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C81CC754-F892-4B4C-8533-31DFC4815BD0}" xr6:coauthVersionLast="47" xr6:coauthVersionMax="47" xr10:uidLastSave="{00000000-0000-0000-0000-000000000000}"/>
  <bookViews>
    <workbookView xWindow="-120" yWindow="-120" windowWidth="38640" windowHeight="15720" tabRatio="853"/>
  </bookViews>
  <sheets>
    <sheet name="SUMMARY" sheetId="1" r:id="rId1"/>
    <sheet name="JUNE (30)" sheetId="2" r:id="rId2"/>
    <sheet name="JUNE (29)" sheetId="3" r:id="rId3"/>
    <sheet name="JUNE (28)" sheetId="4" r:id="rId4"/>
    <sheet name="JUNE (27)" sheetId="5" r:id="rId5"/>
    <sheet name="JUNE (26)" sheetId="6" r:id="rId6"/>
    <sheet name="JUNE (25)" sheetId="7" r:id="rId7"/>
    <sheet name="JUNE (24) SUNDAY" sheetId="8" r:id="rId8"/>
    <sheet name="JUNE (23)" sheetId="9" r:id="rId9"/>
    <sheet name="JUNE (22)" sheetId="10" r:id="rId10"/>
    <sheet name="JUNE (21)" sheetId="11" r:id="rId11"/>
    <sheet name="JUNE (20)" sheetId="12" r:id="rId12"/>
    <sheet name="JUNE (19)" sheetId="13" r:id="rId13"/>
    <sheet name="JUNE (18) MONDAY" sheetId="14" r:id="rId14"/>
    <sheet name="JUNE (17) SUNDAY" sheetId="15" r:id="rId15"/>
    <sheet name="JUNE (16)" sheetId="16" r:id="rId16"/>
    <sheet name="JUNE (15)" sheetId="17" r:id="rId17"/>
    <sheet name="JUNE (14)" sheetId="18" r:id="rId18"/>
    <sheet name="JUNE (13)" sheetId="19" r:id="rId19"/>
    <sheet name="JUNE (12)" sheetId="20" r:id="rId20"/>
    <sheet name="JUNE (11)" sheetId="21" r:id="rId21"/>
    <sheet name="JUNE (10)SUN" sheetId="22" r:id="rId22"/>
    <sheet name="JUNE (9)" sheetId="23" r:id="rId23"/>
    <sheet name="JUNE (8)" sheetId="24" r:id="rId24"/>
    <sheet name="JUNE (7)" sheetId="25" r:id="rId25"/>
    <sheet name="JUNE (6)" sheetId="26" r:id="rId26"/>
    <sheet name="JUNE (5)" sheetId="27" r:id="rId27"/>
    <sheet name="JUNE (4)" sheetId="28" r:id="rId28"/>
    <sheet name="JUNE (3)SUN" sheetId="29" r:id="rId29"/>
    <sheet name="JUNE (2)" sheetId="30" r:id="rId30"/>
    <sheet name="JUNE (1)" sheetId="31" r:id="rId31"/>
    <sheet name="PEAK BOOKOUTS" sheetId="32" r:id="rId32"/>
    <sheet name="SUNDAY BOOKOUTS" sheetId="33" r:id="rId33"/>
    <sheet name="OFF PEAK BOOKOUTS" sheetId="34" r:id="rId34"/>
  </sheets>
  <definedNames>
    <definedName name="_xlnm._FilterDatabase" localSheetId="33" hidden="1">'OFF PEAK BOOKOUTS'!$A$2:$AH$132</definedName>
    <definedName name="_xlnm._FilterDatabase" localSheetId="31" hidden="1">'PEAK BOOKOUTS'!$A$2:$AH$300</definedName>
    <definedName name="_xlnm._FilterDatabase" localSheetId="32" hidden="1">'SUNDAY BOOKOUTS'!$A$2:$AH$132</definedName>
    <definedName name="_xlnm.Print_Area" localSheetId="17">'JUNE (14)'!$A$1:$Y$344</definedName>
    <definedName name="_xlnm.Print_Area" localSheetId="16">'JUNE (15)'!$A$1:$Y$344</definedName>
    <definedName name="_xlnm.Print_Area" localSheetId="15">'JUNE (16)'!$A$1:$Y$339</definedName>
    <definedName name="_xlnm.Print_Area" localSheetId="14">'JUNE (17) SUNDAY'!$A$1:$Y$137</definedName>
    <definedName name="_xlnm.Print_Area" localSheetId="13">'JUNE (18) MONDAY'!$A$1:$Y$311</definedName>
    <definedName name="_xlnm.Print_Area" localSheetId="12">'JUNE (19)'!$A$1:$Y$337</definedName>
    <definedName name="_xlnm.Print_Area" localSheetId="11">'JUNE (20)'!$A$1:$Y$311</definedName>
    <definedName name="_xlnm.Print_Area" localSheetId="10">'JUNE (21)'!$A$1:$Y$325</definedName>
    <definedName name="_xlnm.Print_Area" localSheetId="4">'JUNE (27)'!$A$1:$Y$312</definedName>
    <definedName name="_xlnm.Print_Area" localSheetId="3">'JUNE (28)'!$A$1:$Y$312</definedName>
    <definedName name="TP" localSheetId="4">'JUNE (27)'!$Y$279</definedName>
  </definedName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6" i="31" l="1"/>
  <c r="Z6" i="31"/>
  <c r="AA6" i="31"/>
  <c r="Y7" i="31"/>
  <c r="Z7" i="31"/>
  <c r="AA7" i="31"/>
  <c r="Y8" i="31"/>
  <c r="Z8" i="31"/>
  <c r="AA8" i="31"/>
  <c r="G9" i="31"/>
  <c r="M9" i="31"/>
  <c r="P9" i="31"/>
  <c r="Y9" i="31"/>
  <c r="Z9" i="31"/>
  <c r="AA9" i="31"/>
  <c r="Y10" i="31"/>
  <c r="Z10" i="31"/>
  <c r="AA10" i="31"/>
  <c r="Y11" i="31"/>
  <c r="Z11" i="31"/>
  <c r="AA11" i="31"/>
  <c r="Y12" i="31"/>
  <c r="Z12" i="31"/>
  <c r="AA12" i="31"/>
  <c r="Y13" i="31"/>
  <c r="Z13" i="31"/>
  <c r="AA13" i="31"/>
  <c r="Y14" i="31"/>
  <c r="Z14" i="31"/>
  <c r="AA14" i="31"/>
  <c r="G15" i="31"/>
  <c r="M15" i="31"/>
  <c r="P15" i="31"/>
  <c r="Y15" i="31"/>
  <c r="Z15" i="31"/>
  <c r="AA15" i="31"/>
  <c r="Y16" i="31"/>
  <c r="Z16" i="31"/>
  <c r="AA16" i="31"/>
  <c r="Y17" i="31"/>
  <c r="Z17" i="31"/>
  <c r="AA17" i="31"/>
  <c r="Y18" i="31"/>
  <c r="Z18" i="31"/>
  <c r="AA18" i="31"/>
  <c r="Y19" i="31"/>
  <c r="Z19" i="31"/>
  <c r="AA19" i="31"/>
  <c r="Y20" i="31"/>
  <c r="Z20" i="31"/>
  <c r="AA20" i="31"/>
  <c r="Y21" i="31"/>
  <c r="Z21" i="31"/>
  <c r="AA21" i="31"/>
  <c r="Y22" i="31"/>
  <c r="Z22" i="31"/>
  <c r="AA22" i="31"/>
  <c r="Y23" i="31"/>
  <c r="Z23" i="31"/>
  <c r="AA23" i="31"/>
  <c r="Y24" i="31"/>
  <c r="Z24" i="31"/>
  <c r="AA24" i="31"/>
  <c r="Y25" i="31"/>
  <c r="Z25" i="31"/>
  <c r="AA25" i="31"/>
  <c r="Y26" i="31"/>
  <c r="Z26" i="31"/>
  <c r="AA26" i="31"/>
  <c r="Y27" i="31"/>
  <c r="Z27" i="31"/>
  <c r="AA27" i="31"/>
  <c r="Y28" i="31"/>
  <c r="Z28" i="31"/>
  <c r="AA28" i="31"/>
  <c r="Y29" i="31"/>
  <c r="Z29" i="31"/>
  <c r="AA29" i="31"/>
  <c r="Y30" i="31"/>
  <c r="Z30" i="31"/>
  <c r="AA30" i="31"/>
  <c r="Y31" i="31"/>
  <c r="Z31" i="31"/>
  <c r="AA31" i="31"/>
  <c r="Y32" i="31"/>
  <c r="Z32" i="31"/>
  <c r="AA32" i="31"/>
  <c r="Y33" i="31"/>
  <c r="Z33" i="31"/>
  <c r="AA33" i="31"/>
  <c r="Y34" i="31"/>
  <c r="Z34" i="31"/>
  <c r="AA34" i="31"/>
  <c r="G35" i="31"/>
  <c r="M35" i="31"/>
  <c r="P35" i="31"/>
  <c r="Y35" i="31"/>
  <c r="Z35" i="31"/>
  <c r="AA35" i="31"/>
  <c r="Y36" i="31"/>
  <c r="Z36" i="31"/>
  <c r="AA36" i="31"/>
  <c r="Y37" i="31"/>
  <c r="Z37" i="31"/>
  <c r="AA37" i="31"/>
  <c r="Y38" i="31"/>
  <c r="Z38" i="31"/>
  <c r="AA38" i="31"/>
  <c r="Y39" i="31"/>
  <c r="Z39" i="31"/>
  <c r="AA39" i="31"/>
  <c r="Y40" i="31"/>
  <c r="Z40" i="31"/>
  <c r="AA40" i="31"/>
  <c r="Y41" i="31"/>
  <c r="Z41" i="31"/>
  <c r="AA41" i="31"/>
  <c r="G42" i="31"/>
  <c r="M42" i="31"/>
  <c r="P42" i="31"/>
  <c r="Y42" i="31"/>
  <c r="Z42" i="31"/>
  <c r="AA42" i="31"/>
  <c r="Y43" i="31"/>
  <c r="Z43" i="31"/>
  <c r="AA43" i="31"/>
  <c r="Y44" i="31"/>
  <c r="Z44" i="31"/>
  <c r="AA44" i="31"/>
  <c r="Y45" i="31"/>
  <c r="Z45" i="31"/>
  <c r="AA45" i="31"/>
  <c r="Y46" i="31"/>
  <c r="Z46" i="31"/>
  <c r="AA46" i="31"/>
  <c r="Y47" i="31"/>
  <c r="Z47" i="31"/>
  <c r="AA47" i="31"/>
  <c r="Y48" i="31"/>
  <c r="Z48" i="31"/>
  <c r="AA48" i="31"/>
  <c r="Y49" i="31"/>
  <c r="Z49" i="31"/>
  <c r="AA49" i="31"/>
  <c r="Y50" i="31"/>
  <c r="Z50" i="31"/>
  <c r="AA50" i="31"/>
  <c r="Y51" i="31"/>
  <c r="Z51" i="31"/>
  <c r="AA51" i="31"/>
  <c r="Y52" i="31"/>
  <c r="Z52" i="31"/>
  <c r="AA52" i="31"/>
  <c r="Y53" i="31"/>
  <c r="Z53" i="31"/>
  <c r="AA53" i="31"/>
  <c r="Y54" i="31"/>
  <c r="Z54" i="31"/>
  <c r="AA54" i="31"/>
  <c r="Y55" i="31"/>
  <c r="Z55" i="31"/>
  <c r="AA55" i="31"/>
  <c r="Y56" i="31"/>
  <c r="Z56" i="31"/>
  <c r="AA56" i="31"/>
  <c r="Y57" i="31"/>
  <c r="Z57" i="31"/>
  <c r="AA57" i="31"/>
  <c r="Y58" i="31"/>
  <c r="Z58" i="31"/>
  <c r="AA58" i="31"/>
  <c r="Y59" i="31"/>
  <c r="Z59" i="31"/>
  <c r="AA59" i="31"/>
  <c r="Y60" i="31"/>
  <c r="Z60" i="31"/>
  <c r="AA60" i="31"/>
  <c r="Y61" i="31"/>
  <c r="Z61" i="31"/>
  <c r="AA61" i="31"/>
  <c r="Y62" i="31"/>
  <c r="Z62" i="31"/>
  <c r="AA62" i="31"/>
  <c r="Y63" i="31"/>
  <c r="Z63" i="31"/>
  <c r="AA63" i="31"/>
  <c r="Y64" i="31"/>
  <c r="Z64" i="31"/>
  <c r="AA64" i="31"/>
  <c r="Y65" i="31"/>
  <c r="Z65" i="31"/>
  <c r="AA65" i="31"/>
  <c r="Y66" i="31"/>
  <c r="Z66" i="31"/>
  <c r="AA66" i="31"/>
  <c r="Y67" i="31"/>
  <c r="Z67" i="31"/>
  <c r="AA67" i="31"/>
  <c r="G68" i="31"/>
  <c r="M68" i="31"/>
  <c r="P68" i="31"/>
  <c r="Y68" i="31"/>
  <c r="Z68" i="31"/>
  <c r="AA68" i="31"/>
  <c r="Y69" i="31"/>
  <c r="Z69" i="31"/>
  <c r="AA69" i="31"/>
  <c r="Y70" i="31"/>
  <c r="Z70" i="31"/>
  <c r="AA70" i="31"/>
  <c r="Y71" i="31"/>
  <c r="Z71" i="31"/>
  <c r="AA71" i="31"/>
  <c r="Y72" i="31"/>
  <c r="Z72" i="31"/>
  <c r="AA72" i="31"/>
  <c r="Y73" i="31"/>
  <c r="Z73" i="31"/>
  <c r="AA73" i="31"/>
  <c r="Y74" i="31"/>
  <c r="Z74" i="31"/>
  <c r="AA74" i="31"/>
  <c r="Y75" i="31"/>
  <c r="Z75" i="31"/>
  <c r="AA75" i="31"/>
  <c r="Y76" i="31"/>
  <c r="Z76" i="31"/>
  <c r="AA76" i="31"/>
  <c r="Y77" i="31"/>
  <c r="Z77" i="31"/>
  <c r="AA77" i="31"/>
  <c r="Y78" i="31"/>
  <c r="Z78" i="31"/>
  <c r="AA78" i="31"/>
  <c r="Y79" i="31"/>
  <c r="Z79" i="31"/>
  <c r="AA79" i="31"/>
  <c r="Y80" i="31"/>
  <c r="Z80" i="31"/>
  <c r="AA80" i="31"/>
  <c r="Y81" i="31"/>
  <c r="Z81" i="31"/>
  <c r="AA81" i="31"/>
  <c r="Y82" i="31"/>
  <c r="Z82" i="31"/>
  <c r="AA82" i="31"/>
  <c r="Y83" i="31"/>
  <c r="Z83" i="31"/>
  <c r="AA83" i="31"/>
  <c r="Y84" i="31"/>
  <c r="Z84" i="31"/>
  <c r="AA84" i="31"/>
  <c r="Y85" i="31"/>
  <c r="Z85" i="31"/>
  <c r="AA85" i="31"/>
  <c r="Y86" i="31"/>
  <c r="Z86" i="31"/>
  <c r="AA86" i="31"/>
  <c r="Y87" i="31"/>
  <c r="Z87" i="31"/>
  <c r="AA87" i="31"/>
  <c r="Y88" i="31"/>
  <c r="Z88" i="31"/>
  <c r="AA88" i="31"/>
  <c r="Y89" i="31"/>
  <c r="Z89" i="31"/>
  <c r="AA89" i="31"/>
  <c r="Y90" i="31"/>
  <c r="Z90" i="31"/>
  <c r="AA90" i="31"/>
  <c r="G91" i="31"/>
  <c r="M91" i="31"/>
  <c r="P91" i="31"/>
  <c r="Y91" i="31"/>
  <c r="Z91" i="31"/>
  <c r="AA91" i="31"/>
  <c r="Y92" i="31"/>
  <c r="Z92" i="31"/>
  <c r="AA92" i="31"/>
  <c r="Y93" i="31"/>
  <c r="Z93" i="31"/>
  <c r="AA93" i="31"/>
  <c r="Y94" i="31"/>
  <c r="Z94" i="31"/>
  <c r="AA94" i="31"/>
  <c r="G95" i="31"/>
  <c r="M95" i="31"/>
  <c r="P95" i="31"/>
  <c r="Y95" i="31"/>
  <c r="Z95" i="31"/>
  <c r="AA95" i="31"/>
  <c r="Y96" i="31"/>
  <c r="Z96" i="31"/>
  <c r="AA96" i="31"/>
  <c r="Y97" i="31"/>
  <c r="Z97" i="31"/>
  <c r="AA97" i="31"/>
  <c r="Y98" i="31"/>
  <c r="Z98" i="31"/>
  <c r="AA98" i="31"/>
  <c r="Y99" i="31"/>
  <c r="Z99" i="31"/>
  <c r="AA99" i="31"/>
  <c r="Y100" i="31"/>
  <c r="Z100" i="31"/>
  <c r="AA100" i="31"/>
  <c r="Y101" i="31"/>
  <c r="Z101" i="31"/>
  <c r="AA101" i="31"/>
  <c r="Y102" i="31"/>
  <c r="Z102" i="31"/>
  <c r="AA102" i="31"/>
  <c r="Y103" i="31"/>
  <c r="Z103" i="31"/>
  <c r="AA103" i="31"/>
  <c r="Y104" i="31"/>
  <c r="Z104" i="31"/>
  <c r="AA104" i="31"/>
  <c r="Y105" i="31"/>
  <c r="Z105" i="31"/>
  <c r="AA105" i="31"/>
  <c r="Y106" i="31"/>
  <c r="Z106" i="31"/>
  <c r="AA106" i="31"/>
  <c r="Y107" i="31"/>
  <c r="Z107" i="31"/>
  <c r="AA107" i="31"/>
  <c r="Y108" i="31"/>
  <c r="Z108" i="31"/>
  <c r="AA108" i="31"/>
  <c r="Y109" i="31"/>
  <c r="Z109" i="31"/>
  <c r="AA109" i="31"/>
  <c r="Y110" i="31"/>
  <c r="Z110" i="31"/>
  <c r="AA110" i="31"/>
  <c r="Y111" i="31"/>
  <c r="Z111" i="31"/>
  <c r="AA111" i="31"/>
  <c r="Y112" i="31"/>
  <c r="Z112" i="31"/>
  <c r="AA112" i="31"/>
  <c r="Y113" i="31"/>
  <c r="Z113" i="31"/>
  <c r="AA113" i="31"/>
  <c r="Y114" i="31"/>
  <c r="Z114" i="31"/>
  <c r="AA114" i="31"/>
  <c r="Y115" i="31"/>
  <c r="Z115" i="31"/>
  <c r="AA115" i="31"/>
  <c r="Y116" i="31"/>
  <c r="Z116" i="31"/>
  <c r="AA116" i="31"/>
  <c r="Y117" i="31"/>
  <c r="Z117" i="31"/>
  <c r="AA117" i="31"/>
  <c r="Y118" i="31"/>
  <c r="Z118" i="31"/>
  <c r="AA118" i="31"/>
  <c r="Y119" i="31"/>
  <c r="Z119" i="31"/>
  <c r="AA119" i="31"/>
  <c r="Y120" i="31"/>
  <c r="Z120" i="31"/>
  <c r="AA120" i="31"/>
  <c r="Y121" i="31"/>
  <c r="Z121" i="31"/>
  <c r="AA121" i="31"/>
  <c r="Y122" i="31"/>
  <c r="Z122" i="31"/>
  <c r="AA122" i="31"/>
  <c r="Y123" i="31"/>
  <c r="Z123" i="31"/>
  <c r="AA123" i="31"/>
  <c r="Y124" i="31"/>
  <c r="Z124" i="31"/>
  <c r="AA124" i="31"/>
  <c r="G125" i="31"/>
  <c r="M125" i="31"/>
  <c r="P125" i="31"/>
  <c r="Y125" i="31"/>
  <c r="Z125" i="31"/>
  <c r="AA125" i="31"/>
  <c r="Y126" i="31"/>
  <c r="Z126" i="31"/>
  <c r="AA126" i="31"/>
  <c r="Y127" i="31"/>
  <c r="Z127" i="31"/>
  <c r="AA127" i="31"/>
  <c r="Y128" i="31"/>
  <c r="Z128" i="31"/>
  <c r="AA128" i="31"/>
  <c r="Y129" i="31"/>
  <c r="Z129" i="31"/>
  <c r="AA129" i="31"/>
  <c r="G130" i="31"/>
  <c r="M130" i="31"/>
  <c r="P130" i="31"/>
  <c r="Y130" i="31"/>
  <c r="Z130" i="31"/>
  <c r="AA130" i="31"/>
  <c r="Y131" i="31"/>
  <c r="Z131" i="31"/>
  <c r="AA131" i="31"/>
  <c r="Y132" i="31"/>
  <c r="Z132" i="31"/>
  <c r="AA132" i="31"/>
  <c r="Y133" i="31"/>
  <c r="Z133" i="31"/>
  <c r="AA133" i="31"/>
  <c r="Y134" i="31"/>
  <c r="Z134" i="31"/>
  <c r="AA134" i="31"/>
  <c r="G135" i="31"/>
  <c r="M135" i="31"/>
  <c r="P135" i="31"/>
  <c r="Y135" i="31"/>
  <c r="Z135" i="31"/>
  <c r="AA135" i="31"/>
  <c r="Y136" i="31"/>
  <c r="Z136" i="31"/>
  <c r="AA136" i="31"/>
  <c r="Y137" i="31"/>
  <c r="Z137" i="31"/>
  <c r="AA137" i="31"/>
  <c r="Y138" i="31"/>
  <c r="Z138" i="31"/>
  <c r="AA138" i="31"/>
  <c r="Y139" i="31"/>
  <c r="Z139" i="31"/>
  <c r="AA139" i="31"/>
  <c r="G140" i="31"/>
  <c r="M140" i="31"/>
  <c r="P140" i="31"/>
  <c r="Y140" i="31"/>
  <c r="Z140" i="31"/>
  <c r="AA140" i="31"/>
  <c r="Y141" i="31"/>
  <c r="Z141" i="31"/>
  <c r="AA141" i="31"/>
  <c r="Y142" i="31"/>
  <c r="Z142" i="31"/>
  <c r="AA142" i="31"/>
  <c r="Y143" i="31"/>
  <c r="Z143" i="31"/>
  <c r="AA143" i="31"/>
  <c r="Y144" i="31"/>
  <c r="Z144" i="31"/>
  <c r="AA144" i="31"/>
  <c r="G145" i="31"/>
  <c r="M145" i="31"/>
  <c r="P145" i="31"/>
  <c r="Y145" i="31"/>
  <c r="Z145" i="31"/>
  <c r="AA145" i="31"/>
  <c r="Y146" i="31"/>
  <c r="Z146" i="31"/>
  <c r="AA146" i="31"/>
  <c r="Y147" i="31"/>
  <c r="Z147" i="31"/>
  <c r="AA147" i="31"/>
  <c r="Y148" i="31"/>
  <c r="Z148" i="31"/>
  <c r="AA148" i="31"/>
  <c r="Y149" i="31"/>
  <c r="Z149" i="31"/>
  <c r="AA149" i="31"/>
  <c r="G150" i="31"/>
  <c r="M150" i="31"/>
  <c r="P150" i="31"/>
  <c r="Y150" i="31"/>
  <c r="Z150" i="31"/>
  <c r="AA150" i="31"/>
  <c r="Y151" i="31"/>
  <c r="Z151" i="31"/>
  <c r="AA151" i="31"/>
  <c r="Y152" i="31"/>
  <c r="Z152" i="31"/>
  <c r="AA152" i="31"/>
  <c r="Y153" i="31"/>
  <c r="Z153" i="31"/>
  <c r="AA153" i="31"/>
  <c r="G154" i="31"/>
  <c r="M154" i="31"/>
  <c r="P154" i="31"/>
  <c r="Y154" i="31"/>
  <c r="Z154" i="31"/>
  <c r="AA154" i="31"/>
  <c r="Y155" i="31"/>
  <c r="Z155" i="31"/>
  <c r="AA155" i="31"/>
  <c r="Y156" i="31"/>
  <c r="Z156" i="31"/>
  <c r="AA156" i="31"/>
  <c r="Y157" i="31"/>
  <c r="Z157" i="31"/>
  <c r="AA157" i="31"/>
  <c r="Y158" i="31"/>
  <c r="Z158" i="31"/>
  <c r="AA158" i="31"/>
  <c r="G159" i="31"/>
  <c r="M159" i="31"/>
  <c r="P159" i="31"/>
  <c r="Y159" i="31"/>
  <c r="Z159" i="31"/>
  <c r="AA159" i="31"/>
  <c r="Y160" i="31"/>
  <c r="Z160" i="31"/>
  <c r="AA160" i="31"/>
  <c r="Y161" i="31"/>
  <c r="Z161" i="31"/>
  <c r="AA161" i="31"/>
  <c r="Y162" i="31"/>
  <c r="Z162" i="31"/>
  <c r="AA162" i="31"/>
  <c r="Y163" i="31"/>
  <c r="Z163" i="31"/>
  <c r="AA163" i="31"/>
  <c r="Y164" i="31"/>
  <c r="Z164" i="31"/>
  <c r="AA164" i="31"/>
  <c r="Y165" i="31"/>
  <c r="Z165" i="31"/>
  <c r="AA165" i="31"/>
  <c r="Y166" i="31"/>
  <c r="Z166" i="31"/>
  <c r="AA166" i="31"/>
  <c r="Y167" i="31"/>
  <c r="Z167" i="31"/>
  <c r="AA167" i="31"/>
  <c r="Y168" i="31"/>
  <c r="Z168" i="31"/>
  <c r="AA168" i="31"/>
  <c r="Y169" i="31"/>
  <c r="Z169" i="31"/>
  <c r="AA169" i="31"/>
  <c r="Y170" i="31"/>
  <c r="Z170" i="31"/>
  <c r="AA170" i="31"/>
  <c r="Y171" i="31"/>
  <c r="Z171" i="31"/>
  <c r="AA171" i="31"/>
  <c r="Y172" i="31"/>
  <c r="Z172" i="31"/>
  <c r="AA172" i="31"/>
  <c r="Y173" i="31"/>
  <c r="Z173" i="31"/>
  <c r="AA173" i="31"/>
  <c r="Y174" i="31"/>
  <c r="Z174" i="31"/>
  <c r="AA174" i="31"/>
  <c r="Y175" i="31"/>
  <c r="Z175" i="31"/>
  <c r="AA175" i="31"/>
  <c r="Y176" i="31"/>
  <c r="Z176" i="31"/>
  <c r="AA176" i="31"/>
  <c r="Y177" i="31"/>
  <c r="Z177" i="31"/>
  <c r="AA177" i="31"/>
  <c r="Y178" i="31"/>
  <c r="Z178" i="31"/>
  <c r="AA178" i="31"/>
  <c r="Y179" i="31"/>
  <c r="Z179" i="31"/>
  <c r="AA179" i="31"/>
  <c r="Y180" i="31"/>
  <c r="Z180" i="31"/>
  <c r="AA180" i="31"/>
  <c r="Y181" i="31"/>
  <c r="Z181" i="31"/>
  <c r="AA181" i="31"/>
  <c r="Y182" i="31"/>
  <c r="Z182" i="31"/>
  <c r="AA182" i="31"/>
  <c r="Y183" i="31"/>
  <c r="Z183" i="31"/>
  <c r="AA183" i="31"/>
  <c r="Y184" i="31"/>
  <c r="Z184" i="31"/>
  <c r="AA184" i="31"/>
  <c r="Y185" i="31"/>
  <c r="Z185" i="31"/>
  <c r="AA185" i="31"/>
  <c r="Y186" i="31"/>
  <c r="Z186" i="31"/>
  <c r="AA186" i="31"/>
  <c r="Y187" i="31"/>
  <c r="Z187" i="31"/>
  <c r="AA187" i="31"/>
  <c r="Y188" i="31"/>
  <c r="Z188" i="31"/>
  <c r="AA188" i="31"/>
  <c r="Y189" i="31"/>
  <c r="Z189" i="31"/>
  <c r="AA189" i="31"/>
  <c r="Y190" i="31"/>
  <c r="Z190" i="31"/>
  <c r="AA190" i="31"/>
  <c r="Y191" i="31"/>
  <c r="Z191" i="31"/>
  <c r="AA191" i="31"/>
  <c r="Y192" i="31"/>
  <c r="Z192" i="31"/>
  <c r="AA192" i="31"/>
  <c r="Y193" i="31"/>
  <c r="Z193" i="31"/>
  <c r="AA193" i="31"/>
  <c r="Y194" i="31"/>
  <c r="Z194" i="31"/>
  <c r="AA194" i="31"/>
  <c r="Y195" i="31"/>
  <c r="Z195" i="31"/>
  <c r="AA195" i="31"/>
  <c r="Y196" i="31"/>
  <c r="Z196" i="31"/>
  <c r="AA196" i="31"/>
  <c r="Y197" i="31"/>
  <c r="Z197" i="31"/>
  <c r="AA197" i="31"/>
  <c r="Y198" i="31"/>
  <c r="Z198" i="31"/>
  <c r="AA198" i="31"/>
  <c r="Y199" i="31"/>
  <c r="Z199" i="31"/>
  <c r="AA199" i="31"/>
  <c r="Y200" i="31"/>
  <c r="Z200" i="31"/>
  <c r="AA200" i="31"/>
  <c r="Y201" i="31"/>
  <c r="Z201" i="31"/>
  <c r="AA201" i="31"/>
  <c r="Y202" i="31"/>
  <c r="Z202" i="31"/>
  <c r="AA202" i="31"/>
  <c r="Y203" i="31"/>
  <c r="Z203" i="31"/>
  <c r="AA203" i="31"/>
  <c r="Y204" i="31"/>
  <c r="Z204" i="31"/>
  <c r="AA204" i="31"/>
  <c r="Y205" i="31"/>
  <c r="Z205" i="31"/>
  <c r="AA205" i="31"/>
  <c r="Y206" i="31"/>
  <c r="Z206" i="31"/>
  <c r="AA206" i="31"/>
  <c r="Y207" i="31"/>
  <c r="Z207" i="31"/>
  <c r="AA207" i="31"/>
  <c r="Y208" i="31"/>
  <c r="Z208" i="31"/>
  <c r="AA208" i="31"/>
  <c r="G209" i="31"/>
  <c r="M209" i="31"/>
  <c r="P209" i="31"/>
  <c r="Y209" i="31"/>
  <c r="Z209" i="31"/>
  <c r="AA209" i="31"/>
  <c r="Y210" i="31"/>
  <c r="Z210" i="31"/>
  <c r="AA210" i="31"/>
  <c r="Y211" i="31"/>
  <c r="Z211" i="31"/>
  <c r="AA211" i="31"/>
  <c r="Y212" i="31"/>
  <c r="Z212" i="31"/>
  <c r="AA212" i="31"/>
  <c r="Y213" i="31"/>
  <c r="Z213" i="31"/>
  <c r="AA213" i="31"/>
  <c r="Y214" i="31"/>
  <c r="Z214" i="31"/>
  <c r="AA214" i="31"/>
  <c r="Y215" i="31"/>
  <c r="Z215" i="31"/>
  <c r="AA215" i="31"/>
  <c r="Y216" i="31"/>
  <c r="Z216" i="31"/>
  <c r="AA216" i="31"/>
  <c r="Y217" i="31"/>
  <c r="Z217" i="31"/>
  <c r="AA217" i="31"/>
  <c r="Y218" i="31"/>
  <c r="Z218" i="31"/>
  <c r="AA218" i="31"/>
  <c r="Y219" i="31"/>
  <c r="Z219" i="31"/>
  <c r="AA219" i="31"/>
  <c r="Y220" i="31"/>
  <c r="Z220" i="31"/>
  <c r="AA220" i="31"/>
  <c r="Y221" i="31"/>
  <c r="Z221" i="31"/>
  <c r="AA221" i="31"/>
  <c r="Y222" i="31"/>
  <c r="Z222" i="31"/>
  <c r="AA222" i="31"/>
  <c r="Y223" i="31"/>
  <c r="Z223" i="31"/>
  <c r="AA223" i="31"/>
  <c r="Y224" i="31"/>
  <c r="Z224" i="31"/>
  <c r="AA224" i="31"/>
  <c r="Y225" i="31"/>
  <c r="Z225" i="31"/>
  <c r="AA225" i="31"/>
  <c r="Y226" i="31"/>
  <c r="Z226" i="31"/>
  <c r="AA226" i="31"/>
  <c r="Y227" i="31"/>
  <c r="Z227" i="31"/>
  <c r="AA227" i="31"/>
  <c r="Y228" i="31"/>
  <c r="Z228" i="31"/>
  <c r="AA228" i="31"/>
  <c r="Y229" i="31"/>
  <c r="Z229" i="31"/>
  <c r="AA229" i="31"/>
  <c r="Y230" i="31"/>
  <c r="Z230" i="31"/>
  <c r="AA230" i="31"/>
  <c r="Y231" i="31"/>
  <c r="Z231" i="31"/>
  <c r="AA231" i="31"/>
  <c r="Y232" i="31"/>
  <c r="Z232" i="31"/>
  <c r="AA232" i="31"/>
  <c r="Y233" i="31"/>
  <c r="Z233" i="31"/>
  <c r="AA233" i="31"/>
  <c r="Y234" i="31"/>
  <c r="Z234" i="31"/>
  <c r="AA234" i="31"/>
  <c r="Y235" i="31"/>
  <c r="Z235" i="31"/>
  <c r="AA235" i="31"/>
  <c r="Y236" i="31"/>
  <c r="Z236" i="31"/>
  <c r="AA236" i="31"/>
  <c r="Y237" i="31"/>
  <c r="Z237" i="31"/>
  <c r="AA237" i="31"/>
  <c r="Y238" i="31"/>
  <c r="Z238" i="31"/>
  <c r="AA238" i="31"/>
  <c r="Y239" i="31"/>
  <c r="Z239" i="31"/>
  <c r="AA239" i="31"/>
  <c r="Y240" i="31"/>
  <c r="Z240" i="31"/>
  <c r="AA240" i="31"/>
  <c r="Y241" i="31"/>
  <c r="Z241" i="31"/>
  <c r="AA241" i="31"/>
  <c r="Y242" i="31"/>
  <c r="Z242" i="31"/>
  <c r="AA242" i="31"/>
  <c r="Y243" i="31"/>
  <c r="Z243" i="31"/>
  <c r="AA243" i="31"/>
  <c r="Y244" i="31"/>
  <c r="Z244" i="31"/>
  <c r="AA244" i="31"/>
  <c r="Y245" i="31"/>
  <c r="Z245" i="31"/>
  <c r="AA245" i="31"/>
  <c r="Y246" i="31"/>
  <c r="Z246" i="31"/>
  <c r="AA246" i="31"/>
  <c r="Y247" i="31"/>
  <c r="Z247" i="31"/>
  <c r="AA247" i="31"/>
  <c r="Y248" i="31"/>
  <c r="Z248" i="31"/>
  <c r="AA248" i="31"/>
  <c r="Y249" i="31"/>
  <c r="Z249" i="31"/>
  <c r="AA249" i="31"/>
  <c r="Y250" i="31"/>
  <c r="Z250" i="31"/>
  <c r="AA250" i="31"/>
  <c r="Y251" i="31"/>
  <c r="Z251" i="31"/>
  <c r="AA251" i="31"/>
  <c r="Y252" i="31"/>
  <c r="Z252" i="31"/>
  <c r="AA252" i="31"/>
  <c r="Y253" i="31"/>
  <c r="Z253" i="31"/>
  <c r="AA253" i="31"/>
  <c r="Y254" i="31"/>
  <c r="Z254" i="31"/>
  <c r="AA254" i="31"/>
  <c r="Y255" i="31"/>
  <c r="Z255" i="31"/>
  <c r="AA255" i="31"/>
  <c r="Y256" i="31"/>
  <c r="Z256" i="31"/>
  <c r="AA256" i="31"/>
  <c r="Y257" i="31"/>
  <c r="Z257" i="31"/>
  <c r="AA257" i="31"/>
  <c r="Y258" i="31"/>
  <c r="Z258" i="31"/>
  <c r="AA258" i="31"/>
  <c r="Y259" i="31"/>
  <c r="Z259" i="31"/>
  <c r="AA259" i="31"/>
  <c r="Y260" i="31"/>
  <c r="Z260" i="31"/>
  <c r="AA260" i="31"/>
  <c r="Y261" i="31"/>
  <c r="Z261" i="31"/>
  <c r="AA261" i="31"/>
  <c r="Y262" i="31"/>
  <c r="Z262" i="31"/>
  <c r="AA262" i="31"/>
  <c r="Y263" i="31"/>
  <c r="Z263" i="31"/>
  <c r="AA263" i="31"/>
  <c r="Y264" i="31"/>
  <c r="Z264" i="31"/>
  <c r="AA264" i="31"/>
  <c r="Y265" i="31"/>
  <c r="Z265" i="31"/>
  <c r="AA265" i="31"/>
  <c r="Y266" i="31"/>
  <c r="Z266" i="31"/>
  <c r="AA266" i="31"/>
  <c r="Y267" i="31"/>
  <c r="Z267" i="31"/>
  <c r="AA267" i="31"/>
  <c r="Y268" i="31"/>
  <c r="Z268" i="31"/>
  <c r="AA268" i="31"/>
  <c r="G269" i="31"/>
  <c r="M269" i="31"/>
  <c r="P269" i="31"/>
  <c r="Y269" i="31"/>
  <c r="Z269" i="31"/>
  <c r="AA269" i="31"/>
  <c r="Y270" i="31"/>
  <c r="Z270" i="31"/>
  <c r="AA270" i="31"/>
  <c r="Y271" i="31"/>
  <c r="Z271" i="31"/>
  <c r="AA271" i="31"/>
  <c r="Y272" i="31"/>
  <c r="Z272" i="31"/>
  <c r="AA272" i="31"/>
  <c r="G273" i="31"/>
  <c r="M273" i="31"/>
  <c r="P273" i="31"/>
  <c r="Y273" i="31"/>
  <c r="Z273" i="31"/>
  <c r="AA273" i="31"/>
  <c r="Y274" i="31"/>
  <c r="Z274" i="31"/>
  <c r="AA274" i="31"/>
  <c r="Y275" i="31"/>
  <c r="Z275" i="31"/>
  <c r="AA275" i="31"/>
  <c r="Y276" i="31"/>
  <c r="Z276" i="31"/>
  <c r="AA276" i="31"/>
  <c r="Y277" i="31"/>
  <c r="Z277" i="31"/>
  <c r="AA277" i="31"/>
  <c r="Y278" i="31"/>
  <c r="Z278" i="31"/>
  <c r="AA278" i="31"/>
  <c r="Y279" i="31"/>
  <c r="Z279" i="31"/>
  <c r="AA279" i="31"/>
  <c r="G280" i="31"/>
  <c r="M280" i="31"/>
  <c r="P280" i="31"/>
  <c r="Y280" i="31"/>
  <c r="Z280" i="31"/>
  <c r="AA280" i="31"/>
  <c r="Y281" i="31"/>
  <c r="Z281" i="31"/>
  <c r="AA281" i="31"/>
  <c r="Y282" i="31"/>
  <c r="Z282" i="31"/>
  <c r="AA282" i="31"/>
  <c r="Y283" i="31"/>
  <c r="Z283" i="31"/>
  <c r="AA283" i="31"/>
  <c r="Y284" i="31"/>
  <c r="Z284" i="31"/>
  <c r="AA284" i="31"/>
  <c r="Y285" i="31"/>
  <c r="Z285" i="31"/>
  <c r="AA285" i="31"/>
  <c r="Y286" i="31"/>
  <c r="Z286" i="31"/>
  <c r="AA286" i="31"/>
  <c r="Y287" i="31"/>
  <c r="Z287" i="31"/>
  <c r="AA287" i="31"/>
  <c r="Y288" i="31"/>
  <c r="Z288" i="31"/>
  <c r="AA288" i="31"/>
  <c r="G289" i="31"/>
  <c r="M289" i="31"/>
  <c r="P289" i="31"/>
  <c r="Y289" i="31"/>
  <c r="Z289" i="31"/>
  <c r="AA289" i="31"/>
  <c r="Y290" i="31"/>
  <c r="Z290" i="31"/>
  <c r="AA290" i="31"/>
  <c r="Y291" i="31"/>
  <c r="Z291" i="31"/>
  <c r="AA291" i="31"/>
  <c r="Y292" i="31"/>
  <c r="Z292" i="31"/>
  <c r="AA292" i="31"/>
  <c r="Y293" i="31"/>
  <c r="Z293" i="31"/>
  <c r="AA293" i="31"/>
  <c r="Y294" i="31"/>
  <c r="Z294" i="31"/>
  <c r="AA294" i="31"/>
  <c r="Y295" i="31"/>
  <c r="Z295" i="31"/>
  <c r="AA295" i="31"/>
  <c r="Y296" i="31"/>
  <c r="Z296" i="31"/>
  <c r="AA296" i="31"/>
  <c r="Z297" i="31"/>
  <c r="AA297" i="31"/>
  <c r="G298" i="31"/>
  <c r="M298" i="31"/>
  <c r="P298" i="31"/>
  <c r="Z298" i="31"/>
  <c r="AA298" i="31"/>
  <c r="Z299" i="31"/>
  <c r="AA299" i="31"/>
  <c r="Z300" i="31"/>
  <c r="AA300" i="31"/>
  <c r="Z301" i="31"/>
  <c r="AA301" i="31"/>
  <c r="Z302" i="31"/>
  <c r="AA302" i="31"/>
  <c r="G303" i="31"/>
  <c r="Z303" i="31"/>
  <c r="AA303" i="31"/>
  <c r="Z304" i="31"/>
  <c r="AA304" i="31"/>
  <c r="Z305" i="31"/>
  <c r="AA305" i="31"/>
  <c r="Z306" i="31"/>
  <c r="AA306" i="31"/>
  <c r="Z307" i="31"/>
  <c r="AA307" i="31"/>
  <c r="Z308" i="31"/>
  <c r="AA308" i="31"/>
  <c r="G309" i="31"/>
  <c r="Z309" i="31"/>
  <c r="AA309" i="31"/>
  <c r="Z310" i="31"/>
  <c r="AA310" i="31"/>
  <c r="Z311" i="31"/>
  <c r="AA311" i="31"/>
  <c r="Z312" i="31"/>
  <c r="AA312" i="31"/>
  <c r="Z313" i="31"/>
  <c r="AA313" i="31"/>
  <c r="G317" i="31"/>
  <c r="M317" i="31"/>
  <c r="P317" i="31"/>
  <c r="Y319" i="31"/>
  <c r="Z319" i="31"/>
  <c r="AA319" i="31"/>
  <c r="AA321" i="31"/>
  <c r="Y4" i="22"/>
  <c r="Z4" i="22"/>
  <c r="AA4" i="22"/>
  <c r="Y5" i="22"/>
  <c r="Z5" i="22"/>
  <c r="AA5" i="22"/>
  <c r="G6" i="22"/>
  <c r="M6" i="22"/>
  <c r="P6" i="22"/>
  <c r="Y6" i="22"/>
  <c r="Z6" i="22"/>
  <c r="AA6" i="22"/>
  <c r="Y7" i="22"/>
  <c r="Z7" i="22"/>
  <c r="AA7" i="22"/>
  <c r="Y8" i="22"/>
  <c r="Z8" i="22"/>
  <c r="AA8" i="22"/>
  <c r="Y9" i="22"/>
  <c r="Z9" i="22"/>
  <c r="AA9" i="22"/>
  <c r="G10" i="22"/>
  <c r="M10" i="22"/>
  <c r="P10" i="22"/>
  <c r="Y10" i="22"/>
  <c r="Z10" i="22"/>
  <c r="AA10" i="22"/>
  <c r="Y11" i="22"/>
  <c r="Z11" i="22"/>
  <c r="AA11" i="22"/>
  <c r="Y12" i="22"/>
  <c r="Z12" i="22"/>
  <c r="AA12" i="22"/>
  <c r="Y13" i="22"/>
  <c r="Z13" i="22"/>
  <c r="AA13" i="22"/>
  <c r="Z14" i="22"/>
  <c r="AA14" i="22"/>
  <c r="Z15" i="22"/>
  <c r="AA15" i="22"/>
  <c r="Z16" i="22"/>
  <c r="AA16" i="22"/>
  <c r="Z17" i="22"/>
  <c r="AA17" i="22"/>
  <c r="Z18" i="22"/>
  <c r="AA18" i="22"/>
  <c r="Y19" i="22"/>
  <c r="Z19" i="22"/>
  <c r="AA19" i="22"/>
  <c r="Y20" i="22"/>
  <c r="Z20" i="22"/>
  <c r="AA20" i="22"/>
  <c r="Y21" i="22"/>
  <c r="Z21" i="22"/>
  <c r="AA21" i="22"/>
  <c r="Y22" i="22"/>
  <c r="Z22" i="22"/>
  <c r="AA22" i="22"/>
  <c r="Y23" i="22"/>
  <c r="Z23" i="22"/>
  <c r="AA23" i="22"/>
  <c r="Y24" i="22"/>
  <c r="Z24" i="22"/>
  <c r="AA24" i="22"/>
  <c r="Y25" i="22"/>
  <c r="Z25" i="22"/>
  <c r="AA25" i="22"/>
  <c r="Y26" i="22"/>
  <c r="Z26" i="22"/>
  <c r="AA26" i="22"/>
  <c r="G27" i="22"/>
  <c r="M27" i="22"/>
  <c r="P27" i="22"/>
  <c r="Y27" i="22"/>
  <c r="Z27" i="22"/>
  <c r="AA27" i="22"/>
  <c r="Y28" i="22"/>
  <c r="Z28" i="22"/>
  <c r="AA28" i="22"/>
  <c r="Y29" i="22"/>
  <c r="Z29" i="22"/>
  <c r="AA29" i="22"/>
  <c r="Y30" i="22"/>
  <c r="Z30" i="22"/>
  <c r="AA30" i="22"/>
  <c r="Y31" i="22"/>
  <c r="Z31" i="22"/>
  <c r="AA31" i="22"/>
  <c r="Y32" i="22"/>
  <c r="Z32" i="22"/>
  <c r="AA32" i="22"/>
  <c r="G33" i="22"/>
  <c r="M33" i="22"/>
  <c r="P33" i="22"/>
  <c r="Y33" i="22"/>
  <c r="Z33" i="22"/>
  <c r="AA33" i="22"/>
  <c r="Y34" i="22"/>
  <c r="Z34" i="22"/>
  <c r="AA34" i="22"/>
  <c r="Y35" i="22"/>
  <c r="Z35" i="22"/>
  <c r="AA35" i="22"/>
  <c r="Y36" i="22"/>
  <c r="Z36" i="22"/>
  <c r="AA36" i="22"/>
  <c r="Y37" i="22"/>
  <c r="Z37" i="22"/>
  <c r="AA37" i="22"/>
  <c r="Y38" i="22"/>
  <c r="Z38" i="22"/>
  <c r="AA38" i="22"/>
  <c r="G39" i="22"/>
  <c r="M39" i="22"/>
  <c r="P39" i="22"/>
  <c r="Y39" i="22"/>
  <c r="Z39" i="22"/>
  <c r="AA39" i="22"/>
  <c r="Y40" i="22"/>
  <c r="Z40" i="22"/>
  <c r="AA40" i="22"/>
  <c r="Y41" i="22"/>
  <c r="Z41" i="22"/>
  <c r="AA41" i="22"/>
  <c r="Y42" i="22"/>
  <c r="Z42" i="22"/>
  <c r="AA42" i="22"/>
  <c r="Y43" i="22"/>
  <c r="Z43" i="22"/>
  <c r="AA43" i="22"/>
  <c r="Y44" i="22"/>
  <c r="Z44" i="22"/>
  <c r="AA44" i="22"/>
  <c r="Y45" i="22"/>
  <c r="Z45" i="22"/>
  <c r="AA45" i="22"/>
  <c r="Y46" i="22"/>
  <c r="Z46" i="22"/>
  <c r="AA46" i="22"/>
  <c r="Y47" i="22"/>
  <c r="Z47" i="22"/>
  <c r="AA47" i="22"/>
  <c r="Y48" i="22"/>
  <c r="Z48" i="22"/>
  <c r="AA48" i="22"/>
  <c r="Y49" i="22"/>
  <c r="Z49" i="22"/>
  <c r="AA49" i="22"/>
  <c r="Y50" i="22"/>
  <c r="Z50" i="22"/>
  <c r="AA50" i="22"/>
  <c r="Y51" i="22"/>
  <c r="Z51" i="22"/>
  <c r="AA51" i="22"/>
  <c r="Y52" i="22"/>
  <c r="Z52" i="22"/>
  <c r="AA52" i="22"/>
  <c r="Y53" i="22"/>
  <c r="Z53" i="22"/>
  <c r="AA53" i="22"/>
  <c r="Y54" i="22"/>
  <c r="Z54" i="22"/>
  <c r="AA54" i="22"/>
  <c r="Y55" i="22"/>
  <c r="Z55" i="22"/>
  <c r="AA55" i="22"/>
  <c r="Y56" i="22"/>
  <c r="Z56" i="22"/>
  <c r="AA56" i="22"/>
  <c r="Y57" i="22"/>
  <c r="Z57" i="22"/>
  <c r="AA57" i="22"/>
  <c r="Y58" i="22"/>
  <c r="Z58" i="22"/>
  <c r="AA58" i="22"/>
  <c r="Y59" i="22"/>
  <c r="Z59" i="22"/>
  <c r="AA59" i="22"/>
  <c r="Y60" i="22"/>
  <c r="Z60" i="22"/>
  <c r="AA60" i="22"/>
  <c r="Y61" i="22"/>
  <c r="Z61" i="22"/>
  <c r="AA61" i="22"/>
  <c r="Y62" i="22"/>
  <c r="Z62" i="22"/>
  <c r="AA62" i="22"/>
  <c r="Y63" i="22"/>
  <c r="Z63" i="22"/>
  <c r="AA63" i="22"/>
  <c r="Y64" i="22"/>
  <c r="Z64" i="22"/>
  <c r="AA64" i="22"/>
  <c r="Y65" i="22"/>
  <c r="Z65" i="22"/>
  <c r="AA65" i="22"/>
  <c r="Y66" i="22"/>
  <c r="Z66" i="22"/>
  <c r="AA66" i="22"/>
  <c r="Y67" i="22"/>
  <c r="Z67" i="22"/>
  <c r="AA67" i="22"/>
  <c r="Y68" i="22"/>
  <c r="Z68" i="22"/>
  <c r="AA68" i="22"/>
  <c r="Y69" i="22"/>
  <c r="Z69" i="22"/>
  <c r="AA69" i="22"/>
  <c r="Y70" i="22"/>
  <c r="Z70" i="22"/>
  <c r="AA70" i="22"/>
  <c r="Y71" i="22"/>
  <c r="Z71" i="22"/>
  <c r="AA71" i="22"/>
  <c r="Y72" i="22"/>
  <c r="Z72" i="22"/>
  <c r="AA72" i="22"/>
  <c r="Y73" i="22"/>
  <c r="Z73" i="22"/>
  <c r="AA73" i="22"/>
  <c r="Y74" i="22"/>
  <c r="Z74" i="22"/>
  <c r="AA74" i="22"/>
  <c r="Y75" i="22"/>
  <c r="Z75" i="22"/>
  <c r="AA75" i="22"/>
  <c r="Y76" i="22"/>
  <c r="Z76" i="22"/>
  <c r="AA76" i="22"/>
  <c r="Y77" i="22"/>
  <c r="Z77" i="22"/>
  <c r="AA77" i="22"/>
  <c r="Y78" i="22"/>
  <c r="Z78" i="22"/>
  <c r="AA78" i="22"/>
  <c r="Y79" i="22"/>
  <c r="Z79" i="22"/>
  <c r="AA79" i="22"/>
  <c r="Y80" i="22"/>
  <c r="Z80" i="22"/>
  <c r="AA80" i="22"/>
  <c r="Y81" i="22"/>
  <c r="Z81" i="22"/>
  <c r="AA81" i="22"/>
  <c r="Y82" i="22"/>
  <c r="Z82" i="22"/>
  <c r="AA82" i="22"/>
  <c r="Y83" i="22"/>
  <c r="Z83" i="22"/>
  <c r="AA83" i="22"/>
  <c r="Y84" i="22"/>
  <c r="Z84" i="22"/>
  <c r="AA84" i="22"/>
  <c r="Y85" i="22"/>
  <c r="Z85" i="22"/>
  <c r="AA85" i="22"/>
  <c r="Y86" i="22"/>
  <c r="Z86" i="22"/>
  <c r="AA86" i="22"/>
  <c r="Y87" i="22"/>
  <c r="Z87" i="22"/>
  <c r="AA87" i="22"/>
  <c r="Y88" i="22"/>
  <c r="Z88" i="22"/>
  <c r="AA88" i="22"/>
  <c r="Y89" i="22"/>
  <c r="Z89" i="22"/>
  <c r="AA89" i="22"/>
  <c r="Y90" i="22"/>
  <c r="Z90" i="22"/>
  <c r="AA90" i="22"/>
  <c r="Y91" i="22"/>
  <c r="Z91" i="22"/>
  <c r="AA91" i="22"/>
  <c r="Y92" i="22"/>
  <c r="Z92" i="22"/>
  <c r="AA92" i="22"/>
  <c r="Y93" i="22"/>
  <c r="Z93" i="22"/>
  <c r="AA93" i="22"/>
  <c r="Y94" i="22"/>
  <c r="Z94" i="22"/>
  <c r="AA94" i="22"/>
  <c r="G95" i="22"/>
  <c r="M95" i="22"/>
  <c r="P95" i="22"/>
  <c r="Y95" i="22"/>
  <c r="Z95" i="22"/>
  <c r="AA95" i="22"/>
  <c r="Y96" i="22"/>
  <c r="Z96" i="22"/>
  <c r="AA96" i="22"/>
  <c r="Y97" i="22"/>
  <c r="Z97" i="22"/>
  <c r="AA97" i="22"/>
  <c r="Y98" i="22"/>
  <c r="Z98" i="22"/>
  <c r="AA98" i="22"/>
  <c r="Y99" i="22"/>
  <c r="Z99" i="22"/>
  <c r="AA99" i="22"/>
  <c r="Y100" i="22"/>
  <c r="Z100" i="22"/>
  <c r="AA100" i="22"/>
  <c r="Y101" i="22"/>
  <c r="Z101" i="22"/>
  <c r="AA101" i="22"/>
  <c r="G102" i="22"/>
  <c r="M102" i="22"/>
  <c r="P102" i="22"/>
  <c r="Y102" i="22"/>
  <c r="Z102" i="22"/>
  <c r="AA102" i="22"/>
  <c r="Y103" i="22"/>
  <c r="Z103" i="22"/>
  <c r="AA103" i="22"/>
  <c r="Y104" i="22"/>
  <c r="Z104" i="22"/>
  <c r="AA104" i="22"/>
  <c r="G105" i="22"/>
  <c r="M105" i="22"/>
  <c r="P105" i="22"/>
  <c r="Z105" i="22"/>
  <c r="AA105" i="22"/>
  <c r="Z106" i="22"/>
  <c r="AA106" i="22"/>
  <c r="Z107" i="22"/>
  <c r="AA107" i="22"/>
  <c r="Z108" i="22"/>
  <c r="AA108" i="22"/>
  <c r="Z109" i="22"/>
  <c r="AA109" i="22"/>
  <c r="G110" i="22"/>
  <c r="Z110" i="22"/>
  <c r="AA110" i="22"/>
  <c r="Z111" i="22"/>
  <c r="AA111" i="22"/>
  <c r="Z112" i="22"/>
  <c r="AA112" i="22"/>
  <c r="Z113" i="22"/>
  <c r="AA113" i="22"/>
  <c r="Y114" i="22"/>
  <c r="Z114" i="22"/>
  <c r="AA114" i="22"/>
  <c r="Y115" i="22"/>
  <c r="Z115" i="22"/>
  <c r="AA115" i="22"/>
  <c r="Y116" i="22"/>
  <c r="Z116" i="22"/>
  <c r="AA116" i="22"/>
  <c r="Y117" i="22"/>
  <c r="Z117" i="22"/>
  <c r="AA117" i="22"/>
  <c r="Y118" i="22"/>
  <c r="Z118" i="22"/>
  <c r="AA118" i="22"/>
  <c r="Y119" i="22"/>
  <c r="Z119" i="22"/>
  <c r="AA119" i="22"/>
  <c r="G120" i="22"/>
  <c r="M120" i="22"/>
  <c r="P120" i="22"/>
  <c r="Y120" i="22"/>
  <c r="Z120" i="22"/>
  <c r="AA120" i="22"/>
  <c r="Y121" i="22"/>
  <c r="Z121" i="22"/>
  <c r="AA121" i="22"/>
  <c r="Y122" i="22"/>
  <c r="Z122" i="22"/>
  <c r="AA122" i="22"/>
  <c r="Y123" i="22"/>
  <c r="Z123" i="22"/>
  <c r="AA123" i="22"/>
  <c r="Y124" i="22"/>
  <c r="Z124" i="22"/>
  <c r="AA124" i="22"/>
  <c r="Y125" i="22"/>
  <c r="Z125" i="22"/>
  <c r="AA125" i="22"/>
  <c r="Y126" i="22"/>
  <c r="Z126" i="22"/>
  <c r="AA126" i="22"/>
  <c r="Y127" i="22"/>
  <c r="Z127" i="22"/>
  <c r="AA127" i="22"/>
  <c r="G129" i="22"/>
  <c r="M129" i="22"/>
  <c r="P129" i="22"/>
  <c r="Y131" i="22"/>
  <c r="Z131" i="22"/>
  <c r="AA131" i="22"/>
  <c r="AA133" i="22"/>
  <c r="Y4" i="21"/>
  <c r="Z4" i="21"/>
  <c r="AA4" i="21"/>
  <c r="G5" i="21"/>
  <c r="M5" i="21"/>
  <c r="P5" i="21"/>
  <c r="Y5" i="21"/>
  <c r="Z5" i="21"/>
  <c r="AA5" i="21"/>
  <c r="Y6" i="21"/>
  <c r="Z6" i="21"/>
  <c r="AA6" i="21"/>
  <c r="Y7" i="21"/>
  <c r="Z7" i="21"/>
  <c r="AA7" i="21"/>
  <c r="Y8" i="21"/>
  <c r="Z8" i="21"/>
  <c r="AA8" i="21"/>
  <c r="Y9" i="21"/>
  <c r="Z9" i="21"/>
  <c r="AA9" i="21"/>
  <c r="Y10" i="21"/>
  <c r="Z10" i="21"/>
  <c r="AA10" i="21"/>
  <c r="Y11" i="21"/>
  <c r="Z11" i="21"/>
  <c r="AA11" i="21"/>
  <c r="Y12" i="21"/>
  <c r="Z12" i="21"/>
  <c r="AA12" i="21"/>
  <c r="Y13" i="21"/>
  <c r="Z13" i="21"/>
  <c r="AA13" i="21"/>
  <c r="Y14" i="21"/>
  <c r="Z14" i="21"/>
  <c r="AA14" i="21"/>
  <c r="Y15" i="21"/>
  <c r="Z15" i="21"/>
  <c r="AA15" i="21"/>
  <c r="Y16" i="21"/>
  <c r="Z16" i="21"/>
  <c r="AA16" i="21"/>
  <c r="Y17" i="21"/>
  <c r="Z17" i="21"/>
  <c r="AA17" i="21"/>
  <c r="Y18" i="21"/>
  <c r="Z18" i="21"/>
  <c r="AA18" i="21"/>
  <c r="Y19" i="21"/>
  <c r="Z19" i="21"/>
  <c r="AA19" i="21"/>
  <c r="Y20" i="21"/>
  <c r="Z20" i="21"/>
  <c r="AA20" i="21"/>
  <c r="Y21" i="21"/>
  <c r="Z21" i="21"/>
  <c r="AA21" i="21"/>
  <c r="Y22" i="21"/>
  <c r="Z22" i="21"/>
  <c r="AA22" i="21"/>
  <c r="Y23" i="21"/>
  <c r="Z23" i="21"/>
  <c r="AA23" i="21"/>
  <c r="Y24" i="21"/>
  <c r="Z24" i="21"/>
  <c r="AA24" i="21"/>
  <c r="Y25" i="21"/>
  <c r="Z25" i="21"/>
  <c r="AA25" i="21"/>
  <c r="Y26" i="21"/>
  <c r="Z26" i="21"/>
  <c r="AA26" i="21"/>
  <c r="Y27" i="21"/>
  <c r="Z27" i="21"/>
  <c r="AA27" i="21"/>
  <c r="Y28" i="21"/>
  <c r="Z28" i="21"/>
  <c r="AA28" i="21"/>
  <c r="Y29" i="21"/>
  <c r="Z29" i="21"/>
  <c r="AA29" i="21"/>
  <c r="Y30" i="21"/>
  <c r="Z30" i="21"/>
  <c r="AA30" i="21"/>
  <c r="Y31" i="21"/>
  <c r="Z31" i="21"/>
  <c r="AA31" i="21"/>
  <c r="Y32" i="21"/>
  <c r="Z32" i="21"/>
  <c r="AA32" i="21"/>
  <c r="Y33" i="21"/>
  <c r="Z33" i="21"/>
  <c r="AA33" i="21"/>
  <c r="Y34" i="21"/>
  <c r="Z34" i="21"/>
  <c r="AA34" i="21"/>
  <c r="Y35" i="21"/>
  <c r="Z35" i="21"/>
  <c r="AA35" i="21"/>
  <c r="Y36" i="21"/>
  <c r="Z36" i="21"/>
  <c r="AA36" i="21"/>
  <c r="Y37" i="21"/>
  <c r="Z37" i="21"/>
  <c r="AA37" i="21"/>
  <c r="Y38" i="21"/>
  <c r="Z38" i="21"/>
  <c r="AA38" i="21"/>
  <c r="G39" i="21"/>
  <c r="M39" i="21"/>
  <c r="P39" i="21"/>
  <c r="Y39" i="21"/>
  <c r="Z39" i="21"/>
  <c r="AA39" i="21"/>
  <c r="Y40" i="21"/>
  <c r="Z40" i="21"/>
  <c r="AA40" i="21"/>
  <c r="Y41" i="21"/>
  <c r="Z41" i="21"/>
  <c r="AA41" i="21"/>
  <c r="Y42" i="21"/>
  <c r="Z42" i="21"/>
  <c r="AA42" i="21"/>
  <c r="Y43" i="21"/>
  <c r="Z43" i="21"/>
  <c r="AA43" i="21"/>
  <c r="Y44" i="21"/>
  <c r="Z44" i="21"/>
  <c r="AA44" i="21"/>
  <c r="Y45" i="21"/>
  <c r="Z45" i="21"/>
  <c r="AA45" i="21"/>
  <c r="Y46" i="21"/>
  <c r="Z46" i="21"/>
  <c r="AA46" i="21"/>
  <c r="G47" i="21"/>
  <c r="M47" i="21"/>
  <c r="P47" i="21"/>
  <c r="Y47" i="21"/>
  <c r="Z47" i="21"/>
  <c r="AA47" i="21"/>
  <c r="Y48" i="21"/>
  <c r="Z48" i="21"/>
  <c r="AA48" i="21"/>
  <c r="Y49" i="21"/>
  <c r="Z49" i="21"/>
  <c r="AA49" i="21"/>
  <c r="Y50" i="21"/>
  <c r="Z50" i="21"/>
  <c r="AA50" i="21"/>
  <c r="Y51" i="21"/>
  <c r="Z51" i="21"/>
  <c r="AA51" i="21"/>
  <c r="Y52" i="21"/>
  <c r="Z52" i="21"/>
  <c r="AA52" i="21"/>
  <c r="G53" i="21"/>
  <c r="M53" i="21"/>
  <c r="P53" i="21"/>
  <c r="Y53" i="21"/>
  <c r="Z53" i="21"/>
  <c r="AA53" i="21"/>
  <c r="Y54" i="21"/>
  <c r="Z54" i="21"/>
  <c r="AA54" i="21"/>
  <c r="Y55" i="21"/>
  <c r="Z55" i="21"/>
  <c r="AA55" i="21"/>
  <c r="Y56" i="21"/>
  <c r="Z56" i="21"/>
  <c r="AA56" i="21"/>
  <c r="Y57" i="21"/>
  <c r="Z57" i="21"/>
  <c r="AA57" i="21"/>
  <c r="Y58" i="21"/>
  <c r="Z58" i="21"/>
  <c r="AA58" i="21"/>
  <c r="Y59" i="21"/>
  <c r="Z59" i="21"/>
  <c r="AA59" i="21"/>
  <c r="Y60" i="21"/>
  <c r="Z60" i="21"/>
  <c r="AA60" i="21"/>
  <c r="Y61" i="21"/>
  <c r="Z61" i="21"/>
  <c r="AA61" i="21"/>
  <c r="Y62" i="21"/>
  <c r="Z62" i="21"/>
  <c r="AA62" i="21"/>
  <c r="Y63" i="21"/>
  <c r="Z63" i="21"/>
  <c r="AA63" i="21"/>
  <c r="Y64" i="21"/>
  <c r="Z64" i="21"/>
  <c r="AA64" i="21"/>
  <c r="Y65" i="21"/>
  <c r="Z65" i="21"/>
  <c r="AA65" i="21"/>
  <c r="Y66" i="21"/>
  <c r="Z66" i="21"/>
  <c r="AA66" i="21"/>
  <c r="Y67" i="21"/>
  <c r="Z67" i="21"/>
  <c r="AA67" i="21"/>
  <c r="Y68" i="21"/>
  <c r="Z68" i="21"/>
  <c r="AA68" i="21"/>
  <c r="Y69" i="21"/>
  <c r="Z69" i="21"/>
  <c r="AA69" i="21"/>
  <c r="Y70" i="21"/>
  <c r="Z70" i="21"/>
  <c r="AA70" i="21"/>
  <c r="Y71" i="21"/>
  <c r="Z71" i="21"/>
  <c r="AA71" i="21"/>
  <c r="Y72" i="21"/>
  <c r="Z72" i="21"/>
  <c r="AA72" i="21"/>
  <c r="Y73" i="21"/>
  <c r="Z73" i="21"/>
  <c r="AA73" i="21"/>
  <c r="Y74" i="21"/>
  <c r="Z74" i="21"/>
  <c r="AA74" i="21"/>
  <c r="Y75" i="21"/>
  <c r="Z75" i="21"/>
  <c r="AA75" i="21"/>
  <c r="Y76" i="21"/>
  <c r="Z76" i="21"/>
  <c r="AA76" i="21"/>
  <c r="Y77" i="21"/>
  <c r="Z77" i="21"/>
  <c r="AA77" i="21"/>
  <c r="Y78" i="21"/>
  <c r="Z78" i="21"/>
  <c r="AA78" i="21"/>
  <c r="G79" i="21"/>
  <c r="M79" i="21"/>
  <c r="P79" i="21"/>
  <c r="Y79" i="21"/>
  <c r="Z79" i="21"/>
  <c r="AA79" i="21"/>
  <c r="Y80" i="21"/>
  <c r="Z80" i="21"/>
  <c r="AA80" i="21"/>
  <c r="Y81" i="21"/>
  <c r="Z81" i="21"/>
  <c r="AA81" i="21"/>
  <c r="G82" i="21"/>
  <c r="M82" i="21"/>
  <c r="P82" i="21"/>
  <c r="Y82" i="21"/>
  <c r="Z82" i="21"/>
  <c r="AA82" i="21"/>
  <c r="Y83" i="21"/>
  <c r="Z83" i="21"/>
  <c r="AA83" i="21"/>
  <c r="Y84" i="21"/>
  <c r="Z84" i="21"/>
  <c r="AA84" i="21"/>
  <c r="Y85" i="21"/>
  <c r="Z85" i="21"/>
  <c r="AA85" i="21"/>
  <c r="Y86" i="21"/>
  <c r="Z86" i="21"/>
  <c r="AA86" i="21"/>
  <c r="Y87" i="21"/>
  <c r="Z87" i="21"/>
  <c r="AA87" i="21"/>
  <c r="Y88" i="21"/>
  <c r="Z88" i="21"/>
  <c r="AA88" i="21"/>
  <c r="Y89" i="21"/>
  <c r="Z89" i="21"/>
  <c r="AA89" i="21"/>
  <c r="Y90" i="21"/>
  <c r="Z90" i="21"/>
  <c r="AA90" i="21"/>
  <c r="Y91" i="21"/>
  <c r="Z91" i="21"/>
  <c r="AA91" i="21"/>
  <c r="Y92" i="21"/>
  <c r="Z92" i="21"/>
  <c r="AA92" i="21"/>
  <c r="Z93" i="21"/>
  <c r="AA93" i="21"/>
  <c r="Z94" i="21"/>
  <c r="AA94" i="21"/>
  <c r="Z95" i="21"/>
  <c r="AA95" i="21"/>
  <c r="Z96" i="21"/>
  <c r="AA96" i="21"/>
  <c r="Z97" i="21"/>
  <c r="AA97" i="21"/>
  <c r="Y98" i="21"/>
  <c r="Z98" i="21"/>
  <c r="AA98" i="21"/>
  <c r="G99" i="21"/>
  <c r="M99" i="21"/>
  <c r="P99" i="21"/>
  <c r="Y99" i="21"/>
  <c r="Z99" i="21"/>
  <c r="AA99" i="21"/>
  <c r="Y100" i="21"/>
  <c r="Z100" i="21"/>
  <c r="AA100" i="21"/>
  <c r="Y101" i="21"/>
  <c r="Z101" i="21"/>
  <c r="AA101" i="21"/>
  <c r="Y102" i="21"/>
  <c r="Z102" i="21"/>
  <c r="AA102" i="21"/>
  <c r="Y103" i="21"/>
  <c r="Z103" i="21"/>
  <c r="AA103" i="21"/>
  <c r="G104" i="21"/>
  <c r="M104" i="21"/>
  <c r="P104" i="21"/>
  <c r="Y104" i="21"/>
  <c r="Z104" i="21"/>
  <c r="AA104" i="21"/>
  <c r="Y105" i="21"/>
  <c r="Z105" i="21"/>
  <c r="AA105" i="21"/>
  <c r="Y106" i="21"/>
  <c r="Z106" i="21"/>
  <c r="AA106" i="21"/>
  <c r="G107" i="21"/>
  <c r="M107" i="21"/>
  <c r="P107" i="21"/>
  <c r="Y107" i="21"/>
  <c r="Z107" i="21"/>
  <c r="AA107" i="21"/>
  <c r="Y108" i="21"/>
  <c r="Z108" i="21"/>
  <c r="AA108" i="21"/>
  <c r="Y109" i="21"/>
  <c r="Z109" i="21"/>
  <c r="AA109" i="21"/>
  <c r="Y110" i="21"/>
  <c r="Z110" i="21"/>
  <c r="AA110" i="21"/>
  <c r="Y111" i="21"/>
  <c r="Z111" i="21"/>
  <c r="AA111" i="21"/>
  <c r="Y112" i="21"/>
  <c r="Z112" i="21"/>
  <c r="AA112" i="21"/>
  <c r="Y113" i="21"/>
  <c r="Z113" i="21"/>
  <c r="AA113" i="21"/>
  <c r="Y114" i="21"/>
  <c r="Z114" i="21"/>
  <c r="AA114" i="21"/>
  <c r="Y115" i="21"/>
  <c r="Z115" i="21"/>
  <c r="AA115" i="21"/>
  <c r="Y116" i="21"/>
  <c r="Z116" i="21"/>
  <c r="AA116" i="21"/>
  <c r="Y117" i="21"/>
  <c r="Z117" i="21"/>
  <c r="AA117" i="21"/>
  <c r="Y118" i="21"/>
  <c r="Z118" i="21"/>
  <c r="AA118" i="21"/>
  <c r="Y119" i="21"/>
  <c r="Z119" i="21"/>
  <c r="AA119" i="21"/>
  <c r="Y120" i="21"/>
  <c r="Z120" i="21"/>
  <c r="AA120" i="21"/>
  <c r="Y121" i="21"/>
  <c r="Z121" i="21"/>
  <c r="AA121" i="21"/>
  <c r="Y122" i="21"/>
  <c r="Z122" i="21"/>
  <c r="AA122" i="21"/>
  <c r="Y123" i="21"/>
  <c r="Z123" i="21"/>
  <c r="AA123" i="21"/>
  <c r="Y124" i="21"/>
  <c r="Z124" i="21"/>
  <c r="AA124" i="21"/>
  <c r="Y125" i="21"/>
  <c r="Z125" i="21"/>
  <c r="AA125" i="21"/>
  <c r="Y126" i="21"/>
  <c r="Z126" i="21"/>
  <c r="AA126" i="21"/>
  <c r="Y127" i="21"/>
  <c r="Z127" i="21"/>
  <c r="AA127" i="21"/>
  <c r="Y128" i="21"/>
  <c r="Z128" i="21"/>
  <c r="AA128" i="21"/>
  <c r="Y129" i="21"/>
  <c r="Z129" i="21"/>
  <c r="AA129" i="21"/>
  <c r="Y130" i="21"/>
  <c r="Z130" i="21"/>
  <c r="AA130" i="21"/>
  <c r="Y131" i="21"/>
  <c r="Z131" i="21"/>
  <c r="AA131" i="21"/>
  <c r="Y132" i="21"/>
  <c r="Z132" i="21"/>
  <c r="AA132" i="21"/>
  <c r="Y133" i="21"/>
  <c r="Z133" i="21"/>
  <c r="AA133" i="21"/>
  <c r="Y134" i="21"/>
  <c r="Z134" i="21"/>
  <c r="AA134" i="21"/>
  <c r="Y135" i="21"/>
  <c r="Z135" i="21"/>
  <c r="AA135" i="21"/>
  <c r="Y136" i="21"/>
  <c r="Z136" i="21"/>
  <c r="AA136" i="21"/>
  <c r="Y137" i="21"/>
  <c r="Z137" i="21"/>
  <c r="AA137" i="21"/>
  <c r="Y138" i="21"/>
  <c r="Z138" i="21"/>
  <c r="AA138" i="21"/>
  <c r="Y139" i="21"/>
  <c r="Z139" i="21"/>
  <c r="AA139" i="21"/>
  <c r="Y140" i="21"/>
  <c r="Z140" i="21"/>
  <c r="AA140" i="21"/>
  <c r="Y141" i="21"/>
  <c r="Z141" i="21"/>
  <c r="AA141" i="21"/>
  <c r="Y142" i="21"/>
  <c r="Z142" i="21"/>
  <c r="AA142" i="21"/>
  <c r="Y143" i="21"/>
  <c r="Z143" i="21"/>
  <c r="AA143" i="21"/>
  <c r="Y144" i="21"/>
  <c r="Z144" i="21"/>
  <c r="AA144" i="21"/>
  <c r="Y145" i="21"/>
  <c r="Z145" i="21"/>
  <c r="AA145" i="21"/>
  <c r="Y146" i="21"/>
  <c r="Z146" i="21"/>
  <c r="AA146" i="21"/>
  <c r="Y147" i="21"/>
  <c r="Z147" i="21"/>
  <c r="AA147" i="21"/>
  <c r="Y148" i="21"/>
  <c r="Z148" i="21"/>
  <c r="AA148" i="21"/>
  <c r="Y149" i="21"/>
  <c r="Z149" i="21"/>
  <c r="AA149" i="21"/>
  <c r="Y150" i="21"/>
  <c r="Z150" i="21"/>
  <c r="AA150" i="21"/>
  <c r="Y151" i="21"/>
  <c r="Z151" i="21"/>
  <c r="AA151" i="21"/>
  <c r="Y152" i="21"/>
  <c r="Z152" i="21"/>
  <c r="AA152" i="21"/>
  <c r="Y153" i="21"/>
  <c r="Z153" i="21"/>
  <c r="AA153" i="21"/>
  <c r="Y154" i="21"/>
  <c r="Z154" i="21"/>
  <c r="AA154" i="21"/>
  <c r="Y155" i="21"/>
  <c r="Z155" i="21"/>
  <c r="AA155" i="21"/>
  <c r="Y156" i="21"/>
  <c r="Z156" i="21"/>
  <c r="AA156" i="21"/>
  <c r="Y157" i="21"/>
  <c r="Z157" i="21"/>
  <c r="AA157" i="21"/>
  <c r="Y158" i="21"/>
  <c r="Z158" i="21"/>
  <c r="AA158" i="21"/>
  <c r="Y159" i="21"/>
  <c r="Z159" i="21"/>
  <c r="AA159" i="21"/>
  <c r="Y160" i="21"/>
  <c r="Z160" i="21"/>
  <c r="AA160" i="21"/>
  <c r="Y161" i="21"/>
  <c r="Z161" i="21"/>
  <c r="AA161" i="21"/>
  <c r="Y162" i="21"/>
  <c r="Z162" i="21"/>
  <c r="AA162" i="21"/>
  <c r="Y163" i="21"/>
  <c r="Z163" i="21"/>
  <c r="AA163" i="21"/>
  <c r="Y164" i="21"/>
  <c r="Z164" i="21"/>
  <c r="AA164" i="21"/>
  <c r="G165" i="21"/>
  <c r="M165" i="21"/>
  <c r="P165" i="21"/>
  <c r="Y165" i="21"/>
  <c r="Z165" i="21"/>
  <c r="AA165" i="21"/>
  <c r="Y166" i="21"/>
  <c r="Z166" i="21"/>
  <c r="AA166" i="21"/>
  <c r="Y167" i="21"/>
  <c r="Z167" i="21"/>
  <c r="AA167" i="21"/>
  <c r="Y168" i="21"/>
  <c r="Z168" i="21"/>
  <c r="AA168" i="21"/>
  <c r="Y169" i="21"/>
  <c r="Z169" i="21"/>
  <c r="AA169" i="21"/>
  <c r="Y170" i="21"/>
  <c r="Z170" i="21"/>
  <c r="AA170" i="21"/>
  <c r="Y171" i="21"/>
  <c r="Z171" i="21"/>
  <c r="AA171" i="21"/>
  <c r="Y172" i="21"/>
  <c r="Z172" i="21"/>
  <c r="AA172" i="21"/>
  <c r="Y173" i="21"/>
  <c r="Z173" i="21"/>
  <c r="AA173" i="21"/>
  <c r="Y174" i="21"/>
  <c r="Z174" i="21"/>
  <c r="AA174" i="21"/>
  <c r="Y175" i="21"/>
  <c r="Z175" i="21"/>
  <c r="AA175" i="21"/>
  <c r="Y176" i="21"/>
  <c r="Z176" i="21"/>
  <c r="AA176" i="21"/>
  <c r="Y177" i="21"/>
  <c r="Z177" i="21"/>
  <c r="AA177" i="21"/>
  <c r="Y178" i="21"/>
  <c r="Z178" i="21"/>
  <c r="AA178" i="21"/>
  <c r="Y179" i="21"/>
  <c r="Z179" i="21"/>
  <c r="AA179" i="21"/>
  <c r="Y180" i="21"/>
  <c r="Z180" i="21"/>
  <c r="AA180" i="21"/>
  <c r="Y181" i="21"/>
  <c r="Z181" i="21"/>
  <c r="AA181" i="21"/>
  <c r="Y182" i="21"/>
  <c r="Z182" i="21"/>
  <c r="AA182" i="21"/>
  <c r="Y183" i="21"/>
  <c r="Z183" i="21"/>
  <c r="AA183" i="21"/>
  <c r="Y184" i="21"/>
  <c r="Z184" i="21"/>
  <c r="AA184" i="21"/>
  <c r="Y185" i="21"/>
  <c r="Z185" i="21"/>
  <c r="AA185" i="21"/>
  <c r="Y186" i="21"/>
  <c r="Z186" i="21"/>
  <c r="AA186" i="21"/>
  <c r="Y187" i="21"/>
  <c r="Z187" i="21"/>
  <c r="AA187" i="21"/>
  <c r="Y188" i="21"/>
  <c r="Z188" i="21"/>
  <c r="AA188" i="21"/>
  <c r="Y189" i="21"/>
  <c r="Z189" i="21"/>
  <c r="AA189" i="21"/>
  <c r="Y190" i="21"/>
  <c r="Z190" i="21"/>
  <c r="AA190" i="21"/>
  <c r="Y191" i="21"/>
  <c r="Z191" i="21"/>
  <c r="AA191" i="21"/>
  <c r="Y192" i="21"/>
  <c r="Z192" i="21"/>
  <c r="AA192" i="21"/>
  <c r="Y193" i="21"/>
  <c r="Z193" i="21"/>
  <c r="AA193" i="21"/>
  <c r="Y194" i="21"/>
  <c r="Z194" i="21"/>
  <c r="AA194" i="21"/>
  <c r="Y195" i="21"/>
  <c r="Z195" i="21"/>
  <c r="AA195" i="21"/>
  <c r="Y196" i="21"/>
  <c r="Z196" i="21"/>
  <c r="AA196" i="21"/>
  <c r="Y197" i="21"/>
  <c r="Z197" i="21"/>
  <c r="AA197" i="21"/>
  <c r="Y198" i="21"/>
  <c r="Z198" i="21"/>
  <c r="AA198" i="21"/>
  <c r="Y199" i="21"/>
  <c r="Z199" i="21"/>
  <c r="AA199" i="21"/>
  <c r="Y200" i="21"/>
  <c r="Z200" i="21"/>
  <c r="AA200" i="21"/>
  <c r="Y201" i="21"/>
  <c r="Z201" i="21"/>
  <c r="AA201" i="21"/>
  <c r="Y202" i="21"/>
  <c r="Z202" i="21"/>
  <c r="AA202" i="21"/>
  <c r="Y203" i="21"/>
  <c r="Z203" i="21"/>
  <c r="AA203" i="21"/>
  <c r="Y204" i="21"/>
  <c r="Z204" i="21"/>
  <c r="AA204" i="21"/>
  <c r="Y205" i="21"/>
  <c r="Z205" i="21"/>
  <c r="AA205" i="21"/>
  <c r="Y206" i="21"/>
  <c r="Z206" i="21"/>
  <c r="AA206" i="21"/>
  <c r="Y207" i="21"/>
  <c r="Z207" i="21"/>
  <c r="AA207" i="21"/>
  <c r="Y208" i="21"/>
  <c r="Z208" i="21"/>
  <c r="AA208" i="21"/>
  <c r="Y209" i="21"/>
  <c r="Z209" i="21"/>
  <c r="AA209" i="21"/>
  <c r="Y210" i="21"/>
  <c r="Z210" i="21"/>
  <c r="AA210" i="21"/>
  <c r="Y211" i="21"/>
  <c r="Z211" i="21"/>
  <c r="AA211" i="21"/>
  <c r="Y212" i="21"/>
  <c r="Z212" i="21"/>
  <c r="AA212" i="21"/>
  <c r="Y213" i="21"/>
  <c r="Z213" i="21"/>
  <c r="AA213" i="21"/>
  <c r="Y214" i="21"/>
  <c r="Z214" i="21"/>
  <c r="AA214" i="21"/>
  <c r="Y215" i="21"/>
  <c r="Z215" i="21"/>
  <c r="AA215" i="21"/>
  <c r="Y216" i="21"/>
  <c r="Z216" i="21"/>
  <c r="AA216" i="21"/>
  <c r="Y217" i="21"/>
  <c r="Z217" i="21"/>
  <c r="AA217" i="21"/>
  <c r="Y218" i="21"/>
  <c r="Z218" i="21"/>
  <c r="AA218" i="21"/>
  <c r="Y219" i="21"/>
  <c r="Z219" i="21"/>
  <c r="AA219" i="21"/>
  <c r="Y220" i="21"/>
  <c r="Z220" i="21"/>
  <c r="AA220" i="21"/>
  <c r="Y221" i="21"/>
  <c r="Z221" i="21"/>
  <c r="AA221" i="21"/>
  <c r="Y222" i="21"/>
  <c r="Z222" i="21"/>
  <c r="AA222" i="21"/>
  <c r="G223" i="21"/>
  <c r="M223" i="21"/>
  <c r="P223" i="21"/>
  <c r="Y223" i="21"/>
  <c r="Z223" i="21"/>
  <c r="AA223" i="21"/>
  <c r="Y224" i="21"/>
  <c r="Z224" i="21"/>
  <c r="AA224" i="21"/>
  <c r="Y225" i="21"/>
  <c r="Z225" i="21"/>
  <c r="AA225" i="21"/>
  <c r="Y226" i="21"/>
  <c r="Z226" i="21"/>
  <c r="AA226" i="21"/>
  <c r="Y227" i="21"/>
  <c r="Z227" i="21"/>
  <c r="AA227" i="21"/>
  <c r="Y228" i="21"/>
  <c r="Z228" i="21"/>
  <c r="AA228" i="21"/>
  <c r="Y229" i="21"/>
  <c r="Z229" i="21"/>
  <c r="AA229" i="21"/>
  <c r="G230" i="21"/>
  <c r="M230" i="21"/>
  <c r="P230" i="21"/>
  <c r="Y230" i="21"/>
  <c r="Z230" i="21"/>
  <c r="AA230" i="21"/>
  <c r="Y231" i="21"/>
  <c r="Z231" i="21"/>
  <c r="AA231" i="21"/>
  <c r="Y232" i="21"/>
  <c r="Z232" i="21"/>
  <c r="AA232" i="21"/>
  <c r="G233" i="21"/>
  <c r="M233" i="21"/>
  <c r="P233" i="21"/>
  <c r="Y233" i="21"/>
  <c r="Z233" i="21"/>
  <c r="AA233" i="21"/>
  <c r="Y234" i="21"/>
  <c r="Z234" i="21"/>
  <c r="AA234" i="21"/>
  <c r="Y235" i="21"/>
  <c r="Z235" i="21"/>
  <c r="AA235" i="21"/>
  <c r="G236" i="21"/>
  <c r="M236" i="21"/>
  <c r="P236" i="21"/>
  <c r="Z236" i="21"/>
  <c r="AA236" i="21"/>
  <c r="Z237" i="21"/>
  <c r="AA237" i="21"/>
  <c r="Z238" i="21"/>
  <c r="AA238" i="21"/>
  <c r="Z239" i="21"/>
  <c r="AA239" i="21"/>
  <c r="Z240" i="21"/>
  <c r="AA240" i="21"/>
  <c r="G241" i="21"/>
  <c r="Z241" i="21"/>
  <c r="AA241" i="21"/>
  <c r="Z242" i="21"/>
  <c r="AA242" i="21"/>
  <c r="Z243" i="21"/>
  <c r="AA243" i="21"/>
  <c r="Z244" i="21"/>
  <c r="AA244" i="21"/>
  <c r="Z245" i="21"/>
  <c r="AA245" i="21"/>
  <c r="G246" i="21"/>
  <c r="Z246" i="21"/>
  <c r="AA246" i="21"/>
  <c r="Z247" i="21"/>
  <c r="AA247" i="21"/>
  <c r="Z248" i="21"/>
  <c r="AA248" i="21"/>
  <c r="Z249" i="21"/>
  <c r="AA249" i="21"/>
  <c r="Z250" i="21"/>
  <c r="AA250" i="21"/>
  <c r="Z251" i="21"/>
  <c r="AA251" i="21"/>
  <c r="Y252" i="21"/>
  <c r="Z252" i="21"/>
  <c r="AA252" i="21"/>
  <c r="Y253" i="21"/>
  <c r="Z253" i="21"/>
  <c r="AA253" i="21"/>
  <c r="Y254" i="21"/>
  <c r="Z254" i="21"/>
  <c r="AA254" i="21"/>
  <c r="Y255" i="21"/>
  <c r="Z255" i="21"/>
  <c r="AA255" i="21"/>
  <c r="Y256" i="21"/>
  <c r="Z256" i="21"/>
  <c r="AA256" i="21"/>
  <c r="Y257" i="21"/>
  <c r="Z257" i="21"/>
  <c r="AA257" i="21"/>
  <c r="Y258" i="21"/>
  <c r="Z258" i="21"/>
  <c r="AA258" i="21"/>
  <c r="Y259" i="21"/>
  <c r="Z259" i="21"/>
  <c r="AA259" i="21"/>
  <c r="Y260" i="21"/>
  <c r="Z260" i="21"/>
  <c r="AA260" i="21"/>
  <c r="Y261" i="21"/>
  <c r="Z261" i="21"/>
  <c r="AA261" i="21"/>
  <c r="Y262" i="21"/>
  <c r="Z262" i="21"/>
  <c r="AA262" i="21"/>
  <c r="Y263" i="21"/>
  <c r="Z263" i="21"/>
  <c r="AA263" i="21"/>
  <c r="G264" i="21"/>
  <c r="M264" i="21"/>
  <c r="P264" i="21"/>
  <c r="Y264" i="21"/>
  <c r="Z264" i="21"/>
  <c r="AA264" i="21"/>
  <c r="Y265" i="21"/>
  <c r="Z265" i="21"/>
  <c r="AA265" i="21"/>
  <c r="Y266" i="21"/>
  <c r="Z266" i="21"/>
  <c r="AA266" i="21"/>
  <c r="Y267" i="21"/>
  <c r="Z267" i="21"/>
  <c r="AA267" i="21"/>
  <c r="Y268" i="21"/>
  <c r="Z268" i="21"/>
  <c r="AA268" i="21"/>
  <c r="Y269" i="21"/>
  <c r="Z269" i="21"/>
  <c r="AA269" i="21"/>
  <c r="Y270" i="21"/>
  <c r="Z270" i="21"/>
  <c r="AA270" i="21"/>
  <c r="Y271" i="21"/>
  <c r="Z271" i="21"/>
  <c r="AA271" i="21"/>
  <c r="Y272" i="21"/>
  <c r="Z272" i="21"/>
  <c r="AA272" i="21"/>
  <c r="Y273" i="21"/>
  <c r="Z273" i="21"/>
  <c r="AA273" i="21"/>
  <c r="Y274" i="21"/>
  <c r="Z274" i="21"/>
  <c r="AA274" i="21"/>
  <c r="Y275" i="21"/>
  <c r="Z275" i="21"/>
  <c r="AA275" i="21"/>
  <c r="Y276" i="21"/>
  <c r="Z276" i="21"/>
  <c r="AA276" i="21"/>
  <c r="Y277" i="21"/>
  <c r="Z277" i="21"/>
  <c r="AA277" i="21"/>
  <c r="Y278" i="21"/>
  <c r="Z278" i="21"/>
  <c r="AA278" i="21"/>
  <c r="Y279" i="21"/>
  <c r="Z279" i="21"/>
  <c r="AA279" i="21"/>
  <c r="Y280" i="21"/>
  <c r="Z280" i="21"/>
  <c r="AA280" i="21"/>
  <c r="G281" i="21"/>
  <c r="M281" i="21"/>
  <c r="P281" i="21"/>
  <c r="Y281" i="21"/>
  <c r="Z281" i="21"/>
  <c r="AA281" i="21"/>
  <c r="Y282" i="21"/>
  <c r="Z282" i="21"/>
  <c r="AA282" i="21"/>
  <c r="Y283" i="21"/>
  <c r="Z283" i="21"/>
  <c r="AA283" i="21"/>
  <c r="Y284" i="21"/>
  <c r="Z284" i="21"/>
  <c r="AA284" i="21"/>
  <c r="Y285" i="21"/>
  <c r="Z285" i="21"/>
  <c r="AA285" i="21"/>
  <c r="Y286" i="21"/>
  <c r="Z286" i="21"/>
  <c r="AA286" i="21"/>
  <c r="Y287" i="21"/>
  <c r="Z287" i="21"/>
  <c r="AA287" i="21"/>
  <c r="Y288" i="21"/>
  <c r="Z288" i="21"/>
  <c r="AA288" i="21"/>
  <c r="G290" i="21"/>
  <c r="M290" i="21"/>
  <c r="P290" i="21"/>
  <c r="Y293" i="21"/>
  <c r="Z293" i="21"/>
  <c r="AA293" i="21"/>
  <c r="AA295" i="21"/>
  <c r="Y6" i="20"/>
  <c r="Z6" i="20"/>
  <c r="AA6" i="20"/>
  <c r="Y7" i="20"/>
  <c r="Z7" i="20"/>
  <c r="AA7" i="20"/>
  <c r="Y8" i="20"/>
  <c r="Z8" i="20"/>
  <c r="AA8" i="20"/>
  <c r="G9" i="20"/>
  <c r="M9" i="20"/>
  <c r="P9" i="20"/>
  <c r="Y9" i="20"/>
  <c r="Z9" i="20"/>
  <c r="AA9" i="20"/>
  <c r="Y10" i="20"/>
  <c r="Z10" i="20"/>
  <c r="AA10" i="20"/>
  <c r="Y11" i="20"/>
  <c r="Z11" i="20"/>
  <c r="AA11" i="20"/>
  <c r="Y12" i="20"/>
  <c r="Z12" i="20"/>
  <c r="AA12" i="20"/>
  <c r="Y13" i="20"/>
  <c r="Z13" i="20"/>
  <c r="AA13" i="20"/>
  <c r="Y14" i="20"/>
  <c r="Z14" i="20"/>
  <c r="AA14" i="20"/>
  <c r="Y15" i="20"/>
  <c r="Z15" i="20"/>
  <c r="AA15" i="20"/>
  <c r="G16" i="20"/>
  <c r="M16" i="20"/>
  <c r="P16" i="20"/>
  <c r="Y16" i="20"/>
  <c r="Z16" i="20"/>
  <c r="AA16" i="20"/>
  <c r="Y17" i="20"/>
  <c r="Z17" i="20"/>
  <c r="AA17" i="20"/>
  <c r="Y18" i="20"/>
  <c r="Z18" i="20"/>
  <c r="AA18" i="20"/>
  <c r="Y19" i="20"/>
  <c r="Z19" i="20"/>
  <c r="AA19" i="20"/>
  <c r="Y20" i="20"/>
  <c r="Z20" i="20"/>
  <c r="AA20" i="20"/>
  <c r="Y21" i="20"/>
  <c r="Z21" i="20"/>
  <c r="AA21" i="20"/>
  <c r="Y22" i="20"/>
  <c r="Z22" i="20"/>
  <c r="AA22" i="20"/>
  <c r="Y23" i="20"/>
  <c r="Z23" i="20"/>
  <c r="AA23" i="20"/>
  <c r="Y24" i="20"/>
  <c r="Z24" i="20"/>
  <c r="AA24" i="20"/>
  <c r="Y25" i="20"/>
  <c r="Z25" i="20"/>
  <c r="AA25" i="20"/>
  <c r="Y26" i="20"/>
  <c r="Z26" i="20"/>
  <c r="AA26" i="20"/>
  <c r="Y27" i="20"/>
  <c r="Z27" i="20"/>
  <c r="AA27" i="20"/>
  <c r="Y28" i="20"/>
  <c r="Z28" i="20"/>
  <c r="AA28" i="20"/>
  <c r="Y29" i="20"/>
  <c r="Z29" i="20"/>
  <c r="AA29" i="20"/>
  <c r="Y30" i="20"/>
  <c r="Z30" i="20"/>
  <c r="AA30" i="20"/>
  <c r="Y31" i="20"/>
  <c r="Z31" i="20"/>
  <c r="AA31" i="20"/>
  <c r="Y32" i="20"/>
  <c r="Z32" i="20"/>
  <c r="AA32" i="20"/>
  <c r="Y33" i="20"/>
  <c r="Z33" i="20"/>
  <c r="AA33" i="20"/>
  <c r="Y34" i="20"/>
  <c r="Z34" i="20"/>
  <c r="AA34" i="20"/>
  <c r="Y35" i="20"/>
  <c r="Z35" i="20"/>
  <c r="AA35" i="20"/>
  <c r="Y36" i="20"/>
  <c r="Z36" i="20"/>
  <c r="AA36" i="20"/>
  <c r="Y37" i="20"/>
  <c r="Z37" i="20"/>
  <c r="AA37" i="20"/>
  <c r="Y38" i="20"/>
  <c r="Z38" i="20"/>
  <c r="AA38" i="20"/>
  <c r="Y39" i="20"/>
  <c r="Z39" i="20"/>
  <c r="AA39" i="20"/>
  <c r="Y40" i="20"/>
  <c r="Z40" i="20"/>
  <c r="AA40" i="20"/>
  <c r="Y41" i="20"/>
  <c r="Z41" i="20"/>
  <c r="AA41" i="20"/>
  <c r="Y42" i="20"/>
  <c r="Z42" i="20"/>
  <c r="AA42" i="20"/>
  <c r="Y43" i="20"/>
  <c r="Z43" i="20"/>
  <c r="AA43" i="20"/>
  <c r="Y44" i="20"/>
  <c r="Z44" i="20"/>
  <c r="AA44" i="20"/>
  <c r="Y45" i="20"/>
  <c r="Z45" i="20"/>
  <c r="AA45" i="20"/>
  <c r="Y46" i="20"/>
  <c r="Z46" i="20"/>
  <c r="AA46" i="20"/>
  <c r="Y47" i="20"/>
  <c r="Z47" i="20"/>
  <c r="AA47" i="20"/>
  <c r="Y48" i="20"/>
  <c r="Z48" i="20"/>
  <c r="AA48" i="20"/>
  <c r="Y49" i="20"/>
  <c r="Z49" i="20"/>
  <c r="AA49" i="20"/>
  <c r="G50" i="20"/>
  <c r="M50" i="20"/>
  <c r="P50" i="20"/>
  <c r="Y50" i="20"/>
  <c r="Z50" i="20"/>
  <c r="AA50" i="20"/>
  <c r="Y51" i="20"/>
  <c r="Z51" i="20"/>
  <c r="AA51" i="20"/>
  <c r="Y52" i="20"/>
  <c r="Z52" i="20"/>
  <c r="AA52" i="20"/>
  <c r="Y53" i="20"/>
  <c r="Z53" i="20"/>
  <c r="AA53" i="20"/>
  <c r="Y54" i="20"/>
  <c r="Z54" i="20"/>
  <c r="AA54" i="20"/>
  <c r="Y55" i="20"/>
  <c r="Z55" i="20"/>
  <c r="AA55" i="20"/>
  <c r="Y56" i="20"/>
  <c r="Z56" i="20"/>
  <c r="AA56" i="20"/>
  <c r="Y57" i="20"/>
  <c r="Z57" i="20"/>
  <c r="AA57" i="20"/>
  <c r="Y58" i="20"/>
  <c r="Z58" i="20"/>
  <c r="AA58" i="20"/>
  <c r="Y59" i="20"/>
  <c r="Z59" i="20"/>
  <c r="AA59" i="20"/>
  <c r="G60" i="20"/>
  <c r="M60" i="20"/>
  <c r="P60" i="20"/>
  <c r="Y60" i="20"/>
  <c r="Z60" i="20"/>
  <c r="AA60" i="20"/>
  <c r="Y61" i="20"/>
  <c r="Z61" i="20"/>
  <c r="AA61" i="20"/>
  <c r="Y62" i="20"/>
  <c r="Z62" i="20"/>
  <c r="AA62" i="20"/>
  <c r="Y63" i="20"/>
  <c r="Z63" i="20"/>
  <c r="AA63" i="20"/>
  <c r="Y64" i="20"/>
  <c r="Z64" i="20"/>
  <c r="AA64" i="20"/>
  <c r="Y65" i="20"/>
  <c r="Z65" i="20"/>
  <c r="AA65" i="20"/>
  <c r="Y66" i="20"/>
  <c r="Z66" i="20"/>
  <c r="AA66" i="20"/>
  <c r="Y67" i="20"/>
  <c r="Z67" i="20"/>
  <c r="AA67" i="20"/>
  <c r="Y68" i="20"/>
  <c r="Z68" i="20"/>
  <c r="AA68" i="20"/>
  <c r="Y69" i="20"/>
  <c r="Z69" i="20"/>
  <c r="AA69" i="20"/>
  <c r="Y70" i="20"/>
  <c r="Z70" i="20"/>
  <c r="AA70" i="20"/>
  <c r="Y71" i="20"/>
  <c r="Z71" i="20"/>
  <c r="AA71" i="20"/>
  <c r="Y72" i="20"/>
  <c r="Z72" i="20"/>
  <c r="AA72" i="20"/>
  <c r="Y73" i="20"/>
  <c r="Z73" i="20"/>
  <c r="AA73" i="20"/>
  <c r="Y74" i="20"/>
  <c r="Z74" i="20"/>
  <c r="AA74" i="20"/>
  <c r="Y75" i="20"/>
  <c r="Z75" i="20"/>
  <c r="AA75" i="20"/>
  <c r="Y76" i="20"/>
  <c r="Z76" i="20"/>
  <c r="AA76" i="20"/>
  <c r="Y77" i="20"/>
  <c r="Z77" i="20"/>
  <c r="AA77" i="20"/>
  <c r="Y78" i="20"/>
  <c r="Z78" i="20"/>
  <c r="AA78" i="20"/>
  <c r="Y79" i="20"/>
  <c r="Z79" i="20"/>
  <c r="AA79" i="20"/>
  <c r="Y80" i="20"/>
  <c r="Z80" i="20"/>
  <c r="AA80" i="20"/>
  <c r="Y81" i="20"/>
  <c r="Z81" i="20"/>
  <c r="AA81" i="20"/>
  <c r="Y82" i="20"/>
  <c r="Z82" i="20"/>
  <c r="AA82" i="20"/>
  <c r="Y83" i="20"/>
  <c r="Z83" i="20"/>
  <c r="AA83" i="20"/>
  <c r="Y84" i="20"/>
  <c r="Z84" i="20"/>
  <c r="AA84" i="20"/>
  <c r="Y85" i="20"/>
  <c r="Z85" i="20"/>
  <c r="AA85" i="20"/>
  <c r="Y86" i="20"/>
  <c r="Z86" i="20"/>
  <c r="AA86" i="20"/>
  <c r="G87" i="20"/>
  <c r="M87" i="20"/>
  <c r="P87" i="20"/>
  <c r="Y87" i="20"/>
  <c r="Z87" i="20"/>
  <c r="AA87" i="20"/>
  <c r="Y88" i="20"/>
  <c r="Z88" i="20"/>
  <c r="AA88" i="20"/>
  <c r="Y89" i="20"/>
  <c r="Z89" i="20"/>
  <c r="AA89" i="20"/>
  <c r="Y90" i="20"/>
  <c r="Z90" i="20"/>
  <c r="AA90" i="20"/>
  <c r="Y91" i="20"/>
  <c r="Z91" i="20"/>
  <c r="AA91" i="20"/>
  <c r="Y92" i="20"/>
  <c r="Z92" i="20"/>
  <c r="AA92" i="20"/>
  <c r="Y93" i="20"/>
  <c r="Z93" i="20"/>
  <c r="AA93" i="20"/>
  <c r="Y94" i="20"/>
  <c r="Z94" i="20"/>
  <c r="AA94" i="20"/>
  <c r="Y95" i="20"/>
  <c r="Z95" i="20"/>
  <c r="AA95" i="20"/>
  <c r="Y96" i="20"/>
  <c r="Z96" i="20"/>
  <c r="AA96" i="20"/>
  <c r="Y97" i="20"/>
  <c r="Z97" i="20"/>
  <c r="AA97" i="20"/>
  <c r="Y98" i="20"/>
  <c r="Z98" i="20"/>
  <c r="AA98" i="20"/>
  <c r="Y99" i="20"/>
  <c r="Z99" i="20"/>
  <c r="AA99" i="20"/>
  <c r="Y100" i="20"/>
  <c r="Z100" i="20"/>
  <c r="AA100" i="20"/>
  <c r="Y101" i="20"/>
  <c r="Z101" i="20"/>
  <c r="AA101" i="20"/>
  <c r="Y102" i="20"/>
  <c r="Z102" i="20"/>
  <c r="AA102" i="20"/>
  <c r="Y103" i="20"/>
  <c r="Z103" i="20"/>
  <c r="AA103" i="20"/>
  <c r="Y104" i="20"/>
  <c r="Z104" i="20"/>
  <c r="AA104" i="20"/>
  <c r="Y105" i="20"/>
  <c r="Z105" i="20"/>
  <c r="AA105" i="20"/>
  <c r="Y106" i="20"/>
  <c r="Z106" i="20"/>
  <c r="AA106" i="20"/>
  <c r="Y107" i="20"/>
  <c r="Z107" i="20"/>
  <c r="AA107" i="20"/>
  <c r="Y108" i="20"/>
  <c r="Z108" i="20"/>
  <c r="AA108" i="20"/>
  <c r="Y109" i="20"/>
  <c r="Z109" i="20"/>
  <c r="AA109" i="20"/>
  <c r="Y110" i="20"/>
  <c r="Z110" i="20"/>
  <c r="AA110" i="20"/>
  <c r="Y111" i="20"/>
  <c r="Z111" i="20"/>
  <c r="AA111" i="20"/>
  <c r="Y112" i="20"/>
  <c r="Z112" i="20"/>
  <c r="AA112" i="20"/>
  <c r="Y113" i="20"/>
  <c r="Z113" i="20"/>
  <c r="AA113" i="20"/>
  <c r="Y114" i="20"/>
  <c r="Z114" i="20"/>
  <c r="AA114" i="20"/>
  <c r="G115" i="20"/>
  <c r="M115" i="20"/>
  <c r="P115" i="20"/>
  <c r="Y115" i="20"/>
  <c r="Z115" i="20"/>
  <c r="AA115" i="20"/>
  <c r="Y116" i="20"/>
  <c r="Z116" i="20"/>
  <c r="AA116" i="20"/>
  <c r="Y117" i="20"/>
  <c r="Z117" i="20"/>
  <c r="AA117" i="20"/>
  <c r="Y118" i="20"/>
  <c r="Z118" i="20"/>
  <c r="AA118" i="20"/>
  <c r="Y119" i="20"/>
  <c r="Z119" i="20"/>
  <c r="AA119" i="20"/>
  <c r="Y120" i="20"/>
  <c r="Z120" i="20"/>
  <c r="AA120" i="20"/>
  <c r="Y121" i="20"/>
  <c r="Z121" i="20"/>
  <c r="AA121" i="20"/>
  <c r="Y122" i="20"/>
  <c r="Z122" i="20"/>
  <c r="AA122" i="20"/>
  <c r="Y123" i="20"/>
  <c r="Z123" i="20"/>
  <c r="AA123" i="20"/>
  <c r="Y124" i="20"/>
  <c r="Z124" i="20"/>
  <c r="AA124" i="20"/>
  <c r="Y125" i="20"/>
  <c r="Z125" i="20"/>
  <c r="AA125" i="20"/>
  <c r="Y126" i="20"/>
  <c r="Z126" i="20"/>
  <c r="AA126" i="20"/>
  <c r="Y127" i="20"/>
  <c r="Z127" i="20"/>
  <c r="AA127" i="20"/>
  <c r="Y128" i="20"/>
  <c r="Z128" i="20"/>
  <c r="AA128" i="20"/>
  <c r="Y129" i="20"/>
  <c r="Z129" i="20"/>
  <c r="AA129" i="20"/>
  <c r="Y130" i="20"/>
  <c r="Z130" i="20"/>
  <c r="AA130" i="20"/>
  <c r="Y131" i="20"/>
  <c r="Z131" i="20"/>
  <c r="AA131" i="20"/>
  <c r="Y132" i="20"/>
  <c r="Z132" i="20"/>
  <c r="AA132" i="20"/>
  <c r="Y133" i="20"/>
  <c r="Z133" i="20"/>
  <c r="AA133" i="20"/>
  <c r="Y134" i="20"/>
  <c r="Z134" i="20"/>
  <c r="AA134" i="20"/>
  <c r="Y135" i="20"/>
  <c r="Z135" i="20"/>
  <c r="AA135" i="20"/>
  <c r="Y136" i="20"/>
  <c r="Z136" i="20"/>
  <c r="AA136" i="20"/>
  <c r="Y137" i="20"/>
  <c r="Z137" i="20"/>
  <c r="AA137" i="20"/>
  <c r="Y138" i="20"/>
  <c r="Z138" i="20"/>
  <c r="AA138" i="20"/>
  <c r="Y139" i="20"/>
  <c r="Z139" i="20"/>
  <c r="AA139" i="20"/>
  <c r="Y140" i="20"/>
  <c r="Z140" i="20"/>
  <c r="AA140" i="20"/>
  <c r="Y141" i="20"/>
  <c r="Z141" i="20"/>
  <c r="AA141" i="20"/>
  <c r="Y142" i="20"/>
  <c r="Z142" i="20"/>
  <c r="AA142" i="20"/>
  <c r="Y143" i="20"/>
  <c r="Z143" i="20"/>
  <c r="AA143" i="20"/>
  <c r="Y144" i="20"/>
  <c r="Z144" i="20"/>
  <c r="AA144" i="20"/>
  <c r="G145" i="20"/>
  <c r="M145" i="20"/>
  <c r="P145" i="20"/>
  <c r="Y145" i="20"/>
  <c r="Z145" i="20"/>
  <c r="AA145" i="20"/>
  <c r="Y146" i="20"/>
  <c r="Z146" i="20"/>
  <c r="AA146" i="20"/>
  <c r="Y147" i="20"/>
  <c r="Z147" i="20"/>
  <c r="AA147" i="20"/>
  <c r="Y148" i="20"/>
  <c r="Z148" i="20"/>
  <c r="AA148" i="20"/>
  <c r="G149" i="20"/>
  <c r="M149" i="20"/>
  <c r="P149" i="20"/>
  <c r="Y149" i="20"/>
  <c r="Z149" i="20"/>
  <c r="AA149" i="20"/>
  <c r="Y150" i="20"/>
  <c r="Z150" i="20"/>
  <c r="AA150" i="20"/>
  <c r="Y151" i="20"/>
  <c r="Z151" i="20"/>
  <c r="AA151" i="20"/>
  <c r="Y152" i="20"/>
  <c r="Z152" i="20"/>
  <c r="AA152" i="20"/>
  <c r="Y153" i="20"/>
  <c r="Z153" i="20"/>
  <c r="AA153" i="20"/>
  <c r="Y154" i="20"/>
  <c r="Z154" i="20"/>
  <c r="AA154" i="20"/>
  <c r="Y155" i="20"/>
  <c r="Z155" i="20"/>
  <c r="AA155" i="20"/>
  <c r="Y156" i="20"/>
  <c r="Z156" i="20"/>
  <c r="AA156" i="20"/>
  <c r="Y157" i="20"/>
  <c r="Z157" i="20"/>
  <c r="AA157" i="20"/>
  <c r="Y158" i="20"/>
  <c r="Z158" i="20"/>
  <c r="AA158" i="20"/>
  <c r="Y159" i="20"/>
  <c r="Z159" i="20"/>
  <c r="AA159" i="20"/>
  <c r="Y160" i="20"/>
  <c r="Z160" i="20"/>
  <c r="AA160" i="20"/>
  <c r="Y161" i="20"/>
  <c r="Z161" i="20"/>
  <c r="AA161" i="20"/>
  <c r="Y162" i="20"/>
  <c r="Z162" i="20"/>
  <c r="AA162" i="20"/>
  <c r="Y163" i="20"/>
  <c r="Z163" i="20"/>
  <c r="AA163" i="20"/>
  <c r="Y164" i="20"/>
  <c r="Z164" i="20"/>
  <c r="AA164" i="20"/>
  <c r="Y165" i="20"/>
  <c r="Z165" i="20"/>
  <c r="AA165" i="20"/>
  <c r="Y166" i="20"/>
  <c r="Z166" i="20"/>
  <c r="AA166" i="20"/>
  <c r="Y167" i="20"/>
  <c r="Z167" i="20"/>
  <c r="AA167" i="20"/>
  <c r="Y168" i="20"/>
  <c r="Z168" i="20"/>
  <c r="AA168" i="20"/>
  <c r="G169" i="20"/>
  <c r="M169" i="20"/>
  <c r="P169" i="20"/>
  <c r="Y169" i="20"/>
  <c r="Z169" i="20"/>
  <c r="AA169" i="20"/>
  <c r="Y170" i="20"/>
  <c r="Z170" i="20"/>
  <c r="AA170" i="20"/>
  <c r="Y171" i="20"/>
  <c r="Z171" i="20"/>
  <c r="AA171" i="20"/>
  <c r="Y172" i="20"/>
  <c r="Z172" i="20"/>
  <c r="AA172" i="20"/>
  <c r="Y173" i="20"/>
  <c r="Z173" i="20"/>
  <c r="AA173" i="20"/>
  <c r="G174" i="20"/>
  <c r="M174" i="20"/>
  <c r="P174" i="20"/>
  <c r="Y174" i="20"/>
  <c r="Z174" i="20"/>
  <c r="AA174" i="20"/>
  <c r="Y175" i="20"/>
  <c r="Z175" i="20"/>
  <c r="AA175" i="20"/>
  <c r="Y176" i="20"/>
  <c r="Z176" i="20"/>
  <c r="AA176" i="20"/>
  <c r="Y177" i="20"/>
  <c r="Z177" i="20"/>
  <c r="AA177" i="20"/>
  <c r="Y178" i="20"/>
  <c r="Z178" i="20"/>
  <c r="AA178" i="20"/>
  <c r="G179" i="20"/>
  <c r="M179" i="20"/>
  <c r="P179" i="20"/>
  <c r="Y179" i="20"/>
  <c r="Z179" i="20"/>
  <c r="AA179" i="20"/>
  <c r="Y180" i="20"/>
  <c r="Z180" i="20"/>
  <c r="AA180" i="20"/>
  <c r="Y181" i="20"/>
  <c r="Z181" i="20"/>
  <c r="AA181" i="20"/>
  <c r="Y182" i="20"/>
  <c r="Z182" i="20"/>
  <c r="AA182" i="20"/>
  <c r="Y183" i="20"/>
  <c r="Z183" i="20"/>
  <c r="AA183" i="20"/>
  <c r="G184" i="20"/>
  <c r="M184" i="20"/>
  <c r="P184" i="20"/>
  <c r="Y184" i="20"/>
  <c r="Z184" i="20"/>
  <c r="AA184" i="20"/>
  <c r="Y185" i="20"/>
  <c r="Z185" i="20"/>
  <c r="AA185" i="20"/>
  <c r="Y186" i="20"/>
  <c r="Z186" i="20"/>
  <c r="AA186" i="20"/>
  <c r="Y187" i="20"/>
  <c r="Z187" i="20"/>
  <c r="AA187" i="20"/>
  <c r="Y188" i="20"/>
  <c r="Z188" i="20"/>
  <c r="AA188" i="20"/>
  <c r="G189" i="20"/>
  <c r="M189" i="20"/>
  <c r="P189" i="20"/>
  <c r="Y189" i="20"/>
  <c r="Z189" i="20"/>
  <c r="AA189" i="20"/>
  <c r="Y190" i="20"/>
  <c r="Z190" i="20"/>
  <c r="AA190" i="20"/>
  <c r="Y191" i="20"/>
  <c r="Z191" i="20"/>
  <c r="AA191" i="20"/>
  <c r="Y192" i="20"/>
  <c r="Z192" i="20"/>
  <c r="AA192" i="20"/>
  <c r="Y193" i="20"/>
  <c r="Z193" i="20"/>
  <c r="AA193" i="20"/>
  <c r="G194" i="20"/>
  <c r="M194" i="20"/>
  <c r="P194" i="20"/>
  <c r="Y194" i="20"/>
  <c r="Z194" i="20"/>
  <c r="AA194" i="20"/>
  <c r="Y195" i="20"/>
  <c r="Z195" i="20"/>
  <c r="AA195" i="20"/>
  <c r="Y196" i="20"/>
  <c r="Z196" i="20"/>
  <c r="AA196" i="20"/>
  <c r="Y197" i="20"/>
  <c r="Z197" i="20"/>
  <c r="AA197" i="20"/>
  <c r="G198" i="20"/>
  <c r="M198" i="20"/>
  <c r="P198" i="20"/>
  <c r="Y198" i="20"/>
  <c r="Z198" i="20"/>
  <c r="AA198" i="20"/>
  <c r="Y199" i="20"/>
  <c r="Z199" i="20"/>
  <c r="AA199" i="20"/>
  <c r="Y200" i="20"/>
  <c r="Z200" i="20"/>
  <c r="AA200" i="20"/>
  <c r="Y201" i="20"/>
  <c r="Z201" i="20"/>
  <c r="AA201" i="20"/>
  <c r="Y202" i="20"/>
  <c r="Z202" i="20"/>
  <c r="AA202" i="20"/>
  <c r="Y203" i="20"/>
  <c r="Z203" i="20"/>
  <c r="AA203" i="20"/>
  <c r="G204" i="20"/>
  <c r="M204" i="20"/>
  <c r="P204" i="20"/>
  <c r="Y204" i="20"/>
  <c r="Z204" i="20"/>
  <c r="AA204" i="20"/>
  <c r="Y205" i="20"/>
  <c r="Z205" i="20"/>
  <c r="AA205" i="20"/>
  <c r="Y206" i="20"/>
  <c r="Z206" i="20"/>
  <c r="AA206" i="20"/>
  <c r="Y207" i="20"/>
  <c r="Z207" i="20"/>
  <c r="AA207" i="20"/>
  <c r="Y208" i="20"/>
  <c r="Z208" i="20"/>
  <c r="AA208" i="20"/>
  <c r="Y209" i="20"/>
  <c r="Z209" i="20"/>
  <c r="AA209" i="20"/>
  <c r="Y210" i="20"/>
  <c r="Z210" i="20"/>
  <c r="AA210" i="20"/>
  <c r="Y211" i="20"/>
  <c r="Z211" i="20"/>
  <c r="AA211" i="20"/>
  <c r="Y212" i="20"/>
  <c r="Z212" i="20"/>
  <c r="AA212" i="20"/>
  <c r="Y213" i="20"/>
  <c r="Z213" i="20"/>
  <c r="AA213" i="20"/>
  <c r="Y214" i="20"/>
  <c r="Z214" i="20"/>
  <c r="AA214" i="20"/>
  <c r="Y215" i="20"/>
  <c r="Z215" i="20"/>
  <c r="AA215" i="20"/>
  <c r="Y216" i="20"/>
  <c r="Z216" i="20"/>
  <c r="AA216" i="20"/>
  <c r="Y217" i="20"/>
  <c r="Z217" i="20"/>
  <c r="AA217" i="20"/>
  <c r="Y218" i="20"/>
  <c r="Z218" i="20"/>
  <c r="AA218" i="20"/>
  <c r="Y219" i="20"/>
  <c r="Z219" i="20"/>
  <c r="AA219" i="20"/>
  <c r="Y220" i="20"/>
  <c r="Z220" i="20"/>
  <c r="AA220" i="20"/>
  <c r="Y221" i="20"/>
  <c r="Z221" i="20"/>
  <c r="AA221" i="20"/>
  <c r="Y222" i="20"/>
  <c r="Z222" i="20"/>
  <c r="AA222" i="20"/>
  <c r="Y223" i="20"/>
  <c r="Z223" i="20"/>
  <c r="AA223" i="20"/>
  <c r="Y224" i="20"/>
  <c r="Z224" i="20"/>
  <c r="AA224" i="20"/>
  <c r="Y225" i="20"/>
  <c r="Z225" i="20"/>
  <c r="AA225" i="20"/>
  <c r="Y226" i="20"/>
  <c r="Z226" i="20"/>
  <c r="AA226" i="20"/>
  <c r="Y227" i="20"/>
  <c r="Z227" i="20"/>
  <c r="AA227" i="20"/>
  <c r="Y228" i="20"/>
  <c r="Z228" i="20"/>
  <c r="AA228" i="20"/>
  <c r="Y229" i="20"/>
  <c r="Z229" i="20"/>
  <c r="AA229" i="20"/>
  <c r="Y230" i="20"/>
  <c r="Z230" i="20"/>
  <c r="AA230" i="20"/>
  <c r="Y231" i="20"/>
  <c r="Z231" i="20"/>
  <c r="AA231" i="20"/>
  <c r="Y232" i="20"/>
  <c r="Z232" i="20"/>
  <c r="AA232" i="20"/>
  <c r="Y233" i="20"/>
  <c r="Z233" i="20"/>
  <c r="AA233" i="20"/>
  <c r="Y234" i="20"/>
  <c r="Z234" i="20"/>
  <c r="AA234" i="20"/>
  <c r="Y235" i="20"/>
  <c r="Z235" i="20"/>
  <c r="AA235" i="20"/>
  <c r="Y236" i="20"/>
  <c r="Z236" i="20"/>
  <c r="AA236" i="20"/>
  <c r="Y237" i="20"/>
  <c r="Z237" i="20"/>
  <c r="AA237" i="20"/>
  <c r="Y238" i="20"/>
  <c r="Z238" i="20"/>
  <c r="AA238" i="20"/>
  <c r="Y239" i="20"/>
  <c r="Z239" i="20"/>
  <c r="AA239" i="20"/>
  <c r="Y240" i="20"/>
  <c r="Z240" i="20"/>
  <c r="AA240" i="20"/>
  <c r="Y241" i="20"/>
  <c r="Z241" i="20"/>
  <c r="AA241" i="20"/>
  <c r="Y242" i="20"/>
  <c r="Z242" i="20"/>
  <c r="AA242" i="20"/>
  <c r="Y243" i="20"/>
  <c r="Z243" i="20"/>
  <c r="AA243" i="20"/>
  <c r="Y244" i="20"/>
  <c r="Z244" i="20"/>
  <c r="AA244" i="20"/>
  <c r="Y245" i="20"/>
  <c r="Z245" i="20"/>
  <c r="AA245" i="20"/>
  <c r="Y246" i="20"/>
  <c r="Z246" i="20"/>
  <c r="AA246" i="20"/>
  <c r="Y247" i="20"/>
  <c r="Z247" i="20"/>
  <c r="AA247" i="20"/>
  <c r="Y248" i="20"/>
  <c r="Z248" i="20"/>
  <c r="AA248" i="20"/>
  <c r="Y249" i="20"/>
  <c r="Z249" i="20"/>
  <c r="AA249" i="20"/>
  <c r="Y250" i="20"/>
  <c r="Z250" i="20"/>
  <c r="AA250" i="20"/>
  <c r="Y251" i="20"/>
  <c r="Z251" i="20"/>
  <c r="AA251" i="20"/>
  <c r="Y252" i="20"/>
  <c r="Z252" i="20"/>
  <c r="AA252" i="20"/>
  <c r="Y253" i="20"/>
  <c r="Z253" i="20"/>
  <c r="AA253" i="20"/>
  <c r="Y254" i="20"/>
  <c r="Z254" i="20"/>
  <c r="AA254" i="20"/>
  <c r="Y255" i="20"/>
  <c r="Z255" i="20"/>
  <c r="AA255" i="20"/>
  <c r="Y256" i="20"/>
  <c r="Z256" i="20"/>
  <c r="AA256" i="20"/>
  <c r="Y257" i="20"/>
  <c r="Z257" i="20"/>
  <c r="AA257" i="20"/>
  <c r="Y258" i="20"/>
  <c r="Z258" i="20"/>
  <c r="AA258" i="20"/>
  <c r="Y259" i="20"/>
  <c r="Z259" i="20"/>
  <c r="AA259" i="20"/>
  <c r="Y260" i="20"/>
  <c r="Z260" i="20"/>
  <c r="AA260" i="20"/>
  <c r="G261" i="20"/>
  <c r="M261" i="20"/>
  <c r="P261" i="20"/>
  <c r="Y261" i="20"/>
  <c r="Z261" i="20"/>
  <c r="AA261" i="20"/>
  <c r="Y262" i="20"/>
  <c r="Z262" i="20"/>
  <c r="AA262" i="20"/>
  <c r="Y263" i="20"/>
  <c r="Z263" i="20"/>
  <c r="AA263" i="20"/>
  <c r="Y264" i="20"/>
  <c r="Z264" i="20"/>
  <c r="AA264" i="20"/>
  <c r="Y265" i="20"/>
  <c r="Z265" i="20"/>
  <c r="AA265" i="20"/>
  <c r="Y266" i="20"/>
  <c r="Z266" i="20"/>
  <c r="AA266" i="20"/>
  <c r="Y267" i="20"/>
  <c r="Z267" i="20"/>
  <c r="AA267" i="20"/>
  <c r="Y268" i="20"/>
  <c r="Z268" i="20"/>
  <c r="AA268" i="20"/>
  <c r="Y269" i="20"/>
  <c r="Z269" i="20"/>
  <c r="AA269" i="20"/>
  <c r="Y270" i="20"/>
  <c r="Z270" i="20"/>
  <c r="AA270" i="20"/>
  <c r="Y271" i="20"/>
  <c r="Z271" i="20"/>
  <c r="AA271" i="20"/>
  <c r="Y272" i="20"/>
  <c r="Z272" i="20"/>
  <c r="AA272" i="20"/>
  <c r="Y273" i="20"/>
  <c r="Z273" i="20"/>
  <c r="AA273" i="20"/>
  <c r="Y274" i="20"/>
  <c r="Z274" i="20"/>
  <c r="AA274" i="20"/>
  <c r="Y275" i="20"/>
  <c r="Z275" i="20"/>
  <c r="AA275" i="20"/>
  <c r="Y276" i="20"/>
  <c r="Z276" i="20"/>
  <c r="AA276" i="20"/>
  <c r="Y277" i="20"/>
  <c r="Z277" i="20"/>
  <c r="AA277" i="20"/>
  <c r="Y278" i="20"/>
  <c r="Z278" i="20"/>
  <c r="AA278" i="20"/>
  <c r="Y279" i="20"/>
  <c r="Z279" i="20"/>
  <c r="AA279" i="20"/>
  <c r="Y280" i="20"/>
  <c r="Z280" i="20"/>
  <c r="AA280" i="20"/>
  <c r="Y281" i="20"/>
  <c r="Z281" i="20"/>
  <c r="AA281" i="20"/>
  <c r="Y282" i="20"/>
  <c r="Z282" i="20"/>
  <c r="AA282" i="20"/>
  <c r="Y283" i="20"/>
  <c r="Z283" i="20"/>
  <c r="AA283" i="20"/>
  <c r="Y284" i="20"/>
  <c r="Z284" i="20"/>
  <c r="AA284" i="20"/>
  <c r="Y285" i="20"/>
  <c r="Z285" i="20"/>
  <c r="AA285" i="20"/>
  <c r="Y286" i="20"/>
  <c r="Z286" i="20"/>
  <c r="AA286" i="20"/>
  <c r="Y287" i="20"/>
  <c r="Z287" i="20"/>
  <c r="AA287" i="20"/>
  <c r="Y288" i="20"/>
  <c r="Z288" i="20"/>
  <c r="AA288" i="20"/>
  <c r="Y289" i="20"/>
  <c r="Z289" i="20"/>
  <c r="AA289" i="20"/>
  <c r="Y290" i="20"/>
  <c r="Z290" i="20"/>
  <c r="AA290" i="20"/>
  <c r="Y291" i="20"/>
  <c r="Z291" i="20"/>
  <c r="AA291" i="20"/>
  <c r="Y292" i="20"/>
  <c r="Z292" i="20"/>
  <c r="AA292" i="20"/>
  <c r="Y293" i="20"/>
  <c r="Z293" i="20"/>
  <c r="AA293" i="20"/>
  <c r="Y294" i="20"/>
  <c r="Z294" i="20"/>
  <c r="AA294" i="20"/>
  <c r="Y295" i="20"/>
  <c r="Z295" i="20"/>
  <c r="AA295" i="20"/>
  <c r="Y296" i="20"/>
  <c r="Z296" i="20"/>
  <c r="AA296" i="20"/>
  <c r="Y297" i="20"/>
  <c r="Z297" i="20"/>
  <c r="AA297" i="20"/>
  <c r="Y298" i="20"/>
  <c r="Z298" i="20"/>
  <c r="AA298" i="20"/>
  <c r="Y299" i="20"/>
  <c r="Z299" i="20"/>
  <c r="AA299" i="20"/>
  <c r="Y300" i="20"/>
  <c r="Z300" i="20"/>
  <c r="AA300" i="20"/>
  <c r="Y301" i="20"/>
  <c r="Z301" i="20"/>
  <c r="AA301" i="20"/>
  <c r="Y302" i="20"/>
  <c r="Z302" i="20"/>
  <c r="AA302" i="20"/>
  <c r="Y303" i="20"/>
  <c r="Z303" i="20"/>
  <c r="AA303" i="20"/>
  <c r="Y304" i="20"/>
  <c r="Z304" i="20"/>
  <c r="AA304" i="20"/>
  <c r="Y305" i="20"/>
  <c r="Z305" i="20"/>
  <c r="AA305" i="20"/>
  <c r="Y306" i="20"/>
  <c r="Z306" i="20"/>
  <c r="AA306" i="20"/>
  <c r="Y307" i="20"/>
  <c r="Z307" i="20"/>
  <c r="AA307" i="20"/>
  <c r="Y308" i="20"/>
  <c r="Z308" i="20"/>
  <c r="AA308" i="20"/>
  <c r="Y309" i="20"/>
  <c r="Z309" i="20"/>
  <c r="AA309" i="20"/>
  <c r="Y310" i="20"/>
  <c r="Z310" i="20"/>
  <c r="AA310" i="20"/>
  <c r="Y311" i="20"/>
  <c r="Z311" i="20"/>
  <c r="AA311" i="20"/>
  <c r="G312" i="20"/>
  <c r="M312" i="20"/>
  <c r="P312" i="20"/>
  <c r="Y312" i="20"/>
  <c r="Z312" i="20"/>
  <c r="AA312" i="20"/>
  <c r="Y313" i="20"/>
  <c r="Z313" i="20"/>
  <c r="AA313" i="20"/>
  <c r="Y314" i="20"/>
  <c r="Z314" i="20"/>
  <c r="AA314" i="20"/>
  <c r="Y315" i="20"/>
  <c r="Z315" i="20"/>
  <c r="AA315" i="20"/>
  <c r="Y316" i="20"/>
  <c r="Z316" i="20"/>
  <c r="AA316" i="20"/>
  <c r="Y317" i="20"/>
  <c r="Z317" i="20"/>
  <c r="AA317" i="20"/>
  <c r="Y318" i="20"/>
  <c r="Z318" i="20"/>
  <c r="AA318" i="20"/>
  <c r="Y319" i="20"/>
  <c r="Z319" i="20"/>
  <c r="AA319" i="20"/>
  <c r="Y320" i="20"/>
  <c r="Z320" i="20"/>
  <c r="AA320" i="20"/>
  <c r="G321" i="20"/>
  <c r="M321" i="20"/>
  <c r="P321" i="20"/>
  <c r="Y321" i="20"/>
  <c r="Z321" i="20"/>
  <c r="AA321" i="20"/>
  <c r="Y322" i="20"/>
  <c r="Z322" i="20"/>
  <c r="AA322" i="20"/>
  <c r="Y323" i="20"/>
  <c r="Z323" i="20"/>
  <c r="AA323" i="20"/>
  <c r="G324" i="20"/>
  <c r="M324" i="20"/>
  <c r="P324" i="20"/>
  <c r="Y324" i="20"/>
  <c r="Z324" i="20"/>
  <c r="AA324" i="20"/>
  <c r="Y325" i="20"/>
  <c r="Z325" i="20"/>
  <c r="AA325" i="20"/>
  <c r="Y326" i="20"/>
  <c r="Z326" i="20"/>
  <c r="AA326" i="20"/>
  <c r="G327" i="20"/>
  <c r="M327" i="20"/>
  <c r="P327" i="20"/>
  <c r="Z327" i="20"/>
  <c r="AA327" i="20"/>
  <c r="Z328" i="20"/>
  <c r="AA328" i="20"/>
  <c r="Z329" i="20"/>
  <c r="AA329" i="20"/>
  <c r="Z330" i="20"/>
  <c r="AA330" i="20"/>
  <c r="Z331" i="20"/>
  <c r="AA331" i="20"/>
  <c r="G332" i="20"/>
  <c r="Z332" i="20"/>
  <c r="AA332" i="20"/>
  <c r="Z333" i="20"/>
  <c r="AA333" i="20"/>
  <c r="Z334" i="20"/>
  <c r="AA334" i="20"/>
  <c r="Z335" i="20"/>
  <c r="AA335" i="20"/>
  <c r="Z336" i="20"/>
  <c r="AA336" i="20"/>
  <c r="G337" i="20"/>
  <c r="Z337" i="20"/>
  <c r="AA337" i="20"/>
  <c r="Z338" i="20"/>
  <c r="AA338" i="20"/>
  <c r="Z339" i="20"/>
  <c r="AA339" i="20"/>
  <c r="Z340" i="20"/>
  <c r="AA340" i="20"/>
  <c r="Z341" i="20"/>
  <c r="AA341" i="20"/>
  <c r="Z342" i="20"/>
  <c r="AA342" i="20"/>
  <c r="Y343" i="20"/>
  <c r="Z343" i="20"/>
  <c r="AA343" i="20"/>
  <c r="Y344" i="20"/>
  <c r="Z344" i="20"/>
  <c r="AA344" i="20"/>
  <c r="Y345" i="20"/>
  <c r="Z345" i="20"/>
  <c r="AA345" i="20"/>
  <c r="Y346" i="20"/>
  <c r="Z346" i="20"/>
  <c r="AA346" i="20"/>
  <c r="Y347" i="20"/>
  <c r="Z347" i="20"/>
  <c r="AA347" i="20"/>
  <c r="Y348" i="20"/>
  <c r="Z348" i="20"/>
  <c r="AA348" i="20"/>
  <c r="Y349" i="20"/>
  <c r="Z349" i="20"/>
  <c r="AA349" i="20"/>
  <c r="Y350" i="20"/>
  <c r="Z350" i="20"/>
  <c r="AA350" i="20"/>
  <c r="Y351" i="20"/>
  <c r="Z351" i="20"/>
  <c r="AA351" i="20"/>
  <c r="Y352" i="20"/>
  <c r="Z352" i="20"/>
  <c r="AA352" i="20"/>
  <c r="Y353" i="20"/>
  <c r="Z353" i="20"/>
  <c r="AA353" i="20"/>
  <c r="Y354" i="20"/>
  <c r="Z354" i="20"/>
  <c r="AA354" i="20"/>
  <c r="G355" i="20"/>
  <c r="M355" i="20"/>
  <c r="P355" i="20"/>
  <c r="Y355" i="20"/>
  <c r="Z355" i="20"/>
  <c r="AA355" i="20"/>
  <c r="Y356" i="20"/>
  <c r="Z356" i="20"/>
  <c r="AA356" i="20"/>
  <c r="Y357" i="20"/>
  <c r="Z357" i="20"/>
  <c r="AA357" i="20"/>
  <c r="Y358" i="20"/>
  <c r="Z358" i="20"/>
  <c r="AA358" i="20"/>
  <c r="Y359" i="20"/>
  <c r="Z359" i="20"/>
  <c r="AA359" i="20"/>
  <c r="Y360" i="20"/>
  <c r="Z360" i="20"/>
  <c r="AA360" i="20"/>
  <c r="Y361" i="20"/>
  <c r="Z361" i="20"/>
  <c r="AA361" i="20"/>
  <c r="Y362" i="20"/>
  <c r="Z362" i="20"/>
  <c r="AA362" i="20"/>
  <c r="Y363" i="20"/>
  <c r="Z363" i="20"/>
  <c r="AA363" i="20"/>
  <c r="Y364" i="20"/>
  <c r="Z364" i="20"/>
  <c r="AA364" i="20"/>
  <c r="Y365" i="20"/>
  <c r="Z365" i="20"/>
  <c r="AA365" i="20"/>
  <c r="Y366" i="20"/>
  <c r="Z366" i="20"/>
  <c r="AA366" i="20"/>
  <c r="Y367" i="20"/>
  <c r="Z367" i="20"/>
  <c r="AA367" i="20"/>
  <c r="Y368" i="20"/>
  <c r="Z368" i="20"/>
  <c r="AA368" i="20"/>
  <c r="Y369" i="20"/>
  <c r="Z369" i="20"/>
  <c r="AA369" i="20"/>
  <c r="Y370" i="20"/>
  <c r="Z370" i="20"/>
  <c r="AA370" i="20"/>
  <c r="Y371" i="20"/>
  <c r="Z371" i="20"/>
  <c r="AA371" i="20"/>
  <c r="Y372" i="20"/>
  <c r="Z372" i="20"/>
  <c r="AA372" i="20"/>
  <c r="Y373" i="20"/>
  <c r="Z373" i="20"/>
  <c r="AA373" i="20"/>
  <c r="Y374" i="20"/>
  <c r="Z374" i="20"/>
  <c r="AA374" i="20"/>
  <c r="Y375" i="20"/>
  <c r="Z375" i="20"/>
  <c r="AA375" i="20"/>
  <c r="G376" i="20"/>
  <c r="M376" i="20"/>
  <c r="P376" i="20"/>
  <c r="Y376" i="20"/>
  <c r="Z376" i="20"/>
  <c r="AA376" i="20"/>
  <c r="Y377" i="20"/>
  <c r="Z377" i="20"/>
  <c r="AA377" i="20"/>
  <c r="Y378" i="20"/>
  <c r="Z378" i="20"/>
  <c r="AA378" i="20"/>
  <c r="Y379" i="20"/>
  <c r="Z379" i="20"/>
  <c r="AA379" i="20"/>
  <c r="Y380" i="20"/>
  <c r="Z380" i="20"/>
  <c r="AA380" i="20"/>
  <c r="Y381" i="20"/>
  <c r="Z381" i="20"/>
  <c r="AA381" i="20"/>
  <c r="Y382" i="20"/>
  <c r="Z382" i="20"/>
  <c r="AA382" i="20"/>
  <c r="Y383" i="20"/>
  <c r="Z383" i="20"/>
  <c r="AA383" i="20"/>
  <c r="Y384" i="20"/>
  <c r="Z384" i="20"/>
  <c r="AA384" i="20"/>
  <c r="G386" i="20"/>
  <c r="M386" i="20"/>
  <c r="P386" i="20"/>
  <c r="Y388" i="20"/>
  <c r="Z388" i="20"/>
  <c r="AA388" i="20"/>
  <c r="AA390" i="20"/>
  <c r="Y6" i="19"/>
  <c r="Z6" i="19"/>
  <c r="AA6" i="19"/>
  <c r="Y7" i="19"/>
  <c r="Z7" i="19"/>
  <c r="AA7" i="19"/>
  <c r="Y8" i="19"/>
  <c r="Z8" i="19"/>
  <c r="AA8" i="19"/>
  <c r="G9" i="19"/>
  <c r="M9" i="19"/>
  <c r="P9" i="19"/>
  <c r="Y9" i="19"/>
  <c r="Z9" i="19"/>
  <c r="AA9" i="19"/>
  <c r="Y10" i="19"/>
  <c r="Z10" i="19"/>
  <c r="AA10" i="19"/>
  <c r="Y11" i="19"/>
  <c r="Z11" i="19"/>
  <c r="AA11" i="19"/>
  <c r="Y12" i="19"/>
  <c r="Z12" i="19"/>
  <c r="AA12" i="19"/>
  <c r="Y13" i="19"/>
  <c r="Z13" i="19"/>
  <c r="AA13" i="19"/>
  <c r="Y14" i="19"/>
  <c r="Z14" i="19"/>
  <c r="AA14" i="19"/>
  <c r="Y15" i="19"/>
  <c r="Z15" i="19"/>
  <c r="AA15" i="19"/>
  <c r="G16" i="19"/>
  <c r="M16" i="19"/>
  <c r="P16" i="19"/>
  <c r="Y16" i="19"/>
  <c r="Z16" i="19"/>
  <c r="AA16" i="19"/>
  <c r="Y17" i="19"/>
  <c r="Z17" i="19"/>
  <c r="AA17" i="19"/>
  <c r="Y18" i="19"/>
  <c r="Z18" i="19"/>
  <c r="AA18" i="19"/>
  <c r="Y19" i="19"/>
  <c r="Z19" i="19"/>
  <c r="AA19" i="19"/>
  <c r="Y20" i="19"/>
  <c r="Z20" i="19"/>
  <c r="AA20" i="19"/>
  <c r="G21" i="19"/>
  <c r="M21" i="19"/>
  <c r="P21" i="19"/>
  <c r="Y21" i="19"/>
  <c r="Z21" i="19"/>
  <c r="AA21" i="19"/>
  <c r="Y22" i="19"/>
  <c r="Z22" i="19"/>
  <c r="AA22" i="19"/>
  <c r="Y23" i="19"/>
  <c r="Z23" i="19"/>
  <c r="AA23" i="19"/>
  <c r="Y24" i="19"/>
  <c r="Z24" i="19"/>
  <c r="AA24" i="19"/>
  <c r="Y25" i="19"/>
  <c r="Z25" i="19"/>
  <c r="AA25" i="19"/>
  <c r="Y26" i="19"/>
  <c r="Z26" i="19"/>
  <c r="AA26" i="19"/>
  <c r="Y27" i="19"/>
  <c r="Z27" i="19"/>
  <c r="AA27" i="19"/>
  <c r="Y28" i="19"/>
  <c r="Z28" i="19"/>
  <c r="AA28" i="19"/>
  <c r="Y29" i="19"/>
  <c r="Z29" i="19"/>
  <c r="AA29" i="19"/>
  <c r="Y30" i="19"/>
  <c r="Z30" i="19"/>
  <c r="AA30" i="19"/>
  <c r="G31" i="19"/>
  <c r="M31" i="19"/>
  <c r="P31" i="19"/>
  <c r="Y31" i="19"/>
  <c r="Z31" i="19"/>
  <c r="AA31" i="19"/>
  <c r="Y32" i="19"/>
  <c r="Z32" i="19"/>
  <c r="AA32" i="19"/>
  <c r="Y33" i="19"/>
  <c r="Z33" i="19"/>
  <c r="AA33" i="19"/>
  <c r="Y34" i="19"/>
  <c r="Z34" i="19"/>
  <c r="AA34" i="19"/>
  <c r="Y35" i="19"/>
  <c r="Z35" i="19"/>
  <c r="AA35" i="19"/>
  <c r="Y36" i="19"/>
  <c r="Z36" i="19"/>
  <c r="AA36" i="19"/>
  <c r="Y37" i="19"/>
  <c r="Z37" i="19"/>
  <c r="AA37" i="19"/>
  <c r="Y38" i="19"/>
  <c r="Z38" i="19"/>
  <c r="AA38" i="19"/>
  <c r="Y39" i="19"/>
  <c r="Z39" i="19"/>
  <c r="AA39" i="19"/>
  <c r="Y40" i="19"/>
  <c r="Z40" i="19"/>
  <c r="AA40" i="19"/>
  <c r="Y41" i="19"/>
  <c r="Z41" i="19"/>
  <c r="AA41" i="19"/>
  <c r="Y42" i="19"/>
  <c r="Z42" i="19"/>
  <c r="AA42" i="19"/>
  <c r="Y43" i="19"/>
  <c r="Z43" i="19"/>
  <c r="AA43" i="19"/>
  <c r="Y44" i="19"/>
  <c r="Z44" i="19"/>
  <c r="AA44" i="19"/>
  <c r="Y45" i="19"/>
  <c r="Z45" i="19"/>
  <c r="AA45" i="19"/>
  <c r="Y46" i="19"/>
  <c r="Z46" i="19"/>
  <c r="AA46" i="19"/>
  <c r="Y47" i="19"/>
  <c r="Z47" i="19"/>
  <c r="AA47" i="19"/>
  <c r="Y48" i="19"/>
  <c r="Z48" i="19"/>
  <c r="AA48" i="19"/>
  <c r="Y49" i="19"/>
  <c r="Z49" i="19"/>
  <c r="AA49" i="19"/>
  <c r="Y50" i="19"/>
  <c r="Z50" i="19"/>
  <c r="AA50" i="19"/>
  <c r="Y51" i="19"/>
  <c r="Z51" i="19"/>
  <c r="AA51" i="19"/>
  <c r="Y52" i="19"/>
  <c r="Z52" i="19"/>
  <c r="AA52" i="19"/>
  <c r="Y53" i="19"/>
  <c r="Z53" i="19"/>
  <c r="AA53" i="19"/>
  <c r="G54" i="19"/>
  <c r="M54" i="19"/>
  <c r="P54" i="19"/>
  <c r="Y54" i="19"/>
  <c r="Z54" i="19"/>
  <c r="AA54" i="19"/>
  <c r="Y55" i="19"/>
  <c r="Z55" i="19"/>
  <c r="AA55" i="19"/>
  <c r="Y56" i="19"/>
  <c r="Z56" i="19"/>
  <c r="AA56" i="19"/>
  <c r="Y57" i="19"/>
  <c r="Z57" i="19"/>
  <c r="AA57" i="19"/>
  <c r="Y58" i="19"/>
  <c r="Z58" i="19"/>
  <c r="AA58" i="19"/>
  <c r="Y59" i="19"/>
  <c r="Z59" i="19"/>
  <c r="AA59" i="19"/>
  <c r="Y60" i="19"/>
  <c r="Z60" i="19"/>
  <c r="AA60" i="19"/>
  <c r="Y61" i="19"/>
  <c r="Z61" i="19"/>
  <c r="AA61" i="19"/>
  <c r="Y62" i="19"/>
  <c r="Z62" i="19"/>
  <c r="AA62" i="19"/>
  <c r="Y63" i="19"/>
  <c r="Z63" i="19"/>
  <c r="AA63" i="19"/>
  <c r="Y64" i="19"/>
  <c r="Z64" i="19"/>
  <c r="AA64" i="19"/>
  <c r="Y65" i="19"/>
  <c r="Z65" i="19"/>
  <c r="AA65" i="19"/>
  <c r="Y66" i="19"/>
  <c r="Z66" i="19"/>
  <c r="AA66" i="19"/>
  <c r="Y67" i="19"/>
  <c r="Z67" i="19"/>
  <c r="AA67" i="19"/>
  <c r="Y68" i="19"/>
  <c r="Z68" i="19"/>
  <c r="AA68" i="19"/>
  <c r="Y69" i="19"/>
  <c r="Z69" i="19"/>
  <c r="AA69" i="19"/>
  <c r="Y70" i="19"/>
  <c r="Z70" i="19"/>
  <c r="AA70" i="19"/>
  <c r="Y71" i="19"/>
  <c r="Z71" i="19"/>
  <c r="AA71" i="19"/>
  <c r="Y72" i="19"/>
  <c r="Z72" i="19"/>
  <c r="AA72" i="19"/>
  <c r="Y73" i="19"/>
  <c r="Z73" i="19"/>
  <c r="AA73" i="19"/>
  <c r="Y74" i="19"/>
  <c r="Z74" i="19"/>
  <c r="AA74" i="19"/>
  <c r="Y75" i="19"/>
  <c r="Z75" i="19"/>
  <c r="AA75" i="19"/>
  <c r="Y76" i="19"/>
  <c r="Z76" i="19"/>
  <c r="AA76" i="19"/>
  <c r="Y77" i="19"/>
  <c r="Z77" i="19"/>
  <c r="AA77" i="19"/>
  <c r="Y78" i="19"/>
  <c r="Z78" i="19"/>
  <c r="AA78" i="19"/>
  <c r="Y79" i="19"/>
  <c r="Z79" i="19"/>
  <c r="AA79" i="19"/>
  <c r="Y80" i="19"/>
  <c r="Z80" i="19"/>
  <c r="AA80" i="19"/>
  <c r="Y81" i="19"/>
  <c r="Z81" i="19"/>
  <c r="AA81" i="19"/>
  <c r="G82" i="19"/>
  <c r="M82" i="19"/>
  <c r="P82" i="19"/>
  <c r="Y82" i="19"/>
  <c r="Z82" i="19"/>
  <c r="AA82" i="19"/>
  <c r="Y83" i="19"/>
  <c r="Z83" i="19"/>
  <c r="AA83" i="19"/>
  <c r="Y84" i="19"/>
  <c r="Z84" i="19"/>
  <c r="AA84" i="19"/>
  <c r="Y85" i="19"/>
  <c r="Z85" i="19"/>
  <c r="AA85" i="19"/>
  <c r="Y86" i="19"/>
  <c r="Z86" i="19"/>
  <c r="AA86" i="19"/>
  <c r="Y87" i="19"/>
  <c r="Z87" i="19"/>
  <c r="AA87" i="19"/>
  <c r="Y88" i="19"/>
  <c r="Z88" i="19"/>
  <c r="AA88" i="19"/>
  <c r="Y89" i="19"/>
  <c r="Z89" i="19"/>
  <c r="AA89" i="19"/>
  <c r="Y90" i="19"/>
  <c r="Z90" i="19"/>
  <c r="AA90" i="19"/>
  <c r="Y91" i="19"/>
  <c r="Z91" i="19"/>
  <c r="AA91" i="19"/>
  <c r="Y92" i="19"/>
  <c r="Z92" i="19"/>
  <c r="AA92" i="19"/>
  <c r="Y93" i="19"/>
  <c r="Z93" i="19"/>
  <c r="AA93" i="19"/>
  <c r="Y94" i="19"/>
  <c r="Z94" i="19"/>
  <c r="AA94" i="19"/>
  <c r="Y95" i="19"/>
  <c r="Z95" i="19"/>
  <c r="AA95" i="19"/>
  <c r="Y96" i="19"/>
  <c r="Z96" i="19"/>
  <c r="AA96" i="19"/>
  <c r="Y97" i="19"/>
  <c r="Z97" i="19"/>
  <c r="AA97" i="19"/>
  <c r="Y98" i="19"/>
  <c r="Z98" i="19"/>
  <c r="AA98" i="19"/>
  <c r="Y99" i="19"/>
  <c r="Z99" i="19"/>
  <c r="AA99" i="19"/>
  <c r="Y100" i="19"/>
  <c r="Z100" i="19"/>
  <c r="AA100" i="19"/>
  <c r="Y101" i="19"/>
  <c r="Z101" i="19"/>
  <c r="AA101" i="19"/>
  <c r="Y102" i="19"/>
  <c r="Z102" i="19"/>
  <c r="AA102" i="19"/>
  <c r="Y103" i="19"/>
  <c r="Z103" i="19"/>
  <c r="AA103" i="19"/>
  <c r="Y104" i="19"/>
  <c r="Z104" i="19"/>
  <c r="AA104" i="19"/>
  <c r="Y105" i="19"/>
  <c r="Z105" i="19"/>
  <c r="AA105" i="19"/>
  <c r="G106" i="19"/>
  <c r="M106" i="19"/>
  <c r="P106" i="19"/>
  <c r="Y106" i="19"/>
  <c r="Z106" i="19"/>
  <c r="AA106" i="19"/>
  <c r="Y107" i="19"/>
  <c r="Z107" i="19"/>
  <c r="AA107" i="19"/>
  <c r="Y108" i="19"/>
  <c r="Z108" i="19"/>
  <c r="AA108" i="19"/>
  <c r="Y109" i="19"/>
  <c r="Z109" i="19"/>
  <c r="AA109" i="19"/>
  <c r="G110" i="19"/>
  <c r="M110" i="19"/>
  <c r="P110" i="19"/>
  <c r="Y110" i="19"/>
  <c r="Z110" i="19"/>
  <c r="AA110" i="19"/>
  <c r="Y111" i="19"/>
  <c r="Z111" i="19"/>
  <c r="AA111" i="19"/>
  <c r="Y112" i="19"/>
  <c r="Z112" i="19"/>
  <c r="AA112" i="19"/>
  <c r="Y113" i="19"/>
  <c r="Z113" i="19"/>
  <c r="AA113" i="19"/>
  <c r="Y114" i="19"/>
  <c r="Z114" i="19"/>
  <c r="AA114" i="19"/>
  <c r="Y115" i="19"/>
  <c r="Z115" i="19"/>
  <c r="AA115" i="19"/>
  <c r="Y116" i="19"/>
  <c r="Z116" i="19"/>
  <c r="AA116" i="19"/>
  <c r="Y117" i="19"/>
  <c r="Z117" i="19"/>
  <c r="AA117" i="19"/>
  <c r="Y118" i="19"/>
  <c r="Z118" i="19"/>
  <c r="AA118" i="19"/>
  <c r="Y119" i="19"/>
  <c r="Z119" i="19"/>
  <c r="AA119" i="19"/>
  <c r="Y120" i="19"/>
  <c r="Z120" i="19"/>
  <c r="AA120" i="19"/>
  <c r="Y121" i="19"/>
  <c r="Z121" i="19"/>
  <c r="AA121" i="19"/>
  <c r="Y122" i="19"/>
  <c r="Z122" i="19"/>
  <c r="AA122" i="19"/>
  <c r="Y123" i="19"/>
  <c r="Z123" i="19"/>
  <c r="AA123" i="19"/>
  <c r="Y124" i="19"/>
  <c r="Z124" i="19"/>
  <c r="AA124" i="19"/>
  <c r="Y125" i="19"/>
  <c r="Z125" i="19"/>
  <c r="AA125" i="19"/>
  <c r="Y126" i="19"/>
  <c r="Z126" i="19"/>
  <c r="AA126" i="19"/>
  <c r="Y127" i="19"/>
  <c r="Z127" i="19"/>
  <c r="AA127" i="19"/>
  <c r="Y128" i="19"/>
  <c r="Z128" i="19"/>
  <c r="AA128" i="19"/>
  <c r="Y129" i="19"/>
  <c r="Z129" i="19"/>
  <c r="AA129" i="19"/>
  <c r="Y130" i="19"/>
  <c r="Z130" i="19"/>
  <c r="AA130" i="19"/>
  <c r="Y131" i="19"/>
  <c r="Z131" i="19"/>
  <c r="AA131" i="19"/>
  <c r="Y132" i="19"/>
  <c r="Z132" i="19"/>
  <c r="AA132" i="19"/>
  <c r="Y133" i="19"/>
  <c r="Z133" i="19"/>
  <c r="AA133" i="19"/>
  <c r="G134" i="19"/>
  <c r="M134" i="19"/>
  <c r="P134" i="19"/>
  <c r="Y134" i="19"/>
  <c r="Z134" i="19"/>
  <c r="AA134" i="19"/>
  <c r="Y135" i="19"/>
  <c r="Z135" i="19"/>
  <c r="AA135" i="19"/>
  <c r="Y136" i="19"/>
  <c r="Z136" i="19"/>
  <c r="AA136" i="19"/>
  <c r="Y137" i="19"/>
  <c r="Z137" i="19"/>
  <c r="AA137" i="19"/>
  <c r="Y138" i="19"/>
  <c r="Z138" i="19"/>
  <c r="AA138" i="19"/>
  <c r="G139" i="19"/>
  <c r="M139" i="19"/>
  <c r="P139" i="19"/>
  <c r="Y139" i="19"/>
  <c r="Z139" i="19"/>
  <c r="AA139" i="19"/>
  <c r="Y140" i="19"/>
  <c r="Z140" i="19"/>
  <c r="AA140" i="19"/>
  <c r="Y141" i="19"/>
  <c r="Z141" i="19"/>
  <c r="AA141" i="19"/>
  <c r="Y142" i="19"/>
  <c r="Z142" i="19"/>
  <c r="AA142" i="19"/>
  <c r="Y143" i="19"/>
  <c r="Z143" i="19"/>
  <c r="AA143" i="19"/>
  <c r="G144" i="19"/>
  <c r="M144" i="19"/>
  <c r="P144" i="19"/>
  <c r="Y144" i="19"/>
  <c r="Z144" i="19"/>
  <c r="AA144" i="19"/>
  <c r="Y145" i="19"/>
  <c r="Z145" i="19"/>
  <c r="AA145" i="19"/>
  <c r="Y146" i="19"/>
  <c r="Z146" i="19"/>
  <c r="AA146" i="19"/>
  <c r="Y147" i="19"/>
  <c r="Z147" i="19"/>
  <c r="AA147" i="19"/>
  <c r="Y148" i="19"/>
  <c r="Z148" i="19"/>
  <c r="AA148" i="19"/>
  <c r="G149" i="19"/>
  <c r="M149" i="19"/>
  <c r="P149" i="19"/>
  <c r="Y149" i="19"/>
  <c r="Z149" i="19"/>
  <c r="AA149" i="19"/>
  <c r="Y150" i="19"/>
  <c r="Z150" i="19"/>
  <c r="AA150" i="19"/>
  <c r="Y151" i="19"/>
  <c r="Z151" i="19"/>
  <c r="AA151" i="19"/>
  <c r="Y152" i="19"/>
  <c r="Z152" i="19"/>
  <c r="AA152" i="19"/>
  <c r="Y153" i="19"/>
  <c r="Z153" i="19"/>
  <c r="AA153" i="19"/>
  <c r="G154" i="19"/>
  <c r="M154" i="19"/>
  <c r="P154" i="19"/>
  <c r="Y154" i="19"/>
  <c r="Z154" i="19"/>
  <c r="AA154" i="19"/>
  <c r="Y155" i="19"/>
  <c r="Z155" i="19"/>
  <c r="AA155" i="19"/>
  <c r="Y156" i="19"/>
  <c r="Z156" i="19"/>
  <c r="AA156" i="19"/>
  <c r="Y157" i="19"/>
  <c r="Z157" i="19"/>
  <c r="AA157" i="19"/>
  <c r="Y158" i="19"/>
  <c r="Z158" i="19"/>
  <c r="AA158" i="19"/>
  <c r="G159" i="19"/>
  <c r="M159" i="19"/>
  <c r="P159" i="19"/>
  <c r="Y159" i="19"/>
  <c r="Z159" i="19"/>
  <c r="AA159" i="19"/>
  <c r="Y160" i="19"/>
  <c r="Z160" i="19"/>
  <c r="AA160" i="19"/>
  <c r="Y161" i="19"/>
  <c r="Z161" i="19"/>
  <c r="AA161" i="19"/>
  <c r="Y162" i="19"/>
  <c r="Z162" i="19"/>
  <c r="AA162" i="19"/>
  <c r="G163" i="19"/>
  <c r="M163" i="19"/>
  <c r="P163" i="19"/>
  <c r="Y163" i="19"/>
  <c r="Z163" i="19"/>
  <c r="AA163" i="19"/>
  <c r="Y164" i="19"/>
  <c r="Z164" i="19"/>
  <c r="AA164" i="19"/>
  <c r="Y165" i="19"/>
  <c r="Z165" i="19"/>
  <c r="AA165" i="19"/>
  <c r="Y166" i="19"/>
  <c r="Z166" i="19"/>
  <c r="AA166" i="19"/>
  <c r="Y167" i="19"/>
  <c r="Z167" i="19"/>
  <c r="AA167" i="19"/>
  <c r="Y168" i="19"/>
  <c r="Z168" i="19"/>
  <c r="AA168" i="19"/>
  <c r="G169" i="19"/>
  <c r="M169" i="19"/>
  <c r="P169" i="19"/>
  <c r="Y169" i="19"/>
  <c r="Z169" i="19"/>
  <c r="AA169" i="19"/>
  <c r="Y170" i="19"/>
  <c r="Z170" i="19"/>
  <c r="AA170" i="19"/>
  <c r="Y171" i="19"/>
  <c r="Z171" i="19"/>
  <c r="AA171" i="19"/>
  <c r="Y172" i="19"/>
  <c r="Z172" i="19"/>
  <c r="AA172" i="19"/>
  <c r="Y173" i="19"/>
  <c r="Z173" i="19"/>
  <c r="AA173" i="19"/>
  <c r="Y174" i="19"/>
  <c r="Z174" i="19"/>
  <c r="AA174" i="19"/>
  <c r="Y175" i="19"/>
  <c r="Z175" i="19"/>
  <c r="AA175" i="19"/>
  <c r="Y176" i="19"/>
  <c r="Z176" i="19"/>
  <c r="AA176" i="19"/>
  <c r="Y177" i="19"/>
  <c r="Z177" i="19"/>
  <c r="AA177" i="19"/>
  <c r="Y178" i="19"/>
  <c r="Z178" i="19"/>
  <c r="AA178" i="19"/>
  <c r="Y179" i="19"/>
  <c r="Z179" i="19"/>
  <c r="AA179" i="19"/>
  <c r="Y180" i="19"/>
  <c r="Z180" i="19"/>
  <c r="AA180" i="19"/>
  <c r="Y181" i="19"/>
  <c r="Z181" i="19"/>
  <c r="AA181" i="19"/>
  <c r="Y182" i="19"/>
  <c r="Z182" i="19"/>
  <c r="AA182" i="19"/>
  <c r="Y183" i="19"/>
  <c r="Z183" i="19"/>
  <c r="AA183" i="19"/>
  <c r="Y184" i="19"/>
  <c r="Z184" i="19"/>
  <c r="AA184" i="19"/>
  <c r="Y185" i="19"/>
  <c r="Z185" i="19"/>
  <c r="AA185" i="19"/>
  <c r="Y186" i="19"/>
  <c r="Z186" i="19"/>
  <c r="AA186" i="19"/>
  <c r="Y187" i="19"/>
  <c r="Z187" i="19"/>
  <c r="AA187" i="19"/>
  <c r="Y188" i="19"/>
  <c r="Z188" i="19"/>
  <c r="AA188" i="19"/>
  <c r="Y189" i="19"/>
  <c r="Z189" i="19"/>
  <c r="AA189" i="19"/>
  <c r="Y190" i="19"/>
  <c r="Z190" i="19"/>
  <c r="AA190" i="19"/>
  <c r="Y191" i="19"/>
  <c r="Z191" i="19"/>
  <c r="AA191" i="19"/>
  <c r="Y192" i="19"/>
  <c r="Z192" i="19"/>
  <c r="AA192" i="19"/>
  <c r="Y193" i="19"/>
  <c r="Z193" i="19"/>
  <c r="AA193" i="19"/>
  <c r="Y194" i="19"/>
  <c r="Z194" i="19"/>
  <c r="AA194" i="19"/>
  <c r="Y195" i="19"/>
  <c r="Z195" i="19"/>
  <c r="AA195" i="19"/>
  <c r="Y196" i="19"/>
  <c r="Z196" i="19"/>
  <c r="AA196" i="19"/>
  <c r="Y197" i="19"/>
  <c r="Z197" i="19"/>
  <c r="AA197" i="19"/>
  <c r="Y198" i="19"/>
  <c r="Z198" i="19"/>
  <c r="AA198" i="19"/>
  <c r="Y199" i="19"/>
  <c r="Z199" i="19"/>
  <c r="AA199" i="19"/>
  <c r="Y200" i="19"/>
  <c r="Z200" i="19"/>
  <c r="AA200" i="19"/>
  <c r="Y201" i="19"/>
  <c r="Z201" i="19"/>
  <c r="AA201" i="19"/>
  <c r="Y202" i="19"/>
  <c r="Z202" i="19"/>
  <c r="AA202" i="19"/>
  <c r="Y203" i="19"/>
  <c r="Z203" i="19"/>
  <c r="AA203" i="19"/>
  <c r="Y204" i="19"/>
  <c r="Z204" i="19"/>
  <c r="AA204" i="19"/>
  <c r="Y205" i="19"/>
  <c r="Z205" i="19"/>
  <c r="AA205" i="19"/>
  <c r="Y206" i="19"/>
  <c r="Z206" i="19"/>
  <c r="AA206" i="19"/>
  <c r="Y207" i="19"/>
  <c r="Z207" i="19"/>
  <c r="AA207" i="19"/>
  <c r="Y208" i="19"/>
  <c r="Z208" i="19"/>
  <c r="AA208" i="19"/>
  <c r="Y209" i="19"/>
  <c r="Z209" i="19"/>
  <c r="AA209" i="19"/>
  <c r="Y210" i="19"/>
  <c r="Z210" i="19"/>
  <c r="AA210" i="19"/>
  <c r="Y211" i="19"/>
  <c r="Z211" i="19"/>
  <c r="AA211" i="19"/>
  <c r="Y212" i="19"/>
  <c r="Z212" i="19"/>
  <c r="AA212" i="19"/>
  <c r="Y213" i="19"/>
  <c r="Z213" i="19"/>
  <c r="AA213" i="19"/>
  <c r="Y214" i="19"/>
  <c r="Z214" i="19"/>
  <c r="AA214" i="19"/>
  <c r="Y215" i="19"/>
  <c r="Z215" i="19"/>
  <c r="AA215" i="19"/>
  <c r="Y216" i="19"/>
  <c r="Z216" i="19"/>
  <c r="AA216" i="19"/>
  <c r="Y217" i="19"/>
  <c r="Z217" i="19"/>
  <c r="AA217" i="19"/>
  <c r="Y218" i="19"/>
  <c r="Z218" i="19"/>
  <c r="AA218" i="19"/>
  <c r="Y219" i="19"/>
  <c r="Z219" i="19"/>
  <c r="AA219" i="19"/>
  <c r="Y220" i="19"/>
  <c r="Z220" i="19"/>
  <c r="AA220" i="19"/>
  <c r="Y221" i="19"/>
  <c r="Z221" i="19"/>
  <c r="AA221" i="19"/>
  <c r="Y222" i="19"/>
  <c r="Z222" i="19"/>
  <c r="AA222" i="19"/>
  <c r="Y223" i="19"/>
  <c r="Z223" i="19"/>
  <c r="AA223" i="19"/>
  <c r="Y224" i="19"/>
  <c r="Z224" i="19"/>
  <c r="AA224" i="19"/>
  <c r="Y225" i="19"/>
  <c r="Z225" i="19"/>
  <c r="AA225" i="19"/>
  <c r="Y226" i="19"/>
  <c r="Z226" i="19"/>
  <c r="AA226" i="19"/>
  <c r="Y227" i="19"/>
  <c r="Z227" i="19"/>
  <c r="AA227" i="19"/>
  <c r="Y228" i="19"/>
  <c r="Z228" i="19"/>
  <c r="AA228" i="19"/>
  <c r="Y229" i="19"/>
  <c r="Z229" i="19"/>
  <c r="AA229" i="19"/>
  <c r="Y230" i="19"/>
  <c r="Z230" i="19"/>
  <c r="AA230" i="19"/>
  <c r="Y231" i="19"/>
  <c r="Z231" i="19"/>
  <c r="AA231" i="19"/>
  <c r="Y232" i="19"/>
  <c r="Z232" i="19"/>
  <c r="AA232" i="19"/>
  <c r="G233" i="19"/>
  <c r="M233" i="19"/>
  <c r="P233" i="19"/>
  <c r="Y233" i="19"/>
  <c r="Z233" i="19"/>
  <c r="AA233" i="19"/>
  <c r="Y234" i="19"/>
  <c r="Z234" i="19"/>
  <c r="AA234" i="19"/>
  <c r="Y235" i="19"/>
  <c r="Z235" i="19"/>
  <c r="AA235" i="19"/>
  <c r="Y236" i="19"/>
  <c r="Z236" i="19"/>
  <c r="AA236" i="19"/>
  <c r="Y237" i="19"/>
  <c r="Z237" i="19"/>
  <c r="AA237" i="19"/>
  <c r="Y238" i="19"/>
  <c r="Z238" i="19"/>
  <c r="AA238" i="19"/>
  <c r="Y239" i="19"/>
  <c r="Z239" i="19"/>
  <c r="AA239" i="19"/>
  <c r="Y240" i="19"/>
  <c r="Z240" i="19"/>
  <c r="AA240" i="19"/>
  <c r="Y241" i="19"/>
  <c r="Z241" i="19"/>
  <c r="AA241" i="19"/>
  <c r="Y242" i="19"/>
  <c r="Z242" i="19"/>
  <c r="AA242" i="19"/>
  <c r="Y243" i="19"/>
  <c r="Z243" i="19"/>
  <c r="AA243" i="19"/>
  <c r="Y244" i="19"/>
  <c r="Z244" i="19"/>
  <c r="AA244" i="19"/>
  <c r="Y245" i="19"/>
  <c r="Z245" i="19"/>
  <c r="AA245" i="19"/>
  <c r="Y246" i="19"/>
  <c r="Z246" i="19"/>
  <c r="AA246" i="19"/>
  <c r="Y247" i="19"/>
  <c r="Z247" i="19"/>
  <c r="AA247" i="19"/>
  <c r="Y248" i="19"/>
  <c r="Z248" i="19"/>
  <c r="AA248" i="19"/>
  <c r="Y249" i="19"/>
  <c r="Z249" i="19"/>
  <c r="AA249" i="19"/>
  <c r="Y250" i="19"/>
  <c r="Z250" i="19"/>
  <c r="AA250" i="19"/>
  <c r="Y251" i="19"/>
  <c r="Z251" i="19"/>
  <c r="AA251" i="19"/>
  <c r="Y252" i="19"/>
  <c r="Z252" i="19"/>
  <c r="AA252" i="19"/>
  <c r="Y253" i="19"/>
  <c r="Z253" i="19"/>
  <c r="AA253" i="19"/>
  <c r="Y254" i="19"/>
  <c r="Z254" i="19"/>
  <c r="AA254" i="19"/>
  <c r="Y255" i="19"/>
  <c r="Z255" i="19"/>
  <c r="AA255" i="19"/>
  <c r="Y256" i="19"/>
  <c r="Z256" i="19"/>
  <c r="AA256" i="19"/>
  <c r="Y257" i="19"/>
  <c r="Z257" i="19"/>
  <c r="AA257" i="19"/>
  <c r="Y258" i="19"/>
  <c r="Z258" i="19"/>
  <c r="AA258" i="19"/>
  <c r="Y259" i="19"/>
  <c r="Z259" i="19"/>
  <c r="AA259" i="19"/>
  <c r="Y260" i="19"/>
  <c r="Z260" i="19"/>
  <c r="AA260" i="19"/>
  <c r="Y261" i="19"/>
  <c r="Z261" i="19"/>
  <c r="AA261" i="19"/>
  <c r="Y262" i="19"/>
  <c r="Z262" i="19"/>
  <c r="AA262" i="19"/>
  <c r="Y263" i="19"/>
  <c r="Z263" i="19"/>
  <c r="AA263" i="19"/>
  <c r="Y264" i="19"/>
  <c r="Z264" i="19"/>
  <c r="AA264" i="19"/>
  <c r="Y265" i="19"/>
  <c r="Z265" i="19"/>
  <c r="AA265" i="19"/>
  <c r="Y266" i="19"/>
  <c r="Z266" i="19"/>
  <c r="AA266" i="19"/>
  <c r="Y267" i="19"/>
  <c r="Z267" i="19"/>
  <c r="AA267" i="19"/>
  <c r="Y268" i="19"/>
  <c r="Z268" i="19"/>
  <c r="AA268" i="19"/>
  <c r="Y269" i="19"/>
  <c r="Z269" i="19"/>
  <c r="AA269" i="19"/>
  <c r="Y270" i="19"/>
  <c r="Z270" i="19"/>
  <c r="AA270" i="19"/>
  <c r="Y271" i="19"/>
  <c r="Z271" i="19"/>
  <c r="AA271" i="19"/>
  <c r="Y272" i="19"/>
  <c r="Z272" i="19"/>
  <c r="AA272" i="19"/>
  <c r="Y273" i="19"/>
  <c r="Z273" i="19"/>
  <c r="AA273" i="19"/>
  <c r="Y274" i="19"/>
  <c r="Z274" i="19"/>
  <c r="AA274" i="19"/>
  <c r="Y275" i="19"/>
  <c r="Z275" i="19"/>
  <c r="AA275" i="19"/>
  <c r="Y276" i="19"/>
  <c r="Z276" i="19"/>
  <c r="AA276" i="19"/>
  <c r="Y277" i="19"/>
  <c r="Z277" i="19"/>
  <c r="AA277" i="19"/>
  <c r="Y278" i="19"/>
  <c r="Z278" i="19"/>
  <c r="AA278" i="19"/>
  <c r="Y279" i="19"/>
  <c r="Z279" i="19"/>
  <c r="AA279" i="19"/>
  <c r="Y280" i="19"/>
  <c r="Z280" i="19"/>
  <c r="AA280" i="19"/>
  <c r="Y281" i="19"/>
  <c r="Z281" i="19"/>
  <c r="AA281" i="19"/>
  <c r="Y282" i="19"/>
  <c r="Z282" i="19"/>
  <c r="AA282" i="19"/>
  <c r="Y283" i="19"/>
  <c r="Z283" i="19"/>
  <c r="AA283" i="19"/>
  <c r="Y284" i="19"/>
  <c r="Z284" i="19"/>
  <c r="AA284" i="19"/>
  <c r="Y285" i="19"/>
  <c r="Z285" i="19"/>
  <c r="AA285" i="19"/>
  <c r="Y286" i="19"/>
  <c r="Z286" i="19"/>
  <c r="AA286" i="19"/>
  <c r="Y287" i="19"/>
  <c r="Z287" i="19"/>
  <c r="AA287" i="19"/>
  <c r="Y288" i="19"/>
  <c r="Z288" i="19"/>
  <c r="AA288" i="19"/>
  <c r="Y289" i="19"/>
  <c r="Z289" i="19"/>
  <c r="AA289" i="19"/>
  <c r="Y290" i="19"/>
  <c r="Z290" i="19"/>
  <c r="AA290" i="19"/>
  <c r="G291" i="19"/>
  <c r="M291" i="19"/>
  <c r="P291" i="19"/>
  <c r="Y291" i="19"/>
  <c r="Z291" i="19"/>
  <c r="AA291" i="19"/>
  <c r="Y292" i="19"/>
  <c r="Z292" i="19"/>
  <c r="AA292" i="19"/>
  <c r="Y293" i="19"/>
  <c r="Z293" i="19"/>
  <c r="AA293" i="19"/>
  <c r="G294" i="19"/>
  <c r="M294" i="19"/>
  <c r="P294" i="19"/>
  <c r="Y294" i="19"/>
  <c r="Z294" i="19"/>
  <c r="AA294" i="19"/>
  <c r="Y295" i="19"/>
  <c r="Z295" i="19"/>
  <c r="AA295" i="19"/>
  <c r="G296" i="19"/>
  <c r="M296" i="19"/>
  <c r="P296" i="19"/>
  <c r="Y296" i="19"/>
  <c r="Z296" i="19"/>
  <c r="AA296" i="19"/>
  <c r="Y297" i="19"/>
  <c r="Z297" i="19"/>
  <c r="AA297" i="19"/>
  <c r="Y298" i="19"/>
  <c r="Z298" i="19"/>
  <c r="AA298" i="19"/>
  <c r="Y299" i="19"/>
  <c r="Z299" i="19"/>
  <c r="AA299" i="19"/>
  <c r="Y300" i="19"/>
  <c r="Z300" i="19"/>
  <c r="AA300" i="19"/>
  <c r="Y301" i="19"/>
  <c r="Z301" i="19"/>
  <c r="AA301" i="19"/>
  <c r="Y302" i="19"/>
  <c r="Z302" i="19"/>
  <c r="AA302" i="19"/>
  <c r="G303" i="19"/>
  <c r="M303" i="19"/>
  <c r="P303" i="19"/>
  <c r="Y303" i="19"/>
  <c r="Z303" i="19"/>
  <c r="AA303" i="19"/>
  <c r="Y304" i="19"/>
  <c r="Z304" i="19"/>
  <c r="AA304" i="19"/>
  <c r="Y305" i="19"/>
  <c r="Z305" i="19"/>
  <c r="AA305" i="19"/>
  <c r="G306" i="19"/>
  <c r="M306" i="19"/>
  <c r="P306" i="19"/>
  <c r="Y306" i="19"/>
  <c r="Z306" i="19"/>
  <c r="AA306" i="19"/>
  <c r="Y307" i="19"/>
  <c r="Z307" i="19"/>
  <c r="AA307" i="19"/>
  <c r="Y308" i="19"/>
  <c r="Z308" i="19"/>
  <c r="AA308" i="19"/>
  <c r="G309" i="19"/>
  <c r="M309" i="19"/>
  <c r="P309" i="19"/>
  <c r="Z309" i="19"/>
  <c r="AA309" i="19"/>
  <c r="Z310" i="19"/>
  <c r="AA310" i="19"/>
  <c r="Z311" i="19"/>
  <c r="AA311" i="19"/>
  <c r="Z312" i="19"/>
  <c r="AA312" i="19"/>
  <c r="Z313" i="19"/>
  <c r="AA313" i="19"/>
  <c r="G314" i="19"/>
  <c r="Z314" i="19"/>
  <c r="AA314" i="19"/>
  <c r="Z315" i="19"/>
  <c r="AA315" i="19"/>
  <c r="Z316" i="19"/>
  <c r="AA316" i="19"/>
  <c r="Z317" i="19"/>
  <c r="AA317" i="19"/>
  <c r="Z318" i="19"/>
  <c r="AA318" i="19"/>
  <c r="G319" i="19"/>
  <c r="Z319" i="19"/>
  <c r="AA319" i="19"/>
  <c r="Z320" i="19"/>
  <c r="AA320" i="19"/>
  <c r="Z321" i="19"/>
  <c r="AA321" i="19"/>
  <c r="Z322" i="19"/>
  <c r="AA322" i="19"/>
  <c r="Z323" i="19"/>
  <c r="AA323" i="19"/>
  <c r="Z324" i="19"/>
  <c r="AA324" i="19"/>
  <c r="Y325" i="19"/>
  <c r="Z325" i="19"/>
  <c r="AA325" i="19"/>
  <c r="Y326" i="19"/>
  <c r="Z326" i="19"/>
  <c r="AA326" i="19"/>
  <c r="Y327" i="19"/>
  <c r="Z327" i="19"/>
  <c r="AA327" i="19"/>
  <c r="Y328" i="19"/>
  <c r="Z328" i="19"/>
  <c r="AA328" i="19"/>
  <c r="Y329" i="19"/>
  <c r="Z329" i="19"/>
  <c r="AA329" i="19"/>
  <c r="Y330" i="19"/>
  <c r="Z330" i="19"/>
  <c r="AA330" i="19"/>
  <c r="Y331" i="19"/>
  <c r="Z331" i="19"/>
  <c r="AA331" i="19"/>
  <c r="Y332" i="19"/>
  <c r="Z332" i="19"/>
  <c r="AA332" i="19"/>
  <c r="Y333" i="19"/>
  <c r="Z333" i="19"/>
  <c r="AA333" i="19"/>
  <c r="Y334" i="19"/>
  <c r="Z334" i="19"/>
  <c r="AA334" i="19"/>
  <c r="Y335" i="19"/>
  <c r="Z335" i="19"/>
  <c r="AA335" i="19"/>
  <c r="Y336" i="19"/>
  <c r="Z336" i="19"/>
  <c r="AA336" i="19"/>
  <c r="G337" i="19"/>
  <c r="M337" i="19"/>
  <c r="P337" i="19"/>
  <c r="Y337" i="19"/>
  <c r="Z337" i="19"/>
  <c r="AA337" i="19"/>
  <c r="Y338" i="19"/>
  <c r="Z338" i="19"/>
  <c r="AA338" i="19"/>
  <c r="Y339" i="19"/>
  <c r="Z339" i="19"/>
  <c r="AA339" i="19"/>
  <c r="Y340" i="19"/>
  <c r="Z340" i="19"/>
  <c r="AA340" i="19"/>
  <c r="Y341" i="19"/>
  <c r="Z341" i="19"/>
  <c r="AA341" i="19"/>
  <c r="Y342" i="19"/>
  <c r="Z342" i="19"/>
  <c r="AA342" i="19"/>
  <c r="Y343" i="19"/>
  <c r="Z343" i="19"/>
  <c r="AA343" i="19"/>
  <c r="Y344" i="19"/>
  <c r="Z344" i="19"/>
  <c r="AA344" i="19"/>
  <c r="Y345" i="19"/>
  <c r="Z345" i="19"/>
  <c r="AA345" i="19"/>
  <c r="Y346" i="19"/>
  <c r="Z346" i="19"/>
  <c r="AA346" i="19"/>
  <c r="Y347" i="19"/>
  <c r="Z347" i="19"/>
  <c r="AA347" i="19"/>
  <c r="Y348" i="19"/>
  <c r="Z348" i="19"/>
  <c r="AA348" i="19"/>
  <c r="Y349" i="19"/>
  <c r="Z349" i="19"/>
  <c r="AA349" i="19"/>
  <c r="Y350" i="19"/>
  <c r="Z350" i="19"/>
  <c r="AA350" i="19"/>
  <c r="Y351" i="19"/>
  <c r="Z351" i="19"/>
  <c r="AA351" i="19"/>
  <c r="Y352" i="19"/>
  <c r="Z352" i="19"/>
  <c r="AA352" i="19"/>
  <c r="Y353" i="19"/>
  <c r="Z353" i="19"/>
  <c r="AA353" i="19"/>
  <c r="Y354" i="19"/>
  <c r="Z354" i="19"/>
  <c r="AA354" i="19"/>
  <c r="Y355" i="19"/>
  <c r="Z355" i="19"/>
  <c r="AA355" i="19"/>
  <c r="Y356" i="19"/>
  <c r="Z356" i="19"/>
  <c r="AA356" i="19"/>
  <c r="Y357" i="19"/>
  <c r="Z357" i="19"/>
  <c r="AA357" i="19"/>
  <c r="Y358" i="19"/>
  <c r="Z358" i="19"/>
  <c r="AA358" i="19"/>
  <c r="Y359" i="19"/>
  <c r="Z359" i="19"/>
  <c r="AA359" i="19"/>
  <c r="Y360" i="19"/>
  <c r="Z360" i="19"/>
  <c r="AA360" i="19"/>
  <c r="Y361" i="19"/>
  <c r="Z361" i="19"/>
  <c r="AA361" i="19"/>
  <c r="G362" i="19"/>
  <c r="M362" i="19"/>
  <c r="P362" i="19"/>
  <c r="Y362" i="19"/>
  <c r="Z362" i="19"/>
  <c r="AA362" i="19"/>
  <c r="Y363" i="19"/>
  <c r="Z363" i="19"/>
  <c r="AA363" i="19"/>
  <c r="Y364" i="19"/>
  <c r="Z364" i="19"/>
  <c r="AA364" i="19"/>
  <c r="Y365" i="19"/>
  <c r="Z365" i="19"/>
  <c r="AA365" i="19"/>
  <c r="Y366" i="19"/>
  <c r="Z366" i="19"/>
  <c r="AA366" i="19"/>
  <c r="Y367" i="19"/>
  <c r="Z367" i="19"/>
  <c r="AA367" i="19"/>
  <c r="Y368" i="19"/>
  <c r="Z368" i="19"/>
  <c r="AA368" i="19"/>
  <c r="Y369" i="19"/>
  <c r="Z369" i="19"/>
  <c r="AA369" i="19"/>
  <c r="Y370" i="19"/>
  <c r="Z370" i="19"/>
  <c r="AA370" i="19"/>
  <c r="Y371" i="19"/>
  <c r="Z371" i="19"/>
  <c r="AA371" i="19"/>
  <c r="Y372" i="19"/>
  <c r="Z372" i="19"/>
  <c r="AA372" i="19"/>
  <c r="Y373" i="19"/>
  <c r="Z373" i="19"/>
  <c r="AA373" i="19"/>
  <c r="Y374" i="19"/>
  <c r="Z374" i="19"/>
  <c r="AA374" i="19"/>
  <c r="G376" i="19"/>
  <c r="M376" i="19"/>
  <c r="P376" i="19"/>
  <c r="Y377" i="19"/>
  <c r="Z377" i="19"/>
  <c r="AA377" i="19"/>
  <c r="AA379" i="19"/>
  <c r="Y6" i="18"/>
  <c r="Z6" i="18"/>
  <c r="AA6" i="18"/>
  <c r="Y7" i="18"/>
  <c r="Z7" i="18"/>
  <c r="AA7" i="18"/>
  <c r="Y8" i="18"/>
  <c r="Z8" i="18"/>
  <c r="AA8" i="18"/>
  <c r="G9" i="18"/>
  <c r="M9" i="18"/>
  <c r="P9" i="18"/>
  <c r="Y9" i="18"/>
  <c r="Z9" i="18"/>
  <c r="AA9" i="18"/>
  <c r="Y10" i="18"/>
  <c r="Z10" i="18"/>
  <c r="AA10" i="18"/>
  <c r="Y11" i="18"/>
  <c r="Z11" i="18"/>
  <c r="AA11" i="18"/>
  <c r="Y12" i="18"/>
  <c r="Z12" i="18"/>
  <c r="AA12" i="18"/>
  <c r="Y13" i="18"/>
  <c r="Z13" i="18"/>
  <c r="AA13" i="18"/>
  <c r="Y14" i="18"/>
  <c r="Z14" i="18"/>
  <c r="AA14" i="18"/>
  <c r="Y15" i="18"/>
  <c r="Z15" i="18"/>
  <c r="AA15" i="18"/>
  <c r="G16" i="18"/>
  <c r="M16" i="18"/>
  <c r="P16" i="18"/>
  <c r="Y16" i="18"/>
  <c r="Z16" i="18"/>
  <c r="AA16" i="18"/>
  <c r="Y17" i="18"/>
  <c r="Z17" i="18"/>
  <c r="AA17" i="18"/>
  <c r="Y18" i="18"/>
  <c r="Z18" i="18"/>
  <c r="AA18" i="18"/>
  <c r="Y19" i="18"/>
  <c r="Z19" i="18"/>
  <c r="AA19" i="18"/>
  <c r="Y20" i="18"/>
  <c r="Z20" i="18"/>
  <c r="AA20" i="18"/>
  <c r="Y21" i="18"/>
  <c r="Z21" i="18"/>
  <c r="AA21" i="18"/>
  <c r="Y22" i="18"/>
  <c r="Z22" i="18"/>
  <c r="AA22" i="18"/>
  <c r="Y23" i="18"/>
  <c r="Z23" i="18"/>
  <c r="AA23" i="18"/>
  <c r="Y24" i="18"/>
  <c r="Z24" i="18"/>
  <c r="AA24" i="18"/>
  <c r="Y25" i="18"/>
  <c r="Z25" i="18"/>
  <c r="AA25" i="18"/>
  <c r="Y26" i="18"/>
  <c r="Z26" i="18"/>
  <c r="AA26" i="18"/>
  <c r="Y27" i="18"/>
  <c r="Z27" i="18"/>
  <c r="AA27" i="18"/>
  <c r="Y28" i="18"/>
  <c r="Z28" i="18"/>
  <c r="AA28" i="18"/>
  <c r="Y29" i="18"/>
  <c r="Z29" i="18"/>
  <c r="AA29" i="18"/>
  <c r="Y30" i="18"/>
  <c r="Z30" i="18"/>
  <c r="AA30" i="18"/>
  <c r="Y31" i="18"/>
  <c r="Z31" i="18"/>
  <c r="AA31" i="18"/>
  <c r="Y32" i="18"/>
  <c r="Z32" i="18"/>
  <c r="AA32" i="18"/>
  <c r="Y33" i="18"/>
  <c r="Z33" i="18"/>
  <c r="AA33" i="18"/>
  <c r="Y34" i="18"/>
  <c r="Z34" i="18"/>
  <c r="AA34" i="18"/>
  <c r="Y35" i="18"/>
  <c r="Z35" i="18"/>
  <c r="AA35" i="18"/>
  <c r="Y36" i="18"/>
  <c r="Z36" i="18"/>
  <c r="AA36" i="18"/>
  <c r="Y37" i="18"/>
  <c r="Z37" i="18"/>
  <c r="AA37" i="18"/>
  <c r="Y38" i="18"/>
  <c r="Z38" i="18"/>
  <c r="AA38" i="18"/>
  <c r="Y39" i="18"/>
  <c r="Z39" i="18"/>
  <c r="AA39" i="18"/>
  <c r="Y40" i="18"/>
  <c r="Z40" i="18"/>
  <c r="AA40" i="18"/>
  <c r="Y41" i="18"/>
  <c r="Z41" i="18"/>
  <c r="AA41" i="18"/>
  <c r="Y42" i="18"/>
  <c r="Z42" i="18"/>
  <c r="AA42" i="18"/>
  <c r="Y43" i="18"/>
  <c r="Z43" i="18"/>
  <c r="AA43" i="18"/>
  <c r="Y44" i="18"/>
  <c r="Z44" i="18"/>
  <c r="AA44" i="18"/>
  <c r="Y45" i="18"/>
  <c r="Z45" i="18"/>
  <c r="AA45" i="18"/>
  <c r="Y46" i="18"/>
  <c r="Z46" i="18"/>
  <c r="AA46" i="18"/>
  <c r="Y47" i="18"/>
  <c r="Z47" i="18"/>
  <c r="AA47" i="18"/>
  <c r="Y48" i="18"/>
  <c r="Z48" i="18"/>
  <c r="AA48" i="18"/>
  <c r="Y49" i="18"/>
  <c r="Z49" i="18"/>
  <c r="AA49" i="18"/>
  <c r="G50" i="18"/>
  <c r="M50" i="18"/>
  <c r="P50" i="18"/>
  <c r="Y50" i="18"/>
  <c r="Z50" i="18"/>
  <c r="AA50" i="18"/>
  <c r="Y51" i="18"/>
  <c r="Z51" i="18"/>
  <c r="AA51" i="18"/>
  <c r="Y52" i="18"/>
  <c r="Z52" i="18"/>
  <c r="AA52" i="18"/>
  <c r="Y53" i="18"/>
  <c r="Z53" i="18"/>
  <c r="AA53" i="18"/>
  <c r="Y54" i="18"/>
  <c r="Z54" i="18"/>
  <c r="AA54" i="18"/>
  <c r="Y55" i="18"/>
  <c r="Z55" i="18"/>
  <c r="AA55" i="18"/>
  <c r="Y56" i="18"/>
  <c r="Z56" i="18"/>
  <c r="AA56" i="18"/>
  <c r="Y57" i="18"/>
  <c r="Z57" i="18"/>
  <c r="AA57" i="18"/>
  <c r="Y58" i="18"/>
  <c r="Z58" i="18"/>
  <c r="AA58" i="18"/>
  <c r="Y59" i="18"/>
  <c r="Z59" i="18"/>
  <c r="AA59" i="18"/>
  <c r="G60" i="18"/>
  <c r="M60" i="18"/>
  <c r="P60" i="18"/>
  <c r="Y60" i="18"/>
  <c r="Z60" i="18"/>
  <c r="AA60" i="18"/>
  <c r="Y61" i="18"/>
  <c r="Z61" i="18"/>
  <c r="AA61" i="18"/>
  <c r="Y62" i="18"/>
  <c r="Z62" i="18"/>
  <c r="AA62" i="18"/>
  <c r="Y63" i="18"/>
  <c r="Z63" i="18"/>
  <c r="AA63" i="18"/>
  <c r="Y64" i="18"/>
  <c r="Z64" i="18"/>
  <c r="AA64" i="18"/>
  <c r="Y65" i="18"/>
  <c r="Z65" i="18"/>
  <c r="AA65" i="18"/>
  <c r="Y66" i="18"/>
  <c r="Z66" i="18"/>
  <c r="AA66" i="18"/>
  <c r="Y67" i="18"/>
  <c r="Z67" i="18"/>
  <c r="AA67" i="18"/>
  <c r="Y68" i="18"/>
  <c r="Z68" i="18"/>
  <c r="AA68" i="18"/>
  <c r="Y69" i="18"/>
  <c r="Z69" i="18"/>
  <c r="AA69" i="18"/>
  <c r="Y70" i="18"/>
  <c r="Z70" i="18"/>
  <c r="AA70" i="18"/>
  <c r="Y71" i="18"/>
  <c r="Z71" i="18"/>
  <c r="AA71" i="18"/>
  <c r="Y72" i="18"/>
  <c r="Z72" i="18"/>
  <c r="AA72" i="18"/>
  <c r="Y73" i="18"/>
  <c r="Z73" i="18"/>
  <c r="AA73" i="18"/>
  <c r="Y74" i="18"/>
  <c r="Z74" i="18"/>
  <c r="AA74" i="18"/>
  <c r="Y75" i="18"/>
  <c r="Z75" i="18"/>
  <c r="AA75" i="18"/>
  <c r="Y76" i="18"/>
  <c r="Z76" i="18"/>
  <c r="AA76" i="18"/>
  <c r="Y77" i="18"/>
  <c r="Z77" i="18"/>
  <c r="AA77" i="18"/>
  <c r="Y78" i="18"/>
  <c r="Z78" i="18"/>
  <c r="AA78" i="18"/>
  <c r="Y79" i="18"/>
  <c r="Z79" i="18"/>
  <c r="AA79" i="18"/>
  <c r="Y80" i="18"/>
  <c r="Z80" i="18"/>
  <c r="AA80" i="18"/>
  <c r="Y81" i="18"/>
  <c r="Z81" i="18"/>
  <c r="AA81" i="18"/>
  <c r="Y82" i="18"/>
  <c r="Z82" i="18"/>
  <c r="AA82" i="18"/>
  <c r="Y83" i="18"/>
  <c r="Z83" i="18"/>
  <c r="AA83" i="18"/>
  <c r="Y84" i="18"/>
  <c r="Z84" i="18"/>
  <c r="AA84" i="18"/>
  <c r="Y85" i="18"/>
  <c r="Z85" i="18"/>
  <c r="AA85" i="18"/>
  <c r="Y86" i="18"/>
  <c r="Z86" i="18"/>
  <c r="AA86" i="18"/>
  <c r="G87" i="18"/>
  <c r="M87" i="18"/>
  <c r="P87" i="18"/>
  <c r="Y87" i="18"/>
  <c r="Z87" i="18"/>
  <c r="AA87" i="18"/>
  <c r="Y88" i="18"/>
  <c r="Z88" i="18"/>
  <c r="AA88" i="18"/>
  <c r="Y89" i="18"/>
  <c r="Z89" i="18"/>
  <c r="AA89" i="18"/>
  <c r="Y90" i="18"/>
  <c r="Z90" i="18"/>
  <c r="AA90" i="18"/>
  <c r="Y91" i="18"/>
  <c r="Z91" i="18"/>
  <c r="AA91" i="18"/>
  <c r="Y92" i="18"/>
  <c r="Z92" i="18"/>
  <c r="AA92" i="18"/>
  <c r="Y93" i="18"/>
  <c r="Z93" i="18"/>
  <c r="AA93" i="18"/>
  <c r="Y94" i="18"/>
  <c r="Z94" i="18"/>
  <c r="AA94" i="18"/>
  <c r="Y95" i="18"/>
  <c r="Z95" i="18"/>
  <c r="AA95" i="18"/>
  <c r="Y96" i="18"/>
  <c r="Z96" i="18"/>
  <c r="AA96" i="18"/>
  <c r="Y97" i="18"/>
  <c r="Z97" i="18"/>
  <c r="AA97" i="18"/>
  <c r="Y98" i="18"/>
  <c r="Z98" i="18"/>
  <c r="AA98" i="18"/>
  <c r="Y99" i="18"/>
  <c r="Z99" i="18"/>
  <c r="AA99" i="18"/>
  <c r="Y100" i="18"/>
  <c r="Z100" i="18"/>
  <c r="AA100" i="18"/>
  <c r="Y101" i="18"/>
  <c r="Z101" i="18"/>
  <c r="AA101" i="18"/>
  <c r="Y102" i="18"/>
  <c r="Z102" i="18"/>
  <c r="AA102" i="18"/>
  <c r="Y103" i="18"/>
  <c r="Z103" i="18"/>
  <c r="AA103" i="18"/>
  <c r="Y104" i="18"/>
  <c r="Z104" i="18"/>
  <c r="AA104" i="18"/>
  <c r="Y105" i="18"/>
  <c r="Z105" i="18"/>
  <c r="AA105" i="18"/>
  <c r="Y106" i="18"/>
  <c r="Z106" i="18"/>
  <c r="AA106" i="18"/>
  <c r="Y107" i="18"/>
  <c r="Z107" i="18"/>
  <c r="AA107" i="18"/>
  <c r="Y108" i="18"/>
  <c r="Z108" i="18"/>
  <c r="AA108" i="18"/>
  <c r="Y109" i="18"/>
  <c r="Z109" i="18"/>
  <c r="AA109" i="18"/>
  <c r="Y110" i="18"/>
  <c r="Z110" i="18"/>
  <c r="AA110" i="18"/>
  <c r="Y111" i="18"/>
  <c r="Z111" i="18"/>
  <c r="AA111" i="18"/>
  <c r="Y112" i="18"/>
  <c r="Z112" i="18"/>
  <c r="AA112" i="18"/>
  <c r="Y113" i="18"/>
  <c r="Z113" i="18"/>
  <c r="AA113" i="18"/>
  <c r="Y114" i="18"/>
  <c r="Z114" i="18"/>
  <c r="AA114" i="18"/>
  <c r="G115" i="18"/>
  <c r="M115" i="18"/>
  <c r="P115" i="18"/>
  <c r="Y115" i="18"/>
  <c r="Z115" i="18"/>
  <c r="AA115" i="18"/>
  <c r="Y116" i="18"/>
  <c r="Z116" i="18"/>
  <c r="AA116" i="18"/>
  <c r="Y117" i="18"/>
  <c r="Z117" i="18"/>
  <c r="AA117" i="18"/>
  <c r="Y118" i="18"/>
  <c r="Z118" i="18"/>
  <c r="AA118" i="18"/>
  <c r="Y119" i="18"/>
  <c r="Z119" i="18"/>
  <c r="AA119" i="18"/>
  <c r="Y120" i="18"/>
  <c r="Z120" i="18"/>
  <c r="AA120" i="18"/>
  <c r="Y121" i="18"/>
  <c r="Z121" i="18"/>
  <c r="AA121" i="18"/>
  <c r="Y122" i="18"/>
  <c r="Z122" i="18"/>
  <c r="AA122" i="18"/>
  <c r="Y123" i="18"/>
  <c r="Z123" i="18"/>
  <c r="AA123" i="18"/>
  <c r="Y124" i="18"/>
  <c r="Z124" i="18"/>
  <c r="AA124" i="18"/>
  <c r="Y125" i="18"/>
  <c r="Z125" i="18"/>
  <c r="AA125" i="18"/>
  <c r="Y126" i="18"/>
  <c r="Z126" i="18"/>
  <c r="AA126" i="18"/>
  <c r="Y127" i="18"/>
  <c r="Z127" i="18"/>
  <c r="AA127" i="18"/>
  <c r="Y128" i="18"/>
  <c r="Z128" i="18"/>
  <c r="AA128" i="18"/>
  <c r="Y129" i="18"/>
  <c r="Z129" i="18"/>
  <c r="AA129" i="18"/>
  <c r="Y130" i="18"/>
  <c r="Z130" i="18"/>
  <c r="AA130" i="18"/>
  <c r="Y131" i="18"/>
  <c r="Z131" i="18"/>
  <c r="AA131" i="18"/>
  <c r="Y132" i="18"/>
  <c r="Z132" i="18"/>
  <c r="AA132" i="18"/>
  <c r="Y133" i="18"/>
  <c r="Z133" i="18"/>
  <c r="AA133" i="18"/>
  <c r="Y134" i="18"/>
  <c r="Z134" i="18"/>
  <c r="AA134" i="18"/>
  <c r="Y135" i="18"/>
  <c r="Z135" i="18"/>
  <c r="AA135" i="18"/>
  <c r="Y136" i="18"/>
  <c r="Z136" i="18"/>
  <c r="AA136" i="18"/>
  <c r="Y137" i="18"/>
  <c r="Z137" i="18"/>
  <c r="AA137" i="18"/>
  <c r="Y138" i="18"/>
  <c r="Z138" i="18"/>
  <c r="AA138" i="18"/>
  <c r="G139" i="18"/>
  <c r="M139" i="18"/>
  <c r="P139" i="18"/>
  <c r="Y139" i="18"/>
  <c r="Z139" i="18"/>
  <c r="AA139" i="18"/>
  <c r="Y140" i="18"/>
  <c r="Z140" i="18"/>
  <c r="AA140" i="18"/>
  <c r="Y141" i="18"/>
  <c r="Z141" i="18"/>
  <c r="AA141" i="18"/>
  <c r="Y142" i="18"/>
  <c r="Z142" i="18"/>
  <c r="AA142" i="18"/>
  <c r="G143" i="18"/>
  <c r="M143" i="18"/>
  <c r="P143" i="18"/>
  <c r="Y143" i="18"/>
  <c r="Z143" i="18"/>
  <c r="AA143" i="18"/>
  <c r="Y144" i="18"/>
  <c r="Z144" i="18"/>
  <c r="AA144" i="18"/>
  <c r="Y145" i="18"/>
  <c r="Z145" i="18"/>
  <c r="AA145" i="18"/>
  <c r="Y146" i="18"/>
  <c r="Z146" i="18"/>
  <c r="AA146" i="18"/>
  <c r="Y147" i="18"/>
  <c r="Z147" i="18"/>
  <c r="AA147" i="18"/>
  <c r="Y148" i="18"/>
  <c r="Z148" i="18"/>
  <c r="AA148" i="18"/>
  <c r="Y149" i="18"/>
  <c r="Z149" i="18"/>
  <c r="AA149" i="18"/>
  <c r="Y150" i="18"/>
  <c r="Z150" i="18"/>
  <c r="AA150" i="18"/>
  <c r="Y151" i="18"/>
  <c r="Z151" i="18"/>
  <c r="AA151" i="18"/>
  <c r="Y152" i="18"/>
  <c r="Z152" i="18"/>
  <c r="AA152" i="18"/>
  <c r="Y153" i="18"/>
  <c r="Z153" i="18"/>
  <c r="AA153" i="18"/>
  <c r="Y154" i="18"/>
  <c r="Z154" i="18"/>
  <c r="AA154" i="18"/>
  <c r="Y155" i="18"/>
  <c r="Z155" i="18"/>
  <c r="AA155" i="18"/>
  <c r="Z156" i="18"/>
  <c r="AA156" i="18"/>
  <c r="Y157" i="18"/>
  <c r="Z157" i="18"/>
  <c r="AA157" i="18"/>
  <c r="Y158" i="18"/>
  <c r="Z158" i="18"/>
  <c r="AA158" i="18"/>
  <c r="Y159" i="18"/>
  <c r="Z159" i="18"/>
  <c r="AA159" i="18"/>
  <c r="Y160" i="18"/>
  <c r="Z160" i="18"/>
  <c r="AA160" i="18"/>
  <c r="Y161" i="18"/>
  <c r="Z161" i="18"/>
  <c r="AA161" i="18"/>
  <c r="Y162" i="18"/>
  <c r="Z162" i="18"/>
  <c r="AA162" i="18"/>
  <c r="Y163" i="18"/>
  <c r="Z163" i="18"/>
  <c r="AA163" i="18"/>
  <c r="Y164" i="18"/>
  <c r="Z164" i="18"/>
  <c r="AA164" i="18"/>
  <c r="Y165" i="18"/>
  <c r="Z165" i="18"/>
  <c r="AA165" i="18"/>
  <c r="Y166" i="18"/>
  <c r="Z166" i="18"/>
  <c r="AA166" i="18"/>
  <c r="Y167" i="18"/>
  <c r="Z167" i="18"/>
  <c r="AA167" i="18"/>
  <c r="Y168" i="18"/>
  <c r="Z168" i="18"/>
  <c r="AA168" i="18"/>
  <c r="Y169" i="18"/>
  <c r="Z169" i="18"/>
  <c r="AA169" i="18"/>
  <c r="Y170" i="18"/>
  <c r="Z170" i="18"/>
  <c r="AA170" i="18"/>
  <c r="G171" i="18"/>
  <c r="M171" i="18"/>
  <c r="P171" i="18"/>
  <c r="Y171" i="18"/>
  <c r="Z171" i="18"/>
  <c r="AA171" i="18"/>
  <c r="Y172" i="18"/>
  <c r="Z172" i="18"/>
  <c r="AA172" i="18"/>
  <c r="Y173" i="18"/>
  <c r="Z173" i="18"/>
  <c r="AA173" i="18"/>
  <c r="Y174" i="18"/>
  <c r="Z174" i="18"/>
  <c r="AA174" i="18"/>
  <c r="Y175" i="18"/>
  <c r="Z175" i="18"/>
  <c r="AA175" i="18"/>
  <c r="G176" i="18"/>
  <c r="M176" i="18"/>
  <c r="P176" i="18"/>
  <c r="Y176" i="18"/>
  <c r="Z176" i="18"/>
  <c r="AA176" i="18"/>
  <c r="Y177" i="18"/>
  <c r="Z177" i="18"/>
  <c r="AA177" i="18"/>
  <c r="Y178" i="18"/>
  <c r="Z178" i="18"/>
  <c r="AA178" i="18"/>
  <c r="Y179" i="18"/>
  <c r="Z179" i="18"/>
  <c r="AA179" i="18"/>
  <c r="Y180" i="18"/>
  <c r="Z180" i="18"/>
  <c r="AA180" i="18"/>
  <c r="G181" i="18"/>
  <c r="M181" i="18"/>
  <c r="P181" i="18"/>
  <c r="Y181" i="18"/>
  <c r="Z181" i="18"/>
  <c r="AA181" i="18"/>
  <c r="Y182" i="18"/>
  <c r="Z182" i="18"/>
  <c r="AA182" i="18"/>
  <c r="Y183" i="18"/>
  <c r="Z183" i="18"/>
  <c r="AA183" i="18"/>
  <c r="Y184" i="18"/>
  <c r="Z184" i="18"/>
  <c r="AA184" i="18"/>
  <c r="Y185" i="18"/>
  <c r="Z185" i="18"/>
  <c r="AA185" i="18"/>
  <c r="G186" i="18"/>
  <c r="M186" i="18"/>
  <c r="P186" i="18"/>
  <c r="Y186" i="18"/>
  <c r="Z186" i="18"/>
  <c r="AA186" i="18"/>
  <c r="Y187" i="18"/>
  <c r="Z187" i="18"/>
  <c r="AA187" i="18"/>
  <c r="Y188" i="18"/>
  <c r="Z188" i="18"/>
  <c r="AA188" i="18"/>
  <c r="Y189" i="18"/>
  <c r="Z189" i="18"/>
  <c r="AA189" i="18"/>
  <c r="Y190" i="18"/>
  <c r="Z190" i="18"/>
  <c r="AA190" i="18"/>
  <c r="G191" i="18"/>
  <c r="M191" i="18"/>
  <c r="P191" i="18"/>
  <c r="Y191" i="18"/>
  <c r="Z191" i="18"/>
  <c r="AA191" i="18"/>
  <c r="Y192" i="18"/>
  <c r="Z192" i="18"/>
  <c r="AA192" i="18"/>
  <c r="Y193" i="18"/>
  <c r="Z193" i="18"/>
  <c r="AA193" i="18"/>
  <c r="Y194" i="18"/>
  <c r="Z194" i="18"/>
  <c r="AA194" i="18"/>
  <c r="Y195" i="18"/>
  <c r="Z195" i="18"/>
  <c r="AA195" i="18"/>
  <c r="G196" i="18"/>
  <c r="M196" i="18"/>
  <c r="P196" i="18"/>
  <c r="Y196" i="18"/>
  <c r="Z196" i="18"/>
  <c r="AA196" i="18"/>
  <c r="Y197" i="18"/>
  <c r="Z197" i="18"/>
  <c r="AA197" i="18"/>
  <c r="Y198" i="18"/>
  <c r="Z198" i="18"/>
  <c r="AA198" i="18"/>
  <c r="Y199" i="18"/>
  <c r="Z199" i="18"/>
  <c r="AA199" i="18"/>
  <c r="G200" i="18"/>
  <c r="M200" i="18"/>
  <c r="P200" i="18"/>
  <c r="Y200" i="18"/>
  <c r="Z200" i="18"/>
  <c r="AA200" i="18"/>
  <c r="Y201" i="18"/>
  <c r="Z201" i="18"/>
  <c r="AA201" i="18"/>
  <c r="Y202" i="18"/>
  <c r="Z202" i="18"/>
  <c r="AA202" i="18"/>
  <c r="Y203" i="18"/>
  <c r="Z203" i="18"/>
  <c r="AA203" i="18"/>
  <c r="Y204" i="18"/>
  <c r="Z204" i="18"/>
  <c r="AA204" i="18"/>
  <c r="Y205" i="18"/>
  <c r="Z205" i="18"/>
  <c r="AA205" i="18"/>
  <c r="Y206" i="18"/>
  <c r="Z206" i="18"/>
  <c r="AA206" i="18"/>
  <c r="Y207" i="18"/>
  <c r="Z207" i="18"/>
  <c r="AA207" i="18"/>
  <c r="Y208" i="18"/>
  <c r="Z208" i="18"/>
  <c r="AA208" i="18"/>
  <c r="Y209" i="18"/>
  <c r="Z209" i="18"/>
  <c r="AA209" i="18"/>
  <c r="Y210" i="18"/>
  <c r="Z210" i="18"/>
  <c r="AA210" i="18"/>
  <c r="Y211" i="18"/>
  <c r="Z211" i="18"/>
  <c r="AA211" i="18"/>
  <c r="Y212" i="18"/>
  <c r="Z212" i="18"/>
  <c r="AA212" i="18"/>
  <c r="Y213" i="18"/>
  <c r="Z213" i="18"/>
  <c r="AA213" i="18"/>
  <c r="Y214" i="18"/>
  <c r="Z214" i="18"/>
  <c r="AA214" i="18"/>
  <c r="Y215" i="18"/>
  <c r="Z215" i="18"/>
  <c r="AA215" i="18"/>
  <c r="Y216" i="18"/>
  <c r="Z216" i="18"/>
  <c r="AA216" i="18"/>
  <c r="Y217" i="18"/>
  <c r="Z217" i="18"/>
  <c r="AA217" i="18"/>
  <c r="Y218" i="18"/>
  <c r="Z218" i="18"/>
  <c r="AA218" i="18"/>
  <c r="Y219" i="18"/>
  <c r="Z219" i="18"/>
  <c r="AA219" i="18"/>
  <c r="Y220" i="18"/>
  <c r="Z220" i="18"/>
  <c r="AA220" i="18"/>
  <c r="Y221" i="18"/>
  <c r="Z221" i="18"/>
  <c r="AA221" i="18"/>
  <c r="Y222" i="18"/>
  <c r="Z222" i="18"/>
  <c r="AA222" i="18"/>
  <c r="Y223" i="18"/>
  <c r="Z223" i="18"/>
  <c r="AA223" i="18"/>
  <c r="Y224" i="18"/>
  <c r="Z224" i="18"/>
  <c r="AA224" i="18"/>
  <c r="Y225" i="18"/>
  <c r="Z225" i="18"/>
  <c r="AA225" i="18"/>
  <c r="Y226" i="18"/>
  <c r="Z226" i="18"/>
  <c r="AA226" i="18"/>
  <c r="Y227" i="18"/>
  <c r="Z227" i="18"/>
  <c r="AA227" i="18"/>
  <c r="Y228" i="18"/>
  <c r="Z228" i="18"/>
  <c r="AA228" i="18"/>
  <c r="Y229" i="18"/>
  <c r="Z229" i="18"/>
  <c r="AA229" i="18"/>
  <c r="Y230" i="18"/>
  <c r="Z230" i="18"/>
  <c r="AA230" i="18"/>
  <c r="Y231" i="18"/>
  <c r="Z231" i="18"/>
  <c r="AA231" i="18"/>
  <c r="Y232" i="18"/>
  <c r="Z232" i="18"/>
  <c r="AA232" i="18"/>
  <c r="Y233" i="18"/>
  <c r="Z233" i="18"/>
  <c r="AA233" i="18"/>
  <c r="Y234" i="18"/>
  <c r="Z234" i="18"/>
  <c r="AA234" i="18"/>
  <c r="Y235" i="18"/>
  <c r="Z235" i="18"/>
  <c r="AA235" i="18"/>
  <c r="Y236" i="18"/>
  <c r="Z236" i="18"/>
  <c r="AA236" i="18"/>
  <c r="Y237" i="18"/>
  <c r="Z237" i="18"/>
  <c r="AA237" i="18"/>
  <c r="Y238" i="18"/>
  <c r="Z238" i="18"/>
  <c r="AA238" i="18"/>
  <c r="Y239" i="18"/>
  <c r="Z239" i="18"/>
  <c r="AA239" i="18"/>
  <c r="Y240" i="18"/>
  <c r="Z240" i="18"/>
  <c r="AA240" i="18"/>
  <c r="Y241" i="18"/>
  <c r="Z241" i="18"/>
  <c r="AA241" i="18"/>
  <c r="Y242" i="18"/>
  <c r="Z242" i="18"/>
  <c r="AA242" i="18"/>
  <c r="Y243" i="18"/>
  <c r="Z243" i="18"/>
  <c r="AA243" i="18"/>
  <c r="Y244" i="18"/>
  <c r="Z244" i="18"/>
  <c r="AA244" i="18"/>
  <c r="Y245" i="18"/>
  <c r="Z245" i="18"/>
  <c r="AA245" i="18"/>
  <c r="Y246" i="18"/>
  <c r="Z246" i="18"/>
  <c r="AA246" i="18"/>
  <c r="Y247" i="18"/>
  <c r="Z247" i="18"/>
  <c r="AA247" i="18"/>
  <c r="Y248" i="18"/>
  <c r="Z248" i="18"/>
  <c r="AA248" i="18"/>
  <c r="Y249" i="18"/>
  <c r="Z249" i="18"/>
  <c r="AA249" i="18"/>
  <c r="Y250" i="18"/>
  <c r="Z250" i="18"/>
  <c r="AA250" i="18"/>
  <c r="Y251" i="18"/>
  <c r="Z251" i="18"/>
  <c r="AA251" i="18"/>
  <c r="Y252" i="18"/>
  <c r="Z252" i="18"/>
  <c r="AA252" i="18"/>
  <c r="Y253" i="18"/>
  <c r="Z253" i="18"/>
  <c r="AA253" i="18"/>
  <c r="Y254" i="18"/>
  <c r="Z254" i="18"/>
  <c r="AA254" i="18"/>
  <c r="Y255" i="18"/>
  <c r="Z255" i="18"/>
  <c r="AA255" i="18"/>
  <c r="Y256" i="18"/>
  <c r="Z256" i="18"/>
  <c r="AA256" i="18"/>
  <c r="Y257" i="18"/>
  <c r="Z257" i="18"/>
  <c r="AA257" i="18"/>
  <c r="Y258" i="18"/>
  <c r="Z258" i="18"/>
  <c r="AA258" i="18"/>
  <c r="Y259" i="18"/>
  <c r="Z259" i="18"/>
  <c r="AA259" i="18"/>
  <c r="Y260" i="18"/>
  <c r="Z260" i="18"/>
  <c r="AA260" i="18"/>
  <c r="Y261" i="18"/>
  <c r="Z261" i="18"/>
  <c r="AA261" i="18"/>
  <c r="Y262" i="18"/>
  <c r="Z262" i="18"/>
  <c r="AA262" i="18"/>
  <c r="Y263" i="18"/>
  <c r="Z263" i="18"/>
  <c r="AA263" i="18"/>
  <c r="Y264" i="18"/>
  <c r="Z264" i="18"/>
  <c r="AA264" i="18"/>
  <c r="Y265" i="18"/>
  <c r="Z265" i="18"/>
  <c r="AA265" i="18"/>
  <c r="Y266" i="18"/>
  <c r="Z266" i="18"/>
  <c r="AA266" i="18"/>
  <c r="Y267" i="18"/>
  <c r="Z267" i="18"/>
  <c r="AA267" i="18"/>
  <c r="Y268" i="18"/>
  <c r="Z268" i="18"/>
  <c r="AA268" i="18"/>
  <c r="Y269" i="18"/>
  <c r="Z269" i="18"/>
  <c r="AA269" i="18"/>
  <c r="Y270" i="18"/>
  <c r="Z270" i="18"/>
  <c r="AA270" i="18"/>
  <c r="Y271" i="18"/>
  <c r="Z271" i="18"/>
  <c r="AA271" i="18"/>
  <c r="Y272" i="18"/>
  <c r="Z272" i="18"/>
  <c r="AA272" i="18"/>
  <c r="Y273" i="18"/>
  <c r="Z273" i="18"/>
  <c r="AA273" i="18"/>
  <c r="Y274" i="18"/>
  <c r="Z274" i="18"/>
  <c r="AA274" i="18"/>
  <c r="G275" i="18"/>
  <c r="M275" i="18"/>
  <c r="P275" i="18"/>
  <c r="Y275" i="18"/>
  <c r="Z275" i="18"/>
  <c r="AA275" i="18"/>
  <c r="Y276" i="18"/>
  <c r="Z276" i="18"/>
  <c r="AA276" i="18"/>
  <c r="Y277" i="18"/>
  <c r="Z277" i="18"/>
  <c r="AA277" i="18"/>
  <c r="Y278" i="18"/>
  <c r="Z278" i="18"/>
  <c r="AA278" i="18"/>
  <c r="Y279" i="18"/>
  <c r="Z279" i="18"/>
  <c r="AA279" i="18"/>
  <c r="Y280" i="18"/>
  <c r="Z280" i="18"/>
  <c r="AA280" i="18"/>
  <c r="Y281" i="18"/>
  <c r="Z281" i="18"/>
  <c r="AA281" i="18"/>
  <c r="Y282" i="18"/>
  <c r="Z282" i="18"/>
  <c r="AA282" i="18"/>
  <c r="Y283" i="18"/>
  <c r="Z283" i="18"/>
  <c r="AA283" i="18"/>
  <c r="Y284" i="18"/>
  <c r="Z284" i="18"/>
  <c r="AA284" i="18"/>
  <c r="Y285" i="18"/>
  <c r="Z285" i="18"/>
  <c r="AA285" i="18"/>
  <c r="Y286" i="18"/>
  <c r="Z286" i="18"/>
  <c r="AA286" i="18"/>
  <c r="Y287" i="18"/>
  <c r="Z287" i="18"/>
  <c r="AA287" i="18"/>
  <c r="Y288" i="18"/>
  <c r="Z288" i="18"/>
  <c r="AA288" i="18"/>
  <c r="Y289" i="18"/>
  <c r="Z289" i="18"/>
  <c r="AA289" i="18"/>
  <c r="Y290" i="18"/>
  <c r="Z290" i="18"/>
  <c r="AA290" i="18"/>
  <c r="Y291" i="18"/>
  <c r="Z291" i="18"/>
  <c r="AA291" i="18"/>
  <c r="Y292" i="18"/>
  <c r="Z292" i="18"/>
  <c r="AA292" i="18"/>
  <c r="Y293" i="18"/>
  <c r="Z293" i="18"/>
  <c r="AA293" i="18"/>
  <c r="Y294" i="18"/>
  <c r="Z294" i="18"/>
  <c r="AA294" i="18"/>
  <c r="Y295" i="18"/>
  <c r="Z295" i="18"/>
  <c r="AA295" i="18"/>
  <c r="Y296" i="18"/>
  <c r="Z296" i="18"/>
  <c r="AA296" i="18"/>
  <c r="Y297" i="18"/>
  <c r="Z297" i="18"/>
  <c r="AA297" i="18"/>
  <c r="Y298" i="18"/>
  <c r="Z298" i="18"/>
  <c r="AA298" i="18"/>
  <c r="Y299" i="18"/>
  <c r="Z299" i="18"/>
  <c r="AA299" i="18"/>
  <c r="Y300" i="18"/>
  <c r="Z300" i="18"/>
  <c r="AA300" i="18"/>
  <c r="Y301" i="18"/>
  <c r="Z301" i="18"/>
  <c r="AA301" i="18"/>
  <c r="Y302" i="18"/>
  <c r="Z302" i="18"/>
  <c r="AA302" i="18"/>
  <c r="Y303" i="18"/>
  <c r="Z303" i="18"/>
  <c r="AA303" i="18"/>
  <c r="Y304" i="18"/>
  <c r="Z304" i="18"/>
  <c r="AA304" i="18"/>
  <c r="Y305" i="18"/>
  <c r="Z305" i="18"/>
  <c r="AA305" i="18"/>
  <c r="Y306" i="18"/>
  <c r="Z306" i="18"/>
  <c r="AA306" i="18"/>
  <c r="Y307" i="18"/>
  <c r="Z307" i="18"/>
  <c r="AA307" i="18"/>
  <c r="Y308" i="18"/>
  <c r="Z308" i="18"/>
  <c r="AA308" i="18"/>
  <c r="Y309" i="18"/>
  <c r="Z309" i="18"/>
  <c r="AA309" i="18"/>
  <c r="Y310" i="18"/>
  <c r="Z310" i="18"/>
  <c r="AA310" i="18"/>
  <c r="Y311" i="18"/>
  <c r="Z311" i="18"/>
  <c r="AA311" i="18"/>
  <c r="Y312" i="18"/>
  <c r="Z312" i="18"/>
  <c r="AA312" i="18"/>
  <c r="Y313" i="18"/>
  <c r="Z313" i="18"/>
  <c r="AA313" i="18"/>
  <c r="Y314" i="18"/>
  <c r="Z314" i="18"/>
  <c r="AA314" i="18"/>
  <c r="Y315" i="18"/>
  <c r="Z315" i="18"/>
  <c r="AA315" i="18"/>
  <c r="Y316" i="18"/>
  <c r="Z316" i="18"/>
  <c r="AA316" i="18"/>
  <c r="Y317" i="18"/>
  <c r="Z317" i="18"/>
  <c r="AA317" i="18"/>
  <c r="Y318" i="18"/>
  <c r="Z318" i="18"/>
  <c r="AA318" i="18"/>
  <c r="Y319" i="18"/>
  <c r="Z319" i="18"/>
  <c r="AA319" i="18"/>
  <c r="Y320" i="18"/>
  <c r="Z320" i="18"/>
  <c r="AA320" i="18"/>
  <c r="Y321" i="18"/>
  <c r="Z321" i="18"/>
  <c r="AA321" i="18"/>
  <c r="Y322" i="18"/>
  <c r="Z322" i="18"/>
  <c r="AA322" i="18"/>
  <c r="Y323" i="18"/>
  <c r="Z323" i="18"/>
  <c r="AA323" i="18"/>
  <c r="Y324" i="18"/>
  <c r="Z324" i="18"/>
  <c r="AA324" i="18"/>
  <c r="Y325" i="18"/>
  <c r="Z325" i="18"/>
  <c r="AA325" i="18"/>
  <c r="Y326" i="18"/>
  <c r="Z326" i="18"/>
  <c r="AA326" i="18"/>
  <c r="Y327" i="18"/>
  <c r="Z327" i="18"/>
  <c r="AA327" i="18"/>
  <c r="Y328" i="18"/>
  <c r="Z328" i="18"/>
  <c r="AA328" i="18"/>
  <c r="Y329" i="18"/>
  <c r="Z329" i="18"/>
  <c r="AA329" i="18"/>
  <c r="Y330" i="18"/>
  <c r="Z330" i="18"/>
  <c r="AA330" i="18"/>
  <c r="Y331" i="18"/>
  <c r="Z331" i="18"/>
  <c r="AA331" i="18"/>
  <c r="Y332" i="18"/>
  <c r="Z332" i="18"/>
  <c r="AA332" i="18"/>
  <c r="Y333" i="18"/>
  <c r="Z333" i="18"/>
  <c r="AA333" i="18"/>
  <c r="Y334" i="18"/>
  <c r="Z334" i="18"/>
  <c r="AA334" i="18"/>
  <c r="Y335" i="18"/>
  <c r="Z335" i="18"/>
  <c r="AA335" i="18"/>
  <c r="Y336" i="18"/>
  <c r="Z336" i="18"/>
  <c r="AA336" i="18"/>
  <c r="Y337" i="18"/>
  <c r="Z337" i="18"/>
  <c r="AA337" i="18"/>
  <c r="Y338" i="18"/>
  <c r="Z338" i="18"/>
  <c r="AA338" i="18"/>
  <c r="Y339" i="18"/>
  <c r="Z339" i="18"/>
  <c r="AA339" i="18"/>
  <c r="Y340" i="18"/>
  <c r="Z340" i="18"/>
  <c r="AA340" i="18"/>
  <c r="Y341" i="18"/>
  <c r="Z341" i="18"/>
  <c r="AA341" i="18"/>
  <c r="Y342" i="18"/>
  <c r="Z342" i="18"/>
  <c r="AA342" i="18"/>
  <c r="Y343" i="18"/>
  <c r="Z343" i="18"/>
  <c r="AA343" i="18"/>
  <c r="G344" i="18"/>
  <c r="M344" i="18"/>
  <c r="P344" i="18"/>
  <c r="Y344" i="18"/>
  <c r="Z344" i="18"/>
  <c r="AA344" i="18"/>
  <c r="Y345" i="18"/>
  <c r="Z345" i="18"/>
  <c r="AA345" i="18"/>
  <c r="Y346" i="18"/>
  <c r="Z346" i="18"/>
  <c r="AA346" i="18"/>
  <c r="G347" i="18"/>
  <c r="M347" i="18"/>
  <c r="P347" i="18"/>
  <c r="Y347" i="18"/>
  <c r="Z347" i="18"/>
  <c r="AA347" i="18"/>
  <c r="Y348" i="18"/>
  <c r="Z348" i="18"/>
  <c r="AA348" i="18"/>
  <c r="G349" i="18"/>
  <c r="M349" i="18"/>
  <c r="P349" i="18"/>
  <c r="Y349" i="18"/>
  <c r="Z349" i="18"/>
  <c r="AA349" i="18"/>
  <c r="Y350" i="18"/>
  <c r="Z350" i="18"/>
  <c r="AA350" i="18"/>
  <c r="Y351" i="18"/>
  <c r="Z351" i="18"/>
  <c r="AA351" i="18"/>
  <c r="Y352" i="18"/>
  <c r="Z352" i="18"/>
  <c r="AA352" i="18"/>
  <c r="Y353" i="18"/>
  <c r="Z353" i="18"/>
  <c r="AA353" i="18"/>
  <c r="Y354" i="18"/>
  <c r="Z354" i="18"/>
  <c r="AA354" i="18"/>
  <c r="Y355" i="18"/>
  <c r="Z355" i="18"/>
  <c r="AA355" i="18"/>
  <c r="G356" i="18"/>
  <c r="M356" i="18"/>
  <c r="P356" i="18"/>
  <c r="Y356" i="18"/>
  <c r="Z356" i="18"/>
  <c r="AA356" i="18"/>
  <c r="Y357" i="18"/>
  <c r="Z357" i="18"/>
  <c r="AA357" i="18"/>
  <c r="Y358" i="18"/>
  <c r="Z358" i="18"/>
  <c r="AA358" i="18"/>
  <c r="G359" i="18"/>
  <c r="M359" i="18"/>
  <c r="P359" i="18"/>
  <c r="Y359" i="18"/>
  <c r="Z359" i="18"/>
  <c r="AA359" i="18"/>
  <c r="Y360" i="18"/>
  <c r="Z360" i="18"/>
  <c r="AA360" i="18"/>
  <c r="Y361" i="18"/>
  <c r="Z361" i="18"/>
  <c r="AA361" i="18"/>
  <c r="G362" i="18"/>
  <c r="M362" i="18"/>
  <c r="P362" i="18"/>
  <c r="Z362" i="18"/>
  <c r="AA362" i="18"/>
  <c r="Z363" i="18"/>
  <c r="AA363" i="18"/>
  <c r="Z364" i="18"/>
  <c r="AA364" i="18"/>
  <c r="Z365" i="18"/>
  <c r="AA365" i="18"/>
  <c r="Z366" i="18"/>
  <c r="AA366" i="18"/>
  <c r="G367" i="18"/>
  <c r="Z367" i="18"/>
  <c r="AA367" i="18"/>
  <c r="Z368" i="18"/>
  <c r="AA368" i="18"/>
  <c r="Z369" i="18"/>
  <c r="AA369" i="18"/>
  <c r="Z370" i="18"/>
  <c r="AA370" i="18"/>
  <c r="Z371" i="18"/>
  <c r="AA371" i="18"/>
  <c r="G372" i="18"/>
  <c r="Z372" i="18"/>
  <c r="AA372" i="18"/>
  <c r="Z373" i="18"/>
  <c r="AA373" i="18"/>
  <c r="Z374" i="18"/>
  <c r="AA374" i="18"/>
  <c r="Z375" i="18"/>
  <c r="AA375" i="18"/>
  <c r="Z376" i="18"/>
  <c r="AA376" i="18"/>
  <c r="Z377" i="18"/>
  <c r="AA377" i="18"/>
  <c r="Y378" i="18"/>
  <c r="Z378" i="18"/>
  <c r="AA378" i="18"/>
  <c r="Y379" i="18"/>
  <c r="Z379" i="18"/>
  <c r="AA379" i="18"/>
  <c r="Y380" i="18"/>
  <c r="Z380" i="18"/>
  <c r="AA380" i="18"/>
  <c r="Y381" i="18"/>
  <c r="Z381" i="18"/>
  <c r="AA381" i="18"/>
  <c r="Y382" i="18"/>
  <c r="Z382" i="18"/>
  <c r="AA382" i="18"/>
  <c r="Y383" i="18"/>
  <c r="Z383" i="18"/>
  <c r="AA383" i="18"/>
  <c r="Y384" i="18"/>
  <c r="Z384" i="18"/>
  <c r="AA384" i="18"/>
  <c r="Y385" i="18"/>
  <c r="Z385" i="18"/>
  <c r="AA385" i="18"/>
  <c r="Y386" i="18"/>
  <c r="Z386" i="18"/>
  <c r="AA386" i="18"/>
  <c r="Y387" i="18"/>
  <c r="Z387" i="18"/>
  <c r="AA387" i="18"/>
  <c r="Y388" i="18"/>
  <c r="Z388" i="18"/>
  <c r="AA388" i="18"/>
  <c r="Y389" i="18"/>
  <c r="Z389" i="18"/>
  <c r="AA389" i="18"/>
  <c r="G390" i="18"/>
  <c r="M390" i="18"/>
  <c r="P390" i="18"/>
  <c r="Y390" i="18"/>
  <c r="Z390" i="18"/>
  <c r="AA390" i="18"/>
  <c r="Y391" i="18"/>
  <c r="Z391" i="18"/>
  <c r="AA391" i="18"/>
  <c r="Y392" i="18"/>
  <c r="Z392" i="18"/>
  <c r="AA392" i="18"/>
  <c r="Y393" i="18"/>
  <c r="Z393" i="18"/>
  <c r="AA393" i="18"/>
  <c r="Y394" i="18"/>
  <c r="Z394" i="18"/>
  <c r="AA394" i="18"/>
  <c r="Y395" i="18"/>
  <c r="Z395" i="18"/>
  <c r="AA395" i="18"/>
  <c r="Y396" i="18"/>
  <c r="Z396" i="18"/>
  <c r="AA396" i="18"/>
  <c r="Y397" i="18"/>
  <c r="Z397" i="18"/>
  <c r="AA397" i="18"/>
  <c r="Y398" i="18"/>
  <c r="Z398" i="18"/>
  <c r="AA398" i="18"/>
  <c r="Y399" i="18"/>
  <c r="Z399" i="18"/>
  <c r="AA399" i="18"/>
  <c r="Y400" i="18"/>
  <c r="Z400" i="18"/>
  <c r="AA400" i="18"/>
  <c r="Y401" i="18"/>
  <c r="Z401" i="18"/>
  <c r="AA401" i="18"/>
  <c r="Y402" i="18"/>
  <c r="Z402" i="18"/>
  <c r="AA402" i="18"/>
  <c r="Y403" i="18"/>
  <c r="Z403" i="18"/>
  <c r="AA403" i="18"/>
  <c r="Y404" i="18"/>
  <c r="Z404" i="18"/>
  <c r="AA404" i="18"/>
  <c r="Y405" i="18"/>
  <c r="Z405" i="18"/>
  <c r="AA405" i="18"/>
  <c r="Y406" i="18"/>
  <c r="Z406" i="18"/>
  <c r="AA406" i="18"/>
  <c r="Y407" i="18"/>
  <c r="Z407" i="18"/>
  <c r="AA407" i="18"/>
  <c r="Y408" i="18"/>
  <c r="Z408" i="18"/>
  <c r="AA408" i="18"/>
  <c r="Y409" i="18"/>
  <c r="Z409" i="18"/>
  <c r="AA409" i="18"/>
  <c r="Y410" i="18"/>
  <c r="Z410" i="18"/>
  <c r="AA410" i="18"/>
  <c r="Y411" i="18"/>
  <c r="Z411" i="18"/>
  <c r="AA411" i="18"/>
  <c r="Y412" i="18"/>
  <c r="Z412" i="18"/>
  <c r="AA412" i="18"/>
  <c r="Y413" i="18"/>
  <c r="Z413" i="18"/>
  <c r="AA413" i="18"/>
  <c r="Y414" i="18"/>
  <c r="Z414" i="18"/>
  <c r="AA414" i="18"/>
  <c r="Y415" i="18"/>
  <c r="Z415" i="18"/>
  <c r="AA415" i="18"/>
  <c r="G416" i="18"/>
  <c r="M416" i="18"/>
  <c r="P416" i="18"/>
  <c r="Y416" i="18"/>
  <c r="Z416" i="18"/>
  <c r="AA416" i="18"/>
  <c r="Y417" i="18"/>
  <c r="Z417" i="18"/>
  <c r="AA417" i="18"/>
  <c r="Y418" i="18"/>
  <c r="Z418" i="18"/>
  <c r="AA418" i="18"/>
  <c r="Y419" i="18"/>
  <c r="Z419" i="18"/>
  <c r="AA419" i="18"/>
  <c r="Y420" i="18"/>
  <c r="Z420" i="18"/>
  <c r="AA420" i="18"/>
  <c r="Y421" i="18"/>
  <c r="Z421" i="18"/>
  <c r="AA421" i="18"/>
  <c r="Y422" i="18"/>
  <c r="Z422" i="18"/>
  <c r="AA422" i="18"/>
  <c r="Y423" i="18"/>
  <c r="Z423" i="18"/>
  <c r="AA423" i="18"/>
  <c r="Y424" i="18"/>
  <c r="Z424" i="18"/>
  <c r="AA424" i="18"/>
  <c r="Y425" i="18"/>
  <c r="Z425" i="18"/>
  <c r="AA425" i="18"/>
  <c r="Y426" i="18"/>
  <c r="Z426" i="18"/>
  <c r="AA426" i="18"/>
  <c r="Y427" i="18"/>
  <c r="Z427" i="18"/>
  <c r="AA427" i="18"/>
  <c r="Y428" i="18"/>
  <c r="Z428" i="18"/>
  <c r="AA428" i="18"/>
  <c r="Y429" i="18"/>
  <c r="Z429" i="18"/>
  <c r="AA429" i="18"/>
  <c r="Y430" i="18"/>
  <c r="Z430" i="18"/>
  <c r="AA430" i="18"/>
  <c r="Y431" i="18"/>
  <c r="Z431" i="18"/>
  <c r="AA431" i="18"/>
  <c r="Y432" i="18"/>
  <c r="Z432" i="18"/>
  <c r="AA432" i="18"/>
  <c r="Y433" i="18"/>
  <c r="Z433" i="18"/>
  <c r="AA433" i="18"/>
  <c r="Y434" i="18"/>
  <c r="Z434" i="18"/>
  <c r="AA434" i="18"/>
  <c r="G436" i="18"/>
  <c r="M436" i="18"/>
  <c r="P436" i="18"/>
  <c r="Y438" i="18"/>
  <c r="Z438" i="18"/>
  <c r="AA438" i="18"/>
  <c r="AA440" i="18"/>
  <c r="Y6" i="17"/>
  <c r="Z6" i="17"/>
  <c r="AA6" i="17"/>
  <c r="Y7" i="17"/>
  <c r="Z7" i="17"/>
  <c r="AA7" i="17"/>
  <c r="Y8" i="17"/>
  <c r="Z8" i="17"/>
  <c r="AA8" i="17"/>
  <c r="G9" i="17"/>
  <c r="M9" i="17"/>
  <c r="P9" i="17"/>
  <c r="Y9" i="17"/>
  <c r="Z9" i="17"/>
  <c r="AA9" i="17"/>
  <c r="Y10" i="17"/>
  <c r="Z10" i="17"/>
  <c r="AA10" i="17"/>
  <c r="Y11" i="17"/>
  <c r="Z11" i="17"/>
  <c r="AA11" i="17"/>
  <c r="Y12" i="17"/>
  <c r="Z12" i="17"/>
  <c r="AA12" i="17"/>
  <c r="Y13" i="17"/>
  <c r="Z13" i="17"/>
  <c r="AA13" i="17"/>
  <c r="Y14" i="17"/>
  <c r="Z14" i="17"/>
  <c r="AA14" i="17"/>
  <c r="Y15" i="17"/>
  <c r="Z15" i="17"/>
  <c r="AA15" i="17"/>
  <c r="G16" i="17"/>
  <c r="M16" i="17"/>
  <c r="P16" i="17"/>
  <c r="Y16" i="17"/>
  <c r="Z16" i="17"/>
  <c r="AA16" i="17"/>
  <c r="Y17" i="17"/>
  <c r="Z17" i="17"/>
  <c r="AA17" i="17"/>
  <c r="Y18" i="17"/>
  <c r="Z18" i="17"/>
  <c r="AA18" i="17"/>
  <c r="Y19" i="17"/>
  <c r="Z19" i="17"/>
  <c r="AA19" i="17"/>
  <c r="Y20" i="17"/>
  <c r="Z20" i="17"/>
  <c r="AA20" i="17"/>
  <c r="Y21" i="17"/>
  <c r="Z21" i="17"/>
  <c r="AA21" i="17"/>
  <c r="Y22" i="17"/>
  <c r="Z22" i="17"/>
  <c r="AA22" i="17"/>
  <c r="Y23" i="17"/>
  <c r="Z23" i="17"/>
  <c r="AA23" i="17"/>
  <c r="Y24" i="17"/>
  <c r="Z24" i="17"/>
  <c r="AA24" i="17"/>
  <c r="Y25" i="17"/>
  <c r="Z25" i="17"/>
  <c r="AA25" i="17"/>
  <c r="Y26" i="17"/>
  <c r="Z26" i="17"/>
  <c r="AA26" i="17"/>
  <c r="Y27" i="17"/>
  <c r="Z27" i="17"/>
  <c r="AA27" i="17"/>
  <c r="Y28" i="17"/>
  <c r="Z28" i="17"/>
  <c r="AA28" i="17"/>
  <c r="Y29" i="17"/>
  <c r="Z29" i="17"/>
  <c r="AA29" i="17"/>
  <c r="Y30" i="17"/>
  <c r="Z30" i="17"/>
  <c r="AA30" i="17"/>
  <c r="Y31" i="17"/>
  <c r="Z31" i="17"/>
  <c r="AA31" i="17"/>
  <c r="Y32" i="17"/>
  <c r="Z32" i="17"/>
  <c r="AA32" i="17"/>
  <c r="Y33" i="17"/>
  <c r="Z33" i="17"/>
  <c r="AA33" i="17"/>
  <c r="Y34" i="17"/>
  <c r="Z34" i="17"/>
  <c r="AA34" i="17"/>
  <c r="Y35" i="17"/>
  <c r="Z35" i="17"/>
  <c r="AA35" i="17"/>
  <c r="Y36" i="17"/>
  <c r="Z36" i="17"/>
  <c r="AA36" i="17"/>
  <c r="Y37" i="17"/>
  <c r="Z37" i="17"/>
  <c r="AA37" i="17"/>
  <c r="Y38" i="17"/>
  <c r="Z38" i="17"/>
  <c r="AA38" i="17"/>
  <c r="Y39" i="17"/>
  <c r="Z39" i="17"/>
  <c r="AA39" i="17"/>
  <c r="Y40" i="17"/>
  <c r="Z40" i="17"/>
  <c r="AA40" i="17"/>
  <c r="Y41" i="17"/>
  <c r="Z41" i="17"/>
  <c r="AA41" i="17"/>
  <c r="Y42" i="17"/>
  <c r="Z42" i="17"/>
  <c r="AA42" i="17"/>
  <c r="Y43" i="17"/>
  <c r="Z43" i="17"/>
  <c r="AA43" i="17"/>
  <c r="Y44" i="17"/>
  <c r="Z44" i="17"/>
  <c r="AA44" i="17"/>
  <c r="Y45" i="17"/>
  <c r="Z45" i="17"/>
  <c r="AA45" i="17"/>
  <c r="Y46" i="17"/>
  <c r="Z46" i="17"/>
  <c r="AA46" i="17"/>
  <c r="Y47" i="17"/>
  <c r="Z47" i="17"/>
  <c r="AA47" i="17"/>
  <c r="Y48" i="17"/>
  <c r="Z48" i="17"/>
  <c r="AA48" i="17"/>
  <c r="Y49" i="17"/>
  <c r="Z49" i="17"/>
  <c r="AA49" i="17"/>
  <c r="G50" i="17"/>
  <c r="M50" i="17"/>
  <c r="P50" i="17"/>
  <c r="Y50" i="17"/>
  <c r="Z50" i="17"/>
  <c r="AA50" i="17"/>
  <c r="Y51" i="17"/>
  <c r="Z51" i="17"/>
  <c r="AA51" i="17"/>
  <c r="Y52" i="17"/>
  <c r="Z52" i="17"/>
  <c r="AA52" i="17"/>
  <c r="Y53" i="17"/>
  <c r="Z53" i="17"/>
  <c r="AA53" i="17"/>
  <c r="Y54" i="17"/>
  <c r="Z54" i="17"/>
  <c r="AA54" i="17"/>
  <c r="Y55" i="17"/>
  <c r="Z55" i="17"/>
  <c r="AA55" i="17"/>
  <c r="Y56" i="17"/>
  <c r="Z56" i="17"/>
  <c r="AA56" i="17"/>
  <c r="Y57" i="17"/>
  <c r="Z57" i="17"/>
  <c r="AA57" i="17"/>
  <c r="Y58" i="17"/>
  <c r="Z58" i="17"/>
  <c r="AA58" i="17"/>
  <c r="Y59" i="17"/>
  <c r="Z59" i="17"/>
  <c r="AA59" i="17"/>
  <c r="G60" i="17"/>
  <c r="M60" i="17"/>
  <c r="P60" i="17"/>
  <c r="Y60" i="17"/>
  <c r="Z60" i="17"/>
  <c r="AA60" i="17"/>
  <c r="Y61" i="17"/>
  <c r="Z61" i="17"/>
  <c r="AA61" i="17"/>
  <c r="Y62" i="17"/>
  <c r="Z62" i="17"/>
  <c r="AA62" i="17"/>
  <c r="Y63" i="17"/>
  <c r="Z63" i="17"/>
  <c r="AA63" i="17"/>
  <c r="Y64" i="17"/>
  <c r="Z64" i="17"/>
  <c r="AA64" i="17"/>
  <c r="Y65" i="17"/>
  <c r="Z65" i="17"/>
  <c r="AA65" i="17"/>
  <c r="Y66" i="17"/>
  <c r="Z66" i="17"/>
  <c r="AA66" i="17"/>
  <c r="Y67" i="17"/>
  <c r="Z67" i="17"/>
  <c r="AA67" i="17"/>
  <c r="Y68" i="17"/>
  <c r="Z68" i="17"/>
  <c r="AA68" i="17"/>
  <c r="Y69" i="17"/>
  <c r="Z69" i="17"/>
  <c r="AA69" i="17"/>
  <c r="Y70" i="17"/>
  <c r="Z70" i="17"/>
  <c r="AA70" i="17"/>
  <c r="Y71" i="17"/>
  <c r="Z71" i="17"/>
  <c r="AA71" i="17"/>
  <c r="Y72" i="17"/>
  <c r="Z72" i="17"/>
  <c r="AA72" i="17"/>
  <c r="Y73" i="17"/>
  <c r="Z73" i="17"/>
  <c r="AA73" i="17"/>
  <c r="Y74" i="17"/>
  <c r="Z74" i="17"/>
  <c r="AA74" i="17"/>
  <c r="Y75" i="17"/>
  <c r="Z75" i="17"/>
  <c r="AA75" i="17"/>
  <c r="Y76" i="17"/>
  <c r="Z76" i="17"/>
  <c r="AA76" i="17"/>
  <c r="Y77" i="17"/>
  <c r="Z77" i="17"/>
  <c r="AA77" i="17"/>
  <c r="Y78" i="17"/>
  <c r="Z78" i="17"/>
  <c r="AA78" i="17"/>
  <c r="Y79" i="17"/>
  <c r="Z79" i="17"/>
  <c r="AA79" i="17"/>
  <c r="Y80" i="17"/>
  <c r="Z80" i="17"/>
  <c r="AA80" i="17"/>
  <c r="Y81" i="17"/>
  <c r="Z81" i="17"/>
  <c r="AA81" i="17"/>
  <c r="Y82" i="17"/>
  <c r="Z82" i="17"/>
  <c r="AA82" i="17"/>
  <c r="Y83" i="17"/>
  <c r="Z83" i="17"/>
  <c r="AA83" i="17"/>
  <c r="Y84" i="17"/>
  <c r="Z84" i="17"/>
  <c r="AA84" i="17"/>
  <c r="Y85" i="17"/>
  <c r="Z85" i="17"/>
  <c r="AA85" i="17"/>
  <c r="Y86" i="17"/>
  <c r="Z86" i="17"/>
  <c r="AA86" i="17"/>
  <c r="G87" i="17"/>
  <c r="M87" i="17"/>
  <c r="P87" i="17"/>
  <c r="Y87" i="17"/>
  <c r="Z87" i="17"/>
  <c r="AA87" i="17"/>
  <c r="Y88" i="17"/>
  <c r="Z88" i="17"/>
  <c r="AA88" i="17"/>
  <c r="Y89" i="17"/>
  <c r="Z89" i="17"/>
  <c r="AA89" i="17"/>
  <c r="Y90" i="17"/>
  <c r="Z90" i="17"/>
  <c r="AA90" i="17"/>
  <c r="Y91" i="17"/>
  <c r="Z91" i="17"/>
  <c r="AA91" i="17"/>
  <c r="Y92" i="17"/>
  <c r="Z92" i="17"/>
  <c r="AA92" i="17"/>
  <c r="Y93" i="17"/>
  <c r="Z93" i="17"/>
  <c r="AA93" i="17"/>
  <c r="Y94" i="17"/>
  <c r="Z94" i="17"/>
  <c r="AA94" i="17"/>
  <c r="Y95" i="17"/>
  <c r="Z95" i="17"/>
  <c r="AA95" i="17"/>
  <c r="Y96" i="17"/>
  <c r="Z96" i="17"/>
  <c r="AA96" i="17"/>
  <c r="Y97" i="17"/>
  <c r="Z97" i="17"/>
  <c r="AA97" i="17"/>
  <c r="Y98" i="17"/>
  <c r="Z98" i="17"/>
  <c r="AA98" i="17"/>
  <c r="Y99" i="17"/>
  <c r="Z99" i="17"/>
  <c r="AA99" i="17"/>
  <c r="Y100" i="17"/>
  <c r="Z100" i="17"/>
  <c r="AA100" i="17"/>
  <c r="Y101" i="17"/>
  <c r="Z101" i="17"/>
  <c r="AA101" i="17"/>
  <c r="Y102" i="17"/>
  <c r="Z102" i="17"/>
  <c r="AA102" i="17"/>
  <c r="Y103" i="17"/>
  <c r="Z103" i="17"/>
  <c r="AA103" i="17"/>
  <c r="Y104" i="17"/>
  <c r="Z104" i="17"/>
  <c r="AA104" i="17"/>
  <c r="Y105" i="17"/>
  <c r="Z105" i="17"/>
  <c r="AA105" i="17"/>
  <c r="Y106" i="17"/>
  <c r="Z106" i="17"/>
  <c r="AA106" i="17"/>
  <c r="Y107" i="17"/>
  <c r="Z107" i="17"/>
  <c r="AA107" i="17"/>
  <c r="Y108" i="17"/>
  <c r="Z108" i="17"/>
  <c r="AA108" i="17"/>
  <c r="Y109" i="17"/>
  <c r="Z109" i="17"/>
  <c r="AA109" i="17"/>
  <c r="Y110" i="17"/>
  <c r="Z110" i="17"/>
  <c r="AA110" i="17"/>
  <c r="Y111" i="17"/>
  <c r="Z111" i="17"/>
  <c r="AA111" i="17"/>
  <c r="Y112" i="17"/>
  <c r="Z112" i="17"/>
  <c r="AA112" i="17"/>
  <c r="Y113" i="17"/>
  <c r="Z113" i="17"/>
  <c r="AA113" i="17"/>
  <c r="Y114" i="17"/>
  <c r="Z114" i="17"/>
  <c r="AA114" i="17"/>
  <c r="G115" i="17"/>
  <c r="M115" i="17"/>
  <c r="P115" i="17"/>
  <c r="Y115" i="17"/>
  <c r="Z115" i="17"/>
  <c r="AA115" i="17"/>
  <c r="Y116" i="17"/>
  <c r="Z116" i="17"/>
  <c r="AA116" i="17"/>
  <c r="Y117" i="17"/>
  <c r="Z117" i="17"/>
  <c r="AA117" i="17"/>
  <c r="Y118" i="17"/>
  <c r="Z118" i="17"/>
  <c r="AA118" i="17"/>
  <c r="Y119" i="17"/>
  <c r="Z119" i="17"/>
  <c r="AA119" i="17"/>
  <c r="Y120" i="17"/>
  <c r="Z120" i="17"/>
  <c r="AA120" i="17"/>
  <c r="Y121" i="17"/>
  <c r="Z121" i="17"/>
  <c r="AA121" i="17"/>
  <c r="Y122" i="17"/>
  <c r="Z122" i="17"/>
  <c r="AA122" i="17"/>
  <c r="Y123" i="17"/>
  <c r="Z123" i="17"/>
  <c r="AA123" i="17"/>
  <c r="Y124" i="17"/>
  <c r="Z124" i="17"/>
  <c r="AA124" i="17"/>
  <c r="Y125" i="17"/>
  <c r="Z125" i="17"/>
  <c r="AA125" i="17"/>
  <c r="Y126" i="17"/>
  <c r="Z126" i="17"/>
  <c r="AA126" i="17"/>
  <c r="Y127" i="17"/>
  <c r="Z127" i="17"/>
  <c r="AA127" i="17"/>
  <c r="Y128" i="17"/>
  <c r="Z128" i="17"/>
  <c r="AA128" i="17"/>
  <c r="Y129" i="17"/>
  <c r="Z129" i="17"/>
  <c r="AA129" i="17"/>
  <c r="Y130" i="17"/>
  <c r="Z130" i="17"/>
  <c r="AA130" i="17"/>
  <c r="Y131" i="17"/>
  <c r="Z131" i="17"/>
  <c r="AA131" i="17"/>
  <c r="Y132" i="17"/>
  <c r="Z132" i="17"/>
  <c r="AA132" i="17"/>
  <c r="Y133" i="17"/>
  <c r="Z133" i="17"/>
  <c r="AA133" i="17"/>
  <c r="Y134" i="17"/>
  <c r="Z134" i="17"/>
  <c r="AA134" i="17"/>
  <c r="Y135" i="17"/>
  <c r="Z135" i="17"/>
  <c r="AA135" i="17"/>
  <c r="Y136" i="17"/>
  <c r="Z136" i="17"/>
  <c r="AA136" i="17"/>
  <c r="Y137" i="17"/>
  <c r="Z137" i="17"/>
  <c r="AA137" i="17"/>
  <c r="Y138" i="17"/>
  <c r="Z138" i="17"/>
  <c r="AA138" i="17"/>
  <c r="Y139" i="17"/>
  <c r="Z139" i="17"/>
  <c r="AA139" i="17"/>
  <c r="Y140" i="17"/>
  <c r="Z140" i="17"/>
  <c r="AA140" i="17"/>
  <c r="Y141" i="17"/>
  <c r="Z141" i="17"/>
  <c r="AA141" i="17"/>
  <c r="Y142" i="17"/>
  <c r="Z142" i="17"/>
  <c r="AA142" i="17"/>
  <c r="G143" i="17"/>
  <c r="M143" i="17"/>
  <c r="P143" i="17"/>
  <c r="Y143" i="17"/>
  <c r="Z143" i="17"/>
  <c r="AA143" i="17"/>
  <c r="Y144" i="17"/>
  <c r="Z144" i="17"/>
  <c r="AA144" i="17"/>
  <c r="Y145" i="17"/>
  <c r="Z145" i="17"/>
  <c r="AA145" i="17"/>
  <c r="Y146" i="17"/>
  <c r="Z146" i="17"/>
  <c r="AA146" i="17"/>
  <c r="G147" i="17"/>
  <c r="M147" i="17"/>
  <c r="P147" i="17"/>
  <c r="Y147" i="17"/>
  <c r="Z147" i="17"/>
  <c r="AA147" i="17"/>
  <c r="Y148" i="17"/>
  <c r="Z148" i="17"/>
  <c r="AA148" i="17"/>
  <c r="Y149" i="17"/>
  <c r="Z149" i="17"/>
  <c r="AA149" i="17"/>
  <c r="Y150" i="17"/>
  <c r="Z150" i="17"/>
  <c r="AA150" i="17"/>
  <c r="Y151" i="17"/>
  <c r="Z151" i="17"/>
  <c r="AA151" i="17"/>
  <c r="Y152" i="17"/>
  <c r="Z152" i="17"/>
  <c r="AA152" i="17"/>
  <c r="Y153" i="17"/>
  <c r="Z153" i="17"/>
  <c r="AA153" i="17"/>
  <c r="Y154" i="17"/>
  <c r="Z154" i="17"/>
  <c r="AA154" i="17"/>
  <c r="Y155" i="17"/>
  <c r="Z155" i="17"/>
  <c r="AA155" i="17"/>
  <c r="Y156" i="17"/>
  <c r="Z156" i="17"/>
  <c r="AA156" i="17"/>
  <c r="Y157" i="17"/>
  <c r="Z157" i="17"/>
  <c r="AA157" i="17"/>
  <c r="Y158" i="17"/>
  <c r="Z158" i="17"/>
  <c r="AA158" i="17"/>
  <c r="Y159" i="17"/>
  <c r="Z159" i="17"/>
  <c r="AA159" i="17"/>
  <c r="Y160" i="17"/>
  <c r="Z160" i="17"/>
  <c r="AA160" i="17"/>
  <c r="Y161" i="17"/>
  <c r="Z161" i="17"/>
  <c r="AA161" i="17"/>
  <c r="Y162" i="17"/>
  <c r="Z162" i="17"/>
  <c r="AA162" i="17"/>
  <c r="Y163" i="17"/>
  <c r="Z163" i="17"/>
  <c r="AA163" i="17"/>
  <c r="Y164" i="17"/>
  <c r="Z164" i="17"/>
  <c r="AA164" i="17"/>
  <c r="Y165" i="17"/>
  <c r="Z165" i="17"/>
  <c r="AA165" i="17"/>
  <c r="Y166" i="17"/>
  <c r="Z166" i="17"/>
  <c r="AA166" i="17"/>
  <c r="Y167" i="17"/>
  <c r="Z167" i="17"/>
  <c r="AA167" i="17"/>
  <c r="Y168" i="17"/>
  <c r="Z168" i="17"/>
  <c r="AA168" i="17"/>
  <c r="Y169" i="17"/>
  <c r="Z169" i="17"/>
  <c r="AA169" i="17"/>
  <c r="Y170" i="17"/>
  <c r="Z170" i="17"/>
  <c r="AA170" i="17"/>
  <c r="Y171" i="17"/>
  <c r="Z171" i="17"/>
  <c r="AA171" i="17"/>
  <c r="G172" i="17"/>
  <c r="M172" i="17"/>
  <c r="P172" i="17"/>
  <c r="Y172" i="17"/>
  <c r="Z172" i="17"/>
  <c r="AA172" i="17"/>
  <c r="Y173" i="17"/>
  <c r="Z173" i="17"/>
  <c r="AA173" i="17"/>
  <c r="Y174" i="17"/>
  <c r="Z174" i="17"/>
  <c r="AA174" i="17"/>
  <c r="Y175" i="17"/>
  <c r="Z175" i="17"/>
  <c r="AA175" i="17"/>
  <c r="Y176" i="17"/>
  <c r="Z176" i="17"/>
  <c r="AA176" i="17"/>
  <c r="G177" i="17"/>
  <c r="M177" i="17"/>
  <c r="P177" i="17"/>
  <c r="Y177" i="17"/>
  <c r="Z177" i="17"/>
  <c r="AA177" i="17"/>
  <c r="Y178" i="17"/>
  <c r="Z178" i="17"/>
  <c r="AA178" i="17"/>
  <c r="Y179" i="17"/>
  <c r="Z179" i="17"/>
  <c r="AA179" i="17"/>
  <c r="Y180" i="17"/>
  <c r="Z180" i="17"/>
  <c r="AA180" i="17"/>
  <c r="Y181" i="17"/>
  <c r="Z181" i="17"/>
  <c r="AA181" i="17"/>
  <c r="G182" i="17"/>
  <c r="M182" i="17"/>
  <c r="P182" i="17"/>
  <c r="Y182" i="17"/>
  <c r="Z182" i="17"/>
  <c r="AA182" i="17"/>
  <c r="Y183" i="17"/>
  <c r="Z183" i="17"/>
  <c r="AA183" i="17"/>
  <c r="Y184" i="17"/>
  <c r="Z184" i="17"/>
  <c r="AA184" i="17"/>
  <c r="Y185" i="17"/>
  <c r="Z185" i="17"/>
  <c r="AA185" i="17"/>
  <c r="Y186" i="17"/>
  <c r="Z186" i="17"/>
  <c r="AA186" i="17"/>
  <c r="G187" i="17"/>
  <c r="M187" i="17"/>
  <c r="P187" i="17"/>
  <c r="Y187" i="17"/>
  <c r="Z187" i="17"/>
  <c r="AA187" i="17"/>
  <c r="Y188" i="17"/>
  <c r="Z188" i="17"/>
  <c r="AA188" i="17"/>
  <c r="Y189" i="17"/>
  <c r="Z189" i="17"/>
  <c r="AA189" i="17"/>
  <c r="Y190" i="17"/>
  <c r="Z190" i="17"/>
  <c r="AA190" i="17"/>
  <c r="Y191" i="17"/>
  <c r="Z191" i="17"/>
  <c r="AA191" i="17"/>
  <c r="G192" i="17"/>
  <c r="M192" i="17"/>
  <c r="P192" i="17"/>
  <c r="Y192" i="17"/>
  <c r="Z192" i="17"/>
  <c r="AA192" i="17"/>
  <c r="Y193" i="17"/>
  <c r="Z193" i="17"/>
  <c r="AA193" i="17"/>
  <c r="Y194" i="17"/>
  <c r="Z194" i="17"/>
  <c r="AA194" i="17"/>
  <c r="Y195" i="17"/>
  <c r="Z195" i="17"/>
  <c r="AA195" i="17"/>
  <c r="Y196" i="17"/>
  <c r="Z196" i="17"/>
  <c r="AA196" i="17"/>
  <c r="G197" i="17"/>
  <c r="M197" i="17"/>
  <c r="P197" i="17"/>
  <c r="Y197" i="17"/>
  <c r="Z197" i="17"/>
  <c r="AA197" i="17"/>
  <c r="Y198" i="17"/>
  <c r="Z198" i="17"/>
  <c r="AA198" i="17"/>
  <c r="Y199" i="17"/>
  <c r="Z199" i="17"/>
  <c r="AA199" i="17"/>
  <c r="Y200" i="17"/>
  <c r="Z200" i="17"/>
  <c r="AA200" i="17"/>
  <c r="G201" i="17"/>
  <c r="M201" i="17"/>
  <c r="P201" i="17"/>
  <c r="Y201" i="17"/>
  <c r="Z201" i="17"/>
  <c r="AA201" i="17"/>
  <c r="Y202" i="17"/>
  <c r="Z202" i="17"/>
  <c r="AA202" i="17"/>
  <c r="Y203" i="17"/>
  <c r="Z203" i="17"/>
  <c r="AA203" i="17"/>
  <c r="Y204" i="17"/>
  <c r="Z204" i="17"/>
  <c r="AA204" i="17"/>
  <c r="Y205" i="17"/>
  <c r="Z205" i="17"/>
  <c r="AA205" i="17"/>
  <c r="Y206" i="17"/>
  <c r="Z206" i="17"/>
  <c r="AA206" i="17"/>
  <c r="Y207" i="17"/>
  <c r="Z207" i="17"/>
  <c r="AA207" i="17"/>
  <c r="Y208" i="17"/>
  <c r="Z208" i="17"/>
  <c r="AA208" i="17"/>
  <c r="Y209" i="17"/>
  <c r="Z209" i="17"/>
  <c r="AA209" i="17"/>
  <c r="Y210" i="17"/>
  <c r="Z210" i="17"/>
  <c r="AA210" i="17"/>
  <c r="Y211" i="17"/>
  <c r="Z211" i="17"/>
  <c r="AA211" i="17"/>
  <c r="Y212" i="17"/>
  <c r="Z212" i="17"/>
  <c r="AA212" i="17"/>
  <c r="Y213" i="17"/>
  <c r="Z213" i="17"/>
  <c r="AA213" i="17"/>
  <c r="Y214" i="17"/>
  <c r="Z214" i="17"/>
  <c r="AA214" i="17"/>
  <c r="Y215" i="17"/>
  <c r="Z215" i="17"/>
  <c r="AA215" i="17"/>
  <c r="Y216" i="17"/>
  <c r="Z216" i="17"/>
  <c r="AA216" i="17"/>
  <c r="Y217" i="17"/>
  <c r="Z217" i="17"/>
  <c r="AA217" i="17"/>
  <c r="Y218" i="17"/>
  <c r="Z218" i="17"/>
  <c r="AA218" i="17"/>
  <c r="Y219" i="17"/>
  <c r="Z219" i="17"/>
  <c r="AA219" i="17"/>
  <c r="Y220" i="17"/>
  <c r="Z220" i="17"/>
  <c r="AA220" i="17"/>
  <c r="Y221" i="17"/>
  <c r="Z221" i="17"/>
  <c r="AA221" i="17"/>
  <c r="Y222" i="17"/>
  <c r="Z222" i="17"/>
  <c r="AA222" i="17"/>
  <c r="Y223" i="17"/>
  <c r="Z223" i="17"/>
  <c r="AA223" i="17"/>
  <c r="Y224" i="17"/>
  <c r="Z224" i="17"/>
  <c r="AA224" i="17"/>
  <c r="Y225" i="17"/>
  <c r="Z225" i="17"/>
  <c r="AA225" i="17"/>
  <c r="Y226" i="17"/>
  <c r="Z226" i="17"/>
  <c r="AA226" i="17"/>
  <c r="Y227" i="17"/>
  <c r="Z227" i="17"/>
  <c r="AA227" i="17"/>
  <c r="Y228" i="17"/>
  <c r="Z228" i="17"/>
  <c r="AA228" i="17"/>
  <c r="Y229" i="17"/>
  <c r="Z229" i="17"/>
  <c r="AA229" i="17"/>
  <c r="Y230" i="17"/>
  <c r="Z230" i="17"/>
  <c r="AA230" i="17"/>
  <c r="Y231" i="17"/>
  <c r="Z231" i="17"/>
  <c r="AA231" i="17"/>
  <c r="Y232" i="17"/>
  <c r="Z232" i="17"/>
  <c r="AA232" i="17"/>
  <c r="Y233" i="17"/>
  <c r="Z233" i="17"/>
  <c r="AA233" i="17"/>
  <c r="Y234" i="17"/>
  <c r="Z234" i="17"/>
  <c r="AA234" i="17"/>
  <c r="Y235" i="17"/>
  <c r="Z235" i="17"/>
  <c r="AA235" i="17"/>
  <c r="Y236" i="17"/>
  <c r="Z236" i="17"/>
  <c r="AA236" i="17"/>
  <c r="Y237" i="17"/>
  <c r="Z237" i="17"/>
  <c r="AA237" i="17"/>
  <c r="Y238" i="17"/>
  <c r="Z238" i="17"/>
  <c r="AA238" i="17"/>
  <c r="Y239" i="17"/>
  <c r="Z239" i="17"/>
  <c r="AA239" i="17"/>
  <c r="Y240" i="17"/>
  <c r="Z240" i="17"/>
  <c r="AA240" i="17"/>
  <c r="Y241" i="17"/>
  <c r="Z241" i="17"/>
  <c r="AA241" i="17"/>
  <c r="Y242" i="17"/>
  <c r="Z242" i="17"/>
  <c r="AA242" i="17"/>
  <c r="Y243" i="17"/>
  <c r="Z243" i="17"/>
  <c r="AA243" i="17"/>
  <c r="Y244" i="17"/>
  <c r="Z244" i="17"/>
  <c r="AA244" i="17"/>
  <c r="Y245" i="17"/>
  <c r="Z245" i="17"/>
  <c r="AA245" i="17"/>
  <c r="Y246" i="17"/>
  <c r="Z246" i="17"/>
  <c r="AA246" i="17"/>
  <c r="Y247" i="17"/>
  <c r="Z247" i="17"/>
  <c r="AA247" i="17"/>
  <c r="Y248" i="17"/>
  <c r="Z248" i="17"/>
  <c r="AA248" i="17"/>
  <c r="Y249" i="17"/>
  <c r="Z249" i="17"/>
  <c r="AA249" i="17"/>
  <c r="Y250" i="17"/>
  <c r="Z250" i="17"/>
  <c r="AA250" i="17"/>
  <c r="Y251" i="17"/>
  <c r="Z251" i="17"/>
  <c r="AA251" i="17"/>
  <c r="Y252" i="17"/>
  <c r="Z252" i="17"/>
  <c r="AA252" i="17"/>
  <c r="Y253" i="17"/>
  <c r="Z253" i="17"/>
  <c r="AA253" i="17"/>
  <c r="Y254" i="17"/>
  <c r="Z254" i="17"/>
  <c r="AA254" i="17"/>
  <c r="Y255" i="17"/>
  <c r="Z255" i="17"/>
  <c r="AA255" i="17"/>
  <c r="Y256" i="17"/>
  <c r="Z256" i="17"/>
  <c r="AA256" i="17"/>
  <c r="Y257" i="17"/>
  <c r="Z257" i="17"/>
  <c r="AA257" i="17"/>
  <c r="Y258" i="17"/>
  <c r="Z258" i="17"/>
  <c r="AA258" i="17"/>
  <c r="Y259" i="17"/>
  <c r="Z259" i="17"/>
  <c r="AA259" i="17"/>
  <c r="Y260" i="17"/>
  <c r="Z260" i="17"/>
  <c r="AA260" i="17"/>
  <c r="Y261" i="17"/>
  <c r="Z261" i="17"/>
  <c r="AA261" i="17"/>
  <c r="Y262" i="17"/>
  <c r="Z262" i="17"/>
  <c r="AA262" i="17"/>
  <c r="Y263" i="17"/>
  <c r="Z263" i="17"/>
  <c r="AA263" i="17"/>
  <c r="Y264" i="17"/>
  <c r="Z264" i="17"/>
  <c r="AA264" i="17"/>
  <c r="Y265" i="17"/>
  <c r="Z265" i="17"/>
  <c r="AA265" i="17"/>
  <c r="Y266" i="17"/>
  <c r="Z266" i="17"/>
  <c r="AA266" i="17"/>
  <c r="G267" i="17"/>
  <c r="M267" i="17"/>
  <c r="P267" i="17"/>
  <c r="Y267" i="17"/>
  <c r="Z267" i="17"/>
  <c r="AA267" i="17"/>
  <c r="Y268" i="17"/>
  <c r="Z268" i="17"/>
  <c r="AA268" i="17"/>
  <c r="Y269" i="17"/>
  <c r="Z269" i="17"/>
  <c r="AA269" i="17"/>
  <c r="Y270" i="17"/>
  <c r="Z270" i="17"/>
  <c r="AA270" i="17"/>
  <c r="Y271" i="17"/>
  <c r="Z271" i="17"/>
  <c r="AA271" i="17"/>
  <c r="Y272" i="17"/>
  <c r="Z272" i="17"/>
  <c r="AA272" i="17"/>
  <c r="Y273" i="17"/>
  <c r="Z273" i="17"/>
  <c r="AA273" i="17"/>
  <c r="Y274" i="17"/>
  <c r="Z274" i="17"/>
  <c r="AA274" i="17"/>
  <c r="Y275" i="17"/>
  <c r="Z275" i="17"/>
  <c r="AA275" i="17"/>
  <c r="Y276" i="17"/>
  <c r="Z276" i="17"/>
  <c r="AA276" i="17"/>
  <c r="Y277" i="17"/>
  <c r="Z277" i="17"/>
  <c r="AA277" i="17"/>
  <c r="Y278" i="17"/>
  <c r="Z278" i="17"/>
  <c r="AA278" i="17"/>
  <c r="Y279" i="17"/>
  <c r="Z279" i="17"/>
  <c r="AA279" i="17"/>
  <c r="Y280" i="17"/>
  <c r="Z280" i="17"/>
  <c r="AA280" i="17"/>
  <c r="Y281" i="17"/>
  <c r="Z281" i="17"/>
  <c r="AA281" i="17"/>
  <c r="Y282" i="17"/>
  <c r="Z282" i="17"/>
  <c r="AA282" i="17"/>
  <c r="Y283" i="17"/>
  <c r="Z283" i="17"/>
  <c r="AA283" i="17"/>
  <c r="Y284" i="17"/>
  <c r="Z284" i="17"/>
  <c r="AA284" i="17"/>
  <c r="Y285" i="17"/>
  <c r="Z285" i="17"/>
  <c r="AA285" i="17"/>
  <c r="Y286" i="17"/>
  <c r="Z286" i="17"/>
  <c r="AA286" i="17"/>
  <c r="Y287" i="17"/>
  <c r="Z287" i="17"/>
  <c r="AA287" i="17"/>
  <c r="Y288" i="17"/>
  <c r="Z288" i="17"/>
  <c r="AA288" i="17"/>
  <c r="Y289" i="17"/>
  <c r="Z289" i="17"/>
  <c r="AA289" i="17"/>
  <c r="Y290" i="17"/>
  <c r="Z290" i="17"/>
  <c r="AA290" i="17"/>
  <c r="Y291" i="17"/>
  <c r="Z291" i="17"/>
  <c r="AA291" i="17"/>
  <c r="Y292" i="17"/>
  <c r="Z292" i="17"/>
  <c r="AA292" i="17"/>
  <c r="Y293" i="17"/>
  <c r="Z293" i="17"/>
  <c r="AA293" i="17"/>
  <c r="Y294" i="17"/>
  <c r="Z294" i="17"/>
  <c r="AA294" i="17"/>
  <c r="Y295" i="17"/>
  <c r="Z295" i="17"/>
  <c r="AA295" i="17"/>
  <c r="Y296" i="17"/>
  <c r="Z296" i="17"/>
  <c r="AA296" i="17"/>
  <c r="Y297" i="17"/>
  <c r="Z297" i="17"/>
  <c r="AA297" i="17"/>
  <c r="Y298" i="17"/>
  <c r="Z298" i="17"/>
  <c r="AA298" i="17"/>
  <c r="Y299" i="17"/>
  <c r="Z299" i="17"/>
  <c r="AA299" i="17"/>
  <c r="Y300" i="17"/>
  <c r="Z300" i="17"/>
  <c r="AA300" i="17"/>
  <c r="Y301" i="17"/>
  <c r="Z301" i="17"/>
  <c r="AA301" i="17"/>
  <c r="Y302" i="17"/>
  <c r="Z302" i="17"/>
  <c r="AA302" i="17"/>
  <c r="Y303" i="17"/>
  <c r="Z303" i="17"/>
  <c r="AA303" i="17"/>
  <c r="Y304" i="17"/>
  <c r="Z304" i="17"/>
  <c r="AA304" i="17"/>
  <c r="Y305" i="17"/>
  <c r="Z305" i="17"/>
  <c r="AA305" i="17"/>
  <c r="Y306" i="17"/>
  <c r="Z306" i="17"/>
  <c r="AA306" i="17"/>
  <c r="Y307" i="17"/>
  <c r="Z307" i="17"/>
  <c r="AA307" i="17"/>
  <c r="Y308" i="17"/>
  <c r="Z308" i="17"/>
  <c r="AA308" i="17"/>
  <c r="Y309" i="17"/>
  <c r="Z309" i="17"/>
  <c r="AA309" i="17"/>
  <c r="Y310" i="17"/>
  <c r="Z310" i="17"/>
  <c r="AA310" i="17"/>
  <c r="Y311" i="17"/>
  <c r="Z311" i="17"/>
  <c r="AA311" i="17"/>
  <c r="Y312" i="17"/>
  <c r="Z312" i="17"/>
  <c r="AA312" i="17"/>
  <c r="Y313" i="17"/>
  <c r="Z313" i="17"/>
  <c r="AA313" i="17"/>
  <c r="Y314" i="17"/>
  <c r="Z314" i="17"/>
  <c r="AA314" i="17"/>
  <c r="Y315" i="17"/>
  <c r="Z315" i="17"/>
  <c r="AA315" i="17"/>
  <c r="Y316" i="17"/>
  <c r="Z316" i="17"/>
  <c r="AA316" i="17"/>
  <c r="Y317" i="17"/>
  <c r="Z317" i="17"/>
  <c r="AA317" i="17"/>
  <c r="Y318" i="17"/>
  <c r="Z318" i="17"/>
  <c r="AA318" i="17"/>
  <c r="Y319" i="17"/>
  <c r="Z319" i="17"/>
  <c r="AA319" i="17"/>
  <c r="Y320" i="17"/>
  <c r="Z320" i="17"/>
  <c r="AA320" i="17"/>
  <c r="Y321" i="17"/>
  <c r="Z321" i="17"/>
  <c r="AA321" i="17"/>
  <c r="Y322" i="17"/>
  <c r="Z322" i="17"/>
  <c r="AA322" i="17"/>
  <c r="Y323" i="17"/>
  <c r="Z323" i="17"/>
  <c r="AA323" i="17"/>
  <c r="Y324" i="17"/>
  <c r="Z324" i="17"/>
  <c r="AA324" i="17"/>
  <c r="Y325" i="17"/>
  <c r="Z325" i="17"/>
  <c r="AA325" i="17"/>
  <c r="G326" i="17"/>
  <c r="M326" i="17"/>
  <c r="P326" i="17"/>
  <c r="Y326" i="17"/>
  <c r="Z326" i="17"/>
  <c r="AA326" i="17"/>
  <c r="Y327" i="17"/>
  <c r="Z327" i="17"/>
  <c r="AA327" i="17"/>
  <c r="Y328" i="17"/>
  <c r="Z328" i="17"/>
  <c r="AA328" i="17"/>
  <c r="G329" i="17"/>
  <c r="M329" i="17"/>
  <c r="P329" i="17"/>
  <c r="Y329" i="17"/>
  <c r="Z329" i="17"/>
  <c r="AA329" i="17"/>
  <c r="Y330" i="17"/>
  <c r="Z330" i="17"/>
  <c r="AA330" i="17"/>
  <c r="G331" i="17"/>
  <c r="M331" i="17"/>
  <c r="P331" i="17"/>
  <c r="Y331" i="17"/>
  <c r="Z331" i="17"/>
  <c r="AA331" i="17"/>
  <c r="Y332" i="17"/>
  <c r="Z332" i="17"/>
  <c r="AA332" i="17"/>
  <c r="Y333" i="17"/>
  <c r="Z333" i="17"/>
  <c r="AA333" i="17"/>
  <c r="Y334" i="17"/>
  <c r="Z334" i="17"/>
  <c r="AA334" i="17"/>
  <c r="Y335" i="17"/>
  <c r="Z335" i="17"/>
  <c r="AA335" i="17"/>
  <c r="Y336" i="17"/>
  <c r="Z336" i="17"/>
  <c r="AA336" i="17"/>
  <c r="Y337" i="17"/>
  <c r="Z337" i="17"/>
  <c r="AA337" i="17"/>
  <c r="G338" i="17"/>
  <c r="M338" i="17"/>
  <c r="P338" i="17"/>
  <c r="Y338" i="17"/>
  <c r="Z338" i="17"/>
  <c r="AA338" i="17"/>
  <c r="Y339" i="17"/>
  <c r="Z339" i="17"/>
  <c r="AA339" i="17"/>
  <c r="Y340" i="17"/>
  <c r="Z340" i="17"/>
  <c r="AA340" i="17"/>
  <c r="G341" i="17"/>
  <c r="M341" i="17"/>
  <c r="P341" i="17"/>
  <c r="Y341" i="17"/>
  <c r="Z341" i="17"/>
  <c r="AA341" i="17"/>
  <c r="Y342" i="17"/>
  <c r="Z342" i="17"/>
  <c r="AA342" i="17"/>
  <c r="Y343" i="17"/>
  <c r="Z343" i="17"/>
  <c r="AA343" i="17"/>
  <c r="G344" i="17"/>
  <c r="M344" i="17"/>
  <c r="P344" i="17"/>
  <c r="Z344" i="17"/>
  <c r="AA344" i="17"/>
  <c r="Z345" i="17"/>
  <c r="AA345" i="17"/>
  <c r="Z346" i="17"/>
  <c r="AA346" i="17"/>
  <c r="Z347" i="17"/>
  <c r="AA347" i="17"/>
  <c r="Z348" i="17"/>
  <c r="AA348" i="17"/>
  <c r="G349" i="17"/>
  <c r="Z349" i="17"/>
  <c r="AA349" i="17"/>
  <c r="Z350" i="17"/>
  <c r="AA350" i="17"/>
  <c r="Z351" i="17"/>
  <c r="AA351" i="17"/>
  <c r="Z352" i="17"/>
  <c r="AA352" i="17"/>
  <c r="Z353" i="17"/>
  <c r="AA353" i="17"/>
  <c r="G354" i="17"/>
  <c r="Z354" i="17"/>
  <c r="AA354" i="17"/>
  <c r="Z355" i="17"/>
  <c r="AA355" i="17"/>
  <c r="Z356" i="17"/>
  <c r="AA356" i="17"/>
  <c r="Z357" i="17"/>
  <c r="AA357" i="17"/>
  <c r="Z358" i="17"/>
  <c r="AA358" i="17"/>
  <c r="Z359" i="17"/>
  <c r="AA359" i="17"/>
  <c r="Y360" i="17"/>
  <c r="Z360" i="17"/>
  <c r="AA360" i="17"/>
  <c r="Y361" i="17"/>
  <c r="Z361" i="17"/>
  <c r="AA361" i="17"/>
  <c r="Y362" i="17"/>
  <c r="Z362" i="17"/>
  <c r="AA362" i="17"/>
  <c r="Y363" i="17"/>
  <c r="Z363" i="17"/>
  <c r="AA363" i="17"/>
  <c r="Y364" i="17"/>
  <c r="Z364" i="17"/>
  <c r="AA364" i="17"/>
  <c r="Y365" i="17"/>
  <c r="Z365" i="17"/>
  <c r="AA365" i="17"/>
  <c r="Y366" i="17"/>
  <c r="Z366" i="17"/>
  <c r="AA366" i="17"/>
  <c r="Y367" i="17"/>
  <c r="Z367" i="17"/>
  <c r="AA367" i="17"/>
  <c r="Y368" i="17"/>
  <c r="Z368" i="17"/>
  <c r="AA368" i="17"/>
  <c r="Y369" i="17"/>
  <c r="Z369" i="17"/>
  <c r="AA369" i="17"/>
  <c r="Y370" i="17"/>
  <c r="Z370" i="17"/>
  <c r="AA370" i="17"/>
  <c r="Y371" i="17"/>
  <c r="Z371" i="17"/>
  <c r="AA371" i="17"/>
  <c r="G372" i="17"/>
  <c r="M372" i="17"/>
  <c r="P372" i="17"/>
  <c r="Y372" i="17"/>
  <c r="Z372" i="17"/>
  <c r="AA372" i="17"/>
  <c r="Y373" i="17"/>
  <c r="Z373" i="17"/>
  <c r="AA373" i="17"/>
  <c r="Y374" i="17"/>
  <c r="Z374" i="17"/>
  <c r="AA374" i="17"/>
  <c r="Y375" i="17"/>
  <c r="Z375" i="17"/>
  <c r="AA375" i="17"/>
  <c r="Y376" i="17"/>
  <c r="Z376" i="17"/>
  <c r="AA376" i="17"/>
  <c r="Y377" i="17"/>
  <c r="Z377" i="17"/>
  <c r="AA377" i="17"/>
  <c r="Y378" i="17"/>
  <c r="Z378" i="17"/>
  <c r="AA378" i="17"/>
  <c r="Y379" i="17"/>
  <c r="Z379" i="17"/>
  <c r="AA379" i="17"/>
  <c r="Y380" i="17"/>
  <c r="Z380" i="17"/>
  <c r="AA380" i="17"/>
  <c r="Y381" i="17"/>
  <c r="Z381" i="17"/>
  <c r="AA381" i="17"/>
  <c r="Y382" i="17"/>
  <c r="Z382" i="17"/>
  <c r="AA382" i="17"/>
  <c r="Y383" i="17"/>
  <c r="Z383" i="17"/>
  <c r="AA383" i="17"/>
  <c r="Y384" i="17"/>
  <c r="Z384" i="17"/>
  <c r="AA384" i="17"/>
  <c r="Y385" i="17"/>
  <c r="Z385" i="17"/>
  <c r="AA385" i="17"/>
  <c r="Y386" i="17"/>
  <c r="Z386" i="17"/>
  <c r="AA386" i="17"/>
  <c r="Y387" i="17"/>
  <c r="Z387" i="17"/>
  <c r="AA387" i="17"/>
  <c r="Y388" i="17"/>
  <c r="Z388" i="17"/>
  <c r="AA388" i="17"/>
  <c r="Y389" i="17"/>
  <c r="Z389" i="17"/>
  <c r="AA389" i="17"/>
  <c r="Y390" i="17"/>
  <c r="Z390" i="17"/>
  <c r="AA390" i="17"/>
  <c r="Y391" i="17"/>
  <c r="Z391" i="17"/>
  <c r="AA391" i="17"/>
  <c r="Y392" i="17"/>
  <c r="Z392" i="17"/>
  <c r="AA392" i="17"/>
  <c r="Y393" i="17"/>
  <c r="Z393" i="17"/>
  <c r="AA393" i="17"/>
  <c r="Y394" i="17"/>
  <c r="Z394" i="17"/>
  <c r="AA394" i="17"/>
  <c r="Y395" i="17"/>
  <c r="Z395" i="17"/>
  <c r="AA395" i="17"/>
  <c r="Y396" i="17"/>
  <c r="Z396" i="17"/>
  <c r="AA396" i="17"/>
  <c r="Y397" i="17"/>
  <c r="Z397" i="17"/>
  <c r="AA397" i="17"/>
  <c r="Y398" i="17"/>
  <c r="Z398" i="17"/>
  <c r="AA398" i="17"/>
  <c r="Y399" i="17"/>
  <c r="Z399" i="17"/>
  <c r="AA399" i="17"/>
  <c r="Y400" i="17"/>
  <c r="Z400" i="17"/>
  <c r="AA400" i="17"/>
  <c r="Y401" i="17"/>
  <c r="Z401" i="17"/>
  <c r="AA401" i="17"/>
  <c r="G402" i="17"/>
  <c r="M402" i="17"/>
  <c r="P402" i="17"/>
  <c r="Y402" i="17"/>
  <c r="Z402" i="17"/>
  <c r="AA402" i="17"/>
  <c r="Y403" i="17"/>
  <c r="Z403" i="17"/>
  <c r="AA403" i="17"/>
  <c r="Y404" i="17"/>
  <c r="Z404" i="17"/>
  <c r="AA404" i="17"/>
  <c r="Y405" i="17"/>
  <c r="Z405" i="17"/>
  <c r="AA405" i="17"/>
  <c r="Y406" i="17"/>
  <c r="Z406" i="17"/>
  <c r="AA406" i="17"/>
  <c r="Y407" i="17"/>
  <c r="Z407" i="17"/>
  <c r="AA407" i="17"/>
  <c r="Y408" i="17"/>
  <c r="Z408" i="17"/>
  <c r="AA408" i="17"/>
  <c r="Y409" i="17"/>
  <c r="Z409" i="17"/>
  <c r="AA409" i="17"/>
  <c r="Y410" i="17"/>
  <c r="Z410" i="17"/>
  <c r="AA410" i="17"/>
  <c r="Y411" i="17"/>
  <c r="Z411" i="17"/>
  <c r="AA411" i="17"/>
  <c r="Y412" i="17"/>
  <c r="Z412" i="17"/>
  <c r="AA412" i="17"/>
  <c r="Y413" i="17"/>
  <c r="Z413" i="17"/>
  <c r="AA413" i="17"/>
  <c r="Y414" i="17"/>
  <c r="Z414" i="17"/>
  <c r="AA414" i="17"/>
  <c r="Y415" i="17"/>
  <c r="Z415" i="17"/>
  <c r="AA415" i="17"/>
  <c r="Y416" i="17"/>
  <c r="Z416" i="17"/>
  <c r="AA416" i="17"/>
  <c r="Y417" i="17"/>
  <c r="Z417" i="17"/>
  <c r="AA417" i="17"/>
  <c r="Y418" i="17"/>
  <c r="Z418" i="17"/>
  <c r="AA418" i="17"/>
  <c r="Y419" i="17"/>
  <c r="Z419" i="17"/>
  <c r="AA419" i="17"/>
  <c r="Y420" i="17"/>
  <c r="Z420" i="17"/>
  <c r="AA420" i="17"/>
  <c r="Y421" i="17"/>
  <c r="Z421" i="17"/>
  <c r="AA421" i="17"/>
  <c r="Y422" i="17"/>
  <c r="Z422" i="17"/>
  <c r="AA422" i="17"/>
  <c r="Y423" i="17"/>
  <c r="Z423" i="17"/>
  <c r="AA423" i="17"/>
  <c r="G425" i="17"/>
  <c r="M425" i="17"/>
  <c r="P425" i="17"/>
  <c r="Y427" i="17"/>
  <c r="Z427" i="17"/>
  <c r="AA427" i="17"/>
  <c r="AA429" i="17"/>
  <c r="Y6" i="16"/>
  <c r="Z6" i="16"/>
  <c r="AA6" i="16"/>
  <c r="Y7" i="16"/>
  <c r="Z7" i="16"/>
  <c r="AA7" i="16"/>
  <c r="Y8" i="16"/>
  <c r="Z8" i="16"/>
  <c r="AA8" i="16"/>
  <c r="G9" i="16"/>
  <c r="M9" i="16"/>
  <c r="P9" i="16"/>
  <c r="Y9" i="16"/>
  <c r="Z9" i="16"/>
  <c r="AA9" i="16"/>
  <c r="Y10" i="16"/>
  <c r="Z10" i="16"/>
  <c r="AA10" i="16"/>
  <c r="Y11" i="16"/>
  <c r="Z11" i="16"/>
  <c r="AA11" i="16"/>
  <c r="Y12" i="16"/>
  <c r="Z12" i="16"/>
  <c r="AA12" i="16"/>
  <c r="Y13" i="16"/>
  <c r="Z13" i="16"/>
  <c r="AA13" i="16"/>
  <c r="Y14" i="16"/>
  <c r="Z14" i="16"/>
  <c r="AA14" i="16"/>
  <c r="Y15" i="16"/>
  <c r="Z15" i="16"/>
  <c r="AA15" i="16"/>
  <c r="G16" i="16"/>
  <c r="M16" i="16"/>
  <c r="P16" i="16"/>
  <c r="Y16" i="16"/>
  <c r="Z16" i="16"/>
  <c r="AA16" i="16"/>
  <c r="Y17" i="16"/>
  <c r="Z17" i="16"/>
  <c r="AA17" i="16"/>
  <c r="Y18" i="16"/>
  <c r="Z18" i="16"/>
  <c r="AA18" i="16"/>
  <c r="Y19" i="16"/>
  <c r="Z19" i="16"/>
  <c r="AA19" i="16"/>
  <c r="Y20" i="16"/>
  <c r="Z20" i="16"/>
  <c r="AA20" i="16"/>
  <c r="Y21" i="16"/>
  <c r="Z21" i="16"/>
  <c r="AA21" i="16"/>
  <c r="Y22" i="16"/>
  <c r="Z22" i="16"/>
  <c r="AA22" i="16"/>
  <c r="Y23" i="16"/>
  <c r="Z23" i="16"/>
  <c r="AA23" i="16"/>
  <c r="Y24" i="16"/>
  <c r="Z24" i="16"/>
  <c r="AA24" i="16"/>
  <c r="Y25" i="16"/>
  <c r="Z25" i="16"/>
  <c r="AA25" i="16"/>
  <c r="Y26" i="16"/>
  <c r="Z26" i="16"/>
  <c r="AA26" i="16"/>
  <c r="Y27" i="16"/>
  <c r="Z27" i="16"/>
  <c r="AA27" i="16"/>
  <c r="Y28" i="16"/>
  <c r="Z28" i="16"/>
  <c r="AA28" i="16"/>
  <c r="Y29" i="16"/>
  <c r="Z29" i="16"/>
  <c r="AA29" i="16"/>
  <c r="Y30" i="16"/>
  <c r="Z30" i="16"/>
  <c r="AA30" i="16"/>
  <c r="Y31" i="16"/>
  <c r="Z31" i="16"/>
  <c r="AA31" i="16"/>
  <c r="Y32" i="16"/>
  <c r="Z32" i="16"/>
  <c r="AA32" i="16"/>
  <c r="Y33" i="16"/>
  <c r="Z33" i="16"/>
  <c r="AA33" i="16"/>
  <c r="Y34" i="16"/>
  <c r="Z34" i="16"/>
  <c r="AA34" i="16"/>
  <c r="Y35" i="16"/>
  <c r="Z35" i="16"/>
  <c r="AA35" i="16"/>
  <c r="Y36" i="16"/>
  <c r="Z36" i="16"/>
  <c r="AA36" i="16"/>
  <c r="Y37" i="16"/>
  <c r="Z37" i="16"/>
  <c r="AA37" i="16"/>
  <c r="Y38" i="16"/>
  <c r="Z38" i="16"/>
  <c r="AA38" i="16"/>
  <c r="Y39" i="16"/>
  <c r="Z39" i="16"/>
  <c r="AA39" i="16"/>
  <c r="Y40" i="16"/>
  <c r="Z40" i="16"/>
  <c r="AA40" i="16"/>
  <c r="Y41" i="16"/>
  <c r="Z41" i="16"/>
  <c r="AA41" i="16"/>
  <c r="Y42" i="16"/>
  <c r="Z42" i="16"/>
  <c r="AA42" i="16"/>
  <c r="Y43" i="16"/>
  <c r="Z43" i="16"/>
  <c r="AA43" i="16"/>
  <c r="Y44" i="16"/>
  <c r="Z44" i="16"/>
  <c r="AA44" i="16"/>
  <c r="Y45" i="16"/>
  <c r="Z45" i="16"/>
  <c r="AA45" i="16"/>
  <c r="Y46" i="16"/>
  <c r="Z46" i="16"/>
  <c r="AA46" i="16"/>
  <c r="Y47" i="16"/>
  <c r="Z47" i="16"/>
  <c r="AA47" i="16"/>
  <c r="Y48" i="16"/>
  <c r="Z48" i="16"/>
  <c r="AA48" i="16"/>
  <c r="Y49" i="16"/>
  <c r="Z49" i="16"/>
  <c r="AA49" i="16"/>
  <c r="G50" i="16"/>
  <c r="M50" i="16"/>
  <c r="P50" i="16"/>
  <c r="Y50" i="16"/>
  <c r="Z50" i="16"/>
  <c r="AA50" i="16"/>
  <c r="Y51" i="16"/>
  <c r="Z51" i="16"/>
  <c r="AA51" i="16"/>
  <c r="Y52" i="16"/>
  <c r="Z52" i="16"/>
  <c r="AA52" i="16"/>
  <c r="Y53" i="16"/>
  <c r="Z53" i="16"/>
  <c r="AA53" i="16"/>
  <c r="Y54" i="16"/>
  <c r="Z54" i="16"/>
  <c r="AA54" i="16"/>
  <c r="Y55" i="16"/>
  <c r="Z55" i="16"/>
  <c r="AA55" i="16"/>
  <c r="Y56" i="16"/>
  <c r="Z56" i="16"/>
  <c r="AA56" i="16"/>
  <c r="Y57" i="16"/>
  <c r="Z57" i="16"/>
  <c r="AA57" i="16"/>
  <c r="Y58" i="16"/>
  <c r="Z58" i="16"/>
  <c r="AA58" i="16"/>
  <c r="Y59" i="16"/>
  <c r="Z59" i="16"/>
  <c r="AA59" i="16"/>
  <c r="G60" i="16"/>
  <c r="M60" i="16"/>
  <c r="P60" i="16"/>
  <c r="Y60" i="16"/>
  <c r="Z60" i="16"/>
  <c r="AA60" i="16"/>
  <c r="Y61" i="16"/>
  <c r="Z61" i="16"/>
  <c r="AA61" i="16"/>
  <c r="Y62" i="16"/>
  <c r="Z62" i="16"/>
  <c r="AA62" i="16"/>
  <c r="Y63" i="16"/>
  <c r="Z63" i="16"/>
  <c r="AA63" i="16"/>
  <c r="Y64" i="16"/>
  <c r="Z64" i="16"/>
  <c r="AA64" i="16"/>
  <c r="Y65" i="16"/>
  <c r="Z65" i="16"/>
  <c r="AA65" i="16"/>
  <c r="Y66" i="16"/>
  <c r="Z66" i="16"/>
  <c r="AA66" i="16"/>
  <c r="Y67" i="16"/>
  <c r="Z67" i="16"/>
  <c r="AA67" i="16"/>
  <c r="Y68" i="16"/>
  <c r="Z68" i="16"/>
  <c r="AA68" i="16"/>
  <c r="Y69" i="16"/>
  <c r="Z69" i="16"/>
  <c r="AA69" i="16"/>
  <c r="Y70" i="16"/>
  <c r="Z70" i="16"/>
  <c r="AA70" i="16"/>
  <c r="Y71" i="16"/>
  <c r="Z71" i="16"/>
  <c r="AA71" i="16"/>
  <c r="Y72" i="16"/>
  <c r="Z72" i="16"/>
  <c r="AA72" i="16"/>
  <c r="Y73" i="16"/>
  <c r="Z73" i="16"/>
  <c r="AA73" i="16"/>
  <c r="Y74" i="16"/>
  <c r="Z74" i="16"/>
  <c r="AA74" i="16"/>
  <c r="Y75" i="16"/>
  <c r="Z75" i="16"/>
  <c r="AA75" i="16"/>
  <c r="Y76" i="16"/>
  <c r="Z76" i="16"/>
  <c r="AA76" i="16"/>
  <c r="Y77" i="16"/>
  <c r="Z77" i="16"/>
  <c r="AA77" i="16"/>
  <c r="Y78" i="16"/>
  <c r="Z78" i="16"/>
  <c r="AA78" i="16"/>
  <c r="Y79" i="16"/>
  <c r="Z79" i="16"/>
  <c r="AA79" i="16"/>
  <c r="Y80" i="16"/>
  <c r="Z80" i="16"/>
  <c r="AA80" i="16"/>
  <c r="Y81" i="16"/>
  <c r="Z81" i="16"/>
  <c r="AA81" i="16"/>
  <c r="Y82" i="16"/>
  <c r="Z82" i="16"/>
  <c r="AA82" i="16"/>
  <c r="Y83" i="16"/>
  <c r="Z83" i="16"/>
  <c r="AA83" i="16"/>
  <c r="Y84" i="16"/>
  <c r="Z84" i="16"/>
  <c r="AA84" i="16"/>
  <c r="Y85" i="16"/>
  <c r="Z85" i="16"/>
  <c r="AA85" i="16"/>
  <c r="Y86" i="16"/>
  <c r="Z86" i="16"/>
  <c r="AA86" i="16"/>
  <c r="G87" i="16"/>
  <c r="M87" i="16"/>
  <c r="P87" i="16"/>
  <c r="Y87" i="16"/>
  <c r="Z87" i="16"/>
  <c r="AA87" i="16"/>
  <c r="Y88" i="16"/>
  <c r="Z88" i="16"/>
  <c r="AA88" i="16"/>
  <c r="Y89" i="16"/>
  <c r="Z89" i="16"/>
  <c r="AA89" i="16"/>
  <c r="Y90" i="16"/>
  <c r="Z90" i="16"/>
  <c r="AA90" i="16"/>
  <c r="Y91" i="16"/>
  <c r="Z91" i="16"/>
  <c r="AA91" i="16"/>
  <c r="Y92" i="16"/>
  <c r="Z92" i="16"/>
  <c r="AA92" i="16"/>
  <c r="Y93" i="16"/>
  <c r="Z93" i="16"/>
  <c r="AA93" i="16"/>
  <c r="Y94" i="16"/>
  <c r="Z94" i="16"/>
  <c r="AA94" i="16"/>
  <c r="Y95" i="16"/>
  <c r="Z95" i="16"/>
  <c r="AA95" i="16"/>
  <c r="Y96" i="16"/>
  <c r="Z96" i="16"/>
  <c r="AA96" i="16"/>
  <c r="Y97" i="16"/>
  <c r="Z97" i="16"/>
  <c r="AA97" i="16"/>
  <c r="Y98" i="16"/>
  <c r="Z98" i="16"/>
  <c r="AA98" i="16"/>
  <c r="Y99" i="16"/>
  <c r="Z99" i="16"/>
  <c r="AA99" i="16"/>
  <c r="Y100" i="16"/>
  <c r="Z100" i="16"/>
  <c r="AA100" i="16"/>
  <c r="Y101" i="16"/>
  <c r="Z101" i="16"/>
  <c r="AA101" i="16"/>
  <c r="Y102" i="16"/>
  <c r="Z102" i="16"/>
  <c r="AA102" i="16"/>
  <c r="Y103" i="16"/>
  <c r="Z103" i="16"/>
  <c r="AA103" i="16"/>
  <c r="Y104" i="16"/>
  <c r="Z104" i="16"/>
  <c r="AA104" i="16"/>
  <c r="Y105" i="16"/>
  <c r="Z105" i="16"/>
  <c r="AA105" i="16"/>
  <c r="Y106" i="16"/>
  <c r="Z106" i="16"/>
  <c r="AA106" i="16"/>
  <c r="Y107" i="16"/>
  <c r="Z107" i="16"/>
  <c r="AA107" i="16"/>
  <c r="Y108" i="16"/>
  <c r="Z108" i="16"/>
  <c r="AA108" i="16"/>
  <c r="Y109" i="16"/>
  <c r="Z109" i="16"/>
  <c r="AA109" i="16"/>
  <c r="Y110" i="16"/>
  <c r="Z110" i="16"/>
  <c r="AA110" i="16"/>
  <c r="Y111" i="16"/>
  <c r="Z111" i="16"/>
  <c r="AA111" i="16"/>
  <c r="Y112" i="16"/>
  <c r="Z112" i="16"/>
  <c r="AA112" i="16"/>
  <c r="Y113" i="16"/>
  <c r="Z113" i="16"/>
  <c r="AA113" i="16"/>
  <c r="Y114" i="16"/>
  <c r="Z114" i="16"/>
  <c r="AA114" i="16"/>
  <c r="G115" i="16"/>
  <c r="M115" i="16"/>
  <c r="P115" i="16"/>
  <c r="Y115" i="16"/>
  <c r="Z115" i="16"/>
  <c r="AA115" i="16"/>
  <c r="Y116" i="16"/>
  <c r="Z116" i="16"/>
  <c r="AA116" i="16"/>
  <c r="Y117" i="16"/>
  <c r="Z117" i="16"/>
  <c r="AA117" i="16"/>
  <c r="Y118" i="16"/>
  <c r="Z118" i="16"/>
  <c r="AA118" i="16"/>
  <c r="Y119" i="16"/>
  <c r="Z119" i="16"/>
  <c r="AA119" i="16"/>
  <c r="Y120" i="16"/>
  <c r="Z120" i="16"/>
  <c r="AA120" i="16"/>
  <c r="Y121" i="16"/>
  <c r="Z121" i="16"/>
  <c r="AA121" i="16"/>
  <c r="Y122" i="16"/>
  <c r="Z122" i="16"/>
  <c r="AA122" i="16"/>
  <c r="Y123" i="16"/>
  <c r="Z123" i="16"/>
  <c r="AA123" i="16"/>
  <c r="Y124" i="16"/>
  <c r="Z124" i="16"/>
  <c r="AA124" i="16"/>
  <c r="Y125" i="16"/>
  <c r="Z125" i="16"/>
  <c r="AA125" i="16"/>
  <c r="Y126" i="16"/>
  <c r="Z126" i="16"/>
  <c r="AA126" i="16"/>
  <c r="Y127" i="16"/>
  <c r="Z127" i="16"/>
  <c r="AA127" i="16"/>
  <c r="Y128" i="16"/>
  <c r="Z128" i="16"/>
  <c r="AA128" i="16"/>
  <c r="Y129" i="16"/>
  <c r="Z129" i="16"/>
  <c r="AA129" i="16"/>
  <c r="Y130" i="16"/>
  <c r="Z130" i="16"/>
  <c r="AA130" i="16"/>
  <c r="Y131" i="16"/>
  <c r="Z131" i="16"/>
  <c r="AA131" i="16"/>
  <c r="Y132" i="16"/>
  <c r="Z132" i="16"/>
  <c r="AA132" i="16"/>
  <c r="Y133" i="16"/>
  <c r="Z133" i="16"/>
  <c r="AA133" i="16"/>
  <c r="Y134" i="16"/>
  <c r="Z134" i="16"/>
  <c r="AA134" i="16"/>
  <c r="Y135" i="16"/>
  <c r="Z135" i="16"/>
  <c r="AA135" i="16"/>
  <c r="Y136" i="16"/>
  <c r="Z136" i="16"/>
  <c r="AA136" i="16"/>
  <c r="Y137" i="16"/>
  <c r="Z137" i="16"/>
  <c r="AA137" i="16"/>
  <c r="Y138" i="16"/>
  <c r="Z138" i="16"/>
  <c r="AA138" i="16"/>
  <c r="Y139" i="16"/>
  <c r="Z139" i="16"/>
  <c r="AA139" i="16"/>
  <c r="Y140" i="16"/>
  <c r="Z140" i="16"/>
  <c r="AA140" i="16"/>
  <c r="Y141" i="16"/>
  <c r="Z141" i="16"/>
  <c r="AA141" i="16"/>
  <c r="Y142" i="16"/>
  <c r="Z142" i="16"/>
  <c r="AA142" i="16"/>
  <c r="G143" i="16"/>
  <c r="M143" i="16"/>
  <c r="P143" i="16"/>
  <c r="Y143" i="16"/>
  <c r="Z143" i="16"/>
  <c r="AA143" i="16"/>
  <c r="Y144" i="16"/>
  <c r="Z144" i="16"/>
  <c r="AA144" i="16"/>
  <c r="Y145" i="16"/>
  <c r="Z145" i="16"/>
  <c r="AA145" i="16"/>
  <c r="Y146" i="16"/>
  <c r="Z146" i="16"/>
  <c r="AA146" i="16"/>
  <c r="G147" i="16"/>
  <c r="M147" i="16"/>
  <c r="P147" i="16"/>
  <c r="Y147" i="16"/>
  <c r="Z147" i="16"/>
  <c r="AA147" i="16"/>
  <c r="Y148" i="16"/>
  <c r="Z148" i="16"/>
  <c r="AA148" i="16"/>
  <c r="Y149" i="16"/>
  <c r="Z149" i="16"/>
  <c r="AA149" i="16"/>
  <c r="Y150" i="16"/>
  <c r="Z150" i="16"/>
  <c r="AA150" i="16"/>
  <c r="Y151" i="16"/>
  <c r="Z151" i="16"/>
  <c r="AA151" i="16"/>
  <c r="Y152" i="16"/>
  <c r="Z152" i="16"/>
  <c r="AA152" i="16"/>
  <c r="Y153" i="16"/>
  <c r="Z153" i="16"/>
  <c r="AA153" i="16"/>
  <c r="Y154" i="16"/>
  <c r="Z154" i="16"/>
  <c r="AA154" i="16"/>
  <c r="Y155" i="16"/>
  <c r="Z155" i="16"/>
  <c r="AA155" i="16"/>
  <c r="Y156" i="16"/>
  <c r="Z156" i="16"/>
  <c r="AA156" i="16"/>
  <c r="Y157" i="16"/>
  <c r="Z157" i="16"/>
  <c r="AA157" i="16"/>
  <c r="Y158" i="16"/>
  <c r="Z158" i="16"/>
  <c r="AA158" i="16"/>
  <c r="Y159" i="16"/>
  <c r="Z159" i="16"/>
  <c r="AA159" i="16"/>
  <c r="Y160" i="16"/>
  <c r="Z160" i="16"/>
  <c r="AA160" i="16"/>
  <c r="Y161" i="16"/>
  <c r="Z161" i="16"/>
  <c r="AA161" i="16"/>
  <c r="Y162" i="16"/>
  <c r="Z162" i="16"/>
  <c r="AA162" i="16"/>
  <c r="Y163" i="16"/>
  <c r="Z163" i="16"/>
  <c r="AA163" i="16"/>
  <c r="Y164" i="16"/>
  <c r="Z164" i="16"/>
  <c r="AA164" i="16"/>
  <c r="Y165" i="16"/>
  <c r="Z165" i="16"/>
  <c r="AA165" i="16"/>
  <c r="Y166" i="16"/>
  <c r="Z166" i="16"/>
  <c r="AA166" i="16"/>
  <c r="Y167" i="16"/>
  <c r="Z167" i="16"/>
  <c r="AA167" i="16"/>
  <c r="Y168" i="16"/>
  <c r="Z168" i="16"/>
  <c r="AA168" i="16"/>
  <c r="Y169" i="16"/>
  <c r="Z169" i="16"/>
  <c r="AA169" i="16"/>
  <c r="Y170" i="16"/>
  <c r="Z170" i="16"/>
  <c r="AA170" i="16"/>
  <c r="Y171" i="16"/>
  <c r="Z171" i="16"/>
  <c r="AA171" i="16"/>
  <c r="G172" i="16"/>
  <c r="M172" i="16"/>
  <c r="P172" i="16"/>
  <c r="Y172" i="16"/>
  <c r="Z172" i="16"/>
  <c r="AA172" i="16"/>
  <c r="Y173" i="16"/>
  <c r="Z173" i="16"/>
  <c r="AA173" i="16"/>
  <c r="Y174" i="16"/>
  <c r="Z174" i="16"/>
  <c r="AA174" i="16"/>
  <c r="Y175" i="16"/>
  <c r="Z175" i="16"/>
  <c r="AA175" i="16"/>
  <c r="Y176" i="16"/>
  <c r="Z176" i="16"/>
  <c r="AA176" i="16"/>
  <c r="G177" i="16"/>
  <c r="M177" i="16"/>
  <c r="P177" i="16"/>
  <c r="Y177" i="16"/>
  <c r="Z177" i="16"/>
  <c r="AA177" i="16"/>
  <c r="Y178" i="16"/>
  <c r="Z178" i="16"/>
  <c r="AA178" i="16"/>
  <c r="Y179" i="16"/>
  <c r="Z179" i="16"/>
  <c r="AA179" i="16"/>
  <c r="Y180" i="16"/>
  <c r="Z180" i="16"/>
  <c r="AA180" i="16"/>
  <c r="Y181" i="16"/>
  <c r="Z181" i="16"/>
  <c r="AA181" i="16"/>
  <c r="G182" i="16"/>
  <c r="M182" i="16"/>
  <c r="P182" i="16"/>
  <c r="Y182" i="16"/>
  <c r="Z182" i="16"/>
  <c r="AA182" i="16"/>
  <c r="Y183" i="16"/>
  <c r="Z183" i="16"/>
  <c r="AA183" i="16"/>
  <c r="Y184" i="16"/>
  <c r="Z184" i="16"/>
  <c r="AA184" i="16"/>
  <c r="Y185" i="16"/>
  <c r="Z185" i="16"/>
  <c r="AA185" i="16"/>
  <c r="Y186" i="16"/>
  <c r="Z186" i="16"/>
  <c r="AA186" i="16"/>
  <c r="G187" i="16"/>
  <c r="M187" i="16"/>
  <c r="P187" i="16"/>
  <c r="Y187" i="16"/>
  <c r="Z187" i="16"/>
  <c r="AA187" i="16"/>
  <c r="Y188" i="16"/>
  <c r="Z188" i="16"/>
  <c r="AA188" i="16"/>
  <c r="Y189" i="16"/>
  <c r="Z189" i="16"/>
  <c r="AA189" i="16"/>
  <c r="Y190" i="16"/>
  <c r="Z190" i="16"/>
  <c r="AA190" i="16"/>
  <c r="Y191" i="16"/>
  <c r="Z191" i="16"/>
  <c r="AA191" i="16"/>
  <c r="G192" i="16"/>
  <c r="M192" i="16"/>
  <c r="P192" i="16"/>
  <c r="Y192" i="16"/>
  <c r="Z192" i="16"/>
  <c r="AA192" i="16"/>
  <c r="Y193" i="16"/>
  <c r="Z193" i="16"/>
  <c r="AA193" i="16"/>
  <c r="Y194" i="16"/>
  <c r="Z194" i="16"/>
  <c r="AA194" i="16"/>
  <c r="Y195" i="16"/>
  <c r="Z195" i="16"/>
  <c r="AA195" i="16"/>
  <c r="Y196" i="16"/>
  <c r="Z196" i="16"/>
  <c r="AA196" i="16"/>
  <c r="G197" i="16"/>
  <c r="M197" i="16"/>
  <c r="P197" i="16"/>
  <c r="Y197" i="16"/>
  <c r="Z197" i="16"/>
  <c r="AA197" i="16"/>
  <c r="Y198" i="16"/>
  <c r="Z198" i="16"/>
  <c r="AA198" i="16"/>
  <c r="Y199" i="16"/>
  <c r="Z199" i="16"/>
  <c r="AA199" i="16"/>
  <c r="Y200" i="16"/>
  <c r="Z200" i="16"/>
  <c r="AA200" i="16"/>
  <c r="G201" i="16"/>
  <c r="M201" i="16"/>
  <c r="P201" i="16"/>
  <c r="Y201" i="16"/>
  <c r="Z201" i="16"/>
  <c r="AA201" i="16"/>
  <c r="Y202" i="16"/>
  <c r="Z202" i="16"/>
  <c r="AA202" i="16"/>
  <c r="Y203" i="16"/>
  <c r="Z203" i="16"/>
  <c r="AA203" i="16"/>
  <c r="Y204" i="16"/>
  <c r="Z204" i="16"/>
  <c r="AA204" i="16"/>
  <c r="Y205" i="16"/>
  <c r="Z205" i="16"/>
  <c r="AA205" i="16"/>
  <c r="Y206" i="16"/>
  <c r="Z206" i="16"/>
  <c r="AA206" i="16"/>
  <c r="G207" i="16"/>
  <c r="M207" i="16"/>
  <c r="P207" i="16"/>
  <c r="Y207" i="16"/>
  <c r="Z207" i="16"/>
  <c r="AA207" i="16"/>
  <c r="Y208" i="16"/>
  <c r="Z208" i="16"/>
  <c r="AA208" i="16"/>
  <c r="Y209" i="16"/>
  <c r="Z209" i="16"/>
  <c r="AA209" i="16"/>
  <c r="Y210" i="16"/>
  <c r="Z210" i="16"/>
  <c r="AA210" i="16"/>
  <c r="Y211" i="16"/>
  <c r="Z211" i="16"/>
  <c r="AA211" i="16"/>
  <c r="Y212" i="16"/>
  <c r="Z212" i="16"/>
  <c r="AA212" i="16"/>
  <c r="Y213" i="16"/>
  <c r="Z213" i="16"/>
  <c r="AA213" i="16"/>
  <c r="Y214" i="16"/>
  <c r="Z214" i="16"/>
  <c r="AA214" i="16"/>
  <c r="Y215" i="16"/>
  <c r="Z215" i="16"/>
  <c r="AA215" i="16"/>
  <c r="Y216" i="16"/>
  <c r="Z216" i="16"/>
  <c r="AA216" i="16"/>
  <c r="Y217" i="16"/>
  <c r="Z217" i="16"/>
  <c r="AA217" i="16"/>
  <c r="Y218" i="16"/>
  <c r="Z218" i="16"/>
  <c r="AA218" i="16"/>
  <c r="Y219" i="16"/>
  <c r="Z219" i="16"/>
  <c r="AA219" i="16"/>
  <c r="Y220" i="16"/>
  <c r="Z220" i="16"/>
  <c r="AA220" i="16"/>
  <c r="Y221" i="16"/>
  <c r="Z221" i="16"/>
  <c r="AA221" i="16"/>
  <c r="Y222" i="16"/>
  <c r="Z222" i="16"/>
  <c r="AA222" i="16"/>
  <c r="Y223" i="16"/>
  <c r="Z223" i="16"/>
  <c r="AA223" i="16"/>
  <c r="Y224" i="16"/>
  <c r="Z224" i="16"/>
  <c r="AA224" i="16"/>
  <c r="Y225" i="16"/>
  <c r="Z225" i="16"/>
  <c r="AA225" i="16"/>
  <c r="Y226" i="16"/>
  <c r="Z226" i="16"/>
  <c r="AA226" i="16"/>
  <c r="Y227" i="16"/>
  <c r="Z227" i="16"/>
  <c r="AA227" i="16"/>
  <c r="Y228" i="16"/>
  <c r="Z228" i="16"/>
  <c r="AA228" i="16"/>
  <c r="Y229" i="16"/>
  <c r="Z229" i="16"/>
  <c r="AA229" i="16"/>
  <c r="Y230" i="16"/>
  <c r="Z230" i="16"/>
  <c r="AA230" i="16"/>
  <c r="Y231" i="16"/>
  <c r="Z231" i="16"/>
  <c r="AA231" i="16"/>
  <c r="Y232" i="16"/>
  <c r="Z232" i="16"/>
  <c r="AA232" i="16"/>
  <c r="Y233" i="16"/>
  <c r="Z233" i="16"/>
  <c r="AA233" i="16"/>
  <c r="Y234" i="16"/>
  <c r="Z234" i="16"/>
  <c r="AA234" i="16"/>
  <c r="Y235" i="16"/>
  <c r="Z235" i="16"/>
  <c r="AA235" i="16"/>
  <c r="Y236" i="16"/>
  <c r="Z236" i="16"/>
  <c r="AA236" i="16"/>
  <c r="Y237" i="16"/>
  <c r="Z237" i="16"/>
  <c r="AA237" i="16"/>
  <c r="Y238" i="16"/>
  <c r="Z238" i="16"/>
  <c r="AA238" i="16"/>
  <c r="Y239" i="16"/>
  <c r="Z239" i="16"/>
  <c r="AA239" i="16"/>
  <c r="Y240" i="16"/>
  <c r="Z240" i="16"/>
  <c r="AA240" i="16"/>
  <c r="Y241" i="16"/>
  <c r="Z241" i="16"/>
  <c r="AA241" i="16"/>
  <c r="Y242" i="16"/>
  <c r="Z242" i="16"/>
  <c r="AA242" i="16"/>
  <c r="Y243" i="16"/>
  <c r="Z243" i="16"/>
  <c r="AA243" i="16"/>
  <c r="Y244" i="16"/>
  <c r="Z244" i="16"/>
  <c r="AA244" i="16"/>
  <c r="Y245" i="16"/>
  <c r="Z245" i="16"/>
  <c r="AA245" i="16"/>
  <c r="Y246" i="16"/>
  <c r="Z246" i="16"/>
  <c r="AA246" i="16"/>
  <c r="Y247" i="16"/>
  <c r="Z247" i="16"/>
  <c r="AA247" i="16"/>
  <c r="Y248" i="16"/>
  <c r="Z248" i="16"/>
  <c r="AA248" i="16"/>
  <c r="Y249" i="16"/>
  <c r="Z249" i="16"/>
  <c r="AA249" i="16"/>
  <c r="Y250" i="16"/>
  <c r="Z250" i="16"/>
  <c r="AA250" i="16"/>
  <c r="Y251" i="16"/>
  <c r="Z251" i="16"/>
  <c r="AA251" i="16"/>
  <c r="Y252" i="16"/>
  <c r="Z252" i="16"/>
  <c r="AA252" i="16"/>
  <c r="Y253" i="16"/>
  <c r="Z253" i="16"/>
  <c r="AA253" i="16"/>
  <c r="Y254" i="16"/>
  <c r="Z254" i="16"/>
  <c r="AA254" i="16"/>
  <c r="Y255" i="16"/>
  <c r="Z255" i="16"/>
  <c r="AA255" i="16"/>
  <c r="Y256" i="16"/>
  <c r="Z256" i="16"/>
  <c r="AA256" i="16"/>
  <c r="Y257" i="16"/>
  <c r="Z257" i="16"/>
  <c r="AA257" i="16"/>
  <c r="Y258" i="16"/>
  <c r="Z258" i="16"/>
  <c r="AA258" i="16"/>
  <c r="Y259" i="16"/>
  <c r="Z259" i="16"/>
  <c r="AA259" i="16"/>
  <c r="Y260" i="16"/>
  <c r="Z260" i="16"/>
  <c r="AA260" i="16"/>
  <c r="Y261" i="16"/>
  <c r="Z261" i="16"/>
  <c r="AA261" i="16"/>
  <c r="Y262" i="16"/>
  <c r="Z262" i="16"/>
  <c r="AA262" i="16"/>
  <c r="Y263" i="16"/>
  <c r="Z263" i="16"/>
  <c r="AA263" i="16"/>
  <c r="Y264" i="16"/>
  <c r="Z264" i="16"/>
  <c r="AA264" i="16"/>
  <c r="Y265" i="16"/>
  <c r="Z265" i="16"/>
  <c r="AA265" i="16"/>
  <c r="Y266" i="16"/>
  <c r="Z266" i="16"/>
  <c r="AA266" i="16"/>
  <c r="Y267" i="16"/>
  <c r="Z267" i="16"/>
  <c r="AA267" i="16"/>
  <c r="G268" i="16"/>
  <c r="M268" i="16"/>
  <c r="P268" i="16"/>
  <c r="Y268" i="16"/>
  <c r="Z268" i="16"/>
  <c r="AA268" i="16"/>
  <c r="Y269" i="16"/>
  <c r="Z269" i="16"/>
  <c r="AA269" i="16"/>
  <c r="Y270" i="16"/>
  <c r="Z270" i="16"/>
  <c r="AA270" i="16"/>
  <c r="Y271" i="16"/>
  <c r="Z271" i="16"/>
  <c r="AA271" i="16"/>
  <c r="Y272" i="16"/>
  <c r="Z272" i="16"/>
  <c r="AA272" i="16"/>
  <c r="Y273" i="16"/>
  <c r="Z273" i="16"/>
  <c r="AA273" i="16"/>
  <c r="Y274" i="16"/>
  <c r="Z274" i="16"/>
  <c r="AA274" i="16"/>
  <c r="Y275" i="16"/>
  <c r="Z275" i="16"/>
  <c r="AA275" i="16"/>
  <c r="Y276" i="16"/>
  <c r="Z276" i="16"/>
  <c r="AA276" i="16"/>
  <c r="Y277" i="16"/>
  <c r="Z277" i="16"/>
  <c r="AA277" i="16"/>
  <c r="Y278" i="16"/>
  <c r="Z278" i="16"/>
  <c r="AA278" i="16"/>
  <c r="Y279" i="16"/>
  <c r="Z279" i="16"/>
  <c r="AA279" i="16"/>
  <c r="Y280" i="16"/>
  <c r="Z280" i="16"/>
  <c r="AA280" i="16"/>
  <c r="Y281" i="16"/>
  <c r="Z281" i="16"/>
  <c r="AA281" i="16"/>
  <c r="Y282" i="16"/>
  <c r="Z282" i="16"/>
  <c r="AA282" i="16"/>
  <c r="Y283" i="16"/>
  <c r="Z283" i="16"/>
  <c r="AA283" i="16"/>
  <c r="Y284" i="16"/>
  <c r="Z284" i="16"/>
  <c r="AA284" i="16"/>
  <c r="Y285" i="16"/>
  <c r="Z285" i="16"/>
  <c r="AA285" i="16"/>
  <c r="Y286" i="16"/>
  <c r="Z286" i="16"/>
  <c r="AA286" i="16"/>
  <c r="Y287" i="16"/>
  <c r="Z287" i="16"/>
  <c r="AA287" i="16"/>
  <c r="Y288" i="16"/>
  <c r="Z288" i="16"/>
  <c r="AA288" i="16"/>
  <c r="Y289" i="16"/>
  <c r="Z289" i="16"/>
  <c r="AA289" i="16"/>
  <c r="Y290" i="16"/>
  <c r="Z290" i="16"/>
  <c r="AA290" i="16"/>
  <c r="Y291" i="16"/>
  <c r="Z291" i="16"/>
  <c r="AA291" i="16"/>
  <c r="Y292" i="16"/>
  <c r="Z292" i="16"/>
  <c r="AA292" i="16"/>
  <c r="Y293" i="16"/>
  <c r="Z293" i="16"/>
  <c r="AA293" i="16"/>
  <c r="Y294" i="16"/>
  <c r="Z294" i="16"/>
  <c r="AA294" i="16"/>
  <c r="Y295" i="16"/>
  <c r="Z295" i="16"/>
  <c r="AA295" i="16"/>
  <c r="Y296" i="16"/>
  <c r="Z296" i="16"/>
  <c r="AA296" i="16"/>
  <c r="Y297" i="16"/>
  <c r="Z297" i="16"/>
  <c r="AA297" i="16"/>
  <c r="Y298" i="16"/>
  <c r="Z298" i="16"/>
  <c r="AA298" i="16"/>
  <c r="Y299" i="16"/>
  <c r="Z299" i="16"/>
  <c r="AA299" i="16"/>
  <c r="Y300" i="16"/>
  <c r="Z300" i="16"/>
  <c r="AA300" i="16"/>
  <c r="Y301" i="16"/>
  <c r="Z301" i="16"/>
  <c r="AA301" i="16"/>
  <c r="Y302" i="16"/>
  <c r="Z302" i="16"/>
  <c r="AA302" i="16"/>
  <c r="Y303" i="16"/>
  <c r="Z303" i="16"/>
  <c r="AA303" i="16"/>
  <c r="Y304" i="16"/>
  <c r="Z304" i="16"/>
  <c r="AA304" i="16"/>
  <c r="Y305" i="16"/>
  <c r="Z305" i="16"/>
  <c r="AA305" i="16"/>
  <c r="Y306" i="16"/>
  <c r="Z306" i="16"/>
  <c r="AA306" i="16"/>
  <c r="Y307" i="16"/>
  <c r="Z307" i="16"/>
  <c r="AA307" i="16"/>
  <c r="Y308" i="16"/>
  <c r="Z308" i="16"/>
  <c r="AA308" i="16"/>
  <c r="Y309" i="16"/>
  <c r="Z309" i="16"/>
  <c r="AA309" i="16"/>
  <c r="Y310" i="16"/>
  <c r="Z310" i="16"/>
  <c r="AA310" i="16"/>
  <c r="Y311" i="16"/>
  <c r="Z311" i="16"/>
  <c r="AA311" i="16"/>
  <c r="Y312" i="16"/>
  <c r="Z312" i="16"/>
  <c r="AA312" i="16"/>
  <c r="Y313" i="16"/>
  <c r="Z313" i="16"/>
  <c r="AA313" i="16"/>
  <c r="Y314" i="16"/>
  <c r="Z314" i="16"/>
  <c r="AA314" i="16"/>
  <c r="Y315" i="16"/>
  <c r="Z315" i="16"/>
  <c r="AA315" i="16"/>
  <c r="Y316" i="16"/>
  <c r="Z316" i="16"/>
  <c r="AA316" i="16"/>
  <c r="Y317" i="16"/>
  <c r="Z317" i="16"/>
  <c r="AA317" i="16"/>
  <c r="Y318" i="16"/>
  <c r="Z318" i="16"/>
  <c r="AA318" i="16"/>
  <c r="Y319" i="16"/>
  <c r="Z319" i="16"/>
  <c r="AA319" i="16"/>
  <c r="Y320" i="16"/>
  <c r="Z320" i="16"/>
  <c r="AA320" i="16"/>
  <c r="Y321" i="16"/>
  <c r="Z321" i="16"/>
  <c r="AA321" i="16"/>
  <c r="Y322" i="16"/>
  <c r="Z322" i="16"/>
  <c r="AA322" i="16"/>
  <c r="Y323" i="16"/>
  <c r="Z323" i="16"/>
  <c r="AA323" i="16"/>
  <c r="Y324" i="16"/>
  <c r="Z324" i="16"/>
  <c r="AA324" i="16"/>
  <c r="Y325" i="16"/>
  <c r="Z325" i="16"/>
  <c r="AA325" i="16"/>
  <c r="Y326" i="16"/>
  <c r="Z326" i="16"/>
  <c r="AA326" i="16"/>
  <c r="G327" i="16"/>
  <c r="M327" i="16"/>
  <c r="P327" i="16"/>
  <c r="Y327" i="16"/>
  <c r="Z327" i="16"/>
  <c r="AA327" i="16"/>
  <c r="Y328" i="16"/>
  <c r="Z328" i="16"/>
  <c r="AA328" i="16"/>
  <c r="Y329" i="16"/>
  <c r="Z329" i="16"/>
  <c r="AA329" i="16"/>
  <c r="G330" i="16"/>
  <c r="M330" i="16"/>
  <c r="P330" i="16"/>
  <c r="Y330" i="16"/>
  <c r="Z330" i="16"/>
  <c r="AA330" i="16"/>
  <c r="Y331" i="16"/>
  <c r="Z331" i="16"/>
  <c r="AA331" i="16"/>
  <c r="G332" i="16"/>
  <c r="M332" i="16"/>
  <c r="P332" i="16"/>
  <c r="Y332" i="16"/>
  <c r="Z332" i="16"/>
  <c r="AA332" i="16"/>
  <c r="Y333" i="16"/>
  <c r="Z333" i="16"/>
  <c r="AA333" i="16"/>
  <c r="Y334" i="16"/>
  <c r="Z334" i="16"/>
  <c r="AA334" i="16"/>
  <c r="Y335" i="16"/>
  <c r="Z335" i="16"/>
  <c r="AA335" i="16"/>
  <c r="Y336" i="16"/>
  <c r="Z336" i="16"/>
  <c r="AA336" i="16"/>
  <c r="Y337" i="16"/>
  <c r="Z337" i="16"/>
  <c r="AA337" i="16"/>
  <c r="Y338" i="16"/>
  <c r="Z338" i="16"/>
  <c r="AA338" i="16"/>
  <c r="G339" i="16"/>
  <c r="M339" i="16"/>
  <c r="P339" i="16"/>
  <c r="Y339" i="16"/>
  <c r="Z339" i="16"/>
  <c r="AA339" i="16"/>
  <c r="Y340" i="16"/>
  <c r="Z340" i="16"/>
  <c r="AA340" i="16"/>
  <c r="Y341" i="16"/>
  <c r="Z341" i="16"/>
  <c r="AA341" i="16"/>
  <c r="G342" i="16"/>
  <c r="M342" i="16"/>
  <c r="P342" i="16"/>
  <c r="Y342" i="16"/>
  <c r="Z342" i="16"/>
  <c r="AA342" i="16"/>
  <c r="Y343" i="16"/>
  <c r="Z343" i="16"/>
  <c r="AA343" i="16"/>
  <c r="Y344" i="16"/>
  <c r="Z344" i="16"/>
  <c r="AA344" i="16"/>
  <c r="G345" i="16"/>
  <c r="M345" i="16"/>
  <c r="P345" i="16"/>
  <c r="Z345" i="16"/>
  <c r="AA345" i="16"/>
  <c r="Z346" i="16"/>
  <c r="AA346" i="16"/>
  <c r="Z347" i="16"/>
  <c r="AA347" i="16"/>
  <c r="Z348" i="16"/>
  <c r="AA348" i="16"/>
  <c r="Z349" i="16"/>
  <c r="AA349" i="16"/>
  <c r="G350" i="16"/>
  <c r="Z350" i="16"/>
  <c r="AA350" i="16"/>
  <c r="Z351" i="16"/>
  <c r="AA351" i="16"/>
  <c r="Z352" i="16"/>
  <c r="AA352" i="16"/>
  <c r="Z353" i="16"/>
  <c r="AA353" i="16"/>
  <c r="Z354" i="16"/>
  <c r="AA354" i="16"/>
  <c r="G355" i="16"/>
  <c r="Z355" i="16"/>
  <c r="AA355" i="16"/>
  <c r="Z356" i="16"/>
  <c r="AA356" i="16"/>
  <c r="Z357" i="16"/>
  <c r="AA357" i="16"/>
  <c r="Z358" i="16"/>
  <c r="AA358" i="16"/>
  <c r="Z359" i="16"/>
  <c r="AA359" i="16"/>
  <c r="Z360" i="16"/>
  <c r="AA360" i="16"/>
  <c r="Y361" i="16"/>
  <c r="Z361" i="16"/>
  <c r="AA361" i="16"/>
  <c r="Y362" i="16"/>
  <c r="Z362" i="16"/>
  <c r="AA362" i="16"/>
  <c r="Y363" i="16"/>
  <c r="Z363" i="16"/>
  <c r="AA363" i="16"/>
  <c r="Y364" i="16"/>
  <c r="Z364" i="16"/>
  <c r="AA364" i="16"/>
  <c r="Y365" i="16"/>
  <c r="Z365" i="16"/>
  <c r="AA365" i="16"/>
  <c r="Y366" i="16"/>
  <c r="Z366" i="16"/>
  <c r="AA366" i="16"/>
  <c r="Y367" i="16"/>
  <c r="Z367" i="16"/>
  <c r="AA367" i="16"/>
  <c r="Y368" i="16"/>
  <c r="Z368" i="16"/>
  <c r="AA368" i="16"/>
  <c r="Y369" i="16"/>
  <c r="Z369" i="16"/>
  <c r="AA369" i="16"/>
  <c r="Y370" i="16"/>
  <c r="Z370" i="16"/>
  <c r="AA370" i="16"/>
  <c r="Y371" i="16"/>
  <c r="Z371" i="16"/>
  <c r="AA371" i="16"/>
  <c r="Y372" i="16"/>
  <c r="Z372" i="16"/>
  <c r="AA372" i="16"/>
  <c r="G373" i="16"/>
  <c r="M373" i="16"/>
  <c r="P373" i="16"/>
  <c r="Y373" i="16"/>
  <c r="Z373" i="16"/>
  <c r="AA373" i="16"/>
  <c r="Y374" i="16"/>
  <c r="Z374" i="16"/>
  <c r="AA374" i="16"/>
  <c r="Y375" i="16"/>
  <c r="Z375" i="16"/>
  <c r="AA375" i="16"/>
  <c r="Y376" i="16"/>
  <c r="Z376" i="16"/>
  <c r="AA376" i="16"/>
  <c r="Y377" i="16"/>
  <c r="Z377" i="16"/>
  <c r="AA377" i="16"/>
  <c r="Y378" i="16"/>
  <c r="Z378" i="16"/>
  <c r="AA378" i="16"/>
  <c r="Y379" i="16"/>
  <c r="Z379" i="16"/>
  <c r="AA379" i="16"/>
  <c r="Y380" i="16"/>
  <c r="Z380" i="16"/>
  <c r="AA380" i="16"/>
  <c r="Y381" i="16"/>
  <c r="Z381" i="16"/>
  <c r="AA381" i="16"/>
  <c r="Y382" i="16"/>
  <c r="Z382" i="16"/>
  <c r="AA382" i="16"/>
  <c r="Y383" i="16"/>
  <c r="Z383" i="16"/>
  <c r="AA383" i="16"/>
  <c r="Y384" i="16"/>
  <c r="Z384" i="16"/>
  <c r="AA384" i="16"/>
  <c r="Y385" i="16"/>
  <c r="Z385" i="16"/>
  <c r="AA385" i="16"/>
  <c r="Y386" i="16"/>
  <c r="Z386" i="16"/>
  <c r="AA386" i="16"/>
  <c r="Y387" i="16"/>
  <c r="Z387" i="16"/>
  <c r="AA387" i="16"/>
  <c r="Y388" i="16"/>
  <c r="Z388" i="16"/>
  <c r="AA388" i="16"/>
  <c r="Y389" i="16"/>
  <c r="Z389" i="16"/>
  <c r="AA389" i="16"/>
  <c r="Y390" i="16"/>
  <c r="Z390" i="16"/>
  <c r="AA390" i="16"/>
  <c r="Y391" i="16"/>
  <c r="Z391" i="16"/>
  <c r="AA391" i="16"/>
  <c r="Y392" i="16"/>
  <c r="Z392" i="16"/>
  <c r="AA392" i="16"/>
  <c r="Y393" i="16"/>
  <c r="Z393" i="16"/>
  <c r="AA393" i="16"/>
  <c r="Y394" i="16"/>
  <c r="Z394" i="16"/>
  <c r="AA394" i="16"/>
  <c r="Y395" i="16"/>
  <c r="Z395" i="16"/>
  <c r="AA395" i="16"/>
  <c r="Y396" i="16"/>
  <c r="Z396" i="16"/>
  <c r="AA396" i="16"/>
  <c r="Y397" i="16"/>
  <c r="Z397" i="16"/>
  <c r="AA397" i="16"/>
  <c r="Y398" i="16"/>
  <c r="Z398" i="16"/>
  <c r="AA398" i="16"/>
  <c r="Y399" i="16"/>
  <c r="Z399" i="16"/>
  <c r="AA399" i="16"/>
  <c r="Y400" i="16"/>
  <c r="Z400" i="16"/>
  <c r="AA400" i="16"/>
  <c r="Y401" i="16"/>
  <c r="Z401" i="16"/>
  <c r="AA401" i="16"/>
  <c r="Y402" i="16"/>
  <c r="Z402" i="16"/>
  <c r="AA402" i="16"/>
  <c r="G403" i="16"/>
  <c r="M403" i="16"/>
  <c r="P403" i="16"/>
  <c r="Y403" i="16"/>
  <c r="Z403" i="16"/>
  <c r="AA403" i="16"/>
  <c r="Y404" i="16"/>
  <c r="Z404" i="16"/>
  <c r="AA404" i="16"/>
  <c r="Y405" i="16"/>
  <c r="Z405" i="16"/>
  <c r="AA405" i="16"/>
  <c r="Y406" i="16"/>
  <c r="Z406" i="16"/>
  <c r="AA406" i="16"/>
  <c r="Y407" i="16"/>
  <c r="Z407" i="16"/>
  <c r="AA407" i="16"/>
  <c r="Y408" i="16"/>
  <c r="Z408" i="16"/>
  <c r="AA408" i="16"/>
  <c r="Y409" i="16"/>
  <c r="Z409" i="16"/>
  <c r="AA409" i="16"/>
  <c r="Y410" i="16"/>
  <c r="Z410" i="16"/>
  <c r="AA410" i="16"/>
  <c r="Y411" i="16"/>
  <c r="Z411" i="16"/>
  <c r="AA411" i="16"/>
  <c r="Y412" i="16"/>
  <c r="Z412" i="16"/>
  <c r="AA412" i="16"/>
  <c r="Y413" i="16"/>
  <c r="Z413" i="16"/>
  <c r="AA413" i="16"/>
  <c r="Y414" i="16"/>
  <c r="Z414" i="16"/>
  <c r="AA414" i="16"/>
  <c r="Y415" i="16"/>
  <c r="Z415" i="16"/>
  <c r="AA415" i="16"/>
  <c r="Y416" i="16"/>
  <c r="Z416" i="16"/>
  <c r="AA416" i="16"/>
  <c r="Y417" i="16"/>
  <c r="Z417" i="16"/>
  <c r="AA417" i="16"/>
  <c r="Y418" i="16"/>
  <c r="Z418" i="16"/>
  <c r="AA418" i="16"/>
  <c r="Y419" i="16"/>
  <c r="Z419" i="16"/>
  <c r="AA419" i="16"/>
  <c r="Y420" i="16"/>
  <c r="Z420" i="16"/>
  <c r="AA420" i="16"/>
  <c r="Y421" i="16"/>
  <c r="Z421" i="16"/>
  <c r="AA421" i="16"/>
  <c r="Y422" i="16"/>
  <c r="Z422" i="16"/>
  <c r="AA422" i="16"/>
  <c r="Y423" i="16"/>
  <c r="Z423" i="16"/>
  <c r="AA423" i="16"/>
  <c r="Y424" i="16"/>
  <c r="Z424" i="16"/>
  <c r="AA424" i="16"/>
  <c r="G426" i="16"/>
  <c r="M426" i="16"/>
  <c r="P426" i="16"/>
  <c r="Y427" i="16"/>
  <c r="Z427" i="16"/>
  <c r="AA427" i="16"/>
  <c r="AA429" i="16"/>
  <c r="Y6" i="15"/>
  <c r="Z6" i="15"/>
  <c r="AA6" i="15"/>
  <c r="Y7" i="15"/>
  <c r="Z7" i="15"/>
  <c r="AA7" i="15"/>
  <c r="Y8" i="15"/>
  <c r="Z8" i="15"/>
  <c r="AA8" i="15"/>
  <c r="G9" i="15"/>
  <c r="P9" i="15"/>
  <c r="Y9" i="15"/>
  <c r="Z9" i="15"/>
  <c r="AA9" i="15"/>
  <c r="Y10" i="15"/>
  <c r="Z10" i="15"/>
  <c r="AA10" i="15"/>
  <c r="Y11" i="15"/>
  <c r="Z11" i="15"/>
  <c r="AA11" i="15"/>
  <c r="Y12" i="15"/>
  <c r="Z12" i="15"/>
  <c r="AA12" i="15"/>
  <c r="Y13" i="15"/>
  <c r="Z13" i="15"/>
  <c r="AA13" i="15"/>
  <c r="Y14" i="15"/>
  <c r="Z14" i="15"/>
  <c r="AA14" i="15"/>
  <c r="Y15" i="15"/>
  <c r="Z15" i="15"/>
  <c r="AA15" i="15"/>
  <c r="Y16" i="15"/>
  <c r="Z16" i="15"/>
  <c r="AA16" i="15"/>
  <c r="Y17" i="15"/>
  <c r="Z17" i="15"/>
  <c r="AA17" i="15"/>
  <c r="Y18" i="15"/>
  <c r="Z18" i="15"/>
  <c r="AA18" i="15"/>
  <c r="Y19" i="15"/>
  <c r="Z19" i="15"/>
  <c r="AA19" i="15"/>
  <c r="Y20" i="15"/>
  <c r="Z20" i="15"/>
  <c r="AA20" i="15"/>
  <c r="Y21" i="15"/>
  <c r="Z21" i="15"/>
  <c r="AA21" i="15"/>
  <c r="Y22" i="15"/>
  <c r="Z22" i="15"/>
  <c r="AA22" i="15"/>
  <c r="Y23" i="15"/>
  <c r="Z23" i="15"/>
  <c r="AA23" i="15"/>
  <c r="Y24" i="15"/>
  <c r="Z24" i="15"/>
  <c r="AA24" i="15"/>
  <c r="Y25" i="15"/>
  <c r="Z25" i="15"/>
  <c r="AA25" i="15"/>
  <c r="Y26" i="15"/>
  <c r="Z26" i="15"/>
  <c r="AA26" i="15"/>
  <c r="Y27" i="15"/>
  <c r="Z27" i="15"/>
  <c r="AA27" i="15"/>
  <c r="Y28" i="15"/>
  <c r="Z28" i="15"/>
  <c r="AA28" i="15"/>
  <c r="Y29" i="15"/>
  <c r="Z29" i="15"/>
  <c r="AA29" i="15"/>
  <c r="Y30" i="15"/>
  <c r="Z30" i="15"/>
  <c r="AA30" i="15"/>
  <c r="Y31" i="15"/>
  <c r="Z31" i="15"/>
  <c r="AA31" i="15"/>
  <c r="Y32" i="15"/>
  <c r="Z32" i="15"/>
  <c r="AA32" i="15"/>
  <c r="Y33" i="15"/>
  <c r="Z33" i="15"/>
  <c r="AA33" i="15"/>
  <c r="Y34" i="15"/>
  <c r="Z34" i="15"/>
  <c r="AA34" i="15"/>
  <c r="Y35" i="15"/>
  <c r="Z35" i="15"/>
  <c r="AA35" i="15"/>
  <c r="Y36" i="15"/>
  <c r="Z36" i="15"/>
  <c r="AA36" i="15"/>
  <c r="G37" i="15"/>
  <c r="M37" i="15"/>
  <c r="P37" i="15"/>
  <c r="Y37" i="15"/>
  <c r="Z37" i="15"/>
  <c r="AA37" i="15"/>
  <c r="Y38" i="15"/>
  <c r="Z38" i="15"/>
  <c r="AA38" i="15"/>
  <c r="Y39" i="15"/>
  <c r="Z39" i="15"/>
  <c r="AA39" i="15"/>
  <c r="Y40" i="15"/>
  <c r="Z40" i="15"/>
  <c r="AA40" i="15"/>
  <c r="Y41" i="15"/>
  <c r="Z41" i="15"/>
  <c r="AA41" i="15"/>
  <c r="G42" i="15"/>
  <c r="M42" i="15"/>
  <c r="P42" i="15"/>
  <c r="Y42" i="15"/>
  <c r="Z42" i="15"/>
  <c r="AA42" i="15"/>
  <c r="Y43" i="15"/>
  <c r="Z43" i="15"/>
  <c r="AA43" i="15"/>
  <c r="Y44" i="15"/>
  <c r="Z44" i="15"/>
  <c r="AA44" i="15"/>
  <c r="Y45" i="15"/>
  <c r="Z45" i="15"/>
  <c r="AA45" i="15"/>
  <c r="Y46" i="15"/>
  <c r="Z46" i="15"/>
  <c r="AA46" i="15"/>
  <c r="G47" i="15"/>
  <c r="M47" i="15"/>
  <c r="P47" i="15"/>
  <c r="Y47" i="15"/>
  <c r="Z47" i="15"/>
  <c r="AA47" i="15"/>
  <c r="Y48" i="15"/>
  <c r="Z48" i="15"/>
  <c r="AA48" i="15"/>
  <c r="Y49" i="15"/>
  <c r="Z49" i="15"/>
  <c r="AA49" i="15"/>
  <c r="Y50" i="15"/>
  <c r="Z50" i="15"/>
  <c r="AA50" i="15"/>
  <c r="G51" i="15"/>
  <c r="M51" i="15"/>
  <c r="P51" i="15"/>
  <c r="Y51" i="15"/>
  <c r="Z51" i="15"/>
  <c r="AA51" i="15"/>
  <c r="Y52" i="15"/>
  <c r="Z52" i="15"/>
  <c r="AA52" i="15"/>
  <c r="Y53" i="15"/>
  <c r="Z53" i="15"/>
  <c r="AA53" i="15"/>
  <c r="Y54" i="15"/>
  <c r="Z54" i="15"/>
  <c r="AA54" i="15"/>
  <c r="Y55" i="15"/>
  <c r="Z55" i="15"/>
  <c r="AA55" i="15"/>
  <c r="Y56" i="15"/>
  <c r="Z56" i="15"/>
  <c r="AA56" i="15"/>
  <c r="G57" i="15"/>
  <c r="M57" i="15"/>
  <c r="P57" i="15"/>
  <c r="Y57" i="15"/>
  <c r="Z57" i="15"/>
  <c r="AA57" i="15"/>
  <c r="Y58" i="15"/>
  <c r="Z58" i="15"/>
  <c r="AA58" i="15"/>
  <c r="Y59" i="15"/>
  <c r="Z59" i="15"/>
  <c r="AA59" i="15"/>
  <c r="Y60" i="15"/>
  <c r="Z60" i="15"/>
  <c r="AA60" i="15"/>
  <c r="Y61" i="15"/>
  <c r="Z61" i="15"/>
  <c r="AA61" i="15"/>
  <c r="Y62" i="15"/>
  <c r="Z62" i="15"/>
  <c r="AA62" i="15"/>
  <c r="Y63" i="15"/>
  <c r="Z63" i="15"/>
  <c r="AA63" i="15"/>
  <c r="G64" i="15"/>
  <c r="M64" i="15"/>
  <c r="P64" i="15"/>
  <c r="Y64" i="15"/>
  <c r="Z64" i="15"/>
  <c r="AA64" i="15"/>
  <c r="Y65" i="15"/>
  <c r="Z65" i="15"/>
  <c r="AA65" i="15"/>
  <c r="Y66" i="15"/>
  <c r="Z66" i="15"/>
  <c r="AA66" i="15"/>
  <c r="Y67" i="15"/>
  <c r="Z67" i="15"/>
  <c r="AA67" i="15"/>
  <c r="Y68" i="15"/>
  <c r="Z68" i="15"/>
  <c r="AA68" i="15"/>
  <c r="Y69" i="15"/>
  <c r="Z69" i="15"/>
  <c r="AA69" i="15"/>
  <c r="Y70" i="15"/>
  <c r="Z70" i="15"/>
  <c r="AA70" i="15"/>
  <c r="G71" i="15"/>
  <c r="M71" i="15"/>
  <c r="P71" i="15"/>
  <c r="Y71" i="15"/>
  <c r="Z71" i="15"/>
  <c r="AA71" i="15"/>
  <c r="Y72" i="15"/>
  <c r="Z72" i="15"/>
  <c r="AA72" i="15"/>
  <c r="Y73" i="15"/>
  <c r="Z73" i="15"/>
  <c r="AA73" i="15"/>
  <c r="Y74" i="15"/>
  <c r="Z74" i="15"/>
  <c r="AA74" i="15"/>
  <c r="Y75" i="15"/>
  <c r="Z75" i="15"/>
  <c r="AA75" i="15"/>
  <c r="Y76" i="15"/>
  <c r="Z76" i="15"/>
  <c r="AA76" i="15"/>
  <c r="Y77" i="15"/>
  <c r="Z77" i="15"/>
  <c r="AA77" i="15"/>
  <c r="Y78" i="15"/>
  <c r="Z78" i="15"/>
  <c r="AA78" i="15"/>
  <c r="Y79" i="15"/>
  <c r="Z79" i="15"/>
  <c r="AA79" i="15"/>
  <c r="Y80" i="15"/>
  <c r="Z80" i="15"/>
  <c r="AA80" i="15"/>
  <c r="Y81" i="15"/>
  <c r="Z81" i="15"/>
  <c r="AA81" i="15"/>
  <c r="Y82" i="15"/>
  <c r="Z82" i="15"/>
  <c r="AA82" i="15"/>
  <c r="Y83" i="15"/>
  <c r="Z83" i="15"/>
  <c r="AA83" i="15"/>
  <c r="Y84" i="15"/>
  <c r="Z84" i="15"/>
  <c r="AA84" i="15"/>
  <c r="Y85" i="15"/>
  <c r="Z85" i="15"/>
  <c r="AA85" i="15"/>
  <c r="Y86" i="15"/>
  <c r="Z86" i="15"/>
  <c r="AA86" i="15"/>
  <c r="Y87" i="15"/>
  <c r="Z87" i="15"/>
  <c r="AA87" i="15"/>
  <c r="Y88" i="15"/>
  <c r="Z88" i="15"/>
  <c r="AA88" i="15"/>
  <c r="Y89" i="15"/>
  <c r="Z89" i="15"/>
  <c r="AA89" i="15"/>
  <c r="Y90" i="15"/>
  <c r="Z90" i="15"/>
  <c r="AA90" i="15"/>
  <c r="Y91" i="15"/>
  <c r="Z91" i="15"/>
  <c r="AA91" i="15"/>
  <c r="Y92" i="15"/>
  <c r="Z92" i="15"/>
  <c r="AA92" i="15"/>
  <c r="Y93" i="15"/>
  <c r="Z93" i="15"/>
  <c r="AA93" i="15"/>
  <c r="Y94" i="15"/>
  <c r="Z94" i="15"/>
  <c r="AA94" i="15"/>
  <c r="Y95" i="15"/>
  <c r="Z95" i="15"/>
  <c r="AA95" i="15"/>
  <c r="Y96" i="15"/>
  <c r="Z96" i="15"/>
  <c r="AA96" i="15"/>
  <c r="Y97" i="15"/>
  <c r="Z97" i="15"/>
  <c r="AA97" i="15"/>
  <c r="Y98" i="15"/>
  <c r="Z98" i="15"/>
  <c r="AA98" i="15"/>
  <c r="Y99" i="15"/>
  <c r="Z99" i="15"/>
  <c r="AA99" i="15"/>
  <c r="Y100" i="15"/>
  <c r="Z100" i="15"/>
  <c r="AA100" i="15"/>
  <c r="Y101" i="15"/>
  <c r="Z101" i="15"/>
  <c r="AA101" i="15"/>
  <c r="Y102" i="15"/>
  <c r="Z102" i="15"/>
  <c r="AA102" i="15"/>
  <c r="Y103" i="15"/>
  <c r="Z103" i="15"/>
  <c r="AA103" i="15"/>
  <c r="Y104" i="15"/>
  <c r="Z104" i="15"/>
  <c r="AA104" i="15"/>
  <c r="Y105" i="15"/>
  <c r="Z105" i="15"/>
  <c r="AA105" i="15"/>
  <c r="Y106" i="15"/>
  <c r="Z106" i="15"/>
  <c r="AA106" i="15"/>
  <c r="Y107" i="15"/>
  <c r="Z107" i="15"/>
  <c r="AA107" i="15"/>
  <c r="Y108" i="15"/>
  <c r="Z108" i="15"/>
  <c r="AA108" i="15"/>
  <c r="Y109" i="15"/>
  <c r="Z109" i="15"/>
  <c r="AA109" i="15"/>
  <c r="Y110" i="15"/>
  <c r="Z110" i="15"/>
  <c r="AA110" i="15"/>
  <c r="Y111" i="15"/>
  <c r="Z111" i="15"/>
  <c r="AA111" i="15"/>
  <c r="Y112" i="15"/>
  <c r="Z112" i="15"/>
  <c r="AA112" i="15"/>
  <c r="Y113" i="15"/>
  <c r="Z113" i="15"/>
  <c r="AA113" i="15"/>
  <c r="Y114" i="15"/>
  <c r="Z114" i="15"/>
  <c r="AA114" i="15"/>
  <c r="Y115" i="15"/>
  <c r="Z115" i="15"/>
  <c r="AA115" i="15"/>
  <c r="Y116" i="15"/>
  <c r="Z116" i="15"/>
  <c r="AA116" i="15"/>
  <c r="Y117" i="15"/>
  <c r="Z117" i="15"/>
  <c r="AA117" i="15"/>
  <c r="Y118" i="15"/>
  <c r="Z118" i="15"/>
  <c r="AA118" i="15"/>
  <c r="Y119" i="15"/>
  <c r="Z119" i="15"/>
  <c r="AA119" i="15"/>
  <c r="Y120" i="15"/>
  <c r="Z120" i="15"/>
  <c r="AA120" i="15"/>
  <c r="Y121" i="15"/>
  <c r="Z121" i="15"/>
  <c r="AA121" i="15"/>
  <c r="Y122" i="15"/>
  <c r="Z122" i="15"/>
  <c r="AA122" i="15"/>
  <c r="Z123" i="15"/>
  <c r="AA123" i="15"/>
  <c r="G124" i="15"/>
  <c r="M124" i="15"/>
  <c r="P124" i="15"/>
  <c r="Z124" i="15"/>
  <c r="AA124" i="15"/>
  <c r="Y125" i="15"/>
  <c r="Z125" i="15"/>
  <c r="AA125" i="15"/>
  <c r="Y126" i="15"/>
  <c r="Z126" i="15"/>
  <c r="AA126" i="15"/>
  <c r="G127" i="15"/>
  <c r="M127" i="15"/>
  <c r="P127" i="15"/>
  <c r="Y127" i="15"/>
  <c r="Z127" i="15"/>
  <c r="AA127" i="15"/>
  <c r="Y128" i="15"/>
  <c r="Z128" i="15"/>
  <c r="AA128" i="15"/>
  <c r="Y129" i="15"/>
  <c r="Z129" i="15"/>
  <c r="AA129" i="15"/>
  <c r="Y130" i="15"/>
  <c r="Z130" i="15"/>
  <c r="AA130" i="15"/>
  <c r="Y131" i="15"/>
  <c r="Z131" i="15"/>
  <c r="AA131" i="15"/>
  <c r="Y132" i="15"/>
  <c r="Z132" i="15"/>
  <c r="AA132" i="15"/>
  <c r="Y133" i="15"/>
  <c r="Z133" i="15"/>
  <c r="AA133" i="15"/>
  <c r="G134" i="15"/>
  <c r="M134" i="15"/>
  <c r="P134" i="15"/>
  <c r="Y134" i="15"/>
  <c r="Z134" i="15"/>
  <c r="AA134" i="15"/>
  <c r="Y135" i="15"/>
  <c r="Z135" i="15"/>
  <c r="AA135" i="15"/>
  <c r="Y136" i="15"/>
  <c r="Z136" i="15"/>
  <c r="AA136" i="15"/>
  <c r="G137" i="15"/>
  <c r="M137" i="15"/>
  <c r="P137" i="15"/>
  <c r="Z137" i="15"/>
  <c r="AA137" i="15"/>
  <c r="Z138" i="15"/>
  <c r="AA138" i="15"/>
  <c r="Y139" i="15"/>
  <c r="Z139" i="15"/>
  <c r="AA139" i="15"/>
  <c r="Y140" i="15"/>
  <c r="Z140" i="15"/>
  <c r="AA140" i="15"/>
  <c r="Y141" i="15"/>
  <c r="Z141" i="15"/>
  <c r="AA141" i="15"/>
  <c r="Y142" i="15"/>
  <c r="Z142" i="15"/>
  <c r="AA142" i="15"/>
  <c r="Y143" i="15"/>
  <c r="Z143" i="15"/>
  <c r="AA143" i="15"/>
  <c r="Y144" i="15"/>
  <c r="Z144" i="15"/>
  <c r="AA144" i="15"/>
  <c r="G145" i="15"/>
  <c r="M145" i="15"/>
  <c r="P145" i="15"/>
  <c r="Y145" i="15"/>
  <c r="Z145" i="15"/>
  <c r="AA145" i="15"/>
  <c r="Y146" i="15"/>
  <c r="Z146" i="15"/>
  <c r="AA146" i="15"/>
  <c r="Y147" i="15"/>
  <c r="Z147" i="15"/>
  <c r="AA147" i="15"/>
  <c r="Y148" i="15"/>
  <c r="Z148" i="15"/>
  <c r="AA148" i="15"/>
  <c r="Y149" i="15"/>
  <c r="Z149" i="15"/>
  <c r="AA149" i="15"/>
  <c r="Y150" i="15"/>
  <c r="Z150" i="15"/>
  <c r="AA150" i="15"/>
  <c r="Y151" i="15"/>
  <c r="Z151" i="15"/>
  <c r="AA151" i="15"/>
  <c r="Y152" i="15"/>
  <c r="Z152" i="15"/>
  <c r="AA152" i="15"/>
  <c r="Y153" i="15"/>
  <c r="Z153" i="15"/>
  <c r="AA153" i="15"/>
  <c r="Y154" i="15"/>
  <c r="Z154" i="15"/>
  <c r="AA154" i="15"/>
  <c r="Y155" i="15"/>
  <c r="Z155" i="15"/>
  <c r="AA155" i="15"/>
  <c r="Y156" i="15"/>
  <c r="Z156" i="15"/>
  <c r="AA156" i="15"/>
  <c r="Y157" i="15"/>
  <c r="Z157" i="15"/>
  <c r="AA157" i="15"/>
  <c r="Y158" i="15"/>
  <c r="Z158" i="15"/>
  <c r="AA158" i="15"/>
  <c r="Y159" i="15"/>
  <c r="Z159" i="15"/>
  <c r="AA159" i="15"/>
  <c r="Y160" i="15"/>
  <c r="Z160" i="15"/>
  <c r="AA160" i="15"/>
  <c r="Y161" i="15"/>
  <c r="Z161" i="15"/>
  <c r="AA161" i="15"/>
  <c r="Y162" i="15"/>
  <c r="Z162" i="15"/>
  <c r="AA162" i="15"/>
  <c r="Y163" i="15"/>
  <c r="Z163" i="15"/>
  <c r="AA163" i="15"/>
  <c r="Y164" i="15"/>
  <c r="Z164" i="15"/>
  <c r="AA164" i="15"/>
  <c r="Y165" i="15"/>
  <c r="Z165" i="15"/>
  <c r="AA165" i="15"/>
  <c r="Y166" i="15"/>
  <c r="Z166" i="15"/>
  <c r="AA166" i="15"/>
  <c r="Y167" i="15"/>
  <c r="Z167" i="15"/>
  <c r="AA167" i="15"/>
  <c r="G169" i="15"/>
  <c r="M169" i="15"/>
  <c r="P169" i="15"/>
  <c r="Y171" i="15"/>
  <c r="Z171" i="15"/>
  <c r="AA171" i="15"/>
  <c r="AA173" i="15"/>
  <c r="Y7" i="14"/>
  <c r="Z7" i="14"/>
  <c r="AA7" i="14"/>
  <c r="Y8" i="14"/>
  <c r="Z8" i="14"/>
  <c r="AA8" i="14"/>
  <c r="Y9" i="14"/>
  <c r="Z9" i="14"/>
  <c r="AA9" i="14"/>
  <c r="G10" i="14"/>
  <c r="M10" i="14"/>
  <c r="P10" i="14"/>
  <c r="Y10" i="14"/>
  <c r="Z10" i="14"/>
  <c r="AA10" i="14"/>
  <c r="Y11" i="14"/>
  <c r="Z11" i="14"/>
  <c r="AA11" i="14"/>
  <c r="Y12" i="14"/>
  <c r="Z12" i="14"/>
  <c r="AA12" i="14"/>
  <c r="Y13" i="14"/>
  <c r="Z13" i="14"/>
  <c r="AA13" i="14"/>
  <c r="Y14" i="14"/>
  <c r="Z14" i="14"/>
  <c r="AA14" i="14"/>
  <c r="Y15" i="14"/>
  <c r="Z15" i="14"/>
  <c r="AA15" i="14"/>
  <c r="Y16" i="14"/>
  <c r="Z16" i="14"/>
  <c r="AA16" i="14"/>
  <c r="G17" i="14"/>
  <c r="M17" i="14"/>
  <c r="P17" i="14"/>
  <c r="Y17" i="14"/>
  <c r="Z17" i="14"/>
  <c r="AA17" i="14"/>
  <c r="Y18" i="14"/>
  <c r="Z18" i="14"/>
  <c r="AA18" i="14"/>
  <c r="Y19" i="14"/>
  <c r="Z19" i="14"/>
  <c r="AA19" i="14"/>
  <c r="Y20" i="14"/>
  <c r="Z20" i="14"/>
  <c r="AA20" i="14"/>
  <c r="Y21" i="14"/>
  <c r="Z21" i="14"/>
  <c r="AA21" i="14"/>
  <c r="Y22" i="14"/>
  <c r="Z22" i="14"/>
  <c r="AA22" i="14"/>
  <c r="Y23" i="14"/>
  <c r="Z23" i="14"/>
  <c r="AA23" i="14"/>
  <c r="Y24" i="14"/>
  <c r="Z24" i="14"/>
  <c r="AA24" i="14"/>
  <c r="Y25" i="14"/>
  <c r="Z25" i="14"/>
  <c r="AA25" i="14"/>
  <c r="Y26" i="14"/>
  <c r="Z26" i="14"/>
  <c r="AA26" i="14"/>
  <c r="G27" i="14"/>
  <c r="M27" i="14"/>
  <c r="P27" i="14"/>
  <c r="Y27" i="14"/>
  <c r="Z27" i="14"/>
  <c r="AA27" i="14"/>
  <c r="Y28" i="14"/>
  <c r="Z28" i="14"/>
  <c r="AA28" i="14"/>
  <c r="Y29" i="14"/>
  <c r="Z29" i="14"/>
  <c r="AA29" i="14"/>
  <c r="Y30" i="14"/>
  <c r="Z30" i="14"/>
  <c r="AA30" i="14"/>
  <c r="Y31" i="14"/>
  <c r="Z31" i="14"/>
  <c r="AA31" i="14"/>
  <c r="Y32" i="14"/>
  <c r="Z32" i="14"/>
  <c r="AA32" i="14"/>
  <c r="Y33" i="14"/>
  <c r="Z33" i="14"/>
  <c r="AA33" i="14"/>
  <c r="Y34" i="14"/>
  <c r="Z34" i="14"/>
  <c r="AA34" i="14"/>
  <c r="Y35" i="14"/>
  <c r="Z35" i="14"/>
  <c r="AA35" i="14"/>
  <c r="Y36" i="14"/>
  <c r="Z36" i="14"/>
  <c r="AA36" i="14"/>
  <c r="Y37" i="14"/>
  <c r="Z37" i="14"/>
  <c r="AA37" i="14"/>
  <c r="Y38" i="14"/>
  <c r="Z38" i="14"/>
  <c r="AA38" i="14"/>
  <c r="Y39" i="14"/>
  <c r="Z39" i="14"/>
  <c r="AA39" i="14"/>
  <c r="Y40" i="14"/>
  <c r="Z40" i="14"/>
  <c r="AA40" i="14"/>
  <c r="Y41" i="14"/>
  <c r="Z41" i="14"/>
  <c r="AA41" i="14"/>
  <c r="Y42" i="14"/>
  <c r="Z42" i="14"/>
  <c r="AA42" i="14"/>
  <c r="Y43" i="14"/>
  <c r="Z43" i="14"/>
  <c r="AA43" i="14"/>
  <c r="Y44" i="14"/>
  <c r="Z44" i="14"/>
  <c r="AA44" i="14"/>
  <c r="Y45" i="14"/>
  <c r="Z45" i="14"/>
  <c r="AA45" i="14"/>
  <c r="Y46" i="14"/>
  <c r="Z46" i="14"/>
  <c r="AA46" i="14"/>
  <c r="Y47" i="14"/>
  <c r="Z47" i="14"/>
  <c r="AA47" i="14"/>
  <c r="G48" i="14"/>
  <c r="M48" i="14"/>
  <c r="P48" i="14"/>
  <c r="Y48" i="14"/>
  <c r="Z48" i="14"/>
  <c r="AA48" i="14"/>
  <c r="Y49" i="14"/>
  <c r="Z49" i="14"/>
  <c r="AA49" i="14"/>
  <c r="Y50" i="14"/>
  <c r="Z50" i="14"/>
  <c r="AA50" i="14"/>
  <c r="Y51" i="14"/>
  <c r="Z51" i="14"/>
  <c r="AA51" i="14"/>
  <c r="Y52" i="14"/>
  <c r="Z52" i="14"/>
  <c r="AA52" i="14"/>
  <c r="Y53" i="14"/>
  <c r="Z53" i="14"/>
  <c r="AA53" i="14"/>
  <c r="Y54" i="14"/>
  <c r="Z54" i="14"/>
  <c r="AA54" i="14"/>
  <c r="Y55" i="14"/>
  <c r="Z55" i="14"/>
  <c r="AA55" i="14"/>
  <c r="Y56" i="14"/>
  <c r="Z56" i="14"/>
  <c r="AA56" i="14"/>
  <c r="Y57" i="14"/>
  <c r="Z57" i="14"/>
  <c r="AA57" i="14"/>
  <c r="Y58" i="14"/>
  <c r="Z58" i="14"/>
  <c r="AA58" i="14"/>
  <c r="Y59" i="14"/>
  <c r="Z59" i="14"/>
  <c r="AA59" i="14"/>
  <c r="Y60" i="14"/>
  <c r="Z60" i="14"/>
  <c r="AA60" i="14"/>
  <c r="Y61" i="14"/>
  <c r="Z61" i="14"/>
  <c r="AA61" i="14"/>
  <c r="Y62" i="14"/>
  <c r="Z62" i="14"/>
  <c r="AA62" i="14"/>
  <c r="Y63" i="14"/>
  <c r="Z63" i="14"/>
  <c r="AA63" i="14"/>
  <c r="Y64" i="14"/>
  <c r="Z64" i="14"/>
  <c r="AA64" i="14"/>
  <c r="Y65" i="14"/>
  <c r="Z65" i="14"/>
  <c r="AA65" i="14"/>
  <c r="Y66" i="14"/>
  <c r="Z66" i="14"/>
  <c r="AA66" i="14"/>
  <c r="Y67" i="14"/>
  <c r="Z67" i="14"/>
  <c r="AA67" i="14"/>
  <c r="Y68" i="14"/>
  <c r="Z68" i="14"/>
  <c r="AA68" i="14"/>
  <c r="Y69" i="14"/>
  <c r="Z69" i="14"/>
  <c r="AA69" i="14"/>
  <c r="Y70" i="14"/>
  <c r="Z70" i="14"/>
  <c r="AA70" i="14"/>
  <c r="Y71" i="14"/>
  <c r="Z71" i="14"/>
  <c r="AA71" i="14"/>
  <c r="Y72" i="14"/>
  <c r="Z72" i="14"/>
  <c r="AA72" i="14"/>
  <c r="Y73" i="14"/>
  <c r="Z73" i="14"/>
  <c r="AA73" i="14"/>
  <c r="Y74" i="14"/>
  <c r="Z74" i="14"/>
  <c r="AA74" i="14"/>
  <c r="Y75" i="14"/>
  <c r="Z75" i="14"/>
  <c r="AA75" i="14"/>
  <c r="G76" i="14"/>
  <c r="M76" i="14"/>
  <c r="P76" i="14"/>
  <c r="Y76" i="14"/>
  <c r="Z76" i="14"/>
  <c r="AA76" i="14"/>
  <c r="Y77" i="14"/>
  <c r="Z77" i="14"/>
  <c r="AA77" i="14"/>
  <c r="Y78" i="14"/>
  <c r="Z78" i="14"/>
  <c r="AA78" i="14"/>
  <c r="Y79" i="14"/>
  <c r="Z79" i="14"/>
  <c r="AA79" i="14"/>
  <c r="Y80" i="14"/>
  <c r="Z80" i="14"/>
  <c r="AA80" i="14"/>
  <c r="Y81" i="14"/>
  <c r="Z81" i="14"/>
  <c r="AA81" i="14"/>
  <c r="Y82" i="14"/>
  <c r="Z82" i="14"/>
  <c r="AA82" i="14"/>
  <c r="Y83" i="14"/>
  <c r="Z83" i="14"/>
  <c r="AA83" i="14"/>
  <c r="Y84" i="14"/>
  <c r="Z84" i="14"/>
  <c r="AA84" i="14"/>
  <c r="Y85" i="14"/>
  <c r="Z85" i="14"/>
  <c r="AA85" i="14"/>
  <c r="Y86" i="14"/>
  <c r="Z86" i="14"/>
  <c r="AA86" i="14"/>
  <c r="Y87" i="14"/>
  <c r="Z87" i="14"/>
  <c r="AA87" i="14"/>
  <c r="Y88" i="14"/>
  <c r="Z88" i="14"/>
  <c r="AA88" i="14"/>
  <c r="Y89" i="14"/>
  <c r="Z89" i="14"/>
  <c r="AA89" i="14"/>
  <c r="Y90" i="14"/>
  <c r="Z90" i="14"/>
  <c r="AA90" i="14"/>
  <c r="Y91" i="14"/>
  <c r="Z91" i="14"/>
  <c r="AA91" i="14"/>
  <c r="Y92" i="14"/>
  <c r="Z92" i="14"/>
  <c r="AA92" i="14"/>
  <c r="Y93" i="14"/>
  <c r="Z93" i="14"/>
  <c r="AA93" i="14"/>
  <c r="Y94" i="14"/>
  <c r="Z94" i="14"/>
  <c r="AA94" i="14"/>
  <c r="Y95" i="14"/>
  <c r="Z95" i="14"/>
  <c r="AA95" i="14"/>
  <c r="Y96" i="14"/>
  <c r="Z96" i="14"/>
  <c r="AA96" i="14"/>
  <c r="Y97" i="14"/>
  <c r="Z97" i="14"/>
  <c r="AA97" i="14"/>
  <c r="Y98" i="14"/>
  <c r="Z98" i="14"/>
  <c r="AA98" i="14"/>
  <c r="Y99" i="14"/>
  <c r="Z99" i="14"/>
  <c r="AA99" i="14"/>
  <c r="G100" i="14"/>
  <c r="M100" i="14"/>
  <c r="P100" i="14"/>
  <c r="Y100" i="14"/>
  <c r="Z100" i="14"/>
  <c r="AA100" i="14"/>
  <c r="Y101" i="14"/>
  <c r="Z101" i="14"/>
  <c r="AA101" i="14"/>
  <c r="Y102" i="14"/>
  <c r="Z102" i="14"/>
  <c r="AA102" i="14"/>
  <c r="Y103" i="14"/>
  <c r="Z103" i="14"/>
  <c r="AA103" i="14"/>
  <c r="G104" i="14"/>
  <c r="M104" i="14"/>
  <c r="P104" i="14"/>
  <c r="Y104" i="14"/>
  <c r="Z104" i="14"/>
  <c r="AA104" i="14"/>
  <c r="Y105" i="14"/>
  <c r="Z105" i="14"/>
  <c r="AA105" i="14"/>
  <c r="Y106" i="14"/>
  <c r="Z106" i="14"/>
  <c r="AA106" i="14"/>
  <c r="Y107" i="14"/>
  <c r="Z107" i="14"/>
  <c r="AA107" i="14"/>
  <c r="Y108" i="14"/>
  <c r="Z108" i="14"/>
  <c r="AA108" i="14"/>
  <c r="Y109" i="14"/>
  <c r="Z109" i="14"/>
  <c r="AA109" i="14"/>
  <c r="Y110" i="14"/>
  <c r="Z110" i="14"/>
  <c r="AA110" i="14"/>
  <c r="Y111" i="14"/>
  <c r="Z111" i="14"/>
  <c r="AA111" i="14"/>
  <c r="Y112" i="14"/>
  <c r="Z112" i="14"/>
  <c r="AA112" i="14"/>
  <c r="Y113" i="14"/>
  <c r="Z113" i="14"/>
  <c r="AA113" i="14"/>
  <c r="Y114" i="14"/>
  <c r="Z114" i="14"/>
  <c r="AA114" i="14"/>
  <c r="Y115" i="14"/>
  <c r="Z115" i="14"/>
  <c r="AA115" i="14"/>
  <c r="Y116" i="14"/>
  <c r="Z116" i="14"/>
  <c r="AA116" i="14"/>
  <c r="Y117" i="14"/>
  <c r="Z117" i="14"/>
  <c r="AA117" i="14"/>
  <c r="Y118" i="14"/>
  <c r="Z118" i="14"/>
  <c r="AA118" i="14"/>
  <c r="Y119" i="14"/>
  <c r="Z119" i="14"/>
  <c r="AA119" i="14"/>
  <c r="Y120" i="14"/>
  <c r="Z120" i="14"/>
  <c r="AA120" i="14"/>
  <c r="Y121" i="14"/>
  <c r="Z121" i="14"/>
  <c r="AA121" i="14"/>
  <c r="Y122" i="14"/>
  <c r="Z122" i="14"/>
  <c r="AA122" i="14"/>
  <c r="Y123" i="14"/>
  <c r="Z123" i="14"/>
  <c r="AA123" i="14"/>
  <c r="Y124" i="14"/>
  <c r="Z124" i="14"/>
  <c r="AA124" i="14"/>
  <c r="Y125" i="14"/>
  <c r="Z125" i="14"/>
  <c r="AA125" i="14"/>
  <c r="Y126" i="14"/>
  <c r="Z126" i="14"/>
  <c r="AA126" i="14"/>
  <c r="Y127" i="14"/>
  <c r="Z127" i="14"/>
  <c r="AA127" i="14"/>
  <c r="Y128" i="14"/>
  <c r="Z128" i="14"/>
  <c r="AA128" i="14"/>
  <c r="G129" i="14"/>
  <c r="M129" i="14"/>
  <c r="P129" i="14"/>
  <c r="Y129" i="14"/>
  <c r="Z129" i="14"/>
  <c r="AA129" i="14"/>
  <c r="Y130" i="14"/>
  <c r="Z130" i="14"/>
  <c r="AA130" i="14"/>
  <c r="Y131" i="14"/>
  <c r="Z131" i="14"/>
  <c r="AA131" i="14"/>
  <c r="Y132" i="14"/>
  <c r="Z132" i="14"/>
  <c r="AA132" i="14"/>
  <c r="Y133" i="14"/>
  <c r="Z133" i="14"/>
  <c r="AA133" i="14"/>
  <c r="G134" i="14"/>
  <c r="M134" i="14"/>
  <c r="P134" i="14"/>
  <c r="Y134" i="14"/>
  <c r="Z134" i="14"/>
  <c r="AA134" i="14"/>
  <c r="Y135" i="14"/>
  <c r="Z135" i="14"/>
  <c r="AA135" i="14"/>
  <c r="Y136" i="14"/>
  <c r="Z136" i="14"/>
  <c r="AA136" i="14"/>
  <c r="Y137" i="14"/>
  <c r="Z137" i="14"/>
  <c r="AA137" i="14"/>
  <c r="Y138" i="14"/>
  <c r="Z138" i="14"/>
  <c r="AA138" i="14"/>
  <c r="G139" i="14"/>
  <c r="M139" i="14"/>
  <c r="P139" i="14"/>
  <c r="Y139" i="14"/>
  <c r="Z139" i="14"/>
  <c r="AA139" i="14"/>
  <c r="Y140" i="14"/>
  <c r="Z140" i="14"/>
  <c r="AA140" i="14"/>
  <c r="Y141" i="14"/>
  <c r="Z141" i="14"/>
  <c r="AA141" i="14"/>
  <c r="Y142" i="14"/>
  <c r="Z142" i="14"/>
  <c r="AA142" i="14"/>
  <c r="Y143" i="14"/>
  <c r="Z143" i="14"/>
  <c r="AA143" i="14"/>
  <c r="G144" i="14"/>
  <c r="M144" i="14"/>
  <c r="P144" i="14"/>
  <c r="Y144" i="14"/>
  <c r="Z144" i="14"/>
  <c r="AA144" i="14"/>
  <c r="Y145" i="14"/>
  <c r="Z145" i="14"/>
  <c r="AA145" i="14"/>
  <c r="Y146" i="14"/>
  <c r="Z146" i="14"/>
  <c r="AA146" i="14"/>
  <c r="Y147" i="14"/>
  <c r="Z147" i="14"/>
  <c r="AA147" i="14"/>
  <c r="Y148" i="14"/>
  <c r="Z148" i="14"/>
  <c r="AA148" i="14"/>
  <c r="G149" i="14"/>
  <c r="M149" i="14"/>
  <c r="P149" i="14"/>
  <c r="Y149" i="14"/>
  <c r="Z149" i="14"/>
  <c r="AA149" i="14"/>
  <c r="Y150" i="14"/>
  <c r="Z150" i="14"/>
  <c r="AA150" i="14"/>
  <c r="Y151" i="14"/>
  <c r="Z151" i="14"/>
  <c r="AA151" i="14"/>
  <c r="Y152" i="14"/>
  <c r="Z152" i="14"/>
  <c r="AA152" i="14"/>
  <c r="Y153" i="14"/>
  <c r="Z153" i="14"/>
  <c r="AA153" i="14"/>
  <c r="G154" i="14"/>
  <c r="M154" i="14"/>
  <c r="P154" i="14"/>
  <c r="Y154" i="14"/>
  <c r="Z154" i="14"/>
  <c r="AA154" i="14"/>
  <c r="Y155" i="14"/>
  <c r="Z155" i="14"/>
  <c r="AA155" i="14"/>
  <c r="Y156" i="14"/>
  <c r="Z156" i="14"/>
  <c r="AA156" i="14"/>
  <c r="Y157" i="14"/>
  <c r="Z157" i="14"/>
  <c r="AA157" i="14"/>
  <c r="G158" i="14"/>
  <c r="M158" i="14"/>
  <c r="P158" i="14"/>
  <c r="Y158" i="14"/>
  <c r="Z158" i="14"/>
  <c r="AA158" i="14"/>
  <c r="Y159" i="14"/>
  <c r="Z159" i="14"/>
  <c r="AA159" i="14"/>
  <c r="Y160" i="14"/>
  <c r="Z160" i="14"/>
  <c r="AA160" i="14"/>
  <c r="Y161" i="14"/>
  <c r="Z161" i="14"/>
  <c r="AA161" i="14"/>
  <c r="Y162" i="14"/>
  <c r="Z162" i="14"/>
  <c r="AA162" i="14"/>
  <c r="Y163" i="14"/>
  <c r="Z163" i="14"/>
  <c r="AA163" i="14"/>
  <c r="Y164" i="14"/>
  <c r="Z164" i="14"/>
  <c r="AA164" i="14"/>
  <c r="G165" i="14"/>
  <c r="M165" i="14"/>
  <c r="P165" i="14"/>
  <c r="Y165" i="14"/>
  <c r="Z165" i="14"/>
  <c r="AA165" i="14"/>
  <c r="Y166" i="14"/>
  <c r="Z166" i="14"/>
  <c r="AA166" i="14"/>
  <c r="Y167" i="14"/>
  <c r="Z167" i="14"/>
  <c r="AA167" i="14"/>
  <c r="Y168" i="14"/>
  <c r="Z168" i="14"/>
  <c r="AA168" i="14"/>
  <c r="Y169" i="14"/>
  <c r="Z169" i="14"/>
  <c r="AA169" i="14"/>
  <c r="Y170" i="14"/>
  <c r="Z170" i="14"/>
  <c r="AA170" i="14"/>
  <c r="Y171" i="14"/>
  <c r="Z171" i="14"/>
  <c r="AA171" i="14"/>
  <c r="Y172" i="14"/>
  <c r="Z172" i="14"/>
  <c r="AA172" i="14"/>
  <c r="Y173" i="14"/>
  <c r="Z173" i="14"/>
  <c r="AA173" i="14"/>
  <c r="Y174" i="14"/>
  <c r="Z174" i="14"/>
  <c r="AA174" i="14"/>
  <c r="Y175" i="14"/>
  <c r="Z175" i="14"/>
  <c r="AA175" i="14"/>
  <c r="Y176" i="14"/>
  <c r="Z176" i="14"/>
  <c r="AA176" i="14"/>
  <c r="Y177" i="14"/>
  <c r="Z177" i="14"/>
  <c r="AA177" i="14"/>
  <c r="Y178" i="14"/>
  <c r="Z178" i="14"/>
  <c r="AA178" i="14"/>
  <c r="Y179" i="14"/>
  <c r="Z179" i="14"/>
  <c r="AA179" i="14"/>
  <c r="Y180" i="14"/>
  <c r="Z180" i="14"/>
  <c r="AA180" i="14"/>
  <c r="Y181" i="14"/>
  <c r="Z181" i="14"/>
  <c r="AA181" i="14"/>
  <c r="Y182" i="14"/>
  <c r="Z182" i="14"/>
  <c r="AA182" i="14"/>
  <c r="Y183" i="14"/>
  <c r="Z183" i="14"/>
  <c r="AA183" i="14"/>
  <c r="Y184" i="14"/>
  <c r="Z184" i="14"/>
  <c r="AA184" i="14"/>
  <c r="Y185" i="14"/>
  <c r="Z185" i="14"/>
  <c r="AA185" i="14"/>
  <c r="Y186" i="14"/>
  <c r="Z186" i="14"/>
  <c r="AA186" i="14"/>
  <c r="Y187" i="14"/>
  <c r="Z187" i="14"/>
  <c r="AA187" i="14"/>
  <c r="Y188" i="14"/>
  <c r="Z188" i="14"/>
  <c r="AA188" i="14"/>
  <c r="Y189" i="14"/>
  <c r="Z189" i="14"/>
  <c r="AA189" i="14"/>
  <c r="Y190" i="14"/>
  <c r="Z190" i="14"/>
  <c r="AA190" i="14"/>
  <c r="Y191" i="14"/>
  <c r="Z191" i="14"/>
  <c r="AA191" i="14"/>
  <c r="Y192" i="14"/>
  <c r="Z192" i="14"/>
  <c r="AA192" i="14"/>
  <c r="Y193" i="14"/>
  <c r="Z193" i="14"/>
  <c r="AA193" i="14"/>
  <c r="Y194" i="14"/>
  <c r="Z194" i="14"/>
  <c r="AA194" i="14"/>
  <c r="Y195" i="14"/>
  <c r="Z195" i="14"/>
  <c r="AA195" i="14"/>
  <c r="Y196" i="14"/>
  <c r="Z196" i="14"/>
  <c r="AA196" i="14"/>
  <c r="Y197" i="14"/>
  <c r="Z197" i="14"/>
  <c r="AA197" i="14"/>
  <c r="Y198" i="14"/>
  <c r="Z198" i="14"/>
  <c r="AA198" i="14"/>
  <c r="Y199" i="14"/>
  <c r="Z199" i="14"/>
  <c r="AA199" i="14"/>
  <c r="Y200" i="14"/>
  <c r="Z200" i="14"/>
  <c r="AA200" i="14"/>
  <c r="Y201" i="14"/>
  <c r="Z201" i="14"/>
  <c r="AA201" i="14"/>
  <c r="Y202" i="14"/>
  <c r="Z202" i="14"/>
  <c r="AA202" i="14"/>
  <c r="Y203" i="14"/>
  <c r="Z203" i="14"/>
  <c r="AA203" i="14"/>
  <c r="Y204" i="14"/>
  <c r="Z204" i="14"/>
  <c r="AA204" i="14"/>
  <c r="Y205" i="14"/>
  <c r="Z205" i="14"/>
  <c r="AA205" i="14"/>
  <c r="Y206" i="14"/>
  <c r="Z206" i="14"/>
  <c r="AA206" i="14"/>
  <c r="Y207" i="14"/>
  <c r="Z207" i="14"/>
  <c r="AA207" i="14"/>
  <c r="Y208" i="14"/>
  <c r="Z208" i="14"/>
  <c r="AA208" i="14"/>
  <c r="Y209" i="14"/>
  <c r="Z209" i="14"/>
  <c r="AA209" i="14"/>
  <c r="Y210" i="14"/>
  <c r="Z210" i="14"/>
  <c r="AA210" i="14"/>
  <c r="Y211" i="14"/>
  <c r="Z211" i="14"/>
  <c r="AA211" i="14"/>
  <c r="Y212" i="14"/>
  <c r="Z212" i="14"/>
  <c r="AA212" i="14"/>
  <c r="Y213" i="14"/>
  <c r="Z213" i="14"/>
  <c r="AA213" i="14"/>
  <c r="Y214" i="14"/>
  <c r="Z214" i="14"/>
  <c r="AA214" i="14"/>
  <c r="Y215" i="14"/>
  <c r="Z215" i="14"/>
  <c r="AA215" i="14"/>
  <c r="Y216" i="14"/>
  <c r="Z216" i="14"/>
  <c r="AA216" i="14"/>
  <c r="Y217" i="14"/>
  <c r="Z217" i="14"/>
  <c r="AA217" i="14"/>
  <c r="Y218" i="14"/>
  <c r="Z218" i="14"/>
  <c r="AA218" i="14"/>
  <c r="Y219" i="14"/>
  <c r="Z219" i="14"/>
  <c r="AA219" i="14"/>
  <c r="Y220" i="14"/>
  <c r="Z220" i="14"/>
  <c r="AA220" i="14"/>
  <c r="Y221" i="14"/>
  <c r="Z221" i="14"/>
  <c r="AA221" i="14"/>
  <c r="Y222" i="14"/>
  <c r="Z222" i="14"/>
  <c r="AA222" i="14"/>
  <c r="Y223" i="14"/>
  <c r="Z223" i="14"/>
  <c r="AA223" i="14"/>
  <c r="Y224" i="14"/>
  <c r="Z224" i="14"/>
  <c r="AA224" i="14"/>
  <c r="Y225" i="14"/>
  <c r="Z225" i="14"/>
  <c r="AA225" i="14"/>
  <c r="Y226" i="14"/>
  <c r="Z226" i="14"/>
  <c r="AA226" i="14"/>
  <c r="Y227" i="14"/>
  <c r="Z227" i="14"/>
  <c r="AA227" i="14"/>
  <c r="Y228" i="14"/>
  <c r="Z228" i="14"/>
  <c r="AA228" i="14"/>
  <c r="Y229" i="14"/>
  <c r="Z229" i="14"/>
  <c r="AA229" i="14"/>
  <c r="Y230" i="14"/>
  <c r="Z230" i="14"/>
  <c r="AA230" i="14"/>
  <c r="Y231" i="14"/>
  <c r="Z231" i="14"/>
  <c r="AA231" i="14"/>
  <c r="Y232" i="14"/>
  <c r="Z232" i="14"/>
  <c r="AA232" i="14"/>
  <c r="Y233" i="14"/>
  <c r="Z233" i="14"/>
  <c r="AA233" i="14"/>
  <c r="Y234" i="14"/>
  <c r="Z234" i="14"/>
  <c r="AA234" i="14"/>
  <c r="Y235" i="14"/>
  <c r="Z235" i="14"/>
  <c r="AA235" i="14"/>
  <c r="Y236" i="14"/>
  <c r="Z236" i="14"/>
  <c r="AA236" i="14"/>
  <c r="G237" i="14"/>
  <c r="M237" i="14"/>
  <c r="P237" i="14"/>
  <c r="Y237" i="14"/>
  <c r="Z237" i="14"/>
  <c r="AA237" i="14"/>
  <c r="Y238" i="14"/>
  <c r="Z238" i="14"/>
  <c r="AA238" i="14"/>
  <c r="Y239" i="14"/>
  <c r="Z239" i="14"/>
  <c r="AA239" i="14"/>
  <c r="Y240" i="14"/>
  <c r="Z240" i="14"/>
  <c r="AA240" i="14"/>
  <c r="Y241" i="14"/>
  <c r="Z241" i="14"/>
  <c r="AA241" i="14"/>
  <c r="Y242" i="14"/>
  <c r="Z242" i="14"/>
  <c r="AA242" i="14"/>
  <c r="Y243" i="14"/>
  <c r="Z243" i="14"/>
  <c r="AA243" i="14"/>
  <c r="Y244" i="14"/>
  <c r="Z244" i="14"/>
  <c r="AA244" i="14"/>
  <c r="Y245" i="14"/>
  <c r="Z245" i="14"/>
  <c r="AA245" i="14"/>
  <c r="Y246" i="14"/>
  <c r="Z246" i="14"/>
  <c r="AA246" i="14"/>
  <c r="Y247" i="14"/>
  <c r="Z247" i="14"/>
  <c r="AA247" i="14"/>
  <c r="Y248" i="14"/>
  <c r="Z248" i="14"/>
  <c r="AA248" i="14"/>
  <c r="Y249" i="14"/>
  <c r="Z249" i="14"/>
  <c r="AA249" i="14"/>
  <c r="Y250" i="14"/>
  <c r="Z250" i="14"/>
  <c r="AA250" i="14"/>
  <c r="Y251" i="14"/>
  <c r="Z251" i="14"/>
  <c r="AA251" i="14"/>
  <c r="Y252" i="14"/>
  <c r="Z252" i="14"/>
  <c r="AA252" i="14"/>
  <c r="Y253" i="14"/>
  <c r="Z253" i="14"/>
  <c r="AA253" i="14"/>
  <c r="Y254" i="14"/>
  <c r="Z254" i="14"/>
  <c r="AA254" i="14"/>
  <c r="Y255" i="14"/>
  <c r="Z255" i="14"/>
  <c r="AA255" i="14"/>
  <c r="Y256" i="14"/>
  <c r="Z256" i="14"/>
  <c r="AA256" i="14"/>
  <c r="Y257" i="14"/>
  <c r="Z257" i="14"/>
  <c r="AA257" i="14"/>
  <c r="Y258" i="14"/>
  <c r="Z258" i="14"/>
  <c r="AA258" i="14"/>
  <c r="Y259" i="14"/>
  <c r="Z259" i="14"/>
  <c r="AA259" i="14"/>
  <c r="Y260" i="14"/>
  <c r="Z260" i="14"/>
  <c r="AA260" i="14"/>
  <c r="Y261" i="14"/>
  <c r="Z261" i="14"/>
  <c r="AA261" i="14"/>
  <c r="Y262" i="14"/>
  <c r="Z262" i="14"/>
  <c r="AA262" i="14"/>
  <c r="Y263" i="14"/>
  <c r="Z263" i="14"/>
  <c r="AA263" i="14"/>
  <c r="Y264" i="14"/>
  <c r="Z264" i="14"/>
  <c r="AA264" i="14"/>
  <c r="Y265" i="14"/>
  <c r="Z265" i="14"/>
  <c r="AA265" i="14"/>
  <c r="Y266" i="14"/>
  <c r="Z266" i="14"/>
  <c r="AA266" i="14"/>
  <c r="Y267" i="14"/>
  <c r="Z267" i="14"/>
  <c r="AA267" i="14"/>
  <c r="Y268" i="14"/>
  <c r="Z268" i="14"/>
  <c r="AA268" i="14"/>
  <c r="Y269" i="14"/>
  <c r="Z269" i="14"/>
  <c r="AA269" i="14"/>
  <c r="Y270" i="14"/>
  <c r="Z270" i="14"/>
  <c r="AA270" i="14"/>
  <c r="Y271" i="14"/>
  <c r="Z271" i="14"/>
  <c r="AA271" i="14"/>
  <c r="Y272" i="14"/>
  <c r="Z272" i="14"/>
  <c r="AA272" i="14"/>
  <c r="Y273" i="14"/>
  <c r="Z273" i="14"/>
  <c r="AA273" i="14"/>
  <c r="Y274" i="14"/>
  <c r="Z274" i="14"/>
  <c r="AA274" i="14"/>
  <c r="Y275" i="14"/>
  <c r="Z275" i="14"/>
  <c r="AA275" i="14"/>
  <c r="Y276" i="14"/>
  <c r="Z276" i="14"/>
  <c r="AA276" i="14"/>
  <c r="Y277" i="14"/>
  <c r="Z277" i="14"/>
  <c r="AA277" i="14"/>
  <c r="Y278" i="14"/>
  <c r="Z278" i="14"/>
  <c r="AA278" i="14"/>
  <c r="Y279" i="14"/>
  <c r="Z279" i="14"/>
  <c r="AA279" i="14"/>
  <c r="Y280" i="14"/>
  <c r="Z280" i="14"/>
  <c r="AA280" i="14"/>
  <c r="Y281" i="14"/>
  <c r="Z281" i="14"/>
  <c r="AA281" i="14"/>
  <c r="Y282" i="14"/>
  <c r="Z282" i="14"/>
  <c r="AA282" i="14"/>
  <c r="Y283" i="14"/>
  <c r="Z283" i="14"/>
  <c r="AA283" i="14"/>
  <c r="Y284" i="14"/>
  <c r="Z284" i="14"/>
  <c r="AA284" i="14"/>
  <c r="Y285" i="14"/>
  <c r="Z285" i="14"/>
  <c r="AA285" i="14"/>
  <c r="Y286" i="14"/>
  <c r="Z286" i="14"/>
  <c r="AA286" i="14"/>
  <c r="Y287" i="14"/>
  <c r="Z287" i="14"/>
  <c r="AA287" i="14"/>
  <c r="Y288" i="14"/>
  <c r="Z288" i="14"/>
  <c r="AA288" i="14"/>
  <c r="Y289" i="14"/>
  <c r="Z289" i="14"/>
  <c r="AA289" i="14"/>
  <c r="Y290" i="14"/>
  <c r="Z290" i="14"/>
  <c r="AA290" i="14"/>
  <c r="Y291" i="14"/>
  <c r="Z291" i="14"/>
  <c r="AA291" i="14"/>
  <c r="Y292" i="14"/>
  <c r="Z292" i="14"/>
  <c r="AA292" i="14"/>
  <c r="G293" i="14"/>
  <c r="M293" i="14"/>
  <c r="P293" i="14"/>
  <c r="Y293" i="14"/>
  <c r="Z293" i="14"/>
  <c r="AA293" i="14"/>
  <c r="Y294" i="14"/>
  <c r="Z294" i="14"/>
  <c r="AA294" i="14"/>
  <c r="Y295" i="14"/>
  <c r="Z295" i="14"/>
  <c r="AA295" i="14"/>
  <c r="G296" i="14"/>
  <c r="M296" i="14"/>
  <c r="P296" i="14"/>
  <c r="Y296" i="14"/>
  <c r="Z296" i="14"/>
  <c r="AA296" i="14"/>
  <c r="Y297" i="14"/>
  <c r="Z297" i="14"/>
  <c r="AA297" i="14"/>
  <c r="G298" i="14"/>
  <c r="M298" i="14"/>
  <c r="P298" i="14"/>
  <c r="Y298" i="14"/>
  <c r="Z298" i="14"/>
  <c r="AA298" i="14"/>
  <c r="Y299" i="14"/>
  <c r="Z299" i="14"/>
  <c r="AA299" i="14"/>
  <c r="Y300" i="14"/>
  <c r="Z300" i="14"/>
  <c r="AA300" i="14"/>
  <c r="Y301" i="14"/>
  <c r="Z301" i="14"/>
  <c r="AA301" i="14"/>
  <c r="Y302" i="14"/>
  <c r="Z302" i="14"/>
  <c r="AA302" i="14"/>
  <c r="Y303" i="14"/>
  <c r="Z303" i="14"/>
  <c r="AA303" i="14"/>
  <c r="Y304" i="14"/>
  <c r="Z304" i="14"/>
  <c r="AA304" i="14"/>
  <c r="G305" i="14"/>
  <c r="M305" i="14"/>
  <c r="P305" i="14"/>
  <c r="Y305" i="14"/>
  <c r="Z305" i="14"/>
  <c r="AA305" i="14"/>
  <c r="Y306" i="14"/>
  <c r="Z306" i="14"/>
  <c r="AA306" i="14"/>
  <c r="Y307" i="14"/>
  <c r="Z307" i="14"/>
  <c r="AA307" i="14"/>
  <c r="G308" i="14"/>
  <c r="M308" i="14"/>
  <c r="P308" i="14"/>
  <c r="Y308" i="14"/>
  <c r="Z308" i="14"/>
  <c r="AA308" i="14"/>
  <c r="Y309" i="14"/>
  <c r="Z309" i="14"/>
  <c r="AA309" i="14"/>
  <c r="Y310" i="14"/>
  <c r="Z310" i="14"/>
  <c r="AA310" i="14"/>
  <c r="G311" i="14"/>
  <c r="M311" i="14"/>
  <c r="P311" i="14"/>
  <c r="Z311" i="14"/>
  <c r="AA311" i="14"/>
  <c r="Z312" i="14"/>
  <c r="AA312" i="14"/>
  <c r="Z313" i="14"/>
  <c r="AA313" i="14"/>
  <c r="Z314" i="14"/>
  <c r="AA314" i="14"/>
  <c r="Z315" i="14"/>
  <c r="AA315" i="14"/>
  <c r="G316" i="14"/>
  <c r="Z316" i="14"/>
  <c r="AA316" i="14"/>
  <c r="Z317" i="14"/>
  <c r="AA317" i="14"/>
  <c r="Z318" i="14"/>
  <c r="AA318" i="14"/>
  <c r="Z319" i="14"/>
  <c r="AA319" i="14"/>
  <c r="Z320" i="14"/>
  <c r="AA320" i="14"/>
  <c r="G321" i="14"/>
  <c r="Z321" i="14"/>
  <c r="AA321" i="14"/>
  <c r="Z322" i="14"/>
  <c r="AA322" i="14"/>
  <c r="Z323" i="14"/>
  <c r="AA323" i="14"/>
  <c r="Z324" i="14"/>
  <c r="AA324" i="14"/>
  <c r="Z325" i="14"/>
  <c r="AA325" i="14"/>
  <c r="Z326" i="14"/>
  <c r="AA326" i="14"/>
  <c r="Y327" i="14"/>
  <c r="Z327" i="14"/>
  <c r="AA327" i="14"/>
  <c r="Y328" i="14"/>
  <c r="Z328" i="14"/>
  <c r="AA328" i="14"/>
  <c r="Y329" i="14"/>
  <c r="Z329" i="14"/>
  <c r="AA329" i="14"/>
  <c r="Y330" i="14"/>
  <c r="Z330" i="14"/>
  <c r="AA330" i="14"/>
  <c r="Y331" i="14"/>
  <c r="Z331" i="14"/>
  <c r="AA331" i="14"/>
  <c r="Y332" i="14"/>
  <c r="Z332" i="14"/>
  <c r="AA332" i="14"/>
  <c r="Y333" i="14"/>
  <c r="Z333" i="14"/>
  <c r="AA333" i="14"/>
  <c r="Y334" i="14"/>
  <c r="Z334" i="14"/>
  <c r="AA334" i="14"/>
  <c r="Y335" i="14"/>
  <c r="Z335" i="14"/>
  <c r="AA335" i="14"/>
  <c r="Y336" i="14"/>
  <c r="Z336" i="14"/>
  <c r="AA336" i="14"/>
  <c r="Y337" i="14"/>
  <c r="Z337" i="14"/>
  <c r="AA337" i="14"/>
  <c r="Y338" i="14"/>
  <c r="Z338" i="14"/>
  <c r="AA338" i="14"/>
  <c r="G339" i="14"/>
  <c r="M339" i="14"/>
  <c r="P339" i="14"/>
  <c r="Y339" i="14"/>
  <c r="Z339" i="14"/>
  <c r="AA339" i="14"/>
  <c r="Y340" i="14"/>
  <c r="Z340" i="14"/>
  <c r="AA340" i="14"/>
  <c r="Y341" i="14"/>
  <c r="Z341" i="14"/>
  <c r="AA341" i="14"/>
  <c r="Y342" i="14"/>
  <c r="Z342" i="14"/>
  <c r="AA342" i="14"/>
  <c r="Y343" i="14"/>
  <c r="Z343" i="14"/>
  <c r="AA343" i="14"/>
  <c r="Y344" i="14"/>
  <c r="Z344" i="14"/>
  <c r="AA344" i="14"/>
  <c r="Y345" i="14"/>
  <c r="Z345" i="14"/>
  <c r="AA345" i="14"/>
  <c r="Y346" i="14"/>
  <c r="Z346" i="14"/>
  <c r="AA346" i="14"/>
  <c r="Y347" i="14"/>
  <c r="Z347" i="14"/>
  <c r="AA347" i="14"/>
  <c r="Y348" i="14"/>
  <c r="Z348" i="14"/>
  <c r="AA348" i="14"/>
  <c r="Y349" i="14"/>
  <c r="Z349" i="14"/>
  <c r="AA349" i="14"/>
  <c r="Y350" i="14"/>
  <c r="Z350" i="14"/>
  <c r="AA350" i="14"/>
  <c r="Y351" i="14"/>
  <c r="Z351" i="14"/>
  <c r="AA351" i="14"/>
  <c r="Y352" i="14"/>
  <c r="Z352" i="14"/>
  <c r="AA352" i="14"/>
  <c r="Y353" i="14"/>
  <c r="Z353" i="14"/>
  <c r="AA353" i="14"/>
  <c r="Y354" i="14"/>
  <c r="Z354" i="14"/>
  <c r="AA354" i="14"/>
  <c r="Y355" i="14"/>
  <c r="Z355" i="14"/>
  <c r="AA355" i="14"/>
  <c r="Y356" i="14"/>
  <c r="Z356" i="14"/>
  <c r="AA356" i="14"/>
  <c r="Y357" i="14"/>
  <c r="Z357" i="14"/>
  <c r="AA357" i="14"/>
  <c r="Y358" i="14"/>
  <c r="Z358" i="14"/>
  <c r="AA358" i="14"/>
  <c r="Y359" i="14"/>
  <c r="Z359" i="14"/>
  <c r="AA359" i="14"/>
  <c r="Y360" i="14"/>
  <c r="Z360" i="14"/>
  <c r="AA360" i="14"/>
  <c r="Y361" i="14"/>
  <c r="Z361" i="14"/>
  <c r="AA361" i="14"/>
  <c r="Y362" i="14"/>
  <c r="Z362" i="14"/>
  <c r="AA362" i="14"/>
  <c r="Y363" i="14"/>
  <c r="Z363" i="14"/>
  <c r="AA363" i="14"/>
  <c r="Y364" i="14"/>
  <c r="Z364" i="14"/>
  <c r="AA364" i="14"/>
  <c r="Y365" i="14"/>
  <c r="Z365" i="14"/>
  <c r="AA365" i="14"/>
  <c r="Y366" i="14"/>
  <c r="Z366" i="14"/>
  <c r="AA366" i="14"/>
  <c r="Y367" i="14"/>
  <c r="Z367" i="14"/>
  <c r="AA367" i="14"/>
  <c r="Y368" i="14"/>
  <c r="Z368" i="14"/>
  <c r="AA368" i="14"/>
  <c r="Y369" i="14"/>
  <c r="Z369" i="14"/>
  <c r="AA369" i="14"/>
  <c r="Y370" i="14"/>
  <c r="Z370" i="14"/>
  <c r="AA370" i="14"/>
  <c r="G371" i="14"/>
  <c r="M371" i="14"/>
  <c r="P371" i="14"/>
  <c r="Y371" i="14"/>
  <c r="Z371" i="14"/>
  <c r="AA371" i="14"/>
  <c r="Y372" i="14"/>
  <c r="Z372" i="14"/>
  <c r="AA372" i="14"/>
  <c r="Y373" i="14"/>
  <c r="Z373" i="14"/>
  <c r="AA373" i="14"/>
  <c r="Y374" i="14"/>
  <c r="Z374" i="14"/>
  <c r="AA374" i="14"/>
  <c r="Y375" i="14"/>
  <c r="Z375" i="14"/>
  <c r="AA375" i="14"/>
  <c r="Y376" i="14"/>
  <c r="Z376" i="14"/>
  <c r="AA376" i="14"/>
  <c r="Y377" i="14"/>
  <c r="Z377" i="14"/>
  <c r="AA377" i="14"/>
  <c r="Y378" i="14"/>
  <c r="Z378" i="14"/>
  <c r="AA378" i="14"/>
  <c r="Y379" i="14"/>
  <c r="Z379" i="14"/>
  <c r="AA379" i="14"/>
  <c r="Y380" i="14"/>
  <c r="Z380" i="14"/>
  <c r="AA380" i="14"/>
  <c r="Y381" i="14"/>
  <c r="Z381" i="14"/>
  <c r="AA381" i="14"/>
  <c r="Y382" i="14"/>
  <c r="Z382" i="14"/>
  <c r="AA382" i="14"/>
  <c r="Y383" i="14"/>
  <c r="Z383" i="14"/>
  <c r="AA383" i="14"/>
  <c r="Y384" i="14"/>
  <c r="Z384" i="14"/>
  <c r="AA384" i="14"/>
  <c r="Y385" i="14"/>
  <c r="Z385" i="14"/>
  <c r="AA385" i="14"/>
  <c r="Y386" i="14"/>
  <c r="Z386" i="14"/>
  <c r="AA386" i="14"/>
  <c r="Y387" i="14"/>
  <c r="Z387" i="14"/>
  <c r="AA387" i="14"/>
  <c r="Y388" i="14"/>
  <c r="Z388" i="14"/>
  <c r="AA388" i="14"/>
  <c r="Y389" i="14"/>
  <c r="Z389" i="14"/>
  <c r="AA389" i="14"/>
  <c r="Y390" i="14"/>
  <c r="Z390" i="14"/>
  <c r="AA390" i="14"/>
  <c r="Y391" i="14"/>
  <c r="Z391" i="14"/>
  <c r="AA391" i="14"/>
  <c r="Y392" i="14"/>
  <c r="Z392" i="14"/>
  <c r="AA392" i="14"/>
  <c r="Y393" i="14"/>
  <c r="Z393" i="14"/>
  <c r="AA393" i="14"/>
  <c r="G395" i="14"/>
  <c r="M395" i="14"/>
  <c r="P395" i="14"/>
  <c r="Y396" i="14"/>
  <c r="Z396" i="14"/>
  <c r="AA396" i="14"/>
  <c r="AA398" i="14"/>
  <c r="Y6" i="13"/>
  <c r="Z6" i="13"/>
  <c r="AA6" i="13"/>
  <c r="Y7" i="13"/>
  <c r="Z7" i="13"/>
  <c r="AA7" i="13"/>
  <c r="Y8" i="13"/>
  <c r="Z8" i="13"/>
  <c r="AA8" i="13"/>
  <c r="G9" i="13"/>
  <c r="M9" i="13"/>
  <c r="P9" i="13"/>
  <c r="Y9" i="13"/>
  <c r="Z9" i="13"/>
  <c r="AA9" i="13"/>
  <c r="Y10" i="13"/>
  <c r="Z10" i="13"/>
  <c r="AA10" i="13"/>
  <c r="Y11" i="13"/>
  <c r="Z11" i="13"/>
  <c r="AA11" i="13"/>
  <c r="Y12" i="13"/>
  <c r="Z12" i="13"/>
  <c r="AA12" i="13"/>
  <c r="Y13" i="13"/>
  <c r="Z13" i="13"/>
  <c r="AA13" i="13"/>
  <c r="Y14" i="13"/>
  <c r="Z14" i="13"/>
  <c r="AA14" i="13"/>
  <c r="Y15" i="13"/>
  <c r="Z15" i="13"/>
  <c r="AA15" i="13"/>
  <c r="G16" i="13"/>
  <c r="M16" i="13"/>
  <c r="P16" i="13"/>
  <c r="Y16" i="13"/>
  <c r="Z16" i="13"/>
  <c r="AA16" i="13"/>
  <c r="Y17" i="13"/>
  <c r="Z17" i="13"/>
  <c r="AA17" i="13"/>
  <c r="Y18" i="13"/>
  <c r="Z18" i="13"/>
  <c r="AA18" i="13"/>
  <c r="Y19" i="13"/>
  <c r="Z19" i="13"/>
  <c r="AA19" i="13"/>
  <c r="Y20" i="13"/>
  <c r="Z20" i="13"/>
  <c r="AA20" i="13"/>
  <c r="Y21" i="13"/>
  <c r="Z21" i="13"/>
  <c r="AA21" i="13"/>
  <c r="Y22" i="13"/>
  <c r="Z22" i="13"/>
  <c r="AA22" i="13"/>
  <c r="Y23" i="13"/>
  <c r="Z23" i="13"/>
  <c r="AA23" i="13"/>
  <c r="Y24" i="13"/>
  <c r="Z24" i="13"/>
  <c r="AA24" i="13"/>
  <c r="Y25" i="13"/>
  <c r="Z25" i="13"/>
  <c r="AA25" i="13"/>
  <c r="Y26" i="13"/>
  <c r="Z26" i="13"/>
  <c r="AA26" i="13"/>
  <c r="Y27" i="13"/>
  <c r="Z27" i="13"/>
  <c r="AA27" i="13"/>
  <c r="Y28" i="13"/>
  <c r="Z28" i="13"/>
  <c r="AA28" i="13"/>
  <c r="Y29" i="13"/>
  <c r="Z29" i="13"/>
  <c r="AA29" i="13"/>
  <c r="Y30" i="13"/>
  <c r="Z30" i="13"/>
  <c r="AA30" i="13"/>
  <c r="Y31" i="13"/>
  <c r="Z31" i="13"/>
  <c r="AA31" i="13"/>
  <c r="Y32" i="13"/>
  <c r="Z32" i="13"/>
  <c r="AA32" i="13"/>
  <c r="Y33" i="13"/>
  <c r="Z33" i="13"/>
  <c r="AA33" i="13"/>
  <c r="Y34" i="13"/>
  <c r="Z34" i="13"/>
  <c r="AA34" i="13"/>
  <c r="Y35" i="13"/>
  <c r="Z35" i="13"/>
  <c r="AA35" i="13"/>
  <c r="Y36" i="13"/>
  <c r="Z36" i="13"/>
  <c r="AA36" i="13"/>
  <c r="Y37" i="13"/>
  <c r="Z37" i="13"/>
  <c r="AA37" i="13"/>
  <c r="Y38" i="13"/>
  <c r="Z38" i="13"/>
  <c r="AA38" i="13"/>
  <c r="Y39" i="13"/>
  <c r="Z39" i="13"/>
  <c r="AA39" i="13"/>
  <c r="Y40" i="13"/>
  <c r="Z40" i="13"/>
  <c r="AA40" i="13"/>
  <c r="Y41" i="13"/>
  <c r="Z41" i="13"/>
  <c r="AA41" i="13"/>
  <c r="Y42" i="13"/>
  <c r="Z42" i="13"/>
  <c r="AA42" i="13"/>
  <c r="Y43" i="13"/>
  <c r="Z43" i="13"/>
  <c r="AA43" i="13"/>
  <c r="Y44" i="13"/>
  <c r="Z44" i="13"/>
  <c r="AA44" i="13"/>
  <c r="Y45" i="13"/>
  <c r="Z45" i="13"/>
  <c r="AA45" i="13"/>
  <c r="Y46" i="13"/>
  <c r="Z46" i="13"/>
  <c r="AA46" i="13"/>
  <c r="Y47" i="13"/>
  <c r="Z47" i="13"/>
  <c r="AA47" i="13"/>
  <c r="Y48" i="13"/>
  <c r="Z48" i="13"/>
  <c r="AA48" i="13"/>
  <c r="Y49" i="13"/>
  <c r="Z49" i="13"/>
  <c r="AA49" i="13"/>
  <c r="Y50" i="13"/>
  <c r="Z50" i="13"/>
  <c r="AA50" i="13"/>
  <c r="Y51" i="13"/>
  <c r="Z51" i="13"/>
  <c r="AA51" i="13"/>
  <c r="Y52" i="13"/>
  <c r="Z52" i="13"/>
  <c r="AA52" i="13"/>
  <c r="Y53" i="13"/>
  <c r="Z53" i="13"/>
  <c r="AA53" i="13"/>
  <c r="Y54" i="13"/>
  <c r="Z54" i="13"/>
  <c r="AA54" i="13"/>
  <c r="Y55" i="13"/>
  <c r="Z55" i="13"/>
  <c r="AA55" i="13"/>
  <c r="Y56" i="13"/>
  <c r="Z56" i="13"/>
  <c r="AA56" i="13"/>
  <c r="Y57" i="13"/>
  <c r="Z57" i="13"/>
  <c r="AA57" i="13"/>
  <c r="Y58" i="13"/>
  <c r="Z58" i="13"/>
  <c r="AA58" i="13"/>
  <c r="Y59" i="13"/>
  <c r="Z59" i="13"/>
  <c r="AA59" i="13"/>
  <c r="Y60" i="13"/>
  <c r="Z60" i="13"/>
  <c r="AA60" i="13"/>
  <c r="Y61" i="13"/>
  <c r="Z61" i="13"/>
  <c r="AA61" i="13"/>
  <c r="Y62" i="13"/>
  <c r="Z62" i="13"/>
  <c r="AA62" i="13"/>
  <c r="Y63" i="13"/>
  <c r="Z63" i="13"/>
  <c r="AA63" i="13"/>
  <c r="Y64" i="13"/>
  <c r="Z64" i="13"/>
  <c r="AA64" i="13"/>
  <c r="Y65" i="13"/>
  <c r="Z65" i="13"/>
  <c r="AA65" i="13"/>
  <c r="Y66" i="13"/>
  <c r="Z66" i="13"/>
  <c r="AA66" i="13"/>
  <c r="Y67" i="13"/>
  <c r="Z67" i="13"/>
  <c r="AA67" i="13"/>
  <c r="G68" i="13"/>
  <c r="M68" i="13"/>
  <c r="P68" i="13"/>
  <c r="Y68" i="13"/>
  <c r="Z68" i="13"/>
  <c r="AA68" i="13"/>
  <c r="Y69" i="13"/>
  <c r="Z69" i="13"/>
  <c r="AA69" i="13"/>
  <c r="Y70" i="13"/>
  <c r="Z70" i="13"/>
  <c r="AA70" i="13"/>
  <c r="Y71" i="13"/>
  <c r="Z71" i="13"/>
  <c r="AA71" i="13"/>
  <c r="Y72" i="13"/>
  <c r="Z72" i="13"/>
  <c r="AA72" i="13"/>
  <c r="Y73" i="13"/>
  <c r="Z73" i="13"/>
  <c r="AA73" i="13"/>
  <c r="Y74" i="13"/>
  <c r="Z74" i="13"/>
  <c r="AA74" i="13"/>
  <c r="Y75" i="13"/>
  <c r="Z75" i="13"/>
  <c r="AA75" i="13"/>
  <c r="Y76" i="13"/>
  <c r="Z76" i="13"/>
  <c r="AA76" i="13"/>
  <c r="Y77" i="13"/>
  <c r="Z77" i="13"/>
  <c r="AA77" i="13"/>
  <c r="G78" i="13"/>
  <c r="M78" i="13"/>
  <c r="P78" i="13"/>
  <c r="Y78" i="13"/>
  <c r="Z78" i="13"/>
  <c r="AA78" i="13"/>
  <c r="Y79" i="13"/>
  <c r="Z79" i="13"/>
  <c r="AA79" i="13"/>
  <c r="Y80" i="13"/>
  <c r="Z80" i="13"/>
  <c r="AA80" i="13"/>
  <c r="Y81" i="13"/>
  <c r="Z81" i="13"/>
  <c r="AA81" i="13"/>
  <c r="Y82" i="13"/>
  <c r="Z82" i="13"/>
  <c r="AA82" i="13"/>
  <c r="Y83" i="13"/>
  <c r="Z83" i="13"/>
  <c r="AA83" i="13"/>
  <c r="Y84" i="13"/>
  <c r="Z84" i="13"/>
  <c r="AA84" i="13"/>
  <c r="Y85" i="13"/>
  <c r="Z85" i="13"/>
  <c r="AA85" i="13"/>
  <c r="Y86" i="13"/>
  <c r="Z86" i="13"/>
  <c r="AA86" i="13"/>
  <c r="Y87" i="13"/>
  <c r="Z87" i="13"/>
  <c r="AA87" i="13"/>
  <c r="Y88" i="13"/>
  <c r="Z88" i="13"/>
  <c r="AA88" i="13"/>
  <c r="Y89" i="13"/>
  <c r="Z89" i="13"/>
  <c r="AA89" i="13"/>
  <c r="Y90" i="13"/>
  <c r="Z90" i="13"/>
  <c r="AA90" i="13"/>
  <c r="Y91" i="13"/>
  <c r="Z91" i="13"/>
  <c r="AA91" i="13"/>
  <c r="Y92" i="13"/>
  <c r="Z92" i="13"/>
  <c r="AA92" i="13"/>
  <c r="Y93" i="13"/>
  <c r="Z93" i="13"/>
  <c r="AA93" i="13"/>
  <c r="Y94" i="13"/>
  <c r="Z94" i="13"/>
  <c r="AA94" i="13"/>
  <c r="Y95" i="13"/>
  <c r="Z95" i="13"/>
  <c r="AA95" i="13"/>
  <c r="Y96" i="13"/>
  <c r="Z96" i="13"/>
  <c r="AA96" i="13"/>
  <c r="Y97" i="13"/>
  <c r="Z97" i="13"/>
  <c r="AA97" i="13"/>
  <c r="Y98" i="13"/>
  <c r="Z98" i="13"/>
  <c r="AA98" i="13"/>
  <c r="Y99" i="13"/>
  <c r="Z99" i="13"/>
  <c r="AA99" i="13"/>
  <c r="Y100" i="13"/>
  <c r="Z100" i="13"/>
  <c r="AA100" i="13"/>
  <c r="Y101" i="13"/>
  <c r="Z101" i="13"/>
  <c r="AA101" i="13"/>
  <c r="Y102" i="13"/>
  <c r="Z102" i="13"/>
  <c r="AA102" i="13"/>
  <c r="Y103" i="13"/>
  <c r="Z103" i="13"/>
  <c r="AA103" i="13"/>
  <c r="Y104" i="13"/>
  <c r="Z104" i="13"/>
  <c r="AA104" i="13"/>
  <c r="G105" i="13"/>
  <c r="M105" i="13"/>
  <c r="P105" i="13"/>
  <c r="Y105" i="13"/>
  <c r="Z105" i="13"/>
  <c r="AA105" i="13"/>
  <c r="Y106" i="13"/>
  <c r="Z106" i="13"/>
  <c r="AA106" i="13"/>
  <c r="Y107" i="13"/>
  <c r="Z107" i="13"/>
  <c r="AA107" i="13"/>
  <c r="Y108" i="13"/>
  <c r="Z108" i="13"/>
  <c r="AA108" i="13"/>
  <c r="Y109" i="13"/>
  <c r="Z109" i="13"/>
  <c r="AA109" i="13"/>
  <c r="Y110" i="13"/>
  <c r="Z110" i="13"/>
  <c r="AA110" i="13"/>
  <c r="Y111" i="13"/>
  <c r="Z111" i="13"/>
  <c r="AA111" i="13"/>
  <c r="Y112" i="13"/>
  <c r="Z112" i="13"/>
  <c r="AA112" i="13"/>
  <c r="Y113" i="13"/>
  <c r="Z113" i="13"/>
  <c r="AA113" i="13"/>
  <c r="Y114" i="13"/>
  <c r="Z114" i="13"/>
  <c r="AA114" i="13"/>
  <c r="Y115" i="13"/>
  <c r="Z115" i="13"/>
  <c r="AA115" i="13"/>
  <c r="Y116" i="13"/>
  <c r="Z116" i="13"/>
  <c r="AA116" i="13"/>
  <c r="Y117" i="13"/>
  <c r="Z117" i="13"/>
  <c r="AA117" i="13"/>
  <c r="Y118" i="13"/>
  <c r="Z118" i="13"/>
  <c r="AA118" i="13"/>
  <c r="Y119" i="13"/>
  <c r="Z119" i="13"/>
  <c r="AA119" i="13"/>
  <c r="Y120" i="13"/>
  <c r="Z120" i="13"/>
  <c r="AA120" i="13"/>
  <c r="Y121" i="13"/>
  <c r="Z121" i="13"/>
  <c r="AA121" i="13"/>
  <c r="Y122" i="13"/>
  <c r="Z122" i="13"/>
  <c r="AA122" i="13"/>
  <c r="Y123" i="13"/>
  <c r="Z123" i="13"/>
  <c r="AA123" i="13"/>
  <c r="Y124" i="13"/>
  <c r="Z124" i="13"/>
  <c r="AA124" i="13"/>
  <c r="Y125" i="13"/>
  <c r="Z125" i="13"/>
  <c r="AA125" i="13"/>
  <c r="Y126" i="13"/>
  <c r="Z126" i="13"/>
  <c r="AA126" i="13"/>
  <c r="Y127" i="13"/>
  <c r="Z127" i="13"/>
  <c r="AA127" i="13"/>
  <c r="Y128" i="13"/>
  <c r="Z128" i="13"/>
  <c r="AA128" i="13"/>
  <c r="Y129" i="13"/>
  <c r="Z129" i="13"/>
  <c r="AA129" i="13"/>
  <c r="Y130" i="13"/>
  <c r="Z130" i="13"/>
  <c r="AA130" i="13"/>
  <c r="Y131" i="13"/>
  <c r="Z131" i="13"/>
  <c r="AA131" i="13"/>
  <c r="Y132" i="13"/>
  <c r="Z132" i="13"/>
  <c r="AA132" i="13"/>
  <c r="G133" i="13"/>
  <c r="M133" i="13"/>
  <c r="P133" i="13"/>
  <c r="Y133" i="13"/>
  <c r="Z133" i="13"/>
  <c r="AA133" i="13"/>
  <c r="Y134" i="13"/>
  <c r="Z134" i="13"/>
  <c r="AA134" i="13"/>
  <c r="Y135" i="13"/>
  <c r="Z135" i="13"/>
  <c r="AA135" i="13"/>
  <c r="Y136" i="13"/>
  <c r="Z136" i="13"/>
  <c r="AA136" i="13"/>
  <c r="Y137" i="13"/>
  <c r="Z137" i="13"/>
  <c r="AA137" i="13"/>
  <c r="Y138" i="13"/>
  <c r="Z138" i="13"/>
  <c r="AA138" i="13"/>
  <c r="Y139" i="13"/>
  <c r="Z139" i="13"/>
  <c r="AA139" i="13"/>
  <c r="Y140" i="13"/>
  <c r="Z140" i="13"/>
  <c r="AA140" i="13"/>
  <c r="Y141" i="13"/>
  <c r="Z141" i="13"/>
  <c r="AA141" i="13"/>
  <c r="Y142" i="13"/>
  <c r="Z142" i="13"/>
  <c r="AA142" i="13"/>
  <c r="Y143" i="13"/>
  <c r="Z143" i="13"/>
  <c r="AA143" i="13"/>
  <c r="Y144" i="13"/>
  <c r="Z144" i="13"/>
  <c r="AA144" i="13"/>
  <c r="Y145" i="13"/>
  <c r="Z145" i="13"/>
  <c r="AA145" i="13"/>
  <c r="Y146" i="13"/>
  <c r="Z146" i="13"/>
  <c r="AA146" i="13"/>
  <c r="Y147" i="13"/>
  <c r="Z147" i="13"/>
  <c r="AA147" i="13"/>
  <c r="Y148" i="13"/>
  <c r="Z148" i="13"/>
  <c r="AA148" i="13"/>
  <c r="Y149" i="13"/>
  <c r="Z149" i="13"/>
  <c r="AA149" i="13"/>
  <c r="Y150" i="13"/>
  <c r="Z150" i="13"/>
  <c r="AA150" i="13"/>
  <c r="Y151" i="13"/>
  <c r="Z151" i="13"/>
  <c r="AA151" i="13"/>
  <c r="Y152" i="13"/>
  <c r="Z152" i="13"/>
  <c r="AA152" i="13"/>
  <c r="Y153" i="13"/>
  <c r="Z153" i="13"/>
  <c r="AA153" i="13"/>
  <c r="Y154" i="13"/>
  <c r="Z154" i="13"/>
  <c r="AA154" i="13"/>
  <c r="Y155" i="13"/>
  <c r="Z155" i="13"/>
  <c r="AA155" i="13"/>
  <c r="Y156" i="13"/>
  <c r="Z156" i="13"/>
  <c r="AA156" i="13"/>
  <c r="Y157" i="13"/>
  <c r="Z157" i="13"/>
  <c r="AA157" i="13"/>
  <c r="Y158" i="13"/>
  <c r="Z158" i="13"/>
  <c r="AA158" i="13"/>
  <c r="G159" i="13"/>
  <c r="M159" i="13"/>
  <c r="P159" i="13"/>
  <c r="Y159" i="13"/>
  <c r="Z159" i="13"/>
  <c r="AA159" i="13"/>
  <c r="Y160" i="13"/>
  <c r="Z160" i="13"/>
  <c r="AA160" i="13"/>
  <c r="Y161" i="13"/>
  <c r="Z161" i="13"/>
  <c r="AA161" i="13"/>
  <c r="Y162" i="13"/>
  <c r="Z162" i="13"/>
  <c r="AA162" i="13"/>
  <c r="G163" i="13"/>
  <c r="M163" i="13"/>
  <c r="P163" i="13"/>
  <c r="Y163" i="13"/>
  <c r="Z163" i="13"/>
  <c r="AA163" i="13"/>
  <c r="Y164" i="13"/>
  <c r="Z164" i="13"/>
  <c r="AA164" i="13"/>
  <c r="Y165" i="13"/>
  <c r="Z165" i="13"/>
  <c r="AA165" i="13"/>
  <c r="Y166" i="13"/>
  <c r="Z166" i="13"/>
  <c r="AA166" i="13"/>
  <c r="Y167" i="13"/>
  <c r="Z167" i="13"/>
  <c r="AA167" i="13"/>
  <c r="Y168" i="13"/>
  <c r="Z168" i="13"/>
  <c r="AA168" i="13"/>
  <c r="Y169" i="13"/>
  <c r="Z169" i="13"/>
  <c r="AA169" i="13"/>
  <c r="Y170" i="13"/>
  <c r="Z170" i="13"/>
  <c r="AA170" i="13"/>
  <c r="Y171" i="13"/>
  <c r="Z171" i="13"/>
  <c r="AA171" i="13"/>
  <c r="Y172" i="13"/>
  <c r="Z172" i="13"/>
  <c r="AA172" i="13"/>
  <c r="Y173" i="13"/>
  <c r="Z173" i="13"/>
  <c r="AA173" i="13"/>
  <c r="Y174" i="13"/>
  <c r="Z174" i="13"/>
  <c r="AA174" i="13"/>
  <c r="Y175" i="13"/>
  <c r="Z175" i="13"/>
  <c r="AA175" i="13"/>
  <c r="Y176" i="13"/>
  <c r="Z176" i="13"/>
  <c r="AA176" i="13"/>
  <c r="Y177" i="13"/>
  <c r="Z177" i="13"/>
  <c r="AA177" i="13"/>
  <c r="Y178" i="13"/>
  <c r="Z178" i="13"/>
  <c r="AA178" i="13"/>
  <c r="Y179" i="13"/>
  <c r="Z179" i="13"/>
  <c r="AA179" i="13"/>
  <c r="Y180" i="13"/>
  <c r="Z180" i="13"/>
  <c r="AA180" i="13"/>
  <c r="Y181" i="13"/>
  <c r="Z181" i="13"/>
  <c r="AA181" i="13"/>
  <c r="G182" i="13"/>
  <c r="M182" i="13"/>
  <c r="P182" i="13"/>
  <c r="Y182" i="13"/>
  <c r="Z182" i="13"/>
  <c r="AA182" i="13"/>
  <c r="Y183" i="13"/>
  <c r="Z183" i="13"/>
  <c r="AA183" i="13"/>
  <c r="Y184" i="13"/>
  <c r="Z184" i="13"/>
  <c r="AA184" i="13"/>
  <c r="Y185" i="13"/>
  <c r="Z185" i="13"/>
  <c r="AA185" i="13"/>
  <c r="Y186" i="13"/>
  <c r="Z186" i="13"/>
  <c r="AA186" i="13"/>
  <c r="G187" i="13"/>
  <c r="M187" i="13"/>
  <c r="P187" i="13"/>
  <c r="Y187" i="13"/>
  <c r="Z187" i="13"/>
  <c r="AA187" i="13"/>
  <c r="Y188" i="13"/>
  <c r="Z188" i="13"/>
  <c r="AA188" i="13"/>
  <c r="Y189" i="13"/>
  <c r="Z189" i="13"/>
  <c r="AA189" i="13"/>
  <c r="Y190" i="13"/>
  <c r="Z190" i="13"/>
  <c r="AA190" i="13"/>
  <c r="Y191" i="13"/>
  <c r="Z191" i="13"/>
  <c r="AA191" i="13"/>
  <c r="G192" i="13"/>
  <c r="M192" i="13"/>
  <c r="P192" i="13"/>
  <c r="Y192" i="13"/>
  <c r="Z192" i="13"/>
  <c r="AA192" i="13"/>
  <c r="Y193" i="13"/>
  <c r="Z193" i="13"/>
  <c r="AA193" i="13"/>
  <c r="Y194" i="13"/>
  <c r="Z194" i="13"/>
  <c r="AA194" i="13"/>
  <c r="Y195" i="13"/>
  <c r="Z195" i="13"/>
  <c r="AA195" i="13"/>
  <c r="Y196" i="13"/>
  <c r="Z196" i="13"/>
  <c r="AA196" i="13"/>
  <c r="G197" i="13"/>
  <c r="M197" i="13"/>
  <c r="P197" i="13"/>
  <c r="Y197" i="13"/>
  <c r="Z197" i="13"/>
  <c r="AA197" i="13"/>
  <c r="Y198" i="13"/>
  <c r="Z198" i="13"/>
  <c r="AA198" i="13"/>
  <c r="Y199" i="13"/>
  <c r="Z199" i="13"/>
  <c r="AA199" i="13"/>
  <c r="Y200" i="13"/>
  <c r="Z200" i="13"/>
  <c r="AA200" i="13"/>
  <c r="Y201" i="13"/>
  <c r="Z201" i="13"/>
  <c r="AA201" i="13"/>
  <c r="G202" i="13"/>
  <c r="M202" i="13"/>
  <c r="P202" i="13"/>
  <c r="Y202" i="13"/>
  <c r="Z202" i="13"/>
  <c r="AA202" i="13"/>
  <c r="Y203" i="13"/>
  <c r="Z203" i="13"/>
  <c r="AA203" i="13"/>
  <c r="Y204" i="13"/>
  <c r="Z204" i="13"/>
  <c r="AA204" i="13"/>
  <c r="Y205" i="13"/>
  <c r="Z205" i="13"/>
  <c r="AA205" i="13"/>
  <c r="Y206" i="13"/>
  <c r="Z206" i="13"/>
  <c r="AA206" i="13"/>
  <c r="G207" i="13"/>
  <c r="M207" i="13"/>
  <c r="P207" i="13"/>
  <c r="Y207" i="13"/>
  <c r="Z207" i="13"/>
  <c r="AA207" i="13"/>
  <c r="Y208" i="13"/>
  <c r="Z208" i="13"/>
  <c r="AA208" i="13"/>
  <c r="Y209" i="13"/>
  <c r="Z209" i="13"/>
  <c r="AA209" i="13"/>
  <c r="Y210" i="13"/>
  <c r="Z210" i="13"/>
  <c r="AA210" i="13"/>
  <c r="G211" i="13"/>
  <c r="M211" i="13"/>
  <c r="P211" i="13"/>
  <c r="Y211" i="13"/>
  <c r="Z211" i="13"/>
  <c r="AA211" i="13"/>
  <c r="Y212" i="13"/>
  <c r="Z212" i="13"/>
  <c r="AA212" i="13"/>
  <c r="Y213" i="13"/>
  <c r="Z213" i="13"/>
  <c r="AA213" i="13"/>
  <c r="Y214" i="13"/>
  <c r="Z214" i="13"/>
  <c r="AA214" i="13"/>
  <c r="Y215" i="13"/>
  <c r="Z215" i="13"/>
  <c r="AA215" i="13"/>
  <c r="Y216" i="13"/>
  <c r="Z216" i="13"/>
  <c r="AA216" i="13"/>
  <c r="Y217" i="13"/>
  <c r="Z217" i="13"/>
  <c r="AA217" i="13"/>
  <c r="G218" i="13"/>
  <c r="M218" i="13"/>
  <c r="P218" i="13"/>
  <c r="Y218" i="13"/>
  <c r="Z218" i="13"/>
  <c r="AA218" i="13"/>
  <c r="Y219" i="13"/>
  <c r="Z219" i="13"/>
  <c r="AA219" i="13"/>
  <c r="Y220" i="13"/>
  <c r="Z220" i="13"/>
  <c r="AA220" i="13"/>
  <c r="Y221" i="13"/>
  <c r="Z221" i="13"/>
  <c r="AA221" i="13"/>
  <c r="Y222" i="13"/>
  <c r="Z222" i="13"/>
  <c r="AA222" i="13"/>
  <c r="Y223" i="13"/>
  <c r="Z223" i="13"/>
  <c r="AA223" i="13"/>
  <c r="Y224" i="13"/>
  <c r="Z224" i="13"/>
  <c r="AA224" i="13"/>
  <c r="Y225" i="13"/>
  <c r="Z225" i="13"/>
  <c r="AA225" i="13"/>
  <c r="Y226" i="13"/>
  <c r="Z226" i="13"/>
  <c r="AA226" i="13"/>
  <c r="Y227" i="13"/>
  <c r="Z227" i="13"/>
  <c r="AA227" i="13"/>
  <c r="Y228" i="13"/>
  <c r="Z228" i="13"/>
  <c r="AA228" i="13"/>
  <c r="Y229" i="13"/>
  <c r="Z229" i="13"/>
  <c r="AA229" i="13"/>
  <c r="Y230" i="13"/>
  <c r="Z230" i="13"/>
  <c r="AA230" i="13"/>
  <c r="Y231" i="13"/>
  <c r="Z231" i="13"/>
  <c r="AA231" i="13"/>
  <c r="Y232" i="13"/>
  <c r="Z232" i="13"/>
  <c r="AA232" i="13"/>
  <c r="Y233" i="13"/>
  <c r="Z233" i="13"/>
  <c r="AA233" i="13"/>
  <c r="Y234" i="13"/>
  <c r="Z234" i="13"/>
  <c r="AA234" i="13"/>
  <c r="Y235" i="13"/>
  <c r="Z235" i="13"/>
  <c r="AA235" i="13"/>
  <c r="Y236" i="13"/>
  <c r="Z236" i="13"/>
  <c r="AA236" i="13"/>
  <c r="Y237" i="13"/>
  <c r="Z237" i="13"/>
  <c r="AA237" i="13"/>
  <c r="Y238" i="13"/>
  <c r="Z238" i="13"/>
  <c r="AA238" i="13"/>
  <c r="Y239" i="13"/>
  <c r="Z239" i="13"/>
  <c r="AA239" i="13"/>
  <c r="Y240" i="13"/>
  <c r="Z240" i="13"/>
  <c r="AA240" i="13"/>
  <c r="Y241" i="13"/>
  <c r="Z241" i="13"/>
  <c r="AA241" i="13"/>
  <c r="Y242" i="13"/>
  <c r="Z242" i="13"/>
  <c r="AA242" i="13"/>
  <c r="Y243" i="13"/>
  <c r="Z243" i="13"/>
  <c r="AA243" i="13"/>
  <c r="Y244" i="13"/>
  <c r="Z244" i="13"/>
  <c r="AA244" i="13"/>
  <c r="Y245" i="13"/>
  <c r="Z245" i="13"/>
  <c r="AA245" i="13"/>
  <c r="Y246" i="13"/>
  <c r="Z246" i="13"/>
  <c r="AA246" i="13"/>
  <c r="Y247" i="13"/>
  <c r="Z247" i="13"/>
  <c r="AA247" i="13"/>
  <c r="Y248" i="13"/>
  <c r="Z248" i="13"/>
  <c r="AA248" i="13"/>
  <c r="Y249" i="13"/>
  <c r="Z249" i="13"/>
  <c r="AA249" i="13"/>
  <c r="Y250" i="13"/>
  <c r="Z250" i="13"/>
  <c r="AA250" i="13"/>
  <c r="Y251" i="13"/>
  <c r="Z251" i="13"/>
  <c r="AA251" i="13"/>
  <c r="Y252" i="13"/>
  <c r="Z252" i="13"/>
  <c r="AA252" i="13"/>
  <c r="Y253" i="13"/>
  <c r="Z253" i="13"/>
  <c r="AA253" i="13"/>
  <c r="Y254" i="13"/>
  <c r="Z254" i="13"/>
  <c r="AA254" i="13"/>
  <c r="Y255" i="13"/>
  <c r="Z255" i="13"/>
  <c r="AA255" i="13"/>
  <c r="Y256" i="13"/>
  <c r="Z256" i="13"/>
  <c r="AA256" i="13"/>
  <c r="Y257" i="13"/>
  <c r="Z257" i="13"/>
  <c r="AA257" i="13"/>
  <c r="Y258" i="13"/>
  <c r="Z258" i="13"/>
  <c r="AA258" i="13"/>
  <c r="Y259" i="13"/>
  <c r="Z259" i="13"/>
  <c r="AA259" i="13"/>
  <c r="Y260" i="13"/>
  <c r="Z260" i="13"/>
  <c r="AA260" i="13"/>
  <c r="Y261" i="13"/>
  <c r="Z261" i="13"/>
  <c r="AA261" i="13"/>
  <c r="Y262" i="13"/>
  <c r="Z262" i="13"/>
  <c r="AA262" i="13"/>
  <c r="Y263" i="13"/>
  <c r="Z263" i="13"/>
  <c r="AA263" i="13"/>
  <c r="Y264" i="13"/>
  <c r="Z264" i="13"/>
  <c r="AA264" i="13"/>
  <c r="Y265" i="13"/>
  <c r="Z265" i="13"/>
  <c r="AA265" i="13"/>
  <c r="Y266" i="13"/>
  <c r="Z266" i="13"/>
  <c r="AA266" i="13"/>
  <c r="Y267" i="13"/>
  <c r="Z267" i="13"/>
  <c r="AA267" i="13"/>
  <c r="G268" i="13"/>
  <c r="M268" i="13"/>
  <c r="P268" i="13"/>
  <c r="Y268" i="13"/>
  <c r="Z268" i="13"/>
  <c r="AA268" i="13"/>
  <c r="Y269" i="13"/>
  <c r="Z269" i="13"/>
  <c r="AA269" i="13"/>
  <c r="Y270" i="13"/>
  <c r="Z270" i="13"/>
  <c r="AA270" i="13"/>
  <c r="Y271" i="13"/>
  <c r="Z271" i="13"/>
  <c r="AA271" i="13"/>
  <c r="Y272" i="13"/>
  <c r="Z272" i="13"/>
  <c r="AA272" i="13"/>
  <c r="Y273" i="13"/>
  <c r="Z273" i="13"/>
  <c r="AA273" i="13"/>
  <c r="Y274" i="13"/>
  <c r="Z274" i="13"/>
  <c r="AA274" i="13"/>
  <c r="Y275" i="13"/>
  <c r="Z275" i="13"/>
  <c r="AA275" i="13"/>
  <c r="Y276" i="13"/>
  <c r="Z276" i="13"/>
  <c r="AA276" i="13"/>
  <c r="Y277" i="13"/>
  <c r="Z277" i="13"/>
  <c r="AA277" i="13"/>
  <c r="Y278" i="13"/>
  <c r="Z278" i="13"/>
  <c r="AA278" i="13"/>
  <c r="Y279" i="13"/>
  <c r="Z279" i="13"/>
  <c r="AA279" i="13"/>
  <c r="Y280" i="13"/>
  <c r="Z280" i="13"/>
  <c r="AA280" i="13"/>
  <c r="Y281" i="13"/>
  <c r="Z281" i="13"/>
  <c r="AA281" i="13"/>
  <c r="Y282" i="13"/>
  <c r="Z282" i="13"/>
  <c r="AA282" i="13"/>
  <c r="Y283" i="13"/>
  <c r="Z283" i="13"/>
  <c r="AA283" i="13"/>
  <c r="Y284" i="13"/>
  <c r="Z284" i="13"/>
  <c r="AA284" i="13"/>
  <c r="Y285" i="13"/>
  <c r="Z285" i="13"/>
  <c r="AA285" i="13"/>
  <c r="Y286" i="13"/>
  <c r="Z286" i="13"/>
  <c r="AA286" i="13"/>
  <c r="Y287" i="13"/>
  <c r="Z287" i="13"/>
  <c r="AA287" i="13"/>
  <c r="Y288" i="13"/>
  <c r="Z288" i="13"/>
  <c r="AA288" i="13"/>
  <c r="Y289" i="13"/>
  <c r="Z289" i="13"/>
  <c r="AA289" i="13"/>
  <c r="Y290" i="13"/>
  <c r="Z290" i="13"/>
  <c r="AA290" i="13"/>
  <c r="Y291" i="13"/>
  <c r="Z291" i="13"/>
  <c r="AA291" i="13"/>
  <c r="Y292" i="13"/>
  <c r="Z292" i="13"/>
  <c r="AA292" i="13"/>
  <c r="Y293" i="13"/>
  <c r="Z293" i="13"/>
  <c r="AA293" i="13"/>
  <c r="Y294" i="13"/>
  <c r="Z294" i="13"/>
  <c r="AA294" i="13"/>
  <c r="Y295" i="13"/>
  <c r="Z295" i="13"/>
  <c r="AA295" i="13"/>
  <c r="Y296" i="13"/>
  <c r="Z296" i="13"/>
  <c r="AA296" i="13"/>
  <c r="Y297" i="13"/>
  <c r="Z297" i="13"/>
  <c r="AA297" i="13"/>
  <c r="Y298" i="13"/>
  <c r="Z298" i="13"/>
  <c r="AA298" i="13"/>
  <c r="Y299" i="13"/>
  <c r="Z299" i="13"/>
  <c r="AA299" i="13"/>
  <c r="Y300" i="13"/>
  <c r="Z300" i="13"/>
  <c r="AA300" i="13"/>
  <c r="Y301" i="13"/>
  <c r="Z301" i="13"/>
  <c r="AA301" i="13"/>
  <c r="Y302" i="13"/>
  <c r="Z302" i="13"/>
  <c r="AA302" i="13"/>
  <c r="Y303" i="13"/>
  <c r="Z303" i="13"/>
  <c r="AA303" i="13"/>
  <c r="Y304" i="13"/>
  <c r="Z304" i="13"/>
  <c r="AA304" i="13"/>
  <c r="Y305" i="13"/>
  <c r="Z305" i="13"/>
  <c r="AA305" i="13"/>
  <c r="Y306" i="13"/>
  <c r="Z306" i="13"/>
  <c r="AA306" i="13"/>
  <c r="Y307" i="13"/>
  <c r="Z307" i="13"/>
  <c r="AA307" i="13"/>
  <c r="Y308" i="13"/>
  <c r="Z308" i="13"/>
  <c r="AA308" i="13"/>
  <c r="Y309" i="13"/>
  <c r="Z309" i="13"/>
  <c r="AA309" i="13"/>
  <c r="Y310" i="13"/>
  <c r="Z310" i="13"/>
  <c r="AA310" i="13"/>
  <c r="Y311" i="13"/>
  <c r="Z311" i="13"/>
  <c r="AA311" i="13"/>
  <c r="Y312" i="13"/>
  <c r="Z312" i="13"/>
  <c r="AA312" i="13"/>
  <c r="Y313" i="13"/>
  <c r="Z313" i="13"/>
  <c r="AA313" i="13"/>
  <c r="Y314" i="13"/>
  <c r="Z314" i="13"/>
  <c r="AA314" i="13"/>
  <c r="Y315" i="13"/>
  <c r="Z315" i="13"/>
  <c r="AA315" i="13"/>
  <c r="Y316" i="13"/>
  <c r="Z316" i="13"/>
  <c r="AA316" i="13"/>
  <c r="Y317" i="13"/>
  <c r="Z317" i="13"/>
  <c r="AA317" i="13"/>
  <c r="Y318" i="13"/>
  <c r="Z318" i="13"/>
  <c r="AA318" i="13"/>
  <c r="G319" i="13"/>
  <c r="M319" i="13"/>
  <c r="P319" i="13"/>
  <c r="Y319" i="13"/>
  <c r="Z319" i="13"/>
  <c r="AA319" i="13"/>
  <c r="Y320" i="13"/>
  <c r="Z320" i="13"/>
  <c r="AA320" i="13"/>
  <c r="Y321" i="13"/>
  <c r="Z321" i="13"/>
  <c r="AA321" i="13"/>
  <c r="G322" i="13"/>
  <c r="M322" i="13"/>
  <c r="P322" i="13"/>
  <c r="Y322" i="13"/>
  <c r="Z322" i="13"/>
  <c r="AA322" i="13"/>
  <c r="Y323" i="13"/>
  <c r="Z323" i="13"/>
  <c r="AA323" i="13"/>
  <c r="G324" i="13"/>
  <c r="M324" i="13"/>
  <c r="P324" i="13"/>
  <c r="Y324" i="13"/>
  <c r="Z324" i="13"/>
  <c r="AA324" i="13"/>
  <c r="Y325" i="13"/>
  <c r="Z325" i="13"/>
  <c r="AA325" i="13"/>
  <c r="Y326" i="13"/>
  <c r="Z326" i="13"/>
  <c r="AA326" i="13"/>
  <c r="Y327" i="13"/>
  <c r="Z327" i="13"/>
  <c r="AA327" i="13"/>
  <c r="Y328" i="13"/>
  <c r="Z328" i="13"/>
  <c r="AA328" i="13"/>
  <c r="Y329" i="13"/>
  <c r="Z329" i="13"/>
  <c r="AA329" i="13"/>
  <c r="Y330" i="13"/>
  <c r="Z330" i="13"/>
  <c r="AA330" i="13"/>
  <c r="G331" i="13"/>
  <c r="M331" i="13"/>
  <c r="P331" i="13"/>
  <c r="Y331" i="13"/>
  <c r="Z331" i="13"/>
  <c r="AA331" i="13"/>
  <c r="Y332" i="13"/>
  <c r="Z332" i="13"/>
  <c r="AA332" i="13"/>
  <c r="Y333" i="13"/>
  <c r="Z333" i="13"/>
  <c r="AA333" i="13"/>
  <c r="G334" i="13"/>
  <c r="M334" i="13"/>
  <c r="P334" i="13"/>
  <c r="Y334" i="13"/>
  <c r="Z334" i="13"/>
  <c r="AA334" i="13"/>
  <c r="Y335" i="13"/>
  <c r="Z335" i="13"/>
  <c r="AA335" i="13"/>
  <c r="Y336" i="13"/>
  <c r="Z336" i="13"/>
  <c r="AA336" i="13"/>
  <c r="G337" i="13"/>
  <c r="M337" i="13"/>
  <c r="P337" i="13"/>
  <c r="Z337" i="13"/>
  <c r="AA337" i="13"/>
  <c r="Z338" i="13"/>
  <c r="AA338" i="13"/>
  <c r="Z339" i="13"/>
  <c r="AA339" i="13"/>
  <c r="Z340" i="13"/>
  <c r="AA340" i="13"/>
  <c r="Z341" i="13"/>
  <c r="AA341" i="13"/>
  <c r="G342" i="13"/>
  <c r="Z342" i="13"/>
  <c r="AA342" i="13"/>
  <c r="Z343" i="13"/>
  <c r="AA343" i="13"/>
  <c r="Z344" i="13"/>
  <c r="AA344" i="13"/>
  <c r="Z345" i="13"/>
  <c r="AA345" i="13"/>
  <c r="Z346" i="13"/>
  <c r="AA346" i="13"/>
  <c r="G347" i="13"/>
  <c r="Z347" i="13"/>
  <c r="AA347" i="13"/>
  <c r="Z348" i="13"/>
  <c r="AA348" i="13"/>
  <c r="Z349" i="13"/>
  <c r="AA349" i="13"/>
  <c r="Z350" i="13"/>
  <c r="AA350" i="13"/>
  <c r="Z351" i="13"/>
  <c r="AA351" i="13"/>
  <c r="Z352" i="13"/>
  <c r="AA352" i="13"/>
  <c r="Y353" i="13"/>
  <c r="Z353" i="13"/>
  <c r="AA353" i="13"/>
  <c r="Y354" i="13"/>
  <c r="Z354" i="13"/>
  <c r="AA354" i="13"/>
  <c r="Y355" i="13"/>
  <c r="Z355" i="13"/>
  <c r="AA355" i="13"/>
  <c r="Y356" i="13"/>
  <c r="Z356" i="13"/>
  <c r="AA356" i="13"/>
  <c r="Y357" i="13"/>
  <c r="Z357" i="13"/>
  <c r="AA357" i="13"/>
  <c r="Y358" i="13"/>
  <c r="Z358" i="13"/>
  <c r="AA358" i="13"/>
  <c r="Y359" i="13"/>
  <c r="Z359" i="13"/>
  <c r="AA359" i="13"/>
  <c r="Y360" i="13"/>
  <c r="Z360" i="13"/>
  <c r="AA360" i="13"/>
  <c r="Y361" i="13"/>
  <c r="Z361" i="13"/>
  <c r="AA361" i="13"/>
  <c r="Y362" i="13"/>
  <c r="Z362" i="13"/>
  <c r="AA362" i="13"/>
  <c r="Y363" i="13"/>
  <c r="Z363" i="13"/>
  <c r="AA363" i="13"/>
  <c r="Y364" i="13"/>
  <c r="Z364" i="13"/>
  <c r="AA364" i="13"/>
  <c r="G365" i="13"/>
  <c r="M365" i="13"/>
  <c r="P365" i="13"/>
  <c r="Y365" i="13"/>
  <c r="Z365" i="13"/>
  <c r="AA365" i="13"/>
  <c r="Y366" i="13"/>
  <c r="Z366" i="13"/>
  <c r="AA366" i="13"/>
  <c r="Y367" i="13"/>
  <c r="Z367" i="13"/>
  <c r="AA367" i="13"/>
  <c r="Y368" i="13"/>
  <c r="Z368" i="13"/>
  <c r="AA368" i="13"/>
  <c r="Y369" i="13"/>
  <c r="Z369" i="13"/>
  <c r="AA369" i="13"/>
  <c r="Y370" i="13"/>
  <c r="Z370" i="13"/>
  <c r="AA370" i="13"/>
  <c r="Y371" i="13"/>
  <c r="Z371" i="13"/>
  <c r="AA371" i="13"/>
  <c r="Y372" i="13"/>
  <c r="Z372" i="13"/>
  <c r="AA372" i="13"/>
  <c r="Y373" i="13"/>
  <c r="Z373" i="13"/>
  <c r="AA373" i="13"/>
  <c r="Y374" i="13"/>
  <c r="Z374" i="13"/>
  <c r="AA374" i="13"/>
  <c r="Y375" i="13"/>
  <c r="Z375" i="13"/>
  <c r="AA375" i="13"/>
  <c r="Y376" i="13"/>
  <c r="Z376" i="13"/>
  <c r="AA376" i="13"/>
  <c r="Y377" i="13"/>
  <c r="Z377" i="13"/>
  <c r="AA377" i="13"/>
  <c r="Y378" i="13"/>
  <c r="Z378" i="13"/>
  <c r="AA378" i="13"/>
  <c r="Y379" i="13"/>
  <c r="Z379" i="13"/>
  <c r="AA379" i="13"/>
  <c r="Y380" i="13"/>
  <c r="Z380" i="13"/>
  <c r="AA380" i="13"/>
  <c r="Y381" i="13"/>
  <c r="Z381" i="13"/>
  <c r="AA381" i="13"/>
  <c r="Y382" i="13"/>
  <c r="Z382" i="13"/>
  <c r="AA382" i="13"/>
  <c r="Y383" i="13"/>
  <c r="Z383" i="13"/>
  <c r="AA383" i="13"/>
  <c r="Y384" i="13"/>
  <c r="Z384" i="13"/>
  <c r="AA384" i="13"/>
  <c r="Y385" i="13"/>
  <c r="Z385" i="13"/>
  <c r="AA385" i="13"/>
  <c r="Y386" i="13"/>
  <c r="Z386" i="13"/>
  <c r="AA386" i="13"/>
  <c r="Y387" i="13"/>
  <c r="Z387" i="13"/>
  <c r="AA387" i="13"/>
  <c r="Y388" i="13"/>
  <c r="Z388" i="13"/>
  <c r="AA388" i="13"/>
  <c r="Y389" i="13"/>
  <c r="Z389" i="13"/>
  <c r="AA389" i="13"/>
  <c r="Y390" i="13"/>
  <c r="Z390" i="13"/>
  <c r="AA390" i="13"/>
  <c r="Y391" i="13"/>
  <c r="Z391" i="13"/>
  <c r="AA391" i="13"/>
  <c r="Y392" i="13"/>
  <c r="Z392" i="13"/>
  <c r="AA392" i="13"/>
  <c r="Y393" i="13"/>
  <c r="Z393" i="13"/>
  <c r="AA393" i="13"/>
  <c r="Y394" i="13"/>
  <c r="Z394" i="13"/>
  <c r="AA394" i="13"/>
  <c r="Y395" i="13"/>
  <c r="Z395" i="13"/>
  <c r="AA395" i="13"/>
  <c r="Y396" i="13"/>
  <c r="Z396" i="13"/>
  <c r="AA396" i="13"/>
  <c r="Y397" i="13"/>
  <c r="Z397" i="13"/>
  <c r="AA397" i="13"/>
  <c r="Y398" i="13"/>
  <c r="Z398" i="13"/>
  <c r="AA398" i="13"/>
  <c r="Y399" i="13"/>
  <c r="Z399" i="13"/>
  <c r="AA399" i="13"/>
  <c r="Y400" i="13"/>
  <c r="Z400" i="13"/>
  <c r="AA400" i="13"/>
  <c r="G401" i="13"/>
  <c r="M401" i="13"/>
  <c r="P401" i="13"/>
  <c r="Y401" i="13"/>
  <c r="Z401" i="13"/>
  <c r="AA401" i="13"/>
  <c r="Y402" i="13"/>
  <c r="Z402" i="13"/>
  <c r="AA402" i="13"/>
  <c r="Y403" i="13"/>
  <c r="Z403" i="13"/>
  <c r="AA403" i="13"/>
  <c r="Y404" i="13"/>
  <c r="Z404" i="13"/>
  <c r="AA404" i="13"/>
  <c r="Y405" i="13"/>
  <c r="Z405" i="13"/>
  <c r="AA405" i="13"/>
  <c r="Y406" i="13"/>
  <c r="Z406" i="13"/>
  <c r="AA406" i="13"/>
  <c r="Y407" i="13"/>
  <c r="Z407" i="13"/>
  <c r="AA407" i="13"/>
  <c r="Y408" i="13"/>
  <c r="Z408" i="13"/>
  <c r="AA408" i="13"/>
  <c r="Y409" i="13"/>
  <c r="Z409" i="13"/>
  <c r="AA409" i="13"/>
  <c r="Y410" i="13"/>
  <c r="Z410" i="13"/>
  <c r="AA410" i="13"/>
  <c r="Y411" i="13"/>
  <c r="Z411" i="13"/>
  <c r="AA411" i="13"/>
  <c r="Y412" i="13"/>
  <c r="Z412" i="13"/>
  <c r="AA412" i="13"/>
  <c r="Y413" i="13"/>
  <c r="Z413" i="13"/>
  <c r="AA413" i="13"/>
  <c r="Y414" i="13"/>
  <c r="Z414" i="13"/>
  <c r="AA414" i="13"/>
  <c r="Y415" i="13"/>
  <c r="Z415" i="13"/>
  <c r="AA415" i="13"/>
  <c r="Y416" i="13"/>
  <c r="Z416" i="13"/>
  <c r="AA416" i="13"/>
  <c r="Y417" i="13"/>
  <c r="Z417" i="13"/>
  <c r="AA417" i="13"/>
  <c r="Y418" i="13"/>
  <c r="Z418" i="13"/>
  <c r="AA418" i="13"/>
  <c r="Y419" i="13"/>
  <c r="Z419" i="13"/>
  <c r="AA419" i="13"/>
  <c r="Y420" i="13"/>
  <c r="Z420" i="13"/>
  <c r="AA420" i="13"/>
  <c r="Y421" i="13"/>
  <c r="Z421" i="13"/>
  <c r="AA421" i="13"/>
  <c r="Y422" i="13"/>
  <c r="Z422" i="13"/>
  <c r="AA422" i="13"/>
  <c r="Y423" i="13"/>
  <c r="Z423" i="13"/>
  <c r="AA423" i="13"/>
  <c r="Y424" i="13"/>
  <c r="Z424" i="13"/>
  <c r="AA424" i="13"/>
  <c r="Y425" i="13"/>
  <c r="Z425" i="13"/>
  <c r="AA425" i="13"/>
  <c r="Y426" i="13"/>
  <c r="Z426" i="13"/>
  <c r="AA426" i="13"/>
  <c r="Y427" i="13"/>
  <c r="Z427" i="13"/>
  <c r="AA427" i="13"/>
  <c r="G429" i="13"/>
  <c r="M429" i="13"/>
  <c r="P429" i="13"/>
  <c r="Y431" i="13"/>
  <c r="Z431" i="13"/>
  <c r="AA431" i="13"/>
  <c r="AA433" i="13"/>
  <c r="Y6" i="30"/>
  <c r="Z6" i="30"/>
  <c r="AA6" i="30"/>
  <c r="Y7" i="30"/>
  <c r="Z7" i="30"/>
  <c r="AA7" i="30"/>
  <c r="Y8" i="30"/>
  <c r="Z8" i="30"/>
  <c r="AA8" i="30"/>
  <c r="G9" i="30"/>
  <c r="M9" i="30"/>
  <c r="P9" i="30"/>
  <c r="Y9" i="30"/>
  <c r="Z9" i="30"/>
  <c r="AA9" i="30"/>
  <c r="Y10" i="30"/>
  <c r="Z10" i="30"/>
  <c r="AA10" i="30"/>
  <c r="Y11" i="30"/>
  <c r="Z11" i="30"/>
  <c r="AA11" i="30"/>
  <c r="Y12" i="30"/>
  <c r="Z12" i="30"/>
  <c r="AA12" i="30"/>
  <c r="Y13" i="30"/>
  <c r="Z13" i="30"/>
  <c r="AA13" i="30"/>
  <c r="Y14" i="30"/>
  <c r="Z14" i="30"/>
  <c r="AA14" i="30"/>
  <c r="G15" i="30"/>
  <c r="M15" i="30"/>
  <c r="P15" i="30"/>
  <c r="Y15" i="30"/>
  <c r="Z15" i="30"/>
  <c r="AA15" i="30"/>
  <c r="Y16" i="30"/>
  <c r="Z16" i="30"/>
  <c r="AA16" i="30"/>
  <c r="Y17" i="30"/>
  <c r="Z17" i="30"/>
  <c r="AA17" i="30"/>
  <c r="Y18" i="30"/>
  <c r="Z18" i="30"/>
  <c r="AA18" i="30"/>
  <c r="Y19" i="30"/>
  <c r="Z19" i="30"/>
  <c r="AA19" i="30"/>
  <c r="Y20" i="30"/>
  <c r="Z20" i="30"/>
  <c r="AA20" i="30"/>
  <c r="Y21" i="30"/>
  <c r="Z21" i="30"/>
  <c r="AA21" i="30"/>
  <c r="Y22" i="30"/>
  <c r="Z22" i="30"/>
  <c r="AA22" i="30"/>
  <c r="Y23" i="30"/>
  <c r="Z23" i="30"/>
  <c r="AA23" i="30"/>
  <c r="Y24" i="30"/>
  <c r="Z24" i="30"/>
  <c r="AA24" i="30"/>
  <c r="Y25" i="30"/>
  <c r="Z25" i="30"/>
  <c r="AA25" i="30"/>
  <c r="Y26" i="30"/>
  <c r="Z26" i="30"/>
  <c r="AA26" i="30"/>
  <c r="Y27" i="30"/>
  <c r="Z27" i="30"/>
  <c r="AA27" i="30"/>
  <c r="Y28" i="30"/>
  <c r="Z28" i="30"/>
  <c r="AA28" i="30"/>
  <c r="Y29" i="30"/>
  <c r="Z29" i="30"/>
  <c r="AA29" i="30"/>
  <c r="Y30" i="30"/>
  <c r="Z30" i="30"/>
  <c r="AA30" i="30"/>
  <c r="Y31" i="30"/>
  <c r="Z31" i="30"/>
  <c r="AA31" i="30"/>
  <c r="Y32" i="30"/>
  <c r="Z32" i="30"/>
  <c r="AA32" i="30"/>
  <c r="Y33" i="30"/>
  <c r="Z33" i="30"/>
  <c r="AA33" i="30"/>
  <c r="Y34" i="30"/>
  <c r="Z34" i="30"/>
  <c r="AA34" i="30"/>
  <c r="G35" i="30"/>
  <c r="M35" i="30"/>
  <c r="P35" i="30"/>
  <c r="Y35" i="30"/>
  <c r="Z35" i="30"/>
  <c r="AA35" i="30"/>
  <c r="Y36" i="30"/>
  <c r="Z36" i="30"/>
  <c r="AA36" i="30"/>
  <c r="Y37" i="30"/>
  <c r="Z37" i="30"/>
  <c r="AA37" i="30"/>
  <c r="Y38" i="30"/>
  <c r="Z38" i="30"/>
  <c r="AA38" i="30"/>
  <c r="Y39" i="30"/>
  <c r="Z39" i="30"/>
  <c r="AA39" i="30"/>
  <c r="Y40" i="30"/>
  <c r="Z40" i="30"/>
  <c r="AA40" i="30"/>
  <c r="Y41" i="30"/>
  <c r="Z41" i="30"/>
  <c r="AA41" i="30"/>
  <c r="Y42" i="30"/>
  <c r="Z42" i="30"/>
  <c r="AA42" i="30"/>
  <c r="Y43" i="30"/>
  <c r="Z43" i="30"/>
  <c r="AA43" i="30"/>
  <c r="Y44" i="30"/>
  <c r="Z44" i="30"/>
  <c r="AA44" i="30"/>
  <c r="Y45" i="30"/>
  <c r="Z45" i="30"/>
  <c r="AA45" i="30"/>
  <c r="Y46" i="30"/>
  <c r="Z46" i="30"/>
  <c r="AA46" i="30"/>
  <c r="Y47" i="30"/>
  <c r="Z47" i="30"/>
  <c r="AA47" i="30"/>
  <c r="Y48" i="30"/>
  <c r="Z48" i="30"/>
  <c r="AA48" i="30"/>
  <c r="Y49" i="30"/>
  <c r="Z49" i="30"/>
  <c r="AA49" i="30"/>
  <c r="Y50" i="30"/>
  <c r="Z50" i="30"/>
  <c r="AA50" i="30"/>
  <c r="Y51" i="30"/>
  <c r="Z51" i="30"/>
  <c r="AA51" i="30"/>
  <c r="Y52" i="30"/>
  <c r="Z52" i="30"/>
  <c r="AA52" i="30"/>
  <c r="Y53" i="30"/>
  <c r="Z53" i="30"/>
  <c r="AA53" i="30"/>
  <c r="Y54" i="30"/>
  <c r="Z54" i="30"/>
  <c r="AA54" i="30"/>
  <c r="G55" i="30"/>
  <c r="M55" i="30"/>
  <c r="P55" i="30"/>
  <c r="Y55" i="30"/>
  <c r="Z55" i="30"/>
  <c r="AA55" i="30"/>
  <c r="Y56" i="30"/>
  <c r="Z56" i="30"/>
  <c r="AA56" i="30"/>
  <c r="Y57" i="30"/>
  <c r="Z57" i="30"/>
  <c r="AA57" i="30"/>
  <c r="Y58" i="30"/>
  <c r="Z58" i="30"/>
  <c r="AA58" i="30"/>
  <c r="Y59" i="30"/>
  <c r="Z59" i="30"/>
  <c r="AA59" i="30"/>
  <c r="Y60" i="30"/>
  <c r="Z60" i="30"/>
  <c r="AA60" i="30"/>
  <c r="Y61" i="30"/>
  <c r="Z61" i="30"/>
  <c r="AA61" i="30"/>
  <c r="Y62" i="30"/>
  <c r="Z62" i="30"/>
  <c r="AA62" i="30"/>
  <c r="Y63" i="30"/>
  <c r="Z63" i="30"/>
  <c r="AA63" i="30"/>
  <c r="Y64" i="30"/>
  <c r="Z64" i="30"/>
  <c r="AA64" i="30"/>
  <c r="Y65" i="30"/>
  <c r="Z65" i="30"/>
  <c r="AA65" i="30"/>
  <c r="Y66" i="30"/>
  <c r="Z66" i="30"/>
  <c r="AA66" i="30"/>
  <c r="Y67" i="30"/>
  <c r="Z67" i="30"/>
  <c r="AA67" i="30"/>
  <c r="Y68" i="30"/>
  <c r="Z68" i="30"/>
  <c r="AA68" i="30"/>
  <c r="Y69" i="30"/>
  <c r="Z69" i="30"/>
  <c r="AA69" i="30"/>
  <c r="Y70" i="30"/>
  <c r="Z70" i="30"/>
  <c r="AA70" i="30"/>
  <c r="Y71" i="30"/>
  <c r="Z71" i="30"/>
  <c r="AA71" i="30"/>
  <c r="Y72" i="30"/>
  <c r="Z72" i="30"/>
  <c r="AA72" i="30"/>
  <c r="Y73" i="30"/>
  <c r="Z73" i="30"/>
  <c r="AA73" i="30"/>
  <c r="Y74" i="30"/>
  <c r="Z74" i="30"/>
  <c r="AA74" i="30"/>
  <c r="Y75" i="30"/>
  <c r="Z75" i="30"/>
  <c r="AA75" i="30"/>
  <c r="Y76" i="30"/>
  <c r="Z76" i="30"/>
  <c r="AA76" i="30"/>
  <c r="Y77" i="30"/>
  <c r="Z77" i="30"/>
  <c r="AA77" i="30"/>
  <c r="Y78" i="30"/>
  <c r="Z78" i="30"/>
  <c r="AA78" i="30"/>
  <c r="Y79" i="30"/>
  <c r="Z79" i="30"/>
  <c r="AA79" i="30"/>
  <c r="Y80" i="30"/>
  <c r="Z80" i="30"/>
  <c r="AA80" i="30"/>
  <c r="G81" i="30"/>
  <c r="M81" i="30"/>
  <c r="P81" i="30"/>
  <c r="Y81" i="30"/>
  <c r="Z81" i="30"/>
  <c r="AA81" i="30"/>
  <c r="Y82" i="30"/>
  <c r="Z82" i="30"/>
  <c r="AA82" i="30"/>
  <c r="Y83" i="30"/>
  <c r="Z83" i="30"/>
  <c r="AA83" i="30"/>
  <c r="Y84" i="30"/>
  <c r="Z84" i="30"/>
  <c r="AA84" i="30"/>
  <c r="Y85" i="30"/>
  <c r="Z85" i="30"/>
  <c r="AA85" i="30"/>
  <c r="Y86" i="30"/>
  <c r="Z86" i="30"/>
  <c r="AA86" i="30"/>
  <c r="Y87" i="30"/>
  <c r="Z87" i="30"/>
  <c r="AA87" i="30"/>
  <c r="Y88" i="30"/>
  <c r="Z88" i="30"/>
  <c r="AA88" i="30"/>
  <c r="Y89" i="30"/>
  <c r="Z89" i="30"/>
  <c r="AA89" i="30"/>
  <c r="Y90" i="30"/>
  <c r="Z90" i="30"/>
  <c r="AA90" i="30"/>
  <c r="Y91" i="30"/>
  <c r="Z91" i="30"/>
  <c r="AA91" i="30"/>
  <c r="Y92" i="30"/>
  <c r="Z92" i="30"/>
  <c r="AA92" i="30"/>
  <c r="Y93" i="30"/>
  <c r="Z93" i="30"/>
  <c r="AA93" i="30"/>
  <c r="Y94" i="30"/>
  <c r="Z94" i="30"/>
  <c r="AA94" i="30"/>
  <c r="Y95" i="30"/>
  <c r="Z95" i="30"/>
  <c r="AA95" i="30"/>
  <c r="Y96" i="30"/>
  <c r="Z96" i="30"/>
  <c r="AA96" i="30"/>
  <c r="Y97" i="30"/>
  <c r="Z97" i="30"/>
  <c r="AA97" i="30"/>
  <c r="Y98" i="30"/>
  <c r="Z98" i="30"/>
  <c r="AA98" i="30"/>
  <c r="Y99" i="30"/>
  <c r="Z99" i="30"/>
  <c r="AA99" i="30"/>
  <c r="Y100" i="30"/>
  <c r="Z100" i="30"/>
  <c r="AA100" i="30"/>
  <c r="Y101" i="30"/>
  <c r="Z101" i="30"/>
  <c r="AA101" i="30"/>
  <c r="Y102" i="30"/>
  <c r="Z102" i="30"/>
  <c r="AA102" i="30"/>
  <c r="Y103" i="30"/>
  <c r="Z103" i="30"/>
  <c r="AA103" i="30"/>
  <c r="G104" i="30"/>
  <c r="M104" i="30"/>
  <c r="P104" i="30"/>
  <c r="Y104" i="30"/>
  <c r="Z104" i="30"/>
  <c r="AA104" i="30"/>
  <c r="Y105" i="30"/>
  <c r="Z105" i="30"/>
  <c r="AA105" i="30"/>
  <c r="Y106" i="30"/>
  <c r="Z106" i="30"/>
  <c r="AA106" i="30"/>
  <c r="Y107" i="30"/>
  <c r="Z107" i="30"/>
  <c r="AA107" i="30"/>
  <c r="G108" i="30"/>
  <c r="M108" i="30"/>
  <c r="P108" i="30"/>
  <c r="Y108" i="30"/>
  <c r="Z108" i="30"/>
  <c r="AA108" i="30"/>
  <c r="Y109" i="30"/>
  <c r="Z109" i="30"/>
  <c r="AA109" i="30"/>
  <c r="Y110" i="30"/>
  <c r="Z110" i="30"/>
  <c r="AA110" i="30"/>
  <c r="Y111" i="30"/>
  <c r="Z111" i="30"/>
  <c r="AA111" i="30"/>
  <c r="Y112" i="30"/>
  <c r="Z112" i="30"/>
  <c r="AA112" i="30"/>
  <c r="Y113" i="30"/>
  <c r="Z113" i="30"/>
  <c r="AA113" i="30"/>
  <c r="Y114" i="30"/>
  <c r="Z114" i="30"/>
  <c r="AA114" i="30"/>
  <c r="Y115" i="30"/>
  <c r="Z115" i="30"/>
  <c r="AA115" i="30"/>
  <c r="Y116" i="30"/>
  <c r="Z116" i="30"/>
  <c r="AA116" i="30"/>
  <c r="Y117" i="30"/>
  <c r="Z117" i="30"/>
  <c r="AA117" i="30"/>
  <c r="Y118" i="30"/>
  <c r="Z118" i="30"/>
  <c r="AA118" i="30"/>
  <c r="Y119" i="30"/>
  <c r="Z119" i="30"/>
  <c r="AA119" i="30"/>
  <c r="Y120" i="30"/>
  <c r="Z120" i="30"/>
  <c r="AA120" i="30"/>
  <c r="Y121" i="30"/>
  <c r="Z121" i="30"/>
  <c r="AA121" i="30"/>
  <c r="Y122" i="30"/>
  <c r="Z122" i="30"/>
  <c r="AA122" i="30"/>
  <c r="Y123" i="30"/>
  <c r="Z123" i="30"/>
  <c r="AA123" i="30"/>
  <c r="Y124" i="30"/>
  <c r="Z124" i="30"/>
  <c r="AA124" i="30"/>
  <c r="Y125" i="30"/>
  <c r="Z125" i="30"/>
  <c r="AA125" i="30"/>
  <c r="Y126" i="30"/>
  <c r="Z126" i="30"/>
  <c r="AA126" i="30"/>
  <c r="Y127" i="30"/>
  <c r="Z127" i="30"/>
  <c r="AA127" i="30"/>
  <c r="Y128" i="30"/>
  <c r="Z128" i="30"/>
  <c r="AA128" i="30"/>
  <c r="Y129" i="30"/>
  <c r="Z129" i="30"/>
  <c r="AA129" i="30"/>
  <c r="Y130" i="30"/>
  <c r="Z130" i="30"/>
  <c r="AA130" i="30"/>
  <c r="Y131" i="30"/>
  <c r="Z131" i="30"/>
  <c r="AA131" i="30"/>
  <c r="Y132" i="30"/>
  <c r="Z132" i="30"/>
  <c r="AA132" i="30"/>
  <c r="Y133" i="30"/>
  <c r="Z133" i="30"/>
  <c r="AA133" i="30"/>
  <c r="Y134" i="30"/>
  <c r="Z134" i="30"/>
  <c r="AA134" i="30"/>
  <c r="Y135" i="30"/>
  <c r="Z135" i="30"/>
  <c r="AA135" i="30"/>
  <c r="Y136" i="30"/>
  <c r="Z136" i="30"/>
  <c r="AA136" i="30"/>
  <c r="Y137" i="30"/>
  <c r="Z137" i="30"/>
  <c r="AA137" i="30"/>
  <c r="G138" i="30"/>
  <c r="M138" i="30"/>
  <c r="P138" i="30"/>
  <c r="Y138" i="30"/>
  <c r="Z138" i="30"/>
  <c r="AA138" i="30"/>
  <c r="Y139" i="30"/>
  <c r="Z139" i="30"/>
  <c r="AA139" i="30"/>
  <c r="Y140" i="30"/>
  <c r="Z140" i="30"/>
  <c r="AA140" i="30"/>
  <c r="Y141" i="30"/>
  <c r="Z141" i="30"/>
  <c r="AA141" i="30"/>
  <c r="Y142" i="30"/>
  <c r="Z142" i="30"/>
  <c r="AA142" i="30"/>
  <c r="G143" i="30"/>
  <c r="M143" i="30"/>
  <c r="P143" i="30"/>
  <c r="Y143" i="30"/>
  <c r="Z143" i="30"/>
  <c r="AA143" i="30"/>
  <c r="Y144" i="30"/>
  <c r="Z144" i="30"/>
  <c r="AA144" i="30"/>
  <c r="Y145" i="30"/>
  <c r="Z145" i="30"/>
  <c r="AA145" i="30"/>
  <c r="Y146" i="30"/>
  <c r="Z146" i="30"/>
  <c r="AA146" i="30"/>
  <c r="Y147" i="30"/>
  <c r="Z147" i="30"/>
  <c r="AA147" i="30"/>
  <c r="G148" i="30"/>
  <c r="M148" i="30"/>
  <c r="P148" i="30"/>
  <c r="Y148" i="30"/>
  <c r="Z148" i="30"/>
  <c r="AA148" i="30"/>
  <c r="Y149" i="30"/>
  <c r="Z149" i="30"/>
  <c r="AA149" i="30"/>
  <c r="Y150" i="30"/>
  <c r="Z150" i="30"/>
  <c r="AA150" i="30"/>
  <c r="Y151" i="30"/>
  <c r="Z151" i="30"/>
  <c r="AA151" i="30"/>
  <c r="Y152" i="30"/>
  <c r="Z152" i="30"/>
  <c r="AA152" i="30"/>
  <c r="G153" i="30"/>
  <c r="M153" i="30"/>
  <c r="P153" i="30"/>
  <c r="Y153" i="30"/>
  <c r="Z153" i="30"/>
  <c r="AA153" i="30"/>
  <c r="Y154" i="30"/>
  <c r="Z154" i="30"/>
  <c r="AA154" i="30"/>
  <c r="Y155" i="30"/>
  <c r="Z155" i="30"/>
  <c r="AA155" i="30"/>
  <c r="Y156" i="30"/>
  <c r="Z156" i="30"/>
  <c r="AA156" i="30"/>
  <c r="Y157" i="30"/>
  <c r="Z157" i="30"/>
  <c r="AA157" i="30"/>
  <c r="G158" i="30"/>
  <c r="M158" i="30"/>
  <c r="P158" i="30"/>
  <c r="Y158" i="30"/>
  <c r="Z158" i="30"/>
  <c r="AA158" i="30"/>
  <c r="Y159" i="30"/>
  <c r="Z159" i="30"/>
  <c r="AA159" i="30"/>
  <c r="Y160" i="30"/>
  <c r="Z160" i="30"/>
  <c r="AA160" i="30"/>
  <c r="Y161" i="30"/>
  <c r="Z161" i="30"/>
  <c r="AA161" i="30"/>
  <c r="Y162" i="30"/>
  <c r="Z162" i="30"/>
  <c r="AA162" i="30"/>
  <c r="G163" i="30"/>
  <c r="M163" i="30"/>
  <c r="P163" i="30"/>
  <c r="Y163" i="30"/>
  <c r="Z163" i="30"/>
  <c r="AA163" i="30"/>
  <c r="Y164" i="30"/>
  <c r="Z164" i="30"/>
  <c r="AA164" i="30"/>
  <c r="Y165" i="30"/>
  <c r="Z165" i="30"/>
  <c r="AA165" i="30"/>
  <c r="Y166" i="30"/>
  <c r="Z166" i="30"/>
  <c r="AA166" i="30"/>
  <c r="G167" i="30"/>
  <c r="M167" i="30"/>
  <c r="P167" i="30"/>
  <c r="Y167" i="30"/>
  <c r="Z167" i="30"/>
  <c r="AA167" i="30"/>
  <c r="Y168" i="30"/>
  <c r="Z168" i="30"/>
  <c r="AA168" i="30"/>
  <c r="Y169" i="30"/>
  <c r="Z169" i="30"/>
  <c r="AA169" i="30"/>
  <c r="Y170" i="30"/>
  <c r="Z170" i="30"/>
  <c r="AA170" i="30"/>
  <c r="Y171" i="30"/>
  <c r="Z171" i="30"/>
  <c r="AA171" i="30"/>
  <c r="G172" i="30"/>
  <c r="M172" i="30"/>
  <c r="P172" i="30"/>
  <c r="Y172" i="30"/>
  <c r="Z172" i="30"/>
  <c r="AA172" i="30"/>
  <c r="Y173" i="30"/>
  <c r="Z173" i="30"/>
  <c r="AA173" i="30"/>
  <c r="Y174" i="30"/>
  <c r="Z174" i="30"/>
  <c r="AA174" i="30"/>
  <c r="Y175" i="30"/>
  <c r="Z175" i="30"/>
  <c r="AA175" i="30"/>
  <c r="Y176" i="30"/>
  <c r="Z176" i="30"/>
  <c r="AA176" i="30"/>
  <c r="Y177" i="30"/>
  <c r="Z177" i="30"/>
  <c r="AA177" i="30"/>
  <c r="Y178" i="30"/>
  <c r="Z178" i="30"/>
  <c r="AA178" i="30"/>
  <c r="Y179" i="30"/>
  <c r="Z179" i="30"/>
  <c r="AA179" i="30"/>
  <c r="Y180" i="30"/>
  <c r="Z180" i="30"/>
  <c r="AA180" i="30"/>
  <c r="Y181" i="30"/>
  <c r="Z181" i="30"/>
  <c r="AA181" i="30"/>
  <c r="Y182" i="30"/>
  <c r="Z182" i="30"/>
  <c r="AA182" i="30"/>
  <c r="Y183" i="30"/>
  <c r="Z183" i="30"/>
  <c r="AA183" i="30"/>
  <c r="Y184" i="30"/>
  <c r="Z184" i="30"/>
  <c r="AA184" i="30"/>
  <c r="Y185" i="30"/>
  <c r="Z185" i="30"/>
  <c r="AA185" i="30"/>
  <c r="Y186" i="30"/>
  <c r="Z186" i="30"/>
  <c r="AA186" i="30"/>
  <c r="Y187" i="30"/>
  <c r="Z187" i="30"/>
  <c r="AA187" i="30"/>
  <c r="Y188" i="30"/>
  <c r="Z188" i="30"/>
  <c r="AA188" i="30"/>
  <c r="Y189" i="30"/>
  <c r="Z189" i="30"/>
  <c r="AA189" i="30"/>
  <c r="Y190" i="30"/>
  <c r="Z190" i="30"/>
  <c r="AA190" i="30"/>
  <c r="Y191" i="30"/>
  <c r="Z191" i="30"/>
  <c r="AA191" i="30"/>
  <c r="Y192" i="30"/>
  <c r="Z192" i="30"/>
  <c r="AA192" i="30"/>
  <c r="Y193" i="30"/>
  <c r="Z193" i="30"/>
  <c r="AA193" i="30"/>
  <c r="Y194" i="30"/>
  <c r="Z194" i="30"/>
  <c r="AA194" i="30"/>
  <c r="Y195" i="30"/>
  <c r="Z195" i="30"/>
  <c r="AA195" i="30"/>
  <c r="Y196" i="30"/>
  <c r="Z196" i="30"/>
  <c r="AA196" i="30"/>
  <c r="Y197" i="30"/>
  <c r="Z197" i="30"/>
  <c r="AA197" i="30"/>
  <c r="Y198" i="30"/>
  <c r="Z198" i="30"/>
  <c r="AA198" i="30"/>
  <c r="Y199" i="30"/>
  <c r="Z199" i="30"/>
  <c r="AA199" i="30"/>
  <c r="Y200" i="30"/>
  <c r="Z200" i="30"/>
  <c r="AA200" i="30"/>
  <c r="Y201" i="30"/>
  <c r="Z201" i="30"/>
  <c r="AA201" i="30"/>
  <c r="Y202" i="30"/>
  <c r="Z202" i="30"/>
  <c r="AA202" i="30"/>
  <c r="Y203" i="30"/>
  <c r="Z203" i="30"/>
  <c r="AA203" i="30"/>
  <c r="Y204" i="30"/>
  <c r="Z204" i="30"/>
  <c r="AA204" i="30"/>
  <c r="Y205" i="30"/>
  <c r="Z205" i="30"/>
  <c r="AA205" i="30"/>
  <c r="Y206" i="30"/>
  <c r="Z206" i="30"/>
  <c r="AA206" i="30"/>
  <c r="Y207" i="30"/>
  <c r="Z207" i="30"/>
  <c r="AA207" i="30"/>
  <c r="Y208" i="30"/>
  <c r="Z208" i="30"/>
  <c r="AA208" i="30"/>
  <c r="Y209" i="30"/>
  <c r="Z209" i="30"/>
  <c r="AA209" i="30"/>
  <c r="Y210" i="30"/>
  <c r="Z210" i="30"/>
  <c r="AA210" i="30"/>
  <c r="Y211" i="30"/>
  <c r="Z211" i="30"/>
  <c r="AA211" i="30"/>
  <c r="Y212" i="30"/>
  <c r="Z212" i="30"/>
  <c r="AA212" i="30"/>
  <c r="Y213" i="30"/>
  <c r="Z213" i="30"/>
  <c r="AA213" i="30"/>
  <c r="Y214" i="30"/>
  <c r="Z214" i="30"/>
  <c r="AA214" i="30"/>
  <c r="Y215" i="30"/>
  <c r="Z215" i="30"/>
  <c r="AA215" i="30"/>
  <c r="Y216" i="30"/>
  <c r="Z216" i="30"/>
  <c r="AA216" i="30"/>
  <c r="Y217" i="30"/>
  <c r="Z217" i="30"/>
  <c r="AA217" i="30"/>
  <c r="Y218" i="30"/>
  <c r="Z218" i="30"/>
  <c r="AA218" i="30"/>
  <c r="Y219" i="30"/>
  <c r="Z219" i="30"/>
  <c r="AA219" i="30"/>
  <c r="Y220" i="30"/>
  <c r="Z220" i="30"/>
  <c r="AA220" i="30"/>
  <c r="Y221" i="30"/>
  <c r="Z221" i="30"/>
  <c r="AA221" i="30"/>
  <c r="G222" i="30"/>
  <c r="M222" i="30"/>
  <c r="P222" i="30"/>
  <c r="Y222" i="30"/>
  <c r="Z222" i="30"/>
  <c r="AA222" i="30"/>
  <c r="Y223" i="30"/>
  <c r="Z223" i="30"/>
  <c r="AA223" i="30"/>
  <c r="Y224" i="30"/>
  <c r="Z224" i="30"/>
  <c r="AA224" i="30"/>
  <c r="Y225" i="30"/>
  <c r="Z225" i="30"/>
  <c r="AA225" i="30"/>
  <c r="Y226" i="30"/>
  <c r="Z226" i="30"/>
  <c r="AA226" i="30"/>
  <c r="Y227" i="30"/>
  <c r="Z227" i="30"/>
  <c r="AA227" i="30"/>
  <c r="Y228" i="30"/>
  <c r="Z228" i="30"/>
  <c r="AA228" i="30"/>
  <c r="Y229" i="30"/>
  <c r="Z229" i="30"/>
  <c r="AA229" i="30"/>
  <c r="Y230" i="30"/>
  <c r="Z230" i="30"/>
  <c r="AA230" i="30"/>
  <c r="Y231" i="30"/>
  <c r="Z231" i="30"/>
  <c r="AA231" i="30"/>
  <c r="Y232" i="30"/>
  <c r="Z232" i="30"/>
  <c r="AA232" i="30"/>
  <c r="Y233" i="30"/>
  <c r="Z233" i="30"/>
  <c r="AA233" i="30"/>
  <c r="Y234" i="30"/>
  <c r="Z234" i="30"/>
  <c r="AA234" i="30"/>
  <c r="Y235" i="30"/>
  <c r="Z235" i="30"/>
  <c r="AA235" i="30"/>
  <c r="Y236" i="30"/>
  <c r="Z236" i="30"/>
  <c r="AA236" i="30"/>
  <c r="Y237" i="30"/>
  <c r="Z237" i="30"/>
  <c r="AA237" i="30"/>
  <c r="Y238" i="30"/>
  <c r="Z238" i="30"/>
  <c r="AA238" i="30"/>
  <c r="Y239" i="30"/>
  <c r="Z239" i="30"/>
  <c r="AA239" i="30"/>
  <c r="Y240" i="30"/>
  <c r="Z240" i="30"/>
  <c r="AA240" i="30"/>
  <c r="Y241" i="30"/>
  <c r="Z241" i="30"/>
  <c r="AA241" i="30"/>
  <c r="Y242" i="30"/>
  <c r="Z242" i="30"/>
  <c r="AA242" i="30"/>
  <c r="Y243" i="30"/>
  <c r="Z243" i="30"/>
  <c r="AA243" i="30"/>
  <c r="Y244" i="30"/>
  <c r="Z244" i="30"/>
  <c r="AA244" i="30"/>
  <c r="Y245" i="30"/>
  <c r="Z245" i="30"/>
  <c r="AA245" i="30"/>
  <c r="Y246" i="30"/>
  <c r="Z246" i="30"/>
  <c r="AA246" i="30"/>
  <c r="Y247" i="30"/>
  <c r="Z247" i="30"/>
  <c r="AA247" i="30"/>
  <c r="Y248" i="30"/>
  <c r="Z248" i="30"/>
  <c r="AA248" i="30"/>
  <c r="Y249" i="30"/>
  <c r="Z249" i="30"/>
  <c r="AA249" i="30"/>
  <c r="Y250" i="30"/>
  <c r="Z250" i="30"/>
  <c r="AA250" i="30"/>
  <c r="Y251" i="30"/>
  <c r="Z251" i="30"/>
  <c r="AA251" i="30"/>
  <c r="Y252" i="30"/>
  <c r="Z252" i="30"/>
  <c r="AA252" i="30"/>
  <c r="Y253" i="30"/>
  <c r="Z253" i="30"/>
  <c r="AA253" i="30"/>
  <c r="Y254" i="30"/>
  <c r="Z254" i="30"/>
  <c r="AA254" i="30"/>
  <c r="Y255" i="30"/>
  <c r="Z255" i="30"/>
  <c r="AA255" i="30"/>
  <c r="Y256" i="30"/>
  <c r="Z256" i="30"/>
  <c r="AA256" i="30"/>
  <c r="Y257" i="30"/>
  <c r="Z257" i="30"/>
  <c r="AA257" i="30"/>
  <c r="Y258" i="30"/>
  <c r="Z258" i="30"/>
  <c r="AA258" i="30"/>
  <c r="Y259" i="30"/>
  <c r="Z259" i="30"/>
  <c r="AA259" i="30"/>
  <c r="Y260" i="30"/>
  <c r="Z260" i="30"/>
  <c r="AA260" i="30"/>
  <c r="Y261" i="30"/>
  <c r="Z261" i="30"/>
  <c r="AA261" i="30"/>
  <c r="Y262" i="30"/>
  <c r="Z262" i="30"/>
  <c r="AA262" i="30"/>
  <c r="Y263" i="30"/>
  <c r="Z263" i="30"/>
  <c r="AA263" i="30"/>
  <c r="Y264" i="30"/>
  <c r="Z264" i="30"/>
  <c r="AA264" i="30"/>
  <c r="Y265" i="30"/>
  <c r="Z265" i="30"/>
  <c r="AA265" i="30"/>
  <c r="Y266" i="30"/>
  <c r="Z266" i="30"/>
  <c r="AA266" i="30"/>
  <c r="Y267" i="30"/>
  <c r="Z267" i="30"/>
  <c r="AA267" i="30"/>
  <c r="Y268" i="30"/>
  <c r="Z268" i="30"/>
  <c r="AA268" i="30"/>
  <c r="Y269" i="30"/>
  <c r="Z269" i="30"/>
  <c r="AA269" i="30"/>
  <c r="Y270" i="30"/>
  <c r="Z270" i="30"/>
  <c r="AA270" i="30"/>
  <c r="Y271" i="30"/>
  <c r="Z271" i="30"/>
  <c r="AA271" i="30"/>
  <c r="Y272" i="30"/>
  <c r="Z272" i="30"/>
  <c r="AA272" i="30"/>
  <c r="Y273" i="30"/>
  <c r="Z273" i="30"/>
  <c r="AA273" i="30"/>
  <c r="Y274" i="30"/>
  <c r="Z274" i="30"/>
  <c r="AA274" i="30"/>
  <c r="Y275" i="30"/>
  <c r="Z275" i="30"/>
  <c r="AA275" i="30"/>
  <c r="Y276" i="30"/>
  <c r="Z276" i="30"/>
  <c r="AA276" i="30"/>
  <c r="Y277" i="30"/>
  <c r="Z277" i="30"/>
  <c r="AA277" i="30"/>
  <c r="Y278" i="30"/>
  <c r="Z278" i="30"/>
  <c r="AA278" i="30"/>
  <c r="Y279" i="30"/>
  <c r="Z279" i="30"/>
  <c r="AA279" i="30"/>
  <c r="Y280" i="30"/>
  <c r="Z280" i="30"/>
  <c r="AA280" i="30"/>
  <c r="Y281" i="30"/>
  <c r="Z281" i="30"/>
  <c r="AA281" i="30"/>
  <c r="G282" i="30"/>
  <c r="M282" i="30"/>
  <c r="P282" i="30"/>
  <c r="Y282" i="30"/>
  <c r="Z282" i="30"/>
  <c r="AA282" i="30"/>
  <c r="Y283" i="30"/>
  <c r="Z283" i="30"/>
  <c r="AA283" i="30"/>
  <c r="Y284" i="30"/>
  <c r="Z284" i="30"/>
  <c r="AA284" i="30"/>
  <c r="Y285" i="30"/>
  <c r="Z285" i="30"/>
  <c r="AA285" i="30"/>
  <c r="G286" i="30"/>
  <c r="M286" i="30"/>
  <c r="P286" i="30"/>
  <c r="Y286" i="30"/>
  <c r="Z286" i="30"/>
  <c r="AA286" i="30"/>
  <c r="Y287" i="30"/>
  <c r="Z287" i="30"/>
  <c r="AA287" i="30"/>
  <c r="Y288" i="30"/>
  <c r="Z288" i="30"/>
  <c r="AA288" i="30"/>
  <c r="Y289" i="30"/>
  <c r="Z289" i="30"/>
  <c r="AA289" i="30"/>
  <c r="Y290" i="30"/>
  <c r="Z290" i="30"/>
  <c r="AA290" i="30"/>
  <c r="Y291" i="30"/>
  <c r="Z291" i="30"/>
  <c r="AA291" i="30"/>
  <c r="Y292" i="30"/>
  <c r="Z292" i="30"/>
  <c r="AA292" i="30"/>
  <c r="G293" i="30"/>
  <c r="M293" i="30"/>
  <c r="P293" i="30"/>
  <c r="Y293" i="30"/>
  <c r="Z293" i="30"/>
  <c r="AA293" i="30"/>
  <c r="Y294" i="30"/>
  <c r="Z294" i="30"/>
  <c r="AA294" i="30"/>
  <c r="Y295" i="30"/>
  <c r="Z295" i="30"/>
  <c r="AA295" i="30"/>
  <c r="Y296" i="30"/>
  <c r="Z296" i="30"/>
  <c r="AA296" i="30"/>
  <c r="Y297" i="30"/>
  <c r="Z297" i="30"/>
  <c r="AA297" i="30"/>
  <c r="Y298" i="30"/>
  <c r="Z298" i="30"/>
  <c r="AA298" i="30"/>
  <c r="Y299" i="30"/>
  <c r="Z299" i="30"/>
  <c r="AA299" i="30"/>
  <c r="Y300" i="30"/>
  <c r="Z300" i="30"/>
  <c r="AA300" i="30"/>
  <c r="Y301" i="30"/>
  <c r="Z301" i="30"/>
  <c r="AA301" i="30"/>
  <c r="G302" i="30"/>
  <c r="M302" i="30"/>
  <c r="P302" i="30"/>
  <c r="Y302" i="30"/>
  <c r="Z302" i="30"/>
  <c r="AA302" i="30"/>
  <c r="Y303" i="30"/>
  <c r="Z303" i="30"/>
  <c r="AA303" i="30"/>
  <c r="Y304" i="30"/>
  <c r="Z304" i="30"/>
  <c r="AA304" i="30"/>
  <c r="Y305" i="30"/>
  <c r="Z305" i="30"/>
  <c r="AA305" i="30"/>
  <c r="Y306" i="30"/>
  <c r="Z306" i="30"/>
  <c r="AA306" i="30"/>
  <c r="Y307" i="30"/>
  <c r="Z307" i="30"/>
  <c r="AA307" i="30"/>
  <c r="Y308" i="30"/>
  <c r="Z308" i="30"/>
  <c r="AA308" i="30"/>
  <c r="Y309" i="30"/>
  <c r="Z309" i="30"/>
  <c r="AA309" i="30"/>
  <c r="Z310" i="30"/>
  <c r="AA310" i="30"/>
  <c r="G311" i="30"/>
  <c r="M311" i="30"/>
  <c r="P311" i="30"/>
  <c r="Z311" i="30"/>
  <c r="AA311" i="30"/>
  <c r="Z312" i="30"/>
  <c r="AA312" i="30"/>
  <c r="Z313" i="30"/>
  <c r="AA313" i="30"/>
  <c r="Z314" i="30"/>
  <c r="AA314" i="30"/>
  <c r="Z315" i="30"/>
  <c r="AA315" i="30"/>
  <c r="G316" i="30"/>
  <c r="Z316" i="30"/>
  <c r="AA316" i="30"/>
  <c r="Z317" i="30"/>
  <c r="AA317" i="30"/>
  <c r="Z318" i="30"/>
  <c r="AA318" i="30"/>
  <c r="Z319" i="30"/>
  <c r="AA319" i="30"/>
  <c r="Z320" i="30"/>
  <c r="AA320" i="30"/>
  <c r="Z321" i="30"/>
  <c r="AA321" i="30"/>
  <c r="G322" i="30"/>
  <c r="Z322" i="30"/>
  <c r="AA322" i="30"/>
  <c r="Z323" i="30"/>
  <c r="AA323" i="30"/>
  <c r="Z324" i="30"/>
  <c r="AA324" i="30"/>
  <c r="Z325" i="30"/>
  <c r="AA325" i="30"/>
  <c r="Z326" i="30"/>
  <c r="AA326" i="30"/>
  <c r="Z327" i="30"/>
  <c r="AA327" i="30"/>
  <c r="G331" i="30"/>
  <c r="M331" i="30"/>
  <c r="P331" i="30"/>
  <c r="G334" i="30"/>
  <c r="M334" i="30"/>
  <c r="P334" i="30"/>
  <c r="Y336" i="30"/>
  <c r="Z336" i="30"/>
  <c r="AA336" i="30"/>
  <c r="AA338" i="30"/>
  <c r="Y7" i="12"/>
  <c r="Z7" i="12"/>
  <c r="AA7" i="12"/>
  <c r="Y8" i="12"/>
  <c r="Z8" i="12"/>
  <c r="AA8" i="12"/>
  <c r="Y9" i="12"/>
  <c r="Z9" i="12"/>
  <c r="AA9" i="12"/>
  <c r="G10" i="12"/>
  <c r="M10" i="12"/>
  <c r="P10" i="12"/>
  <c r="Y10" i="12"/>
  <c r="Z10" i="12"/>
  <c r="AA10" i="12"/>
  <c r="Y11" i="12"/>
  <c r="Z11" i="12"/>
  <c r="AA11" i="12"/>
  <c r="Y12" i="12"/>
  <c r="Z12" i="12"/>
  <c r="AA12" i="12"/>
  <c r="Y13" i="12"/>
  <c r="Z13" i="12"/>
  <c r="AA13" i="12"/>
  <c r="Y14" i="12"/>
  <c r="Z14" i="12"/>
  <c r="AA14" i="12"/>
  <c r="Y15" i="12"/>
  <c r="Z15" i="12"/>
  <c r="AA15" i="12"/>
  <c r="Y16" i="12"/>
  <c r="Z16" i="12"/>
  <c r="AA16" i="12"/>
  <c r="Y17" i="12"/>
  <c r="Z17" i="12"/>
  <c r="AA17" i="12"/>
  <c r="G18" i="12"/>
  <c r="M18" i="12"/>
  <c r="P18" i="12"/>
  <c r="Y18" i="12"/>
  <c r="Z18" i="12"/>
  <c r="AA18" i="12"/>
  <c r="Y19" i="12"/>
  <c r="Z19" i="12"/>
  <c r="AA19" i="12"/>
  <c r="Y20" i="12"/>
  <c r="Z20" i="12"/>
  <c r="AA20" i="12"/>
  <c r="Y21" i="12"/>
  <c r="Z21" i="12"/>
  <c r="AA21" i="12"/>
  <c r="Y22" i="12"/>
  <c r="Z22" i="12"/>
  <c r="AA22" i="12"/>
  <c r="Y23" i="12"/>
  <c r="Z23" i="12"/>
  <c r="AA23" i="12"/>
  <c r="Y24" i="12"/>
  <c r="Z24" i="12"/>
  <c r="AA24" i="12"/>
  <c r="Y25" i="12"/>
  <c r="Z25" i="12"/>
  <c r="AA25" i="12"/>
  <c r="Y26" i="12"/>
  <c r="Z26" i="12"/>
  <c r="AA26" i="12"/>
  <c r="Y27" i="12"/>
  <c r="Z27" i="12"/>
  <c r="AA27" i="12"/>
  <c r="Y28" i="12"/>
  <c r="Z28" i="12"/>
  <c r="AA28" i="12"/>
  <c r="Y29" i="12"/>
  <c r="Z29" i="12"/>
  <c r="AA29" i="12"/>
  <c r="Y30" i="12"/>
  <c r="Z30" i="12"/>
  <c r="AA30" i="12"/>
  <c r="Y31" i="12"/>
  <c r="Z31" i="12"/>
  <c r="AA31" i="12"/>
  <c r="Y32" i="12"/>
  <c r="Z32" i="12"/>
  <c r="AA32" i="12"/>
  <c r="Y33" i="12"/>
  <c r="Z33" i="12"/>
  <c r="AA33" i="12"/>
  <c r="Y34" i="12"/>
  <c r="Z34" i="12"/>
  <c r="AA34" i="12"/>
  <c r="Y35" i="12"/>
  <c r="Z35" i="12"/>
  <c r="AA35" i="12"/>
  <c r="Y36" i="12"/>
  <c r="Z36" i="12"/>
  <c r="AA36" i="12"/>
  <c r="Y37" i="12"/>
  <c r="Z37" i="12"/>
  <c r="AA37" i="12"/>
  <c r="Y38" i="12"/>
  <c r="Z38" i="12"/>
  <c r="AA38" i="12"/>
  <c r="Y39" i="12"/>
  <c r="Z39" i="12"/>
  <c r="AA39" i="12"/>
  <c r="Y40" i="12"/>
  <c r="Z40" i="12"/>
  <c r="AA40" i="12"/>
  <c r="Y41" i="12"/>
  <c r="Z41" i="12"/>
  <c r="AA41" i="12"/>
  <c r="Y42" i="12"/>
  <c r="Z42" i="12"/>
  <c r="AA42" i="12"/>
  <c r="Y43" i="12"/>
  <c r="Z43" i="12"/>
  <c r="AA43" i="12"/>
  <c r="Y44" i="12"/>
  <c r="Z44" i="12"/>
  <c r="AA44" i="12"/>
  <c r="Y45" i="12"/>
  <c r="Z45" i="12"/>
  <c r="AA45" i="12"/>
  <c r="Y46" i="12"/>
  <c r="Z46" i="12"/>
  <c r="AA46" i="12"/>
  <c r="Y47" i="12"/>
  <c r="Z47" i="12"/>
  <c r="AA47" i="12"/>
  <c r="Y48" i="12"/>
  <c r="Z48" i="12"/>
  <c r="AA48" i="12"/>
  <c r="Y49" i="12"/>
  <c r="Z49" i="12"/>
  <c r="AA49" i="12"/>
  <c r="Y50" i="12"/>
  <c r="Z50" i="12"/>
  <c r="AA50" i="12"/>
  <c r="Y51" i="12"/>
  <c r="Z51" i="12"/>
  <c r="AA51" i="12"/>
  <c r="Y52" i="12"/>
  <c r="Z52" i="12"/>
  <c r="AA52" i="12"/>
  <c r="Y53" i="12"/>
  <c r="Z53" i="12"/>
  <c r="AA53" i="12"/>
  <c r="Y54" i="12"/>
  <c r="Z54" i="12"/>
  <c r="AA54" i="12"/>
  <c r="Y55" i="12"/>
  <c r="Z55" i="12"/>
  <c r="AA55" i="12"/>
  <c r="Y56" i="12"/>
  <c r="Z56" i="12"/>
  <c r="AA56" i="12"/>
  <c r="Y57" i="12"/>
  <c r="Z57" i="12"/>
  <c r="AA57" i="12"/>
  <c r="Y58" i="12"/>
  <c r="Z58" i="12"/>
  <c r="AA58" i="12"/>
  <c r="Y59" i="12"/>
  <c r="Z59" i="12"/>
  <c r="AA59" i="12"/>
  <c r="Y60" i="12"/>
  <c r="Z60" i="12"/>
  <c r="AA60" i="12"/>
  <c r="Y61" i="12"/>
  <c r="Z61" i="12"/>
  <c r="AA61" i="12"/>
  <c r="Y62" i="12"/>
  <c r="Z62" i="12"/>
  <c r="AA62" i="12"/>
  <c r="Y63" i="12"/>
  <c r="Z63" i="12"/>
  <c r="AA63" i="12"/>
  <c r="Y64" i="12"/>
  <c r="Z64" i="12"/>
  <c r="AA64" i="12"/>
  <c r="Y65" i="12"/>
  <c r="Z65" i="12"/>
  <c r="AA65" i="12"/>
  <c r="Y66" i="12"/>
  <c r="Z66" i="12"/>
  <c r="AA66" i="12"/>
  <c r="Y67" i="12"/>
  <c r="Z67" i="12"/>
  <c r="AA67" i="12"/>
  <c r="Y68" i="12"/>
  <c r="Z68" i="12"/>
  <c r="AA68" i="12"/>
  <c r="Y69" i="12"/>
  <c r="Z69" i="12"/>
  <c r="AA69" i="12"/>
  <c r="G70" i="12"/>
  <c r="M70" i="12"/>
  <c r="P70" i="12"/>
  <c r="Y70" i="12"/>
  <c r="Z70" i="12"/>
  <c r="AA70" i="12"/>
  <c r="Y71" i="12"/>
  <c r="Z71" i="12"/>
  <c r="AA71" i="12"/>
  <c r="Y72" i="12"/>
  <c r="Z72" i="12"/>
  <c r="AA72" i="12"/>
  <c r="Y73" i="12"/>
  <c r="Z73" i="12"/>
  <c r="AA73" i="12"/>
  <c r="Y74" i="12"/>
  <c r="Z74" i="12"/>
  <c r="AA74" i="12"/>
  <c r="Y75" i="12"/>
  <c r="Z75" i="12"/>
  <c r="AA75" i="12"/>
  <c r="Y76" i="12"/>
  <c r="Z76" i="12"/>
  <c r="AA76" i="12"/>
  <c r="Y77" i="12"/>
  <c r="Z77" i="12"/>
  <c r="AA77" i="12"/>
  <c r="Y78" i="12"/>
  <c r="Z78" i="12"/>
  <c r="AA78" i="12"/>
  <c r="Y79" i="12"/>
  <c r="Z79" i="12"/>
  <c r="AA79" i="12"/>
  <c r="G80" i="12"/>
  <c r="M80" i="12"/>
  <c r="P80" i="12"/>
  <c r="Y80" i="12"/>
  <c r="Z80" i="12"/>
  <c r="AA80" i="12"/>
  <c r="Y81" i="12"/>
  <c r="Z81" i="12"/>
  <c r="AA81" i="12"/>
  <c r="Y82" i="12"/>
  <c r="Z82" i="12"/>
  <c r="AA82" i="12"/>
  <c r="Y83" i="12"/>
  <c r="Z83" i="12"/>
  <c r="AA83" i="12"/>
  <c r="Y84" i="12"/>
  <c r="Z84" i="12"/>
  <c r="AA84" i="12"/>
  <c r="Y85" i="12"/>
  <c r="Z85" i="12"/>
  <c r="AA85" i="12"/>
  <c r="Y86" i="12"/>
  <c r="Z86" i="12"/>
  <c r="AA86" i="12"/>
  <c r="Y87" i="12"/>
  <c r="Z87" i="12"/>
  <c r="AA87" i="12"/>
  <c r="Y88" i="12"/>
  <c r="Z88" i="12"/>
  <c r="AA88" i="12"/>
  <c r="Y89" i="12"/>
  <c r="Z89" i="12"/>
  <c r="AA89" i="12"/>
  <c r="Y90" i="12"/>
  <c r="Z90" i="12"/>
  <c r="AA90" i="12"/>
  <c r="Y91" i="12"/>
  <c r="Z91" i="12"/>
  <c r="AA91" i="12"/>
  <c r="Y92" i="12"/>
  <c r="Z92" i="12"/>
  <c r="AA92" i="12"/>
  <c r="Y93" i="12"/>
  <c r="Z93" i="12"/>
  <c r="AA93" i="12"/>
  <c r="Y94" i="12"/>
  <c r="Z94" i="12"/>
  <c r="AA94" i="12"/>
  <c r="Y95" i="12"/>
  <c r="Z95" i="12"/>
  <c r="AA95" i="12"/>
  <c r="Y96" i="12"/>
  <c r="Z96" i="12"/>
  <c r="AA96" i="12"/>
  <c r="Y97" i="12"/>
  <c r="Z97" i="12"/>
  <c r="AA97" i="12"/>
  <c r="Y98" i="12"/>
  <c r="Z98" i="12"/>
  <c r="AA98" i="12"/>
  <c r="Y99" i="12"/>
  <c r="Z99" i="12"/>
  <c r="AA99" i="12"/>
  <c r="Y100" i="12"/>
  <c r="Z100" i="12"/>
  <c r="AA100" i="12"/>
  <c r="Y101" i="12"/>
  <c r="Z101" i="12"/>
  <c r="AA101" i="12"/>
  <c r="Y102" i="12"/>
  <c r="Z102" i="12"/>
  <c r="AA102" i="12"/>
  <c r="G103" i="12"/>
  <c r="M103" i="12"/>
  <c r="P103" i="12"/>
  <c r="Y103" i="12"/>
  <c r="Z103" i="12"/>
  <c r="AA103" i="12"/>
  <c r="Y104" i="12"/>
  <c r="Z104" i="12"/>
  <c r="AA104" i="12"/>
  <c r="Y105" i="12"/>
  <c r="Z105" i="12"/>
  <c r="AA105" i="12"/>
  <c r="Y106" i="12"/>
  <c r="Z106" i="12"/>
  <c r="AA106" i="12"/>
  <c r="Y107" i="12"/>
  <c r="Z107" i="12"/>
  <c r="AA107" i="12"/>
  <c r="Y108" i="12"/>
  <c r="Z108" i="12"/>
  <c r="AA108" i="12"/>
  <c r="Y109" i="12"/>
  <c r="Z109" i="12"/>
  <c r="AA109" i="12"/>
  <c r="Y110" i="12"/>
  <c r="Z110" i="12"/>
  <c r="AA110" i="12"/>
  <c r="Y111" i="12"/>
  <c r="Z111" i="12"/>
  <c r="AA111" i="12"/>
  <c r="Y112" i="12"/>
  <c r="Z112" i="12"/>
  <c r="AA112" i="12"/>
  <c r="Y113" i="12"/>
  <c r="Z113" i="12"/>
  <c r="AA113" i="12"/>
  <c r="Y114" i="12"/>
  <c r="Z114" i="12"/>
  <c r="AA114" i="12"/>
  <c r="Y115" i="12"/>
  <c r="Z115" i="12"/>
  <c r="AA115" i="12"/>
  <c r="Y116" i="12"/>
  <c r="Z116" i="12"/>
  <c r="AA116" i="12"/>
  <c r="Y117" i="12"/>
  <c r="Z117" i="12"/>
  <c r="AA117" i="12"/>
  <c r="Y118" i="12"/>
  <c r="Z118" i="12"/>
  <c r="AA118" i="12"/>
  <c r="Y119" i="12"/>
  <c r="Z119" i="12"/>
  <c r="AA119" i="12"/>
  <c r="Y120" i="12"/>
  <c r="Z120" i="12"/>
  <c r="AA120" i="12"/>
  <c r="Y121" i="12"/>
  <c r="Z121" i="12"/>
  <c r="AA121" i="12"/>
  <c r="Y122" i="12"/>
  <c r="Z122" i="12"/>
  <c r="AA122" i="12"/>
  <c r="Y123" i="12"/>
  <c r="Z123" i="12"/>
  <c r="AA123" i="12"/>
  <c r="Y124" i="12"/>
  <c r="Z124" i="12"/>
  <c r="AA124" i="12"/>
  <c r="Y125" i="12"/>
  <c r="Z125" i="12"/>
  <c r="AA125" i="12"/>
  <c r="Y126" i="12"/>
  <c r="Z126" i="12"/>
  <c r="AA126" i="12"/>
  <c r="Y127" i="12"/>
  <c r="Z127" i="12"/>
  <c r="AA127" i="12"/>
  <c r="G128" i="12"/>
  <c r="M128" i="12"/>
  <c r="P128" i="12"/>
  <c r="Y128" i="12"/>
  <c r="Z128" i="12"/>
  <c r="AA128" i="12"/>
  <c r="Y129" i="12"/>
  <c r="Z129" i="12"/>
  <c r="AA129" i="12"/>
  <c r="Y130" i="12"/>
  <c r="Z130" i="12"/>
  <c r="AA130" i="12"/>
  <c r="Y131" i="12"/>
  <c r="Z131" i="12"/>
  <c r="AA131" i="12"/>
  <c r="G132" i="12"/>
  <c r="M132" i="12"/>
  <c r="P132" i="12"/>
  <c r="Y132" i="12"/>
  <c r="Z132" i="12"/>
  <c r="AA132" i="12"/>
  <c r="Y133" i="12"/>
  <c r="Z133" i="12"/>
  <c r="AA133" i="12"/>
  <c r="Y134" i="12"/>
  <c r="Z134" i="12"/>
  <c r="AA134" i="12"/>
  <c r="Y135" i="12"/>
  <c r="Z135" i="12"/>
  <c r="AA135" i="12"/>
  <c r="Y136" i="12"/>
  <c r="Z136" i="12"/>
  <c r="AA136" i="12"/>
  <c r="Y137" i="12"/>
  <c r="Z137" i="12"/>
  <c r="AA137" i="12"/>
  <c r="Y138" i="12"/>
  <c r="Z138" i="12"/>
  <c r="AA138" i="12"/>
  <c r="Y139" i="12"/>
  <c r="Z139" i="12"/>
  <c r="AA139" i="12"/>
  <c r="Y140" i="12"/>
  <c r="Z140" i="12"/>
  <c r="AA140" i="12"/>
  <c r="Y141" i="12"/>
  <c r="Z141" i="12"/>
  <c r="AA141" i="12"/>
  <c r="Y142" i="12"/>
  <c r="Z142" i="12"/>
  <c r="AA142" i="12"/>
  <c r="Y143" i="12"/>
  <c r="Z143" i="12"/>
  <c r="AA143" i="12"/>
  <c r="Y144" i="12"/>
  <c r="Z144" i="12"/>
  <c r="AA144" i="12"/>
  <c r="Y145" i="12"/>
  <c r="Z145" i="12"/>
  <c r="AA145" i="12"/>
  <c r="Y146" i="12"/>
  <c r="Z146" i="12"/>
  <c r="AA146" i="12"/>
  <c r="Y147" i="12"/>
  <c r="Z147" i="12"/>
  <c r="AA147" i="12"/>
  <c r="Y148" i="12"/>
  <c r="Z148" i="12"/>
  <c r="AA148" i="12"/>
  <c r="Y149" i="12"/>
  <c r="Z149" i="12"/>
  <c r="AA149" i="12"/>
  <c r="Y150" i="12"/>
  <c r="Z150" i="12"/>
  <c r="AA150" i="12"/>
  <c r="G151" i="12"/>
  <c r="M151" i="12"/>
  <c r="P151" i="12"/>
  <c r="Y151" i="12"/>
  <c r="Z151" i="12"/>
  <c r="AA151" i="12"/>
  <c r="Y152" i="12"/>
  <c r="Z152" i="12"/>
  <c r="AA152" i="12"/>
  <c r="Y153" i="12"/>
  <c r="Z153" i="12"/>
  <c r="AA153" i="12"/>
  <c r="Y154" i="12"/>
  <c r="Z154" i="12"/>
  <c r="AA154" i="12"/>
  <c r="Y155" i="12"/>
  <c r="Z155" i="12"/>
  <c r="AA155" i="12"/>
  <c r="G156" i="12"/>
  <c r="M156" i="12"/>
  <c r="P156" i="12"/>
  <c r="Y156" i="12"/>
  <c r="Z156" i="12"/>
  <c r="AA156" i="12"/>
  <c r="Y157" i="12"/>
  <c r="Z157" i="12"/>
  <c r="AA157" i="12"/>
  <c r="Y158" i="12"/>
  <c r="Z158" i="12"/>
  <c r="AA158" i="12"/>
  <c r="Y159" i="12"/>
  <c r="Z159" i="12"/>
  <c r="AA159" i="12"/>
  <c r="Y160" i="12"/>
  <c r="Z160" i="12"/>
  <c r="AA160" i="12"/>
  <c r="G161" i="12"/>
  <c r="M161" i="12"/>
  <c r="P161" i="12"/>
  <c r="Y161" i="12"/>
  <c r="Z161" i="12"/>
  <c r="AA161" i="12"/>
  <c r="Y162" i="12"/>
  <c r="Z162" i="12"/>
  <c r="AA162" i="12"/>
  <c r="Y163" i="12"/>
  <c r="Z163" i="12"/>
  <c r="AA163" i="12"/>
  <c r="Y164" i="12"/>
  <c r="Z164" i="12"/>
  <c r="AA164" i="12"/>
  <c r="Y165" i="12"/>
  <c r="Z165" i="12"/>
  <c r="AA165" i="12"/>
  <c r="G166" i="12"/>
  <c r="M166" i="12"/>
  <c r="P166" i="12"/>
  <c r="Y166" i="12"/>
  <c r="Z166" i="12"/>
  <c r="AA166" i="12"/>
  <c r="Y167" i="12"/>
  <c r="Z167" i="12"/>
  <c r="AA167" i="12"/>
  <c r="Y168" i="12"/>
  <c r="Z168" i="12"/>
  <c r="AA168" i="12"/>
  <c r="Y169" i="12"/>
  <c r="Z169" i="12"/>
  <c r="AA169" i="12"/>
  <c r="Y170" i="12"/>
  <c r="Z170" i="12"/>
  <c r="AA170" i="12"/>
  <c r="G171" i="12"/>
  <c r="M171" i="12"/>
  <c r="P171" i="12"/>
  <c r="Y171" i="12"/>
  <c r="Z171" i="12"/>
  <c r="AA171" i="12"/>
  <c r="Y172" i="12"/>
  <c r="Z172" i="12"/>
  <c r="AA172" i="12"/>
  <c r="Y173" i="12"/>
  <c r="Z173" i="12"/>
  <c r="AA173" i="12"/>
  <c r="Y174" i="12"/>
  <c r="Z174" i="12"/>
  <c r="AA174" i="12"/>
  <c r="Y175" i="12"/>
  <c r="Z175" i="12"/>
  <c r="AA175" i="12"/>
  <c r="G176" i="12"/>
  <c r="M176" i="12"/>
  <c r="P176" i="12"/>
  <c r="Y176" i="12"/>
  <c r="Z176" i="12"/>
  <c r="AA176" i="12"/>
  <c r="Y177" i="12"/>
  <c r="Z177" i="12"/>
  <c r="AA177" i="12"/>
  <c r="Y178" i="12"/>
  <c r="Z178" i="12"/>
  <c r="AA178" i="12"/>
  <c r="Y179" i="12"/>
  <c r="Z179" i="12"/>
  <c r="AA179" i="12"/>
  <c r="G180" i="12"/>
  <c r="M180" i="12"/>
  <c r="P180" i="12"/>
  <c r="Y180" i="12"/>
  <c r="Z180" i="12"/>
  <c r="AA180" i="12"/>
  <c r="Y181" i="12"/>
  <c r="Z181" i="12"/>
  <c r="AA181" i="12"/>
  <c r="Y182" i="12"/>
  <c r="Z182" i="12"/>
  <c r="AA182" i="12"/>
  <c r="Y183" i="12"/>
  <c r="Z183" i="12"/>
  <c r="AA183" i="12"/>
  <c r="Y184" i="12"/>
  <c r="Z184" i="12"/>
  <c r="AA184" i="12"/>
  <c r="Y185" i="12"/>
  <c r="Z185" i="12"/>
  <c r="AA185" i="12"/>
  <c r="Y186" i="12"/>
  <c r="Z186" i="12"/>
  <c r="AA186" i="12"/>
  <c r="G187" i="12"/>
  <c r="M187" i="12"/>
  <c r="P187" i="12"/>
  <c r="Y187" i="12"/>
  <c r="Z187" i="12"/>
  <c r="AA187" i="12"/>
  <c r="Y188" i="12"/>
  <c r="Z188" i="12"/>
  <c r="AA188" i="12"/>
  <c r="Y189" i="12"/>
  <c r="Z189" i="12"/>
  <c r="AA189" i="12"/>
  <c r="Y190" i="12"/>
  <c r="Z190" i="12"/>
  <c r="AA190" i="12"/>
  <c r="Y191" i="12"/>
  <c r="Z191" i="12"/>
  <c r="AA191" i="12"/>
  <c r="Y192" i="12"/>
  <c r="Z192" i="12"/>
  <c r="AA192" i="12"/>
  <c r="Y193" i="12"/>
  <c r="Z193" i="12"/>
  <c r="AA193" i="12"/>
  <c r="Y194" i="12"/>
  <c r="Z194" i="12"/>
  <c r="AA194" i="12"/>
  <c r="Y195" i="12"/>
  <c r="Z195" i="12"/>
  <c r="AA195" i="12"/>
  <c r="Y196" i="12"/>
  <c r="Z196" i="12"/>
  <c r="AA196" i="12"/>
  <c r="Y197" i="12"/>
  <c r="Z197" i="12"/>
  <c r="AA197" i="12"/>
  <c r="Y198" i="12"/>
  <c r="Z198" i="12"/>
  <c r="AA198" i="12"/>
  <c r="Y199" i="12"/>
  <c r="Z199" i="12"/>
  <c r="AA199" i="12"/>
  <c r="Y200" i="12"/>
  <c r="Z200" i="12"/>
  <c r="AA200" i="12"/>
  <c r="Y201" i="12"/>
  <c r="Z201" i="12"/>
  <c r="AA201" i="12"/>
  <c r="Y202" i="12"/>
  <c r="Z202" i="12"/>
  <c r="AA202" i="12"/>
  <c r="Y203" i="12"/>
  <c r="Z203" i="12"/>
  <c r="AA203" i="12"/>
  <c r="Y204" i="12"/>
  <c r="Z204" i="12"/>
  <c r="AA204" i="12"/>
  <c r="Y205" i="12"/>
  <c r="Z205" i="12"/>
  <c r="AA205" i="12"/>
  <c r="Y206" i="12"/>
  <c r="Z206" i="12"/>
  <c r="AA206" i="12"/>
  <c r="Y207" i="12"/>
  <c r="Z207" i="12"/>
  <c r="AA207" i="12"/>
  <c r="Y208" i="12"/>
  <c r="Z208" i="12"/>
  <c r="AA208" i="12"/>
  <c r="Y209" i="12"/>
  <c r="Z209" i="12"/>
  <c r="AA209" i="12"/>
  <c r="Y210" i="12"/>
  <c r="Z210" i="12"/>
  <c r="AA210" i="12"/>
  <c r="Y211" i="12"/>
  <c r="Z211" i="12"/>
  <c r="AA211" i="12"/>
  <c r="Y212" i="12"/>
  <c r="Z212" i="12"/>
  <c r="AA212" i="12"/>
  <c r="Y213" i="12"/>
  <c r="Z213" i="12"/>
  <c r="AA213" i="12"/>
  <c r="Y214" i="12"/>
  <c r="Z214" i="12"/>
  <c r="AA214" i="12"/>
  <c r="Y215" i="12"/>
  <c r="Z215" i="12"/>
  <c r="AA215" i="12"/>
  <c r="Y216" i="12"/>
  <c r="Z216" i="12"/>
  <c r="AA216" i="12"/>
  <c r="Y217" i="12"/>
  <c r="Z217" i="12"/>
  <c r="AA217" i="12"/>
  <c r="Y218" i="12"/>
  <c r="Z218" i="12"/>
  <c r="AA218" i="12"/>
  <c r="Y219" i="12"/>
  <c r="Z219" i="12"/>
  <c r="AA219" i="12"/>
  <c r="Y220" i="12"/>
  <c r="Z220" i="12"/>
  <c r="AA220" i="12"/>
  <c r="Y221" i="12"/>
  <c r="Z221" i="12"/>
  <c r="AA221" i="12"/>
  <c r="Y222" i="12"/>
  <c r="Z222" i="12"/>
  <c r="AA222" i="12"/>
  <c r="Y223" i="12"/>
  <c r="Z223" i="12"/>
  <c r="AA223" i="12"/>
  <c r="Y224" i="12"/>
  <c r="Z224" i="12"/>
  <c r="AA224" i="12"/>
  <c r="Y225" i="12"/>
  <c r="Z225" i="12"/>
  <c r="AA225" i="12"/>
  <c r="Y226" i="12"/>
  <c r="Z226" i="12"/>
  <c r="AA226" i="12"/>
  <c r="Y227" i="12"/>
  <c r="Z227" i="12"/>
  <c r="AA227" i="12"/>
  <c r="Y228" i="12"/>
  <c r="Z228" i="12"/>
  <c r="AA228" i="12"/>
  <c r="Y229" i="12"/>
  <c r="Z229" i="12"/>
  <c r="AA229" i="12"/>
  <c r="Y230" i="12"/>
  <c r="Z230" i="12"/>
  <c r="AA230" i="12"/>
  <c r="Y231" i="12"/>
  <c r="Z231" i="12"/>
  <c r="AA231" i="12"/>
  <c r="Y232" i="12"/>
  <c r="Z232" i="12"/>
  <c r="AA232" i="12"/>
  <c r="Y233" i="12"/>
  <c r="Z233" i="12"/>
  <c r="AA233" i="12"/>
  <c r="Y234" i="12"/>
  <c r="Z234" i="12"/>
  <c r="AA234" i="12"/>
  <c r="Y235" i="12"/>
  <c r="Z235" i="12"/>
  <c r="AA235" i="12"/>
  <c r="G236" i="12"/>
  <c r="M236" i="12"/>
  <c r="P236" i="12"/>
  <c r="Y236" i="12"/>
  <c r="Z236" i="12"/>
  <c r="AA236" i="12"/>
  <c r="Y237" i="12"/>
  <c r="Z237" i="12"/>
  <c r="AA237" i="12"/>
  <c r="Y238" i="12"/>
  <c r="Z238" i="12"/>
  <c r="AA238" i="12"/>
  <c r="Y239" i="12"/>
  <c r="Z239" i="12"/>
  <c r="AA239" i="12"/>
  <c r="Y240" i="12"/>
  <c r="Z240" i="12"/>
  <c r="AA240" i="12"/>
  <c r="Y241" i="12"/>
  <c r="Z241" i="12"/>
  <c r="AA241" i="12"/>
  <c r="Y242" i="12"/>
  <c r="Z242" i="12"/>
  <c r="AA242" i="12"/>
  <c r="Y243" i="12"/>
  <c r="Z243" i="12"/>
  <c r="AA243" i="12"/>
  <c r="Y244" i="12"/>
  <c r="Z244" i="12"/>
  <c r="AA244" i="12"/>
  <c r="Y245" i="12"/>
  <c r="Z245" i="12"/>
  <c r="AA245" i="12"/>
  <c r="Y246" i="12"/>
  <c r="Z246" i="12"/>
  <c r="AA246" i="12"/>
  <c r="Y247" i="12"/>
  <c r="Z247" i="12"/>
  <c r="AA247" i="12"/>
  <c r="Y248" i="12"/>
  <c r="Z248" i="12"/>
  <c r="AA248" i="12"/>
  <c r="Y249" i="12"/>
  <c r="Z249" i="12"/>
  <c r="AA249" i="12"/>
  <c r="Y250" i="12"/>
  <c r="Z250" i="12"/>
  <c r="AA250" i="12"/>
  <c r="Y251" i="12"/>
  <c r="Z251" i="12"/>
  <c r="AA251" i="12"/>
  <c r="Y252" i="12"/>
  <c r="Z252" i="12"/>
  <c r="AA252" i="12"/>
  <c r="Y253" i="12"/>
  <c r="Z253" i="12"/>
  <c r="AA253" i="12"/>
  <c r="Y254" i="12"/>
  <c r="Z254" i="12"/>
  <c r="AA254" i="12"/>
  <c r="Y255" i="12"/>
  <c r="Z255" i="12"/>
  <c r="AA255" i="12"/>
  <c r="Y256" i="12"/>
  <c r="Z256" i="12"/>
  <c r="AA256" i="12"/>
  <c r="Y257" i="12"/>
  <c r="Z257" i="12"/>
  <c r="AA257" i="12"/>
  <c r="Y258" i="12"/>
  <c r="Z258" i="12"/>
  <c r="AA258" i="12"/>
  <c r="Y259" i="12"/>
  <c r="Z259" i="12"/>
  <c r="AA259" i="12"/>
  <c r="Y260" i="12"/>
  <c r="Z260" i="12"/>
  <c r="AA260" i="12"/>
  <c r="Y261" i="12"/>
  <c r="Z261" i="12"/>
  <c r="AA261" i="12"/>
  <c r="Y262" i="12"/>
  <c r="Z262" i="12"/>
  <c r="AA262" i="12"/>
  <c r="Y263" i="12"/>
  <c r="Z263" i="12"/>
  <c r="AA263" i="12"/>
  <c r="Y264" i="12"/>
  <c r="Z264" i="12"/>
  <c r="AA264" i="12"/>
  <c r="Y265" i="12"/>
  <c r="Z265" i="12"/>
  <c r="AA265" i="12"/>
  <c r="Y266" i="12"/>
  <c r="Z266" i="12"/>
  <c r="AA266" i="12"/>
  <c r="Y267" i="12"/>
  <c r="Z267" i="12"/>
  <c r="AA267" i="12"/>
  <c r="Y268" i="12"/>
  <c r="Z268" i="12"/>
  <c r="AA268" i="12"/>
  <c r="Y269" i="12"/>
  <c r="Z269" i="12"/>
  <c r="AA269" i="12"/>
  <c r="Y270" i="12"/>
  <c r="Z270" i="12"/>
  <c r="AA270" i="12"/>
  <c r="Y271" i="12"/>
  <c r="Z271" i="12"/>
  <c r="AA271" i="12"/>
  <c r="Y272" i="12"/>
  <c r="Z272" i="12"/>
  <c r="AA272" i="12"/>
  <c r="Y273" i="12"/>
  <c r="Z273" i="12"/>
  <c r="AA273" i="12"/>
  <c r="Y274" i="12"/>
  <c r="Z274" i="12"/>
  <c r="AA274" i="12"/>
  <c r="Y275" i="12"/>
  <c r="Z275" i="12"/>
  <c r="AA275" i="12"/>
  <c r="Y276" i="12"/>
  <c r="Z276" i="12"/>
  <c r="AA276" i="12"/>
  <c r="Y277" i="12"/>
  <c r="Z277" i="12"/>
  <c r="AA277" i="12"/>
  <c r="Y278" i="12"/>
  <c r="Z278" i="12"/>
  <c r="AA278" i="12"/>
  <c r="Y279" i="12"/>
  <c r="Z279" i="12"/>
  <c r="AA279" i="12"/>
  <c r="Y280" i="12"/>
  <c r="Z280" i="12"/>
  <c r="AA280" i="12"/>
  <c r="Y281" i="12"/>
  <c r="Z281" i="12"/>
  <c r="AA281" i="12"/>
  <c r="Y282" i="12"/>
  <c r="Z282" i="12"/>
  <c r="AA282" i="12"/>
  <c r="Y283" i="12"/>
  <c r="Z283" i="12"/>
  <c r="AA283" i="12"/>
  <c r="Y284" i="12"/>
  <c r="Z284" i="12"/>
  <c r="AA284" i="12"/>
  <c r="Y285" i="12"/>
  <c r="Z285" i="12"/>
  <c r="AA285" i="12"/>
  <c r="Y286" i="12"/>
  <c r="Z286" i="12"/>
  <c r="AA286" i="12"/>
  <c r="Y287" i="12"/>
  <c r="Z287" i="12"/>
  <c r="AA287" i="12"/>
  <c r="Y288" i="12"/>
  <c r="Z288" i="12"/>
  <c r="AA288" i="12"/>
  <c r="Y289" i="12"/>
  <c r="Z289" i="12"/>
  <c r="AA289" i="12"/>
  <c r="Y290" i="12"/>
  <c r="Z290" i="12"/>
  <c r="AA290" i="12"/>
  <c r="Y291" i="12"/>
  <c r="Z291" i="12"/>
  <c r="AA291" i="12"/>
  <c r="Y292" i="12"/>
  <c r="Z292" i="12"/>
  <c r="AA292" i="12"/>
  <c r="G293" i="12"/>
  <c r="M293" i="12"/>
  <c r="P293" i="12"/>
  <c r="Y293" i="12"/>
  <c r="Z293" i="12"/>
  <c r="AA293" i="12"/>
  <c r="Y294" i="12"/>
  <c r="Z294" i="12"/>
  <c r="AA294" i="12"/>
  <c r="Y295" i="12"/>
  <c r="Z295" i="12"/>
  <c r="AA295" i="12"/>
  <c r="G296" i="12"/>
  <c r="M296" i="12"/>
  <c r="P296" i="12"/>
  <c r="Y296" i="12"/>
  <c r="Z296" i="12"/>
  <c r="AA296" i="12"/>
  <c r="Y297" i="12"/>
  <c r="Z297" i="12"/>
  <c r="AA297" i="12"/>
  <c r="G298" i="12"/>
  <c r="M298" i="12"/>
  <c r="P298" i="12"/>
  <c r="Y298" i="12"/>
  <c r="Z298" i="12"/>
  <c r="AA298" i="12"/>
  <c r="Y299" i="12"/>
  <c r="Z299" i="12"/>
  <c r="AA299" i="12"/>
  <c r="Y300" i="12"/>
  <c r="Z300" i="12"/>
  <c r="AA300" i="12"/>
  <c r="Y301" i="12"/>
  <c r="Z301" i="12"/>
  <c r="AA301" i="12"/>
  <c r="Y302" i="12"/>
  <c r="Z302" i="12"/>
  <c r="AA302" i="12"/>
  <c r="Y303" i="12"/>
  <c r="Z303" i="12"/>
  <c r="AA303" i="12"/>
  <c r="Y304" i="12"/>
  <c r="Z304" i="12"/>
  <c r="AA304" i="12"/>
  <c r="G305" i="12"/>
  <c r="M305" i="12"/>
  <c r="P305" i="12"/>
  <c r="Y305" i="12"/>
  <c r="Z305" i="12"/>
  <c r="AA305" i="12"/>
  <c r="Y306" i="12"/>
  <c r="Z306" i="12"/>
  <c r="AA306" i="12"/>
  <c r="Y307" i="12"/>
  <c r="Z307" i="12"/>
  <c r="AA307" i="12"/>
  <c r="G308" i="12"/>
  <c r="M308" i="12"/>
  <c r="P308" i="12"/>
  <c r="Y308" i="12"/>
  <c r="Z308" i="12"/>
  <c r="AA308" i="12"/>
  <c r="Y309" i="12"/>
  <c r="Z309" i="12"/>
  <c r="AA309" i="12"/>
  <c r="Y310" i="12"/>
  <c r="Z310" i="12"/>
  <c r="AA310" i="12"/>
  <c r="G311" i="12"/>
  <c r="M311" i="12"/>
  <c r="P311" i="12"/>
  <c r="Z311" i="12"/>
  <c r="AA311" i="12"/>
  <c r="Z312" i="12"/>
  <c r="AA312" i="12"/>
  <c r="Z313" i="12"/>
  <c r="AA313" i="12"/>
  <c r="Z314" i="12"/>
  <c r="AA314" i="12"/>
  <c r="Z315" i="12"/>
  <c r="AA315" i="12"/>
  <c r="G316" i="12"/>
  <c r="Z316" i="12"/>
  <c r="AA316" i="12"/>
  <c r="Z317" i="12"/>
  <c r="AA317" i="12"/>
  <c r="Z318" i="12"/>
  <c r="AA318" i="12"/>
  <c r="Z319" i="12"/>
  <c r="AA319" i="12"/>
  <c r="Z320" i="12"/>
  <c r="AA320" i="12"/>
  <c r="G321" i="12"/>
  <c r="Z321" i="12"/>
  <c r="AA321" i="12"/>
  <c r="Z322" i="12"/>
  <c r="AA322" i="12"/>
  <c r="Z323" i="12"/>
  <c r="AA323" i="12"/>
  <c r="Z324" i="12"/>
  <c r="AA324" i="12"/>
  <c r="Z325" i="12"/>
  <c r="AA325" i="12"/>
  <c r="Z326" i="12"/>
  <c r="AA326" i="12"/>
  <c r="Y327" i="12"/>
  <c r="Z327" i="12"/>
  <c r="AA327" i="12"/>
  <c r="Y328" i="12"/>
  <c r="Z328" i="12"/>
  <c r="AA328" i="12"/>
  <c r="Y329" i="12"/>
  <c r="Z329" i="12"/>
  <c r="AA329" i="12"/>
  <c r="Y330" i="12"/>
  <c r="Z330" i="12"/>
  <c r="AA330" i="12"/>
  <c r="Y331" i="12"/>
  <c r="Z331" i="12"/>
  <c r="AA331" i="12"/>
  <c r="Y332" i="12"/>
  <c r="Z332" i="12"/>
  <c r="AA332" i="12"/>
  <c r="Y333" i="12"/>
  <c r="Z333" i="12"/>
  <c r="AA333" i="12"/>
  <c r="Y334" i="12"/>
  <c r="Z334" i="12"/>
  <c r="AA334" i="12"/>
  <c r="Y335" i="12"/>
  <c r="Z335" i="12"/>
  <c r="AA335" i="12"/>
  <c r="Y336" i="12"/>
  <c r="Z336" i="12"/>
  <c r="AA336" i="12"/>
  <c r="Y337" i="12"/>
  <c r="Z337" i="12"/>
  <c r="AA337" i="12"/>
  <c r="Y338" i="12"/>
  <c r="Z338" i="12"/>
  <c r="AA338" i="12"/>
  <c r="G339" i="12"/>
  <c r="M339" i="12"/>
  <c r="P339" i="12"/>
  <c r="Y339" i="12"/>
  <c r="Z339" i="12"/>
  <c r="AA339" i="12"/>
  <c r="Y340" i="12"/>
  <c r="Z340" i="12"/>
  <c r="AA340" i="12"/>
  <c r="Y341" i="12"/>
  <c r="Z341" i="12"/>
  <c r="AA341" i="12"/>
  <c r="Y342" i="12"/>
  <c r="Z342" i="12"/>
  <c r="AA342" i="12"/>
  <c r="Y343" i="12"/>
  <c r="Z343" i="12"/>
  <c r="AA343" i="12"/>
  <c r="Y344" i="12"/>
  <c r="Z344" i="12"/>
  <c r="AA344" i="12"/>
  <c r="Y345" i="12"/>
  <c r="Z345" i="12"/>
  <c r="AA345" i="12"/>
  <c r="Y346" i="12"/>
  <c r="Z346" i="12"/>
  <c r="AA346" i="12"/>
  <c r="Y347" i="12"/>
  <c r="Z347" i="12"/>
  <c r="AA347" i="12"/>
  <c r="Y348" i="12"/>
  <c r="Z348" i="12"/>
  <c r="AA348" i="12"/>
  <c r="Y349" i="12"/>
  <c r="Z349" i="12"/>
  <c r="AA349" i="12"/>
  <c r="Y350" i="12"/>
  <c r="Z350" i="12"/>
  <c r="AA350" i="12"/>
  <c r="Y351" i="12"/>
  <c r="Z351" i="12"/>
  <c r="AA351" i="12"/>
  <c r="Y352" i="12"/>
  <c r="Z352" i="12"/>
  <c r="AA352" i="12"/>
  <c r="Y353" i="12"/>
  <c r="Z353" i="12"/>
  <c r="AA353" i="12"/>
  <c r="Y354" i="12"/>
  <c r="Z354" i="12"/>
  <c r="AA354" i="12"/>
  <c r="Y355" i="12"/>
  <c r="Z355" i="12"/>
  <c r="AA355" i="12"/>
  <c r="Y356" i="12"/>
  <c r="Z356" i="12"/>
  <c r="AA356" i="12"/>
  <c r="Y357" i="12"/>
  <c r="Z357" i="12"/>
  <c r="AA357" i="12"/>
  <c r="Y358" i="12"/>
  <c r="Z358" i="12"/>
  <c r="AA358" i="12"/>
  <c r="Y359" i="12"/>
  <c r="Z359" i="12"/>
  <c r="AA359" i="12"/>
  <c r="Y360" i="12"/>
  <c r="Z360" i="12"/>
  <c r="AA360" i="12"/>
  <c r="Y361" i="12"/>
  <c r="Z361" i="12"/>
  <c r="AA361" i="12"/>
  <c r="Y362" i="12"/>
  <c r="Z362" i="12"/>
  <c r="AA362" i="12"/>
  <c r="Y363" i="12"/>
  <c r="Z363" i="12"/>
  <c r="AA363" i="12"/>
  <c r="Y364" i="12"/>
  <c r="Z364" i="12"/>
  <c r="AA364" i="12"/>
  <c r="Y365" i="12"/>
  <c r="Z365" i="12"/>
  <c r="AA365" i="12"/>
  <c r="Y366" i="12"/>
  <c r="Z366" i="12"/>
  <c r="AA366" i="12"/>
  <c r="Y367" i="12"/>
  <c r="Z367" i="12"/>
  <c r="AA367" i="12"/>
  <c r="Y368" i="12"/>
  <c r="Z368" i="12"/>
  <c r="AA368" i="12"/>
  <c r="Y369" i="12"/>
  <c r="Z369" i="12"/>
  <c r="AA369" i="12"/>
  <c r="Y370" i="12"/>
  <c r="Z370" i="12"/>
  <c r="AA370" i="12"/>
  <c r="Y371" i="12"/>
  <c r="Z371" i="12"/>
  <c r="AA371" i="12"/>
  <c r="Y372" i="12"/>
  <c r="Z372" i="12"/>
  <c r="AA372" i="12"/>
  <c r="Y373" i="12"/>
  <c r="Z373" i="12"/>
  <c r="AA373" i="12"/>
  <c r="Y374" i="12"/>
  <c r="Z374" i="12"/>
  <c r="AA374" i="12"/>
  <c r="Y375" i="12"/>
  <c r="Z375" i="12"/>
  <c r="AA375" i="12"/>
  <c r="Y376" i="12"/>
  <c r="Z376" i="12"/>
  <c r="AA376" i="12"/>
  <c r="Y377" i="12"/>
  <c r="Z377" i="12"/>
  <c r="AA377" i="12"/>
  <c r="Y378" i="12"/>
  <c r="Z378" i="12"/>
  <c r="AA378" i="12"/>
  <c r="G379" i="12"/>
  <c r="M379" i="12"/>
  <c r="P379" i="12"/>
  <c r="Y379" i="12"/>
  <c r="Z379" i="12"/>
  <c r="AA379" i="12"/>
  <c r="Y380" i="12"/>
  <c r="Z380" i="12"/>
  <c r="AA380" i="12"/>
  <c r="Y381" i="12"/>
  <c r="Z381" i="12"/>
  <c r="AA381" i="12"/>
  <c r="Y382" i="12"/>
  <c r="Z382" i="12"/>
  <c r="AA382" i="12"/>
  <c r="Y383" i="12"/>
  <c r="Z383" i="12"/>
  <c r="AA383" i="12"/>
  <c r="Y384" i="12"/>
  <c r="Z384" i="12"/>
  <c r="AA384" i="12"/>
  <c r="Y385" i="12"/>
  <c r="Z385" i="12"/>
  <c r="AA385" i="12"/>
  <c r="Y386" i="12"/>
  <c r="Z386" i="12"/>
  <c r="AA386" i="12"/>
  <c r="Y387" i="12"/>
  <c r="Z387" i="12"/>
  <c r="AA387" i="12"/>
  <c r="Y388" i="12"/>
  <c r="Z388" i="12"/>
  <c r="AA388" i="12"/>
  <c r="Y389" i="12"/>
  <c r="Z389" i="12"/>
  <c r="AA389" i="12"/>
  <c r="Y390" i="12"/>
  <c r="Z390" i="12"/>
  <c r="AA390" i="12"/>
  <c r="Y391" i="12"/>
  <c r="Z391" i="12"/>
  <c r="AA391" i="12"/>
  <c r="Y392" i="12"/>
  <c r="Z392" i="12"/>
  <c r="AA392" i="12"/>
  <c r="Y393" i="12"/>
  <c r="Z393" i="12"/>
  <c r="AA393" i="12"/>
  <c r="Y394" i="12"/>
  <c r="Z394" i="12"/>
  <c r="AA394" i="12"/>
  <c r="Y395" i="12"/>
  <c r="Z395" i="12"/>
  <c r="AA395" i="12"/>
  <c r="Y396" i="12"/>
  <c r="Z396" i="12"/>
  <c r="AA396" i="12"/>
  <c r="Y397" i="12"/>
  <c r="Z397" i="12"/>
  <c r="AA397" i="12"/>
  <c r="Y398" i="12"/>
  <c r="Z398" i="12"/>
  <c r="AA398" i="12"/>
  <c r="Y399" i="12"/>
  <c r="Z399" i="12"/>
  <c r="AA399" i="12"/>
  <c r="Y400" i="12"/>
  <c r="Z400" i="12"/>
  <c r="AA400" i="12"/>
  <c r="Y401" i="12"/>
  <c r="Z401" i="12"/>
  <c r="AA401" i="12"/>
  <c r="Y402" i="12"/>
  <c r="Z402" i="12"/>
  <c r="AA402" i="12"/>
  <c r="Y403" i="12"/>
  <c r="Z403" i="12"/>
  <c r="AA403" i="12"/>
  <c r="Y404" i="12"/>
  <c r="Z404" i="12"/>
  <c r="AA404" i="12"/>
  <c r="Y405" i="12"/>
  <c r="Z405" i="12"/>
  <c r="AA405" i="12"/>
  <c r="Y406" i="12"/>
  <c r="Z406" i="12"/>
  <c r="AA406" i="12"/>
  <c r="G408" i="12"/>
  <c r="M408" i="12"/>
  <c r="P408" i="12"/>
  <c r="Y409" i="12"/>
  <c r="Z409" i="12"/>
  <c r="AA409" i="12"/>
  <c r="AA411" i="12"/>
  <c r="Y6" i="11"/>
  <c r="Z6" i="11"/>
  <c r="AA6" i="11"/>
  <c r="Y7" i="11"/>
  <c r="Z7" i="11"/>
  <c r="AA7" i="11"/>
  <c r="Y8" i="11"/>
  <c r="Z8" i="11"/>
  <c r="AA8" i="11"/>
  <c r="G9" i="11"/>
  <c r="M9" i="11"/>
  <c r="P9" i="11"/>
  <c r="Y9" i="11"/>
  <c r="Z9" i="11"/>
  <c r="AA9" i="11"/>
  <c r="Y10" i="11"/>
  <c r="Z10" i="11"/>
  <c r="AA10" i="11"/>
  <c r="Y11" i="11"/>
  <c r="Z11" i="11"/>
  <c r="AA11" i="11"/>
  <c r="Y12" i="11"/>
  <c r="Z12" i="11"/>
  <c r="AA12" i="11"/>
  <c r="Y13" i="11"/>
  <c r="Z13" i="11"/>
  <c r="AA13" i="11"/>
  <c r="Y14" i="11"/>
  <c r="Z14" i="11"/>
  <c r="AA14" i="11"/>
  <c r="Y15" i="11"/>
  <c r="Z15" i="11"/>
  <c r="AA15" i="11"/>
  <c r="Y16" i="11"/>
  <c r="Z16" i="11"/>
  <c r="AA16" i="11"/>
  <c r="G17" i="11"/>
  <c r="M17" i="11"/>
  <c r="P17" i="11"/>
  <c r="Y17" i="11"/>
  <c r="Z17" i="11"/>
  <c r="AA17" i="11"/>
  <c r="Y18" i="11"/>
  <c r="Z18" i="11"/>
  <c r="AA18" i="11"/>
  <c r="Y19" i="11"/>
  <c r="Z19" i="11"/>
  <c r="AA19" i="11"/>
  <c r="Y20" i="11"/>
  <c r="Z20" i="11"/>
  <c r="AA20" i="11"/>
  <c r="Y21" i="11"/>
  <c r="Z21" i="11"/>
  <c r="AA21" i="11"/>
  <c r="Y22" i="11"/>
  <c r="Z22" i="11"/>
  <c r="AA22" i="11"/>
  <c r="Y23" i="11"/>
  <c r="Z23" i="11"/>
  <c r="AA23" i="11"/>
  <c r="Y24" i="11"/>
  <c r="Z24" i="11"/>
  <c r="AA24" i="11"/>
  <c r="Y25" i="11"/>
  <c r="Z25" i="11"/>
  <c r="AA25" i="11"/>
  <c r="Y26" i="11"/>
  <c r="Z26" i="11"/>
  <c r="AA26" i="11"/>
  <c r="Y27" i="11"/>
  <c r="Z27" i="11"/>
  <c r="AA27" i="11"/>
  <c r="Y28" i="11"/>
  <c r="Z28" i="11"/>
  <c r="AA28" i="11"/>
  <c r="Y29" i="11"/>
  <c r="Z29" i="11"/>
  <c r="AA29" i="11"/>
  <c r="Y30" i="11"/>
  <c r="Z30" i="11"/>
  <c r="AA30" i="11"/>
  <c r="Y31" i="11"/>
  <c r="Z31" i="11"/>
  <c r="AA31" i="11"/>
  <c r="Y32" i="11"/>
  <c r="Z32" i="11"/>
  <c r="AA32" i="11"/>
  <c r="Y33" i="11"/>
  <c r="Z33" i="11"/>
  <c r="AA33" i="11"/>
  <c r="Y34" i="11"/>
  <c r="Z34" i="11"/>
  <c r="AA34" i="11"/>
  <c r="Y35" i="11"/>
  <c r="Z35" i="11"/>
  <c r="AA35" i="11"/>
  <c r="Y36" i="11"/>
  <c r="Z36" i="11"/>
  <c r="AA36" i="11"/>
  <c r="Y37" i="11"/>
  <c r="Z37" i="11"/>
  <c r="AA37" i="11"/>
  <c r="Y38" i="11"/>
  <c r="Z38" i="11"/>
  <c r="AA38" i="11"/>
  <c r="Y39" i="11"/>
  <c r="Z39" i="11"/>
  <c r="AA39" i="11"/>
  <c r="Y40" i="11"/>
  <c r="Z40" i="11"/>
  <c r="AA40" i="11"/>
  <c r="Y41" i="11"/>
  <c r="Z41" i="11"/>
  <c r="AA41" i="11"/>
  <c r="Y42" i="11"/>
  <c r="Z42" i="11"/>
  <c r="AA42" i="11"/>
  <c r="Y43" i="11"/>
  <c r="Z43" i="11"/>
  <c r="AA43" i="11"/>
  <c r="Y44" i="11"/>
  <c r="Z44" i="11"/>
  <c r="AA44" i="11"/>
  <c r="Y45" i="11"/>
  <c r="Z45" i="11"/>
  <c r="AA45" i="11"/>
  <c r="Y46" i="11"/>
  <c r="Z46" i="11"/>
  <c r="AA46" i="11"/>
  <c r="Y47" i="11"/>
  <c r="Z47" i="11"/>
  <c r="AA47" i="11"/>
  <c r="Y48" i="11"/>
  <c r="Z48" i="11"/>
  <c r="AA48" i="11"/>
  <c r="Y49" i="11"/>
  <c r="Z49" i="11"/>
  <c r="AA49" i="11"/>
  <c r="Y50" i="11"/>
  <c r="Z50" i="11"/>
  <c r="AA50" i="11"/>
  <c r="Y51" i="11"/>
  <c r="Z51" i="11"/>
  <c r="AA51" i="11"/>
  <c r="Y52" i="11"/>
  <c r="Z52" i="11"/>
  <c r="AA52" i="11"/>
  <c r="Y53" i="11"/>
  <c r="Z53" i="11"/>
  <c r="AA53" i="11"/>
  <c r="Y54" i="11"/>
  <c r="Z54" i="11"/>
  <c r="AA54" i="11"/>
  <c r="Y55" i="11"/>
  <c r="Z55" i="11"/>
  <c r="AA55" i="11"/>
  <c r="Y56" i="11"/>
  <c r="Z56" i="11"/>
  <c r="AA56" i="11"/>
  <c r="Y57" i="11"/>
  <c r="Z57" i="11"/>
  <c r="AA57" i="11"/>
  <c r="Y58" i="11"/>
  <c r="Z58" i="11"/>
  <c r="AA58" i="11"/>
  <c r="Y59" i="11"/>
  <c r="Z59" i="11"/>
  <c r="AA59" i="11"/>
  <c r="Y60" i="11"/>
  <c r="Z60" i="11"/>
  <c r="AA60" i="11"/>
  <c r="Y61" i="11"/>
  <c r="Z61" i="11"/>
  <c r="AA61" i="11"/>
  <c r="Y62" i="11"/>
  <c r="Z62" i="11"/>
  <c r="AA62" i="11"/>
  <c r="Y63" i="11"/>
  <c r="Z63" i="11"/>
  <c r="AA63" i="11"/>
  <c r="Y64" i="11"/>
  <c r="Z64" i="11"/>
  <c r="AA64" i="11"/>
  <c r="Y65" i="11"/>
  <c r="Z65" i="11"/>
  <c r="AA65" i="11"/>
  <c r="Y66" i="11"/>
  <c r="Z66" i="11"/>
  <c r="AA66" i="11"/>
  <c r="Y67" i="11"/>
  <c r="Z67" i="11"/>
  <c r="AA67" i="11"/>
  <c r="Y68" i="11"/>
  <c r="Z68" i="11"/>
  <c r="AA68" i="11"/>
  <c r="G69" i="11"/>
  <c r="M69" i="11"/>
  <c r="P69" i="11"/>
  <c r="Y69" i="11"/>
  <c r="Z69" i="11"/>
  <c r="AA69" i="11"/>
  <c r="Y70" i="11"/>
  <c r="Z70" i="11"/>
  <c r="AA70" i="11"/>
  <c r="Y71" i="11"/>
  <c r="Z71" i="11"/>
  <c r="AA71" i="11"/>
  <c r="Y72" i="11"/>
  <c r="Z72" i="11"/>
  <c r="AA72" i="11"/>
  <c r="Y73" i="11"/>
  <c r="Z73" i="11"/>
  <c r="AA73" i="11"/>
  <c r="Y74" i="11"/>
  <c r="Z74" i="11"/>
  <c r="AA74" i="11"/>
  <c r="Y75" i="11"/>
  <c r="Z75" i="11"/>
  <c r="AA75" i="11"/>
  <c r="Y76" i="11"/>
  <c r="Z76" i="11"/>
  <c r="AA76" i="11"/>
  <c r="Y77" i="11"/>
  <c r="Z77" i="11"/>
  <c r="AA77" i="11"/>
  <c r="Y78" i="11"/>
  <c r="Z78" i="11"/>
  <c r="AA78" i="11"/>
  <c r="G79" i="11"/>
  <c r="M79" i="11"/>
  <c r="P79" i="11"/>
  <c r="Y79" i="11"/>
  <c r="Z79" i="11"/>
  <c r="AA79" i="11"/>
  <c r="Y80" i="11"/>
  <c r="Z80" i="11"/>
  <c r="AA80" i="11"/>
  <c r="Y81" i="11"/>
  <c r="Z81" i="11"/>
  <c r="AA81" i="11"/>
  <c r="Y82" i="11"/>
  <c r="Z82" i="11"/>
  <c r="AA82" i="11"/>
  <c r="Y83" i="11"/>
  <c r="Z83" i="11"/>
  <c r="AA83" i="11"/>
  <c r="Y84" i="11"/>
  <c r="Z84" i="11"/>
  <c r="AA84" i="11"/>
  <c r="Y85" i="11"/>
  <c r="Z85" i="11"/>
  <c r="AA85" i="11"/>
  <c r="Y86" i="11"/>
  <c r="Z86" i="11"/>
  <c r="AA86" i="11"/>
  <c r="Y87" i="11"/>
  <c r="Z87" i="11"/>
  <c r="AA87" i="11"/>
  <c r="Y88" i="11"/>
  <c r="Z88" i="11"/>
  <c r="AA88" i="11"/>
  <c r="Y89" i="11"/>
  <c r="Z89" i="11"/>
  <c r="AA89" i="11"/>
  <c r="Y90" i="11"/>
  <c r="Z90" i="11"/>
  <c r="AA90" i="11"/>
  <c r="Y91" i="11"/>
  <c r="Z91" i="11"/>
  <c r="AA91" i="11"/>
  <c r="Y92" i="11"/>
  <c r="Z92" i="11"/>
  <c r="AA92" i="11"/>
  <c r="Y93" i="11"/>
  <c r="Z93" i="11"/>
  <c r="AA93" i="11"/>
  <c r="Y94" i="11"/>
  <c r="Z94" i="11"/>
  <c r="AA94" i="11"/>
  <c r="Y95" i="11"/>
  <c r="Z95" i="11"/>
  <c r="AA95" i="11"/>
  <c r="Y96" i="11"/>
  <c r="Z96" i="11"/>
  <c r="AA96" i="11"/>
  <c r="Y97" i="11"/>
  <c r="Z97" i="11"/>
  <c r="AA97" i="11"/>
  <c r="Y98" i="11"/>
  <c r="Z98" i="11"/>
  <c r="AA98" i="11"/>
  <c r="Y99" i="11"/>
  <c r="Z99" i="11"/>
  <c r="AA99" i="11"/>
  <c r="Y100" i="11"/>
  <c r="Z100" i="11"/>
  <c r="AA100" i="11"/>
  <c r="Y101" i="11"/>
  <c r="Z101" i="11"/>
  <c r="AA101" i="11"/>
  <c r="Y102" i="11"/>
  <c r="Z102" i="11"/>
  <c r="AA102" i="11"/>
  <c r="Y103" i="11"/>
  <c r="Z103" i="11"/>
  <c r="AA103" i="11"/>
  <c r="Y104" i="11"/>
  <c r="Z104" i="11"/>
  <c r="AA104" i="11"/>
  <c r="Y105" i="11"/>
  <c r="Z105" i="11"/>
  <c r="AA105" i="11"/>
  <c r="G106" i="11"/>
  <c r="M106" i="11"/>
  <c r="P106" i="11"/>
  <c r="Y106" i="11"/>
  <c r="Z106" i="11"/>
  <c r="AA106" i="11"/>
  <c r="Y107" i="11"/>
  <c r="Z107" i="11"/>
  <c r="AA107" i="11"/>
  <c r="Y108" i="11"/>
  <c r="Z108" i="11"/>
  <c r="AA108" i="11"/>
  <c r="Y109" i="11"/>
  <c r="Z109" i="11"/>
  <c r="AA109" i="11"/>
  <c r="Y110" i="11"/>
  <c r="Z110" i="11"/>
  <c r="AA110" i="11"/>
  <c r="Y111" i="11"/>
  <c r="Z111" i="11"/>
  <c r="AA111" i="11"/>
  <c r="Y112" i="11"/>
  <c r="Z112" i="11"/>
  <c r="AA112" i="11"/>
  <c r="Y113" i="11"/>
  <c r="Z113" i="11"/>
  <c r="AA113" i="11"/>
  <c r="Y114" i="11"/>
  <c r="Z114" i="11"/>
  <c r="AA114" i="11"/>
  <c r="Y115" i="11"/>
  <c r="Z115" i="11"/>
  <c r="AA115" i="11"/>
  <c r="Y116" i="11"/>
  <c r="Z116" i="11"/>
  <c r="AA116" i="11"/>
  <c r="Y117" i="11"/>
  <c r="Z117" i="11"/>
  <c r="AA117" i="11"/>
  <c r="Y118" i="11"/>
  <c r="Z118" i="11"/>
  <c r="AA118" i="11"/>
  <c r="Y119" i="11"/>
  <c r="Z119" i="11"/>
  <c r="AA119" i="11"/>
  <c r="Y120" i="11"/>
  <c r="Z120" i="11"/>
  <c r="AA120" i="11"/>
  <c r="Y121" i="11"/>
  <c r="Z121" i="11"/>
  <c r="AA121" i="11"/>
  <c r="Y122" i="11"/>
  <c r="Z122" i="11"/>
  <c r="AA122" i="11"/>
  <c r="Y123" i="11"/>
  <c r="Z123" i="11"/>
  <c r="AA123" i="11"/>
  <c r="Y124" i="11"/>
  <c r="Z124" i="11"/>
  <c r="AA124" i="11"/>
  <c r="Y125" i="11"/>
  <c r="Z125" i="11"/>
  <c r="AA125" i="11"/>
  <c r="Y126" i="11"/>
  <c r="Z126" i="11"/>
  <c r="AA126" i="11"/>
  <c r="Y127" i="11"/>
  <c r="Z127" i="11"/>
  <c r="AA127" i="11"/>
  <c r="Y128" i="11"/>
  <c r="Z128" i="11"/>
  <c r="AA128" i="11"/>
  <c r="Y129" i="11"/>
  <c r="Z129" i="11"/>
  <c r="AA129" i="11"/>
  <c r="Y130" i="11"/>
  <c r="Z130" i="11"/>
  <c r="AA130" i="11"/>
  <c r="Y131" i="11"/>
  <c r="Z131" i="11"/>
  <c r="AA131" i="11"/>
  <c r="Y132" i="11"/>
  <c r="Z132" i="11"/>
  <c r="AA132" i="11"/>
  <c r="Y133" i="11"/>
  <c r="Z133" i="11"/>
  <c r="AA133" i="11"/>
  <c r="G134" i="11"/>
  <c r="M134" i="11"/>
  <c r="P134" i="11"/>
  <c r="Y134" i="11"/>
  <c r="Z134" i="11"/>
  <c r="AA134" i="11"/>
  <c r="Y135" i="11"/>
  <c r="Z135" i="11"/>
  <c r="AA135" i="11"/>
  <c r="Y136" i="11"/>
  <c r="Z136" i="11"/>
  <c r="AA136" i="11"/>
  <c r="Y137" i="11"/>
  <c r="Z137" i="11"/>
  <c r="AA137" i="11"/>
  <c r="Y138" i="11"/>
  <c r="Z138" i="11"/>
  <c r="AA138" i="11"/>
  <c r="Y139" i="11"/>
  <c r="Z139" i="11"/>
  <c r="AA139" i="11"/>
  <c r="Y140" i="11"/>
  <c r="Z140" i="11"/>
  <c r="AA140" i="11"/>
  <c r="Y141" i="11"/>
  <c r="Z141" i="11"/>
  <c r="AA141" i="11"/>
  <c r="Y142" i="11"/>
  <c r="Z142" i="11"/>
  <c r="AA142" i="11"/>
  <c r="Y143" i="11"/>
  <c r="Z143" i="11"/>
  <c r="AA143" i="11"/>
  <c r="Y144" i="11"/>
  <c r="Z144" i="11"/>
  <c r="AA144" i="11"/>
  <c r="Y145" i="11"/>
  <c r="Z145" i="11"/>
  <c r="AA145" i="11"/>
  <c r="Y146" i="11"/>
  <c r="Z146" i="11"/>
  <c r="AA146" i="11"/>
  <c r="Y147" i="11"/>
  <c r="Z147" i="11"/>
  <c r="AA147" i="11"/>
  <c r="Y148" i="11"/>
  <c r="Z148" i="11"/>
  <c r="AA148" i="11"/>
  <c r="Y149" i="11"/>
  <c r="Z149" i="11"/>
  <c r="AA149" i="11"/>
  <c r="Y150" i="11"/>
  <c r="Z150" i="11"/>
  <c r="AA150" i="11"/>
  <c r="Y151" i="11"/>
  <c r="Z151" i="11"/>
  <c r="AA151" i="11"/>
  <c r="Y152" i="11"/>
  <c r="Z152" i="11"/>
  <c r="AA152" i="11"/>
  <c r="Y153" i="11"/>
  <c r="Z153" i="11"/>
  <c r="AA153" i="11"/>
  <c r="Y154" i="11"/>
  <c r="Z154" i="11"/>
  <c r="AA154" i="11"/>
  <c r="Y155" i="11"/>
  <c r="Z155" i="11"/>
  <c r="AA155" i="11"/>
  <c r="Y156" i="11"/>
  <c r="Z156" i="11"/>
  <c r="AA156" i="11"/>
  <c r="Y157" i="11"/>
  <c r="Z157" i="11"/>
  <c r="AA157" i="11"/>
  <c r="Y158" i="11"/>
  <c r="Z158" i="11"/>
  <c r="AA158" i="11"/>
  <c r="Y159" i="11"/>
  <c r="Z159" i="11"/>
  <c r="AA159" i="11"/>
  <c r="G160" i="11"/>
  <c r="M160" i="11"/>
  <c r="P160" i="11"/>
  <c r="Y160" i="11"/>
  <c r="Z160" i="11"/>
  <c r="AA160" i="11"/>
  <c r="Y161" i="11"/>
  <c r="Z161" i="11"/>
  <c r="AA161" i="11"/>
  <c r="Y162" i="11"/>
  <c r="Z162" i="11"/>
  <c r="AA162" i="11"/>
  <c r="Y163" i="11"/>
  <c r="Z163" i="11"/>
  <c r="AA163" i="11"/>
  <c r="Y164" i="11"/>
  <c r="Z164" i="11"/>
  <c r="AA164" i="11"/>
  <c r="G165" i="11"/>
  <c r="M165" i="11"/>
  <c r="P165" i="11"/>
  <c r="Y165" i="11"/>
  <c r="Z165" i="11"/>
  <c r="AA165" i="11"/>
  <c r="Y166" i="11"/>
  <c r="Z166" i="11"/>
  <c r="AA166" i="11"/>
  <c r="Y167" i="11"/>
  <c r="Z167" i="11"/>
  <c r="AA167" i="11"/>
  <c r="Y168" i="11"/>
  <c r="Z168" i="11"/>
  <c r="AA168" i="11"/>
  <c r="Y169" i="11"/>
  <c r="Z169" i="11"/>
  <c r="AA169" i="11"/>
  <c r="Y170" i="11"/>
  <c r="Z170" i="11"/>
  <c r="AA170" i="11"/>
  <c r="Y171" i="11"/>
  <c r="Z171" i="11"/>
  <c r="AA171" i="11"/>
  <c r="Y172" i="11"/>
  <c r="Z172" i="11"/>
  <c r="AA172" i="11"/>
  <c r="Y173" i="11"/>
  <c r="Z173" i="11"/>
  <c r="AA173" i="11"/>
  <c r="Y174" i="11"/>
  <c r="Z174" i="11"/>
  <c r="AA174" i="11"/>
  <c r="Y175" i="11"/>
  <c r="Z175" i="11"/>
  <c r="AA175" i="11"/>
  <c r="Y176" i="11"/>
  <c r="Z176" i="11"/>
  <c r="AA176" i="11"/>
  <c r="Y177" i="11"/>
  <c r="Z177" i="11"/>
  <c r="AA177" i="11"/>
  <c r="Y178" i="11"/>
  <c r="Z178" i="11"/>
  <c r="AA178" i="11"/>
  <c r="Y179" i="11"/>
  <c r="Z179" i="11"/>
  <c r="AA179" i="11"/>
  <c r="Y180" i="11"/>
  <c r="Z180" i="11"/>
  <c r="AA180" i="11"/>
  <c r="Y181" i="11"/>
  <c r="Z181" i="11"/>
  <c r="AA181" i="11"/>
  <c r="Y182" i="11"/>
  <c r="Z182" i="11"/>
  <c r="AA182" i="11"/>
  <c r="Y183" i="11"/>
  <c r="Z183" i="11"/>
  <c r="AA183" i="11"/>
  <c r="Y184" i="11"/>
  <c r="Z184" i="11"/>
  <c r="AA184" i="11"/>
  <c r="Y185" i="11"/>
  <c r="Z185" i="11"/>
  <c r="AA185" i="11"/>
  <c r="Y186" i="11"/>
  <c r="Z186" i="11"/>
  <c r="AA186" i="11"/>
  <c r="Y187" i="11"/>
  <c r="Z187" i="11"/>
  <c r="AA187" i="11"/>
  <c r="Y188" i="11"/>
  <c r="Z188" i="11"/>
  <c r="AA188" i="11"/>
  <c r="G189" i="11"/>
  <c r="M189" i="11"/>
  <c r="P189" i="11"/>
  <c r="Y189" i="11"/>
  <c r="Z189" i="11"/>
  <c r="AA189" i="11"/>
  <c r="Y190" i="11"/>
  <c r="Z190" i="11"/>
  <c r="AA190" i="11"/>
  <c r="Y191" i="11"/>
  <c r="Z191" i="11"/>
  <c r="AA191" i="11"/>
  <c r="Y192" i="11"/>
  <c r="Z192" i="11"/>
  <c r="AA192" i="11"/>
  <c r="Y193" i="11"/>
  <c r="Z193" i="11"/>
  <c r="AA193" i="11"/>
  <c r="G194" i="11"/>
  <c r="M194" i="11"/>
  <c r="P194" i="11"/>
  <c r="Y194" i="11"/>
  <c r="Z194" i="11"/>
  <c r="AA194" i="11"/>
  <c r="Y195" i="11"/>
  <c r="Z195" i="11"/>
  <c r="AA195" i="11"/>
  <c r="Y196" i="11"/>
  <c r="Z196" i="11"/>
  <c r="AA196" i="11"/>
  <c r="Y197" i="11"/>
  <c r="Z197" i="11"/>
  <c r="AA197" i="11"/>
  <c r="Y198" i="11"/>
  <c r="Z198" i="11"/>
  <c r="AA198" i="11"/>
  <c r="G199" i="11"/>
  <c r="M199" i="11"/>
  <c r="P199" i="11"/>
  <c r="Y199" i="11"/>
  <c r="Z199" i="11"/>
  <c r="AA199" i="11"/>
  <c r="Y200" i="11"/>
  <c r="Z200" i="11"/>
  <c r="AA200" i="11"/>
  <c r="Y201" i="11"/>
  <c r="Z201" i="11"/>
  <c r="AA201" i="11"/>
  <c r="Y202" i="11"/>
  <c r="Z202" i="11"/>
  <c r="AA202" i="11"/>
  <c r="Y203" i="11"/>
  <c r="Z203" i="11"/>
  <c r="AA203" i="11"/>
  <c r="G204" i="11"/>
  <c r="M204" i="11"/>
  <c r="P204" i="11"/>
  <c r="Y204" i="11"/>
  <c r="Z204" i="11"/>
  <c r="AA204" i="11"/>
  <c r="Y205" i="11"/>
  <c r="Z205" i="11"/>
  <c r="AA205" i="11"/>
  <c r="Y206" i="11"/>
  <c r="Z206" i="11"/>
  <c r="AA206" i="11"/>
  <c r="Y207" i="11"/>
  <c r="Z207" i="11"/>
  <c r="AA207" i="11"/>
  <c r="Y208" i="11"/>
  <c r="Z208" i="11"/>
  <c r="AA208" i="11"/>
  <c r="G209" i="11"/>
  <c r="M209" i="11"/>
  <c r="P209" i="11"/>
  <c r="Y209" i="11"/>
  <c r="Z209" i="11"/>
  <c r="AA209" i="11"/>
  <c r="Y210" i="11"/>
  <c r="Z210" i="11"/>
  <c r="AA210" i="11"/>
  <c r="Y211" i="11"/>
  <c r="Z211" i="11"/>
  <c r="AA211" i="11"/>
  <c r="Y212" i="11"/>
  <c r="Z212" i="11"/>
  <c r="AA212" i="11"/>
  <c r="Y213" i="11"/>
  <c r="Z213" i="11"/>
  <c r="AA213" i="11"/>
  <c r="G214" i="11"/>
  <c r="M214" i="11"/>
  <c r="P214" i="11"/>
  <c r="Y214" i="11"/>
  <c r="Z214" i="11"/>
  <c r="AA214" i="11"/>
  <c r="Y215" i="11"/>
  <c r="Z215" i="11"/>
  <c r="AA215" i="11"/>
  <c r="Y216" i="11"/>
  <c r="Z216" i="11"/>
  <c r="AA216" i="11"/>
  <c r="Y217" i="11"/>
  <c r="Z217" i="11"/>
  <c r="AA217" i="11"/>
  <c r="G218" i="11"/>
  <c r="M218" i="11"/>
  <c r="P218" i="11"/>
  <c r="Y218" i="11"/>
  <c r="Z218" i="11"/>
  <c r="AA218" i="11"/>
  <c r="Y219" i="11"/>
  <c r="Z219" i="11"/>
  <c r="AA219" i="11"/>
  <c r="Y220" i="11"/>
  <c r="Z220" i="11"/>
  <c r="AA220" i="11"/>
  <c r="Y221" i="11"/>
  <c r="Z221" i="11"/>
  <c r="AA221" i="11"/>
  <c r="Y222" i="11"/>
  <c r="Z222" i="11"/>
  <c r="AA222" i="11"/>
  <c r="Y223" i="11"/>
  <c r="Z223" i="11"/>
  <c r="AA223" i="11"/>
  <c r="Y224" i="11"/>
  <c r="Z224" i="11"/>
  <c r="AA224" i="11"/>
  <c r="G225" i="11"/>
  <c r="M225" i="11"/>
  <c r="P225" i="11"/>
  <c r="Y225" i="11"/>
  <c r="Z225" i="11"/>
  <c r="AA225" i="11"/>
  <c r="Y226" i="11"/>
  <c r="Z226" i="11"/>
  <c r="AA226" i="11"/>
  <c r="Y227" i="11"/>
  <c r="Z227" i="11"/>
  <c r="AA227" i="11"/>
  <c r="Y228" i="11"/>
  <c r="Z228" i="11"/>
  <c r="AA228" i="11"/>
  <c r="Y229" i="11"/>
  <c r="Z229" i="11"/>
  <c r="AA229" i="11"/>
  <c r="Y230" i="11"/>
  <c r="Z230" i="11"/>
  <c r="AA230" i="11"/>
  <c r="Y231" i="11"/>
  <c r="Z231" i="11"/>
  <c r="AA231" i="11"/>
  <c r="Y232" i="11"/>
  <c r="Z232" i="11"/>
  <c r="AA232" i="11"/>
  <c r="Y233" i="11"/>
  <c r="Z233" i="11"/>
  <c r="AA233" i="11"/>
  <c r="Y234" i="11"/>
  <c r="Z234" i="11"/>
  <c r="AA234" i="11"/>
  <c r="Y235" i="11"/>
  <c r="Z235" i="11"/>
  <c r="AA235" i="11"/>
  <c r="Y236" i="11"/>
  <c r="Z236" i="11"/>
  <c r="AA236" i="11"/>
  <c r="Y237" i="11"/>
  <c r="Z237" i="11"/>
  <c r="AA237" i="11"/>
  <c r="Y238" i="11"/>
  <c r="Z238" i="11"/>
  <c r="AA238" i="11"/>
  <c r="Y239" i="11"/>
  <c r="Z239" i="11"/>
  <c r="AA239" i="11"/>
  <c r="Y240" i="11"/>
  <c r="Z240" i="11"/>
  <c r="AA240" i="11"/>
  <c r="Y241" i="11"/>
  <c r="Z241" i="11"/>
  <c r="AA241" i="11"/>
  <c r="Y242" i="11"/>
  <c r="Z242" i="11"/>
  <c r="AA242" i="11"/>
  <c r="Y243" i="11"/>
  <c r="Z243" i="11"/>
  <c r="AA243" i="11"/>
  <c r="Y244" i="11"/>
  <c r="Z244" i="11"/>
  <c r="AA244" i="11"/>
  <c r="Y245" i="11"/>
  <c r="Z245" i="11"/>
  <c r="AA245" i="11"/>
  <c r="Y246" i="11"/>
  <c r="Z246" i="11"/>
  <c r="AA246" i="11"/>
  <c r="Y247" i="11"/>
  <c r="Z247" i="11"/>
  <c r="AA247" i="11"/>
  <c r="Y248" i="11"/>
  <c r="Z248" i="11"/>
  <c r="AA248" i="11"/>
  <c r="Y249" i="11"/>
  <c r="Z249" i="11"/>
  <c r="AA249" i="11"/>
  <c r="Y250" i="11"/>
  <c r="Z250" i="11"/>
  <c r="AA250" i="11"/>
  <c r="Y251" i="11"/>
  <c r="Z251" i="11"/>
  <c r="AA251" i="11"/>
  <c r="Y252" i="11"/>
  <c r="Z252" i="11"/>
  <c r="AA252" i="11"/>
  <c r="Y253" i="11"/>
  <c r="Z253" i="11"/>
  <c r="AA253" i="11"/>
  <c r="Y254" i="11"/>
  <c r="Z254" i="11"/>
  <c r="AA254" i="11"/>
  <c r="Y255" i="11"/>
  <c r="Z255" i="11"/>
  <c r="AA255" i="11"/>
  <c r="Y256" i="11"/>
  <c r="Z256" i="11"/>
  <c r="AA256" i="11"/>
  <c r="Y257" i="11"/>
  <c r="Z257" i="11"/>
  <c r="AA257" i="11"/>
  <c r="Y258" i="11"/>
  <c r="Z258" i="11"/>
  <c r="AA258" i="11"/>
  <c r="Y259" i="11"/>
  <c r="Z259" i="11"/>
  <c r="AA259" i="11"/>
  <c r="Y260" i="11"/>
  <c r="Z260" i="11"/>
  <c r="AA260" i="11"/>
  <c r="Y261" i="11"/>
  <c r="Z261" i="11"/>
  <c r="AA261" i="11"/>
  <c r="Y262" i="11"/>
  <c r="Z262" i="11"/>
  <c r="AA262" i="11"/>
  <c r="Y263" i="11"/>
  <c r="Z263" i="11"/>
  <c r="AA263" i="11"/>
  <c r="Y264" i="11"/>
  <c r="Z264" i="11"/>
  <c r="AA264" i="11"/>
  <c r="Y265" i="11"/>
  <c r="Z265" i="11"/>
  <c r="AA265" i="11"/>
  <c r="Y266" i="11"/>
  <c r="Z266" i="11"/>
  <c r="AA266" i="11"/>
  <c r="Y267" i="11"/>
  <c r="Z267" i="11"/>
  <c r="AA267" i="11"/>
  <c r="Y268" i="11"/>
  <c r="Z268" i="11"/>
  <c r="AA268" i="11"/>
  <c r="Y269" i="11"/>
  <c r="Z269" i="11"/>
  <c r="AA269" i="11"/>
  <c r="Y270" i="11"/>
  <c r="Z270" i="11"/>
  <c r="AA270" i="11"/>
  <c r="Y271" i="11"/>
  <c r="Z271" i="11"/>
  <c r="AA271" i="11"/>
  <c r="Y272" i="11"/>
  <c r="Z272" i="11"/>
  <c r="AA272" i="11"/>
  <c r="Y273" i="11"/>
  <c r="Z273" i="11"/>
  <c r="AA273" i="11"/>
  <c r="Y274" i="11"/>
  <c r="Z274" i="11"/>
  <c r="AA274" i="11"/>
  <c r="G275" i="11"/>
  <c r="M275" i="11"/>
  <c r="P275" i="11"/>
  <c r="Y275" i="11"/>
  <c r="Z275" i="11"/>
  <c r="AA275" i="11"/>
  <c r="Y276" i="11"/>
  <c r="Z276" i="11"/>
  <c r="AA276" i="11"/>
  <c r="Y277" i="11"/>
  <c r="Z277" i="11"/>
  <c r="AA277" i="11"/>
  <c r="Y278" i="11"/>
  <c r="Z278" i="11"/>
  <c r="AA278" i="11"/>
  <c r="Y279" i="11"/>
  <c r="Z279" i="11"/>
  <c r="AA279" i="11"/>
  <c r="Y280" i="11"/>
  <c r="Z280" i="11"/>
  <c r="AA280" i="11"/>
  <c r="Y281" i="11"/>
  <c r="Z281" i="11"/>
  <c r="AA281" i="11"/>
  <c r="Y282" i="11"/>
  <c r="Z282" i="11"/>
  <c r="AA282" i="11"/>
  <c r="Y283" i="11"/>
  <c r="Z283" i="11"/>
  <c r="AA283" i="11"/>
  <c r="Y284" i="11"/>
  <c r="Z284" i="11"/>
  <c r="AA284" i="11"/>
  <c r="Y285" i="11"/>
  <c r="Z285" i="11"/>
  <c r="AA285" i="11"/>
  <c r="Y286" i="11"/>
  <c r="Z286" i="11"/>
  <c r="AA286" i="11"/>
  <c r="Y287" i="11"/>
  <c r="Z287" i="11"/>
  <c r="AA287" i="11"/>
  <c r="Y288" i="11"/>
  <c r="Z288" i="11"/>
  <c r="AA288" i="11"/>
  <c r="Y289" i="11"/>
  <c r="Z289" i="11"/>
  <c r="AA289" i="11"/>
  <c r="Y290" i="11"/>
  <c r="Z290" i="11"/>
  <c r="AA290" i="11"/>
  <c r="Y291" i="11"/>
  <c r="Z291" i="11"/>
  <c r="AA291" i="11"/>
  <c r="Y292" i="11"/>
  <c r="Z292" i="11"/>
  <c r="AA292" i="11"/>
  <c r="Y293" i="11"/>
  <c r="Z293" i="11"/>
  <c r="AA293" i="11"/>
  <c r="Y294" i="11"/>
  <c r="Z294" i="11"/>
  <c r="AA294" i="11"/>
  <c r="Y295" i="11"/>
  <c r="Z295" i="11"/>
  <c r="AA295" i="11"/>
  <c r="Y296" i="11"/>
  <c r="Z296" i="11"/>
  <c r="AA296" i="11"/>
  <c r="Y297" i="11"/>
  <c r="Z297" i="11"/>
  <c r="AA297" i="11"/>
  <c r="Y298" i="11"/>
  <c r="Z298" i="11"/>
  <c r="AA298" i="11"/>
  <c r="Y299" i="11"/>
  <c r="Z299" i="11"/>
  <c r="AA299" i="11"/>
  <c r="Y300" i="11"/>
  <c r="Z300" i="11"/>
  <c r="AA300" i="11"/>
  <c r="Y301" i="11"/>
  <c r="Z301" i="11"/>
  <c r="AA301" i="11"/>
  <c r="Y302" i="11"/>
  <c r="Z302" i="11"/>
  <c r="AA302" i="11"/>
  <c r="Y303" i="11"/>
  <c r="Z303" i="11"/>
  <c r="AA303" i="11"/>
  <c r="Y304" i="11"/>
  <c r="Z304" i="11"/>
  <c r="AA304" i="11"/>
  <c r="Y305" i="11"/>
  <c r="Z305" i="11"/>
  <c r="AA305" i="11"/>
  <c r="Y306" i="11"/>
  <c r="Z306" i="11"/>
  <c r="AA306" i="11"/>
  <c r="Y307" i="11"/>
  <c r="Z307" i="11"/>
  <c r="AA307" i="11"/>
  <c r="Y308" i="11"/>
  <c r="Z308" i="11"/>
  <c r="AA308" i="11"/>
  <c r="Y309" i="11"/>
  <c r="Z309" i="11"/>
  <c r="AA309" i="11"/>
  <c r="Y310" i="11"/>
  <c r="Z310" i="11"/>
  <c r="AA310" i="11"/>
  <c r="Y311" i="11"/>
  <c r="Z311" i="11"/>
  <c r="AA311" i="11"/>
  <c r="Y312" i="11"/>
  <c r="Z312" i="11"/>
  <c r="AA312" i="11"/>
  <c r="Y313" i="11"/>
  <c r="Z313" i="11"/>
  <c r="AA313" i="11"/>
  <c r="Y314" i="11"/>
  <c r="Z314" i="11"/>
  <c r="AA314" i="11"/>
  <c r="Y315" i="11"/>
  <c r="Z315" i="11"/>
  <c r="AA315" i="11"/>
  <c r="Y316" i="11"/>
  <c r="Z316" i="11"/>
  <c r="AA316" i="11"/>
  <c r="Y317" i="11"/>
  <c r="Z317" i="11"/>
  <c r="AA317" i="11"/>
  <c r="Y318" i="11"/>
  <c r="Z318" i="11"/>
  <c r="AA318" i="11"/>
  <c r="Y319" i="11"/>
  <c r="Z319" i="11"/>
  <c r="AA319" i="11"/>
  <c r="Y320" i="11"/>
  <c r="Z320" i="11"/>
  <c r="AA320" i="11"/>
  <c r="Y321" i="11"/>
  <c r="Z321" i="11"/>
  <c r="AA321" i="11"/>
  <c r="Y322" i="11"/>
  <c r="Z322" i="11"/>
  <c r="AA322" i="11"/>
  <c r="Y323" i="11"/>
  <c r="Z323" i="11"/>
  <c r="AA323" i="11"/>
  <c r="Y324" i="11"/>
  <c r="Z324" i="11"/>
  <c r="AA324" i="11"/>
  <c r="G325" i="11"/>
  <c r="M325" i="11"/>
  <c r="P325" i="11"/>
  <c r="Y325" i="11"/>
  <c r="Z325" i="11"/>
  <c r="AA325" i="11"/>
  <c r="Y326" i="11"/>
  <c r="Z326" i="11"/>
  <c r="AA326" i="11"/>
  <c r="Y327" i="11"/>
  <c r="Z327" i="11"/>
  <c r="AA327" i="11"/>
  <c r="G328" i="11"/>
  <c r="M328" i="11"/>
  <c r="P328" i="11"/>
  <c r="Y328" i="11"/>
  <c r="Z328" i="11"/>
  <c r="AA328" i="11"/>
  <c r="Y329" i="11"/>
  <c r="Z329" i="11"/>
  <c r="AA329" i="11"/>
  <c r="G330" i="11"/>
  <c r="M330" i="11"/>
  <c r="P330" i="11"/>
  <c r="Y330" i="11"/>
  <c r="Z330" i="11"/>
  <c r="AA330" i="11"/>
  <c r="Y331" i="11"/>
  <c r="Z331" i="11"/>
  <c r="AA331" i="11"/>
  <c r="Y332" i="11"/>
  <c r="Z332" i="11"/>
  <c r="AA332" i="11"/>
  <c r="Y333" i="11"/>
  <c r="Z333" i="11"/>
  <c r="AA333" i="11"/>
  <c r="Y334" i="11"/>
  <c r="Z334" i="11"/>
  <c r="AA334" i="11"/>
  <c r="Y335" i="11"/>
  <c r="Z335" i="11"/>
  <c r="AA335" i="11"/>
  <c r="Y336" i="11"/>
  <c r="Z336" i="11"/>
  <c r="AA336" i="11"/>
  <c r="G337" i="11"/>
  <c r="M337" i="11"/>
  <c r="P337" i="11"/>
  <c r="Y337" i="11"/>
  <c r="Z337" i="11"/>
  <c r="AA337" i="11"/>
  <c r="Y338" i="11"/>
  <c r="Z338" i="11"/>
  <c r="AA338" i="11"/>
  <c r="Y339" i="11"/>
  <c r="Z339" i="11"/>
  <c r="AA339" i="11"/>
  <c r="G340" i="11"/>
  <c r="M340" i="11"/>
  <c r="P340" i="11"/>
  <c r="Y340" i="11"/>
  <c r="Z340" i="11"/>
  <c r="AA340" i="11"/>
  <c r="Y341" i="11"/>
  <c r="Z341" i="11"/>
  <c r="AA341" i="11"/>
  <c r="Y342" i="11"/>
  <c r="Z342" i="11"/>
  <c r="AA342" i="11"/>
  <c r="G343" i="11"/>
  <c r="M343" i="11"/>
  <c r="P343" i="11"/>
  <c r="Z343" i="11"/>
  <c r="AA343" i="11"/>
  <c r="Z344" i="11"/>
  <c r="AA344" i="11"/>
  <c r="Z345" i="11"/>
  <c r="AA345" i="11"/>
  <c r="Z346" i="11"/>
  <c r="AA346" i="11"/>
  <c r="Z347" i="11"/>
  <c r="AA347" i="11"/>
  <c r="G348" i="11"/>
  <c r="Z348" i="11"/>
  <c r="AA348" i="11"/>
  <c r="Z349" i="11"/>
  <c r="AA349" i="11"/>
  <c r="Z350" i="11"/>
  <c r="AA350" i="11"/>
  <c r="Z351" i="11"/>
  <c r="AA351" i="11"/>
  <c r="Z352" i="11"/>
  <c r="AA352" i="11"/>
  <c r="G353" i="11"/>
  <c r="Z353" i="11"/>
  <c r="AA353" i="11"/>
  <c r="Z354" i="11"/>
  <c r="AA354" i="11"/>
  <c r="Z355" i="11"/>
  <c r="AA355" i="11"/>
  <c r="Z356" i="11"/>
  <c r="AA356" i="11"/>
  <c r="Z357" i="11"/>
  <c r="AA357" i="11"/>
  <c r="Z358" i="11"/>
  <c r="AA358" i="11"/>
  <c r="Y359" i="11"/>
  <c r="Z359" i="11"/>
  <c r="AA359" i="11"/>
  <c r="Y360" i="11"/>
  <c r="Z360" i="11"/>
  <c r="AA360" i="11"/>
  <c r="Y361" i="11"/>
  <c r="Z361" i="11"/>
  <c r="AA361" i="11"/>
  <c r="Y362" i="11"/>
  <c r="Z362" i="11"/>
  <c r="AA362" i="11"/>
  <c r="Y363" i="11"/>
  <c r="Z363" i="11"/>
  <c r="AA363" i="11"/>
  <c r="Y364" i="11"/>
  <c r="Z364" i="11"/>
  <c r="AA364" i="11"/>
  <c r="Y365" i="11"/>
  <c r="Z365" i="11"/>
  <c r="AA365" i="11"/>
  <c r="Y366" i="11"/>
  <c r="Z366" i="11"/>
  <c r="AA366" i="11"/>
  <c r="Y367" i="11"/>
  <c r="Z367" i="11"/>
  <c r="AA367" i="11"/>
  <c r="Y368" i="11"/>
  <c r="Z368" i="11"/>
  <c r="AA368" i="11"/>
  <c r="Y369" i="11"/>
  <c r="Z369" i="11"/>
  <c r="AA369" i="11"/>
  <c r="Y370" i="11"/>
  <c r="Z370" i="11"/>
  <c r="AA370" i="11"/>
  <c r="G371" i="11"/>
  <c r="M371" i="11"/>
  <c r="P371" i="11"/>
  <c r="Y371" i="11"/>
  <c r="Z371" i="11"/>
  <c r="AA371" i="11"/>
  <c r="Y372" i="11"/>
  <c r="Z372" i="11"/>
  <c r="AA372" i="11"/>
  <c r="Y373" i="11"/>
  <c r="Z373" i="11"/>
  <c r="AA373" i="11"/>
  <c r="Y374" i="11"/>
  <c r="Z374" i="11"/>
  <c r="AA374" i="11"/>
  <c r="Y375" i="11"/>
  <c r="Z375" i="11"/>
  <c r="AA375" i="11"/>
  <c r="Y376" i="11"/>
  <c r="Z376" i="11"/>
  <c r="AA376" i="11"/>
  <c r="Y377" i="11"/>
  <c r="Z377" i="11"/>
  <c r="AA377" i="11"/>
  <c r="Y378" i="11"/>
  <c r="Z378" i="11"/>
  <c r="AA378" i="11"/>
  <c r="Y379" i="11"/>
  <c r="Z379" i="11"/>
  <c r="AA379" i="11"/>
  <c r="Y380" i="11"/>
  <c r="Z380" i="11"/>
  <c r="AA380" i="11"/>
  <c r="Y381" i="11"/>
  <c r="Z381" i="11"/>
  <c r="AA381" i="11"/>
  <c r="Y382" i="11"/>
  <c r="Z382" i="11"/>
  <c r="AA382" i="11"/>
  <c r="Y383" i="11"/>
  <c r="Z383" i="11"/>
  <c r="AA383" i="11"/>
  <c r="Y384" i="11"/>
  <c r="Z384" i="11"/>
  <c r="AA384" i="11"/>
  <c r="Y385" i="11"/>
  <c r="Z385" i="11"/>
  <c r="AA385" i="11"/>
  <c r="Y386" i="11"/>
  <c r="Z386" i="11"/>
  <c r="AA386" i="11"/>
  <c r="Y387" i="11"/>
  <c r="Z387" i="11"/>
  <c r="AA387" i="11"/>
  <c r="Y388" i="11"/>
  <c r="Z388" i="11"/>
  <c r="AA388" i="11"/>
  <c r="Y389" i="11"/>
  <c r="Z389" i="11"/>
  <c r="AA389" i="11"/>
  <c r="Y390" i="11"/>
  <c r="Z390" i="11"/>
  <c r="AA390" i="11"/>
  <c r="Y391" i="11"/>
  <c r="Z391" i="11"/>
  <c r="AA391" i="11"/>
  <c r="Y392" i="11"/>
  <c r="Z392" i="11"/>
  <c r="AA392" i="11"/>
  <c r="Y393" i="11"/>
  <c r="Z393" i="11"/>
  <c r="AA393" i="11"/>
  <c r="Y394" i="11"/>
  <c r="Z394" i="11"/>
  <c r="AA394" i="11"/>
  <c r="Y395" i="11"/>
  <c r="Z395" i="11"/>
  <c r="AA395" i="11"/>
  <c r="Y396" i="11"/>
  <c r="Z396" i="11"/>
  <c r="AA396" i="11"/>
  <c r="Y397" i="11"/>
  <c r="Z397" i="11"/>
  <c r="AA397" i="11"/>
  <c r="Y398" i="11"/>
  <c r="Z398" i="11"/>
  <c r="AA398" i="11"/>
  <c r="Y399" i="11"/>
  <c r="Z399" i="11"/>
  <c r="AA399" i="11"/>
  <c r="Y400" i="11"/>
  <c r="Z400" i="11"/>
  <c r="AA400" i="11"/>
  <c r="Y401" i="11"/>
  <c r="Z401" i="11"/>
  <c r="AA401" i="11"/>
  <c r="Y402" i="11"/>
  <c r="Z402" i="11"/>
  <c r="AA402" i="11"/>
  <c r="Y403" i="11"/>
  <c r="Z403" i="11"/>
  <c r="AA403" i="11"/>
  <c r="Y404" i="11"/>
  <c r="Z404" i="11"/>
  <c r="AA404" i="11"/>
  <c r="Y405" i="11"/>
  <c r="Z405" i="11"/>
  <c r="AA405" i="11"/>
  <c r="Y406" i="11"/>
  <c r="Z406" i="11"/>
  <c r="AA406" i="11"/>
  <c r="Y407" i="11"/>
  <c r="Z407" i="11"/>
  <c r="AA407" i="11"/>
  <c r="Y408" i="11"/>
  <c r="Z408" i="11"/>
  <c r="AA408" i="11"/>
  <c r="Y409" i="11"/>
  <c r="Z409" i="11"/>
  <c r="AA409" i="11"/>
  <c r="Y410" i="11"/>
  <c r="Z410" i="11"/>
  <c r="AA410" i="11"/>
  <c r="Y411" i="11"/>
  <c r="Z411" i="11"/>
  <c r="AA411" i="11"/>
  <c r="Y412" i="11"/>
  <c r="Z412" i="11"/>
  <c r="AA412" i="11"/>
  <c r="Y413" i="11"/>
  <c r="Z413" i="11"/>
  <c r="AA413" i="11"/>
  <c r="Y414" i="11"/>
  <c r="Z414" i="11"/>
  <c r="AA414" i="11"/>
  <c r="Y415" i="11"/>
  <c r="Z415" i="11"/>
  <c r="AA415" i="11"/>
  <c r="Y416" i="11"/>
  <c r="Z416" i="11"/>
  <c r="AA416" i="11"/>
  <c r="G417" i="11"/>
  <c r="M417" i="11"/>
  <c r="P417" i="11"/>
  <c r="Y417" i="11"/>
  <c r="Z417" i="11"/>
  <c r="AA417" i="11"/>
  <c r="Y418" i="11"/>
  <c r="Z418" i="11"/>
  <c r="AA418" i="11"/>
  <c r="Y419" i="11"/>
  <c r="Z419" i="11"/>
  <c r="AA419" i="11"/>
  <c r="Y420" i="11"/>
  <c r="Z420" i="11"/>
  <c r="AA420" i="11"/>
  <c r="Y421" i="11"/>
  <c r="Z421" i="11"/>
  <c r="AA421" i="11"/>
  <c r="Y422" i="11"/>
  <c r="Z422" i="11"/>
  <c r="AA422" i="11"/>
  <c r="Y423" i="11"/>
  <c r="Z423" i="11"/>
  <c r="AA423" i="11"/>
  <c r="Y424" i="11"/>
  <c r="Z424" i="11"/>
  <c r="AA424" i="11"/>
  <c r="Y425" i="11"/>
  <c r="Z425" i="11"/>
  <c r="AA425" i="11"/>
  <c r="Y426" i="11"/>
  <c r="Z426" i="11"/>
  <c r="AA426" i="11"/>
  <c r="Y427" i="11"/>
  <c r="Z427" i="11"/>
  <c r="AA427" i="11"/>
  <c r="Y428" i="11"/>
  <c r="Z428" i="11"/>
  <c r="AA428" i="11"/>
  <c r="Y429" i="11"/>
  <c r="Z429" i="11"/>
  <c r="AA429" i="11"/>
  <c r="Y430" i="11"/>
  <c r="Z430" i="11"/>
  <c r="AA430" i="11"/>
  <c r="Y431" i="11"/>
  <c r="Z431" i="11"/>
  <c r="AA431" i="11"/>
  <c r="Y432" i="11"/>
  <c r="Z432" i="11"/>
  <c r="AA432" i="11"/>
  <c r="Y433" i="11"/>
  <c r="Z433" i="11"/>
  <c r="AA433" i="11"/>
  <c r="Y434" i="11"/>
  <c r="Z434" i="11"/>
  <c r="AA434" i="11"/>
  <c r="Y435" i="11"/>
  <c r="Z435" i="11"/>
  <c r="AA435" i="11"/>
  <c r="Y436" i="11"/>
  <c r="Z436" i="11"/>
  <c r="AA436" i="11"/>
  <c r="Y437" i="11"/>
  <c r="Z437" i="11"/>
  <c r="AA437" i="11"/>
  <c r="Y438" i="11"/>
  <c r="Z438" i="11"/>
  <c r="AA438" i="11"/>
  <c r="Y439" i="11"/>
  <c r="Z439" i="11"/>
  <c r="AA439" i="11"/>
  <c r="Y440" i="11"/>
  <c r="Z440" i="11"/>
  <c r="AA440" i="11"/>
  <c r="Y441" i="11"/>
  <c r="Z441" i="11"/>
  <c r="AA441" i="11"/>
  <c r="Y442" i="11"/>
  <c r="Z442" i="11"/>
  <c r="AA442" i="11"/>
  <c r="Y443" i="11"/>
  <c r="Z443" i="11"/>
  <c r="AA443" i="11"/>
  <c r="Y444" i="11"/>
  <c r="Z444" i="11"/>
  <c r="AA444" i="11"/>
  <c r="G446" i="11"/>
  <c r="M446" i="11"/>
  <c r="P446" i="11"/>
  <c r="Y447" i="11"/>
  <c r="Z447" i="11"/>
  <c r="AA447" i="11"/>
  <c r="AA449" i="11"/>
  <c r="Y6" i="10"/>
  <c r="Z6" i="10"/>
  <c r="AA6" i="10"/>
  <c r="Y7" i="10"/>
  <c r="Z7" i="10"/>
  <c r="AA7" i="10"/>
  <c r="Y8" i="10"/>
  <c r="Z8" i="10"/>
  <c r="AA8" i="10"/>
  <c r="G9" i="10"/>
  <c r="M9" i="10"/>
  <c r="P9" i="10"/>
  <c r="Y9" i="10"/>
  <c r="Z9" i="10"/>
  <c r="AA9" i="10"/>
  <c r="Y10" i="10"/>
  <c r="Z10" i="10"/>
  <c r="AA10" i="10"/>
  <c r="Y11" i="10"/>
  <c r="Z11" i="10"/>
  <c r="AA11" i="10"/>
  <c r="Y12" i="10"/>
  <c r="Z12" i="10"/>
  <c r="AA12" i="10"/>
  <c r="Y13" i="10"/>
  <c r="Z13" i="10"/>
  <c r="AA13" i="10"/>
  <c r="Y14" i="10"/>
  <c r="Z14" i="10"/>
  <c r="AA14" i="10"/>
  <c r="Y15" i="10"/>
  <c r="Z15" i="10"/>
  <c r="AA15" i="10"/>
  <c r="Y16" i="10"/>
  <c r="Z16" i="10"/>
  <c r="AA16" i="10"/>
  <c r="G17" i="10"/>
  <c r="M17" i="10"/>
  <c r="P17" i="10"/>
  <c r="Y17" i="10"/>
  <c r="Z17" i="10"/>
  <c r="AA17" i="10"/>
  <c r="Y18" i="10"/>
  <c r="Z18" i="10"/>
  <c r="AA18" i="10"/>
  <c r="Y19" i="10"/>
  <c r="Z19" i="10"/>
  <c r="AA19" i="10"/>
  <c r="Y20" i="10"/>
  <c r="Z20" i="10"/>
  <c r="AA20" i="10"/>
  <c r="Y21" i="10"/>
  <c r="Z21" i="10"/>
  <c r="AA21" i="10"/>
  <c r="Y22" i="10"/>
  <c r="Z22" i="10"/>
  <c r="AA22" i="10"/>
  <c r="Y23" i="10"/>
  <c r="Z23" i="10"/>
  <c r="AA23" i="10"/>
  <c r="Y24" i="10"/>
  <c r="Z24" i="10"/>
  <c r="AA24" i="10"/>
  <c r="Y25" i="10"/>
  <c r="Z25" i="10"/>
  <c r="AA25" i="10"/>
  <c r="Y26" i="10"/>
  <c r="Z26" i="10"/>
  <c r="AA26" i="10"/>
  <c r="Y27" i="10"/>
  <c r="Z27" i="10"/>
  <c r="AA27" i="10"/>
  <c r="Y28" i="10"/>
  <c r="Z28" i="10"/>
  <c r="AA28" i="10"/>
  <c r="Y29" i="10"/>
  <c r="Z29" i="10"/>
  <c r="AA29" i="10"/>
  <c r="Y30" i="10"/>
  <c r="Z30" i="10"/>
  <c r="AA30" i="10"/>
  <c r="Y31" i="10"/>
  <c r="Z31" i="10"/>
  <c r="AA31" i="10"/>
  <c r="Y32" i="10"/>
  <c r="Z32" i="10"/>
  <c r="AA32" i="10"/>
  <c r="Y33" i="10"/>
  <c r="Z33" i="10"/>
  <c r="AA33" i="10"/>
  <c r="Y34" i="10"/>
  <c r="Z34" i="10"/>
  <c r="AA34" i="10"/>
  <c r="Y35" i="10"/>
  <c r="Z35" i="10"/>
  <c r="AA35" i="10"/>
  <c r="Y36" i="10"/>
  <c r="Z36" i="10"/>
  <c r="AA36" i="10"/>
  <c r="Y37" i="10"/>
  <c r="Z37" i="10"/>
  <c r="AA37" i="10"/>
  <c r="Y38" i="10"/>
  <c r="Z38" i="10"/>
  <c r="AA38" i="10"/>
  <c r="Y39" i="10"/>
  <c r="Z39" i="10"/>
  <c r="AA39" i="10"/>
  <c r="Y40" i="10"/>
  <c r="Z40" i="10"/>
  <c r="AA40" i="10"/>
  <c r="Y41" i="10"/>
  <c r="Z41" i="10"/>
  <c r="AA41" i="10"/>
  <c r="Y42" i="10"/>
  <c r="Z42" i="10"/>
  <c r="AA42" i="10"/>
  <c r="Y43" i="10"/>
  <c r="Z43" i="10"/>
  <c r="AA43" i="10"/>
  <c r="Y44" i="10"/>
  <c r="Z44" i="10"/>
  <c r="AA44" i="10"/>
  <c r="Y45" i="10"/>
  <c r="Z45" i="10"/>
  <c r="AA45" i="10"/>
  <c r="Y46" i="10"/>
  <c r="Z46" i="10"/>
  <c r="AA46" i="10"/>
  <c r="Y47" i="10"/>
  <c r="Z47" i="10"/>
  <c r="AA47" i="10"/>
  <c r="Y48" i="10"/>
  <c r="Z48" i="10"/>
  <c r="AA48" i="10"/>
  <c r="Y49" i="10"/>
  <c r="Z49" i="10"/>
  <c r="AA49" i="10"/>
  <c r="Y50" i="10"/>
  <c r="Z50" i="10"/>
  <c r="AA50" i="10"/>
  <c r="Y51" i="10"/>
  <c r="Z51" i="10"/>
  <c r="AA51" i="10"/>
  <c r="Y52" i="10"/>
  <c r="Z52" i="10"/>
  <c r="AA52" i="10"/>
  <c r="Y53" i="10"/>
  <c r="Z53" i="10"/>
  <c r="AA53" i="10"/>
  <c r="Y54" i="10"/>
  <c r="Z54" i="10"/>
  <c r="AA54" i="10"/>
  <c r="Y55" i="10"/>
  <c r="Z55" i="10"/>
  <c r="AA55" i="10"/>
  <c r="Y56" i="10"/>
  <c r="Z56" i="10"/>
  <c r="AA56" i="10"/>
  <c r="Y57" i="10"/>
  <c r="Z57" i="10"/>
  <c r="AA57" i="10"/>
  <c r="Y58" i="10"/>
  <c r="Z58" i="10"/>
  <c r="AA58" i="10"/>
  <c r="Y59" i="10"/>
  <c r="Z59" i="10"/>
  <c r="AA59" i="10"/>
  <c r="Y60" i="10"/>
  <c r="Z60" i="10"/>
  <c r="AA60" i="10"/>
  <c r="Y61" i="10"/>
  <c r="Z61" i="10"/>
  <c r="AA61" i="10"/>
  <c r="Y62" i="10"/>
  <c r="Z62" i="10"/>
  <c r="AA62" i="10"/>
  <c r="Y63" i="10"/>
  <c r="Z63" i="10"/>
  <c r="AA63" i="10"/>
  <c r="Y64" i="10"/>
  <c r="Z64" i="10"/>
  <c r="AA64" i="10"/>
  <c r="Y65" i="10"/>
  <c r="Z65" i="10"/>
  <c r="AA65" i="10"/>
  <c r="Y66" i="10"/>
  <c r="Z66" i="10"/>
  <c r="AA66" i="10"/>
  <c r="Y67" i="10"/>
  <c r="Z67" i="10"/>
  <c r="AA67" i="10"/>
  <c r="Y68" i="10"/>
  <c r="Z68" i="10"/>
  <c r="AA68" i="10"/>
  <c r="G69" i="10"/>
  <c r="M69" i="10"/>
  <c r="P69" i="10"/>
  <c r="Y69" i="10"/>
  <c r="Z69" i="10"/>
  <c r="AA69" i="10"/>
  <c r="Y70" i="10"/>
  <c r="Z70" i="10"/>
  <c r="AA70" i="10"/>
  <c r="Y71" i="10"/>
  <c r="Z71" i="10"/>
  <c r="AA71" i="10"/>
  <c r="Y72" i="10"/>
  <c r="Z72" i="10"/>
  <c r="AA72" i="10"/>
  <c r="Y73" i="10"/>
  <c r="Z73" i="10"/>
  <c r="AA73" i="10"/>
  <c r="Y74" i="10"/>
  <c r="Z74" i="10"/>
  <c r="AA74" i="10"/>
  <c r="Y75" i="10"/>
  <c r="Z75" i="10"/>
  <c r="AA75" i="10"/>
  <c r="Y76" i="10"/>
  <c r="Z76" i="10"/>
  <c r="AA76" i="10"/>
  <c r="Y77" i="10"/>
  <c r="Z77" i="10"/>
  <c r="AA77" i="10"/>
  <c r="Y78" i="10"/>
  <c r="Z78" i="10"/>
  <c r="AA78" i="10"/>
  <c r="Y79" i="10"/>
  <c r="Z79" i="10"/>
  <c r="AA79" i="10"/>
  <c r="Y80" i="10"/>
  <c r="Z80" i="10"/>
  <c r="AA80" i="10"/>
  <c r="Y81" i="10"/>
  <c r="Z81" i="10"/>
  <c r="AA81" i="10"/>
  <c r="Y82" i="10"/>
  <c r="Z82" i="10"/>
  <c r="AA82" i="10"/>
  <c r="Y83" i="10"/>
  <c r="Z83" i="10"/>
  <c r="AA83" i="10"/>
  <c r="Y84" i="10"/>
  <c r="Z84" i="10"/>
  <c r="AA84" i="10"/>
  <c r="Y85" i="10"/>
  <c r="Z85" i="10"/>
  <c r="AA85" i="10"/>
  <c r="Y86" i="10"/>
  <c r="Z86" i="10"/>
  <c r="AA86" i="10"/>
  <c r="Y87" i="10"/>
  <c r="Z87" i="10"/>
  <c r="AA87" i="10"/>
  <c r="Y88" i="10"/>
  <c r="Z88" i="10"/>
  <c r="AA88" i="10"/>
  <c r="Y89" i="10"/>
  <c r="Z89" i="10"/>
  <c r="AA89" i="10"/>
  <c r="Y90" i="10"/>
  <c r="Z90" i="10"/>
  <c r="AA90" i="10"/>
  <c r="Y91" i="10"/>
  <c r="Z91" i="10"/>
  <c r="AA91" i="10"/>
  <c r="Y92" i="10"/>
  <c r="Z92" i="10"/>
  <c r="AA92" i="10"/>
  <c r="Y93" i="10"/>
  <c r="Z93" i="10"/>
  <c r="AA93" i="10"/>
  <c r="Y94" i="10"/>
  <c r="Z94" i="10"/>
  <c r="AA94" i="10"/>
  <c r="Y95" i="10"/>
  <c r="Z95" i="10"/>
  <c r="AA95" i="10"/>
  <c r="Y96" i="10"/>
  <c r="Z96" i="10"/>
  <c r="AA96" i="10"/>
  <c r="G97" i="10"/>
  <c r="M97" i="10"/>
  <c r="P97" i="10"/>
  <c r="Y97" i="10"/>
  <c r="Z97" i="10"/>
  <c r="AA97" i="10"/>
  <c r="Y98" i="10"/>
  <c r="Z98" i="10"/>
  <c r="AA98" i="10"/>
  <c r="Y99" i="10"/>
  <c r="Z99" i="10"/>
  <c r="AA99" i="10"/>
  <c r="Y100" i="10"/>
  <c r="Z100" i="10"/>
  <c r="AA100" i="10"/>
  <c r="Y101" i="10"/>
  <c r="Z101" i="10"/>
  <c r="AA101" i="10"/>
  <c r="G102" i="10"/>
  <c r="M102" i="10"/>
  <c r="P102" i="10"/>
  <c r="Y102" i="10"/>
  <c r="Z102" i="10"/>
  <c r="AA102" i="10"/>
  <c r="Y103" i="10"/>
  <c r="Z103" i="10"/>
  <c r="AA103" i="10"/>
  <c r="Y104" i="10"/>
  <c r="Z104" i="10"/>
  <c r="AA104" i="10"/>
  <c r="Y105" i="10"/>
  <c r="Z105" i="10"/>
  <c r="AA105" i="10"/>
  <c r="Y106" i="10"/>
  <c r="Z106" i="10"/>
  <c r="AA106" i="10"/>
  <c r="Y107" i="10"/>
  <c r="Z107" i="10"/>
  <c r="AA107" i="10"/>
  <c r="Y108" i="10"/>
  <c r="Z108" i="10"/>
  <c r="AA108" i="10"/>
  <c r="Y109" i="10"/>
  <c r="Z109" i="10"/>
  <c r="AA109" i="10"/>
  <c r="Y110" i="10"/>
  <c r="Z110" i="10"/>
  <c r="AA110" i="10"/>
  <c r="Y111" i="10"/>
  <c r="Z111" i="10"/>
  <c r="AA111" i="10"/>
  <c r="Y112" i="10"/>
  <c r="Z112" i="10"/>
  <c r="AA112" i="10"/>
  <c r="Y113" i="10"/>
  <c r="Z113" i="10"/>
  <c r="AA113" i="10"/>
  <c r="Y114" i="10"/>
  <c r="Z114" i="10"/>
  <c r="AA114" i="10"/>
  <c r="Y115" i="10"/>
  <c r="Z115" i="10"/>
  <c r="AA115" i="10"/>
  <c r="Y116" i="10"/>
  <c r="Z116" i="10"/>
  <c r="AA116" i="10"/>
  <c r="Y117" i="10"/>
  <c r="Z117" i="10"/>
  <c r="AA117" i="10"/>
  <c r="Y118" i="10"/>
  <c r="Z118" i="10"/>
  <c r="AA118" i="10"/>
  <c r="Y119" i="10"/>
  <c r="Z119" i="10"/>
  <c r="AA119" i="10"/>
  <c r="Y120" i="10"/>
  <c r="Z120" i="10"/>
  <c r="AA120" i="10"/>
  <c r="Y121" i="10"/>
  <c r="Z121" i="10"/>
  <c r="AA121" i="10"/>
  <c r="Y122" i="10"/>
  <c r="Z122" i="10"/>
  <c r="AA122" i="10"/>
  <c r="Y123" i="10"/>
  <c r="Z123" i="10"/>
  <c r="AA123" i="10"/>
  <c r="Y124" i="10"/>
  <c r="Z124" i="10"/>
  <c r="AA124" i="10"/>
  <c r="Y125" i="10"/>
  <c r="Z125" i="10"/>
  <c r="AA125" i="10"/>
  <c r="Y126" i="10"/>
  <c r="Z126" i="10"/>
  <c r="AA126" i="10"/>
  <c r="Y127" i="10"/>
  <c r="Z127" i="10"/>
  <c r="AA127" i="10"/>
  <c r="Y128" i="10"/>
  <c r="Z128" i="10"/>
  <c r="AA128" i="10"/>
  <c r="Y129" i="10"/>
  <c r="Z129" i="10"/>
  <c r="AA129" i="10"/>
  <c r="G130" i="10"/>
  <c r="M130" i="10"/>
  <c r="P130" i="10"/>
  <c r="Y130" i="10"/>
  <c r="Z130" i="10"/>
  <c r="AA130" i="10"/>
  <c r="Y131" i="10"/>
  <c r="Z131" i="10"/>
  <c r="AA131" i="10"/>
  <c r="Y132" i="10"/>
  <c r="Z132" i="10"/>
  <c r="AA132" i="10"/>
  <c r="Y133" i="10"/>
  <c r="Z133" i="10"/>
  <c r="AA133" i="10"/>
  <c r="Y134" i="10"/>
  <c r="Z134" i="10"/>
  <c r="AA134" i="10"/>
  <c r="Y135" i="10"/>
  <c r="Z135" i="10"/>
  <c r="AA135" i="10"/>
  <c r="Y136" i="10"/>
  <c r="Z136" i="10"/>
  <c r="AA136" i="10"/>
  <c r="Y137" i="10"/>
  <c r="Z137" i="10"/>
  <c r="AA137" i="10"/>
  <c r="Y138" i="10"/>
  <c r="Z138" i="10"/>
  <c r="AA138" i="10"/>
  <c r="Y139" i="10"/>
  <c r="Z139" i="10"/>
  <c r="AA139" i="10"/>
  <c r="Y140" i="10"/>
  <c r="Z140" i="10"/>
  <c r="AA140" i="10"/>
  <c r="Y141" i="10"/>
  <c r="Z141" i="10"/>
  <c r="AA141" i="10"/>
  <c r="Y142" i="10"/>
  <c r="Z142" i="10"/>
  <c r="AA142" i="10"/>
  <c r="Y143" i="10"/>
  <c r="Z143" i="10"/>
  <c r="AA143" i="10"/>
  <c r="Y144" i="10"/>
  <c r="Z144" i="10"/>
  <c r="AA144" i="10"/>
  <c r="Y145" i="10"/>
  <c r="Z145" i="10"/>
  <c r="AA145" i="10"/>
  <c r="Y146" i="10"/>
  <c r="Z146" i="10"/>
  <c r="AA146" i="10"/>
  <c r="Y147" i="10"/>
  <c r="Z147" i="10"/>
  <c r="AA147" i="10"/>
  <c r="Y148" i="10"/>
  <c r="Z148" i="10"/>
  <c r="AA148" i="10"/>
  <c r="Y149" i="10"/>
  <c r="Z149" i="10"/>
  <c r="AA149" i="10"/>
  <c r="Y150" i="10"/>
  <c r="Z150" i="10"/>
  <c r="AA150" i="10"/>
  <c r="Y151" i="10"/>
  <c r="Z151" i="10"/>
  <c r="AA151" i="10"/>
  <c r="Y152" i="10"/>
  <c r="Z152" i="10"/>
  <c r="AA152" i="10"/>
  <c r="Y153" i="10"/>
  <c r="Z153" i="10"/>
  <c r="AA153" i="10"/>
  <c r="Y154" i="10"/>
  <c r="Z154" i="10"/>
  <c r="AA154" i="10"/>
  <c r="G155" i="10"/>
  <c r="M155" i="10"/>
  <c r="P155" i="10"/>
  <c r="Y155" i="10"/>
  <c r="Z155" i="10"/>
  <c r="AA155" i="10"/>
  <c r="Y156" i="10"/>
  <c r="Z156" i="10"/>
  <c r="AA156" i="10"/>
  <c r="Y157" i="10"/>
  <c r="Z157" i="10"/>
  <c r="AA157" i="10"/>
  <c r="Y158" i="10"/>
  <c r="Z158" i="10"/>
  <c r="AA158" i="10"/>
  <c r="Y159" i="10"/>
  <c r="Z159" i="10"/>
  <c r="AA159" i="10"/>
  <c r="Y160" i="10"/>
  <c r="Z160" i="10"/>
  <c r="AA160" i="10"/>
  <c r="Y161" i="10"/>
  <c r="Z161" i="10"/>
  <c r="AA161" i="10"/>
  <c r="Y162" i="10"/>
  <c r="Z162" i="10"/>
  <c r="AA162" i="10"/>
  <c r="Y163" i="10"/>
  <c r="Z163" i="10"/>
  <c r="AA163" i="10"/>
  <c r="Y164" i="10"/>
  <c r="Z164" i="10"/>
  <c r="AA164" i="10"/>
  <c r="Y165" i="10"/>
  <c r="Z165" i="10"/>
  <c r="AA165" i="10"/>
  <c r="Y166" i="10"/>
  <c r="Z166" i="10"/>
  <c r="AA166" i="10"/>
  <c r="Y167" i="10"/>
  <c r="Z167" i="10"/>
  <c r="AA167" i="10"/>
  <c r="Y168" i="10"/>
  <c r="Z168" i="10"/>
  <c r="AA168" i="10"/>
  <c r="Y169" i="10"/>
  <c r="Z169" i="10"/>
  <c r="AA169" i="10"/>
  <c r="Y170" i="10"/>
  <c r="Z170" i="10"/>
  <c r="AA170" i="10"/>
  <c r="Y171" i="10"/>
  <c r="Z171" i="10"/>
  <c r="AA171" i="10"/>
  <c r="Y172" i="10"/>
  <c r="Z172" i="10"/>
  <c r="AA172" i="10"/>
  <c r="Y173" i="10"/>
  <c r="Z173" i="10"/>
  <c r="AA173" i="10"/>
  <c r="Y174" i="10"/>
  <c r="Z174" i="10"/>
  <c r="AA174" i="10"/>
  <c r="Y175" i="10"/>
  <c r="Z175" i="10"/>
  <c r="AA175" i="10"/>
  <c r="Y176" i="10"/>
  <c r="Z176" i="10"/>
  <c r="AA176" i="10"/>
  <c r="Y177" i="10"/>
  <c r="Z177" i="10"/>
  <c r="AA177" i="10"/>
  <c r="Y178" i="10"/>
  <c r="Z178" i="10"/>
  <c r="AA178" i="10"/>
  <c r="Y179" i="10"/>
  <c r="Z179" i="10"/>
  <c r="AA179" i="10"/>
  <c r="G180" i="10"/>
  <c r="M180" i="10"/>
  <c r="P180" i="10"/>
  <c r="Y180" i="10"/>
  <c r="Z180" i="10"/>
  <c r="AA180" i="10"/>
  <c r="Y181" i="10"/>
  <c r="Z181" i="10"/>
  <c r="AA181" i="10"/>
  <c r="Y182" i="10"/>
  <c r="Z182" i="10"/>
  <c r="AA182" i="10"/>
  <c r="Y183" i="10"/>
  <c r="Z183" i="10"/>
  <c r="AA183" i="10"/>
  <c r="Y184" i="10"/>
  <c r="Z184" i="10"/>
  <c r="AA184" i="10"/>
  <c r="G185" i="10"/>
  <c r="M185" i="10"/>
  <c r="P185" i="10"/>
  <c r="Y185" i="10"/>
  <c r="Z185" i="10"/>
  <c r="AA185" i="10"/>
  <c r="Y186" i="10"/>
  <c r="Z186" i="10"/>
  <c r="AA186" i="10"/>
  <c r="Y187" i="10"/>
  <c r="Z187" i="10"/>
  <c r="AA187" i="10"/>
  <c r="Y188" i="10"/>
  <c r="Z188" i="10"/>
  <c r="AA188" i="10"/>
  <c r="Y189" i="10"/>
  <c r="Z189" i="10"/>
  <c r="AA189" i="10"/>
  <c r="G190" i="10"/>
  <c r="M190" i="10"/>
  <c r="P190" i="10"/>
  <c r="Y190" i="10"/>
  <c r="Z190" i="10"/>
  <c r="AA190" i="10"/>
  <c r="Y191" i="10"/>
  <c r="Z191" i="10"/>
  <c r="AA191" i="10"/>
  <c r="Y192" i="10"/>
  <c r="Z192" i="10"/>
  <c r="AA192" i="10"/>
  <c r="Y193" i="10"/>
  <c r="Z193" i="10"/>
  <c r="AA193" i="10"/>
  <c r="Y194" i="10"/>
  <c r="Z194" i="10"/>
  <c r="AA194" i="10"/>
  <c r="G195" i="10"/>
  <c r="M195" i="10"/>
  <c r="P195" i="10"/>
  <c r="Y195" i="10"/>
  <c r="Z195" i="10"/>
  <c r="AA195" i="10"/>
  <c r="Y196" i="10"/>
  <c r="Z196" i="10"/>
  <c r="AA196" i="10"/>
  <c r="Y197" i="10"/>
  <c r="Z197" i="10"/>
  <c r="AA197" i="10"/>
  <c r="Y198" i="10"/>
  <c r="Z198" i="10"/>
  <c r="AA198" i="10"/>
  <c r="Y199" i="10"/>
  <c r="Z199" i="10"/>
  <c r="AA199" i="10"/>
  <c r="G200" i="10"/>
  <c r="M200" i="10"/>
  <c r="P200" i="10"/>
  <c r="Y200" i="10"/>
  <c r="Z200" i="10"/>
  <c r="AA200" i="10"/>
  <c r="Y201" i="10"/>
  <c r="Z201" i="10"/>
  <c r="AA201" i="10"/>
  <c r="Y202" i="10"/>
  <c r="Z202" i="10"/>
  <c r="AA202" i="10"/>
  <c r="Y203" i="10"/>
  <c r="Z203" i="10"/>
  <c r="AA203" i="10"/>
  <c r="Y204" i="10"/>
  <c r="Z204" i="10"/>
  <c r="AA204" i="10"/>
  <c r="G205" i="10"/>
  <c r="M205" i="10"/>
  <c r="P205" i="10"/>
  <c r="Y205" i="10"/>
  <c r="Z205" i="10"/>
  <c r="AA205" i="10"/>
  <c r="Y206" i="10"/>
  <c r="Z206" i="10"/>
  <c r="AA206" i="10"/>
  <c r="Y207" i="10"/>
  <c r="Z207" i="10"/>
  <c r="AA207" i="10"/>
  <c r="Y208" i="10"/>
  <c r="Z208" i="10"/>
  <c r="AA208" i="10"/>
  <c r="G209" i="10"/>
  <c r="M209" i="10"/>
  <c r="P209" i="10"/>
  <c r="Y209" i="10"/>
  <c r="Z209" i="10"/>
  <c r="AA209" i="10"/>
  <c r="Y210" i="10"/>
  <c r="Z210" i="10"/>
  <c r="AA210" i="10"/>
  <c r="Y211" i="10"/>
  <c r="Z211" i="10"/>
  <c r="AA211" i="10"/>
  <c r="Y212" i="10"/>
  <c r="Z212" i="10"/>
  <c r="AA212" i="10"/>
  <c r="Y213" i="10"/>
  <c r="Z213" i="10"/>
  <c r="AA213" i="10"/>
  <c r="Y214" i="10"/>
  <c r="Z214" i="10"/>
  <c r="AA214" i="10"/>
  <c r="Y215" i="10"/>
  <c r="Z215" i="10"/>
  <c r="AA215" i="10"/>
  <c r="G216" i="10"/>
  <c r="M216" i="10"/>
  <c r="P216" i="10"/>
  <c r="Y216" i="10"/>
  <c r="Z216" i="10"/>
  <c r="AA216" i="10"/>
  <c r="Y217" i="10"/>
  <c r="Z217" i="10"/>
  <c r="AA217" i="10"/>
  <c r="Y218" i="10"/>
  <c r="Z218" i="10"/>
  <c r="AA218" i="10"/>
  <c r="Y219" i="10"/>
  <c r="Z219" i="10"/>
  <c r="AA219" i="10"/>
  <c r="Y220" i="10"/>
  <c r="Z220" i="10"/>
  <c r="AA220" i="10"/>
  <c r="Y221" i="10"/>
  <c r="Z221" i="10"/>
  <c r="AA221" i="10"/>
  <c r="Y222" i="10"/>
  <c r="Z222" i="10"/>
  <c r="AA222" i="10"/>
  <c r="Y223" i="10"/>
  <c r="Z223" i="10"/>
  <c r="AA223" i="10"/>
  <c r="Y224" i="10"/>
  <c r="Z224" i="10"/>
  <c r="AA224" i="10"/>
  <c r="Y225" i="10"/>
  <c r="Z225" i="10"/>
  <c r="AA225" i="10"/>
  <c r="Y226" i="10"/>
  <c r="Z226" i="10"/>
  <c r="AA226" i="10"/>
  <c r="Y227" i="10"/>
  <c r="Z227" i="10"/>
  <c r="AA227" i="10"/>
  <c r="Y228" i="10"/>
  <c r="Z228" i="10"/>
  <c r="AA228" i="10"/>
  <c r="Y229" i="10"/>
  <c r="Z229" i="10"/>
  <c r="AA229" i="10"/>
  <c r="Y230" i="10"/>
  <c r="Z230" i="10"/>
  <c r="AA230" i="10"/>
  <c r="Y231" i="10"/>
  <c r="Z231" i="10"/>
  <c r="AA231" i="10"/>
  <c r="Y232" i="10"/>
  <c r="Z232" i="10"/>
  <c r="AA232" i="10"/>
  <c r="Y233" i="10"/>
  <c r="Z233" i="10"/>
  <c r="AA233" i="10"/>
  <c r="Y234" i="10"/>
  <c r="Z234" i="10"/>
  <c r="AA234" i="10"/>
  <c r="Y235" i="10"/>
  <c r="Z235" i="10"/>
  <c r="AA235" i="10"/>
  <c r="Y236" i="10"/>
  <c r="Z236" i="10"/>
  <c r="AA236" i="10"/>
  <c r="Y237" i="10"/>
  <c r="Z237" i="10"/>
  <c r="AA237" i="10"/>
  <c r="Y238" i="10"/>
  <c r="Z238" i="10"/>
  <c r="AA238" i="10"/>
  <c r="Y239" i="10"/>
  <c r="Z239" i="10"/>
  <c r="AA239" i="10"/>
  <c r="Y240" i="10"/>
  <c r="Z240" i="10"/>
  <c r="AA240" i="10"/>
  <c r="Y241" i="10"/>
  <c r="Z241" i="10"/>
  <c r="AA241" i="10"/>
  <c r="Y242" i="10"/>
  <c r="Z242" i="10"/>
  <c r="AA242" i="10"/>
  <c r="Y243" i="10"/>
  <c r="Z243" i="10"/>
  <c r="AA243" i="10"/>
  <c r="Y244" i="10"/>
  <c r="Z244" i="10"/>
  <c r="AA244" i="10"/>
  <c r="Y245" i="10"/>
  <c r="Z245" i="10"/>
  <c r="AA245" i="10"/>
  <c r="Y246" i="10"/>
  <c r="Z246" i="10"/>
  <c r="AA246" i="10"/>
  <c r="Y247" i="10"/>
  <c r="Z247" i="10"/>
  <c r="AA247" i="10"/>
  <c r="Y248" i="10"/>
  <c r="Z248" i="10"/>
  <c r="AA248" i="10"/>
  <c r="Y249" i="10"/>
  <c r="Z249" i="10"/>
  <c r="AA249" i="10"/>
  <c r="Y250" i="10"/>
  <c r="Z250" i="10"/>
  <c r="AA250" i="10"/>
  <c r="Y251" i="10"/>
  <c r="Z251" i="10"/>
  <c r="AA251" i="10"/>
  <c r="Y252" i="10"/>
  <c r="Z252" i="10"/>
  <c r="AA252" i="10"/>
  <c r="Y253" i="10"/>
  <c r="Z253" i="10"/>
  <c r="AA253" i="10"/>
  <c r="Y254" i="10"/>
  <c r="Z254" i="10"/>
  <c r="AA254" i="10"/>
  <c r="Y255" i="10"/>
  <c r="Z255" i="10"/>
  <c r="AA255" i="10"/>
  <c r="Y256" i="10"/>
  <c r="Z256" i="10"/>
  <c r="AA256" i="10"/>
  <c r="Y257" i="10"/>
  <c r="Z257" i="10"/>
  <c r="AA257" i="10"/>
  <c r="Y258" i="10"/>
  <c r="Z258" i="10"/>
  <c r="AA258" i="10"/>
  <c r="Y259" i="10"/>
  <c r="Z259" i="10"/>
  <c r="AA259" i="10"/>
  <c r="Y260" i="10"/>
  <c r="Z260" i="10"/>
  <c r="AA260" i="10"/>
  <c r="Y261" i="10"/>
  <c r="Z261" i="10"/>
  <c r="AA261" i="10"/>
  <c r="Y262" i="10"/>
  <c r="Z262" i="10"/>
  <c r="AA262" i="10"/>
  <c r="Y263" i="10"/>
  <c r="Z263" i="10"/>
  <c r="AA263" i="10"/>
  <c r="Y264" i="10"/>
  <c r="Z264" i="10"/>
  <c r="AA264" i="10"/>
  <c r="G265" i="10"/>
  <c r="M265" i="10"/>
  <c r="P265" i="10"/>
  <c r="Y265" i="10"/>
  <c r="Z265" i="10"/>
  <c r="AA265" i="10"/>
  <c r="Y266" i="10"/>
  <c r="Z266" i="10"/>
  <c r="AA266" i="10"/>
  <c r="Y267" i="10"/>
  <c r="Z267" i="10"/>
  <c r="AA267" i="10"/>
  <c r="Y268" i="10"/>
  <c r="Z268" i="10"/>
  <c r="AA268" i="10"/>
  <c r="Y269" i="10"/>
  <c r="Z269" i="10"/>
  <c r="AA269" i="10"/>
  <c r="Y270" i="10"/>
  <c r="Z270" i="10"/>
  <c r="AA270" i="10"/>
  <c r="Y271" i="10"/>
  <c r="Z271" i="10"/>
  <c r="AA271" i="10"/>
  <c r="Y272" i="10"/>
  <c r="Z272" i="10"/>
  <c r="AA272" i="10"/>
  <c r="Y273" i="10"/>
  <c r="Z273" i="10"/>
  <c r="AA273" i="10"/>
  <c r="Y274" i="10"/>
  <c r="Z274" i="10"/>
  <c r="AA274" i="10"/>
  <c r="Y275" i="10"/>
  <c r="Z275" i="10"/>
  <c r="AA275" i="10"/>
  <c r="Y276" i="10"/>
  <c r="Z276" i="10"/>
  <c r="AA276" i="10"/>
  <c r="Y277" i="10"/>
  <c r="Z277" i="10"/>
  <c r="AA277" i="10"/>
  <c r="Y278" i="10"/>
  <c r="Z278" i="10"/>
  <c r="AA278" i="10"/>
  <c r="Y279" i="10"/>
  <c r="Z279" i="10"/>
  <c r="AA279" i="10"/>
  <c r="Y280" i="10"/>
  <c r="Z280" i="10"/>
  <c r="AA280" i="10"/>
  <c r="Y281" i="10"/>
  <c r="Z281" i="10"/>
  <c r="AA281" i="10"/>
  <c r="Y282" i="10"/>
  <c r="Z282" i="10"/>
  <c r="AA282" i="10"/>
  <c r="Y283" i="10"/>
  <c r="Z283" i="10"/>
  <c r="AA283" i="10"/>
  <c r="Y284" i="10"/>
  <c r="Z284" i="10"/>
  <c r="AA284" i="10"/>
  <c r="Y285" i="10"/>
  <c r="Z285" i="10"/>
  <c r="AA285" i="10"/>
  <c r="Y286" i="10"/>
  <c r="Z286" i="10"/>
  <c r="AA286" i="10"/>
  <c r="Y287" i="10"/>
  <c r="Z287" i="10"/>
  <c r="AA287" i="10"/>
  <c r="Y288" i="10"/>
  <c r="Z288" i="10"/>
  <c r="AA288" i="10"/>
  <c r="Y289" i="10"/>
  <c r="Z289" i="10"/>
  <c r="AA289" i="10"/>
  <c r="Y290" i="10"/>
  <c r="Z290" i="10"/>
  <c r="AA290" i="10"/>
  <c r="Y291" i="10"/>
  <c r="Z291" i="10"/>
  <c r="AA291" i="10"/>
  <c r="Y292" i="10"/>
  <c r="Z292" i="10"/>
  <c r="AA292" i="10"/>
  <c r="Y293" i="10"/>
  <c r="Z293" i="10"/>
  <c r="AA293" i="10"/>
  <c r="Y294" i="10"/>
  <c r="Z294" i="10"/>
  <c r="AA294" i="10"/>
  <c r="Y295" i="10"/>
  <c r="Z295" i="10"/>
  <c r="AA295" i="10"/>
  <c r="Y296" i="10"/>
  <c r="Z296" i="10"/>
  <c r="AA296" i="10"/>
  <c r="Y297" i="10"/>
  <c r="Z297" i="10"/>
  <c r="AA297" i="10"/>
  <c r="Y298" i="10"/>
  <c r="Z298" i="10"/>
  <c r="AA298" i="10"/>
  <c r="Y299" i="10"/>
  <c r="Z299" i="10"/>
  <c r="AA299" i="10"/>
  <c r="Y300" i="10"/>
  <c r="Z300" i="10"/>
  <c r="AA300" i="10"/>
  <c r="Y301" i="10"/>
  <c r="Z301" i="10"/>
  <c r="AA301" i="10"/>
  <c r="Y302" i="10"/>
  <c r="Z302" i="10"/>
  <c r="AA302" i="10"/>
  <c r="Y303" i="10"/>
  <c r="Z303" i="10"/>
  <c r="AA303" i="10"/>
  <c r="Y304" i="10"/>
  <c r="Z304" i="10"/>
  <c r="AA304" i="10"/>
  <c r="Y305" i="10"/>
  <c r="Z305" i="10"/>
  <c r="AA305" i="10"/>
  <c r="Y306" i="10"/>
  <c r="Z306" i="10"/>
  <c r="AA306" i="10"/>
  <c r="G307" i="10"/>
  <c r="M307" i="10"/>
  <c r="P307" i="10"/>
  <c r="Y307" i="10"/>
  <c r="Z307" i="10"/>
  <c r="AA307" i="10"/>
  <c r="Y308" i="10"/>
  <c r="Z308" i="10"/>
  <c r="AA308" i="10"/>
  <c r="Y309" i="10"/>
  <c r="Z309" i="10"/>
  <c r="AA309" i="10"/>
  <c r="G310" i="10"/>
  <c r="M310" i="10"/>
  <c r="P310" i="10"/>
  <c r="Y310" i="10"/>
  <c r="Z310" i="10"/>
  <c r="AA310" i="10"/>
  <c r="Y311" i="10"/>
  <c r="Z311" i="10"/>
  <c r="AA311" i="10"/>
  <c r="G312" i="10"/>
  <c r="M312" i="10"/>
  <c r="P312" i="10"/>
  <c r="Y312" i="10"/>
  <c r="Z312" i="10"/>
  <c r="AA312" i="10"/>
  <c r="Y313" i="10"/>
  <c r="Z313" i="10"/>
  <c r="AA313" i="10"/>
  <c r="Y314" i="10"/>
  <c r="Z314" i="10"/>
  <c r="AA314" i="10"/>
  <c r="Y315" i="10"/>
  <c r="Z315" i="10"/>
  <c r="AA315" i="10"/>
  <c r="Y316" i="10"/>
  <c r="Z316" i="10"/>
  <c r="AA316" i="10"/>
  <c r="Y317" i="10"/>
  <c r="Z317" i="10"/>
  <c r="AA317" i="10"/>
  <c r="Y318" i="10"/>
  <c r="Z318" i="10"/>
  <c r="AA318" i="10"/>
  <c r="G319" i="10"/>
  <c r="M319" i="10"/>
  <c r="P319" i="10"/>
  <c r="Y319" i="10"/>
  <c r="Z319" i="10"/>
  <c r="AA319" i="10"/>
  <c r="Y320" i="10"/>
  <c r="Z320" i="10"/>
  <c r="AA320" i="10"/>
  <c r="Y321" i="10"/>
  <c r="Z321" i="10"/>
  <c r="AA321" i="10"/>
  <c r="G322" i="10"/>
  <c r="M322" i="10"/>
  <c r="P322" i="10"/>
  <c r="Y322" i="10"/>
  <c r="Z322" i="10"/>
  <c r="AA322" i="10"/>
  <c r="Y323" i="10"/>
  <c r="Z323" i="10"/>
  <c r="AA323" i="10"/>
  <c r="Y324" i="10"/>
  <c r="Z324" i="10"/>
  <c r="AA324" i="10"/>
  <c r="G325" i="10"/>
  <c r="M325" i="10"/>
  <c r="P325" i="10"/>
  <c r="Z325" i="10"/>
  <c r="AA325" i="10"/>
  <c r="Z326" i="10"/>
  <c r="AA326" i="10"/>
  <c r="Z327" i="10"/>
  <c r="AA327" i="10"/>
  <c r="Z328" i="10"/>
  <c r="AA328" i="10"/>
  <c r="Z329" i="10"/>
  <c r="AA329" i="10"/>
  <c r="G330" i="10"/>
  <c r="Z330" i="10"/>
  <c r="AA330" i="10"/>
  <c r="Z331" i="10"/>
  <c r="AA331" i="10"/>
  <c r="Z332" i="10"/>
  <c r="AA332" i="10"/>
  <c r="Z333" i="10"/>
  <c r="AA333" i="10"/>
  <c r="Z334" i="10"/>
  <c r="AA334" i="10"/>
  <c r="G335" i="10"/>
  <c r="Z335" i="10"/>
  <c r="AA335" i="10"/>
  <c r="Z336" i="10"/>
  <c r="AA336" i="10"/>
  <c r="Z337" i="10"/>
  <c r="AA337" i="10"/>
  <c r="Z338" i="10"/>
  <c r="AA338" i="10"/>
  <c r="Z339" i="10"/>
  <c r="AA339" i="10"/>
  <c r="Z340" i="10"/>
  <c r="AA340" i="10"/>
  <c r="Y341" i="10"/>
  <c r="Z341" i="10"/>
  <c r="AA341" i="10"/>
  <c r="Y342" i="10"/>
  <c r="Z342" i="10"/>
  <c r="AA342" i="10"/>
  <c r="Y343" i="10"/>
  <c r="Z343" i="10"/>
  <c r="AA343" i="10"/>
  <c r="Y344" i="10"/>
  <c r="Z344" i="10"/>
  <c r="AA344" i="10"/>
  <c r="Y345" i="10"/>
  <c r="Z345" i="10"/>
  <c r="AA345" i="10"/>
  <c r="Y346" i="10"/>
  <c r="Z346" i="10"/>
  <c r="AA346" i="10"/>
  <c r="Y347" i="10"/>
  <c r="Z347" i="10"/>
  <c r="AA347" i="10"/>
  <c r="Y348" i="10"/>
  <c r="Z348" i="10"/>
  <c r="AA348" i="10"/>
  <c r="Y349" i="10"/>
  <c r="Z349" i="10"/>
  <c r="AA349" i="10"/>
  <c r="Y350" i="10"/>
  <c r="Z350" i="10"/>
  <c r="AA350" i="10"/>
  <c r="Y351" i="10"/>
  <c r="Z351" i="10"/>
  <c r="AA351" i="10"/>
  <c r="Y352" i="10"/>
  <c r="Z352" i="10"/>
  <c r="AA352" i="10"/>
  <c r="G353" i="10"/>
  <c r="M353" i="10"/>
  <c r="P353" i="10"/>
  <c r="Y353" i="10"/>
  <c r="Z353" i="10"/>
  <c r="AA353" i="10"/>
  <c r="Y354" i="10"/>
  <c r="Z354" i="10"/>
  <c r="AA354" i="10"/>
  <c r="Y355" i="10"/>
  <c r="Z355" i="10"/>
  <c r="AA355" i="10"/>
  <c r="Y356" i="10"/>
  <c r="Z356" i="10"/>
  <c r="AA356" i="10"/>
  <c r="Y357" i="10"/>
  <c r="Z357" i="10"/>
  <c r="AA357" i="10"/>
  <c r="Y358" i="10"/>
  <c r="Z358" i="10"/>
  <c r="AA358" i="10"/>
  <c r="Y359" i="10"/>
  <c r="Z359" i="10"/>
  <c r="AA359" i="10"/>
  <c r="Y360" i="10"/>
  <c r="Z360" i="10"/>
  <c r="AA360" i="10"/>
  <c r="Y361" i="10"/>
  <c r="Z361" i="10"/>
  <c r="AA361" i="10"/>
  <c r="Y362" i="10"/>
  <c r="Z362" i="10"/>
  <c r="AA362" i="10"/>
  <c r="Y363" i="10"/>
  <c r="Z363" i="10"/>
  <c r="AA363" i="10"/>
  <c r="Y364" i="10"/>
  <c r="Z364" i="10"/>
  <c r="AA364" i="10"/>
  <c r="Y365" i="10"/>
  <c r="Z365" i="10"/>
  <c r="AA365" i="10"/>
  <c r="Y366" i="10"/>
  <c r="Z366" i="10"/>
  <c r="AA366" i="10"/>
  <c r="Y367" i="10"/>
  <c r="Z367" i="10"/>
  <c r="AA367" i="10"/>
  <c r="Y368" i="10"/>
  <c r="Z368" i="10"/>
  <c r="AA368" i="10"/>
  <c r="Y369" i="10"/>
  <c r="Z369" i="10"/>
  <c r="AA369" i="10"/>
  <c r="Y370" i="10"/>
  <c r="Z370" i="10"/>
  <c r="AA370" i="10"/>
  <c r="Y371" i="10"/>
  <c r="Z371" i="10"/>
  <c r="AA371" i="10"/>
  <c r="Y372" i="10"/>
  <c r="Z372" i="10"/>
  <c r="AA372" i="10"/>
  <c r="Y373" i="10"/>
  <c r="Z373" i="10"/>
  <c r="AA373" i="10"/>
  <c r="Y374" i="10"/>
  <c r="Z374" i="10"/>
  <c r="AA374" i="10"/>
  <c r="Y375" i="10"/>
  <c r="Z375" i="10"/>
  <c r="AA375" i="10"/>
  <c r="Y376" i="10"/>
  <c r="Z376" i="10"/>
  <c r="AA376" i="10"/>
  <c r="Y377" i="10"/>
  <c r="Z377" i="10"/>
  <c r="AA377" i="10"/>
  <c r="Y378" i="10"/>
  <c r="Z378" i="10"/>
  <c r="AA378" i="10"/>
  <c r="Y379" i="10"/>
  <c r="Z379" i="10"/>
  <c r="AA379" i="10"/>
  <c r="Y380" i="10"/>
  <c r="Z380" i="10"/>
  <c r="AA380" i="10"/>
  <c r="Y381" i="10"/>
  <c r="Z381" i="10"/>
  <c r="AA381" i="10"/>
  <c r="Y382" i="10"/>
  <c r="Z382" i="10"/>
  <c r="AA382" i="10"/>
  <c r="Y383" i="10"/>
  <c r="Z383" i="10"/>
  <c r="AA383" i="10"/>
  <c r="Y384" i="10"/>
  <c r="Z384" i="10"/>
  <c r="AA384" i="10"/>
  <c r="Y385" i="10"/>
  <c r="Z385" i="10"/>
  <c r="AA385" i="10"/>
  <c r="Y386" i="10"/>
  <c r="Z386" i="10"/>
  <c r="AA386" i="10"/>
  <c r="Y387" i="10"/>
  <c r="Z387" i="10"/>
  <c r="AA387" i="10"/>
  <c r="Y388" i="10"/>
  <c r="Z388" i="10"/>
  <c r="AA388" i="10"/>
  <c r="Y389" i="10"/>
  <c r="Z389" i="10"/>
  <c r="AA389" i="10"/>
  <c r="Y390" i="10"/>
  <c r="Z390" i="10"/>
  <c r="AA390" i="10"/>
  <c r="Y391" i="10"/>
  <c r="Z391" i="10"/>
  <c r="AA391" i="10"/>
  <c r="Y392" i="10"/>
  <c r="Z392" i="10"/>
  <c r="AA392" i="10"/>
  <c r="Y393" i="10"/>
  <c r="Z393" i="10"/>
  <c r="AA393" i="10"/>
  <c r="Y394" i="10"/>
  <c r="Z394" i="10"/>
  <c r="AA394" i="10"/>
  <c r="Y395" i="10"/>
  <c r="Z395" i="10"/>
  <c r="AA395" i="10"/>
  <c r="Y396" i="10"/>
  <c r="Z396" i="10"/>
  <c r="AA396" i="10"/>
  <c r="Y397" i="10"/>
  <c r="Z397" i="10"/>
  <c r="AA397" i="10"/>
  <c r="Y398" i="10"/>
  <c r="Z398" i="10"/>
  <c r="AA398" i="10"/>
  <c r="G399" i="10"/>
  <c r="M399" i="10"/>
  <c r="P399" i="10"/>
  <c r="Y399" i="10"/>
  <c r="Z399" i="10"/>
  <c r="AA399" i="10"/>
  <c r="Y400" i="10"/>
  <c r="Z400" i="10"/>
  <c r="AA400" i="10"/>
  <c r="Y401" i="10"/>
  <c r="Z401" i="10"/>
  <c r="AA401" i="10"/>
  <c r="Y402" i="10"/>
  <c r="Z402" i="10"/>
  <c r="AA402" i="10"/>
  <c r="Y403" i="10"/>
  <c r="Z403" i="10"/>
  <c r="AA403" i="10"/>
  <c r="Y404" i="10"/>
  <c r="Z404" i="10"/>
  <c r="AA404" i="10"/>
  <c r="Y405" i="10"/>
  <c r="Z405" i="10"/>
  <c r="AA405" i="10"/>
  <c r="Y406" i="10"/>
  <c r="Z406" i="10"/>
  <c r="AA406" i="10"/>
  <c r="Y407" i="10"/>
  <c r="Z407" i="10"/>
  <c r="AA407" i="10"/>
  <c r="Y408" i="10"/>
  <c r="Z408" i="10"/>
  <c r="AA408" i="10"/>
  <c r="Y409" i="10"/>
  <c r="Z409" i="10"/>
  <c r="AA409" i="10"/>
  <c r="Y410" i="10"/>
  <c r="Z410" i="10"/>
  <c r="AA410" i="10"/>
  <c r="Y411" i="10"/>
  <c r="Z411" i="10"/>
  <c r="AA411" i="10"/>
  <c r="Y412" i="10"/>
  <c r="Z412" i="10"/>
  <c r="AA412" i="10"/>
  <c r="Y413" i="10"/>
  <c r="Z413" i="10"/>
  <c r="AA413" i="10"/>
  <c r="Y414" i="10"/>
  <c r="Z414" i="10"/>
  <c r="AA414" i="10"/>
  <c r="Y415" i="10"/>
  <c r="Z415" i="10"/>
  <c r="AA415" i="10"/>
  <c r="Y416" i="10"/>
  <c r="Z416" i="10"/>
  <c r="AA416" i="10"/>
  <c r="Y417" i="10"/>
  <c r="Z417" i="10"/>
  <c r="AA417" i="10"/>
  <c r="Y418" i="10"/>
  <c r="Z418" i="10"/>
  <c r="AA418" i="10"/>
  <c r="Y419" i="10"/>
  <c r="Z419" i="10"/>
  <c r="AA419" i="10"/>
  <c r="Y420" i="10"/>
  <c r="Z420" i="10"/>
  <c r="AA420" i="10"/>
  <c r="Y421" i="10"/>
  <c r="Z421" i="10"/>
  <c r="AA421" i="10"/>
  <c r="Y422" i="10"/>
  <c r="Z422" i="10"/>
  <c r="AA422" i="10"/>
  <c r="Y423" i="10"/>
  <c r="Z423" i="10"/>
  <c r="AA423" i="10"/>
  <c r="Y424" i="10"/>
  <c r="Z424" i="10"/>
  <c r="AA424" i="10"/>
  <c r="Y425" i="10"/>
  <c r="Z425" i="10"/>
  <c r="AA425" i="10"/>
  <c r="Y426" i="10"/>
  <c r="Z426" i="10"/>
  <c r="AA426" i="10"/>
  <c r="Y427" i="10"/>
  <c r="Z427" i="10"/>
  <c r="AA427" i="10"/>
  <c r="Y428" i="10"/>
  <c r="Z428" i="10"/>
  <c r="AA428" i="10"/>
  <c r="G430" i="10"/>
  <c r="M430" i="10"/>
  <c r="P430" i="10"/>
  <c r="Y433" i="10"/>
  <c r="Z433" i="10"/>
  <c r="AA433" i="10"/>
  <c r="AA435" i="10"/>
  <c r="Y6" i="9"/>
  <c r="Z6" i="9"/>
  <c r="AA6" i="9"/>
  <c r="Y7" i="9"/>
  <c r="Z7" i="9"/>
  <c r="AA7" i="9"/>
  <c r="Y8" i="9"/>
  <c r="Z8" i="9"/>
  <c r="AA8" i="9"/>
  <c r="G9" i="9"/>
  <c r="M9" i="9"/>
  <c r="P9" i="9"/>
  <c r="Y9" i="9"/>
  <c r="Z9" i="9"/>
  <c r="AA9" i="9"/>
  <c r="Y10" i="9"/>
  <c r="Z10" i="9"/>
  <c r="AA10" i="9"/>
  <c r="Y11" i="9"/>
  <c r="Z11" i="9"/>
  <c r="AA11" i="9"/>
  <c r="Y12" i="9"/>
  <c r="Z12" i="9"/>
  <c r="AA12" i="9"/>
  <c r="Y13" i="9"/>
  <c r="Z13" i="9"/>
  <c r="AA13" i="9"/>
  <c r="Y14" i="9"/>
  <c r="Z14" i="9"/>
  <c r="AA14" i="9"/>
  <c r="Y15" i="9"/>
  <c r="Z15" i="9"/>
  <c r="AA15" i="9"/>
  <c r="Y16" i="9"/>
  <c r="Z16" i="9"/>
  <c r="AA16" i="9"/>
  <c r="G17" i="9"/>
  <c r="M17" i="9"/>
  <c r="P17" i="9"/>
  <c r="Y17" i="9"/>
  <c r="Z17" i="9"/>
  <c r="AA17" i="9"/>
  <c r="Y18" i="9"/>
  <c r="Z18" i="9"/>
  <c r="AA18" i="9"/>
  <c r="Y19" i="9"/>
  <c r="Z19" i="9"/>
  <c r="AA19" i="9"/>
  <c r="Y20" i="9"/>
  <c r="Z20" i="9"/>
  <c r="AA20" i="9"/>
  <c r="Y21" i="9"/>
  <c r="Z21" i="9"/>
  <c r="AA21" i="9"/>
  <c r="Y22" i="9"/>
  <c r="Z22" i="9"/>
  <c r="AA22" i="9"/>
  <c r="Y23" i="9"/>
  <c r="Z23" i="9"/>
  <c r="AA23" i="9"/>
  <c r="Y24" i="9"/>
  <c r="Z24" i="9"/>
  <c r="AA24" i="9"/>
  <c r="Y25" i="9"/>
  <c r="Z25" i="9"/>
  <c r="AA25" i="9"/>
  <c r="Y26" i="9"/>
  <c r="Z26" i="9"/>
  <c r="AA26" i="9"/>
  <c r="Y27" i="9"/>
  <c r="Z27" i="9"/>
  <c r="AA27" i="9"/>
  <c r="Y28" i="9"/>
  <c r="Z28" i="9"/>
  <c r="AA28" i="9"/>
  <c r="Y29" i="9"/>
  <c r="Z29" i="9"/>
  <c r="AA29" i="9"/>
  <c r="Y30" i="9"/>
  <c r="Z30" i="9"/>
  <c r="AA30" i="9"/>
  <c r="Y31" i="9"/>
  <c r="Z31" i="9"/>
  <c r="AA31" i="9"/>
  <c r="Y32" i="9"/>
  <c r="Z32" i="9"/>
  <c r="AA32" i="9"/>
  <c r="Y33" i="9"/>
  <c r="Z33" i="9"/>
  <c r="AA33" i="9"/>
  <c r="Y34" i="9"/>
  <c r="Z34" i="9"/>
  <c r="AA34" i="9"/>
  <c r="Y35" i="9"/>
  <c r="Z35" i="9"/>
  <c r="AA35" i="9"/>
  <c r="Y36" i="9"/>
  <c r="Z36" i="9"/>
  <c r="AA36" i="9"/>
  <c r="Y37" i="9"/>
  <c r="Z37" i="9"/>
  <c r="AA37" i="9"/>
  <c r="Y38" i="9"/>
  <c r="Z38" i="9"/>
  <c r="AA38" i="9"/>
  <c r="Y39" i="9"/>
  <c r="Z39" i="9"/>
  <c r="AA39" i="9"/>
  <c r="Y40" i="9"/>
  <c r="Z40" i="9"/>
  <c r="AA40" i="9"/>
  <c r="Y41" i="9"/>
  <c r="Z41" i="9"/>
  <c r="AA41" i="9"/>
  <c r="Y42" i="9"/>
  <c r="Z42" i="9"/>
  <c r="AA42" i="9"/>
  <c r="Y43" i="9"/>
  <c r="Z43" i="9"/>
  <c r="AA43" i="9"/>
  <c r="Y44" i="9"/>
  <c r="Z44" i="9"/>
  <c r="AA44" i="9"/>
  <c r="Y45" i="9"/>
  <c r="Z45" i="9"/>
  <c r="AA45" i="9"/>
  <c r="Y46" i="9"/>
  <c r="Z46" i="9"/>
  <c r="AA46" i="9"/>
  <c r="Y47" i="9"/>
  <c r="Z47" i="9"/>
  <c r="AA47" i="9"/>
  <c r="Y48" i="9"/>
  <c r="Z48" i="9"/>
  <c r="AA48" i="9"/>
  <c r="Y49" i="9"/>
  <c r="Z49" i="9"/>
  <c r="AA49" i="9"/>
  <c r="Y50" i="9"/>
  <c r="Z50" i="9"/>
  <c r="AA50" i="9"/>
  <c r="Y51" i="9"/>
  <c r="Z51" i="9"/>
  <c r="AA51" i="9"/>
  <c r="Y52" i="9"/>
  <c r="Z52" i="9"/>
  <c r="AA52" i="9"/>
  <c r="Y53" i="9"/>
  <c r="Z53" i="9"/>
  <c r="AA53" i="9"/>
  <c r="Y54" i="9"/>
  <c r="Z54" i="9"/>
  <c r="AA54" i="9"/>
  <c r="Y55" i="9"/>
  <c r="Z55" i="9"/>
  <c r="AA55" i="9"/>
  <c r="Y56" i="9"/>
  <c r="Z56" i="9"/>
  <c r="AA56" i="9"/>
  <c r="Y57" i="9"/>
  <c r="Z57" i="9"/>
  <c r="AA57" i="9"/>
  <c r="Y58" i="9"/>
  <c r="Z58" i="9"/>
  <c r="AA58" i="9"/>
  <c r="Y59" i="9"/>
  <c r="Z59" i="9"/>
  <c r="AA59" i="9"/>
  <c r="Y60" i="9"/>
  <c r="Z60" i="9"/>
  <c r="AA60" i="9"/>
  <c r="Y61" i="9"/>
  <c r="Z61" i="9"/>
  <c r="AA61" i="9"/>
  <c r="Y62" i="9"/>
  <c r="Z62" i="9"/>
  <c r="AA62" i="9"/>
  <c r="Y63" i="9"/>
  <c r="Z63" i="9"/>
  <c r="AA63" i="9"/>
  <c r="Y64" i="9"/>
  <c r="Z64" i="9"/>
  <c r="AA64" i="9"/>
  <c r="Y65" i="9"/>
  <c r="Z65" i="9"/>
  <c r="AA65" i="9"/>
  <c r="Y66" i="9"/>
  <c r="Z66" i="9"/>
  <c r="AA66" i="9"/>
  <c r="Y67" i="9"/>
  <c r="Z67" i="9"/>
  <c r="AA67" i="9"/>
  <c r="Y68" i="9"/>
  <c r="Z68" i="9"/>
  <c r="AA68" i="9"/>
  <c r="G69" i="9"/>
  <c r="M69" i="9"/>
  <c r="P69" i="9"/>
  <c r="Y69" i="9"/>
  <c r="Z69" i="9"/>
  <c r="AA69" i="9"/>
  <c r="Y70" i="9"/>
  <c r="Z70" i="9"/>
  <c r="AA70" i="9"/>
  <c r="Y71" i="9"/>
  <c r="Z71" i="9"/>
  <c r="AA71" i="9"/>
  <c r="Y72" i="9"/>
  <c r="Z72" i="9"/>
  <c r="AA72" i="9"/>
  <c r="Y73" i="9"/>
  <c r="Z73" i="9"/>
  <c r="AA73" i="9"/>
  <c r="Y74" i="9"/>
  <c r="Z74" i="9"/>
  <c r="AA74" i="9"/>
  <c r="Y75" i="9"/>
  <c r="Z75" i="9"/>
  <c r="AA75" i="9"/>
  <c r="Y76" i="9"/>
  <c r="Z76" i="9"/>
  <c r="AA76" i="9"/>
  <c r="Y77" i="9"/>
  <c r="Z77" i="9"/>
  <c r="AA77" i="9"/>
  <c r="Y78" i="9"/>
  <c r="Z78" i="9"/>
  <c r="AA78" i="9"/>
  <c r="Y79" i="9"/>
  <c r="Z79" i="9"/>
  <c r="AA79" i="9"/>
  <c r="Y80" i="9"/>
  <c r="Z80" i="9"/>
  <c r="AA80" i="9"/>
  <c r="Y81" i="9"/>
  <c r="Z81" i="9"/>
  <c r="AA81" i="9"/>
  <c r="Y82" i="9"/>
  <c r="Z82" i="9"/>
  <c r="AA82" i="9"/>
  <c r="Y83" i="9"/>
  <c r="Z83" i="9"/>
  <c r="AA83" i="9"/>
  <c r="Y84" i="9"/>
  <c r="Z84" i="9"/>
  <c r="AA84" i="9"/>
  <c r="Y85" i="9"/>
  <c r="Z85" i="9"/>
  <c r="AA85" i="9"/>
  <c r="Y86" i="9"/>
  <c r="Z86" i="9"/>
  <c r="AA86" i="9"/>
  <c r="Y87" i="9"/>
  <c r="Z87" i="9"/>
  <c r="AA87" i="9"/>
  <c r="Y88" i="9"/>
  <c r="Z88" i="9"/>
  <c r="AA88" i="9"/>
  <c r="Y89" i="9"/>
  <c r="Z89" i="9"/>
  <c r="AA89" i="9"/>
  <c r="Y90" i="9"/>
  <c r="Z90" i="9"/>
  <c r="AA90" i="9"/>
  <c r="Y91" i="9"/>
  <c r="Z91" i="9"/>
  <c r="AA91" i="9"/>
  <c r="Y92" i="9"/>
  <c r="Z92" i="9"/>
  <c r="AA92" i="9"/>
  <c r="Y93" i="9"/>
  <c r="Z93" i="9"/>
  <c r="AA93" i="9"/>
  <c r="Y94" i="9"/>
  <c r="Z94" i="9"/>
  <c r="AA94" i="9"/>
  <c r="Y95" i="9"/>
  <c r="Z95" i="9"/>
  <c r="AA95" i="9"/>
  <c r="Y96" i="9"/>
  <c r="Z96" i="9"/>
  <c r="AA96" i="9"/>
  <c r="G97" i="9"/>
  <c r="M97" i="9"/>
  <c r="P97" i="9"/>
  <c r="Y97" i="9"/>
  <c r="Z97" i="9"/>
  <c r="AA97" i="9"/>
  <c r="Y98" i="9"/>
  <c r="Z98" i="9"/>
  <c r="AA98" i="9"/>
  <c r="Y99" i="9"/>
  <c r="Z99" i="9"/>
  <c r="AA99" i="9"/>
  <c r="Y100" i="9"/>
  <c r="Z100" i="9"/>
  <c r="AA100" i="9"/>
  <c r="Y101" i="9"/>
  <c r="Z101" i="9"/>
  <c r="AA101" i="9"/>
  <c r="G102" i="9"/>
  <c r="M102" i="9"/>
  <c r="P102" i="9"/>
  <c r="Y102" i="9"/>
  <c r="Z102" i="9"/>
  <c r="AA102" i="9"/>
  <c r="Y103" i="9"/>
  <c r="Z103" i="9"/>
  <c r="AA103" i="9"/>
  <c r="Y104" i="9"/>
  <c r="Z104" i="9"/>
  <c r="AA104" i="9"/>
  <c r="Y105" i="9"/>
  <c r="Z105" i="9"/>
  <c r="AA105" i="9"/>
  <c r="Y106" i="9"/>
  <c r="Z106" i="9"/>
  <c r="AA106" i="9"/>
  <c r="Y107" i="9"/>
  <c r="Z107" i="9"/>
  <c r="AA107" i="9"/>
  <c r="Y108" i="9"/>
  <c r="Z108" i="9"/>
  <c r="AA108" i="9"/>
  <c r="Y109" i="9"/>
  <c r="Z109" i="9"/>
  <c r="AA109" i="9"/>
  <c r="Y110" i="9"/>
  <c r="Z110" i="9"/>
  <c r="AA110" i="9"/>
  <c r="Y111" i="9"/>
  <c r="Z111" i="9"/>
  <c r="AA111" i="9"/>
  <c r="Y112" i="9"/>
  <c r="Z112" i="9"/>
  <c r="AA112" i="9"/>
  <c r="Y113" i="9"/>
  <c r="Z113" i="9"/>
  <c r="AA113" i="9"/>
  <c r="Y114" i="9"/>
  <c r="Z114" i="9"/>
  <c r="AA114" i="9"/>
  <c r="Y115" i="9"/>
  <c r="Z115" i="9"/>
  <c r="AA115" i="9"/>
  <c r="Y116" i="9"/>
  <c r="Z116" i="9"/>
  <c r="AA116" i="9"/>
  <c r="Y117" i="9"/>
  <c r="Z117" i="9"/>
  <c r="AA117" i="9"/>
  <c r="Y118" i="9"/>
  <c r="Z118" i="9"/>
  <c r="AA118" i="9"/>
  <c r="Y119" i="9"/>
  <c r="Z119" i="9"/>
  <c r="AA119" i="9"/>
  <c r="Y120" i="9"/>
  <c r="Z120" i="9"/>
  <c r="AA120" i="9"/>
  <c r="Y121" i="9"/>
  <c r="Z121" i="9"/>
  <c r="AA121" i="9"/>
  <c r="Y122" i="9"/>
  <c r="Z122" i="9"/>
  <c r="AA122" i="9"/>
  <c r="Y123" i="9"/>
  <c r="Z123" i="9"/>
  <c r="AA123" i="9"/>
  <c r="Y124" i="9"/>
  <c r="Z124" i="9"/>
  <c r="AA124" i="9"/>
  <c r="Y125" i="9"/>
  <c r="Z125" i="9"/>
  <c r="AA125" i="9"/>
  <c r="Y126" i="9"/>
  <c r="Z126" i="9"/>
  <c r="AA126" i="9"/>
  <c r="Y127" i="9"/>
  <c r="Z127" i="9"/>
  <c r="AA127" i="9"/>
  <c r="Y128" i="9"/>
  <c r="Z128" i="9"/>
  <c r="AA128" i="9"/>
  <c r="Y129" i="9"/>
  <c r="Z129" i="9"/>
  <c r="AA129" i="9"/>
  <c r="G130" i="9"/>
  <c r="M130" i="9"/>
  <c r="P130" i="9"/>
  <c r="Y130" i="9"/>
  <c r="Z130" i="9"/>
  <c r="AA130" i="9"/>
  <c r="Y131" i="9"/>
  <c r="Z131" i="9"/>
  <c r="AA131" i="9"/>
  <c r="Y132" i="9"/>
  <c r="Z132" i="9"/>
  <c r="AA132" i="9"/>
  <c r="Y133" i="9"/>
  <c r="Z133" i="9"/>
  <c r="AA133" i="9"/>
  <c r="Y134" i="9"/>
  <c r="Z134" i="9"/>
  <c r="AA134" i="9"/>
  <c r="Y135" i="9"/>
  <c r="Z135" i="9"/>
  <c r="AA135" i="9"/>
  <c r="Y136" i="9"/>
  <c r="Z136" i="9"/>
  <c r="AA136" i="9"/>
  <c r="Y137" i="9"/>
  <c r="Z137" i="9"/>
  <c r="AA137" i="9"/>
  <c r="Y138" i="9"/>
  <c r="Z138" i="9"/>
  <c r="AA138" i="9"/>
  <c r="Y139" i="9"/>
  <c r="Z139" i="9"/>
  <c r="AA139" i="9"/>
  <c r="Y140" i="9"/>
  <c r="Z140" i="9"/>
  <c r="AA140" i="9"/>
  <c r="Y141" i="9"/>
  <c r="Z141" i="9"/>
  <c r="AA141" i="9"/>
  <c r="Y142" i="9"/>
  <c r="Z142" i="9"/>
  <c r="AA142" i="9"/>
  <c r="Y143" i="9"/>
  <c r="Z143" i="9"/>
  <c r="AA143" i="9"/>
  <c r="Y144" i="9"/>
  <c r="Z144" i="9"/>
  <c r="AA144" i="9"/>
  <c r="Y145" i="9"/>
  <c r="Z145" i="9"/>
  <c r="AA145" i="9"/>
  <c r="Y146" i="9"/>
  <c r="Z146" i="9"/>
  <c r="AA146" i="9"/>
  <c r="Y147" i="9"/>
  <c r="Z147" i="9"/>
  <c r="AA147" i="9"/>
  <c r="Y148" i="9"/>
  <c r="Z148" i="9"/>
  <c r="AA148" i="9"/>
  <c r="Y149" i="9"/>
  <c r="Z149" i="9"/>
  <c r="AA149" i="9"/>
  <c r="Y150" i="9"/>
  <c r="Z150" i="9"/>
  <c r="AA150" i="9"/>
  <c r="Y151" i="9"/>
  <c r="Z151" i="9"/>
  <c r="AA151" i="9"/>
  <c r="Y152" i="9"/>
  <c r="Z152" i="9"/>
  <c r="AA152" i="9"/>
  <c r="Y153" i="9"/>
  <c r="Z153" i="9"/>
  <c r="AA153" i="9"/>
  <c r="Y154" i="9"/>
  <c r="Z154" i="9"/>
  <c r="AA154" i="9"/>
  <c r="G155" i="9"/>
  <c r="M155" i="9"/>
  <c r="P155" i="9"/>
  <c r="Y155" i="9"/>
  <c r="Z155" i="9"/>
  <c r="AA155" i="9"/>
  <c r="Y156" i="9"/>
  <c r="Z156" i="9"/>
  <c r="AA156" i="9"/>
  <c r="Y157" i="9"/>
  <c r="Z157" i="9"/>
  <c r="AA157" i="9"/>
  <c r="Y158" i="9"/>
  <c r="Z158" i="9"/>
  <c r="AA158" i="9"/>
  <c r="Y159" i="9"/>
  <c r="Z159" i="9"/>
  <c r="AA159" i="9"/>
  <c r="Y160" i="9"/>
  <c r="Z160" i="9"/>
  <c r="AA160" i="9"/>
  <c r="Y161" i="9"/>
  <c r="Z161" i="9"/>
  <c r="AA161" i="9"/>
  <c r="Y162" i="9"/>
  <c r="Z162" i="9"/>
  <c r="AA162" i="9"/>
  <c r="Y163" i="9"/>
  <c r="Z163" i="9"/>
  <c r="AA163" i="9"/>
  <c r="Y164" i="9"/>
  <c r="Z164" i="9"/>
  <c r="AA164" i="9"/>
  <c r="Y165" i="9"/>
  <c r="Z165" i="9"/>
  <c r="AA165" i="9"/>
  <c r="Y166" i="9"/>
  <c r="Z166" i="9"/>
  <c r="AA166" i="9"/>
  <c r="Y167" i="9"/>
  <c r="Z167" i="9"/>
  <c r="AA167" i="9"/>
  <c r="Y168" i="9"/>
  <c r="Z168" i="9"/>
  <c r="AA168" i="9"/>
  <c r="Y169" i="9"/>
  <c r="Z169" i="9"/>
  <c r="AA169" i="9"/>
  <c r="Y170" i="9"/>
  <c r="Z170" i="9"/>
  <c r="AA170" i="9"/>
  <c r="Y171" i="9"/>
  <c r="Z171" i="9"/>
  <c r="AA171" i="9"/>
  <c r="Y172" i="9"/>
  <c r="Z172" i="9"/>
  <c r="AA172" i="9"/>
  <c r="Y173" i="9"/>
  <c r="Z173" i="9"/>
  <c r="AA173" i="9"/>
  <c r="Y174" i="9"/>
  <c r="Z174" i="9"/>
  <c r="AA174" i="9"/>
  <c r="Y175" i="9"/>
  <c r="Z175" i="9"/>
  <c r="AA175" i="9"/>
  <c r="Y176" i="9"/>
  <c r="Z176" i="9"/>
  <c r="AA176" i="9"/>
  <c r="Y177" i="9"/>
  <c r="Z177" i="9"/>
  <c r="AA177" i="9"/>
  <c r="Y178" i="9"/>
  <c r="Z178" i="9"/>
  <c r="AA178" i="9"/>
  <c r="Y179" i="9"/>
  <c r="Z179" i="9"/>
  <c r="AA179" i="9"/>
  <c r="G180" i="9"/>
  <c r="M180" i="9"/>
  <c r="P180" i="9"/>
  <c r="Y180" i="9"/>
  <c r="Z180" i="9"/>
  <c r="AA180" i="9"/>
  <c r="Y181" i="9"/>
  <c r="Z181" i="9"/>
  <c r="AA181" i="9"/>
  <c r="Y182" i="9"/>
  <c r="Z182" i="9"/>
  <c r="AA182" i="9"/>
  <c r="Y183" i="9"/>
  <c r="Z183" i="9"/>
  <c r="AA183" i="9"/>
  <c r="Y184" i="9"/>
  <c r="Z184" i="9"/>
  <c r="AA184" i="9"/>
  <c r="G185" i="9"/>
  <c r="M185" i="9"/>
  <c r="P185" i="9"/>
  <c r="Y185" i="9"/>
  <c r="Z185" i="9"/>
  <c r="AA185" i="9"/>
  <c r="Y186" i="9"/>
  <c r="Z186" i="9"/>
  <c r="AA186" i="9"/>
  <c r="Y187" i="9"/>
  <c r="Z187" i="9"/>
  <c r="AA187" i="9"/>
  <c r="Y188" i="9"/>
  <c r="Z188" i="9"/>
  <c r="AA188" i="9"/>
  <c r="Y189" i="9"/>
  <c r="Z189" i="9"/>
  <c r="AA189" i="9"/>
  <c r="G190" i="9"/>
  <c r="M190" i="9"/>
  <c r="P190" i="9"/>
  <c r="Y190" i="9"/>
  <c r="Z190" i="9"/>
  <c r="AA190" i="9"/>
  <c r="Y191" i="9"/>
  <c r="Z191" i="9"/>
  <c r="AA191" i="9"/>
  <c r="Y192" i="9"/>
  <c r="Z192" i="9"/>
  <c r="AA192" i="9"/>
  <c r="Y193" i="9"/>
  <c r="Z193" i="9"/>
  <c r="AA193" i="9"/>
  <c r="Y194" i="9"/>
  <c r="Z194" i="9"/>
  <c r="AA194" i="9"/>
  <c r="G195" i="9"/>
  <c r="M195" i="9"/>
  <c r="P195" i="9"/>
  <c r="Y195" i="9"/>
  <c r="Z195" i="9"/>
  <c r="AA195" i="9"/>
  <c r="Y196" i="9"/>
  <c r="Z196" i="9"/>
  <c r="AA196" i="9"/>
  <c r="Y197" i="9"/>
  <c r="Z197" i="9"/>
  <c r="AA197" i="9"/>
  <c r="Y198" i="9"/>
  <c r="Z198" i="9"/>
  <c r="AA198" i="9"/>
  <c r="Y199" i="9"/>
  <c r="Z199" i="9"/>
  <c r="AA199" i="9"/>
  <c r="G200" i="9"/>
  <c r="M200" i="9"/>
  <c r="P200" i="9"/>
  <c r="Y200" i="9"/>
  <c r="Z200" i="9"/>
  <c r="AA200" i="9"/>
  <c r="Y201" i="9"/>
  <c r="Z201" i="9"/>
  <c r="AA201" i="9"/>
  <c r="Y202" i="9"/>
  <c r="Z202" i="9"/>
  <c r="AA202" i="9"/>
  <c r="Y203" i="9"/>
  <c r="Z203" i="9"/>
  <c r="AA203" i="9"/>
  <c r="Y204" i="9"/>
  <c r="Z204" i="9"/>
  <c r="AA204" i="9"/>
  <c r="G205" i="9"/>
  <c r="M205" i="9"/>
  <c r="P205" i="9"/>
  <c r="Y205" i="9"/>
  <c r="Z205" i="9"/>
  <c r="AA205" i="9"/>
  <c r="Y206" i="9"/>
  <c r="Z206" i="9"/>
  <c r="AA206" i="9"/>
  <c r="Y207" i="9"/>
  <c r="Z207" i="9"/>
  <c r="AA207" i="9"/>
  <c r="Y208" i="9"/>
  <c r="Z208" i="9"/>
  <c r="AA208" i="9"/>
  <c r="G209" i="9"/>
  <c r="M209" i="9"/>
  <c r="P209" i="9"/>
  <c r="Y209" i="9"/>
  <c r="Z209" i="9"/>
  <c r="AA209" i="9"/>
  <c r="Y210" i="9"/>
  <c r="Z210" i="9"/>
  <c r="AA210" i="9"/>
  <c r="Y211" i="9"/>
  <c r="Z211" i="9"/>
  <c r="AA211" i="9"/>
  <c r="Y212" i="9"/>
  <c r="Z212" i="9"/>
  <c r="AA212" i="9"/>
  <c r="Y213" i="9"/>
  <c r="Z213" i="9"/>
  <c r="AA213" i="9"/>
  <c r="Y214" i="9"/>
  <c r="Z214" i="9"/>
  <c r="AA214" i="9"/>
  <c r="Y215" i="9"/>
  <c r="Z215" i="9"/>
  <c r="AA215" i="9"/>
  <c r="G216" i="9"/>
  <c r="M216" i="9"/>
  <c r="P216" i="9"/>
  <c r="Y216" i="9"/>
  <c r="Z216" i="9"/>
  <c r="AA216" i="9"/>
  <c r="Y217" i="9"/>
  <c r="Z217" i="9"/>
  <c r="AA217" i="9"/>
  <c r="Y218" i="9"/>
  <c r="Z218" i="9"/>
  <c r="AA218" i="9"/>
  <c r="Y219" i="9"/>
  <c r="Z219" i="9"/>
  <c r="AA219" i="9"/>
  <c r="Y220" i="9"/>
  <c r="Z220" i="9"/>
  <c r="AA220" i="9"/>
  <c r="Y221" i="9"/>
  <c r="Z221" i="9"/>
  <c r="AA221" i="9"/>
  <c r="Y222" i="9"/>
  <c r="Z222" i="9"/>
  <c r="AA222" i="9"/>
  <c r="Y223" i="9"/>
  <c r="Z223" i="9"/>
  <c r="AA223" i="9"/>
  <c r="Y224" i="9"/>
  <c r="Z224" i="9"/>
  <c r="AA224" i="9"/>
  <c r="Y225" i="9"/>
  <c r="Z225" i="9"/>
  <c r="AA225" i="9"/>
  <c r="Y226" i="9"/>
  <c r="Z226" i="9"/>
  <c r="AA226" i="9"/>
  <c r="Y227" i="9"/>
  <c r="Z227" i="9"/>
  <c r="AA227" i="9"/>
  <c r="Y228" i="9"/>
  <c r="Z228" i="9"/>
  <c r="AA228" i="9"/>
  <c r="Y229" i="9"/>
  <c r="Z229" i="9"/>
  <c r="AA229" i="9"/>
  <c r="Y230" i="9"/>
  <c r="Z230" i="9"/>
  <c r="AA230" i="9"/>
  <c r="Y231" i="9"/>
  <c r="Z231" i="9"/>
  <c r="AA231" i="9"/>
  <c r="Y232" i="9"/>
  <c r="Z232" i="9"/>
  <c r="AA232" i="9"/>
  <c r="Y233" i="9"/>
  <c r="Z233" i="9"/>
  <c r="AA233" i="9"/>
  <c r="Y234" i="9"/>
  <c r="Z234" i="9"/>
  <c r="AA234" i="9"/>
  <c r="Y235" i="9"/>
  <c r="Z235" i="9"/>
  <c r="AA235" i="9"/>
  <c r="Y236" i="9"/>
  <c r="Z236" i="9"/>
  <c r="AA236" i="9"/>
  <c r="Y237" i="9"/>
  <c r="Z237" i="9"/>
  <c r="AA237" i="9"/>
  <c r="Y238" i="9"/>
  <c r="Z238" i="9"/>
  <c r="AA238" i="9"/>
  <c r="Y239" i="9"/>
  <c r="Z239" i="9"/>
  <c r="AA239" i="9"/>
  <c r="Y240" i="9"/>
  <c r="Z240" i="9"/>
  <c r="AA240" i="9"/>
  <c r="Y241" i="9"/>
  <c r="Z241" i="9"/>
  <c r="AA241" i="9"/>
  <c r="Y242" i="9"/>
  <c r="Z242" i="9"/>
  <c r="AA242" i="9"/>
  <c r="Y243" i="9"/>
  <c r="Z243" i="9"/>
  <c r="AA243" i="9"/>
  <c r="Y244" i="9"/>
  <c r="Z244" i="9"/>
  <c r="AA244" i="9"/>
  <c r="Y245" i="9"/>
  <c r="Z245" i="9"/>
  <c r="AA245" i="9"/>
  <c r="Y246" i="9"/>
  <c r="Z246" i="9"/>
  <c r="AA246" i="9"/>
  <c r="Y247" i="9"/>
  <c r="Z247" i="9"/>
  <c r="AA247" i="9"/>
  <c r="Y248" i="9"/>
  <c r="Z248" i="9"/>
  <c r="AA248" i="9"/>
  <c r="Y249" i="9"/>
  <c r="Z249" i="9"/>
  <c r="AA249" i="9"/>
  <c r="Y250" i="9"/>
  <c r="Z250" i="9"/>
  <c r="AA250" i="9"/>
  <c r="Y251" i="9"/>
  <c r="Z251" i="9"/>
  <c r="AA251" i="9"/>
  <c r="Y252" i="9"/>
  <c r="Z252" i="9"/>
  <c r="AA252" i="9"/>
  <c r="Y253" i="9"/>
  <c r="Z253" i="9"/>
  <c r="AA253" i="9"/>
  <c r="Y254" i="9"/>
  <c r="Z254" i="9"/>
  <c r="AA254" i="9"/>
  <c r="Y255" i="9"/>
  <c r="Z255" i="9"/>
  <c r="AA255" i="9"/>
  <c r="Y256" i="9"/>
  <c r="Z256" i="9"/>
  <c r="AA256" i="9"/>
  <c r="Y257" i="9"/>
  <c r="Z257" i="9"/>
  <c r="AA257" i="9"/>
  <c r="Y258" i="9"/>
  <c r="Z258" i="9"/>
  <c r="AA258" i="9"/>
  <c r="Y259" i="9"/>
  <c r="Z259" i="9"/>
  <c r="AA259" i="9"/>
  <c r="Y260" i="9"/>
  <c r="Z260" i="9"/>
  <c r="AA260" i="9"/>
  <c r="Y261" i="9"/>
  <c r="Z261" i="9"/>
  <c r="AA261" i="9"/>
  <c r="Y262" i="9"/>
  <c r="Z262" i="9"/>
  <c r="AA262" i="9"/>
  <c r="Y263" i="9"/>
  <c r="Z263" i="9"/>
  <c r="AA263" i="9"/>
  <c r="Y264" i="9"/>
  <c r="Z264" i="9"/>
  <c r="AA264" i="9"/>
  <c r="G265" i="9"/>
  <c r="M265" i="9"/>
  <c r="P265" i="9"/>
  <c r="Y265" i="9"/>
  <c r="Z265" i="9"/>
  <c r="AA265" i="9"/>
  <c r="Y266" i="9"/>
  <c r="Z266" i="9"/>
  <c r="AA266" i="9"/>
  <c r="Y267" i="9"/>
  <c r="Z267" i="9"/>
  <c r="AA267" i="9"/>
  <c r="Y268" i="9"/>
  <c r="Z268" i="9"/>
  <c r="AA268" i="9"/>
  <c r="Y269" i="9"/>
  <c r="Z269" i="9"/>
  <c r="AA269" i="9"/>
  <c r="Y270" i="9"/>
  <c r="Z270" i="9"/>
  <c r="AA270" i="9"/>
  <c r="Y271" i="9"/>
  <c r="Z271" i="9"/>
  <c r="AA271" i="9"/>
  <c r="Y272" i="9"/>
  <c r="Z272" i="9"/>
  <c r="AA272" i="9"/>
  <c r="Y273" i="9"/>
  <c r="Z273" i="9"/>
  <c r="AA273" i="9"/>
  <c r="Y274" i="9"/>
  <c r="Z274" i="9"/>
  <c r="AA274" i="9"/>
  <c r="Y275" i="9"/>
  <c r="Z275" i="9"/>
  <c r="AA275" i="9"/>
  <c r="Y276" i="9"/>
  <c r="Z276" i="9"/>
  <c r="AA276" i="9"/>
  <c r="Y277" i="9"/>
  <c r="Z277" i="9"/>
  <c r="AA277" i="9"/>
  <c r="Y278" i="9"/>
  <c r="Z278" i="9"/>
  <c r="AA278" i="9"/>
  <c r="Y279" i="9"/>
  <c r="Z279" i="9"/>
  <c r="AA279" i="9"/>
  <c r="Y280" i="9"/>
  <c r="Z280" i="9"/>
  <c r="AA280" i="9"/>
  <c r="Y281" i="9"/>
  <c r="Z281" i="9"/>
  <c r="AA281" i="9"/>
  <c r="Y282" i="9"/>
  <c r="Z282" i="9"/>
  <c r="AA282" i="9"/>
  <c r="Y283" i="9"/>
  <c r="Z283" i="9"/>
  <c r="AA283" i="9"/>
  <c r="Y284" i="9"/>
  <c r="Z284" i="9"/>
  <c r="AA284" i="9"/>
  <c r="Y285" i="9"/>
  <c r="Z285" i="9"/>
  <c r="AA285" i="9"/>
  <c r="Y286" i="9"/>
  <c r="Z286" i="9"/>
  <c r="AA286" i="9"/>
  <c r="Y287" i="9"/>
  <c r="Z287" i="9"/>
  <c r="AA287" i="9"/>
  <c r="Y288" i="9"/>
  <c r="Z288" i="9"/>
  <c r="AA288" i="9"/>
  <c r="Y289" i="9"/>
  <c r="Z289" i="9"/>
  <c r="AA289" i="9"/>
  <c r="Y290" i="9"/>
  <c r="Z290" i="9"/>
  <c r="AA290" i="9"/>
  <c r="Y291" i="9"/>
  <c r="Z291" i="9"/>
  <c r="AA291" i="9"/>
  <c r="Y292" i="9"/>
  <c r="Z292" i="9"/>
  <c r="AA292" i="9"/>
  <c r="Y293" i="9"/>
  <c r="Z293" i="9"/>
  <c r="AA293" i="9"/>
  <c r="Y294" i="9"/>
  <c r="Z294" i="9"/>
  <c r="AA294" i="9"/>
  <c r="Y295" i="9"/>
  <c r="Z295" i="9"/>
  <c r="AA295" i="9"/>
  <c r="Y296" i="9"/>
  <c r="Z296" i="9"/>
  <c r="AA296" i="9"/>
  <c r="Y297" i="9"/>
  <c r="Z297" i="9"/>
  <c r="AA297" i="9"/>
  <c r="Y298" i="9"/>
  <c r="Z298" i="9"/>
  <c r="AA298" i="9"/>
  <c r="Y299" i="9"/>
  <c r="Z299" i="9"/>
  <c r="AA299" i="9"/>
  <c r="Y300" i="9"/>
  <c r="Z300" i="9"/>
  <c r="AA300" i="9"/>
  <c r="Y301" i="9"/>
  <c r="Z301" i="9"/>
  <c r="AA301" i="9"/>
  <c r="Y302" i="9"/>
  <c r="Z302" i="9"/>
  <c r="AA302" i="9"/>
  <c r="Y303" i="9"/>
  <c r="Z303" i="9"/>
  <c r="AA303" i="9"/>
  <c r="Y304" i="9"/>
  <c r="Z304" i="9"/>
  <c r="AA304" i="9"/>
  <c r="Y305" i="9"/>
  <c r="Z305" i="9"/>
  <c r="AA305" i="9"/>
  <c r="Y306" i="9"/>
  <c r="Z306" i="9"/>
  <c r="AA306" i="9"/>
  <c r="G307" i="9"/>
  <c r="M307" i="9"/>
  <c r="P307" i="9"/>
  <c r="Y307" i="9"/>
  <c r="Z307" i="9"/>
  <c r="AA307" i="9"/>
  <c r="Y308" i="9"/>
  <c r="Z308" i="9"/>
  <c r="AA308" i="9"/>
  <c r="Y309" i="9"/>
  <c r="Z309" i="9"/>
  <c r="AA309" i="9"/>
  <c r="G310" i="9"/>
  <c r="M310" i="9"/>
  <c r="P310" i="9"/>
  <c r="Y310" i="9"/>
  <c r="Z310" i="9"/>
  <c r="AA310" i="9"/>
  <c r="Y311" i="9"/>
  <c r="Z311" i="9"/>
  <c r="AA311" i="9"/>
  <c r="G312" i="9"/>
  <c r="M312" i="9"/>
  <c r="P312" i="9"/>
  <c r="Y312" i="9"/>
  <c r="Z312" i="9"/>
  <c r="AA312" i="9"/>
  <c r="Y313" i="9"/>
  <c r="Z313" i="9"/>
  <c r="AA313" i="9"/>
  <c r="Y314" i="9"/>
  <c r="Z314" i="9"/>
  <c r="AA314" i="9"/>
  <c r="Y315" i="9"/>
  <c r="Z315" i="9"/>
  <c r="AA315" i="9"/>
  <c r="Y316" i="9"/>
  <c r="Z316" i="9"/>
  <c r="AA316" i="9"/>
  <c r="Y317" i="9"/>
  <c r="Z317" i="9"/>
  <c r="AA317" i="9"/>
  <c r="Y318" i="9"/>
  <c r="Z318" i="9"/>
  <c r="AA318" i="9"/>
  <c r="G319" i="9"/>
  <c r="M319" i="9"/>
  <c r="P319" i="9"/>
  <c r="Y319" i="9"/>
  <c r="Z319" i="9"/>
  <c r="AA319" i="9"/>
  <c r="Y320" i="9"/>
  <c r="Z320" i="9"/>
  <c r="AA320" i="9"/>
  <c r="Y321" i="9"/>
  <c r="Z321" i="9"/>
  <c r="AA321" i="9"/>
  <c r="G322" i="9"/>
  <c r="M322" i="9"/>
  <c r="P322" i="9"/>
  <c r="Y322" i="9"/>
  <c r="Z322" i="9"/>
  <c r="AA322" i="9"/>
  <c r="Y323" i="9"/>
  <c r="Z323" i="9"/>
  <c r="AA323" i="9"/>
  <c r="Y324" i="9"/>
  <c r="Z324" i="9"/>
  <c r="AA324" i="9"/>
  <c r="G325" i="9"/>
  <c r="M325" i="9"/>
  <c r="P325" i="9"/>
  <c r="Y325" i="9"/>
  <c r="Z325" i="9"/>
  <c r="AA325" i="9"/>
  <c r="Z326" i="9"/>
  <c r="AA326" i="9"/>
  <c r="Z327" i="9"/>
  <c r="AA327" i="9"/>
  <c r="Z328" i="9"/>
  <c r="AA328" i="9"/>
  <c r="Z329" i="9"/>
  <c r="AA329" i="9"/>
  <c r="G330" i="9"/>
  <c r="Z330" i="9"/>
  <c r="AA330" i="9"/>
  <c r="Z331" i="9"/>
  <c r="AA331" i="9"/>
  <c r="Z332" i="9"/>
  <c r="AA332" i="9"/>
  <c r="Z333" i="9"/>
  <c r="AA333" i="9"/>
  <c r="Z334" i="9"/>
  <c r="AA334" i="9"/>
  <c r="G335" i="9"/>
  <c r="Z335" i="9"/>
  <c r="AA335" i="9"/>
  <c r="Z336" i="9"/>
  <c r="AA336" i="9"/>
  <c r="Z337" i="9"/>
  <c r="AA337" i="9"/>
  <c r="Z338" i="9"/>
  <c r="AA338" i="9"/>
  <c r="Z339" i="9"/>
  <c r="AA339" i="9"/>
  <c r="Z340" i="9"/>
  <c r="AA340" i="9"/>
  <c r="Y341" i="9"/>
  <c r="Z341" i="9"/>
  <c r="AA341" i="9"/>
  <c r="Y342" i="9"/>
  <c r="Z342" i="9"/>
  <c r="AA342" i="9"/>
  <c r="Y343" i="9"/>
  <c r="Z343" i="9"/>
  <c r="AA343" i="9"/>
  <c r="Y344" i="9"/>
  <c r="Z344" i="9"/>
  <c r="AA344" i="9"/>
  <c r="Y345" i="9"/>
  <c r="Z345" i="9"/>
  <c r="AA345" i="9"/>
  <c r="Y346" i="9"/>
  <c r="Z346" i="9"/>
  <c r="AA346" i="9"/>
  <c r="Y347" i="9"/>
  <c r="Z347" i="9"/>
  <c r="AA347" i="9"/>
  <c r="Y348" i="9"/>
  <c r="Z348" i="9"/>
  <c r="AA348" i="9"/>
  <c r="Y349" i="9"/>
  <c r="Z349" i="9"/>
  <c r="AA349" i="9"/>
  <c r="Y350" i="9"/>
  <c r="Z350" i="9"/>
  <c r="AA350" i="9"/>
  <c r="Y351" i="9"/>
  <c r="Z351" i="9"/>
  <c r="AA351" i="9"/>
  <c r="Y352" i="9"/>
  <c r="Z352" i="9"/>
  <c r="AA352" i="9"/>
  <c r="G353" i="9"/>
  <c r="M353" i="9"/>
  <c r="P353" i="9"/>
  <c r="Y353" i="9"/>
  <c r="Z353" i="9"/>
  <c r="AA353" i="9"/>
  <c r="Y354" i="9"/>
  <c r="Z354" i="9"/>
  <c r="AA354" i="9"/>
  <c r="Y355" i="9"/>
  <c r="Z355" i="9"/>
  <c r="AA355" i="9"/>
  <c r="Y356" i="9"/>
  <c r="Z356" i="9"/>
  <c r="AA356" i="9"/>
  <c r="Y357" i="9"/>
  <c r="Z357" i="9"/>
  <c r="AA357" i="9"/>
  <c r="Y358" i="9"/>
  <c r="Z358" i="9"/>
  <c r="AA358" i="9"/>
  <c r="Y359" i="9"/>
  <c r="Z359" i="9"/>
  <c r="AA359" i="9"/>
  <c r="Y360" i="9"/>
  <c r="Z360" i="9"/>
  <c r="AA360" i="9"/>
  <c r="Y361" i="9"/>
  <c r="Z361" i="9"/>
  <c r="AA361" i="9"/>
  <c r="Y362" i="9"/>
  <c r="Z362" i="9"/>
  <c r="AA362" i="9"/>
  <c r="Y363" i="9"/>
  <c r="Z363" i="9"/>
  <c r="AA363" i="9"/>
  <c r="Y364" i="9"/>
  <c r="Z364" i="9"/>
  <c r="AA364" i="9"/>
  <c r="Y365" i="9"/>
  <c r="Z365" i="9"/>
  <c r="AA365" i="9"/>
  <c r="Y366" i="9"/>
  <c r="Z366" i="9"/>
  <c r="AA366" i="9"/>
  <c r="Y367" i="9"/>
  <c r="Z367" i="9"/>
  <c r="AA367" i="9"/>
  <c r="Y368" i="9"/>
  <c r="Z368" i="9"/>
  <c r="AA368" i="9"/>
  <c r="Y369" i="9"/>
  <c r="Z369" i="9"/>
  <c r="AA369" i="9"/>
  <c r="Y370" i="9"/>
  <c r="Z370" i="9"/>
  <c r="AA370" i="9"/>
  <c r="Y371" i="9"/>
  <c r="Z371" i="9"/>
  <c r="AA371" i="9"/>
  <c r="Y372" i="9"/>
  <c r="Z372" i="9"/>
  <c r="AA372" i="9"/>
  <c r="Y373" i="9"/>
  <c r="Z373" i="9"/>
  <c r="AA373" i="9"/>
  <c r="Y374" i="9"/>
  <c r="Z374" i="9"/>
  <c r="AA374" i="9"/>
  <c r="Y375" i="9"/>
  <c r="Z375" i="9"/>
  <c r="AA375" i="9"/>
  <c r="Y376" i="9"/>
  <c r="Z376" i="9"/>
  <c r="AA376" i="9"/>
  <c r="Y377" i="9"/>
  <c r="Z377" i="9"/>
  <c r="AA377" i="9"/>
  <c r="Y378" i="9"/>
  <c r="Z378" i="9"/>
  <c r="AA378" i="9"/>
  <c r="Y379" i="9"/>
  <c r="Z379" i="9"/>
  <c r="AA379" i="9"/>
  <c r="Y380" i="9"/>
  <c r="Z380" i="9"/>
  <c r="AA380" i="9"/>
  <c r="Y381" i="9"/>
  <c r="Z381" i="9"/>
  <c r="AA381" i="9"/>
  <c r="Y382" i="9"/>
  <c r="Z382" i="9"/>
  <c r="AA382" i="9"/>
  <c r="Y383" i="9"/>
  <c r="Z383" i="9"/>
  <c r="AA383" i="9"/>
  <c r="Y384" i="9"/>
  <c r="Z384" i="9"/>
  <c r="AA384" i="9"/>
  <c r="Y385" i="9"/>
  <c r="Z385" i="9"/>
  <c r="AA385" i="9"/>
  <c r="Y386" i="9"/>
  <c r="Z386" i="9"/>
  <c r="AA386" i="9"/>
  <c r="Y387" i="9"/>
  <c r="Z387" i="9"/>
  <c r="AA387" i="9"/>
  <c r="Y388" i="9"/>
  <c r="Z388" i="9"/>
  <c r="AA388" i="9"/>
  <c r="Y389" i="9"/>
  <c r="Z389" i="9"/>
  <c r="AA389" i="9"/>
  <c r="Y390" i="9"/>
  <c r="Z390" i="9"/>
  <c r="AA390" i="9"/>
  <c r="Y391" i="9"/>
  <c r="Z391" i="9"/>
  <c r="AA391" i="9"/>
  <c r="Y392" i="9"/>
  <c r="Z392" i="9"/>
  <c r="AA392" i="9"/>
  <c r="Y393" i="9"/>
  <c r="Z393" i="9"/>
  <c r="AA393" i="9"/>
  <c r="Y394" i="9"/>
  <c r="Z394" i="9"/>
  <c r="AA394" i="9"/>
  <c r="Y395" i="9"/>
  <c r="Z395" i="9"/>
  <c r="AA395" i="9"/>
  <c r="Y396" i="9"/>
  <c r="Z396" i="9"/>
  <c r="AA396" i="9"/>
  <c r="Y397" i="9"/>
  <c r="Z397" i="9"/>
  <c r="AA397" i="9"/>
  <c r="Y398" i="9"/>
  <c r="Z398" i="9"/>
  <c r="AA398" i="9"/>
  <c r="G399" i="9"/>
  <c r="M399" i="9"/>
  <c r="P399" i="9"/>
  <c r="Y399" i="9"/>
  <c r="Z399" i="9"/>
  <c r="AA399" i="9"/>
  <c r="Y400" i="9"/>
  <c r="Z400" i="9"/>
  <c r="AA400" i="9"/>
  <c r="Y401" i="9"/>
  <c r="Z401" i="9"/>
  <c r="AA401" i="9"/>
  <c r="Y402" i="9"/>
  <c r="Z402" i="9"/>
  <c r="AA402" i="9"/>
  <c r="Y403" i="9"/>
  <c r="Z403" i="9"/>
  <c r="AA403" i="9"/>
  <c r="Y404" i="9"/>
  <c r="Z404" i="9"/>
  <c r="AA404" i="9"/>
  <c r="Y405" i="9"/>
  <c r="Z405" i="9"/>
  <c r="AA405" i="9"/>
  <c r="Y406" i="9"/>
  <c r="Z406" i="9"/>
  <c r="AA406" i="9"/>
  <c r="Y407" i="9"/>
  <c r="Z407" i="9"/>
  <c r="AA407" i="9"/>
  <c r="Y408" i="9"/>
  <c r="Z408" i="9"/>
  <c r="AA408" i="9"/>
  <c r="Y409" i="9"/>
  <c r="Z409" i="9"/>
  <c r="AA409" i="9"/>
  <c r="Y410" i="9"/>
  <c r="Z410" i="9"/>
  <c r="AA410" i="9"/>
  <c r="Y411" i="9"/>
  <c r="Z411" i="9"/>
  <c r="AA411" i="9"/>
  <c r="Y412" i="9"/>
  <c r="Z412" i="9"/>
  <c r="AA412" i="9"/>
  <c r="Y413" i="9"/>
  <c r="Z413" i="9"/>
  <c r="AA413" i="9"/>
  <c r="Y414" i="9"/>
  <c r="Z414" i="9"/>
  <c r="AA414" i="9"/>
  <c r="Y415" i="9"/>
  <c r="Z415" i="9"/>
  <c r="AA415" i="9"/>
  <c r="Y416" i="9"/>
  <c r="Z416" i="9"/>
  <c r="AA416" i="9"/>
  <c r="Y417" i="9"/>
  <c r="Z417" i="9"/>
  <c r="AA417" i="9"/>
  <c r="Y418" i="9"/>
  <c r="Z418" i="9"/>
  <c r="AA418" i="9"/>
  <c r="Y419" i="9"/>
  <c r="Z419" i="9"/>
  <c r="AA419" i="9"/>
  <c r="Y420" i="9"/>
  <c r="Z420" i="9"/>
  <c r="AA420" i="9"/>
  <c r="Y421" i="9"/>
  <c r="Z421" i="9"/>
  <c r="AA421" i="9"/>
  <c r="Y422" i="9"/>
  <c r="Z422" i="9"/>
  <c r="AA422" i="9"/>
  <c r="Y423" i="9"/>
  <c r="Z423" i="9"/>
  <c r="AA423" i="9"/>
  <c r="Y424" i="9"/>
  <c r="Z424" i="9"/>
  <c r="AA424" i="9"/>
  <c r="Y425" i="9"/>
  <c r="Z425" i="9"/>
  <c r="AA425" i="9"/>
  <c r="Y426" i="9"/>
  <c r="Z426" i="9"/>
  <c r="AA426" i="9"/>
  <c r="Y427" i="9"/>
  <c r="Z427" i="9"/>
  <c r="AA427" i="9"/>
  <c r="Y428" i="9"/>
  <c r="Z428" i="9"/>
  <c r="AA428" i="9"/>
  <c r="G430" i="9"/>
  <c r="M430" i="9"/>
  <c r="P430" i="9"/>
  <c r="Y432" i="9"/>
  <c r="Z432" i="9"/>
  <c r="AA432" i="9"/>
  <c r="AA434" i="9"/>
  <c r="Y5" i="8"/>
  <c r="Z5" i="8"/>
  <c r="AA5" i="8"/>
  <c r="Y6" i="8"/>
  <c r="Z6" i="8"/>
  <c r="AA6" i="8"/>
  <c r="Y7" i="8"/>
  <c r="Z7" i="8"/>
  <c r="AA7" i="8"/>
  <c r="G8" i="8"/>
  <c r="M8" i="8"/>
  <c r="P8" i="8"/>
  <c r="Y8" i="8"/>
  <c r="Z8" i="8"/>
  <c r="AA8" i="8"/>
  <c r="Y9" i="8"/>
  <c r="Z9" i="8"/>
  <c r="AA9" i="8"/>
  <c r="Y10" i="8"/>
  <c r="Z10" i="8"/>
  <c r="AA10" i="8"/>
  <c r="Y11" i="8"/>
  <c r="Z11" i="8"/>
  <c r="AA11" i="8"/>
  <c r="Y12" i="8"/>
  <c r="Z12" i="8"/>
  <c r="AA12" i="8"/>
  <c r="Y13" i="8"/>
  <c r="Z13" i="8"/>
  <c r="AA13" i="8"/>
  <c r="Y14" i="8"/>
  <c r="Z14" i="8"/>
  <c r="AA14" i="8"/>
  <c r="Y15" i="8"/>
  <c r="Z15" i="8"/>
  <c r="AA15" i="8"/>
  <c r="Y16" i="8"/>
  <c r="Z16" i="8"/>
  <c r="AA16" i="8"/>
  <c r="Y17" i="8"/>
  <c r="Z17" i="8"/>
  <c r="AA17" i="8"/>
  <c r="Y18" i="8"/>
  <c r="Z18" i="8"/>
  <c r="AA18" i="8"/>
  <c r="Y19" i="8"/>
  <c r="Z19" i="8"/>
  <c r="AA19" i="8"/>
  <c r="Y20" i="8"/>
  <c r="Z20" i="8"/>
  <c r="AA20" i="8"/>
  <c r="Y21" i="8"/>
  <c r="Z21" i="8"/>
  <c r="AA21" i="8"/>
  <c r="Y22" i="8"/>
  <c r="Z22" i="8"/>
  <c r="AA22" i="8"/>
  <c r="Y23" i="8"/>
  <c r="Z23" i="8"/>
  <c r="AA23" i="8"/>
  <c r="Y24" i="8"/>
  <c r="Z24" i="8"/>
  <c r="AA24" i="8"/>
  <c r="Y25" i="8"/>
  <c r="Z25" i="8"/>
  <c r="AA25" i="8"/>
  <c r="Y26" i="8"/>
  <c r="Z26" i="8"/>
  <c r="AA26" i="8"/>
  <c r="Y27" i="8"/>
  <c r="Z27" i="8"/>
  <c r="AA27" i="8"/>
  <c r="Y28" i="8"/>
  <c r="Z28" i="8"/>
  <c r="AA28" i="8"/>
  <c r="Y29" i="8"/>
  <c r="Z29" i="8"/>
  <c r="AA29" i="8"/>
  <c r="Y30" i="8"/>
  <c r="Z30" i="8"/>
  <c r="AA30" i="8"/>
  <c r="Y31" i="8"/>
  <c r="Z31" i="8"/>
  <c r="AA31" i="8"/>
  <c r="Y32" i="8"/>
  <c r="Z32" i="8"/>
  <c r="AA32" i="8"/>
  <c r="Y33" i="8"/>
  <c r="Z33" i="8"/>
  <c r="AA33" i="8"/>
  <c r="Y34" i="8"/>
  <c r="Z34" i="8"/>
  <c r="AA34" i="8"/>
  <c r="Y35" i="8"/>
  <c r="Z35" i="8"/>
  <c r="AA35" i="8"/>
  <c r="Y36" i="8"/>
  <c r="Z36" i="8"/>
  <c r="AA36" i="8"/>
  <c r="Y37" i="8"/>
  <c r="Z37" i="8"/>
  <c r="AA37" i="8"/>
  <c r="Y38" i="8"/>
  <c r="Z38" i="8"/>
  <c r="AA38" i="8"/>
  <c r="Y39" i="8"/>
  <c r="Z39" i="8"/>
  <c r="AA39" i="8"/>
  <c r="Y40" i="8"/>
  <c r="Z40" i="8"/>
  <c r="AA40" i="8"/>
  <c r="Y41" i="8"/>
  <c r="Z41" i="8"/>
  <c r="AA41" i="8"/>
  <c r="Y42" i="8"/>
  <c r="Z42" i="8"/>
  <c r="AA42" i="8"/>
  <c r="Y43" i="8"/>
  <c r="Z43" i="8"/>
  <c r="AA43" i="8"/>
  <c r="Y44" i="8"/>
  <c r="Z44" i="8"/>
  <c r="AA44" i="8"/>
  <c r="Y45" i="8"/>
  <c r="Z45" i="8"/>
  <c r="AA45" i="8"/>
  <c r="Y46" i="8"/>
  <c r="Z46" i="8"/>
  <c r="AA46" i="8"/>
  <c r="Y47" i="8"/>
  <c r="Z47" i="8"/>
  <c r="AA47" i="8"/>
  <c r="Y48" i="8"/>
  <c r="Z48" i="8"/>
  <c r="AA48" i="8"/>
  <c r="Y49" i="8"/>
  <c r="Z49" i="8"/>
  <c r="AA49" i="8"/>
  <c r="Y50" i="8"/>
  <c r="Z50" i="8"/>
  <c r="AA50" i="8"/>
  <c r="Y51" i="8"/>
  <c r="Z51" i="8"/>
  <c r="AA51" i="8"/>
  <c r="Y52" i="8"/>
  <c r="Z52" i="8"/>
  <c r="AA52" i="8"/>
  <c r="Y53" i="8"/>
  <c r="Z53" i="8"/>
  <c r="AA53" i="8"/>
  <c r="Y54" i="8"/>
  <c r="Z54" i="8"/>
  <c r="AA54" i="8"/>
  <c r="Y55" i="8"/>
  <c r="Z55" i="8"/>
  <c r="AA55" i="8"/>
  <c r="Y56" i="8"/>
  <c r="Z56" i="8"/>
  <c r="AA56" i="8"/>
  <c r="Y57" i="8"/>
  <c r="Z57" i="8"/>
  <c r="AA57" i="8"/>
  <c r="Y58" i="8"/>
  <c r="Z58" i="8"/>
  <c r="AA58" i="8"/>
  <c r="Y59" i="8"/>
  <c r="Z59" i="8"/>
  <c r="AA59" i="8"/>
  <c r="G60" i="8"/>
  <c r="M60" i="8"/>
  <c r="P60" i="8"/>
  <c r="Y60" i="8"/>
  <c r="Z60" i="8"/>
  <c r="AA60" i="8"/>
  <c r="Y61" i="8"/>
  <c r="Z61" i="8"/>
  <c r="AA61" i="8"/>
  <c r="Y62" i="8"/>
  <c r="Z62" i="8"/>
  <c r="AA62" i="8"/>
  <c r="Y63" i="8"/>
  <c r="Z63" i="8"/>
  <c r="AA63" i="8"/>
  <c r="Y64" i="8"/>
  <c r="Z64" i="8"/>
  <c r="AA64" i="8"/>
  <c r="Y65" i="8"/>
  <c r="Z65" i="8"/>
  <c r="AA65" i="8"/>
  <c r="Y66" i="8"/>
  <c r="Z66" i="8"/>
  <c r="AA66" i="8"/>
  <c r="Y67" i="8"/>
  <c r="Z67" i="8"/>
  <c r="AA67" i="8"/>
  <c r="Y68" i="8"/>
  <c r="Z68" i="8"/>
  <c r="AA68" i="8"/>
  <c r="Y69" i="8"/>
  <c r="Z69" i="8"/>
  <c r="AA69" i="8"/>
  <c r="Y70" i="8"/>
  <c r="Z70" i="8"/>
  <c r="AA70" i="8"/>
  <c r="Y71" i="8"/>
  <c r="Z71" i="8"/>
  <c r="AA71" i="8"/>
  <c r="Y72" i="8"/>
  <c r="Z72" i="8"/>
  <c r="AA72" i="8"/>
  <c r="Y73" i="8"/>
  <c r="Z73" i="8"/>
  <c r="AA73" i="8"/>
  <c r="Y74" i="8"/>
  <c r="Z74" i="8"/>
  <c r="AA74" i="8"/>
  <c r="Y75" i="8"/>
  <c r="Z75" i="8"/>
  <c r="AA75" i="8"/>
  <c r="Y76" i="8"/>
  <c r="Z76" i="8"/>
  <c r="AA76" i="8"/>
  <c r="Y77" i="8"/>
  <c r="Z77" i="8"/>
  <c r="AA77" i="8"/>
  <c r="Y78" i="8"/>
  <c r="Z78" i="8"/>
  <c r="AA78" i="8"/>
  <c r="Y79" i="8"/>
  <c r="Z79" i="8"/>
  <c r="AA79" i="8"/>
  <c r="Y80" i="8"/>
  <c r="Z80" i="8"/>
  <c r="AA80" i="8"/>
  <c r="Y81" i="8"/>
  <c r="Z81" i="8"/>
  <c r="AA81" i="8"/>
  <c r="Y82" i="8"/>
  <c r="Z82" i="8"/>
  <c r="AA82" i="8"/>
  <c r="Y83" i="8"/>
  <c r="Z83" i="8"/>
  <c r="AA83" i="8"/>
  <c r="Y84" i="8"/>
  <c r="Z84" i="8"/>
  <c r="AA84" i="8"/>
  <c r="Y85" i="8"/>
  <c r="Z85" i="8"/>
  <c r="AA85" i="8"/>
  <c r="Y86" i="8"/>
  <c r="Z86" i="8"/>
  <c r="AA86" i="8"/>
  <c r="Y87" i="8"/>
  <c r="Z87" i="8"/>
  <c r="AA87" i="8"/>
  <c r="G88" i="8"/>
  <c r="M88" i="8"/>
  <c r="P88" i="8"/>
  <c r="Y88" i="8"/>
  <c r="Z88" i="8"/>
  <c r="AA88" i="8"/>
  <c r="Y89" i="8"/>
  <c r="Z89" i="8"/>
  <c r="AA89" i="8"/>
  <c r="Y90" i="8"/>
  <c r="Z90" i="8"/>
  <c r="AA90" i="8"/>
  <c r="Y91" i="8"/>
  <c r="Z91" i="8"/>
  <c r="AA91" i="8"/>
  <c r="Y92" i="8"/>
  <c r="Z92" i="8"/>
  <c r="AA92" i="8"/>
  <c r="Y93" i="8"/>
  <c r="Z93" i="8"/>
  <c r="AA93" i="8"/>
  <c r="Y94" i="8"/>
  <c r="Z94" i="8"/>
  <c r="AA94" i="8"/>
  <c r="Y95" i="8"/>
  <c r="Z95" i="8"/>
  <c r="AA95" i="8"/>
  <c r="Y96" i="8"/>
  <c r="Z96" i="8"/>
  <c r="AA96" i="8"/>
  <c r="Y97" i="8"/>
  <c r="Z97" i="8"/>
  <c r="AA97" i="8"/>
  <c r="Y98" i="8"/>
  <c r="Z98" i="8"/>
  <c r="AA98" i="8"/>
  <c r="Y99" i="8"/>
  <c r="Z99" i="8"/>
  <c r="AA99" i="8"/>
  <c r="Y100" i="8"/>
  <c r="Z100" i="8"/>
  <c r="AA100" i="8"/>
  <c r="Y101" i="8"/>
  <c r="Z101" i="8"/>
  <c r="AA101" i="8"/>
  <c r="Y102" i="8"/>
  <c r="Z102" i="8"/>
  <c r="AA102" i="8"/>
  <c r="Y103" i="8"/>
  <c r="Z103" i="8"/>
  <c r="AA103" i="8"/>
  <c r="Y104" i="8"/>
  <c r="Z104" i="8"/>
  <c r="AA104" i="8"/>
  <c r="Y105" i="8"/>
  <c r="Z105" i="8"/>
  <c r="AA105" i="8"/>
  <c r="Y106" i="8"/>
  <c r="Z106" i="8"/>
  <c r="AA106" i="8"/>
  <c r="Y107" i="8"/>
  <c r="Z107" i="8"/>
  <c r="AA107" i="8"/>
  <c r="Y108" i="8"/>
  <c r="Z108" i="8"/>
  <c r="AA108" i="8"/>
  <c r="Y109" i="8"/>
  <c r="Z109" i="8"/>
  <c r="AA109" i="8"/>
  <c r="Y110" i="8"/>
  <c r="Z110" i="8"/>
  <c r="AA110" i="8"/>
  <c r="Y111" i="8"/>
  <c r="Z111" i="8"/>
  <c r="AA111" i="8"/>
  <c r="Y112" i="8"/>
  <c r="Z112" i="8"/>
  <c r="AA112" i="8"/>
  <c r="Y113" i="8"/>
  <c r="Z113" i="8"/>
  <c r="AA113" i="8"/>
  <c r="Y114" i="8"/>
  <c r="Z114" i="8"/>
  <c r="AA114" i="8"/>
  <c r="Y115" i="8"/>
  <c r="Z115" i="8"/>
  <c r="AA115" i="8"/>
  <c r="G116" i="8"/>
  <c r="M116" i="8"/>
  <c r="P116" i="8"/>
  <c r="Y116" i="8"/>
  <c r="Z116" i="8"/>
  <c r="AA116" i="8"/>
  <c r="Y117" i="8"/>
  <c r="Z117" i="8"/>
  <c r="AA117" i="8"/>
  <c r="Y118" i="8"/>
  <c r="Z118" i="8"/>
  <c r="AA118" i="8"/>
  <c r="Y119" i="8"/>
  <c r="Z119" i="8"/>
  <c r="AA119" i="8"/>
  <c r="Y120" i="8"/>
  <c r="Z120" i="8"/>
  <c r="AA120" i="8"/>
  <c r="Y121" i="8"/>
  <c r="Z121" i="8"/>
  <c r="AA121" i="8"/>
  <c r="Y122" i="8"/>
  <c r="Z122" i="8"/>
  <c r="AA122" i="8"/>
  <c r="Y123" i="8"/>
  <c r="Z123" i="8"/>
  <c r="AA123" i="8"/>
  <c r="Y124" i="8"/>
  <c r="Z124" i="8"/>
  <c r="AA124" i="8"/>
  <c r="Y125" i="8"/>
  <c r="Z125" i="8"/>
  <c r="AA125" i="8"/>
  <c r="Y126" i="8"/>
  <c r="Z126" i="8"/>
  <c r="AA126" i="8"/>
  <c r="Y127" i="8"/>
  <c r="Z127" i="8"/>
  <c r="AA127" i="8"/>
  <c r="Y128" i="8"/>
  <c r="Z128" i="8"/>
  <c r="AA128" i="8"/>
  <c r="Y129" i="8"/>
  <c r="Z129" i="8"/>
  <c r="AA129" i="8"/>
  <c r="Y130" i="8"/>
  <c r="Z130" i="8"/>
  <c r="AA130" i="8"/>
  <c r="Y131" i="8"/>
  <c r="Z131" i="8"/>
  <c r="AA131" i="8"/>
  <c r="Y132" i="8"/>
  <c r="Z132" i="8"/>
  <c r="AA132" i="8"/>
  <c r="Y133" i="8"/>
  <c r="Z133" i="8"/>
  <c r="AA133" i="8"/>
  <c r="Y134" i="8"/>
  <c r="Z134" i="8"/>
  <c r="AA134" i="8"/>
  <c r="Y135" i="8"/>
  <c r="Z135" i="8"/>
  <c r="AA135" i="8"/>
  <c r="Y136" i="8"/>
  <c r="Z136" i="8"/>
  <c r="AA136" i="8"/>
  <c r="Y137" i="8"/>
  <c r="Z137" i="8"/>
  <c r="AA137" i="8"/>
  <c r="Y138" i="8"/>
  <c r="Z138" i="8"/>
  <c r="AA138" i="8"/>
  <c r="Y139" i="8"/>
  <c r="Z139" i="8"/>
  <c r="AA139" i="8"/>
  <c r="G140" i="8"/>
  <c r="M140" i="8"/>
  <c r="P140" i="8"/>
  <c r="Y140" i="8"/>
  <c r="Z140" i="8"/>
  <c r="AA140" i="8"/>
  <c r="Y141" i="8"/>
  <c r="Z141" i="8"/>
  <c r="AA141" i="8"/>
  <c r="Y142" i="8"/>
  <c r="Z142" i="8"/>
  <c r="AA142" i="8"/>
  <c r="Y143" i="8"/>
  <c r="Z143" i="8"/>
  <c r="AA143" i="8"/>
  <c r="Y144" i="8"/>
  <c r="Z144" i="8"/>
  <c r="AA144" i="8"/>
  <c r="G145" i="8"/>
  <c r="M145" i="8"/>
  <c r="P145" i="8"/>
  <c r="Y145" i="8"/>
  <c r="Z145" i="8"/>
  <c r="AA145" i="8"/>
  <c r="Y146" i="8"/>
  <c r="Z146" i="8"/>
  <c r="AA146" i="8"/>
  <c r="Y147" i="8"/>
  <c r="Z147" i="8"/>
  <c r="AA147" i="8"/>
  <c r="Y148" i="8"/>
  <c r="Z148" i="8"/>
  <c r="AA148" i="8"/>
  <c r="Y149" i="8"/>
  <c r="Z149" i="8"/>
  <c r="AA149" i="8"/>
  <c r="G150" i="8"/>
  <c r="M150" i="8"/>
  <c r="P150" i="8"/>
  <c r="Y150" i="8"/>
  <c r="Z150" i="8"/>
  <c r="AA150" i="8"/>
  <c r="Y151" i="8"/>
  <c r="Z151" i="8"/>
  <c r="AA151" i="8"/>
  <c r="Y152" i="8"/>
  <c r="Z152" i="8"/>
  <c r="AA152" i="8"/>
  <c r="Y153" i="8"/>
  <c r="Z153" i="8"/>
  <c r="AA153" i="8"/>
  <c r="G154" i="8"/>
  <c r="M154" i="8"/>
  <c r="P154" i="8"/>
  <c r="Y154" i="8"/>
  <c r="Z154" i="8"/>
  <c r="AA154" i="8"/>
  <c r="Y155" i="8"/>
  <c r="Z155" i="8"/>
  <c r="AA155" i="8"/>
  <c r="Y156" i="8"/>
  <c r="Z156" i="8"/>
  <c r="AA156" i="8"/>
  <c r="Y157" i="8"/>
  <c r="Z157" i="8"/>
  <c r="AA157" i="8"/>
  <c r="G158" i="8"/>
  <c r="M158" i="8"/>
  <c r="P158" i="8"/>
  <c r="Y158" i="8"/>
  <c r="Z158" i="8"/>
  <c r="AA158" i="8"/>
  <c r="Y159" i="8"/>
  <c r="Z159" i="8"/>
  <c r="AA159" i="8"/>
  <c r="Y160" i="8"/>
  <c r="Z160" i="8"/>
  <c r="AA160" i="8"/>
  <c r="Y161" i="8"/>
  <c r="Z161" i="8"/>
  <c r="AA161" i="8"/>
  <c r="Y162" i="8"/>
  <c r="Z162" i="8"/>
  <c r="AA162" i="8"/>
  <c r="G163" i="8"/>
  <c r="M163" i="8"/>
  <c r="P163" i="8"/>
  <c r="Y163" i="8"/>
  <c r="Z163" i="8"/>
  <c r="AA163" i="8"/>
  <c r="Y164" i="8"/>
  <c r="Z164" i="8"/>
  <c r="AA164" i="8"/>
  <c r="Y165" i="8"/>
  <c r="Z165" i="8"/>
  <c r="AA165" i="8"/>
  <c r="Y166" i="8"/>
  <c r="Z166" i="8"/>
  <c r="AA166" i="8"/>
  <c r="Y167" i="8"/>
  <c r="Z167" i="8"/>
  <c r="AA167" i="8"/>
  <c r="Y168" i="8"/>
  <c r="Z168" i="8"/>
  <c r="AA168" i="8"/>
  <c r="Y169" i="8"/>
  <c r="Z169" i="8"/>
  <c r="AA169" i="8"/>
  <c r="Y170" i="8"/>
  <c r="Z170" i="8"/>
  <c r="AA170" i="8"/>
  <c r="Y171" i="8"/>
  <c r="Z171" i="8"/>
  <c r="AA171" i="8"/>
  <c r="Y172" i="8"/>
  <c r="Z172" i="8"/>
  <c r="AA172" i="8"/>
  <c r="Y173" i="8"/>
  <c r="Z173" i="8"/>
  <c r="AA173" i="8"/>
  <c r="Y174" i="8"/>
  <c r="Z174" i="8"/>
  <c r="AA174" i="8"/>
  <c r="Y175" i="8"/>
  <c r="Z175" i="8"/>
  <c r="AA175" i="8"/>
  <c r="Y176" i="8"/>
  <c r="Z176" i="8"/>
  <c r="AA176" i="8"/>
  <c r="Y177" i="8"/>
  <c r="Z177" i="8"/>
  <c r="AA177" i="8"/>
  <c r="Y178" i="8"/>
  <c r="Z178" i="8"/>
  <c r="AA178" i="8"/>
  <c r="Y179" i="8"/>
  <c r="Z179" i="8"/>
  <c r="AA179" i="8"/>
  <c r="Y180" i="8"/>
  <c r="Z180" i="8"/>
  <c r="AA180" i="8"/>
  <c r="Y181" i="8"/>
  <c r="Z181" i="8"/>
  <c r="AA181" i="8"/>
  <c r="Y182" i="8"/>
  <c r="Z182" i="8"/>
  <c r="AA182" i="8"/>
  <c r="Y183" i="8"/>
  <c r="Z183" i="8"/>
  <c r="AA183" i="8"/>
  <c r="Y184" i="8"/>
  <c r="Z184" i="8"/>
  <c r="AA184" i="8"/>
  <c r="Y185" i="8"/>
  <c r="Z185" i="8"/>
  <c r="AA185" i="8"/>
  <c r="Y186" i="8"/>
  <c r="Z186" i="8"/>
  <c r="AA186" i="8"/>
  <c r="Y187" i="8"/>
  <c r="Z187" i="8"/>
  <c r="AA187" i="8"/>
  <c r="Y188" i="8"/>
  <c r="Z188" i="8"/>
  <c r="AA188" i="8"/>
  <c r="Y189" i="8"/>
  <c r="Z189" i="8"/>
  <c r="AA189" i="8"/>
  <c r="Y190" i="8"/>
  <c r="Z190" i="8"/>
  <c r="AA190" i="8"/>
  <c r="Y191" i="8"/>
  <c r="Z191" i="8"/>
  <c r="AA191" i="8"/>
  <c r="Y192" i="8"/>
  <c r="Z192" i="8"/>
  <c r="AA192" i="8"/>
  <c r="Y193" i="8"/>
  <c r="Z193" i="8"/>
  <c r="AA193" i="8"/>
  <c r="Y194" i="8"/>
  <c r="Z194" i="8"/>
  <c r="AA194" i="8"/>
  <c r="Y195" i="8"/>
  <c r="Z195" i="8"/>
  <c r="AA195" i="8"/>
  <c r="Y196" i="8"/>
  <c r="Z196" i="8"/>
  <c r="AA196" i="8"/>
  <c r="Y197" i="8"/>
  <c r="Z197" i="8"/>
  <c r="AA197" i="8"/>
  <c r="Y198" i="8"/>
  <c r="Z198" i="8"/>
  <c r="AA198" i="8"/>
  <c r="Y199" i="8"/>
  <c r="Z199" i="8"/>
  <c r="AA199" i="8"/>
  <c r="Y200" i="8"/>
  <c r="Z200" i="8"/>
  <c r="AA200" i="8"/>
  <c r="Y201" i="8"/>
  <c r="Z201" i="8"/>
  <c r="AA201" i="8"/>
  <c r="Y202" i="8"/>
  <c r="Z202" i="8"/>
  <c r="AA202" i="8"/>
  <c r="G203" i="8"/>
  <c r="M203" i="8"/>
  <c r="P203" i="8"/>
  <c r="Y203" i="8"/>
  <c r="Z203" i="8"/>
  <c r="AA203" i="8"/>
  <c r="Y204" i="8"/>
  <c r="Z204" i="8"/>
  <c r="AA204" i="8"/>
  <c r="Y205" i="8"/>
  <c r="Z205" i="8"/>
  <c r="AA205" i="8"/>
  <c r="G206" i="8"/>
  <c r="M206" i="8"/>
  <c r="P206" i="8"/>
  <c r="Y206" i="8"/>
  <c r="Z206" i="8"/>
  <c r="AA206" i="8"/>
  <c r="Y207" i="8"/>
  <c r="Z207" i="8"/>
  <c r="AA207" i="8"/>
  <c r="Y208" i="8"/>
  <c r="Z208" i="8"/>
  <c r="AA208" i="8"/>
  <c r="Y209" i="8"/>
  <c r="Z209" i="8"/>
  <c r="AA209" i="8"/>
  <c r="Y210" i="8"/>
  <c r="Z210" i="8"/>
  <c r="AA210" i="8"/>
  <c r="Y211" i="8"/>
  <c r="Z211" i="8"/>
  <c r="AA211" i="8"/>
  <c r="Y212" i="8"/>
  <c r="Z212" i="8"/>
  <c r="AA212" i="8"/>
  <c r="G213" i="8"/>
  <c r="M213" i="8"/>
  <c r="P213" i="8"/>
  <c r="Y213" i="8"/>
  <c r="Z213" i="8"/>
  <c r="AA213" i="8"/>
  <c r="Y214" i="8"/>
  <c r="Z214" i="8"/>
  <c r="AA214" i="8"/>
  <c r="Y215" i="8"/>
  <c r="Z215" i="8"/>
  <c r="AA215" i="8"/>
  <c r="Y216" i="8"/>
  <c r="Z216" i="8"/>
  <c r="AA216" i="8"/>
  <c r="G217" i="8"/>
  <c r="M217" i="8"/>
  <c r="P217" i="8"/>
  <c r="Z217" i="8"/>
  <c r="AA217" i="8"/>
  <c r="Z218" i="8"/>
  <c r="AA218" i="8"/>
  <c r="Z219" i="8"/>
  <c r="AA219" i="8"/>
  <c r="Z220" i="8"/>
  <c r="AA220" i="8"/>
  <c r="Z221" i="8"/>
  <c r="AA221" i="8"/>
  <c r="G222" i="8"/>
  <c r="Z222" i="8"/>
  <c r="AA222" i="8"/>
  <c r="Z223" i="8"/>
  <c r="AA223" i="8"/>
  <c r="Z224" i="8"/>
  <c r="AA224" i="8"/>
  <c r="Z225" i="8"/>
  <c r="AA225" i="8"/>
  <c r="Z226" i="8"/>
  <c r="AA226" i="8"/>
  <c r="Z227" i="8"/>
  <c r="AA227" i="8"/>
  <c r="Y228" i="8"/>
  <c r="Z228" i="8"/>
  <c r="AA228" i="8"/>
  <c r="Y229" i="8"/>
  <c r="Z229" i="8"/>
  <c r="AA229" i="8"/>
  <c r="Y230" i="8"/>
  <c r="Z230" i="8"/>
  <c r="AA230" i="8"/>
  <c r="Y231" i="8"/>
  <c r="Z231" i="8"/>
  <c r="AA231" i="8"/>
  <c r="Y232" i="8"/>
  <c r="Z232" i="8"/>
  <c r="AA232" i="8"/>
  <c r="Y233" i="8"/>
  <c r="Z233" i="8"/>
  <c r="AA233" i="8"/>
  <c r="G234" i="8"/>
  <c r="M234" i="8"/>
  <c r="P234" i="8"/>
  <c r="Y234" i="8"/>
  <c r="Z234" i="8"/>
  <c r="AA234" i="8"/>
  <c r="Y235" i="8"/>
  <c r="Z235" i="8"/>
  <c r="AA235" i="8"/>
  <c r="Y236" i="8"/>
  <c r="Z236" i="8"/>
  <c r="AA236" i="8"/>
  <c r="Y237" i="8"/>
  <c r="Z237" i="8"/>
  <c r="AA237" i="8"/>
  <c r="Y238" i="8"/>
  <c r="Z238" i="8"/>
  <c r="AA238" i="8"/>
  <c r="Y239" i="8"/>
  <c r="Z239" i="8"/>
  <c r="AA239" i="8"/>
  <c r="Y240" i="8"/>
  <c r="Z240" i="8"/>
  <c r="AA240" i="8"/>
  <c r="Y241" i="8"/>
  <c r="Z241" i="8"/>
  <c r="AA241" i="8"/>
  <c r="Y242" i="8"/>
  <c r="Z242" i="8"/>
  <c r="AA242" i="8"/>
  <c r="Y243" i="8"/>
  <c r="Z243" i="8"/>
  <c r="AA243" i="8"/>
  <c r="Y244" i="8"/>
  <c r="Z244" i="8"/>
  <c r="AA244" i="8"/>
  <c r="Y245" i="8"/>
  <c r="Z245" i="8"/>
  <c r="AA245" i="8"/>
  <c r="Y246" i="8"/>
  <c r="Z246" i="8"/>
  <c r="AA246" i="8"/>
  <c r="Y247" i="8"/>
  <c r="Z247" i="8"/>
  <c r="AA247" i="8"/>
  <c r="Y248" i="8"/>
  <c r="Z248" i="8"/>
  <c r="AA248" i="8"/>
  <c r="Y249" i="8"/>
  <c r="Z249" i="8"/>
  <c r="AA249" i="8"/>
  <c r="Y250" i="8"/>
  <c r="Z250" i="8"/>
  <c r="AA250" i="8"/>
  <c r="Y251" i="8"/>
  <c r="Z251" i="8"/>
  <c r="AA251" i="8"/>
  <c r="Y252" i="8"/>
  <c r="Z252" i="8"/>
  <c r="AA252" i="8"/>
  <c r="Y253" i="8"/>
  <c r="Z253" i="8"/>
  <c r="AA253" i="8"/>
  <c r="Y254" i="8"/>
  <c r="Z254" i="8"/>
  <c r="AA254" i="8"/>
  <c r="Y255" i="8"/>
  <c r="Z255" i="8"/>
  <c r="AA255" i="8"/>
  <c r="Y256" i="8"/>
  <c r="Z256" i="8"/>
  <c r="AA256" i="8"/>
  <c r="Y257" i="8"/>
  <c r="Z257" i="8"/>
  <c r="AA257" i="8"/>
  <c r="Y258" i="8"/>
  <c r="Z258" i="8"/>
  <c r="AA258" i="8"/>
  <c r="Y259" i="8"/>
  <c r="Z259" i="8"/>
  <c r="AA259" i="8"/>
  <c r="Y260" i="8"/>
  <c r="Z260" i="8"/>
  <c r="AA260" i="8"/>
  <c r="Y261" i="8"/>
  <c r="Z261" i="8"/>
  <c r="AA261" i="8"/>
  <c r="Y262" i="8"/>
  <c r="Z262" i="8"/>
  <c r="AA262" i="8"/>
  <c r="Y263" i="8"/>
  <c r="Z263" i="8"/>
  <c r="AA263" i="8"/>
  <c r="Y264" i="8"/>
  <c r="Z264" i="8"/>
  <c r="AA264" i="8"/>
  <c r="G266" i="8"/>
  <c r="M266" i="8"/>
  <c r="P266" i="8"/>
  <c r="Y268" i="8"/>
  <c r="Z268" i="8"/>
  <c r="AA268" i="8"/>
  <c r="AA270" i="8"/>
  <c r="Y6" i="7"/>
  <c r="Z6" i="7"/>
  <c r="AA6" i="7"/>
  <c r="Y7" i="7"/>
  <c r="Z7" i="7"/>
  <c r="AA7" i="7"/>
  <c r="Y8" i="7"/>
  <c r="Z8" i="7"/>
  <c r="AA8" i="7"/>
  <c r="G9" i="7"/>
  <c r="M9" i="7"/>
  <c r="P9" i="7"/>
  <c r="Y9" i="7"/>
  <c r="Z9" i="7"/>
  <c r="AA9" i="7"/>
  <c r="Y10" i="7"/>
  <c r="Z10" i="7"/>
  <c r="AA10" i="7"/>
  <c r="Y11" i="7"/>
  <c r="Z11" i="7"/>
  <c r="AA11" i="7"/>
  <c r="Y12" i="7"/>
  <c r="Z12" i="7"/>
  <c r="AA12" i="7"/>
  <c r="Y13" i="7"/>
  <c r="Z13" i="7"/>
  <c r="AA13" i="7"/>
  <c r="Y14" i="7"/>
  <c r="Z14" i="7"/>
  <c r="AA14" i="7"/>
  <c r="Y15" i="7"/>
  <c r="Z15" i="7"/>
  <c r="AA15" i="7"/>
  <c r="G16" i="7"/>
  <c r="M16" i="7"/>
  <c r="P16" i="7"/>
  <c r="Y16" i="7"/>
  <c r="Z16" i="7"/>
  <c r="AA16" i="7"/>
  <c r="Y17" i="7"/>
  <c r="Z17" i="7"/>
  <c r="AA17" i="7"/>
  <c r="Y18" i="7"/>
  <c r="Z18" i="7"/>
  <c r="AA18" i="7"/>
  <c r="Y19" i="7"/>
  <c r="Z19" i="7"/>
  <c r="AA19" i="7"/>
  <c r="Y20" i="7"/>
  <c r="Z20" i="7"/>
  <c r="AA20" i="7"/>
  <c r="Y21" i="7"/>
  <c r="Z21" i="7"/>
  <c r="AA21" i="7"/>
  <c r="Y22" i="7"/>
  <c r="Z22" i="7"/>
  <c r="AA22" i="7"/>
  <c r="Y23" i="7"/>
  <c r="Z23" i="7"/>
  <c r="AA23" i="7"/>
  <c r="Y24" i="7"/>
  <c r="Z24" i="7"/>
  <c r="AA24" i="7"/>
  <c r="Y25" i="7"/>
  <c r="Z25" i="7"/>
  <c r="AA25" i="7"/>
  <c r="Y26" i="7"/>
  <c r="Z26" i="7"/>
  <c r="AA26" i="7"/>
  <c r="Y27" i="7"/>
  <c r="Z27" i="7"/>
  <c r="AA27" i="7"/>
  <c r="Y28" i="7"/>
  <c r="Z28" i="7"/>
  <c r="AA28" i="7"/>
  <c r="Y29" i="7"/>
  <c r="Z29" i="7"/>
  <c r="AA29" i="7"/>
  <c r="Y30" i="7"/>
  <c r="Z30" i="7"/>
  <c r="AA30" i="7"/>
  <c r="Y31" i="7"/>
  <c r="Z31" i="7"/>
  <c r="AA31" i="7"/>
  <c r="Y32" i="7"/>
  <c r="Z32" i="7"/>
  <c r="AA32" i="7"/>
  <c r="Y33" i="7"/>
  <c r="Z33" i="7"/>
  <c r="AA33" i="7"/>
  <c r="Y34" i="7"/>
  <c r="Z34" i="7"/>
  <c r="AA34" i="7"/>
  <c r="Y35" i="7"/>
  <c r="Z35" i="7"/>
  <c r="AA35" i="7"/>
  <c r="Y36" i="7"/>
  <c r="Z36" i="7"/>
  <c r="AA36" i="7"/>
  <c r="Y37" i="7"/>
  <c r="Z37" i="7"/>
  <c r="AA37" i="7"/>
  <c r="Y38" i="7"/>
  <c r="Z38" i="7"/>
  <c r="AA38" i="7"/>
  <c r="Y39" i="7"/>
  <c r="Z39" i="7"/>
  <c r="AA39" i="7"/>
  <c r="Y40" i="7"/>
  <c r="Z40" i="7"/>
  <c r="AA40" i="7"/>
  <c r="Y41" i="7"/>
  <c r="Z41" i="7"/>
  <c r="AA41" i="7"/>
  <c r="Y42" i="7"/>
  <c r="Z42" i="7"/>
  <c r="AA42" i="7"/>
  <c r="Y43" i="7"/>
  <c r="Z43" i="7"/>
  <c r="AA43" i="7"/>
  <c r="Y44" i="7"/>
  <c r="Z44" i="7"/>
  <c r="AA44" i="7"/>
  <c r="Y45" i="7"/>
  <c r="Z45" i="7"/>
  <c r="AA45" i="7"/>
  <c r="Y46" i="7"/>
  <c r="Z46" i="7"/>
  <c r="AA46" i="7"/>
  <c r="Y47" i="7"/>
  <c r="Z47" i="7"/>
  <c r="AA47" i="7"/>
  <c r="Y48" i="7"/>
  <c r="Z48" i="7"/>
  <c r="AA48" i="7"/>
  <c r="Y49" i="7"/>
  <c r="Z49" i="7"/>
  <c r="AA49" i="7"/>
  <c r="G50" i="7"/>
  <c r="M50" i="7"/>
  <c r="P50" i="7"/>
  <c r="Y50" i="7"/>
  <c r="Z50" i="7"/>
  <c r="AA50" i="7"/>
  <c r="Y51" i="7"/>
  <c r="Z51" i="7"/>
  <c r="AA51" i="7"/>
  <c r="Y52" i="7"/>
  <c r="Z52" i="7"/>
  <c r="AA52" i="7"/>
  <c r="Y53" i="7"/>
  <c r="Z53" i="7"/>
  <c r="AA53" i="7"/>
  <c r="Y54" i="7"/>
  <c r="Z54" i="7"/>
  <c r="AA54" i="7"/>
  <c r="Y55" i="7"/>
  <c r="Z55" i="7"/>
  <c r="AA55" i="7"/>
  <c r="Y56" i="7"/>
  <c r="Z56" i="7"/>
  <c r="AA56" i="7"/>
  <c r="Y57" i="7"/>
  <c r="Z57" i="7"/>
  <c r="AA57" i="7"/>
  <c r="Y58" i="7"/>
  <c r="Z58" i="7"/>
  <c r="AA58" i="7"/>
  <c r="Y59" i="7"/>
  <c r="Z59" i="7"/>
  <c r="AA59" i="7"/>
  <c r="Y60" i="7"/>
  <c r="Z60" i="7"/>
  <c r="AA60" i="7"/>
  <c r="Y61" i="7"/>
  <c r="Z61" i="7"/>
  <c r="AA61" i="7"/>
  <c r="Y62" i="7"/>
  <c r="Z62" i="7"/>
  <c r="AA62" i="7"/>
  <c r="Y63" i="7"/>
  <c r="Z63" i="7"/>
  <c r="AA63" i="7"/>
  <c r="Y64" i="7"/>
  <c r="Z64" i="7"/>
  <c r="AA64" i="7"/>
  <c r="Y65" i="7"/>
  <c r="Z65" i="7"/>
  <c r="AA65" i="7"/>
  <c r="Y66" i="7"/>
  <c r="Z66" i="7"/>
  <c r="AA66" i="7"/>
  <c r="Y67" i="7"/>
  <c r="Z67" i="7"/>
  <c r="AA67" i="7"/>
  <c r="Y68" i="7"/>
  <c r="Z68" i="7"/>
  <c r="AA68" i="7"/>
  <c r="Y69" i="7"/>
  <c r="Z69" i="7"/>
  <c r="AA69" i="7"/>
  <c r="Y70" i="7"/>
  <c r="Z70" i="7"/>
  <c r="AA70" i="7"/>
  <c r="Y71" i="7"/>
  <c r="Z71" i="7"/>
  <c r="AA71" i="7"/>
  <c r="Y72" i="7"/>
  <c r="Z72" i="7"/>
  <c r="AA72" i="7"/>
  <c r="Y73" i="7"/>
  <c r="Z73" i="7"/>
  <c r="AA73" i="7"/>
  <c r="Y74" i="7"/>
  <c r="Z74" i="7"/>
  <c r="AA74" i="7"/>
  <c r="Y75" i="7"/>
  <c r="Z75" i="7"/>
  <c r="AA75" i="7"/>
  <c r="Y76" i="7"/>
  <c r="Z76" i="7"/>
  <c r="AA76" i="7"/>
  <c r="Y77" i="7"/>
  <c r="Z77" i="7"/>
  <c r="AA77" i="7"/>
  <c r="G78" i="7"/>
  <c r="M78" i="7"/>
  <c r="P78" i="7"/>
  <c r="Y78" i="7"/>
  <c r="Z78" i="7"/>
  <c r="AA78" i="7"/>
  <c r="Y79" i="7"/>
  <c r="Z79" i="7"/>
  <c r="AA79" i="7"/>
  <c r="Y80" i="7"/>
  <c r="Z80" i="7"/>
  <c r="AA80" i="7"/>
  <c r="Y81" i="7"/>
  <c r="Z81" i="7"/>
  <c r="AA81" i="7"/>
  <c r="Y82" i="7"/>
  <c r="Z82" i="7"/>
  <c r="AA82" i="7"/>
  <c r="G83" i="7"/>
  <c r="M83" i="7"/>
  <c r="P83" i="7"/>
  <c r="Y83" i="7"/>
  <c r="Z83" i="7"/>
  <c r="AA83" i="7"/>
  <c r="Y84" i="7"/>
  <c r="Z84" i="7"/>
  <c r="AA84" i="7"/>
  <c r="Y85" i="7"/>
  <c r="Z85" i="7"/>
  <c r="AA85" i="7"/>
  <c r="Y86" i="7"/>
  <c r="Z86" i="7"/>
  <c r="AA86" i="7"/>
  <c r="Y87" i="7"/>
  <c r="Z87" i="7"/>
  <c r="AA87" i="7"/>
  <c r="Y88" i="7"/>
  <c r="Z88" i="7"/>
  <c r="AA88" i="7"/>
  <c r="Y89" i="7"/>
  <c r="Z89" i="7"/>
  <c r="AA89" i="7"/>
  <c r="Y90" i="7"/>
  <c r="Z90" i="7"/>
  <c r="AA90" i="7"/>
  <c r="Y91" i="7"/>
  <c r="Z91" i="7"/>
  <c r="AA91" i="7"/>
  <c r="Y92" i="7"/>
  <c r="Z92" i="7"/>
  <c r="AA92" i="7"/>
  <c r="Y93" i="7"/>
  <c r="Z93" i="7"/>
  <c r="AA93" i="7"/>
  <c r="Y94" i="7"/>
  <c r="Z94" i="7"/>
  <c r="AA94" i="7"/>
  <c r="Y95" i="7"/>
  <c r="Z95" i="7"/>
  <c r="AA95" i="7"/>
  <c r="Y96" i="7"/>
  <c r="Z96" i="7"/>
  <c r="AA96" i="7"/>
  <c r="Y97" i="7"/>
  <c r="Z97" i="7"/>
  <c r="AA97" i="7"/>
  <c r="Y98" i="7"/>
  <c r="Z98" i="7"/>
  <c r="AA98" i="7"/>
  <c r="Y99" i="7"/>
  <c r="Z99" i="7"/>
  <c r="AA99" i="7"/>
  <c r="Y100" i="7"/>
  <c r="Z100" i="7"/>
  <c r="AA100" i="7"/>
  <c r="Y101" i="7"/>
  <c r="Z101" i="7"/>
  <c r="AA101" i="7"/>
  <c r="Y102" i="7"/>
  <c r="Z102" i="7"/>
  <c r="AA102" i="7"/>
  <c r="Y103" i="7"/>
  <c r="Z103" i="7"/>
  <c r="AA103" i="7"/>
  <c r="Y104" i="7"/>
  <c r="Z104" i="7"/>
  <c r="AA104" i="7"/>
  <c r="Y105" i="7"/>
  <c r="Z105" i="7"/>
  <c r="AA105" i="7"/>
  <c r="Y106" i="7"/>
  <c r="Z106" i="7"/>
  <c r="AA106" i="7"/>
  <c r="Y107" i="7"/>
  <c r="Z107" i="7"/>
  <c r="AA107" i="7"/>
  <c r="Y108" i="7"/>
  <c r="Z108" i="7"/>
  <c r="AA108" i="7"/>
  <c r="Y109" i="7"/>
  <c r="Z109" i="7"/>
  <c r="AA109" i="7"/>
  <c r="Y110" i="7"/>
  <c r="Z110" i="7"/>
  <c r="AA110" i="7"/>
  <c r="G111" i="7"/>
  <c r="M111" i="7"/>
  <c r="P111" i="7"/>
  <c r="Y111" i="7"/>
  <c r="Z111" i="7"/>
  <c r="AA111" i="7"/>
  <c r="Y112" i="7"/>
  <c r="Z112" i="7"/>
  <c r="AA112" i="7"/>
  <c r="Y113" i="7"/>
  <c r="Z113" i="7"/>
  <c r="AA113" i="7"/>
  <c r="Y114" i="7"/>
  <c r="Z114" i="7"/>
  <c r="AA114" i="7"/>
  <c r="Y115" i="7"/>
  <c r="Z115" i="7"/>
  <c r="AA115" i="7"/>
  <c r="Y116" i="7"/>
  <c r="Z116" i="7"/>
  <c r="AA116" i="7"/>
  <c r="Y117" i="7"/>
  <c r="Z117" i="7"/>
  <c r="AA117" i="7"/>
  <c r="Y118" i="7"/>
  <c r="Z118" i="7"/>
  <c r="AA118" i="7"/>
  <c r="Y119" i="7"/>
  <c r="Z119" i="7"/>
  <c r="AA119" i="7"/>
  <c r="Y120" i="7"/>
  <c r="Z120" i="7"/>
  <c r="AA120" i="7"/>
  <c r="Y121" i="7"/>
  <c r="Z121" i="7"/>
  <c r="AA121" i="7"/>
  <c r="Y122" i="7"/>
  <c r="Z122" i="7"/>
  <c r="AA122" i="7"/>
  <c r="Y123" i="7"/>
  <c r="Z123" i="7"/>
  <c r="AA123" i="7"/>
  <c r="Y124" i="7"/>
  <c r="Z124" i="7"/>
  <c r="AA124" i="7"/>
  <c r="Y125" i="7"/>
  <c r="Z125" i="7"/>
  <c r="AA125" i="7"/>
  <c r="Y126" i="7"/>
  <c r="Z126" i="7"/>
  <c r="AA126" i="7"/>
  <c r="Y127" i="7"/>
  <c r="Z127" i="7"/>
  <c r="AA127" i="7"/>
  <c r="Y128" i="7"/>
  <c r="Z128" i="7"/>
  <c r="AA128" i="7"/>
  <c r="Y129" i="7"/>
  <c r="Z129" i="7"/>
  <c r="AA129" i="7"/>
  <c r="Y130" i="7"/>
  <c r="Z130" i="7"/>
  <c r="AA130" i="7"/>
  <c r="Y131" i="7"/>
  <c r="Z131" i="7"/>
  <c r="AA131" i="7"/>
  <c r="Y132" i="7"/>
  <c r="Z132" i="7"/>
  <c r="AA132" i="7"/>
  <c r="Y133" i="7"/>
  <c r="Z133" i="7"/>
  <c r="AA133" i="7"/>
  <c r="Y134" i="7"/>
  <c r="Z134" i="7"/>
  <c r="AA134" i="7"/>
  <c r="Y135" i="7"/>
  <c r="Z135" i="7"/>
  <c r="AA135" i="7"/>
  <c r="G136" i="7"/>
  <c r="M136" i="7"/>
  <c r="P136" i="7"/>
  <c r="Y136" i="7"/>
  <c r="Z136" i="7"/>
  <c r="AA136" i="7"/>
  <c r="Y137" i="7"/>
  <c r="Z137" i="7"/>
  <c r="AA137" i="7"/>
  <c r="Y138" i="7"/>
  <c r="Z138" i="7"/>
  <c r="AA138" i="7"/>
  <c r="Y139" i="7"/>
  <c r="Z139" i="7"/>
  <c r="AA139" i="7"/>
  <c r="Y140" i="7"/>
  <c r="Z140" i="7"/>
  <c r="AA140" i="7"/>
  <c r="Y141" i="7"/>
  <c r="Z141" i="7"/>
  <c r="AA141" i="7"/>
  <c r="Y142" i="7"/>
  <c r="Z142" i="7"/>
  <c r="AA142" i="7"/>
  <c r="Y143" i="7"/>
  <c r="Z143" i="7"/>
  <c r="AA143" i="7"/>
  <c r="Y144" i="7"/>
  <c r="Z144" i="7"/>
  <c r="AA144" i="7"/>
  <c r="Y145" i="7"/>
  <c r="Z145" i="7"/>
  <c r="AA145" i="7"/>
  <c r="Y146" i="7"/>
  <c r="Z146" i="7"/>
  <c r="AA146" i="7"/>
  <c r="Y147" i="7"/>
  <c r="Z147" i="7"/>
  <c r="AA147" i="7"/>
  <c r="Y148" i="7"/>
  <c r="Z148" i="7"/>
  <c r="AA148" i="7"/>
  <c r="Y149" i="7"/>
  <c r="Z149" i="7"/>
  <c r="AA149" i="7"/>
  <c r="Y150" i="7"/>
  <c r="Z150" i="7"/>
  <c r="AA150" i="7"/>
  <c r="Y151" i="7"/>
  <c r="Z151" i="7"/>
  <c r="AA151" i="7"/>
  <c r="Y152" i="7"/>
  <c r="Z152" i="7"/>
  <c r="AA152" i="7"/>
  <c r="Y153" i="7"/>
  <c r="Z153" i="7"/>
  <c r="AA153" i="7"/>
  <c r="Y154" i="7"/>
  <c r="Z154" i="7"/>
  <c r="AA154" i="7"/>
  <c r="Y155" i="7"/>
  <c r="Z155" i="7"/>
  <c r="AA155" i="7"/>
  <c r="Y156" i="7"/>
  <c r="Z156" i="7"/>
  <c r="AA156" i="7"/>
  <c r="Y157" i="7"/>
  <c r="Z157" i="7"/>
  <c r="AA157" i="7"/>
  <c r="Y158" i="7"/>
  <c r="Z158" i="7"/>
  <c r="AA158" i="7"/>
  <c r="Y159" i="7"/>
  <c r="Z159" i="7"/>
  <c r="AA159" i="7"/>
  <c r="G160" i="7"/>
  <c r="M160" i="7"/>
  <c r="P160" i="7"/>
  <c r="Y160" i="7"/>
  <c r="Z160" i="7"/>
  <c r="AA160" i="7"/>
  <c r="Y161" i="7"/>
  <c r="Z161" i="7"/>
  <c r="AA161" i="7"/>
  <c r="Y162" i="7"/>
  <c r="Z162" i="7"/>
  <c r="AA162" i="7"/>
  <c r="Y163" i="7"/>
  <c r="Z163" i="7"/>
  <c r="AA163" i="7"/>
  <c r="Y164" i="7"/>
  <c r="Z164" i="7"/>
  <c r="AA164" i="7"/>
  <c r="G165" i="7"/>
  <c r="M165" i="7"/>
  <c r="P165" i="7"/>
  <c r="Y165" i="7"/>
  <c r="Z165" i="7"/>
  <c r="AA165" i="7"/>
  <c r="Y166" i="7"/>
  <c r="Z166" i="7"/>
  <c r="AA166" i="7"/>
  <c r="Y167" i="7"/>
  <c r="Z167" i="7"/>
  <c r="AA167" i="7"/>
  <c r="Y168" i="7"/>
  <c r="Z168" i="7"/>
  <c r="AA168" i="7"/>
  <c r="Y169" i="7"/>
  <c r="Z169" i="7"/>
  <c r="AA169" i="7"/>
  <c r="G170" i="7"/>
  <c r="M170" i="7"/>
  <c r="P170" i="7"/>
  <c r="Y170" i="7"/>
  <c r="Z170" i="7"/>
  <c r="AA170" i="7"/>
  <c r="Y171" i="7"/>
  <c r="Z171" i="7"/>
  <c r="AA171" i="7"/>
  <c r="Y172" i="7"/>
  <c r="Z172" i="7"/>
  <c r="AA172" i="7"/>
  <c r="Y173" i="7"/>
  <c r="Z173" i="7"/>
  <c r="AA173" i="7"/>
  <c r="Y174" i="7"/>
  <c r="Z174" i="7"/>
  <c r="AA174" i="7"/>
  <c r="G175" i="7"/>
  <c r="M175" i="7"/>
  <c r="P175" i="7"/>
  <c r="Y175" i="7"/>
  <c r="Z175" i="7"/>
  <c r="AA175" i="7"/>
  <c r="Y176" i="7"/>
  <c r="Z176" i="7"/>
  <c r="AA176" i="7"/>
  <c r="Y177" i="7"/>
  <c r="Z177" i="7"/>
  <c r="AA177" i="7"/>
  <c r="Y178" i="7"/>
  <c r="Z178" i="7"/>
  <c r="AA178" i="7"/>
  <c r="Y179" i="7"/>
  <c r="Z179" i="7"/>
  <c r="AA179" i="7"/>
  <c r="G180" i="7"/>
  <c r="M180" i="7"/>
  <c r="P180" i="7"/>
  <c r="Y180" i="7"/>
  <c r="Z180" i="7"/>
  <c r="AA180" i="7"/>
  <c r="Y181" i="7"/>
  <c r="Z181" i="7"/>
  <c r="AA181" i="7"/>
  <c r="Y182" i="7"/>
  <c r="Z182" i="7"/>
  <c r="AA182" i="7"/>
  <c r="Y183" i="7"/>
  <c r="Z183" i="7"/>
  <c r="AA183" i="7"/>
  <c r="Y184" i="7"/>
  <c r="Z184" i="7"/>
  <c r="AA184" i="7"/>
  <c r="G185" i="7"/>
  <c r="M185" i="7"/>
  <c r="P185" i="7"/>
  <c r="Y185" i="7"/>
  <c r="Z185" i="7"/>
  <c r="AA185" i="7"/>
  <c r="Y186" i="7"/>
  <c r="Z186" i="7"/>
  <c r="AA186" i="7"/>
  <c r="Y187" i="7"/>
  <c r="Z187" i="7"/>
  <c r="AA187" i="7"/>
  <c r="Y188" i="7"/>
  <c r="Z188" i="7"/>
  <c r="AA188" i="7"/>
  <c r="G189" i="7"/>
  <c r="M189" i="7"/>
  <c r="P189" i="7"/>
  <c r="Y189" i="7"/>
  <c r="Z189" i="7"/>
  <c r="AA189" i="7"/>
  <c r="Y190" i="7"/>
  <c r="Z190" i="7"/>
  <c r="AA190" i="7"/>
  <c r="Y191" i="7"/>
  <c r="Z191" i="7"/>
  <c r="AA191" i="7"/>
  <c r="Y192" i="7"/>
  <c r="Z192" i="7"/>
  <c r="AA192" i="7"/>
  <c r="Y193" i="7"/>
  <c r="Z193" i="7"/>
  <c r="AA193" i="7"/>
  <c r="Y194" i="7"/>
  <c r="Z194" i="7"/>
  <c r="AA194" i="7"/>
  <c r="Y195" i="7"/>
  <c r="Z195" i="7"/>
  <c r="AA195" i="7"/>
  <c r="G196" i="7"/>
  <c r="M196" i="7"/>
  <c r="P196" i="7"/>
  <c r="Y196" i="7"/>
  <c r="Z196" i="7"/>
  <c r="AA196" i="7"/>
  <c r="Y197" i="7"/>
  <c r="Z197" i="7"/>
  <c r="AA197" i="7"/>
  <c r="Y198" i="7"/>
  <c r="Z198" i="7"/>
  <c r="AA198" i="7"/>
  <c r="Y199" i="7"/>
  <c r="Z199" i="7"/>
  <c r="AA199" i="7"/>
  <c r="Y200" i="7"/>
  <c r="Z200" i="7"/>
  <c r="AA200" i="7"/>
  <c r="Y201" i="7"/>
  <c r="Z201" i="7"/>
  <c r="AA201" i="7"/>
  <c r="Y202" i="7"/>
  <c r="Z202" i="7"/>
  <c r="AA202" i="7"/>
  <c r="Y203" i="7"/>
  <c r="Z203" i="7"/>
  <c r="AA203" i="7"/>
  <c r="Y204" i="7"/>
  <c r="Z204" i="7"/>
  <c r="AA204" i="7"/>
  <c r="Y205" i="7"/>
  <c r="Z205" i="7"/>
  <c r="AA205" i="7"/>
  <c r="Y206" i="7"/>
  <c r="Z206" i="7"/>
  <c r="AA206" i="7"/>
  <c r="Y207" i="7"/>
  <c r="Z207" i="7"/>
  <c r="AA207" i="7"/>
  <c r="Y208" i="7"/>
  <c r="Z208" i="7"/>
  <c r="AA208" i="7"/>
  <c r="Y209" i="7"/>
  <c r="Z209" i="7"/>
  <c r="AA209" i="7"/>
  <c r="Y210" i="7"/>
  <c r="Z210" i="7"/>
  <c r="AA210" i="7"/>
  <c r="Y211" i="7"/>
  <c r="Z211" i="7"/>
  <c r="AA211" i="7"/>
  <c r="Y212" i="7"/>
  <c r="Z212" i="7"/>
  <c r="AA212" i="7"/>
  <c r="Y213" i="7"/>
  <c r="Z213" i="7"/>
  <c r="AA213" i="7"/>
  <c r="Y214" i="7"/>
  <c r="Z214" i="7"/>
  <c r="AA214" i="7"/>
  <c r="Y215" i="7"/>
  <c r="Z215" i="7"/>
  <c r="AA215" i="7"/>
  <c r="Y216" i="7"/>
  <c r="Z216" i="7"/>
  <c r="AA216" i="7"/>
  <c r="Y217" i="7"/>
  <c r="Z217" i="7"/>
  <c r="AA217" i="7"/>
  <c r="Y218" i="7"/>
  <c r="Z218" i="7"/>
  <c r="AA218" i="7"/>
  <c r="Y219" i="7"/>
  <c r="Z219" i="7"/>
  <c r="AA219" i="7"/>
  <c r="Y220" i="7"/>
  <c r="Z220" i="7"/>
  <c r="AA220" i="7"/>
  <c r="Y221" i="7"/>
  <c r="Z221" i="7"/>
  <c r="AA221" i="7"/>
  <c r="Y222" i="7"/>
  <c r="Z222" i="7"/>
  <c r="AA222" i="7"/>
  <c r="Y223" i="7"/>
  <c r="Z223" i="7"/>
  <c r="AA223" i="7"/>
  <c r="Y224" i="7"/>
  <c r="Z224" i="7"/>
  <c r="AA224" i="7"/>
  <c r="Y225" i="7"/>
  <c r="Z225" i="7"/>
  <c r="AA225" i="7"/>
  <c r="Y226" i="7"/>
  <c r="Z226" i="7"/>
  <c r="AA226" i="7"/>
  <c r="Y227" i="7"/>
  <c r="Z227" i="7"/>
  <c r="AA227" i="7"/>
  <c r="Y228" i="7"/>
  <c r="Z228" i="7"/>
  <c r="AA228" i="7"/>
  <c r="Y229" i="7"/>
  <c r="Z229" i="7"/>
  <c r="AA229" i="7"/>
  <c r="Y230" i="7"/>
  <c r="Z230" i="7"/>
  <c r="AA230" i="7"/>
  <c r="Y231" i="7"/>
  <c r="Z231" i="7"/>
  <c r="AA231" i="7"/>
  <c r="Y232" i="7"/>
  <c r="Z232" i="7"/>
  <c r="AA232" i="7"/>
  <c r="Y233" i="7"/>
  <c r="Z233" i="7"/>
  <c r="AA233" i="7"/>
  <c r="Y234" i="7"/>
  <c r="Z234" i="7"/>
  <c r="AA234" i="7"/>
  <c r="Y235" i="7"/>
  <c r="Z235" i="7"/>
  <c r="AA235" i="7"/>
  <c r="Y236" i="7"/>
  <c r="Z236" i="7"/>
  <c r="AA236" i="7"/>
  <c r="Y237" i="7"/>
  <c r="Z237" i="7"/>
  <c r="AA237" i="7"/>
  <c r="Y238" i="7"/>
  <c r="Z238" i="7"/>
  <c r="AA238" i="7"/>
  <c r="Y239" i="7"/>
  <c r="Z239" i="7"/>
  <c r="AA239" i="7"/>
  <c r="Y240" i="7"/>
  <c r="Z240" i="7"/>
  <c r="AA240" i="7"/>
  <c r="Y241" i="7"/>
  <c r="Z241" i="7"/>
  <c r="AA241" i="7"/>
  <c r="Y242" i="7"/>
  <c r="Z242" i="7"/>
  <c r="AA242" i="7"/>
  <c r="Y243" i="7"/>
  <c r="Z243" i="7"/>
  <c r="AA243" i="7"/>
  <c r="G244" i="7"/>
  <c r="M244" i="7"/>
  <c r="P244" i="7"/>
  <c r="Y244" i="7"/>
  <c r="Z244" i="7"/>
  <c r="AA244" i="7"/>
  <c r="Y245" i="7"/>
  <c r="Z245" i="7"/>
  <c r="AA245" i="7"/>
  <c r="Y246" i="7"/>
  <c r="Z246" i="7"/>
  <c r="AA246" i="7"/>
  <c r="Y247" i="7"/>
  <c r="Z247" i="7"/>
  <c r="AA247" i="7"/>
  <c r="Y248" i="7"/>
  <c r="Z248" i="7"/>
  <c r="AA248" i="7"/>
  <c r="Y249" i="7"/>
  <c r="Z249" i="7"/>
  <c r="AA249" i="7"/>
  <c r="Y250" i="7"/>
  <c r="Z250" i="7"/>
  <c r="AA250" i="7"/>
  <c r="Y251" i="7"/>
  <c r="Z251" i="7"/>
  <c r="AA251" i="7"/>
  <c r="Y252" i="7"/>
  <c r="Z252" i="7"/>
  <c r="AA252" i="7"/>
  <c r="Y253" i="7"/>
  <c r="Z253" i="7"/>
  <c r="AA253" i="7"/>
  <c r="Y254" i="7"/>
  <c r="Z254" i="7"/>
  <c r="AA254" i="7"/>
  <c r="Y255" i="7"/>
  <c r="Z255" i="7"/>
  <c r="AA255" i="7"/>
  <c r="Y256" i="7"/>
  <c r="Z256" i="7"/>
  <c r="AA256" i="7"/>
  <c r="Y257" i="7"/>
  <c r="Z257" i="7"/>
  <c r="AA257" i="7"/>
  <c r="Y258" i="7"/>
  <c r="Z258" i="7"/>
  <c r="AA258" i="7"/>
  <c r="Y259" i="7"/>
  <c r="Z259" i="7"/>
  <c r="AA259" i="7"/>
  <c r="Y260" i="7"/>
  <c r="Z260" i="7"/>
  <c r="AA260" i="7"/>
  <c r="Y261" i="7"/>
  <c r="Z261" i="7"/>
  <c r="AA261" i="7"/>
  <c r="Y262" i="7"/>
  <c r="Z262" i="7"/>
  <c r="AA262" i="7"/>
  <c r="Y263" i="7"/>
  <c r="Z263" i="7"/>
  <c r="AA263" i="7"/>
  <c r="Y264" i="7"/>
  <c r="Z264" i="7"/>
  <c r="AA264" i="7"/>
  <c r="Y265" i="7"/>
  <c r="Z265" i="7"/>
  <c r="AA265" i="7"/>
  <c r="Y266" i="7"/>
  <c r="Z266" i="7"/>
  <c r="AA266" i="7"/>
  <c r="Y267" i="7"/>
  <c r="Z267" i="7"/>
  <c r="AA267" i="7"/>
  <c r="Y268" i="7"/>
  <c r="Z268" i="7"/>
  <c r="AA268" i="7"/>
  <c r="Y269" i="7"/>
  <c r="Z269" i="7"/>
  <c r="AA269" i="7"/>
  <c r="Y270" i="7"/>
  <c r="Z270" i="7"/>
  <c r="AA270" i="7"/>
  <c r="Y271" i="7"/>
  <c r="Z271" i="7"/>
  <c r="AA271" i="7"/>
  <c r="Y272" i="7"/>
  <c r="Z272" i="7"/>
  <c r="AA272" i="7"/>
  <c r="Y273" i="7"/>
  <c r="Z273" i="7"/>
  <c r="AA273" i="7"/>
  <c r="Y274" i="7"/>
  <c r="Z274" i="7"/>
  <c r="AA274" i="7"/>
  <c r="Y275" i="7"/>
  <c r="Z275" i="7"/>
  <c r="AA275" i="7"/>
  <c r="Y276" i="7"/>
  <c r="Z276" i="7"/>
  <c r="AA276" i="7"/>
  <c r="Y277" i="7"/>
  <c r="Z277" i="7"/>
  <c r="AA277" i="7"/>
  <c r="Y278" i="7"/>
  <c r="Z278" i="7"/>
  <c r="AA278" i="7"/>
  <c r="Y279" i="7"/>
  <c r="Z279" i="7"/>
  <c r="AA279" i="7"/>
  <c r="Y280" i="7"/>
  <c r="Z280" i="7"/>
  <c r="AA280" i="7"/>
  <c r="Y281" i="7"/>
  <c r="Z281" i="7"/>
  <c r="AA281" i="7"/>
  <c r="Y282" i="7"/>
  <c r="Z282" i="7"/>
  <c r="AA282" i="7"/>
  <c r="Y283" i="7"/>
  <c r="Z283" i="7"/>
  <c r="AA283" i="7"/>
  <c r="Y284" i="7"/>
  <c r="Z284" i="7"/>
  <c r="AA284" i="7"/>
  <c r="Y285" i="7"/>
  <c r="Z285" i="7"/>
  <c r="AA285" i="7"/>
  <c r="Y286" i="7"/>
  <c r="Z286" i="7"/>
  <c r="AA286" i="7"/>
  <c r="Y287" i="7"/>
  <c r="Z287" i="7"/>
  <c r="AA287" i="7"/>
  <c r="Y288" i="7"/>
  <c r="Z288" i="7"/>
  <c r="AA288" i="7"/>
  <c r="G289" i="7"/>
  <c r="M289" i="7"/>
  <c r="P289" i="7"/>
  <c r="Y289" i="7"/>
  <c r="Z289" i="7"/>
  <c r="AA289" i="7"/>
  <c r="Y290" i="7"/>
  <c r="Z290" i="7"/>
  <c r="AA290" i="7"/>
  <c r="Y291" i="7"/>
  <c r="Z291" i="7"/>
  <c r="AA291" i="7"/>
  <c r="G292" i="7"/>
  <c r="M292" i="7"/>
  <c r="P292" i="7"/>
  <c r="Y292" i="7"/>
  <c r="Z292" i="7"/>
  <c r="AA292" i="7"/>
  <c r="Y293" i="7"/>
  <c r="Z293" i="7"/>
  <c r="AA293" i="7"/>
  <c r="G294" i="7"/>
  <c r="M294" i="7"/>
  <c r="P294" i="7"/>
  <c r="Y294" i="7"/>
  <c r="Z294" i="7"/>
  <c r="AA294" i="7"/>
  <c r="Y295" i="7"/>
  <c r="Z295" i="7"/>
  <c r="AA295" i="7"/>
  <c r="Y296" i="7"/>
  <c r="Z296" i="7"/>
  <c r="AA296" i="7"/>
  <c r="Y297" i="7"/>
  <c r="Z297" i="7"/>
  <c r="AA297" i="7"/>
  <c r="Y298" i="7"/>
  <c r="Z298" i="7"/>
  <c r="AA298" i="7"/>
  <c r="Y299" i="7"/>
  <c r="Z299" i="7"/>
  <c r="AA299" i="7"/>
  <c r="Y300" i="7"/>
  <c r="Z300" i="7"/>
  <c r="AA300" i="7"/>
  <c r="G301" i="7"/>
  <c r="M301" i="7"/>
  <c r="P301" i="7"/>
  <c r="Y301" i="7"/>
  <c r="Z301" i="7"/>
  <c r="AA301" i="7"/>
  <c r="Y302" i="7"/>
  <c r="Z302" i="7"/>
  <c r="AA302" i="7"/>
  <c r="Y303" i="7"/>
  <c r="Z303" i="7"/>
  <c r="AA303" i="7"/>
  <c r="Y304" i="7"/>
  <c r="Z304" i="7"/>
  <c r="AA304" i="7"/>
  <c r="G305" i="7"/>
  <c r="M305" i="7"/>
  <c r="P305" i="7"/>
  <c r="Y305" i="7"/>
  <c r="Z305" i="7"/>
  <c r="AA305" i="7"/>
  <c r="Y306" i="7"/>
  <c r="Z306" i="7"/>
  <c r="AA306" i="7"/>
  <c r="Y307" i="7"/>
  <c r="Z307" i="7"/>
  <c r="AA307" i="7"/>
  <c r="Y308" i="7"/>
  <c r="Z308" i="7"/>
  <c r="AA308" i="7"/>
  <c r="G309" i="7"/>
  <c r="M309" i="7"/>
  <c r="P309" i="7"/>
  <c r="Z309" i="7"/>
  <c r="AA309" i="7"/>
  <c r="Z310" i="7"/>
  <c r="AA310" i="7"/>
  <c r="Z311" i="7"/>
  <c r="AA311" i="7"/>
  <c r="Z312" i="7"/>
  <c r="AA312" i="7"/>
  <c r="Z313" i="7"/>
  <c r="AA313" i="7"/>
  <c r="G314" i="7"/>
  <c r="Z314" i="7"/>
  <c r="AA314" i="7"/>
  <c r="Z315" i="7"/>
  <c r="AA315" i="7"/>
  <c r="Z316" i="7"/>
  <c r="AA316" i="7"/>
  <c r="Z317" i="7"/>
  <c r="AA317" i="7"/>
  <c r="Z318" i="7"/>
  <c r="AA318" i="7"/>
  <c r="G319" i="7"/>
  <c r="Z319" i="7"/>
  <c r="AA319" i="7"/>
  <c r="Z320" i="7"/>
  <c r="AA320" i="7"/>
  <c r="Z321" i="7"/>
  <c r="AA321" i="7"/>
  <c r="Z322" i="7"/>
  <c r="AA322" i="7"/>
  <c r="Z323" i="7"/>
  <c r="AA323" i="7"/>
  <c r="Z324" i="7"/>
  <c r="AA324" i="7"/>
  <c r="Y325" i="7"/>
  <c r="Z325" i="7"/>
  <c r="AA325" i="7"/>
  <c r="Y326" i="7"/>
  <c r="Z326" i="7"/>
  <c r="AA326" i="7"/>
  <c r="Y327" i="7"/>
  <c r="Z327" i="7"/>
  <c r="AA327" i="7"/>
  <c r="Y328" i="7"/>
  <c r="Z328" i="7"/>
  <c r="AA328" i="7"/>
  <c r="Y329" i="7"/>
  <c r="Z329" i="7"/>
  <c r="AA329" i="7"/>
  <c r="Y330" i="7"/>
  <c r="Z330" i="7"/>
  <c r="AA330" i="7"/>
  <c r="Y331" i="7"/>
  <c r="Z331" i="7"/>
  <c r="AA331" i="7"/>
  <c r="Y332" i="7"/>
  <c r="Z332" i="7"/>
  <c r="AA332" i="7"/>
  <c r="Y333" i="7"/>
  <c r="Z333" i="7"/>
  <c r="AA333" i="7"/>
  <c r="Y334" i="7"/>
  <c r="Z334" i="7"/>
  <c r="AA334" i="7"/>
  <c r="Y335" i="7"/>
  <c r="Z335" i="7"/>
  <c r="AA335" i="7"/>
  <c r="Y336" i="7"/>
  <c r="Z336" i="7"/>
  <c r="AA336" i="7"/>
  <c r="G337" i="7"/>
  <c r="M337" i="7"/>
  <c r="P337" i="7"/>
  <c r="Y337" i="7"/>
  <c r="Z337" i="7"/>
  <c r="AA337" i="7"/>
  <c r="Y338" i="7"/>
  <c r="Z338" i="7"/>
  <c r="AA338" i="7"/>
  <c r="Y339" i="7"/>
  <c r="Z339" i="7"/>
  <c r="AA339" i="7"/>
  <c r="Y340" i="7"/>
  <c r="Z340" i="7"/>
  <c r="AA340" i="7"/>
  <c r="Y341" i="7"/>
  <c r="Z341" i="7"/>
  <c r="AA341" i="7"/>
  <c r="Y342" i="7"/>
  <c r="Z342" i="7"/>
  <c r="AA342" i="7"/>
  <c r="Y343" i="7"/>
  <c r="Z343" i="7"/>
  <c r="AA343" i="7"/>
  <c r="Y344" i="7"/>
  <c r="Z344" i="7"/>
  <c r="AA344" i="7"/>
  <c r="Y345" i="7"/>
  <c r="Z345" i="7"/>
  <c r="AA345" i="7"/>
  <c r="Y346" i="7"/>
  <c r="Z346" i="7"/>
  <c r="AA346" i="7"/>
  <c r="Y347" i="7"/>
  <c r="Z347" i="7"/>
  <c r="AA347" i="7"/>
  <c r="Y348" i="7"/>
  <c r="Z348" i="7"/>
  <c r="AA348" i="7"/>
  <c r="Y349" i="7"/>
  <c r="Z349" i="7"/>
  <c r="AA349" i="7"/>
  <c r="Y350" i="7"/>
  <c r="Z350" i="7"/>
  <c r="AA350" i="7"/>
  <c r="Y351" i="7"/>
  <c r="Z351" i="7"/>
  <c r="AA351" i="7"/>
  <c r="Y352" i="7"/>
  <c r="Z352" i="7"/>
  <c r="AA352" i="7"/>
  <c r="Y353" i="7"/>
  <c r="Z353" i="7"/>
  <c r="AA353" i="7"/>
  <c r="Y354" i="7"/>
  <c r="Z354" i="7"/>
  <c r="AA354" i="7"/>
  <c r="Y355" i="7"/>
  <c r="Z355" i="7"/>
  <c r="AA355" i="7"/>
  <c r="Y356" i="7"/>
  <c r="Z356" i="7"/>
  <c r="AA356" i="7"/>
  <c r="Y357" i="7"/>
  <c r="Z357" i="7"/>
  <c r="AA357" i="7"/>
  <c r="Y358" i="7"/>
  <c r="Z358" i="7"/>
  <c r="AA358" i="7"/>
  <c r="Y359" i="7"/>
  <c r="Z359" i="7"/>
  <c r="AA359" i="7"/>
  <c r="Y360" i="7"/>
  <c r="Z360" i="7"/>
  <c r="AA360" i="7"/>
  <c r="Y361" i="7"/>
  <c r="Z361" i="7"/>
  <c r="AA361" i="7"/>
  <c r="Y362" i="7"/>
  <c r="Z362" i="7"/>
  <c r="AA362" i="7"/>
  <c r="Y363" i="7"/>
  <c r="Z363" i="7"/>
  <c r="AA363" i="7"/>
  <c r="Y364" i="7"/>
  <c r="Z364" i="7"/>
  <c r="AA364" i="7"/>
  <c r="Y365" i="7"/>
  <c r="Z365" i="7"/>
  <c r="AA365" i="7"/>
  <c r="Y366" i="7"/>
  <c r="Z366" i="7"/>
  <c r="AA366" i="7"/>
  <c r="Y367" i="7"/>
  <c r="Z367" i="7"/>
  <c r="AA367" i="7"/>
  <c r="Y368" i="7"/>
  <c r="Z368" i="7"/>
  <c r="AA368" i="7"/>
  <c r="Y369" i="7"/>
  <c r="Z369" i="7"/>
  <c r="AA369" i="7"/>
  <c r="Y370" i="7"/>
  <c r="Z370" i="7"/>
  <c r="AA370" i="7"/>
  <c r="Y371" i="7"/>
  <c r="Z371" i="7"/>
  <c r="AA371" i="7"/>
  <c r="Y372" i="7"/>
  <c r="Z372" i="7"/>
  <c r="AA372" i="7"/>
  <c r="Y373" i="7"/>
  <c r="Z373" i="7"/>
  <c r="AA373" i="7"/>
  <c r="Y374" i="7"/>
  <c r="Z374" i="7"/>
  <c r="AA374" i="7"/>
  <c r="Y375" i="7"/>
  <c r="Z375" i="7"/>
  <c r="AA375" i="7"/>
  <c r="Y376" i="7"/>
  <c r="Z376" i="7"/>
  <c r="AA376" i="7"/>
  <c r="Y377" i="7"/>
  <c r="Z377" i="7"/>
  <c r="AA377" i="7"/>
  <c r="Y378" i="7"/>
  <c r="Z378" i="7"/>
  <c r="AA378" i="7"/>
  <c r="Y379" i="7"/>
  <c r="Z379" i="7"/>
  <c r="AA379" i="7"/>
  <c r="Y380" i="7"/>
  <c r="Z380" i="7"/>
  <c r="AA380" i="7"/>
  <c r="Y381" i="7"/>
  <c r="Z381" i="7"/>
  <c r="AA381" i="7"/>
  <c r="Y382" i="7"/>
  <c r="Z382" i="7"/>
  <c r="AA382" i="7"/>
  <c r="Y383" i="7"/>
  <c r="Z383" i="7"/>
  <c r="AA383" i="7"/>
  <c r="Y384" i="7"/>
  <c r="Z384" i="7"/>
  <c r="AA384" i="7"/>
  <c r="G385" i="7"/>
  <c r="M385" i="7"/>
  <c r="P385" i="7"/>
  <c r="Y385" i="7"/>
  <c r="Z385" i="7"/>
  <c r="AA385" i="7"/>
  <c r="Y386" i="7"/>
  <c r="Z386" i="7"/>
  <c r="AA386" i="7"/>
  <c r="Y387" i="7"/>
  <c r="Z387" i="7"/>
  <c r="AA387" i="7"/>
  <c r="Y388" i="7"/>
  <c r="Z388" i="7"/>
  <c r="AA388" i="7"/>
  <c r="Y389" i="7"/>
  <c r="Z389" i="7"/>
  <c r="AA389" i="7"/>
  <c r="Y390" i="7"/>
  <c r="Z390" i="7"/>
  <c r="AA390" i="7"/>
  <c r="Y391" i="7"/>
  <c r="Z391" i="7"/>
  <c r="AA391" i="7"/>
  <c r="Y392" i="7"/>
  <c r="Z392" i="7"/>
  <c r="AA392" i="7"/>
  <c r="Y393" i="7"/>
  <c r="Z393" i="7"/>
  <c r="AA393" i="7"/>
  <c r="Y394" i="7"/>
  <c r="Z394" i="7"/>
  <c r="AA394" i="7"/>
  <c r="Y395" i="7"/>
  <c r="Z395" i="7"/>
  <c r="AA395" i="7"/>
  <c r="Y396" i="7"/>
  <c r="Z396" i="7"/>
  <c r="AA396" i="7"/>
  <c r="Y397" i="7"/>
  <c r="Z397" i="7"/>
  <c r="AA397" i="7"/>
  <c r="Y398" i="7"/>
  <c r="Z398" i="7"/>
  <c r="AA398" i="7"/>
  <c r="Y399" i="7"/>
  <c r="Z399" i="7"/>
  <c r="AA399" i="7"/>
  <c r="Y400" i="7"/>
  <c r="Z400" i="7"/>
  <c r="AA400" i="7"/>
  <c r="Y401" i="7"/>
  <c r="Z401" i="7"/>
  <c r="AA401" i="7"/>
  <c r="Y402" i="7"/>
  <c r="Z402" i="7"/>
  <c r="AA402" i="7"/>
  <c r="Y403" i="7"/>
  <c r="Z403" i="7"/>
  <c r="AA403" i="7"/>
  <c r="Y404" i="7"/>
  <c r="Z404" i="7"/>
  <c r="AA404" i="7"/>
  <c r="Y405" i="7"/>
  <c r="Z405" i="7"/>
  <c r="AA405" i="7"/>
  <c r="Y406" i="7"/>
  <c r="Z406" i="7"/>
  <c r="AA406" i="7"/>
  <c r="Y407" i="7"/>
  <c r="Z407" i="7"/>
  <c r="AA407" i="7"/>
  <c r="Y408" i="7"/>
  <c r="Z408" i="7"/>
  <c r="AA408" i="7"/>
  <c r="Y409" i="7"/>
  <c r="Z409" i="7"/>
  <c r="AA409" i="7"/>
  <c r="Y410" i="7"/>
  <c r="Z410" i="7"/>
  <c r="AA410" i="7"/>
  <c r="Y411" i="7"/>
  <c r="Z411" i="7"/>
  <c r="AA411" i="7"/>
  <c r="Y412" i="7"/>
  <c r="Z412" i="7"/>
  <c r="AA412" i="7"/>
  <c r="Y413" i="7"/>
  <c r="Z413" i="7"/>
  <c r="AA413" i="7"/>
  <c r="Y414" i="7"/>
  <c r="Z414" i="7"/>
  <c r="AA414" i="7"/>
  <c r="Y415" i="7"/>
  <c r="Z415" i="7"/>
  <c r="AA415" i="7"/>
  <c r="G417" i="7"/>
  <c r="M417" i="7"/>
  <c r="P417" i="7"/>
  <c r="Y419" i="7"/>
  <c r="Z419" i="7"/>
  <c r="AA419" i="7"/>
  <c r="AA421" i="7"/>
  <c r="Y6" i="6"/>
  <c r="Z6" i="6"/>
  <c r="AA6" i="6"/>
  <c r="Y7" i="6"/>
  <c r="Z7" i="6"/>
  <c r="AA7" i="6"/>
  <c r="Y8" i="6"/>
  <c r="Z8" i="6"/>
  <c r="AA8" i="6"/>
  <c r="G9" i="6"/>
  <c r="M9" i="6"/>
  <c r="P9" i="6"/>
  <c r="Y9" i="6"/>
  <c r="Z9" i="6"/>
  <c r="AA9" i="6"/>
  <c r="Y10" i="6"/>
  <c r="Z10" i="6"/>
  <c r="AA10" i="6"/>
  <c r="Y11" i="6"/>
  <c r="Z11" i="6"/>
  <c r="AA11" i="6"/>
  <c r="Y12" i="6"/>
  <c r="Z12" i="6"/>
  <c r="AA12" i="6"/>
  <c r="Y13" i="6"/>
  <c r="Z13" i="6"/>
  <c r="AA13" i="6"/>
  <c r="Y14" i="6"/>
  <c r="Z14" i="6"/>
  <c r="AA14" i="6"/>
  <c r="Y15" i="6"/>
  <c r="Z15" i="6"/>
  <c r="AA15" i="6"/>
  <c r="G16" i="6"/>
  <c r="M16" i="6"/>
  <c r="P16" i="6"/>
  <c r="Y16" i="6"/>
  <c r="Z16" i="6"/>
  <c r="AA16" i="6"/>
  <c r="Y17" i="6"/>
  <c r="Z17" i="6"/>
  <c r="AA17" i="6"/>
  <c r="Y18" i="6"/>
  <c r="Z18" i="6"/>
  <c r="AA18" i="6"/>
  <c r="Y19" i="6"/>
  <c r="Z19" i="6"/>
  <c r="AA19" i="6"/>
  <c r="Y20" i="6"/>
  <c r="Z20" i="6"/>
  <c r="AA20" i="6"/>
  <c r="Y21" i="6"/>
  <c r="Z21" i="6"/>
  <c r="AA21" i="6"/>
  <c r="Y22" i="6"/>
  <c r="Z22" i="6"/>
  <c r="AA22" i="6"/>
  <c r="Y23" i="6"/>
  <c r="Z23" i="6"/>
  <c r="AA23" i="6"/>
  <c r="Y24" i="6"/>
  <c r="Z24" i="6"/>
  <c r="AA24" i="6"/>
  <c r="Y25" i="6"/>
  <c r="Z25" i="6"/>
  <c r="AA25" i="6"/>
  <c r="Y26" i="6"/>
  <c r="Z26" i="6"/>
  <c r="AA26" i="6"/>
  <c r="Y27" i="6"/>
  <c r="Z27" i="6"/>
  <c r="AA27" i="6"/>
  <c r="Y28" i="6"/>
  <c r="Z28" i="6"/>
  <c r="AA28" i="6"/>
  <c r="Y29" i="6"/>
  <c r="Z29" i="6"/>
  <c r="AA29" i="6"/>
  <c r="Y30" i="6"/>
  <c r="Z30" i="6"/>
  <c r="AA30" i="6"/>
  <c r="Y31" i="6"/>
  <c r="Z31" i="6"/>
  <c r="AA31" i="6"/>
  <c r="Y32" i="6"/>
  <c r="Z32" i="6"/>
  <c r="AA32" i="6"/>
  <c r="Y33" i="6"/>
  <c r="Z33" i="6"/>
  <c r="AA33" i="6"/>
  <c r="Y34" i="6"/>
  <c r="Z34" i="6"/>
  <c r="AA34" i="6"/>
  <c r="Y35" i="6"/>
  <c r="Z35" i="6"/>
  <c r="AA35" i="6"/>
  <c r="Y36" i="6"/>
  <c r="Z36" i="6"/>
  <c r="AA36" i="6"/>
  <c r="Y37" i="6"/>
  <c r="Z37" i="6"/>
  <c r="AA37" i="6"/>
  <c r="Y38" i="6"/>
  <c r="Z38" i="6"/>
  <c r="AA38" i="6"/>
  <c r="Y39" i="6"/>
  <c r="Z39" i="6"/>
  <c r="AA39" i="6"/>
  <c r="Y40" i="6"/>
  <c r="Z40" i="6"/>
  <c r="AA40" i="6"/>
  <c r="Y41" i="6"/>
  <c r="Z41" i="6"/>
  <c r="AA41" i="6"/>
  <c r="Y42" i="6"/>
  <c r="Z42" i="6"/>
  <c r="AA42" i="6"/>
  <c r="Y43" i="6"/>
  <c r="Z43" i="6"/>
  <c r="AA43" i="6"/>
  <c r="Y44" i="6"/>
  <c r="Z44" i="6"/>
  <c r="AA44" i="6"/>
  <c r="Y45" i="6"/>
  <c r="Z45" i="6"/>
  <c r="AA45" i="6"/>
  <c r="Y46" i="6"/>
  <c r="Z46" i="6"/>
  <c r="AA46" i="6"/>
  <c r="Y47" i="6"/>
  <c r="Z47" i="6"/>
  <c r="AA47" i="6"/>
  <c r="Y48" i="6"/>
  <c r="Z48" i="6"/>
  <c r="AA48" i="6"/>
  <c r="Y49" i="6"/>
  <c r="Z49" i="6"/>
  <c r="AA49" i="6"/>
  <c r="G50" i="6"/>
  <c r="M50" i="6"/>
  <c r="P50" i="6"/>
  <c r="Y50" i="6"/>
  <c r="Z50" i="6"/>
  <c r="AA50" i="6"/>
  <c r="Y51" i="6"/>
  <c r="Z51" i="6"/>
  <c r="AA51" i="6"/>
  <c r="Y52" i="6"/>
  <c r="Z52" i="6"/>
  <c r="AA52" i="6"/>
  <c r="Y53" i="6"/>
  <c r="Z53" i="6"/>
  <c r="AA53" i="6"/>
  <c r="Y54" i="6"/>
  <c r="Z54" i="6"/>
  <c r="AA54" i="6"/>
  <c r="Y55" i="6"/>
  <c r="Z55" i="6"/>
  <c r="AA55" i="6"/>
  <c r="Y56" i="6"/>
  <c r="Z56" i="6"/>
  <c r="AA56" i="6"/>
  <c r="Y57" i="6"/>
  <c r="Z57" i="6"/>
  <c r="AA57" i="6"/>
  <c r="Y58" i="6"/>
  <c r="Z58" i="6"/>
  <c r="AA58" i="6"/>
  <c r="Y59" i="6"/>
  <c r="Z59" i="6"/>
  <c r="AA59" i="6"/>
  <c r="Y60" i="6"/>
  <c r="Z60" i="6"/>
  <c r="AA60" i="6"/>
  <c r="Y61" i="6"/>
  <c r="Z61" i="6"/>
  <c r="AA61" i="6"/>
  <c r="Y62" i="6"/>
  <c r="Z62" i="6"/>
  <c r="AA62" i="6"/>
  <c r="Y63" i="6"/>
  <c r="Z63" i="6"/>
  <c r="AA63" i="6"/>
  <c r="Y64" i="6"/>
  <c r="Z64" i="6"/>
  <c r="AA64" i="6"/>
  <c r="Y65" i="6"/>
  <c r="Z65" i="6"/>
  <c r="AA65" i="6"/>
  <c r="Y66" i="6"/>
  <c r="Z66" i="6"/>
  <c r="AA66" i="6"/>
  <c r="Y67" i="6"/>
  <c r="Z67" i="6"/>
  <c r="AA67" i="6"/>
  <c r="Y68" i="6"/>
  <c r="Z68" i="6"/>
  <c r="AA68" i="6"/>
  <c r="Y69" i="6"/>
  <c r="Z69" i="6"/>
  <c r="AA69" i="6"/>
  <c r="Y70" i="6"/>
  <c r="Z70" i="6"/>
  <c r="AA70" i="6"/>
  <c r="Y71" i="6"/>
  <c r="Z71" i="6"/>
  <c r="AA71" i="6"/>
  <c r="Y72" i="6"/>
  <c r="Z72" i="6"/>
  <c r="AA72" i="6"/>
  <c r="Y73" i="6"/>
  <c r="Z73" i="6"/>
  <c r="AA73" i="6"/>
  <c r="Y74" i="6"/>
  <c r="Z74" i="6"/>
  <c r="AA74" i="6"/>
  <c r="Y75" i="6"/>
  <c r="Z75" i="6"/>
  <c r="AA75" i="6"/>
  <c r="Y76" i="6"/>
  <c r="Z76" i="6"/>
  <c r="AA76" i="6"/>
  <c r="Y77" i="6"/>
  <c r="Z77" i="6"/>
  <c r="AA77" i="6"/>
  <c r="G78" i="6"/>
  <c r="M78" i="6"/>
  <c r="P78" i="6"/>
  <c r="Y78" i="6"/>
  <c r="Z78" i="6"/>
  <c r="AA78" i="6"/>
  <c r="Y79" i="6"/>
  <c r="Z79" i="6"/>
  <c r="AA79" i="6"/>
  <c r="Y80" i="6"/>
  <c r="Z80" i="6"/>
  <c r="AA80" i="6"/>
  <c r="Y81" i="6"/>
  <c r="Z81" i="6"/>
  <c r="AA81" i="6"/>
  <c r="Y82" i="6"/>
  <c r="Z82" i="6"/>
  <c r="AA82" i="6"/>
  <c r="G83" i="6"/>
  <c r="M83" i="6"/>
  <c r="P83" i="6"/>
  <c r="Y83" i="6"/>
  <c r="Z83" i="6"/>
  <c r="AA83" i="6"/>
  <c r="Y84" i="6"/>
  <c r="Z84" i="6"/>
  <c r="AA84" i="6"/>
  <c r="Y85" i="6"/>
  <c r="Z85" i="6"/>
  <c r="AA85" i="6"/>
  <c r="Y86" i="6"/>
  <c r="Z86" i="6"/>
  <c r="AA86" i="6"/>
  <c r="Y87" i="6"/>
  <c r="Z87" i="6"/>
  <c r="AA87" i="6"/>
  <c r="Y88" i="6"/>
  <c r="Z88" i="6"/>
  <c r="AA88" i="6"/>
  <c r="Y89" i="6"/>
  <c r="Z89" i="6"/>
  <c r="AA89" i="6"/>
  <c r="Y90" i="6"/>
  <c r="Z90" i="6"/>
  <c r="AA90" i="6"/>
  <c r="Y91" i="6"/>
  <c r="Z91" i="6"/>
  <c r="AA91" i="6"/>
  <c r="Y92" i="6"/>
  <c r="Z92" i="6"/>
  <c r="AA92" i="6"/>
  <c r="Y93" i="6"/>
  <c r="Z93" i="6"/>
  <c r="AA93" i="6"/>
  <c r="Y94" i="6"/>
  <c r="Z94" i="6"/>
  <c r="AA94" i="6"/>
  <c r="Y95" i="6"/>
  <c r="Z95" i="6"/>
  <c r="AA95" i="6"/>
  <c r="Y96" i="6"/>
  <c r="Z96" i="6"/>
  <c r="AA96" i="6"/>
  <c r="Y97" i="6"/>
  <c r="Z97" i="6"/>
  <c r="AA97" i="6"/>
  <c r="Y98" i="6"/>
  <c r="Z98" i="6"/>
  <c r="AA98" i="6"/>
  <c r="Y99" i="6"/>
  <c r="Z99" i="6"/>
  <c r="AA99" i="6"/>
  <c r="Y100" i="6"/>
  <c r="Z100" i="6"/>
  <c r="AA100" i="6"/>
  <c r="Y101" i="6"/>
  <c r="Z101" i="6"/>
  <c r="AA101" i="6"/>
  <c r="Y102" i="6"/>
  <c r="Z102" i="6"/>
  <c r="AA102" i="6"/>
  <c r="Y103" i="6"/>
  <c r="Z103" i="6"/>
  <c r="AA103" i="6"/>
  <c r="Y104" i="6"/>
  <c r="Z104" i="6"/>
  <c r="AA104" i="6"/>
  <c r="Y105" i="6"/>
  <c r="Z105" i="6"/>
  <c r="AA105" i="6"/>
  <c r="Y106" i="6"/>
  <c r="Z106" i="6"/>
  <c r="AA106" i="6"/>
  <c r="Y107" i="6"/>
  <c r="Z107" i="6"/>
  <c r="AA107" i="6"/>
  <c r="Y108" i="6"/>
  <c r="Z108" i="6"/>
  <c r="AA108" i="6"/>
  <c r="Y109" i="6"/>
  <c r="Z109" i="6"/>
  <c r="AA109" i="6"/>
  <c r="Y110" i="6"/>
  <c r="Z110" i="6"/>
  <c r="AA110" i="6"/>
  <c r="G111" i="6"/>
  <c r="M111" i="6"/>
  <c r="P111" i="6"/>
  <c r="Y111" i="6"/>
  <c r="Z111" i="6"/>
  <c r="AA111" i="6"/>
  <c r="Y112" i="6"/>
  <c r="Z112" i="6"/>
  <c r="AA112" i="6"/>
  <c r="Y113" i="6"/>
  <c r="Z113" i="6"/>
  <c r="AA113" i="6"/>
  <c r="Y114" i="6"/>
  <c r="Z114" i="6"/>
  <c r="AA114" i="6"/>
  <c r="Y115" i="6"/>
  <c r="Z115" i="6"/>
  <c r="AA115" i="6"/>
  <c r="Y116" i="6"/>
  <c r="Z116" i="6"/>
  <c r="AA116" i="6"/>
  <c r="Y117" i="6"/>
  <c r="Z117" i="6"/>
  <c r="AA117" i="6"/>
  <c r="Y118" i="6"/>
  <c r="Z118" i="6"/>
  <c r="AA118" i="6"/>
  <c r="Y119" i="6"/>
  <c r="Z119" i="6"/>
  <c r="AA119" i="6"/>
  <c r="Y120" i="6"/>
  <c r="Z120" i="6"/>
  <c r="AA120" i="6"/>
  <c r="Y121" i="6"/>
  <c r="Z121" i="6"/>
  <c r="AA121" i="6"/>
  <c r="Y122" i="6"/>
  <c r="Z122" i="6"/>
  <c r="AA122" i="6"/>
  <c r="Y123" i="6"/>
  <c r="Z123" i="6"/>
  <c r="AA123" i="6"/>
  <c r="Y124" i="6"/>
  <c r="Z124" i="6"/>
  <c r="AA124" i="6"/>
  <c r="Y125" i="6"/>
  <c r="Z125" i="6"/>
  <c r="AA125" i="6"/>
  <c r="Y126" i="6"/>
  <c r="Z126" i="6"/>
  <c r="AA126" i="6"/>
  <c r="Y127" i="6"/>
  <c r="Z127" i="6"/>
  <c r="AA127" i="6"/>
  <c r="Y128" i="6"/>
  <c r="Z128" i="6"/>
  <c r="AA128" i="6"/>
  <c r="Y129" i="6"/>
  <c r="Z129" i="6"/>
  <c r="AA129" i="6"/>
  <c r="Y130" i="6"/>
  <c r="Z130" i="6"/>
  <c r="AA130" i="6"/>
  <c r="Y131" i="6"/>
  <c r="Z131" i="6"/>
  <c r="AA131" i="6"/>
  <c r="Y132" i="6"/>
  <c r="Z132" i="6"/>
  <c r="AA132" i="6"/>
  <c r="Y133" i="6"/>
  <c r="Z133" i="6"/>
  <c r="AA133" i="6"/>
  <c r="Y134" i="6"/>
  <c r="Z134" i="6"/>
  <c r="AA134" i="6"/>
  <c r="Y135" i="6"/>
  <c r="Z135" i="6"/>
  <c r="AA135" i="6"/>
  <c r="Y136" i="6"/>
  <c r="Z136" i="6"/>
  <c r="AA136" i="6"/>
  <c r="Y137" i="6"/>
  <c r="Z137" i="6"/>
  <c r="AA137" i="6"/>
  <c r="G138" i="6"/>
  <c r="M138" i="6"/>
  <c r="P138" i="6"/>
  <c r="Y138" i="6"/>
  <c r="Z138" i="6"/>
  <c r="AA138" i="6"/>
  <c r="Y139" i="6"/>
  <c r="Z139" i="6"/>
  <c r="AA139" i="6"/>
  <c r="Y140" i="6"/>
  <c r="Z140" i="6"/>
  <c r="AA140" i="6"/>
  <c r="Y141" i="6"/>
  <c r="Z141" i="6"/>
  <c r="AA141" i="6"/>
  <c r="Y142" i="6"/>
  <c r="Z142" i="6"/>
  <c r="AA142" i="6"/>
  <c r="Y143" i="6"/>
  <c r="Z143" i="6"/>
  <c r="AA143" i="6"/>
  <c r="Y144" i="6"/>
  <c r="Z144" i="6"/>
  <c r="AA144" i="6"/>
  <c r="Y145" i="6"/>
  <c r="Z145" i="6"/>
  <c r="AA145" i="6"/>
  <c r="Y146" i="6"/>
  <c r="Z146" i="6"/>
  <c r="AA146" i="6"/>
  <c r="Y147" i="6"/>
  <c r="Z147" i="6"/>
  <c r="AA147" i="6"/>
  <c r="Y148" i="6"/>
  <c r="Z148" i="6"/>
  <c r="AA148" i="6"/>
  <c r="Y149" i="6"/>
  <c r="Z149" i="6"/>
  <c r="AA149" i="6"/>
  <c r="Y150" i="6"/>
  <c r="Z150" i="6"/>
  <c r="AA150" i="6"/>
  <c r="Y151" i="6"/>
  <c r="Z151" i="6"/>
  <c r="AA151" i="6"/>
  <c r="Y152" i="6"/>
  <c r="Z152" i="6"/>
  <c r="AA152" i="6"/>
  <c r="Y153" i="6"/>
  <c r="Z153" i="6"/>
  <c r="AA153" i="6"/>
  <c r="Y154" i="6"/>
  <c r="Z154" i="6"/>
  <c r="AA154" i="6"/>
  <c r="G155" i="6"/>
  <c r="M155" i="6"/>
  <c r="P155" i="6"/>
  <c r="Y155" i="6"/>
  <c r="Z155" i="6"/>
  <c r="AA155" i="6"/>
  <c r="Y156" i="6"/>
  <c r="Z156" i="6"/>
  <c r="AA156" i="6"/>
  <c r="Y157" i="6"/>
  <c r="Z157" i="6"/>
  <c r="AA157" i="6"/>
  <c r="Y158" i="6"/>
  <c r="Z158" i="6"/>
  <c r="AA158" i="6"/>
  <c r="Y159" i="6"/>
  <c r="Z159" i="6"/>
  <c r="AA159" i="6"/>
  <c r="G160" i="6"/>
  <c r="M160" i="6"/>
  <c r="P160" i="6"/>
  <c r="Y160" i="6"/>
  <c r="Z160" i="6"/>
  <c r="AA160" i="6"/>
  <c r="Y161" i="6"/>
  <c r="Z161" i="6"/>
  <c r="AA161" i="6"/>
  <c r="Y162" i="6"/>
  <c r="Z162" i="6"/>
  <c r="AA162" i="6"/>
  <c r="Y163" i="6"/>
  <c r="Z163" i="6"/>
  <c r="AA163" i="6"/>
  <c r="Y164" i="6"/>
  <c r="Z164" i="6"/>
  <c r="AA164" i="6"/>
  <c r="G165" i="6"/>
  <c r="M165" i="6"/>
  <c r="P165" i="6"/>
  <c r="Y165" i="6"/>
  <c r="Z165" i="6"/>
  <c r="AA165" i="6"/>
  <c r="Y166" i="6"/>
  <c r="Z166" i="6"/>
  <c r="AA166" i="6"/>
  <c r="Y167" i="6"/>
  <c r="Z167" i="6"/>
  <c r="AA167" i="6"/>
  <c r="Y168" i="6"/>
  <c r="Z168" i="6"/>
  <c r="AA168" i="6"/>
  <c r="Y169" i="6"/>
  <c r="Z169" i="6"/>
  <c r="AA169" i="6"/>
  <c r="G170" i="6"/>
  <c r="M170" i="6"/>
  <c r="P170" i="6"/>
  <c r="Y170" i="6"/>
  <c r="Z170" i="6"/>
  <c r="AA170" i="6"/>
  <c r="Y171" i="6"/>
  <c r="Z171" i="6"/>
  <c r="AA171" i="6"/>
  <c r="Y172" i="6"/>
  <c r="Z172" i="6"/>
  <c r="AA172" i="6"/>
  <c r="Y173" i="6"/>
  <c r="Z173" i="6"/>
  <c r="AA173" i="6"/>
  <c r="Y174" i="6"/>
  <c r="Z174" i="6"/>
  <c r="AA174" i="6"/>
  <c r="G175" i="6"/>
  <c r="M175" i="6"/>
  <c r="P175" i="6"/>
  <c r="Y175" i="6"/>
  <c r="Z175" i="6"/>
  <c r="AA175" i="6"/>
  <c r="Y176" i="6"/>
  <c r="Z176" i="6"/>
  <c r="AA176" i="6"/>
  <c r="Y177" i="6"/>
  <c r="Z177" i="6"/>
  <c r="AA177" i="6"/>
  <c r="Y178" i="6"/>
  <c r="Z178" i="6"/>
  <c r="AA178" i="6"/>
  <c r="Y179" i="6"/>
  <c r="Z179" i="6"/>
  <c r="AA179" i="6"/>
  <c r="G180" i="6"/>
  <c r="M180" i="6"/>
  <c r="P180" i="6"/>
  <c r="Y180" i="6"/>
  <c r="Z180" i="6"/>
  <c r="AA180" i="6"/>
  <c r="Y181" i="6"/>
  <c r="Z181" i="6"/>
  <c r="AA181" i="6"/>
  <c r="Y182" i="6"/>
  <c r="Z182" i="6"/>
  <c r="AA182" i="6"/>
  <c r="Y183" i="6"/>
  <c r="Z183" i="6"/>
  <c r="AA183" i="6"/>
  <c r="G184" i="6"/>
  <c r="M184" i="6"/>
  <c r="P184" i="6"/>
  <c r="Y184" i="6"/>
  <c r="Z184" i="6"/>
  <c r="AA184" i="6"/>
  <c r="Y185" i="6"/>
  <c r="Z185" i="6"/>
  <c r="AA185" i="6"/>
  <c r="Y186" i="6"/>
  <c r="Z186" i="6"/>
  <c r="AA186" i="6"/>
  <c r="Y187" i="6"/>
  <c r="Z187" i="6"/>
  <c r="AA187" i="6"/>
  <c r="Y188" i="6"/>
  <c r="Z188" i="6"/>
  <c r="AA188" i="6"/>
  <c r="Y189" i="6"/>
  <c r="Z189" i="6"/>
  <c r="AA189" i="6"/>
  <c r="Y190" i="6"/>
  <c r="Z190" i="6"/>
  <c r="AA190" i="6"/>
  <c r="G191" i="6"/>
  <c r="M191" i="6"/>
  <c r="P191" i="6"/>
  <c r="Y191" i="6"/>
  <c r="Z191" i="6"/>
  <c r="AA191" i="6"/>
  <c r="Y192" i="6"/>
  <c r="Z192" i="6"/>
  <c r="AA192" i="6"/>
  <c r="Y193" i="6"/>
  <c r="Z193" i="6"/>
  <c r="AA193" i="6"/>
  <c r="Y194" i="6"/>
  <c r="Z194" i="6"/>
  <c r="AA194" i="6"/>
  <c r="Y195" i="6"/>
  <c r="Z195" i="6"/>
  <c r="AA195" i="6"/>
  <c r="Y196" i="6"/>
  <c r="Z196" i="6"/>
  <c r="AA196" i="6"/>
  <c r="Y197" i="6"/>
  <c r="Z197" i="6"/>
  <c r="AA197" i="6"/>
  <c r="Y198" i="6"/>
  <c r="Z198" i="6"/>
  <c r="AA198" i="6"/>
  <c r="Y199" i="6"/>
  <c r="Z199" i="6"/>
  <c r="AA199" i="6"/>
  <c r="Y200" i="6"/>
  <c r="Z200" i="6"/>
  <c r="AA200" i="6"/>
  <c r="Y201" i="6"/>
  <c r="Z201" i="6"/>
  <c r="AA201" i="6"/>
  <c r="Y202" i="6"/>
  <c r="Z202" i="6"/>
  <c r="AA202" i="6"/>
  <c r="Y203" i="6"/>
  <c r="Z203" i="6"/>
  <c r="AA203" i="6"/>
  <c r="Y204" i="6"/>
  <c r="Z204" i="6"/>
  <c r="AA204" i="6"/>
  <c r="Y205" i="6"/>
  <c r="Z205" i="6"/>
  <c r="AA205" i="6"/>
  <c r="Y206" i="6"/>
  <c r="Z206" i="6"/>
  <c r="AA206" i="6"/>
  <c r="Y207" i="6"/>
  <c r="Z207" i="6"/>
  <c r="AA207" i="6"/>
  <c r="Y208" i="6"/>
  <c r="Z208" i="6"/>
  <c r="AA208" i="6"/>
  <c r="Y209" i="6"/>
  <c r="Z209" i="6"/>
  <c r="AA209" i="6"/>
  <c r="Y210" i="6"/>
  <c r="Z210" i="6"/>
  <c r="AA210" i="6"/>
  <c r="Y211" i="6"/>
  <c r="Z211" i="6"/>
  <c r="AA211" i="6"/>
  <c r="Y212" i="6"/>
  <c r="Z212" i="6"/>
  <c r="AA212" i="6"/>
  <c r="Y213" i="6"/>
  <c r="Z213" i="6"/>
  <c r="AA213" i="6"/>
  <c r="Y214" i="6"/>
  <c r="Z214" i="6"/>
  <c r="AA214" i="6"/>
  <c r="Y215" i="6"/>
  <c r="Z215" i="6"/>
  <c r="AA215" i="6"/>
  <c r="Y216" i="6"/>
  <c r="Z216" i="6"/>
  <c r="AA216" i="6"/>
  <c r="Y217" i="6"/>
  <c r="Z217" i="6"/>
  <c r="AA217" i="6"/>
  <c r="Y218" i="6"/>
  <c r="Z218" i="6"/>
  <c r="AA218" i="6"/>
  <c r="Y219" i="6"/>
  <c r="Z219" i="6"/>
  <c r="AA219" i="6"/>
  <c r="Y220" i="6"/>
  <c r="Z220" i="6"/>
  <c r="AA220" i="6"/>
  <c r="Y221" i="6"/>
  <c r="Z221" i="6"/>
  <c r="AA221" i="6"/>
  <c r="Y222" i="6"/>
  <c r="Z222" i="6"/>
  <c r="AA222" i="6"/>
  <c r="Y223" i="6"/>
  <c r="Z223" i="6"/>
  <c r="AA223" i="6"/>
  <c r="Y224" i="6"/>
  <c r="Z224" i="6"/>
  <c r="AA224" i="6"/>
  <c r="Y225" i="6"/>
  <c r="Z225" i="6"/>
  <c r="AA225" i="6"/>
  <c r="Y226" i="6"/>
  <c r="Z226" i="6"/>
  <c r="AA226" i="6"/>
  <c r="Y227" i="6"/>
  <c r="Z227" i="6"/>
  <c r="AA227" i="6"/>
  <c r="Y228" i="6"/>
  <c r="Z228" i="6"/>
  <c r="AA228" i="6"/>
  <c r="Y229" i="6"/>
  <c r="Z229" i="6"/>
  <c r="AA229" i="6"/>
  <c r="Y230" i="6"/>
  <c r="Z230" i="6"/>
  <c r="AA230" i="6"/>
  <c r="Y231" i="6"/>
  <c r="Z231" i="6"/>
  <c r="AA231" i="6"/>
  <c r="Y232" i="6"/>
  <c r="Z232" i="6"/>
  <c r="AA232" i="6"/>
  <c r="Y233" i="6"/>
  <c r="Z233" i="6"/>
  <c r="AA233" i="6"/>
  <c r="Y234" i="6"/>
  <c r="Z234" i="6"/>
  <c r="AA234" i="6"/>
  <c r="Y235" i="6"/>
  <c r="Z235" i="6"/>
  <c r="AA235" i="6"/>
  <c r="Y236" i="6"/>
  <c r="Z236" i="6"/>
  <c r="AA236" i="6"/>
  <c r="G237" i="6"/>
  <c r="M237" i="6"/>
  <c r="P237" i="6"/>
  <c r="Y237" i="6"/>
  <c r="Z237" i="6"/>
  <c r="AA237" i="6"/>
  <c r="Y238" i="6"/>
  <c r="Z238" i="6"/>
  <c r="AA238" i="6"/>
  <c r="Y239" i="6"/>
  <c r="Z239" i="6"/>
  <c r="AA239" i="6"/>
  <c r="Y240" i="6"/>
  <c r="Z240" i="6"/>
  <c r="AA240" i="6"/>
  <c r="Y241" i="6"/>
  <c r="Z241" i="6"/>
  <c r="AA241" i="6"/>
  <c r="Y242" i="6"/>
  <c r="Z242" i="6"/>
  <c r="AA242" i="6"/>
  <c r="Y243" i="6"/>
  <c r="Z243" i="6"/>
  <c r="AA243" i="6"/>
  <c r="Y244" i="6"/>
  <c r="Z244" i="6"/>
  <c r="AA244" i="6"/>
  <c r="Y245" i="6"/>
  <c r="Z245" i="6"/>
  <c r="AA245" i="6"/>
  <c r="Y246" i="6"/>
  <c r="Z246" i="6"/>
  <c r="AA246" i="6"/>
  <c r="Y247" i="6"/>
  <c r="Z247" i="6"/>
  <c r="AA247" i="6"/>
  <c r="Y248" i="6"/>
  <c r="Z248" i="6"/>
  <c r="AA248" i="6"/>
  <c r="Y249" i="6"/>
  <c r="Z249" i="6"/>
  <c r="AA249" i="6"/>
  <c r="Y250" i="6"/>
  <c r="Z250" i="6"/>
  <c r="AA250" i="6"/>
  <c r="Y251" i="6"/>
  <c r="Z251" i="6"/>
  <c r="AA251" i="6"/>
  <c r="Y252" i="6"/>
  <c r="Z252" i="6"/>
  <c r="AA252" i="6"/>
  <c r="Y253" i="6"/>
  <c r="Z253" i="6"/>
  <c r="AA253" i="6"/>
  <c r="Y254" i="6"/>
  <c r="Z254" i="6"/>
  <c r="AA254" i="6"/>
  <c r="Y255" i="6"/>
  <c r="Z255" i="6"/>
  <c r="AA255" i="6"/>
  <c r="Y256" i="6"/>
  <c r="Z256" i="6"/>
  <c r="AA256" i="6"/>
  <c r="Y257" i="6"/>
  <c r="Z257" i="6"/>
  <c r="AA257" i="6"/>
  <c r="Y258" i="6"/>
  <c r="Z258" i="6"/>
  <c r="AA258" i="6"/>
  <c r="Y259" i="6"/>
  <c r="Z259" i="6"/>
  <c r="AA259" i="6"/>
  <c r="Y260" i="6"/>
  <c r="Z260" i="6"/>
  <c r="AA260" i="6"/>
  <c r="Y261" i="6"/>
  <c r="Z261" i="6"/>
  <c r="AA261" i="6"/>
  <c r="Y262" i="6"/>
  <c r="Z262" i="6"/>
  <c r="AA262" i="6"/>
  <c r="Y263" i="6"/>
  <c r="Z263" i="6"/>
  <c r="AA263" i="6"/>
  <c r="Y264" i="6"/>
  <c r="Z264" i="6"/>
  <c r="AA264" i="6"/>
  <c r="Y265" i="6"/>
  <c r="Z265" i="6"/>
  <c r="AA265" i="6"/>
  <c r="Y266" i="6"/>
  <c r="Z266" i="6"/>
  <c r="AA266" i="6"/>
  <c r="Y267" i="6"/>
  <c r="Z267" i="6"/>
  <c r="AA267" i="6"/>
  <c r="Y268" i="6"/>
  <c r="Z268" i="6"/>
  <c r="AA268" i="6"/>
  <c r="Y269" i="6"/>
  <c r="Z269" i="6"/>
  <c r="AA269" i="6"/>
  <c r="Y270" i="6"/>
  <c r="Z270" i="6"/>
  <c r="AA270" i="6"/>
  <c r="Y271" i="6"/>
  <c r="Z271" i="6"/>
  <c r="AA271" i="6"/>
  <c r="Y272" i="6"/>
  <c r="Z272" i="6"/>
  <c r="AA272" i="6"/>
  <c r="Y273" i="6"/>
  <c r="Z273" i="6"/>
  <c r="AA273" i="6"/>
  <c r="Y274" i="6"/>
  <c r="Z274" i="6"/>
  <c r="AA274" i="6"/>
  <c r="Y275" i="6"/>
  <c r="Z275" i="6"/>
  <c r="AA275" i="6"/>
  <c r="Y276" i="6"/>
  <c r="Z276" i="6"/>
  <c r="AA276" i="6"/>
  <c r="Y277" i="6"/>
  <c r="Z277" i="6"/>
  <c r="AA277" i="6"/>
  <c r="Y278" i="6"/>
  <c r="Z278" i="6"/>
  <c r="AA278" i="6"/>
  <c r="Y279" i="6"/>
  <c r="Z279" i="6"/>
  <c r="AA279" i="6"/>
  <c r="Y280" i="6"/>
  <c r="Z280" i="6"/>
  <c r="AA280" i="6"/>
  <c r="Y281" i="6"/>
  <c r="Z281" i="6"/>
  <c r="AA281" i="6"/>
  <c r="Y282" i="6"/>
  <c r="Z282" i="6"/>
  <c r="AA282" i="6"/>
  <c r="Y283" i="6"/>
  <c r="Z283" i="6"/>
  <c r="AA283" i="6"/>
  <c r="Y284" i="6"/>
  <c r="Z284" i="6"/>
  <c r="AA284" i="6"/>
  <c r="Y285" i="6"/>
  <c r="Z285" i="6"/>
  <c r="AA285" i="6"/>
  <c r="Y286" i="6"/>
  <c r="Z286" i="6"/>
  <c r="AA286" i="6"/>
  <c r="Y287" i="6"/>
  <c r="Z287" i="6"/>
  <c r="AA287" i="6"/>
  <c r="G288" i="6"/>
  <c r="M288" i="6"/>
  <c r="P288" i="6"/>
  <c r="Y288" i="6"/>
  <c r="Z288" i="6"/>
  <c r="AA288" i="6"/>
  <c r="Y289" i="6"/>
  <c r="Z289" i="6"/>
  <c r="AA289" i="6"/>
  <c r="Y290" i="6"/>
  <c r="Z290" i="6"/>
  <c r="AA290" i="6"/>
  <c r="G291" i="6"/>
  <c r="M291" i="6"/>
  <c r="P291" i="6"/>
  <c r="Y291" i="6"/>
  <c r="Z291" i="6"/>
  <c r="AA291" i="6"/>
  <c r="Y292" i="6"/>
  <c r="Z292" i="6"/>
  <c r="AA292" i="6"/>
  <c r="G293" i="6"/>
  <c r="M293" i="6"/>
  <c r="P293" i="6"/>
  <c r="Y293" i="6"/>
  <c r="Z293" i="6"/>
  <c r="AA293" i="6"/>
  <c r="Y294" i="6"/>
  <c r="Z294" i="6"/>
  <c r="AA294" i="6"/>
  <c r="Y295" i="6"/>
  <c r="Z295" i="6"/>
  <c r="AA295" i="6"/>
  <c r="Y296" i="6"/>
  <c r="Z296" i="6"/>
  <c r="AA296" i="6"/>
  <c r="Y297" i="6"/>
  <c r="Z297" i="6"/>
  <c r="AA297" i="6"/>
  <c r="Y298" i="6"/>
  <c r="Z298" i="6"/>
  <c r="AA298" i="6"/>
  <c r="Y299" i="6"/>
  <c r="Z299" i="6"/>
  <c r="AA299" i="6"/>
  <c r="G300" i="6"/>
  <c r="M300" i="6"/>
  <c r="P300" i="6"/>
  <c r="Y300" i="6"/>
  <c r="Z300" i="6"/>
  <c r="AA300" i="6"/>
  <c r="Y301" i="6"/>
  <c r="Z301" i="6"/>
  <c r="AA301" i="6"/>
  <c r="Y302" i="6"/>
  <c r="Z302" i="6"/>
  <c r="AA302" i="6"/>
  <c r="G303" i="6"/>
  <c r="M303" i="6"/>
  <c r="P303" i="6"/>
  <c r="Y303" i="6"/>
  <c r="Z303" i="6"/>
  <c r="AA303" i="6"/>
  <c r="Y304" i="6"/>
  <c r="Z304" i="6"/>
  <c r="AA304" i="6"/>
  <c r="Y305" i="6"/>
  <c r="Z305" i="6"/>
  <c r="AA305" i="6"/>
  <c r="G306" i="6"/>
  <c r="M306" i="6"/>
  <c r="P306" i="6"/>
  <c r="Y306" i="6"/>
  <c r="Z306" i="6"/>
  <c r="AA306" i="6"/>
  <c r="Z307" i="6"/>
  <c r="AA307" i="6"/>
  <c r="Z308" i="6"/>
  <c r="AA308" i="6"/>
  <c r="Z309" i="6"/>
  <c r="AA309" i="6"/>
  <c r="Z310" i="6"/>
  <c r="AA310" i="6"/>
  <c r="G311" i="6"/>
  <c r="Z311" i="6"/>
  <c r="AA311" i="6"/>
  <c r="Z312" i="6"/>
  <c r="AA312" i="6"/>
  <c r="Z313" i="6"/>
  <c r="AA313" i="6"/>
  <c r="Z314" i="6"/>
  <c r="AA314" i="6"/>
  <c r="Z315" i="6"/>
  <c r="AA315" i="6"/>
  <c r="G316" i="6"/>
  <c r="Z316" i="6"/>
  <c r="AA316" i="6"/>
  <c r="Z317" i="6"/>
  <c r="AA317" i="6"/>
  <c r="Z318" i="6"/>
  <c r="AA318" i="6"/>
  <c r="Z319" i="6"/>
  <c r="AA319" i="6"/>
  <c r="Z320" i="6"/>
  <c r="AA320" i="6"/>
  <c r="Z321" i="6"/>
  <c r="AA321" i="6"/>
  <c r="Y322" i="6"/>
  <c r="Z322" i="6"/>
  <c r="AA322" i="6"/>
  <c r="Y323" i="6"/>
  <c r="Z323" i="6"/>
  <c r="AA323" i="6"/>
  <c r="Y324" i="6"/>
  <c r="Z324" i="6"/>
  <c r="AA324" i="6"/>
  <c r="Y325" i="6"/>
  <c r="Z325" i="6"/>
  <c r="AA325" i="6"/>
  <c r="Y326" i="6"/>
  <c r="Z326" i="6"/>
  <c r="AA326" i="6"/>
  <c r="Y327" i="6"/>
  <c r="Z327" i="6"/>
  <c r="AA327" i="6"/>
  <c r="Y328" i="6"/>
  <c r="Z328" i="6"/>
  <c r="AA328" i="6"/>
  <c r="Y329" i="6"/>
  <c r="Z329" i="6"/>
  <c r="AA329" i="6"/>
  <c r="Y330" i="6"/>
  <c r="Z330" i="6"/>
  <c r="AA330" i="6"/>
  <c r="Y331" i="6"/>
  <c r="Z331" i="6"/>
  <c r="AA331" i="6"/>
  <c r="Y332" i="6"/>
  <c r="Z332" i="6"/>
  <c r="AA332" i="6"/>
  <c r="Y333" i="6"/>
  <c r="Z333" i="6"/>
  <c r="AA333" i="6"/>
  <c r="G334" i="6"/>
  <c r="M334" i="6"/>
  <c r="P334" i="6"/>
  <c r="Y334" i="6"/>
  <c r="Z334" i="6"/>
  <c r="AA334" i="6"/>
  <c r="Y335" i="6"/>
  <c r="Z335" i="6"/>
  <c r="AA335" i="6"/>
  <c r="Y336" i="6"/>
  <c r="Z336" i="6"/>
  <c r="AA336" i="6"/>
  <c r="Y337" i="6"/>
  <c r="Z337" i="6"/>
  <c r="AA337" i="6"/>
  <c r="Y338" i="6"/>
  <c r="Z338" i="6"/>
  <c r="AA338" i="6"/>
  <c r="Y339" i="6"/>
  <c r="Z339" i="6"/>
  <c r="AA339" i="6"/>
  <c r="Y340" i="6"/>
  <c r="Z340" i="6"/>
  <c r="AA340" i="6"/>
  <c r="Y341" i="6"/>
  <c r="Z341" i="6"/>
  <c r="AA341" i="6"/>
  <c r="Y342" i="6"/>
  <c r="Z342" i="6"/>
  <c r="AA342" i="6"/>
  <c r="Y343" i="6"/>
  <c r="Z343" i="6"/>
  <c r="AA343" i="6"/>
  <c r="Y344" i="6"/>
  <c r="Z344" i="6"/>
  <c r="AA344" i="6"/>
  <c r="Y345" i="6"/>
  <c r="Z345" i="6"/>
  <c r="AA345" i="6"/>
  <c r="Y346" i="6"/>
  <c r="Z346" i="6"/>
  <c r="AA346" i="6"/>
  <c r="Y347" i="6"/>
  <c r="Z347" i="6"/>
  <c r="AA347" i="6"/>
  <c r="Y348" i="6"/>
  <c r="Z348" i="6"/>
  <c r="AA348" i="6"/>
  <c r="Y349" i="6"/>
  <c r="Z349" i="6"/>
  <c r="AA349" i="6"/>
  <c r="Y350" i="6"/>
  <c r="Z350" i="6"/>
  <c r="AA350" i="6"/>
  <c r="Y351" i="6"/>
  <c r="Z351" i="6"/>
  <c r="AA351" i="6"/>
  <c r="Y352" i="6"/>
  <c r="Z352" i="6"/>
  <c r="AA352" i="6"/>
  <c r="Y353" i="6"/>
  <c r="Z353" i="6"/>
  <c r="AA353" i="6"/>
  <c r="Y354" i="6"/>
  <c r="Z354" i="6"/>
  <c r="AA354" i="6"/>
  <c r="Y355" i="6"/>
  <c r="Z355" i="6"/>
  <c r="AA355" i="6"/>
  <c r="Y356" i="6"/>
  <c r="Z356" i="6"/>
  <c r="AA356" i="6"/>
  <c r="Y357" i="6"/>
  <c r="Z357" i="6"/>
  <c r="AA357" i="6"/>
  <c r="Y358" i="6"/>
  <c r="Z358" i="6"/>
  <c r="AA358" i="6"/>
  <c r="Y359" i="6"/>
  <c r="Z359" i="6"/>
  <c r="AA359" i="6"/>
  <c r="Y360" i="6"/>
  <c r="Z360" i="6"/>
  <c r="AA360" i="6"/>
  <c r="Y361" i="6"/>
  <c r="Z361" i="6"/>
  <c r="AA361" i="6"/>
  <c r="Y362" i="6"/>
  <c r="Z362" i="6"/>
  <c r="AA362" i="6"/>
  <c r="Y363" i="6"/>
  <c r="Z363" i="6"/>
  <c r="AA363" i="6"/>
  <c r="Y364" i="6"/>
  <c r="Z364" i="6"/>
  <c r="AA364" i="6"/>
  <c r="Y365" i="6"/>
  <c r="Z365" i="6"/>
  <c r="AA365" i="6"/>
  <c r="Y366" i="6"/>
  <c r="Z366" i="6"/>
  <c r="AA366" i="6"/>
  <c r="Y367" i="6"/>
  <c r="Z367" i="6"/>
  <c r="AA367" i="6"/>
  <c r="Y368" i="6"/>
  <c r="Z368" i="6"/>
  <c r="AA368" i="6"/>
  <c r="Y369" i="6"/>
  <c r="Z369" i="6"/>
  <c r="AA369" i="6"/>
  <c r="Y370" i="6"/>
  <c r="Z370" i="6"/>
  <c r="AA370" i="6"/>
  <c r="Y371" i="6"/>
  <c r="Z371" i="6"/>
  <c r="AA371" i="6"/>
  <c r="Y372" i="6"/>
  <c r="Z372" i="6"/>
  <c r="AA372" i="6"/>
  <c r="Y373" i="6"/>
  <c r="Z373" i="6"/>
  <c r="AA373" i="6"/>
  <c r="Y374" i="6"/>
  <c r="Z374" i="6"/>
  <c r="AA374" i="6"/>
  <c r="Y375" i="6"/>
  <c r="Z375" i="6"/>
  <c r="AA375" i="6"/>
  <c r="Y376" i="6"/>
  <c r="Z376" i="6"/>
  <c r="AA376" i="6"/>
  <c r="Y377" i="6"/>
  <c r="Z377" i="6"/>
  <c r="AA377" i="6"/>
  <c r="Y378" i="6"/>
  <c r="Z378" i="6"/>
  <c r="AA378" i="6"/>
  <c r="Y379" i="6"/>
  <c r="Z379" i="6"/>
  <c r="AA379" i="6"/>
  <c r="Y380" i="6"/>
  <c r="Z380" i="6"/>
  <c r="AA380" i="6"/>
  <c r="Y381" i="6"/>
  <c r="Z381" i="6"/>
  <c r="AA381" i="6"/>
  <c r="G382" i="6"/>
  <c r="M382" i="6"/>
  <c r="P382" i="6"/>
  <c r="Y382" i="6"/>
  <c r="Z382" i="6"/>
  <c r="AA382" i="6"/>
  <c r="Y383" i="6"/>
  <c r="Z383" i="6"/>
  <c r="AA383" i="6"/>
  <c r="Y384" i="6"/>
  <c r="Z384" i="6"/>
  <c r="AA384" i="6"/>
  <c r="Y385" i="6"/>
  <c r="Z385" i="6"/>
  <c r="AA385" i="6"/>
  <c r="Y386" i="6"/>
  <c r="Z386" i="6"/>
  <c r="AA386" i="6"/>
  <c r="Y387" i="6"/>
  <c r="Z387" i="6"/>
  <c r="AA387" i="6"/>
  <c r="Y388" i="6"/>
  <c r="Z388" i="6"/>
  <c r="AA388" i="6"/>
  <c r="Y389" i="6"/>
  <c r="Z389" i="6"/>
  <c r="AA389" i="6"/>
  <c r="Y390" i="6"/>
  <c r="Z390" i="6"/>
  <c r="AA390" i="6"/>
  <c r="Y391" i="6"/>
  <c r="Z391" i="6"/>
  <c r="AA391" i="6"/>
  <c r="Y392" i="6"/>
  <c r="Z392" i="6"/>
  <c r="AA392" i="6"/>
  <c r="Y393" i="6"/>
  <c r="Z393" i="6"/>
  <c r="AA393" i="6"/>
  <c r="Y394" i="6"/>
  <c r="Z394" i="6"/>
  <c r="AA394" i="6"/>
  <c r="Y395" i="6"/>
  <c r="Z395" i="6"/>
  <c r="AA395" i="6"/>
  <c r="Y396" i="6"/>
  <c r="Z396" i="6"/>
  <c r="AA396" i="6"/>
  <c r="Y397" i="6"/>
  <c r="Z397" i="6"/>
  <c r="AA397" i="6"/>
  <c r="Y398" i="6"/>
  <c r="Z398" i="6"/>
  <c r="AA398" i="6"/>
  <c r="Y399" i="6"/>
  <c r="Z399" i="6"/>
  <c r="AA399" i="6"/>
  <c r="Y400" i="6"/>
  <c r="Z400" i="6"/>
  <c r="AA400" i="6"/>
  <c r="Y401" i="6"/>
  <c r="Z401" i="6"/>
  <c r="AA401" i="6"/>
  <c r="Y402" i="6"/>
  <c r="Z402" i="6"/>
  <c r="AA402" i="6"/>
  <c r="Y403" i="6"/>
  <c r="Z403" i="6"/>
  <c r="AA403" i="6"/>
  <c r="Y404" i="6"/>
  <c r="Z404" i="6"/>
  <c r="AA404" i="6"/>
  <c r="Y405" i="6"/>
  <c r="Z405" i="6"/>
  <c r="AA405" i="6"/>
  <c r="Y406" i="6"/>
  <c r="Z406" i="6"/>
  <c r="AA406" i="6"/>
  <c r="Y407" i="6"/>
  <c r="Z407" i="6"/>
  <c r="AA407" i="6"/>
  <c r="Y408" i="6"/>
  <c r="Z408" i="6"/>
  <c r="AA408" i="6"/>
  <c r="Y409" i="6"/>
  <c r="Z409" i="6"/>
  <c r="AA409" i="6"/>
  <c r="Y410" i="6"/>
  <c r="Z410" i="6"/>
  <c r="AA410" i="6"/>
  <c r="Y411" i="6"/>
  <c r="Z411" i="6"/>
  <c r="AA411" i="6"/>
  <c r="Y412" i="6"/>
  <c r="Z412" i="6"/>
  <c r="AA412" i="6"/>
  <c r="G414" i="6"/>
  <c r="M414" i="6"/>
  <c r="P414" i="6"/>
  <c r="Y417" i="6"/>
  <c r="Z417" i="6"/>
  <c r="AA417" i="6"/>
  <c r="AA419" i="6"/>
  <c r="Y6" i="5"/>
  <c r="Z6" i="5"/>
  <c r="AA6" i="5"/>
  <c r="Y7" i="5"/>
  <c r="Z7" i="5"/>
  <c r="AA7" i="5"/>
  <c r="Y8" i="5"/>
  <c r="Z8" i="5"/>
  <c r="AA8" i="5"/>
  <c r="G9" i="5"/>
  <c r="M9" i="5"/>
  <c r="P9" i="5"/>
  <c r="Y9" i="5"/>
  <c r="Z9" i="5"/>
  <c r="AA9" i="5"/>
  <c r="Y10" i="5"/>
  <c r="Z10" i="5"/>
  <c r="AA10" i="5"/>
  <c r="Y11" i="5"/>
  <c r="Z11" i="5"/>
  <c r="AA11" i="5"/>
  <c r="Y12" i="5"/>
  <c r="Z12" i="5"/>
  <c r="AA12" i="5"/>
  <c r="Y13" i="5"/>
  <c r="Z13" i="5"/>
  <c r="AA13" i="5"/>
  <c r="Y14" i="5"/>
  <c r="Z14" i="5"/>
  <c r="AA14" i="5"/>
  <c r="Y15" i="5"/>
  <c r="Z15" i="5"/>
  <c r="AA15" i="5"/>
  <c r="G16" i="5"/>
  <c r="M16" i="5"/>
  <c r="P16" i="5"/>
  <c r="Y16" i="5"/>
  <c r="Z16" i="5"/>
  <c r="AA16" i="5"/>
  <c r="Y17" i="5"/>
  <c r="Z17" i="5"/>
  <c r="AA17" i="5"/>
  <c r="Y18" i="5"/>
  <c r="Z18" i="5"/>
  <c r="AA18" i="5"/>
  <c r="Y19" i="5"/>
  <c r="Z19" i="5"/>
  <c r="AA19" i="5"/>
  <c r="Y20" i="5"/>
  <c r="Z20" i="5"/>
  <c r="AA20" i="5"/>
  <c r="Y21" i="5"/>
  <c r="Z21" i="5"/>
  <c r="AA21" i="5"/>
  <c r="Y22" i="5"/>
  <c r="Z22" i="5"/>
  <c r="AA22" i="5"/>
  <c r="Y23" i="5"/>
  <c r="Z23" i="5"/>
  <c r="AA23" i="5"/>
  <c r="Y24" i="5"/>
  <c r="Z24" i="5"/>
  <c r="AA24" i="5"/>
  <c r="Y25" i="5"/>
  <c r="Z25" i="5"/>
  <c r="AA25" i="5"/>
  <c r="Y26" i="5"/>
  <c r="Z26" i="5"/>
  <c r="AA26" i="5"/>
  <c r="Y27" i="5"/>
  <c r="Z27" i="5"/>
  <c r="AA27" i="5"/>
  <c r="Y28" i="5"/>
  <c r="Z28" i="5"/>
  <c r="AA28" i="5"/>
  <c r="Y29" i="5"/>
  <c r="Z29" i="5"/>
  <c r="AA29" i="5"/>
  <c r="Y30" i="5"/>
  <c r="Z30" i="5"/>
  <c r="AA30" i="5"/>
  <c r="Y31" i="5"/>
  <c r="Z31" i="5"/>
  <c r="AA31" i="5"/>
  <c r="Y32" i="5"/>
  <c r="Z32" i="5"/>
  <c r="AA32" i="5"/>
  <c r="Y33" i="5"/>
  <c r="Z33" i="5"/>
  <c r="AA33" i="5"/>
  <c r="Y34" i="5"/>
  <c r="Z34" i="5"/>
  <c r="AA34" i="5"/>
  <c r="Y35" i="5"/>
  <c r="Z35" i="5"/>
  <c r="AA35" i="5"/>
  <c r="Y36" i="5"/>
  <c r="Z36" i="5"/>
  <c r="AA36" i="5"/>
  <c r="Y37" i="5"/>
  <c r="Z37" i="5"/>
  <c r="AA37" i="5"/>
  <c r="Y38" i="5"/>
  <c r="Z38" i="5"/>
  <c r="AA38" i="5"/>
  <c r="Y39" i="5"/>
  <c r="Z39" i="5"/>
  <c r="AA39" i="5"/>
  <c r="Y40" i="5"/>
  <c r="Z40" i="5"/>
  <c r="AA40" i="5"/>
  <c r="Y41" i="5"/>
  <c r="Z41" i="5"/>
  <c r="AA41" i="5"/>
  <c r="Y42" i="5"/>
  <c r="Z42" i="5"/>
  <c r="AA42" i="5"/>
  <c r="Y43" i="5"/>
  <c r="Z43" i="5"/>
  <c r="AA43" i="5"/>
  <c r="Y44" i="5"/>
  <c r="Z44" i="5"/>
  <c r="AA44" i="5"/>
  <c r="Y45" i="5"/>
  <c r="Z45" i="5"/>
  <c r="AA45" i="5"/>
  <c r="Y46" i="5"/>
  <c r="Z46" i="5"/>
  <c r="AA46" i="5"/>
  <c r="Y47" i="5"/>
  <c r="Z47" i="5"/>
  <c r="AA47" i="5"/>
  <c r="Y48" i="5"/>
  <c r="Z48" i="5"/>
  <c r="AA48" i="5"/>
  <c r="Y49" i="5"/>
  <c r="Z49" i="5"/>
  <c r="AA49" i="5"/>
  <c r="G50" i="5"/>
  <c r="M50" i="5"/>
  <c r="P50" i="5"/>
  <c r="Y50" i="5"/>
  <c r="Z50" i="5"/>
  <c r="AA50" i="5"/>
  <c r="Y51" i="5"/>
  <c r="Z51" i="5"/>
  <c r="AA51" i="5"/>
  <c r="Y52" i="5"/>
  <c r="Z52" i="5"/>
  <c r="AA52" i="5"/>
  <c r="Y53" i="5"/>
  <c r="Z53" i="5"/>
  <c r="AA53" i="5"/>
  <c r="Y54" i="5"/>
  <c r="Z54" i="5"/>
  <c r="AA54" i="5"/>
  <c r="Y55" i="5"/>
  <c r="Z55" i="5"/>
  <c r="AA55" i="5"/>
  <c r="Y56" i="5"/>
  <c r="Z56" i="5"/>
  <c r="AA56" i="5"/>
  <c r="Y57" i="5"/>
  <c r="Z57" i="5"/>
  <c r="AA57" i="5"/>
  <c r="Y58" i="5"/>
  <c r="Z58" i="5"/>
  <c r="AA58" i="5"/>
  <c r="Y59" i="5"/>
  <c r="Z59" i="5"/>
  <c r="AA59" i="5"/>
  <c r="Y60" i="5"/>
  <c r="Z60" i="5"/>
  <c r="AA60" i="5"/>
  <c r="Y61" i="5"/>
  <c r="Z61" i="5"/>
  <c r="AA61" i="5"/>
  <c r="Y62" i="5"/>
  <c r="Z62" i="5"/>
  <c r="AA62" i="5"/>
  <c r="Y63" i="5"/>
  <c r="Z63" i="5"/>
  <c r="AA63" i="5"/>
  <c r="Y64" i="5"/>
  <c r="Z64" i="5"/>
  <c r="AA64" i="5"/>
  <c r="Y65" i="5"/>
  <c r="Z65" i="5"/>
  <c r="AA65" i="5"/>
  <c r="Y66" i="5"/>
  <c r="Z66" i="5"/>
  <c r="AA66" i="5"/>
  <c r="Y67" i="5"/>
  <c r="Z67" i="5"/>
  <c r="AA67" i="5"/>
  <c r="Y68" i="5"/>
  <c r="Z68" i="5"/>
  <c r="AA68" i="5"/>
  <c r="Y69" i="5"/>
  <c r="Z69" i="5"/>
  <c r="AA69" i="5"/>
  <c r="Y70" i="5"/>
  <c r="Z70" i="5"/>
  <c r="AA70" i="5"/>
  <c r="Y71" i="5"/>
  <c r="Z71" i="5"/>
  <c r="AA71" i="5"/>
  <c r="Y72" i="5"/>
  <c r="Z72" i="5"/>
  <c r="AA72" i="5"/>
  <c r="Y73" i="5"/>
  <c r="Z73" i="5"/>
  <c r="AA73" i="5"/>
  <c r="Y74" i="5"/>
  <c r="Z74" i="5"/>
  <c r="AA74" i="5"/>
  <c r="Y75" i="5"/>
  <c r="Z75" i="5"/>
  <c r="AA75" i="5"/>
  <c r="Y76" i="5"/>
  <c r="Z76" i="5"/>
  <c r="AA76" i="5"/>
  <c r="Y77" i="5"/>
  <c r="Z77" i="5"/>
  <c r="AA77" i="5"/>
  <c r="G78" i="5"/>
  <c r="M78" i="5"/>
  <c r="P78" i="5"/>
  <c r="Y78" i="5"/>
  <c r="Z78" i="5"/>
  <c r="AA78" i="5"/>
  <c r="Y79" i="5"/>
  <c r="Z79" i="5"/>
  <c r="AA79" i="5"/>
  <c r="Y80" i="5"/>
  <c r="Z80" i="5"/>
  <c r="AA80" i="5"/>
  <c r="Y81" i="5"/>
  <c r="Z81" i="5"/>
  <c r="AA81" i="5"/>
  <c r="Y82" i="5"/>
  <c r="Z82" i="5"/>
  <c r="AA82" i="5"/>
  <c r="G83" i="5"/>
  <c r="M83" i="5"/>
  <c r="P83" i="5"/>
  <c r="Y83" i="5"/>
  <c r="Z83" i="5"/>
  <c r="AA83" i="5"/>
  <c r="Y84" i="5"/>
  <c r="Z84" i="5"/>
  <c r="AA84" i="5"/>
  <c r="Y85" i="5"/>
  <c r="Z85" i="5"/>
  <c r="AA85" i="5"/>
  <c r="Y86" i="5"/>
  <c r="Z86" i="5"/>
  <c r="AA86" i="5"/>
  <c r="Y87" i="5"/>
  <c r="Z87" i="5"/>
  <c r="AA87" i="5"/>
  <c r="Y88" i="5"/>
  <c r="Z88" i="5"/>
  <c r="AA88" i="5"/>
  <c r="Y89" i="5"/>
  <c r="Z89" i="5"/>
  <c r="AA89" i="5"/>
  <c r="Y90" i="5"/>
  <c r="Z90" i="5"/>
  <c r="AA90" i="5"/>
  <c r="Y91" i="5"/>
  <c r="Z91" i="5"/>
  <c r="AA91" i="5"/>
  <c r="Y92" i="5"/>
  <c r="Z92" i="5"/>
  <c r="AA92" i="5"/>
  <c r="Y93" i="5"/>
  <c r="Z93" i="5"/>
  <c r="AA93" i="5"/>
  <c r="Y94" i="5"/>
  <c r="Z94" i="5"/>
  <c r="AA94" i="5"/>
  <c r="Y95" i="5"/>
  <c r="Z95" i="5"/>
  <c r="AA95" i="5"/>
  <c r="Y96" i="5"/>
  <c r="Z96" i="5"/>
  <c r="AA96" i="5"/>
  <c r="Y97" i="5"/>
  <c r="Z97" i="5"/>
  <c r="AA97" i="5"/>
  <c r="Y98" i="5"/>
  <c r="Z98" i="5"/>
  <c r="AA98" i="5"/>
  <c r="Y99" i="5"/>
  <c r="Z99" i="5"/>
  <c r="AA99" i="5"/>
  <c r="Y100" i="5"/>
  <c r="Z100" i="5"/>
  <c r="AA100" i="5"/>
  <c r="Y101" i="5"/>
  <c r="Z101" i="5"/>
  <c r="AA101" i="5"/>
  <c r="Y102" i="5"/>
  <c r="Z102" i="5"/>
  <c r="AA102" i="5"/>
  <c r="Y103" i="5"/>
  <c r="Z103" i="5"/>
  <c r="AA103" i="5"/>
  <c r="Y104" i="5"/>
  <c r="Z104" i="5"/>
  <c r="AA104" i="5"/>
  <c r="Y105" i="5"/>
  <c r="Z105" i="5"/>
  <c r="AA105" i="5"/>
  <c r="Y106" i="5"/>
  <c r="Z106" i="5"/>
  <c r="AA106" i="5"/>
  <c r="Y107" i="5"/>
  <c r="Z107" i="5"/>
  <c r="AA107" i="5"/>
  <c r="Y108" i="5"/>
  <c r="Z108" i="5"/>
  <c r="AA108" i="5"/>
  <c r="Y109" i="5"/>
  <c r="Z109" i="5"/>
  <c r="AA109" i="5"/>
  <c r="Y110" i="5"/>
  <c r="Z110" i="5"/>
  <c r="AA110" i="5"/>
  <c r="G111" i="5"/>
  <c r="M111" i="5"/>
  <c r="P111" i="5"/>
  <c r="Y111" i="5"/>
  <c r="Z111" i="5"/>
  <c r="AA111" i="5"/>
  <c r="Y112" i="5"/>
  <c r="Z112" i="5"/>
  <c r="AA112" i="5"/>
  <c r="Y113" i="5"/>
  <c r="Z113" i="5"/>
  <c r="AA113" i="5"/>
  <c r="Y114" i="5"/>
  <c r="Z114" i="5"/>
  <c r="AA114" i="5"/>
  <c r="Y115" i="5"/>
  <c r="Z115" i="5"/>
  <c r="AA115" i="5"/>
  <c r="Y116" i="5"/>
  <c r="Z116" i="5"/>
  <c r="AA116" i="5"/>
  <c r="Y117" i="5"/>
  <c r="Z117" i="5"/>
  <c r="AA117" i="5"/>
  <c r="Y118" i="5"/>
  <c r="Z118" i="5"/>
  <c r="AA118" i="5"/>
  <c r="Y119" i="5"/>
  <c r="Z119" i="5"/>
  <c r="AA119" i="5"/>
  <c r="Y120" i="5"/>
  <c r="Z120" i="5"/>
  <c r="AA120" i="5"/>
  <c r="Y121" i="5"/>
  <c r="Z121" i="5"/>
  <c r="AA121" i="5"/>
  <c r="Y122" i="5"/>
  <c r="Z122" i="5"/>
  <c r="AA122" i="5"/>
  <c r="Y123" i="5"/>
  <c r="Z123" i="5"/>
  <c r="AA123" i="5"/>
  <c r="Y124" i="5"/>
  <c r="Z124" i="5"/>
  <c r="AA124" i="5"/>
  <c r="Y125" i="5"/>
  <c r="Z125" i="5"/>
  <c r="AA125" i="5"/>
  <c r="Y126" i="5"/>
  <c r="Z126" i="5"/>
  <c r="AA126" i="5"/>
  <c r="Y127" i="5"/>
  <c r="Z127" i="5"/>
  <c r="AA127" i="5"/>
  <c r="Y128" i="5"/>
  <c r="Z128" i="5"/>
  <c r="AA128" i="5"/>
  <c r="Y129" i="5"/>
  <c r="Z129" i="5"/>
  <c r="AA129" i="5"/>
  <c r="Y130" i="5"/>
  <c r="Z130" i="5"/>
  <c r="AA130" i="5"/>
  <c r="Y131" i="5"/>
  <c r="Z131" i="5"/>
  <c r="AA131" i="5"/>
  <c r="Y132" i="5"/>
  <c r="Z132" i="5"/>
  <c r="AA132" i="5"/>
  <c r="Y133" i="5"/>
  <c r="Z133" i="5"/>
  <c r="AA133" i="5"/>
  <c r="G134" i="5"/>
  <c r="M134" i="5"/>
  <c r="P134" i="5"/>
  <c r="Y134" i="5"/>
  <c r="Z134" i="5"/>
  <c r="AA134" i="5"/>
  <c r="Y135" i="5"/>
  <c r="Z135" i="5"/>
  <c r="AA135" i="5"/>
  <c r="Y136" i="5"/>
  <c r="Z136" i="5"/>
  <c r="AA136" i="5"/>
  <c r="Y137" i="5"/>
  <c r="Z137" i="5"/>
  <c r="AA137" i="5"/>
  <c r="Y138" i="5"/>
  <c r="Z138" i="5"/>
  <c r="AA138" i="5"/>
  <c r="Y139" i="5"/>
  <c r="Z139" i="5"/>
  <c r="AA139" i="5"/>
  <c r="Y140" i="5"/>
  <c r="Z140" i="5"/>
  <c r="AA140" i="5"/>
  <c r="Y141" i="5"/>
  <c r="Z141" i="5"/>
  <c r="AA141" i="5"/>
  <c r="Y142" i="5"/>
  <c r="Z142" i="5"/>
  <c r="AA142" i="5"/>
  <c r="Y143" i="5"/>
  <c r="Z143" i="5"/>
  <c r="AA143" i="5"/>
  <c r="Y144" i="5"/>
  <c r="Z144" i="5"/>
  <c r="AA144" i="5"/>
  <c r="Y145" i="5"/>
  <c r="Z145" i="5"/>
  <c r="AA145" i="5"/>
  <c r="Y146" i="5"/>
  <c r="Z146" i="5"/>
  <c r="AA146" i="5"/>
  <c r="Y147" i="5"/>
  <c r="Z147" i="5"/>
  <c r="AA147" i="5"/>
  <c r="Y148" i="5"/>
  <c r="Z148" i="5"/>
  <c r="AA148" i="5"/>
  <c r="Y149" i="5"/>
  <c r="Z149" i="5"/>
  <c r="AA149" i="5"/>
  <c r="Y150" i="5"/>
  <c r="Z150" i="5"/>
  <c r="AA150" i="5"/>
  <c r="G151" i="5"/>
  <c r="M151" i="5"/>
  <c r="P151" i="5"/>
  <c r="Y151" i="5"/>
  <c r="Z151" i="5"/>
  <c r="AA151" i="5"/>
  <c r="Y152" i="5"/>
  <c r="Z152" i="5"/>
  <c r="AA152" i="5"/>
  <c r="Y153" i="5"/>
  <c r="Z153" i="5"/>
  <c r="AA153" i="5"/>
  <c r="Y154" i="5"/>
  <c r="Z154" i="5"/>
  <c r="AA154" i="5"/>
  <c r="Y155" i="5"/>
  <c r="Z155" i="5"/>
  <c r="AA155" i="5"/>
  <c r="G156" i="5"/>
  <c r="M156" i="5"/>
  <c r="P156" i="5"/>
  <c r="Y156" i="5"/>
  <c r="Z156" i="5"/>
  <c r="AA156" i="5"/>
  <c r="Y157" i="5"/>
  <c r="Z157" i="5"/>
  <c r="AA157" i="5"/>
  <c r="Y158" i="5"/>
  <c r="Z158" i="5"/>
  <c r="AA158" i="5"/>
  <c r="Y159" i="5"/>
  <c r="Z159" i="5"/>
  <c r="AA159" i="5"/>
  <c r="Y160" i="5"/>
  <c r="Z160" i="5"/>
  <c r="AA160" i="5"/>
  <c r="G161" i="5"/>
  <c r="M161" i="5"/>
  <c r="P161" i="5"/>
  <c r="Y161" i="5"/>
  <c r="Z161" i="5"/>
  <c r="AA161" i="5"/>
  <c r="Y162" i="5"/>
  <c r="Z162" i="5"/>
  <c r="AA162" i="5"/>
  <c r="Y163" i="5"/>
  <c r="Z163" i="5"/>
  <c r="AA163" i="5"/>
  <c r="Y164" i="5"/>
  <c r="Z164" i="5"/>
  <c r="AA164" i="5"/>
  <c r="Y165" i="5"/>
  <c r="Z165" i="5"/>
  <c r="AA165" i="5"/>
  <c r="G166" i="5"/>
  <c r="M166" i="5"/>
  <c r="P166" i="5"/>
  <c r="Y166" i="5"/>
  <c r="Z166" i="5"/>
  <c r="AA166" i="5"/>
  <c r="Y167" i="5"/>
  <c r="Z167" i="5"/>
  <c r="AA167" i="5"/>
  <c r="Y168" i="5"/>
  <c r="Z168" i="5"/>
  <c r="AA168" i="5"/>
  <c r="Y169" i="5"/>
  <c r="Z169" i="5"/>
  <c r="AA169" i="5"/>
  <c r="Y170" i="5"/>
  <c r="Z170" i="5"/>
  <c r="AA170" i="5"/>
  <c r="G171" i="5"/>
  <c r="M171" i="5"/>
  <c r="P171" i="5"/>
  <c r="Y171" i="5"/>
  <c r="Z171" i="5"/>
  <c r="AA171" i="5"/>
  <c r="Y172" i="5"/>
  <c r="Z172" i="5"/>
  <c r="AA172" i="5"/>
  <c r="Y173" i="5"/>
  <c r="Z173" i="5"/>
  <c r="AA173" i="5"/>
  <c r="Y174" i="5"/>
  <c r="Z174" i="5"/>
  <c r="AA174" i="5"/>
  <c r="Y175" i="5"/>
  <c r="Z175" i="5"/>
  <c r="AA175" i="5"/>
  <c r="G176" i="5"/>
  <c r="M176" i="5"/>
  <c r="P176" i="5"/>
  <c r="Y176" i="5"/>
  <c r="Z176" i="5"/>
  <c r="AA176" i="5"/>
  <c r="Y177" i="5"/>
  <c r="Z177" i="5"/>
  <c r="AA177" i="5"/>
  <c r="Y178" i="5"/>
  <c r="Z178" i="5"/>
  <c r="AA178" i="5"/>
  <c r="Y179" i="5"/>
  <c r="Z179" i="5"/>
  <c r="AA179" i="5"/>
  <c r="G180" i="5"/>
  <c r="M180" i="5"/>
  <c r="P180" i="5"/>
  <c r="Y180" i="5"/>
  <c r="Z180" i="5"/>
  <c r="AA180" i="5"/>
  <c r="Y181" i="5"/>
  <c r="Z181" i="5"/>
  <c r="AA181" i="5"/>
  <c r="Y182" i="5"/>
  <c r="Z182" i="5"/>
  <c r="AA182" i="5"/>
  <c r="Y183" i="5"/>
  <c r="Z183" i="5"/>
  <c r="AA183" i="5"/>
  <c r="Y184" i="5"/>
  <c r="Z184" i="5"/>
  <c r="AA184" i="5"/>
  <c r="G185" i="5"/>
  <c r="M185" i="5"/>
  <c r="P185" i="5"/>
  <c r="Y185" i="5"/>
  <c r="Z185" i="5"/>
  <c r="AA185" i="5"/>
  <c r="Y186" i="5"/>
  <c r="Z186" i="5"/>
  <c r="AA186" i="5"/>
  <c r="Y187" i="5"/>
  <c r="Z187" i="5"/>
  <c r="AA187" i="5"/>
  <c r="Y188" i="5"/>
  <c r="Z188" i="5"/>
  <c r="AA188" i="5"/>
  <c r="Y189" i="5"/>
  <c r="Z189" i="5"/>
  <c r="AA189" i="5"/>
  <c r="Y190" i="5"/>
  <c r="Z190" i="5"/>
  <c r="AA190" i="5"/>
  <c r="Y191" i="5"/>
  <c r="Z191" i="5"/>
  <c r="AA191" i="5"/>
  <c r="Y192" i="5"/>
  <c r="Z192" i="5"/>
  <c r="AA192" i="5"/>
  <c r="Y193" i="5"/>
  <c r="Z193" i="5"/>
  <c r="AA193" i="5"/>
  <c r="Y194" i="5"/>
  <c r="Z194" i="5"/>
  <c r="AA194" i="5"/>
  <c r="Y195" i="5"/>
  <c r="Z195" i="5"/>
  <c r="AA195" i="5"/>
  <c r="Y196" i="5"/>
  <c r="Z196" i="5"/>
  <c r="AA196" i="5"/>
  <c r="Y197" i="5"/>
  <c r="Z197" i="5"/>
  <c r="AA197" i="5"/>
  <c r="Y198" i="5"/>
  <c r="Z198" i="5"/>
  <c r="AA198" i="5"/>
  <c r="Y199" i="5"/>
  <c r="Z199" i="5"/>
  <c r="AA199" i="5"/>
  <c r="Y200" i="5"/>
  <c r="Z200" i="5"/>
  <c r="AA200" i="5"/>
  <c r="Y201" i="5"/>
  <c r="Z201" i="5"/>
  <c r="AA201" i="5"/>
  <c r="Y202" i="5"/>
  <c r="Z202" i="5"/>
  <c r="AA202" i="5"/>
  <c r="Y203" i="5"/>
  <c r="Z203" i="5"/>
  <c r="AA203" i="5"/>
  <c r="Y204" i="5"/>
  <c r="Z204" i="5"/>
  <c r="AA204" i="5"/>
  <c r="Y205" i="5"/>
  <c r="Z205" i="5"/>
  <c r="AA205" i="5"/>
  <c r="Y206" i="5"/>
  <c r="Z206" i="5"/>
  <c r="AA206" i="5"/>
  <c r="Y207" i="5"/>
  <c r="Z207" i="5"/>
  <c r="AA207" i="5"/>
  <c r="Y208" i="5"/>
  <c r="Z208" i="5"/>
  <c r="AA208" i="5"/>
  <c r="Y209" i="5"/>
  <c r="Z209" i="5"/>
  <c r="AA209" i="5"/>
  <c r="Y210" i="5"/>
  <c r="Z210" i="5"/>
  <c r="AA210" i="5"/>
  <c r="Y211" i="5"/>
  <c r="Z211" i="5"/>
  <c r="AA211" i="5"/>
  <c r="Y212" i="5"/>
  <c r="Z212" i="5"/>
  <c r="AA212" i="5"/>
  <c r="Y213" i="5"/>
  <c r="Z213" i="5"/>
  <c r="AA213" i="5"/>
  <c r="Y214" i="5"/>
  <c r="Z214" i="5"/>
  <c r="AA214" i="5"/>
  <c r="Y215" i="5"/>
  <c r="Z215" i="5"/>
  <c r="AA215" i="5"/>
  <c r="Y216" i="5"/>
  <c r="Z216" i="5"/>
  <c r="AA216" i="5"/>
  <c r="Y217" i="5"/>
  <c r="Z217" i="5"/>
  <c r="AA217" i="5"/>
  <c r="Y218" i="5"/>
  <c r="Z218" i="5"/>
  <c r="AA218" i="5"/>
  <c r="Y219" i="5"/>
  <c r="Z219" i="5"/>
  <c r="AA219" i="5"/>
  <c r="Y220" i="5"/>
  <c r="Z220" i="5"/>
  <c r="AA220" i="5"/>
  <c r="Y221" i="5"/>
  <c r="Z221" i="5"/>
  <c r="AA221" i="5"/>
  <c r="Y222" i="5"/>
  <c r="Z222" i="5"/>
  <c r="AA222" i="5"/>
  <c r="Y223" i="5"/>
  <c r="Z223" i="5"/>
  <c r="AA223" i="5"/>
  <c r="Y224" i="5"/>
  <c r="Z224" i="5"/>
  <c r="AA224" i="5"/>
  <c r="Y225" i="5"/>
  <c r="Z225" i="5"/>
  <c r="AA225" i="5"/>
  <c r="Y226" i="5"/>
  <c r="Z226" i="5"/>
  <c r="AA226" i="5"/>
  <c r="Y227" i="5"/>
  <c r="Z227" i="5"/>
  <c r="AA227" i="5"/>
  <c r="Y228" i="5"/>
  <c r="Z228" i="5"/>
  <c r="AA228" i="5"/>
  <c r="Y229" i="5"/>
  <c r="Z229" i="5"/>
  <c r="AA229" i="5"/>
  <c r="Y230" i="5"/>
  <c r="Z230" i="5"/>
  <c r="AA230" i="5"/>
  <c r="Y231" i="5"/>
  <c r="Z231" i="5"/>
  <c r="AA231" i="5"/>
  <c r="Y232" i="5"/>
  <c r="Z232" i="5"/>
  <c r="AA232" i="5"/>
  <c r="Y233" i="5"/>
  <c r="Z233" i="5"/>
  <c r="AA233" i="5"/>
  <c r="Y234" i="5"/>
  <c r="Z234" i="5"/>
  <c r="AA234" i="5"/>
  <c r="Y235" i="5"/>
  <c r="Z235" i="5"/>
  <c r="AA235" i="5"/>
  <c r="Y236" i="5"/>
  <c r="Z236" i="5"/>
  <c r="AA236" i="5"/>
  <c r="Y237" i="5"/>
  <c r="Z237" i="5"/>
  <c r="AA237" i="5"/>
  <c r="Y238" i="5"/>
  <c r="Z238" i="5"/>
  <c r="AA238" i="5"/>
  <c r="Y239" i="5"/>
  <c r="Z239" i="5"/>
  <c r="AA239" i="5"/>
  <c r="Y240" i="5"/>
  <c r="Z240" i="5"/>
  <c r="AA240" i="5"/>
  <c r="Y241" i="5"/>
  <c r="Z241" i="5"/>
  <c r="AA241" i="5"/>
  <c r="G242" i="5"/>
  <c r="M242" i="5"/>
  <c r="P242" i="5"/>
  <c r="Y242" i="5"/>
  <c r="Z242" i="5"/>
  <c r="AA242" i="5"/>
  <c r="Y243" i="5"/>
  <c r="Z243" i="5"/>
  <c r="AA243" i="5"/>
  <c r="Y244" i="5"/>
  <c r="Z244" i="5"/>
  <c r="AA244" i="5"/>
  <c r="Y245" i="5"/>
  <c r="Z245" i="5"/>
  <c r="AA245" i="5"/>
  <c r="Y246" i="5"/>
  <c r="Z246" i="5"/>
  <c r="AA246" i="5"/>
  <c r="Y247" i="5"/>
  <c r="Z247" i="5"/>
  <c r="AA247" i="5"/>
  <c r="Y248" i="5"/>
  <c r="Z248" i="5"/>
  <c r="AA248" i="5"/>
  <c r="Y249" i="5"/>
  <c r="Z249" i="5"/>
  <c r="AA249" i="5"/>
  <c r="Y250" i="5"/>
  <c r="Z250" i="5"/>
  <c r="AA250" i="5"/>
  <c r="Y251" i="5"/>
  <c r="Z251" i="5"/>
  <c r="AA251" i="5"/>
  <c r="Y252" i="5"/>
  <c r="Z252" i="5"/>
  <c r="AA252" i="5"/>
  <c r="Y253" i="5"/>
  <c r="Z253" i="5"/>
  <c r="AA253" i="5"/>
  <c r="Y254" i="5"/>
  <c r="Z254" i="5"/>
  <c r="AA254" i="5"/>
  <c r="Y255" i="5"/>
  <c r="Z255" i="5"/>
  <c r="AA255" i="5"/>
  <c r="Y256" i="5"/>
  <c r="Z256" i="5"/>
  <c r="AA256" i="5"/>
  <c r="Y257" i="5"/>
  <c r="Z257" i="5"/>
  <c r="AA257" i="5"/>
  <c r="Y258" i="5"/>
  <c r="Z258" i="5"/>
  <c r="AA258" i="5"/>
  <c r="Y259" i="5"/>
  <c r="Z259" i="5"/>
  <c r="AA259" i="5"/>
  <c r="Y260" i="5"/>
  <c r="Z260" i="5"/>
  <c r="AA260" i="5"/>
  <c r="Y261" i="5"/>
  <c r="Z261" i="5"/>
  <c r="AA261" i="5"/>
  <c r="Y262" i="5"/>
  <c r="Z262" i="5"/>
  <c r="AA262" i="5"/>
  <c r="Y263" i="5"/>
  <c r="Z263" i="5"/>
  <c r="AA263" i="5"/>
  <c r="Y264" i="5"/>
  <c r="Z264" i="5"/>
  <c r="AA264" i="5"/>
  <c r="Y265" i="5"/>
  <c r="Z265" i="5"/>
  <c r="AA265" i="5"/>
  <c r="Y266" i="5"/>
  <c r="Z266" i="5"/>
  <c r="AA266" i="5"/>
  <c r="Y267" i="5"/>
  <c r="Z267" i="5"/>
  <c r="AA267" i="5"/>
  <c r="Y268" i="5"/>
  <c r="Z268" i="5"/>
  <c r="AA268" i="5"/>
  <c r="Y269" i="5"/>
  <c r="Z269" i="5"/>
  <c r="AA269" i="5"/>
  <c r="Y270" i="5"/>
  <c r="Z270" i="5"/>
  <c r="AA270" i="5"/>
  <c r="Y271" i="5"/>
  <c r="Z271" i="5"/>
  <c r="AA271" i="5"/>
  <c r="Y272" i="5"/>
  <c r="Z272" i="5"/>
  <c r="AA272" i="5"/>
  <c r="Y273" i="5"/>
  <c r="Z273" i="5"/>
  <c r="AA273" i="5"/>
  <c r="Y274" i="5"/>
  <c r="Z274" i="5"/>
  <c r="AA274" i="5"/>
  <c r="Y275" i="5"/>
  <c r="Z275" i="5"/>
  <c r="AA275" i="5"/>
  <c r="Y276" i="5"/>
  <c r="Z276" i="5"/>
  <c r="AA276" i="5"/>
  <c r="Y277" i="5"/>
  <c r="Z277" i="5"/>
  <c r="AA277" i="5"/>
  <c r="Y278" i="5"/>
  <c r="Z278" i="5"/>
  <c r="AA278" i="5"/>
  <c r="Y279" i="5"/>
  <c r="Z279" i="5"/>
  <c r="AA279" i="5"/>
  <c r="Y280" i="5"/>
  <c r="Z280" i="5"/>
  <c r="AA280" i="5"/>
  <c r="Y281" i="5"/>
  <c r="Z281" i="5"/>
  <c r="AA281" i="5"/>
  <c r="Y282" i="5"/>
  <c r="Z282" i="5"/>
  <c r="AA282" i="5"/>
  <c r="Y283" i="5"/>
  <c r="Z283" i="5"/>
  <c r="AA283" i="5"/>
  <c r="Y284" i="5"/>
  <c r="Z284" i="5"/>
  <c r="AA284" i="5"/>
  <c r="Y285" i="5"/>
  <c r="Z285" i="5"/>
  <c r="AA285" i="5"/>
  <c r="Y286" i="5"/>
  <c r="Z286" i="5"/>
  <c r="AA286" i="5"/>
  <c r="Y287" i="5"/>
  <c r="Z287" i="5"/>
  <c r="AA287" i="5"/>
  <c r="Y288" i="5"/>
  <c r="Z288" i="5"/>
  <c r="AA288" i="5"/>
  <c r="Y289" i="5"/>
  <c r="Z289" i="5"/>
  <c r="AA289" i="5"/>
  <c r="Y290" i="5"/>
  <c r="Z290" i="5"/>
  <c r="AA290" i="5"/>
  <c r="Y291" i="5"/>
  <c r="Z291" i="5"/>
  <c r="AA291" i="5"/>
  <c r="Y292" i="5"/>
  <c r="Z292" i="5"/>
  <c r="AA292" i="5"/>
  <c r="G293" i="5"/>
  <c r="M293" i="5"/>
  <c r="P293" i="5"/>
  <c r="Y293" i="5"/>
  <c r="Z293" i="5"/>
  <c r="AA293" i="5"/>
  <c r="Y294" i="5"/>
  <c r="Z294" i="5"/>
  <c r="AA294" i="5"/>
  <c r="Y295" i="5"/>
  <c r="Z295" i="5"/>
  <c r="AA295" i="5"/>
  <c r="Y296" i="5"/>
  <c r="Z296" i="5"/>
  <c r="AA296" i="5"/>
  <c r="G297" i="5"/>
  <c r="M297" i="5"/>
  <c r="P297" i="5"/>
  <c r="Y297" i="5"/>
  <c r="Z297" i="5"/>
  <c r="AA297" i="5"/>
  <c r="Y298" i="5"/>
  <c r="Z298" i="5"/>
  <c r="AA298" i="5"/>
  <c r="G299" i="5"/>
  <c r="M299" i="5"/>
  <c r="P299" i="5"/>
  <c r="Y299" i="5"/>
  <c r="Z299" i="5"/>
  <c r="AA299" i="5"/>
  <c r="Y300" i="5"/>
  <c r="Z300" i="5"/>
  <c r="AA300" i="5"/>
  <c r="Y301" i="5"/>
  <c r="Z301" i="5"/>
  <c r="AA301" i="5"/>
  <c r="Y302" i="5"/>
  <c r="Z302" i="5"/>
  <c r="AA302" i="5"/>
  <c r="Y303" i="5"/>
  <c r="Z303" i="5"/>
  <c r="AA303" i="5"/>
  <c r="Y304" i="5"/>
  <c r="Z304" i="5"/>
  <c r="AA304" i="5"/>
  <c r="Y305" i="5"/>
  <c r="Z305" i="5"/>
  <c r="AA305" i="5"/>
  <c r="G306" i="5"/>
  <c r="M306" i="5"/>
  <c r="P306" i="5"/>
  <c r="Y306" i="5"/>
  <c r="Z306" i="5"/>
  <c r="AA306" i="5"/>
  <c r="Y307" i="5"/>
  <c r="Z307" i="5"/>
  <c r="AA307" i="5"/>
  <c r="Y308" i="5"/>
  <c r="Z308" i="5"/>
  <c r="AA308" i="5"/>
  <c r="G309" i="5"/>
  <c r="M309" i="5"/>
  <c r="P309" i="5"/>
  <c r="Y309" i="5"/>
  <c r="Z309" i="5"/>
  <c r="AA309" i="5"/>
  <c r="Y310" i="5"/>
  <c r="Z310" i="5"/>
  <c r="AA310" i="5"/>
  <c r="Y311" i="5"/>
  <c r="Z311" i="5"/>
  <c r="AA311" i="5"/>
  <c r="G312" i="5"/>
  <c r="M312" i="5"/>
  <c r="P312" i="5"/>
  <c r="Z312" i="5"/>
  <c r="AA312" i="5"/>
  <c r="Z313" i="5"/>
  <c r="AA313" i="5"/>
  <c r="Z314" i="5"/>
  <c r="AA314" i="5"/>
  <c r="Z315" i="5"/>
  <c r="AA315" i="5"/>
  <c r="Z316" i="5"/>
  <c r="AA316" i="5"/>
  <c r="G317" i="5"/>
  <c r="Z317" i="5"/>
  <c r="AA317" i="5"/>
  <c r="Z318" i="5"/>
  <c r="AA318" i="5"/>
  <c r="Z319" i="5"/>
  <c r="AA319" i="5"/>
  <c r="Z320" i="5"/>
  <c r="AA320" i="5"/>
  <c r="Z321" i="5"/>
  <c r="AA321" i="5"/>
  <c r="G322" i="5"/>
  <c r="Z322" i="5"/>
  <c r="AA322" i="5"/>
  <c r="Z323" i="5"/>
  <c r="AA323" i="5"/>
  <c r="Z324" i="5"/>
  <c r="AA324" i="5"/>
  <c r="Z325" i="5"/>
  <c r="AA325" i="5"/>
  <c r="Z326" i="5"/>
  <c r="AA326" i="5"/>
  <c r="Z327" i="5"/>
  <c r="AA327" i="5"/>
  <c r="Y328" i="5"/>
  <c r="Z328" i="5"/>
  <c r="AA328" i="5"/>
  <c r="Y329" i="5"/>
  <c r="Z329" i="5"/>
  <c r="AA329" i="5"/>
  <c r="Y330" i="5"/>
  <c r="Z330" i="5"/>
  <c r="AA330" i="5"/>
  <c r="Y331" i="5"/>
  <c r="Z331" i="5"/>
  <c r="AA331" i="5"/>
  <c r="Y332" i="5"/>
  <c r="Z332" i="5"/>
  <c r="AA332" i="5"/>
  <c r="Y333" i="5"/>
  <c r="Z333" i="5"/>
  <c r="AA333" i="5"/>
  <c r="Y334" i="5"/>
  <c r="Z334" i="5"/>
  <c r="AA334" i="5"/>
  <c r="Y335" i="5"/>
  <c r="Z335" i="5"/>
  <c r="AA335" i="5"/>
  <c r="Y336" i="5"/>
  <c r="Z336" i="5"/>
  <c r="AA336" i="5"/>
  <c r="Y337" i="5"/>
  <c r="Z337" i="5"/>
  <c r="AA337" i="5"/>
  <c r="Y338" i="5"/>
  <c r="Z338" i="5"/>
  <c r="AA338" i="5"/>
  <c r="Y339" i="5"/>
  <c r="Z339" i="5"/>
  <c r="AA339" i="5"/>
  <c r="G340" i="5"/>
  <c r="M340" i="5"/>
  <c r="P340" i="5"/>
  <c r="Y340" i="5"/>
  <c r="Z340" i="5"/>
  <c r="AA340" i="5"/>
  <c r="Y341" i="5"/>
  <c r="Z341" i="5"/>
  <c r="AA341" i="5"/>
  <c r="Y342" i="5"/>
  <c r="Z342" i="5"/>
  <c r="AA342" i="5"/>
  <c r="Y343" i="5"/>
  <c r="Z343" i="5"/>
  <c r="AA343" i="5"/>
  <c r="Y344" i="5"/>
  <c r="Z344" i="5"/>
  <c r="AA344" i="5"/>
  <c r="Y345" i="5"/>
  <c r="Z345" i="5"/>
  <c r="AA345" i="5"/>
  <c r="Y346" i="5"/>
  <c r="Z346" i="5"/>
  <c r="AA346" i="5"/>
  <c r="Y347" i="5"/>
  <c r="Z347" i="5"/>
  <c r="AA347" i="5"/>
  <c r="Y348" i="5"/>
  <c r="Z348" i="5"/>
  <c r="AA348" i="5"/>
  <c r="Y349" i="5"/>
  <c r="Z349" i="5"/>
  <c r="AA349" i="5"/>
  <c r="Y350" i="5"/>
  <c r="Z350" i="5"/>
  <c r="AA350" i="5"/>
  <c r="Y351" i="5"/>
  <c r="Z351" i="5"/>
  <c r="AA351" i="5"/>
  <c r="Y352" i="5"/>
  <c r="Z352" i="5"/>
  <c r="AA352" i="5"/>
  <c r="Y353" i="5"/>
  <c r="Z353" i="5"/>
  <c r="AA353" i="5"/>
  <c r="Y354" i="5"/>
  <c r="Z354" i="5"/>
  <c r="AA354" i="5"/>
  <c r="Y355" i="5"/>
  <c r="Z355" i="5"/>
  <c r="AA355" i="5"/>
  <c r="Y356" i="5"/>
  <c r="Z356" i="5"/>
  <c r="AA356" i="5"/>
  <c r="Y357" i="5"/>
  <c r="Z357" i="5"/>
  <c r="AA357" i="5"/>
  <c r="Y358" i="5"/>
  <c r="Z358" i="5"/>
  <c r="AA358" i="5"/>
  <c r="Y359" i="5"/>
  <c r="Z359" i="5"/>
  <c r="AA359" i="5"/>
  <c r="Y360" i="5"/>
  <c r="Z360" i="5"/>
  <c r="AA360" i="5"/>
  <c r="Y361" i="5"/>
  <c r="Z361" i="5"/>
  <c r="AA361" i="5"/>
  <c r="Y362" i="5"/>
  <c r="Z362" i="5"/>
  <c r="AA362" i="5"/>
  <c r="Y363" i="5"/>
  <c r="Z363" i="5"/>
  <c r="AA363" i="5"/>
  <c r="Y364" i="5"/>
  <c r="Z364" i="5"/>
  <c r="AA364" i="5"/>
  <c r="Y365" i="5"/>
  <c r="Z365" i="5"/>
  <c r="AA365" i="5"/>
  <c r="Y366" i="5"/>
  <c r="Z366" i="5"/>
  <c r="AA366" i="5"/>
  <c r="Y367" i="5"/>
  <c r="Z367" i="5"/>
  <c r="AA367" i="5"/>
  <c r="Y368" i="5"/>
  <c r="Z368" i="5"/>
  <c r="AA368" i="5"/>
  <c r="Y369" i="5"/>
  <c r="Z369" i="5"/>
  <c r="AA369" i="5"/>
  <c r="Y370" i="5"/>
  <c r="Z370" i="5"/>
  <c r="AA370" i="5"/>
  <c r="Y371" i="5"/>
  <c r="Z371" i="5"/>
  <c r="AA371" i="5"/>
  <c r="Y372" i="5"/>
  <c r="Z372" i="5"/>
  <c r="AA372" i="5"/>
  <c r="Y373" i="5"/>
  <c r="Z373" i="5"/>
  <c r="AA373" i="5"/>
  <c r="Y374" i="5"/>
  <c r="Z374" i="5"/>
  <c r="AA374" i="5"/>
  <c r="Y375" i="5"/>
  <c r="Z375" i="5"/>
  <c r="AA375" i="5"/>
  <c r="Y376" i="5"/>
  <c r="Z376" i="5"/>
  <c r="AA376" i="5"/>
  <c r="Y377" i="5"/>
  <c r="Z377" i="5"/>
  <c r="AA377" i="5"/>
  <c r="Y378" i="5"/>
  <c r="Z378" i="5"/>
  <c r="AA378" i="5"/>
  <c r="Y379" i="5"/>
  <c r="Z379" i="5"/>
  <c r="AA379" i="5"/>
  <c r="Y380" i="5"/>
  <c r="Z380" i="5"/>
  <c r="AA380" i="5"/>
  <c r="Y381" i="5"/>
  <c r="Z381" i="5"/>
  <c r="AA381" i="5"/>
  <c r="Y382" i="5"/>
  <c r="Z382" i="5"/>
  <c r="AA382" i="5"/>
  <c r="Y383" i="5"/>
  <c r="Z383" i="5"/>
  <c r="AA383" i="5"/>
  <c r="Y384" i="5"/>
  <c r="Z384" i="5"/>
  <c r="AA384" i="5"/>
  <c r="Y385" i="5"/>
  <c r="Z385" i="5"/>
  <c r="AA385" i="5"/>
  <c r="Y386" i="5"/>
  <c r="Z386" i="5"/>
  <c r="AA386" i="5"/>
  <c r="Y387" i="5"/>
  <c r="Z387" i="5"/>
  <c r="AA387" i="5"/>
  <c r="Y388" i="5"/>
  <c r="Z388" i="5"/>
  <c r="AA388" i="5"/>
  <c r="G389" i="5"/>
  <c r="M389" i="5"/>
  <c r="P389" i="5"/>
  <c r="Y389" i="5"/>
  <c r="Z389" i="5"/>
  <c r="AA389" i="5"/>
  <c r="Y390" i="5"/>
  <c r="Z390" i="5"/>
  <c r="AA390" i="5"/>
  <c r="Y391" i="5"/>
  <c r="Z391" i="5"/>
  <c r="AA391" i="5"/>
  <c r="Y392" i="5"/>
  <c r="Z392" i="5"/>
  <c r="AA392" i="5"/>
  <c r="Y393" i="5"/>
  <c r="Z393" i="5"/>
  <c r="AA393" i="5"/>
  <c r="Y394" i="5"/>
  <c r="Z394" i="5"/>
  <c r="AA394" i="5"/>
  <c r="Y395" i="5"/>
  <c r="Z395" i="5"/>
  <c r="AA395" i="5"/>
  <c r="Y396" i="5"/>
  <c r="Z396" i="5"/>
  <c r="AA396" i="5"/>
  <c r="Y397" i="5"/>
  <c r="Z397" i="5"/>
  <c r="AA397" i="5"/>
  <c r="Y398" i="5"/>
  <c r="Z398" i="5"/>
  <c r="AA398" i="5"/>
  <c r="Y399" i="5"/>
  <c r="Z399" i="5"/>
  <c r="AA399" i="5"/>
  <c r="Y400" i="5"/>
  <c r="Z400" i="5"/>
  <c r="AA400" i="5"/>
  <c r="Y401" i="5"/>
  <c r="Z401" i="5"/>
  <c r="AA401" i="5"/>
  <c r="Y402" i="5"/>
  <c r="Z402" i="5"/>
  <c r="AA402" i="5"/>
  <c r="Y403" i="5"/>
  <c r="Z403" i="5"/>
  <c r="AA403" i="5"/>
  <c r="Y404" i="5"/>
  <c r="Z404" i="5"/>
  <c r="AA404" i="5"/>
  <c r="Y405" i="5"/>
  <c r="Z405" i="5"/>
  <c r="AA405" i="5"/>
  <c r="Y406" i="5"/>
  <c r="Z406" i="5"/>
  <c r="AA406" i="5"/>
  <c r="Y407" i="5"/>
  <c r="Z407" i="5"/>
  <c r="AA407" i="5"/>
  <c r="Y408" i="5"/>
  <c r="Z408" i="5"/>
  <c r="AA408" i="5"/>
  <c r="Y409" i="5"/>
  <c r="Z409" i="5"/>
  <c r="AA409" i="5"/>
  <c r="Y410" i="5"/>
  <c r="Z410" i="5"/>
  <c r="AA410" i="5"/>
  <c r="Y411" i="5"/>
  <c r="Z411" i="5"/>
  <c r="AA411" i="5"/>
  <c r="Y412" i="5"/>
  <c r="Z412" i="5"/>
  <c r="AA412" i="5"/>
  <c r="Y413" i="5"/>
  <c r="Z413" i="5"/>
  <c r="AA413" i="5"/>
  <c r="Y414" i="5"/>
  <c r="Z414" i="5"/>
  <c r="AA414" i="5"/>
  <c r="Y415" i="5"/>
  <c r="Z415" i="5"/>
  <c r="AA415" i="5"/>
  <c r="Y416" i="5"/>
  <c r="Z416" i="5"/>
  <c r="AA416" i="5"/>
  <c r="Y417" i="5"/>
  <c r="Z417" i="5"/>
  <c r="AA417" i="5"/>
  <c r="Y418" i="5"/>
  <c r="Z418" i="5"/>
  <c r="AA418" i="5"/>
  <c r="Y419" i="5"/>
  <c r="Z419" i="5"/>
  <c r="AA419" i="5"/>
  <c r="G421" i="5"/>
  <c r="M421" i="5"/>
  <c r="P421" i="5"/>
  <c r="Y422" i="5"/>
  <c r="Z422" i="5"/>
  <c r="AA422" i="5"/>
  <c r="AA424" i="5"/>
  <c r="Y6" i="4"/>
  <c r="Z6" i="4"/>
  <c r="AA6" i="4"/>
  <c r="Y7" i="4"/>
  <c r="Z7" i="4"/>
  <c r="AA7" i="4"/>
  <c r="Y8" i="4"/>
  <c r="Z8" i="4"/>
  <c r="AA8" i="4"/>
  <c r="G9" i="4"/>
  <c r="M9" i="4"/>
  <c r="P9" i="4"/>
  <c r="Y9" i="4"/>
  <c r="Z9" i="4"/>
  <c r="AA9" i="4"/>
  <c r="Y10" i="4"/>
  <c r="Z10" i="4"/>
  <c r="AA10" i="4"/>
  <c r="Y11" i="4"/>
  <c r="Z11" i="4"/>
  <c r="AA11" i="4"/>
  <c r="Y12" i="4"/>
  <c r="Z12" i="4"/>
  <c r="AA12" i="4"/>
  <c r="Y13" i="4"/>
  <c r="Z13" i="4"/>
  <c r="AA13" i="4"/>
  <c r="Y14" i="4"/>
  <c r="Z14" i="4"/>
  <c r="AA14" i="4"/>
  <c r="Y15" i="4"/>
  <c r="Z15" i="4"/>
  <c r="AA15" i="4"/>
  <c r="G16" i="4"/>
  <c r="M16" i="4"/>
  <c r="P16" i="4"/>
  <c r="Y16" i="4"/>
  <c r="Z16" i="4"/>
  <c r="AA16" i="4"/>
  <c r="Y17" i="4"/>
  <c r="Z17" i="4"/>
  <c r="AA17" i="4"/>
  <c r="Y18" i="4"/>
  <c r="Z18" i="4"/>
  <c r="AA18" i="4"/>
  <c r="Y19" i="4"/>
  <c r="Z19" i="4"/>
  <c r="AA19" i="4"/>
  <c r="Y20" i="4"/>
  <c r="Z20" i="4"/>
  <c r="AA20" i="4"/>
  <c r="Y21" i="4"/>
  <c r="Z21" i="4"/>
  <c r="AA21" i="4"/>
  <c r="Y22" i="4"/>
  <c r="Z22" i="4"/>
  <c r="AA22" i="4"/>
  <c r="Y23" i="4"/>
  <c r="Z23" i="4"/>
  <c r="AA23" i="4"/>
  <c r="Y24" i="4"/>
  <c r="Z24" i="4"/>
  <c r="AA24" i="4"/>
  <c r="Y25" i="4"/>
  <c r="Z25" i="4"/>
  <c r="AA25" i="4"/>
  <c r="Y26" i="4"/>
  <c r="Z26" i="4"/>
  <c r="AA26" i="4"/>
  <c r="Y27" i="4"/>
  <c r="Z27" i="4"/>
  <c r="AA27" i="4"/>
  <c r="Y28" i="4"/>
  <c r="Z28" i="4"/>
  <c r="AA28" i="4"/>
  <c r="Y29" i="4"/>
  <c r="Z29" i="4"/>
  <c r="AA29" i="4"/>
  <c r="Y30" i="4"/>
  <c r="Z30" i="4"/>
  <c r="AA30" i="4"/>
  <c r="Y31" i="4"/>
  <c r="Z31" i="4"/>
  <c r="AA31" i="4"/>
  <c r="Y32" i="4"/>
  <c r="Z32" i="4"/>
  <c r="AA32" i="4"/>
  <c r="Y33" i="4"/>
  <c r="Z33" i="4"/>
  <c r="AA33" i="4"/>
  <c r="Y34" i="4"/>
  <c r="Z34" i="4"/>
  <c r="AA34" i="4"/>
  <c r="Y35" i="4"/>
  <c r="Z35" i="4"/>
  <c r="AA35" i="4"/>
  <c r="Y36" i="4"/>
  <c r="Z36" i="4"/>
  <c r="AA36" i="4"/>
  <c r="Y37" i="4"/>
  <c r="Z37" i="4"/>
  <c r="AA37" i="4"/>
  <c r="Y38" i="4"/>
  <c r="Z38" i="4"/>
  <c r="AA38" i="4"/>
  <c r="Y39" i="4"/>
  <c r="Z39" i="4"/>
  <c r="AA39" i="4"/>
  <c r="Y40" i="4"/>
  <c r="Z40" i="4"/>
  <c r="AA40" i="4"/>
  <c r="Y41" i="4"/>
  <c r="Z41" i="4"/>
  <c r="AA41" i="4"/>
  <c r="Y42" i="4"/>
  <c r="Z42" i="4"/>
  <c r="AA42" i="4"/>
  <c r="Y43" i="4"/>
  <c r="Z43" i="4"/>
  <c r="AA43" i="4"/>
  <c r="Y44" i="4"/>
  <c r="Z44" i="4"/>
  <c r="AA44" i="4"/>
  <c r="Y45" i="4"/>
  <c r="Z45" i="4"/>
  <c r="AA45" i="4"/>
  <c r="Y46" i="4"/>
  <c r="Z46" i="4"/>
  <c r="AA46" i="4"/>
  <c r="Y47" i="4"/>
  <c r="Z47" i="4"/>
  <c r="AA47" i="4"/>
  <c r="Y48" i="4"/>
  <c r="Z48" i="4"/>
  <c r="AA48" i="4"/>
  <c r="Y49" i="4"/>
  <c r="Z49" i="4"/>
  <c r="AA49" i="4"/>
  <c r="Y50" i="4"/>
  <c r="Z50" i="4"/>
  <c r="AA50" i="4"/>
  <c r="Y51" i="4"/>
  <c r="Z51" i="4"/>
  <c r="AA51" i="4"/>
  <c r="Y52" i="4"/>
  <c r="Z52" i="4"/>
  <c r="AA52" i="4"/>
  <c r="Y53" i="4"/>
  <c r="Z53" i="4"/>
  <c r="AA53" i="4"/>
  <c r="G54" i="4"/>
  <c r="M54" i="4"/>
  <c r="P54" i="4"/>
  <c r="Y54" i="4"/>
  <c r="Z54" i="4"/>
  <c r="AA54" i="4"/>
  <c r="Y55" i="4"/>
  <c r="Z55" i="4"/>
  <c r="AA55" i="4"/>
  <c r="Y56" i="4"/>
  <c r="Z56" i="4"/>
  <c r="AA56" i="4"/>
  <c r="Y57" i="4"/>
  <c r="Z57" i="4"/>
  <c r="AA57" i="4"/>
  <c r="Y58" i="4"/>
  <c r="Z58" i="4"/>
  <c r="AA58" i="4"/>
  <c r="Y59" i="4"/>
  <c r="Z59" i="4"/>
  <c r="AA59" i="4"/>
  <c r="Y60" i="4"/>
  <c r="Z60" i="4"/>
  <c r="AA60" i="4"/>
  <c r="Y61" i="4"/>
  <c r="Z61" i="4"/>
  <c r="AA61" i="4"/>
  <c r="Y62" i="4"/>
  <c r="Z62" i="4"/>
  <c r="AA62" i="4"/>
  <c r="Y63" i="4"/>
  <c r="Z63" i="4"/>
  <c r="AA63" i="4"/>
  <c r="Y64" i="4"/>
  <c r="Z64" i="4"/>
  <c r="AA64" i="4"/>
  <c r="Y65" i="4"/>
  <c r="Z65" i="4"/>
  <c r="AA65" i="4"/>
  <c r="Y66" i="4"/>
  <c r="Z66" i="4"/>
  <c r="AA66" i="4"/>
  <c r="Y67" i="4"/>
  <c r="Z67" i="4"/>
  <c r="AA67" i="4"/>
  <c r="Y68" i="4"/>
  <c r="Z68" i="4"/>
  <c r="AA68" i="4"/>
  <c r="Y69" i="4"/>
  <c r="Z69" i="4"/>
  <c r="AA69" i="4"/>
  <c r="Y70" i="4"/>
  <c r="Z70" i="4"/>
  <c r="AA70" i="4"/>
  <c r="Y71" i="4"/>
  <c r="Z71" i="4"/>
  <c r="AA71" i="4"/>
  <c r="Y72" i="4"/>
  <c r="Z72" i="4"/>
  <c r="AA72" i="4"/>
  <c r="Y73" i="4"/>
  <c r="Z73" i="4"/>
  <c r="AA73" i="4"/>
  <c r="Y74" i="4"/>
  <c r="Z74" i="4"/>
  <c r="AA74" i="4"/>
  <c r="Y75" i="4"/>
  <c r="Z75" i="4"/>
  <c r="AA75" i="4"/>
  <c r="Y76" i="4"/>
  <c r="Z76" i="4"/>
  <c r="AA76" i="4"/>
  <c r="Y77" i="4"/>
  <c r="Z77" i="4"/>
  <c r="AA77" i="4"/>
  <c r="Y78" i="4"/>
  <c r="Z78" i="4"/>
  <c r="AA78" i="4"/>
  <c r="Y79" i="4"/>
  <c r="Z79" i="4"/>
  <c r="AA79" i="4"/>
  <c r="Y80" i="4"/>
  <c r="Z80" i="4"/>
  <c r="AA80" i="4"/>
  <c r="Y81" i="4"/>
  <c r="Z81" i="4"/>
  <c r="AA81" i="4"/>
  <c r="G82" i="4"/>
  <c r="M82" i="4"/>
  <c r="P82" i="4"/>
  <c r="Y82" i="4"/>
  <c r="Z82" i="4"/>
  <c r="AA82" i="4"/>
  <c r="Y83" i="4"/>
  <c r="Z83" i="4"/>
  <c r="AA83" i="4"/>
  <c r="Y84" i="4"/>
  <c r="Z84" i="4"/>
  <c r="AA84" i="4"/>
  <c r="Y85" i="4"/>
  <c r="Z85" i="4"/>
  <c r="AA85" i="4"/>
  <c r="Y86" i="4"/>
  <c r="Z86" i="4"/>
  <c r="AA86" i="4"/>
  <c r="G87" i="4"/>
  <c r="M87" i="4"/>
  <c r="P87" i="4"/>
  <c r="Y87" i="4"/>
  <c r="Z87" i="4"/>
  <c r="AA87" i="4"/>
  <c r="Y88" i="4"/>
  <c r="Z88" i="4"/>
  <c r="AA88" i="4"/>
  <c r="Y89" i="4"/>
  <c r="Z89" i="4"/>
  <c r="AA89" i="4"/>
  <c r="Y90" i="4"/>
  <c r="Z90" i="4"/>
  <c r="AA90" i="4"/>
  <c r="Y91" i="4"/>
  <c r="Z91" i="4"/>
  <c r="AA91" i="4"/>
  <c r="Y92" i="4"/>
  <c r="Z92" i="4"/>
  <c r="AA92" i="4"/>
  <c r="Y93" i="4"/>
  <c r="Z93" i="4"/>
  <c r="AA93" i="4"/>
  <c r="Y94" i="4"/>
  <c r="Z94" i="4"/>
  <c r="AA94" i="4"/>
  <c r="Y95" i="4"/>
  <c r="Z95" i="4"/>
  <c r="AA95" i="4"/>
  <c r="Y96" i="4"/>
  <c r="Z96" i="4"/>
  <c r="AA96" i="4"/>
  <c r="Y97" i="4"/>
  <c r="Z97" i="4"/>
  <c r="AA97" i="4"/>
  <c r="Y98" i="4"/>
  <c r="Z98" i="4"/>
  <c r="AA98" i="4"/>
  <c r="Y99" i="4"/>
  <c r="Z99" i="4"/>
  <c r="AA99" i="4"/>
  <c r="Y100" i="4"/>
  <c r="Z100" i="4"/>
  <c r="AA100" i="4"/>
  <c r="Y101" i="4"/>
  <c r="Z101" i="4"/>
  <c r="AA101" i="4"/>
  <c r="Y102" i="4"/>
  <c r="Z102" i="4"/>
  <c r="AA102" i="4"/>
  <c r="Y103" i="4"/>
  <c r="Z103" i="4"/>
  <c r="AA103" i="4"/>
  <c r="Y104" i="4"/>
  <c r="Z104" i="4"/>
  <c r="AA104" i="4"/>
  <c r="Y105" i="4"/>
  <c r="Z105" i="4"/>
  <c r="AA105" i="4"/>
  <c r="Y106" i="4"/>
  <c r="Z106" i="4"/>
  <c r="AA106" i="4"/>
  <c r="Y107" i="4"/>
  <c r="Z107" i="4"/>
  <c r="AA107" i="4"/>
  <c r="Y108" i="4"/>
  <c r="Z108" i="4"/>
  <c r="AA108" i="4"/>
  <c r="Y109" i="4"/>
  <c r="Z109" i="4"/>
  <c r="AA109" i="4"/>
  <c r="Y110" i="4"/>
  <c r="Z110" i="4"/>
  <c r="AA110" i="4"/>
  <c r="Y111" i="4"/>
  <c r="Z111" i="4"/>
  <c r="AA111" i="4"/>
  <c r="Y112" i="4"/>
  <c r="Z112" i="4"/>
  <c r="AA112" i="4"/>
  <c r="Y113" i="4"/>
  <c r="Z113" i="4"/>
  <c r="AA113" i="4"/>
  <c r="Y114" i="4"/>
  <c r="Z114" i="4"/>
  <c r="AA114" i="4"/>
  <c r="G115" i="4"/>
  <c r="M115" i="4"/>
  <c r="P115" i="4"/>
  <c r="Y115" i="4"/>
  <c r="Z115" i="4"/>
  <c r="AA115" i="4"/>
  <c r="Y116" i="4"/>
  <c r="Z116" i="4"/>
  <c r="AA116" i="4"/>
  <c r="Y117" i="4"/>
  <c r="Z117" i="4"/>
  <c r="AA117" i="4"/>
  <c r="Y118" i="4"/>
  <c r="Z118" i="4"/>
  <c r="AA118" i="4"/>
  <c r="Y119" i="4"/>
  <c r="Z119" i="4"/>
  <c r="AA119" i="4"/>
  <c r="Y120" i="4"/>
  <c r="Z120" i="4"/>
  <c r="AA120" i="4"/>
  <c r="Y121" i="4"/>
  <c r="Z121" i="4"/>
  <c r="AA121" i="4"/>
  <c r="Y122" i="4"/>
  <c r="Z122" i="4"/>
  <c r="AA122" i="4"/>
  <c r="Y123" i="4"/>
  <c r="Z123" i="4"/>
  <c r="AA123" i="4"/>
  <c r="Y124" i="4"/>
  <c r="Z124" i="4"/>
  <c r="AA124" i="4"/>
  <c r="Y125" i="4"/>
  <c r="Z125" i="4"/>
  <c r="AA125" i="4"/>
  <c r="Y126" i="4"/>
  <c r="Z126" i="4"/>
  <c r="AA126" i="4"/>
  <c r="Y127" i="4"/>
  <c r="Z127" i="4"/>
  <c r="AA127" i="4"/>
  <c r="Y128" i="4"/>
  <c r="Z128" i="4"/>
  <c r="AA128" i="4"/>
  <c r="Y129" i="4"/>
  <c r="Z129" i="4"/>
  <c r="AA129" i="4"/>
  <c r="Y130" i="4"/>
  <c r="Z130" i="4"/>
  <c r="AA130" i="4"/>
  <c r="Y131" i="4"/>
  <c r="Z131" i="4"/>
  <c r="AA131" i="4"/>
  <c r="Y132" i="4"/>
  <c r="Z132" i="4"/>
  <c r="AA132" i="4"/>
  <c r="Y133" i="4"/>
  <c r="Z133" i="4"/>
  <c r="AA133" i="4"/>
  <c r="Y134" i="4"/>
  <c r="Z134" i="4"/>
  <c r="AA134" i="4"/>
  <c r="Y135" i="4"/>
  <c r="Z135" i="4"/>
  <c r="AA135" i="4"/>
  <c r="Y136" i="4"/>
  <c r="Z136" i="4"/>
  <c r="AA136" i="4"/>
  <c r="Y137" i="4"/>
  <c r="Z137" i="4"/>
  <c r="AA137" i="4"/>
  <c r="G138" i="4"/>
  <c r="M138" i="4"/>
  <c r="P138" i="4"/>
  <c r="Y138" i="4"/>
  <c r="Z138" i="4"/>
  <c r="AA138" i="4"/>
  <c r="Y139" i="4"/>
  <c r="Z139" i="4"/>
  <c r="AA139" i="4"/>
  <c r="Y140" i="4"/>
  <c r="Z140" i="4"/>
  <c r="AA140" i="4"/>
  <c r="Y141" i="4"/>
  <c r="Z141" i="4"/>
  <c r="AA141" i="4"/>
  <c r="Y142" i="4"/>
  <c r="Z142" i="4"/>
  <c r="AA142" i="4"/>
  <c r="Y143" i="4"/>
  <c r="Z143" i="4"/>
  <c r="AA143" i="4"/>
  <c r="Y144" i="4"/>
  <c r="Z144" i="4"/>
  <c r="AA144" i="4"/>
  <c r="Y145" i="4"/>
  <c r="Z145" i="4"/>
  <c r="AA145" i="4"/>
  <c r="Y146" i="4"/>
  <c r="Z146" i="4"/>
  <c r="AA146" i="4"/>
  <c r="Y147" i="4"/>
  <c r="Z147" i="4"/>
  <c r="AA147" i="4"/>
  <c r="Y148" i="4"/>
  <c r="Z148" i="4"/>
  <c r="AA148" i="4"/>
  <c r="Y149" i="4"/>
  <c r="Z149" i="4"/>
  <c r="AA149" i="4"/>
  <c r="Y150" i="4"/>
  <c r="Z150" i="4"/>
  <c r="AA150" i="4"/>
  <c r="Y151" i="4"/>
  <c r="Z151" i="4"/>
  <c r="AA151" i="4"/>
  <c r="Y152" i="4"/>
  <c r="Z152" i="4"/>
  <c r="AA152" i="4"/>
  <c r="Y153" i="4"/>
  <c r="Z153" i="4"/>
  <c r="AA153" i="4"/>
  <c r="Y154" i="4"/>
  <c r="Z154" i="4"/>
  <c r="AA154" i="4"/>
  <c r="G155" i="4"/>
  <c r="M155" i="4"/>
  <c r="P155" i="4"/>
  <c r="Y155" i="4"/>
  <c r="Z155" i="4"/>
  <c r="AA155" i="4"/>
  <c r="Y156" i="4"/>
  <c r="Z156" i="4"/>
  <c r="AA156" i="4"/>
  <c r="Y157" i="4"/>
  <c r="Z157" i="4"/>
  <c r="AA157" i="4"/>
  <c r="Y158" i="4"/>
  <c r="Z158" i="4"/>
  <c r="AA158" i="4"/>
  <c r="Y159" i="4"/>
  <c r="Z159" i="4"/>
  <c r="AA159" i="4"/>
  <c r="G160" i="4"/>
  <c r="M160" i="4"/>
  <c r="P160" i="4"/>
  <c r="Y160" i="4"/>
  <c r="Z160" i="4"/>
  <c r="AA160" i="4"/>
  <c r="Y161" i="4"/>
  <c r="Z161" i="4"/>
  <c r="AA161" i="4"/>
  <c r="Y162" i="4"/>
  <c r="Z162" i="4"/>
  <c r="AA162" i="4"/>
  <c r="Y163" i="4"/>
  <c r="Z163" i="4"/>
  <c r="AA163" i="4"/>
  <c r="Y164" i="4"/>
  <c r="Z164" i="4"/>
  <c r="AA164" i="4"/>
  <c r="G165" i="4"/>
  <c r="M165" i="4"/>
  <c r="P165" i="4"/>
  <c r="Y165" i="4"/>
  <c r="Z165" i="4"/>
  <c r="AA165" i="4"/>
  <c r="Y166" i="4"/>
  <c r="Z166" i="4"/>
  <c r="AA166" i="4"/>
  <c r="Y167" i="4"/>
  <c r="Z167" i="4"/>
  <c r="AA167" i="4"/>
  <c r="Y168" i="4"/>
  <c r="Z168" i="4"/>
  <c r="AA168" i="4"/>
  <c r="Y169" i="4"/>
  <c r="Z169" i="4"/>
  <c r="AA169" i="4"/>
  <c r="G170" i="4"/>
  <c r="M170" i="4"/>
  <c r="P170" i="4"/>
  <c r="Y170" i="4"/>
  <c r="Z170" i="4"/>
  <c r="AA170" i="4"/>
  <c r="Y171" i="4"/>
  <c r="Z171" i="4"/>
  <c r="AA171" i="4"/>
  <c r="Y172" i="4"/>
  <c r="Z172" i="4"/>
  <c r="AA172" i="4"/>
  <c r="Y173" i="4"/>
  <c r="Z173" i="4"/>
  <c r="AA173" i="4"/>
  <c r="Y174" i="4"/>
  <c r="Z174" i="4"/>
  <c r="AA174" i="4"/>
  <c r="G175" i="4"/>
  <c r="M175" i="4"/>
  <c r="P175" i="4"/>
  <c r="Y175" i="4"/>
  <c r="Z175" i="4"/>
  <c r="AA175" i="4"/>
  <c r="Y176" i="4"/>
  <c r="Z176" i="4"/>
  <c r="AA176" i="4"/>
  <c r="Y177" i="4"/>
  <c r="Z177" i="4"/>
  <c r="AA177" i="4"/>
  <c r="Y178" i="4"/>
  <c r="Z178" i="4"/>
  <c r="AA178" i="4"/>
  <c r="Y179" i="4"/>
  <c r="Z179" i="4"/>
  <c r="AA179" i="4"/>
  <c r="G180" i="4"/>
  <c r="M180" i="4"/>
  <c r="P180" i="4"/>
  <c r="Y180" i="4"/>
  <c r="Z180" i="4"/>
  <c r="AA180" i="4"/>
  <c r="Y181" i="4"/>
  <c r="Z181" i="4"/>
  <c r="AA181" i="4"/>
  <c r="Y182" i="4"/>
  <c r="Z182" i="4"/>
  <c r="AA182" i="4"/>
  <c r="Y183" i="4"/>
  <c r="Z183" i="4"/>
  <c r="AA183" i="4"/>
  <c r="G184" i="4"/>
  <c r="M184" i="4"/>
  <c r="P184" i="4"/>
  <c r="Y184" i="4"/>
  <c r="Z184" i="4"/>
  <c r="AA184" i="4"/>
  <c r="Y185" i="4"/>
  <c r="Z185" i="4"/>
  <c r="AA185" i="4"/>
  <c r="Y186" i="4"/>
  <c r="Z186" i="4"/>
  <c r="AA186" i="4"/>
  <c r="Y187" i="4"/>
  <c r="Z187" i="4"/>
  <c r="AA187" i="4"/>
  <c r="Y188" i="4"/>
  <c r="Z188" i="4"/>
  <c r="AA188" i="4"/>
  <c r="G189" i="4"/>
  <c r="M189" i="4"/>
  <c r="P189" i="4"/>
  <c r="Y189" i="4"/>
  <c r="Z189" i="4"/>
  <c r="AA189" i="4"/>
  <c r="Y190" i="4"/>
  <c r="Z190" i="4"/>
  <c r="AA190" i="4"/>
  <c r="Y191" i="4"/>
  <c r="Z191" i="4"/>
  <c r="AA191" i="4"/>
  <c r="Y192" i="4"/>
  <c r="Z192" i="4"/>
  <c r="AA192" i="4"/>
  <c r="Y193" i="4"/>
  <c r="Z193" i="4"/>
  <c r="AA193" i="4"/>
  <c r="Y194" i="4"/>
  <c r="Z194" i="4"/>
  <c r="AA194" i="4"/>
  <c r="Y195" i="4"/>
  <c r="Z195" i="4"/>
  <c r="AA195" i="4"/>
  <c r="Y196" i="4"/>
  <c r="Z196" i="4"/>
  <c r="AA196" i="4"/>
  <c r="Y197" i="4"/>
  <c r="Z197" i="4"/>
  <c r="AA197" i="4"/>
  <c r="Y198" i="4"/>
  <c r="Z198" i="4"/>
  <c r="AA198" i="4"/>
  <c r="Y199" i="4"/>
  <c r="Z199" i="4"/>
  <c r="AA199" i="4"/>
  <c r="Y200" i="4"/>
  <c r="Z200" i="4"/>
  <c r="AA200" i="4"/>
  <c r="Y201" i="4"/>
  <c r="Z201" i="4"/>
  <c r="AA201" i="4"/>
  <c r="Y202" i="4"/>
  <c r="Z202" i="4"/>
  <c r="AA202" i="4"/>
  <c r="Y203" i="4"/>
  <c r="Z203" i="4"/>
  <c r="AA203" i="4"/>
  <c r="Y204" i="4"/>
  <c r="Z204" i="4"/>
  <c r="AA204" i="4"/>
  <c r="Y205" i="4"/>
  <c r="Z205" i="4"/>
  <c r="AA205" i="4"/>
  <c r="Y206" i="4"/>
  <c r="Z206" i="4"/>
  <c r="AA206" i="4"/>
  <c r="Y207" i="4"/>
  <c r="Z207" i="4"/>
  <c r="AA207" i="4"/>
  <c r="Y208" i="4"/>
  <c r="Z208" i="4"/>
  <c r="AA208" i="4"/>
  <c r="Y209" i="4"/>
  <c r="Z209" i="4"/>
  <c r="AA209" i="4"/>
  <c r="Y210" i="4"/>
  <c r="Z210" i="4"/>
  <c r="AA210" i="4"/>
  <c r="Y211" i="4"/>
  <c r="Z211" i="4"/>
  <c r="AA211" i="4"/>
  <c r="Y212" i="4"/>
  <c r="Z212" i="4"/>
  <c r="AA212" i="4"/>
  <c r="Y213" i="4"/>
  <c r="Z213" i="4"/>
  <c r="AA213" i="4"/>
  <c r="Y214" i="4"/>
  <c r="Z214" i="4"/>
  <c r="AA214" i="4"/>
  <c r="Y215" i="4"/>
  <c r="Z215" i="4"/>
  <c r="AA215" i="4"/>
  <c r="Y216" i="4"/>
  <c r="Z216" i="4"/>
  <c r="AA216" i="4"/>
  <c r="Y217" i="4"/>
  <c r="Z217" i="4"/>
  <c r="AA217" i="4"/>
  <c r="Y218" i="4"/>
  <c r="Z218" i="4"/>
  <c r="AA218" i="4"/>
  <c r="Y219" i="4"/>
  <c r="Z219" i="4"/>
  <c r="AA219" i="4"/>
  <c r="Y220" i="4"/>
  <c r="Z220" i="4"/>
  <c r="AA220" i="4"/>
  <c r="Y221" i="4"/>
  <c r="Z221" i="4"/>
  <c r="AA221" i="4"/>
  <c r="Y222" i="4"/>
  <c r="Z222" i="4"/>
  <c r="AA222" i="4"/>
  <c r="Y223" i="4"/>
  <c r="Z223" i="4"/>
  <c r="AA223" i="4"/>
  <c r="Y224" i="4"/>
  <c r="Z224" i="4"/>
  <c r="AA224" i="4"/>
  <c r="Y225" i="4"/>
  <c r="Z225" i="4"/>
  <c r="AA225" i="4"/>
  <c r="Y226" i="4"/>
  <c r="Z226" i="4"/>
  <c r="AA226" i="4"/>
  <c r="Y227" i="4"/>
  <c r="Z227" i="4"/>
  <c r="AA227" i="4"/>
  <c r="Y228" i="4"/>
  <c r="Z228" i="4"/>
  <c r="AA228" i="4"/>
  <c r="Y229" i="4"/>
  <c r="Z229" i="4"/>
  <c r="AA229" i="4"/>
  <c r="Y230" i="4"/>
  <c r="Z230" i="4"/>
  <c r="AA230" i="4"/>
  <c r="Y231" i="4"/>
  <c r="Z231" i="4"/>
  <c r="AA231" i="4"/>
  <c r="Y232" i="4"/>
  <c r="Z232" i="4"/>
  <c r="AA232" i="4"/>
  <c r="Y233" i="4"/>
  <c r="Z233" i="4"/>
  <c r="AA233" i="4"/>
  <c r="Y234" i="4"/>
  <c r="Z234" i="4"/>
  <c r="AA234" i="4"/>
  <c r="Y235" i="4"/>
  <c r="Z235" i="4"/>
  <c r="AA235" i="4"/>
  <c r="Y236" i="4"/>
  <c r="Z236" i="4"/>
  <c r="AA236" i="4"/>
  <c r="Y237" i="4"/>
  <c r="Z237" i="4"/>
  <c r="AA237" i="4"/>
  <c r="G238" i="4"/>
  <c r="M238" i="4"/>
  <c r="P238" i="4"/>
  <c r="Y238" i="4"/>
  <c r="Z238" i="4"/>
  <c r="AA238" i="4"/>
  <c r="Y239" i="4"/>
  <c r="Z239" i="4"/>
  <c r="AA239" i="4"/>
  <c r="Y240" i="4"/>
  <c r="Z240" i="4"/>
  <c r="AA240" i="4"/>
  <c r="Y241" i="4"/>
  <c r="Z241" i="4"/>
  <c r="AA241" i="4"/>
  <c r="Y242" i="4"/>
  <c r="Z242" i="4"/>
  <c r="AA242" i="4"/>
  <c r="Y243" i="4"/>
  <c r="Z243" i="4"/>
  <c r="AA243" i="4"/>
  <c r="Y244" i="4"/>
  <c r="Z244" i="4"/>
  <c r="AA244" i="4"/>
  <c r="Y245" i="4"/>
  <c r="Z245" i="4"/>
  <c r="AA245" i="4"/>
  <c r="Y246" i="4"/>
  <c r="Z246" i="4"/>
  <c r="AA246" i="4"/>
  <c r="Y247" i="4"/>
  <c r="Z247" i="4"/>
  <c r="AA247" i="4"/>
  <c r="Y248" i="4"/>
  <c r="Z248" i="4"/>
  <c r="AA248" i="4"/>
  <c r="Y249" i="4"/>
  <c r="Z249" i="4"/>
  <c r="AA249" i="4"/>
  <c r="Y250" i="4"/>
  <c r="Z250" i="4"/>
  <c r="AA250" i="4"/>
  <c r="Y251" i="4"/>
  <c r="Z251" i="4"/>
  <c r="AA251" i="4"/>
  <c r="Y252" i="4"/>
  <c r="Z252" i="4"/>
  <c r="AA252" i="4"/>
  <c r="Y253" i="4"/>
  <c r="Z253" i="4"/>
  <c r="AA253" i="4"/>
  <c r="Y254" i="4"/>
  <c r="Z254" i="4"/>
  <c r="AA254" i="4"/>
  <c r="Y255" i="4"/>
  <c r="Z255" i="4"/>
  <c r="AA255" i="4"/>
  <c r="Y256" i="4"/>
  <c r="Z256" i="4"/>
  <c r="AA256" i="4"/>
  <c r="Y257" i="4"/>
  <c r="Z257" i="4"/>
  <c r="AA257" i="4"/>
  <c r="Y258" i="4"/>
  <c r="Z258" i="4"/>
  <c r="AA258" i="4"/>
  <c r="Y259" i="4"/>
  <c r="Z259" i="4"/>
  <c r="AA259" i="4"/>
  <c r="Y260" i="4"/>
  <c r="Z260" i="4"/>
  <c r="AA260" i="4"/>
  <c r="Y261" i="4"/>
  <c r="Z261" i="4"/>
  <c r="AA261" i="4"/>
  <c r="Y262" i="4"/>
  <c r="Z262" i="4"/>
  <c r="AA262" i="4"/>
  <c r="Y263" i="4"/>
  <c r="Z263" i="4"/>
  <c r="AA263" i="4"/>
  <c r="Y264" i="4"/>
  <c r="Z264" i="4"/>
  <c r="AA264" i="4"/>
  <c r="Y265" i="4"/>
  <c r="Z265" i="4"/>
  <c r="AA265" i="4"/>
  <c r="Y266" i="4"/>
  <c r="Z266" i="4"/>
  <c r="AA266" i="4"/>
  <c r="Y267" i="4"/>
  <c r="Z267" i="4"/>
  <c r="AA267" i="4"/>
  <c r="Y268" i="4"/>
  <c r="Z268" i="4"/>
  <c r="AA268" i="4"/>
  <c r="Y269" i="4"/>
  <c r="Z269" i="4"/>
  <c r="AA269" i="4"/>
  <c r="Y270" i="4"/>
  <c r="Z270" i="4"/>
  <c r="AA270" i="4"/>
  <c r="Y271" i="4"/>
  <c r="Z271" i="4"/>
  <c r="AA271" i="4"/>
  <c r="Y272" i="4"/>
  <c r="Z272" i="4"/>
  <c r="AA272" i="4"/>
  <c r="Y273" i="4"/>
  <c r="Z273" i="4"/>
  <c r="AA273" i="4"/>
  <c r="Y274" i="4"/>
  <c r="Z274" i="4"/>
  <c r="AA274" i="4"/>
  <c r="Y275" i="4"/>
  <c r="Z275" i="4"/>
  <c r="AA275" i="4"/>
  <c r="Y276" i="4"/>
  <c r="Z276" i="4"/>
  <c r="AA276" i="4"/>
  <c r="Y277" i="4"/>
  <c r="Z277" i="4"/>
  <c r="AA277" i="4"/>
  <c r="Y278" i="4"/>
  <c r="Z278" i="4"/>
  <c r="AA278" i="4"/>
  <c r="Y279" i="4"/>
  <c r="Z279" i="4"/>
  <c r="AA279" i="4"/>
  <c r="Y280" i="4"/>
  <c r="Z280" i="4"/>
  <c r="AA280" i="4"/>
  <c r="Y281" i="4"/>
  <c r="Z281" i="4"/>
  <c r="AA281" i="4"/>
  <c r="Y282" i="4"/>
  <c r="Z282" i="4"/>
  <c r="AA282" i="4"/>
  <c r="Y283" i="4"/>
  <c r="Z283" i="4"/>
  <c r="AA283" i="4"/>
  <c r="Y284" i="4"/>
  <c r="Z284" i="4"/>
  <c r="AA284" i="4"/>
  <c r="Y285" i="4"/>
  <c r="Z285" i="4"/>
  <c r="AA285" i="4"/>
  <c r="Y286" i="4"/>
  <c r="Z286" i="4"/>
  <c r="AA286" i="4"/>
  <c r="Y287" i="4"/>
  <c r="Z287" i="4"/>
  <c r="AA287" i="4"/>
  <c r="Y288" i="4"/>
  <c r="Z288" i="4"/>
  <c r="AA288" i="4"/>
  <c r="Y289" i="4"/>
  <c r="Z289" i="4"/>
  <c r="AA289" i="4"/>
  <c r="Y290" i="4"/>
  <c r="Z290" i="4"/>
  <c r="AA290" i="4"/>
  <c r="Y291" i="4"/>
  <c r="Z291" i="4"/>
  <c r="AA291" i="4"/>
  <c r="Y292" i="4"/>
  <c r="Z292" i="4"/>
  <c r="AA292" i="4"/>
  <c r="G293" i="4"/>
  <c r="M293" i="4"/>
  <c r="P293" i="4"/>
  <c r="Y293" i="4"/>
  <c r="Z293" i="4"/>
  <c r="AA293" i="4"/>
  <c r="Y294" i="4"/>
  <c r="Z294" i="4"/>
  <c r="AA294" i="4"/>
  <c r="Y295" i="4"/>
  <c r="Z295" i="4"/>
  <c r="AA295" i="4"/>
  <c r="Y296" i="4"/>
  <c r="Z296" i="4"/>
  <c r="AA296" i="4"/>
  <c r="G297" i="4"/>
  <c r="M297" i="4"/>
  <c r="P297" i="4"/>
  <c r="Y297" i="4"/>
  <c r="Z297" i="4"/>
  <c r="AA297" i="4"/>
  <c r="Y298" i="4"/>
  <c r="Z298" i="4"/>
  <c r="AA298" i="4"/>
  <c r="G299" i="4"/>
  <c r="M299" i="4"/>
  <c r="P299" i="4"/>
  <c r="Y299" i="4"/>
  <c r="Z299" i="4"/>
  <c r="AA299" i="4"/>
  <c r="Y300" i="4"/>
  <c r="Z300" i="4"/>
  <c r="AA300" i="4"/>
  <c r="Y301" i="4"/>
  <c r="Z301" i="4"/>
  <c r="AA301" i="4"/>
  <c r="Y302" i="4"/>
  <c r="Z302" i="4"/>
  <c r="AA302" i="4"/>
  <c r="Y303" i="4"/>
  <c r="Z303" i="4"/>
  <c r="AA303" i="4"/>
  <c r="Y304" i="4"/>
  <c r="Z304" i="4"/>
  <c r="AA304" i="4"/>
  <c r="Y305" i="4"/>
  <c r="Z305" i="4"/>
  <c r="AA305" i="4"/>
  <c r="G306" i="4"/>
  <c r="M306" i="4"/>
  <c r="P306" i="4"/>
  <c r="Y306" i="4"/>
  <c r="Z306" i="4"/>
  <c r="AA306" i="4"/>
  <c r="Y307" i="4"/>
  <c r="Z307" i="4"/>
  <c r="AA307" i="4"/>
  <c r="Y308" i="4"/>
  <c r="Z308" i="4"/>
  <c r="AA308" i="4"/>
  <c r="G309" i="4"/>
  <c r="M309" i="4"/>
  <c r="P309" i="4"/>
  <c r="Y309" i="4"/>
  <c r="Z309" i="4"/>
  <c r="AA309" i="4"/>
  <c r="Y310" i="4"/>
  <c r="Z310" i="4"/>
  <c r="AA310" i="4"/>
  <c r="Y311" i="4"/>
  <c r="Z311" i="4"/>
  <c r="AA311" i="4"/>
  <c r="G312" i="4"/>
  <c r="M312" i="4"/>
  <c r="P312" i="4"/>
  <c r="Z312" i="4"/>
  <c r="AA312" i="4"/>
  <c r="Z313" i="4"/>
  <c r="AA313" i="4"/>
  <c r="Z314" i="4"/>
  <c r="AA314" i="4"/>
  <c r="Z315" i="4"/>
  <c r="AA315" i="4"/>
  <c r="Z316" i="4"/>
  <c r="AA316" i="4"/>
  <c r="G317" i="4"/>
  <c r="Z317" i="4"/>
  <c r="AA317" i="4"/>
  <c r="Z318" i="4"/>
  <c r="AA318" i="4"/>
  <c r="Z319" i="4"/>
  <c r="AA319" i="4"/>
  <c r="Z320" i="4"/>
  <c r="AA320" i="4"/>
  <c r="Z321" i="4"/>
  <c r="AA321" i="4"/>
  <c r="G322" i="4"/>
  <c r="Z322" i="4"/>
  <c r="AA322" i="4"/>
  <c r="Z323" i="4"/>
  <c r="AA323" i="4"/>
  <c r="Z324" i="4"/>
  <c r="AA324" i="4"/>
  <c r="Z325" i="4"/>
  <c r="AA325" i="4"/>
  <c r="Z326" i="4"/>
  <c r="AA326" i="4"/>
  <c r="Z327" i="4"/>
  <c r="AA327" i="4"/>
  <c r="Y328" i="4"/>
  <c r="Z328" i="4"/>
  <c r="AA328" i="4"/>
  <c r="Y329" i="4"/>
  <c r="Z329" i="4"/>
  <c r="AA329" i="4"/>
  <c r="Y330" i="4"/>
  <c r="Z330" i="4"/>
  <c r="AA330" i="4"/>
  <c r="Y331" i="4"/>
  <c r="Z331" i="4"/>
  <c r="AA331" i="4"/>
  <c r="Y332" i="4"/>
  <c r="Z332" i="4"/>
  <c r="AA332" i="4"/>
  <c r="Y333" i="4"/>
  <c r="Z333" i="4"/>
  <c r="AA333" i="4"/>
  <c r="Y334" i="4"/>
  <c r="Z334" i="4"/>
  <c r="AA334" i="4"/>
  <c r="Y335" i="4"/>
  <c r="Z335" i="4"/>
  <c r="AA335" i="4"/>
  <c r="Y336" i="4"/>
  <c r="Z336" i="4"/>
  <c r="AA336" i="4"/>
  <c r="Y337" i="4"/>
  <c r="Z337" i="4"/>
  <c r="AA337" i="4"/>
  <c r="Y338" i="4"/>
  <c r="Z338" i="4"/>
  <c r="AA338" i="4"/>
  <c r="Y339" i="4"/>
  <c r="Z339" i="4"/>
  <c r="AA339" i="4"/>
  <c r="G340" i="4"/>
  <c r="M340" i="4"/>
  <c r="P340" i="4"/>
  <c r="Y340" i="4"/>
  <c r="Z340" i="4"/>
  <c r="AA340" i="4"/>
  <c r="Y341" i="4"/>
  <c r="Z341" i="4"/>
  <c r="AA341" i="4"/>
  <c r="Y342" i="4"/>
  <c r="Z342" i="4"/>
  <c r="AA342" i="4"/>
  <c r="Y343" i="4"/>
  <c r="Z343" i="4"/>
  <c r="AA343" i="4"/>
  <c r="Y344" i="4"/>
  <c r="Z344" i="4"/>
  <c r="AA344" i="4"/>
  <c r="Y345" i="4"/>
  <c r="Z345" i="4"/>
  <c r="AA345" i="4"/>
  <c r="Y346" i="4"/>
  <c r="Z346" i="4"/>
  <c r="AA346" i="4"/>
  <c r="Y347" i="4"/>
  <c r="Z347" i="4"/>
  <c r="AA347" i="4"/>
  <c r="Y348" i="4"/>
  <c r="Z348" i="4"/>
  <c r="AA348" i="4"/>
  <c r="Y349" i="4"/>
  <c r="Z349" i="4"/>
  <c r="AA349" i="4"/>
  <c r="Y350" i="4"/>
  <c r="Z350" i="4"/>
  <c r="AA350" i="4"/>
  <c r="Y351" i="4"/>
  <c r="Z351" i="4"/>
  <c r="AA351" i="4"/>
  <c r="Y352" i="4"/>
  <c r="Z352" i="4"/>
  <c r="AA352" i="4"/>
  <c r="Y353" i="4"/>
  <c r="Z353" i="4"/>
  <c r="AA353" i="4"/>
  <c r="Y354" i="4"/>
  <c r="Z354" i="4"/>
  <c r="AA354" i="4"/>
  <c r="Y355" i="4"/>
  <c r="Z355" i="4"/>
  <c r="AA355" i="4"/>
  <c r="Y356" i="4"/>
  <c r="Z356" i="4"/>
  <c r="AA356" i="4"/>
  <c r="Y357" i="4"/>
  <c r="Z357" i="4"/>
  <c r="AA357" i="4"/>
  <c r="Y358" i="4"/>
  <c r="Z358" i="4"/>
  <c r="AA358" i="4"/>
  <c r="Y359" i="4"/>
  <c r="Z359" i="4"/>
  <c r="AA359" i="4"/>
  <c r="Y360" i="4"/>
  <c r="Z360" i="4"/>
  <c r="AA360" i="4"/>
  <c r="Y361" i="4"/>
  <c r="Z361" i="4"/>
  <c r="AA361" i="4"/>
  <c r="Y362" i="4"/>
  <c r="Z362" i="4"/>
  <c r="AA362" i="4"/>
  <c r="Y363" i="4"/>
  <c r="Z363" i="4"/>
  <c r="AA363" i="4"/>
  <c r="Y364" i="4"/>
  <c r="Z364" i="4"/>
  <c r="AA364" i="4"/>
  <c r="Y365" i="4"/>
  <c r="Z365" i="4"/>
  <c r="AA365" i="4"/>
  <c r="Y366" i="4"/>
  <c r="Z366" i="4"/>
  <c r="AA366" i="4"/>
  <c r="Y367" i="4"/>
  <c r="Z367" i="4"/>
  <c r="AA367" i="4"/>
  <c r="Y368" i="4"/>
  <c r="Z368" i="4"/>
  <c r="AA368" i="4"/>
  <c r="Y369" i="4"/>
  <c r="Z369" i="4"/>
  <c r="AA369" i="4"/>
  <c r="Y370" i="4"/>
  <c r="Z370" i="4"/>
  <c r="AA370" i="4"/>
  <c r="Y371" i="4"/>
  <c r="Z371" i="4"/>
  <c r="AA371" i="4"/>
  <c r="Y372" i="4"/>
  <c r="Z372" i="4"/>
  <c r="AA372" i="4"/>
  <c r="Y373" i="4"/>
  <c r="Z373" i="4"/>
  <c r="AA373" i="4"/>
  <c r="Y374" i="4"/>
  <c r="Z374" i="4"/>
  <c r="AA374" i="4"/>
  <c r="Y375" i="4"/>
  <c r="Z375" i="4"/>
  <c r="AA375" i="4"/>
  <c r="Y376" i="4"/>
  <c r="Z376" i="4"/>
  <c r="AA376" i="4"/>
  <c r="Y377" i="4"/>
  <c r="Z377" i="4"/>
  <c r="AA377" i="4"/>
  <c r="Y378" i="4"/>
  <c r="Z378" i="4"/>
  <c r="AA378" i="4"/>
  <c r="Y379" i="4"/>
  <c r="Z379" i="4"/>
  <c r="AA379" i="4"/>
  <c r="Y380" i="4"/>
  <c r="Z380" i="4"/>
  <c r="AA380" i="4"/>
  <c r="Y381" i="4"/>
  <c r="Z381" i="4"/>
  <c r="AA381" i="4"/>
  <c r="Y382" i="4"/>
  <c r="Z382" i="4"/>
  <c r="AA382" i="4"/>
  <c r="Y383" i="4"/>
  <c r="Z383" i="4"/>
  <c r="AA383" i="4"/>
  <c r="Y384" i="4"/>
  <c r="Z384" i="4"/>
  <c r="AA384" i="4"/>
  <c r="Y385" i="4"/>
  <c r="Z385" i="4"/>
  <c r="AA385" i="4"/>
  <c r="Y386" i="4"/>
  <c r="Z386" i="4"/>
  <c r="AA386" i="4"/>
  <c r="Y387" i="4"/>
  <c r="Z387" i="4"/>
  <c r="AA387" i="4"/>
  <c r="Y388" i="4"/>
  <c r="Z388" i="4"/>
  <c r="AA388" i="4"/>
  <c r="Y389" i="4"/>
  <c r="Z389" i="4"/>
  <c r="AA389" i="4"/>
  <c r="G390" i="4"/>
  <c r="M390" i="4"/>
  <c r="P390" i="4"/>
  <c r="Y390" i="4"/>
  <c r="Z390" i="4"/>
  <c r="AA390" i="4"/>
  <c r="Y391" i="4"/>
  <c r="Z391" i="4"/>
  <c r="AA391" i="4"/>
  <c r="Y392" i="4"/>
  <c r="Z392" i="4"/>
  <c r="AA392" i="4"/>
  <c r="Y393" i="4"/>
  <c r="Z393" i="4"/>
  <c r="AA393" i="4"/>
  <c r="Y394" i="4"/>
  <c r="Z394" i="4"/>
  <c r="AA394" i="4"/>
  <c r="Y395" i="4"/>
  <c r="Z395" i="4"/>
  <c r="AA395" i="4"/>
  <c r="Y396" i="4"/>
  <c r="Z396" i="4"/>
  <c r="AA396" i="4"/>
  <c r="Y397" i="4"/>
  <c r="Z397" i="4"/>
  <c r="AA397" i="4"/>
  <c r="Y398" i="4"/>
  <c r="Z398" i="4"/>
  <c r="AA398" i="4"/>
  <c r="Y399" i="4"/>
  <c r="Z399" i="4"/>
  <c r="AA399" i="4"/>
  <c r="Y400" i="4"/>
  <c r="Z400" i="4"/>
  <c r="AA400" i="4"/>
  <c r="Y401" i="4"/>
  <c r="Z401" i="4"/>
  <c r="AA401" i="4"/>
  <c r="Y402" i="4"/>
  <c r="Z402" i="4"/>
  <c r="AA402" i="4"/>
  <c r="Y403" i="4"/>
  <c r="Z403" i="4"/>
  <c r="AA403" i="4"/>
  <c r="Y404" i="4"/>
  <c r="Z404" i="4"/>
  <c r="AA404" i="4"/>
  <c r="Y405" i="4"/>
  <c r="Z405" i="4"/>
  <c r="AA405" i="4"/>
  <c r="Y406" i="4"/>
  <c r="Z406" i="4"/>
  <c r="AA406" i="4"/>
  <c r="Y407" i="4"/>
  <c r="Z407" i="4"/>
  <c r="AA407" i="4"/>
  <c r="Y408" i="4"/>
  <c r="Z408" i="4"/>
  <c r="AA408" i="4"/>
  <c r="Y409" i="4"/>
  <c r="Z409" i="4"/>
  <c r="AA409" i="4"/>
  <c r="Y410" i="4"/>
  <c r="Z410" i="4"/>
  <c r="AA410" i="4"/>
  <c r="Y411" i="4"/>
  <c r="Z411" i="4"/>
  <c r="AA411" i="4"/>
  <c r="Y412" i="4"/>
  <c r="Z412" i="4"/>
  <c r="AA412" i="4"/>
  <c r="Y413" i="4"/>
  <c r="Z413" i="4"/>
  <c r="AA413" i="4"/>
  <c r="Y414" i="4"/>
  <c r="Z414" i="4"/>
  <c r="AA414" i="4"/>
  <c r="Y415" i="4"/>
  <c r="Z415" i="4"/>
  <c r="AA415" i="4"/>
  <c r="Y416" i="4"/>
  <c r="Z416" i="4"/>
  <c r="AA416" i="4"/>
  <c r="Y417" i="4"/>
  <c r="Z417" i="4"/>
  <c r="AA417" i="4"/>
  <c r="Y418" i="4"/>
  <c r="Z418" i="4"/>
  <c r="AA418" i="4"/>
  <c r="Y419" i="4"/>
  <c r="Z419" i="4"/>
  <c r="AA419" i="4"/>
  <c r="Y420" i="4"/>
  <c r="Z420" i="4"/>
  <c r="AA420" i="4"/>
  <c r="G422" i="4"/>
  <c r="M422" i="4"/>
  <c r="P422" i="4"/>
  <c r="Y423" i="4"/>
  <c r="Z423" i="4"/>
  <c r="AA423" i="4"/>
  <c r="AA425" i="4"/>
  <c r="Y5" i="3"/>
  <c r="Z5" i="3"/>
  <c r="AA5" i="3"/>
  <c r="Y6" i="3"/>
  <c r="Z6" i="3"/>
  <c r="AA6" i="3"/>
  <c r="Y7" i="3"/>
  <c r="Z7" i="3"/>
  <c r="AA7" i="3"/>
  <c r="G8" i="3"/>
  <c r="M8" i="3"/>
  <c r="P8" i="3"/>
  <c r="Y8" i="3"/>
  <c r="Z8" i="3"/>
  <c r="AA8" i="3"/>
  <c r="Y9" i="3"/>
  <c r="Z9" i="3"/>
  <c r="AA9" i="3"/>
  <c r="Y10" i="3"/>
  <c r="Z10" i="3"/>
  <c r="AA10" i="3"/>
  <c r="Y11" i="3"/>
  <c r="Z11" i="3"/>
  <c r="AA11" i="3"/>
  <c r="Y12" i="3"/>
  <c r="Z12" i="3"/>
  <c r="AA12" i="3"/>
  <c r="Y13" i="3"/>
  <c r="Z13" i="3"/>
  <c r="AA13" i="3"/>
  <c r="G14" i="3"/>
  <c r="M14" i="3"/>
  <c r="P14" i="3"/>
  <c r="Y14" i="3"/>
  <c r="Z14" i="3"/>
  <c r="AA14" i="3"/>
  <c r="Y15" i="3"/>
  <c r="Z15" i="3"/>
  <c r="AA15" i="3"/>
  <c r="Y16" i="3"/>
  <c r="Z16" i="3"/>
  <c r="AA16" i="3"/>
  <c r="Y17" i="3"/>
  <c r="Z17" i="3"/>
  <c r="AA17" i="3"/>
  <c r="Y18" i="3"/>
  <c r="Z18" i="3"/>
  <c r="AA18" i="3"/>
  <c r="Y19" i="3"/>
  <c r="Z19" i="3"/>
  <c r="AA19" i="3"/>
  <c r="Y20" i="3"/>
  <c r="Z20" i="3"/>
  <c r="AA20" i="3"/>
  <c r="Y21" i="3"/>
  <c r="Z21" i="3"/>
  <c r="AA21" i="3"/>
  <c r="Y22" i="3"/>
  <c r="Z22" i="3"/>
  <c r="AA22" i="3"/>
  <c r="Y23" i="3"/>
  <c r="Z23" i="3"/>
  <c r="AA23" i="3"/>
  <c r="Y24" i="3"/>
  <c r="Z24" i="3"/>
  <c r="AA24" i="3"/>
  <c r="Y25" i="3"/>
  <c r="Z25" i="3"/>
  <c r="AA25" i="3"/>
  <c r="Y26" i="3"/>
  <c r="Z26" i="3"/>
  <c r="AA26" i="3"/>
  <c r="Y27" i="3"/>
  <c r="Z27" i="3"/>
  <c r="AA27" i="3"/>
  <c r="Y28" i="3"/>
  <c r="Z28" i="3"/>
  <c r="AA28" i="3"/>
  <c r="Y29" i="3"/>
  <c r="Z29" i="3"/>
  <c r="AA29" i="3"/>
  <c r="Y30" i="3"/>
  <c r="Z30" i="3"/>
  <c r="AA30" i="3"/>
  <c r="Y31" i="3"/>
  <c r="Z31" i="3"/>
  <c r="AA31" i="3"/>
  <c r="Y32" i="3"/>
  <c r="Z32" i="3"/>
  <c r="AA32" i="3"/>
  <c r="Y33" i="3"/>
  <c r="Z33" i="3"/>
  <c r="AA33" i="3"/>
  <c r="Y34" i="3"/>
  <c r="Z34" i="3"/>
  <c r="AA34" i="3"/>
  <c r="Y35" i="3"/>
  <c r="Z35" i="3"/>
  <c r="AA35" i="3"/>
  <c r="Y36" i="3"/>
  <c r="Z36" i="3"/>
  <c r="AA36" i="3"/>
  <c r="Y37" i="3"/>
  <c r="Z37" i="3"/>
  <c r="AA37" i="3"/>
  <c r="Y38" i="3"/>
  <c r="Z38" i="3"/>
  <c r="AA38" i="3"/>
  <c r="Y39" i="3"/>
  <c r="Z39" i="3"/>
  <c r="AA39" i="3"/>
  <c r="Y40" i="3"/>
  <c r="Z40" i="3"/>
  <c r="AA40" i="3"/>
  <c r="Y41" i="3"/>
  <c r="Z41" i="3"/>
  <c r="AA41" i="3"/>
  <c r="Y42" i="3"/>
  <c r="Z42" i="3"/>
  <c r="AA42" i="3"/>
  <c r="Y43" i="3"/>
  <c r="Z43" i="3"/>
  <c r="AA43" i="3"/>
  <c r="Y44" i="3"/>
  <c r="Z44" i="3"/>
  <c r="AA44" i="3"/>
  <c r="Y45" i="3"/>
  <c r="Z45" i="3"/>
  <c r="AA45" i="3"/>
  <c r="Y46" i="3"/>
  <c r="Z46" i="3"/>
  <c r="AA46" i="3"/>
  <c r="Y47" i="3"/>
  <c r="Z47" i="3"/>
  <c r="AA47" i="3"/>
  <c r="Y48" i="3"/>
  <c r="Z48" i="3"/>
  <c r="AA48" i="3"/>
  <c r="Y49" i="3"/>
  <c r="Z49" i="3"/>
  <c r="AA49" i="3"/>
  <c r="Y50" i="3"/>
  <c r="Z50" i="3"/>
  <c r="AA50" i="3"/>
  <c r="Y51" i="3"/>
  <c r="Z51" i="3"/>
  <c r="AA51" i="3"/>
  <c r="Y52" i="3"/>
  <c r="Z52" i="3"/>
  <c r="AA52" i="3"/>
  <c r="Y53" i="3"/>
  <c r="Z53" i="3"/>
  <c r="AA53" i="3"/>
  <c r="Y54" i="3"/>
  <c r="Z54" i="3"/>
  <c r="AA54" i="3"/>
  <c r="Y55" i="3"/>
  <c r="Z55" i="3"/>
  <c r="AA55" i="3"/>
  <c r="G56" i="3"/>
  <c r="M56" i="3"/>
  <c r="P56" i="3"/>
  <c r="Y56" i="3"/>
  <c r="Z56" i="3"/>
  <c r="AA56" i="3"/>
  <c r="Y57" i="3"/>
  <c r="Z57" i="3"/>
  <c r="AA57" i="3"/>
  <c r="Y58" i="3"/>
  <c r="Z58" i="3"/>
  <c r="AA58" i="3"/>
  <c r="Y59" i="3"/>
  <c r="Z59" i="3"/>
  <c r="AA59" i="3"/>
  <c r="Y60" i="3"/>
  <c r="Z60" i="3"/>
  <c r="AA60" i="3"/>
  <c r="Y61" i="3"/>
  <c r="Z61" i="3"/>
  <c r="AA61" i="3"/>
  <c r="Y62" i="3"/>
  <c r="Z62" i="3"/>
  <c r="AA62" i="3"/>
  <c r="Y63" i="3"/>
  <c r="Z63" i="3"/>
  <c r="AA63" i="3"/>
  <c r="Y64" i="3"/>
  <c r="Z64" i="3"/>
  <c r="AA64" i="3"/>
  <c r="Y65" i="3"/>
  <c r="Z65" i="3"/>
  <c r="AA65" i="3"/>
  <c r="Y66" i="3"/>
  <c r="Z66" i="3"/>
  <c r="AA66" i="3"/>
  <c r="Y67" i="3"/>
  <c r="Z67" i="3"/>
  <c r="AA67" i="3"/>
  <c r="Y68" i="3"/>
  <c r="Z68" i="3"/>
  <c r="AA68" i="3"/>
  <c r="Y69" i="3"/>
  <c r="Z69" i="3"/>
  <c r="AA69" i="3"/>
  <c r="Y70" i="3"/>
  <c r="Z70" i="3"/>
  <c r="AA70" i="3"/>
  <c r="Y71" i="3"/>
  <c r="Z71" i="3"/>
  <c r="AA71" i="3"/>
  <c r="Y72" i="3"/>
  <c r="Z72" i="3"/>
  <c r="AA72" i="3"/>
  <c r="Y73" i="3"/>
  <c r="Z73" i="3"/>
  <c r="AA73" i="3"/>
  <c r="Y74" i="3"/>
  <c r="Z74" i="3"/>
  <c r="AA74" i="3"/>
  <c r="Y75" i="3"/>
  <c r="Z75" i="3"/>
  <c r="AA75" i="3"/>
  <c r="Y76" i="3"/>
  <c r="Z76" i="3"/>
  <c r="AA76" i="3"/>
  <c r="Y77" i="3"/>
  <c r="Z77" i="3"/>
  <c r="AA77" i="3"/>
  <c r="Y78" i="3"/>
  <c r="Z78" i="3"/>
  <c r="AA78" i="3"/>
  <c r="Y79" i="3"/>
  <c r="Z79" i="3"/>
  <c r="AA79" i="3"/>
  <c r="Y80" i="3"/>
  <c r="Z80" i="3"/>
  <c r="AA80" i="3"/>
  <c r="Y81" i="3"/>
  <c r="Z81" i="3"/>
  <c r="AA81" i="3"/>
  <c r="Y82" i="3"/>
  <c r="Z82" i="3"/>
  <c r="AA82" i="3"/>
  <c r="Y83" i="3"/>
  <c r="Z83" i="3"/>
  <c r="AA83" i="3"/>
  <c r="G84" i="3"/>
  <c r="M84" i="3"/>
  <c r="P84" i="3"/>
  <c r="Y84" i="3"/>
  <c r="Z84" i="3"/>
  <c r="AA84" i="3"/>
  <c r="Y85" i="3"/>
  <c r="Z85" i="3"/>
  <c r="AA85" i="3"/>
  <c r="Y86" i="3"/>
  <c r="Z86" i="3"/>
  <c r="AA86" i="3"/>
  <c r="Y87" i="3"/>
  <c r="Z87" i="3"/>
  <c r="AA87" i="3"/>
  <c r="Y88" i="3"/>
  <c r="Z88" i="3"/>
  <c r="AA88" i="3"/>
  <c r="G89" i="3"/>
  <c r="M89" i="3"/>
  <c r="P89" i="3"/>
  <c r="Y89" i="3"/>
  <c r="Z89" i="3"/>
  <c r="AA89" i="3"/>
  <c r="Y90" i="3"/>
  <c r="Z90" i="3"/>
  <c r="AA90" i="3"/>
  <c r="Y91" i="3"/>
  <c r="Z91" i="3"/>
  <c r="AA91" i="3"/>
  <c r="Y92" i="3"/>
  <c r="Z92" i="3"/>
  <c r="AA92" i="3"/>
  <c r="Y93" i="3"/>
  <c r="Z93" i="3"/>
  <c r="AA93" i="3"/>
  <c r="Y94" i="3"/>
  <c r="Z94" i="3"/>
  <c r="AA94" i="3"/>
  <c r="Y95" i="3"/>
  <c r="Z95" i="3"/>
  <c r="AA95" i="3"/>
  <c r="Y96" i="3"/>
  <c r="Z96" i="3"/>
  <c r="AA96" i="3"/>
  <c r="Y97" i="3"/>
  <c r="Z97" i="3"/>
  <c r="AA97" i="3"/>
  <c r="Y98" i="3"/>
  <c r="Z98" i="3"/>
  <c r="AA98" i="3"/>
  <c r="Y99" i="3"/>
  <c r="Z99" i="3"/>
  <c r="AA99" i="3"/>
  <c r="Y100" i="3"/>
  <c r="Z100" i="3"/>
  <c r="AA100" i="3"/>
  <c r="Y101" i="3"/>
  <c r="Z101" i="3"/>
  <c r="AA101" i="3"/>
  <c r="Y102" i="3"/>
  <c r="Z102" i="3"/>
  <c r="AA102" i="3"/>
  <c r="Y103" i="3"/>
  <c r="Z103" i="3"/>
  <c r="AA103" i="3"/>
  <c r="Y104" i="3"/>
  <c r="Z104" i="3"/>
  <c r="AA104" i="3"/>
  <c r="Y105" i="3"/>
  <c r="Z105" i="3"/>
  <c r="AA105" i="3"/>
  <c r="Y106" i="3"/>
  <c r="Z106" i="3"/>
  <c r="AA106" i="3"/>
  <c r="Y107" i="3"/>
  <c r="Z107" i="3"/>
  <c r="AA107" i="3"/>
  <c r="Y108" i="3"/>
  <c r="Z108" i="3"/>
  <c r="AA108" i="3"/>
  <c r="Y109" i="3"/>
  <c r="Z109" i="3"/>
  <c r="AA109" i="3"/>
  <c r="Y110" i="3"/>
  <c r="Z110" i="3"/>
  <c r="AA110" i="3"/>
  <c r="Y111" i="3"/>
  <c r="Z111" i="3"/>
  <c r="AA111" i="3"/>
  <c r="Y112" i="3"/>
  <c r="Z112" i="3"/>
  <c r="AA112" i="3"/>
  <c r="Y113" i="3"/>
  <c r="Z113" i="3"/>
  <c r="AA113" i="3"/>
  <c r="Y114" i="3"/>
  <c r="Z114" i="3"/>
  <c r="AA114" i="3"/>
  <c r="Y115" i="3"/>
  <c r="Z115" i="3"/>
  <c r="AA115" i="3"/>
  <c r="Y116" i="3"/>
  <c r="Z116" i="3"/>
  <c r="AA116" i="3"/>
  <c r="G117" i="3"/>
  <c r="M117" i="3"/>
  <c r="P117" i="3"/>
  <c r="Y117" i="3"/>
  <c r="Z117" i="3"/>
  <c r="AA117" i="3"/>
  <c r="Y118" i="3"/>
  <c r="Z118" i="3"/>
  <c r="AA118" i="3"/>
  <c r="Y119" i="3"/>
  <c r="Z119" i="3"/>
  <c r="AA119" i="3"/>
  <c r="Y120" i="3"/>
  <c r="Z120" i="3"/>
  <c r="AA120" i="3"/>
  <c r="Y121" i="3"/>
  <c r="Z121" i="3"/>
  <c r="AA121" i="3"/>
  <c r="Y122" i="3"/>
  <c r="Z122" i="3"/>
  <c r="AA122" i="3"/>
  <c r="Y123" i="3"/>
  <c r="Z123" i="3"/>
  <c r="AA123" i="3"/>
  <c r="Y124" i="3"/>
  <c r="Z124" i="3"/>
  <c r="AA124" i="3"/>
  <c r="Y125" i="3"/>
  <c r="Z125" i="3"/>
  <c r="AA125" i="3"/>
  <c r="Y126" i="3"/>
  <c r="Z126" i="3"/>
  <c r="AA126" i="3"/>
  <c r="Y127" i="3"/>
  <c r="Z127" i="3"/>
  <c r="AA127" i="3"/>
  <c r="Y128" i="3"/>
  <c r="Z128" i="3"/>
  <c r="AA128" i="3"/>
  <c r="Y129" i="3"/>
  <c r="Z129" i="3"/>
  <c r="AA129" i="3"/>
  <c r="Y130" i="3"/>
  <c r="Z130" i="3"/>
  <c r="AA130" i="3"/>
  <c r="Y131" i="3"/>
  <c r="Z131" i="3"/>
  <c r="AA131" i="3"/>
  <c r="Y132" i="3"/>
  <c r="Z132" i="3"/>
  <c r="AA132" i="3"/>
  <c r="Y133" i="3"/>
  <c r="Z133" i="3"/>
  <c r="AA133" i="3"/>
  <c r="Y134" i="3"/>
  <c r="Z134" i="3"/>
  <c r="AA134" i="3"/>
  <c r="Y135" i="3"/>
  <c r="Z135" i="3"/>
  <c r="AA135" i="3"/>
  <c r="Y136" i="3"/>
  <c r="Z136" i="3"/>
  <c r="AA136" i="3"/>
  <c r="Y137" i="3"/>
  <c r="Z137" i="3"/>
  <c r="AA137" i="3"/>
  <c r="Y138" i="3"/>
  <c r="Z138" i="3"/>
  <c r="AA138" i="3"/>
  <c r="Y139" i="3"/>
  <c r="Z139" i="3"/>
  <c r="AA139" i="3"/>
  <c r="Y140" i="3"/>
  <c r="Z140" i="3"/>
  <c r="AA140" i="3"/>
  <c r="Y141" i="3"/>
  <c r="Z141" i="3"/>
  <c r="AA141" i="3"/>
  <c r="G142" i="3"/>
  <c r="M142" i="3"/>
  <c r="P142" i="3"/>
  <c r="Y142" i="3"/>
  <c r="Z142" i="3"/>
  <c r="AA142" i="3"/>
  <c r="Y143" i="3"/>
  <c r="Z143" i="3"/>
  <c r="AA143" i="3"/>
  <c r="Y144" i="3"/>
  <c r="Z144" i="3"/>
  <c r="AA144" i="3"/>
  <c r="Y145" i="3"/>
  <c r="Z145" i="3"/>
  <c r="AA145" i="3"/>
  <c r="Y146" i="3"/>
  <c r="Z146" i="3"/>
  <c r="AA146" i="3"/>
  <c r="Y147" i="3"/>
  <c r="Z147" i="3"/>
  <c r="AA147" i="3"/>
  <c r="Y148" i="3"/>
  <c r="Z148" i="3"/>
  <c r="AA148" i="3"/>
  <c r="Y149" i="3"/>
  <c r="Z149" i="3"/>
  <c r="AA149" i="3"/>
  <c r="Y150" i="3"/>
  <c r="Z150" i="3"/>
  <c r="AA150" i="3"/>
  <c r="Y151" i="3"/>
  <c r="Z151" i="3"/>
  <c r="AA151" i="3"/>
  <c r="Y152" i="3"/>
  <c r="Z152" i="3"/>
  <c r="AA152" i="3"/>
  <c r="Y153" i="3"/>
  <c r="Z153" i="3"/>
  <c r="AA153" i="3"/>
  <c r="Y154" i="3"/>
  <c r="Z154" i="3"/>
  <c r="AA154" i="3"/>
  <c r="Y155" i="3"/>
  <c r="Z155" i="3"/>
  <c r="AA155" i="3"/>
  <c r="Y156" i="3"/>
  <c r="Z156" i="3"/>
  <c r="AA156" i="3"/>
  <c r="Y157" i="3"/>
  <c r="Z157" i="3"/>
  <c r="AA157" i="3"/>
  <c r="Y158" i="3"/>
  <c r="Z158" i="3"/>
  <c r="AA158" i="3"/>
  <c r="Y159" i="3"/>
  <c r="Z159" i="3"/>
  <c r="AA159" i="3"/>
  <c r="G160" i="3"/>
  <c r="M160" i="3"/>
  <c r="P160" i="3"/>
  <c r="Y160" i="3"/>
  <c r="Z160" i="3"/>
  <c r="AA160" i="3"/>
  <c r="Y161" i="3"/>
  <c r="Z161" i="3"/>
  <c r="AA161" i="3"/>
  <c r="Y162" i="3"/>
  <c r="Z162" i="3"/>
  <c r="AA162" i="3"/>
  <c r="Y163" i="3"/>
  <c r="Z163" i="3"/>
  <c r="AA163" i="3"/>
  <c r="Y164" i="3"/>
  <c r="Z164" i="3"/>
  <c r="AA164" i="3"/>
  <c r="G165" i="3"/>
  <c r="M165" i="3"/>
  <c r="P165" i="3"/>
  <c r="Y165" i="3"/>
  <c r="Z165" i="3"/>
  <c r="AA165" i="3"/>
  <c r="Y166" i="3"/>
  <c r="Z166" i="3"/>
  <c r="AA166" i="3"/>
  <c r="Y167" i="3"/>
  <c r="Z167" i="3"/>
  <c r="AA167" i="3"/>
  <c r="Y168" i="3"/>
  <c r="Z168" i="3"/>
  <c r="AA168" i="3"/>
  <c r="Y169" i="3"/>
  <c r="Z169" i="3"/>
  <c r="AA169" i="3"/>
  <c r="G170" i="3"/>
  <c r="M170" i="3"/>
  <c r="P170" i="3"/>
  <c r="Y170" i="3"/>
  <c r="Z170" i="3"/>
  <c r="AA170" i="3"/>
  <c r="Y171" i="3"/>
  <c r="Z171" i="3"/>
  <c r="AA171" i="3"/>
  <c r="Y172" i="3"/>
  <c r="Z172" i="3"/>
  <c r="AA172" i="3"/>
  <c r="Y173" i="3"/>
  <c r="Z173" i="3"/>
  <c r="AA173" i="3"/>
  <c r="Y174" i="3"/>
  <c r="Z174" i="3"/>
  <c r="AA174" i="3"/>
  <c r="G175" i="3"/>
  <c r="M175" i="3"/>
  <c r="P175" i="3"/>
  <c r="Y175" i="3"/>
  <c r="Z175" i="3"/>
  <c r="AA175" i="3"/>
  <c r="Y176" i="3"/>
  <c r="Z176" i="3"/>
  <c r="AA176" i="3"/>
  <c r="Y177" i="3"/>
  <c r="Z177" i="3"/>
  <c r="AA177" i="3"/>
  <c r="Y178" i="3"/>
  <c r="Z178" i="3"/>
  <c r="AA178" i="3"/>
  <c r="Y179" i="3"/>
  <c r="Z179" i="3"/>
  <c r="AA179" i="3"/>
  <c r="G180" i="3"/>
  <c r="M180" i="3"/>
  <c r="P180" i="3"/>
  <c r="Y180" i="3"/>
  <c r="Z180" i="3"/>
  <c r="AA180" i="3"/>
  <c r="Y181" i="3"/>
  <c r="Z181" i="3"/>
  <c r="AA181" i="3"/>
  <c r="Y182" i="3"/>
  <c r="Z182" i="3"/>
  <c r="AA182" i="3"/>
  <c r="Y183" i="3"/>
  <c r="Z183" i="3"/>
  <c r="AA183" i="3"/>
  <c r="Y184" i="3"/>
  <c r="Z184" i="3"/>
  <c r="AA184" i="3"/>
  <c r="G185" i="3"/>
  <c r="M185" i="3"/>
  <c r="P185" i="3"/>
  <c r="Y185" i="3"/>
  <c r="Z185" i="3"/>
  <c r="AA185" i="3"/>
  <c r="Y186" i="3"/>
  <c r="Z186" i="3"/>
  <c r="AA186" i="3"/>
  <c r="Y187" i="3"/>
  <c r="Z187" i="3"/>
  <c r="AA187" i="3"/>
  <c r="Y188" i="3"/>
  <c r="Z188" i="3"/>
  <c r="AA188" i="3"/>
  <c r="G189" i="3"/>
  <c r="M189" i="3"/>
  <c r="P189" i="3"/>
  <c r="Y189" i="3"/>
  <c r="Z189" i="3"/>
  <c r="AA189" i="3"/>
  <c r="Y190" i="3"/>
  <c r="Z190" i="3"/>
  <c r="AA190" i="3"/>
  <c r="Y191" i="3"/>
  <c r="Z191" i="3"/>
  <c r="AA191" i="3"/>
  <c r="Y192" i="3"/>
  <c r="Z192" i="3"/>
  <c r="AA192" i="3"/>
  <c r="Y193" i="3"/>
  <c r="Z193" i="3"/>
  <c r="AA193" i="3"/>
  <c r="G194" i="3"/>
  <c r="M194" i="3"/>
  <c r="P194" i="3"/>
  <c r="Y194" i="3"/>
  <c r="Z194" i="3"/>
  <c r="AA194" i="3"/>
  <c r="Y195" i="3"/>
  <c r="Z195" i="3"/>
  <c r="AA195" i="3"/>
  <c r="Y196" i="3"/>
  <c r="Z196" i="3"/>
  <c r="AA196" i="3"/>
  <c r="Y197" i="3"/>
  <c r="Z197" i="3"/>
  <c r="AA197" i="3"/>
  <c r="Y198" i="3"/>
  <c r="Z198" i="3"/>
  <c r="AA198" i="3"/>
  <c r="Y199" i="3"/>
  <c r="Z199" i="3"/>
  <c r="AA199" i="3"/>
  <c r="Y200" i="3"/>
  <c r="Z200" i="3"/>
  <c r="AA200" i="3"/>
  <c r="Y201" i="3"/>
  <c r="Z201" i="3"/>
  <c r="AA201" i="3"/>
  <c r="Y202" i="3"/>
  <c r="Z202" i="3"/>
  <c r="AA202" i="3"/>
  <c r="Y203" i="3"/>
  <c r="Z203" i="3"/>
  <c r="AA203" i="3"/>
  <c r="Y204" i="3"/>
  <c r="Z204" i="3"/>
  <c r="AA204" i="3"/>
  <c r="Y205" i="3"/>
  <c r="Z205" i="3"/>
  <c r="AA205" i="3"/>
  <c r="Y206" i="3"/>
  <c r="Z206" i="3"/>
  <c r="AA206" i="3"/>
  <c r="Y207" i="3"/>
  <c r="Z207" i="3"/>
  <c r="AA207" i="3"/>
  <c r="Y208" i="3"/>
  <c r="Z208" i="3"/>
  <c r="AA208" i="3"/>
  <c r="Y209" i="3"/>
  <c r="Z209" i="3"/>
  <c r="AA209" i="3"/>
  <c r="Y210" i="3"/>
  <c r="Z210" i="3"/>
  <c r="AA210" i="3"/>
  <c r="Y211" i="3"/>
  <c r="Z211" i="3"/>
  <c r="AA211" i="3"/>
  <c r="Y212" i="3"/>
  <c r="Z212" i="3"/>
  <c r="AA212" i="3"/>
  <c r="Y213" i="3"/>
  <c r="Z213" i="3"/>
  <c r="AA213" i="3"/>
  <c r="Y214" i="3"/>
  <c r="Z214" i="3"/>
  <c r="AA214" i="3"/>
  <c r="Y215" i="3"/>
  <c r="Z215" i="3"/>
  <c r="AA215" i="3"/>
  <c r="Y216" i="3"/>
  <c r="Z216" i="3"/>
  <c r="AA216" i="3"/>
  <c r="Y217" i="3"/>
  <c r="Z217" i="3"/>
  <c r="AA217" i="3"/>
  <c r="Y218" i="3"/>
  <c r="Z218" i="3"/>
  <c r="AA218" i="3"/>
  <c r="Y219" i="3"/>
  <c r="Z219" i="3"/>
  <c r="AA219" i="3"/>
  <c r="Y220" i="3"/>
  <c r="Z220" i="3"/>
  <c r="AA220" i="3"/>
  <c r="Y221" i="3"/>
  <c r="Z221" i="3"/>
  <c r="AA221" i="3"/>
  <c r="Y222" i="3"/>
  <c r="Z222" i="3"/>
  <c r="AA222" i="3"/>
  <c r="Y223" i="3"/>
  <c r="Z223" i="3"/>
  <c r="AA223" i="3"/>
  <c r="Y224" i="3"/>
  <c r="Z224" i="3"/>
  <c r="AA224" i="3"/>
  <c r="Y225" i="3"/>
  <c r="Z225" i="3"/>
  <c r="AA225" i="3"/>
  <c r="Y226" i="3"/>
  <c r="Z226" i="3"/>
  <c r="AA226" i="3"/>
  <c r="Y227" i="3"/>
  <c r="Z227" i="3"/>
  <c r="AA227" i="3"/>
  <c r="Y228" i="3"/>
  <c r="Z228" i="3"/>
  <c r="AA228" i="3"/>
  <c r="Y229" i="3"/>
  <c r="Z229" i="3"/>
  <c r="AA229" i="3"/>
  <c r="Y230" i="3"/>
  <c r="Z230" i="3"/>
  <c r="AA230" i="3"/>
  <c r="Y231" i="3"/>
  <c r="Z231" i="3"/>
  <c r="AA231" i="3"/>
  <c r="Y232" i="3"/>
  <c r="Z232" i="3"/>
  <c r="AA232" i="3"/>
  <c r="Y233" i="3"/>
  <c r="Z233" i="3"/>
  <c r="AA233" i="3"/>
  <c r="Y234" i="3"/>
  <c r="Z234" i="3"/>
  <c r="AA234" i="3"/>
  <c r="Y235" i="3"/>
  <c r="Z235" i="3"/>
  <c r="AA235" i="3"/>
  <c r="Y236" i="3"/>
  <c r="Z236" i="3"/>
  <c r="AA236" i="3"/>
  <c r="Y237" i="3"/>
  <c r="Z237" i="3"/>
  <c r="AA237" i="3"/>
  <c r="Y238" i="3"/>
  <c r="Z238" i="3"/>
  <c r="AA238" i="3"/>
  <c r="Y239" i="3"/>
  <c r="Z239" i="3"/>
  <c r="AA239" i="3"/>
  <c r="G240" i="3"/>
  <c r="M240" i="3"/>
  <c r="P240" i="3"/>
  <c r="Y240" i="3"/>
  <c r="Z240" i="3"/>
  <c r="AA240" i="3"/>
  <c r="Y241" i="3"/>
  <c r="Z241" i="3"/>
  <c r="AA241" i="3"/>
  <c r="Y242" i="3"/>
  <c r="Z242" i="3"/>
  <c r="AA242" i="3"/>
  <c r="Y243" i="3"/>
  <c r="Z243" i="3"/>
  <c r="AA243" i="3"/>
  <c r="Y244" i="3"/>
  <c r="Z244" i="3"/>
  <c r="AA244" i="3"/>
  <c r="Y245" i="3"/>
  <c r="Z245" i="3"/>
  <c r="AA245" i="3"/>
  <c r="Y246" i="3"/>
  <c r="Z246" i="3"/>
  <c r="AA246" i="3"/>
  <c r="Y247" i="3"/>
  <c r="Z247" i="3"/>
  <c r="AA247" i="3"/>
  <c r="Y248" i="3"/>
  <c r="Z248" i="3"/>
  <c r="AA248" i="3"/>
  <c r="Y249" i="3"/>
  <c r="Z249" i="3"/>
  <c r="AA249" i="3"/>
  <c r="Y250" i="3"/>
  <c r="Z250" i="3"/>
  <c r="AA250" i="3"/>
  <c r="Y251" i="3"/>
  <c r="Z251" i="3"/>
  <c r="AA251" i="3"/>
  <c r="Y252" i="3"/>
  <c r="Z252" i="3"/>
  <c r="AA252" i="3"/>
  <c r="Y253" i="3"/>
  <c r="Z253" i="3"/>
  <c r="AA253" i="3"/>
  <c r="Y254" i="3"/>
  <c r="Z254" i="3"/>
  <c r="AA254" i="3"/>
  <c r="Y255" i="3"/>
  <c r="Z255" i="3"/>
  <c r="AA255" i="3"/>
  <c r="Y256" i="3"/>
  <c r="Z256" i="3"/>
  <c r="AA256" i="3"/>
  <c r="Y257" i="3"/>
  <c r="Z257" i="3"/>
  <c r="AA257" i="3"/>
  <c r="Y258" i="3"/>
  <c r="Z258" i="3"/>
  <c r="AA258" i="3"/>
  <c r="Y259" i="3"/>
  <c r="Z259" i="3"/>
  <c r="AA259" i="3"/>
  <c r="Y260" i="3"/>
  <c r="Z260" i="3"/>
  <c r="AA260" i="3"/>
  <c r="Y261" i="3"/>
  <c r="Z261" i="3"/>
  <c r="AA261" i="3"/>
  <c r="Y262" i="3"/>
  <c r="Z262" i="3"/>
  <c r="AA262" i="3"/>
  <c r="Y263" i="3"/>
  <c r="Z263" i="3"/>
  <c r="AA263" i="3"/>
  <c r="Y264" i="3"/>
  <c r="Z264" i="3"/>
  <c r="AA264" i="3"/>
  <c r="Y265" i="3"/>
  <c r="Z265" i="3"/>
  <c r="AA265" i="3"/>
  <c r="Y266" i="3"/>
  <c r="Z266" i="3"/>
  <c r="AA266" i="3"/>
  <c r="Y267" i="3"/>
  <c r="Z267" i="3"/>
  <c r="AA267" i="3"/>
  <c r="Y268" i="3"/>
  <c r="Z268" i="3"/>
  <c r="AA268" i="3"/>
  <c r="Y269" i="3"/>
  <c r="Z269" i="3"/>
  <c r="AA269" i="3"/>
  <c r="Y270" i="3"/>
  <c r="Z270" i="3"/>
  <c r="AA270" i="3"/>
  <c r="Y271" i="3"/>
  <c r="Z271" i="3"/>
  <c r="AA271" i="3"/>
  <c r="Y272" i="3"/>
  <c r="Z272" i="3"/>
  <c r="AA272" i="3"/>
  <c r="Y273" i="3"/>
  <c r="Z273" i="3"/>
  <c r="AA273" i="3"/>
  <c r="Y274" i="3"/>
  <c r="Z274" i="3"/>
  <c r="AA274" i="3"/>
  <c r="Y275" i="3"/>
  <c r="Z275" i="3"/>
  <c r="AA275" i="3"/>
  <c r="Y276" i="3"/>
  <c r="Z276" i="3"/>
  <c r="AA276" i="3"/>
  <c r="Y277" i="3"/>
  <c r="Z277" i="3"/>
  <c r="AA277" i="3"/>
  <c r="Y278" i="3"/>
  <c r="Z278" i="3"/>
  <c r="AA278" i="3"/>
  <c r="Y279" i="3"/>
  <c r="Z279" i="3"/>
  <c r="AA279" i="3"/>
  <c r="Y280" i="3"/>
  <c r="Z280" i="3"/>
  <c r="AA280" i="3"/>
  <c r="Y281" i="3"/>
  <c r="Z281" i="3"/>
  <c r="AA281" i="3"/>
  <c r="Y282" i="3"/>
  <c r="Z282" i="3"/>
  <c r="AA282" i="3"/>
  <c r="Y283" i="3"/>
  <c r="Z283" i="3"/>
  <c r="AA283" i="3"/>
  <c r="Y284" i="3"/>
  <c r="Z284" i="3"/>
  <c r="AA284" i="3"/>
  <c r="Y285" i="3"/>
  <c r="Z285" i="3"/>
  <c r="AA285" i="3"/>
  <c r="Y286" i="3"/>
  <c r="Z286" i="3"/>
  <c r="AA286" i="3"/>
  <c r="Y287" i="3"/>
  <c r="Z287" i="3"/>
  <c r="AA287" i="3"/>
  <c r="Y288" i="3"/>
  <c r="Z288" i="3"/>
  <c r="AA288" i="3"/>
  <c r="Y289" i="3"/>
  <c r="Z289" i="3"/>
  <c r="AA289" i="3"/>
  <c r="Y290" i="3"/>
  <c r="Z290" i="3"/>
  <c r="AA290" i="3"/>
  <c r="Y291" i="3"/>
  <c r="Z291" i="3"/>
  <c r="AA291" i="3"/>
  <c r="Y292" i="3"/>
  <c r="Z292" i="3"/>
  <c r="AA292" i="3"/>
  <c r="Y293" i="3"/>
  <c r="Z293" i="3"/>
  <c r="AA293" i="3"/>
  <c r="G294" i="3"/>
  <c r="M294" i="3"/>
  <c r="P294" i="3"/>
  <c r="Y294" i="3"/>
  <c r="Z294" i="3"/>
  <c r="AA294" i="3"/>
  <c r="Y295" i="3"/>
  <c r="Z295" i="3"/>
  <c r="AA295" i="3"/>
  <c r="Y296" i="3"/>
  <c r="Z296" i="3"/>
  <c r="AA296" i="3"/>
  <c r="G297" i="3"/>
  <c r="M297" i="3"/>
  <c r="P297" i="3"/>
  <c r="Y297" i="3"/>
  <c r="Z297" i="3"/>
  <c r="AA297" i="3"/>
  <c r="Y298" i="3"/>
  <c r="Z298" i="3"/>
  <c r="AA298" i="3"/>
  <c r="G299" i="3"/>
  <c r="M299" i="3"/>
  <c r="P299" i="3"/>
  <c r="Y299" i="3"/>
  <c r="Z299" i="3"/>
  <c r="AA299" i="3"/>
  <c r="Y300" i="3"/>
  <c r="Z300" i="3"/>
  <c r="AA300" i="3"/>
  <c r="Y301" i="3"/>
  <c r="Z301" i="3"/>
  <c r="AA301" i="3"/>
  <c r="Y302" i="3"/>
  <c r="Z302" i="3"/>
  <c r="AA302" i="3"/>
  <c r="Y303" i="3"/>
  <c r="Z303" i="3"/>
  <c r="AA303" i="3"/>
  <c r="Y304" i="3"/>
  <c r="Z304" i="3"/>
  <c r="AA304" i="3"/>
  <c r="Y305" i="3"/>
  <c r="Z305" i="3"/>
  <c r="AA305" i="3"/>
  <c r="G306" i="3"/>
  <c r="M306" i="3"/>
  <c r="P306" i="3"/>
  <c r="Y306" i="3"/>
  <c r="Z306" i="3"/>
  <c r="AA306" i="3"/>
  <c r="Y307" i="3"/>
  <c r="Z307" i="3"/>
  <c r="AA307" i="3"/>
  <c r="Y308" i="3"/>
  <c r="Z308" i="3"/>
  <c r="AA308" i="3"/>
  <c r="G309" i="3"/>
  <c r="M309" i="3"/>
  <c r="P309" i="3"/>
  <c r="Y309" i="3"/>
  <c r="Z309" i="3"/>
  <c r="AA309" i="3"/>
  <c r="Y310" i="3"/>
  <c r="Z310" i="3"/>
  <c r="AA310" i="3"/>
  <c r="Y311" i="3"/>
  <c r="Z311" i="3"/>
  <c r="AA311" i="3"/>
  <c r="G312" i="3"/>
  <c r="M312" i="3"/>
  <c r="P312" i="3"/>
  <c r="Z312" i="3"/>
  <c r="AA312" i="3"/>
  <c r="Z313" i="3"/>
  <c r="AA313" i="3"/>
  <c r="Z314" i="3"/>
  <c r="AA314" i="3"/>
  <c r="Z315" i="3"/>
  <c r="AA315" i="3"/>
  <c r="Z316" i="3"/>
  <c r="AA316" i="3"/>
  <c r="G317" i="3"/>
  <c r="Z317" i="3"/>
  <c r="AA317" i="3"/>
  <c r="Z318" i="3"/>
  <c r="AA318" i="3"/>
  <c r="Z319" i="3"/>
  <c r="AA319" i="3"/>
  <c r="Z320" i="3"/>
  <c r="AA320" i="3"/>
  <c r="Z321" i="3"/>
  <c r="AA321" i="3"/>
  <c r="G322" i="3"/>
  <c r="Z322" i="3"/>
  <c r="AA322" i="3"/>
  <c r="Z323" i="3"/>
  <c r="AA323" i="3"/>
  <c r="Z324" i="3"/>
  <c r="AA324" i="3"/>
  <c r="Z325" i="3"/>
  <c r="AA325" i="3"/>
  <c r="Z326" i="3"/>
  <c r="AA326" i="3"/>
  <c r="Z327" i="3"/>
  <c r="AA327" i="3"/>
  <c r="Y328" i="3"/>
  <c r="Z328" i="3"/>
  <c r="AA328" i="3"/>
  <c r="Y329" i="3"/>
  <c r="Z329" i="3"/>
  <c r="AA329" i="3"/>
  <c r="Y330" i="3"/>
  <c r="Z330" i="3"/>
  <c r="AA330" i="3"/>
  <c r="Y331" i="3"/>
  <c r="Z331" i="3"/>
  <c r="AA331" i="3"/>
  <c r="Y332" i="3"/>
  <c r="Z332" i="3"/>
  <c r="AA332" i="3"/>
  <c r="Y333" i="3"/>
  <c r="Z333" i="3"/>
  <c r="AA333" i="3"/>
  <c r="Y334" i="3"/>
  <c r="Z334" i="3"/>
  <c r="AA334" i="3"/>
  <c r="Y335" i="3"/>
  <c r="Z335" i="3"/>
  <c r="AA335" i="3"/>
  <c r="Y336" i="3"/>
  <c r="Z336" i="3"/>
  <c r="AA336" i="3"/>
  <c r="Y337" i="3"/>
  <c r="Z337" i="3"/>
  <c r="AA337" i="3"/>
  <c r="Y338" i="3"/>
  <c r="Z338" i="3"/>
  <c r="AA338" i="3"/>
  <c r="Y339" i="3"/>
  <c r="Z339" i="3"/>
  <c r="AA339" i="3"/>
  <c r="G340" i="3"/>
  <c r="M340" i="3"/>
  <c r="P340" i="3"/>
  <c r="Y340" i="3"/>
  <c r="Z340" i="3"/>
  <c r="AA340" i="3"/>
  <c r="Y341" i="3"/>
  <c r="Z341" i="3"/>
  <c r="AA341" i="3"/>
  <c r="Y342" i="3"/>
  <c r="Z342" i="3"/>
  <c r="AA342" i="3"/>
  <c r="Y343" i="3"/>
  <c r="Z343" i="3"/>
  <c r="AA343" i="3"/>
  <c r="Y344" i="3"/>
  <c r="Z344" i="3"/>
  <c r="AA344" i="3"/>
  <c r="Y345" i="3"/>
  <c r="Z345" i="3"/>
  <c r="AA345" i="3"/>
  <c r="Y346" i="3"/>
  <c r="Z346" i="3"/>
  <c r="AA346" i="3"/>
  <c r="Y347" i="3"/>
  <c r="Z347" i="3"/>
  <c r="AA347" i="3"/>
  <c r="Y348" i="3"/>
  <c r="Z348" i="3"/>
  <c r="AA348" i="3"/>
  <c r="Y349" i="3"/>
  <c r="Z349" i="3"/>
  <c r="AA349" i="3"/>
  <c r="Y350" i="3"/>
  <c r="Z350" i="3"/>
  <c r="AA350" i="3"/>
  <c r="Y351" i="3"/>
  <c r="Z351" i="3"/>
  <c r="AA351" i="3"/>
  <c r="Y352" i="3"/>
  <c r="Z352" i="3"/>
  <c r="AA352" i="3"/>
  <c r="Y353" i="3"/>
  <c r="Z353" i="3"/>
  <c r="AA353" i="3"/>
  <c r="Y354" i="3"/>
  <c r="Z354" i="3"/>
  <c r="AA354" i="3"/>
  <c r="Y355" i="3"/>
  <c r="Z355" i="3"/>
  <c r="AA355" i="3"/>
  <c r="Y356" i="3"/>
  <c r="Z356" i="3"/>
  <c r="AA356" i="3"/>
  <c r="Y357" i="3"/>
  <c r="Z357" i="3"/>
  <c r="AA357" i="3"/>
  <c r="Y358" i="3"/>
  <c r="Z358" i="3"/>
  <c r="AA358" i="3"/>
  <c r="Y359" i="3"/>
  <c r="Z359" i="3"/>
  <c r="AA359" i="3"/>
  <c r="Y360" i="3"/>
  <c r="Z360" i="3"/>
  <c r="AA360" i="3"/>
  <c r="Y361" i="3"/>
  <c r="Z361" i="3"/>
  <c r="AA361" i="3"/>
  <c r="Y362" i="3"/>
  <c r="Z362" i="3"/>
  <c r="AA362" i="3"/>
  <c r="Y363" i="3"/>
  <c r="Z363" i="3"/>
  <c r="AA363" i="3"/>
  <c r="Y364" i="3"/>
  <c r="Z364" i="3"/>
  <c r="AA364" i="3"/>
  <c r="Y365" i="3"/>
  <c r="Z365" i="3"/>
  <c r="AA365" i="3"/>
  <c r="Y366" i="3"/>
  <c r="Z366" i="3"/>
  <c r="AA366" i="3"/>
  <c r="Y367" i="3"/>
  <c r="Z367" i="3"/>
  <c r="AA367" i="3"/>
  <c r="Y368" i="3"/>
  <c r="Z368" i="3"/>
  <c r="AA368" i="3"/>
  <c r="Y369" i="3"/>
  <c r="Z369" i="3"/>
  <c r="AA369" i="3"/>
  <c r="Y370" i="3"/>
  <c r="Z370" i="3"/>
  <c r="AA370" i="3"/>
  <c r="Y371" i="3"/>
  <c r="Z371" i="3"/>
  <c r="AA371" i="3"/>
  <c r="Y372" i="3"/>
  <c r="Z372" i="3"/>
  <c r="AA372" i="3"/>
  <c r="Y373" i="3"/>
  <c r="Z373" i="3"/>
  <c r="AA373" i="3"/>
  <c r="Y374" i="3"/>
  <c r="Z374" i="3"/>
  <c r="AA374" i="3"/>
  <c r="Y375" i="3"/>
  <c r="Z375" i="3"/>
  <c r="AA375" i="3"/>
  <c r="Y376" i="3"/>
  <c r="Z376" i="3"/>
  <c r="AA376" i="3"/>
  <c r="Y377" i="3"/>
  <c r="Z377" i="3"/>
  <c r="AA377" i="3"/>
  <c r="Y378" i="3"/>
  <c r="Z378" i="3"/>
  <c r="AA378" i="3"/>
  <c r="Y379" i="3"/>
  <c r="Z379" i="3"/>
  <c r="AA379" i="3"/>
  <c r="Y380" i="3"/>
  <c r="Z380" i="3"/>
  <c r="AA380" i="3"/>
  <c r="Y381" i="3"/>
  <c r="Z381" i="3"/>
  <c r="AA381" i="3"/>
  <c r="Y382" i="3"/>
  <c r="Z382" i="3"/>
  <c r="AA382" i="3"/>
  <c r="Y383" i="3"/>
  <c r="Z383" i="3"/>
  <c r="AA383" i="3"/>
  <c r="Y384" i="3"/>
  <c r="Z384" i="3"/>
  <c r="AA384" i="3"/>
  <c r="Y385" i="3"/>
  <c r="Z385" i="3"/>
  <c r="AA385" i="3"/>
  <c r="Y386" i="3"/>
  <c r="Z386" i="3"/>
  <c r="AA386" i="3"/>
  <c r="Y387" i="3"/>
  <c r="Z387" i="3"/>
  <c r="AA387" i="3"/>
  <c r="Y388" i="3"/>
  <c r="Z388" i="3"/>
  <c r="AA388" i="3"/>
  <c r="Y389" i="3"/>
  <c r="Z389" i="3"/>
  <c r="AA389" i="3"/>
  <c r="Y390" i="3"/>
  <c r="Z390" i="3"/>
  <c r="AA390" i="3"/>
  <c r="Y391" i="3"/>
  <c r="Z391" i="3"/>
  <c r="AA391" i="3"/>
  <c r="Y392" i="3"/>
  <c r="Z392" i="3"/>
  <c r="AA392" i="3"/>
  <c r="G393" i="3"/>
  <c r="M393" i="3"/>
  <c r="P393" i="3"/>
  <c r="Y393" i="3"/>
  <c r="Z393" i="3"/>
  <c r="AA393" i="3"/>
  <c r="Y394" i="3"/>
  <c r="Z394" i="3"/>
  <c r="AA394" i="3"/>
  <c r="Y395" i="3"/>
  <c r="Z395" i="3"/>
  <c r="AA395" i="3"/>
  <c r="Y396" i="3"/>
  <c r="Z396" i="3"/>
  <c r="AA396" i="3"/>
  <c r="Y397" i="3"/>
  <c r="Z397" i="3"/>
  <c r="AA397" i="3"/>
  <c r="Y398" i="3"/>
  <c r="Z398" i="3"/>
  <c r="AA398" i="3"/>
  <c r="Y399" i="3"/>
  <c r="Z399" i="3"/>
  <c r="AA399" i="3"/>
  <c r="Y400" i="3"/>
  <c r="Z400" i="3"/>
  <c r="AA400" i="3"/>
  <c r="Y401" i="3"/>
  <c r="Z401" i="3"/>
  <c r="AA401" i="3"/>
  <c r="Y402" i="3"/>
  <c r="Z402" i="3"/>
  <c r="AA402" i="3"/>
  <c r="Y403" i="3"/>
  <c r="Z403" i="3"/>
  <c r="AA403" i="3"/>
  <c r="Y404" i="3"/>
  <c r="Z404" i="3"/>
  <c r="AA404" i="3"/>
  <c r="Y405" i="3"/>
  <c r="Z405" i="3"/>
  <c r="AA405" i="3"/>
  <c r="Y406" i="3"/>
  <c r="Z406" i="3"/>
  <c r="AA406" i="3"/>
  <c r="Y407" i="3"/>
  <c r="Z407" i="3"/>
  <c r="AA407" i="3"/>
  <c r="Y408" i="3"/>
  <c r="Z408" i="3"/>
  <c r="AA408" i="3"/>
  <c r="Y409" i="3"/>
  <c r="Z409" i="3"/>
  <c r="AA409" i="3"/>
  <c r="Y410" i="3"/>
  <c r="Z410" i="3"/>
  <c r="AA410" i="3"/>
  <c r="Y411" i="3"/>
  <c r="Z411" i="3"/>
  <c r="AA411" i="3"/>
  <c r="Y412" i="3"/>
  <c r="Z412" i="3"/>
  <c r="AA412" i="3"/>
  <c r="Y413" i="3"/>
  <c r="Z413" i="3"/>
  <c r="AA413" i="3"/>
  <c r="Y414" i="3"/>
  <c r="Z414" i="3"/>
  <c r="AA414" i="3"/>
  <c r="Y415" i="3"/>
  <c r="Z415" i="3"/>
  <c r="AA415" i="3"/>
  <c r="Y416" i="3"/>
  <c r="Z416" i="3"/>
  <c r="AA416" i="3"/>
  <c r="Y417" i="3"/>
  <c r="Z417" i="3"/>
  <c r="AA417" i="3"/>
  <c r="Y418" i="3"/>
  <c r="Z418" i="3"/>
  <c r="AA418" i="3"/>
  <c r="Y419" i="3"/>
  <c r="Z419" i="3"/>
  <c r="AA419" i="3"/>
  <c r="Y420" i="3"/>
  <c r="Z420" i="3"/>
  <c r="AA420" i="3"/>
  <c r="Y421" i="3"/>
  <c r="Z421" i="3"/>
  <c r="AA421" i="3"/>
  <c r="Y422" i="3"/>
  <c r="Z422" i="3"/>
  <c r="AA422" i="3"/>
  <c r="Y423" i="3"/>
  <c r="Z423" i="3"/>
  <c r="AA423" i="3"/>
  <c r="G425" i="3"/>
  <c r="M425" i="3"/>
  <c r="P425" i="3"/>
  <c r="Y427" i="3"/>
  <c r="Z427" i="3"/>
  <c r="AA427" i="3"/>
  <c r="AA429" i="3"/>
  <c r="Y6" i="29"/>
  <c r="Z6" i="29"/>
  <c r="AA6" i="29"/>
  <c r="Y7" i="29"/>
  <c r="Z7" i="29"/>
  <c r="AA7" i="29"/>
  <c r="G8" i="29"/>
  <c r="M8" i="29"/>
  <c r="P8" i="29"/>
  <c r="Y8" i="29"/>
  <c r="Z8" i="29"/>
  <c r="AA8" i="29"/>
  <c r="Y9" i="29"/>
  <c r="Z9" i="29"/>
  <c r="AA9" i="29"/>
  <c r="Y10" i="29"/>
  <c r="Z10" i="29"/>
  <c r="AA10" i="29"/>
  <c r="Y11" i="29"/>
  <c r="Z11" i="29"/>
  <c r="AA11" i="29"/>
  <c r="Y12" i="29"/>
  <c r="Z12" i="29"/>
  <c r="AA12" i="29"/>
  <c r="Y13" i="29"/>
  <c r="Z13" i="29"/>
  <c r="AA13" i="29"/>
  <c r="Y14" i="29"/>
  <c r="Z14" i="29"/>
  <c r="AA14" i="29"/>
  <c r="Y15" i="29"/>
  <c r="Z15" i="29"/>
  <c r="AA15" i="29"/>
  <c r="Y16" i="29"/>
  <c r="Z16" i="29"/>
  <c r="AA16" i="29"/>
  <c r="Y17" i="29"/>
  <c r="Z17" i="29"/>
  <c r="AA17" i="29"/>
  <c r="Y18" i="29"/>
  <c r="Z18" i="29"/>
  <c r="AA18" i="29"/>
  <c r="Y19" i="29"/>
  <c r="Z19" i="29"/>
  <c r="AA19" i="29"/>
  <c r="Y20" i="29"/>
  <c r="Z20" i="29"/>
  <c r="AA20" i="29"/>
  <c r="Y21" i="29"/>
  <c r="Z21" i="29"/>
  <c r="AA21" i="29"/>
  <c r="Y22" i="29"/>
  <c r="Z22" i="29"/>
  <c r="AA22" i="29"/>
  <c r="Y23" i="29"/>
  <c r="Z23" i="29"/>
  <c r="AA23" i="29"/>
  <c r="Y24" i="29"/>
  <c r="Z24" i="29"/>
  <c r="AA24" i="29"/>
  <c r="Y25" i="29"/>
  <c r="Z25" i="29"/>
  <c r="AA25" i="29"/>
  <c r="Y26" i="29"/>
  <c r="Z26" i="29"/>
  <c r="AA26" i="29"/>
  <c r="Y27" i="29"/>
  <c r="Z27" i="29"/>
  <c r="AA27" i="29"/>
  <c r="Y28" i="29"/>
  <c r="Z28" i="29"/>
  <c r="AA28" i="29"/>
  <c r="Y29" i="29"/>
  <c r="Z29" i="29"/>
  <c r="AA29" i="29"/>
  <c r="Y30" i="29"/>
  <c r="Z30" i="29"/>
  <c r="AA30" i="29"/>
  <c r="Y31" i="29"/>
  <c r="Z31" i="29"/>
  <c r="AA31" i="29"/>
  <c r="Y32" i="29"/>
  <c r="Z32" i="29"/>
  <c r="AA32" i="29"/>
  <c r="Y33" i="29"/>
  <c r="Z33" i="29"/>
  <c r="AA33" i="29"/>
  <c r="G34" i="29"/>
  <c r="M34" i="29"/>
  <c r="P34" i="29"/>
  <c r="Y34" i="29"/>
  <c r="Z34" i="29"/>
  <c r="AA34" i="29"/>
  <c r="Y35" i="29"/>
  <c r="Z35" i="29"/>
  <c r="AA35" i="29"/>
  <c r="Y36" i="29"/>
  <c r="Z36" i="29"/>
  <c r="AA36" i="29"/>
  <c r="Y37" i="29"/>
  <c r="Z37" i="29"/>
  <c r="AA37" i="29"/>
  <c r="Y38" i="29"/>
  <c r="Z38" i="29"/>
  <c r="AA38" i="29"/>
  <c r="Y39" i="29"/>
  <c r="Z39" i="29"/>
  <c r="AA39" i="29"/>
  <c r="Y40" i="29"/>
  <c r="Z40" i="29"/>
  <c r="AA40" i="29"/>
  <c r="Y41" i="29"/>
  <c r="Z41" i="29"/>
  <c r="AA41" i="29"/>
  <c r="Y42" i="29"/>
  <c r="Z42" i="29"/>
  <c r="AA42" i="29"/>
  <c r="Y43" i="29"/>
  <c r="Z43" i="29"/>
  <c r="AA43" i="29"/>
  <c r="Y44" i="29"/>
  <c r="Z44" i="29"/>
  <c r="AA44" i="29"/>
  <c r="Y45" i="29"/>
  <c r="Z45" i="29"/>
  <c r="AA45" i="29"/>
  <c r="Y46" i="29"/>
  <c r="Z46" i="29"/>
  <c r="AA46" i="29"/>
  <c r="Y47" i="29"/>
  <c r="Z47" i="29"/>
  <c r="AA47" i="29"/>
  <c r="Y48" i="29"/>
  <c r="Z48" i="29"/>
  <c r="AA48" i="29"/>
  <c r="Y49" i="29"/>
  <c r="Z49" i="29"/>
  <c r="AA49" i="29"/>
  <c r="Y50" i="29"/>
  <c r="Z50" i="29"/>
  <c r="AA50" i="29"/>
  <c r="Y51" i="29"/>
  <c r="Z51" i="29"/>
  <c r="AA51" i="29"/>
  <c r="Y52" i="29"/>
  <c r="Z52" i="29"/>
  <c r="AA52" i="29"/>
  <c r="Y53" i="29"/>
  <c r="Z53" i="29"/>
  <c r="AA53" i="29"/>
  <c r="Y54" i="29"/>
  <c r="Z54" i="29"/>
  <c r="AA54" i="29"/>
  <c r="Y55" i="29"/>
  <c r="Z55" i="29"/>
  <c r="AA55" i="29"/>
  <c r="Y56" i="29"/>
  <c r="Z56" i="29"/>
  <c r="AA56" i="29"/>
  <c r="Y57" i="29"/>
  <c r="Z57" i="29"/>
  <c r="AA57" i="29"/>
  <c r="Y58" i="29"/>
  <c r="Z58" i="29"/>
  <c r="AA58" i="29"/>
  <c r="Y59" i="29"/>
  <c r="Z59" i="29"/>
  <c r="AA59" i="29"/>
  <c r="Y60" i="29"/>
  <c r="Z60" i="29"/>
  <c r="AA60" i="29"/>
  <c r="G61" i="29"/>
  <c r="M61" i="29"/>
  <c r="P61" i="29"/>
  <c r="Y61" i="29"/>
  <c r="Z61" i="29"/>
  <c r="AA61" i="29"/>
  <c r="Y62" i="29"/>
  <c r="Z62" i="29"/>
  <c r="AA62" i="29"/>
  <c r="Y63" i="29"/>
  <c r="Z63" i="29"/>
  <c r="AA63" i="29"/>
  <c r="Y64" i="29"/>
  <c r="Z64" i="29"/>
  <c r="AA64" i="29"/>
  <c r="Y65" i="29"/>
  <c r="Z65" i="29"/>
  <c r="AA65" i="29"/>
  <c r="Y66" i="29"/>
  <c r="Z66" i="29"/>
  <c r="AA66" i="29"/>
  <c r="Y67" i="29"/>
  <c r="Z67" i="29"/>
  <c r="AA67" i="29"/>
  <c r="Y68" i="29"/>
  <c r="Z68" i="29"/>
  <c r="AA68" i="29"/>
  <c r="Y69" i="29"/>
  <c r="Z69" i="29"/>
  <c r="AA69" i="29"/>
  <c r="Y70" i="29"/>
  <c r="Z70" i="29"/>
  <c r="AA70" i="29"/>
  <c r="Y71" i="29"/>
  <c r="Z71" i="29"/>
  <c r="AA71" i="29"/>
  <c r="Y72" i="29"/>
  <c r="Z72" i="29"/>
  <c r="AA72" i="29"/>
  <c r="Y73" i="29"/>
  <c r="Z73" i="29"/>
  <c r="AA73" i="29"/>
  <c r="Y74" i="29"/>
  <c r="Z74" i="29"/>
  <c r="AA74" i="29"/>
  <c r="Y75" i="29"/>
  <c r="Z75" i="29"/>
  <c r="AA75" i="29"/>
  <c r="Y76" i="29"/>
  <c r="Z76" i="29"/>
  <c r="AA76" i="29"/>
  <c r="Y77" i="29"/>
  <c r="Z77" i="29"/>
  <c r="AA77" i="29"/>
  <c r="Y78" i="29"/>
  <c r="Z78" i="29"/>
  <c r="AA78" i="29"/>
  <c r="Y79" i="29"/>
  <c r="Z79" i="29"/>
  <c r="AA79" i="29"/>
  <c r="Y80" i="29"/>
  <c r="Z80" i="29"/>
  <c r="AA80" i="29"/>
  <c r="Y81" i="29"/>
  <c r="Z81" i="29"/>
  <c r="AA81" i="29"/>
  <c r="Y82" i="29"/>
  <c r="Z82" i="29"/>
  <c r="AA82" i="29"/>
  <c r="Y83" i="29"/>
  <c r="Z83" i="29"/>
  <c r="AA83" i="29"/>
  <c r="Y84" i="29"/>
  <c r="Z84" i="29"/>
  <c r="AA84" i="29"/>
  <c r="Y85" i="29"/>
  <c r="Z85" i="29"/>
  <c r="AA85" i="29"/>
  <c r="Y86" i="29"/>
  <c r="Z86" i="29"/>
  <c r="AA86" i="29"/>
  <c r="G87" i="29"/>
  <c r="M87" i="29"/>
  <c r="P87" i="29"/>
  <c r="Y87" i="29"/>
  <c r="Z87" i="29"/>
  <c r="AA87" i="29"/>
  <c r="Y88" i="29"/>
  <c r="Z88" i="29"/>
  <c r="AA88" i="29"/>
  <c r="Y89" i="29"/>
  <c r="Z89" i="29"/>
  <c r="AA89" i="29"/>
  <c r="Y90" i="29"/>
  <c r="Z90" i="29"/>
  <c r="AA90" i="29"/>
  <c r="Y91" i="29"/>
  <c r="Z91" i="29"/>
  <c r="AA91" i="29"/>
  <c r="Y92" i="29"/>
  <c r="Z92" i="29"/>
  <c r="AA92" i="29"/>
  <c r="Y93" i="29"/>
  <c r="Z93" i="29"/>
  <c r="AA93" i="29"/>
  <c r="Y94" i="29"/>
  <c r="Z94" i="29"/>
  <c r="AA94" i="29"/>
  <c r="Y95" i="29"/>
  <c r="Z95" i="29"/>
  <c r="AA95" i="29"/>
  <c r="Y96" i="29"/>
  <c r="Z96" i="29"/>
  <c r="AA96" i="29"/>
  <c r="Y97" i="29"/>
  <c r="Z97" i="29"/>
  <c r="AA97" i="29"/>
  <c r="Y98" i="29"/>
  <c r="Z98" i="29"/>
  <c r="AA98" i="29"/>
  <c r="Y99" i="29"/>
  <c r="Z99" i="29"/>
  <c r="AA99" i="29"/>
  <c r="Y100" i="29"/>
  <c r="Z100" i="29"/>
  <c r="AA100" i="29"/>
  <c r="Y101" i="29"/>
  <c r="Z101" i="29"/>
  <c r="AA101" i="29"/>
  <c r="Y102" i="29"/>
  <c r="Z102" i="29"/>
  <c r="AA102" i="29"/>
  <c r="Y103" i="29"/>
  <c r="Z103" i="29"/>
  <c r="AA103" i="29"/>
  <c r="Y104" i="29"/>
  <c r="Z104" i="29"/>
  <c r="AA104" i="29"/>
  <c r="Y105" i="29"/>
  <c r="Z105" i="29"/>
  <c r="AA105" i="29"/>
  <c r="Y106" i="29"/>
  <c r="Z106" i="29"/>
  <c r="AA106" i="29"/>
  <c r="Y107" i="29"/>
  <c r="Z107" i="29"/>
  <c r="AA107" i="29"/>
  <c r="Y108" i="29"/>
  <c r="Z108" i="29"/>
  <c r="AA108" i="29"/>
  <c r="Y109" i="29"/>
  <c r="Z109" i="29"/>
  <c r="AA109" i="29"/>
  <c r="Y110" i="29"/>
  <c r="Z110" i="29"/>
  <c r="AA110" i="29"/>
  <c r="Y111" i="29"/>
  <c r="Z111" i="29"/>
  <c r="AA111" i="29"/>
  <c r="Y112" i="29"/>
  <c r="Z112" i="29"/>
  <c r="AA112" i="29"/>
  <c r="Y113" i="29"/>
  <c r="Z113" i="29"/>
  <c r="AA113" i="29"/>
  <c r="G114" i="29"/>
  <c r="M114" i="29"/>
  <c r="P114" i="29"/>
  <c r="Y114" i="29"/>
  <c r="Z114" i="29"/>
  <c r="AA114" i="29"/>
  <c r="Y115" i="29"/>
  <c r="Z115" i="29"/>
  <c r="AA115" i="29"/>
  <c r="Y116" i="29"/>
  <c r="Z116" i="29"/>
  <c r="AA116" i="29"/>
  <c r="G117" i="29"/>
  <c r="M117" i="29"/>
  <c r="P117" i="29"/>
  <c r="Y117" i="29"/>
  <c r="Z117" i="29"/>
  <c r="AA117" i="29"/>
  <c r="Y118" i="29"/>
  <c r="Z118" i="29"/>
  <c r="AA118" i="29"/>
  <c r="Y119" i="29"/>
  <c r="Z119" i="29"/>
  <c r="AA119" i="29"/>
  <c r="Y120" i="29"/>
  <c r="Z120" i="29"/>
  <c r="AA120" i="29"/>
  <c r="Y121" i="29"/>
  <c r="Z121" i="29"/>
  <c r="AA121" i="29"/>
  <c r="Y122" i="29"/>
  <c r="Z122" i="29"/>
  <c r="AA122" i="29"/>
  <c r="Y123" i="29"/>
  <c r="Z123" i="29"/>
  <c r="AA123" i="29"/>
  <c r="Y124" i="29"/>
  <c r="Z124" i="29"/>
  <c r="AA124" i="29"/>
  <c r="Y125" i="29"/>
  <c r="Z125" i="29"/>
  <c r="AA125" i="29"/>
  <c r="Y126" i="29"/>
  <c r="Z126" i="29"/>
  <c r="AA126" i="29"/>
  <c r="Y127" i="29"/>
  <c r="Z127" i="29"/>
  <c r="AA127" i="29"/>
  <c r="Y128" i="29"/>
  <c r="Z128" i="29"/>
  <c r="AA128" i="29"/>
  <c r="Y129" i="29"/>
  <c r="Z129" i="29"/>
  <c r="AA129" i="29"/>
  <c r="Y130" i="29"/>
  <c r="Z130" i="29"/>
  <c r="AA130" i="29"/>
  <c r="Y131" i="29"/>
  <c r="Z131" i="29"/>
  <c r="AA131" i="29"/>
  <c r="Y132" i="29"/>
  <c r="Z132" i="29"/>
  <c r="AA132" i="29"/>
  <c r="Y133" i="29"/>
  <c r="Z133" i="29"/>
  <c r="AA133" i="29"/>
  <c r="Y134" i="29"/>
  <c r="Z134" i="29"/>
  <c r="AA134" i="29"/>
  <c r="Y135" i="29"/>
  <c r="Z135" i="29"/>
  <c r="AA135" i="29"/>
  <c r="Y136" i="29"/>
  <c r="Z136" i="29"/>
  <c r="AA136" i="29"/>
  <c r="Y137" i="29"/>
  <c r="Z137" i="29"/>
  <c r="AA137" i="29"/>
  <c r="Y138" i="29"/>
  <c r="Z138" i="29"/>
  <c r="AA138" i="29"/>
  <c r="G139" i="29"/>
  <c r="M139" i="29"/>
  <c r="P139" i="29"/>
  <c r="Y139" i="29"/>
  <c r="Z139" i="29"/>
  <c r="AA139" i="29"/>
  <c r="Y140" i="29"/>
  <c r="Z140" i="29"/>
  <c r="AA140" i="29"/>
  <c r="Y141" i="29"/>
  <c r="Z141" i="29"/>
  <c r="AA141" i="29"/>
  <c r="Y142" i="29"/>
  <c r="Z142" i="29"/>
  <c r="AA142" i="29"/>
  <c r="Y143" i="29"/>
  <c r="Z143" i="29"/>
  <c r="AA143" i="29"/>
  <c r="G144" i="29"/>
  <c r="M144" i="29"/>
  <c r="P144" i="29"/>
  <c r="Y144" i="29"/>
  <c r="Z144" i="29"/>
  <c r="AA144" i="29"/>
  <c r="Y145" i="29"/>
  <c r="Z145" i="29"/>
  <c r="AA145" i="29"/>
  <c r="Y146" i="29"/>
  <c r="Z146" i="29"/>
  <c r="AA146" i="29"/>
  <c r="Y147" i="29"/>
  <c r="Z147" i="29"/>
  <c r="AA147" i="29"/>
  <c r="Y148" i="29"/>
  <c r="Z148" i="29"/>
  <c r="AA148" i="29"/>
  <c r="G149" i="29"/>
  <c r="M149" i="29"/>
  <c r="P149" i="29"/>
  <c r="Y149" i="29"/>
  <c r="Z149" i="29"/>
  <c r="AA149" i="29"/>
  <c r="Y150" i="29"/>
  <c r="Z150" i="29"/>
  <c r="AA150" i="29"/>
  <c r="Y151" i="29"/>
  <c r="Z151" i="29"/>
  <c r="AA151" i="29"/>
  <c r="Y152" i="29"/>
  <c r="Z152" i="29"/>
  <c r="AA152" i="29"/>
  <c r="G153" i="29"/>
  <c r="M153" i="29"/>
  <c r="P153" i="29"/>
  <c r="Y153" i="29"/>
  <c r="Z153" i="29"/>
  <c r="AA153" i="29"/>
  <c r="Y154" i="29"/>
  <c r="Z154" i="29"/>
  <c r="AA154" i="29"/>
  <c r="Y155" i="29"/>
  <c r="Z155" i="29"/>
  <c r="AA155" i="29"/>
  <c r="Y156" i="29"/>
  <c r="Z156" i="29"/>
  <c r="AA156" i="29"/>
  <c r="Y157" i="29"/>
  <c r="Z157" i="29"/>
  <c r="AA157" i="29"/>
  <c r="G158" i="29"/>
  <c r="M158" i="29"/>
  <c r="P158" i="29"/>
  <c r="Y158" i="29"/>
  <c r="Z158" i="29"/>
  <c r="AA158" i="29"/>
  <c r="Y159" i="29"/>
  <c r="Z159" i="29"/>
  <c r="AA159" i="29"/>
  <c r="Y160" i="29"/>
  <c r="Z160" i="29"/>
  <c r="AA160" i="29"/>
  <c r="Y161" i="29"/>
  <c r="Z161" i="29"/>
  <c r="AA161" i="29"/>
  <c r="Y162" i="29"/>
  <c r="Z162" i="29"/>
  <c r="AA162" i="29"/>
  <c r="G163" i="29"/>
  <c r="M163" i="29"/>
  <c r="P163" i="29"/>
  <c r="Y163" i="29"/>
  <c r="Z163" i="29"/>
  <c r="AA163" i="29"/>
  <c r="Y164" i="29"/>
  <c r="Z164" i="29"/>
  <c r="AA164" i="29"/>
  <c r="Y165" i="29"/>
  <c r="Z165" i="29"/>
  <c r="AA165" i="29"/>
  <c r="Y166" i="29"/>
  <c r="Z166" i="29"/>
  <c r="AA166" i="29"/>
  <c r="Y167" i="29"/>
  <c r="Z167" i="29"/>
  <c r="AA167" i="29"/>
  <c r="Y168" i="29"/>
  <c r="Z168" i="29"/>
  <c r="AA168" i="29"/>
  <c r="Y169" i="29"/>
  <c r="Z169" i="29"/>
  <c r="AA169" i="29"/>
  <c r="Y170" i="29"/>
  <c r="Z170" i="29"/>
  <c r="AA170" i="29"/>
  <c r="Y171" i="29"/>
  <c r="Z171" i="29"/>
  <c r="AA171" i="29"/>
  <c r="Y172" i="29"/>
  <c r="Z172" i="29"/>
  <c r="AA172" i="29"/>
  <c r="Y173" i="29"/>
  <c r="Z173" i="29"/>
  <c r="AA173" i="29"/>
  <c r="Y174" i="29"/>
  <c r="Z174" i="29"/>
  <c r="AA174" i="29"/>
  <c r="Y175" i="29"/>
  <c r="Z175" i="29"/>
  <c r="AA175" i="29"/>
  <c r="Y176" i="29"/>
  <c r="Z176" i="29"/>
  <c r="AA176" i="29"/>
  <c r="Y177" i="29"/>
  <c r="Z177" i="29"/>
  <c r="AA177" i="29"/>
  <c r="Y178" i="29"/>
  <c r="Z178" i="29"/>
  <c r="AA178" i="29"/>
  <c r="Y179" i="29"/>
  <c r="Z179" i="29"/>
  <c r="AA179" i="29"/>
  <c r="Y180" i="29"/>
  <c r="Z180" i="29"/>
  <c r="AA180" i="29"/>
  <c r="Y181" i="29"/>
  <c r="Z181" i="29"/>
  <c r="AA181" i="29"/>
  <c r="Y182" i="29"/>
  <c r="Z182" i="29"/>
  <c r="AA182" i="29"/>
  <c r="Y183" i="29"/>
  <c r="Z183" i="29"/>
  <c r="AA183" i="29"/>
  <c r="Y184" i="29"/>
  <c r="Z184" i="29"/>
  <c r="AA184" i="29"/>
  <c r="Y185" i="29"/>
  <c r="Z185" i="29"/>
  <c r="AA185" i="29"/>
  <c r="Y186" i="29"/>
  <c r="Z186" i="29"/>
  <c r="AA186" i="29"/>
  <c r="Y187" i="29"/>
  <c r="Z187" i="29"/>
  <c r="AA187" i="29"/>
  <c r="Y188" i="29"/>
  <c r="Z188" i="29"/>
  <c r="AA188" i="29"/>
  <c r="Y189" i="29"/>
  <c r="Z189" i="29"/>
  <c r="AA189" i="29"/>
  <c r="Y190" i="29"/>
  <c r="Z190" i="29"/>
  <c r="AA190" i="29"/>
  <c r="Y191" i="29"/>
  <c r="Z191" i="29"/>
  <c r="AA191" i="29"/>
  <c r="Y192" i="29"/>
  <c r="Z192" i="29"/>
  <c r="AA192" i="29"/>
  <c r="Y193" i="29"/>
  <c r="Z193" i="29"/>
  <c r="AA193" i="29"/>
  <c r="Y194" i="29"/>
  <c r="Z194" i="29"/>
  <c r="AA194" i="29"/>
  <c r="Y195" i="29"/>
  <c r="Z195" i="29"/>
  <c r="AA195" i="29"/>
  <c r="Y196" i="29"/>
  <c r="Z196" i="29"/>
  <c r="AA196" i="29"/>
  <c r="Y197" i="29"/>
  <c r="Z197" i="29"/>
  <c r="AA197" i="29"/>
  <c r="Y198" i="29"/>
  <c r="Z198" i="29"/>
  <c r="AA198" i="29"/>
  <c r="Y199" i="29"/>
  <c r="Z199" i="29"/>
  <c r="AA199" i="29"/>
  <c r="Y200" i="29"/>
  <c r="Z200" i="29"/>
  <c r="AA200" i="29"/>
  <c r="Y201" i="29"/>
  <c r="Z201" i="29"/>
  <c r="AA201" i="29"/>
  <c r="Y202" i="29"/>
  <c r="Z202" i="29"/>
  <c r="AA202" i="29"/>
  <c r="Y203" i="29"/>
  <c r="Z203" i="29"/>
  <c r="AA203" i="29"/>
  <c r="Y204" i="29"/>
  <c r="Z204" i="29"/>
  <c r="AA204" i="29"/>
  <c r="Y205" i="29"/>
  <c r="Z205" i="29"/>
  <c r="AA205" i="29"/>
  <c r="Y206" i="29"/>
  <c r="Z206" i="29"/>
  <c r="AA206" i="29"/>
  <c r="Y207" i="29"/>
  <c r="Z207" i="29"/>
  <c r="AA207" i="29"/>
  <c r="Y208" i="29"/>
  <c r="Z208" i="29"/>
  <c r="AA208" i="29"/>
  <c r="Y209" i="29"/>
  <c r="Z209" i="29"/>
  <c r="AA209" i="29"/>
  <c r="Y210" i="29"/>
  <c r="Z210" i="29"/>
  <c r="AA210" i="29"/>
  <c r="Y211" i="29"/>
  <c r="Z211" i="29"/>
  <c r="AA211" i="29"/>
  <c r="Z212" i="29"/>
  <c r="AA212" i="29"/>
  <c r="Z213" i="29"/>
  <c r="AA213" i="29"/>
  <c r="G214" i="29"/>
  <c r="M214" i="29"/>
  <c r="P214" i="29"/>
  <c r="Z214" i="29"/>
  <c r="AA214" i="29"/>
  <c r="Z215" i="29"/>
  <c r="AA215" i="29"/>
  <c r="Z216" i="29"/>
  <c r="AA216" i="29"/>
  <c r="Z217" i="29"/>
  <c r="AA217" i="29"/>
  <c r="Z218" i="29"/>
  <c r="AA218" i="29"/>
  <c r="Z219" i="29"/>
  <c r="AA219" i="29"/>
  <c r="G220" i="29"/>
  <c r="Z220" i="29"/>
  <c r="AA220" i="29"/>
  <c r="Z221" i="29"/>
  <c r="AA221" i="29"/>
  <c r="Y222" i="29"/>
  <c r="Z222" i="29"/>
  <c r="AA222" i="29"/>
  <c r="Y223" i="29"/>
  <c r="Z223" i="29"/>
  <c r="AA223" i="29"/>
  <c r="Y224" i="29"/>
  <c r="Z224" i="29"/>
  <c r="AA224" i="29"/>
  <c r="Y225" i="29"/>
  <c r="Z225" i="29"/>
  <c r="AA225" i="29"/>
  <c r="Y226" i="29"/>
  <c r="Z226" i="29"/>
  <c r="AA226" i="29"/>
  <c r="G227" i="29"/>
  <c r="M227" i="29"/>
  <c r="P227" i="29"/>
  <c r="Y227" i="29"/>
  <c r="Z227" i="29"/>
  <c r="AA227" i="29"/>
  <c r="Y228" i="29"/>
  <c r="Z228" i="29"/>
  <c r="AA228" i="29"/>
  <c r="Y229" i="29"/>
  <c r="Z229" i="29"/>
  <c r="AA229" i="29"/>
  <c r="G230" i="29"/>
  <c r="M230" i="29"/>
  <c r="P230" i="29"/>
  <c r="Y230" i="29"/>
  <c r="Z230" i="29"/>
  <c r="AA230" i="29"/>
  <c r="Y231" i="29"/>
  <c r="Z231" i="29"/>
  <c r="AA231" i="29"/>
  <c r="Y232" i="29"/>
  <c r="Z232" i="29"/>
  <c r="AA232" i="29"/>
  <c r="Y233" i="29"/>
  <c r="Z233" i="29"/>
  <c r="AA233" i="29"/>
  <c r="Y234" i="29"/>
  <c r="Z234" i="29"/>
  <c r="AA234" i="29"/>
  <c r="Y235" i="29"/>
  <c r="Z235" i="29"/>
  <c r="AA235" i="29"/>
  <c r="Y236" i="29"/>
  <c r="Z236" i="29"/>
  <c r="AA236" i="29"/>
  <c r="Y237" i="29"/>
  <c r="Z237" i="29"/>
  <c r="AA237" i="29"/>
  <c r="Z238" i="29"/>
  <c r="AA238" i="29"/>
  <c r="G239" i="29"/>
  <c r="M239" i="29"/>
  <c r="P239" i="29"/>
  <c r="Z239" i="29"/>
  <c r="AA239" i="29"/>
  <c r="Z240" i="29"/>
  <c r="AA240" i="29"/>
  <c r="Z241" i="29"/>
  <c r="AA241" i="29"/>
  <c r="Z242" i="29"/>
  <c r="AA242" i="29"/>
  <c r="Z243" i="29"/>
  <c r="AA243" i="29"/>
  <c r="Z244" i="29"/>
  <c r="AA244" i="29"/>
  <c r="Z245" i="29"/>
  <c r="AA245" i="29"/>
  <c r="Y246" i="29"/>
  <c r="Z246" i="29"/>
  <c r="AA246" i="29"/>
  <c r="Y247" i="29"/>
  <c r="Z247" i="29"/>
  <c r="AA247" i="29"/>
  <c r="Y248" i="29"/>
  <c r="Z248" i="29"/>
  <c r="AA248" i="29"/>
  <c r="Y249" i="29"/>
  <c r="Z249" i="29"/>
  <c r="AA249" i="29"/>
  <c r="Y250" i="29"/>
  <c r="Z250" i="29"/>
  <c r="AA250" i="29"/>
  <c r="G252" i="29"/>
  <c r="M252" i="29"/>
  <c r="P252" i="29"/>
  <c r="Y256" i="29"/>
  <c r="Z256" i="29"/>
  <c r="AA256" i="29"/>
  <c r="AA258" i="29"/>
  <c r="Y6" i="2"/>
  <c r="Z6" i="2"/>
  <c r="AA6" i="2"/>
  <c r="Y7" i="2"/>
  <c r="Z7" i="2"/>
  <c r="AA7" i="2"/>
  <c r="Y8" i="2"/>
  <c r="Z8" i="2"/>
  <c r="AA8" i="2"/>
  <c r="G9" i="2"/>
  <c r="M9" i="2"/>
  <c r="P9" i="2"/>
  <c r="Y9" i="2"/>
  <c r="Z9" i="2"/>
  <c r="AA9" i="2"/>
  <c r="Y10" i="2"/>
  <c r="Z10" i="2"/>
  <c r="AA10" i="2"/>
  <c r="Y11" i="2"/>
  <c r="Z11" i="2"/>
  <c r="AA11" i="2"/>
  <c r="Y12" i="2"/>
  <c r="Z12" i="2"/>
  <c r="AA12" i="2"/>
  <c r="Y13" i="2"/>
  <c r="Z13" i="2"/>
  <c r="AA13" i="2"/>
  <c r="Y14" i="2"/>
  <c r="Z14" i="2"/>
  <c r="AA14" i="2"/>
  <c r="G15" i="2"/>
  <c r="M15" i="2"/>
  <c r="P15" i="2"/>
  <c r="Y15" i="2"/>
  <c r="Z15" i="2"/>
  <c r="AA15" i="2"/>
  <c r="Y16" i="2"/>
  <c r="Z16" i="2"/>
  <c r="AA16" i="2"/>
  <c r="Y17" i="2"/>
  <c r="Z17" i="2"/>
  <c r="AA17" i="2"/>
  <c r="Y18" i="2"/>
  <c r="Z18" i="2"/>
  <c r="AA18" i="2"/>
  <c r="Y19" i="2"/>
  <c r="Z19" i="2"/>
  <c r="AA19" i="2"/>
  <c r="Y20" i="2"/>
  <c r="Z20" i="2"/>
  <c r="AA20" i="2"/>
  <c r="Y21" i="2"/>
  <c r="Z21" i="2"/>
  <c r="AA21" i="2"/>
  <c r="Y22" i="2"/>
  <c r="Z22" i="2"/>
  <c r="AA22" i="2"/>
  <c r="Y23" i="2"/>
  <c r="Z23" i="2"/>
  <c r="AA23" i="2"/>
  <c r="Y24" i="2"/>
  <c r="Z24" i="2"/>
  <c r="AA24" i="2"/>
  <c r="Y25" i="2"/>
  <c r="Z25" i="2"/>
  <c r="AA25" i="2"/>
  <c r="Y26" i="2"/>
  <c r="Z26" i="2"/>
  <c r="AA26" i="2"/>
  <c r="Y27" i="2"/>
  <c r="Z27" i="2"/>
  <c r="AA27" i="2"/>
  <c r="Y28" i="2"/>
  <c r="Z28" i="2"/>
  <c r="AA28" i="2"/>
  <c r="Y29" i="2"/>
  <c r="Z29" i="2"/>
  <c r="AA29" i="2"/>
  <c r="Y30" i="2"/>
  <c r="Z30" i="2"/>
  <c r="AA30" i="2"/>
  <c r="Y31" i="2"/>
  <c r="Z31" i="2"/>
  <c r="AA31" i="2"/>
  <c r="Y32" i="2"/>
  <c r="Z32" i="2"/>
  <c r="AA32" i="2"/>
  <c r="Y33" i="2"/>
  <c r="Z33" i="2"/>
  <c r="AA33" i="2"/>
  <c r="Y34" i="2"/>
  <c r="Z34" i="2"/>
  <c r="AA34" i="2"/>
  <c r="Y35" i="2"/>
  <c r="Z35" i="2"/>
  <c r="AA35" i="2"/>
  <c r="Y36" i="2"/>
  <c r="Z36" i="2"/>
  <c r="AA36" i="2"/>
  <c r="Y37" i="2"/>
  <c r="Z37" i="2"/>
  <c r="AA37" i="2"/>
  <c r="Y38" i="2"/>
  <c r="Z38" i="2"/>
  <c r="AA38" i="2"/>
  <c r="Y39" i="2"/>
  <c r="Z39" i="2"/>
  <c r="AA39" i="2"/>
  <c r="Y40" i="2"/>
  <c r="Z40" i="2"/>
  <c r="AA40" i="2"/>
  <c r="Y41" i="2"/>
  <c r="Z41" i="2"/>
  <c r="AA41" i="2"/>
  <c r="Y42" i="2"/>
  <c r="Z42" i="2"/>
  <c r="AA42" i="2"/>
  <c r="Y43" i="2"/>
  <c r="Z43" i="2"/>
  <c r="AA43" i="2"/>
  <c r="Y44" i="2"/>
  <c r="Z44" i="2"/>
  <c r="AA44" i="2"/>
  <c r="Y45" i="2"/>
  <c r="Z45" i="2"/>
  <c r="AA45" i="2"/>
  <c r="Y46" i="2"/>
  <c r="Z46" i="2"/>
  <c r="AA46" i="2"/>
  <c r="Y47" i="2"/>
  <c r="Z47" i="2"/>
  <c r="AA47" i="2"/>
  <c r="Y48" i="2"/>
  <c r="Z48" i="2"/>
  <c r="AA48" i="2"/>
  <c r="Y49" i="2"/>
  <c r="Z49" i="2"/>
  <c r="AA49" i="2"/>
  <c r="Y50" i="2"/>
  <c r="Z50" i="2"/>
  <c r="AA50" i="2"/>
  <c r="Y51" i="2"/>
  <c r="Z51" i="2"/>
  <c r="AA51" i="2"/>
  <c r="Y52" i="2"/>
  <c r="Z52" i="2"/>
  <c r="AA52" i="2"/>
  <c r="Y53" i="2"/>
  <c r="Z53" i="2"/>
  <c r="AA53" i="2"/>
  <c r="Y54" i="2"/>
  <c r="Z54" i="2"/>
  <c r="AA54" i="2"/>
  <c r="Y55" i="2"/>
  <c r="Z55" i="2"/>
  <c r="AA55" i="2"/>
  <c r="Y56" i="2"/>
  <c r="Z56" i="2"/>
  <c r="AA56" i="2"/>
  <c r="G57" i="2"/>
  <c r="M57" i="2"/>
  <c r="P57" i="2"/>
  <c r="Y57" i="2"/>
  <c r="Z57" i="2"/>
  <c r="AA57" i="2"/>
  <c r="Y58" i="2"/>
  <c r="Z58" i="2"/>
  <c r="AA58" i="2"/>
  <c r="Y59" i="2"/>
  <c r="Z59" i="2"/>
  <c r="AA59" i="2"/>
  <c r="Y60" i="2"/>
  <c r="Z60" i="2"/>
  <c r="AA60" i="2"/>
  <c r="Y61" i="2"/>
  <c r="Z61" i="2"/>
  <c r="AA61" i="2"/>
  <c r="Y62" i="2"/>
  <c r="Z62" i="2"/>
  <c r="AA62" i="2"/>
  <c r="Y63" i="2"/>
  <c r="Z63" i="2"/>
  <c r="AA63" i="2"/>
  <c r="Y64" i="2"/>
  <c r="Z64" i="2"/>
  <c r="AA64" i="2"/>
  <c r="Y65" i="2"/>
  <c r="Z65" i="2"/>
  <c r="AA65" i="2"/>
  <c r="Y66" i="2"/>
  <c r="Z66" i="2"/>
  <c r="AA66" i="2"/>
  <c r="Y67" i="2"/>
  <c r="Z67" i="2"/>
  <c r="AA67" i="2"/>
  <c r="Y68" i="2"/>
  <c r="Z68" i="2"/>
  <c r="AA68" i="2"/>
  <c r="Y69" i="2"/>
  <c r="Z69" i="2"/>
  <c r="AA69" i="2"/>
  <c r="Y70" i="2"/>
  <c r="Z70" i="2"/>
  <c r="AA70" i="2"/>
  <c r="Y71" i="2"/>
  <c r="Z71" i="2"/>
  <c r="AA71" i="2"/>
  <c r="Y72" i="2"/>
  <c r="Z72" i="2"/>
  <c r="AA72" i="2"/>
  <c r="Y73" i="2"/>
  <c r="Z73" i="2"/>
  <c r="AA73" i="2"/>
  <c r="Y74" i="2"/>
  <c r="Z74" i="2"/>
  <c r="AA74" i="2"/>
  <c r="Y75" i="2"/>
  <c r="Z75" i="2"/>
  <c r="AA75" i="2"/>
  <c r="Y76" i="2"/>
  <c r="Z76" i="2"/>
  <c r="AA76" i="2"/>
  <c r="Y77" i="2"/>
  <c r="Z77" i="2"/>
  <c r="AA77" i="2"/>
  <c r="Y78" i="2"/>
  <c r="Z78" i="2"/>
  <c r="AA78" i="2"/>
  <c r="Y79" i="2"/>
  <c r="Z79" i="2"/>
  <c r="AA79" i="2"/>
  <c r="Y80" i="2"/>
  <c r="Z80" i="2"/>
  <c r="AA80" i="2"/>
  <c r="Y81" i="2"/>
  <c r="Z81" i="2"/>
  <c r="AA81" i="2"/>
  <c r="Y82" i="2"/>
  <c r="Z82" i="2"/>
  <c r="AA82" i="2"/>
  <c r="Y83" i="2"/>
  <c r="Z83" i="2"/>
  <c r="AA83" i="2"/>
  <c r="Y84" i="2"/>
  <c r="Z84" i="2"/>
  <c r="AA84" i="2"/>
  <c r="G85" i="2"/>
  <c r="M85" i="2"/>
  <c r="P85" i="2"/>
  <c r="Y85" i="2"/>
  <c r="Z85" i="2"/>
  <c r="AA85" i="2"/>
  <c r="Y86" i="2"/>
  <c r="Z86" i="2"/>
  <c r="AA86" i="2"/>
  <c r="Y87" i="2"/>
  <c r="Z87" i="2"/>
  <c r="AA87" i="2"/>
  <c r="Y88" i="2"/>
  <c r="Z88" i="2"/>
  <c r="AA88" i="2"/>
  <c r="Y89" i="2"/>
  <c r="Z89" i="2"/>
  <c r="AA89" i="2"/>
  <c r="G90" i="2"/>
  <c r="M90" i="2"/>
  <c r="P90" i="2"/>
  <c r="Y90" i="2"/>
  <c r="Z90" i="2"/>
  <c r="AA90" i="2"/>
  <c r="Y91" i="2"/>
  <c r="Z91" i="2"/>
  <c r="AA91" i="2"/>
  <c r="Y92" i="2"/>
  <c r="Z92" i="2"/>
  <c r="AA92" i="2"/>
  <c r="Y93" i="2"/>
  <c r="Z93" i="2"/>
  <c r="AA93" i="2"/>
  <c r="Y94" i="2"/>
  <c r="Z94" i="2"/>
  <c r="AA94" i="2"/>
  <c r="Y95" i="2"/>
  <c r="Z95" i="2"/>
  <c r="AA95" i="2"/>
  <c r="Y96" i="2"/>
  <c r="Z96" i="2"/>
  <c r="AA96" i="2"/>
  <c r="Y97" i="2"/>
  <c r="Z97" i="2"/>
  <c r="AA97" i="2"/>
  <c r="Y98" i="2"/>
  <c r="Z98" i="2"/>
  <c r="AA98" i="2"/>
  <c r="Y99" i="2"/>
  <c r="Z99" i="2"/>
  <c r="AA99" i="2"/>
  <c r="Y100" i="2"/>
  <c r="Z100" i="2"/>
  <c r="AA100" i="2"/>
  <c r="Y101" i="2"/>
  <c r="Z101" i="2"/>
  <c r="AA101" i="2"/>
  <c r="Y102" i="2"/>
  <c r="Z102" i="2"/>
  <c r="AA102" i="2"/>
  <c r="Y103" i="2"/>
  <c r="Z103" i="2"/>
  <c r="AA103" i="2"/>
  <c r="Y104" i="2"/>
  <c r="Z104" i="2"/>
  <c r="AA104" i="2"/>
  <c r="Y105" i="2"/>
  <c r="Z105" i="2"/>
  <c r="AA105" i="2"/>
  <c r="Y106" i="2"/>
  <c r="Z106" i="2"/>
  <c r="AA106" i="2"/>
  <c r="Y107" i="2"/>
  <c r="Z107" i="2"/>
  <c r="AA107" i="2"/>
  <c r="Y108" i="2"/>
  <c r="Z108" i="2"/>
  <c r="AA108" i="2"/>
  <c r="Y109" i="2"/>
  <c r="Z109" i="2"/>
  <c r="AA109" i="2"/>
  <c r="Y110" i="2"/>
  <c r="Z110" i="2"/>
  <c r="AA110" i="2"/>
  <c r="Y111" i="2"/>
  <c r="Z111" i="2"/>
  <c r="AA111" i="2"/>
  <c r="Y112" i="2"/>
  <c r="Z112" i="2"/>
  <c r="AA112" i="2"/>
  <c r="Y113" i="2"/>
  <c r="Z113" i="2"/>
  <c r="AA113" i="2"/>
  <c r="Y114" i="2"/>
  <c r="Z114" i="2"/>
  <c r="AA114" i="2"/>
  <c r="Y115" i="2"/>
  <c r="Z115" i="2"/>
  <c r="AA115" i="2"/>
  <c r="Y116" i="2"/>
  <c r="Z116" i="2"/>
  <c r="AA116" i="2"/>
  <c r="Y117" i="2"/>
  <c r="Z117" i="2"/>
  <c r="AA117" i="2"/>
  <c r="G118" i="2"/>
  <c r="M118" i="2"/>
  <c r="P118" i="2"/>
  <c r="Y118" i="2"/>
  <c r="Z118" i="2"/>
  <c r="AA118" i="2"/>
  <c r="Y119" i="2"/>
  <c r="Z119" i="2"/>
  <c r="AA119" i="2"/>
  <c r="Y120" i="2"/>
  <c r="Z120" i="2"/>
  <c r="AA120" i="2"/>
  <c r="Y121" i="2"/>
  <c r="Z121" i="2"/>
  <c r="AA121" i="2"/>
  <c r="Y122" i="2"/>
  <c r="Z122" i="2"/>
  <c r="AA122" i="2"/>
  <c r="Y123" i="2"/>
  <c r="Z123" i="2"/>
  <c r="AA123" i="2"/>
  <c r="Y124" i="2"/>
  <c r="Z124" i="2"/>
  <c r="AA124" i="2"/>
  <c r="Y125" i="2"/>
  <c r="Z125" i="2"/>
  <c r="AA125" i="2"/>
  <c r="Y126" i="2"/>
  <c r="Z126" i="2"/>
  <c r="AA126" i="2"/>
  <c r="Y127" i="2"/>
  <c r="Z127" i="2"/>
  <c r="AA127" i="2"/>
  <c r="Y128" i="2"/>
  <c r="Z128" i="2"/>
  <c r="AA128" i="2"/>
  <c r="Y129" i="2"/>
  <c r="Z129" i="2"/>
  <c r="AA129" i="2"/>
  <c r="Y130" i="2"/>
  <c r="Z130" i="2"/>
  <c r="AA130" i="2"/>
  <c r="Y131" i="2"/>
  <c r="Z131" i="2"/>
  <c r="AA131" i="2"/>
  <c r="Y132" i="2"/>
  <c r="Z132" i="2"/>
  <c r="AA132" i="2"/>
  <c r="Y133" i="2"/>
  <c r="Z133" i="2"/>
  <c r="AA133" i="2"/>
  <c r="Y134" i="2"/>
  <c r="Z134" i="2"/>
  <c r="AA134" i="2"/>
  <c r="Y135" i="2"/>
  <c r="Z135" i="2"/>
  <c r="AA135" i="2"/>
  <c r="Y136" i="2"/>
  <c r="Z136" i="2"/>
  <c r="AA136" i="2"/>
  <c r="Y137" i="2"/>
  <c r="Z137" i="2"/>
  <c r="AA137" i="2"/>
  <c r="Y138" i="2"/>
  <c r="Z138" i="2"/>
  <c r="AA138" i="2"/>
  <c r="Y139" i="2"/>
  <c r="Z139" i="2"/>
  <c r="AA139" i="2"/>
  <c r="Y140" i="2"/>
  <c r="Z140" i="2"/>
  <c r="AA140" i="2"/>
  <c r="Y141" i="2"/>
  <c r="Z141" i="2"/>
  <c r="AA141" i="2"/>
  <c r="Y142" i="2"/>
  <c r="Z142" i="2"/>
  <c r="AA142" i="2"/>
  <c r="G143" i="2"/>
  <c r="M143" i="2"/>
  <c r="P143" i="2"/>
  <c r="Y143" i="2"/>
  <c r="Z143" i="2"/>
  <c r="AA143" i="2"/>
  <c r="Y144" i="2"/>
  <c r="Z144" i="2"/>
  <c r="AA144" i="2"/>
  <c r="Y145" i="2"/>
  <c r="Z145" i="2"/>
  <c r="AA145" i="2"/>
  <c r="Y146" i="2"/>
  <c r="Z146" i="2"/>
  <c r="AA146" i="2"/>
  <c r="Y147" i="2"/>
  <c r="Z147" i="2"/>
  <c r="AA147" i="2"/>
  <c r="Y148" i="2"/>
  <c r="Z148" i="2"/>
  <c r="AA148" i="2"/>
  <c r="Y149" i="2"/>
  <c r="Z149" i="2"/>
  <c r="AA149" i="2"/>
  <c r="Y150" i="2"/>
  <c r="Z150" i="2"/>
  <c r="AA150" i="2"/>
  <c r="Y151" i="2"/>
  <c r="Z151" i="2"/>
  <c r="AA151" i="2"/>
  <c r="Y152" i="2"/>
  <c r="Z152" i="2"/>
  <c r="AA152" i="2"/>
  <c r="Y153" i="2"/>
  <c r="Z153" i="2"/>
  <c r="AA153" i="2"/>
  <c r="Y154" i="2"/>
  <c r="Z154" i="2"/>
  <c r="AA154" i="2"/>
  <c r="Y155" i="2"/>
  <c r="Z155" i="2"/>
  <c r="AA155" i="2"/>
  <c r="Y156" i="2"/>
  <c r="Z156" i="2"/>
  <c r="AA156" i="2"/>
  <c r="Y157" i="2"/>
  <c r="Z157" i="2"/>
  <c r="AA157" i="2"/>
  <c r="Y158" i="2"/>
  <c r="Z158" i="2"/>
  <c r="AA158" i="2"/>
  <c r="Y159" i="2"/>
  <c r="Z159" i="2"/>
  <c r="AA159" i="2"/>
  <c r="Y160" i="2"/>
  <c r="Z160" i="2"/>
  <c r="AA160" i="2"/>
  <c r="G161" i="2"/>
  <c r="M161" i="2"/>
  <c r="P161" i="2"/>
  <c r="Y161" i="2"/>
  <c r="Z161" i="2"/>
  <c r="AA161" i="2"/>
  <c r="Y162" i="2"/>
  <c r="Z162" i="2"/>
  <c r="AA162" i="2"/>
  <c r="Y163" i="2"/>
  <c r="Z163" i="2"/>
  <c r="AA163" i="2"/>
  <c r="Y164" i="2"/>
  <c r="Z164" i="2"/>
  <c r="AA164" i="2"/>
  <c r="Y165" i="2"/>
  <c r="Z165" i="2"/>
  <c r="AA165" i="2"/>
  <c r="G166" i="2"/>
  <c r="M166" i="2"/>
  <c r="P166" i="2"/>
  <c r="Y166" i="2"/>
  <c r="Z166" i="2"/>
  <c r="AA166" i="2"/>
  <c r="Y167" i="2"/>
  <c r="Z167" i="2"/>
  <c r="AA167" i="2"/>
  <c r="Y168" i="2"/>
  <c r="Z168" i="2"/>
  <c r="AA168" i="2"/>
  <c r="Y169" i="2"/>
  <c r="Z169" i="2"/>
  <c r="AA169" i="2"/>
  <c r="Y170" i="2"/>
  <c r="Z170" i="2"/>
  <c r="AA170" i="2"/>
  <c r="G171" i="2"/>
  <c r="M171" i="2"/>
  <c r="P171" i="2"/>
  <c r="Y171" i="2"/>
  <c r="Z171" i="2"/>
  <c r="AA171" i="2"/>
  <c r="Y172" i="2"/>
  <c r="Z172" i="2"/>
  <c r="AA172" i="2"/>
  <c r="Y173" i="2"/>
  <c r="Z173" i="2"/>
  <c r="AA173" i="2"/>
  <c r="Y174" i="2"/>
  <c r="Z174" i="2"/>
  <c r="AA174" i="2"/>
  <c r="Y175" i="2"/>
  <c r="Z175" i="2"/>
  <c r="AA175" i="2"/>
  <c r="G176" i="2"/>
  <c r="M176" i="2"/>
  <c r="P176" i="2"/>
  <c r="Y176" i="2"/>
  <c r="Z176" i="2"/>
  <c r="AA176" i="2"/>
  <c r="Y177" i="2"/>
  <c r="Z177" i="2"/>
  <c r="AA177" i="2"/>
  <c r="Y178" i="2"/>
  <c r="Z178" i="2"/>
  <c r="AA178" i="2"/>
  <c r="Y179" i="2"/>
  <c r="Z179" i="2"/>
  <c r="AA179" i="2"/>
  <c r="Y180" i="2"/>
  <c r="Z180" i="2"/>
  <c r="AA180" i="2"/>
  <c r="G181" i="2"/>
  <c r="M181" i="2"/>
  <c r="P181" i="2"/>
  <c r="Y181" i="2"/>
  <c r="Z181" i="2"/>
  <c r="AA181" i="2"/>
  <c r="Y182" i="2"/>
  <c r="Z182" i="2"/>
  <c r="AA182" i="2"/>
  <c r="Y183" i="2"/>
  <c r="Z183" i="2"/>
  <c r="AA183" i="2"/>
  <c r="Y184" i="2"/>
  <c r="Z184" i="2"/>
  <c r="AA184" i="2"/>
  <c r="Y185" i="2"/>
  <c r="Z185" i="2"/>
  <c r="AA185" i="2"/>
  <c r="G186" i="2"/>
  <c r="M186" i="2"/>
  <c r="P186" i="2"/>
  <c r="Y186" i="2"/>
  <c r="Z186" i="2"/>
  <c r="AA186" i="2"/>
  <c r="Y187" i="2"/>
  <c r="Z187" i="2"/>
  <c r="AA187" i="2"/>
  <c r="Y188" i="2"/>
  <c r="Z188" i="2"/>
  <c r="AA188" i="2"/>
  <c r="Y189" i="2"/>
  <c r="Z189" i="2"/>
  <c r="AA189" i="2"/>
  <c r="G190" i="2"/>
  <c r="M190" i="2"/>
  <c r="P190" i="2"/>
  <c r="Y190" i="2"/>
  <c r="Z190" i="2"/>
  <c r="AA190" i="2"/>
  <c r="Y191" i="2"/>
  <c r="Z191" i="2"/>
  <c r="AA191" i="2"/>
  <c r="Y192" i="2"/>
  <c r="Z192" i="2"/>
  <c r="AA192" i="2"/>
  <c r="Y193" i="2"/>
  <c r="Z193" i="2"/>
  <c r="AA193" i="2"/>
  <c r="Y194" i="2"/>
  <c r="Z194" i="2"/>
  <c r="AA194" i="2"/>
  <c r="G195" i="2"/>
  <c r="M195" i="2"/>
  <c r="P195" i="2"/>
  <c r="Y195" i="2"/>
  <c r="Z195" i="2"/>
  <c r="AA195" i="2"/>
  <c r="Y196" i="2"/>
  <c r="Z196" i="2"/>
  <c r="AA196" i="2"/>
  <c r="Y197" i="2"/>
  <c r="Z197" i="2"/>
  <c r="AA197" i="2"/>
  <c r="Y198" i="2"/>
  <c r="Z198" i="2"/>
  <c r="AA198" i="2"/>
  <c r="Y199" i="2"/>
  <c r="Z199" i="2"/>
  <c r="AA199" i="2"/>
  <c r="Y200" i="2"/>
  <c r="Z200" i="2"/>
  <c r="AA200" i="2"/>
  <c r="Y201" i="2"/>
  <c r="Z201" i="2"/>
  <c r="AA201" i="2"/>
  <c r="Y202" i="2"/>
  <c r="Z202" i="2"/>
  <c r="AA202" i="2"/>
  <c r="Y203" i="2"/>
  <c r="Z203" i="2"/>
  <c r="AA203" i="2"/>
  <c r="Y204" i="2"/>
  <c r="Z204" i="2"/>
  <c r="AA204" i="2"/>
  <c r="Y205" i="2"/>
  <c r="Z205" i="2"/>
  <c r="AA205" i="2"/>
  <c r="Y206" i="2"/>
  <c r="Z206" i="2"/>
  <c r="AA206" i="2"/>
  <c r="Y207" i="2"/>
  <c r="Z207" i="2"/>
  <c r="AA207" i="2"/>
  <c r="Y208" i="2"/>
  <c r="Z208" i="2"/>
  <c r="AA208" i="2"/>
  <c r="Y209" i="2"/>
  <c r="Z209" i="2"/>
  <c r="AA209" i="2"/>
  <c r="Y210" i="2"/>
  <c r="Z210" i="2"/>
  <c r="AA210" i="2"/>
  <c r="Y211" i="2"/>
  <c r="Z211" i="2"/>
  <c r="AA211" i="2"/>
  <c r="Y212" i="2"/>
  <c r="Z212" i="2"/>
  <c r="AA212" i="2"/>
  <c r="Y213" i="2"/>
  <c r="Z213" i="2"/>
  <c r="AA213" i="2"/>
  <c r="Y214" i="2"/>
  <c r="Z214" i="2"/>
  <c r="AA214" i="2"/>
  <c r="Y215" i="2"/>
  <c r="Z215" i="2"/>
  <c r="AA215" i="2"/>
  <c r="Y216" i="2"/>
  <c r="Z216" i="2"/>
  <c r="AA216" i="2"/>
  <c r="Y217" i="2"/>
  <c r="Z217" i="2"/>
  <c r="AA217" i="2"/>
  <c r="Y218" i="2"/>
  <c r="Z218" i="2"/>
  <c r="AA218" i="2"/>
  <c r="Y219" i="2"/>
  <c r="Z219" i="2"/>
  <c r="AA219" i="2"/>
  <c r="Y220" i="2"/>
  <c r="Z220" i="2"/>
  <c r="AA220" i="2"/>
  <c r="Y221" i="2"/>
  <c r="Z221" i="2"/>
  <c r="AA221" i="2"/>
  <c r="Y222" i="2"/>
  <c r="Z222" i="2"/>
  <c r="AA222" i="2"/>
  <c r="Y223" i="2"/>
  <c r="Z223" i="2"/>
  <c r="AA223" i="2"/>
  <c r="Y224" i="2"/>
  <c r="Z224" i="2"/>
  <c r="AA224" i="2"/>
  <c r="Y225" i="2"/>
  <c r="Z225" i="2"/>
  <c r="AA225" i="2"/>
  <c r="Y226" i="2"/>
  <c r="Z226" i="2"/>
  <c r="AA226" i="2"/>
  <c r="Y227" i="2"/>
  <c r="Z227" i="2"/>
  <c r="AA227" i="2"/>
  <c r="Y228" i="2"/>
  <c r="Z228" i="2"/>
  <c r="AA228" i="2"/>
  <c r="Y229" i="2"/>
  <c r="Z229" i="2"/>
  <c r="AA229" i="2"/>
  <c r="Y230" i="2"/>
  <c r="Z230" i="2"/>
  <c r="AA230" i="2"/>
  <c r="Y231" i="2"/>
  <c r="Z231" i="2"/>
  <c r="AA231" i="2"/>
  <c r="Y232" i="2"/>
  <c r="Z232" i="2"/>
  <c r="AA232" i="2"/>
  <c r="Y233" i="2"/>
  <c r="Z233" i="2"/>
  <c r="AA233" i="2"/>
  <c r="Y234" i="2"/>
  <c r="Z234" i="2"/>
  <c r="AA234" i="2"/>
  <c r="Y235" i="2"/>
  <c r="Z235" i="2"/>
  <c r="AA235" i="2"/>
  <c r="Y236" i="2"/>
  <c r="Z236" i="2"/>
  <c r="AA236" i="2"/>
  <c r="Y237" i="2"/>
  <c r="Z237" i="2"/>
  <c r="AA237" i="2"/>
  <c r="Y238" i="2"/>
  <c r="Z238" i="2"/>
  <c r="AA238" i="2"/>
  <c r="Y239" i="2"/>
  <c r="Z239" i="2"/>
  <c r="AA239" i="2"/>
  <c r="G240" i="2"/>
  <c r="M240" i="2"/>
  <c r="P240" i="2"/>
  <c r="Y240" i="2"/>
  <c r="Z240" i="2"/>
  <c r="AA240" i="2"/>
  <c r="Y241" i="2"/>
  <c r="Z241" i="2"/>
  <c r="AA241" i="2"/>
  <c r="Y242" i="2"/>
  <c r="Z242" i="2"/>
  <c r="AA242" i="2"/>
  <c r="Y243" i="2"/>
  <c r="Z243" i="2"/>
  <c r="AA243" i="2"/>
  <c r="Y244" i="2"/>
  <c r="Z244" i="2"/>
  <c r="AA244" i="2"/>
  <c r="Y245" i="2"/>
  <c r="Z245" i="2"/>
  <c r="AA245" i="2"/>
  <c r="Y246" i="2"/>
  <c r="Z246" i="2"/>
  <c r="AA246" i="2"/>
  <c r="Y247" i="2"/>
  <c r="Z247" i="2"/>
  <c r="AA247" i="2"/>
  <c r="Y248" i="2"/>
  <c r="Z248" i="2"/>
  <c r="AA248" i="2"/>
  <c r="Y249" i="2"/>
  <c r="Z249" i="2"/>
  <c r="AA249" i="2"/>
  <c r="Y250" i="2"/>
  <c r="Z250" i="2"/>
  <c r="AA250" i="2"/>
  <c r="Y251" i="2"/>
  <c r="Z251" i="2"/>
  <c r="AA251" i="2"/>
  <c r="Y252" i="2"/>
  <c r="Z252" i="2"/>
  <c r="AA252" i="2"/>
  <c r="Y253" i="2"/>
  <c r="Z253" i="2"/>
  <c r="AA253" i="2"/>
  <c r="Y254" i="2"/>
  <c r="Z254" i="2"/>
  <c r="AA254" i="2"/>
  <c r="Y255" i="2"/>
  <c r="Z255" i="2"/>
  <c r="AA255" i="2"/>
  <c r="Y256" i="2"/>
  <c r="Z256" i="2"/>
  <c r="AA256" i="2"/>
  <c r="Y257" i="2"/>
  <c r="Z257" i="2"/>
  <c r="AA257" i="2"/>
  <c r="Y258" i="2"/>
  <c r="Z258" i="2"/>
  <c r="AA258" i="2"/>
  <c r="Y259" i="2"/>
  <c r="Z259" i="2"/>
  <c r="AA259" i="2"/>
  <c r="Y260" i="2"/>
  <c r="Z260" i="2"/>
  <c r="AA260" i="2"/>
  <c r="Y261" i="2"/>
  <c r="Z261" i="2"/>
  <c r="AA261" i="2"/>
  <c r="Y262" i="2"/>
  <c r="Z262" i="2"/>
  <c r="AA262" i="2"/>
  <c r="Y263" i="2"/>
  <c r="Z263" i="2"/>
  <c r="AA263" i="2"/>
  <c r="Y264" i="2"/>
  <c r="Z264" i="2"/>
  <c r="AA264" i="2"/>
  <c r="Y265" i="2"/>
  <c r="Z265" i="2"/>
  <c r="AA265" i="2"/>
  <c r="Y266" i="2"/>
  <c r="Z266" i="2"/>
  <c r="AA266" i="2"/>
  <c r="Y267" i="2"/>
  <c r="Z267" i="2"/>
  <c r="AA267" i="2"/>
  <c r="Y268" i="2"/>
  <c r="Z268" i="2"/>
  <c r="AA268" i="2"/>
  <c r="Y269" i="2"/>
  <c r="Z269" i="2"/>
  <c r="AA269" i="2"/>
  <c r="Y270" i="2"/>
  <c r="Z270" i="2"/>
  <c r="AA270" i="2"/>
  <c r="Y271" i="2"/>
  <c r="Z271" i="2"/>
  <c r="AA271" i="2"/>
  <c r="Y272" i="2"/>
  <c r="Z272" i="2"/>
  <c r="AA272" i="2"/>
  <c r="Y273" i="2"/>
  <c r="Z273" i="2"/>
  <c r="AA273" i="2"/>
  <c r="Y274" i="2"/>
  <c r="Z274" i="2"/>
  <c r="AA274" i="2"/>
  <c r="Y275" i="2"/>
  <c r="Z275" i="2"/>
  <c r="AA275" i="2"/>
  <c r="Y276" i="2"/>
  <c r="Z276" i="2"/>
  <c r="AA276" i="2"/>
  <c r="Y277" i="2"/>
  <c r="Z277" i="2"/>
  <c r="AA277" i="2"/>
  <c r="Y278" i="2"/>
  <c r="Z278" i="2"/>
  <c r="AA278" i="2"/>
  <c r="Y279" i="2"/>
  <c r="Z279" i="2"/>
  <c r="AA279" i="2"/>
  <c r="Y280" i="2"/>
  <c r="Z280" i="2"/>
  <c r="AA280" i="2"/>
  <c r="Y281" i="2"/>
  <c r="Z281" i="2"/>
  <c r="AA281" i="2"/>
  <c r="Y282" i="2"/>
  <c r="Z282" i="2"/>
  <c r="AA282" i="2"/>
  <c r="Y283" i="2"/>
  <c r="Z283" i="2"/>
  <c r="AA283" i="2"/>
  <c r="Y284" i="2"/>
  <c r="Z284" i="2"/>
  <c r="AA284" i="2"/>
  <c r="Y285" i="2"/>
  <c r="Z285" i="2"/>
  <c r="AA285" i="2"/>
  <c r="Y286" i="2"/>
  <c r="Z286" i="2"/>
  <c r="AA286" i="2"/>
  <c r="Y287" i="2"/>
  <c r="Z287" i="2"/>
  <c r="AA287" i="2"/>
  <c r="Y288" i="2"/>
  <c r="Z288" i="2"/>
  <c r="AA288" i="2"/>
  <c r="Y289" i="2"/>
  <c r="Z289" i="2"/>
  <c r="AA289" i="2"/>
  <c r="Y290" i="2"/>
  <c r="Z290" i="2"/>
  <c r="AA290" i="2"/>
  <c r="Y291" i="2"/>
  <c r="Z291" i="2"/>
  <c r="AA291" i="2"/>
  <c r="Y292" i="2"/>
  <c r="Z292" i="2"/>
  <c r="AA292" i="2"/>
  <c r="Y293" i="2"/>
  <c r="Z293" i="2"/>
  <c r="AA293" i="2"/>
  <c r="G294" i="2"/>
  <c r="M294" i="2"/>
  <c r="P294" i="2"/>
  <c r="Y294" i="2"/>
  <c r="Z294" i="2"/>
  <c r="AA294" i="2"/>
  <c r="Y295" i="2"/>
  <c r="Z295" i="2"/>
  <c r="AA295" i="2"/>
  <c r="Y296" i="2"/>
  <c r="Z296" i="2"/>
  <c r="AA296" i="2"/>
  <c r="G297" i="2"/>
  <c r="M297" i="2"/>
  <c r="P297" i="2"/>
  <c r="Y297" i="2"/>
  <c r="Z297" i="2"/>
  <c r="AA297" i="2"/>
  <c r="Y298" i="2"/>
  <c r="Z298" i="2"/>
  <c r="AA298" i="2"/>
  <c r="G299" i="2"/>
  <c r="M299" i="2"/>
  <c r="P299" i="2"/>
  <c r="Y299" i="2"/>
  <c r="Z299" i="2"/>
  <c r="AA299" i="2"/>
  <c r="Y300" i="2"/>
  <c r="Z300" i="2"/>
  <c r="AA300" i="2"/>
  <c r="Y301" i="2"/>
  <c r="Z301" i="2"/>
  <c r="AA301" i="2"/>
  <c r="Y302" i="2"/>
  <c r="Z302" i="2"/>
  <c r="AA302" i="2"/>
  <c r="Y303" i="2"/>
  <c r="Z303" i="2"/>
  <c r="AA303" i="2"/>
  <c r="Y304" i="2"/>
  <c r="Z304" i="2"/>
  <c r="AA304" i="2"/>
  <c r="Y305" i="2"/>
  <c r="Z305" i="2"/>
  <c r="AA305" i="2"/>
  <c r="G306" i="2"/>
  <c r="M306" i="2"/>
  <c r="P306" i="2"/>
  <c r="Y306" i="2"/>
  <c r="Z306" i="2"/>
  <c r="AA306" i="2"/>
  <c r="Y307" i="2"/>
  <c r="Z307" i="2"/>
  <c r="AA307" i="2"/>
  <c r="Y308" i="2"/>
  <c r="Z308" i="2"/>
  <c r="AA308" i="2"/>
  <c r="G309" i="2"/>
  <c r="M309" i="2"/>
  <c r="P309" i="2"/>
  <c r="Y309" i="2"/>
  <c r="Z309" i="2"/>
  <c r="AA309" i="2"/>
  <c r="Y310" i="2"/>
  <c r="Z310" i="2"/>
  <c r="AA310" i="2"/>
  <c r="Y311" i="2"/>
  <c r="Z311" i="2"/>
  <c r="AA311" i="2"/>
  <c r="G312" i="2"/>
  <c r="M312" i="2"/>
  <c r="P312" i="2"/>
  <c r="Z312" i="2"/>
  <c r="AA312" i="2"/>
  <c r="Z313" i="2"/>
  <c r="AA313" i="2"/>
  <c r="Z314" i="2"/>
  <c r="AA314" i="2"/>
  <c r="Z315" i="2"/>
  <c r="AA315" i="2"/>
  <c r="Z316" i="2"/>
  <c r="AA316" i="2"/>
  <c r="G317" i="2"/>
  <c r="Z317" i="2"/>
  <c r="AA317" i="2"/>
  <c r="Z318" i="2"/>
  <c r="AA318" i="2"/>
  <c r="Z319" i="2"/>
  <c r="AA319" i="2"/>
  <c r="Z320" i="2"/>
  <c r="AA320" i="2"/>
  <c r="Z321" i="2"/>
  <c r="AA321" i="2"/>
  <c r="G322" i="2"/>
  <c r="Z322" i="2"/>
  <c r="AA322" i="2"/>
  <c r="Z323" i="2"/>
  <c r="AA323" i="2"/>
  <c r="Z324" i="2"/>
  <c r="AA324" i="2"/>
  <c r="Z325" i="2"/>
  <c r="AA325" i="2"/>
  <c r="Z326" i="2"/>
  <c r="AA326" i="2"/>
  <c r="Z327" i="2"/>
  <c r="AA327" i="2"/>
  <c r="Y328" i="2"/>
  <c r="Z328" i="2"/>
  <c r="AA328" i="2"/>
  <c r="Y329" i="2"/>
  <c r="Z329" i="2"/>
  <c r="AA329" i="2"/>
  <c r="Y330" i="2"/>
  <c r="Z330" i="2"/>
  <c r="AA330" i="2"/>
  <c r="Y331" i="2"/>
  <c r="Z331" i="2"/>
  <c r="AA331" i="2"/>
  <c r="Y332" i="2"/>
  <c r="Z332" i="2"/>
  <c r="AA332" i="2"/>
  <c r="Y333" i="2"/>
  <c r="Z333" i="2"/>
  <c r="AA333" i="2"/>
  <c r="Y334" i="2"/>
  <c r="Z334" i="2"/>
  <c r="AA334" i="2"/>
  <c r="Y335" i="2"/>
  <c r="Z335" i="2"/>
  <c r="AA335" i="2"/>
  <c r="Y336" i="2"/>
  <c r="Z336" i="2"/>
  <c r="AA336" i="2"/>
  <c r="Y337" i="2"/>
  <c r="Z337" i="2"/>
  <c r="AA337" i="2"/>
  <c r="Y338" i="2"/>
  <c r="Z338" i="2"/>
  <c r="AA338" i="2"/>
  <c r="Y339" i="2"/>
  <c r="Z339" i="2"/>
  <c r="AA339" i="2"/>
  <c r="G340" i="2"/>
  <c r="M340" i="2"/>
  <c r="P340" i="2"/>
  <c r="Y340" i="2"/>
  <c r="Z340" i="2"/>
  <c r="AA340" i="2"/>
  <c r="Y341" i="2"/>
  <c r="Z341" i="2"/>
  <c r="AA341" i="2"/>
  <c r="Y342" i="2"/>
  <c r="Z342" i="2"/>
  <c r="AA342" i="2"/>
  <c r="Y343" i="2"/>
  <c r="Z343" i="2"/>
  <c r="AA343" i="2"/>
  <c r="Y344" i="2"/>
  <c r="Z344" i="2"/>
  <c r="AA344" i="2"/>
  <c r="Y345" i="2"/>
  <c r="Z345" i="2"/>
  <c r="AA345" i="2"/>
  <c r="Y346" i="2"/>
  <c r="Z346" i="2"/>
  <c r="AA346" i="2"/>
  <c r="Y347" i="2"/>
  <c r="Z347" i="2"/>
  <c r="AA347" i="2"/>
  <c r="Y348" i="2"/>
  <c r="Z348" i="2"/>
  <c r="AA348" i="2"/>
  <c r="Y349" i="2"/>
  <c r="Z349" i="2"/>
  <c r="AA349" i="2"/>
  <c r="Y350" i="2"/>
  <c r="Z350" i="2"/>
  <c r="AA350" i="2"/>
  <c r="Y351" i="2"/>
  <c r="Z351" i="2"/>
  <c r="AA351" i="2"/>
  <c r="Y352" i="2"/>
  <c r="Z352" i="2"/>
  <c r="AA352" i="2"/>
  <c r="Y353" i="2"/>
  <c r="Z353" i="2"/>
  <c r="AA353" i="2"/>
  <c r="Y354" i="2"/>
  <c r="Z354" i="2"/>
  <c r="AA354" i="2"/>
  <c r="Y355" i="2"/>
  <c r="Z355" i="2"/>
  <c r="AA355" i="2"/>
  <c r="Y356" i="2"/>
  <c r="Z356" i="2"/>
  <c r="AA356" i="2"/>
  <c r="Y357" i="2"/>
  <c r="Z357" i="2"/>
  <c r="AA357" i="2"/>
  <c r="Y358" i="2"/>
  <c r="Z358" i="2"/>
  <c r="AA358" i="2"/>
  <c r="Y359" i="2"/>
  <c r="Z359" i="2"/>
  <c r="AA359" i="2"/>
  <c r="Y360" i="2"/>
  <c r="Z360" i="2"/>
  <c r="AA360" i="2"/>
  <c r="Y361" i="2"/>
  <c r="Z361" i="2"/>
  <c r="AA361" i="2"/>
  <c r="Y362" i="2"/>
  <c r="Z362" i="2"/>
  <c r="AA362" i="2"/>
  <c r="Y363" i="2"/>
  <c r="Z363" i="2"/>
  <c r="AA363" i="2"/>
  <c r="Y364" i="2"/>
  <c r="Z364" i="2"/>
  <c r="AA364" i="2"/>
  <c r="Y365" i="2"/>
  <c r="Z365" i="2"/>
  <c r="AA365" i="2"/>
  <c r="Y366" i="2"/>
  <c r="Z366" i="2"/>
  <c r="AA366" i="2"/>
  <c r="Y367" i="2"/>
  <c r="Z367" i="2"/>
  <c r="AA367" i="2"/>
  <c r="Y368" i="2"/>
  <c r="Z368" i="2"/>
  <c r="AA368" i="2"/>
  <c r="Y369" i="2"/>
  <c r="Z369" i="2"/>
  <c r="AA369" i="2"/>
  <c r="Y370" i="2"/>
  <c r="Z370" i="2"/>
  <c r="AA370" i="2"/>
  <c r="Y371" i="2"/>
  <c r="Z371" i="2"/>
  <c r="AA371" i="2"/>
  <c r="Y372" i="2"/>
  <c r="Z372" i="2"/>
  <c r="AA372" i="2"/>
  <c r="Y373" i="2"/>
  <c r="Z373" i="2"/>
  <c r="AA373" i="2"/>
  <c r="Y374" i="2"/>
  <c r="Z374" i="2"/>
  <c r="AA374" i="2"/>
  <c r="Y375" i="2"/>
  <c r="Z375" i="2"/>
  <c r="AA375" i="2"/>
  <c r="Y376" i="2"/>
  <c r="Z376" i="2"/>
  <c r="AA376" i="2"/>
  <c r="Y377" i="2"/>
  <c r="Z377" i="2"/>
  <c r="AA377" i="2"/>
  <c r="Y378" i="2"/>
  <c r="Z378" i="2"/>
  <c r="AA378" i="2"/>
  <c r="Y379" i="2"/>
  <c r="Z379" i="2"/>
  <c r="AA379" i="2"/>
  <c r="Y380" i="2"/>
  <c r="Z380" i="2"/>
  <c r="AA380" i="2"/>
  <c r="Y381" i="2"/>
  <c r="Z381" i="2"/>
  <c r="AA381" i="2"/>
  <c r="Y382" i="2"/>
  <c r="Z382" i="2"/>
  <c r="AA382" i="2"/>
  <c r="Y383" i="2"/>
  <c r="Z383" i="2"/>
  <c r="AA383" i="2"/>
  <c r="Y384" i="2"/>
  <c r="Z384" i="2"/>
  <c r="AA384" i="2"/>
  <c r="Y385" i="2"/>
  <c r="Z385" i="2"/>
  <c r="AA385" i="2"/>
  <c r="Y386" i="2"/>
  <c r="Z386" i="2"/>
  <c r="AA386" i="2"/>
  <c r="Y387" i="2"/>
  <c r="Z387" i="2"/>
  <c r="AA387" i="2"/>
  <c r="Y388" i="2"/>
  <c r="Z388" i="2"/>
  <c r="AA388" i="2"/>
  <c r="Y389" i="2"/>
  <c r="Z389" i="2"/>
  <c r="AA389" i="2"/>
  <c r="Y390" i="2"/>
  <c r="Z390" i="2"/>
  <c r="AA390" i="2"/>
  <c r="Y391" i="2"/>
  <c r="Z391" i="2"/>
  <c r="AA391" i="2"/>
  <c r="Y392" i="2"/>
  <c r="Z392" i="2"/>
  <c r="AA392" i="2"/>
  <c r="G393" i="2"/>
  <c r="M393" i="2"/>
  <c r="P393" i="2"/>
  <c r="Y393" i="2"/>
  <c r="Z393" i="2"/>
  <c r="AA393" i="2"/>
  <c r="Y394" i="2"/>
  <c r="Z394" i="2"/>
  <c r="AA394" i="2"/>
  <c r="Y395" i="2"/>
  <c r="Z395" i="2"/>
  <c r="AA395" i="2"/>
  <c r="Y396" i="2"/>
  <c r="Z396" i="2"/>
  <c r="AA396" i="2"/>
  <c r="Y397" i="2"/>
  <c r="Z397" i="2"/>
  <c r="AA397" i="2"/>
  <c r="Y398" i="2"/>
  <c r="Z398" i="2"/>
  <c r="AA398" i="2"/>
  <c r="Y399" i="2"/>
  <c r="Z399" i="2"/>
  <c r="AA399" i="2"/>
  <c r="Y400" i="2"/>
  <c r="Z400" i="2"/>
  <c r="AA400" i="2"/>
  <c r="Y401" i="2"/>
  <c r="Z401" i="2"/>
  <c r="AA401" i="2"/>
  <c r="Y402" i="2"/>
  <c r="Z402" i="2"/>
  <c r="AA402" i="2"/>
  <c r="Y403" i="2"/>
  <c r="Z403" i="2"/>
  <c r="AA403" i="2"/>
  <c r="Y404" i="2"/>
  <c r="Z404" i="2"/>
  <c r="AA404" i="2"/>
  <c r="Y405" i="2"/>
  <c r="Z405" i="2"/>
  <c r="AA405" i="2"/>
  <c r="Y406" i="2"/>
  <c r="Z406" i="2"/>
  <c r="AA406" i="2"/>
  <c r="Y407" i="2"/>
  <c r="Z407" i="2"/>
  <c r="AA407" i="2"/>
  <c r="Y408" i="2"/>
  <c r="Z408" i="2"/>
  <c r="AA408" i="2"/>
  <c r="Y409" i="2"/>
  <c r="Z409" i="2"/>
  <c r="AA409" i="2"/>
  <c r="Y410" i="2"/>
  <c r="Z410" i="2"/>
  <c r="AA410" i="2"/>
  <c r="Y411" i="2"/>
  <c r="Z411" i="2"/>
  <c r="AA411" i="2"/>
  <c r="Y412" i="2"/>
  <c r="Z412" i="2"/>
  <c r="AA412" i="2"/>
  <c r="Y413" i="2"/>
  <c r="Z413" i="2"/>
  <c r="AA413" i="2"/>
  <c r="Y414" i="2"/>
  <c r="Z414" i="2"/>
  <c r="AA414" i="2"/>
  <c r="Y415" i="2"/>
  <c r="Z415" i="2"/>
  <c r="AA415" i="2"/>
  <c r="Y416" i="2"/>
  <c r="Z416" i="2"/>
  <c r="AA416" i="2"/>
  <c r="Y417" i="2"/>
  <c r="Z417" i="2"/>
  <c r="AA417" i="2"/>
  <c r="Y418" i="2"/>
  <c r="Z418" i="2"/>
  <c r="AA418" i="2"/>
  <c r="Y419" i="2"/>
  <c r="Z419" i="2"/>
  <c r="AA419" i="2"/>
  <c r="Y420" i="2"/>
  <c r="Z420" i="2"/>
  <c r="AA420" i="2"/>
  <c r="Y421" i="2"/>
  <c r="Z421" i="2"/>
  <c r="AA421" i="2"/>
  <c r="Y422" i="2"/>
  <c r="Z422" i="2"/>
  <c r="AA422" i="2"/>
  <c r="Y423" i="2"/>
  <c r="Z423" i="2"/>
  <c r="AA423" i="2"/>
  <c r="G425" i="2"/>
  <c r="M425" i="2"/>
  <c r="P425" i="2"/>
  <c r="Y426" i="2"/>
  <c r="Z426" i="2"/>
  <c r="AA426" i="2"/>
  <c r="AA428" i="2"/>
  <c r="Y6" i="28"/>
  <c r="Z6" i="28"/>
  <c r="AA6" i="28"/>
  <c r="Y7" i="28"/>
  <c r="Z7" i="28"/>
  <c r="AA7" i="28"/>
  <c r="Y8" i="28"/>
  <c r="Z8" i="28"/>
  <c r="AA8" i="28"/>
  <c r="G9" i="28"/>
  <c r="M9" i="28"/>
  <c r="P9" i="28"/>
  <c r="Y9" i="28"/>
  <c r="Z9" i="28"/>
  <c r="AA9" i="28"/>
  <c r="Y10" i="28"/>
  <c r="Z10" i="28"/>
  <c r="AA10" i="28"/>
  <c r="Y11" i="28"/>
  <c r="Z11" i="28"/>
  <c r="AA11" i="28"/>
  <c r="Y12" i="28"/>
  <c r="Z12" i="28"/>
  <c r="AA12" i="28"/>
  <c r="Y13" i="28"/>
  <c r="Z13" i="28"/>
  <c r="AA13" i="28"/>
  <c r="Y14" i="28"/>
  <c r="Z14" i="28"/>
  <c r="AA14" i="28"/>
  <c r="G15" i="28"/>
  <c r="M15" i="28"/>
  <c r="P15" i="28"/>
  <c r="Y15" i="28"/>
  <c r="Z15" i="28"/>
  <c r="AA15" i="28"/>
  <c r="Y16" i="28"/>
  <c r="Z16" i="28"/>
  <c r="AA16" i="28"/>
  <c r="Y17" i="28"/>
  <c r="Z17" i="28"/>
  <c r="AA17" i="28"/>
  <c r="Y18" i="28"/>
  <c r="Z18" i="28"/>
  <c r="AA18" i="28"/>
  <c r="Y19" i="28"/>
  <c r="Z19" i="28"/>
  <c r="AA19" i="28"/>
  <c r="Y20" i="28"/>
  <c r="Z20" i="28"/>
  <c r="AA20" i="28"/>
  <c r="Y21" i="28"/>
  <c r="Z21" i="28"/>
  <c r="AA21" i="28"/>
  <c r="Y22" i="28"/>
  <c r="Z22" i="28"/>
  <c r="AA22" i="28"/>
  <c r="Y23" i="28"/>
  <c r="Z23" i="28"/>
  <c r="AA23" i="28"/>
  <c r="Y24" i="28"/>
  <c r="Z24" i="28"/>
  <c r="AA24" i="28"/>
  <c r="Y25" i="28"/>
  <c r="Z25" i="28"/>
  <c r="AA25" i="28"/>
  <c r="Y26" i="28"/>
  <c r="Z26" i="28"/>
  <c r="AA26" i="28"/>
  <c r="Y27" i="28"/>
  <c r="Z27" i="28"/>
  <c r="AA27" i="28"/>
  <c r="Y28" i="28"/>
  <c r="Z28" i="28"/>
  <c r="AA28" i="28"/>
  <c r="Y29" i="28"/>
  <c r="Z29" i="28"/>
  <c r="AA29" i="28"/>
  <c r="Y30" i="28"/>
  <c r="Z30" i="28"/>
  <c r="AA30" i="28"/>
  <c r="Y31" i="28"/>
  <c r="Z31" i="28"/>
  <c r="AA31" i="28"/>
  <c r="Y32" i="28"/>
  <c r="Z32" i="28"/>
  <c r="AA32" i="28"/>
  <c r="Y33" i="28"/>
  <c r="Z33" i="28"/>
  <c r="AA33" i="28"/>
  <c r="Y34" i="28"/>
  <c r="Z34" i="28"/>
  <c r="AA34" i="28"/>
  <c r="Y35" i="28"/>
  <c r="Z35" i="28"/>
  <c r="AA35" i="28"/>
  <c r="Y36" i="28"/>
  <c r="Z36" i="28"/>
  <c r="AA36" i="28"/>
  <c r="Y37" i="28"/>
  <c r="Z37" i="28"/>
  <c r="AA37" i="28"/>
  <c r="Y38" i="28"/>
  <c r="Z38" i="28"/>
  <c r="AA38" i="28"/>
  <c r="Y39" i="28"/>
  <c r="Z39" i="28"/>
  <c r="AA39" i="28"/>
  <c r="Y40" i="28"/>
  <c r="Z40" i="28"/>
  <c r="AA40" i="28"/>
  <c r="Y41" i="28"/>
  <c r="Z41" i="28"/>
  <c r="AA41" i="28"/>
  <c r="G42" i="28"/>
  <c r="M42" i="28"/>
  <c r="P42" i="28"/>
  <c r="Y42" i="28"/>
  <c r="Z42" i="28"/>
  <c r="AA42" i="28"/>
  <c r="Y43" i="28"/>
  <c r="Z43" i="28"/>
  <c r="AA43" i="28"/>
  <c r="Y44" i="28"/>
  <c r="Z44" i="28"/>
  <c r="AA44" i="28"/>
  <c r="Y45" i="28"/>
  <c r="Z45" i="28"/>
  <c r="AA45" i="28"/>
  <c r="Y46" i="28"/>
  <c r="Z46" i="28"/>
  <c r="AA46" i="28"/>
  <c r="Y47" i="28"/>
  <c r="Z47" i="28"/>
  <c r="AA47" i="28"/>
  <c r="Y48" i="28"/>
  <c r="Z48" i="28"/>
  <c r="AA48" i="28"/>
  <c r="Y49" i="28"/>
  <c r="Z49" i="28"/>
  <c r="AA49" i="28"/>
  <c r="Y50" i="28"/>
  <c r="Z50" i="28"/>
  <c r="AA50" i="28"/>
  <c r="Y51" i="28"/>
  <c r="Z51" i="28"/>
  <c r="AA51" i="28"/>
  <c r="Y52" i="28"/>
  <c r="Z52" i="28"/>
  <c r="AA52" i="28"/>
  <c r="Y53" i="28"/>
  <c r="Z53" i="28"/>
  <c r="AA53" i="28"/>
  <c r="Y54" i="28"/>
  <c r="Z54" i="28"/>
  <c r="AA54" i="28"/>
  <c r="Y55" i="28"/>
  <c r="Z55" i="28"/>
  <c r="AA55" i="28"/>
  <c r="Y56" i="28"/>
  <c r="Z56" i="28"/>
  <c r="AA56" i="28"/>
  <c r="Y57" i="28"/>
  <c r="Z57" i="28"/>
  <c r="AA57" i="28"/>
  <c r="Y58" i="28"/>
  <c r="Z58" i="28"/>
  <c r="AA58" i="28"/>
  <c r="Y59" i="28"/>
  <c r="Z59" i="28"/>
  <c r="AA59" i="28"/>
  <c r="Y60" i="28"/>
  <c r="Z60" i="28"/>
  <c r="AA60" i="28"/>
  <c r="Y61" i="28"/>
  <c r="Z61" i="28"/>
  <c r="AA61" i="28"/>
  <c r="Y62" i="28"/>
  <c r="Z62" i="28"/>
  <c r="AA62" i="28"/>
  <c r="Y63" i="28"/>
  <c r="Z63" i="28"/>
  <c r="AA63" i="28"/>
  <c r="Y64" i="28"/>
  <c r="Z64" i="28"/>
  <c r="AA64" i="28"/>
  <c r="Y65" i="28"/>
  <c r="Z65" i="28"/>
  <c r="AA65" i="28"/>
  <c r="Y66" i="28"/>
  <c r="Z66" i="28"/>
  <c r="AA66" i="28"/>
  <c r="Y67" i="28"/>
  <c r="Z67" i="28"/>
  <c r="AA67" i="28"/>
  <c r="Y68" i="28"/>
  <c r="Z68" i="28"/>
  <c r="AA68" i="28"/>
  <c r="G69" i="28"/>
  <c r="M69" i="28"/>
  <c r="P69" i="28"/>
  <c r="Y69" i="28"/>
  <c r="Z69" i="28"/>
  <c r="AA69" i="28"/>
  <c r="Y70" i="28"/>
  <c r="Z70" i="28"/>
  <c r="AA70" i="28"/>
  <c r="Y71" i="28"/>
  <c r="Z71" i="28"/>
  <c r="AA71" i="28"/>
  <c r="Y72" i="28"/>
  <c r="Z72" i="28"/>
  <c r="AA72" i="28"/>
  <c r="Y73" i="28"/>
  <c r="Z73" i="28"/>
  <c r="AA73" i="28"/>
  <c r="Y74" i="28"/>
  <c r="Z74" i="28"/>
  <c r="AA74" i="28"/>
  <c r="Y75" i="28"/>
  <c r="Z75" i="28"/>
  <c r="AA75" i="28"/>
  <c r="Y76" i="28"/>
  <c r="Z76" i="28"/>
  <c r="AA76" i="28"/>
  <c r="Y77" i="28"/>
  <c r="Z77" i="28"/>
  <c r="AA77" i="28"/>
  <c r="Y78" i="28"/>
  <c r="Z78" i="28"/>
  <c r="AA78" i="28"/>
  <c r="G79" i="28"/>
  <c r="M79" i="28"/>
  <c r="P79" i="28"/>
  <c r="Y79" i="28"/>
  <c r="Z79" i="28"/>
  <c r="AA79" i="28"/>
  <c r="Y80" i="28"/>
  <c r="Z80" i="28"/>
  <c r="AA80" i="28"/>
  <c r="Y81" i="28"/>
  <c r="Z81" i="28"/>
  <c r="AA81" i="28"/>
  <c r="Y82" i="28"/>
  <c r="Z82" i="28"/>
  <c r="AA82" i="28"/>
  <c r="Y83" i="28"/>
  <c r="Z83" i="28"/>
  <c r="AA83" i="28"/>
  <c r="Y84" i="28"/>
  <c r="Z84" i="28"/>
  <c r="AA84" i="28"/>
  <c r="Y85" i="28"/>
  <c r="Z85" i="28"/>
  <c r="AA85" i="28"/>
  <c r="Y86" i="28"/>
  <c r="Z86" i="28"/>
  <c r="AA86" i="28"/>
  <c r="Y87" i="28"/>
  <c r="Z87" i="28"/>
  <c r="AA87" i="28"/>
  <c r="Y88" i="28"/>
  <c r="Z88" i="28"/>
  <c r="AA88" i="28"/>
  <c r="Y89" i="28"/>
  <c r="Z89" i="28"/>
  <c r="AA89" i="28"/>
  <c r="Y90" i="28"/>
  <c r="Z90" i="28"/>
  <c r="AA90" i="28"/>
  <c r="Y91" i="28"/>
  <c r="Z91" i="28"/>
  <c r="AA91" i="28"/>
  <c r="Y92" i="28"/>
  <c r="Z92" i="28"/>
  <c r="AA92" i="28"/>
  <c r="Y93" i="28"/>
  <c r="Z93" i="28"/>
  <c r="AA93" i="28"/>
  <c r="Y94" i="28"/>
  <c r="Z94" i="28"/>
  <c r="AA94" i="28"/>
  <c r="Y95" i="28"/>
  <c r="Z95" i="28"/>
  <c r="AA95" i="28"/>
  <c r="Y96" i="28"/>
  <c r="Z96" i="28"/>
  <c r="AA96" i="28"/>
  <c r="Y97" i="28"/>
  <c r="Z97" i="28"/>
  <c r="AA97" i="28"/>
  <c r="Y98" i="28"/>
  <c r="Z98" i="28"/>
  <c r="AA98" i="28"/>
  <c r="Y99" i="28"/>
  <c r="Z99" i="28"/>
  <c r="AA99" i="28"/>
  <c r="Y100" i="28"/>
  <c r="Z100" i="28"/>
  <c r="AA100" i="28"/>
  <c r="Y101" i="28"/>
  <c r="Z101" i="28"/>
  <c r="AA101" i="28"/>
  <c r="Y102" i="28"/>
  <c r="Z102" i="28"/>
  <c r="AA102" i="28"/>
  <c r="Y103" i="28"/>
  <c r="Z103" i="28"/>
  <c r="AA103" i="28"/>
  <c r="Y104" i="28"/>
  <c r="Z104" i="28"/>
  <c r="AA104" i="28"/>
  <c r="Y105" i="28"/>
  <c r="Z105" i="28"/>
  <c r="AA105" i="28"/>
  <c r="G106" i="28"/>
  <c r="M106" i="28"/>
  <c r="P106" i="28"/>
  <c r="Y106" i="28"/>
  <c r="Z106" i="28"/>
  <c r="AA106" i="28"/>
  <c r="Y107" i="28"/>
  <c r="Z107" i="28"/>
  <c r="AA107" i="28"/>
  <c r="Y108" i="28"/>
  <c r="Z108" i="28"/>
  <c r="AA108" i="28"/>
  <c r="Y109" i="28"/>
  <c r="Z109" i="28"/>
  <c r="AA109" i="28"/>
  <c r="Y110" i="28"/>
  <c r="Z110" i="28"/>
  <c r="AA110" i="28"/>
  <c r="Y111" i="28"/>
  <c r="Z111" i="28"/>
  <c r="AA111" i="28"/>
  <c r="Y112" i="28"/>
  <c r="Z112" i="28"/>
  <c r="AA112" i="28"/>
  <c r="Y113" i="28"/>
  <c r="Z113" i="28"/>
  <c r="AA113" i="28"/>
  <c r="Y114" i="28"/>
  <c r="Z114" i="28"/>
  <c r="AA114" i="28"/>
  <c r="Y115" i="28"/>
  <c r="Z115" i="28"/>
  <c r="AA115" i="28"/>
  <c r="Y116" i="28"/>
  <c r="Z116" i="28"/>
  <c r="AA116" i="28"/>
  <c r="Y117" i="28"/>
  <c r="Z117" i="28"/>
  <c r="AA117" i="28"/>
  <c r="Y118" i="28"/>
  <c r="Z118" i="28"/>
  <c r="AA118" i="28"/>
  <c r="Y119" i="28"/>
  <c r="Z119" i="28"/>
  <c r="AA119" i="28"/>
  <c r="Y120" i="28"/>
  <c r="Z120" i="28"/>
  <c r="AA120" i="28"/>
  <c r="Y121" i="28"/>
  <c r="Z121" i="28"/>
  <c r="AA121" i="28"/>
  <c r="Y122" i="28"/>
  <c r="Z122" i="28"/>
  <c r="AA122" i="28"/>
  <c r="Y123" i="28"/>
  <c r="Z123" i="28"/>
  <c r="AA123" i="28"/>
  <c r="Y124" i="28"/>
  <c r="Z124" i="28"/>
  <c r="AA124" i="28"/>
  <c r="Y125" i="28"/>
  <c r="Z125" i="28"/>
  <c r="AA125" i="28"/>
  <c r="Y126" i="28"/>
  <c r="Z126" i="28"/>
  <c r="AA126" i="28"/>
  <c r="Y127" i="28"/>
  <c r="Z127" i="28"/>
  <c r="AA127" i="28"/>
  <c r="Y128" i="28"/>
  <c r="Z128" i="28"/>
  <c r="AA128" i="28"/>
  <c r="G129" i="28"/>
  <c r="M129" i="28"/>
  <c r="P129" i="28"/>
  <c r="Y129" i="28"/>
  <c r="Z129" i="28"/>
  <c r="AA129" i="28"/>
  <c r="Y130" i="28"/>
  <c r="Z130" i="28"/>
  <c r="AA130" i="28"/>
  <c r="Y131" i="28"/>
  <c r="Z131" i="28"/>
  <c r="AA131" i="28"/>
  <c r="Y132" i="28"/>
  <c r="Z132" i="28"/>
  <c r="AA132" i="28"/>
  <c r="G133" i="28"/>
  <c r="M133" i="28"/>
  <c r="P133" i="28"/>
  <c r="Y133" i="28"/>
  <c r="Z133" i="28"/>
  <c r="AA133" i="28"/>
  <c r="Y134" i="28"/>
  <c r="Z134" i="28"/>
  <c r="AA134" i="28"/>
  <c r="Y135" i="28"/>
  <c r="Z135" i="28"/>
  <c r="AA135" i="28"/>
  <c r="Y136" i="28"/>
  <c r="Z136" i="28"/>
  <c r="AA136" i="28"/>
  <c r="Y137" i="28"/>
  <c r="Z137" i="28"/>
  <c r="AA137" i="28"/>
  <c r="Y138" i="28"/>
  <c r="Z138" i="28"/>
  <c r="AA138" i="28"/>
  <c r="Y139" i="28"/>
  <c r="Z139" i="28"/>
  <c r="AA139" i="28"/>
  <c r="Y140" i="28"/>
  <c r="Z140" i="28"/>
  <c r="AA140" i="28"/>
  <c r="Y141" i="28"/>
  <c r="Z141" i="28"/>
  <c r="AA141" i="28"/>
  <c r="Y142" i="28"/>
  <c r="Z142" i="28"/>
  <c r="AA142" i="28"/>
  <c r="Y143" i="28"/>
  <c r="Z143" i="28"/>
  <c r="AA143" i="28"/>
  <c r="Y144" i="28"/>
  <c r="Z144" i="28"/>
  <c r="AA144" i="28"/>
  <c r="Y145" i="28"/>
  <c r="Z145" i="28"/>
  <c r="AA145" i="28"/>
  <c r="Y146" i="28"/>
  <c r="Z146" i="28"/>
  <c r="AA146" i="28"/>
  <c r="Y147" i="28"/>
  <c r="Z147" i="28"/>
  <c r="AA147" i="28"/>
  <c r="Y148" i="28"/>
  <c r="Z148" i="28"/>
  <c r="AA148" i="28"/>
  <c r="Y149" i="28"/>
  <c r="Z149" i="28"/>
  <c r="AA149" i="28"/>
  <c r="Y150" i="28"/>
  <c r="Z150" i="28"/>
  <c r="AA150" i="28"/>
  <c r="Y151" i="28"/>
  <c r="Z151" i="28"/>
  <c r="AA151" i="28"/>
  <c r="Y152" i="28"/>
  <c r="Z152" i="28"/>
  <c r="AA152" i="28"/>
  <c r="Y153" i="28"/>
  <c r="Z153" i="28"/>
  <c r="AA153" i="28"/>
  <c r="Y154" i="28"/>
  <c r="Z154" i="28"/>
  <c r="AA154" i="28"/>
  <c r="Y155" i="28"/>
  <c r="Z155" i="28"/>
  <c r="AA155" i="28"/>
  <c r="Y156" i="28"/>
  <c r="Z156" i="28"/>
  <c r="AA156" i="28"/>
  <c r="Y157" i="28"/>
  <c r="Z157" i="28"/>
  <c r="AA157" i="28"/>
  <c r="Y158" i="28"/>
  <c r="Z158" i="28"/>
  <c r="AA158" i="28"/>
  <c r="Y159" i="28"/>
  <c r="Z159" i="28"/>
  <c r="AA159" i="28"/>
  <c r="Y160" i="28"/>
  <c r="Z160" i="28"/>
  <c r="AA160" i="28"/>
  <c r="Y161" i="28"/>
  <c r="Z161" i="28"/>
  <c r="AA161" i="28"/>
  <c r="Y162" i="28"/>
  <c r="Z162" i="28"/>
  <c r="AA162" i="28"/>
  <c r="Y163" i="28"/>
  <c r="Z163" i="28"/>
  <c r="AA163" i="28"/>
  <c r="Y164" i="28"/>
  <c r="Z164" i="28"/>
  <c r="AA164" i="28"/>
  <c r="G165" i="28"/>
  <c r="M165" i="28"/>
  <c r="P165" i="28"/>
  <c r="Y165" i="28"/>
  <c r="Z165" i="28"/>
  <c r="AA165" i="28"/>
  <c r="Y166" i="28"/>
  <c r="Z166" i="28"/>
  <c r="AA166" i="28"/>
  <c r="Y167" i="28"/>
  <c r="Z167" i="28"/>
  <c r="AA167" i="28"/>
  <c r="Y168" i="28"/>
  <c r="Z168" i="28"/>
  <c r="AA168" i="28"/>
  <c r="Y169" i="28"/>
  <c r="Z169" i="28"/>
  <c r="AA169" i="28"/>
  <c r="G170" i="28"/>
  <c r="M170" i="28"/>
  <c r="P170" i="28"/>
  <c r="Y170" i="28"/>
  <c r="Z170" i="28"/>
  <c r="AA170" i="28"/>
  <c r="Y171" i="28"/>
  <c r="Z171" i="28"/>
  <c r="AA171" i="28"/>
  <c r="Y172" i="28"/>
  <c r="Z172" i="28"/>
  <c r="AA172" i="28"/>
  <c r="Y173" i="28"/>
  <c r="Z173" i="28"/>
  <c r="AA173" i="28"/>
  <c r="Y174" i="28"/>
  <c r="Z174" i="28"/>
  <c r="AA174" i="28"/>
  <c r="G175" i="28"/>
  <c r="M175" i="28"/>
  <c r="P175" i="28"/>
  <c r="Y175" i="28"/>
  <c r="Z175" i="28"/>
  <c r="AA175" i="28"/>
  <c r="Y176" i="28"/>
  <c r="Z176" i="28"/>
  <c r="AA176" i="28"/>
  <c r="Y177" i="28"/>
  <c r="Z177" i="28"/>
  <c r="AA177" i="28"/>
  <c r="Y178" i="28"/>
  <c r="Z178" i="28"/>
  <c r="AA178" i="28"/>
  <c r="Y179" i="28"/>
  <c r="Z179" i="28"/>
  <c r="AA179" i="28"/>
  <c r="G180" i="28"/>
  <c r="M180" i="28"/>
  <c r="P180" i="28"/>
  <c r="Y180" i="28"/>
  <c r="Z180" i="28"/>
  <c r="AA180" i="28"/>
  <c r="Y181" i="28"/>
  <c r="Z181" i="28"/>
  <c r="AA181" i="28"/>
  <c r="Y182" i="28"/>
  <c r="Z182" i="28"/>
  <c r="AA182" i="28"/>
  <c r="Y183" i="28"/>
  <c r="Z183" i="28"/>
  <c r="AA183" i="28"/>
  <c r="Y184" i="28"/>
  <c r="Z184" i="28"/>
  <c r="AA184" i="28"/>
  <c r="G185" i="28"/>
  <c r="M185" i="28"/>
  <c r="P185" i="28"/>
  <c r="Y185" i="28"/>
  <c r="Z185" i="28"/>
  <c r="AA185" i="28"/>
  <c r="Y186" i="28"/>
  <c r="Z186" i="28"/>
  <c r="AA186" i="28"/>
  <c r="Y187" i="28"/>
  <c r="Z187" i="28"/>
  <c r="AA187" i="28"/>
  <c r="Y188" i="28"/>
  <c r="Z188" i="28"/>
  <c r="AA188" i="28"/>
  <c r="Y189" i="28"/>
  <c r="Z189" i="28"/>
  <c r="AA189" i="28"/>
  <c r="G190" i="28"/>
  <c r="M190" i="28"/>
  <c r="P190" i="28"/>
  <c r="Y190" i="28"/>
  <c r="Z190" i="28"/>
  <c r="AA190" i="28"/>
  <c r="Y191" i="28"/>
  <c r="Z191" i="28"/>
  <c r="AA191" i="28"/>
  <c r="Y192" i="28"/>
  <c r="Z192" i="28"/>
  <c r="AA192" i="28"/>
  <c r="Y193" i="28"/>
  <c r="Z193" i="28"/>
  <c r="AA193" i="28"/>
  <c r="G194" i="28"/>
  <c r="M194" i="28"/>
  <c r="P194" i="28"/>
  <c r="Y194" i="28"/>
  <c r="Z194" i="28"/>
  <c r="AA194" i="28"/>
  <c r="Y195" i="28"/>
  <c r="Z195" i="28"/>
  <c r="AA195" i="28"/>
  <c r="Y196" i="28"/>
  <c r="Z196" i="28"/>
  <c r="AA196" i="28"/>
  <c r="Y197" i="28"/>
  <c r="Z197" i="28"/>
  <c r="AA197" i="28"/>
  <c r="Y198" i="28"/>
  <c r="Z198" i="28"/>
  <c r="AA198" i="28"/>
  <c r="G199" i="28"/>
  <c r="M199" i="28"/>
  <c r="P199" i="28"/>
  <c r="Y199" i="28"/>
  <c r="Z199" i="28"/>
  <c r="AA199" i="28"/>
  <c r="Y200" i="28"/>
  <c r="Z200" i="28"/>
  <c r="AA200" i="28"/>
  <c r="Y201" i="28"/>
  <c r="Z201" i="28"/>
  <c r="AA201" i="28"/>
  <c r="Y202" i="28"/>
  <c r="Z202" i="28"/>
  <c r="AA202" i="28"/>
  <c r="Y203" i="28"/>
  <c r="Z203" i="28"/>
  <c r="AA203" i="28"/>
  <c r="Y204" i="28"/>
  <c r="Z204" i="28"/>
  <c r="AA204" i="28"/>
  <c r="Y205" i="28"/>
  <c r="Z205" i="28"/>
  <c r="AA205" i="28"/>
  <c r="Y206" i="28"/>
  <c r="Z206" i="28"/>
  <c r="AA206" i="28"/>
  <c r="Y207" i="28"/>
  <c r="Z207" i="28"/>
  <c r="AA207" i="28"/>
  <c r="Y208" i="28"/>
  <c r="Z208" i="28"/>
  <c r="AA208" i="28"/>
  <c r="Y209" i="28"/>
  <c r="Z209" i="28"/>
  <c r="AA209" i="28"/>
  <c r="Y210" i="28"/>
  <c r="Z210" i="28"/>
  <c r="AA210" i="28"/>
  <c r="Y211" i="28"/>
  <c r="Z211" i="28"/>
  <c r="AA211" i="28"/>
  <c r="Y212" i="28"/>
  <c r="Z212" i="28"/>
  <c r="AA212" i="28"/>
  <c r="Y213" i="28"/>
  <c r="Z213" i="28"/>
  <c r="AA213" i="28"/>
  <c r="Y214" i="28"/>
  <c r="Z214" i="28"/>
  <c r="AA214" i="28"/>
  <c r="Y215" i="28"/>
  <c r="Z215" i="28"/>
  <c r="AA215" i="28"/>
  <c r="Y216" i="28"/>
  <c r="Z216" i="28"/>
  <c r="AA216" i="28"/>
  <c r="Y217" i="28"/>
  <c r="Z217" i="28"/>
  <c r="AA217" i="28"/>
  <c r="Y218" i="28"/>
  <c r="Z218" i="28"/>
  <c r="AA218" i="28"/>
  <c r="Y219" i="28"/>
  <c r="Z219" i="28"/>
  <c r="AA219" i="28"/>
  <c r="Y220" i="28"/>
  <c r="Z220" i="28"/>
  <c r="AA220" i="28"/>
  <c r="Y221" i="28"/>
  <c r="Z221" i="28"/>
  <c r="AA221" i="28"/>
  <c r="Y222" i="28"/>
  <c r="Z222" i="28"/>
  <c r="AA222" i="28"/>
  <c r="Y223" i="28"/>
  <c r="Z223" i="28"/>
  <c r="AA223" i="28"/>
  <c r="Y224" i="28"/>
  <c r="Z224" i="28"/>
  <c r="AA224" i="28"/>
  <c r="Y225" i="28"/>
  <c r="Z225" i="28"/>
  <c r="AA225" i="28"/>
  <c r="Y226" i="28"/>
  <c r="Z226" i="28"/>
  <c r="AA226" i="28"/>
  <c r="Y227" i="28"/>
  <c r="Z227" i="28"/>
  <c r="AA227" i="28"/>
  <c r="Y228" i="28"/>
  <c r="Z228" i="28"/>
  <c r="AA228" i="28"/>
  <c r="Y229" i="28"/>
  <c r="Z229" i="28"/>
  <c r="AA229" i="28"/>
  <c r="Y230" i="28"/>
  <c r="Z230" i="28"/>
  <c r="AA230" i="28"/>
  <c r="Y231" i="28"/>
  <c r="Z231" i="28"/>
  <c r="AA231" i="28"/>
  <c r="Y232" i="28"/>
  <c r="Z232" i="28"/>
  <c r="AA232" i="28"/>
  <c r="Y233" i="28"/>
  <c r="Z233" i="28"/>
  <c r="AA233" i="28"/>
  <c r="Y234" i="28"/>
  <c r="Z234" i="28"/>
  <c r="AA234" i="28"/>
  <c r="Y235" i="28"/>
  <c r="Z235" i="28"/>
  <c r="AA235" i="28"/>
  <c r="Y236" i="28"/>
  <c r="Z236" i="28"/>
  <c r="AA236" i="28"/>
  <c r="Y237" i="28"/>
  <c r="Z237" i="28"/>
  <c r="AA237" i="28"/>
  <c r="Y238" i="28"/>
  <c r="Z238" i="28"/>
  <c r="AA238" i="28"/>
  <c r="Y239" i="28"/>
  <c r="Z239" i="28"/>
  <c r="AA239" i="28"/>
  <c r="G240" i="28"/>
  <c r="M240" i="28"/>
  <c r="P240" i="28"/>
  <c r="Y240" i="28"/>
  <c r="Z240" i="28"/>
  <c r="AA240" i="28"/>
  <c r="Y241" i="28"/>
  <c r="Z241" i="28"/>
  <c r="AA241" i="28"/>
  <c r="Y242" i="28"/>
  <c r="Z242" i="28"/>
  <c r="AA242" i="28"/>
  <c r="Y243" i="28"/>
  <c r="Z243" i="28"/>
  <c r="AA243" i="28"/>
  <c r="Y244" i="28"/>
  <c r="Z244" i="28"/>
  <c r="AA244" i="28"/>
  <c r="Y245" i="28"/>
  <c r="Z245" i="28"/>
  <c r="AA245" i="28"/>
  <c r="Y246" i="28"/>
  <c r="Z246" i="28"/>
  <c r="AA246" i="28"/>
  <c r="Y247" i="28"/>
  <c r="Z247" i="28"/>
  <c r="AA247" i="28"/>
  <c r="Y248" i="28"/>
  <c r="Z248" i="28"/>
  <c r="AA248" i="28"/>
  <c r="Y249" i="28"/>
  <c r="Z249" i="28"/>
  <c r="AA249" i="28"/>
  <c r="Y250" i="28"/>
  <c r="Z250" i="28"/>
  <c r="AA250" i="28"/>
  <c r="Y251" i="28"/>
  <c r="Z251" i="28"/>
  <c r="AA251" i="28"/>
  <c r="Y252" i="28"/>
  <c r="Z252" i="28"/>
  <c r="AA252" i="28"/>
  <c r="Y253" i="28"/>
  <c r="Z253" i="28"/>
  <c r="AA253" i="28"/>
  <c r="Y254" i="28"/>
  <c r="Z254" i="28"/>
  <c r="AA254" i="28"/>
  <c r="Y255" i="28"/>
  <c r="Z255" i="28"/>
  <c r="AA255" i="28"/>
  <c r="Y256" i="28"/>
  <c r="Z256" i="28"/>
  <c r="AA256" i="28"/>
  <c r="Y257" i="28"/>
  <c r="Z257" i="28"/>
  <c r="AA257" i="28"/>
  <c r="Y258" i="28"/>
  <c r="Z258" i="28"/>
  <c r="AA258" i="28"/>
  <c r="Y259" i="28"/>
  <c r="Z259" i="28"/>
  <c r="AA259" i="28"/>
  <c r="Y260" i="28"/>
  <c r="Z260" i="28"/>
  <c r="AA260" i="28"/>
  <c r="Y261" i="28"/>
  <c r="Z261" i="28"/>
  <c r="AA261" i="28"/>
  <c r="Y262" i="28"/>
  <c r="Z262" i="28"/>
  <c r="AA262" i="28"/>
  <c r="Y263" i="28"/>
  <c r="Z263" i="28"/>
  <c r="AA263" i="28"/>
  <c r="Y264" i="28"/>
  <c r="Z264" i="28"/>
  <c r="AA264" i="28"/>
  <c r="Y265" i="28"/>
  <c r="Z265" i="28"/>
  <c r="AA265" i="28"/>
  <c r="Y266" i="28"/>
  <c r="Z266" i="28"/>
  <c r="AA266" i="28"/>
  <c r="Y267" i="28"/>
  <c r="Z267" i="28"/>
  <c r="AA267" i="28"/>
  <c r="Y268" i="28"/>
  <c r="Z268" i="28"/>
  <c r="AA268" i="28"/>
  <c r="Y269" i="28"/>
  <c r="Z269" i="28"/>
  <c r="AA269" i="28"/>
  <c r="Y270" i="28"/>
  <c r="Z270" i="28"/>
  <c r="AA270" i="28"/>
  <c r="Y271" i="28"/>
  <c r="Z271" i="28"/>
  <c r="AA271" i="28"/>
  <c r="Y272" i="28"/>
  <c r="Z272" i="28"/>
  <c r="AA272" i="28"/>
  <c r="Y273" i="28"/>
  <c r="Z273" i="28"/>
  <c r="AA273" i="28"/>
  <c r="Y274" i="28"/>
  <c r="Z274" i="28"/>
  <c r="AA274" i="28"/>
  <c r="Y275" i="28"/>
  <c r="Z275" i="28"/>
  <c r="AA275" i="28"/>
  <c r="Y276" i="28"/>
  <c r="Z276" i="28"/>
  <c r="AA276" i="28"/>
  <c r="Y277" i="28"/>
  <c r="Z277" i="28"/>
  <c r="AA277" i="28"/>
  <c r="Y278" i="28"/>
  <c r="Z278" i="28"/>
  <c r="AA278" i="28"/>
  <c r="Y279" i="28"/>
  <c r="Z279" i="28"/>
  <c r="AA279" i="28"/>
  <c r="Y280" i="28"/>
  <c r="Z280" i="28"/>
  <c r="AA280" i="28"/>
  <c r="Y281" i="28"/>
  <c r="Z281" i="28"/>
  <c r="AA281" i="28"/>
  <c r="Y282" i="28"/>
  <c r="Z282" i="28"/>
  <c r="AA282" i="28"/>
  <c r="Y283" i="28"/>
  <c r="Z283" i="28"/>
  <c r="AA283" i="28"/>
  <c r="Y284" i="28"/>
  <c r="Z284" i="28"/>
  <c r="AA284" i="28"/>
  <c r="Y285" i="28"/>
  <c r="Z285" i="28"/>
  <c r="AA285" i="28"/>
  <c r="Y286" i="28"/>
  <c r="Z286" i="28"/>
  <c r="AA286" i="28"/>
  <c r="Y287" i="28"/>
  <c r="Z287" i="28"/>
  <c r="AA287" i="28"/>
  <c r="Y288" i="28"/>
  <c r="Z288" i="28"/>
  <c r="AA288" i="28"/>
  <c r="Y289" i="28"/>
  <c r="Z289" i="28"/>
  <c r="AA289" i="28"/>
  <c r="Y290" i="28"/>
  <c r="Z290" i="28"/>
  <c r="AA290" i="28"/>
  <c r="Y291" i="28"/>
  <c r="Z291" i="28"/>
  <c r="AA291" i="28"/>
  <c r="Y292" i="28"/>
  <c r="Z292" i="28"/>
  <c r="AA292" i="28"/>
  <c r="Z293" i="28"/>
  <c r="AA293" i="28"/>
  <c r="G294" i="28"/>
  <c r="M294" i="28"/>
  <c r="P294" i="28"/>
  <c r="Z294" i="28"/>
  <c r="AA294" i="28"/>
  <c r="Z295" i="28"/>
  <c r="AA295" i="28"/>
  <c r="Z296" i="28"/>
  <c r="AA296" i="28"/>
  <c r="Z297" i="28"/>
  <c r="AA297" i="28"/>
  <c r="Z298" i="28"/>
  <c r="AA298" i="28"/>
  <c r="G299" i="28"/>
  <c r="Z299" i="28"/>
  <c r="AA299" i="28"/>
  <c r="Z300" i="28"/>
  <c r="AA300" i="28"/>
  <c r="Z301" i="28"/>
  <c r="AA301" i="28"/>
  <c r="Z302" i="28"/>
  <c r="AA302" i="28"/>
  <c r="Z303" i="28"/>
  <c r="AA303" i="28"/>
  <c r="Z304" i="28"/>
  <c r="AA304" i="28"/>
  <c r="G305" i="28"/>
  <c r="Z305" i="28"/>
  <c r="AA305" i="28"/>
  <c r="Z306" i="28"/>
  <c r="AA306" i="28"/>
  <c r="Y307" i="28"/>
  <c r="Z307" i="28"/>
  <c r="AA307" i="28"/>
  <c r="Y308" i="28"/>
  <c r="Z308" i="28"/>
  <c r="AA308" i="28"/>
  <c r="Y309" i="28"/>
  <c r="Z309" i="28"/>
  <c r="AA309" i="28"/>
  <c r="Y310" i="28"/>
  <c r="Z310" i="28"/>
  <c r="AA310" i="28"/>
  <c r="Y311" i="28"/>
  <c r="Z311" i="28"/>
  <c r="AA311" i="28"/>
  <c r="G312" i="28"/>
  <c r="M312" i="28"/>
  <c r="P312" i="28"/>
  <c r="Y312" i="28"/>
  <c r="Z312" i="28"/>
  <c r="AA312" i="28"/>
  <c r="Y313" i="28"/>
  <c r="Z313" i="28"/>
  <c r="AA313" i="28"/>
  <c r="Y314" i="28"/>
  <c r="Z314" i="28"/>
  <c r="AA314" i="28"/>
  <c r="Y315" i="28"/>
  <c r="Z315" i="28"/>
  <c r="AA315" i="28"/>
  <c r="G316" i="28"/>
  <c r="M316" i="28"/>
  <c r="P316" i="28"/>
  <c r="Y316" i="28"/>
  <c r="Z316" i="28"/>
  <c r="AA316" i="28"/>
  <c r="Y317" i="28"/>
  <c r="Z317" i="28"/>
  <c r="AA317" i="28"/>
  <c r="Y318" i="28"/>
  <c r="Z318" i="28"/>
  <c r="AA318" i="28"/>
  <c r="Y319" i="28"/>
  <c r="Z319" i="28"/>
  <c r="AA319" i="28"/>
  <c r="Y320" i="28"/>
  <c r="Z320" i="28"/>
  <c r="AA320" i="28"/>
  <c r="Y321" i="28"/>
  <c r="Z321" i="28"/>
  <c r="AA321" i="28"/>
  <c r="Y322" i="28"/>
  <c r="Z322" i="28"/>
  <c r="AA322" i="28"/>
  <c r="Y323" i="28"/>
  <c r="Z323" i="28"/>
  <c r="AA323" i="28"/>
  <c r="Y324" i="28"/>
  <c r="Z324" i="28"/>
  <c r="AA324" i="28"/>
  <c r="G325" i="28"/>
  <c r="M325" i="28"/>
  <c r="P325" i="28"/>
  <c r="Y325" i="28"/>
  <c r="Z325" i="28"/>
  <c r="AA325" i="28"/>
  <c r="Y326" i="28"/>
  <c r="Z326" i="28"/>
  <c r="AA326" i="28"/>
  <c r="Y327" i="28"/>
  <c r="Z327" i="28"/>
  <c r="AA327" i="28"/>
  <c r="Y328" i="28"/>
  <c r="Z328" i="28"/>
  <c r="AA328" i="28"/>
  <c r="Y329" i="28"/>
  <c r="Z329" i="28"/>
  <c r="AA329" i="28"/>
  <c r="Y330" i="28"/>
  <c r="Z330" i="28"/>
  <c r="AA330" i="28"/>
  <c r="Y331" i="28"/>
  <c r="Z331" i="28"/>
  <c r="AA331" i="28"/>
  <c r="Y332" i="28"/>
  <c r="Z332" i="28"/>
  <c r="AA332" i="28"/>
  <c r="Z333" i="28"/>
  <c r="AA333" i="28"/>
  <c r="G334" i="28"/>
  <c r="M334" i="28"/>
  <c r="P334" i="28"/>
  <c r="Z334" i="28"/>
  <c r="AA334" i="28"/>
  <c r="Z335" i="28"/>
  <c r="AA335" i="28"/>
  <c r="Z336" i="28"/>
  <c r="AA336" i="28"/>
  <c r="Z337" i="28"/>
  <c r="AA337" i="28"/>
  <c r="Z338" i="28"/>
  <c r="AA338" i="28"/>
  <c r="Z339" i="28"/>
  <c r="AA339" i="28"/>
  <c r="Z340" i="28"/>
  <c r="AA340" i="28"/>
  <c r="Z341" i="28"/>
  <c r="AA341" i="28"/>
  <c r="Y342" i="28"/>
  <c r="Z342" i="28"/>
  <c r="AA342" i="28"/>
  <c r="Y343" i="28"/>
  <c r="Z343" i="28"/>
  <c r="AA343" i="28"/>
  <c r="Y344" i="28"/>
  <c r="Z344" i="28"/>
  <c r="AA344" i="28"/>
  <c r="Y345" i="28"/>
  <c r="Z345" i="28"/>
  <c r="AA345" i="28"/>
  <c r="Y346" i="28"/>
  <c r="Z346" i="28"/>
  <c r="AA346" i="28"/>
  <c r="Y347" i="28"/>
  <c r="Z347" i="28"/>
  <c r="AA347" i="28"/>
  <c r="Y348" i="28"/>
  <c r="Z348" i="28"/>
  <c r="AA348" i="28"/>
  <c r="Y349" i="28"/>
  <c r="Z349" i="28"/>
  <c r="AA349" i="28"/>
  <c r="Y350" i="28"/>
  <c r="Z350" i="28"/>
  <c r="AA350" i="28"/>
  <c r="Y351" i="28"/>
  <c r="Z351" i="28"/>
  <c r="AA351" i="28"/>
  <c r="Y352" i="28"/>
  <c r="Z352" i="28"/>
  <c r="AA352" i="28"/>
  <c r="G353" i="28"/>
  <c r="M353" i="28"/>
  <c r="P353" i="28"/>
  <c r="Y353" i="28"/>
  <c r="Z353" i="28"/>
  <c r="AA353" i="28"/>
  <c r="Y354" i="28"/>
  <c r="Z354" i="28"/>
  <c r="AA354" i="28"/>
  <c r="Y355" i="28"/>
  <c r="Z355" i="28"/>
  <c r="AA355" i="28"/>
  <c r="Y356" i="28"/>
  <c r="Z356" i="28"/>
  <c r="AA356" i="28"/>
  <c r="Y357" i="28"/>
  <c r="Z357" i="28"/>
  <c r="AA357" i="28"/>
  <c r="Y358" i="28"/>
  <c r="Z358" i="28"/>
  <c r="AA358" i="28"/>
  <c r="Y359" i="28"/>
  <c r="Z359" i="28"/>
  <c r="AA359" i="28"/>
  <c r="G361" i="28"/>
  <c r="M361" i="28"/>
  <c r="P361" i="28"/>
  <c r="Y366" i="28"/>
  <c r="Z366" i="28"/>
  <c r="AA366" i="28"/>
  <c r="AA368" i="28"/>
  <c r="Y6" i="27"/>
  <c r="Z6" i="27"/>
  <c r="AA6" i="27"/>
  <c r="Y7" i="27"/>
  <c r="Z7" i="27"/>
  <c r="AA7" i="27"/>
  <c r="Y8" i="27"/>
  <c r="Z8" i="27"/>
  <c r="AA8" i="27"/>
  <c r="G9" i="27"/>
  <c r="M9" i="27"/>
  <c r="P9" i="27"/>
  <c r="Y9" i="27"/>
  <c r="Z9" i="27"/>
  <c r="AA9" i="27"/>
  <c r="Y10" i="27"/>
  <c r="Z10" i="27"/>
  <c r="AA10" i="27"/>
  <c r="Y11" i="27"/>
  <c r="Z11" i="27"/>
  <c r="AA11" i="27"/>
  <c r="Y12" i="27"/>
  <c r="Z12" i="27"/>
  <c r="AA12" i="27"/>
  <c r="Y13" i="27"/>
  <c r="Z13" i="27"/>
  <c r="AA13" i="27"/>
  <c r="Y14" i="27"/>
  <c r="Z14" i="27"/>
  <c r="AA14" i="27"/>
  <c r="Y15" i="27"/>
  <c r="Z15" i="27"/>
  <c r="AA15" i="27"/>
  <c r="Y16" i="27"/>
  <c r="Z16" i="27"/>
  <c r="AA16" i="27"/>
  <c r="G17" i="27"/>
  <c r="M17" i="27"/>
  <c r="P17" i="27"/>
  <c r="Y17" i="27"/>
  <c r="Z17" i="27"/>
  <c r="AA17" i="27"/>
  <c r="Y18" i="27"/>
  <c r="Z18" i="27"/>
  <c r="AA18" i="27"/>
  <c r="Y19" i="27"/>
  <c r="Z19" i="27"/>
  <c r="AA19" i="27"/>
  <c r="Y20" i="27"/>
  <c r="Z20" i="27"/>
  <c r="AA20" i="27"/>
  <c r="Y21" i="27"/>
  <c r="Z21" i="27"/>
  <c r="AA21" i="27"/>
  <c r="Y22" i="27"/>
  <c r="Z22" i="27"/>
  <c r="AA22" i="27"/>
  <c r="Y23" i="27"/>
  <c r="Z23" i="27"/>
  <c r="AA23" i="27"/>
  <c r="Y24" i="27"/>
  <c r="Z24" i="27"/>
  <c r="AA24" i="27"/>
  <c r="Y25" i="27"/>
  <c r="Z25" i="27"/>
  <c r="AA25" i="27"/>
  <c r="Y26" i="27"/>
  <c r="Z26" i="27"/>
  <c r="AA26" i="27"/>
  <c r="Y27" i="27"/>
  <c r="Z27" i="27"/>
  <c r="AA27" i="27"/>
  <c r="Y28" i="27"/>
  <c r="Z28" i="27"/>
  <c r="AA28" i="27"/>
  <c r="Y29" i="27"/>
  <c r="Z29" i="27"/>
  <c r="AA29" i="27"/>
  <c r="Y30" i="27"/>
  <c r="Z30" i="27"/>
  <c r="AA30" i="27"/>
  <c r="Y31" i="27"/>
  <c r="Z31" i="27"/>
  <c r="AA31" i="27"/>
  <c r="Y32" i="27"/>
  <c r="Z32" i="27"/>
  <c r="AA32" i="27"/>
  <c r="Y33" i="27"/>
  <c r="Z33" i="27"/>
  <c r="AA33" i="27"/>
  <c r="Y34" i="27"/>
  <c r="Z34" i="27"/>
  <c r="AA34" i="27"/>
  <c r="Y35" i="27"/>
  <c r="Z35" i="27"/>
  <c r="AA35" i="27"/>
  <c r="Y36" i="27"/>
  <c r="Z36" i="27"/>
  <c r="AA36" i="27"/>
  <c r="Y37" i="27"/>
  <c r="Z37" i="27"/>
  <c r="AA37" i="27"/>
  <c r="Y38" i="27"/>
  <c r="Z38" i="27"/>
  <c r="AA38" i="27"/>
  <c r="Y39" i="27"/>
  <c r="Z39" i="27"/>
  <c r="AA39" i="27"/>
  <c r="Y40" i="27"/>
  <c r="Z40" i="27"/>
  <c r="AA40" i="27"/>
  <c r="Y41" i="27"/>
  <c r="Z41" i="27"/>
  <c r="AA41" i="27"/>
  <c r="Y42" i="27"/>
  <c r="Z42" i="27"/>
  <c r="AA42" i="27"/>
  <c r="Y43" i="27"/>
  <c r="Z43" i="27"/>
  <c r="AA43" i="27"/>
  <c r="Y44" i="27"/>
  <c r="Z44" i="27"/>
  <c r="AA44" i="27"/>
  <c r="Y45" i="27"/>
  <c r="Z45" i="27"/>
  <c r="AA45" i="27"/>
  <c r="Y46" i="27"/>
  <c r="Z46" i="27"/>
  <c r="AA46" i="27"/>
  <c r="Y47" i="27"/>
  <c r="Z47" i="27"/>
  <c r="AA47" i="27"/>
  <c r="Y48" i="27"/>
  <c r="Z48" i="27"/>
  <c r="AA48" i="27"/>
  <c r="Y49" i="27"/>
  <c r="Z49" i="27"/>
  <c r="AA49" i="27"/>
  <c r="Y50" i="27"/>
  <c r="Z50" i="27"/>
  <c r="AA50" i="27"/>
  <c r="G51" i="27"/>
  <c r="M51" i="27"/>
  <c r="P51" i="27"/>
  <c r="Y51" i="27"/>
  <c r="Z51" i="27"/>
  <c r="AA51" i="27"/>
  <c r="Y52" i="27"/>
  <c r="Z52" i="27"/>
  <c r="AA52" i="27"/>
  <c r="Y53" i="27"/>
  <c r="Z53" i="27"/>
  <c r="AA53" i="27"/>
  <c r="Y54" i="27"/>
  <c r="Z54" i="27"/>
  <c r="AA54" i="27"/>
  <c r="Y55" i="27"/>
  <c r="Z55" i="27"/>
  <c r="AA55" i="27"/>
  <c r="Y56" i="27"/>
  <c r="Z56" i="27"/>
  <c r="AA56" i="27"/>
  <c r="Y57" i="27"/>
  <c r="Z57" i="27"/>
  <c r="AA57" i="27"/>
  <c r="Y58" i="27"/>
  <c r="Z58" i="27"/>
  <c r="AA58" i="27"/>
  <c r="Y59" i="27"/>
  <c r="Z59" i="27"/>
  <c r="AA59" i="27"/>
  <c r="Y60" i="27"/>
  <c r="Z60" i="27"/>
  <c r="AA60" i="27"/>
  <c r="G61" i="27"/>
  <c r="M61" i="27"/>
  <c r="P61" i="27"/>
  <c r="Y61" i="27"/>
  <c r="Z61" i="27"/>
  <c r="AA61" i="27"/>
  <c r="Y62" i="27"/>
  <c r="Z62" i="27"/>
  <c r="AA62" i="27"/>
  <c r="Y63" i="27"/>
  <c r="Z63" i="27"/>
  <c r="AA63" i="27"/>
  <c r="Y64" i="27"/>
  <c r="Z64" i="27"/>
  <c r="AA64" i="27"/>
  <c r="Y65" i="27"/>
  <c r="Z65" i="27"/>
  <c r="AA65" i="27"/>
  <c r="Y66" i="27"/>
  <c r="Z66" i="27"/>
  <c r="AA66" i="27"/>
  <c r="Y67" i="27"/>
  <c r="Z67" i="27"/>
  <c r="AA67" i="27"/>
  <c r="Y68" i="27"/>
  <c r="Z68" i="27"/>
  <c r="AA68" i="27"/>
  <c r="Y69" i="27"/>
  <c r="Z69" i="27"/>
  <c r="AA69" i="27"/>
  <c r="Y70" i="27"/>
  <c r="Z70" i="27"/>
  <c r="AA70" i="27"/>
  <c r="Y71" i="27"/>
  <c r="Z71" i="27"/>
  <c r="AA71" i="27"/>
  <c r="Y72" i="27"/>
  <c r="Z72" i="27"/>
  <c r="AA72" i="27"/>
  <c r="Y73" i="27"/>
  <c r="Z73" i="27"/>
  <c r="AA73" i="27"/>
  <c r="Y74" i="27"/>
  <c r="Z74" i="27"/>
  <c r="AA74" i="27"/>
  <c r="Y75" i="27"/>
  <c r="Z75" i="27"/>
  <c r="AA75" i="27"/>
  <c r="Y76" i="27"/>
  <c r="Z76" i="27"/>
  <c r="AA76" i="27"/>
  <c r="Y77" i="27"/>
  <c r="Z77" i="27"/>
  <c r="AA77" i="27"/>
  <c r="Y78" i="27"/>
  <c r="Z78" i="27"/>
  <c r="AA78" i="27"/>
  <c r="Y79" i="27"/>
  <c r="Z79" i="27"/>
  <c r="AA79" i="27"/>
  <c r="Y80" i="27"/>
  <c r="Z80" i="27"/>
  <c r="AA80" i="27"/>
  <c r="Y81" i="27"/>
  <c r="Z81" i="27"/>
  <c r="AA81" i="27"/>
  <c r="Y82" i="27"/>
  <c r="Z82" i="27"/>
  <c r="AA82" i="27"/>
  <c r="Y83" i="27"/>
  <c r="Z83" i="27"/>
  <c r="AA83" i="27"/>
  <c r="Y84" i="27"/>
  <c r="Z84" i="27"/>
  <c r="AA84" i="27"/>
  <c r="Y85" i="27"/>
  <c r="Z85" i="27"/>
  <c r="AA85" i="27"/>
  <c r="Y86" i="27"/>
  <c r="Z86" i="27"/>
  <c r="AA86" i="27"/>
  <c r="Y87" i="27"/>
  <c r="Z87" i="27"/>
  <c r="AA87" i="27"/>
  <c r="G88" i="27"/>
  <c r="M88" i="27"/>
  <c r="P88" i="27"/>
  <c r="Y88" i="27"/>
  <c r="Z88" i="27"/>
  <c r="AA88" i="27"/>
  <c r="Y89" i="27"/>
  <c r="Z89" i="27"/>
  <c r="AA89" i="27"/>
  <c r="Y90" i="27"/>
  <c r="Z90" i="27"/>
  <c r="AA90" i="27"/>
  <c r="Y91" i="27"/>
  <c r="Z91" i="27"/>
  <c r="AA91" i="27"/>
  <c r="Y92" i="27"/>
  <c r="Z92" i="27"/>
  <c r="AA92" i="27"/>
  <c r="Y93" i="27"/>
  <c r="Z93" i="27"/>
  <c r="AA93" i="27"/>
  <c r="Y94" i="27"/>
  <c r="Z94" i="27"/>
  <c r="AA94" i="27"/>
  <c r="Y95" i="27"/>
  <c r="Z95" i="27"/>
  <c r="AA95" i="27"/>
  <c r="Y96" i="27"/>
  <c r="Z96" i="27"/>
  <c r="AA96" i="27"/>
  <c r="Y97" i="27"/>
  <c r="Z97" i="27"/>
  <c r="AA97" i="27"/>
  <c r="Y98" i="27"/>
  <c r="Z98" i="27"/>
  <c r="AA98" i="27"/>
  <c r="Y99" i="27"/>
  <c r="Z99" i="27"/>
  <c r="AA99" i="27"/>
  <c r="Y100" i="27"/>
  <c r="Z100" i="27"/>
  <c r="AA100" i="27"/>
  <c r="Y101" i="27"/>
  <c r="Z101" i="27"/>
  <c r="AA101" i="27"/>
  <c r="Y102" i="27"/>
  <c r="Z102" i="27"/>
  <c r="AA102" i="27"/>
  <c r="Y103" i="27"/>
  <c r="Z103" i="27"/>
  <c r="AA103" i="27"/>
  <c r="Y104" i="27"/>
  <c r="Z104" i="27"/>
  <c r="AA104" i="27"/>
  <c r="Y105" i="27"/>
  <c r="Z105" i="27"/>
  <c r="AA105" i="27"/>
  <c r="Y106" i="27"/>
  <c r="Z106" i="27"/>
  <c r="AA106" i="27"/>
  <c r="Y107" i="27"/>
  <c r="Z107" i="27"/>
  <c r="AA107" i="27"/>
  <c r="Y108" i="27"/>
  <c r="Z108" i="27"/>
  <c r="AA108" i="27"/>
  <c r="Y109" i="27"/>
  <c r="Z109" i="27"/>
  <c r="AA109" i="27"/>
  <c r="Y110" i="27"/>
  <c r="Z110" i="27"/>
  <c r="AA110" i="27"/>
  <c r="Y111" i="27"/>
  <c r="Z111" i="27"/>
  <c r="AA111" i="27"/>
  <c r="Y112" i="27"/>
  <c r="Z112" i="27"/>
  <c r="AA112" i="27"/>
  <c r="Y113" i="27"/>
  <c r="Z113" i="27"/>
  <c r="AA113" i="27"/>
  <c r="Y114" i="27"/>
  <c r="Z114" i="27"/>
  <c r="AA114" i="27"/>
  <c r="G115" i="27"/>
  <c r="M115" i="27"/>
  <c r="P115" i="27"/>
  <c r="Y115" i="27"/>
  <c r="Z115" i="27"/>
  <c r="AA115" i="27"/>
  <c r="Y116" i="27"/>
  <c r="Z116" i="27"/>
  <c r="AA116" i="27"/>
  <c r="Y117" i="27"/>
  <c r="Z117" i="27"/>
  <c r="AA117" i="27"/>
  <c r="Y118" i="27"/>
  <c r="Z118" i="27"/>
  <c r="AA118" i="27"/>
  <c r="Y119" i="27"/>
  <c r="Z119" i="27"/>
  <c r="AA119" i="27"/>
  <c r="Y120" i="27"/>
  <c r="Z120" i="27"/>
  <c r="AA120" i="27"/>
  <c r="Y121" i="27"/>
  <c r="Z121" i="27"/>
  <c r="AA121" i="27"/>
  <c r="Y122" i="27"/>
  <c r="Z122" i="27"/>
  <c r="AA122" i="27"/>
  <c r="Y123" i="27"/>
  <c r="Z123" i="27"/>
  <c r="AA123" i="27"/>
  <c r="Y124" i="27"/>
  <c r="Z124" i="27"/>
  <c r="AA124" i="27"/>
  <c r="Y125" i="27"/>
  <c r="Z125" i="27"/>
  <c r="AA125" i="27"/>
  <c r="Y126" i="27"/>
  <c r="Z126" i="27"/>
  <c r="AA126" i="27"/>
  <c r="Y127" i="27"/>
  <c r="Z127" i="27"/>
  <c r="AA127" i="27"/>
  <c r="Y128" i="27"/>
  <c r="Z128" i="27"/>
  <c r="AA128" i="27"/>
  <c r="Y129" i="27"/>
  <c r="Z129" i="27"/>
  <c r="AA129" i="27"/>
  <c r="Y130" i="27"/>
  <c r="Z130" i="27"/>
  <c r="AA130" i="27"/>
  <c r="Y131" i="27"/>
  <c r="Z131" i="27"/>
  <c r="AA131" i="27"/>
  <c r="Y132" i="27"/>
  <c r="Z132" i="27"/>
  <c r="AA132" i="27"/>
  <c r="Y133" i="27"/>
  <c r="Z133" i="27"/>
  <c r="AA133" i="27"/>
  <c r="Y134" i="27"/>
  <c r="Z134" i="27"/>
  <c r="AA134" i="27"/>
  <c r="Y135" i="27"/>
  <c r="Z135" i="27"/>
  <c r="AA135" i="27"/>
  <c r="Y136" i="27"/>
  <c r="Z136" i="27"/>
  <c r="AA136" i="27"/>
  <c r="Y137" i="27"/>
  <c r="Z137" i="27"/>
  <c r="AA137" i="27"/>
  <c r="Y138" i="27"/>
  <c r="Z138" i="27"/>
  <c r="AA138" i="27"/>
  <c r="Y139" i="27"/>
  <c r="Z139" i="27"/>
  <c r="AA139" i="27"/>
  <c r="G140" i="27"/>
  <c r="M140" i="27"/>
  <c r="P140" i="27"/>
  <c r="Y140" i="27"/>
  <c r="Z140" i="27"/>
  <c r="AA140" i="27"/>
  <c r="Y141" i="27"/>
  <c r="Z141" i="27"/>
  <c r="AA141" i="27"/>
  <c r="Y142" i="27"/>
  <c r="Z142" i="27"/>
  <c r="AA142" i="27"/>
  <c r="Y143" i="27"/>
  <c r="Z143" i="27"/>
  <c r="AA143" i="27"/>
  <c r="G144" i="27"/>
  <c r="M144" i="27"/>
  <c r="P144" i="27"/>
  <c r="Y144" i="27"/>
  <c r="Z144" i="27"/>
  <c r="AA144" i="27"/>
  <c r="Y145" i="27"/>
  <c r="Z145" i="27"/>
  <c r="AA145" i="27"/>
  <c r="Y146" i="27"/>
  <c r="Z146" i="27"/>
  <c r="AA146" i="27"/>
  <c r="Y147" i="27"/>
  <c r="Z147" i="27"/>
  <c r="AA147" i="27"/>
  <c r="Y148" i="27"/>
  <c r="Z148" i="27"/>
  <c r="AA148" i="27"/>
  <c r="Y149" i="27"/>
  <c r="Z149" i="27"/>
  <c r="AA149" i="27"/>
  <c r="Y150" i="27"/>
  <c r="Z150" i="27"/>
  <c r="AA150" i="27"/>
  <c r="Y151" i="27"/>
  <c r="Z151" i="27"/>
  <c r="AA151" i="27"/>
  <c r="Y152" i="27"/>
  <c r="Z152" i="27"/>
  <c r="AA152" i="27"/>
  <c r="Y153" i="27"/>
  <c r="Z153" i="27"/>
  <c r="AA153" i="27"/>
  <c r="Y154" i="27"/>
  <c r="Z154" i="27"/>
  <c r="AA154" i="27"/>
  <c r="Y155" i="27"/>
  <c r="Z155" i="27"/>
  <c r="AA155" i="27"/>
  <c r="Y156" i="27"/>
  <c r="Z156" i="27"/>
  <c r="AA156" i="27"/>
  <c r="Y157" i="27"/>
  <c r="Z157" i="27"/>
  <c r="AA157" i="27"/>
  <c r="Y158" i="27"/>
  <c r="Z158" i="27"/>
  <c r="AA158" i="27"/>
  <c r="Y159" i="27"/>
  <c r="Z159" i="27"/>
  <c r="AA159" i="27"/>
  <c r="Y160" i="27"/>
  <c r="Z160" i="27"/>
  <c r="AA160" i="27"/>
  <c r="Y161" i="27"/>
  <c r="Z161" i="27"/>
  <c r="AA161" i="27"/>
  <c r="Y162" i="27"/>
  <c r="Z162" i="27"/>
  <c r="AA162" i="27"/>
  <c r="Y163" i="27"/>
  <c r="Z163" i="27"/>
  <c r="AA163" i="27"/>
  <c r="Y164" i="27"/>
  <c r="Z164" i="27"/>
  <c r="AA164" i="27"/>
  <c r="Y165" i="27"/>
  <c r="Z165" i="27"/>
  <c r="AA165" i="27"/>
  <c r="Y166" i="27"/>
  <c r="Z166" i="27"/>
  <c r="AA166" i="27"/>
  <c r="Y167" i="27"/>
  <c r="Z167" i="27"/>
  <c r="AA167" i="27"/>
  <c r="Y168" i="27"/>
  <c r="Z168" i="27"/>
  <c r="AA168" i="27"/>
  <c r="G169" i="27"/>
  <c r="M169" i="27"/>
  <c r="P169" i="27"/>
  <c r="Y169" i="27"/>
  <c r="Z169" i="27"/>
  <c r="AA169" i="27"/>
  <c r="Y170" i="27"/>
  <c r="Z170" i="27"/>
  <c r="AA170" i="27"/>
  <c r="Y171" i="27"/>
  <c r="Z171" i="27"/>
  <c r="AA171" i="27"/>
  <c r="Y172" i="27"/>
  <c r="Z172" i="27"/>
  <c r="AA172" i="27"/>
  <c r="Y173" i="27"/>
  <c r="Z173" i="27"/>
  <c r="AA173" i="27"/>
  <c r="G174" i="27"/>
  <c r="M174" i="27"/>
  <c r="P174" i="27"/>
  <c r="Y174" i="27"/>
  <c r="Z174" i="27"/>
  <c r="AA174" i="27"/>
  <c r="Y175" i="27"/>
  <c r="Z175" i="27"/>
  <c r="AA175" i="27"/>
  <c r="Y176" i="27"/>
  <c r="Z176" i="27"/>
  <c r="AA176" i="27"/>
  <c r="Y177" i="27"/>
  <c r="Z177" i="27"/>
  <c r="AA177" i="27"/>
  <c r="Y178" i="27"/>
  <c r="Z178" i="27"/>
  <c r="AA178" i="27"/>
  <c r="G179" i="27"/>
  <c r="M179" i="27"/>
  <c r="P179" i="27"/>
  <c r="Y179" i="27"/>
  <c r="Z179" i="27"/>
  <c r="AA179" i="27"/>
  <c r="Y180" i="27"/>
  <c r="Z180" i="27"/>
  <c r="AA180" i="27"/>
  <c r="Y181" i="27"/>
  <c r="Z181" i="27"/>
  <c r="AA181" i="27"/>
  <c r="Y182" i="27"/>
  <c r="Z182" i="27"/>
  <c r="AA182" i="27"/>
  <c r="Y183" i="27"/>
  <c r="Z183" i="27"/>
  <c r="AA183" i="27"/>
  <c r="G184" i="27"/>
  <c r="M184" i="27"/>
  <c r="P184" i="27"/>
  <c r="Y184" i="27"/>
  <c r="Z184" i="27"/>
  <c r="AA184" i="27"/>
  <c r="Y185" i="27"/>
  <c r="Z185" i="27"/>
  <c r="AA185" i="27"/>
  <c r="Y186" i="27"/>
  <c r="Z186" i="27"/>
  <c r="AA186" i="27"/>
  <c r="Y187" i="27"/>
  <c r="Z187" i="27"/>
  <c r="AA187" i="27"/>
  <c r="Y188" i="27"/>
  <c r="Z188" i="27"/>
  <c r="AA188" i="27"/>
  <c r="G189" i="27"/>
  <c r="M189" i="27"/>
  <c r="P189" i="27"/>
  <c r="Y189" i="27"/>
  <c r="Z189" i="27"/>
  <c r="AA189" i="27"/>
  <c r="Y190" i="27"/>
  <c r="Z190" i="27"/>
  <c r="AA190" i="27"/>
  <c r="Y191" i="27"/>
  <c r="Z191" i="27"/>
  <c r="AA191" i="27"/>
  <c r="Y192" i="27"/>
  <c r="Z192" i="27"/>
  <c r="AA192" i="27"/>
  <c r="Y193" i="27"/>
  <c r="Z193" i="27"/>
  <c r="AA193" i="27"/>
  <c r="G194" i="27"/>
  <c r="M194" i="27"/>
  <c r="P194" i="27"/>
  <c r="Y194" i="27"/>
  <c r="Z194" i="27"/>
  <c r="AA194" i="27"/>
  <c r="Y195" i="27"/>
  <c r="Z195" i="27"/>
  <c r="AA195" i="27"/>
  <c r="Y196" i="27"/>
  <c r="Z196" i="27"/>
  <c r="AA196" i="27"/>
  <c r="Y197" i="27"/>
  <c r="Z197" i="27"/>
  <c r="AA197" i="27"/>
  <c r="G198" i="27"/>
  <c r="M198" i="27"/>
  <c r="P198" i="27"/>
  <c r="Y198" i="27"/>
  <c r="Z198" i="27"/>
  <c r="AA198" i="27"/>
  <c r="Y199" i="27"/>
  <c r="Z199" i="27"/>
  <c r="AA199" i="27"/>
  <c r="Y200" i="27"/>
  <c r="Z200" i="27"/>
  <c r="AA200" i="27"/>
  <c r="Y201" i="27"/>
  <c r="Z201" i="27"/>
  <c r="AA201" i="27"/>
  <c r="Y202" i="27"/>
  <c r="Z202" i="27"/>
  <c r="AA202" i="27"/>
  <c r="Y203" i="27"/>
  <c r="Z203" i="27"/>
  <c r="AA203" i="27"/>
  <c r="G204" i="27"/>
  <c r="M204" i="27"/>
  <c r="P204" i="27"/>
  <c r="Y204" i="27"/>
  <c r="Z204" i="27"/>
  <c r="AA204" i="27"/>
  <c r="Y205" i="27"/>
  <c r="Z205" i="27"/>
  <c r="AA205" i="27"/>
  <c r="Y206" i="27"/>
  <c r="Z206" i="27"/>
  <c r="AA206" i="27"/>
  <c r="Y207" i="27"/>
  <c r="Z207" i="27"/>
  <c r="AA207" i="27"/>
  <c r="Y208" i="27"/>
  <c r="Z208" i="27"/>
  <c r="AA208" i="27"/>
  <c r="Y209" i="27"/>
  <c r="Z209" i="27"/>
  <c r="AA209" i="27"/>
  <c r="Y210" i="27"/>
  <c r="Z210" i="27"/>
  <c r="AA210" i="27"/>
  <c r="Y211" i="27"/>
  <c r="Z211" i="27"/>
  <c r="AA211" i="27"/>
  <c r="Y212" i="27"/>
  <c r="Z212" i="27"/>
  <c r="AA212" i="27"/>
  <c r="Y213" i="27"/>
  <c r="Z213" i="27"/>
  <c r="AA213" i="27"/>
  <c r="Y214" i="27"/>
  <c r="Z214" i="27"/>
  <c r="AA214" i="27"/>
  <c r="Y215" i="27"/>
  <c r="Z215" i="27"/>
  <c r="AA215" i="27"/>
  <c r="Y216" i="27"/>
  <c r="Z216" i="27"/>
  <c r="AA216" i="27"/>
  <c r="Y217" i="27"/>
  <c r="Z217" i="27"/>
  <c r="AA217" i="27"/>
  <c r="Y218" i="27"/>
  <c r="Z218" i="27"/>
  <c r="AA218" i="27"/>
  <c r="Y219" i="27"/>
  <c r="Z219" i="27"/>
  <c r="AA219" i="27"/>
  <c r="Y220" i="27"/>
  <c r="Z220" i="27"/>
  <c r="AA220" i="27"/>
  <c r="Y221" i="27"/>
  <c r="Z221" i="27"/>
  <c r="AA221" i="27"/>
  <c r="Y222" i="27"/>
  <c r="Z222" i="27"/>
  <c r="AA222" i="27"/>
  <c r="Y223" i="27"/>
  <c r="Z223" i="27"/>
  <c r="AA223" i="27"/>
  <c r="Y224" i="27"/>
  <c r="Z224" i="27"/>
  <c r="AA224" i="27"/>
  <c r="Y225" i="27"/>
  <c r="Z225" i="27"/>
  <c r="AA225" i="27"/>
  <c r="Y226" i="27"/>
  <c r="Z226" i="27"/>
  <c r="AA226" i="27"/>
  <c r="Y227" i="27"/>
  <c r="Z227" i="27"/>
  <c r="AA227" i="27"/>
  <c r="Y228" i="27"/>
  <c r="Z228" i="27"/>
  <c r="AA228" i="27"/>
  <c r="Y229" i="27"/>
  <c r="Z229" i="27"/>
  <c r="AA229" i="27"/>
  <c r="Y230" i="27"/>
  <c r="Z230" i="27"/>
  <c r="AA230" i="27"/>
  <c r="Y231" i="27"/>
  <c r="Z231" i="27"/>
  <c r="AA231" i="27"/>
  <c r="Y232" i="27"/>
  <c r="Z232" i="27"/>
  <c r="AA232" i="27"/>
  <c r="Y233" i="27"/>
  <c r="Z233" i="27"/>
  <c r="AA233" i="27"/>
  <c r="Y234" i="27"/>
  <c r="Z234" i="27"/>
  <c r="AA234" i="27"/>
  <c r="Y235" i="27"/>
  <c r="Z235" i="27"/>
  <c r="AA235" i="27"/>
  <c r="Y236" i="27"/>
  <c r="Z236" i="27"/>
  <c r="AA236" i="27"/>
  <c r="Y237" i="27"/>
  <c r="Z237" i="27"/>
  <c r="AA237" i="27"/>
  <c r="Y238" i="27"/>
  <c r="Z238" i="27"/>
  <c r="AA238" i="27"/>
  <c r="Y239" i="27"/>
  <c r="Z239" i="27"/>
  <c r="AA239" i="27"/>
  <c r="Y240" i="27"/>
  <c r="Z240" i="27"/>
  <c r="AA240" i="27"/>
  <c r="Y241" i="27"/>
  <c r="Z241" i="27"/>
  <c r="AA241" i="27"/>
  <c r="Y242" i="27"/>
  <c r="Z242" i="27"/>
  <c r="AA242" i="27"/>
  <c r="Y243" i="27"/>
  <c r="Z243" i="27"/>
  <c r="AA243" i="27"/>
  <c r="Y244" i="27"/>
  <c r="Z244" i="27"/>
  <c r="AA244" i="27"/>
  <c r="Y245" i="27"/>
  <c r="Z245" i="27"/>
  <c r="AA245" i="27"/>
  <c r="Y246" i="27"/>
  <c r="Z246" i="27"/>
  <c r="AA246" i="27"/>
  <c r="Y247" i="27"/>
  <c r="Z247" i="27"/>
  <c r="AA247" i="27"/>
  <c r="Y248" i="27"/>
  <c r="Z248" i="27"/>
  <c r="AA248" i="27"/>
  <c r="Y249" i="27"/>
  <c r="Z249" i="27"/>
  <c r="AA249" i="27"/>
  <c r="G250" i="27"/>
  <c r="M250" i="27"/>
  <c r="P250" i="27"/>
  <c r="Y250" i="27"/>
  <c r="Z250" i="27"/>
  <c r="AA250" i="27"/>
  <c r="Y251" i="27"/>
  <c r="Z251" i="27"/>
  <c r="AA251" i="27"/>
  <c r="Y252" i="27"/>
  <c r="Z252" i="27"/>
  <c r="AA252" i="27"/>
  <c r="Y253" i="27"/>
  <c r="Z253" i="27"/>
  <c r="AA253" i="27"/>
  <c r="Y254" i="27"/>
  <c r="Z254" i="27"/>
  <c r="AA254" i="27"/>
  <c r="Y255" i="27"/>
  <c r="Z255" i="27"/>
  <c r="AA255" i="27"/>
  <c r="Y256" i="27"/>
  <c r="Z256" i="27"/>
  <c r="AA256" i="27"/>
  <c r="Y257" i="27"/>
  <c r="Z257" i="27"/>
  <c r="AA257" i="27"/>
  <c r="Y258" i="27"/>
  <c r="Z258" i="27"/>
  <c r="AA258" i="27"/>
  <c r="Y259" i="27"/>
  <c r="Z259" i="27"/>
  <c r="AA259" i="27"/>
  <c r="Y260" i="27"/>
  <c r="Z260" i="27"/>
  <c r="AA260" i="27"/>
  <c r="Y261" i="27"/>
  <c r="Z261" i="27"/>
  <c r="AA261" i="27"/>
  <c r="Y262" i="27"/>
  <c r="Z262" i="27"/>
  <c r="AA262" i="27"/>
  <c r="Y263" i="27"/>
  <c r="Z263" i="27"/>
  <c r="AA263" i="27"/>
  <c r="Y264" i="27"/>
  <c r="Z264" i="27"/>
  <c r="AA264" i="27"/>
  <c r="Y265" i="27"/>
  <c r="Z265" i="27"/>
  <c r="AA265" i="27"/>
  <c r="Y266" i="27"/>
  <c r="Z266" i="27"/>
  <c r="AA266" i="27"/>
  <c r="Y267" i="27"/>
  <c r="Z267" i="27"/>
  <c r="AA267" i="27"/>
  <c r="Y268" i="27"/>
  <c r="Z268" i="27"/>
  <c r="AA268" i="27"/>
  <c r="Y269" i="27"/>
  <c r="Z269" i="27"/>
  <c r="AA269" i="27"/>
  <c r="Y270" i="27"/>
  <c r="Z270" i="27"/>
  <c r="AA270" i="27"/>
  <c r="Y271" i="27"/>
  <c r="Z271" i="27"/>
  <c r="AA271" i="27"/>
  <c r="Y272" i="27"/>
  <c r="Z272" i="27"/>
  <c r="AA272" i="27"/>
  <c r="Y273" i="27"/>
  <c r="Z273" i="27"/>
  <c r="AA273" i="27"/>
  <c r="Y274" i="27"/>
  <c r="Z274" i="27"/>
  <c r="AA274" i="27"/>
  <c r="Y275" i="27"/>
  <c r="Z275" i="27"/>
  <c r="AA275" i="27"/>
  <c r="Y276" i="27"/>
  <c r="Z276" i="27"/>
  <c r="AA276" i="27"/>
  <c r="Y277" i="27"/>
  <c r="Z277" i="27"/>
  <c r="AA277" i="27"/>
  <c r="Y278" i="27"/>
  <c r="Z278" i="27"/>
  <c r="AA278" i="27"/>
  <c r="Y279" i="27"/>
  <c r="Z279" i="27"/>
  <c r="AA279" i="27"/>
  <c r="Y280" i="27"/>
  <c r="Z280" i="27"/>
  <c r="AA280" i="27"/>
  <c r="Y281" i="27"/>
  <c r="Z281" i="27"/>
  <c r="AA281" i="27"/>
  <c r="Y282" i="27"/>
  <c r="Z282" i="27"/>
  <c r="AA282" i="27"/>
  <c r="Y283" i="27"/>
  <c r="Z283" i="27"/>
  <c r="AA283" i="27"/>
  <c r="Y284" i="27"/>
  <c r="Z284" i="27"/>
  <c r="AA284" i="27"/>
  <c r="Y285" i="27"/>
  <c r="Z285" i="27"/>
  <c r="AA285" i="27"/>
  <c r="Y286" i="27"/>
  <c r="Z286" i="27"/>
  <c r="AA286" i="27"/>
  <c r="Y287" i="27"/>
  <c r="Z287" i="27"/>
  <c r="AA287" i="27"/>
  <c r="Y288" i="27"/>
  <c r="Z288" i="27"/>
  <c r="AA288" i="27"/>
  <c r="Y289" i="27"/>
  <c r="Z289" i="27"/>
  <c r="AA289" i="27"/>
  <c r="Y290" i="27"/>
  <c r="Z290" i="27"/>
  <c r="AA290" i="27"/>
  <c r="Y291" i="27"/>
  <c r="Z291" i="27"/>
  <c r="AA291" i="27"/>
  <c r="Y292" i="27"/>
  <c r="Z292" i="27"/>
  <c r="AA292" i="27"/>
  <c r="Y293" i="27"/>
  <c r="Z293" i="27"/>
  <c r="AA293" i="27"/>
  <c r="Y294" i="27"/>
  <c r="Z294" i="27"/>
  <c r="AA294" i="27"/>
  <c r="Y295" i="27"/>
  <c r="Z295" i="27"/>
  <c r="AA295" i="27"/>
  <c r="Y296" i="27"/>
  <c r="Z296" i="27"/>
  <c r="AA296" i="27"/>
  <c r="Y297" i="27"/>
  <c r="Z297" i="27"/>
  <c r="AA297" i="27"/>
  <c r="Y298" i="27"/>
  <c r="Z298" i="27"/>
  <c r="AA298" i="27"/>
  <c r="Y299" i="27"/>
  <c r="Z299" i="27"/>
  <c r="AA299" i="27"/>
  <c r="Y300" i="27"/>
  <c r="Z300" i="27"/>
  <c r="AA300" i="27"/>
  <c r="G301" i="27"/>
  <c r="M301" i="27"/>
  <c r="P301" i="27"/>
  <c r="Y301" i="27"/>
  <c r="Z301" i="27"/>
  <c r="AA301" i="27"/>
  <c r="Y302" i="27"/>
  <c r="Z302" i="27"/>
  <c r="AA302" i="27"/>
  <c r="Y303" i="27"/>
  <c r="Z303" i="27"/>
  <c r="AA303" i="27"/>
  <c r="Y304" i="27"/>
  <c r="Z304" i="27"/>
  <c r="AA304" i="27"/>
  <c r="Y305" i="27"/>
  <c r="Z305" i="27"/>
  <c r="AA305" i="27"/>
  <c r="Y306" i="27"/>
  <c r="Z306" i="27"/>
  <c r="AA306" i="27"/>
  <c r="Y307" i="27"/>
  <c r="Z307" i="27"/>
  <c r="AA307" i="27"/>
  <c r="G308" i="27"/>
  <c r="M308" i="27"/>
  <c r="P308" i="27"/>
  <c r="Y308" i="27"/>
  <c r="Z308" i="27"/>
  <c r="AA308" i="27"/>
  <c r="Y309" i="27"/>
  <c r="Z309" i="27"/>
  <c r="AA309" i="27"/>
  <c r="Y310" i="27"/>
  <c r="Z310" i="27"/>
  <c r="AA310" i="27"/>
  <c r="Y311" i="27"/>
  <c r="Z311" i="27"/>
  <c r="AA311" i="27"/>
  <c r="G312" i="27"/>
  <c r="M312" i="27"/>
  <c r="P312" i="27"/>
  <c r="Z312" i="27"/>
  <c r="AA312" i="27"/>
  <c r="Z313" i="27"/>
  <c r="AA313" i="27"/>
  <c r="Z314" i="27"/>
  <c r="AA314" i="27"/>
  <c r="Z315" i="27"/>
  <c r="AA315" i="27"/>
  <c r="Z316" i="27"/>
  <c r="AA316" i="27"/>
  <c r="G317" i="27"/>
  <c r="Z317" i="27"/>
  <c r="AA317" i="27"/>
  <c r="Z318" i="27"/>
  <c r="AA318" i="27"/>
  <c r="Z319" i="27"/>
  <c r="AA319" i="27"/>
  <c r="Z320" i="27"/>
  <c r="AA320" i="27"/>
  <c r="Z321" i="27"/>
  <c r="AA321" i="27"/>
  <c r="Z322" i="27"/>
  <c r="AA322" i="27"/>
  <c r="G323" i="27"/>
  <c r="Z323" i="27"/>
  <c r="AA323" i="27"/>
  <c r="Z324" i="27"/>
  <c r="AA324" i="27"/>
  <c r="Z325" i="27"/>
  <c r="AA325" i="27"/>
  <c r="Y326" i="27"/>
  <c r="Z326" i="27"/>
  <c r="AA326" i="27"/>
  <c r="Y327" i="27"/>
  <c r="Z327" i="27"/>
  <c r="AA327" i="27"/>
  <c r="Y328" i="27"/>
  <c r="Z328" i="27"/>
  <c r="AA328" i="27"/>
  <c r="Y329" i="27"/>
  <c r="Z329" i="27"/>
  <c r="AA329" i="27"/>
  <c r="Y330" i="27"/>
  <c r="Z330" i="27"/>
  <c r="AA330" i="27"/>
  <c r="Y331" i="27"/>
  <c r="Z331" i="27"/>
  <c r="AA331" i="27"/>
  <c r="Y332" i="27"/>
  <c r="Z332" i="27"/>
  <c r="AA332" i="27"/>
  <c r="Y333" i="27"/>
  <c r="Z333" i="27"/>
  <c r="AA333" i="27"/>
  <c r="Y334" i="27"/>
  <c r="Z334" i="27"/>
  <c r="AA334" i="27"/>
  <c r="Y335" i="27"/>
  <c r="Z335" i="27"/>
  <c r="AA335" i="27"/>
  <c r="Y336" i="27"/>
  <c r="Z336" i="27"/>
  <c r="AA336" i="27"/>
  <c r="Z337" i="27"/>
  <c r="AA337" i="27"/>
  <c r="G338" i="27"/>
  <c r="M338" i="27"/>
  <c r="P338" i="27"/>
  <c r="Z338" i="27"/>
  <c r="AA338" i="27"/>
  <c r="Z339" i="27"/>
  <c r="AA339" i="27"/>
  <c r="Z340" i="27"/>
  <c r="AA340" i="27"/>
  <c r="Z341" i="27"/>
  <c r="AA341" i="27"/>
  <c r="Z342" i="27"/>
  <c r="AA342" i="27"/>
  <c r="Z343" i="27"/>
  <c r="AA343" i="27"/>
  <c r="Z344" i="27"/>
  <c r="AA344" i="27"/>
  <c r="Z345" i="27"/>
  <c r="AA345" i="27"/>
  <c r="Y346" i="27"/>
  <c r="Z346" i="27"/>
  <c r="AA346" i="27"/>
  <c r="Y347" i="27"/>
  <c r="Z347" i="27"/>
  <c r="AA347" i="27"/>
  <c r="Y348" i="27"/>
  <c r="Z348" i="27"/>
  <c r="AA348" i="27"/>
  <c r="Y349" i="27"/>
  <c r="Z349" i="27"/>
  <c r="AA349" i="27"/>
  <c r="Y350" i="27"/>
  <c r="Z350" i="27"/>
  <c r="AA350" i="27"/>
  <c r="Y351" i="27"/>
  <c r="Z351" i="27"/>
  <c r="AA351" i="27"/>
  <c r="Y352" i="27"/>
  <c r="Z352" i="27"/>
  <c r="AA352" i="27"/>
  <c r="Y353" i="27"/>
  <c r="Z353" i="27"/>
  <c r="AA353" i="27"/>
  <c r="Y354" i="27"/>
  <c r="Z354" i="27"/>
  <c r="AA354" i="27"/>
  <c r="Y355" i="27"/>
  <c r="Z355" i="27"/>
  <c r="AA355" i="27"/>
  <c r="Y356" i="27"/>
  <c r="Z356" i="27"/>
  <c r="AA356" i="27"/>
  <c r="G357" i="27"/>
  <c r="M357" i="27"/>
  <c r="P357" i="27"/>
  <c r="Y357" i="27"/>
  <c r="Z357" i="27"/>
  <c r="AA357" i="27"/>
  <c r="Y358" i="27"/>
  <c r="Z358" i="27"/>
  <c r="AA358" i="27"/>
  <c r="Y359" i="27"/>
  <c r="Z359" i="27"/>
  <c r="AA359" i="27"/>
  <c r="Y360" i="27"/>
  <c r="Z360" i="27"/>
  <c r="AA360" i="27"/>
  <c r="Y361" i="27"/>
  <c r="Z361" i="27"/>
  <c r="AA361" i="27"/>
  <c r="Y362" i="27"/>
  <c r="Z362" i="27"/>
  <c r="AA362" i="27"/>
  <c r="Y363" i="27"/>
  <c r="Z363" i="27"/>
  <c r="AA363" i="27"/>
  <c r="G365" i="27"/>
  <c r="M365" i="27"/>
  <c r="P365" i="27"/>
  <c r="Y367" i="27"/>
  <c r="Z367" i="27"/>
  <c r="AA367" i="27"/>
  <c r="AA369" i="27"/>
  <c r="Y6" i="26"/>
  <c r="Z6" i="26"/>
  <c r="AA6" i="26"/>
  <c r="Y7" i="26"/>
  <c r="Z7" i="26"/>
  <c r="AA7" i="26"/>
  <c r="Y8" i="26"/>
  <c r="Z8" i="26"/>
  <c r="AA8" i="26"/>
  <c r="G9" i="26"/>
  <c r="M9" i="26"/>
  <c r="P9" i="26"/>
  <c r="Y9" i="26"/>
  <c r="Z9" i="26"/>
  <c r="AA9" i="26"/>
  <c r="Y10" i="26"/>
  <c r="Z10" i="26"/>
  <c r="AA10" i="26"/>
  <c r="Y11" i="26"/>
  <c r="Z11" i="26"/>
  <c r="AA11" i="26"/>
  <c r="Y12" i="26"/>
  <c r="Z12" i="26"/>
  <c r="AA12" i="26"/>
  <c r="Y13" i="26"/>
  <c r="Z13" i="26"/>
  <c r="AA13" i="26"/>
  <c r="Y14" i="26"/>
  <c r="Z14" i="26"/>
  <c r="AA14" i="26"/>
  <c r="G15" i="26"/>
  <c r="M15" i="26"/>
  <c r="P15" i="26"/>
  <c r="Y15" i="26"/>
  <c r="Z15" i="26"/>
  <c r="AA15" i="26"/>
  <c r="Y16" i="26"/>
  <c r="Z16" i="26"/>
  <c r="AA16" i="26"/>
  <c r="Y17" i="26"/>
  <c r="Z17" i="26"/>
  <c r="AA17" i="26"/>
  <c r="Y18" i="26"/>
  <c r="Z18" i="26"/>
  <c r="AA18" i="26"/>
  <c r="Y19" i="26"/>
  <c r="Z19" i="26"/>
  <c r="AA19" i="26"/>
  <c r="Y20" i="26"/>
  <c r="Z20" i="26"/>
  <c r="AA20" i="26"/>
  <c r="Y21" i="26"/>
  <c r="Z21" i="26"/>
  <c r="AA21" i="26"/>
  <c r="Y22" i="26"/>
  <c r="Z22" i="26"/>
  <c r="AA22" i="26"/>
  <c r="Y23" i="26"/>
  <c r="Z23" i="26"/>
  <c r="AA23" i="26"/>
  <c r="Y24" i="26"/>
  <c r="Z24" i="26"/>
  <c r="AA24" i="26"/>
  <c r="Y25" i="26"/>
  <c r="Z25" i="26"/>
  <c r="AA25" i="26"/>
  <c r="Y26" i="26"/>
  <c r="Z26" i="26"/>
  <c r="AA26" i="26"/>
  <c r="Y27" i="26"/>
  <c r="Z27" i="26"/>
  <c r="AA27" i="26"/>
  <c r="Y28" i="26"/>
  <c r="Z28" i="26"/>
  <c r="AA28" i="26"/>
  <c r="Y29" i="26"/>
  <c r="Z29" i="26"/>
  <c r="AA29" i="26"/>
  <c r="Y30" i="26"/>
  <c r="Z30" i="26"/>
  <c r="AA30" i="26"/>
  <c r="Y31" i="26"/>
  <c r="Z31" i="26"/>
  <c r="AA31" i="26"/>
  <c r="Y32" i="26"/>
  <c r="Z32" i="26"/>
  <c r="AA32" i="26"/>
  <c r="Y33" i="26"/>
  <c r="Z33" i="26"/>
  <c r="AA33" i="26"/>
  <c r="Y34" i="26"/>
  <c r="Z34" i="26"/>
  <c r="AA34" i="26"/>
  <c r="Y35" i="26"/>
  <c r="Z35" i="26"/>
  <c r="AA35" i="26"/>
  <c r="Y36" i="26"/>
  <c r="Z36" i="26"/>
  <c r="AA36" i="26"/>
  <c r="Y37" i="26"/>
  <c r="Z37" i="26"/>
  <c r="AA37" i="26"/>
  <c r="Y38" i="26"/>
  <c r="Z38" i="26"/>
  <c r="AA38" i="26"/>
  <c r="Y39" i="26"/>
  <c r="Z39" i="26"/>
  <c r="AA39" i="26"/>
  <c r="Y40" i="26"/>
  <c r="Z40" i="26"/>
  <c r="AA40" i="26"/>
  <c r="Y41" i="26"/>
  <c r="Z41" i="26"/>
  <c r="AA41" i="26"/>
  <c r="Y42" i="26"/>
  <c r="Z42" i="26"/>
  <c r="AA42" i="26"/>
  <c r="Y43" i="26"/>
  <c r="Z43" i="26"/>
  <c r="AA43" i="26"/>
  <c r="Y44" i="26"/>
  <c r="Z44" i="26"/>
  <c r="AA44" i="26"/>
  <c r="Y45" i="26"/>
  <c r="Z45" i="26"/>
  <c r="AA45" i="26"/>
  <c r="Y46" i="26"/>
  <c r="Z46" i="26"/>
  <c r="AA46" i="26"/>
  <c r="Y47" i="26"/>
  <c r="Z47" i="26"/>
  <c r="AA47" i="26"/>
  <c r="Y48" i="26"/>
  <c r="Z48" i="26"/>
  <c r="AA48" i="26"/>
  <c r="G49" i="26"/>
  <c r="M49" i="26"/>
  <c r="P49" i="26"/>
  <c r="Y49" i="26"/>
  <c r="Z49" i="26"/>
  <c r="AA49" i="26"/>
  <c r="Y50" i="26"/>
  <c r="Z50" i="26"/>
  <c r="AA50" i="26"/>
  <c r="Y51" i="26"/>
  <c r="Z51" i="26"/>
  <c r="AA51" i="26"/>
  <c r="Y52" i="26"/>
  <c r="Z52" i="26"/>
  <c r="AA52" i="26"/>
  <c r="Y53" i="26"/>
  <c r="Z53" i="26"/>
  <c r="AA53" i="26"/>
  <c r="Y54" i="26"/>
  <c r="Z54" i="26"/>
  <c r="AA54" i="26"/>
  <c r="Y55" i="26"/>
  <c r="Z55" i="26"/>
  <c r="AA55" i="26"/>
  <c r="Y56" i="26"/>
  <c r="Z56" i="26"/>
  <c r="AA56" i="26"/>
  <c r="Y57" i="26"/>
  <c r="Z57" i="26"/>
  <c r="AA57" i="26"/>
  <c r="Y58" i="26"/>
  <c r="Z58" i="26"/>
  <c r="AA58" i="26"/>
  <c r="Y59" i="26"/>
  <c r="Z59" i="26"/>
  <c r="AA59" i="26"/>
  <c r="Y60" i="26"/>
  <c r="Z60" i="26"/>
  <c r="AA60" i="26"/>
  <c r="Y61" i="26"/>
  <c r="Z61" i="26"/>
  <c r="AA61" i="26"/>
  <c r="Y62" i="26"/>
  <c r="Z62" i="26"/>
  <c r="AA62" i="26"/>
  <c r="Y63" i="26"/>
  <c r="Z63" i="26"/>
  <c r="AA63" i="26"/>
  <c r="Y64" i="26"/>
  <c r="Z64" i="26"/>
  <c r="AA64" i="26"/>
  <c r="Y65" i="26"/>
  <c r="Z65" i="26"/>
  <c r="AA65" i="26"/>
  <c r="Y66" i="26"/>
  <c r="Z66" i="26"/>
  <c r="AA66" i="26"/>
  <c r="Y67" i="26"/>
  <c r="Z67" i="26"/>
  <c r="AA67" i="26"/>
  <c r="Y68" i="26"/>
  <c r="Z68" i="26"/>
  <c r="AA68" i="26"/>
  <c r="Y69" i="26"/>
  <c r="Z69" i="26"/>
  <c r="AA69" i="26"/>
  <c r="Y70" i="26"/>
  <c r="Z70" i="26"/>
  <c r="AA70" i="26"/>
  <c r="Y71" i="26"/>
  <c r="Z71" i="26"/>
  <c r="AA71" i="26"/>
  <c r="Y72" i="26"/>
  <c r="Z72" i="26"/>
  <c r="AA72" i="26"/>
  <c r="Y73" i="26"/>
  <c r="Z73" i="26"/>
  <c r="AA73" i="26"/>
  <c r="Y74" i="26"/>
  <c r="Z74" i="26"/>
  <c r="AA74" i="26"/>
  <c r="Y75" i="26"/>
  <c r="Z75" i="26"/>
  <c r="AA75" i="26"/>
  <c r="G76" i="26"/>
  <c r="M76" i="26"/>
  <c r="P76" i="26"/>
  <c r="Y76" i="26"/>
  <c r="Z76" i="26"/>
  <c r="AA76" i="26"/>
  <c r="Y77" i="26"/>
  <c r="Z77" i="26"/>
  <c r="AA77" i="26"/>
  <c r="Y78" i="26"/>
  <c r="Z78" i="26"/>
  <c r="AA78" i="26"/>
  <c r="Y79" i="26"/>
  <c r="Z79" i="26"/>
  <c r="AA79" i="26"/>
  <c r="Y80" i="26"/>
  <c r="Z80" i="26"/>
  <c r="AA80" i="26"/>
  <c r="Y81" i="26"/>
  <c r="Z81" i="26"/>
  <c r="AA81" i="26"/>
  <c r="Y82" i="26"/>
  <c r="Z82" i="26"/>
  <c r="AA82" i="26"/>
  <c r="Y83" i="26"/>
  <c r="Z83" i="26"/>
  <c r="AA83" i="26"/>
  <c r="Y84" i="26"/>
  <c r="Z84" i="26"/>
  <c r="AA84" i="26"/>
  <c r="Y85" i="26"/>
  <c r="Z85" i="26"/>
  <c r="AA85" i="26"/>
  <c r="Y86" i="26"/>
  <c r="Z86" i="26"/>
  <c r="AA86" i="26"/>
  <c r="Y87" i="26"/>
  <c r="Z87" i="26"/>
  <c r="AA87" i="26"/>
  <c r="Y88" i="26"/>
  <c r="Z88" i="26"/>
  <c r="AA88" i="26"/>
  <c r="Y89" i="26"/>
  <c r="Z89" i="26"/>
  <c r="AA89" i="26"/>
  <c r="Y90" i="26"/>
  <c r="Z90" i="26"/>
  <c r="AA90" i="26"/>
  <c r="Y91" i="26"/>
  <c r="Z91" i="26"/>
  <c r="AA91" i="26"/>
  <c r="Y92" i="26"/>
  <c r="Z92" i="26"/>
  <c r="AA92" i="26"/>
  <c r="Y93" i="26"/>
  <c r="Z93" i="26"/>
  <c r="AA93" i="26"/>
  <c r="Y94" i="26"/>
  <c r="Z94" i="26"/>
  <c r="AA94" i="26"/>
  <c r="Y95" i="26"/>
  <c r="Z95" i="26"/>
  <c r="AA95" i="26"/>
  <c r="Y96" i="26"/>
  <c r="Z96" i="26"/>
  <c r="AA96" i="26"/>
  <c r="Y97" i="26"/>
  <c r="Z97" i="26"/>
  <c r="AA97" i="26"/>
  <c r="Y98" i="26"/>
  <c r="Z98" i="26"/>
  <c r="AA98" i="26"/>
  <c r="Y99" i="26"/>
  <c r="Z99" i="26"/>
  <c r="AA99" i="26"/>
  <c r="Y100" i="26"/>
  <c r="Z100" i="26"/>
  <c r="AA100" i="26"/>
  <c r="Y101" i="26"/>
  <c r="Z101" i="26"/>
  <c r="AA101" i="26"/>
  <c r="Y102" i="26"/>
  <c r="Z102" i="26"/>
  <c r="AA102" i="26"/>
  <c r="G103" i="26"/>
  <c r="M103" i="26"/>
  <c r="P103" i="26"/>
  <c r="Y103" i="26"/>
  <c r="Z103" i="26"/>
  <c r="AA103" i="26"/>
  <c r="Y104" i="26"/>
  <c r="Z104" i="26"/>
  <c r="AA104" i="26"/>
  <c r="Y105" i="26"/>
  <c r="Z105" i="26"/>
  <c r="AA105" i="26"/>
  <c r="Y106" i="26"/>
  <c r="Z106" i="26"/>
  <c r="AA106" i="26"/>
  <c r="Y107" i="26"/>
  <c r="Z107" i="26"/>
  <c r="AA107" i="26"/>
  <c r="Y108" i="26"/>
  <c r="Z108" i="26"/>
  <c r="AA108" i="26"/>
  <c r="Y109" i="26"/>
  <c r="Z109" i="26"/>
  <c r="AA109" i="26"/>
  <c r="Y110" i="26"/>
  <c r="Z110" i="26"/>
  <c r="AA110" i="26"/>
  <c r="Y111" i="26"/>
  <c r="Z111" i="26"/>
  <c r="AA111" i="26"/>
  <c r="Y112" i="26"/>
  <c r="Z112" i="26"/>
  <c r="AA112" i="26"/>
  <c r="Y113" i="26"/>
  <c r="Z113" i="26"/>
  <c r="AA113" i="26"/>
  <c r="Y114" i="26"/>
  <c r="Z114" i="26"/>
  <c r="AA114" i="26"/>
  <c r="Y115" i="26"/>
  <c r="Z115" i="26"/>
  <c r="AA115" i="26"/>
  <c r="Y116" i="26"/>
  <c r="Z116" i="26"/>
  <c r="AA116" i="26"/>
  <c r="Y117" i="26"/>
  <c r="Z117" i="26"/>
  <c r="AA117" i="26"/>
  <c r="Y118" i="26"/>
  <c r="Z118" i="26"/>
  <c r="AA118" i="26"/>
  <c r="Y119" i="26"/>
  <c r="Z119" i="26"/>
  <c r="AA119" i="26"/>
  <c r="Y120" i="26"/>
  <c r="Z120" i="26"/>
  <c r="AA120" i="26"/>
  <c r="Y121" i="26"/>
  <c r="Z121" i="26"/>
  <c r="AA121" i="26"/>
  <c r="Y122" i="26"/>
  <c r="Z122" i="26"/>
  <c r="AA122" i="26"/>
  <c r="Y123" i="26"/>
  <c r="Z123" i="26"/>
  <c r="AA123" i="26"/>
  <c r="Y124" i="26"/>
  <c r="Z124" i="26"/>
  <c r="AA124" i="26"/>
  <c r="Y125" i="26"/>
  <c r="Z125" i="26"/>
  <c r="AA125" i="26"/>
  <c r="Y126" i="26"/>
  <c r="Z126" i="26"/>
  <c r="AA126" i="26"/>
  <c r="Y127" i="26"/>
  <c r="Z127" i="26"/>
  <c r="AA127" i="26"/>
  <c r="Y128" i="26"/>
  <c r="Z128" i="26"/>
  <c r="AA128" i="26"/>
  <c r="Y129" i="26"/>
  <c r="Z129" i="26"/>
  <c r="AA129" i="26"/>
  <c r="Y130" i="26"/>
  <c r="Z130" i="26"/>
  <c r="AA130" i="26"/>
  <c r="G131" i="26"/>
  <c r="M131" i="26"/>
  <c r="P131" i="26"/>
  <c r="Y131" i="26"/>
  <c r="Z131" i="26"/>
  <c r="AA131" i="26"/>
  <c r="Y132" i="26"/>
  <c r="Z132" i="26"/>
  <c r="AA132" i="26"/>
  <c r="Y133" i="26"/>
  <c r="Z133" i="26"/>
  <c r="AA133" i="26"/>
  <c r="Y134" i="26"/>
  <c r="Z134" i="26"/>
  <c r="AA134" i="26"/>
  <c r="G135" i="26"/>
  <c r="M135" i="26"/>
  <c r="P135" i="26"/>
  <c r="Y135" i="26"/>
  <c r="Z135" i="26"/>
  <c r="AA135" i="26"/>
  <c r="Y136" i="26"/>
  <c r="Z136" i="26"/>
  <c r="AA136" i="26"/>
  <c r="Y137" i="26"/>
  <c r="Z137" i="26"/>
  <c r="AA137" i="26"/>
  <c r="Y138" i="26"/>
  <c r="Z138" i="26"/>
  <c r="AA138" i="26"/>
  <c r="Y139" i="26"/>
  <c r="Z139" i="26"/>
  <c r="AA139" i="26"/>
  <c r="Y140" i="26"/>
  <c r="Z140" i="26"/>
  <c r="AA140" i="26"/>
  <c r="Y141" i="26"/>
  <c r="Z141" i="26"/>
  <c r="AA141" i="26"/>
  <c r="Y142" i="26"/>
  <c r="Z142" i="26"/>
  <c r="AA142" i="26"/>
  <c r="Y143" i="26"/>
  <c r="Z143" i="26"/>
  <c r="AA143" i="26"/>
  <c r="Y144" i="26"/>
  <c r="Z144" i="26"/>
  <c r="AA144" i="26"/>
  <c r="Y145" i="26"/>
  <c r="Z145" i="26"/>
  <c r="AA145" i="26"/>
  <c r="Y146" i="26"/>
  <c r="Z146" i="26"/>
  <c r="AA146" i="26"/>
  <c r="Y147" i="26"/>
  <c r="Z147" i="26"/>
  <c r="AA147" i="26"/>
  <c r="Y148" i="26"/>
  <c r="Z148" i="26"/>
  <c r="AA148" i="26"/>
  <c r="Y149" i="26"/>
  <c r="Z149" i="26"/>
  <c r="AA149" i="26"/>
  <c r="Y150" i="26"/>
  <c r="Z150" i="26"/>
  <c r="AA150" i="26"/>
  <c r="Y151" i="26"/>
  <c r="Z151" i="26"/>
  <c r="AA151" i="26"/>
  <c r="Y152" i="26"/>
  <c r="Z152" i="26"/>
  <c r="AA152" i="26"/>
  <c r="Y153" i="26"/>
  <c r="Z153" i="26"/>
  <c r="AA153" i="26"/>
  <c r="Y154" i="26"/>
  <c r="Z154" i="26"/>
  <c r="AA154" i="26"/>
  <c r="Y155" i="26"/>
  <c r="Z155" i="26"/>
  <c r="AA155" i="26"/>
  <c r="Y156" i="26"/>
  <c r="Z156" i="26"/>
  <c r="AA156" i="26"/>
  <c r="Y157" i="26"/>
  <c r="Z157" i="26"/>
  <c r="AA157" i="26"/>
  <c r="Y158" i="26"/>
  <c r="Z158" i="26"/>
  <c r="AA158" i="26"/>
  <c r="Y159" i="26"/>
  <c r="Z159" i="26"/>
  <c r="AA159" i="26"/>
  <c r="Y160" i="26"/>
  <c r="Z160" i="26"/>
  <c r="AA160" i="26"/>
  <c r="Y161" i="26"/>
  <c r="Z161" i="26"/>
  <c r="AA161" i="26"/>
  <c r="G162" i="26"/>
  <c r="M162" i="26"/>
  <c r="P162" i="26"/>
  <c r="Y162" i="26"/>
  <c r="Z162" i="26"/>
  <c r="AA162" i="26"/>
  <c r="Y163" i="26"/>
  <c r="Z163" i="26"/>
  <c r="AA163" i="26"/>
  <c r="Y164" i="26"/>
  <c r="Z164" i="26"/>
  <c r="AA164" i="26"/>
  <c r="Y165" i="26"/>
  <c r="Z165" i="26"/>
  <c r="AA165" i="26"/>
  <c r="Y166" i="26"/>
  <c r="Z166" i="26"/>
  <c r="AA166" i="26"/>
  <c r="G167" i="26"/>
  <c r="M167" i="26"/>
  <c r="P167" i="26"/>
  <c r="Y167" i="26"/>
  <c r="Z167" i="26"/>
  <c r="AA167" i="26"/>
  <c r="Y168" i="26"/>
  <c r="Z168" i="26"/>
  <c r="AA168" i="26"/>
  <c r="Y169" i="26"/>
  <c r="Z169" i="26"/>
  <c r="AA169" i="26"/>
  <c r="Y170" i="26"/>
  <c r="Z170" i="26"/>
  <c r="AA170" i="26"/>
  <c r="Y171" i="26"/>
  <c r="Z171" i="26"/>
  <c r="AA171" i="26"/>
  <c r="G172" i="26"/>
  <c r="M172" i="26"/>
  <c r="P172" i="26"/>
  <c r="Y172" i="26"/>
  <c r="Z172" i="26"/>
  <c r="AA172" i="26"/>
  <c r="Y173" i="26"/>
  <c r="Z173" i="26"/>
  <c r="AA173" i="26"/>
  <c r="Y174" i="26"/>
  <c r="Z174" i="26"/>
  <c r="AA174" i="26"/>
  <c r="Y175" i="26"/>
  <c r="Z175" i="26"/>
  <c r="AA175" i="26"/>
  <c r="Y176" i="26"/>
  <c r="Z176" i="26"/>
  <c r="AA176" i="26"/>
  <c r="G177" i="26"/>
  <c r="M177" i="26"/>
  <c r="P177" i="26"/>
  <c r="Y177" i="26"/>
  <c r="Z177" i="26"/>
  <c r="AA177" i="26"/>
  <c r="Y178" i="26"/>
  <c r="Z178" i="26"/>
  <c r="AA178" i="26"/>
  <c r="Y179" i="26"/>
  <c r="Z179" i="26"/>
  <c r="AA179" i="26"/>
  <c r="Y180" i="26"/>
  <c r="Z180" i="26"/>
  <c r="AA180" i="26"/>
  <c r="Y181" i="26"/>
  <c r="Z181" i="26"/>
  <c r="AA181" i="26"/>
  <c r="G182" i="26"/>
  <c r="M182" i="26"/>
  <c r="P182" i="26"/>
  <c r="Y182" i="26"/>
  <c r="Z182" i="26"/>
  <c r="AA182" i="26"/>
  <c r="Y183" i="26"/>
  <c r="Z183" i="26"/>
  <c r="AA183" i="26"/>
  <c r="Y184" i="26"/>
  <c r="Z184" i="26"/>
  <c r="AA184" i="26"/>
  <c r="Y185" i="26"/>
  <c r="Z185" i="26"/>
  <c r="AA185" i="26"/>
  <c r="Y186" i="26"/>
  <c r="Z186" i="26"/>
  <c r="AA186" i="26"/>
  <c r="G187" i="26"/>
  <c r="M187" i="26"/>
  <c r="P187" i="26"/>
  <c r="Y187" i="26"/>
  <c r="Z187" i="26"/>
  <c r="AA187" i="26"/>
  <c r="Y188" i="26"/>
  <c r="Z188" i="26"/>
  <c r="AA188" i="26"/>
  <c r="Y189" i="26"/>
  <c r="Z189" i="26"/>
  <c r="AA189" i="26"/>
  <c r="Y190" i="26"/>
  <c r="Z190" i="26"/>
  <c r="AA190" i="26"/>
  <c r="G191" i="26"/>
  <c r="M191" i="26"/>
  <c r="P191" i="26"/>
  <c r="Y191" i="26"/>
  <c r="Z191" i="26"/>
  <c r="AA191" i="26"/>
  <c r="Y192" i="26"/>
  <c r="Z192" i="26"/>
  <c r="AA192" i="26"/>
  <c r="Y193" i="26"/>
  <c r="Z193" i="26"/>
  <c r="AA193" i="26"/>
  <c r="Y194" i="26"/>
  <c r="Z194" i="26"/>
  <c r="AA194" i="26"/>
  <c r="Y195" i="26"/>
  <c r="Z195" i="26"/>
  <c r="AA195" i="26"/>
  <c r="Y196" i="26"/>
  <c r="Z196" i="26"/>
  <c r="AA196" i="26"/>
  <c r="G197" i="26"/>
  <c r="M197" i="26"/>
  <c r="P197" i="26"/>
  <c r="Y197" i="26"/>
  <c r="Z197" i="26"/>
  <c r="AA197" i="26"/>
  <c r="Y198" i="26"/>
  <c r="Z198" i="26"/>
  <c r="AA198" i="26"/>
  <c r="Y199" i="26"/>
  <c r="Z199" i="26"/>
  <c r="AA199" i="26"/>
  <c r="Y200" i="26"/>
  <c r="Z200" i="26"/>
  <c r="AA200" i="26"/>
  <c r="Y201" i="26"/>
  <c r="Z201" i="26"/>
  <c r="AA201" i="26"/>
  <c r="Y202" i="26"/>
  <c r="Z202" i="26"/>
  <c r="AA202" i="26"/>
  <c r="Y203" i="26"/>
  <c r="Z203" i="26"/>
  <c r="AA203" i="26"/>
  <c r="Y204" i="26"/>
  <c r="Z204" i="26"/>
  <c r="AA204" i="26"/>
  <c r="Y205" i="26"/>
  <c r="Z205" i="26"/>
  <c r="AA205" i="26"/>
  <c r="Y206" i="26"/>
  <c r="Z206" i="26"/>
  <c r="AA206" i="26"/>
  <c r="Y207" i="26"/>
  <c r="Z207" i="26"/>
  <c r="AA207" i="26"/>
  <c r="Y208" i="26"/>
  <c r="Z208" i="26"/>
  <c r="AA208" i="26"/>
  <c r="Y209" i="26"/>
  <c r="Z209" i="26"/>
  <c r="AA209" i="26"/>
  <c r="Y210" i="26"/>
  <c r="Z210" i="26"/>
  <c r="AA210" i="26"/>
  <c r="Y211" i="26"/>
  <c r="Z211" i="26"/>
  <c r="AA211" i="26"/>
  <c r="Y212" i="26"/>
  <c r="Z212" i="26"/>
  <c r="AA212" i="26"/>
  <c r="Y213" i="26"/>
  <c r="Z213" i="26"/>
  <c r="AA213" i="26"/>
  <c r="Y214" i="26"/>
  <c r="Z214" i="26"/>
  <c r="AA214" i="26"/>
  <c r="Y215" i="26"/>
  <c r="Z215" i="26"/>
  <c r="AA215" i="26"/>
  <c r="Y216" i="26"/>
  <c r="Z216" i="26"/>
  <c r="AA216" i="26"/>
  <c r="Y217" i="26"/>
  <c r="Z217" i="26"/>
  <c r="AA217" i="26"/>
  <c r="Y218" i="26"/>
  <c r="Z218" i="26"/>
  <c r="AA218" i="26"/>
  <c r="Y219" i="26"/>
  <c r="Z219" i="26"/>
  <c r="AA219" i="26"/>
  <c r="Y220" i="26"/>
  <c r="Z220" i="26"/>
  <c r="AA220" i="26"/>
  <c r="Y221" i="26"/>
  <c r="Z221" i="26"/>
  <c r="AA221" i="26"/>
  <c r="Y222" i="26"/>
  <c r="Z222" i="26"/>
  <c r="AA222" i="26"/>
  <c r="Y223" i="26"/>
  <c r="Z223" i="26"/>
  <c r="AA223" i="26"/>
  <c r="Y224" i="26"/>
  <c r="Z224" i="26"/>
  <c r="AA224" i="26"/>
  <c r="Y225" i="26"/>
  <c r="Z225" i="26"/>
  <c r="AA225" i="26"/>
  <c r="Y226" i="26"/>
  <c r="Z226" i="26"/>
  <c r="AA226" i="26"/>
  <c r="Y227" i="26"/>
  <c r="Z227" i="26"/>
  <c r="AA227" i="26"/>
  <c r="Y228" i="26"/>
  <c r="Z228" i="26"/>
  <c r="AA228" i="26"/>
  <c r="Y229" i="26"/>
  <c r="Z229" i="26"/>
  <c r="AA229" i="26"/>
  <c r="Y230" i="26"/>
  <c r="Z230" i="26"/>
  <c r="AA230" i="26"/>
  <c r="Y231" i="26"/>
  <c r="Z231" i="26"/>
  <c r="AA231" i="26"/>
  <c r="Y232" i="26"/>
  <c r="Z232" i="26"/>
  <c r="AA232" i="26"/>
  <c r="Y233" i="26"/>
  <c r="Z233" i="26"/>
  <c r="AA233" i="26"/>
  <c r="Y234" i="26"/>
  <c r="Z234" i="26"/>
  <c r="AA234" i="26"/>
  <c r="Y235" i="26"/>
  <c r="Z235" i="26"/>
  <c r="AA235" i="26"/>
  <c r="Y236" i="26"/>
  <c r="Z236" i="26"/>
  <c r="AA236" i="26"/>
  <c r="Y237" i="26"/>
  <c r="Z237" i="26"/>
  <c r="AA237" i="26"/>
  <c r="G238" i="26"/>
  <c r="M238" i="26"/>
  <c r="P238" i="26"/>
  <c r="Y238" i="26"/>
  <c r="Z238" i="26"/>
  <c r="AA238" i="26"/>
  <c r="Y239" i="26"/>
  <c r="Z239" i="26"/>
  <c r="AA239" i="26"/>
  <c r="Y240" i="26"/>
  <c r="Z240" i="26"/>
  <c r="AA240" i="26"/>
  <c r="Y241" i="26"/>
  <c r="Z241" i="26"/>
  <c r="AA241" i="26"/>
  <c r="Y242" i="26"/>
  <c r="Z242" i="26"/>
  <c r="AA242" i="26"/>
  <c r="Y243" i="26"/>
  <c r="Z243" i="26"/>
  <c r="AA243" i="26"/>
  <c r="Y244" i="26"/>
  <c r="Z244" i="26"/>
  <c r="AA244" i="26"/>
  <c r="Y245" i="26"/>
  <c r="Z245" i="26"/>
  <c r="AA245" i="26"/>
  <c r="Y246" i="26"/>
  <c r="Z246" i="26"/>
  <c r="AA246" i="26"/>
  <c r="Y247" i="26"/>
  <c r="Z247" i="26"/>
  <c r="AA247" i="26"/>
  <c r="Y248" i="26"/>
  <c r="Z248" i="26"/>
  <c r="AA248" i="26"/>
  <c r="Y249" i="26"/>
  <c r="Z249" i="26"/>
  <c r="AA249" i="26"/>
  <c r="Y250" i="26"/>
  <c r="Z250" i="26"/>
  <c r="AA250" i="26"/>
  <c r="Y251" i="26"/>
  <c r="Z251" i="26"/>
  <c r="AA251" i="26"/>
  <c r="Y252" i="26"/>
  <c r="Z252" i="26"/>
  <c r="AA252" i="26"/>
  <c r="Y253" i="26"/>
  <c r="Z253" i="26"/>
  <c r="AA253" i="26"/>
  <c r="Y254" i="26"/>
  <c r="Z254" i="26"/>
  <c r="AA254" i="26"/>
  <c r="Y255" i="26"/>
  <c r="Z255" i="26"/>
  <c r="AA255" i="26"/>
  <c r="Y256" i="26"/>
  <c r="Z256" i="26"/>
  <c r="AA256" i="26"/>
  <c r="Y257" i="26"/>
  <c r="Z257" i="26"/>
  <c r="AA257" i="26"/>
  <c r="Y258" i="26"/>
  <c r="Z258" i="26"/>
  <c r="AA258" i="26"/>
  <c r="Y259" i="26"/>
  <c r="Z259" i="26"/>
  <c r="AA259" i="26"/>
  <c r="Y260" i="26"/>
  <c r="Z260" i="26"/>
  <c r="AA260" i="26"/>
  <c r="Y261" i="26"/>
  <c r="Z261" i="26"/>
  <c r="AA261" i="26"/>
  <c r="Y262" i="26"/>
  <c r="Z262" i="26"/>
  <c r="AA262" i="26"/>
  <c r="Y263" i="26"/>
  <c r="Z263" i="26"/>
  <c r="AA263" i="26"/>
  <c r="Y264" i="26"/>
  <c r="Z264" i="26"/>
  <c r="AA264" i="26"/>
  <c r="Y265" i="26"/>
  <c r="Z265" i="26"/>
  <c r="AA265" i="26"/>
  <c r="Y266" i="26"/>
  <c r="Z266" i="26"/>
  <c r="AA266" i="26"/>
  <c r="Y267" i="26"/>
  <c r="Z267" i="26"/>
  <c r="AA267" i="26"/>
  <c r="Y268" i="26"/>
  <c r="Z268" i="26"/>
  <c r="AA268" i="26"/>
  <c r="Y269" i="26"/>
  <c r="Z269" i="26"/>
  <c r="AA269" i="26"/>
  <c r="Y270" i="26"/>
  <c r="Z270" i="26"/>
  <c r="AA270" i="26"/>
  <c r="Y271" i="26"/>
  <c r="Z271" i="26"/>
  <c r="AA271" i="26"/>
  <c r="Y272" i="26"/>
  <c r="Z272" i="26"/>
  <c r="AA272" i="26"/>
  <c r="Y273" i="26"/>
  <c r="Z273" i="26"/>
  <c r="AA273" i="26"/>
  <c r="Y274" i="26"/>
  <c r="Z274" i="26"/>
  <c r="AA274" i="26"/>
  <c r="Y275" i="26"/>
  <c r="Z275" i="26"/>
  <c r="AA275" i="26"/>
  <c r="Y276" i="26"/>
  <c r="Z276" i="26"/>
  <c r="AA276" i="26"/>
  <c r="Y277" i="26"/>
  <c r="Z277" i="26"/>
  <c r="AA277" i="26"/>
  <c r="Y278" i="26"/>
  <c r="Z278" i="26"/>
  <c r="AA278" i="26"/>
  <c r="Y279" i="26"/>
  <c r="Z279" i="26"/>
  <c r="AA279" i="26"/>
  <c r="Y280" i="26"/>
  <c r="Z280" i="26"/>
  <c r="AA280" i="26"/>
  <c r="Y281" i="26"/>
  <c r="Z281" i="26"/>
  <c r="AA281" i="26"/>
  <c r="Y282" i="26"/>
  <c r="Z282" i="26"/>
  <c r="AA282" i="26"/>
  <c r="Y283" i="26"/>
  <c r="Z283" i="26"/>
  <c r="AA283" i="26"/>
  <c r="Y284" i="26"/>
  <c r="Z284" i="26"/>
  <c r="AA284" i="26"/>
  <c r="Y285" i="26"/>
  <c r="Z285" i="26"/>
  <c r="AA285" i="26"/>
  <c r="Y286" i="26"/>
  <c r="Z286" i="26"/>
  <c r="AA286" i="26"/>
  <c r="Y287" i="26"/>
  <c r="Z287" i="26"/>
  <c r="AA287" i="26"/>
  <c r="Y288" i="26"/>
  <c r="Z288" i="26"/>
  <c r="AA288" i="26"/>
  <c r="Y289" i="26"/>
  <c r="Z289" i="26"/>
  <c r="AA289" i="26"/>
  <c r="Y290" i="26"/>
  <c r="Z290" i="26"/>
  <c r="AA290" i="26"/>
  <c r="Y291" i="26"/>
  <c r="Z291" i="26"/>
  <c r="AA291" i="26"/>
  <c r="G292" i="26"/>
  <c r="M292" i="26"/>
  <c r="P292" i="26"/>
  <c r="Y292" i="26"/>
  <c r="Z292" i="26"/>
  <c r="AA292" i="26"/>
  <c r="Y293" i="26"/>
  <c r="Z293" i="26"/>
  <c r="AA293" i="26"/>
  <c r="Y294" i="26"/>
  <c r="Z294" i="26"/>
  <c r="AA294" i="26"/>
  <c r="Y295" i="26"/>
  <c r="Z295" i="26"/>
  <c r="AA295" i="26"/>
  <c r="Y296" i="26"/>
  <c r="Z296" i="26"/>
  <c r="AA296" i="26"/>
  <c r="Y297" i="26"/>
  <c r="Z297" i="26"/>
  <c r="AA297" i="26"/>
  <c r="Y298" i="26"/>
  <c r="Z298" i="26"/>
  <c r="AA298" i="26"/>
  <c r="G299" i="26"/>
  <c r="M299" i="26"/>
  <c r="P299" i="26"/>
  <c r="Y299" i="26"/>
  <c r="Z299" i="26"/>
  <c r="AA299" i="26"/>
  <c r="Y300" i="26"/>
  <c r="Z300" i="26"/>
  <c r="AA300" i="26"/>
  <c r="Y301" i="26"/>
  <c r="Z301" i="26"/>
  <c r="AA301" i="26"/>
  <c r="G302" i="26"/>
  <c r="M302" i="26"/>
  <c r="P302" i="26"/>
  <c r="Y302" i="26"/>
  <c r="Z302" i="26"/>
  <c r="AA302" i="26"/>
  <c r="Y303" i="26"/>
  <c r="Z303" i="26"/>
  <c r="AA303" i="26"/>
  <c r="Y304" i="26"/>
  <c r="Z304" i="26"/>
  <c r="AA304" i="26"/>
  <c r="G305" i="26"/>
  <c r="M305" i="26"/>
  <c r="P305" i="26"/>
  <c r="Z305" i="26"/>
  <c r="AA305" i="26"/>
  <c r="Z306" i="26"/>
  <c r="AA306" i="26"/>
  <c r="Z307" i="26"/>
  <c r="AA307" i="26"/>
  <c r="Z308" i="26"/>
  <c r="AA308" i="26"/>
  <c r="Z309" i="26"/>
  <c r="AA309" i="26"/>
  <c r="G310" i="26"/>
  <c r="Z310" i="26"/>
  <c r="AA310" i="26"/>
  <c r="Z311" i="26"/>
  <c r="AA311" i="26"/>
  <c r="Z312" i="26"/>
  <c r="AA312" i="26"/>
  <c r="Z313" i="26"/>
  <c r="AA313" i="26"/>
  <c r="Z314" i="26"/>
  <c r="AA314" i="26"/>
  <c r="G315" i="26"/>
  <c r="Z315" i="26"/>
  <c r="AA315" i="26"/>
  <c r="Z316" i="26"/>
  <c r="AA316" i="26"/>
  <c r="Z317" i="26"/>
  <c r="AA317" i="26"/>
  <c r="Z318" i="26"/>
  <c r="AA318" i="26"/>
  <c r="Z319" i="26"/>
  <c r="AA319" i="26"/>
  <c r="Z320" i="26"/>
  <c r="AA320" i="26"/>
  <c r="Y321" i="26"/>
  <c r="Z321" i="26"/>
  <c r="AA321" i="26"/>
  <c r="Y322" i="26"/>
  <c r="Z322" i="26"/>
  <c r="AA322" i="26"/>
  <c r="Y323" i="26"/>
  <c r="Z323" i="26"/>
  <c r="AA323" i="26"/>
  <c r="Y324" i="26"/>
  <c r="Z324" i="26"/>
  <c r="AA324" i="26"/>
  <c r="Y325" i="26"/>
  <c r="Z325" i="26"/>
  <c r="AA325" i="26"/>
  <c r="Y326" i="26"/>
  <c r="Z326" i="26"/>
  <c r="AA326" i="26"/>
  <c r="Y327" i="26"/>
  <c r="Z327" i="26"/>
  <c r="AA327" i="26"/>
  <c r="Y328" i="26"/>
  <c r="Z328" i="26"/>
  <c r="AA328" i="26"/>
  <c r="Y329" i="26"/>
  <c r="Z329" i="26"/>
  <c r="AA329" i="26"/>
  <c r="Y330" i="26"/>
  <c r="Z330" i="26"/>
  <c r="AA330" i="26"/>
  <c r="Y331" i="26"/>
  <c r="Z331" i="26"/>
  <c r="AA331" i="26"/>
  <c r="Y332" i="26"/>
  <c r="Z332" i="26"/>
  <c r="AA332" i="26"/>
  <c r="G333" i="26"/>
  <c r="M333" i="26"/>
  <c r="P333" i="26"/>
  <c r="Y333" i="26"/>
  <c r="Z333" i="26"/>
  <c r="AA333" i="26"/>
  <c r="Y334" i="26"/>
  <c r="Z334" i="26"/>
  <c r="AA334" i="26"/>
  <c r="Y335" i="26"/>
  <c r="Z335" i="26"/>
  <c r="AA335" i="26"/>
  <c r="Y336" i="26"/>
  <c r="Z336" i="26"/>
  <c r="AA336" i="26"/>
  <c r="Y337" i="26"/>
  <c r="Z337" i="26"/>
  <c r="AA337" i="26"/>
  <c r="Y338" i="26"/>
  <c r="Z338" i="26"/>
  <c r="AA338" i="26"/>
  <c r="Y339" i="26"/>
  <c r="Z339" i="26"/>
  <c r="AA339" i="26"/>
  <c r="Y340" i="26"/>
  <c r="Z340" i="26"/>
  <c r="AA340" i="26"/>
  <c r="Y341" i="26"/>
  <c r="Z341" i="26"/>
  <c r="AA341" i="26"/>
  <c r="Y342" i="26"/>
  <c r="Z342" i="26"/>
  <c r="AA342" i="26"/>
  <c r="Y343" i="26"/>
  <c r="Z343" i="26"/>
  <c r="AA343" i="26"/>
  <c r="Y344" i="26"/>
  <c r="Z344" i="26"/>
  <c r="AA344" i="26"/>
  <c r="Y345" i="26"/>
  <c r="Z345" i="26"/>
  <c r="AA345" i="26"/>
  <c r="Y346" i="26"/>
  <c r="Z346" i="26"/>
  <c r="AA346" i="26"/>
  <c r="G347" i="26"/>
  <c r="M347" i="26"/>
  <c r="P347" i="26"/>
  <c r="Y347" i="26"/>
  <c r="Z347" i="26"/>
  <c r="AA347" i="26"/>
  <c r="Y348" i="26"/>
  <c r="Z348" i="26"/>
  <c r="AA348" i="26"/>
  <c r="Y349" i="26"/>
  <c r="Z349" i="26"/>
  <c r="AA349" i="26"/>
  <c r="Y350" i="26"/>
  <c r="Z350" i="26"/>
  <c r="AA350" i="26"/>
  <c r="Y351" i="26"/>
  <c r="Z351" i="26"/>
  <c r="AA351" i="26"/>
  <c r="Y352" i="26"/>
  <c r="Z352" i="26"/>
  <c r="AA352" i="26"/>
  <c r="Y353" i="26"/>
  <c r="Z353" i="26"/>
  <c r="AA353" i="26"/>
  <c r="G355" i="26"/>
  <c r="M355" i="26"/>
  <c r="P355" i="26"/>
  <c r="Y357" i="26"/>
  <c r="Z357" i="26"/>
  <c r="AA357" i="26"/>
  <c r="AA359" i="26"/>
  <c r="Y6" i="25"/>
  <c r="Z6" i="25"/>
  <c r="AA6" i="25"/>
  <c r="Y7" i="25"/>
  <c r="Z7" i="25"/>
  <c r="AA7" i="25"/>
  <c r="Y8" i="25"/>
  <c r="Z8" i="25"/>
  <c r="AA8" i="25"/>
  <c r="G9" i="25"/>
  <c r="M9" i="25"/>
  <c r="P9" i="25"/>
  <c r="Y9" i="25"/>
  <c r="Z9" i="25"/>
  <c r="AA9" i="25"/>
  <c r="Y10" i="25"/>
  <c r="Z10" i="25"/>
  <c r="AA10" i="25"/>
  <c r="Y11" i="25"/>
  <c r="Z11" i="25"/>
  <c r="AA11" i="25"/>
  <c r="Y12" i="25"/>
  <c r="Z12" i="25"/>
  <c r="AA12" i="25"/>
  <c r="Y13" i="25"/>
  <c r="Z13" i="25"/>
  <c r="AA13" i="25"/>
  <c r="Y14" i="25"/>
  <c r="Z14" i="25"/>
  <c r="AA14" i="25"/>
  <c r="G15" i="25"/>
  <c r="M15" i="25"/>
  <c r="P15" i="25"/>
  <c r="Y15" i="25"/>
  <c r="Z15" i="25"/>
  <c r="AA15" i="25"/>
  <c r="Y16" i="25"/>
  <c r="Z16" i="25"/>
  <c r="AA16" i="25"/>
  <c r="Y17" i="25"/>
  <c r="Z17" i="25"/>
  <c r="AA17" i="25"/>
  <c r="Y18" i="25"/>
  <c r="Z18" i="25"/>
  <c r="AA18" i="25"/>
  <c r="Y19" i="25"/>
  <c r="Z19" i="25"/>
  <c r="AA19" i="25"/>
  <c r="Y20" i="25"/>
  <c r="Z20" i="25"/>
  <c r="AA20" i="25"/>
  <c r="Y21" i="25"/>
  <c r="Z21" i="25"/>
  <c r="AA21" i="25"/>
  <c r="Y22" i="25"/>
  <c r="Z22" i="25"/>
  <c r="AA22" i="25"/>
  <c r="Y23" i="25"/>
  <c r="Z23" i="25"/>
  <c r="AA23" i="25"/>
  <c r="Y24" i="25"/>
  <c r="Z24" i="25"/>
  <c r="AA24" i="25"/>
  <c r="Y25" i="25"/>
  <c r="Z25" i="25"/>
  <c r="AA25" i="25"/>
  <c r="Y26" i="25"/>
  <c r="Z26" i="25"/>
  <c r="AA26" i="25"/>
  <c r="Y27" i="25"/>
  <c r="Z27" i="25"/>
  <c r="AA27" i="25"/>
  <c r="Y28" i="25"/>
  <c r="Z28" i="25"/>
  <c r="AA28" i="25"/>
  <c r="Y29" i="25"/>
  <c r="Z29" i="25"/>
  <c r="AA29" i="25"/>
  <c r="Y30" i="25"/>
  <c r="Z30" i="25"/>
  <c r="AA30" i="25"/>
  <c r="Y31" i="25"/>
  <c r="Z31" i="25"/>
  <c r="AA31" i="25"/>
  <c r="Y32" i="25"/>
  <c r="Z32" i="25"/>
  <c r="AA32" i="25"/>
  <c r="Y33" i="25"/>
  <c r="Z33" i="25"/>
  <c r="AA33" i="25"/>
  <c r="Y34" i="25"/>
  <c r="Z34" i="25"/>
  <c r="AA34" i="25"/>
  <c r="Y35" i="25"/>
  <c r="Z35" i="25"/>
  <c r="AA35" i="25"/>
  <c r="Y36" i="25"/>
  <c r="Z36" i="25"/>
  <c r="AA36" i="25"/>
  <c r="Y37" i="25"/>
  <c r="Z37" i="25"/>
  <c r="AA37" i="25"/>
  <c r="Y38" i="25"/>
  <c r="Z38" i="25"/>
  <c r="AA38" i="25"/>
  <c r="Y39" i="25"/>
  <c r="Z39" i="25"/>
  <c r="AA39" i="25"/>
  <c r="Y40" i="25"/>
  <c r="Z40" i="25"/>
  <c r="AA40" i="25"/>
  <c r="Y41" i="25"/>
  <c r="Z41" i="25"/>
  <c r="AA41" i="25"/>
  <c r="Y42" i="25"/>
  <c r="Z42" i="25"/>
  <c r="AA42" i="25"/>
  <c r="Y43" i="25"/>
  <c r="Z43" i="25"/>
  <c r="AA43" i="25"/>
  <c r="Y44" i="25"/>
  <c r="Z44" i="25"/>
  <c r="AA44" i="25"/>
  <c r="Y45" i="25"/>
  <c r="Z45" i="25"/>
  <c r="AA45" i="25"/>
  <c r="Y46" i="25"/>
  <c r="Z46" i="25"/>
  <c r="AA46" i="25"/>
  <c r="Y47" i="25"/>
  <c r="Z47" i="25"/>
  <c r="AA47" i="25"/>
  <c r="G48" i="25"/>
  <c r="M48" i="25"/>
  <c r="P48" i="25"/>
  <c r="Y48" i="25"/>
  <c r="Z48" i="25"/>
  <c r="AA48" i="25"/>
  <c r="Y49" i="25"/>
  <c r="Z49" i="25"/>
  <c r="AA49" i="25"/>
  <c r="Y50" i="25"/>
  <c r="Z50" i="25"/>
  <c r="AA50" i="25"/>
  <c r="Y51" i="25"/>
  <c r="Z51" i="25"/>
  <c r="AA51" i="25"/>
  <c r="Y52" i="25"/>
  <c r="Z52" i="25"/>
  <c r="AA52" i="25"/>
  <c r="Y53" i="25"/>
  <c r="Z53" i="25"/>
  <c r="AA53" i="25"/>
  <c r="G54" i="25"/>
  <c r="M54" i="25"/>
  <c r="P54" i="25"/>
  <c r="Y54" i="25"/>
  <c r="Z54" i="25"/>
  <c r="AA54" i="25"/>
  <c r="Y55" i="25"/>
  <c r="Z55" i="25"/>
  <c r="AA55" i="25"/>
  <c r="Y56" i="25"/>
  <c r="Z56" i="25"/>
  <c r="AA56" i="25"/>
  <c r="Y57" i="25"/>
  <c r="Z57" i="25"/>
  <c r="AA57" i="25"/>
  <c r="Y58" i="25"/>
  <c r="Z58" i="25"/>
  <c r="AA58" i="25"/>
  <c r="Y59" i="25"/>
  <c r="Z59" i="25"/>
  <c r="AA59" i="25"/>
  <c r="G60" i="25"/>
  <c r="M60" i="25"/>
  <c r="P60" i="25"/>
  <c r="Y60" i="25"/>
  <c r="Z60" i="25"/>
  <c r="AA60" i="25"/>
  <c r="Y61" i="25"/>
  <c r="Z61" i="25"/>
  <c r="AA61" i="25"/>
  <c r="Y62" i="25"/>
  <c r="Z62" i="25"/>
  <c r="AA62" i="25"/>
  <c r="Y63" i="25"/>
  <c r="Z63" i="25"/>
  <c r="AA63" i="25"/>
  <c r="Y64" i="25"/>
  <c r="Z64" i="25"/>
  <c r="AA64" i="25"/>
  <c r="Y65" i="25"/>
  <c r="Z65" i="25"/>
  <c r="AA65" i="25"/>
  <c r="Y66" i="25"/>
  <c r="Z66" i="25"/>
  <c r="AA66" i="25"/>
  <c r="Y67" i="25"/>
  <c r="Z67" i="25"/>
  <c r="AA67" i="25"/>
  <c r="Y68" i="25"/>
  <c r="Z68" i="25"/>
  <c r="AA68" i="25"/>
  <c r="Y69" i="25"/>
  <c r="Z69" i="25"/>
  <c r="AA69" i="25"/>
  <c r="Y70" i="25"/>
  <c r="Z70" i="25"/>
  <c r="AA70" i="25"/>
  <c r="Y71" i="25"/>
  <c r="Z71" i="25"/>
  <c r="AA71" i="25"/>
  <c r="Y72" i="25"/>
  <c r="Z72" i="25"/>
  <c r="AA72" i="25"/>
  <c r="Y73" i="25"/>
  <c r="Z73" i="25"/>
  <c r="AA73" i="25"/>
  <c r="Y74" i="25"/>
  <c r="Z74" i="25"/>
  <c r="AA74" i="25"/>
  <c r="Y75" i="25"/>
  <c r="Z75" i="25"/>
  <c r="AA75" i="25"/>
  <c r="Y76" i="25"/>
  <c r="Z76" i="25"/>
  <c r="AA76" i="25"/>
  <c r="Y77" i="25"/>
  <c r="Z77" i="25"/>
  <c r="AA77" i="25"/>
  <c r="Y78" i="25"/>
  <c r="Z78" i="25"/>
  <c r="AA78" i="25"/>
  <c r="Y79" i="25"/>
  <c r="Z79" i="25"/>
  <c r="AA79" i="25"/>
  <c r="Y80" i="25"/>
  <c r="Z80" i="25"/>
  <c r="AA80" i="25"/>
  <c r="Y81" i="25"/>
  <c r="Z81" i="25"/>
  <c r="AA81" i="25"/>
  <c r="Y82" i="25"/>
  <c r="Z82" i="25"/>
  <c r="AA82" i="25"/>
  <c r="Y83" i="25"/>
  <c r="Z83" i="25"/>
  <c r="AA83" i="25"/>
  <c r="G84" i="25"/>
  <c r="M84" i="25"/>
  <c r="P84" i="25"/>
  <c r="Y84" i="25"/>
  <c r="Z84" i="25"/>
  <c r="AA84" i="25"/>
  <c r="Y85" i="25"/>
  <c r="Z85" i="25"/>
  <c r="AA85" i="25"/>
  <c r="Y86" i="25"/>
  <c r="Z86" i="25"/>
  <c r="AA86" i="25"/>
  <c r="Y87" i="25"/>
  <c r="Z87" i="25"/>
  <c r="AA87" i="25"/>
  <c r="G88" i="25"/>
  <c r="M88" i="25"/>
  <c r="P88" i="25"/>
  <c r="Y88" i="25"/>
  <c r="Z88" i="25"/>
  <c r="AA88" i="25"/>
  <c r="Y89" i="25"/>
  <c r="Z89" i="25"/>
  <c r="AA89" i="25"/>
  <c r="Y90" i="25"/>
  <c r="Z90" i="25"/>
  <c r="AA90" i="25"/>
  <c r="Y91" i="25"/>
  <c r="Z91" i="25"/>
  <c r="AA91" i="25"/>
  <c r="Y92" i="25"/>
  <c r="Z92" i="25"/>
  <c r="AA92" i="25"/>
  <c r="Y93" i="25"/>
  <c r="Z93" i="25"/>
  <c r="AA93" i="25"/>
  <c r="Y94" i="25"/>
  <c r="Z94" i="25"/>
  <c r="AA94" i="25"/>
  <c r="Y95" i="25"/>
  <c r="Z95" i="25"/>
  <c r="AA95" i="25"/>
  <c r="Y96" i="25"/>
  <c r="Z96" i="25"/>
  <c r="AA96" i="25"/>
  <c r="Y97" i="25"/>
  <c r="Z97" i="25"/>
  <c r="AA97" i="25"/>
  <c r="Y98" i="25"/>
  <c r="Z98" i="25"/>
  <c r="AA98" i="25"/>
  <c r="Y99" i="25"/>
  <c r="Z99" i="25"/>
  <c r="AA99" i="25"/>
  <c r="Y100" i="25"/>
  <c r="Z100" i="25"/>
  <c r="AA100" i="25"/>
  <c r="Y101" i="25"/>
  <c r="Z101" i="25"/>
  <c r="AA101" i="25"/>
  <c r="Y102" i="25"/>
  <c r="Z102" i="25"/>
  <c r="AA102" i="25"/>
  <c r="Y103" i="25"/>
  <c r="Z103" i="25"/>
  <c r="AA103" i="25"/>
  <c r="Y104" i="25"/>
  <c r="Z104" i="25"/>
  <c r="AA104" i="25"/>
  <c r="Y105" i="25"/>
  <c r="Z105" i="25"/>
  <c r="AA105" i="25"/>
  <c r="Y106" i="25"/>
  <c r="Z106" i="25"/>
  <c r="AA106" i="25"/>
  <c r="Y107" i="25"/>
  <c r="Z107" i="25"/>
  <c r="AA107" i="25"/>
  <c r="G108" i="25"/>
  <c r="M108" i="25"/>
  <c r="P108" i="25"/>
  <c r="Y108" i="25"/>
  <c r="Z108" i="25"/>
  <c r="AA108" i="25"/>
  <c r="Y109" i="25"/>
  <c r="Z109" i="25"/>
  <c r="AA109" i="25"/>
  <c r="Y110" i="25"/>
  <c r="Z110" i="25"/>
  <c r="AA110" i="25"/>
  <c r="Y111" i="25"/>
  <c r="Z111" i="25"/>
  <c r="AA111" i="25"/>
  <c r="Y112" i="25"/>
  <c r="Z112" i="25"/>
  <c r="AA112" i="25"/>
  <c r="G113" i="25"/>
  <c r="M113" i="25"/>
  <c r="P113" i="25"/>
  <c r="Y113" i="25"/>
  <c r="Z113" i="25"/>
  <c r="AA113" i="25"/>
  <c r="Y114" i="25"/>
  <c r="Z114" i="25"/>
  <c r="AA114" i="25"/>
  <c r="Y115" i="25"/>
  <c r="Z115" i="25"/>
  <c r="AA115" i="25"/>
  <c r="Y116" i="25"/>
  <c r="Z116" i="25"/>
  <c r="AA116" i="25"/>
  <c r="Y117" i="25"/>
  <c r="Z117" i="25"/>
  <c r="AA117" i="25"/>
  <c r="G118" i="25"/>
  <c r="M118" i="25"/>
  <c r="P118" i="25"/>
  <c r="Y118" i="25"/>
  <c r="Z118" i="25"/>
  <c r="AA118" i="25"/>
  <c r="Y119" i="25"/>
  <c r="Z119" i="25"/>
  <c r="AA119" i="25"/>
  <c r="Y120" i="25"/>
  <c r="Z120" i="25"/>
  <c r="AA120" i="25"/>
  <c r="Y121" i="25"/>
  <c r="Z121" i="25"/>
  <c r="AA121" i="25"/>
  <c r="Y122" i="25"/>
  <c r="Z122" i="25"/>
  <c r="AA122" i="25"/>
  <c r="G123" i="25"/>
  <c r="M123" i="25"/>
  <c r="P123" i="25"/>
  <c r="Y123" i="25"/>
  <c r="Z123" i="25"/>
  <c r="AA123" i="25"/>
  <c r="Y124" i="25"/>
  <c r="Z124" i="25"/>
  <c r="AA124" i="25"/>
  <c r="Y125" i="25"/>
  <c r="Z125" i="25"/>
  <c r="AA125" i="25"/>
  <c r="Y126" i="25"/>
  <c r="Z126" i="25"/>
  <c r="AA126" i="25"/>
  <c r="Y127" i="25"/>
  <c r="Z127" i="25"/>
  <c r="AA127" i="25"/>
  <c r="G128" i="25"/>
  <c r="M128" i="25"/>
  <c r="P128" i="25"/>
  <c r="Y128" i="25"/>
  <c r="Z128" i="25"/>
  <c r="AA128" i="25"/>
  <c r="Y129" i="25"/>
  <c r="Z129" i="25"/>
  <c r="AA129" i="25"/>
  <c r="Y130" i="25"/>
  <c r="Z130" i="25"/>
  <c r="AA130" i="25"/>
  <c r="Y131" i="25"/>
  <c r="Z131" i="25"/>
  <c r="AA131" i="25"/>
  <c r="Y132" i="25"/>
  <c r="Z132" i="25"/>
  <c r="AA132" i="25"/>
  <c r="G133" i="25"/>
  <c r="M133" i="25"/>
  <c r="P133" i="25"/>
  <c r="Y133" i="25"/>
  <c r="Z133" i="25"/>
  <c r="AA133" i="25"/>
  <c r="Y134" i="25"/>
  <c r="Z134" i="25"/>
  <c r="AA134" i="25"/>
  <c r="Y135" i="25"/>
  <c r="Z135" i="25"/>
  <c r="AA135" i="25"/>
  <c r="Y136" i="25"/>
  <c r="Z136" i="25"/>
  <c r="AA136" i="25"/>
  <c r="G137" i="25"/>
  <c r="M137" i="25"/>
  <c r="P137" i="25"/>
  <c r="Y137" i="25"/>
  <c r="Z137" i="25"/>
  <c r="AA137" i="25"/>
  <c r="Y138" i="25"/>
  <c r="Z138" i="25"/>
  <c r="AA138" i="25"/>
  <c r="Y139" i="25"/>
  <c r="Z139" i="25"/>
  <c r="AA139" i="25"/>
  <c r="Y140" i="25"/>
  <c r="Z140" i="25"/>
  <c r="AA140" i="25"/>
  <c r="Y141" i="25"/>
  <c r="Z141" i="25"/>
  <c r="AA141" i="25"/>
  <c r="Y142" i="25"/>
  <c r="Z142" i="25"/>
  <c r="AA142" i="25"/>
  <c r="G143" i="25"/>
  <c r="M143" i="25"/>
  <c r="P143" i="25"/>
  <c r="Y143" i="25"/>
  <c r="Z143" i="25"/>
  <c r="AA143" i="25"/>
  <c r="Y144" i="25"/>
  <c r="Z144" i="25"/>
  <c r="AA144" i="25"/>
  <c r="Y145" i="25"/>
  <c r="Z145" i="25"/>
  <c r="AA145" i="25"/>
  <c r="Y146" i="25"/>
  <c r="Z146" i="25"/>
  <c r="AA146" i="25"/>
  <c r="Y147" i="25"/>
  <c r="Z147" i="25"/>
  <c r="AA147" i="25"/>
  <c r="Y148" i="25"/>
  <c r="Z148" i="25"/>
  <c r="AA148" i="25"/>
  <c r="Y149" i="25"/>
  <c r="Z149" i="25"/>
  <c r="AA149" i="25"/>
  <c r="Y150" i="25"/>
  <c r="Z150" i="25"/>
  <c r="AA150" i="25"/>
  <c r="Y151" i="25"/>
  <c r="Z151" i="25"/>
  <c r="AA151" i="25"/>
  <c r="Y152" i="25"/>
  <c r="Z152" i="25"/>
  <c r="AA152" i="25"/>
  <c r="Y153" i="25"/>
  <c r="Z153" i="25"/>
  <c r="AA153" i="25"/>
  <c r="Y154" i="25"/>
  <c r="Z154" i="25"/>
  <c r="AA154" i="25"/>
  <c r="Y155" i="25"/>
  <c r="Z155" i="25"/>
  <c r="AA155" i="25"/>
  <c r="Y156" i="25"/>
  <c r="Z156" i="25"/>
  <c r="AA156" i="25"/>
  <c r="Y157" i="25"/>
  <c r="Z157" i="25"/>
  <c r="AA157" i="25"/>
  <c r="Y158" i="25"/>
  <c r="Z158" i="25"/>
  <c r="AA158" i="25"/>
  <c r="Y159" i="25"/>
  <c r="Z159" i="25"/>
  <c r="AA159" i="25"/>
  <c r="Y160" i="25"/>
  <c r="Z160" i="25"/>
  <c r="AA160" i="25"/>
  <c r="Y161" i="25"/>
  <c r="Z161" i="25"/>
  <c r="AA161" i="25"/>
  <c r="Y162" i="25"/>
  <c r="Z162" i="25"/>
  <c r="AA162" i="25"/>
  <c r="Y163" i="25"/>
  <c r="Z163" i="25"/>
  <c r="AA163" i="25"/>
  <c r="Y164" i="25"/>
  <c r="Z164" i="25"/>
  <c r="AA164" i="25"/>
  <c r="Y165" i="25"/>
  <c r="Z165" i="25"/>
  <c r="AA165" i="25"/>
  <c r="Y166" i="25"/>
  <c r="Z166" i="25"/>
  <c r="AA166" i="25"/>
  <c r="Y167" i="25"/>
  <c r="Z167" i="25"/>
  <c r="AA167" i="25"/>
  <c r="Y168" i="25"/>
  <c r="Z168" i="25"/>
  <c r="AA168" i="25"/>
  <c r="Y169" i="25"/>
  <c r="Z169" i="25"/>
  <c r="AA169" i="25"/>
  <c r="Y170" i="25"/>
  <c r="Z170" i="25"/>
  <c r="AA170" i="25"/>
  <c r="Y171" i="25"/>
  <c r="Z171" i="25"/>
  <c r="AA171" i="25"/>
  <c r="Y172" i="25"/>
  <c r="Z172" i="25"/>
  <c r="AA172" i="25"/>
  <c r="Y173" i="25"/>
  <c r="Z173" i="25"/>
  <c r="AA173" i="25"/>
  <c r="Y174" i="25"/>
  <c r="Z174" i="25"/>
  <c r="AA174" i="25"/>
  <c r="Y175" i="25"/>
  <c r="Z175" i="25"/>
  <c r="AA175" i="25"/>
  <c r="Y176" i="25"/>
  <c r="Z176" i="25"/>
  <c r="AA176" i="25"/>
  <c r="Y177" i="25"/>
  <c r="Z177" i="25"/>
  <c r="AA177" i="25"/>
  <c r="Y178" i="25"/>
  <c r="Z178" i="25"/>
  <c r="AA178" i="25"/>
  <c r="Y179" i="25"/>
  <c r="Z179" i="25"/>
  <c r="AA179" i="25"/>
  <c r="Y180" i="25"/>
  <c r="Z180" i="25"/>
  <c r="AA180" i="25"/>
  <c r="Y181" i="25"/>
  <c r="Z181" i="25"/>
  <c r="AA181" i="25"/>
  <c r="Y182" i="25"/>
  <c r="Z182" i="25"/>
  <c r="AA182" i="25"/>
  <c r="Y183" i="25"/>
  <c r="Z183" i="25"/>
  <c r="AA183" i="25"/>
  <c r="Y184" i="25"/>
  <c r="Z184" i="25"/>
  <c r="AA184" i="25"/>
  <c r="Y185" i="25"/>
  <c r="Z185" i="25"/>
  <c r="AA185" i="25"/>
  <c r="Y186" i="25"/>
  <c r="Z186" i="25"/>
  <c r="AA186" i="25"/>
  <c r="Y187" i="25"/>
  <c r="Z187" i="25"/>
  <c r="AA187" i="25"/>
  <c r="Y188" i="25"/>
  <c r="Z188" i="25"/>
  <c r="AA188" i="25"/>
  <c r="Y189" i="25"/>
  <c r="Z189" i="25"/>
  <c r="AA189" i="25"/>
  <c r="Y190" i="25"/>
  <c r="Z190" i="25"/>
  <c r="AA190" i="25"/>
  <c r="Y191" i="25"/>
  <c r="Z191" i="25"/>
  <c r="AA191" i="25"/>
  <c r="Y192" i="25"/>
  <c r="Z192" i="25"/>
  <c r="AA192" i="25"/>
  <c r="Y193" i="25"/>
  <c r="Z193" i="25"/>
  <c r="AA193" i="25"/>
  <c r="Y194" i="25"/>
  <c r="Z194" i="25"/>
  <c r="AA194" i="25"/>
  <c r="G195" i="25"/>
  <c r="M195" i="25"/>
  <c r="P195" i="25"/>
  <c r="Y195" i="25"/>
  <c r="Z195" i="25"/>
  <c r="AA195" i="25"/>
  <c r="Y196" i="25"/>
  <c r="Z196" i="25"/>
  <c r="AA196" i="25"/>
  <c r="Y197" i="25"/>
  <c r="Z197" i="25"/>
  <c r="AA197" i="25"/>
  <c r="Y198" i="25"/>
  <c r="Z198" i="25"/>
  <c r="AA198" i="25"/>
  <c r="Y199" i="25"/>
  <c r="Z199" i="25"/>
  <c r="AA199" i="25"/>
  <c r="Y200" i="25"/>
  <c r="Z200" i="25"/>
  <c r="AA200" i="25"/>
  <c r="Y201" i="25"/>
  <c r="Z201" i="25"/>
  <c r="AA201" i="25"/>
  <c r="Y202" i="25"/>
  <c r="Z202" i="25"/>
  <c r="AA202" i="25"/>
  <c r="Y203" i="25"/>
  <c r="Z203" i="25"/>
  <c r="AA203" i="25"/>
  <c r="Y204" i="25"/>
  <c r="Z204" i="25"/>
  <c r="AA204" i="25"/>
  <c r="Y205" i="25"/>
  <c r="Z205" i="25"/>
  <c r="AA205" i="25"/>
  <c r="Y206" i="25"/>
  <c r="Z206" i="25"/>
  <c r="AA206" i="25"/>
  <c r="Y207" i="25"/>
  <c r="Z207" i="25"/>
  <c r="AA207" i="25"/>
  <c r="Y208" i="25"/>
  <c r="Z208" i="25"/>
  <c r="AA208" i="25"/>
  <c r="Y209" i="25"/>
  <c r="Z209" i="25"/>
  <c r="AA209" i="25"/>
  <c r="Y210" i="25"/>
  <c r="Z210" i="25"/>
  <c r="AA210" i="25"/>
  <c r="Y211" i="25"/>
  <c r="Z211" i="25"/>
  <c r="AA211" i="25"/>
  <c r="Y212" i="25"/>
  <c r="Z212" i="25"/>
  <c r="AA212" i="25"/>
  <c r="Y213" i="25"/>
  <c r="Z213" i="25"/>
  <c r="AA213" i="25"/>
  <c r="Y214" i="25"/>
  <c r="Z214" i="25"/>
  <c r="AA214" i="25"/>
  <c r="Y215" i="25"/>
  <c r="Z215" i="25"/>
  <c r="AA215" i="25"/>
  <c r="Y216" i="25"/>
  <c r="Z216" i="25"/>
  <c r="AA216" i="25"/>
  <c r="Y217" i="25"/>
  <c r="Z217" i="25"/>
  <c r="AA217" i="25"/>
  <c r="Y218" i="25"/>
  <c r="Z218" i="25"/>
  <c r="AA218" i="25"/>
  <c r="Y219" i="25"/>
  <c r="Z219" i="25"/>
  <c r="AA219" i="25"/>
  <c r="Y220" i="25"/>
  <c r="Z220" i="25"/>
  <c r="AA220" i="25"/>
  <c r="Y221" i="25"/>
  <c r="Z221" i="25"/>
  <c r="AA221" i="25"/>
  <c r="Y222" i="25"/>
  <c r="Z222" i="25"/>
  <c r="AA222" i="25"/>
  <c r="Y223" i="25"/>
  <c r="Z223" i="25"/>
  <c r="AA223" i="25"/>
  <c r="Y224" i="25"/>
  <c r="Z224" i="25"/>
  <c r="AA224" i="25"/>
  <c r="Y225" i="25"/>
  <c r="Z225" i="25"/>
  <c r="AA225" i="25"/>
  <c r="Y226" i="25"/>
  <c r="Z226" i="25"/>
  <c r="AA226" i="25"/>
  <c r="Y227" i="25"/>
  <c r="Z227" i="25"/>
  <c r="AA227" i="25"/>
  <c r="Y228" i="25"/>
  <c r="Z228" i="25"/>
  <c r="AA228" i="25"/>
  <c r="Y229" i="25"/>
  <c r="Z229" i="25"/>
  <c r="AA229" i="25"/>
  <c r="Y230" i="25"/>
  <c r="Z230" i="25"/>
  <c r="AA230" i="25"/>
  <c r="Y231" i="25"/>
  <c r="Z231" i="25"/>
  <c r="AA231" i="25"/>
  <c r="Y232" i="25"/>
  <c r="Z232" i="25"/>
  <c r="AA232" i="25"/>
  <c r="Y233" i="25"/>
  <c r="Z233" i="25"/>
  <c r="AA233" i="25"/>
  <c r="Y234" i="25"/>
  <c r="Z234" i="25"/>
  <c r="AA234" i="25"/>
  <c r="Y235" i="25"/>
  <c r="Z235" i="25"/>
  <c r="AA235" i="25"/>
  <c r="Y236" i="25"/>
  <c r="Z236" i="25"/>
  <c r="AA236" i="25"/>
  <c r="Y237" i="25"/>
  <c r="Z237" i="25"/>
  <c r="AA237" i="25"/>
  <c r="Y238" i="25"/>
  <c r="Z238" i="25"/>
  <c r="AA238" i="25"/>
  <c r="Y239" i="25"/>
  <c r="Z239" i="25"/>
  <c r="AA239" i="25"/>
  <c r="Y240" i="25"/>
  <c r="Z240" i="25"/>
  <c r="AA240" i="25"/>
  <c r="Y241" i="25"/>
  <c r="Z241" i="25"/>
  <c r="AA241" i="25"/>
  <c r="Y242" i="25"/>
  <c r="Z242" i="25"/>
  <c r="AA242" i="25"/>
  <c r="Y243" i="25"/>
  <c r="Z243" i="25"/>
  <c r="AA243" i="25"/>
  <c r="Y244" i="25"/>
  <c r="Z244" i="25"/>
  <c r="AA244" i="25"/>
  <c r="Y245" i="25"/>
  <c r="Z245" i="25"/>
  <c r="AA245" i="25"/>
  <c r="Y246" i="25"/>
  <c r="Z246" i="25"/>
  <c r="AA246" i="25"/>
  <c r="Y247" i="25"/>
  <c r="Z247" i="25"/>
  <c r="AA247" i="25"/>
  <c r="Y248" i="25"/>
  <c r="Z248" i="25"/>
  <c r="AA248" i="25"/>
  <c r="G249" i="25"/>
  <c r="M249" i="25"/>
  <c r="P249" i="25"/>
  <c r="Y249" i="25"/>
  <c r="Z249" i="25"/>
  <c r="AA249" i="25"/>
  <c r="Y250" i="25"/>
  <c r="Z250" i="25"/>
  <c r="AA250" i="25"/>
  <c r="Y251" i="25"/>
  <c r="Z251" i="25"/>
  <c r="AA251" i="25"/>
  <c r="Y252" i="25"/>
  <c r="Z252" i="25"/>
  <c r="AA252" i="25"/>
  <c r="Y253" i="25"/>
  <c r="Z253" i="25"/>
  <c r="AA253" i="25"/>
  <c r="Y254" i="25"/>
  <c r="Z254" i="25"/>
  <c r="AA254" i="25"/>
  <c r="Y255" i="25"/>
  <c r="Z255" i="25"/>
  <c r="AA255" i="25"/>
  <c r="G256" i="25"/>
  <c r="M256" i="25"/>
  <c r="P256" i="25"/>
  <c r="Y256" i="25"/>
  <c r="Z256" i="25"/>
  <c r="AA256" i="25"/>
  <c r="Y257" i="25"/>
  <c r="Z257" i="25"/>
  <c r="AA257" i="25"/>
  <c r="Y258" i="25"/>
  <c r="Z258" i="25"/>
  <c r="AA258" i="25"/>
  <c r="G259" i="25"/>
  <c r="M259" i="25"/>
  <c r="P259" i="25"/>
  <c r="Y259" i="25"/>
  <c r="Z259" i="25"/>
  <c r="AA259" i="25"/>
  <c r="Y260" i="25"/>
  <c r="Z260" i="25"/>
  <c r="AA260" i="25"/>
  <c r="Y261" i="25"/>
  <c r="Z261" i="25"/>
  <c r="AA261" i="25"/>
  <c r="G262" i="25"/>
  <c r="M262" i="25"/>
  <c r="P262" i="25"/>
  <c r="Z262" i="25"/>
  <c r="AA262" i="25"/>
  <c r="Z263" i="25"/>
  <c r="AA263" i="25"/>
  <c r="Z264" i="25"/>
  <c r="AA264" i="25"/>
  <c r="Z265" i="25"/>
  <c r="AA265" i="25"/>
  <c r="Z266" i="25"/>
  <c r="AA266" i="25"/>
  <c r="G267" i="25"/>
  <c r="Z267" i="25"/>
  <c r="AA267" i="25"/>
  <c r="Z268" i="25"/>
  <c r="AA268" i="25"/>
  <c r="Z269" i="25"/>
  <c r="AA269" i="25"/>
  <c r="Z270" i="25"/>
  <c r="AA270" i="25"/>
  <c r="Z271" i="25"/>
  <c r="AA271" i="25"/>
  <c r="G272" i="25"/>
  <c r="Z272" i="25"/>
  <c r="AA272" i="25"/>
  <c r="Z273" i="25"/>
  <c r="AA273" i="25"/>
  <c r="Z274" i="25"/>
  <c r="AA274" i="25"/>
  <c r="Z275" i="25"/>
  <c r="AA275" i="25"/>
  <c r="Z276" i="25"/>
  <c r="AA276" i="25"/>
  <c r="Z277" i="25"/>
  <c r="AA277" i="25"/>
  <c r="Y278" i="25"/>
  <c r="Z278" i="25"/>
  <c r="AA278" i="25"/>
  <c r="Y279" i="25"/>
  <c r="Z279" i="25"/>
  <c r="AA279" i="25"/>
  <c r="Y280" i="25"/>
  <c r="Z280" i="25"/>
  <c r="AA280" i="25"/>
  <c r="Y281" i="25"/>
  <c r="Z281" i="25"/>
  <c r="AA281" i="25"/>
  <c r="Y282" i="25"/>
  <c r="Z282" i="25"/>
  <c r="AA282" i="25"/>
  <c r="Y283" i="25"/>
  <c r="Z283" i="25"/>
  <c r="AA283" i="25"/>
  <c r="Y284" i="25"/>
  <c r="Z284" i="25"/>
  <c r="AA284" i="25"/>
  <c r="Y285" i="25"/>
  <c r="Z285" i="25"/>
  <c r="AA285" i="25"/>
  <c r="Y286" i="25"/>
  <c r="Z286" i="25"/>
  <c r="AA286" i="25"/>
  <c r="Y287" i="25"/>
  <c r="Z287" i="25"/>
  <c r="AA287" i="25"/>
  <c r="Y288" i="25"/>
  <c r="Z288" i="25"/>
  <c r="AA288" i="25"/>
  <c r="Y289" i="25"/>
  <c r="Z289" i="25"/>
  <c r="AA289" i="25"/>
  <c r="G290" i="25"/>
  <c r="M290" i="25"/>
  <c r="P290" i="25"/>
  <c r="Y290" i="25"/>
  <c r="Z290" i="25"/>
  <c r="AA290" i="25"/>
  <c r="Y291" i="25"/>
  <c r="Z291" i="25"/>
  <c r="AA291" i="25"/>
  <c r="Y292" i="25"/>
  <c r="Z292" i="25"/>
  <c r="AA292" i="25"/>
  <c r="Y293" i="25"/>
  <c r="Z293" i="25"/>
  <c r="AA293" i="25"/>
  <c r="Y294" i="25"/>
  <c r="Z294" i="25"/>
  <c r="AA294" i="25"/>
  <c r="Y295" i="25"/>
  <c r="Z295" i="25"/>
  <c r="AA295" i="25"/>
  <c r="Y296" i="25"/>
  <c r="Z296" i="25"/>
  <c r="AA296" i="25"/>
  <c r="Y297" i="25"/>
  <c r="Z297" i="25"/>
  <c r="AA297" i="25"/>
  <c r="Y298" i="25"/>
  <c r="Z298" i="25"/>
  <c r="AA298" i="25"/>
  <c r="Y299" i="25"/>
  <c r="Z299" i="25"/>
  <c r="AA299" i="25"/>
  <c r="Y300" i="25"/>
  <c r="Z300" i="25"/>
  <c r="AA300" i="25"/>
  <c r="Y301" i="25"/>
  <c r="Z301" i="25"/>
  <c r="AA301" i="25"/>
  <c r="Y302" i="25"/>
  <c r="Z302" i="25"/>
  <c r="AA302" i="25"/>
  <c r="Y303" i="25"/>
  <c r="Z303" i="25"/>
  <c r="AA303" i="25"/>
  <c r="Y304" i="25"/>
  <c r="Z304" i="25"/>
  <c r="AA304" i="25"/>
  <c r="G305" i="25"/>
  <c r="M305" i="25"/>
  <c r="P305" i="25"/>
  <c r="Y305" i="25"/>
  <c r="Z305" i="25"/>
  <c r="AA305" i="25"/>
  <c r="Y306" i="25"/>
  <c r="Z306" i="25"/>
  <c r="AA306" i="25"/>
  <c r="Y307" i="25"/>
  <c r="Z307" i="25"/>
  <c r="AA307" i="25"/>
  <c r="Y308" i="25"/>
  <c r="Z308" i="25"/>
  <c r="AA308" i="25"/>
  <c r="Y309" i="25"/>
  <c r="Z309" i="25"/>
  <c r="AA309" i="25"/>
  <c r="Y310" i="25"/>
  <c r="Z310" i="25"/>
  <c r="AA310" i="25"/>
  <c r="Y311" i="25"/>
  <c r="Z311" i="25"/>
  <c r="AA311" i="25"/>
  <c r="G313" i="25"/>
  <c r="M313" i="25"/>
  <c r="P313" i="25"/>
  <c r="Y316" i="25"/>
  <c r="Z316" i="25"/>
  <c r="AA316" i="25"/>
  <c r="AA318" i="25"/>
  <c r="Y6" i="24"/>
  <c r="Z6" i="24"/>
  <c r="AA6" i="24"/>
  <c r="Y7" i="24"/>
  <c r="Z7" i="24"/>
  <c r="AA7" i="24"/>
  <c r="Y8" i="24"/>
  <c r="Z8" i="24"/>
  <c r="AA8" i="24"/>
  <c r="G9" i="24"/>
  <c r="M9" i="24"/>
  <c r="P9" i="24"/>
  <c r="Y9" i="24"/>
  <c r="Z9" i="24"/>
  <c r="AA9" i="24"/>
  <c r="Y10" i="24"/>
  <c r="Z10" i="24"/>
  <c r="AA10" i="24"/>
  <c r="Y11" i="24"/>
  <c r="Z11" i="24"/>
  <c r="AA11" i="24"/>
  <c r="Y12" i="24"/>
  <c r="Z12" i="24"/>
  <c r="AA12" i="24"/>
  <c r="Y13" i="24"/>
  <c r="Z13" i="24"/>
  <c r="AA13" i="24"/>
  <c r="Y14" i="24"/>
  <c r="Z14" i="24"/>
  <c r="AA14" i="24"/>
  <c r="G15" i="24"/>
  <c r="M15" i="24"/>
  <c r="P15" i="24"/>
  <c r="Y15" i="24"/>
  <c r="Z15" i="24"/>
  <c r="AA15" i="24"/>
  <c r="Y16" i="24"/>
  <c r="Z16" i="24"/>
  <c r="AA16" i="24"/>
  <c r="Y17" i="24"/>
  <c r="Z17" i="24"/>
  <c r="AA17" i="24"/>
  <c r="Y18" i="24"/>
  <c r="Z18" i="24"/>
  <c r="AA18" i="24"/>
  <c r="Y19" i="24"/>
  <c r="Z19" i="24"/>
  <c r="AA19" i="24"/>
  <c r="Y20" i="24"/>
  <c r="Z20" i="24"/>
  <c r="AA20" i="24"/>
  <c r="Y21" i="24"/>
  <c r="Z21" i="24"/>
  <c r="AA21" i="24"/>
  <c r="Y22" i="24"/>
  <c r="Z22" i="24"/>
  <c r="AA22" i="24"/>
  <c r="Y23" i="24"/>
  <c r="Z23" i="24"/>
  <c r="AA23" i="24"/>
  <c r="Y24" i="24"/>
  <c r="Z24" i="24"/>
  <c r="AA24" i="24"/>
  <c r="Y25" i="24"/>
  <c r="Z25" i="24"/>
  <c r="AA25" i="24"/>
  <c r="Y26" i="24"/>
  <c r="Z26" i="24"/>
  <c r="AA26" i="24"/>
  <c r="Y27" i="24"/>
  <c r="Z27" i="24"/>
  <c r="AA27" i="24"/>
  <c r="Y28" i="24"/>
  <c r="Z28" i="24"/>
  <c r="AA28" i="24"/>
  <c r="Y29" i="24"/>
  <c r="Z29" i="24"/>
  <c r="AA29" i="24"/>
  <c r="Y30" i="24"/>
  <c r="Z30" i="24"/>
  <c r="AA30" i="24"/>
  <c r="Y31" i="24"/>
  <c r="Z31" i="24"/>
  <c r="AA31" i="24"/>
  <c r="Y32" i="24"/>
  <c r="Z32" i="24"/>
  <c r="AA32" i="24"/>
  <c r="Y33" i="24"/>
  <c r="Z33" i="24"/>
  <c r="AA33" i="24"/>
  <c r="Y34" i="24"/>
  <c r="Z34" i="24"/>
  <c r="AA34" i="24"/>
  <c r="Y35" i="24"/>
  <c r="Z35" i="24"/>
  <c r="AA35" i="24"/>
  <c r="Y36" i="24"/>
  <c r="Z36" i="24"/>
  <c r="AA36" i="24"/>
  <c r="Y37" i="24"/>
  <c r="Z37" i="24"/>
  <c r="AA37" i="24"/>
  <c r="Y38" i="24"/>
  <c r="Z38" i="24"/>
  <c r="AA38" i="24"/>
  <c r="Y39" i="24"/>
  <c r="Z39" i="24"/>
  <c r="AA39" i="24"/>
  <c r="Y40" i="24"/>
  <c r="Z40" i="24"/>
  <c r="AA40" i="24"/>
  <c r="Y41" i="24"/>
  <c r="Z41" i="24"/>
  <c r="AA41" i="24"/>
  <c r="Y42" i="24"/>
  <c r="Z42" i="24"/>
  <c r="AA42" i="24"/>
  <c r="Y43" i="24"/>
  <c r="Z43" i="24"/>
  <c r="AA43" i="24"/>
  <c r="Y44" i="24"/>
  <c r="Z44" i="24"/>
  <c r="AA44" i="24"/>
  <c r="Y45" i="24"/>
  <c r="Z45" i="24"/>
  <c r="AA45" i="24"/>
  <c r="Y46" i="24"/>
  <c r="Z46" i="24"/>
  <c r="AA46" i="24"/>
  <c r="Y47" i="24"/>
  <c r="Z47" i="24"/>
  <c r="AA47" i="24"/>
  <c r="G48" i="24"/>
  <c r="M48" i="24"/>
  <c r="P48" i="24"/>
  <c r="Y48" i="24"/>
  <c r="Z48" i="24"/>
  <c r="AA48" i="24"/>
  <c r="Y49" i="24"/>
  <c r="Z49" i="24"/>
  <c r="AA49" i="24"/>
  <c r="Y50" i="24"/>
  <c r="Z50" i="24"/>
  <c r="AA50" i="24"/>
  <c r="Y51" i="24"/>
  <c r="Z51" i="24"/>
  <c r="AA51" i="24"/>
  <c r="G52" i="24"/>
  <c r="M52" i="24"/>
  <c r="P52" i="24"/>
  <c r="Y52" i="24"/>
  <c r="Z52" i="24"/>
  <c r="AA52" i="24"/>
  <c r="Y53" i="24"/>
  <c r="Z53" i="24"/>
  <c r="AA53" i="24"/>
  <c r="Y54" i="24"/>
  <c r="Z54" i="24"/>
  <c r="AA54" i="24"/>
  <c r="Y55" i="24"/>
  <c r="Z55" i="24"/>
  <c r="AA55" i="24"/>
  <c r="G56" i="24"/>
  <c r="M56" i="24"/>
  <c r="P56" i="24"/>
  <c r="Y56" i="24"/>
  <c r="Z56" i="24"/>
  <c r="AA56" i="24"/>
  <c r="Y57" i="24"/>
  <c r="Z57" i="24"/>
  <c r="AA57" i="24"/>
  <c r="Y58" i="24"/>
  <c r="Z58" i="24"/>
  <c r="AA58" i="24"/>
  <c r="Y59" i="24"/>
  <c r="Z59" i="24"/>
  <c r="AA59" i="24"/>
  <c r="Y60" i="24"/>
  <c r="Z60" i="24"/>
  <c r="AA60" i="24"/>
  <c r="Y61" i="24"/>
  <c r="Z61" i="24"/>
  <c r="AA61" i="24"/>
  <c r="Y62" i="24"/>
  <c r="Z62" i="24"/>
  <c r="AA62" i="24"/>
  <c r="Y63" i="24"/>
  <c r="Z63" i="24"/>
  <c r="AA63" i="24"/>
  <c r="Y64" i="24"/>
  <c r="Z64" i="24"/>
  <c r="AA64" i="24"/>
  <c r="Y65" i="24"/>
  <c r="Z65" i="24"/>
  <c r="AA65" i="24"/>
  <c r="Y66" i="24"/>
  <c r="Z66" i="24"/>
  <c r="AA66" i="24"/>
  <c r="Y67" i="24"/>
  <c r="Z67" i="24"/>
  <c r="AA67" i="24"/>
  <c r="Y68" i="24"/>
  <c r="Z68" i="24"/>
  <c r="AA68" i="24"/>
  <c r="Y69" i="24"/>
  <c r="Z69" i="24"/>
  <c r="AA69" i="24"/>
  <c r="Y70" i="24"/>
  <c r="Z70" i="24"/>
  <c r="AA70" i="24"/>
  <c r="Y71" i="24"/>
  <c r="Z71" i="24"/>
  <c r="AA71" i="24"/>
  <c r="Y72" i="24"/>
  <c r="Z72" i="24"/>
  <c r="AA72" i="24"/>
  <c r="Y73" i="24"/>
  <c r="Z73" i="24"/>
  <c r="AA73" i="24"/>
  <c r="Y74" i="24"/>
  <c r="Z74" i="24"/>
  <c r="AA74" i="24"/>
  <c r="Y75" i="24"/>
  <c r="Z75" i="24"/>
  <c r="AA75" i="24"/>
  <c r="Y76" i="24"/>
  <c r="Z76" i="24"/>
  <c r="AA76" i="24"/>
  <c r="Y77" i="24"/>
  <c r="Z77" i="24"/>
  <c r="AA77" i="24"/>
  <c r="Y78" i="24"/>
  <c r="Z78" i="24"/>
  <c r="AA78" i="24"/>
  <c r="Y79" i="24"/>
  <c r="Z79" i="24"/>
  <c r="AA79" i="24"/>
  <c r="Y80" i="24"/>
  <c r="Z80" i="24"/>
  <c r="AA80" i="24"/>
  <c r="Y81" i="24"/>
  <c r="Z81" i="24"/>
  <c r="AA81" i="24"/>
  <c r="Y82" i="24"/>
  <c r="Z82" i="24"/>
  <c r="AA82" i="24"/>
  <c r="Y83" i="24"/>
  <c r="Z83" i="24"/>
  <c r="AA83" i="24"/>
  <c r="G84" i="24"/>
  <c r="M84" i="24"/>
  <c r="P84" i="24"/>
  <c r="Y84" i="24"/>
  <c r="Z84" i="24"/>
  <c r="AA84" i="24"/>
  <c r="Y85" i="24"/>
  <c r="Z85" i="24"/>
  <c r="AA85" i="24"/>
  <c r="Y86" i="24"/>
  <c r="Z86" i="24"/>
  <c r="AA86" i="24"/>
  <c r="Y87" i="24"/>
  <c r="Z87" i="24"/>
  <c r="AA87" i="24"/>
  <c r="G88" i="24"/>
  <c r="M88" i="24"/>
  <c r="P88" i="24"/>
  <c r="Y88" i="24"/>
  <c r="Z88" i="24"/>
  <c r="AA88" i="24"/>
  <c r="Y89" i="24"/>
  <c r="Z89" i="24"/>
  <c r="AA89" i="24"/>
  <c r="Y90" i="24"/>
  <c r="Z90" i="24"/>
  <c r="AA90" i="24"/>
  <c r="Y91" i="24"/>
  <c r="Z91" i="24"/>
  <c r="AA91" i="24"/>
  <c r="Y92" i="24"/>
  <c r="Z92" i="24"/>
  <c r="AA92" i="24"/>
  <c r="Y93" i="24"/>
  <c r="Z93" i="24"/>
  <c r="AA93" i="24"/>
  <c r="Y94" i="24"/>
  <c r="Z94" i="24"/>
  <c r="AA94" i="24"/>
  <c r="Y95" i="24"/>
  <c r="Z95" i="24"/>
  <c r="AA95" i="24"/>
  <c r="Y96" i="24"/>
  <c r="Z96" i="24"/>
  <c r="AA96" i="24"/>
  <c r="Y97" i="24"/>
  <c r="Z97" i="24"/>
  <c r="AA97" i="24"/>
  <c r="Y98" i="24"/>
  <c r="Z98" i="24"/>
  <c r="AA98" i="24"/>
  <c r="Y99" i="24"/>
  <c r="Z99" i="24"/>
  <c r="AA99" i="24"/>
  <c r="Y100" i="24"/>
  <c r="Z100" i="24"/>
  <c r="AA100" i="24"/>
  <c r="Y101" i="24"/>
  <c r="Z101" i="24"/>
  <c r="AA101" i="24"/>
  <c r="Y102" i="24"/>
  <c r="Z102" i="24"/>
  <c r="AA102" i="24"/>
  <c r="Y103" i="24"/>
  <c r="Z103" i="24"/>
  <c r="AA103" i="24"/>
  <c r="Y104" i="24"/>
  <c r="Z104" i="24"/>
  <c r="AA104" i="24"/>
  <c r="Y105" i="24"/>
  <c r="Z105" i="24"/>
  <c r="AA105" i="24"/>
  <c r="Y106" i="24"/>
  <c r="Z106" i="24"/>
  <c r="AA106" i="24"/>
  <c r="Y107" i="24"/>
  <c r="Z107" i="24"/>
  <c r="AA107" i="24"/>
  <c r="Y108" i="24"/>
  <c r="Z108" i="24"/>
  <c r="AA108" i="24"/>
  <c r="Y109" i="24"/>
  <c r="Z109" i="24"/>
  <c r="AA109" i="24"/>
  <c r="G110" i="24"/>
  <c r="M110" i="24"/>
  <c r="P110" i="24"/>
  <c r="Y110" i="24"/>
  <c r="Z110" i="24"/>
  <c r="AA110" i="24"/>
  <c r="Y111" i="24"/>
  <c r="Z111" i="24"/>
  <c r="AA111" i="24"/>
  <c r="Y112" i="24"/>
  <c r="Z112" i="24"/>
  <c r="AA112" i="24"/>
  <c r="Y113" i="24"/>
  <c r="Z113" i="24"/>
  <c r="AA113" i="24"/>
  <c r="Y114" i="24"/>
  <c r="Z114" i="24"/>
  <c r="AA114" i="24"/>
  <c r="G115" i="24"/>
  <c r="M115" i="24"/>
  <c r="P115" i="24"/>
  <c r="Y115" i="24"/>
  <c r="Z115" i="24"/>
  <c r="AA115" i="24"/>
  <c r="Y116" i="24"/>
  <c r="Z116" i="24"/>
  <c r="AA116" i="24"/>
  <c r="Y117" i="24"/>
  <c r="Z117" i="24"/>
  <c r="AA117" i="24"/>
  <c r="Y118" i="24"/>
  <c r="Z118" i="24"/>
  <c r="AA118" i="24"/>
  <c r="Y119" i="24"/>
  <c r="Z119" i="24"/>
  <c r="AA119" i="24"/>
  <c r="G120" i="24"/>
  <c r="M120" i="24"/>
  <c r="P120" i="24"/>
  <c r="Y120" i="24"/>
  <c r="Z120" i="24"/>
  <c r="AA120" i="24"/>
  <c r="Y121" i="24"/>
  <c r="Z121" i="24"/>
  <c r="AA121" i="24"/>
  <c r="Y122" i="24"/>
  <c r="Z122" i="24"/>
  <c r="AA122" i="24"/>
  <c r="Y123" i="24"/>
  <c r="Z123" i="24"/>
  <c r="AA123" i="24"/>
  <c r="Y124" i="24"/>
  <c r="Z124" i="24"/>
  <c r="AA124" i="24"/>
  <c r="G125" i="24"/>
  <c r="M125" i="24"/>
  <c r="P125" i="24"/>
  <c r="Y125" i="24"/>
  <c r="Z125" i="24"/>
  <c r="AA125" i="24"/>
  <c r="Y126" i="24"/>
  <c r="Z126" i="24"/>
  <c r="AA126" i="24"/>
  <c r="Y127" i="24"/>
  <c r="Z127" i="24"/>
  <c r="AA127" i="24"/>
  <c r="Y128" i="24"/>
  <c r="Z128" i="24"/>
  <c r="AA128" i="24"/>
  <c r="Y129" i="24"/>
  <c r="Z129" i="24"/>
  <c r="AA129" i="24"/>
  <c r="G130" i="24"/>
  <c r="M130" i="24"/>
  <c r="P130" i="24"/>
  <c r="Y130" i="24"/>
  <c r="Z130" i="24"/>
  <c r="AA130" i="24"/>
  <c r="Y131" i="24"/>
  <c r="Z131" i="24"/>
  <c r="AA131" i="24"/>
  <c r="Y132" i="24"/>
  <c r="Z132" i="24"/>
  <c r="AA132" i="24"/>
  <c r="Y133" i="24"/>
  <c r="Z133" i="24"/>
  <c r="AA133" i="24"/>
  <c r="Y134" i="24"/>
  <c r="Z134" i="24"/>
  <c r="AA134" i="24"/>
  <c r="G135" i="24"/>
  <c r="M135" i="24"/>
  <c r="P135" i="24"/>
  <c r="Y135" i="24"/>
  <c r="Z135" i="24"/>
  <c r="AA135" i="24"/>
  <c r="Y136" i="24"/>
  <c r="Z136" i="24"/>
  <c r="AA136" i="24"/>
  <c r="Y137" i="24"/>
  <c r="Z137" i="24"/>
  <c r="AA137" i="24"/>
  <c r="Y138" i="24"/>
  <c r="Z138" i="24"/>
  <c r="AA138" i="24"/>
  <c r="G139" i="24"/>
  <c r="M139" i="24"/>
  <c r="P139" i="24"/>
  <c r="Y139" i="24"/>
  <c r="Z139" i="24"/>
  <c r="AA139" i="24"/>
  <c r="Y140" i="24"/>
  <c r="Z140" i="24"/>
  <c r="AA140" i="24"/>
  <c r="Y141" i="24"/>
  <c r="Z141" i="24"/>
  <c r="AA141" i="24"/>
  <c r="Y142" i="24"/>
  <c r="Z142" i="24"/>
  <c r="AA142" i="24"/>
  <c r="Y143" i="24"/>
  <c r="Z143" i="24"/>
  <c r="AA143" i="24"/>
  <c r="Y144" i="24"/>
  <c r="Z144" i="24"/>
  <c r="AA144" i="24"/>
  <c r="G145" i="24"/>
  <c r="M145" i="24"/>
  <c r="P145" i="24"/>
  <c r="Y145" i="24"/>
  <c r="Z145" i="24"/>
  <c r="AA145" i="24"/>
  <c r="Y146" i="24"/>
  <c r="Z146" i="24"/>
  <c r="AA146" i="24"/>
  <c r="Y147" i="24"/>
  <c r="Z147" i="24"/>
  <c r="AA147" i="24"/>
  <c r="Y148" i="24"/>
  <c r="Z148" i="24"/>
  <c r="AA148" i="24"/>
  <c r="Y149" i="24"/>
  <c r="Z149" i="24"/>
  <c r="AA149" i="24"/>
  <c r="Y150" i="24"/>
  <c r="Z150" i="24"/>
  <c r="AA150" i="24"/>
  <c r="Y151" i="24"/>
  <c r="Z151" i="24"/>
  <c r="AA151" i="24"/>
  <c r="Y152" i="24"/>
  <c r="Z152" i="24"/>
  <c r="AA152" i="24"/>
  <c r="Y153" i="24"/>
  <c r="Z153" i="24"/>
  <c r="AA153" i="24"/>
  <c r="Y154" i="24"/>
  <c r="Z154" i="24"/>
  <c r="AA154" i="24"/>
  <c r="Y155" i="24"/>
  <c r="Z155" i="24"/>
  <c r="AA155" i="24"/>
  <c r="Y156" i="24"/>
  <c r="Z156" i="24"/>
  <c r="AA156" i="24"/>
  <c r="Y157" i="24"/>
  <c r="Z157" i="24"/>
  <c r="AA157" i="24"/>
  <c r="Y158" i="24"/>
  <c r="Z158" i="24"/>
  <c r="AA158" i="24"/>
  <c r="Y159" i="24"/>
  <c r="Z159" i="24"/>
  <c r="AA159" i="24"/>
  <c r="Y160" i="24"/>
  <c r="Z160" i="24"/>
  <c r="AA160" i="24"/>
  <c r="Y161" i="24"/>
  <c r="Z161" i="24"/>
  <c r="AA161" i="24"/>
  <c r="Y162" i="24"/>
  <c r="Z162" i="24"/>
  <c r="AA162" i="24"/>
  <c r="Y163" i="24"/>
  <c r="Z163" i="24"/>
  <c r="AA163" i="24"/>
  <c r="Y164" i="24"/>
  <c r="Z164" i="24"/>
  <c r="AA164" i="24"/>
  <c r="Y165" i="24"/>
  <c r="Z165" i="24"/>
  <c r="AA165" i="24"/>
  <c r="Y166" i="24"/>
  <c r="Z166" i="24"/>
  <c r="AA166" i="24"/>
  <c r="Y167" i="24"/>
  <c r="Z167" i="24"/>
  <c r="AA167" i="24"/>
  <c r="Y168" i="24"/>
  <c r="Z168" i="24"/>
  <c r="AA168" i="24"/>
  <c r="Y169" i="24"/>
  <c r="Z169" i="24"/>
  <c r="AA169" i="24"/>
  <c r="Y170" i="24"/>
  <c r="Z170" i="24"/>
  <c r="AA170" i="24"/>
  <c r="Y171" i="24"/>
  <c r="Z171" i="24"/>
  <c r="AA171" i="24"/>
  <c r="Y172" i="24"/>
  <c r="Z172" i="24"/>
  <c r="AA172" i="24"/>
  <c r="Y173" i="24"/>
  <c r="Z173" i="24"/>
  <c r="AA173" i="24"/>
  <c r="Y174" i="24"/>
  <c r="Z174" i="24"/>
  <c r="AA174" i="24"/>
  <c r="Y175" i="24"/>
  <c r="Z175" i="24"/>
  <c r="AA175" i="24"/>
  <c r="Y176" i="24"/>
  <c r="Z176" i="24"/>
  <c r="AA176" i="24"/>
  <c r="Y177" i="24"/>
  <c r="Z177" i="24"/>
  <c r="AA177" i="24"/>
  <c r="Y178" i="24"/>
  <c r="Z178" i="24"/>
  <c r="AA178" i="24"/>
  <c r="Y179" i="24"/>
  <c r="Z179" i="24"/>
  <c r="AA179" i="24"/>
  <c r="Y180" i="24"/>
  <c r="Z180" i="24"/>
  <c r="AA180" i="24"/>
  <c r="Y181" i="24"/>
  <c r="Z181" i="24"/>
  <c r="AA181" i="24"/>
  <c r="Y182" i="24"/>
  <c r="Z182" i="24"/>
  <c r="AA182" i="24"/>
  <c r="Y183" i="24"/>
  <c r="Z183" i="24"/>
  <c r="AA183" i="24"/>
  <c r="Y184" i="24"/>
  <c r="Z184" i="24"/>
  <c r="AA184" i="24"/>
  <c r="Y185" i="24"/>
  <c r="Z185" i="24"/>
  <c r="AA185" i="24"/>
  <c r="Y186" i="24"/>
  <c r="Z186" i="24"/>
  <c r="AA186" i="24"/>
  <c r="Y187" i="24"/>
  <c r="Z187" i="24"/>
  <c r="AA187" i="24"/>
  <c r="Y188" i="24"/>
  <c r="Z188" i="24"/>
  <c r="AA188" i="24"/>
  <c r="Y189" i="24"/>
  <c r="Z189" i="24"/>
  <c r="AA189" i="24"/>
  <c r="Y190" i="24"/>
  <c r="Z190" i="24"/>
  <c r="AA190" i="24"/>
  <c r="Y191" i="24"/>
  <c r="Z191" i="24"/>
  <c r="AA191" i="24"/>
  <c r="Y192" i="24"/>
  <c r="Z192" i="24"/>
  <c r="AA192" i="24"/>
  <c r="Y193" i="24"/>
  <c r="Z193" i="24"/>
  <c r="AA193" i="24"/>
  <c r="Y194" i="24"/>
  <c r="Z194" i="24"/>
  <c r="AA194" i="24"/>
  <c r="Y195" i="24"/>
  <c r="Z195" i="24"/>
  <c r="AA195" i="24"/>
  <c r="Y196" i="24"/>
  <c r="Z196" i="24"/>
  <c r="AA196" i="24"/>
  <c r="Y197" i="24"/>
  <c r="Z197" i="24"/>
  <c r="AA197" i="24"/>
  <c r="Y198" i="24"/>
  <c r="Z198" i="24"/>
  <c r="AA198" i="24"/>
  <c r="Y199" i="24"/>
  <c r="Z199" i="24"/>
  <c r="AA199" i="24"/>
  <c r="Y200" i="24"/>
  <c r="Z200" i="24"/>
  <c r="AA200" i="24"/>
  <c r="Y201" i="24"/>
  <c r="Z201" i="24"/>
  <c r="AA201" i="24"/>
  <c r="Y202" i="24"/>
  <c r="Z202" i="24"/>
  <c r="AA202" i="24"/>
  <c r="Y203" i="24"/>
  <c r="Z203" i="24"/>
  <c r="AA203" i="24"/>
  <c r="Y204" i="24"/>
  <c r="Z204" i="24"/>
  <c r="AA204" i="24"/>
  <c r="Y205" i="24"/>
  <c r="Z205" i="24"/>
  <c r="AA205" i="24"/>
  <c r="G206" i="24"/>
  <c r="M206" i="24"/>
  <c r="P206" i="24"/>
  <c r="Y206" i="24"/>
  <c r="Z206" i="24"/>
  <c r="AA206" i="24"/>
  <c r="Y207" i="24"/>
  <c r="Z207" i="24"/>
  <c r="AA207" i="24"/>
  <c r="Y208" i="24"/>
  <c r="Z208" i="24"/>
  <c r="AA208" i="24"/>
  <c r="Y209" i="24"/>
  <c r="Z209" i="24"/>
  <c r="AA209" i="24"/>
  <c r="Y210" i="24"/>
  <c r="Z210" i="24"/>
  <c r="AA210" i="24"/>
  <c r="Y211" i="24"/>
  <c r="Z211" i="24"/>
  <c r="AA211" i="24"/>
  <c r="Y212" i="24"/>
  <c r="Z212" i="24"/>
  <c r="AA212" i="24"/>
  <c r="Y213" i="24"/>
  <c r="Z213" i="24"/>
  <c r="AA213" i="24"/>
  <c r="Y214" i="24"/>
  <c r="Z214" i="24"/>
  <c r="AA214" i="24"/>
  <c r="Y215" i="24"/>
  <c r="Z215" i="24"/>
  <c r="AA215" i="24"/>
  <c r="Y216" i="24"/>
  <c r="Z216" i="24"/>
  <c r="AA216" i="24"/>
  <c r="Y217" i="24"/>
  <c r="Z217" i="24"/>
  <c r="AA217" i="24"/>
  <c r="Y218" i="24"/>
  <c r="Z218" i="24"/>
  <c r="AA218" i="24"/>
  <c r="Y219" i="24"/>
  <c r="Z219" i="24"/>
  <c r="AA219" i="24"/>
  <c r="Y220" i="24"/>
  <c r="Z220" i="24"/>
  <c r="AA220" i="24"/>
  <c r="Y221" i="24"/>
  <c r="Z221" i="24"/>
  <c r="AA221" i="24"/>
  <c r="Y222" i="24"/>
  <c r="Z222" i="24"/>
  <c r="AA222" i="24"/>
  <c r="Y223" i="24"/>
  <c r="Z223" i="24"/>
  <c r="AA223" i="24"/>
  <c r="Y224" i="24"/>
  <c r="Z224" i="24"/>
  <c r="AA224" i="24"/>
  <c r="Y225" i="24"/>
  <c r="Z225" i="24"/>
  <c r="AA225" i="24"/>
  <c r="Y226" i="24"/>
  <c r="Z226" i="24"/>
  <c r="AA226" i="24"/>
  <c r="Y227" i="24"/>
  <c r="Z227" i="24"/>
  <c r="AA227" i="24"/>
  <c r="Y228" i="24"/>
  <c r="Z228" i="24"/>
  <c r="AA228" i="24"/>
  <c r="Y229" i="24"/>
  <c r="Z229" i="24"/>
  <c r="AA229" i="24"/>
  <c r="Y230" i="24"/>
  <c r="Z230" i="24"/>
  <c r="AA230" i="24"/>
  <c r="Y231" i="24"/>
  <c r="Z231" i="24"/>
  <c r="AA231" i="24"/>
  <c r="Y232" i="24"/>
  <c r="Z232" i="24"/>
  <c r="AA232" i="24"/>
  <c r="Y233" i="24"/>
  <c r="Z233" i="24"/>
  <c r="AA233" i="24"/>
  <c r="Y234" i="24"/>
  <c r="Z234" i="24"/>
  <c r="AA234" i="24"/>
  <c r="Y235" i="24"/>
  <c r="Z235" i="24"/>
  <c r="AA235" i="24"/>
  <c r="Y236" i="24"/>
  <c r="Z236" i="24"/>
  <c r="AA236" i="24"/>
  <c r="Y237" i="24"/>
  <c r="Z237" i="24"/>
  <c r="AA237" i="24"/>
  <c r="Y238" i="24"/>
  <c r="Z238" i="24"/>
  <c r="AA238" i="24"/>
  <c r="Y239" i="24"/>
  <c r="Z239" i="24"/>
  <c r="AA239" i="24"/>
  <c r="Y240" i="24"/>
  <c r="Z240" i="24"/>
  <c r="AA240" i="24"/>
  <c r="Y241" i="24"/>
  <c r="Z241" i="24"/>
  <c r="AA241" i="24"/>
  <c r="Y242" i="24"/>
  <c r="Z242" i="24"/>
  <c r="AA242" i="24"/>
  <c r="Y243" i="24"/>
  <c r="Z243" i="24"/>
  <c r="AA243" i="24"/>
  <c r="Y244" i="24"/>
  <c r="Z244" i="24"/>
  <c r="AA244" i="24"/>
  <c r="Y245" i="24"/>
  <c r="Z245" i="24"/>
  <c r="AA245" i="24"/>
  <c r="Y246" i="24"/>
  <c r="Z246" i="24"/>
  <c r="AA246" i="24"/>
  <c r="Y247" i="24"/>
  <c r="Z247" i="24"/>
  <c r="AA247" i="24"/>
  <c r="Y248" i="24"/>
  <c r="Z248" i="24"/>
  <c r="AA248" i="24"/>
  <c r="Y249" i="24"/>
  <c r="Z249" i="24"/>
  <c r="AA249" i="24"/>
  <c r="Y250" i="24"/>
  <c r="Z250" i="24"/>
  <c r="AA250" i="24"/>
  <c r="Y251" i="24"/>
  <c r="Z251" i="24"/>
  <c r="AA251" i="24"/>
  <c r="Y252" i="24"/>
  <c r="Z252" i="24"/>
  <c r="AA252" i="24"/>
  <c r="Y253" i="24"/>
  <c r="Z253" i="24"/>
  <c r="AA253" i="24"/>
  <c r="Y254" i="24"/>
  <c r="Z254" i="24"/>
  <c r="AA254" i="24"/>
  <c r="Y255" i="24"/>
  <c r="Z255" i="24"/>
  <c r="AA255" i="24"/>
  <c r="Y256" i="24"/>
  <c r="Z256" i="24"/>
  <c r="AA256" i="24"/>
  <c r="Y257" i="24"/>
  <c r="Z257" i="24"/>
  <c r="AA257" i="24"/>
  <c r="G258" i="24"/>
  <c r="M258" i="24"/>
  <c r="P258" i="24"/>
  <c r="Y258" i="24"/>
  <c r="Z258" i="24"/>
  <c r="AA258" i="24"/>
  <c r="Y259" i="24"/>
  <c r="Z259" i="24"/>
  <c r="AA259" i="24"/>
  <c r="Y260" i="24"/>
  <c r="Z260" i="24"/>
  <c r="AA260" i="24"/>
  <c r="Y261" i="24"/>
  <c r="Z261" i="24"/>
  <c r="AA261" i="24"/>
  <c r="Y262" i="24"/>
  <c r="Z262" i="24"/>
  <c r="AA262" i="24"/>
  <c r="Y263" i="24"/>
  <c r="Z263" i="24"/>
  <c r="AA263" i="24"/>
  <c r="Y264" i="24"/>
  <c r="Z264" i="24"/>
  <c r="AA264" i="24"/>
  <c r="G265" i="24"/>
  <c r="M265" i="24"/>
  <c r="P265" i="24"/>
  <c r="Y265" i="24"/>
  <c r="Z265" i="24"/>
  <c r="AA265" i="24"/>
  <c r="Y266" i="24"/>
  <c r="Z266" i="24"/>
  <c r="AA266" i="24"/>
  <c r="Y267" i="24"/>
  <c r="Z267" i="24"/>
  <c r="AA267" i="24"/>
  <c r="G268" i="24"/>
  <c r="M268" i="24"/>
  <c r="P268" i="24"/>
  <c r="Y268" i="24"/>
  <c r="Z268" i="24"/>
  <c r="AA268" i="24"/>
  <c r="Y269" i="24"/>
  <c r="Z269" i="24"/>
  <c r="AA269" i="24"/>
  <c r="Y270" i="24"/>
  <c r="Z270" i="24"/>
  <c r="AA270" i="24"/>
  <c r="G271" i="24"/>
  <c r="M271" i="24"/>
  <c r="P271" i="24"/>
  <c r="Z271" i="24"/>
  <c r="AA271" i="24"/>
  <c r="Z272" i="24"/>
  <c r="AA272" i="24"/>
  <c r="Z273" i="24"/>
  <c r="AA273" i="24"/>
  <c r="Z274" i="24"/>
  <c r="AA274" i="24"/>
  <c r="Z275" i="24"/>
  <c r="AA275" i="24"/>
  <c r="G276" i="24"/>
  <c r="Z276" i="24"/>
  <c r="AA276" i="24"/>
  <c r="Z277" i="24"/>
  <c r="AA277" i="24"/>
  <c r="Z278" i="24"/>
  <c r="AA278" i="24"/>
  <c r="Z279" i="24"/>
  <c r="AA279" i="24"/>
  <c r="Z280" i="24"/>
  <c r="AA280" i="24"/>
  <c r="G281" i="24"/>
  <c r="Z281" i="24"/>
  <c r="AA281" i="24"/>
  <c r="Z282" i="24"/>
  <c r="AA282" i="24"/>
  <c r="Z283" i="24"/>
  <c r="AA283" i="24"/>
  <c r="Z284" i="24"/>
  <c r="AA284" i="24"/>
  <c r="Z285" i="24"/>
  <c r="AA285" i="24"/>
  <c r="Z286" i="24"/>
  <c r="AA286" i="24"/>
  <c r="Y287" i="24"/>
  <c r="Z287" i="24"/>
  <c r="AA287" i="24"/>
  <c r="Y288" i="24"/>
  <c r="Z288" i="24"/>
  <c r="AA288" i="24"/>
  <c r="Y289" i="24"/>
  <c r="Z289" i="24"/>
  <c r="AA289" i="24"/>
  <c r="Y290" i="24"/>
  <c r="Z290" i="24"/>
  <c r="AA290" i="24"/>
  <c r="Y291" i="24"/>
  <c r="Z291" i="24"/>
  <c r="AA291" i="24"/>
  <c r="Y292" i="24"/>
  <c r="Z292" i="24"/>
  <c r="AA292" i="24"/>
  <c r="Y293" i="24"/>
  <c r="Z293" i="24"/>
  <c r="AA293" i="24"/>
  <c r="Y294" i="24"/>
  <c r="Z294" i="24"/>
  <c r="AA294" i="24"/>
  <c r="Y295" i="24"/>
  <c r="Z295" i="24"/>
  <c r="AA295" i="24"/>
  <c r="Y296" i="24"/>
  <c r="Z296" i="24"/>
  <c r="AA296" i="24"/>
  <c r="Y297" i="24"/>
  <c r="Z297" i="24"/>
  <c r="AA297" i="24"/>
  <c r="Y298" i="24"/>
  <c r="Z298" i="24"/>
  <c r="AA298" i="24"/>
  <c r="G299" i="24"/>
  <c r="M299" i="24"/>
  <c r="P299" i="24"/>
  <c r="Y299" i="24"/>
  <c r="Z299" i="24"/>
  <c r="AA299" i="24"/>
  <c r="Y300" i="24"/>
  <c r="Z300" i="24"/>
  <c r="AA300" i="24"/>
  <c r="Y301" i="24"/>
  <c r="Z301" i="24"/>
  <c r="AA301" i="24"/>
  <c r="Y302" i="24"/>
  <c r="Z302" i="24"/>
  <c r="AA302" i="24"/>
  <c r="Y303" i="24"/>
  <c r="Z303" i="24"/>
  <c r="AA303" i="24"/>
  <c r="Y304" i="24"/>
  <c r="Z304" i="24"/>
  <c r="AA304" i="24"/>
  <c r="Y305" i="24"/>
  <c r="Z305" i="24"/>
  <c r="AA305" i="24"/>
  <c r="Y306" i="24"/>
  <c r="Z306" i="24"/>
  <c r="AA306" i="24"/>
  <c r="Y307" i="24"/>
  <c r="Z307" i="24"/>
  <c r="AA307" i="24"/>
  <c r="Y308" i="24"/>
  <c r="Z308" i="24"/>
  <c r="AA308" i="24"/>
  <c r="Y309" i="24"/>
  <c r="Z309" i="24"/>
  <c r="AA309" i="24"/>
  <c r="Y310" i="24"/>
  <c r="Z310" i="24"/>
  <c r="AA310" i="24"/>
  <c r="Y311" i="24"/>
  <c r="Z311" i="24"/>
  <c r="AA311" i="24"/>
  <c r="Y312" i="24"/>
  <c r="Z312" i="24"/>
  <c r="AA312" i="24"/>
  <c r="Y313" i="24"/>
  <c r="Z313" i="24"/>
  <c r="AA313" i="24"/>
  <c r="Y314" i="24"/>
  <c r="Z314" i="24"/>
  <c r="AA314" i="24"/>
  <c r="G315" i="24"/>
  <c r="M315" i="24"/>
  <c r="P315" i="24"/>
  <c r="Y315" i="24"/>
  <c r="Z315" i="24"/>
  <c r="AA315" i="24"/>
  <c r="Y316" i="24"/>
  <c r="Z316" i="24"/>
  <c r="AA316" i="24"/>
  <c r="Y317" i="24"/>
  <c r="Z317" i="24"/>
  <c r="AA317" i="24"/>
  <c r="Y318" i="24"/>
  <c r="Z318" i="24"/>
  <c r="AA318" i="24"/>
  <c r="Y319" i="24"/>
  <c r="Z319" i="24"/>
  <c r="AA319" i="24"/>
  <c r="Y320" i="24"/>
  <c r="Z320" i="24"/>
  <c r="AA320" i="24"/>
  <c r="Y321" i="24"/>
  <c r="Z321" i="24"/>
  <c r="AA321" i="24"/>
  <c r="G323" i="24"/>
  <c r="M323" i="24"/>
  <c r="P323" i="24"/>
  <c r="Y325" i="24"/>
  <c r="Z325" i="24"/>
  <c r="AA325" i="24"/>
  <c r="AA327" i="24"/>
  <c r="Y6" i="23"/>
  <c r="Z6" i="23"/>
  <c r="AA6" i="23"/>
  <c r="Y7" i="23"/>
  <c r="Z7" i="23"/>
  <c r="AA7" i="23"/>
  <c r="Y8" i="23"/>
  <c r="Z8" i="23"/>
  <c r="AA8" i="23"/>
  <c r="G9" i="23"/>
  <c r="M9" i="23"/>
  <c r="P9" i="23"/>
  <c r="Y9" i="23"/>
  <c r="Z9" i="23"/>
  <c r="AA9" i="23"/>
  <c r="Y10" i="23"/>
  <c r="Z10" i="23"/>
  <c r="AA10" i="23"/>
  <c r="Y11" i="23"/>
  <c r="Z11" i="23"/>
  <c r="AA11" i="23"/>
  <c r="Y12" i="23"/>
  <c r="Z12" i="23"/>
  <c r="AA12" i="23"/>
  <c r="Y13" i="23"/>
  <c r="Z13" i="23"/>
  <c r="AA13" i="23"/>
  <c r="Y14" i="23"/>
  <c r="Z14" i="23"/>
  <c r="AA14" i="23"/>
  <c r="G15" i="23"/>
  <c r="M15" i="23"/>
  <c r="P15" i="23"/>
  <c r="Y15" i="23"/>
  <c r="Z15" i="23"/>
  <c r="AA15" i="23"/>
  <c r="Y16" i="23"/>
  <c r="Z16" i="23"/>
  <c r="AA16" i="23"/>
  <c r="Y17" i="23"/>
  <c r="Z17" i="23"/>
  <c r="AA17" i="23"/>
  <c r="Y18" i="23"/>
  <c r="Z18" i="23"/>
  <c r="AA18" i="23"/>
  <c r="Y19" i="23"/>
  <c r="Z19" i="23"/>
  <c r="AA19" i="23"/>
  <c r="Y20" i="23"/>
  <c r="Z20" i="23"/>
  <c r="AA20" i="23"/>
  <c r="Y21" i="23"/>
  <c r="Z21" i="23"/>
  <c r="AA21" i="23"/>
  <c r="Y22" i="23"/>
  <c r="Z22" i="23"/>
  <c r="AA22" i="23"/>
  <c r="Y23" i="23"/>
  <c r="Z23" i="23"/>
  <c r="AA23" i="23"/>
  <c r="Y24" i="23"/>
  <c r="Z24" i="23"/>
  <c r="AA24" i="23"/>
  <c r="Y25" i="23"/>
  <c r="Z25" i="23"/>
  <c r="AA25" i="23"/>
  <c r="Y26" i="23"/>
  <c r="Z26" i="23"/>
  <c r="AA26" i="23"/>
  <c r="Y27" i="23"/>
  <c r="Z27" i="23"/>
  <c r="AA27" i="23"/>
  <c r="Y28" i="23"/>
  <c r="Z28" i="23"/>
  <c r="AA28" i="23"/>
  <c r="Y29" i="23"/>
  <c r="Z29" i="23"/>
  <c r="AA29" i="23"/>
  <c r="Y30" i="23"/>
  <c r="Z30" i="23"/>
  <c r="AA30" i="23"/>
  <c r="Y31" i="23"/>
  <c r="Z31" i="23"/>
  <c r="AA31" i="23"/>
  <c r="Y32" i="23"/>
  <c r="Z32" i="23"/>
  <c r="AA32" i="23"/>
  <c r="Y33" i="23"/>
  <c r="Z33" i="23"/>
  <c r="AA33" i="23"/>
  <c r="Y34" i="23"/>
  <c r="Z34" i="23"/>
  <c r="AA34" i="23"/>
  <c r="Y35" i="23"/>
  <c r="Z35" i="23"/>
  <c r="AA35" i="23"/>
  <c r="Y36" i="23"/>
  <c r="Z36" i="23"/>
  <c r="AA36" i="23"/>
  <c r="Y37" i="23"/>
  <c r="Z37" i="23"/>
  <c r="AA37" i="23"/>
  <c r="Y38" i="23"/>
  <c r="Z38" i="23"/>
  <c r="AA38" i="23"/>
  <c r="Y39" i="23"/>
  <c r="Z39" i="23"/>
  <c r="AA39" i="23"/>
  <c r="Y40" i="23"/>
  <c r="Z40" i="23"/>
  <c r="AA40" i="23"/>
  <c r="Y41" i="23"/>
  <c r="Z41" i="23"/>
  <c r="AA41" i="23"/>
  <c r="Y42" i="23"/>
  <c r="Z42" i="23"/>
  <c r="AA42" i="23"/>
  <c r="Y43" i="23"/>
  <c r="Z43" i="23"/>
  <c r="AA43" i="23"/>
  <c r="Y44" i="23"/>
  <c r="Z44" i="23"/>
  <c r="AA44" i="23"/>
  <c r="Y45" i="23"/>
  <c r="Z45" i="23"/>
  <c r="AA45" i="23"/>
  <c r="Y46" i="23"/>
  <c r="Z46" i="23"/>
  <c r="AA46" i="23"/>
  <c r="Y47" i="23"/>
  <c r="Z47" i="23"/>
  <c r="AA47" i="23"/>
  <c r="G48" i="23"/>
  <c r="M48" i="23"/>
  <c r="P48" i="23"/>
  <c r="Y48" i="23"/>
  <c r="Z48" i="23"/>
  <c r="AA48" i="23"/>
  <c r="Y49" i="23"/>
  <c r="Z49" i="23"/>
  <c r="AA49" i="23"/>
  <c r="Y50" i="23"/>
  <c r="Z50" i="23"/>
  <c r="AA50" i="23"/>
  <c r="Y51" i="23"/>
  <c r="Z51" i="23"/>
  <c r="AA51" i="23"/>
  <c r="G52" i="23"/>
  <c r="M52" i="23"/>
  <c r="P52" i="23"/>
  <c r="Y52" i="23"/>
  <c r="Z52" i="23"/>
  <c r="AA52" i="23"/>
  <c r="Y53" i="23"/>
  <c r="Z53" i="23"/>
  <c r="AA53" i="23"/>
  <c r="Y54" i="23"/>
  <c r="Z54" i="23"/>
  <c r="AA54" i="23"/>
  <c r="Y55" i="23"/>
  <c r="Z55" i="23"/>
  <c r="AA55" i="23"/>
  <c r="G56" i="23"/>
  <c r="M56" i="23"/>
  <c r="P56" i="23"/>
  <c r="Y56" i="23"/>
  <c r="Z56" i="23"/>
  <c r="AA56" i="23"/>
  <c r="Y57" i="23"/>
  <c r="Z57" i="23"/>
  <c r="AA57" i="23"/>
  <c r="Y58" i="23"/>
  <c r="Z58" i="23"/>
  <c r="AA58" i="23"/>
  <c r="Y59" i="23"/>
  <c r="Z59" i="23"/>
  <c r="AA59" i="23"/>
  <c r="Y60" i="23"/>
  <c r="Z60" i="23"/>
  <c r="AA60" i="23"/>
  <c r="Y61" i="23"/>
  <c r="Z61" i="23"/>
  <c r="AA61" i="23"/>
  <c r="Y62" i="23"/>
  <c r="Z62" i="23"/>
  <c r="AA62" i="23"/>
  <c r="Y63" i="23"/>
  <c r="Z63" i="23"/>
  <c r="AA63" i="23"/>
  <c r="Y64" i="23"/>
  <c r="Z64" i="23"/>
  <c r="AA64" i="23"/>
  <c r="Y65" i="23"/>
  <c r="Z65" i="23"/>
  <c r="AA65" i="23"/>
  <c r="Y66" i="23"/>
  <c r="Z66" i="23"/>
  <c r="AA66" i="23"/>
  <c r="Y67" i="23"/>
  <c r="Z67" i="23"/>
  <c r="AA67" i="23"/>
  <c r="Y68" i="23"/>
  <c r="Z68" i="23"/>
  <c r="AA68" i="23"/>
  <c r="Y69" i="23"/>
  <c r="Z69" i="23"/>
  <c r="AA69" i="23"/>
  <c r="Y70" i="23"/>
  <c r="Z70" i="23"/>
  <c r="AA70" i="23"/>
  <c r="Y71" i="23"/>
  <c r="Z71" i="23"/>
  <c r="AA71" i="23"/>
  <c r="Y72" i="23"/>
  <c r="Z72" i="23"/>
  <c r="AA72" i="23"/>
  <c r="Y73" i="23"/>
  <c r="Z73" i="23"/>
  <c r="AA73" i="23"/>
  <c r="Y74" i="23"/>
  <c r="Z74" i="23"/>
  <c r="AA74" i="23"/>
  <c r="Y75" i="23"/>
  <c r="Z75" i="23"/>
  <c r="AA75" i="23"/>
  <c r="Y76" i="23"/>
  <c r="Z76" i="23"/>
  <c r="AA76" i="23"/>
  <c r="Y77" i="23"/>
  <c r="Z77" i="23"/>
  <c r="AA77" i="23"/>
  <c r="Y78" i="23"/>
  <c r="Z78" i="23"/>
  <c r="AA78" i="23"/>
  <c r="Y79" i="23"/>
  <c r="Z79" i="23"/>
  <c r="AA79" i="23"/>
  <c r="Y80" i="23"/>
  <c r="Z80" i="23"/>
  <c r="AA80" i="23"/>
  <c r="Y81" i="23"/>
  <c r="Z81" i="23"/>
  <c r="AA81" i="23"/>
  <c r="Y82" i="23"/>
  <c r="Z82" i="23"/>
  <c r="AA82" i="23"/>
  <c r="Y83" i="23"/>
  <c r="Z83" i="23"/>
  <c r="AA83" i="23"/>
  <c r="G84" i="23"/>
  <c r="M84" i="23"/>
  <c r="P84" i="23"/>
  <c r="Y84" i="23"/>
  <c r="Z84" i="23"/>
  <c r="AA84" i="23"/>
  <c r="Y85" i="23"/>
  <c r="Z85" i="23"/>
  <c r="AA85" i="23"/>
  <c r="Y86" i="23"/>
  <c r="Z86" i="23"/>
  <c r="AA86" i="23"/>
  <c r="Y87" i="23"/>
  <c r="Z87" i="23"/>
  <c r="AA87" i="23"/>
  <c r="G88" i="23"/>
  <c r="M88" i="23"/>
  <c r="P88" i="23"/>
  <c r="Y88" i="23"/>
  <c r="Z88" i="23"/>
  <c r="AA88" i="23"/>
  <c r="Y89" i="23"/>
  <c r="Z89" i="23"/>
  <c r="AA89" i="23"/>
  <c r="Y90" i="23"/>
  <c r="Z90" i="23"/>
  <c r="AA90" i="23"/>
  <c r="Y91" i="23"/>
  <c r="Z91" i="23"/>
  <c r="AA91" i="23"/>
  <c r="Y92" i="23"/>
  <c r="Z92" i="23"/>
  <c r="AA92" i="23"/>
  <c r="Y93" i="23"/>
  <c r="Z93" i="23"/>
  <c r="AA93" i="23"/>
  <c r="Y94" i="23"/>
  <c r="Z94" i="23"/>
  <c r="AA94" i="23"/>
  <c r="Y95" i="23"/>
  <c r="Z95" i="23"/>
  <c r="AA95" i="23"/>
  <c r="Y96" i="23"/>
  <c r="Z96" i="23"/>
  <c r="AA96" i="23"/>
  <c r="Y97" i="23"/>
  <c r="Z97" i="23"/>
  <c r="AA97" i="23"/>
  <c r="Y98" i="23"/>
  <c r="Z98" i="23"/>
  <c r="AA98" i="23"/>
  <c r="Y99" i="23"/>
  <c r="Z99" i="23"/>
  <c r="AA99" i="23"/>
  <c r="Y100" i="23"/>
  <c r="Z100" i="23"/>
  <c r="AA100" i="23"/>
  <c r="Y101" i="23"/>
  <c r="Z101" i="23"/>
  <c r="AA101" i="23"/>
  <c r="Y102" i="23"/>
  <c r="Z102" i="23"/>
  <c r="AA102" i="23"/>
  <c r="Y103" i="23"/>
  <c r="Z103" i="23"/>
  <c r="AA103" i="23"/>
  <c r="Y104" i="23"/>
  <c r="Z104" i="23"/>
  <c r="AA104" i="23"/>
  <c r="Y105" i="23"/>
  <c r="Z105" i="23"/>
  <c r="AA105" i="23"/>
  <c r="Y106" i="23"/>
  <c r="Z106" i="23"/>
  <c r="AA106" i="23"/>
  <c r="Y107" i="23"/>
  <c r="Z107" i="23"/>
  <c r="AA107" i="23"/>
  <c r="Y108" i="23"/>
  <c r="Z108" i="23"/>
  <c r="AA108" i="23"/>
  <c r="Y109" i="23"/>
  <c r="Z109" i="23"/>
  <c r="AA109" i="23"/>
  <c r="G110" i="23"/>
  <c r="M110" i="23"/>
  <c r="P110" i="23"/>
  <c r="Y110" i="23"/>
  <c r="Z110" i="23"/>
  <c r="AA110" i="23"/>
  <c r="Y111" i="23"/>
  <c r="Z111" i="23"/>
  <c r="AA111" i="23"/>
  <c r="Y112" i="23"/>
  <c r="Z112" i="23"/>
  <c r="AA112" i="23"/>
  <c r="Y113" i="23"/>
  <c r="Z113" i="23"/>
  <c r="AA113" i="23"/>
  <c r="Y114" i="23"/>
  <c r="Z114" i="23"/>
  <c r="AA114" i="23"/>
  <c r="G115" i="23"/>
  <c r="M115" i="23"/>
  <c r="P115" i="23"/>
  <c r="Y115" i="23"/>
  <c r="Z115" i="23"/>
  <c r="AA115" i="23"/>
  <c r="Y116" i="23"/>
  <c r="Z116" i="23"/>
  <c r="AA116" i="23"/>
  <c r="Y117" i="23"/>
  <c r="Z117" i="23"/>
  <c r="AA117" i="23"/>
  <c r="Y118" i="23"/>
  <c r="Z118" i="23"/>
  <c r="AA118" i="23"/>
  <c r="Y119" i="23"/>
  <c r="Z119" i="23"/>
  <c r="AA119" i="23"/>
  <c r="G120" i="23"/>
  <c r="M120" i="23"/>
  <c r="P120" i="23"/>
  <c r="Y120" i="23"/>
  <c r="Z120" i="23"/>
  <c r="AA120" i="23"/>
  <c r="Y121" i="23"/>
  <c r="Z121" i="23"/>
  <c r="AA121" i="23"/>
  <c r="Y122" i="23"/>
  <c r="Z122" i="23"/>
  <c r="AA122" i="23"/>
  <c r="Y123" i="23"/>
  <c r="Z123" i="23"/>
  <c r="AA123" i="23"/>
  <c r="Y124" i="23"/>
  <c r="Z124" i="23"/>
  <c r="AA124" i="23"/>
  <c r="G125" i="23"/>
  <c r="M125" i="23"/>
  <c r="P125" i="23"/>
  <c r="Y125" i="23"/>
  <c r="Z125" i="23"/>
  <c r="AA125" i="23"/>
  <c r="Y126" i="23"/>
  <c r="Z126" i="23"/>
  <c r="AA126" i="23"/>
  <c r="Y127" i="23"/>
  <c r="Z127" i="23"/>
  <c r="AA127" i="23"/>
  <c r="Y128" i="23"/>
  <c r="Z128" i="23"/>
  <c r="AA128" i="23"/>
  <c r="Y129" i="23"/>
  <c r="Z129" i="23"/>
  <c r="AA129" i="23"/>
  <c r="G130" i="23"/>
  <c r="M130" i="23"/>
  <c r="P130" i="23"/>
  <c r="Y130" i="23"/>
  <c r="Z130" i="23"/>
  <c r="AA130" i="23"/>
  <c r="Y131" i="23"/>
  <c r="Z131" i="23"/>
  <c r="AA131" i="23"/>
  <c r="Y132" i="23"/>
  <c r="Z132" i="23"/>
  <c r="AA132" i="23"/>
  <c r="Y133" i="23"/>
  <c r="Z133" i="23"/>
  <c r="AA133" i="23"/>
  <c r="Y134" i="23"/>
  <c r="Z134" i="23"/>
  <c r="AA134" i="23"/>
  <c r="G135" i="23"/>
  <c r="M135" i="23"/>
  <c r="P135" i="23"/>
  <c r="Y135" i="23"/>
  <c r="Z135" i="23"/>
  <c r="AA135" i="23"/>
  <c r="Y136" i="23"/>
  <c r="Z136" i="23"/>
  <c r="AA136" i="23"/>
  <c r="Y137" i="23"/>
  <c r="Z137" i="23"/>
  <c r="AA137" i="23"/>
  <c r="Y138" i="23"/>
  <c r="Z138" i="23"/>
  <c r="AA138" i="23"/>
  <c r="G139" i="23"/>
  <c r="M139" i="23"/>
  <c r="P139" i="23"/>
  <c r="Y139" i="23"/>
  <c r="Z139" i="23"/>
  <c r="AA139" i="23"/>
  <c r="Y140" i="23"/>
  <c r="Z140" i="23"/>
  <c r="AA140" i="23"/>
  <c r="Y141" i="23"/>
  <c r="Z141" i="23"/>
  <c r="AA141" i="23"/>
  <c r="Y142" i="23"/>
  <c r="Z142" i="23"/>
  <c r="AA142" i="23"/>
  <c r="Y143" i="23"/>
  <c r="Z143" i="23"/>
  <c r="AA143" i="23"/>
  <c r="Y144" i="23"/>
  <c r="Z144" i="23"/>
  <c r="AA144" i="23"/>
  <c r="Y145" i="23"/>
  <c r="Z145" i="23"/>
  <c r="AA145" i="23"/>
  <c r="Y146" i="23"/>
  <c r="Z146" i="23"/>
  <c r="AA146" i="23"/>
  <c r="Y147" i="23"/>
  <c r="Z147" i="23"/>
  <c r="AA147" i="23"/>
  <c r="Y148" i="23"/>
  <c r="Z148" i="23"/>
  <c r="AA148" i="23"/>
  <c r="Y149" i="23"/>
  <c r="Z149" i="23"/>
  <c r="AA149" i="23"/>
  <c r="Y150" i="23"/>
  <c r="Z150" i="23"/>
  <c r="AA150" i="23"/>
  <c r="Y151" i="23"/>
  <c r="Z151" i="23"/>
  <c r="AA151" i="23"/>
  <c r="Y152" i="23"/>
  <c r="Z152" i="23"/>
  <c r="AA152" i="23"/>
  <c r="Y153" i="23"/>
  <c r="Z153" i="23"/>
  <c r="AA153" i="23"/>
  <c r="Y154" i="23"/>
  <c r="Z154" i="23"/>
  <c r="AA154" i="23"/>
  <c r="Y155" i="23"/>
  <c r="Z155" i="23"/>
  <c r="AA155" i="23"/>
  <c r="Y156" i="23"/>
  <c r="Z156" i="23"/>
  <c r="AA156" i="23"/>
  <c r="Y157" i="23"/>
  <c r="Z157" i="23"/>
  <c r="AA157" i="23"/>
  <c r="Y158" i="23"/>
  <c r="Z158" i="23"/>
  <c r="AA158" i="23"/>
  <c r="Y159" i="23"/>
  <c r="Z159" i="23"/>
  <c r="AA159" i="23"/>
  <c r="Y160" i="23"/>
  <c r="Z160" i="23"/>
  <c r="AA160" i="23"/>
  <c r="Y161" i="23"/>
  <c r="Z161" i="23"/>
  <c r="AA161" i="23"/>
  <c r="Y162" i="23"/>
  <c r="Z162" i="23"/>
  <c r="AA162" i="23"/>
  <c r="Y163" i="23"/>
  <c r="Z163" i="23"/>
  <c r="AA163" i="23"/>
  <c r="Y164" i="23"/>
  <c r="Z164" i="23"/>
  <c r="AA164" i="23"/>
  <c r="Y165" i="23"/>
  <c r="Z165" i="23"/>
  <c r="AA165" i="23"/>
  <c r="Y166" i="23"/>
  <c r="Z166" i="23"/>
  <c r="AA166" i="23"/>
  <c r="Y167" i="23"/>
  <c r="Z167" i="23"/>
  <c r="AA167" i="23"/>
  <c r="Y168" i="23"/>
  <c r="Z168" i="23"/>
  <c r="AA168" i="23"/>
  <c r="Y169" i="23"/>
  <c r="Z169" i="23"/>
  <c r="AA169" i="23"/>
  <c r="Y170" i="23"/>
  <c r="Z170" i="23"/>
  <c r="AA170" i="23"/>
  <c r="Y171" i="23"/>
  <c r="Z171" i="23"/>
  <c r="AA171" i="23"/>
  <c r="Y172" i="23"/>
  <c r="Z172" i="23"/>
  <c r="AA172" i="23"/>
  <c r="Y173" i="23"/>
  <c r="Z173" i="23"/>
  <c r="AA173" i="23"/>
  <c r="Y174" i="23"/>
  <c r="Z174" i="23"/>
  <c r="AA174" i="23"/>
  <c r="Y175" i="23"/>
  <c r="Z175" i="23"/>
  <c r="AA175" i="23"/>
  <c r="Y176" i="23"/>
  <c r="Z176" i="23"/>
  <c r="AA176" i="23"/>
  <c r="Y177" i="23"/>
  <c r="Z177" i="23"/>
  <c r="AA177" i="23"/>
  <c r="Y178" i="23"/>
  <c r="Z178" i="23"/>
  <c r="AA178" i="23"/>
  <c r="Y179" i="23"/>
  <c r="Z179" i="23"/>
  <c r="AA179" i="23"/>
  <c r="Y180" i="23"/>
  <c r="Z180" i="23"/>
  <c r="AA180" i="23"/>
  <c r="Y181" i="23"/>
  <c r="Z181" i="23"/>
  <c r="AA181" i="23"/>
  <c r="Y182" i="23"/>
  <c r="Z182" i="23"/>
  <c r="AA182" i="23"/>
  <c r="Y183" i="23"/>
  <c r="Z183" i="23"/>
  <c r="AA183" i="23"/>
  <c r="Y184" i="23"/>
  <c r="Z184" i="23"/>
  <c r="AA184" i="23"/>
  <c r="Y185" i="23"/>
  <c r="Z185" i="23"/>
  <c r="AA185" i="23"/>
  <c r="Y186" i="23"/>
  <c r="Z186" i="23"/>
  <c r="AA186" i="23"/>
  <c r="Y187" i="23"/>
  <c r="Z187" i="23"/>
  <c r="AA187" i="23"/>
  <c r="Y188" i="23"/>
  <c r="Z188" i="23"/>
  <c r="AA188" i="23"/>
  <c r="Y189" i="23"/>
  <c r="Z189" i="23"/>
  <c r="AA189" i="23"/>
  <c r="Y190" i="23"/>
  <c r="Z190" i="23"/>
  <c r="AA190" i="23"/>
  <c r="Y191" i="23"/>
  <c r="Z191" i="23"/>
  <c r="AA191" i="23"/>
  <c r="Y192" i="23"/>
  <c r="Z192" i="23"/>
  <c r="AA192" i="23"/>
  <c r="Y193" i="23"/>
  <c r="Z193" i="23"/>
  <c r="AA193" i="23"/>
  <c r="Y194" i="23"/>
  <c r="Z194" i="23"/>
  <c r="AA194" i="23"/>
  <c r="Y195" i="23"/>
  <c r="Z195" i="23"/>
  <c r="AA195" i="23"/>
  <c r="Y196" i="23"/>
  <c r="Z196" i="23"/>
  <c r="AA196" i="23"/>
  <c r="Y197" i="23"/>
  <c r="Z197" i="23"/>
  <c r="AA197" i="23"/>
  <c r="Y198" i="23"/>
  <c r="Z198" i="23"/>
  <c r="AA198" i="23"/>
  <c r="Y199" i="23"/>
  <c r="Z199" i="23"/>
  <c r="AA199" i="23"/>
  <c r="Y200" i="23"/>
  <c r="Z200" i="23"/>
  <c r="AA200" i="23"/>
  <c r="Y201" i="23"/>
  <c r="Z201" i="23"/>
  <c r="AA201" i="23"/>
  <c r="Y202" i="23"/>
  <c r="Z202" i="23"/>
  <c r="AA202" i="23"/>
  <c r="Y203" i="23"/>
  <c r="Z203" i="23"/>
  <c r="AA203" i="23"/>
  <c r="Y204" i="23"/>
  <c r="Z204" i="23"/>
  <c r="AA204" i="23"/>
  <c r="G205" i="23"/>
  <c r="M205" i="23"/>
  <c r="P205" i="23"/>
  <c r="Y205" i="23"/>
  <c r="Z205" i="23"/>
  <c r="AA205" i="23"/>
  <c r="Y206" i="23"/>
  <c r="Z206" i="23"/>
  <c r="AA206" i="23"/>
  <c r="Y207" i="23"/>
  <c r="Z207" i="23"/>
  <c r="AA207" i="23"/>
  <c r="Y208" i="23"/>
  <c r="Z208" i="23"/>
  <c r="AA208" i="23"/>
  <c r="Y209" i="23"/>
  <c r="Z209" i="23"/>
  <c r="AA209" i="23"/>
  <c r="Y210" i="23"/>
  <c r="Z210" i="23"/>
  <c r="AA210" i="23"/>
  <c r="Y211" i="23"/>
  <c r="Z211" i="23"/>
  <c r="AA211" i="23"/>
  <c r="Y212" i="23"/>
  <c r="Z212" i="23"/>
  <c r="AA212" i="23"/>
  <c r="Y213" i="23"/>
  <c r="Z213" i="23"/>
  <c r="AA213" i="23"/>
  <c r="Y214" i="23"/>
  <c r="Z214" i="23"/>
  <c r="AA214" i="23"/>
  <c r="Y215" i="23"/>
  <c r="Z215" i="23"/>
  <c r="AA215" i="23"/>
  <c r="Y216" i="23"/>
  <c r="Z216" i="23"/>
  <c r="AA216" i="23"/>
  <c r="Y217" i="23"/>
  <c r="Z217" i="23"/>
  <c r="AA217" i="23"/>
  <c r="Y218" i="23"/>
  <c r="Z218" i="23"/>
  <c r="AA218" i="23"/>
  <c r="Y219" i="23"/>
  <c r="Z219" i="23"/>
  <c r="AA219" i="23"/>
  <c r="Y220" i="23"/>
  <c r="Z220" i="23"/>
  <c r="AA220" i="23"/>
  <c r="Y221" i="23"/>
  <c r="Z221" i="23"/>
  <c r="AA221" i="23"/>
  <c r="Y222" i="23"/>
  <c r="Z222" i="23"/>
  <c r="AA222" i="23"/>
  <c r="Y223" i="23"/>
  <c r="Z223" i="23"/>
  <c r="AA223" i="23"/>
  <c r="Y224" i="23"/>
  <c r="Z224" i="23"/>
  <c r="AA224" i="23"/>
  <c r="Y225" i="23"/>
  <c r="Z225" i="23"/>
  <c r="AA225" i="23"/>
  <c r="Y226" i="23"/>
  <c r="Z226" i="23"/>
  <c r="AA226" i="23"/>
  <c r="Y227" i="23"/>
  <c r="Z227" i="23"/>
  <c r="AA227" i="23"/>
  <c r="Y228" i="23"/>
  <c r="Z228" i="23"/>
  <c r="AA228" i="23"/>
  <c r="Y229" i="23"/>
  <c r="Z229" i="23"/>
  <c r="AA229" i="23"/>
  <c r="Y230" i="23"/>
  <c r="Z230" i="23"/>
  <c r="AA230" i="23"/>
  <c r="Y231" i="23"/>
  <c r="Z231" i="23"/>
  <c r="AA231" i="23"/>
  <c r="Y232" i="23"/>
  <c r="Z232" i="23"/>
  <c r="AA232" i="23"/>
  <c r="Y233" i="23"/>
  <c r="Z233" i="23"/>
  <c r="AA233" i="23"/>
  <c r="Y234" i="23"/>
  <c r="Z234" i="23"/>
  <c r="AA234" i="23"/>
  <c r="Y235" i="23"/>
  <c r="Z235" i="23"/>
  <c r="AA235" i="23"/>
  <c r="Y236" i="23"/>
  <c r="Z236" i="23"/>
  <c r="AA236" i="23"/>
  <c r="Y237" i="23"/>
  <c r="Z237" i="23"/>
  <c r="AA237" i="23"/>
  <c r="Y238" i="23"/>
  <c r="Z238" i="23"/>
  <c r="AA238" i="23"/>
  <c r="Y239" i="23"/>
  <c r="Z239" i="23"/>
  <c r="AA239" i="23"/>
  <c r="Y240" i="23"/>
  <c r="Z240" i="23"/>
  <c r="AA240" i="23"/>
  <c r="Y241" i="23"/>
  <c r="Z241" i="23"/>
  <c r="AA241" i="23"/>
  <c r="Y242" i="23"/>
  <c r="Z242" i="23"/>
  <c r="AA242" i="23"/>
  <c r="Y243" i="23"/>
  <c r="Z243" i="23"/>
  <c r="AA243" i="23"/>
  <c r="Y244" i="23"/>
  <c r="Z244" i="23"/>
  <c r="AA244" i="23"/>
  <c r="Y245" i="23"/>
  <c r="Z245" i="23"/>
  <c r="AA245" i="23"/>
  <c r="Y246" i="23"/>
  <c r="Z246" i="23"/>
  <c r="AA246" i="23"/>
  <c r="Y247" i="23"/>
  <c r="Z247" i="23"/>
  <c r="AA247" i="23"/>
  <c r="Y248" i="23"/>
  <c r="Z248" i="23"/>
  <c r="AA248" i="23"/>
  <c r="Y249" i="23"/>
  <c r="Z249" i="23"/>
  <c r="AA249" i="23"/>
  <c r="Y250" i="23"/>
  <c r="Z250" i="23"/>
  <c r="AA250" i="23"/>
  <c r="Y251" i="23"/>
  <c r="Z251" i="23"/>
  <c r="AA251" i="23"/>
  <c r="Y252" i="23"/>
  <c r="Z252" i="23"/>
  <c r="AA252" i="23"/>
  <c r="Y253" i="23"/>
  <c r="Z253" i="23"/>
  <c r="AA253" i="23"/>
  <c r="Y254" i="23"/>
  <c r="Z254" i="23"/>
  <c r="AA254" i="23"/>
  <c r="Y255" i="23"/>
  <c r="Z255" i="23"/>
  <c r="AA255" i="23"/>
  <c r="Y256" i="23"/>
  <c r="Z256" i="23"/>
  <c r="AA256" i="23"/>
  <c r="G257" i="23"/>
  <c r="M257" i="23"/>
  <c r="P257" i="23"/>
  <c r="Y257" i="23"/>
  <c r="Z257" i="23"/>
  <c r="AA257" i="23"/>
  <c r="Y258" i="23"/>
  <c r="Z258" i="23"/>
  <c r="AA258" i="23"/>
  <c r="Y259" i="23"/>
  <c r="Z259" i="23"/>
  <c r="AA259" i="23"/>
  <c r="Y260" i="23"/>
  <c r="Z260" i="23"/>
  <c r="AA260" i="23"/>
  <c r="Y261" i="23"/>
  <c r="Z261" i="23"/>
  <c r="AA261" i="23"/>
  <c r="Y262" i="23"/>
  <c r="Z262" i="23"/>
  <c r="AA262" i="23"/>
  <c r="Y263" i="23"/>
  <c r="Z263" i="23"/>
  <c r="AA263" i="23"/>
  <c r="G264" i="23"/>
  <c r="M264" i="23"/>
  <c r="P264" i="23"/>
  <c r="Y264" i="23"/>
  <c r="Z264" i="23"/>
  <c r="AA264" i="23"/>
  <c r="Y265" i="23"/>
  <c r="Z265" i="23"/>
  <c r="AA265" i="23"/>
  <c r="Y266" i="23"/>
  <c r="Z266" i="23"/>
  <c r="AA266" i="23"/>
  <c r="G267" i="23"/>
  <c r="M267" i="23"/>
  <c r="P267" i="23"/>
  <c r="Y267" i="23"/>
  <c r="Z267" i="23"/>
  <c r="AA267" i="23"/>
  <c r="Y268" i="23"/>
  <c r="Z268" i="23"/>
  <c r="AA268" i="23"/>
  <c r="Y269" i="23"/>
  <c r="Z269" i="23"/>
  <c r="AA269" i="23"/>
  <c r="G270" i="23"/>
  <c r="M270" i="23"/>
  <c r="P270" i="23"/>
  <c r="Z270" i="23"/>
  <c r="AA270" i="23"/>
  <c r="Z271" i="23"/>
  <c r="AA271" i="23"/>
  <c r="Z272" i="23"/>
  <c r="AA272" i="23"/>
  <c r="Z273" i="23"/>
  <c r="AA273" i="23"/>
  <c r="Z274" i="23"/>
  <c r="AA274" i="23"/>
  <c r="G275" i="23"/>
  <c r="Z275" i="23"/>
  <c r="AA275" i="23"/>
  <c r="Z276" i="23"/>
  <c r="AA276" i="23"/>
  <c r="Z277" i="23"/>
  <c r="AA277" i="23"/>
  <c r="Z278" i="23"/>
  <c r="AA278" i="23"/>
  <c r="Z279" i="23"/>
  <c r="AA279" i="23"/>
  <c r="G280" i="23"/>
  <c r="Z280" i="23"/>
  <c r="AA280" i="23"/>
  <c r="Z281" i="23"/>
  <c r="AA281" i="23"/>
  <c r="Z282" i="23"/>
  <c r="AA282" i="23"/>
  <c r="Z283" i="23"/>
  <c r="AA283" i="23"/>
  <c r="Z284" i="23"/>
  <c r="AA284" i="23"/>
  <c r="Z285" i="23"/>
  <c r="AA285" i="23"/>
  <c r="Y286" i="23"/>
  <c r="Z286" i="23"/>
  <c r="AA286" i="23"/>
  <c r="Y287" i="23"/>
  <c r="Z287" i="23"/>
  <c r="AA287" i="23"/>
  <c r="Y288" i="23"/>
  <c r="Z288" i="23"/>
  <c r="AA288" i="23"/>
  <c r="Y289" i="23"/>
  <c r="Z289" i="23"/>
  <c r="AA289" i="23"/>
  <c r="Y290" i="23"/>
  <c r="Z290" i="23"/>
  <c r="AA290" i="23"/>
  <c r="Y291" i="23"/>
  <c r="Z291" i="23"/>
  <c r="AA291" i="23"/>
  <c r="Y292" i="23"/>
  <c r="Z292" i="23"/>
  <c r="AA292" i="23"/>
  <c r="Y293" i="23"/>
  <c r="Z293" i="23"/>
  <c r="AA293" i="23"/>
  <c r="Y294" i="23"/>
  <c r="Z294" i="23"/>
  <c r="AA294" i="23"/>
  <c r="Y295" i="23"/>
  <c r="Z295" i="23"/>
  <c r="AA295" i="23"/>
  <c r="Y296" i="23"/>
  <c r="Z296" i="23"/>
  <c r="AA296" i="23"/>
  <c r="Y297" i="23"/>
  <c r="Z297" i="23"/>
  <c r="AA297" i="23"/>
  <c r="G298" i="23"/>
  <c r="M298" i="23"/>
  <c r="P298" i="23"/>
  <c r="Y298" i="23"/>
  <c r="Z298" i="23"/>
  <c r="AA298" i="23"/>
  <c r="Y299" i="23"/>
  <c r="Z299" i="23"/>
  <c r="AA299" i="23"/>
  <c r="Y300" i="23"/>
  <c r="Z300" i="23"/>
  <c r="AA300" i="23"/>
  <c r="Y301" i="23"/>
  <c r="Z301" i="23"/>
  <c r="AA301" i="23"/>
  <c r="Y302" i="23"/>
  <c r="Z302" i="23"/>
  <c r="AA302" i="23"/>
  <c r="Y303" i="23"/>
  <c r="Z303" i="23"/>
  <c r="AA303" i="23"/>
  <c r="Y304" i="23"/>
  <c r="Z304" i="23"/>
  <c r="AA304" i="23"/>
  <c r="Y305" i="23"/>
  <c r="Z305" i="23"/>
  <c r="AA305" i="23"/>
  <c r="Y306" i="23"/>
  <c r="Z306" i="23"/>
  <c r="AA306" i="23"/>
  <c r="Y307" i="23"/>
  <c r="Z307" i="23"/>
  <c r="AA307" i="23"/>
  <c r="Y308" i="23"/>
  <c r="Z308" i="23"/>
  <c r="AA308" i="23"/>
  <c r="Y309" i="23"/>
  <c r="Z309" i="23"/>
  <c r="AA309" i="23"/>
  <c r="Y310" i="23"/>
  <c r="Z310" i="23"/>
  <c r="AA310" i="23"/>
  <c r="Y311" i="23"/>
  <c r="Z311" i="23"/>
  <c r="AA311" i="23"/>
  <c r="Y312" i="23"/>
  <c r="Z312" i="23"/>
  <c r="AA312" i="23"/>
  <c r="Y313" i="23"/>
  <c r="Z313" i="23"/>
  <c r="AA313" i="23"/>
  <c r="G314" i="23"/>
  <c r="M314" i="23"/>
  <c r="P314" i="23"/>
  <c r="Y314" i="23"/>
  <c r="Z314" i="23"/>
  <c r="AA314" i="23"/>
  <c r="Y315" i="23"/>
  <c r="Z315" i="23"/>
  <c r="AA315" i="23"/>
  <c r="Y316" i="23"/>
  <c r="Z316" i="23"/>
  <c r="AA316" i="23"/>
  <c r="Y317" i="23"/>
  <c r="Z317" i="23"/>
  <c r="AA317" i="23"/>
  <c r="Y318" i="23"/>
  <c r="Z318" i="23"/>
  <c r="AA318" i="23"/>
  <c r="Y319" i="23"/>
  <c r="Z319" i="23"/>
  <c r="AA319" i="23"/>
  <c r="Y320" i="23"/>
  <c r="Z320" i="23"/>
  <c r="AA320" i="23"/>
  <c r="G322" i="23"/>
  <c r="M322" i="23"/>
  <c r="P322" i="23"/>
  <c r="Y325" i="23"/>
  <c r="Z325" i="23"/>
  <c r="AA325" i="23"/>
  <c r="AA327" i="23"/>
  <c r="Y3" i="34"/>
  <c r="Z3" i="34"/>
  <c r="Y4" i="34"/>
  <c r="Z4" i="34"/>
  <c r="Y5" i="34"/>
  <c r="Z5" i="34"/>
  <c r="Y6" i="34"/>
  <c r="Z6" i="34"/>
  <c r="Y7" i="34"/>
  <c r="Z7" i="34"/>
  <c r="Y8" i="34"/>
  <c r="Z8" i="34"/>
  <c r="Y9" i="34"/>
  <c r="Z9" i="34"/>
  <c r="Y10" i="34"/>
  <c r="Z10" i="34"/>
  <c r="Y11" i="34"/>
  <c r="Z11" i="34"/>
  <c r="Y12" i="34"/>
  <c r="Z12" i="34"/>
  <c r="Y13" i="34"/>
  <c r="Z13" i="34"/>
  <c r="Y14" i="34"/>
  <c r="Z14" i="34"/>
  <c r="Y15" i="34"/>
  <c r="Z15" i="34"/>
  <c r="Y16" i="34"/>
  <c r="Z16" i="34"/>
  <c r="Y17" i="34"/>
  <c r="Z17" i="34"/>
  <c r="Y18" i="34"/>
  <c r="Z18" i="34"/>
  <c r="Y19" i="34"/>
  <c r="Z19" i="34"/>
  <c r="Y20" i="34"/>
  <c r="Z20" i="34"/>
  <c r="Y21" i="34"/>
  <c r="Z21" i="34"/>
  <c r="Y22" i="34"/>
  <c r="Z22" i="34"/>
  <c r="Y23" i="34"/>
  <c r="Z23" i="34"/>
  <c r="Y24" i="34"/>
  <c r="Z24" i="34"/>
  <c r="Y25" i="34"/>
  <c r="Z25" i="34"/>
  <c r="Y26" i="34"/>
  <c r="Z26" i="34"/>
  <c r="Y27" i="34"/>
  <c r="Z27" i="34"/>
  <c r="Y28" i="34"/>
  <c r="Z28" i="34"/>
  <c r="Y29" i="34"/>
  <c r="Z29" i="34"/>
  <c r="Y30" i="34"/>
  <c r="Z30" i="34"/>
  <c r="Y31" i="34"/>
  <c r="Z31" i="34"/>
  <c r="Y32" i="34"/>
  <c r="Z32" i="34"/>
  <c r="Y33" i="34"/>
  <c r="Z33" i="34"/>
  <c r="Y34" i="34"/>
  <c r="Z34" i="34"/>
  <c r="Y35" i="34"/>
  <c r="Z35" i="34"/>
  <c r="Y36" i="34"/>
  <c r="Z36" i="34"/>
  <c r="Y37" i="34"/>
  <c r="Z37" i="34"/>
  <c r="Y38" i="34"/>
  <c r="Z38" i="34"/>
  <c r="Y39" i="34"/>
  <c r="Z39" i="34"/>
  <c r="Y40" i="34"/>
  <c r="Z40" i="34"/>
  <c r="Y41" i="34"/>
  <c r="Z41" i="34"/>
  <c r="Y42" i="34"/>
  <c r="Z42" i="34"/>
  <c r="Y43" i="34"/>
  <c r="Z43" i="34"/>
  <c r="Y44" i="34"/>
  <c r="Z44" i="34"/>
  <c r="Y45" i="34"/>
  <c r="Z45" i="34"/>
  <c r="Y46" i="34"/>
  <c r="Z46" i="34"/>
  <c r="Y47" i="34"/>
  <c r="Z47" i="34"/>
  <c r="Y48" i="34"/>
  <c r="Z48" i="34"/>
  <c r="Y49" i="34"/>
  <c r="Z49" i="34"/>
  <c r="Y50" i="34"/>
  <c r="Z50" i="34"/>
  <c r="Y51" i="34"/>
  <c r="Z51" i="34"/>
  <c r="Y52" i="34"/>
  <c r="Z52" i="34"/>
  <c r="Y53" i="34"/>
  <c r="Z53" i="34"/>
  <c r="Y54" i="34"/>
  <c r="Z54" i="34"/>
  <c r="Y55" i="34"/>
  <c r="Z55" i="34"/>
  <c r="Y56" i="34"/>
  <c r="Z56" i="34"/>
  <c r="Y57" i="34"/>
  <c r="Z57" i="34"/>
  <c r="Y58" i="34"/>
  <c r="Z58" i="34"/>
  <c r="Y59" i="34"/>
  <c r="Z59" i="34"/>
  <c r="Y60" i="34"/>
  <c r="Z60" i="34"/>
  <c r="Y61" i="34"/>
  <c r="Z61" i="34"/>
  <c r="Y62" i="34"/>
  <c r="Z62" i="34"/>
  <c r="Y63" i="34"/>
  <c r="Z63" i="34"/>
  <c r="Y64" i="34"/>
  <c r="Z64" i="34"/>
  <c r="Y65" i="34"/>
  <c r="Z65" i="34"/>
  <c r="Y66" i="34"/>
  <c r="Z66" i="34"/>
  <c r="Y67" i="34"/>
  <c r="Z67" i="34"/>
  <c r="Y68" i="34"/>
  <c r="Z68" i="34"/>
  <c r="Y69" i="34"/>
  <c r="Z69" i="34"/>
  <c r="Y70" i="34"/>
  <c r="Z70" i="34"/>
  <c r="Y71" i="34"/>
  <c r="Z71" i="34"/>
  <c r="Y72" i="34"/>
  <c r="Z72" i="34"/>
  <c r="Y73" i="34"/>
  <c r="Z73" i="34"/>
  <c r="Y74" i="34"/>
  <c r="Z74" i="34"/>
  <c r="Y75" i="34"/>
  <c r="Z75" i="34"/>
  <c r="Y76" i="34"/>
  <c r="Z76" i="34"/>
  <c r="Y77" i="34"/>
  <c r="Z77" i="34"/>
  <c r="Y78" i="34"/>
  <c r="Z78" i="34"/>
  <c r="Y79" i="34"/>
  <c r="Z79" i="34"/>
  <c r="Y80" i="34"/>
  <c r="Z80" i="34"/>
  <c r="Y81" i="34"/>
  <c r="Z81" i="34"/>
  <c r="Y82" i="34"/>
  <c r="Z82" i="34"/>
  <c r="Y83" i="34"/>
  <c r="Z83" i="34"/>
  <c r="Y84" i="34"/>
  <c r="Z84" i="34"/>
  <c r="Y85" i="34"/>
  <c r="Z85" i="34"/>
  <c r="Y86" i="34"/>
  <c r="Z86" i="34"/>
  <c r="Y87" i="34"/>
  <c r="Z87" i="34"/>
  <c r="Y88" i="34"/>
  <c r="Z88" i="34"/>
  <c r="Y89" i="34"/>
  <c r="Z89" i="34"/>
  <c r="Y90" i="34"/>
  <c r="Z90" i="34"/>
  <c r="Y91" i="34"/>
  <c r="Z91" i="34"/>
  <c r="Y92" i="34"/>
  <c r="Z92" i="34"/>
  <c r="Y93" i="34"/>
  <c r="Z93" i="34"/>
  <c r="Y94" i="34"/>
  <c r="Z94" i="34"/>
  <c r="Y95" i="34"/>
  <c r="Z95" i="34"/>
  <c r="Y96" i="34"/>
  <c r="Z96" i="34"/>
  <c r="Y97" i="34"/>
  <c r="Z97" i="34"/>
  <c r="Y98" i="34"/>
  <c r="Z98" i="34"/>
  <c r="Y99" i="34"/>
  <c r="Z99" i="34"/>
  <c r="Y100" i="34"/>
  <c r="Z100" i="34"/>
  <c r="Y101" i="34"/>
  <c r="Z101" i="34"/>
  <c r="Y102" i="34"/>
  <c r="Z102" i="34"/>
  <c r="Y103" i="34"/>
  <c r="Z103" i="34"/>
  <c r="Y104" i="34"/>
  <c r="Z104" i="34"/>
  <c r="Y105" i="34"/>
  <c r="Z105" i="34"/>
  <c r="Y106" i="34"/>
  <c r="Z106" i="34"/>
  <c r="Y107" i="34"/>
  <c r="Z107" i="34"/>
  <c r="Y108" i="34"/>
  <c r="Z108" i="34"/>
  <c r="Y109" i="34"/>
  <c r="Z109" i="34"/>
  <c r="Y110" i="34"/>
  <c r="Z110" i="34"/>
  <c r="Y111" i="34"/>
  <c r="Z111" i="34"/>
  <c r="Y112" i="34"/>
  <c r="Z112" i="34"/>
  <c r="Y113" i="34"/>
  <c r="Z113" i="34"/>
  <c r="Y114" i="34"/>
  <c r="Z114" i="34"/>
  <c r="Y115" i="34"/>
  <c r="Z115" i="34"/>
  <c r="Y116" i="34"/>
  <c r="Z116" i="34"/>
  <c r="Y117" i="34"/>
  <c r="Z117" i="34"/>
  <c r="Y118" i="34"/>
  <c r="Z118" i="34"/>
  <c r="Y119" i="34"/>
  <c r="Z119" i="34"/>
  <c r="Y120" i="34"/>
  <c r="Z120" i="34"/>
  <c r="Y121" i="34"/>
  <c r="Z121" i="34"/>
  <c r="Y122" i="34"/>
  <c r="Z122" i="34"/>
  <c r="Y123" i="34"/>
  <c r="Z123" i="34"/>
  <c r="Y124" i="34"/>
  <c r="Z124" i="34"/>
  <c r="Y125" i="34"/>
  <c r="Z125" i="34"/>
  <c r="Y126" i="34"/>
  <c r="Z126" i="34"/>
  <c r="Y127" i="34"/>
  <c r="Z127" i="34"/>
  <c r="Y128" i="34"/>
  <c r="Z128" i="34"/>
  <c r="Y129" i="34"/>
  <c r="Z129" i="34"/>
  <c r="Y130" i="34"/>
  <c r="Z130" i="34"/>
  <c r="Y131" i="34"/>
  <c r="Z131" i="34"/>
  <c r="Y132" i="34"/>
  <c r="Z132" i="34"/>
  <c r="G134" i="34"/>
  <c r="M134" i="34"/>
  <c r="P134" i="34"/>
  <c r="Z135" i="34"/>
  <c r="Y3" i="32"/>
  <c r="Z3" i="32"/>
  <c r="Y4" i="32"/>
  <c r="Z4" i="32"/>
  <c r="Y5" i="32"/>
  <c r="Z5" i="32"/>
  <c r="Y6" i="32"/>
  <c r="Z6" i="32"/>
  <c r="Y7" i="32"/>
  <c r="Z7" i="32"/>
  <c r="Y8" i="32"/>
  <c r="Z8" i="32"/>
  <c r="Y9" i="32"/>
  <c r="Z9" i="32"/>
  <c r="Y10" i="32"/>
  <c r="Z10" i="32"/>
  <c r="Y11" i="32"/>
  <c r="Z11" i="32"/>
  <c r="Y12" i="32"/>
  <c r="Z12" i="32"/>
  <c r="Y13" i="32"/>
  <c r="Z13" i="32"/>
  <c r="Y14" i="32"/>
  <c r="Z14" i="32"/>
  <c r="Y15" i="32"/>
  <c r="Z15" i="32"/>
  <c r="Y16" i="32"/>
  <c r="Z16" i="32"/>
  <c r="Y17" i="32"/>
  <c r="Z17" i="32"/>
  <c r="Y18" i="32"/>
  <c r="Z18" i="32"/>
  <c r="Y19" i="32"/>
  <c r="Z19" i="32"/>
  <c r="Y20" i="32"/>
  <c r="Z20" i="32"/>
  <c r="Y21" i="32"/>
  <c r="Z21" i="32"/>
  <c r="Y22" i="32"/>
  <c r="Z22" i="32"/>
  <c r="Y23" i="32"/>
  <c r="Z23" i="32"/>
  <c r="Y24" i="32"/>
  <c r="Z24" i="32"/>
  <c r="Y25" i="32"/>
  <c r="Z25" i="32"/>
  <c r="Y26" i="32"/>
  <c r="Z26" i="32"/>
  <c r="Y27" i="32"/>
  <c r="Z27" i="32"/>
  <c r="Y28" i="32"/>
  <c r="Z28" i="32"/>
  <c r="Y29" i="32"/>
  <c r="Z29" i="32"/>
  <c r="Y30" i="32"/>
  <c r="Z30" i="32"/>
  <c r="Y31" i="32"/>
  <c r="Z31" i="32"/>
  <c r="Y32" i="32"/>
  <c r="Z32" i="32"/>
  <c r="Y33" i="32"/>
  <c r="Z33" i="32"/>
  <c r="Y34" i="32"/>
  <c r="Z34" i="32"/>
  <c r="Y35" i="32"/>
  <c r="Z35" i="32"/>
  <c r="Y36" i="32"/>
  <c r="Z36" i="32"/>
  <c r="Y37" i="32"/>
  <c r="Z37" i="32"/>
  <c r="Y38" i="32"/>
  <c r="Z38" i="32"/>
  <c r="Y39" i="32"/>
  <c r="Z39" i="32"/>
  <c r="Y40" i="32"/>
  <c r="Z40" i="32"/>
  <c r="Y41" i="32"/>
  <c r="Z41" i="32"/>
  <c r="Y42" i="32"/>
  <c r="Z42" i="32"/>
  <c r="Y43" i="32"/>
  <c r="Z43" i="32"/>
  <c r="Y44" i="32"/>
  <c r="Z44" i="32"/>
  <c r="Y45" i="32"/>
  <c r="Z45" i="32"/>
  <c r="Y46" i="32"/>
  <c r="Z46" i="32"/>
  <c r="Y47" i="32"/>
  <c r="Z47" i="32"/>
  <c r="Y48" i="32"/>
  <c r="Z48" i="32"/>
  <c r="Y49" i="32"/>
  <c r="Z49" i="32"/>
  <c r="Y50" i="32"/>
  <c r="Z50" i="32"/>
  <c r="Y51" i="32"/>
  <c r="Z51" i="32"/>
  <c r="Y52" i="32"/>
  <c r="Z52" i="32"/>
  <c r="Y53" i="32"/>
  <c r="Z53" i="32"/>
  <c r="Y54" i="32"/>
  <c r="Z54" i="32"/>
  <c r="Y55" i="32"/>
  <c r="Z55" i="32"/>
  <c r="Y56" i="32"/>
  <c r="Z56" i="32"/>
  <c r="Y57" i="32"/>
  <c r="Z57" i="32"/>
  <c r="Y58" i="32"/>
  <c r="Z58" i="32"/>
  <c r="Y59" i="32"/>
  <c r="Z59" i="32"/>
  <c r="Y60" i="32"/>
  <c r="Z60" i="32"/>
  <c r="Y61" i="32"/>
  <c r="Z61" i="32"/>
  <c r="Y62" i="32"/>
  <c r="Z62" i="32"/>
  <c r="Y63" i="32"/>
  <c r="Z63" i="32"/>
  <c r="Y64" i="32"/>
  <c r="Z64" i="32"/>
  <c r="Y65" i="32"/>
  <c r="Z65" i="32"/>
  <c r="Y66" i="32"/>
  <c r="Z66" i="32"/>
  <c r="Y67" i="32"/>
  <c r="Z67" i="32"/>
  <c r="Y68" i="32"/>
  <c r="Z68" i="32"/>
  <c r="Y69" i="32"/>
  <c r="Z69" i="32"/>
  <c r="Y70" i="32"/>
  <c r="Z70" i="32"/>
  <c r="Y71" i="32"/>
  <c r="Z71" i="32"/>
  <c r="Y72" i="32"/>
  <c r="Z72" i="32"/>
  <c r="Y73" i="32"/>
  <c r="Z73" i="32"/>
  <c r="Y74" i="32"/>
  <c r="Z74" i="32"/>
  <c r="Y75" i="32"/>
  <c r="Z75" i="32"/>
  <c r="Y76" i="32"/>
  <c r="Z76" i="32"/>
  <c r="Y77" i="32"/>
  <c r="Z77" i="32"/>
  <c r="Y78" i="32"/>
  <c r="Z78" i="32"/>
  <c r="Y79" i="32"/>
  <c r="Z79" i="32"/>
  <c r="Y80" i="32"/>
  <c r="Z80" i="32"/>
  <c r="Y81" i="32"/>
  <c r="Z81" i="32"/>
  <c r="Y82" i="32"/>
  <c r="Z82" i="32"/>
  <c r="Y83" i="32"/>
  <c r="Z83" i="32"/>
  <c r="Y84" i="32"/>
  <c r="Z84" i="32"/>
  <c r="Y85" i="32"/>
  <c r="Z85" i="32"/>
  <c r="Y86" i="32"/>
  <c r="Z86" i="32"/>
  <c r="Y87" i="32"/>
  <c r="Z87" i="32"/>
  <c r="Y88" i="32"/>
  <c r="Z88" i="32"/>
  <c r="Y89" i="32"/>
  <c r="Z89" i="32"/>
  <c r="Y90" i="32"/>
  <c r="Z90" i="32"/>
  <c r="Y91" i="32"/>
  <c r="Z91" i="32"/>
  <c r="Y92" i="32"/>
  <c r="Z92" i="32"/>
  <c r="Y93" i="32"/>
  <c r="Z93" i="32"/>
  <c r="Y94" i="32"/>
  <c r="Z94" i="32"/>
  <c r="Y95" i="32"/>
  <c r="Z95" i="32"/>
  <c r="Y96" i="32"/>
  <c r="Z96" i="32"/>
  <c r="Y97" i="32"/>
  <c r="Z97" i="32"/>
  <c r="Y98" i="32"/>
  <c r="Z98" i="32"/>
  <c r="Y99" i="32"/>
  <c r="Z99" i="32"/>
  <c r="Y100" i="32"/>
  <c r="Z100" i="32"/>
  <c r="Y101" i="32"/>
  <c r="Z101" i="32"/>
  <c r="Y102" i="32"/>
  <c r="Z102" i="32"/>
  <c r="Y103" i="32"/>
  <c r="Z103" i="32"/>
  <c r="Y104" i="32"/>
  <c r="Z104" i="32"/>
  <c r="Y105" i="32"/>
  <c r="Z105" i="32"/>
  <c r="Y106" i="32"/>
  <c r="Z106" i="32"/>
  <c r="Y107" i="32"/>
  <c r="Z107" i="32"/>
  <c r="Y108" i="32"/>
  <c r="Z108" i="32"/>
  <c r="Y109" i="32"/>
  <c r="Z109" i="32"/>
  <c r="Y110" i="32"/>
  <c r="Z110" i="32"/>
  <c r="Y111" i="32"/>
  <c r="Z111" i="32"/>
  <c r="Y112" i="32"/>
  <c r="Z112" i="32"/>
  <c r="Y113" i="32"/>
  <c r="Z113" i="32"/>
  <c r="Y114" i="32"/>
  <c r="Z114" i="32"/>
  <c r="Y115" i="32"/>
  <c r="Z115" i="32"/>
  <c r="Y116" i="32"/>
  <c r="Z116" i="32"/>
  <c r="Y117" i="32"/>
  <c r="Z117" i="32"/>
  <c r="Y118" i="32"/>
  <c r="Z118" i="32"/>
  <c r="Y119" i="32"/>
  <c r="Z119" i="32"/>
  <c r="Y120" i="32"/>
  <c r="Z120" i="32"/>
  <c r="Y121" i="32"/>
  <c r="Z121" i="32"/>
  <c r="Y122" i="32"/>
  <c r="Z122" i="32"/>
  <c r="Y123" i="32"/>
  <c r="Z123" i="32"/>
  <c r="Y124" i="32"/>
  <c r="Z124" i="32"/>
  <c r="Y125" i="32"/>
  <c r="Z125" i="32"/>
  <c r="Y126" i="32"/>
  <c r="Z126" i="32"/>
  <c r="Y127" i="32"/>
  <c r="Z127" i="32"/>
  <c r="Y128" i="32"/>
  <c r="Z128" i="32"/>
  <c r="Y129" i="32"/>
  <c r="Z129" i="32"/>
  <c r="Y130" i="32"/>
  <c r="Z130" i="32"/>
  <c r="Y131" i="32"/>
  <c r="Z131" i="32"/>
  <c r="Y132" i="32"/>
  <c r="Z132" i="32"/>
  <c r="Y133" i="32"/>
  <c r="Z133" i="32"/>
  <c r="Y134" i="32"/>
  <c r="Z134" i="32"/>
  <c r="Y135" i="32"/>
  <c r="Z135" i="32"/>
  <c r="Y136" i="32"/>
  <c r="Z136" i="32"/>
  <c r="Y137" i="32"/>
  <c r="Z137" i="32"/>
  <c r="Y138" i="32"/>
  <c r="Z138" i="32"/>
  <c r="Y139" i="32"/>
  <c r="Z139" i="32"/>
  <c r="Y140" i="32"/>
  <c r="Z140" i="32"/>
  <c r="Y141" i="32"/>
  <c r="Z141" i="32"/>
  <c r="Y142" i="32"/>
  <c r="Z142" i="32"/>
  <c r="Y143" i="32"/>
  <c r="Z143" i="32"/>
  <c r="Y144" i="32"/>
  <c r="Z144" i="32"/>
  <c r="Y145" i="32"/>
  <c r="Z145" i="32"/>
  <c r="Y146" i="32"/>
  <c r="Z146" i="32"/>
  <c r="Y147" i="32"/>
  <c r="Z147" i="32"/>
  <c r="Y148" i="32"/>
  <c r="Z148" i="32"/>
  <c r="Y149" i="32"/>
  <c r="Z149" i="32"/>
  <c r="Y150" i="32"/>
  <c r="Z150" i="32"/>
  <c r="Y151" i="32"/>
  <c r="Z151" i="32"/>
  <c r="Y152" i="32"/>
  <c r="Z152" i="32"/>
  <c r="Y153" i="32"/>
  <c r="Z153" i="32"/>
  <c r="Y154" i="32"/>
  <c r="Z154" i="32"/>
  <c r="Y155" i="32"/>
  <c r="Z155" i="32"/>
  <c r="Y156" i="32"/>
  <c r="Z156" i="32"/>
  <c r="Y157" i="32"/>
  <c r="Z157" i="32"/>
  <c r="Y158" i="32"/>
  <c r="Z158" i="32"/>
  <c r="Y159" i="32"/>
  <c r="Z159" i="32"/>
  <c r="Y160" i="32"/>
  <c r="Z160" i="32"/>
  <c r="Y161" i="32"/>
  <c r="Z161" i="32"/>
  <c r="Y162" i="32"/>
  <c r="Z162" i="32"/>
  <c r="Y163" i="32"/>
  <c r="Z163" i="32"/>
  <c r="Y164" i="32"/>
  <c r="Z164" i="32"/>
  <c r="Y165" i="32"/>
  <c r="Z165" i="32"/>
  <c r="Y166" i="32"/>
  <c r="Z166" i="32"/>
  <c r="Y167" i="32"/>
  <c r="Z167" i="32"/>
  <c r="Y168" i="32"/>
  <c r="Z168" i="32"/>
  <c r="Y169" i="32"/>
  <c r="Z169" i="32"/>
  <c r="Y170" i="32"/>
  <c r="Z170" i="32"/>
  <c r="Y171" i="32"/>
  <c r="Z171" i="32"/>
  <c r="Y172" i="32"/>
  <c r="Z172" i="32"/>
  <c r="Y173" i="32"/>
  <c r="Z173" i="32"/>
  <c r="Y174" i="32"/>
  <c r="Z174" i="32"/>
  <c r="Y175" i="32"/>
  <c r="Z175" i="32"/>
  <c r="Y176" i="32"/>
  <c r="Z176" i="32"/>
  <c r="Y177" i="32"/>
  <c r="Z177" i="32"/>
  <c r="Y178" i="32"/>
  <c r="Z178" i="32"/>
  <c r="Y179" i="32"/>
  <c r="Z179" i="32"/>
  <c r="Y180" i="32"/>
  <c r="Z180" i="32"/>
  <c r="Y181" i="32"/>
  <c r="Z181" i="32"/>
  <c r="Y182" i="32"/>
  <c r="Z182" i="32"/>
  <c r="Y183" i="32"/>
  <c r="Z183" i="32"/>
  <c r="Y184" i="32"/>
  <c r="Z184" i="32"/>
  <c r="Y185" i="32"/>
  <c r="Z185" i="32"/>
  <c r="Y186" i="32"/>
  <c r="Z186" i="32"/>
  <c r="Y187" i="32"/>
  <c r="Z187" i="32"/>
  <c r="Y188" i="32"/>
  <c r="Z188" i="32"/>
  <c r="Y189" i="32"/>
  <c r="Z189" i="32"/>
  <c r="Y190" i="32"/>
  <c r="Z190" i="32"/>
  <c r="Y191" i="32"/>
  <c r="Z191" i="32"/>
  <c r="Y192" i="32"/>
  <c r="Z192" i="32"/>
  <c r="Y193" i="32"/>
  <c r="Z193" i="32"/>
  <c r="Y194" i="32"/>
  <c r="Z194" i="32"/>
  <c r="Y195" i="32"/>
  <c r="Z195" i="32"/>
  <c r="Y196" i="32"/>
  <c r="Z196" i="32"/>
  <c r="Y197" i="32"/>
  <c r="Z197" i="32"/>
  <c r="Y198" i="32"/>
  <c r="Z198" i="32"/>
  <c r="Y199" i="32"/>
  <c r="Z199" i="32"/>
  <c r="Y200" i="32"/>
  <c r="Z200" i="32"/>
  <c r="Y201" i="32"/>
  <c r="Z201" i="32"/>
  <c r="Y202" i="32"/>
  <c r="Z202" i="32"/>
  <c r="Y203" i="32"/>
  <c r="Z203" i="32"/>
  <c r="Y204" i="32"/>
  <c r="Z204" i="32"/>
  <c r="Y205" i="32"/>
  <c r="Z205" i="32"/>
  <c r="Y206" i="32"/>
  <c r="Z206" i="32"/>
  <c r="Y207" i="32"/>
  <c r="Z207" i="32"/>
  <c r="Y208" i="32"/>
  <c r="Z208" i="32"/>
  <c r="Y209" i="32"/>
  <c r="Z209" i="32"/>
  <c r="Y210" i="32"/>
  <c r="Z210" i="32"/>
  <c r="Y211" i="32"/>
  <c r="Z211" i="32"/>
  <c r="Y212" i="32"/>
  <c r="Z212" i="32"/>
  <c r="Y213" i="32"/>
  <c r="Z213" i="32"/>
  <c r="Y214" i="32"/>
  <c r="Z214" i="32"/>
  <c r="Y215" i="32"/>
  <c r="Z215" i="32"/>
  <c r="Y216" i="32"/>
  <c r="Z216" i="32"/>
  <c r="Y217" i="32"/>
  <c r="Z217" i="32"/>
  <c r="Y218" i="32"/>
  <c r="Z218" i="32"/>
  <c r="Y219" i="32"/>
  <c r="Z219" i="32"/>
  <c r="Y220" i="32"/>
  <c r="Z220" i="32"/>
  <c r="Y221" i="32"/>
  <c r="Z221" i="32"/>
  <c r="Y222" i="32"/>
  <c r="Z222" i="32"/>
  <c r="Y223" i="32"/>
  <c r="Z223" i="32"/>
  <c r="Y224" i="32"/>
  <c r="Z224" i="32"/>
  <c r="Y225" i="32"/>
  <c r="Z225" i="32"/>
  <c r="Y226" i="32"/>
  <c r="Z226" i="32"/>
  <c r="Y227" i="32"/>
  <c r="Z227" i="32"/>
  <c r="Y228" i="32"/>
  <c r="Z228" i="32"/>
  <c r="Y229" i="32"/>
  <c r="Z229" i="32"/>
  <c r="Y230" i="32"/>
  <c r="Z230" i="32"/>
  <c r="Y231" i="32"/>
  <c r="Z231" i="32"/>
  <c r="Y232" i="32"/>
  <c r="Z232" i="32"/>
  <c r="Y233" i="32"/>
  <c r="Z233" i="32"/>
  <c r="Y234" i="32"/>
  <c r="Z234" i="32"/>
  <c r="Y235" i="32"/>
  <c r="Z235" i="32"/>
  <c r="Y236" i="32"/>
  <c r="Z236" i="32"/>
  <c r="Y237" i="32"/>
  <c r="Z237" i="32"/>
  <c r="Y238" i="32"/>
  <c r="Z238" i="32"/>
  <c r="Y239" i="32"/>
  <c r="Z239" i="32"/>
  <c r="Y240" i="32"/>
  <c r="Z240" i="32"/>
  <c r="Y241" i="32"/>
  <c r="Z241" i="32"/>
  <c r="Y242" i="32"/>
  <c r="Z242" i="32"/>
  <c r="Y243" i="32"/>
  <c r="Z243" i="32"/>
  <c r="Y244" i="32"/>
  <c r="Z244" i="32"/>
  <c r="Y245" i="32"/>
  <c r="Z245" i="32"/>
  <c r="Y246" i="32"/>
  <c r="Z246" i="32"/>
  <c r="Y247" i="32"/>
  <c r="Z247" i="32"/>
  <c r="Y248" i="32"/>
  <c r="Z248" i="32"/>
  <c r="Y249" i="32"/>
  <c r="Z249" i="32"/>
  <c r="Y250" i="32"/>
  <c r="Z250" i="32"/>
  <c r="Y251" i="32"/>
  <c r="Z251" i="32"/>
  <c r="Y252" i="32"/>
  <c r="Z252" i="32"/>
  <c r="Y253" i="32"/>
  <c r="Z253" i="32"/>
  <c r="Y254" i="32"/>
  <c r="Z254" i="32"/>
  <c r="Y255" i="32"/>
  <c r="Z255" i="32"/>
  <c r="Y256" i="32"/>
  <c r="Z256" i="32"/>
  <c r="Y257" i="32"/>
  <c r="Z257" i="32"/>
  <c r="Y258" i="32"/>
  <c r="Z258" i="32"/>
  <c r="Y259" i="32"/>
  <c r="Z259" i="32"/>
  <c r="Y260" i="32"/>
  <c r="Z260" i="32"/>
  <c r="Y261" i="32"/>
  <c r="Z261" i="32"/>
  <c r="Y262" i="32"/>
  <c r="Z262" i="32"/>
  <c r="Y263" i="32"/>
  <c r="Z263" i="32"/>
  <c r="Y264" i="32"/>
  <c r="Z264" i="32"/>
  <c r="Y265" i="32"/>
  <c r="Z265" i="32"/>
  <c r="Y266" i="32"/>
  <c r="Z266" i="32"/>
  <c r="Y267" i="32"/>
  <c r="Z267" i="32"/>
  <c r="Y268" i="32"/>
  <c r="Z268" i="32"/>
  <c r="Y269" i="32"/>
  <c r="Z269" i="32"/>
  <c r="Y270" i="32"/>
  <c r="Z270" i="32"/>
  <c r="Y271" i="32"/>
  <c r="Z271" i="32"/>
  <c r="Y272" i="32"/>
  <c r="Z272" i="32"/>
  <c r="Y273" i="32"/>
  <c r="Z273" i="32"/>
  <c r="Y274" i="32"/>
  <c r="Z274" i="32"/>
  <c r="Y275" i="32"/>
  <c r="Z275" i="32"/>
  <c r="Y276" i="32"/>
  <c r="Z276" i="32"/>
  <c r="Y277" i="32"/>
  <c r="Z277" i="32"/>
  <c r="Y278" i="32"/>
  <c r="Z278" i="32"/>
  <c r="Y279" i="32"/>
  <c r="Z279" i="32"/>
  <c r="Y280" i="32"/>
  <c r="Z280" i="32"/>
  <c r="Y281" i="32"/>
  <c r="Z281" i="32"/>
  <c r="Y282" i="32"/>
  <c r="Z282" i="32"/>
  <c r="Y283" i="32"/>
  <c r="Z283" i="32"/>
  <c r="Y284" i="32"/>
  <c r="Z284" i="32"/>
  <c r="Y285" i="32"/>
  <c r="Z285" i="32"/>
  <c r="Y286" i="32"/>
  <c r="Z286" i="32"/>
  <c r="Y287" i="32"/>
  <c r="Z287" i="32"/>
  <c r="Y288" i="32"/>
  <c r="Z288" i="32"/>
  <c r="Y289" i="32"/>
  <c r="Z289" i="32"/>
  <c r="Y290" i="32"/>
  <c r="Z290" i="32"/>
  <c r="Y291" i="32"/>
  <c r="Z291" i="32"/>
  <c r="Y292" i="32"/>
  <c r="Z292" i="32"/>
  <c r="Y293" i="32"/>
  <c r="Z293" i="32"/>
  <c r="Y294" i="32"/>
  <c r="Z294" i="32"/>
  <c r="Y295" i="32"/>
  <c r="Z295" i="32"/>
  <c r="Y296" i="32"/>
  <c r="Z296" i="32"/>
  <c r="Y297" i="32"/>
  <c r="Z297" i="32"/>
  <c r="Y298" i="32"/>
  <c r="Z298" i="32"/>
  <c r="Z300" i="32"/>
  <c r="G303" i="32"/>
  <c r="M303" i="32"/>
  <c r="P303" i="32"/>
  <c r="G3" i="1"/>
  <c r="G4" i="1"/>
  <c r="G5" i="1"/>
  <c r="B6" i="1"/>
  <c r="G7" i="1"/>
  <c r="D9" i="1"/>
  <c r="D10" i="1"/>
  <c r="D11" i="1"/>
  <c r="G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B40" i="1"/>
  <c r="C40" i="1"/>
  <c r="D40" i="1"/>
  <c r="Y3" i="33"/>
  <c r="Z3" i="33"/>
  <c r="Y4" i="33"/>
  <c r="Z4" i="33"/>
  <c r="Y5" i="33"/>
  <c r="Z5" i="33"/>
  <c r="Y6" i="33"/>
  <c r="Z6" i="33"/>
  <c r="Y7" i="33"/>
  <c r="Z7" i="33"/>
  <c r="Y8" i="33"/>
  <c r="Z8" i="33"/>
  <c r="Y9" i="33"/>
  <c r="Z9" i="33"/>
  <c r="Y10" i="33"/>
  <c r="Z10" i="33"/>
  <c r="Y11" i="33"/>
  <c r="Z11" i="33"/>
  <c r="Y12" i="33"/>
  <c r="Z12" i="33"/>
  <c r="Y13" i="33"/>
  <c r="Z13" i="33"/>
  <c r="Y14" i="33"/>
  <c r="Z14" i="33"/>
  <c r="Y15" i="33"/>
  <c r="Z15" i="33"/>
  <c r="Y16" i="33"/>
  <c r="Z16" i="33"/>
  <c r="Y17" i="33"/>
  <c r="Z17" i="33"/>
  <c r="Y18" i="33"/>
  <c r="Z18" i="33"/>
  <c r="Y19" i="33"/>
  <c r="Z19" i="33"/>
  <c r="Y20" i="33"/>
  <c r="Z20" i="33"/>
  <c r="Y21" i="33"/>
  <c r="Z21" i="33"/>
  <c r="Y22" i="33"/>
  <c r="Z22" i="33"/>
  <c r="Y23" i="33"/>
  <c r="Z23" i="33"/>
  <c r="Y24" i="33"/>
  <c r="Z24" i="33"/>
  <c r="Y25" i="33"/>
  <c r="Z25" i="33"/>
  <c r="Y26" i="33"/>
  <c r="Z26" i="33"/>
  <c r="Y27" i="33"/>
  <c r="Z27" i="33"/>
  <c r="Y28" i="33"/>
  <c r="Z28" i="33"/>
  <c r="Y29" i="33"/>
  <c r="Z29" i="33"/>
  <c r="Y30" i="33"/>
  <c r="Z30" i="33"/>
  <c r="Y31" i="33"/>
  <c r="Z31" i="33"/>
  <c r="Y32" i="33"/>
  <c r="Z32" i="33"/>
  <c r="Y33" i="33"/>
  <c r="Z33" i="33"/>
  <c r="Y34" i="33"/>
  <c r="Z34" i="33"/>
  <c r="Y35" i="33"/>
  <c r="Z35" i="33"/>
  <c r="Y36" i="33"/>
  <c r="Z36" i="33"/>
  <c r="Y37" i="33"/>
  <c r="Z37" i="33"/>
  <c r="Y38" i="33"/>
  <c r="Z38" i="33"/>
  <c r="Y39" i="33"/>
  <c r="Z39" i="33"/>
  <c r="Y40" i="33"/>
  <c r="Z40" i="33"/>
  <c r="Y41" i="33"/>
  <c r="Z41" i="33"/>
  <c r="Y42" i="33"/>
  <c r="Z42" i="33"/>
  <c r="Y43" i="33"/>
  <c r="Z43" i="33"/>
  <c r="Y44" i="33"/>
  <c r="Z44" i="33"/>
  <c r="Y45" i="33"/>
  <c r="Z45" i="33"/>
  <c r="Y46" i="33"/>
  <c r="Z46" i="33"/>
  <c r="Y47" i="33"/>
  <c r="Z47" i="33"/>
  <c r="Y48" i="33"/>
  <c r="Z48" i="33"/>
  <c r="Y49" i="33"/>
  <c r="Z49" i="33"/>
  <c r="Y50" i="33"/>
  <c r="Z50" i="33"/>
  <c r="Y51" i="33"/>
  <c r="Z51" i="33"/>
  <c r="Y52" i="33"/>
  <c r="Z52" i="33"/>
  <c r="Y53" i="33"/>
  <c r="Z53" i="33"/>
  <c r="Y54" i="33"/>
  <c r="Z54" i="33"/>
  <c r="Y55" i="33"/>
  <c r="Z55" i="33"/>
  <c r="Y56" i="33"/>
  <c r="Z56" i="33"/>
  <c r="Y57" i="33"/>
  <c r="Z57" i="33"/>
  <c r="Y58" i="33"/>
  <c r="Z58" i="33"/>
  <c r="Y59" i="33"/>
  <c r="Z59" i="33"/>
  <c r="Y60" i="33"/>
  <c r="Z60" i="33"/>
  <c r="Y61" i="33"/>
  <c r="Z61" i="33"/>
  <c r="Y62" i="33"/>
  <c r="Z62" i="33"/>
  <c r="Y63" i="33"/>
  <c r="Z63" i="33"/>
  <c r="Y64" i="33"/>
  <c r="Z64" i="33"/>
  <c r="Y65" i="33"/>
  <c r="Z65" i="33"/>
  <c r="Y66" i="33"/>
  <c r="Z66" i="33"/>
  <c r="Y67" i="33"/>
  <c r="Z67" i="33"/>
  <c r="Y68" i="33"/>
  <c r="Z68" i="33"/>
  <c r="Y69" i="33"/>
  <c r="Z69" i="33"/>
  <c r="Y70" i="33"/>
  <c r="Z70" i="33"/>
  <c r="Y71" i="33"/>
  <c r="Z71" i="33"/>
  <c r="Y72" i="33"/>
  <c r="Z72" i="33"/>
  <c r="Y73" i="33"/>
  <c r="Z73" i="33"/>
  <c r="Y74" i="33"/>
  <c r="Z74" i="33"/>
  <c r="Y75" i="33"/>
  <c r="Z75" i="33"/>
  <c r="Y76" i="33"/>
  <c r="Z76" i="33"/>
  <c r="Y77" i="33"/>
  <c r="Z77" i="33"/>
  <c r="Y78" i="33"/>
  <c r="Z78" i="33"/>
  <c r="Y79" i="33"/>
  <c r="Z79" i="33"/>
  <c r="Y80" i="33"/>
  <c r="Z80" i="33"/>
  <c r="Y81" i="33"/>
  <c r="Z81" i="33"/>
  <c r="Y82" i="33"/>
  <c r="Z82" i="33"/>
  <c r="Y83" i="33"/>
  <c r="Z83" i="33"/>
  <c r="Y84" i="33"/>
  <c r="Z84" i="33"/>
  <c r="Y85" i="33"/>
  <c r="Z85" i="33"/>
  <c r="Y86" i="33"/>
  <c r="Z86" i="33"/>
  <c r="Y87" i="33"/>
  <c r="Z87" i="33"/>
  <c r="Y88" i="33"/>
  <c r="Z88" i="33"/>
  <c r="Y89" i="33"/>
  <c r="Z89" i="33"/>
  <c r="Y90" i="33"/>
  <c r="Z90" i="33"/>
  <c r="Y91" i="33"/>
  <c r="Z91" i="33"/>
  <c r="Y92" i="33"/>
  <c r="Z92" i="33"/>
  <c r="Y93" i="33"/>
  <c r="Z93" i="33"/>
  <c r="Y94" i="33"/>
  <c r="Z94" i="33"/>
  <c r="Y95" i="33"/>
  <c r="Z95" i="33"/>
  <c r="Y96" i="33"/>
  <c r="Z96" i="33"/>
  <c r="Y97" i="33"/>
  <c r="Z97" i="33"/>
  <c r="Y98" i="33"/>
  <c r="Z98" i="33"/>
  <c r="Y99" i="33"/>
  <c r="Z99" i="33"/>
  <c r="Y100" i="33"/>
  <c r="Z100" i="33"/>
  <c r="Y101" i="33"/>
  <c r="Z101" i="33"/>
  <c r="Y102" i="33"/>
  <c r="Z102" i="33"/>
  <c r="Y103" i="33"/>
  <c r="Z103" i="33"/>
  <c r="Y104" i="33"/>
  <c r="Z104" i="33"/>
  <c r="Y105" i="33"/>
  <c r="Z105" i="33"/>
  <c r="Y106" i="33"/>
  <c r="Z106" i="33"/>
  <c r="Y107" i="33"/>
  <c r="Z107" i="33"/>
  <c r="Y108" i="33"/>
  <c r="Z108" i="33"/>
  <c r="Y109" i="33"/>
  <c r="Z109" i="33"/>
  <c r="Y110" i="33"/>
  <c r="Z110" i="33"/>
  <c r="Y111" i="33"/>
  <c r="Z111" i="33"/>
  <c r="Y112" i="33"/>
  <c r="Z112" i="33"/>
  <c r="Y113" i="33"/>
  <c r="Z113" i="33"/>
  <c r="Y114" i="33"/>
  <c r="Z114" i="33"/>
  <c r="Y115" i="33"/>
  <c r="Z115" i="33"/>
  <c r="Y116" i="33"/>
  <c r="Z116" i="33"/>
  <c r="Y117" i="33"/>
  <c r="Z117" i="33"/>
  <c r="Y118" i="33"/>
  <c r="Z118" i="33"/>
  <c r="Y119" i="33"/>
  <c r="Z119" i="33"/>
  <c r="Y120" i="33"/>
  <c r="Z120" i="33"/>
  <c r="Y121" i="33"/>
  <c r="Z121" i="33"/>
  <c r="Y122" i="33"/>
  <c r="Z122" i="33"/>
  <c r="Y123" i="33"/>
  <c r="Z123" i="33"/>
  <c r="Y124" i="33"/>
  <c r="Z124" i="33"/>
  <c r="Y125" i="33"/>
  <c r="Z125" i="33"/>
  <c r="Y126" i="33"/>
  <c r="Z126" i="33"/>
  <c r="Y127" i="33"/>
  <c r="Z127" i="33"/>
  <c r="Y128" i="33"/>
  <c r="Z128" i="33"/>
  <c r="Y129" i="33"/>
  <c r="Z129" i="33"/>
  <c r="Y130" i="33"/>
  <c r="Z130" i="33"/>
  <c r="Y131" i="33"/>
  <c r="Z131" i="33"/>
  <c r="Y132" i="33"/>
  <c r="Z132" i="33"/>
  <c r="G134" i="33"/>
  <c r="M134" i="33"/>
  <c r="P134" i="33"/>
  <c r="Z135" i="33"/>
</calcChain>
</file>

<file path=xl/comments1.xml><?xml version="1.0" encoding="utf-8"?>
<comments xmlns="http://schemas.openxmlformats.org/spreadsheetml/2006/main">
  <authors>
    <author>csemper</author>
    <author>dcutsforth</author>
  </authors>
  <commentList>
    <comment ref="M88" authorId="0" shapeId="0">
      <text>
        <r>
          <rPr>
            <b/>
            <sz val="11"/>
            <color indexed="81"/>
            <rFont val="Tahoma"/>
            <family val="2"/>
          </rPr>
          <t>I TOLD THEM WE ARE DONE FOR THE MONTH, BUT WOULD TAG DAILY AND CALL IF IT CHANGED</t>
        </r>
      </text>
    </comment>
    <comment ref="S88" authorId="0" shapeId="0">
      <text>
        <r>
          <rPr>
            <b/>
            <sz val="8"/>
            <color indexed="81"/>
            <rFont val="Tahoma"/>
          </rPr>
          <t>WE HAVE TO TAG IT ONE WAY IF IT'S GRIZZLY, AND ANOTHER IF IT IS JD.  THIS IS JD TAG.</t>
        </r>
      </text>
    </comment>
    <comment ref="S141" authorId="1" shapeId="0">
      <text>
        <r>
          <rPr>
            <b/>
            <sz val="8"/>
            <color indexed="81"/>
            <rFont val="Tahoma"/>
          </rPr>
          <t>dcutsforth: PACW CALLED ON THIS TAG AT 1525H TO REPORT THAT RDDR WAS NOT A MARKETER IN THIS PATH, IT WAS TOO LATE TO WITHDRAW THE TAG AND KEEP THE FLOW FOR THE NEXT TWO DAYS.</t>
        </r>
        <r>
          <rPr>
            <sz val="8"/>
            <color indexed="81"/>
            <rFont val="Tahoma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csemper</author>
    <author>dcutsforth</author>
  </authors>
  <commentList>
    <comment ref="M87" authorId="0" shapeId="0">
      <text>
        <r>
          <rPr>
            <b/>
            <sz val="11"/>
            <color indexed="81"/>
            <rFont val="Tahoma"/>
            <family val="2"/>
          </rPr>
          <t>I TOLD THEM WE ARE DONE FOR THE MONTH, BUT WOULD TAG DAILY AND CALL IF IT CHANGED</t>
        </r>
      </text>
    </comment>
    <comment ref="S87" authorId="0" shapeId="0">
      <text>
        <r>
          <rPr>
            <b/>
            <sz val="8"/>
            <color indexed="81"/>
            <rFont val="Tahoma"/>
          </rPr>
          <t>WE HAVE TO TAG IT ONE WAY IF IT'S GRIZZLY, AND ANOTHER IF IT IS JD.  THIS IS JD TAG.</t>
        </r>
      </text>
    </comment>
    <comment ref="S140" authorId="1" shapeId="0">
      <text>
        <r>
          <rPr>
            <b/>
            <sz val="8"/>
            <color indexed="81"/>
            <rFont val="Tahoma"/>
          </rPr>
          <t>dcutsforth: PACW CALLED ON THIS TAG AT 1525H TO REPORT THAT RDDR WAS NOT A MARKETER IN THIS PATH, IT WAS TOO LATE TO WITHDRAW THE TAG AND KEEP THE FLOW FOR THE NEXT TWO DAYS.</t>
        </r>
        <r>
          <rPr>
            <sz val="8"/>
            <color indexed="81"/>
            <rFont val="Tahoma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csemper</author>
  </authors>
  <commentList>
    <comment ref="M85" authorId="0" shapeId="0">
      <text>
        <r>
          <rPr>
            <b/>
            <sz val="11"/>
            <color indexed="81"/>
            <rFont val="Tahoma"/>
            <family val="2"/>
          </rPr>
          <t>I TOLD THEM WE ARE DONE FOR THE MONTH, BUT WOULD TAG DAILY AND CALL IF IT CHANGED</t>
        </r>
      </text>
    </comment>
    <comment ref="S85" authorId="0" shapeId="0">
      <text>
        <r>
          <rPr>
            <b/>
            <sz val="8"/>
            <color indexed="81"/>
            <rFont val="Tahoma"/>
          </rPr>
          <t>WE HAVE TO TAG IT ONE WAY IF IT'S GRIZZLY, AND ANOTHER IF IT IS JD.  THIS IS JD TAG.</t>
        </r>
      </text>
    </comment>
  </commentList>
</comments>
</file>

<file path=xl/comments4.xml><?xml version="1.0" encoding="utf-8"?>
<comments xmlns="http://schemas.openxmlformats.org/spreadsheetml/2006/main">
  <authors>
    <author>csemper</author>
  </authors>
  <commentList>
    <comment ref="M81" authorId="0" shapeId="0">
      <text>
        <r>
          <rPr>
            <b/>
            <sz val="11"/>
            <color indexed="81"/>
            <rFont val="Tahoma"/>
            <family val="2"/>
          </rPr>
          <t>I TOLD THEM WE ARE DONE FOR THE MONTH, BUT WOULD TAG DAILY AND CALL IF IT CHANGED</t>
        </r>
      </text>
    </comment>
    <comment ref="S81" authorId="0" shapeId="0">
      <text>
        <r>
          <rPr>
            <b/>
            <sz val="8"/>
            <color indexed="81"/>
            <rFont val="Tahoma"/>
          </rPr>
          <t>WE HAVE TO TAG IT ONE WAY IF IT'S GRIZZLY, AND ANOTHER IF IT IS JD.  THIS IS JD TAG.</t>
        </r>
      </text>
    </comment>
  </commentList>
</comments>
</file>

<file path=xl/comments5.xml><?xml version="1.0" encoding="utf-8"?>
<comments xmlns="http://schemas.openxmlformats.org/spreadsheetml/2006/main">
  <authors>
    <author>csemper</author>
  </authors>
  <commentList>
    <comment ref="M81" authorId="0" shapeId="0">
      <text>
        <r>
          <rPr>
            <b/>
            <sz val="11"/>
            <color indexed="81"/>
            <rFont val="Tahoma"/>
            <family val="2"/>
          </rPr>
          <t>I TOLD THEM WE ARE DONE FOR THE MONTH, BUT WOULD TAG DAILY AND CALL IF IT CHANGED</t>
        </r>
      </text>
    </comment>
    <comment ref="S81" authorId="0" shapeId="0">
      <text>
        <r>
          <rPr>
            <b/>
            <sz val="8"/>
            <color indexed="81"/>
            <rFont val="Tahoma"/>
          </rPr>
          <t>WE HAVE TO TAG IT ONE WAY IF IT'S GRIZZLY, AND ANOTHER IF IT IS JD.  THIS IS JD TAG.</t>
        </r>
      </text>
    </comment>
  </commentList>
</comments>
</file>

<file path=xl/comments6.xml><?xml version="1.0" encoding="utf-8"?>
<comments xmlns="http://schemas.openxmlformats.org/spreadsheetml/2006/main">
  <authors>
    <author>csemper</author>
  </authors>
  <commentList>
    <comment ref="M81" authorId="0" shapeId="0">
      <text>
        <r>
          <rPr>
            <b/>
            <sz val="11"/>
            <color indexed="81"/>
            <rFont val="Tahoma"/>
            <family val="2"/>
          </rPr>
          <t>I TOLD THEM WE ARE DONE FOR THE MONTH, BUT WOULD TAG DAILY AND CALL IF IT CHANGED</t>
        </r>
      </text>
    </comment>
    <comment ref="S81" authorId="0" shapeId="0">
      <text>
        <r>
          <rPr>
            <b/>
            <sz val="8"/>
            <color indexed="81"/>
            <rFont val="Tahoma"/>
          </rPr>
          <t>WE HAVE TO TAG IT ONE WAY IF IT'S GRIZZLY, AND ANOTHER IF IT IS JD.  THIS IS JD TAG.</t>
        </r>
      </text>
    </comment>
  </commentList>
</comments>
</file>

<file path=xl/comments7.xml><?xml version="1.0" encoding="utf-8"?>
<comments xmlns="http://schemas.openxmlformats.org/spreadsheetml/2006/main">
  <authors>
    <author>csemper</author>
  </authors>
  <commentList>
    <comment ref="M100" authorId="0" shapeId="0">
      <text>
        <r>
          <rPr>
            <b/>
            <sz val="11"/>
            <color indexed="81"/>
            <rFont val="Tahoma"/>
            <family val="2"/>
          </rPr>
          <t>I TOLD THEM WE ARE DONE FOR THE MONTH, BUT WOULD TAG DAILY AND CALL IF IT CHANGED</t>
        </r>
      </text>
    </comment>
    <comment ref="S100" authorId="0" shapeId="0">
      <text>
        <r>
          <rPr>
            <b/>
            <sz val="8"/>
            <color indexed="81"/>
            <rFont val="Tahoma"/>
          </rPr>
          <t>WE HAVE TO TAG IT ONE WAY IF IT'S GRIZZLY, AND ANOTHER IF IT IS JD.  THIS IS JD TAG.</t>
        </r>
      </text>
    </comment>
  </commentList>
</comments>
</file>

<file path=xl/comments8.xml><?xml version="1.0" encoding="utf-8"?>
<comments xmlns="http://schemas.openxmlformats.org/spreadsheetml/2006/main">
  <authors>
    <author>csemper</author>
  </authors>
  <commentList>
    <comment ref="M100" authorId="0" shapeId="0">
      <text>
        <r>
          <rPr>
            <b/>
            <sz val="11"/>
            <color indexed="81"/>
            <rFont val="Tahoma"/>
            <family val="2"/>
          </rPr>
          <t>I TOLD THEM WE ARE DONE FOR THE MONTH, BUT WOULD TAG DAILY AND CALL IF IT CHANGED</t>
        </r>
      </text>
    </comment>
    <comment ref="S100" authorId="0" shapeId="0">
      <text>
        <r>
          <rPr>
            <b/>
            <sz val="8"/>
            <color indexed="81"/>
            <rFont val="Tahoma"/>
          </rPr>
          <t>WE HAVE TO TAG IT ONE WAY IF IT'S GRIZZLY, AND ANOTHER IF IT IS JD.  THIS IS JD TAG.</t>
        </r>
      </text>
    </comment>
  </commentList>
</comments>
</file>

<file path=xl/comments9.xml><?xml version="1.0" encoding="utf-8"?>
<comments xmlns="http://schemas.openxmlformats.org/spreadsheetml/2006/main">
  <authors>
    <author>csemper</author>
  </authors>
  <commentList>
    <comment ref="M163" authorId="0" shapeId="0">
      <text>
        <r>
          <rPr>
            <b/>
            <sz val="11"/>
            <color indexed="81"/>
            <rFont val="Tahoma"/>
            <family val="2"/>
          </rPr>
          <t>I TOLD THEM WE ARE DONE FOR THE MONTH, BUT WOULD TAG DAILY AND CALL IF IT CHANGED</t>
        </r>
      </text>
    </comment>
    <comment ref="S163" authorId="0" shapeId="0">
      <text>
        <r>
          <rPr>
            <b/>
            <sz val="8"/>
            <color indexed="81"/>
            <rFont val="Tahoma"/>
          </rPr>
          <t>WE HAVE TO TAG IT ONE WAY IF IT'S GRIZZLY, AND ANOTHER IF IT IS JD.  THIS IS JD TAG.</t>
        </r>
      </text>
    </comment>
  </commentList>
</comments>
</file>

<file path=xl/comments10.xml><?xml version="1.0" encoding="utf-8"?>
<comments xmlns="http://schemas.openxmlformats.org/spreadsheetml/2006/main">
  <authors>
    <author>csemper</author>
  </authors>
  <commentList>
    <comment ref="M130" authorId="0" shapeId="0">
      <text>
        <r>
          <rPr>
            <b/>
            <sz val="11"/>
            <color indexed="81"/>
            <rFont val="Tahoma"/>
            <family val="2"/>
          </rPr>
          <t>I TOLD THEM WE ARE DONE FOR THE MONTH, BUT WOULD TAG DAILY AND CALL IF IT CHANGED</t>
        </r>
      </text>
    </comment>
    <comment ref="S130" authorId="0" shapeId="0">
      <text>
        <r>
          <rPr>
            <b/>
            <sz val="8"/>
            <color indexed="81"/>
            <rFont val="Tahoma"/>
          </rPr>
          <t>WE HAVE TO TAG IT ONE WAY IF IT'S GRIZZLY, AND ANOTHER IF IT IS JD.  THIS IS JD TAG.</t>
        </r>
      </text>
    </comment>
  </commentList>
</comments>
</file>

<file path=xl/comments11.xml><?xml version="1.0" encoding="utf-8"?>
<comments xmlns="http://schemas.openxmlformats.org/spreadsheetml/2006/main">
  <authors>
    <author>csemper</author>
  </authors>
  <commentList>
    <comment ref="M161" authorId="0" shapeId="0">
      <text>
        <r>
          <rPr>
            <b/>
            <sz val="11"/>
            <color indexed="81"/>
            <rFont val="Tahoma"/>
            <family val="2"/>
          </rPr>
          <t>I TOLD THEM WE ARE DONE FOR THE MONTH, BUT WOULD TAG DAILY AND CALL IF IT CHANGED</t>
        </r>
      </text>
    </comment>
    <comment ref="S161" authorId="0" shapeId="0">
      <text>
        <r>
          <rPr>
            <b/>
            <sz val="8"/>
            <color indexed="81"/>
            <rFont val="Tahoma"/>
          </rPr>
          <t>WE HAVE TO TAG IT ONE WAY IF IT'S GRIZZLY, AND ANOTHER IF IT IS JD.  THIS IS JD TAG.</t>
        </r>
      </text>
    </comment>
  </commentList>
</comments>
</file>

<file path=xl/comments12.xml><?xml version="1.0" encoding="utf-8"?>
<comments xmlns="http://schemas.openxmlformats.org/spreadsheetml/2006/main">
  <authors>
    <author>csemper</author>
  </authors>
  <commentList>
    <comment ref="M102" authorId="0" shapeId="0">
      <text>
        <r>
          <rPr>
            <b/>
            <sz val="11"/>
            <color indexed="81"/>
            <rFont val="Tahoma"/>
            <family val="2"/>
          </rPr>
          <t>I TOLD THEM WE ARE DONE FOR THE MONTH, BUT WOULD TAG DAILY AND CALL IF IT CHANGED</t>
        </r>
      </text>
    </comment>
    <comment ref="S102" authorId="0" shapeId="0">
      <text>
        <r>
          <rPr>
            <b/>
            <sz val="8"/>
            <color indexed="81"/>
            <rFont val="Tahoma"/>
          </rPr>
          <t>WE HAVE TO TAG IT ONE WAY IF IT'S GRIZZLY, AND ANOTHER IF IT IS JD.  THIS IS JD TAG.</t>
        </r>
      </text>
    </comment>
  </commentList>
</comments>
</file>

<file path=xl/comments13.xml><?xml version="1.0" encoding="utf-8"?>
<comments xmlns="http://schemas.openxmlformats.org/spreadsheetml/2006/main">
  <authors>
    <author>csemper</author>
  </authors>
  <commentList>
    <comment ref="M145" authorId="0" shapeId="0">
      <text>
        <r>
          <rPr>
            <b/>
            <sz val="11"/>
            <color indexed="81"/>
            <rFont val="Tahoma"/>
            <family val="2"/>
          </rPr>
          <t>I TOLD THEM WE ARE DONE FOR THE MONTH, BUT WOULD TAG DAILY AND CALL IF IT CHANGED</t>
        </r>
      </text>
    </comment>
    <comment ref="S145" authorId="0" shapeId="0">
      <text>
        <r>
          <rPr>
            <b/>
            <sz val="8"/>
            <color indexed="81"/>
            <rFont val="Tahoma"/>
          </rPr>
          <t>WE HAVE TO TAG IT ONE WAY IF IT'S GRIZZLY, AND ANOTHER IF IT IS JD.  THIS IS JD TAG.</t>
        </r>
      </text>
    </comment>
  </commentList>
</comments>
</file>

<file path=xl/comments14.xml><?xml version="1.0" encoding="utf-8"?>
<comments xmlns="http://schemas.openxmlformats.org/spreadsheetml/2006/main">
  <authors>
    <author>csemper</author>
  </authors>
  <commentList>
    <comment ref="M145" authorId="0" shapeId="0">
      <text>
        <r>
          <rPr>
            <b/>
            <sz val="11"/>
            <color indexed="81"/>
            <rFont val="Tahoma"/>
            <family val="2"/>
          </rPr>
          <t>I TOLD THEM WE ARE DONE FOR THE MONTH, BUT WOULD TAG DAILY AND CALL IF IT CHANGED</t>
        </r>
      </text>
    </comment>
    <comment ref="S145" authorId="0" shapeId="0">
      <text>
        <r>
          <rPr>
            <b/>
            <sz val="8"/>
            <color indexed="81"/>
            <rFont val="Tahoma"/>
          </rPr>
          <t>WE HAVE TO TAG IT ONE WAY IF IT'S GRIZZLY, AND ANOTHER IF IT IS JD.  THIS IS JD TAG.</t>
        </r>
      </text>
    </comment>
  </commentList>
</comments>
</file>

<file path=xl/comments15.xml><?xml version="1.0" encoding="utf-8"?>
<comments xmlns="http://schemas.openxmlformats.org/spreadsheetml/2006/main">
  <authors>
    <author>csemper</author>
  </authors>
  <commentList>
    <comment ref="M141" authorId="0" shapeId="0">
      <text>
        <r>
          <rPr>
            <b/>
            <sz val="11"/>
            <color indexed="81"/>
            <rFont val="Tahoma"/>
            <family val="2"/>
          </rPr>
          <t>I TOLD THEM WE ARE DONE FOR THE MONTH, BUT WOULD TAG DAILY AND CALL IF IT CHANGED</t>
        </r>
      </text>
    </comment>
    <comment ref="S141" authorId="0" shapeId="0">
      <text>
        <r>
          <rPr>
            <b/>
            <sz val="8"/>
            <color indexed="81"/>
            <rFont val="Tahoma"/>
          </rPr>
          <t>WE HAVE TO TAG IT ONE WAY IF IT'S GRIZZLY, AND ANOTHER IF IT IS JD.  THIS IS JD TAG.</t>
        </r>
      </text>
    </comment>
  </commentList>
</comments>
</file>

<file path=xl/comments16.xml><?xml version="1.0" encoding="utf-8"?>
<comments xmlns="http://schemas.openxmlformats.org/spreadsheetml/2006/main">
  <authors>
    <author>csemper</author>
  </authors>
  <commentList>
    <comment ref="M84" authorId="0" shapeId="0">
      <text>
        <r>
          <rPr>
            <b/>
            <sz val="8"/>
            <color indexed="81"/>
            <rFont val="Tahoma"/>
          </rPr>
          <t>THIS PATH IS DONE FOR THE MONTH, BUT PWX TAGS DAILY</t>
        </r>
      </text>
    </comment>
    <comment ref="M108" authorId="0" shapeId="0">
      <text>
        <r>
          <rPr>
            <b/>
            <sz val="11"/>
            <color indexed="81"/>
            <rFont val="Tahoma"/>
            <family val="2"/>
          </rPr>
          <t>I TOLD THEM WE ARE DONE FOR THE MONTH, BUT WOULD TAG DAILY AND CALL IF IT CHANGED</t>
        </r>
      </text>
    </comment>
    <comment ref="S108" authorId="0" shapeId="0">
      <text>
        <r>
          <rPr>
            <b/>
            <sz val="8"/>
            <color indexed="81"/>
            <rFont val="Tahoma"/>
          </rPr>
          <t>WE HAVE TO TAG IT ONE WAY IF IT'S GRIZZLY, AND ANOTHER IF IT IS JD.  THIS IS JD TAG.</t>
        </r>
      </text>
    </comment>
  </commentList>
</comments>
</file>

<file path=xl/comments17.xml><?xml version="1.0" encoding="utf-8"?>
<comments xmlns="http://schemas.openxmlformats.org/spreadsheetml/2006/main">
  <authors>
    <author>csemper</author>
  </authors>
  <commentList>
    <comment ref="M119" authorId="0" shapeId="0">
      <text>
        <r>
          <rPr>
            <b/>
            <sz val="12"/>
            <color indexed="81"/>
            <rFont val="Tahoma"/>
            <family val="2"/>
          </rPr>
          <t>We are done for the month on this schedule, but Powerex will tag it daily.</t>
        </r>
        <r>
          <rPr>
            <sz val="8"/>
            <color indexed="81"/>
            <rFont val="Tahoma"/>
          </rPr>
          <t xml:space="preserve">
</t>
        </r>
      </text>
    </comment>
    <comment ref="M147" authorId="0" shapeId="0">
      <text>
        <r>
          <rPr>
            <b/>
            <sz val="11"/>
            <color indexed="81"/>
            <rFont val="Tahoma"/>
            <family val="2"/>
          </rPr>
          <t>I TOLD THEM WE ARE DONE FOR THE MONTH, BUT WOULD TAG DAILY AND CALL IF IT CHANGED</t>
        </r>
      </text>
    </comment>
    <comment ref="S147" authorId="0" shapeId="0">
      <text>
        <r>
          <rPr>
            <b/>
            <sz val="8"/>
            <color indexed="81"/>
            <rFont val="Tahoma"/>
          </rPr>
          <t>WE HAVE TO TAG IT ONE WAY IF IT'S GRIZZLY, AND ANOTHER IF IT IS JD.  THIS IS JD TAG.</t>
        </r>
      </text>
    </comment>
  </commentList>
</comments>
</file>

<file path=xl/comments18.xml><?xml version="1.0" encoding="utf-8"?>
<comments xmlns="http://schemas.openxmlformats.org/spreadsheetml/2006/main">
  <authors>
    <author>csemper</author>
  </authors>
  <commentList>
    <comment ref="M57" authorId="0" shapeId="0">
      <text>
        <r>
          <rPr>
            <b/>
            <sz val="8"/>
            <color indexed="81"/>
            <rFont val="Tahoma"/>
          </rPr>
          <t>THIS PATH IS DONE FOR THE MONTH, BUT PWX TAGS DAILY</t>
        </r>
      </text>
    </comment>
  </commentList>
</comments>
</file>

<file path=xl/sharedStrings.xml><?xml version="1.0" encoding="utf-8"?>
<sst xmlns="http://schemas.openxmlformats.org/spreadsheetml/2006/main" count="145256" uniqueCount="5607">
  <si>
    <t>BPEN-SPP-PPW(T)MAL5/MAL2-TEMU(T)BPA(T)MAL2/HILLTOP-SPP</t>
  </si>
  <si>
    <t>PGE-PGE(T)PGES O#103F-EPMI-PGE(T)PGES/MAL5 O#401F</t>
  </si>
  <si>
    <t>MIRANT-TEMU-PAC-PACW(T)MAL5/PACW #106317F-PACW</t>
  </si>
  <si>
    <t>TEMU TAG</t>
  </si>
  <si>
    <t>635380.1</t>
  </si>
  <si>
    <t>PGE-PGE(T)PGES/JOHN DAYO#103F-EPMI-PGE(T)PGE/CPTJACK 401F</t>
  </si>
  <si>
    <t>634390.1</t>
  </si>
  <si>
    <t>AVA-BPA(T)AVA/JD O#96008 HNF-PGE(T)JD/CPTJACK O#4359 F</t>
  </si>
  <si>
    <t>CISO(T)CPTJACK/SNCL-SNCL GID#PGAB_WWPC_SNCL1</t>
  </si>
  <si>
    <t>SMUD(NP15)-SMUD(T)NP15/MAL5SMUD</t>
  </si>
  <si>
    <t>PACW(T)MAL5/PACW #106317F-PACW</t>
  </si>
  <si>
    <t>635214.1</t>
  </si>
  <si>
    <t>SMUD-DUKE-AVISTA-PGE</t>
  </si>
  <si>
    <t>635215.1</t>
  </si>
  <si>
    <t>SNPD-BPA(T)SNOH/JD O#96092 HNF-BPA(T)JD/MAL5 O#94525 F-SNOH</t>
  </si>
  <si>
    <t>CISO(T)MAL5/NP15-MORGAN-APX</t>
  </si>
  <si>
    <t>MORGAN TAG</t>
  </si>
  <si>
    <t>635213.1</t>
  </si>
  <si>
    <t>635395.1</t>
  </si>
  <si>
    <t>BPA(T)MAL5/JD O#341549-BPA(T)JD/BCUS O#10030-BCH-BHC(T)BCUS/BCHA-BCH</t>
  </si>
  <si>
    <t>BPA C #23547-PGE</t>
  </si>
  <si>
    <t>BPA(T)BPAP/BCUS O#10030-PWX-BCH-BHC(T)BCUS/BCHA-BCH</t>
  </si>
  <si>
    <t>BPA(T)CPT JC/JD O#341549-BPA(T)JD/BCUS O#10030-BCH-BHC(T)BCUS/BCHA-BCH</t>
  </si>
  <si>
    <t>BPA(T)CPT JC/JD O#341549-BPA(T)JD/BCUS O#10030-PWX-BCH-BHC(T)BCUS/BCHA-BCH</t>
  </si>
  <si>
    <t>PSPL-BPA(T)SYS/JD #93947F PSPL(T)JD/MAL5 #294-DNF</t>
  </si>
  <si>
    <t>CALLED AT 9:29</t>
  </si>
  <si>
    <t>MARK APPROVED AT 9:40</t>
  </si>
  <si>
    <t>637426.1</t>
  </si>
  <si>
    <t>637425.1</t>
  </si>
  <si>
    <t>637429.1</t>
  </si>
  <si>
    <t>637381.2</t>
  </si>
  <si>
    <t>637376.1</t>
  </si>
  <si>
    <t>7-14, 21-22</t>
  </si>
  <si>
    <t>637427.1</t>
  </si>
  <si>
    <t>PGE-EPMI-PGE(T)PGES/MAL5 401F</t>
  </si>
  <si>
    <t>636869.1</t>
  </si>
  <si>
    <t>636632.1</t>
  </si>
  <si>
    <t>636708.1</t>
  </si>
  <si>
    <t>637245.1</t>
  </si>
  <si>
    <t>636726.1</t>
  </si>
  <si>
    <t>636569.1</t>
  </si>
  <si>
    <t>636601.1</t>
  </si>
  <si>
    <t>636695.1</t>
  </si>
  <si>
    <t>636712.1</t>
  </si>
  <si>
    <t>636852.1</t>
  </si>
  <si>
    <t>637247.1</t>
  </si>
  <si>
    <t>PSPL BPA(T)PSEI/JD #93947-F PSPL(T)JD/MAL5 #351(fri) 353 (sat)-HNF-PSEI</t>
  </si>
  <si>
    <t>CPS TAG #1340S</t>
  </si>
  <si>
    <t>BPEN-DUKE-CISO(T)MALI5/NP-DUKE</t>
  </si>
  <si>
    <t>DUKE TAG #CB00160</t>
  </si>
  <si>
    <t>DUKE TAG #CB10158</t>
  </si>
  <si>
    <t>DUKE-CISO(T)MALI5/NP-DUKE</t>
  </si>
  <si>
    <t>DUKE TAG #CB10159</t>
  </si>
  <si>
    <t>CISO(T)MALI5/NP-DUKE</t>
  </si>
  <si>
    <t>DUKE TAG #CB20157</t>
  </si>
  <si>
    <t>636672.1</t>
  </si>
  <si>
    <t>637246.1</t>
  </si>
  <si>
    <t>BPA(T)AVA/BCUS #10030NF PWX-BCPS01 BCHA(T) BCUS/BCHA SYS#27654NF BCPS01 BCHA</t>
  </si>
  <si>
    <t>PWX TAG # VYL</t>
  </si>
  <si>
    <t>PWX TAG #VZ1</t>
  </si>
  <si>
    <t>RESI TAG # 1699</t>
  </si>
  <si>
    <t>SPP-PPW(T)MAL5/MAL2-TEMU(T)BPA(T)MAL2/HILLTOP-SPP</t>
  </si>
  <si>
    <t>SPP TAG #2758</t>
  </si>
  <si>
    <t>PSPL BPA(T)PSEI/JD #93947-F PSPL(T)JD/MAL5 #351(fri) 353 (sat)-HNF</t>
  </si>
  <si>
    <t>APC-DETM-MIRANT-SPP-SMUD-SMUD(T)MAL5/NP-SMUD</t>
  </si>
  <si>
    <t>SPP TAG #2764</t>
  </si>
  <si>
    <t>636826.1</t>
  </si>
  <si>
    <t>BPA C#21886-BPA(T)BPAP/JD/CPTJACK O#95363 F-BPA-AVISTA</t>
  </si>
  <si>
    <t>MIRANT-TEMU-SMUD-SMUD(T)CPTJACK/SYS-SMUD</t>
  </si>
  <si>
    <t>TEMU TAG #602W504</t>
  </si>
  <si>
    <t>637428.1</t>
  </si>
  <si>
    <t>PGE-EPMI-PGE(T)PGE/CPTJACK 401F</t>
  </si>
  <si>
    <t>SMUD(NP15)-SMUD(T)NP15/MAL5 GF F-SMUD</t>
  </si>
  <si>
    <t>SNPD-BPA(T)SNOH/JD O#96092 HNF-BPA(T)JD/CPTJACK O#94525 F-SNOH</t>
  </si>
  <si>
    <t>CISO(T)CPTJACK/SNCL SNCL-PGAB_SNOHSNCL1</t>
  </si>
  <si>
    <t>BPA C#23547-BPA(T)BPAP/JD/MAL5 O#95363F-PGE</t>
  </si>
  <si>
    <t>636667.1</t>
  </si>
  <si>
    <t>636877.1</t>
  </si>
  <si>
    <t>636850.1</t>
  </si>
  <si>
    <t>636916.1</t>
  </si>
  <si>
    <t>636919.1</t>
  </si>
  <si>
    <t>636801.1</t>
  </si>
  <si>
    <t>636837.1</t>
  </si>
  <si>
    <t>637244.1</t>
  </si>
  <si>
    <t>636748.1</t>
  </si>
  <si>
    <t>637424.1</t>
  </si>
  <si>
    <t>PGE-EPMI-PGE(T)PGE/MAL5 401F</t>
  </si>
  <si>
    <t>PWX TAG #W1J</t>
  </si>
  <si>
    <t>PWX TAG #W1K</t>
  </si>
  <si>
    <t>CALLED IN TO JOE, 9:10 AM</t>
  </si>
  <si>
    <t>GOOD TILL 6/15</t>
  </si>
  <si>
    <t>CPS TAG #1341S</t>
  </si>
  <si>
    <t>PWX TAG #W1W</t>
  </si>
  <si>
    <t>PWX TAG #W5T</t>
  </si>
  <si>
    <t>RESI TAG #1700</t>
  </si>
  <si>
    <t>SPP TAG #2765</t>
  </si>
  <si>
    <t>PWX TAG #W2R</t>
  </si>
  <si>
    <t>PWX TAG #W35</t>
  </si>
  <si>
    <t>PGE SYSTEM SHAPED</t>
  </si>
  <si>
    <t>1-11</t>
  </si>
  <si>
    <t>639626.1</t>
  </si>
  <si>
    <t>12-24</t>
  </si>
  <si>
    <t>PACIFICORP SYSTEM SHAPED</t>
  </si>
  <si>
    <r>
      <t>BPA C#23928-GAC-BPA(T)BPAP/</t>
    </r>
    <r>
      <rPr>
        <sz val="8"/>
        <color indexed="10"/>
        <rFont val="Arial"/>
        <family val="2"/>
      </rPr>
      <t xml:space="preserve">PACW </t>
    </r>
    <r>
      <rPr>
        <sz val="8"/>
        <color indexed="16"/>
        <rFont val="Arial"/>
        <family val="2"/>
      </rPr>
      <t>#96109NF-GAC</t>
    </r>
  </si>
  <si>
    <t>COB N/S FLAT</t>
  </si>
  <si>
    <t>PSPL-BPA(T)PSEI/JD #93947-F PSPL(T)JD/MAL5 #407-HNF</t>
  </si>
  <si>
    <t>SNPD-BPA(T)SNOH/JD O#96092 HNF-SNOH</t>
  </si>
  <si>
    <t>TO MID C</t>
  </si>
  <si>
    <t>MID C SHEET</t>
  </si>
  <si>
    <t>BPA C#24099--MORGAN</t>
  </si>
  <si>
    <t>639399.1</t>
  </si>
  <si>
    <t>639400.1</t>
  </si>
  <si>
    <t>638827.1</t>
  </si>
  <si>
    <t>638855.1</t>
  </si>
  <si>
    <t>639397.1</t>
  </si>
  <si>
    <t>SMUD-DUKE-AVIST-PGE</t>
  </si>
  <si>
    <t>PWX-SMUD</t>
  </si>
  <si>
    <t>639398.1</t>
  </si>
  <si>
    <t>639862.1</t>
  </si>
  <si>
    <t>639859.1</t>
  </si>
  <si>
    <t>639634.3</t>
  </si>
  <si>
    <t>PAC-PPW(T)PACW/PGE O#142812 F</t>
  </si>
  <si>
    <t>1-4</t>
  </si>
  <si>
    <t>639626.2</t>
  </si>
  <si>
    <t>5-6</t>
  </si>
  <si>
    <t>7-17</t>
  </si>
  <si>
    <t>23-24</t>
  </si>
  <si>
    <t>5-6, 23-24</t>
  </si>
  <si>
    <t>PWX TAG #PENDING</t>
  </si>
  <si>
    <t>639861.1</t>
  </si>
  <si>
    <t>SMUD(T)MAL5/NP15  O#PGAB_MALNSMUDF</t>
  </si>
  <si>
    <t>639405.1</t>
  </si>
  <si>
    <t>639404.1</t>
  </si>
  <si>
    <t>638699.1</t>
  </si>
  <si>
    <t>PAC-PPW(T)SYS/MAL5 O#106317-F-PACW</t>
  </si>
  <si>
    <t>MIRANT-TEMU-AVISTA-CISO(T)MAL5/NP15-AVISTA GID#AVSTDACOB</t>
  </si>
  <si>
    <t>AVISTA TAG #9274AB</t>
  </si>
  <si>
    <t>638657.1</t>
  </si>
  <si>
    <t>BPEN-DUKE</t>
  </si>
  <si>
    <t>638673.1</t>
  </si>
  <si>
    <t>638685.1</t>
  </si>
  <si>
    <t>638784.1</t>
  </si>
  <si>
    <t>638665.1</t>
  </si>
  <si>
    <t>639406.1</t>
  </si>
  <si>
    <t>639403.1</t>
  </si>
  <si>
    <t>639402.1</t>
  </si>
  <si>
    <t>PSPL BPA(T)PSEI/JD #93947-F PSPL(T)JD/MAL5 #410-HNF-PSEI</t>
  </si>
  <si>
    <t>CPS TAG #1349S</t>
  </si>
  <si>
    <t>PSPL BPA(T)PSEI/JD #93947-F PSPL(T)JD/MAL5 #410-HNF</t>
  </si>
  <si>
    <t>AEP-DUKE-CISO(T)MAL/NP-DUKE</t>
  </si>
  <si>
    <t>DUKE TAG #CB10162</t>
  </si>
  <si>
    <t xml:space="preserve">BPA C#23545 </t>
  </si>
  <si>
    <t>BPA(T)BPAP/BCUS O#10030-PWX-BCH-BCH(T)BCUS/BCHA-BCHA</t>
  </si>
  <si>
    <t>PWX TAG PENDING</t>
  </si>
  <si>
    <t>RESI TAG #1712</t>
  </si>
  <si>
    <t>BPA C#21886-BPA(T)BPAP/JD/MAL5 O#95363 F-BPA-AVISTA</t>
  </si>
  <si>
    <t>SPP TAG #2772</t>
  </si>
  <si>
    <t>PGE-PGE(T)PGE/JD O#103EPMI-PGE(T)JD/CPTJACK 401F</t>
  </si>
  <si>
    <t>SMUD(NP15)-SMUD(T)NP15/CPTJACK GF F-SMUD</t>
  </si>
  <si>
    <t>CALLED MACHINE AT 9:35</t>
  </si>
  <si>
    <t>CONFRIMED WITH STEVE AT 9:59</t>
  </si>
  <si>
    <t>641919.1</t>
  </si>
  <si>
    <t>24498</t>
  </si>
  <si>
    <t>641920.1</t>
  </si>
  <si>
    <t>SYS/SYS OUT AT JD</t>
  </si>
  <si>
    <t>24502</t>
  </si>
  <si>
    <t>641900.1</t>
  </si>
  <si>
    <t>24507</t>
  </si>
  <si>
    <t>24504</t>
  </si>
  <si>
    <t>641895.1</t>
  </si>
  <si>
    <t>24505</t>
  </si>
  <si>
    <t>641896.1</t>
  </si>
  <si>
    <t>PSPL BPA(T)PSEI/JD #93947-F PSPL(T)JD/MAL5 #485HNF-PSEI</t>
  </si>
  <si>
    <t>RESI TAG #1723</t>
  </si>
  <si>
    <t>BPA(T)PSPL SYS/BCUS #10030NF PWX-BCPS01 BCHA(T) BCUS/BCHA SYS#27654NF BCPS01 BCHA</t>
  </si>
  <si>
    <t>PWX TAG#</t>
  </si>
  <si>
    <t>PSPL BPA(T)PSEI/JD #93947F PSPL(T)JD/MAL5 #485HNF</t>
  </si>
  <si>
    <t>MIRANT-TEMU PACWT(T)MAL5/PACW #106317F-PACW</t>
  </si>
  <si>
    <t>TEMU TAG#130W013</t>
  </si>
  <si>
    <t>641077.1</t>
  </si>
  <si>
    <t>640997.1</t>
  </si>
  <si>
    <t>DETM-MIRANT CISO(T)MAL5/NP15 MIRANT SINKS @NP-15 SCEM_NP15_2</t>
  </si>
  <si>
    <t>MIRANT TAG #6070</t>
  </si>
  <si>
    <t>CISO(T)MAL5/NP-15 EPMI SINKS @NP-15 EPMI_CISO_1001</t>
  </si>
  <si>
    <t>24508</t>
  </si>
  <si>
    <t xml:space="preserve">BPAP CA @MAL5 CISO(T)MAL5/NP-15 AVISTA #AVSTDACOB </t>
  </si>
  <si>
    <t>24525</t>
  </si>
  <si>
    <t>641322.1</t>
  </si>
  <si>
    <t>MIRANT- CISO(T)MAL5/NP15 MIRANT SINK@NP-15</t>
  </si>
  <si>
    <t>MIRANT TAG#6060</t>
  </si>
  <si>
    <t>BPENERGY-DETM-MIRANT CISO(T)MAL5/NP15 MIRANT SINKS @NP15 #SCEM_NP15_2</t>
  </si>
  <si>
    <t>MIRANT TAG#6061</t>
  </si>
  <si>
    <t>641808.1</t>
  </si>
  <si>
    <t>641251.1</t>
  </si>
  <si>
    <t>641276.1</t>
  </si>
  <si>
    <t>640986.1</t>
  </si>
  <si>
    <t>641019.1</t>
  </si>
  <si>
    <t>641807.1</t>
  </si>
  <si>
    <t>641229.1</t>
  </si>
  <si>
    <t>641347.1</t>
  </si>
  <si>
    <t>641010.1</t>
  </si>
  <si>
    <t>641088.1</t>
  </si>
  <si>
    <t>641195.1</t>
  </si>
  <si>
    <t>641186.1</t>
  </si>
  <si>
    <t>641260.1</t>
  </si>
  <si>
    <t>641290.1</t>
  </si>
  <si>
    <t>641303.1</t>
  </si>
  <si>
    <t>641809.1</t>
  </si>
  <si>
    <t>641901.1</t>
  </si>
  <si>
    <t>641083.1</t>
  </si>
  <si>
    <t>641169.1</t>
  </si>
  <si>
    <t>641008.1</t>
  </si>
  <si>
    <t>BPAC #23547 BPA(T)SYS/JOHNDAY#95363F BPA(T)JD/CPTJACK #95363F PGE</t>
  </si>
  <si>
    <t>CISO(T)CPTJACK/SNCL SYS #PGAB_BPA_SNCL1</t>
  </si>
  <si>
    <t>24510</t>
  </si>
  <si>
    <t>PWX TAG#WE4</t>
  </si>
  <si>
    <t>WWP(SYS) BPA(T)SYS/JD #96008NF PGE(T)JD/MAL5 #4359F MORGAN</t>
  </si>
  <si>
    <t>PWX TAG #WEW</t>
  </si>
  <si>
    <t>PSPL BPA(T)SYS/JD #93947F PSPL(T)JD/MAL5 #484HNF</t>
  </si>
  <si>
    <t>CISO(T)MAL5/NP-15 #SCEM_NP15_2 MIRANT SINKS NP-15</t>
  </si>
  <si>
    <t>MIRANT TAG#6066</t>
  </si>
  <si>
    <t>641351.1</t>
  </si>
  <si>
    <t>24511</t>
  </si>
  <si>
    <t>SNOH GEN@SYS BPA(T)SYS/JD #96092HNF SNOH BPA(T)JD/MAL5 #94525F SNOH</t>
  </si>
  <si>
    <t>CISO(T)MAL5/NP15 #SCEM_NP15_2</t>
  </si>
  <si>
    <t>MIRANT TAG#6064</t>
  </si>
  <si>
    <t>641369.1</t>
  </si>
  <si>
    <t>PWX TAG #WEC</t>
  </si>
  <si>
    <t>NOT USED FOR 6/11/2001</t>
  </si>
  <si>
    <t>24566</t>
  </si>
  <si>
    <t>CALLED AT 0828</t>
  </si>
  <si>
    <t xml:space="preserve">CONFIRMED WITH </t>
  </si>
  <si>
    <t>24572</t>
  </si>
  <si>
    <t>644446.1</t>
  </si>
  <si>
    <t>644439.2</t>
  </si>
  <si>
    <t>644447.1</t>
  </si>
  <si>
    <t>24575</t>
  </si>
  <si>
    <t>644406.1</t>
  </si>
  <si>
    <t>644439.1</t>
  </si>
  <si>
    <t>PWX TAG #WHW</t>
  </si>
  <si>
    <t>BPAP C#21886 BPA(T)SYS/JD #95363F BPA(T) JD/MAL5 #95363F</t>
  </si>
  <si>
    <t>BPA(T)BPAPSYS/BCUS #10030NF PWX-BCPS01 BCHA(T) BCUS/BCHA SYS#27654NF BCPS01 BCHA</t>
  </si>
  <si>
    <t>PWX TAG #WJV</t>
  </si>
  <si>
    <t>SMUD CISO(T)MAL5/NP-15 #PGAB_MALNSMUDF</t>
  </si>
  <si>
    <t>AQUILA TAG#0166742</t>
  </si>
  <si>
    <t>643357.1</t>
  </si>
  <si>
    <t>643145.1</t>
  </si>
  <si>
    <t>BPAP C#10120 BPA(T)SYS/JD #95363F BPA(T)JD/MAL5 #95363 MSR</t>
  </si>
  <si>
    <t>SPP-PACW(T)MAL5/MAL230 #142954DNF-TEMU BPA(T)MAL230/HILLTOP #316742F TEMU-SPP SINKS @HILLTOP</t>
  </si>
  <si>
    <t>SPP TAG #2782</t>
  </si>
  <si>
    <t>TEMU-PACW PACW(T)MAL5/PACW #106317F</t>
  </si>
  <si>
    <t>TEMU TAG#130W126</t>
  </si>
  <si>
    <t>644448.1</t>
  </si>
  <si>
    <t>BPA(T)PGESYS/BCUS O#10030-PWX-BCH-BCH(T)BCUS/BCHA-BCHA</t>
  </si>
  <si>
    <t>PWX TAG #WKO</t>
  </si>
  <si>
    <t>BPENERGY-DETM-MIRANT-SPP-PPW(T)MAL5/MAL230 #142954DNF-TEMU BPA(T)MAL230/HILLTOP #316742F TEMU-SPP SINKS @HILLTOP</t>
  </si>
  <si>
    <t>SPP TAG #2783</t>
  </si>
  <si>
    <t>643188.1</t>
  </si>
  <si>
    <t>BPA C#10120 BPA(T)SYS/JD #95363F BPA(T)JD/MAL5 #953673F MSR-</t>
  </si>
  <si>
    <t>PWX TAG #WJU</t>
  </si>
  <si>
    <t>643274.1</t>
  </si>
  <si>
    <t>643335.1</t>
  </si>
  <si>
    <t>643931.1</t>
  </si>
  <si>
    <t>643932.1</t>
  </si>
  <si>
    <t>643933.1</t>
  </si>
  <si>
    <t>643117.1</t>
  </si>
  <si>
    <t>643399.1</t>
  </si>
  <si>
    <t>643424.1</t>
  </si>
  <si>
    <t>643296.1</t>
  </si>
  <si>
    <t>643438.1</t>
  </si>
  <si>
    <t>644449.1</t>
  </si>
  <si>
    <t>24546</t>
  </si>
  <si>
    <t>643413.1</t>
  </si>
  <si>
    <t>643938.1</t>
  </si>
  <si>
    <t>DETM-AVISTA-PGE-SEMP</t>
  </si>
  <si>
    <t>643937.1</t>
  </si>
  <si>
    <t>PWX-AEP-MORGAN MIECO</t>
  </si>
  <si>
    <t>643936.1</t>
  </si>
  <si>
    <t>24547</t>
  </si>
  <si>
    <t>24548</t>
  </si>
  <si>
    <t>MIRANT TAG #0006174</t>
  </si>
  <si>
    <t>MIRANT TAG #0006172</t>
  </si>
  <si>
    <t>642192.1</t>
  </si>
  <si>
    <t>CISO(T)MAL5/NP-15 #PGAB_MALNSMUDF</t>
  </si>
  <si>
    <t>SMUD TAG #P61401A</t>
  </si>
  <si>
    <t>NOT USED FOR 6/13/2001</t>
  </si>
  <si>
    <t>24558</t>
  </si>
  <si>
    <t>CALLED AT 0928</t>
  </si>
  <si>
    <t>CONFIRMED WITH RICK</t>
  </si>
  <si>
    <t>24643,24664</t>
  </si>
  <si>
    <t>646329.1</t>
  </si>
  <si>
    <t>24667</t>
  </si>
  <si>
    <t>646297.2</t>
  </si>
  <si>
    <t>24644</t>
  </si>
  <si>
    <t>646332.1</t>
  </si>
  <si>
    <t>24645</t>
  </si>
  <si>
    <t>24646</t>
  </si>
  <si>
    <t>646296.1</t>
  </si>
  <si>
    <t>24647</t>
  </si>
  <si>
    <t>646297.1</t>
  </si>
  <si>
    <t>PWX TAG #WM5</t>
  </si>
  <si>
    <t>PWX TAG#WMA</t>
  </si>
  <si>
    <t>BPENERGY-DETM-MIRANT-SPP-SMUD SMUD(T)CPTJACK/NP-15 PGAB_MALSMUDF</t>
  </si>
  <si>
    <t>SPP TAG #0002792</t>
  </si>
  <si>
    <t>BPAP C#24099 BPA(T)SYS/JD #95363F BPA(T)JD/CPTJACK #95363F</t>
  </si>
  <si>
    <t>ALLEGHENEY</t>
  </si>
  <si>
    <t>MIRANT-TEMU-PACW SMUD SMUD(T)CPTJACK/NP15 SMUD SINK #NP-15</t>
  </si>
  <si>
    <t>PAC TAG#018089H</t>
  </si>
  <si>
    <t>646330.1</t>
  </si>
  <si>
    <t>CISO(T)CPTJACK/NP15 #COTB_COTPSMUDF</t>
  </si>
  <si>
    <t>24608</t>
  </si>
  <si>
    <t>645983.1</t>
  </si>
  <si>
    <t>PGE-EPMI-PGE(T)PGES/CPTJACK 401F</t>
  </si>
  <si>
    <t>CISO(T)CPTJACK/SNCLSYS #PGAB_BPA_SNCL1</t>
  </si>
  <si>
    <t>24612</t>
  </si>
  <si>
    <t>SPP-PACW(T)MAL5/MAL230 #142999DNF-TEMU BPA(T)MAL230/HILLTOP #316742F TEMU-SPP SINKS @HILLTOP</t>
  </si>
  <si>
    <t>SPP TAG #2790</t>
  </si>
  <si>
    <t>PSPL BPA(T)PSEI/JD #93947F PSPL(T)JD/MAL5 #???HNF-PSEI</t>
  </si>
  <si>
    <t>PWX TAG#WM6</t>
  </si>
  <si>
    <t>PWX TAG #WM6</t>
  </si>
  <si>
    <t>645282.1</t>
  </si>
  <si>
    <t>CISO CONTROL AREA LDWP(T)MAL5/SYLMAR  #LDWP_CA_0023 LA CONTROL AREA ON SECOND LEG LDWP(T)SYLMAR/LDWP SYS GF SINK@SYSTEM</t>
  </si>
  <si>
    <t>24625</t>
  </si>
  <si>
    <t>645986.1</t>
  </si>
  <si>
    <t>645503.1</t>
  </si>
  <si>
    <t>24615</t>
  </si>
  <si>
    <t>645985.1</t>
  </si>
  <si>
    <t>645984.1</t>
  </si>
  <si>
    <t>645245.1</t>
  </si>
  <si>
    <t>645547.1</t>
  </si>
  <si>
    <t>645620.1</t>
  </si>
  <si>
    <t>646331.1</t>
  </si>
  <si>
    <t>24627</t>
  </si>
  <si>
    <t>AEP-RDNG-PACW</t>
  </si>
  <si>
    <t>645982.1</t>
  </si>
  <si>
    <t>MIRANT TAG #0006225</t>
  </si>
  <si>
    <t>PSPL BPA(T)SYS/JD #93947F PSPL(T)JD/MAL5 #614HNF</t>
  </si>
  <si>
    <t>SPP TAG#0002791</t>
  </si>
  <si>
    <t>645669.1</t>
  </si>
  <si>
    <t>24616</t>
  </si>
  <si>
    <t>24663</t>
  </si>
  <si>
    <t>645517.1</t>
  </si>
  <si>
    <t>24621</t>
  </si>
  <si>
    <t>645568.1</t>
  </si>
  <si>
    <t>NOT USED FOR 6/14/2001</t>
  </si>
  <si>
    <t>24601</t>
  </si>
  <si>
    <t>CALLED AT 0810H</t>
  </si>
  <si>
    <t>CONFIRMED WITH LEFT MESSAGE</t>
  </si>
  <si>
    <t>24701</t>
  </si>
  <si>
    <t>648405.1</t>
  </si>
  <si>
    <t>6/15/2001-6/15/2001</t>
  </si>
  <si>
    <t>6/15/2001-6/16/2001</t>
  </si>
  <si>
    <t>648318.1</t>
  </si>
  <si>
    <t>24710</t>
  </si>
  <si>
    <t>648324.1</t>
  </si>
  <si>
    <t>648326.2</t>
  </si>
  <si>
    <t>646743.1</t>
  </si>
  <si>
    <t>6/15/2001-6/30/2001</t>
  </si>
  <si>
    <t>PWX TAG #WQA</t>
  </si>
  <si>
    <t>SPP-PACW(T)MAL5/MAL230 #143041DNF-TEMU BPA(T)MAL230/HILLTOP #316742F TEMU-SPP SINKS @HILLTOP</t>
  </si>
  <si>
    <t>SPP TAG #0002800</t>
  </si>
  <si>
    <t>BPENERGY-DETM CISO(T)MAL5/NP15 DETM SINK @NP-15 DETM_CISO_0021</t>
  </si>
  <si>
    <t>DETM TAG#CB10169</t>
  </si>
  <si>
    <t>BPA(T)BPAP/BCUS #10030NF PWX-BCPS01 BCHA(T) BCUS/BCHA SYS#27654NF BCPS01 BCHA</t>
  </si>
  <si>
    <t>PWX TAG #WQO</t>
  </si>
  <si>
    <t>648587.1</t>
  </si>
  <si>
    <t>CISO(T)MAL5/NP-15 EPMI_CISO_1000</t>
  </si>
  <si>
    <t>24723</t>
  </si>
  <si>
    <t>648185.1</t>
  </si>
  <si>
    <t>CISO(T)MAL5/NP-15 EPMI_CISO_1001</t>
  </si>
  <si>
    <t>24726</t>
  </si>
  <si>
    <t>647860.1</t>
  </si>
  <si>
    <t>CISO(T)MAL5-NP15 #DETM_CISO_O21</t>
  </si>
  <si>
    <t>DETM TAG #CB10171</t>
  </si>
  <si>
    <t>647498.1</t>
  </si>
  <si>
    <t>647517.1</t>
  </si>
  <si>
    <t>SNPD-BPA(T)SNOH/JD O#96092HNF-BPA(T)JD/MAL5 O#94525F-SNOH-SEMP-MIECO-AVISTA</t>
  </si>
  <si>
    <t>647607.1</t>
  </si>
  <si>
    <t>PSPL BPA(T)PSEI/JD #93947F PGE(T)JD/MAL5 #373199HNF-PSEI</t>
  </si>
  <si>
    <t xml:space="preserve">CISO(T)MAL5/NP-15 PWX SINKS @NP15 #PWRX_DACOBIN </t>
  </si>
  <si>
    <t>LDWP(T)MALIN/MED2#000689F-PWX-PNM-CONSTELL-NEVP</t>
  </si>
  <si>
    <t>PSPL BPA(T)PSEI/JD #93947F PGE(T)JD/MAL5 #373199HNF</t>
  </si>
  <si>
    <t>CISO(T)MAL5/NP15 #DETM_CISO_O21</t>
  </si>
  <si>
    <t>DETM TAG #CB00176</t>
  </si>
  <si>
    <t>647623.1</t>
  </si>
  <si>
    <t>647582.1</t>
  </si>
  <si>
    <t xml:space="preserve">SCL @SYS BPA(T)SCLSYS/JD #96018HNF BPA(T)JD/MAL5 #94522F </t>
  </si>
  <si>
    <t>AEP-DETM CISO(T)MAL5/NP15 # DETM_CISO_021  DETM SINKS</t>
  </si>
  <si>
    <t>DETM TAG #CB00170</t>
  </si>
  <si>
    <t>SMUD GEN@NP15 SMUD(T)NP15/MAL5 #PGAB_SMUDMALNF</t>
  </si>
  <si>
    <t>MIRANT SPP PACW(T)MAL5/MAL230 #143041DNF TEMU-BPA(T)MAL230/HILLTOP #316742F-TEMU-SPP SINKS @HILLTOP</t>
  </si>
  <si>
    <t>SPP TAG #0002806</t>
  </si>
  <si>
    <t>648260.1</t>
  </si>
  <si>
    <t>647336.1</t>
  </si>
  <si>
    <t>647348.1</t>
  </si>
  <si>
    <t>647616.1</t>
  </si>
  <si>
    <t>648319.1</t>
  </si>
  <si>
    <t>647481.1</t>
  </si>
  <si>
    <t>647601.1</t>
  </si>
  <si>
    <t>MORGAN MIECO</t>
  </si>
  <si>
    <t>648258.1</t>
  </si>
  <si>
    <t>PGE-SEMP</t>
  </si>
  <si>
    <t>648259.1</t>
  </si>
  <si>
    <t>IPC(G)SYS-IPC(T)SYS/LAGRANDE#79606F-CLATSKIN BPA(T)LAGRANDE/JD#10040NF IPCO-EPMI-PWX BPA(T)JD/CPTJACK#365526F</t>
  </si>
  <si>
    <t>CISO(T)CPTJACK/SNCL SYS #PGAB_IPCO_SNCL1</t>
  </si>
  <si>
    <t>24730</t>
  </si>
  <si>
    <t>CISO(T)CPTJACK/SNCL SYS #PGAB_SNOHSNCL1</t>
  </si>
  <si>
    <t>24728</t>
  </si>
  <si>
    <t>647372.1</t>
  </si>
  <si>
    <t>24766</t>
  </si>
  <si>
    <t>PSPL BPA(T)SYS/JD #93947F PSPL(T)JD/CPTJACK #688HNF</t>
  </si>
  <si>
    <t>24762</t>
  </si>
  <si>
    <t>24737</t>
  </si>
  <si>
    <t>CALLED AT 0830</t>
  </si>
  <si>
    <t>GOOD TILL 6/22</t>
  </si>
  <si>
    <t>CONFIRMED WITH RCIK</t>
  </si>
  <si>
    <t>24713</t>
  </si>
  <si>
    <t>24716</t>
  </si>
  <si>
    <t>6/16/2001-6/16/2001</t>
  </si>
  <si>
    <t>648324.2</t>
  </si>
  <si>
    <t>24718</t>
  </si>
  <si>
    <t>648326.1</t>
  </si>
  <si>
    <t>BPENERGY-DETM CISO(MAL5/NP15 DETM SINK @NP-15 DETM_CISO_0021</t>
  </si>
  <si>
    <t>PSPL BPA(T)PSEI/JD #93947F PSPL(T)JD/MAL5 #692HNF-PSEI</t>
  </si>
  <si>
    <t>PSPL BPA(T)PSEI/JD #93947FPSPL(T)JD/MAL5 #692HNF</t>
  </si>
  <si>
    <t xml:space="preserve">SCL @SYS BPA(T)SCL SYS/JD #96018HNF BPA(T)JD/CPTJACK #94522F </t>
  </si>
  <si>
    <t>MIRANT SPP-PACW(T)MAL5/MAL230 #143041DNF TEMU BPA(T)MAL230/HILLTOP #316742F TEMU SPP SINKS @HILLTOP</t>
  </si>
  <si>
    <t xml:space="preserve">LDWP(T)NOB/MEAD230 #LDWP01000816F-NEVP MEAD230/SYS GF SINKS @MEAD </t>
  </si>
  <si>
    <t>CONFIRMED WITH KAREN</t>
  </si>
  <si>
    <t>6/17/2001-6/17/2001</t>
  </si>
  <si>
    <t>650170.2</t>
  </si>
  <si>
    <t>650168.1</t>
  </si>
  <si>
    <t>6/17/2001-6/18/2001</t>
  </si>
  <si>
    <t>649468.1</t>
  </si>
  <si>
    <t>649507.1</t>
  </si>
  <si>
    <t>649356.1</t>
  </si>
  <si>
    <t>649347.1</t>
  </si>
  <si>
    <t>RDNG-AEP-MORGAN</t>
  </si>
  <si>
    <t>649599.1</t>
  </si>
  <si>
    <t>WWP(SYS) BPA(T)SYS/JD #96008NF PGE(T)JD/MAL5#4359F AEP</t>
  </si>
  <si>
    <t>SMUD(T)MAL5/NP-15 #PGAB_MALNSMUDF</t>
  </si>
  <si>
    <t>649544.1</t>
  </si>
  <si>
    <t>SMUD(T)CPTJACK/NP-15 #COTB_COTPSMUDF</t>
  </si>
  <si>
    <t>650282.1</t>
  </si>
  <si>
    <t>650288.1</t>
  </si>
  <si>
    <t>PACW(T)MAL5/MAL230 #143102DNF-TEMU BPA(T)MAL230/HILLTOP #316742F TEMU-SPP SINKS @HILLTOP</t>
  </si>
  <si>
    <t>SPP TAG</t>
  </si>
  <si>
    <t>649609.1</t>
  </si>
  <si>
    <t>PSPL BPA(T)SYS/JD #93947F PSPL(T)JD/MAL5 #748HNF</t>
  </si>
  <si>
    <t>WAPA WAPA(T)MAL5/TRACY #??? WAPA @ TRACEY</t>
  </si>
  <si>
    <t>PACW TAG</t>
  </si>
  <si>
    <t>24825</t>
  </si>
  <si>
    <t>24826</t>
  </si>
  <si>
    <t>650284.1</t>
  </si>
  <si>
    <t>650170.1</t>
  </si>
  <si>
    <t>CISO(T)CPTJACK/SNCL SYS #PGAB_PGE_SNCL1</t>
  </si>
  <si>
    <t>24832</t>
  </si>
  <si>
    <t>650166.1</t>
  </si>
  <si>
    <t>CISO(T)MAL5/NP-15 #SCEM_NP15_2</t>
  </si>
  <si>
    <t>24835</t>
  </si>
  <si>
    <t>650216.1</t>
  </si>
  <si>
    <t>6/18/2001-6/18/2001</t>
  </si>
  <si>
    <t>24837</t>
  </si>
  <si>
    <t>24840</t>
  </si>
  <si>
    <t>650204.1</t>
  </si>
  <si>
    <t>SYS/SYS OUT ATJOHNDAY</t>
  </si>
  <si>
    <t>650179.1</t>
  </si>
  <si>
    <t>TAG CANCELED WAS WRONG DATE</t>
  </si>
  <si>
    <t>24845</t>
  </si>
  <si>
    <t>650204.2</t>
  </si>
  <si>
    <t>24848</t>
  </si>
  <si>
    <t>650214.1</t>
  </si>
  <si>
    <t>PAC SELL</t>
  </si>
  <si>
    <t>649587.1</t>
  </si>
  <si>
    <t>649501.1</t>
  </si>
  <si>
    <t>649519.1</t>
  </si>
  <si>
    <t>DETM-DYNEGY</t>
  </si>
  <si>
    <t>MIRANT SPP-PACW(T)MAL5/MAL230 #143102DNF TEMU BPA(T)MAL230/HILLTOP #316742F SPP SINKS @HILLTOP</t>
  </si>
  <si>
    <t>SPP TAG #</t>
  </si>
  <si>
    <t>BPAP C#21886 BPA(T)SYS/JD #95363F BPA(T)JD/MAL5 #95363F AVISTA-PSPL</t>
  </si>
  <si>
    <t>LDWP(T)MALIN/MED2 #000689F-PWX-SNCL-RES-NEVP</t>
  </si>
  <si>
    <t>PSPL BPA(T)PSEI/JD #93947F PGE(T)JD/MAL5 #373367HNF-PSEI</t>
  </si>
  <si>
    <t>LDWP(T)MALIN/MED2#000689F-PWX-PNM-CONSTEL-NEVP</t>
  </si>
  <si>
    <t>PSPL BPA(T)PSEI/JD #93947F PGE(T)JD/CPTJACK #373367HNF</t>
  </si>
  <si>
    <t>CISO(T)CPTJACK/SNCLSYS #PGAB_PSPL_SNCL1</t>
  </si>
  <si>
    <t>24852</t>
  </si>
  <si>
    <t>PGE-EPMI-PGE(T)PGES/CPTJACK #401F</t>
  </si>
  <si>
    <t>24857</t>
  </si>
  <si>
    <t>649559.1</t>
  </si>
  <si>
    <t>CISO(T)CPTJACK/SNCL SY #PGAB_PGE_SNCL1</t>
  </si>
  <si>
    <t>24860</t>
  </si>
  <si>
    <t>649382.1</t>
  </si>
  <si>
    <t>PACW SYSPACW(T) SYS/MAL5 #100105F PACW</t>
  </si>
  <si>
    <t>CISO(T)MAL5/NP-15 DETM_NP-15_0021</t>
  </si>
  <si>
    <t>DETM TAG</t>
  </si>
  <si>
    <t>649440.1</t>
  </si>
  <si>
    <t>649317.1</t>
  </si>
  <si>
    <t>AEP-DETM-SMUD-SMUD(T)CPTJACK/NP15 #COTP_COTPSMUDF</t>
  </si>
  <si>
    <t>DETM TAG #</t>
  </si>
  <si>
    <t>649346.1</t>
  </si>
  <si>
    <t>PACW SYS PACW(T)SYS/CPTJACK #100105F</t>
  </si>
  <si>
    <t>SMUD(T)CPTJACK/NP-15 #COTB_COTPSMUDF SMUD</t>
  </si>
  <si>
    <t>AQUILA TAG</t>
  </si>
  <si>
    <t>650007.1</t>
  </si>
  <si>
    <t>BPA(T)PGE/BCUS #10030NF PWX-BCPS01 BCHA(T) BCUS/BCHA SYS#27654NF BCPS01 BCHA</t>
  </si>
  <si>
    <t>650192.2</t>
  </si>
  <si>
    <t>24862</t>
  </si>
  <si>
    <t>WWP(SYS) BPA(T)SYS/JD #96008NF PGE(T)JD/MAL5 #4359F AEP</t>
  </si>
  <si>
    <t>24863</t>
  </si>
  <si>
    <t>BPAP C#24099 BPA(T)SYS/JD #95363F BPA(T)JD/CPTJACK #95363F MORGAN</t>
  </si>
  <si>
    <t>24864</t>
  </si>
  <si>
    <t>PACW TAG #8112V</t>
  </si>
  <si>
    <t>24865</t>
  </si>
  <si>
    <t>24866</t>
  </si>
  <si>
    <t>650192.1</t>
  </si>
  <si>
    <t>24867</t>
  </si>
  <si>
    <t>650174.1</t>
  </si>
  <si>
    <t>PGE-EPMI(T)PGES/JOHNDAY GF PGE(T)JOHNDAY/MAL5 #401F</t>
  </si>
  <si>
    <t>NOT USED FOR 6/17-6/18/2001</t>
  </si>
  <si>
    <t>24868</t>
  </si>
  <si>
    <t>CALLED AT 9:19</t>
  </si>
  <si>
    <t>CONFIRMED WITH VOICEMAIL</t>
  </si>
  <si>
    <t>6/19/2001-6/19/2001</t>
  </si>
  <si>
    <t>24922</t>
  </si>
  <si>
    <t>651878.1</t>
  </si>
  <si>
    <t>24923</t>
  </si>
  <si>
    <t>651879.1</t>
  </si>
  <si>
    <t>24925</t>
  </si>
  <si>
    <t>651854.1</t>
  </si>
  <si>
    <t>24926</t>
  </si>
  <si>
    <t>651850.1</t>
  </si>
  <si>
    <t>PACW SELLS</t>
  </si>
  <si>
    <t>24927</t>
  </si>
  <si>
    <t>651848.1</t>
  </si>
  <si>
    <t>PWX TAG #X3K</t>
  </si>
  <si>
    <t>651307.1</t>
  </si>
  <si>
    <t>651381.1</t>
  </si>
  <si>
    <t>651464.1</t>
  </si>
  <si>
    <t>651260.1</t>
  </si>
  <si>
    <t>651147.1</t>
  </si>
  <si>
    <t>651673.1</t>
  </si>
  <si>
    <t>651155.1</t>
  </si>
  <si>
    <t>651174.1</t>
  </si>
  <si>
    <t>PSPL-EPEM</t>
  </si>
  <si>
    <t>651314.1</t>
  </si>
  <si>
    <t>651336.1</t>
  </si>
  <si>
    <t>AEP-DETM-SMUD</t>
  </si>
  <si>
    <t>649997.1</t>
  </si>
  <si>
    <t>6/19/2001-6/30/2001</t>
  </si>
  <si>
    <t>BPENERGY-DETM-DYNEGY</t>
  </si>
  <si>
    <t>PWX TAG #X3L</t>
  </si>
  <si>
    <t>651877.1</t>
  </si>
  <si>
    <t>PGE-EPMI-PGE(T)PGES/MAL5 #401F</t>
  </si>
  <si>
    <t>PACW(T)MAL5/MAL230 #143207DNF-TEMU BPA(T)MAL230/HILLTOP #316742F TEMU-SPP SINKS @HILLTOP</t>
  </si>
  <si>
    <t>SPP TAG #0002832</t>
  </si>
  <si>
    <t>DETM-CISO(T)MAL5/NP15 DETM SINKS NP-15 #DETM-CISO_0021</t>
  </si>
  <si>
    <t>DETM TAG#CB00185</t>
  </si>
  <si>
    <t>SPP-PACW(T)MAL5/MAL230 #143207DNF-TEMU BPA(T)MAL230/HILLTOP #316742F TEMU-SPP SINKS @HILLTOP</t>
  </si>
  <si>
    <t>SPP TAG #0002831</t>
  </si>
  <si>
    <t>MIRANT SPP-PACW(T)MAL5/MAL230 #143207DNF TEMU BPA(T)MAL230/HILLTOP #316742F SPP SINKS @HILLTOP</t>
  </si>
  <si>
    <t>SPP TAG #0002840</t>
  </si>
  <si>
    <t>651227.1</t>
  </si>
  <si>
    <t>PACW SYS PACW(T)SYS/MAL5 #100105F PACW</t>
  </si>
  <si>
    <t>CISO(T)MAL5/NP-15 #DETM_CISO_0021</t>
  </si>
  <si>
    <t>DETM TAG#CB00186</t>
  </si>
  <si>
    <t>651348.1</t>
  </si>
  <si>
    <t>651428.1</t>
  </si>
  <si>
    <t>SMUD SMUD(T)CPTJACK/NP-15 SMUD SINKS NP15</t>
  </si>
  <si>
    <t>AQUILA TAG #0167832</t>
  </si>
  <si>
    <t>651423.1</t>
  </si>
  <si>
    <t>BPA(T)SNPDSYS/BCUS #10030NF PWX-BCPS01 BCHA(T) BCUS/BCHA SYS#27654NF BCPS01 BCHA</t>
  </si>
  <si>
    <t>PWX TAG#X3N</t>
  </si>
  <si>
    <t>PSPL BPA(T)PSEI/JD #93947F PGE(T)JD/MAL5#373860HNF</t>
  </si>
  <si>
    <t>LDWP(T)MALIN/MED2 #000689F-PWX-SNCL-RELIANT-NEVP</t>
  </si>
  <si>
    <t>reliant #1747</t>
  </si>
  <si>
    <t>651855.1</t>
  </si>
  <si>
    <t>24939</t>
  </si>
  <si>
    <t xml:space="preserve"> BPA(T)BPAPSYS/BCUS #10030NF PWX-BCPS01 BCHA(T) BCUS/BCHA SYS #27654NF BCPS01 BCHA</t>
  </si>
  <si>
    <t>PWX TAG #X3S</t>
  </si>
  <si>
    <t>24929</t>
  </si>
  <si>
    <t xml:space="preserve"> BPA(T)BPAPSYS/BCUS #10030NF PWX-BCPS01 BCHA(T) BCUS/BCHA SYS#27654NF BCPS01 BCHA</t>
  </si>
  <si>
    <t>PWX TAG #X3R</t>
  </si>
  <si>
    <t>24930</t>
  </si>
  <si>
    <t>651880.1</t>
  </si>
  <si>
    <t>PWX TAG #X3P</t>
  </si>
  <si>
    <t>BPA(T)CPTJACK/JD #341549F BPA(T)JD/BCUS #10030NF PWX-BCPS01 BCHA(T) BCUS/BCHA SYS #27654NF BCPS01 BCHA</t>
  </si>
  <si>
    <t>PWX TAG #X3Q</t>
  </si>
  <si>
    <t>BPAP #24099 BPA(T)SYS/JD# 95363F BPA(T)JD/MAL5 #95363F MORGAN-SMUD-DETM AVISTA-PGE</t>
  </si>
  <si>
    <t>24936</t>
  </si>
  <si>
    <t>651173.1</t>
  </si>
  <si>
    <t>651183.1</t>
  </si>
  <si>
    <t>651335.1</t>
  </si>
  <si>
    <t>SMUD-PSPL</t>
  </si>
  <si>
    <t>651372.1</t>
  </si>
  <si>
    <t>NOT USED FOR 6/19/2001</t>
  </si>
  <si>
    <t>24933</t>
  </si>
  <si>
    <t>CALLED AT 0826</t>
  </si>
  <si>
    <t>CONFIRMED WITH MARK</t>
  </si>
  <si>
    <t>6/20/2001-6/20/2001</t>
  </si>
  <si>
    <t>654023.1</t>
  </si>
  <si>
    <t>24981</t>
  </si>
  <si>
    <t>654026.1</t>
  </si>
  <si>
    <t>24982</t>
  </si>
  <si>
    <t>653910.1</t>
  </si>
  <si>
    <t>24983</t>
  </si>
  <si>
    <t>653904.1</t>
  </si>
  <si>
    <t>653906.1</t>
  </si>
  <si>
    <t>PWX TAG #VX5N</t>
  </si>
  <si>
    <t>653380.1</t>
  </si>
  <si>
    <t>653388.1</t>
  </si>
  <si>
    <t>653646.1</t>
  </si>
  <si>
    <t>653259.1</t>
  </si>
  <si>
    <t>653650.1</t>
  </si>
  <si>
    <t>653308.1</t>
  </si>
  <si>
    <t>PSPL BPA(T)PSEI/JD #93947F PGE(T)JD/CPTJACK #374075HNF-PSEI</t>
  </si>
  <si>
    <t>25019</t>
  </si>
  <si>
    <t>653355.1</t>
  </si>
  <si>
    <r>
      <t>AQUILA TAG</t>
    </r>
    <r>
      <rPr>
        <b/>
        <i/>
        <sz val="8"/>
        <color indexed="12"/>
        <rFont val="Arial"/>
        <family val="2"/>
      </rPr>
      <t xml:space="preserve"> </t>
    </r>
    <r>
      <rPr>
        <b/>
        <sz val="8"/>
        <color indexed="12"/>
        <rFont val="Arial"/>
        <family val="2"/>
      </rPr>
      <t>0168104</t>
    </r>
  </si>
  <si>
    <t>653647.1</t>
  </si>
  <si>
    <t>653055.1</t>
  </si>
  <si>
    <t>BPENERGY-SPP PACW(T)MAL5/MAL230 #143349DNF-TEMU BPA(T)MAL230/HILLTOP #316742F TEMU-SPP SINKS @HILLTOP</t>
  </si>
  <si>
    <t>SPP TAG #0002858</t>
  </si>
  <si>
    <t>CISO(T)MAL5/NP15 #AVSTDACOB AVISTA SINK NP15</t>
  </si>
  <si>
    <t>AVISTA TAG #10152AA</t>
  </si>
  <si>
    <t>653649.1</t>
  </si>
  <si>
    <t>24999</t>
  </si>
  <si>
    <t>RELIANT TAG#0001752</t>
  </si>
  <si>
    <t>PSPL BPA(T)PSEI/JD #93947F PGE(T)JD/CPTJACK #374075HNF</t>
  </si>
  <si>
    <t>25020</t>
  </si>
  <si>
    <t>653648.1</t>
  </si>
  <si>
    <t>654024.1</t>
  </si>
  <si>
    <t>PACW(T)MAL5/MAL230 #143349DNF-TEMU BPA(T)MAL230/HILLTOP #316742F TEMU-SPP SINKS @HILLTOP</t>
  </si>
  <si>
    <t>SPP TAG #0002852</t>
  </si>
  <si>
    <t>DETM TAG#CB00177</t>
  </si>
  <si>
    <t>MIRANT SPP-PACW(T)MAL5/MAL230 #143349DNF TEMU BPA(T)MAL230/HILLTOP #316742F SPP SINKS @HILLTOP</t>
  </si>
  <si>
    <t>SPP TAG #0002853</t>
  </si>
  <si>
    <t>CISO(T)CPTJACK/NP-15 #PGAB_PGE_SNCL1</t>
  </si>
  <si>
    <t>25001</t>
  </si>
  <si>
    <t>PWX TAG #X7B</t>
  </si>
  <si>
    <t>653912.1</t>
  </si>
  <si>
    <t>25006</t>
  </si>
  <si>
    <t>651980.1</t>
  </si>
  <si>
    <t>6/20/2001-6/30/2001</t>
  </si>
  <si>
    <t>653228.1</t>
  </si>
  <si>
    <t>653255.1</t>
  </si>
  <si>
    <t>RDNG-AEP-MORGAN-MIECO</t>
  </si>
  <si>
    <t>25000</t>
  </si>
  <si>
    <t>RDNG GEN CISO CA RDNG(T)SYS/CPTJACK #COTB_PACWRDNG1 RDNG AEP MORGAN</t>
  </si>
  <si>
    <t>24994</t>
  </si>
  <si>
    <t>654025.1</t>
  </si>
  <si>
    <t>PWX TAG #X61</t>
  </si>
  <si>
    <t>PGE(BOARDMAN) BPA(T)SLATT #92260F SDG AVISTA</t>
  </si>
  <si>
    <t>BPA(T)SLATT/BCUS #10030NF PWX-BCPS01 BCHA(T)BCUS/BCHA SYS #27654NF BCPS01 BCHA</t>
  </si>
  <si>
    <t>PWX TAG #X65</t>
  </si>
  <si>
    <t>24985</t>
  </si>
  <si>
    <t>PWX TAG #X5X</t>
  </si>
  <si>
    <t>PWX TAG #X63</t>
  </si>
  <si>
    <t>653374.1</t>
  </si>
  <si>
    <t>BPA(T)BPAP/BCUS #10030NF PWX-BCPS01 BCHA(T)BCUS/BCHA SYS #27654NF BCPS01 BCHA</t>
  </si>
  <si>
    <t>PWX TAG #X62</t>
  </si>
  <si>
    <t>24977</t>
  </si>
  <si>
    <t>CALLED AT 0846H</t>
  </si>
  <si>
    <t>CONFIRMED WITH STEVE</t>
  </si>
  <si>
    <t>6/21/2001-6/21/2001</t>
  </si>
  <si>
    <t>25061</t>
  </si>
  <si>
    <t>655961.1</t>
  </si>
  <si>
    <t>25063</t>
  </si>
  <si>
    <t>25064</t>
  </si>
  <si>
    <t>655959.1</t>
  </si>
  <si>
    <t>25065</t>
  </si>
  <si>
    <t>655971.1</t>
  </si>
  <si>
    <t>655977.1</t>
  </si>
  <si>
    <t>PWX TAG #XAH</t>
  </si>
  <si>
    <t>AEP-DETM-DYNEGY</t>
  </si>
  <si>
    <t>655275.1</t>
  </si>
  <si>
    <t>655249.1</t>
  </si>
  <si>
    <t>655745.1</t>
  </si>
  <si>
    <t>EPEM</t>
  </si>
  <si>
    <t>655373.1</t>
  </si>
  <si>
    <t>655744.1</t>
  </si>
  <si>
    <t>BPAP C#24099 BPA(T)SYS/JD #95363F BPA(T)JD/NP15 #95363F</t>
  </si>
  <si>
    <t>CERS CISO(T)MAL5/NP15 #PWRX_CERS_0001</t>
  </si>
  <si>
    <t>PWX TAG #XAM</t>
  </si>
  <si>
    <t>655960.1</t>
  </si>
  <si>
    <t>PWX TAG #XAL</t>
  </si>
  <si>
    <t>CISO(T)CPTJACK/SNCLSYS #PGAB_PGE_SNCL1</t>
  </si>
  <si>
    <t>655379.1</t>
  </si>
  <si>
    <t>SPP-PACW(T)MAL5/MAL230 #143435DNF-TEMU BPA(T)MAL230/HILLTOP #316742F TEMU-SPP SINKS @HILLTOP</t>
  </si>
  <si>
    <t>SPP TAG #0002866</t>
  </si>
  <si>
    <t>PGE-EPMI-PGE(T)PGES/SPTJACK#401F</t>
  </si>
  <si>
    <t>CISO(T)CPTJACK/NP-15 #COTB_COTPSMUDF</t>
  </si>
  <si>
    <t>655392.1</t>
  </si>
  <si>
    <t>655199.1</t>
  </si>
  <si>
    <t>MIRANT SPP-PACW(T)MAL5/MAL230 #143435DNF TEMU BPA(T)MAL230/HILLTOP #316742F SPP SINKS @HILLTOP</t>
  </si>
  <si>
    <t>SPP TAG #0002868</t>
  </si>
  <si>
    <t>SNPD-BPA(T)SNOH/JD O#96092HNF-BPA(T)JD/CPTJACK O#94525F-SNOH-SEMP-MIECO-AVISTA</t>
  </si>
  <si>
    <t>655150.1</t>
  </si>
  <si>
    <t>PSPL SYS BPA(T)SYS/JD #93947 PSPL(T)JD/MAL5 #995NF PSPL</t>
  </si>
  <si>
    <t>BPENERGY-DETM CISO(T)MAL5/NP-15 DETM SINKS #DETM_CISO_0021</t>
  </si>
  <si>
    <t>DETM TAG #CB00186</t>
  </si>
  <si>
    <t>655217.1</t>
  </si>
  <si>
    <t>PWX TAG #XAN</t>
  </si>
  <si>
    <t>655363.1</t>
  </si>
  <si>
    <t>655402.1</t>
  </si>
  <si>
    <t>655428.1</t>
  </si>
  <si>
    <t>655746.1</t>
  </si>
  <si>
    <t>655291.1</t>
  </si>
  <si>
    <t>655397.1</t>
  </si>
  <si>
    <t>PSPL BPA(T)SYS/JD #93947F PSPL(T)JD/MAL5 #996HNF</t>
  </si>
  <si>
    <t>WAPA WAPA(T)MAL5/TRACY #A173755F WAPA SINK AT TRACEY</t>
  </si>
  <si>
    <t>PACW TAG #018123Q</t>
  </si>
  <si>
    <t>SMUD CISO(T)MAL5/NP15 #PGAB_MALNSMUDF</t>
  </si>
  <si>
    <t>MIRANT #6545</t>
  </si>
  <si>
    <t>PWX TAG #X9O</t>
  </si>
  <si>
    <t>PWX TAG #X9P</t>
  </si>
  <si>
    <t>CISO(T)MAL5/NP-15 APX SINKS @NP-15 #MSCG_APX4_5023</t>
  </si>
  <si>
    <t>MORGAN TAG #MSCH855</t>
  </si>
  <si>
    <t>655747.1</t>
  </si>
  <si>
    <t>PWX TAG #X9Q</t>
  </si>
  <si>
    <t>6/22/2001-6/23/2001</t>
  </si>
  <si>
    <t>657922.1</t>
  </si>
  <si>
    <t>657883.1</t>
  </si>
  <si>
    <t>657826.1</t>
  </si>
  <si>
    <t>SCRAP SELLS</t>
  </si>
  <si>
    <t>657882.1</t>
  </si>
  <si>
    <t>CISO(T)CPTJACK/TRACY GF  CISO(T)TRACY/NCPA SYS #PGAB_PGE_NCPA</t>
  </si>
  <si>
    <t>657891.1</t>
  </si>
  <si>
    <t>PWX TAG #XE9</t>
  </si>
  <si>
    <t>657429.1</t>
  </si>
  <si>
    <t>PACW GEN SYS PACW(T)SYS/MAL5 #100105F</t>
  </si>
  <si>
    <t>BPA(T)MAL5/JD #341549F BPA(T)JD/BCUS #10030NF -PWX-BCPS01 BCHA(T) BCUS/BCHA SYS#27654NF BCPS01 BCHA</t>
  </si>
  <si>
    <t>PWX TAG #XEC</t>
  </si>
  <si>
    <t>PSPL BPA(T)PSEI/JD #93947FPSPL(T)JD/CPTJACK #1032HNF-PSPL</t>
  </si>
  <si>
    <t>657887.1</t>
  </si>
  <si>
    <t>PACW(T)MAL5/MAL230 #143435DNF TEMU BPA(T)MAL230/HILLTOP #316742F SPP SINKS @HILLTOP</t>
  </si>
  <si>
    <t>SPP TAG #2886</t>
  </si>
  <si>
    <t>657854.1</t>
  </si>
  <si>
    <t>DETM TAG #CB00191</t>
  </si>
  <si>
    <t>PWX TAG #XFG</t>
  </si>
  <si>
    <t>PSPL BPA(T)PSEI/JD #93947F PSPL(T)JD/CPTJACK #1032HNF</t>
  </si>
  <si>
    <t>CISO(T)CPTJACK/RDDNG SYS #COTB_PSPLRDNG1</t>
  </si>
  <si>
    <t>657325.1</t>
  </si>
  <si>
    <t>657920.1</t>
  </si>
  <si>
    <t>DETM TAG#CB00190</t>
  </si>
  <si>
    <t>SMUD SMUD(T)CPTJACK/NP15 #COTB_COTP_SMUDF</t>
  </si>
  <si>
    <t>SNCL TAG #EQ</t>
  </si>
  <si>
    <t>PGE-EPMI-PGE(T)PGES</t>
  </si>
  <si>
    <t>PWX TAG#XFF</t>
  </si>
  <si>
    <t>SPP TAG #0002888</t>
  </si>
  <si>
    <t>SPP-PACW(T)MAL5/MAL230 #143435DNF TEMU BPA(T)MAL230/HILLTOP #316742F SPP SINKS @HILLTOP</t>
  </si>
  <si>
    <t>SPP TAG #0002884</t>
  </si>
  <si>
    <t>657195.1</t>
  </si>
  <si>
    <t>657278.1</t>
  </si>
  <si>
    <t>657370.1</t>
  </si>
  <si>
    <t>657304.1</t>
  </si>
  <si>
    <t>657376.1</t>
  </si>
  <si>
    <t>657387.1</t>
  </si>
  <si>
    <t>MIRANT #O6585</t>
  </si>
  <si>
    <t>PACW TAG #018133D</t>
  </si>
  <si>
    <t>PGE-EPMI-PGE(T)PGE/CPTJACK #401F</t>
  </si>
  <si>
    <t>SMUD(T)MAL5/NP15 #PGAB_MALNSMUDF</t>
  </si>
  <si>
    <t>PWX TAG #XGX</t>
  </si>
  <si>
    <t>PWX TAG #XGD</t>
  </si>
  <si>
    <t>PWX TAG #XGE</t>
  </si>
  <si>
    <t>657839.1</t>
  </si>
  <si>
    <t>NOT USED FOR 6/22/2001-6/23/2001</t>
  </si>
  <si>
    <t>GOOD TILL 6/26</t>
  </si>
  <si>
    <t>PWX TAG #XDU</t>
  </si>
  <si>
    <t>PWX TAG #XDV</t>
  </si>
  <si>
    <t>PSPL BPA(T)PSEI/JD #93947F PGE(T)JD/CPTJACK #374691HNF-PSPL</t>
  </si>
  <si>
    <t>PWX TAG #XDX</t>
  </si>
  <si>
    <t>SMUD SMUD(T)MAL5.NP15 #PGAB_MALNSMUDF</t>
  </si>
  <si>
    <t>SNCL TAG</t>
  </si>
  <si>
    <t>PWX TAG#XDW</t>
  </si>
  <si>
    <t>PACW TAG #018138P</t>
  </si>
  <si>
    <t>PWX TAG #XG2</t>
  </si>
  <si>
    <t>PWX TAG #XEQ</t>
  </si>
  <si>
    <t>660093.1</t>
  </si>
  <si>
    <t>PGE SYSTEM</t>
  </si>
  <si>
    <t>659973.1</t>
  </si>
  <si>
    <t>659312.1</t>
  </si>
  <si>
    <t>659436.1</t>
  </si>
  <si>
    <t>659363.1</t>
  </si>
  <si>
    <t>659392.1</t>
  </si>
  <si>
    <t>659825.1</t>
  </si>
  <si>
    <t>DETM-EPEM-MORGAN-MIECO</t>
  </si>
  <si>
    <t>660058.1</t>
  </si>
  <si>
    <t>MID-MID(T)SYS/TRACY GF MID(T)TRACY/CPTJACK-MID</t>
  </si>
  <si>
    <t>BPA(T)CPTJACK/JD #341549F BPA(T)JD/BCUS #10030NF PWX-BCPS01 BCHA(T BCUS/BCHA SYS #27654NF BCPS01 BCHA</t>
  </si>
  <si>
    <t>BPA(T)CPTJACK/JD #341549F BPA(T)JD/BCUS #10030NF PWX-BCPS01 BCHA(T) BCUS/BCHA SYS#27654NF BCPS01 BCHA</t>
  </si>
  <si>
    <t>CERS CISO(T)MAL5/NP-15 CERS SINKS Np-15</t>
  </si>
  <si>
    <t>PWX TAG #XJI</t>
  </si>
  <si>
    <t>660092.1</t>
  </si>
  <si>
    <t>PGE-EPMI-PGE(T)PGE/MAL5 #401F</t>
  </si>
  <si>
    <t>CERS CISO(T)MAL5/NP-15 CERS SINKS NP-15  PWRX_CERS_0001</t>
  </si>
  <si>
    <t>PWX TAG #XJ2</t>
  </si>
  <si>
    <t>659403.1</t>
  </si>
  <si>
    <t>CERS-CISO(T)MAL5/NP-15 CERS SINKS #PWX_CERS_0001</t>
  </si>
  <si>
    <t>PWX TAG #XJ3</t>
  </si>
  <si>
    <t>PWX TAG #XJ0</t>
  </si>
  <si>
    <t>659469.1</t>
  </si>
  <si>
    <t>WAPA WAPA(T)MAL5/TRACY #A174250F  SUNDAY ONLY/MONDAY #A174252F WAPA SINK AT TRACEY</t>
  </si>
  <si>
    <t>PACW TAG #018146R</t>
  </si>
  <si>
    <t>NOT USED FOR 6/24/2001-6/25/2001</t>
  </si>
  <si>
    <t>660099.1</t>
  </si>
  <si>
    <t>660118.1</t>
  </si>
  <si>
    <t>660082.1</t>
  </si>
  <si>
    <t>659973.2</t>
  </si>
  <si>
    <t>660083.1</t>
  </si>
  <si>
    <t>PACW SCRAP SELLS</t>
  </si>
  <si>
    <t>659979.1</t>
  </si>
  <si>
    <t>659827.1</t>
  </si>
  <si>
    <t>659829.1</t>
  </si>
  <si>
    <t>659452.1</t>
  </si>
  <si>
    <t>659474.1</t>
  </si>
  <si>
    <t>659828.1</t>
  </si>
  <si>
    <t>659826.1</t>
  </si>
  <si>
    <t>PSPL BPA(T)PSEI/JD #93947F PSPL(T)JD/CPTJACK #1078HNF-PSPL</t>
  </si>
  <si>
    <t>SMUD(T)CPTJACK/NP15 #COTB_COTP_SMUDF</t>
  </si>
  <si>
    <t>PWX TAG #XJE</t>
  </si>
  <si>
    <t>BPAP C#24099 BPA(T)SYS/JD #95363F BPA(T)JD/CPTJCK #95363F</t>
  </si>
  <si>
    <t>LDWP(T)MAL5/SYLMAR #LDWP_CA_0023 LDWP(T)SYLMAR/LDWP SYS GF SINK@SYSTEM</t>
  </si>
  <si>
    <t>659830.1</t>
  </si>
  <si>
    <t>CERS CISO(T)MAL5/NP15 #PWRX_CERS_0001 CERS SINKS @NP15</t>
  </si>
  <si>
    <t>660100.1</t>
  </si>
  <si>
    <t>659571.1</t>
  </si>
  <si>
    <t>MIRANT SPP-PACW(T)MAL5/MAL230 #143559]DNF TEMU BPA(T)MAL230/HILLTOP #316742F SPP SINKS @HILLTOP</t>
  </si>
  <si>
    <t>SPP TAG #0002910</t>
  </si>
  <si>
    <t>SPP-PACW(T)MAL5/MAL230 #143559DNF TEMU BPA(T)MAL230/HILLTOP #316742F SPP SINKS @HILLTOP</t>
  </si>
  <si>
    <t>SPP TAG #0002904</t>
  </si>
  <si>
    <t>DETM TAG#CB00193</t>
  </si>
  <si>
    <t>PACW(T)MAL5/MAL230 #143559DNF TEMU BPA(T)MAL230/HILLTOP #316742F SPP SINKS @HILLTOP</t>
  </si>
  <si>
    <t>SPP TAG #0002923</t>
  </si>
  <si>
    <t>DETM TAG #CB00194</t>
  </si>
  <si>
    <t>MID-MID(T)SYS/TRACY GF MID(T)TRACY/MAL5-MID</t>
  </si>
  <si>
    <t>PWX TAG #XJ5</t>
  </si>
  <si>
    <t>660116.1</t>
  </si>
  <si>
    <t>PWX TAG #XJG</t>
  </si>
  <si>
    <t>PWX TAG #XJH</t>
  </si>
  <si>
    <t>PWX TAG #XJ7</t>
  </si>
  <si>
    <t>PACW #018147B</t>
  </si>
  <si>
    <t>0912H</t>
  </si>
  <si>
    <t>661780.1</t>
  </si>
  <si>
    <t>661777.1</t>
  </si>
  <si>
    <t>661781.1</t>
  </si>
  <si>
    <t>661792.1</t>
  </si>
  <si>
    <t>661782.1</t>
  </si>
  <si>
    <t>661790.1</t>
  </si>
  <si>
    <t>PWX TAG #XOE</t>
  </si>
  <si>
    <t>661135.1</t>
  </si>
  <si>
    <t>661266.1</t>
  </si>
  <si>
    <t>MIRANT SPP</t>
  </si>
  <si>
    <t>661274.1</t>
  </si>
  <si>
    <t>661296.1</t>
  </si>
  <si>
    <t>662382.1</t>
  </si>
  <si>
    <t>661632.1</t>
  </si>
  <si>
    <t>BPA(T)MAL5/JD #341549F BPA(T)JD/BCUS #10030NF PWX-BCPS01 BCHA(T) BCUS/BCHASYS #27654NF BCPS01 BCHA</t>
  </si>
  <si>
    <t>PWX TAG #XP3</t>
  </si>
  <si>
    <t>PSPL BPA(T)PSEI/JD #93947F PSPL(T)JD/CPTJACK #1175HNF</t>
  </si>
  <si>
    <t>CISO(T)MAL5/SP15 AVST SINKS SP-15 #AVSTDACOB</t>
  </si>
  <si>
    <t>AVST #10524AA</t>
  </si>
  <si>
    <t>661625.1</t>
  </si>
  <si>
    <t>PSPL BPA(T)PSEI/JD #93947F PSPL(T)JD/CPTJACK #1175HNF-PSPL</t>
  </si>
  <si>
    <t>AVST #10526AA</t>
  </si>
  <si>
    <t>661626.1</t>
  </si>
  <si>
    <t>661629.1</t>
  </si>
  <si>
    <t>662381.1</t>
  </si>
  <si>
    <t>6/26/2001-6/26/2002</t>
  </si>
  <si>
    <t>BPAP #24099 BPA(T)SYS/JD #95363F BPA(T)JD/MAL5 #95363F MORGAN-PGE MIRANT</t>
  </si>
  <si>
    <t>AVST #10531AA</t>
  </si>
  <si>
    <t>661630.1</t>
  </si>
  <si>
    <t>SDG</t>
  </si>
  <si>
    <t>CISO(T)MAL5/SDGESYS SDGE SINKS AT THEIR SYSTEM #SDGE_ENRON_COB</t>
  </si>
  <si>
    <t>661627.1</t>
  </si>
  <si>
    <t>LDWP(T)MALIN/MED2 #000689F-PWX-CRC-EPMI-CPS-NEVP SINK AT MEAD</t>
  </si>
  <si>
    <t>CPS# 140S00</t>
  </si>
  <si>
    <t>661628.1</t>
  </si>
  <si>
    <t>661779.1</t>
  </si>
  <si>
    <t>DETM TAG#CB00196</t>
  </si>
  <si>
    <t>CISO(T)MAL5/NP15 DETM SINKS NP-15 #DETM-CISO_0021</t>
  </si>
  <si>
    <t>DETM TAG #CB00199</t>
  </si>
  <si>
    <t>661334.1</t>
  </si>
  <si>
    <t>PGE-EPMI-PGE(T)PGES/MAL5#401F</t>
  </si>
  <si>
    <t>DETM TAG #CB10197</t>
  </si>
  <si>
    <t>LDWP(T)MAL5/SYLMAR #LDWP_CA_0023 LDWP(T)SYLMAR/LDWPSYS GF SINK@SYSTEM</t>
  </si>
  <si>
    <t>PSPL BPA(T)SYS/JD #93947F PSPL(T)JD/CPTJACK #1174HNF</t>
  </si>
  <si>
    <t>CISO(T)CPTJACK/SNCL SYS #PGAB_PSPL_SNCL1</t>
  </si>
  <si>
    <t>BPA(T)SNOH/BCUS #10030NF PWX-BCPS01 BCHA(T) BCUS/BCHA SYS#27654NF BCPS01 BCHA</t>
  </si>
  <si>
    <t>PWX TAG #XOU</t>
  </si>
  <si>
    <t>661778.1</t>
  </si>
  <si>
    <t>BPA(T)PGESYS/JD #341549F BPA(T)JD/BCUS #10030NF PWX-BCPS01 BCHA(T) BCUS/BCHA SYS#27654NF BCPS01 BCHA</t>
  </si>
  <si>
    <t>PWX TAG #XOV</t>
  </si>
  <si>
    <t>BPA(T)BPAP/BCUS #10030NF PWX-BCPS01 BCHA(T)BCUS/BCHA SYS#27654NF BCPS01 BCHA</t>
  </si>
  <si>
    <t>PWX TAG #XOT</t>
  </si>
  <si>
    <t>PGE BOARDMAN BPA(T)SLATT/JD #92260F SDG PGE(T)JD/MAL5 #201F AEP-MORGAN</t>
  </si>
  <si>
    <t>PWX TAG #XOS</t>
  </si>
  <si>
    <t>NOT USED FOR 6/26/2001</t>
  </si>
  <si>
    <t>0902H</t>
  </si>
  <si>
    <t>GOOD TILL 6/30</t>
  </si>
  <si>
    <t>664346</t>
  </si>
  <si>
    <t>663620.1</t>
  </si>
  <si>
    <t>664350</t>
  </si>
  <si>
    <t>663626.1</t>
  </si>
  <si>
    <t>664349.1</t>
  </si>
  <si>
    <t>PWX TAG #XRB</t>
  </si>
  <si>
    <t>CERS CISO(T)MAL5/NP15 CERS SINKS</t>
  </si>
  <si>
    <t>PWX TAG #XRU</t>
  </si>
  <si>
    <t>663365.1</t>
  </si>
  <si>
    <t>DETM TAG #CB00201</t>
  </si>
  <si>
    <t>PSPL BPA(T)PSEI/JD #93947F PSPL(T)JD/CPTJACK #1201HNF-PSPL</t>
  </si>
  <si>
    <t>663527.1</t>
  </si>
  <si>
    <t>663528.1</t>
  </si>
  <si>
    <t>663290.1</t>
  </si>
  <si>
    <t>663530.1</t>
  </si>
  <si>
    <t>PSPL BPA(T)PSEI/JD #93947F PSPL(T)JD/CPTJACK #1201HNF</t>
  </si>
  <si>
    <t>DETM TAG#CB00202</t>
  </si>
  <si>
    <t>663098.1</t>
  </si>
  <si>
    <t>PACW GEN AT SYS PACW/MAL5 #100105F</t>
  </si>
  <si>
    <t>663529.1</t>
  </si>
  <si>
    <t>SNPD-BPA(T)SNOH/JD O#96092HNF BPA(T)JD/MAL5 O#94525F-SNOH-SEMP-MIECO-AVISTA</t>
  </si>
  <si>
    <t>LDWP(T)MALIN/MED2 #000689F-PWX-CRC ENRON-CPS-NEVP SINK AT MEAD</t>
  </si>
  <si>
    <t>CPS# 1419S00</t>
  </si>
  <si>
    <t>BPAP C#23684 BPA(T)SYS/JD #95363F BPA(T)JD/MAL5 #95363F SEMP</t>
  </si>
  <si>
    <t>PWX TAG #XRV</t>
  </si>
  <si>
    <t>BPAP C#10120 BPA(T)SYS/JD #95363F BPA(T)JD/MAL5 #95363F MSR-SEMP</t>
  </si>
  <si>
    <t>PWX TAG #XQ8</t>
  </si>
  <si>
    <t>663291.1</t>
  </si>
  <si>
    <t>663292.1</t>
  </si>
  <si>
    <t>663295.1</t>
  </si>
  <si>
    <t>BPAP C# 21868 BPA(T)SYS/JD #95363F BPA(T)JD/CPTJACK #95363F AVISTA-SDGE-EPEM</t>
  </si>
  <si>
    <t>CISO(T)CPTJACK/SNCLSYS #PGAB_BPA_SNCL1 SNCL SINKS AT SYS</t>
  </si>
  <si>
    <t>663313.1</t>
  </si>
  <si>
    <t>BPAP C# 21868 BPA AVISTA-SDGE-EPEM</t>
  </si>
  <si>
    <t>663061.1</t>
  </si>
  <si>
    <t>PSPL BPA(T)SYS/JD #93947F PSPL(T)JD/CPTJACK #1200HNF</t>
  </si>
  <si>
    <t>PWX TAG #XQ3</t>
  </si>
  <si>
    <t>664347.1</t>
  </si>
  <si>
    <t>PWX TAG #XQ4</t>
  </si>
  <si>
    <t>PWX TAG #XQ5</t>
  </si>
  <si>
    <t>CISO(T)MAL5/NP-15 MIRANT SINKS AT NP-15</t>
  </si>
  <si>
    <t>MIRANT TAG #6720</t>
  </si>
  <si>
    <t>NOT USED FOR 6/27/2001</t>
  </si>
  <si>
    <r>
      <t>BPA C#23299</t>
    </r>
    <r>
      <rPr>
        <sz val="8"/>
        <color indexed="10"/>
        <rFont val="Arial"/>
        <family val="2"/>
      </rPr>
      <t>-</t>
    </r>
    <r>
      <rPr>
        <sz val="8"/>
        <color indexed="18"/>
        <rFont val="Arial"/>
        <family val="2"/>
      </rPr>
      <t>BPA(T)BPAP/BIGEDDY</t>
    </r>
    <r>
      <rPr>
        <sz val="8"/>
        <color indexed="10"/>
        <rFont val="Arial"/>
        <family val="2"/>
      </rPr>
      <t xml:space="preserve"> </t>
    </r>
    <r>
      <rPr>
        <sz val="8"/>
        <color indexed="18"/>
        <rFont val="Arial"/>
        <family val="2"/>
      </rPr>
      <t>#95363</t>
    </r>
    <r>
      <rPr>
        <sz val="8"/>
        <color indexed="10"/>
        <rFont val="Arial"/>
        <family val="2"/>
      </rPr>
      <t xml:space="preserve"> EPMI -BPA(T)BIGGEDDY/NOB #10231F</t>
    </r>
  </si>
  <si>
    <t>6/28/2001-6/28/2001</t>
  </si>
  <si>
    <t>665446.2</t>
  </si>
  <si>
    <t>665446.1</t>
  </si>
  <si>
    <t>PGE SYSTEM SCRAP</t>
  </si>
  <si>
    <t>665403.1</t>
  </si>
  <si>
    <t>665411.1</t>
  </si>
  <si>
    <t>665426.2</t>
  </si>
  <si>
    <t>665406.1</t>
  </si>
  <si>
    <t>PWX TAG #XUA</t>
  </si>
  <si>
    <t>665091.1</t>
  </si>
  <si>
    <t>665516.1</t>
  </si>
  <si>
    <t>665095.1</t>
  </si>
  <si>
    <t>665110.1</t>
  </si>
  <si>
    <t>MIRANT SPP-MORGAN</t>
  </si>
  <si>
    <t>SDGE</t>
  </si>
  <si>
    <t>CISO(T)MAL5/CISOSYS SDGE SINKS AT THEIR SYSTEM #SDGE_BPA_COB</t>
  </si>
  <si>
    <t>665521.1</t>
  </si>
  <si>
    <t xml:space="preserve">CERS CISO(T)MAL5/NP15 CERS SINKS </t>
  </si>
  <si>
    <t>PWX TAG #XT5</t>
  </si>
  <si>
    <t>664998.1</t>
  </si>
  <si>
    <t>PWX TAG #XT6</t>
  </si>
  <si>
    <t>665055.1</t>
  </si>
  <si>
    <t>PSPL BPA(T)PSEI/JD #93947F PSPL(T)JD/MAL5 #1221HNF-PSPL</t>
  </si>
  <si>
    <t>PWX TAG #XT4</t>
  </si>
  <si>
    <t>LDWP(T)MALIN/SYLMAR #LDWP_CA_0023 LDWP(T)MALIN/SYLMAR #000689F-LDWP(T)SYLMAR/MEAD #000689F PWX-PNNM-NEVP SINK AT MEAD</t>
  </si>
  <si>
    <t>PNNM TAG#14799</t>
  </si>
  <si>
    <t>PSPL BPA(T)PSEI/JD #93947F PSPL(T)JD/MAL5 #1221HNF</t>
  </si>
  <si>
    <t>CISO(T)MAL5/NP15 #DETM_CISO_0021</t>
  </si>
  <si>
    <t>DETM TAG #CB00206</t>
  </si>
  <si>
    <t>665092.1</t>
  </si>
  <si>
    <t>CISO(T)MAL5/CISOSYS SDGE SINKS AT THEIR SYSTEM #SDGE_PGE_COB</t>
  </si>
  <si>
    <t>665526.1</t>
  </si>
  <si>
    <t>DETM TAG #CB00205</t>
  </si>
  <si>
    <t>DETM TAG #CB00203</t>
  </si>
  <si>
    <t>PSPL BPA(T)SYS/JD #93947F PSPL(T)JD/CPTJACK #1222HNF</t>
  </si>
  <si>
    <t>PWX TAG #XTI</t>
  </si>
  <si>
    <t>665426.1</t>
  </si>
  <si>
    <t>PWX TAG #XUU</t>
  </si>
  <si>
    <t>PWX TAG #XTF</t>
  </si>
  <si>
    <t>SCLGEN SYS BPA(T)SYS/JD #96018HNF BPA(T)JD/MAL5 #94522NF SCL CALPINE SMUD DETM EPEM MORGAN</t>
  </si>
  <si>
    <t>PWX TAG #XTH</t>
  </si>
  <si>
    <r>
      <t>BPA C#23299</t>
    </r>
    <r>
      <rPr>
        <sz val="8"/>
        <color indexed="10"/>
        <rFont val="Arial"/>
        <family val="2"/>
      </rPr>
      <t>-</t>
    </r>
    <r>
      <rPr>
        <sz val="8"/>
        <color indexed="18"/>
        <rFont val="Arial"/>
        <family val="2"/>
      </rPr>
      <t>BPA(T)BPAP/BIGEDDY</t>
    </r>
    <r>
      <rPr>
        <sz val="8"/>
        <color indexed="10"/>
        <rFont val="Arial"/>
        <family val="2"/>
      </rPr>
      <t xml:space="preserve"> </t>
    </r>
    <r>
      <rPr>
        <sz val="8"/>
        <color indexed="18"/>
        <rFont val="Arial"/>
        <family val="2"/>
      </rPr>
      <t>#95363</t>
    </r>
    <r>
      <rPr>
        <sz val="8"/>
        <color indexed="10"/>
        <rFont val="Arial"/>
        <family val="2"/>
      </rPr>
      <t xml:space="preserve"> EPMI-BPA(T)BIGGEDDY/NOB #10231F</t>
    </r>
  </si>
  <si>
    <t>CALLED AT 0824</t>
  </si>
  <si>
    <t>667332.2</t>
  </si>
  <si>
    <t>667332.1</t>
  </si>
  <si>
    <t>667325.1</t>
  </si>
  <si>
    <t>667301.1</t>
  </si>
  <si>
    <t>667318.1</t>
  </si>
  <si>
    <t>667323.1</t>
  </si>
  <si>
    <t>667303.1</t>
  </si>
  <si>
    <t>667430.1</t>
  </si>
  <si>
    <t>667067.1</t>
  </si>
  <si>
    <t>667075.1</t>
  </si>
  <si>
    <t>666924.1</t>
  </si>
  <si>
    <t>666950.1</t>
  </si>
  <si>
    <t>667432.1</t>
  </si>
  <si>
    <t>666834.1</t>
  </si>
  <si>
    <t>667070.1</t>
  </si>
  <si>
    <t>PSPL BPA(T)PSEI/JD #93947F PSPL(T)JD/MAL5 #1247HNF-PSPL</t>
  </si>
  <si>
    <t>CERS CISO(T)MAL5/NP15 CERS SINKS #PWRX_CERS_0021</t>
  </si>
  <si>
    <t>PWX TAG #XWY</t>
  </si>
  <si>
    <t>LDWP-LDWP(T)MAL5/SYLMAR #LDWP_CA_0023 LDWP(T)SYLMAR/LDWPSYS GF SINK@SYSTEM</t>
  </si>
  <si>
    <t>SNCL TAG #0000RQ</t>
  </si>
  <si>
    <t>CISO(T)MAL5/NP-15 #EPMI_CISO_1000</t>
  </si>
  <si>
    <t>667326.2</t>
  </si>
  <si>
    <t>DETM TAG #CB00207</t>
  </si>
  <si>
    <t>PWX TAG #XVI</t>
  </si>
  <si>
    <t>PGE-EPMI-PGE(T)PGES/CPTJACK#401F</t>
  </si>
  <si>
    <t>DETM TAG #CB00209</t>
  </si>
  <si>
    <t>MIRANT SPP-SMUD SMUD(T)CPTJACK/NP15 #COTB_COTPSMUDF</t>
  </si>
  <si>
    <t>SPP TAG #0002986</t>
  </si>
  <si>
    <t>666850.1</t>
  </si>
  <si>
    <t>PACWSYS PACW(T)SYS/MAL5 #100105F PACW</t>
  </si>
  <si>
    <t>CISO(T)MAL5/NP-15 # APX SINKS AT NP-15</t>
  </si>
  <si>
    <t>MORGAN TAG #MSCH938</t>
  </si>
  <si>
    <t>667091.1</t>
  </si>
  <si>
    <t>667437.1</t>
  </si>
  <si>
    <t>PACWSYS PACW(T)SYS/MAL5 #100105F</t>
  </si>
  <si>
    <t>SPP-PACW(T)MAL5/MAL230 #143763DNF TEMU BPA(T)MAL230/HILLTOP #316742F SPP SINKS @HILLTOP</t>
  </si>
  <si>
    <t>SPP TAG #0002978</t>
  </si>
  <si>
    <t>666947.1</t>
  </si>
  <si>
    <t>667058.1</t>
  </si>
  <si>
    <t>AEP-MORGAN</t>
  </si>
  <si>
    <t>CISO(T)MAL5/NP-15 MIRANT SCEM_NP15</t>
  </si>
  <si>
    <t>MIRANT TAG #0006825</t>
  </si>
  <si>
    <t>PACWSYS PACW(T)SYS/CPTJACK #100105F RDNG AEP MORGAN</t>
  </si>
  <si>
    <t>PWX TAG #XWL</t>
  </si>
  <si>
    <t>667326.1</t>
  </si>
  <si>
    <t>PWX TAG #XYG</t>
  </si>
  <si>
    <t>PWX TAG #XWD</t>
  </si>
  <si>
    <t>PWX TAG #XWE</t>
  </si>
  <si>
    <t>CALLED AT 0820H</t>
  </si>
  <si>
    <t>PWX TAG #XWP</t>
  </si>
  <si>
    <t>PWX TAG #XWW</t>
  </si>
  <si>
    <t>PWX TAG #XXO</t>
  </si>
  <si>
    <t>PWX TAG #XZX</t>
  </si>
  <si>
    <t>PWX TAG #XWS</t>
  </si>
  <si>
    <t>PWX TAG #XWT</t>
  </si>
  <si>
    <r>
      <t>BPA C#23928-GAC-BPA(T)BPAP/</t>
    </r>
    <r>
      <rPr>
        <sz val="8"/>
        <color indexed="10"/>
        <rFont val="Arial"/>
        <family val="2"/>
      </rPr>
      <t>MIDC</t>
    </r>
    <r>
      <rPr>
        <sz val="8"/>
        <color indexed="16"/>
        <rFont val="Arial"/>
        <family val="2"/>
      </rPr>
      <t xml:space="preserve"> #96109NF-GAC</t>
    </r>
  </si>
  <si>
    <r>
      <t>BPA C#23928-NAC-BPA(T)BPAP/</t>
    </r>
    <r>
      <rPr>
        <sz val="8"/>
        <color indexed="10"/>
        <rFont val="Arial"/>
        <family val="2"/>
      </rPr>
      <t>MIDC</t>
    </r>
    <r>
      <rPr>
        <sz val="8"/>
        <color indexed="56"/>
        <rFont val="Arial"/>
        <family val="2"/>
      </rPr>
      <t xml:space="preserve"> #96111NF-NAC</t>
    </r>
  </si>
  <si>
    <t>AVA(T)MIDC/LOLO#-IPC(T)LOLO/SYS#96821-IPC</t>
  </si>
  <si>
    <t>IPC-AVA(T)MIDC/LOLO-IPC(T)LOLO/IPC-IPC</t>
  </si>
  <si>
    <t>SCL-BPA(T)BPA/SCL#96018-SCL</t>
  </si>
  <si>
    <t>SCL-BPA(T)PACW/SCL#96018-SCL</t>
  </si>
  <si>
    <t>SCL-BPA(T)MIDC/SCL#96018-SCL</t>
  </si>
  <si>
    <t>IPCO(G)IPCO-IPC(T)IPCO/LAGRANDE#79606-IPC-SNOH-BPA(T)LAGRANDE/BCUS#96092NF-SNOH</t>
  </si>
  <si>
    <t>IPCO(G)IPCO-IPC(T)IPCO/LAGRANDE#79606-IPC-SNOH-BPA(T)LAGRANDE/PGE#96092NF-SNOH</t>
  </si>
  <si>
    <t>PINW TAG</t>
  </si>
  <si>
    <t>665487.1</t>
  </si>
  <si>
    <t>665491.1</t>
  </si>
  <si>
    <t>665485.1</t>
  </si>
  <si>
    <t>665478.1</t>
  </si>
  <si>
    <t>SMUD(G)SYS-SMUD(T)SYS/MALIN#PGAB_SMUDMALNF-SMUD-TEMU-BPA(T)MALIN/JD#10172-BPA(T)JD/BCUS#10172(NF)-TEMU</t>
  </si>
  <si>
    <t>665475.1</t>
  </si>
  <si>
    <t>665490.1</t>
  </si>
  <si>
    <t>665496.1</t>
  </si>
  <si>
    <t>665471.2</t>
  </si>
  <si>
    <t>665481.1</t>
  </si>
  <si>
    <t>665472.1</t>
  </si>
  <si>
    <t>665465.2</t>
  </si>
  <si>
    <t>665461.1</t>
  </si>
  <si>
    <t>665497.1</t>
  </si>
  <si>
    <t>665506.1</t>
  </si>
  <si>
    <t>665510.1</t>
  </si>
  <si>
    <t>665471.1</t>
  </si>
  <si>
    <t>665500.1</t>
  </si>
  <si>
    <t>665465.1</t>
  </si>
  <si>
    <t>665461.2</t>
  </si>
  <si>
    <t>666246.1</t>
  </si>
  <si>
    <t>6/29/2001-6/30/2001</t>
  </si>
  <si>
    <t>665529.1</t>
  </si>
  <si>
    <t>666247.1</t>
  </si>
  <si>
    <t>665586.1</t>
  </si>
  <si>
    <t>646073.1</t>
  </si>
  <si>
    <t>646086.1</t>
  </si>
  <si>
    <t>646090.1</t>
  </si>
  <si>
    <t>645394.1</t>
  </si>
  <si>
    <t>645447.1</t>
  </si>
  <si>
    <t>645535.1</t>
  </si>
  <si>
    <t>646075.1</t>
  </si>
  <si>
    <t>646076.1</t>
  </si>
  <si>
    <t>646084.1</t>
  </si>
  <si>
    <t>646091.1</t>
  </si>
  <si>
    <t>645416.1</t>
  </si>
  <si>
    <t>645280.1</t>
  </si>
  <si>
    <t>645987.1</t>
  </si>
  <si>
    <t>645516.1</t>
  </si>
  <si>
    <t>645560.1</t>
  </si>
  <si>
    <t>645580.1</t>
  </si>
  <si>
    <t>645624.1</t>
  </si>
  <si>
    <t>645996.1</t>
  </si>
  <si>
    <t>645235.1</t>
  </si>
  <si>
    <t>645258.1</t>
  </si>
  <si>
    <t>645293.1</t>
  </si>
  <si>
    <t>645324.1</t>
  </si>
  <si>
    <t>645429.1</t>
  </si>
  <si>
    <t>645474.1</t>
  </si>
  <si>
    <t>645533.1</t>
  </si>
  <si>
    <t>645261.1</t>
  </si>
  <si>
    <t>645381.1</t>
  </si>
  <si>
    <t>645444.1</t>
  </si>
  <si>
    <t>645494.1</t>
  </si>
  <si>
    <t>645566.1</t>
  </si>
  <si>
    <t>646321.1</t>
  </si>
  <si>
    <t>646322.1</t>
  </si>
  <si>
    <t>646290.1</t>
  </si>
  <si>
    <t>646292.1</t>
  </si>
  <si>
    <t>645740.1</t>
  </si>
  <si>
    <t>645993.1</t>
  </si>
  <si>
    <t>645994.1</t>
  </si>
  <si>
    <t>645995.1</t>
  </si>
  <si>
    <t>645999.1</t>
  </si>
  <si>
    <t>645469.1</t>
  </si>
  <si>
    <t>645688.1</t>
  </si>
  <si>
    <t>645246.1</t>
  </si>
  <si>
    <t>645988.1</t>
  </si>
  <si>
    <t>646320.1</t>
  </si>
  <si>
    <t>645492.1</t>
  </si>
  <si>
    <t>645507.1</t>
  </si>
  <si>
    <t>645459.1</t>
  </si>
  <si>
    <t>645992.1</t>
  </si>
  <si>
    <t>645997.1</t>
  </si>
  <si>
    <t>645387.1</t>
  </si>
  <si>
    <t>645989.1</t>
  </si>
  <si>
    <t>645990.1</t>
  </si>
  <si>
    <t>645991.1</t>
  </si>
  <si>
    <t>645380.1</t>
  </si>
  <si>
    <t>645234.1</t>
  </si>
  <si>
    <t>C#23617</t>
  </si>
  <si>
    <t>C#23622</t>
  </si>
  <si>
    <t>C#23763</t>
  </si>
  <si>
    <t>C#23827</t>
  </si>
  <si>
    <t>C#23831</t>
  </si>
  <si>
    <t>C#23833</t>
  </si>
  <si>
    <t>BLACKHILLS-PPM</t>
  </si>
  <si>
    <t>BPA C#24293 BPA(T)BPAP/GCPUD-O#95363-BPA</t>
  </si>
  <si>
    <t>626920.2</t>
  </si>
  <si>
    <t>ASH GROVE</t>
  </si>
  <si>
    <t>626920.1</t>
  </si>
  <si>
    <r>
      <t>C #23299</t>
    </r>
    <r>
      <rPr>
        <b/>
        <sz val="8"/>
        <color indexed="10"/>
        <rFont val="Arial"/>
        <family val="2"/>
      </rPr>
      <t>-</t>
    </r>
    <r>
      <rPr>
        <b/>
        <sz val="8"/>
        <color indexed="18"/>
        <rFont val="Arial"/>
        <family val="2"/>
      </rPr>
      <t>BPA(T)BPAP/</t>
    </r>
    <r>
      <rPr>
        <b/>
        <sz val="8"/>
        <color indexed="10"/>
        <rFont val="Arial"/>
        <family val="2"/>
      </rPr>
      <t>PENDING (BIG EDDY OPTION)</t>
    </r>
  </si>
  <si>
    <r>
      <t>BPA C#23928-GAC-BPA(T)BPAP/</t>
    </r>
    <r>
      <rPr>
        <sz val="8"/>
        <color indexed="10"/>
        <rFont val="Arial"/>
        <family val="2"/>
      </rPr>
      <t>PENDING</t>
    </r>
    <r>
      <rPr>
        <sz val="8"/>
        <color indexed="16"/>
        <rFont val="Arial"/>
        <family val="2"/>
      </rPr>
      <t xml:space="preserve"> #96109NF-GAC</t>
    </r>
  </si>
  <si>
    <t>646747.1</t>
  </si>
  <si>
    <t>645331.1</t>
  </si>
  <si>
    <t>645452.1</t>
  </si>
  <si>
    <t>645586.1</t>
  </si>
  <si>
    <t>645304.1</t>
  </si>
  <si>
    <t>645250.1</t>
  </si>
  <si>
    <t>645265.1</t>
  </si>
  <si>
    <t>645483.1</t>
  </si>
  <si>
    <t>645542.1</t>
  </si>
  <si>
    <t>645284.1</t>
  </si>
  <si>
    <t>645312.1</t>
  </si>
  <si>
    <t>645431.1</t>
  </si>
  <si>
    <t>645563.1</t>
  </si>
  <si>
    <t>646081.1</t>
  </si>
  <si>
    <t>646096.1</t>
  </si>
  <si>
    <t>645260.1</t>
  </si>
  <si>
    <t>645440.1</t>
  </si>
  <si>
    <t>645470.1</t>
  </si>
  <si>
    <t>645454.1</t>
  </si>
  <si>
    <t>645287.1</t>
  </si>
  <si>
    <t>645522.1</t>
  </si>
  <si>
    <t>645572.1</t>
  </si>
  <si>
    <t>645593.1</t>
  </si>
  <si>
    <t>645357.1</t>
  </si>
  <si>
    <t>645412.1</t>
  </si>
  <si>
    <t>645601.1</t>
  </si>
  <si>
    <t>646078.1</t>
  </si>
  <si>
    <t>646080.1</t>
  </si>
  <si>
    <t>4 SUNDAYS IN JUNE</t>
  </si>
  <si>
    <t>26 STANDARD DAYS IN JUNE</t>
  </si>
  <si>
    <t>SUMMARY</t>
  </si>
  <si>
    <t>DRAFT</t>
  </si>
  <si>
    <t>MONTH LONG HLH BOOKOUTS</t>
  </si>
  <si>
    <t>TOTAL BOOKOUTS</t>
  </si>
  <si>
    <t>MONTH LONG LLH M-S B/O</t>
  </si>
  <si>
    <t>TOTAL PHYS</t>
  </si>
  <si>
    <t>MONTH LONG SUNDAY B/O</t>
  </si>
  <si>
    <t>GRAND TOTAL</t>
  </si>
  <si>
    <t>ALL MONTHLY B/O</t>
  </si>
  <si>
    <t>B/O % OF TOTAL</t>
  </si>
  <si>
    <t>Bookout</t>
  </si>
  <si>
    <t>Phys</t>
  </si>
  <si>
    <t>Day Total</t>
  </si>
  <si>
    <t>ORIGINAL COUNT</t>
  </si>
  <si>
    <t>VARIANCE</t>
  </si>
  <si>
    <t>MONTANA(G)COL-MON(T)COL/BURK#37129/37130-MONTANA-DETM-AVA(T)BURK/AVASYS#373125NF-AVA(T)AVASYS/LOLO#373126NF-IPC(T)LOLO/LAGRANDE#95682NF-SUB-BPA(T)LAGRANDE/BCUS#96038NF-SUB</t>
  </si>
  <si>
    <t>IPC(G)SYS-IPC(T)SYS/LAGRANDE#79606-CLATSKINI-BPA(T)LAGRANDE/JD#10040NF</t>
  </si>
  <si>
    <t>PNM(G)4C-CISO(T)4C/SP15#APX1_TEMU_4157-CISO(T)SP15/LUGO#APX1_TEMU_4157-LDWP(T)LUGO/NOB#01001499(M-NF)-BPA(T)NOB/BE#10172-BPA(T)BE/BCUS-TEMU</t>
  </si>
  <si>
    <t>BPA C#23928-NAC-BPA(T)BPAP/SYS #96111NF-NAC</t>
  </si>
  <si>
    <t>PACW(WALLAWALLA)-BHPL-PACW(T)WALLA/WALLA/BPAT #143054 1NS-BHPL-PPM-SCL-BPA(T)BPAT/WWP #96018NF-SCL</t>
  </si>
  <si>
    <t>648024.1</t>
  </si>
  <si>
    <t>6/17/01-6/30/01</t>
  </si>
  <si>
    <t>648738.1</t>
  </si>
  <si>
    <t>6/17/01-6/18/01</t>
  </si>
  <si>
    <t>648599.1</t>
  </si>
  <si>
    <t>648763.1</t>
  </si>
  <si>
    <t>647955.1</t>
  </si>
  <si>
    <t>647873.1</t>
  </si>
  <si>
    <t>647886.1</t>
  </si>
  <si>
    <t>648753.1</t>
  </si>
  <si>
    <t>RESI</t>
  </si>
  <si>
    <t>647898.1</t>
  </si>
  <si>
    <t>648656.1</t>
  </si>
  <si>
    <t>6/18/01-6/18/01</t>
  </si>
  <si>
    <t>648655.1</t>
  </si>
  <si>
    <t>648658.1</t>
  </si>
  <si>
    <t>648660.1</t>
  </si>
  <si>
    <t>648659.1</t>
  </si>
  <si>
    <t>648662.1</t>
  </si>
  <si>
    <t>648661.1</t>
  </si>
  <si>
    <t>648683.1</t>
  </si>
  <si>
    <t>6/18/01-6/30/01</t>
  </si>
  <si>
    <t>648600.1</t>
  </si>
  <si>
    <t>648709.1</t>
  </si>
  <si>
    <t>648761.1</t>
  </si>
  <si>
    <t>648749.1</t>
  </si>
  <si>
    <t>648750.1</t>
  </si>
  <si>
    <t>648752.1</t>
  </si>
  <si>
    <t>648717.1</t>
  </si>
  <si>
    <t>648722.1</t>
  </si>
  <si>
    <t>647863.1</t>
  </si>
  <si>
    <t>648762.1</t>
  </si>
  <si>
    <t>648702.1</t>
  </si>
  <si>
    <t>647923.1</t>
  </si>
  <si>
    <t>648601.1</t>
  </si>
  <si>
    <t>647998.1</t>
  </si>
  <si>
    <t>648735.1</t>
  </si>
  <si>
    <t>648699.1</t>
  </si>
  <si>
    <t>648712.1</t>
  </si>
  <si>
    <t>647354.1</t>
  </si>
  <si>
    <t>647331.1</t>
  </si>
  <si>
    <t>647592.1</t>
  </si>
  <si>
    <t>647605.1</t>
  </si>
  <si>
    <t>647555.1</t>
  </si>
  <si>
    <t>647567.1</t>
  </si>
  <si>
    <t>647379.1</t>
  </si>
  <si>
    <t>648279.1</t>
  </si>
  <si>
    <t>648283.1</t>
  </si>
  <si>
    <t>647337.1</t>
  </si>
  <si>
    <t>647346.1</t>
  </si>
  <si>
    <t>647410.1</t>
  </si>
  <si>
    <t>647508.1</t>
  </si>
  <si>
    <t>647534.1</t>
  </si>
  <si>
    <t>648282.1</t>
  </si>
  <si>
    <t>648291.1</t>
  </si>
  <si>
    <t>647394.1</t>
  </si>
  <si>
    <t>647500.1</t>
  </si>
  <si>
    <t>647477.1</t>
  </si>
  <si>
    <t>647431.1</t>
  </si>
  <si>
    <t>647487.1</t>
  </si>
  <si>
    <t>647495.1</t>
  </si>
  <si>
    <t>647523.1</t>
  </si>
  <si>
    <t>647530.1</t>
  </si>
  <si>
    <t>648278.1</t>
  </si>
  <si>
    <t>648281.1</t>
  </si>
  <si>
    <t>648284.1</t>
  </si>
  <si>
    <t>648286.1</t>
  </si>
  <si>
    <t>648290.1</t>
  </si>
  <si>
    <t>647521.1</t>
  </si>
  <si>
    <t>647328.1</t>
  </si>
  <si>
    <t>647342.1</t>
  </si>
  <si>
    <t>647325.1</t>
  </si>
  <si>
    <t>648305.1</t>
  </si>
  <si>
    <t>648276.1</t>
  </si>
  <si>
    <t>648277.1</t>
  </si>
  <si>
    <t>CAES TAG #1316</t>
  </si>
  <si>
    <t>CAES TAG #1315</t>
  </si>
  <si>
    <t>EPME TAG #10131</t>
  </si>
  <si>
    <t>EPME TAG #10130</t>
  </si>
  <si>
    <t>MIRANT TAG #5903</t>
  </si>
  <si>
    <t>MIRANT TAG #5904</t>
  </si>
  <si>
    <t>IPCO TAG #833MD00</t>
  </si>
  <si>
    <t>PGE TAG #NL00000</t>
  </si>
  <si>
    <t>SEMPRA TAG #MDC711AA</t>
  </si>
  <si>
    <t>WESCO TAG #32313</t>
  </si>
  <si>
    <t>AVISTA TAG #9309AA</t>
  </si>
  <si>
    <t>AVISTA TAG #9309BA</t>
  </si>
  <si>
    <t>AVISTA TAG #9306AA</t>
  </si>
  <si>
    <t>AVISTA TAG #9306BA</t>
  </si>
  <si>
    <t>AVISTA TAG #9308AA</t>
  </si>
  <si>
    <t>PGE-BPA(T)BPAP/PGE #96092NF-PGE</t>
  </si>
  <si>
    <t>AVISTA TAG #9313AA</t>
  </si>
  <si>
    <t>BPA(T)BE/NOB #99TX-10251D F-LA(T)NOB/SYL/PV #100820F-PWX-WESCO-EPMI-DYPMI-BPEC-AVISTA-SRP-SRP(T)PV/KYRENE GF-SRP</t>
  </si>
  <si>
    <t>AVISTA TAG #9298AB</t>
  </si>
  <si>
    <t>EPMI TAG SEE MEAD SHEET FOR TAG.</t>
  </si>
  <si>
    <t>6/12/2001-6/12/2001</t>
  </si>
  <si>
    <t>TAG DAILY</t>
  </si>
  <si>
    <t>639879.1</t>
  </si>
  <si>
    <t>6/12/2001-6/30/2001</t>
  </si>
  <si>
    <t>639877.1</t>
  </si>
  <si>
    <t>639883.1</t>
  </si>
  <si>
    <t>639201.1</t>
  </si>
  <si>
    <t>639690.1</t>
  </si>
  <si>
    <t>639882.1</t>
  </si>
  <si>
    <t>639689.1</t>
  </si>
  <si>
    <t>639692.1</t>
  </si>
  <si>
    <t>639365.1</t>
  </si>
  <si>
    <t>639185.1</t>
  </si>
  <si>
    <t>639205.1</t>
  </si>
  <si>
    <t>640016.1</t>
  </si>
  <si>
    <t>COLSTRIP B/R</t>
  </si>
  <si>
    <t>COLSTRIP DAILY B/R</t>
  </si>
  <si>
    <t>BPA(T)PACW/TCL #10030NF-PWX-TCL</t>
  </si>
  <si>
    <t>WEEK</t>
  </si>
  <si>
    <t>24249</t>
  </si>
  <si>
    <t>24250</t>
  </si>
  <si>
    <t>24251</t>
  </si>
  <si>
    <t>24252</t>
  </si>
  <si>
    <t>24253</t>
  </si>
  <si>
    <t>24255</t>
  </si>
  <si>
    <t>24256</t>
  </si>
  <si>
    <t>24257</t>
  </si>
  <si>
    <t>24258</t>
  </si>
  <si>
    <t>EPME TAG #10095</t>
  </si>
  <si>
    <t>CAES TAG #1314</t>
  </si>
  <si>
    <t>TEMU-PWX-BCPS01-BCHA(T)BCUS/BCHA #370717BF-BCHA</t>
  </si>
  <si>
    <r>
      <t xml:space="preserve">(LLH ONLY MON-SUN) </t>
    </r>
    <r>
      <rPr>
        <sz val="8"/>
        <color indexed="12"/>
        <rFont val="Arial"/>
        <family val="2"/>
      </rPr>
      <t>BCPS01-BCHA(T)BCUS/BCHA #370717BF-BCHA</t>
    </r>
  </si>
  <si>
    <t>637325.1</t>
  </si>
  <si>
    <t>637318.1</t>
  </si>
  <si>
    <t>637323.1</t>
  </si>
  <si>
    <t>637341.1</t>
  </si>
  <si>
    <t>637343.1</t>
  </si>
  <si>
    <t>637344.1</t>
  </si>
  <si>
    <t>637319.1</t>
  </si>
  <si>
    <t>637321.1</t>
  </si>
  <si>
    <t>637322.1</t>
  </si>
  <si>
    <t>637324.1</t>
  </si>
  <si>
    <t>637345.1</t>
  </si>
  <si>
    <t>637342.1</t>
  </si>
  <si>
    <t>637351.1</t>
  </si>
  <si>
    <t>637256.1</t>
  </si>
  <si>
    <t>637257.1</t>
  </si>
  <si>
    <t>637258.1</t>
  </si>
  <si>
    <t>637352.1</t>
  </si>
  <si>
    <t>AVISTA TAG #9150AA</t>
  </si>
  <si>
    <t>AVISTA TAG #9148AA</t>
  </si>
  <si>
    <t>AVISTA TAG #9141AA</t>
  </si>
  <si>
    <t>PWX TAG #VZ4, VZX</t>
  </si>
  <si>
    <t>PWX TAG #VZ6, VZY</t>
  </si>
  <si>
    <t>PWX TAG #VZ7, VZZ</t>
  </si>
  <si>
    <t>PWX TAG #VZ5, VZW</t>
  </si>
  <si>
    <t>PWX TAG #VZ3, VZV</t>
  </si>
  <si>
    <t>WWP(T)MIDC/LOLO #350661F-IPCO(T)LOLO/IPCO #95287DNF-IPCO</t>
  </si>
  <si>
    <t>IPCO TAG #819MD00</t>
  </si>
  <si>
    <t>IDFP01-BPA(T)MIDC/AVA #96105NF-IDFP01-IPCO-WWP(T)AVA/LOLO #350661F-IPCO(T)LOLO/IPCO #95269DNF-IPCO</t>
  </si>
  <si>
    <t>821MD00</t>
  </si>
  <si>
    <t>SNOH-BPA(T)PGE/AVA #96092NF-SNOH-IPCO-WWP(T)AVA/LOLO #350661F-IPCO(T)LOLO/IPCO #95269DNF-IPCO</t>
  </si>
  <si>
    <t>IDPFP01-BPA(T)PGE/AVA #96105NF-IDPF01-IPCO-WWP(T)AVA/LOLO #350661F-IPCO(T)LOLO/IPCO #95269DNF-IPCO</t>
  </si>
  <si>
    <t>IPCO TAG #823MD00</t>
  </si>
  <si>
    <t>SNOH-BPA(T)BPAP/AVA #96092NF-SNOH-IPCO-WWP(T)AVA/LOLO #350661F-IPCO(T)LOLO/IPCO #95269DNF-IPCO</t>
  </si>
  <si>
    <t>IPCO TAG #822MD01</t>
  </si>
  <si>
    <t>WWP(T)AVA/LOLO #350661F-IPCO(T)LOLO/IPCO #95269DNF-IPCO</t>
  </si>
  <si>
    <t>IPCO TAG #825MD00</t>
  </si>
  <si>
    <t>IPCO TAG #824MD00</t>
  </si>
  <si>
    <t>IPCO TAG #826MD01</t>
  </si>
  <si>
    <t>WESCO TAG #32195, 32203</t>
  </si>
  <si>
    <t>PWX-BCPS01-BCHA(T)BCUS/BCHA #370717BF-BCHA</t>
  </si>
  <si>
    <t>AVISTA-PWX-BCPS01-BCHA(T)BCUS/BCHA #370717BF-BCHA</t>
  </si>
  <si>
    <t>AVISTA-TEMU-PWX-BPA(T)PGE/BCUS #10030NF-PWX-BCPS01-BCHA(T)BCUS/BCHA #370717BF-BCHA</t>
  </si>
  <si>
    <t>PWX TAG #VYW, W2B</t>
  </si>
  <si>
    <t>PWX TAG #VYV, W2C</t>
  </si>
  <si>
    <t>PWX TAG #VYQ, W2F</t>
  </si>
  <si>
    <t>PWX TAG #VYS, W2H</t>
  </si>
  <si>
    <t>PWX TAG #W1A, W2N</t>
  </si>
  <si>
    <t>PWX TAG #W1E, W2O</t>
  </si>
  <si>
    <t>PWX TAG #W1F, W2P</t>
  </si>
  <si>
    <t>PWX TAG #W1G, W34</t>
  </si>
  <si>
    <t>PWX TAG #W1C, W3A</t>
  </si>
  <si>
    <t>PWX TAG #W1D, W3B</t>
  </si>
  <si>
    <t>PWX TAG #W3F, W3I</t>
  </si>
  <si>
    <t>PWX TAG #W3L, W3M</t>
  </si>
  <si>
    <t>6/10/2001-6/10/2001</t>
  </si>
  <si>
    <t>(THROUGH  6/15)</t>
  </si>
  <si>
    <t>IPCO TAG #820MD01</t>
  </si>
  <si>
    <t>PWX TAG #W3G, W3R</t>
  </si>
  <si>
    <t>PWX TAG #W3H, W3S</t>
  </si>
  <si>
    <t>IPC(T)LGBP/SYS#95756NF-IPCO</t>
  </si>
  <si>
    <t>BPA(T)PGE/LAGRANDE#96105-IPC(T)LAGRANDE/SYS#95756(D-NF)-IPCO</t>
  </si>
  <si>
    <t>WESCO-PWX-IPC-IPC(T)LGPB/SYS#95756(D-NF)-IPCO</t>
  </si>
  <si>
    <r>
      <t>BPA C#23928-GAC-BPA(T)BPAP/</t>
    </r>
    <r>
      <rPr>
        <sz val="8"/>
        <color indexed="10"/>
        <rFont val="Arial"/>
        <family val="2"/>
      </rPr>
      <t xml:space="preserve">CHPD </t>
    </r>
    <r>
      <rPr>
        <sz val="8"/>
        <color indexed="16"/>
        <rFont val="Arial"/>
        <family val="2"/>
      </rPr>
      <t>#96109NF-GAC</t>
    </r>
  </si>
  <si>
    <t>MID-MID(T)SYS/CJ-MID-#TEMU-BPA(T)CJ/JD#10172-BPA(T)JD/BCUS#10172NF</t>
  </si>
  <si>
    <t>LDWP-LDWP(T)LDWP/SYL-LDWP(T)SYL/MALN-TEMU-BPA(T)MAL/JD#10172-BPA(T)JD/BCUS#10172NF</t>
  </si>
  <si>
    <t>6/11/2001-6/11/2001</t>
  </si>
  <si>
    <t>MID C ATC</t>
  </si>
  <si>
    <t>637873.1</t>
  </si>
  <si>
    <t>6/10/2001-6/30/2001</t>
  </si>
  <si>
    <t>637956.1</t>
  </si>
  <si>
    <t>637595.1</t>
  </si>
  <si>
    <t>637260.1</t>
  </si>
  <si>
    <t>6/11/2001-6/30/2001</t>
  </si>
  <si>
    <t>637284.1</t>
  </si>
  <si>
    <t>637867.1</t>
  </si>
  <si>
    <t>637451.1</t>
  </si>
  <si>
    <t>637491.1</t>
  </si>
  <si>
    <t>637264.1</t>
  </si>
  <si>
    <t>637862.1</t>
  </si>
  <si>
    <t>637868.1</t>
  </si>
  <si>
    <t>637870.1</t>
  </si>
  <si>
    <t>637871.1</t>
  </si>
  <si>
    <t>637872.1</t>
  </si>
  <si>
    <t>638010.1</t>
  </si>
  <si>
    <t>638011.1</t>
  </si>
  <si>
    <t>PWX-SNPD-BPA(T)BPAP/BCUS #96092NF-SNPD-PWX-BCPS01-BCHA(T)BCUS/BCHA #257654NF-BCHA</t>
  </si>
  <si>
    <t>PWX TAG #VX7</t>
  </si>
  <si>
    <r>
      <t>C #23299</t>
    </r>
    <r>
      <rPr>
        <sz val="8"/>
        <color indexed="10"/>
        <rFont val="Arial"/>
        <family val="2"/>
      </rPr>
      <t>-</t>
    </r>
    <r>
      <rPr>
        <sz val="8"/>
        <color indexed="18"/>
        <rFont val="Arial"/>
        <family val="2"/>
      </rPr>
      <t>BPA(T)BPAP/</t>
    </r>
    <r>
      <rPr>
        <sz val="8"/>
        <color indexed="10"/>
        <rFont val="Arial"/>
        <family val="2"/>
      </rPr>
      <t xml:space="preserve">PSEI </t>
    </r>
    <r>
      <rPr>
        <sz val="8"/>
        <color indexed="18"/>
        <rFont val="Arial"/>
        <family val="2"/>
      </rPr>
      <t>O#95363</t>
    </r>
  </si>
  <si>
    <t>BPAP(T)PSEI/SNOH O#96092-SNOH</t>
  </si>
  <si>
    <t>BPAP(T)CHPD/SNOH O#96092-SNOH</t>
  </si>
  <si>
    <t>BPA C#23543 BPA(T)BPAP/PSEI O#95363-TRANSCAN</t>
  </si>
  <si>
    <t>PSCO TAG #1020143</t>
  </si>
  <si>
    <t>BPAP(T)HOTS/SNOH O#96092-SNOH</t>
  </si>
  <si>
    <t>C#23420-BPA(T)BPAP/PACW O#95363</t>
  </si>
  <si>
    <t>6/3/2001-6/3/2001</t>
  </si>
  <si>
    <t>629692.1</t>
  </si>
  <si>
    <t>629693.1</t>
  </si>
  <si>
    <t>629706.1</t>
  </si>
  <si>
    <t>06/25/01-06/25/01</t>
  </si>
  <si>
    <t>06/24/01-06/24/01</t>
  </si>
  <si>
    <t>648265.1</t>
  </si>
  <si>
    <t>648273.1</t>
  </si>
  <si>
    <t>647449.1</t>
  </si>
  <si>
    <t>647525.1</t>
  </si>
  <si>
    <t>648303.1</t>
  </si>
  <si>
    <t>648295.1</t>
  </si>
  <si>
    <t>06/17/01-06/17/01</t>
  </si>
  <si>
    <t>06/18/01-06/18/01</t>
  </si>
  <si>
    <t>648304.1</t>
  </si>
  <si>
    <t>648294.1</t>
  </si>
  <si>
    <t>BPA C#24037-KAC-BPA(T)BPAP/SNOH #96107NF-KAC</t>
  </si>
  <si>
    <t>50 to BIG EDDY</t>
  </si>
  <si>
    <t>29 TO PGE</t>
  </si>
  <si>
    <t>105 TO PGE</t>
  </si>
  <si>
    <t>IPC</t>
  </si>
  <si>
    <t>PPM</t>
  </si>
  <si>
    <t>PAC</t>
  </si>
  <si>
    <t>OPTION</t>
  </si>
  <si>
    <t>SEMP</t>
  </si>
  <si>
    <t>SCL</t>
  </si>
  <si>
    <t>TEMU</t>
  </si>
  <si>
    <t>APC</t>
  </si>
  <si>
    <t>BPA SPOT</t>
  </si>
  <si>
    <t>BPA C#23928-GAC</t>
  </si>
  <si>
    <t>BPA C#23928-NAC</t>
  </si>
  <si>
    <t>PGE-PAC</t>
  </si>
  <si>
    <r>
      <t>BPA C#23928-GAC-BPA(T)BPAP/</t>
    </r>
    <r>
      <rPr>
        <sz val="8"/>
        <color indexed="10"/>
        <rFont val="Arial"/>
        <family val="2"/>
      </rPr>
      <t>PACW</t>
    </r>
    <r>
      <rPr>
        <sz val="8"/>
        <color indexed="16"/>
        <rFont val="Arial"/>
        <family val="2"/>
      </rPr>
      <t xml:space="preserve"> #96109NF-GAC</t>
    </r>
  </si>
  <si>
    <r>
      <t>C #23299</t>
    </r>
    <r>
      <rPr>
        <sz val="8"/>
        <color indexed="10"/>
        <rFont val="Arial"/>
        <family val="2"/>
      </rPr>
      <t>-</t>
    </r>
    <r>
      <rPr>
        <sz val="8"/>
        <color indexed="18"/>
        <rFont val="Arial"/>
        <family val="2"/>
      </rPr>
      <t>BPA(T)BPAP/</t>
    </r>
    <r>
      <rPr>
        <sz val="8"/>
        <color indexed="10"/>
        <rFont val="Arial"/>
        <family val="2"/>
      </rPr>
      <t xml:space="preserve">PGE </t>
    </r>
    <r>
      <rPr>
        <sz val="8"/>
        <color indexed="18"/>
        <rFont val="Arial"/>
        <family val="2"/>
      </rPr>
      <t>O#95363</t>
    </r>
  </si>
  <si>
    <t>SCL-PINW</t>
  </si>
  <si>
    <t>AVISTA-BPA (SPOT)</t>
  </si>
  <si>
    <t>EWEB-PAC</t>
  </si>
  <si>
    <t>BPA C#23928-GAC-BPA(T)BPAP/EWEB #96109NF-GAC</t>
  </si>
  <si>
    <r>
      <t>BPA C#23928-GAC-BPA(T)BPAP/</t>
    </r>
    <r>
      <rPr>
        <sz val="8"/>
        <color indexed="10"/>
        <rFont val="Arial"/>
        <family val="2"/>
      </rPr>
      <t>EWEB</t>
    </r>
    <r>
      <rPr>
        <sz val="8"/>
        <color indexed="16"/>
        <rFont val="Arial"/>
        <family val="2"/>
      </rPr>
      <t xml:space="preserve"> #96109NF-GAC</t>
    </r>
  </si>
  <si>
    <t>PGET-GCPD-APC</t>
  </si>
  <si>
    <t>BPA C#23928-GAC-BPA(T)BPAP/AVA #96109NF-GAC</t>
  </si>
  <si>
    <t>BPA C#23928-GAC-BPA(T)BPAP/PGE#96109NF-GAC</t>
  </si>
  <si>
    <t>BPA C#23928-GAC-BPA(T)BPAP/PACW #96109NF-GAC</t>
  </si>
  <si>
    <t>TCL</t>
  </si>
  <si>
    <r>
      <t>BPA C#23928-NAC-BPA(T)BPAP/</t>
    </r>
    <r>
      <rPr>
        <sz val="8"/>
        <color indexed="10"/>
        <rFont val="Arial"/>
        <family val="2"/>
      </rPr>
      <t>BCUS</t>
    </r>
    <r>
      <rPr>
        <sz val="8"/>
        <color indexed="56"/>
        <rFont val="Arial"/>
        <family val="2"/>
      </rPr>
      <t xml:space="preserve"> #96111NF-NAC</t>
    </r>
  </si>
  <si>
    <r>
      <t>BPA C#23928-GAC-BPA(T)BPAP/</t>
    </r>
    <r>
      <rPr>
        <sz val="8"/>
        <color indexed="10"/>
        <rFont val="Arial"/>
        <family val="2"/>
      </rPr>
      <t>BCUS</t>
    </r>
    <r>
      <rPr>
        <sz val="8"/>
        <color indexed="16"/>
        <rFont val="Arial"/>
        <family val="2"/>
      </rPr>
      <t xml:space="preserve"> #96109NF-GAC</t>
    </r>
  </si>
  <si>
    <r>
      <t>C #23299</t>
    </r>
    <r>
      <rPr>
        <sz val="8"/>
        <color indexed="10"/>
        <rFont val="Arial"/>
        <family val="2"/>
      </rPr>
      <t>-</t>
    </r>
    <r>
      <rPr>
        <sz val="8"/>
        <color indexed="18"/>
        <rFont val="Arial"/>
        <family val="2"/>
      </rPr>
      <t>BPA(T)BPAP/</t>
    </r>
    <r>
      <rPr>
        <sz val="8"/>
        <color indexed="10"/>
        <rFont val="Arial"/>
        <family val="2"/>
      </rPr>
      <t xml:space="preserve">SNOH </t>
    </r>
    <r>
      <rPr>
        <sz val="8"/>
        <color indexed="18"/>
        <rFont val="Arial"/>
        <family val="2"/>
      </rPr>
      <t>O#95363</t>
    </r>
  </si>
  <si>
    <t>MPCO-MPCO(T)COLS/GAR O#370658 F-MPC</t>
  </si>
  <si>
    <t>BCH-BCH(T)BCUS/BCHA-GF-F-BCH</t>
  </si>
  <si>
    <t>BPA(T) BPAP/BCUS 10030 HNF-PWX-BCH-BCH(T)BCUS/BCHA-GF-F-BCH</t>
  </si>
  <si>
    <t>BPA(T) MIDC/BCUS 10030 HNF-PWX-BCH-BCH(T)BCUS/BCHA-GF-F-BCH</t>
  </si>
  <si>
    <t>CHPD</t>
  </si>
  <si>
    <t>C#23436</t>
  </si>
  <si>
    <t>C#23420</t>
  </si>
  <si>
    <t>C#23610</t>
  </si>
  <si>
    <t>C #23299-BPA(T)BPAP/BCUS O#95363</t>
  </si>
  <si>
    <t>BPA C#23928-NAC-BPA(T)BPAP/BCUS #96111NF-NAC</t>
  </si>
  <si>
    <t>BPA C#23928-NAC-BPA(T)BPAP/CNE #96111NF-NAC</t>
  </si>
  <si>
    <t>BPA C#23928-GAC-BPA(T)BPAP/BCUS #96109NF-GAC</t>
  </si>
  <si>
    <t>BPA C#24243</t>
  </si>
  <si>
    <t>BPA C#24228</t>
  </si>
  <si>
    <t>AVISTA-BPA</t>
  </si>
  <si>
    <r>
      <t>C #23299</t>
    </r>
    <r>
      <rPr>
        <sz val="8"/>
        <color indexed="18"/>
        <rFont val="Arial"/>
        <family val="2"/>
      </rPr>
      <t/>
    </r>
  </si>
  <si>
    <t>SNPD(T)BPA(T)MIDC/JD O#96092 BPA(T)JD/MAL5 O#971012 DF-CISO(T)MAL5/NP SCEM_NP15_2-MIRANT</t>
  </si>
  <si>
    <t>BPA(T)CHPD/SCL O#96018 HNF-SCL</t>
  </si>
  <si>
    <t>IPC-WWP</t>
  </si>
  <si>
    <t>BPA C#23928-NAC-BPA(T)BPAP/AVA #96111NF-NAC</t>
  </si>
  <si>
    <t>LDWP-LDWP(T)SYS/SYL/MAL5-TEMU-BPA(T)MAL5/JD-BPA(T)JD/BCUS-TEMU-CINERGY-ESI</t>
  </si>
  <si>
    <t>IPC-IPC(T)SYS/LGBP O#79606 F</t>
  </si>
  <si>
    <t>IPC-IPC(T)SYS/LGBP O#94705 HNF (JUNE1), O#94706 HNF(JUNE 2)</t>
  </si>
  <si>
    <t>PAC-SCL-PINW-SNOH-BPA(T)CHPD/SNOH O#96092 HNF-SNOH</t>
  </si>
  <si>
    <t>IPC-IPC(T)SYS/LGBP O#79606 F- IPC-SCL(T)BPA(T)LGBP/BCUS O#96018 HNF</t>
  </si>
  <si>
    <t>IPC-IPC(T)SYS/LGBP O#79606 F-IPC-CLSK01(T)BPA(T)LGBP/BCUS O#10040 HNF</t>
  </si>
  <si>
    <t>PWX TAG</t>
  </si>
  <si>
    <t>MIRANT TAG</t>
  </si>
  <si>
    <t>IPC-IPC(T)SYS/LGBP O#79606 F-IPC</t>
  </si>
  <si>
    <t>PPLM</t>
  </si>
  <si>
    <r>
      <t>(LLH ONLY MON-SUN )</t>
    </r>
    <r>
      <rPr>
        <sz val="8"/>
        <color indexed="12"/>
        <rFont val="Arial"/>
        <family val="2"/>
      </rPr>
      <t>BPA(T)LAG/NWH O#349776 F-PWX-SNOH(T)BPA(T)NWH/BCUS O#96092-PWX-BCH-BCH(T)BCUS/BCHA-GF-F-BCH</t>
    </r>
  </si>
  <si>
    <r>
      <t xml:space="preserve">(LLH ONLY MON-SUN) </t>
    </r>
    <r>
      <rPr>
        <sz val="8"/>
        <color indexed="12"/>
        <rFont val="Arial"/>
        <family val="2"/>
      </rPr>
      <t>BPA(T)LAG/NWH O#349776 F-PWX-SNPD(T)BPA(T)LGBP/CNE 96092 HNF-PWX-TCL</t>
    </r>
  </si>
  <si>
    <r>
      <t xml:space="preserve">(LLH ONLY MON-SUN) </t>
    </r>
    <r>
      <rPr>
        <sz val="8"/>
        <color indexed="12"/>
        <rFont val="Arial"/>
        <family val="2"/>
      </rPr>
      <t>BPA(T)LAG/NWH O#349776 F-PWX-SNPD(T)BPA(T)GARR/CNE O#96092-PWX-TCL</t>
    </r>
  </si>
  <si>
    <r>
      <t>(LLH ONLY MON-SUN)</t>
    </r>
    <r>
      <rPr>
        <sz val="8"/>
        <color indexed="12"/>
        <rFont val="Arial"/>
        <family val="2"/>
      </rPr>
      <t>BPA(T)LAG/NWH O#349776 F-PWX-SNPD(T)BPA(T)LGBP/CNE 96092 HNF-PWX-TCL</t>
    </r>
  </si>
  <si>
    <t>23603, 23655</t>
  </si>
  <si>
    <t>23605, 23656</t>
  </si>
  <si>
    <t>23607, 23657</t>
  </si>
  <si>
    <t>23609, 23660</t>
  </si>
  <si>
    <t>1-24</t>
  </si>
  <si>
    <t>ASHGROVE</t>
  </si>
  <si>
    <t>627556.1</t>
  </si>
  <si>
    <t>6/1/2001-6/2/2001</t>
  </si>
  <si>
    <t>627703.1</t>
  </si>
  <si>
    <t>627583.1</t>
  </si>
  <si>
    <t>627466.1</t>
  </si>
  <si>
    <t>627429.1</t>
  </si>
  <si>
    <t>627565.1</t>
  </si>
  <si>
    <t>627602.1</t>
  </si>
  <si>
    <t>627618.1</t>
  </si>
  <si>
    <t>627712.1</t>
  </si>
  <si>
    <t>627716.1</t>
  </si>
  <si>
    <t>628084.1</t>
  </si>
  <si>
    <t>627472.1</t>
  </si>
  <si>
    <t>627672.1</t>
  </si>
  <si>
    <t>628083.1</t>
  </si>
  <si>
    <t>627475.1</t>
  </si>
  <si>
    <t>627479.1</t>
  </si>
  <si>
    <t>627542.1</t>
  </si>
  <si>
    <t>627559.1</t>
  </si>
  <si>
    <t>627570.1</t>
  </si>
  <si>
    <t>627607.1</t>
  </si>
  <si>
    <t>627623.1</t>
  </si>
  <si>
    <t>627709.1</t>
  </si>
  <si>
    <t>627730.1</t>
  </si>
  <si>
    <t>627491.1</t>
  </si>
  <si>
    <t>628086.1</t>
  </si>
  <si>
    <t>628082.1</t>
  </si>
  <si>
    <t>627742.1</t>
  </si>
  <si>
    <t>628076.1</t>
  </si>
  <si>
    <t>627449.1</t>
  </si>
  <si>
    <t>627457.1</t>
  </si>
  <si>
    <t>627635.1</t>
  </si>
  <si>
    <t>628074.1</t>
  </si>
  <si>
    <t>627500.1</t>
  </si>
  <si>
    <t>627535.1</t>
  </si>
  <si>
    <t>627589.1</t>
  </si>
  <si>
    <t>627597.1</t>
  </si>
  <si>
    <t>627679.1</t>
  </si>
  <si>
    <t>628075.1</t>
  </si>
  <si>
    <t>628081.1</t>
  </si>
  <si>
    <t>607801.2</t>
  </si>
  <si>
    <t>628077.1</t>
  </si>
  <si>
    <t>607819.2</t>
  </si>
  <si>
    <t>607842.2</t>
  </si>
  <si>
    <t>627513.1</t>
  </si>
  <si>
    <t>627546.1</t>
  </si>
  <si>
    <t>627572.1</t>
  </si>
  <si>
    <t>627599.1</t>
  </si>
  <si>
    <t>627663.1</t>
  </si>
  <si>
    <t>627701.1</t>
  </si>
  <si>
    <t>628078.1</t>
  </si>
  <si>
    <t>628079.1</t>
  </si>
  <si>
    <t>627668.1</t>
  </si>
  <si>
    <t>627645.1</t>
  </si>
  <si>
    <t>627680.1</t>
  </si>
  <si>
    <t>627631.1</t>
  </si>
  <si>
    <t>627719.1</t>
  </si>
  <si>
    <t>628080.1</t>
  </si>
  <si>
    <t>628087.1</t>
  </si>
  <si>
    <t>Y</t>
  </si>
  <si>
    <t>EPME TAG #9891</t>
  </si>
  <si>
    <t>EPME TAG #9907</t>
  </si>
  <si>
    <t>IPC TAG #738MD</t>
  </si>
  <si>
    <t>IPC TAG #739MD</t>
  </si>
  <si>
    <t>MIECO TAG #3321254</t>
  </si>
  <si>
    <t>MIECO TAG #3321250</t>
  </si>
  <si>
    <t>WESCO TAG #O031671</t>
  </si>
  <si>
    <t>TEMU TAG #525W909</t>
  </si>
  <si>
    <t>PSCO TAG #1019942</t>
  </si>
  <si>
    <t>PSCO-TSGT(T)STORY/DJ-PPW(T)DJ/BORAH-IPC(T)BORA/HTSP-AVA(T)HTSP/AVA-PSCO-TEMU-CINERGY-ESI</t>
  </si>
  <si>
    <t>BPA(T) AVA/BCUS 10030 HNF-PWX-BCH-BCH(T)BCUS/BCHA-GF-F-BCH</t>
  </si>
  <si>
    <t>CAES TAG #1303, 1309(SAT)</t>
  </si>
  <si>
    <t>CAES TAG #1308</t>
  </si>
  <si>
    <t>WESCO TAG #O031670</t>
  </si>
  <si>
    <t>IPCO TAG #730MD00</t>
  </si>
  <si>
    <t>PGE TAG #WJ</t>
  </si>
  <si>
    <t>PINW TAG #673Q001</t>
  </si>
  <si>
    <t>AVISTA TAG #8488AC</t>
  </si>
  <si>
    <t>MIRANT TAG #5478</t>
  </si>
  <si>
    <t>PWX TAG #VAK</t>
  </si>
  <si>
    <t>PWX TAG #VAH</t>
  </si>
  <si>
    <t>PWX TAG #VAG</t>
  </si>
  <si>
    <t>PWX TAG #VAD</t>
  </si>
  <si>
    <t>PWX TAG #VAC</t>
  </si>
  <si>
    <t>PWX TAG #VAE</t>
  </si>
  <si>
    <t>PWX TAG #VAF</t>
  </si>
  <si>
    <t>PWX TAG #VAJ</t>
  </si>
  <si>
    <t>PWX TAG #VAI</t>
  </si>
  <si>
    <t>PWX TAG #VF5</t>
  </si>
  <si>
    <t>PWX TAG #VBH</t>
  </si>
  <si>
    <t>PWX TAG #VJZ</t>
  </si>
  <si>
    <t>PWX TAG #VJY</t>
  </si>
  <si>
    <t>PWX TAG #VMO</t>
  </si>
  <si>
    <t>PWX TAG #VLZ</t>
  </si>
  <si>
    <t>PWX TAG #VJG</t>
  </si>
  <si>
    <t>PWX TAG #VID</t>
  </si>
  <si>
    <t>PWX TAG #VJW</t>
  </si>
  <si>
    <t>PWX TAG #VJV</t>
  </si>
  <si>
    <t>PWX TAG #VJU</t>
  </si>
  <si>
    <t>PWX TAG #VIF</t>
  </si>
  <si>
    <t>PWX TAG #VHE</t>
  </si>
  <si>
    <t>EWEB TAG #870Y (it says made by BPA)</t>
  </si>
  <si>
    <t>EWEB TAG #870X (it says made by BPA)</t>
  </si>
  <si>
    <t>BPAP(T)SCL/SNOH O#96092-SNOH</t>
  </si>
  <si>
    <t>PSCO TAG #1020226</t>
  </si>
  <si>
    <t>MPCO-MPCO(T)COLS/YT O#363856 F-MPC-DUKE-PSCO-MPCO(T)YT/HTSP-PSCO</t>
  </si>
  <si>
    <t>(LLH ONLY MON-SUN)</t>
  </si>
  <si>
    <t>TEMI-MIRANT-BPEC</t>
  </si>
  <si>
    <t>C#24234</t>
  </si>
  <si>
    <t>MIRANT</t>
  </si>
  <si>
    <t>IPCO</t>
  </si>
  <si>
    <t>MORGAN</t>
  </si>
  <si>
    <t>PACW</t>
  </si>
  <si>
    <t>TACOMA</t>
  </si>
  <si>
    <t>-E-</t>
  </si>
  <si>
    <t>S DEAL#</t>
  </si>
  <si>
    <t>S $</t>
  </si>
  <si>
    <t>182 TO PGE</t>
  </si>
  <si>
    <t>PWX-BPA(T)BPAT/BCUS#10030NF-PWX-BCPS01-BCHA(T)BCUS/BCHA #370717BF-BCHA</t>
  </si>
  <si>
    <r>
      <t>BPA C#23299-BPA(T)BPAP/PGE</t>
    </r>
    <r>
      <rPr>
        <sz val="8"/>
        <color indexed="10"/>
        <rFont val="Arial"/>
        <family val="2"/>
      </rPr>
      <t xml:space="preserve"> </t>
    </r>
    <r>
      <rPr>
        <sz val="8"/>
        <color indexed="18"/>
        <rFont val="Arial"/>
        <family val="2"/>
      </rPr>
      <t>#95363NF</t>
    </r>
  </si>
  <si>
    <r>
      <t>BPA C#23299-BPA(T)BPAP/AVA</t>
    </r>
    <r>
      <rPr>
        <sz val="8"/>
        <color indexed="10"/>
        <rFont val="Arial"/>
        <family val="2"/>
      </rPr>
      <t xml:space="preserve"> </t>
    </r>
    <r>
      <rPr>
        <sz val="8"/>
        <color indexed="18"/>
        <rFont val="Arial"/>
        <family val="2"/>
      </rPr>
      <t xml:space="preserve">#95363NF </t>
    </r>
  </si>
  <si>
    <t>WESCO-SEMPRA</t>
  </si>
  <si>
    <t>BPA#23547-PGE</t>
  </si>
  <si>
    <t>TEMU(G)CENTRALIA-BPA(T)CENT/LAGRANDE#10172NF</t>
  </si>
  <si>
    <t>AVISTA-PGET-GCPD-AQUILA</t>
  </si>
  <si>
    <t>PPOA-PPOA(T)PPA/BCB#GF-BCH(T)BCB/BCUS#299499-PPOA-DUKE-SUB-BPA(T)BCUS/WWP#96038(NF)</t>
  </si>
  <si>
    <t>EWEB-PWX-BCPS01-BCHA(T)BCUS/BCHA #370717BF-BCHA</t>
  </si>
  <si>
    <t>BPA(T)BPAT/HOTSPRINGS#-IPC(T)HOTSPRINGS-SYS</t>
  </si>
  <si>
    <t>BPA #31392-PSEI</t>
  </si>
  <si>
    <t>BPA #23543-TRANSCANADA</t>
  </si>
  <si>
    <t>AQUILA-PPLM-SNOH-BPA(T)SYS/GAR#96092-PPLM</t>
  </si>
  <si>
    <t>TEMU(G)CENTRALIA-BPA(T)CENT/PSEI#10172NF</t>
  </si>
  <si>
    <t>APX(G)SP15-CISO(T)SP15/LUGO#APX1_TEMU_4514-APX-TEMU-LDWP(T)LUGO/NOB#LDWP00000298(M-NF)-BPA(T)NOB/BE#10172-BPA(T)BE/PSEI#10172(NF)</t>
  </si>
  <si>
    <t>PGET-PWX-BPA(T)BPAT/CNE-PWX-TCL</t>
  </si>
  <si>
    <t>SNPD(T)BPA(T)BPAP/PACW-IPC-PPW(T)PACW/ENT-IPC(T)ENT/IPCO-IPC</t>
  </si>
  <si>
    <t>WENT REAL TIME</t>
  </si>
  <si>
    <t xml:space="preserve">IPCO TAG </t>
  </si>
  <si>
    <r>
      <t>BPA C#23928-NAC-BPA(T)BPAP/</t>
    </r>
    <r>
      <rPr>
        <sz val="8"/>
        <color indexed="10"/>
        <rFont val="Arial"/>
        <family val="2"/>
      </rPr>
      <t>PACW</t>
    </r>
    <r>
      <rPr>
        <sz val="8"/>
        <color indexed="56"/>
        <rFont val="Arial"/>
        <family val="2"/>
      </rPr>
      <t xml:space="preserve"> #96111NF-NAC</t>
    </r>
  </si>
  <si>
    <t>MCMN</t>
  </si>
  <si>
    <r>
      <t>C #23299</t>
    </r>
    <r>
      <rPr>
        <sz val="8"/>
        <color indexed="10"/>
        <rFont val="Arial"/>
        <family val="2"/>
      </rPr>
      <t>-</t>
    </r>
    <r>
      <rPr>
        <sz val="8"/>
        <color indexed="18"/>
        <rFont val="Arial"/>
        <family val="2"/>
      </rPr>
      <t>BPA(T)BPAP/</t>
    </r>
    <r>
      <rPr>
        <sz val="8"/>
        <color indexed="10"/>
        <rFont val="Arial"/>
        <family val="2"/>
      </rPr>
      <t xml:space="preserve">CHPD </t>
    </r>
    <r>
      <rPr>
        <sz val="8"/>
        <color indexed="18"/>
        <rFont val="Arial"/>
        <family val="2"/>
      </rPr>
      <t>O#95363</t>
    </r>
  </si>
  <si>
    <t>MIECO-PGE</t>
  </si>
  <si>
    <r>
      <t>C #23299</t>
    </r>
    <r>
      <rPr>
        <sz val="8"/>
        <color indexed="10"/>
        <rFont val="Arial"/>
        <family val="2"/>
      </rPr>
      <t>-</t>
    </r>
    <r>
      <rPr>
        <sz val="8"/>
        <color indexed="18"/>
        <rFont val="Arial"/>
        <family val="2"/>
      </rPr>
      <t>BPA(T)BPAP/PGE</t>
    </r>
    <r>
      <rPr>
        <sz val="8"/>
        <color indexed="10"/>
        <rFont val="Arial"/>
        <family val="2"/>
      </rPr>
      <t xml:space="preserve"> </t>
    </r>
    <r>
      <rPr>
        <sz val="8"/>
        <color indexed="18"/>
        <rFont val="Arial"/>
        <family val="2"/>
      </rPr>
      <t>O#95363</t>
    </r>
  </si>
  <si>
    <t>PGE-GCPUD</t>
  </si>
  <si>
    <r>
      <t>C #23299</t>
    </r>
    <r>
      <rPr>
        <sz val="8"/>
        <color indexed="10"/>
        <rFont val="Arial"/>
        <family val="2"/>
      </rPr>
      <t>-</t>
    </r>
    <r>
      <rPr>
        <sz val="8"/>
        <color indexed="18"/>
        <rFont val="Arial"/>
        <family val="2"/>
      </rPr>
      <t>BPA(T)BPAP/</t>
    </r>
    <r>
      <rPr>
        <sz val="8"/>
        <color indexed="10"/>
        <rFont val="Arial"/>
        <family val="2"/>
      </rPr>
      <t xml:space="preserve">GCPD </t>
    </r>
    <r>
      <rPr>
        <sz val="8"/>
        <color indexed="18"/>
        <rFont val="Arial"/>
        <family val="2"/>
      </rPr>
      <t>O#95363</t>
    </r>
  </si>
  <si>
    <t>BURBANK-BUR(T)TOLU/SYL/NOB-TEMU-BPA(T)NOB/BE -BPA(T)BE/BCUS-TEMU-MORGAN</t>
  </si>
  <si>
    <t>APX-CISO(T)SP/LUGO-APX-TEMU-LDWP(T)LUGO/NOB-BPA(T)NOB/BE-BPA(T)BE/BCUS- TEMU</t>
  </si>
  <si>
    <t>IPC-SNP(T)BPA(T)MIDC/LAG-IPC(T)LAG/IPCO SYS-IPC</t>
  </si>
  <si>
    <t>BPA(T)BPAP/BCUS 10030 HNF-PWX-BCH-BCH(T)BCUS/BCH-BCH</t>
  </si>
  <si>
    <t>BCH-BCH(T)BCUS/BCH-BCH</t>
  </si>
  <si>
    <t>BPA-C#23610-BPA(T)BPAP/PSEI O#95363</t>
  </si>
  <si>
    <t>BPA-C#23617-BPA(T)BPAP/PSEI O#95363</t>
  </si>
  <si>
    <t>PWX-BPA(T)MIDC/BCUS 10030 HNF-PWX-BCH-BCH(T)BCUS/BCH-BCH</t>
  </si>
  <si>
    <t>PWX-BCH-BCH(T)BCUS/BCH-BCH</t>
  </si>
  <si>
    <t>GRANT-TEMU</t>
  </si>
  <si>
    <r>
      <t>BPA C#23928-NAC-BPA(T)BPAP/</t>
    </r>
    <r>
      <rPr>
        <sz val="8"/>
        <color indexed="10"/>
        <rFont val="Arial"/>
        <family val="2"/>
      </rPr>
      <t>PGE</t>
    </r>
    <r>
      <rPr>
        <sz val="8"/>
        <color indexed="56"/>
        <rFont val="Arial"/>
        <family val="2"/>
      </rPr>
      <t xml:space="preserve"> #96111NF-NAC</t>
    </r>
  </si>
  <si>
    <r>
      <t>BPA C#23928-GAC-BPA(T)BPAP/</t>
    </r>
    <r>
      <rPr>
        <sz val="8"/>
        <color indexed="10"/>
        <rFont val="Arial"/>
        <family val="2"/>
      </rPr>
      <t xml:space="preserve">BCUS </t>
    </r>
    <r>
      <rPr>
        <sz val="8"/>
        <color indexed="16"/>
        <rFont val="Arial"/>
        <family val="2"/>
      </rPr>
      <t>#96109NF-GAC</t>
    </r>
  </si>
  <si>
    <t>IPCO-IPCO(T)SYS/LGBP #95967DNF-IPCO-IDFP01-BPA(T)LGBP/SYS #96105NF-IDFP01-IPC</t>
  </si>
  <si>
    <t>TEMU(CENTRALIA)-TEMU-BPA(T)CENT/NWHUB #10172NF</t>
  </si>
  <si>
    <r>
      <t xml:space="preserve">C#31405  </t>
    </r>
    <r>
      <rPr>
        <sz val="8"/>
        <color indexed="12"/>
        <rFont val="Arial"/>
        <family val="2"/>
      </rPr>
      <t>BPA(T)NWHUB/BPAP #95363NF-BPAP</t>
    </r>
  </si>
  <si>
    <t>24838</t>
  </si>
  <si>
    <r>
      <t xml:space="preserve">C#31406  </t>
    </r>
    <r>
      <rPr>
        <sz val="8"/>
        <color indexed="12"/>
        <rFont val="Arial"/>
        <family val="2"/>
      </rPr>
      <t>BPA(T)NWHUB/BPAP #95363NF-BPAP</t>
    </r>
  </si>
  <si>
    <t>24843</t>
  </si>
  <si>
    <t>IPCO-IPCO(T)SYS/LGBP #79606F-IPCO-IDFP01-BPA(T)LGBP/SNOH #96105NF-IDFP01</t>
  </si>
  <si>
    <t>24847</t>
  </si>
  <si>
    <t>MID-MID(T)MID/TRACY/CJ  #COTB_MIDCOTPF-MID-TEMU-BPA(T)CJ/JD #10172F-BPA(T)JD/NWHUB #10172NF-TEMU-MORGAN</t>
  </si>
  <si>
    <t>BPA-BPA(T)NWHUB/BPA #95363-BPA</t>
  </si>
  <si>
    <t>9929AD</t>
  </si>
  <si>
    <t>AVISTA TAG #9916AB</t>
  </si>
  <si>
    <t>AVISTA-PGET-GCPD</t>
  </si>
  <si>
    <t>C#31408</t>
  </si>
  <si>
    <t>MIRANT-PGE</t>
  </si>
  <si>
    <t>MIRANT-PWX</t>
  </si>
  <si>
    <t>TEMU(CENTRALIA)-TEMU-BPA(T)CENT/SYS #10172NF-TEMU</t>
  </si>
  <si>
    <t>MIRANT TAG #6332</t>
  </si>
  <si>
    <t>PSCO(STORY)-TRI(T)STORY/DJ-PACW(T)DJ/YT-MPC(T)YT/HTSP-AVA(T)HTSP/MIDC</t>
  </si>
  <si>
    <t>PSCO TAG #1022526</t>
  </si>
  <si>
    <t>PSCO-PSCO(T)PSCO/CRAIG-CRCM(T)CRAIG/BONANZA-DGT(T)BONANZA/MONA-PACW(T)MONA/YT-MPC(T)YT/HTSP-WWP(T)HTSP/MIDC-PSCO</t>
  </si>
  <si>
    <t>PSCO TAG #1022565</t>
  </si>
  <si>
    <t>205310.1</t>
  </si>
  <si>
    <t>AVISTAENE</t>
  </si>
  <si>
    <t>295290.1</t>
  </si>
  <si>
    <t>COB N/S</t>
  </si>
  <si>
    <t>BPA C#10232</t>
  </si>
  <si>
    <t>C#23617 (CFIRM) AVISTA</t>
  </si>
  <si>
    <t>380414.1</t>
  </si>
  <si>
    <t>94133.1</t>
  </si>
  <si>
    <t>153325.1</t>
  </si>
  <si>
    <t>C#21896 (SURP)</t>
  </si>
  <si>
    <t>C#23622 (CFIRM)</t>
  </si>
  <si>
    <t>381345.1</t>
  </si>
  <si>
    <t>361390.1</t>
  </si>
  <si>
    <t>C#23545 (SURP)</t>
  </si>
  <si>
    <t>C#23610 (CFIRM)</t>
  </si>
  <si>
    <t>377634.1</t>
  </si>
  <si>
    <t>542575.1</t>
  </si>
  <si>
    <t>BPA C#21898</t>
  </si>
  <si>
    <t>AMERELECPO</t>
  </si>
  <si>
    <t>C#23420(CFIRM)</t>
  </si>
  <si>
    <t>332919.1</t>
  </si>
  <si>
    <t>BPA C#23768</t>
  </si>
  <si>
    <t>458802.1</t>
  </si>
  <si>
    <t>154587.1</t>
  </si>
  <si>
    <t>119481.1</t>
  </si>
  <si>
    <t>DUKEENETRA</t>
  </si>
  <si>
    <t>443027.1</t>
  </si>
  <si>
    <t>228043.1</t>
  </si>
  <si>
    <t>514918.1</t>
  </si>
  <si>
    <t>487909.1</t>
  </si>
  <si>
    <t>392742.1</t>
  </si>
  <si>
    <t>492801.1</t>
  </si>
  <si>
    <t>376202.1</t>
  </si>
  <si>
    <t>490725.1</t>
  </si>
  <si>
    <t>377632.1</t>
  </si>
  <si>
    <t>492679.1</t>
  </si>
  <si>
    <t>328123.1</t>
  </si>
  <si>
    <t>380395.1</t>
  </si>
  <si>
    <t>458690.1</t>
  </si>
  <si>
    <t>330253.1</t>
  </si>
  <si>
    <t>458405.1</t>
  </si>
  <si>
    <t>333883.1</t>
  </si>
  <si>
    <t>330252.1</t>
  </si>
  <si>
    <t>458801.1</t>
  </si>
  <si>
    <t>120734.1</t>
  </si>
  <si>
    <t>409652.1</t>
  </si>
  <si>
    <t>410701.1</t>
  </si>
  <si>
    <t>173693.1</t>
  </si>
  <si>
    <t>457489.1</t>
  </si>
  <si>
    <t>118984.1</t>
  </si>
  <si>
    <t>457464.1</t>
  </si>
  <si>
    <t>108780.1</t>
  </si>
  <si>
    <t>496303.1</t>
  </si>
  <si>
    <t>410702.1</t>
  </si>
  <si>
    <t>SMUD</t>
  </si>
  <si>
    <t>458406.1</t>
  </si>
  <si>
    <t>523015.1</t>
  </si>
  <si>
    <t>585276.1</t>
  </si>
  <si>
    <t>5/1/2001-10/27/2001</t>
  </si>
  <si>
    <t>MID</t>
  </si>
  <si>
    <t>6/1/2001-5/31/2006</t>
  </si>
  <si>
    <t>3689.4</t>
  </si>
  <si>
    <t>279149.1</t>
  </si>
  <si>
    <t>BPA-C#23948</t>
  </si>
  <si>
    <t>C#23764 (CFIRM) MIECO</t>
  </si>
  <si>
    <t>457490.1</t>
  </si>
  <si>
    <t>291882.1</t>
  </si>
  <si>
    <t>478711.1</t>
  </si>
  <si>
    <t>MSCAPGP</t>
  </si>
  <si>
    <t>458691.1</t>
  </si>
  <si>
    <t>490724.1</t>
  </si>
  <si>
    <t>333882.1</t>
  </si>
  <si>
    <t>488059.1</t>
  </si>
  <si>
    <t>BPA C#24099</t>
  </si>
  <si>
    <t>C#23763 (CFIRM) MORGAN</t>
  </si>
  <si>
    <t>457466.1</t>
  </si>
  <si>
    <t>227388.1</t>
  </si>
  <si>
    <t>NEWENERGY</t>
  </si>
  <si>
    <t>361392.1</t>
  </si>
  <si>
    <t>121480.1</t>
  </si>
  <si>
    <t>457468.1</t>
  </si>
  <si>
    <t>376203.1</t>
  </si>
  <si>
    <t>428844.1</t>
  </si>
  <si>
    <t>299985.1</t>
  </si>
  <si>
    <t>531722.1</t>
  </si>
  <si>
    <t>AQUILACORP</t>
  </si>
  <si>
    <t>506456.1</t>
  </si>
  <si>
    <t>504268.1</t>
  </si>
  <si>
    <t>611583.1</t>
  </si>
  <si>
    <t>225094.1</t>
  </si>
  <si>
    <t>225982.1</t>
  </si>
  <si>
    <t>216067.1</t>
  </si>
  <si>
    <t>248755.1</t>
  </si>
  <si>
    <t>232238.1</t>
  </si>
  <si>
    <t>249195.1</t>
  </si>
  <si>
    <t>233555.1</t>
  </si>
  <si>
    <t>207961.1</t>
  </si>
  <si>
    <t>289528.1</t>
  </si>
  <si>
    <t>207963.1</t>
  </si>
  <si>
    <t>305218.1</t>
  </si>
  <si>
    <t>198182.1</t>
  </si>
  <si>
    <t>308273.1</t>
  </si>
  <si>
    <t>150823.1</t>
  </si>
  <si>
    <t>471557.1</t>
  </si>
  <si>
    <t>504377.1</t>
  </si>
  <si>
    <t>SCEM</t>
  </si>
  <si>
    <t>350773.1</t>
  </si>
  <si>
    <t>618318.1</t>
  </si>
  <si>
    <t>AZUSA</t>
  </si>
  <si>
    <t>392622.1</t>
  </si>
  <si>
    <t>CONAGRAENE</t>
  </si>
  <si>
    <t>BPA C#23606</t>
  </si>
  <si>
    <t>376209.1</t>
  </si>
  <si>
    <t>BPAC#23262</t>
  </si>
  <si>
    <t>452883.1</t>
  </si>
  <si>
    <t>111641.1</t>
  </si>
  <si>
    <t>93548.1</t>
  </si>
  <si>
    <t>354524.1</t>
  </si>
  <si>
    <t>360689.1</t>
  </si>
  <si>
    <t>305771.1</t>
  </si>
  <si>
    <t>360922.1</t>
  </si>
  <si>
    <t>474037.1</t>
  </si>
  <si>
    <t>373622.1</t>
  </si>
  <si>
    <t>368178.1</t>
  </si>
  <si>
    <t>TEMI-EDISON</t>
  </si>
  <si>
    <t>371333.1</t>
  </si>
  <si>
    <t>385361.1</t>
  </si>
  <si>
    <t>TEMU-EDISON</t>
  </si>
  <si>
    <t>303856.1</t>
  </si>
  <si>
    <t>446305.1</t>
  </si>
  <si>
    <t>EDISON</t>
  </si>
  <si>
    <t>326187.1</t>
  </si>
  <si>
    <t>227993.1</t>
  </si>
  <si>
    <t>197672.1</t>
  </si>
  <si>
    <t>487901.1</t>
  </si>
  <si>
    <t>517877.1</t>
  </si>
  <si>
    <t>471961.1</t>
  </si>
  <si>
    <t>371253.1</t>
  </si>
  <si>
    <t>530358.1</t>
  </si>
  <si>
    <t>430989.1</t>
  </si>
  <si>
    <t>471758.1</t>
  </si>
  <si>
    <t>471952.1</t>
  </si>
  <si>
    <t>373032.1</t>
  </si>
  <si>
    <t>515167.1</t>
  </si>
  <si>
    <t>373613.1</t>
  </si>
  <si>
    <t>376208.1</t>
  </si>
  <si>
    <t>517875.1</t>
  </si>
  <si>
    <t>373620.1</t>
  </si>
  <si>
    <t>373636.1</t>
  </si>
  <si>
    <t>360690.1</t>
  </si>
  <si>
    <t>354523.1</t>
  </si>
  <si>
    <t>452882.1</t>
  </si>
  <si>
    <t>452884.1</t>
  </si>
  <si>
    <t>454510.1</t>
  </si>
  <si>
    <t>225981.1</t>
  </si>
  <si>
    <t>421894.1</t>
  </si>
  <si>
    <t>351845.1</t>
  </si>
  <si>
    <t>471559.1</t>
  </si>
  <si>
    <t>360924.1</t>
  </si>
  <si>
    <t>487910.1</t>
  </si>
  <si>
    <t>436506.1</t>
  </si>
  <si>
    <t>532700.1</t>
  </si>
  <si>
    <t>532393.1</t>
  </si>
  <si>
    <t>459790.1</t>
  </si>
  <si>
    <t>339982.1</t>
  </si>
  <si>
    <t>303210.1</t>
  </si>
  <si>
    <t>MORGAN-MIECO</t>
  </si>
  <si>
    <t>623349.1</t>
  </si>
  <si>
    <t>108484.1</t>
  </si>
  <si>
    <t>329693.1</t>
  </si>
  <si>
    <t>329577.1</t>
  </si>
  <si>
    <t>437507.1</t>
  </si>
  <si>
    <t>DETM,  MORGAN</t>
  </si>
  <si>
    <t>331043.1</t>
  </si>
  <si>
    <t>421893.1</t>
  </si>
  <si>
    <t>216113.1</t>
  </si>
  <si>
    <t>216114.1</t>
  </si>
  <si>
    <t>373637.1</t>
  </si>
  <si>
    <t>4/10/2001-10/27/2001</t>
  </si>
  <si>
    <t>576490.1</t>
  </si>
  <si>
    <t>453329.1</t>
  </si>
  <si>
    <t>326186.1</t>
  </si>
  <si>
    <t>613205.1</t>
  </si>
  <si>
    <t>330272.1</t>
  </si>
  <si>
    <t>371336.1</t>
  </si>
  <si>
    <t>329391.1</t>
  </si>
  <si>
    <t>371981.1</t>
  </si>
  <si>
    <t>418630.1</t>
  </si>
  <si>
    <t>430880.1</t>
  </si>
  <si>
    <t>471951.1</t>
  </si>
  <si>
    <t>498103.1</t>
  </si>
  <si>
    <t>531533.1</t>
  </si>
  <si>
    <t>442116.1</t>
  </si>
  <si>
    <t>532916.1</t>
  </si>
  <si>
    <t>471953.1</t>
  </si>
  <si>
    <t>454509.1</t>
  </si>
  <si>
    <t>569100.1</t>
  </si>
  <si>
    <t>CALPINEENE</t>
  </si>
  <si>
    <t>453328.1</t>
  </si>
  <si>
    <t>418804.1</t>
  </si>
  <si>
    <t>385362.1</t>
  </si>
  <si>
    <t>344958.1</t>
  </si>
  <si>
    <t>360146.1</t>
  </si>
  <si>
    <t>PGE SYSTEM HLH</t>
  </si>
  <si>
    <t>COB SN/PGE SYS BR</t>
  </si>
  <si>
    <t>SYS/SYS OUT AT GRIZZLY</t>
  </si>
  <si>
    <t>23520</t>
  </si>
  <si>
    <t>Portland General System</t>
  </si>
  <si>
    <t>PGE SYSTEM LLH</t>
  </si>
  <si>
    <t>23669</t>
  </si>
  <si>
    <t>628381.1</t>
  </si>
  <si>
    <t>PGE SYSTEM LOSSES</t>
  </si>
  <si>
    <t>LOSS RTN COB S/N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</si>
  <si>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</si>
  <si>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</si>
  <si>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</si>
  <si>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</si>
  <si>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</si>
  <si>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</si>
  <si>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</si>
  <si>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</si>
  <si>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</si>
  <si>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</si>
  <si>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</si>
  <si>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</si>
  <si>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</si>
  <si>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</si>
  <si>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</si>
  <si>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</si>
  <si>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</si>
  <si>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</si>
  <si>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</si>
  <si>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</si>
  <si>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</si>
  <si>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</si>
  <si>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</si>
  <si>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PGE LOSSES</t>
  </si>
  <si>
    <t>6/1/2001-6/1/2001</t>
  </si>
  <si>
    <t>628276.1</t>
  </si>
  <si>
    <t>23675</t>
  </si>
  <si>
    <t>628382.1</t>
  </si>
  <si>
    <t>23676</t>
  </si>
  <si>
    <t>628280.1</t>
  </si>
  <si>
    <t>Pacificorp System Border</t>
  </si>
  <si>
    <t>COB N/S HLH</t>
  </si>
  <si>
    <t>BUY-UPSTREAM</t>
  </si>
  <si>
    <t>DOWNSTREAM-SELL</t>
  </si>
  <si>
    <t>BPAP C#21886 BPA(T)SYS/JD #95363F BPA(T)JD/MAL5 #95363F</t>
  </si>
  <si>
    <t>CERS-CISO(T) MAL5/NP-15 #PWRX_CERS_0001-CERS</t>
  </si>
  <si>
    <t>PWX TAG #VA6</t>
  </si>
  <si>
    <t>625266.1</t>
  </si>
  <si>
    <t>AVISTA (CHELAN) BPA(T)SYS/JD #10343HNF PGE(T)JD/MAL5 #301F</t>
  </si>
  <si>
    <t>PWX TAG #VA5</t>
  </si>
  <si>
    <t>PGE SYS BPA(T)SYS/JD #92273F PGE(T)JD/MAL5 #101F PGE</t>
  </si>
  <si>
    <t>PWX TAG #VA4</t>
  </si>
  <si>
    <t>BPA C#23545 BPA(T)BPAP/JOHNDAY#95363F BPA(T)JD/MAL5 #95363F</t>
  </si>
  <si>
    <t>PWX TAG #VA2</t>
  </si>
  <si>
    <t>537712.1</t>
  </si>
  <si>
    <t>PSPL BPA(T)SYS/JD #93947F PSPL(T)JD/MAL #67DNF PSPL</t>
  </si>
  <si>
    <t>PWX TAG #VD7</t>
  </si>
  <si>
    <t>524173.1</t>
  </si>
  <si>
    <t>BPENERGYCO</t>
  </si>
  <si>
    <t>DETM-WESCO PACW MORGAN CISO(T)MAL5/PALOVERDE MORGAN PACW SINKS AT PV</t>
  </si>
  <si>
    <t>PACW TAG #17663B</t>
  </si>
  <si>
    <t>452885.1</t>
  </si>
  <si>
    <t>527977.1</t>
  </si>
  <si>
    <t>PSPL BPA(T)SYS/JD #93947F PSPL(T)JD/MAL5 #67DNF</t>
  </si>
  <si>
    <t>DYNEGY</t>
  </si>
  <si>
    <t>CISO(T)MAL5/NP15 DYNEGY SINKS @NP-15</t>
  </si>
  <si>
    <t>DYNEGY TAG#GWYNNE4</t>
  </si>
  <si>
    <t>627587.1</t>
  </si>
  <si>
    <t>197671.1</t>
  </si>
  <si>
    <t>SNOH GEN@SYS BPA(T)SYS/JD #96092HNF BPA(T)JD/MAL5 #94525F SNOH SEMP MIECO AVISTA</t>
  </si>
  <si>
    <t>RELIANT</t>
  </si>
  <si>
    <t>CISO</t>
  </si>
  <si>
    <t>EPMI CISO(T) MAL5/NP-15 #EPMI_CISO_1001 EPMI SINKS AT NP-15</t>
  </si>
  <si>
    <t>23679</t>
  </si>
  <si>
    <t>EPMI_CISO_1001</t>
  </si>
  <si>
    <t>572323.1</t>
  </si>
  <si>
    <t>BPA C#23684 BPA(T)SYS/JD #95363F BPA(T)JD/MAL5 #95363F SEMP</t>
  </si>
  <si>
    <t>PACW(T)MAL5/MAL230 #142280DNF TEMU BPA(T)MAL230/HILLTOP #316742F SPP HILLTOP</t>
  </si>
  <si>
    <t>SPP TAG#0002655</t>
  </si>
  <si>
    <t>489724.1</t>
  </si>
  <si>
    <t>BPA C#10120 BPA(T)SYS/JD #95363F BPA(T)JD/MAL5 #95363F MSR-MID-SEMP</t>
  </si>
  <si>
    <t>BPENERGY-SPP PACW(T)MAL5/MAL230 #142280DNF TEMU BPA(T)MAL230/HILLTOP #316742F SPP HILLTOP</t>
  </si>
  <si>
    <t>SPP TAG#0002658</t>
  </si>
  <si>
    <t>305219.1</t>
  </si>
  <si>
    <t>627431.1</t>
  </si>
  <si>
    <t>RDNG</t>
  </si>
  <si>
    <t>627482.1</t>
  </si>
  <si>
    <t>627545.1</t>
  </si>
  <si>
    <t>371334.1</t>
  </si>
  <si>
    <t>627417.1</t>
  </si>
  <si>
    <t>527018.1</t>
  </si>
  <si>
    <t>627486.1</t>
  </si>
  <si>
    <t>403520.1</t>
  </si>
  <si>
    <t>627539.1</t>
  </si>
  <si>
    <t>627573.1</t>
  </si>
  <si>
    <t>257179.1</t>
  </si>
  <si>
    <t>627646.1</t>
  </si>
  <si>
    <t>627592.1</t>
  </si>
  <si>
    <t>AEP-DETM</t>
  </si>
  <si>
    <t>627448.1</t>
  </si>
  <si>
    <t>627694.1</t>
  </si>
  <si>
    <t>434295.1</t>
  </si>
  <si>
    <t>MIRANT-SPP</t>
  </si>
  <si>
    <t>334606.1</t>
  </si>
  <si>
    <t>476443.1</t>
  </si>
  <si>
    <t>CDWR-SEMP</t>
  </si>
  <si>
    <t>326704.1</t>
  </si>
  <si>
    <t>COB N/S SHAPED</t>
  </si>
  <si>
    <t>628380.1</t>
  </si>
  <si>
    <t>15-20</t>
  </si>
  <si>
    <t>PGE-EPMI(T)PGE/MAL5 #401F</t>
  </si>
  <si>
    <t>MID(T)CPTJACK/TRACY #COTB_COTPMID_F MID(T)TRACY/WESLEY GF</t>
  </si>
  <si>
    <t>23697</t>
  </si>
  <si>
    <t>373510.1</t>
  </si>
  <si>
    <t>COB N/S LLH</t>
  </si>
  <si>
    <t>628070.1</t>
  </si>
  <si>
    <t>628072.1</t>
  </si>
  <si>
    <t>492826.1</t>
  </si>
  <si>
    <t>627729.1</t>
  </si>
  <si>
    <t>CDWR SEMP</t>
  </si>
  <si>
    <t>409653.1</t>
  </si>
  <si>
    <t>478148.1</t>
  </si>
  <si>
    <t>SMUD-DETM-AVISTA-PGE-SEMP</t>
  </si>
  <si>
    <t>628069.1</t>
  </si>
  <si>
    <t>628071.1</t>
  </si>
  <si>
    <t>514919.1</t>
  </si>
  <si>
    <t>SMUD(NP15)-SMUD(T)NP15/CPTJACK-SMUD</t>
  </si>
  <si>
    <t>PACW(T)CPTJACK/PACW #106317F-PACW</t>
  </si>
  <si>
    <t>23681</t>
  </si>
  <si>
    <t>414895.1</t>
  </si>
  <si>
    <t>414896.1</t>
  </si>
  <si>
    <t>MID-MID(T)SYS/TRACY GF-MID(T)TRACY/CPTJACK-MID</t>
  </si>
  <si>
    <t>23682</t>
  </si>
  <si>
    <t>628073.1</t>
  </si>
  <si>
    <t>PSPL BPA(T)SYS/JD #93947F PSPL(T)JD/CPTJACK #131565F</t>
  </si>
  <si>
    <t>23683</t>
  </si>
  <si>
    <t>EPMI CISO(T) MAL5/NP-15 #EPMI_CISO_1000 EPMI SINKS AT NP-15</t>
  </si>
  <si>
    <t>23685</t>
  </si>
  <si>
    <t>627943.1</t>
  </si>
  <si>
    <t>BPAC #23547 BPA(T)BPAP/JOHNDAY#95363F BPA(T)JD/CPTJACK #95363F PGE</t>
  </si>
  <si>
    <t>CISO(T) CPT JACK/SNCL #PGAB_BPA_SNCL1</t>
  </si>
  <si>
    <t>23700</t>
  </si>
  <si>
    <t xml:space="preserve">MORGAN CISO(T)MAL5/NP-15 MORGAN-APX SINKS AT NP-15 </t>
  </si>
  <si>
    <t>AEP TAG#</t>
  </si>
  <si>
    <t>627594.1</t>
  </si>
  <si>
    <t>AEP TAG#003399</t>
  </si>
  <si>
    <t>627504.1</t>
  </si>
  <si>
    <t>BPAC #23547 BPA(T)BPAP/JOHNDAY#95363F BPA(T)JD/MAL5 #95363F-PGE</t>
  </si>
  <si>
    <t>MORGAN-CISO(T)MAL5/NP15 MORGAN APX1 SINKS NP15</t>
  </si>
  <si>
    <t>MORGAN TAG #MSCH180</t>
  </si>
  <si>
    <t>MORGAN CISO(T) MAL5/NP-15 APX1 SINKS@NP-15</t>
  </si>
  <si>
    <t>MORGAN TAG #MSCH188</t>
  </si>
  <si>
    <t>627628.1</t>
  </si>
  <si>
    <t>WWP(SYS) BPA(T)SYS/JD #96008NF PGE(T)JD/MAL5 #4359F</t>
  </si>
  <si>
    <t>CISO(T)MAL5/NP-15 MORGAN APX1 SINK2 NP-15</t>
  </si>
  <si>
    <t>MORGAN TAG #MSCH190</t>
  </si>
  <si>
    <t>CERS-CISO(T MAL5/NP-15 #PWRX_CERS_0001-CERS</t>
  </si>
  <si>
    <t>PWX TAG #V9V</t>
  </si>
  <si>
    <t>ALCAN DAILY</t>
  </si>
  <si>
    <t>COB S/N HLH</t>
  </si>
  <si>
    <t>519888.1</t>
  </si>
  <si>
    <t>NOT USED 6/1-6/2/2001</t>
  </si>
  <si>
    <t>COB S/N LLH</t>
  </si>
  <si>
    <t>1-6,23-24</t>
  </si>
  <si>
    <t>NOB S/N HLH</t>
  </si>
  <si>
    <t>CALL TBL</t>
  </si>
  <si>
    <t>Big Eddy</t>
  </si>
  <si>
    <t>NOB S/N LLH</t>
  </si>
  <si>
    <t>NOB N/S HLH</t>
  </si>
  <si>
    <r>
      <t>C #23299</t>
    </r>
    <r>
      <rPr>
        <sz val="8"/>
        <color indexed="10"/>
        <rFont val="Arial"/>
        <family val="2"/>
      </rPr>
      <t>-</t>
    </r>
    <r>
      <rPr>
        <sz val="8"/>
        <color indexed="18"/>
        <rFont val="Arial"/>
        <family val="2"/>
      </rPr>
      <t>BPA(T)BPAP/BIG EDDY #95363NF BPA-EPMI BPA(T)BIG EDDY/NOB #10231F</t>
    </r>
  </si>
  <si>
    <t>NEVP</t>
  </si>
  <si>
    <t>LDWP(T) NOB/MC5 NF GF-NEVP(T) MC2/NEVP SYS NF GF</t>
  </si>
  <si>
    <t>489723.1</t>
  </si>
  <si>
    <t>NOB N/S</t>
  </si>
  <si>
    <t>NOB N/S LLH</t>
  </si>
  <si>
    <t>COB N/S HLH BOM</t>
  </si>
  <si>
    <t>23694</t>
  </si>
  <si>
    <t>6/2/2001-6/2/2001</t>
  </si>
  <si>
    <t>23678</t>
  </si>
  <si>
    <t>628276.2</t>
  </si>
  <si>
    <t>23677</t>
  </si>
  <si>
    <t>628280.2</t>
  </si>
  <si>
    <t>PWX TAG #VEE</t>
  </si>
  <si>
    <t>PWX TAG #VED</t>
  </si>
  <si>
    <t>PWX TAG #VEC</t>
  </si>
  <si>
    <t>PWX TAG #VDV</t>
  </si>
  <si>
    <t>PSPL BPA(T)SYS/JD #93947F PSPL(T)JD/MAL #68DNF PSPL</t>
  </si>
  <si>
    <t>PWX TAG #VG0</t>
  </si>
  <si>
    <t>DETM-WESCO PACW MORGAN CISO(T)MAL5/SP15 CISO(T)SP15/PV MORGAN-NEV-PIESCO-SPP-AQUILA-PACW-PINWEST-APS (T)PV/WESTWING PINWEST SINKS @WESTWING</t>
  </si>
  <si>
    <t>PSPL BPA(T)SYS/JD #93947F PSPL(T)JD/MAL5 #68DNF</t>
  </si>
  <si>
    <t>DYNEGY TAG#GWYNNE3</t>
  </si>
  <si>
    <t>SPP TAG#</t>
  </si>
  <si>
    <t>SPP PACW</t>
  </si>
  <si>
    <t>MORGAN TAG #MSCH196</t>
  </si>
  <si>
    <t>MORGAN TAG #MSCH192</t>
  </si>
  <si>
    <t>PWX TAG #VDI</t>
  </si>
  <si>
    <t>MORGAN TAG #MSCH193</t>
  </si>
  <si>
    <t>MORGAN TAG #MSCH191</t>
  </si>
  <si>
    <t>LDWP(T) NOB/MC5 #00001-NEVP</t>
  </si>
  <si>
    <t>23754</t>
  </si>
  <si>
    <t>630121.1</t>
  </si>
  <si>
    <t>23755</t>
  </si>
  <si>
    <t>629704.1</t>
  </si>
  <si>
    <t>PACW(T)BPAP/PACW #100102F-PACW@SYS</t>
  </si>
  <si>
    <t>23757</t>
  </si>
  <si>
    <t>629708.1</t>
  </si>
  <si>
    <t>AEP-MORGAN-MIECO</t>
  </si>
  <si>
    <t>BPAC #23547 BPA(T)BPAP/JOHNDAY#95363F BPA(T)JD/MAL5 #95363F PGE</t>
  </si>
  <si>
    <t>CISO SMUD(T) MAL5/SYS #PGAB_MALNSMUDF</t>
  </si>
  <si>
    <t>23803</t>
  </si>
  <si>
    <t>629716.1</t>
  </si>
  <si>
    <t>PWX TAG #VH3</t>
  </si>
  <si>
    <t>629718.1</t>
  </si>
  <si>
    <t>629717.1</t>
  </si>
  <si>
    <t>23762</t>
  </si>
  <si>
    <t>PSPL BPA(T)SYS/JD #93947F PSPL(T)JD/MAL5 #131565F</t>
  </si>
  <si>
    <t>PWX TAG#VIE</t>
  </si>
  <si>
    <t>153992.1</t>
  </si>
  <si>
    <t>630122.1</t>
  </si>
  <si>
    <t>PWX TAG#VH1</t>
  </si>
  <si>
    <t>629305.1</t>
  </si>
  <si>
    <t>NOT USED 6/3-6/4/2001</t>
  </si>
  <si>
    <t>23763</t>
  </si>
  <si>
    <t>630127.1</t>
  </si>
  <si>
    <t>23765</t>
  </si>
  <si>
    <t>630125.1</t>
  </si>
  <si>
    <t>23766</t>
  </si>
  <si>
    <t>629704.2</t>
  </si>
  <si>
    <t>23768</t>
  </si>
  <si>
    <t>630130.1</t>
  </si>
  <si>
    <t>23770</t>
  </si>
  <si>
    <t>629708.2</t>
  </si>
  <si>
    <t>629294.1</t>
  </si>
  <si>
    <t>BPAP C#24099 BPA(T)SYS/JD #95363F BPA(T)JD/MAL5 #95363F MORGAN</t>
  </si>
  <si>
    <t>PACW(T)MAL5/MAL230 #142435DNF TEMU BPA(T)MAL230/HILLTOP #316742F SPP HILLTOP</t>
  </si>
  <si>
    <t>SPP TAG#0002685</t>
  </si>
  <si>
    <t>628403.1</t>
  </si>
  <si>
    <t>BPA(T)MAL5/JD #341549 BPA(T) JD/BCUS #10030NF PWX-BCPS01 BCHA(T) BCUS/BCHA SYS#27654NF BCPS01 BCHA</t>
  </si>
  <si>
    <t>PWX TAG #VKF</t>
  </si>
  <si>
    <t>CISO(T) MAL5/NP-15 # DYNEGY SINK @NP-15</t>
  </si>
  <si>
    <t>DYNEGY TAG#DES0171</t>
  </si>
  <si>
    <t>629220.1</t>
  </si>
  <si>
    <t>PWX TAG #VKG</t>
  </si>
  <si>
    <t>629225.1</t>
  </si>
  <si>
    <t>629272.1</t>
  </si>
  <si>
    <t>629344.1</t>
  </si>
  <si>
    <t>629268.1</t>
  </si>
  <si>
    <t>PSPL BPA(T)SYS/JD #93947F PSPL(T)JD/MAL #204DNF PSPL</t>
  </si>
  <si>
    <t>23780</t>
  </si>
  <si>
    <t>EPMI_CISO_1000</t>
  </si>
  <si>
    <t>PSPL BPA(T)SYS/JD #93947F PSPL(T)JD/MAL5 #204DNF PSPL</t>
  </si>
  <si>
    <t>BPA(T)MAL5/JD #341549 BPA(T)JD/BCUS #10030NF PWX-BCPS01 BCHA(T) BCUS/BCHA SYS#27654NF BCPS01 BCHA</t>
  </si>
  <si>
    <t>PWX TAG #VKJ</t>
  </si>
  <si>
    <t xml:space="preserve">BPAP C#24099 BPA(T)SYS/JD #95363F BPA(T)JD/MAL5 #95363F </t>
  </si>
  <si>
    <t>MIRANT-SPP PACW(T)MAL5/MAL230 #142435DNF TEMU BPA(T)MAL230/HILLTOP #316742F SPP HILLTOP</t>
  </si>
  <si>
    <t>SPP TAG #0002691</t>
  </si>
  <si>
    <t>BPENERGY-DETM-MIRANT-TEMU-PACW-SPP-PACW(T)MAL5/MAL230 #142435DNF TEMU BPA(T)MAL230/HILLTOP #316742F SPP HILLTOP</t>
  </si>
  <si>
    <t>630128.1</t>
  </si>
  <si>
    <t>DETM-CISO(T)MAL5/NP-15 DETM SINK @NP-15</t>
  </si>
  <si>
    <t>DETM TAG#CB00148</t>
  </si>
  <si>
    <t>DYNEGY CISO(T)MAL-NP15  #ECH1_A141318 @NP-15</t>
  </si>
  <si>
    <t>PSPL BPA(T)SYS/JD #93947F PSPL(T)JD/MAL5 #204DNF</t>
  </si>
  <si>
    <t>SPP-PACW(T)MAL5/MAL230 #142435DNF TEMU BPA(T)MAL230/HILLTOP #316742F SPP HILLTOP</t>
  </si>
  <si>
    <t>SPP TAG#0002683</t>
  </si>
  <si>
    <t>629221.1</t>
  </si>
  <si>
    <t>CISO(T)MAL5/NP-15 DETM SINK @NP-15 #DETM_???</t>
  </si>
  <si>
    <t>DETM TAG#MC00147</t>
  </si>
  <si>
    <t>629229.1</t>
  </si>
  <si>
    <t>AEP-DETM CISO(T)MAL5/NP-15 DETM NP-15 SINK</t>
  </si>
  <si>
    <t>DETM TAG#CB146</t>
  </si>
  <si>
    <t>BPA(T)MAL5/JD #341549F BPA(T) JD/BCUS #10030NF PWX-BCPS01 BCHA(T) BCUS/BCHA SYS #27654NF BCPS01 BCHA</t>
  </si>
  <si>
    <t>PWX TAG #VKH</t>
  </si>
  <si>
    <t>629180.1</t>
  </si>
  <si>
    <t>23782</t>
  </si>
  <si>
    <t>BPAC #23547 BPA(T)SYS/JOHNDAY#95363F BPA(T)JD/MAL5 #95363F PGE</t>
  </si>
  <si>
    <t>CISO(T) MAL5/SYS #PGAB_MALNSMUDF</t>
  </si>
  <si>
    <t>23804</t>
  </si>
  <si>
    <t>629720.1</t>
  </si>
  <si>
    <t>23791</t>
  </si>
  <si>
    <t>PSPL BPA(T)SYS/JD #93947F PSPL(T)JD/CPTJACK #203DNF</t>
  </si>
  <si>
    <t>PWX TAG#VIO</t>
  </si>
  <si>
    <t>629719.1</t>
  </si>
  <si>
    <t>630124.1</t>
  </si>
  <si>
    <t>PGE-EPMI(T)PGE/CPTJACK #401F</t>
  </si>
  <si>
    <t>NCPA</t>
  </si>
  <si>
    <t>NCPA(T) CPTJACK/SYS #PGAB_PGE_NCPA1</t>
  </si>
  <si>
    <t>23797</t>
  </si>
  <si>
    <t>629721.1</t>
  </si>
  <si>
    <t>CISO(T) CPTJACK/SYS #COTB_COTPSMUDF</t>
  </si>
  <si>
    <t>23860</t>
  </si>
  <si>
    <t>MID-MID(T)SYS/TRACY GF-MID(T)TRACY/CPTJACK</t>
  </si>
  <si>
    <t>NOT USED FOR 6/4/2001</t>
  </si>
  <si>
    <r>
      <t>C #23299</t>
    </r>
    <r>
      <rPr>
        <sz val="8"/>
        <color indexed="10"/>
        <rFont val="Arial"/>
        <family val="2"/>
      </rPr>
      <t>-</t>
    </r>
    <r>
      <rPr>
        <sz val="8"/>
        <color indexed="18"/>
        <rFont val="Arial"/>
        <family val="2"/>
      </rPr>
      <t>BPA(T)BPAP/BIGEDDY #95363NF BPAP-EPMI BPA(T)BIGEDDY/NOB #10231F</t>
    </r>
  </si>
  <si>
    <t>x</t>
  </si>
  <si>
    <t xml:space="preserve">LAWM01 LDWP(T)NOB/MEAD230 #LDWP01000816F-NEVPMEAD230/SYS GF SINKS @MEAD </t>
  </si>
  <si>
    <t>NOB0006</t>
  </si>
  <si>
    <t>23957</t>
  </si>
  <si>
    <t>631898.1</t>
  </si>
  <si>
    <t>23958</t>
  </si>
  <si>
    <t>631895.1</t>
  </si>
  <si>
    <t>631395.2</t>
  </si>
  <si>
    <t>23959</t>
  </si>
  <si>
    <t>23962</t>
  </si>
  <si>
    <t>23964</t>
  </si>
  <si>
    <t>631392.1</t>
  </si>
  <si>
    <t>23965</t>
  </si>
  <si>
    <t>631395.1</t>
  </si>
  <si>
    <t>631631.1</t>
  </si>
  <si>
    <t>SPP-PACW(T)MAL5/MAL230 #142576NF TEMU BPA(T)MAL230/HILLTOP #316742F SPP HILLTOP</t>
  </si>
  <si>
    <t>SPP TAG#0002714</t>
  </si>
  <si>
    <t>631897.1</t>
  </si>
  <si>
    <t>CISO(T)MAL5/NP15 EPMI_CISO_1000</t>
  </si>
  <si>
    <t>23982</t>
  </si>
  <si>
    <t>631217.1</t>
  </si>
  <si>
    <t>CISO(T)MAL5/NP15 EPMI_CISO_1001</t>
  </si>
  <si>
    <t>23980</t>
  </si>
  <si>
    <t>631600.1</t>
  </si>
  <si>
    <t>CISO(T)MAL5/NP15 #EPMI_CISO_1000</t>
  </si>
  <si>
    <t>23979</t>
  </si>
  <si>
    <t>DYNEGY TAG #DOME008</t>
  </si>
  <si>
    <t>630902.1</t>
  </si>
  <si>
    <t>BPAP C#24099 BPA(T)SYS/JD #95363F BPA(T)JD/CPTJACK #95363F BPAP</t>
  </si>
  <si>
    <t>23983</t>
  </si>
  <si>
    <t>CERS-CISO(T)MAL5/NP15 PWRX_CERS_0001</t>
  </si>
  <si>
    <t>PWX TAG #VNK</t>
  </si>
  <si>
    <t>SNOH GEN@SYS BPA(T)SYS/JD #96092HNF BPA(T)JD/MAL5 #94525F SNOH SEMP MIECO</t>
  </si>
  <si>
    <t>PWX TAG #VOU</t>
  </si>
  <si>
    <t>CERS-CISO(T)MAL5/NP15 #PWRX_CERS_0001</t>
  </si>
  <si>
    <t>PWX TAG #VP0</t>
  </si>
  <si>
    <t>PWX TAG #VOZ</t>
  </si>
  <si>
    <t>BPAP C#21886 BPA(T)SYS/JD #95363F BPA(T)JD/MAL5 #95363F AVISTA</t>
  </si>
  <si>
    <t>CERS-CISO(T)MAL5/NP15 CERS SINKS @NP-15PWRX_CERS_0001</t>
  </si>
  <si>
    <t>PWX TAG #VNN</t>
  </si>
  <si>
    <t>BPAP C#24099 BPA(T)SYS/JD #95363F BPA(T)JD/MAL5 #95363F</t>
  </si>
  <si>
    <t>PWX TAG #VNM</t>
  </si>
  <si>
    <t>631312.1</t>
  </si>
  <si>
    <t>630853.1</t>
  </si>
  <si>
    <t>BPAP C#24099 BPA(T)SYS/JD #95363F BPA(T)JD/CPTJACK #95363F BPAP-MORGAN</t>
  </si>
  <si>
    <t>AEP-DETM CISO(T)MAL5/NP15 DETM SINKS @NP-15</t>
  </si>
  <si>
    <t>DETM TAG#CB00150</t>
  </si>
  <si>
    <t>631330.1</t>
  </si>
  <si>
    <t>631019.1</t>
  </si>
  <si>
    <t>WWP(SYS) BPA(T)SYS/JD #96008NF PGE(T)JD/CPTJACK #4359F</t>
  </si>
  <si>
    <t>CISO(T) CPTJACK/SNCL SINK @SYS#PGAB_BPA_SNCL1</t>
  </si>
  <si>
    <t>23978</t>
  </si>
  <si>
    <t>DETM TAG#CB00149</t>
  </si>
  <si>
    <t>630920.1</t>
  </si>
  <si>
    <t>23977</t>
  </si>
  <si>
    <t>630985.1</t>
  </si>
  <si>
    <t>WWP(SYS)BPA(T) SYS/JD #96008NF PGE(T)JD/CPTJACK #4359F</t>
  </si>
  <si>
    <t>630865.1</t>
  </si>
  <si>
    <t>630866.1</t>
  </si>
  <si>
    <t>BPENERGY-DETM-MIRANT SPP PACW(T)MAL5/MAL230#142576 TEMU BPA(T)MAL230/HILLSTOP #316742F SPP HILLTOP</t>
  </si>
  <si>
    <t>SPP TAG #0002715</t>
  </si>
  <si>
    <t>PGE-EPMI(T)PGE/CPTJACK 401F</t>
  </si>
  <si>
    <t>23976</t>
  </si>
  <si>
    <t>CISO(T)MAL5/NP-15 MORGAN APX4 SINKS @NP-15</t>
  </si>
  <si>
    <t>MORGAN TAG#</t>
  </si>
  <si>
    <t>631309.1</t>
  </si>
  <si>
    <t>BPAC #23547 BPA(T)BPAP/JOHNDAY#95363F BPA(T)JD/CPTJACK #95363F-PGE</t>
  </si>
  <si>
    <t>23974</t>
  </si>
  <si>
    <t>CISO(T)MAL5/SYS #PGAB_MALNSMUDF</t>
  </si>
  <si>
    <t>23973</t>
  </si>
  <si>
    <t>631310.1</t>
  </si>
  <si>
    <t>23972</t>
  </si>
  <si>
    <t>PSPL BPA(T)SYS/JD #93947F PSPL(T)JD/CPTJACK #203F</t>
  </si>
  <si>
    <t>23970</t>
  </si>
  <si>
    <t>631308.1</t>
  </si>
  <si>
    <t>24011</t>
  </si>
  <si>
    <t>630960.1</t>
  </si>
  <si>
    <t>630990.1</t>
  </si>
  <si>
    <t>631311.1</t>
  </si>
  <si>
    <t xml:space="preserve">LDWP(T)NOB/MEAD230 #LDWP01000816F-NEVPMEAD230/SYS GF SINKS @MEAD </t>
  </si>
  <si>
    <t>23996</t>
  </si>
  <si>
    <t>ACCT #768255</t>
  </si>
  <si>
    <t>PATH GOOD UNTIL 6/8</t>
  </si>
  <si>
    <t>633385.1</t>
  </si>
  <si>
    <t>SYS/SYS OUT AT JOHNDAY</t>
  </si>
  <si>
    <t>633395.1</t>
  </si>
  <si>
    <t>633388.1</t>
  </si>
  <si>
    <t>24078</t>
  </si>
  <si>
    <t>633350.1</t>
  </si>
  <si>
    <r>
      <t>BPA C#23928-GAC-BPA(T)BPAP/</t>
    </r>
    <r>
      <rPr>
        <sz val="8"/>
        <color indexed="10"/>
        <rFont val="Arial"/>
        <family val="2"/>
      </rPr>
      <t>PACW</t>
    </r>
    <r>
      <rPr>
        <sz val="8"/>
        <color indexed="16"/>
        <rFont val="Arial"/>
        <family val="2"/>
      </rPr>
      <t>#96109NF-GAC</t>
    </r>
  </si>
  <si>
    <t>633352.1</t>
  </si>
  <si>
    <t>BPAP C#21886 BPA(T)SYS/JD #95363F BPA(T)JD/CPTJACK #95363F</t>
  </si>
  <si>
    <t>CISO(T)CPTJACK/SNCL SNCL</t>
  </si>
  <si>
    <t>24104</t>
  </si>
  <si>
    <t>632516.1</t>
  </si>
  <si>
    <t>CISO(T) CPT JACK/SNCL</t>
  </si>
  <si>
    <t>24105</t>
  </si>
  <si>
    <t>SNOH-BPA(T)SYS/JD #96092HNF SNOH BPA(T)JD/MAL5 #94525F SNOH-SEMP-MIECO-AVISTA</t>
  </si>
  <si>
    <t>LDWP</t>
  </si>
  <si>
    <t>CISO CONTROL AREA LDWP(T)MAL5/SYLMAR  LDWP(T)SYLMAR/LDWP SYS GF SINK@SYSTEM</t>
  </si>
  <si>
    <t>24110</t>
  </si>
  <si>
    <t>633138.1</t>
  </si>
  <si>
    <t>BPA C#23545 BPA(T)BPAP/JOHNDAY#95363F BPA(T)JD/CPTJACK #95363F</t>
  </si>
  <si>
    <t>SMUD(T)CPTJACK/NP15 SMUD SINKS @NP-15</t>
  </si>
  <si>
    <t>AQUILA TAG #165326</t>
  </si>
  <si>
    <t>633141.1</t>
  </si>
  <si>
    <t>633396.1</t>
  </si>
  <si>
    <t>PGE-PGE(T)PGE/JD #92273F-PGE-EPMI-PGE(T)JD/MAL5 #401F</t>
  </si>
  <si>
    <t>CISO(T)MAL5/SP15-AZUSA</t>
  </si>
  <si>
    <t>AZUSA TAG #606E01</t>
  </si>
  <si>
    <t>633135.1</t>
  </si>
  <si>
    <t>632727.1</t>
  </si>
  <si>
    <t>633136.1</t>
  </si>
  <si>
    <t>632738.1</t>
  </si>
  <si>
    <t>633139.1</t>
  </si>
  <si>
    <t>632711.1</t>
  </si>
  <si>
    <t>632534.1</t>
  </si>
  <si>
    <t>632630.1</t>
  </si>
  <si>
    <t>633386.1</t>
  </si>
  <si>
    <t>LDWP(T)MAL5/SYL #LDWP689F-LDWP(T)MAL5/SYL #LDWPCA0023F-LDWP(T)SYL/MEAD #LDWP689F -PWX-RESI-NEVP SINKS @MEAD</t>
  </si>
  <si>
    <t>PWX TAG #VUJ</t>
  </si>
  <si>
    <t>PGE @SYS EPMI PGE(T)PGE/MAL5 #401F</t>
  </si>
  <si>
    <t>DETM CISO(T)MAL5/NP-15 DETM SINKS@NP-15</t>
  </si>
  <si>
    <t>DETM TAG#CB00151</t>
  </si>
  <si>
    <t>632593.1</t>
  </si>
  <si>
    <t>PSPL BPA(T)SYS/JD #93947F PSPL(T)JD/MAL5 #225DNF PSPL</t>
  </si>
  <si>
    <t>DYNEGY TAG#DES1123</t>
  </si>
  <si>
    <t>632548.1</t>
  </si>
  <si>
    <t>BPA(T)MAL5/JD #341549F BPA(T)JD/BCUS #10030NF PWX-BCPS01 BCHA(T) BCUS/BCHA SYS#27654NF BCPS01 BCHA</t>
  </si>
  <si>
    <t>PWX TAG #VTT</t>
  </si>
  <si>
    <t>LDWP(T)MAL5/SYL #LDWP689F-LDWP(T)MAL5/SYL #LDWPCA0023F-LDWP(T)SYL/MEAD #LDWP689F-PWX-CRC-EPMI-CONSTEL-NEVP SINKS @MEAD</t>
  </si>
  <si>
    <t>PWX TAG #VUM</t>
  </si>
  <si>
    <t>LDWP(T)MAL5/SYL #LDWP689F-LDWP(T)MAL5/SYL #LDWPCA0023F-LDWP(T)SYL/MEAD #LDWP689F-PWX-PNM-CONSTEL-NEVP SINKS @MEAD</t>
  </si>
  <si>
    <t>PWX TAG #VUL</t>
  </si>
  <si>
    <t>LDWP(T)MAL5/SYL #LDWP689F-LDWP(T)MAL5/SYL #LDWPCA0023F-LDWP(T)SYL/MEAD #LDWP689F -PWX-SNCL-RESI-LDWP SINKS @MEAD</t>
  </si>
  <si>
    <t>PWX TAG #VUI</t>
  </si>
  <si>
    <t>PWX TAG #VS8</t>
  </si>
  <si>
    <t>633137.1</t>
  </si>
  <si>
    <t>PSPL BPA(T)SYS/JD #93947F PSPL(T)JD/MAL #225DNF PSPL</t>
  </si>
  <si>
    <t>BPA(T)PGE SYS/BCUS #10030NF PWX-BCPS01 BCHA(T) BCUS/BCHA SYS#27654NF BCPS01 BCHA</t>
  </si>
  <si>
    <t>PWX TAG #VSU</t>
  </si>
  <si>
    <t>633140.1</t>
  </si>
  <si>
    <t>PSPL BPA(T)SYS/JD #93947F PSPL(T)JD/MAL5 #225DNF</t>
  </si>
  <si>
    <t>BPENERGY-DETM-MIRANT SPP PACW(T)MAL5/MAL230 # TEMU BPA(T)MAL230/HILLSTOP #316742F SPP HILLTOP</t>
  </si>
  <si>
    <t>SPP TAG #2739</t>
  </si>
  <si>
    <t>BPAP C#24099 BPA(T)SYS/JD #95363F BPA(T)JD/MAL5 #95363F BPAP</t>
  </si>
  <si>
    <t>MIRANT-SPP-PACW(T)MAL5/MAL230 #142620DNF TEMU BPA(T)MAL230/HILLTOP #316742F SPP HILLTOP</t>
  </si>
  <si>
    <t>SPP TAG#2731</t>
  </si>
  <si>
    <t>632743.1</t>
  </si>
  <si>
    <t>SPP-PACW(T)MAL5/MAL230 #142620DNF TEMU BPA(T)MAL230/HILLTOP #316742F SPP HILLTOP</t>
  </si>
  <si>
    <t>SPP TAG#2734</t>
  </si>
  <si>
    <t>24085</t>
  </si>
  <si>
    <t>632666.1</t>
  </si>
  <si>
    <t>632498.1</t>
  </si>
  <si>
    <t>632584.1</t>
  </si>
  <si>
    <t>632503.1</t>
  </si>
  <si>
    <t>ALLEGEHNY</t>
  </si>
  <si>
    <t>BPENERGY</t>
  </si>
  <si>
    <t>132 TO PGE</t>
  </si>
  <si>
    <t>26 TO PGE</t>
  </si>
  <si>
    <t>PWX-BPA(T)BPA/BCUS#10030NF-BCPS01-BCHA(T)BCUS/BCHA #370717BF-BCHA</t>
  </si>
  <si>
    <t>PGE-AVISTA-BPA</t>
  </si>
  <si>
    <t>PGET-GCPD-AQUILLA</t>
  </si>
  <si>
    <t>BHPL-PPM</t>
  </si>
  <si>
    <t>PSEI-MORGAN</t>
  </si>
  <si>
    <t>APX(G)SP15-CISO(T)SP15/LUGO#APX1_TEMU_4514-TEMU-LDWP(T)LUGO/NOB#LDWP00000298(M-NF)-BPA(T)NOB/BE#10172-BPA(T)BE/BCUS#10172(NF)</t>
  </si>
  <si>
    <t>SMUD(G)SYS-SMUD(T)SYS/MALIN#PGAB_SMUD_MALNS-SMUD-TEMU-BPA(T)MALIN/JD#10172-BPA(T)JD/BCUS#10172(NF)-TEMU</t>
  </si>
  <si>
    <t>PSEI-AVISTA-BPA</t>
  </si>
  <si>
    <t>APX(G)SP15-CISO(T)SP15/LUGO#APX1_TEMU_4514-APX-TEMU-LDWP(T)LUGO/NOB#LDWP00000298(M-NF)-BPA(T)NOB/BE#10172-BPA(T)BE/BCUS#10172(NF)</t>
  </si>
  <si>
    <t>SMUD(G)SYS-SMUD(T)SYS/CJ#COTB_SMUD_COTPS-SMUD-TEMU-BPA(T)CJ/JD#10172-BPA(T)JD/PSEI#10172(NF)-TEMU</t>
  </si>
  <si>
    <t>IPC-BPA(T)SYS/LAGRANDE#-IPC(T)LAGRAND/SYS#-IPC</t>
  </si>
  <si>
    <t>GCPD(G)SYS-AEP</t>
  </si>
  <si>
    <r>
      <t>BPA C#23928-NAC-BPA(T)BPAP/</t>
    </r>
    <r>
      <rPr>
        <sz val="8"/>
        <color indexed="10"/>
        <rFont val="Arial"/>
        <family val="2"/>
      </rPr>
      <t>WWP</t>
    </r>
    <r>
      <rPr>
        <sz val="8"/>
        <color indexed="56"/>
        <rFont val="Arial"/>
        <family val="2"/>
      </rPr>
      <t xml:space="preserve"> #96111NF-NAC</t>
    </r>
  </si>
  <si>
    <t>PWX-BPA(T)GCPD/BCUS#10030NF-PWX-BCPS01-BCHA(T)BCUS/BCHA #370717BF-BCHA</t>
  </si>
  <si>
    <t>IPC(G)SYS-IPC(T)SYS/LAGRANDE#96221(H-NF)-IPC-CLATSKINI-BPA(T)LAGRANDE/BCUS#10040-CLATS</t>
  </si>
  <si>
    <t>IPC(G)SYS-IPC(T)SYS/LAGRANDE#96221-IPC-SCL-BPA(T)LAGRANDE/BCUS#96018(H-NF)-SCL</t>
  </si>
  <si>
    <t>SMUD(G)SYS-SMUD(T)SYS/MALIN#PGAB_SMUD_MALNS-SMUD-TEMU-BPA(T)MALIN/JD#10172-BPA(T)JD/#10172(NF)-TEMU-MORGAN</t>
  </si>
  <si>
    <t>IPC-IPC(T)SYS/LGBP O#79606 F-IPC-CLSK01(T)BPA(T)LGBP/PSEI O#10040 HNF</t>
  </si>
  <si>
    <t>IPC-IPC(T)SYS/LAG O#94813 NF-IPC-IDPF(T)BPA(T)LAG/PSEI O#96105 HNF</t>
  </si>
  <si>
    <t>IPC-IPC(T)SYS/LAG O#94813 NF-IPC-SCL(T)LAG/PSEI O#96018 HNF</t>
  </si>
  <si>
    <r>
      <t>(LLH ONLY MON-SUN)</t>
    </r>
    <r>
      <rPr>
        <sz val="8"/>
        <color indexed="12"/>
        <rFont val="Arial"/>
        <family val="2"/>
      </rPr>
      <t xml:space="preserve"> BCH-BCH(T)BCUS/BCH-BCH</t>
    </r>
  </si>
  <si>
    <r>
      <t>(LLH ONLY MON-SUN)</t>
    </r>
    <r>
      <rPr>
        <sz val="8"/>
        <color indexed="12"/>
        <rFont val="Arial"/>
        <family val="2"/>
      </rPr>
      <t>BPA(T) BPAP/BCUS 10030 HNF-PWX-BCH-BCH(T)BCUS/BCH-BCH</t>
    </r>
  </si>
  <si>
    <t>BPA(T) BPAP/BCUS 10030 HNF-PWX-BCH-BCH(T)BCUS/BCH-BCH</t>
  </si>
  <si>
    <t>PINW-SCL-BPA(T)MIDC/SCL O#96018-SCL</t>
  </si>
  <si>
    <t>BPA C#23928-GAC-BPA(T)BPAP/AVA #96109 NF-GAC</t>
  </si>
  <si>
    <t>BPA C#24240-BPA(T)BPAP/AVA O#95363 HNF-BPA-MIRANT</t>
  </si>
  <si>
    <t>PSCO-TSGT(T)STORY/DJ -PPW(T)DJ/YT-MPCO(T)YT/HTSP</t>
  </si>
  <si>
    <r>
      <t>MON-SAT ONLY</t>
    </r>
    <r>
      <rPr>
        <sz val="8"/>
        <rFont val="Arial"/>
        <family val="2"/>
      </rPr>
      <t>C#24141</t>
    </r>
  </si>
  <si>
    <t>CHPD-AVISTA</t>
  </si>
  <si>
    <t xml:space="preserve">SMURFIT </t>
  </si>
  <si>
    <t>BPA C#24008-BPA(T)BPAP/PSEI</t>
  </si>
  <si>
    <r>
      <t>BPA C#23928-GAC-BPA(T)BPAP/</t>
    </r>
    <r>
      <rPr>
        <sz val="8"/>
        <color indexed="10"/>
        <rFont val="Arial"/>
        <family val="2"/>
      </rPr>
      <t>PSEI</t>
    </r>
    <r>
      <rPr>
        <sz val="8"/>
        <color indexed="16"/>
        <rFont val="Arial"/>
        <family val="2"/>
      </rPr>
      <t xml:space="preserve"> #96109NF-GAC</t>
    </r>
  </si>
  <si>
    <t>SMUD(G)SYS-SMUD(T)SYS/CJ#COTB_COTPSMUDF-SMUD-TEMU-BPA(T)CJ/JD#10172-BPA(T)JD/WWP#10172(NF)-TEMU-MORGAN</t>
  </si>
  <si>
    <t>653659.1</t>
  </si>
  <si>
    <t>S CONT TERM</t>
  </si>
  <si>
    <t>SCHD HRS</t>
  </si>
  <si>
    <t>TZ</t>
  </si>
  <si>
    <t># HRS</t>
  </si>
  <si>
    <t>MWS</t>
  </si>
  <si>
    <t>VAR?</t>
  </si>
  <si>
    <t>649578.1</t>
  </si>
  <si>
    <t>649518.1</t>
  </si>
  <si>
    <t>649290.1</t>
  </si>
  <si>
    <t>649461.1</t>
  </si>
  <si>
    <t>650249.1</t>
  </si>
  <si>
    <t>650139.1</t>
  </si>
  <si>
    <t>BPAP C #23547 BPA(T)SYS/JOHNDAY#95363F BPA(T)JD/MAL5 #95363F PGE</t>
  </si>
  <si>
    <t>DYNEGY TAG#DES1125</t>
  </si>
  <si>
    <t>632640.1</t>
  </si>
  <si>
    <t>633132.1</t>
  </si>
  <si>
    <t>PACW PACW(T)SYS/MAL5 #100105F</t>
  </si>
  <si>
    <t>DYNEGY TAG#DES1133</t>
  </si>
  <si>
    <t>633133.1</t>
  </si>
  <si>
    <t>633389.1</t>
  </si>
  <si>
    <t>PGE-EPMI PGE(T)PGE/MAL5 #401F</t>
  </si>
  <si>
    <t>DYNEGY TAG#DES1127</t>
  </si>
  <si>
    <t>24089</t>
  </si>
  <si>
    <t>24091</t>
  </si>
  <si>
    <t>BPA(T)PGESYS/BCUS #10030NF PWX-BCPS01 BCHA(T) BCUS/BCHA SYS#27654NF BCPS01 BCHA</t>
  </si>
  <si>
    <t>PWX TAG#VTF</t>
  </si>
  <si>
    <t>633134.1</t>
  </si>
  <si>
    <t>PSPL BPA(T)SYS/JD #93947F PSPL(T)JD/CPTJACK #226DNF</t>
  </si>
  <si>
    <t>CISO(T)CPT JACK/SNCL</t>
  </si>
  <si>
    <t>24116</t>
  </si>
  <si>
    <t>SNOH GEN@SYS BPA(T)SYS/JD #96092HNF SNOH BPA(T)JD/CPTJACK #94525F SNOH</t>
  </si>
  <si>
    <t xml:space="preserve">CISO(T)CPTJACK/SNCL-SNCL </t>
  </si>
  <si>
    <t>24108</t>
  </si>
  <si>
    <r>
      <t>BPA C#23928-GAC-BPA(T)BPAP/</t>
    </r>
    <r>
      <rPr>
        <sz val="8"/>
        <color indexed="10"/>
        <rFont val="Arial"/>
        <family val="2"/>
      </rPr>
      <t xml:space="preserve">PGE </t>
    </r>
    <r>
      <rPr>
        <sz val="8"/>
        <color indexed="16"/>
        <rFont val="Arial"/>
        <family val="2"/>
      </rPr>
      <t>#96109NF-GAC</t>
    </r>
  </si>
  <si>
    <t>635394.1</t>
  </si>
  <si>
    <t>635397.1</t>
  </si>
  <si>
    <t>SHAPE JOHN DAY STUFF</t>
  </si>
  <si>
    <t>15-17</t>
  </si>
  <si>
    <r>
      <t>BPA C#23928-GAC-BPA(T)BPAP/</t>
    </r>
    <r>
      <rPr>
        <sz val="8"/>
        <color indexed="10"/>
        <rFont val="Arial"/>
        <family val="2"/>
      </rPr>
      <t>PGE</t>
    </r>
    <r>
      <rPr>
        <sz val="8"/>
        <color indexed="16"/>
        <rFont val="Arial"/>
        <family val="2"/>
      </rPr>
      <t>#96109NF-GAC</t>
    </r>
  </si>
  <si>
    <t>635379.1</t>
  </si>
  <si>
    <t>18-20</t>
  </si>
  <si>
    <t>635346.2</t>
  </si>
  <si>
    <t>PAC-PPW(T)PACW/PGE</t>
  </si>
  <si>
    <t>7-13</t>
  </si>
  <si>
    <t>LOSSES</t>
  </si>
  <si>
    <t>635278.1</t>
  </si>
  <si>
    <t>14-17</t>
  </si>
  <si>
    <t>18-22</t>
  </si>
  <si>
    <t>635346.1</t>
  </si>
  <si>
    <t>21-22</t>
  </si>
  <si>
    <t>BPA(T)CHPD/BCUS O#10030-BCH-BHC(T)BCUS/BCHA-BCH</t>
  </si>
  <si>
    <t>BPA(T)CHPD/BCUS #10030NF PWX-BCPS01 BCHA(T) BCUS/BCHA SYS#27654NF BCPS01 BCHA</t>
  </si>
  <si>
    <t>BPAP C#24099 BPA(T)SYS/JD #95363F BPA(T)JD/MAL5 #95363F BPA</t>
  </si>
  <si>
    <t>CISO CONTROL AREA LDWP(T)MAL5/SYLMAR LDWP_CA_0023  LDWP(T)SYLMAR/LDWP SYS GF SINK@SYSTEM</t>
  </si>
  <si>
    <t>635216.1</t>
  </si>
  <si>
    <t>635393.1</t>
  </si>
  <si>
    <t>PGE-PGE(T)PGES/GRIZZLY O#103F-EPMI-PGE(T)PGE/CPTJACK 401F</t>
  </si>
  <si>
    <t>SMUD(T)CPT JACK/NP15- COTB_COTPSMUDF</t>
  </si>
  <si>
    <t>635217.1</t>
  </si>
  <si>
    <t>634551.1</t>
  </si>
  <si>
    <t>634378.1</t>
  </si>
  <si>
    <t>REDDING</t>
  </si>
  <si>
    <t>634323.1</t>
  </si>
  <si>
    <t>634366.1</t>
  </si>
  <si>
    <t>634405.1</t>
  </si>
  <si>
    <t>BPA C#23545 BPA(T)BPAP/JOHNDAY#95363F BPA(T)JD/MAL5#95363F</t>
  </si>
  <si>
    <t>AEP-DUKE-CISO(T)MAL5/NP15-DUKE</t>
  </si>
  <si>
    <t>DUKE TAG</t>
  </si>
  <si>
    <t>PGE-PGE(T)PGES/GRIZZLY O#103F-EPMI-PGE(T)PGE/MAL5 O#401F</t>
  </si>
  <si>
    <t>CISO(T)MAL5/NP15</t>
  </si>
  <si>
    <t>634545.1</t>
  </si>
  <si>
    <t>PSPL-BPA(T)PSEI/JD #93947F-PSPL(T)JD/MAL5 #295-HNF</t>
  </si>
  <si>
    <t>BPEN</t>
  </si>
  <si>
    <t>DUKE-CISO(T)MAL5/NP15-DUKE GID DETM_CISO_021</t>
  </si>
  <si>
    <t>BPA C#21886</t>
  </si>
  <si>
    <t>BPA(T)BPAP/BCUS O#10030-BCH-BHC(T)BCUS/BCHA-BCH</t>
  </si>
  <si>
    <t>PWX TAG #VTV</t>
  </si>
  <si>
    <t>PSPL BPA(T)SYS/JD #93947F PSPL(T)JD/MAL5 #295-HNF-PSEI</t>
  </si>
  <si>
    <t>PWX-LDWP(T)MAL5/MED2#000689-PWX-CRC-EPMI-CPS-NEVP</t>
  </si>
  <si>
    <t>PWX TAG #VTW</t>
  </si>
  <si>
    <t>PWX-LDWP(T)MALIN/MED2#000689-PWX-RES-NEVP</t>
  </si>
  <si>
    <t>SNPD-BPA(T)SNOH/JD O#96092 HNF-BPA(T)JD/MAL5 O#94525F-SNOH-SEMP-MIECO-AVISTA</t>
  </si>
  <si>
    <t>PGE-WESCO-PWX-BPA(T)PACW/BCUS #10030NF-PWX-BCPS01-BCHA(T)BCUS/BCHA-BCPS01-BCHA</t>
  </si>
  <si>
    <t>BPA(T)PGE/TCL #10030NF-PWX-TCL</t>
  </si>
  <si>
    <t>BPA(T)PGE/BCUS #10030NF-PWX-BCPS01-BCHA(T)BCUS/BCHA-BCPS01-BCHA</t>
  </si>
  <si>
    <t>PNM(G)4C-TEMU-APX-CISO(T)4C/SP15#TEMU_APX1_4157-CISO(T)SP15/LUGO#TEMU_APX1_4157-APX-TEMU-LDWP(T)LUGO/NOB#01001499(M-NF)-BPA(T)NOB/BE#10172-BPA(T)BE/PGE#10172(N-F)-TEMU-MORGAN</t>
  </si>
  <si>
    <t>AVISTA-BPA-BPA(T)PSEI/BPA#-BPA</t>
  </si>
  <si>
    <t>PGE TAG</t>
  </si>
  <si>
    <t>SEMPRA TAG</t>
  </si>
  <si>
    <t>PGE-WESCO-IPC-PWX-BPA(T)PACW/BCUS#10030NF-PWX-BCPS01-BCHA(T)BCUS/BCHA #370717BF-BCHA</t>
  </si>
  <si>
    <t>MIRANT-AVISTA-SNOH</t>
  </si>
  <si>
    <t>PNM(G)4C-TEMU-APX-CISO(T)4C/SP15#TEMU_APX1_4157-CISO(T)SP15/LUGO#TEMU_APX1_4157-APX-TEMU-LDWP(T)LUGO/NOB#01001499(M-NF)-BPA(T)NOB/BE#10172-BPA(T)BE/SNOH#10172(N-F)-TEMU-MORGAN</t>
  </si>
  <si>
    <r>
      <t>BPA C#23928-NAC-BPA(T)BPAP/</t>
    </r>
    <r>
      <rPr>
        <sz val="8"/>
        <color indexed="10"/>
        <rFont val="Arial"/>
        <family val="2"/>
      </rPr>
      <t xml:space="preserve">PGE </t>
    </r>
    <r>
      <rPr>
        <sz val="8"/>
        <color indexed="56"/>
        <rFont val="Arial"/>
        <family val="2"/>
      </rPr>
      <t>#96111NF-NAC</t>
    </r>
  </si>
  <si>
    <t>TEMU(G)CENTRALIA-BPA(T)CENT/PACW#10172NF</t>
  </si>
  <si>
    <t>PACW(T)PACW/ENTERPRISE#-IPC(T)ENTERPRISE/SYS#-IPC</t>
  </si>
  <si>
    <t>AVA(T)AVA/LOLO#-IPC(T)LOLO/IPC-IPC</t>
  </si>
  <si>
    <t>EPME-PGE-IPC-PACW(T)PACW/ENTERPRISE#-IPC(T)ENTERPRISE/IPC#-IPC</t>
  </si>
  <si>
    <r>
      <t>BPA C#23299-BPA(T)BPAP/BCUS</t>
    </r>
    <r>
      <rPr>
        <sz val="8"/>
        <color indexed="10"/>
        <rFont val="Arial"/>
        <family val="2"/>
      </rPr>
      <t xml:space="preserve"> </t>
    </r>
    <r>
      <rPr>
        <sz val="8"/>
        <color indexed="18"/>
        <rFont val="Arial"/>
        <family val="2"/>
      </rPr>
      <t>#95363NF</t>
    </r>
  </si>
  <si>
    <t>AVA(T)MIDC/LOLO#-IPC(T)LOLO/IPC-IPC</t>
  </si>
  <si>
    <t>655378.1</t>
  </si>
  <si>
    <t>655214.1</t>
  </si>
  <si>
    <t>655794.1</t>
  </si>
  <si>
    <t>655798.1</t>
  </si>
  <si>
    <t>655196.1</t>
  </si>
  <si>
    <t>655189.1</t>
  </si>
  <si>
    <t>655294.1</t>
  </si>
  <si>
    <t>655308.1</t>
  </si>
  <si>
    <t>655792.1</t>
  </si>
  <si>
    <t>655795.1</t>
  </si>
  <si>
    <t>655136.1</t>
  </si>
  <si>
    <t>655797.1</t>
  </si>
  <si>
    <t>655329.1</t>
  </si>
  <si>
    <t>655946.1</t>
  </si>
  <si>
    <t>655897.1</t>
  </si>
  <si>
    <t>655750.1</t>
  </si>
  <si>
    <t>655752.1</t>
  </si>
  <si>
    <t>655145.1</t>
  </si>
  <si>
    <t>655182.1</t>
  </si>
  <si>
    <t>655748.1</t>
  </si>
  <si>
    <t>655237.1</t>
  </si>
  <si>
    <t>655176.1</t>
  </si>
  <si>
    <t>655945.1</t>
  </si>
  <si>
    <t>655898.1</t>
  </si>
  <si>
    <t>655258.1</t>
  </si>
  <si>
    <t>655790.1</t>
  </si>
  <si>
    <t>655245.1</t>
  </si>
  <si>
    <t>655796.1</t>
  </si>
  <si>
    <t>655127.1</t>
  </si>
  <si>
    <t>655171.1</t>
  </si>
  <si>
    <t>655174.1</t>
  </si>
  <si>
    <t>655232.1</t>
  </si>
  <si>
    <t>655267.1</t>
  </si>
  <si>
    <t>655948.1</t>
  </si>
  <si>
    <t>655297.1</t>
  </si>
  <si>
    <t>655786.1</t>
  </si>
  <si>
    <t>655788.1</t>
  </si>
  <si>
    <t>655789.1</t>
  </si>
  <si>
    <t>655791.1</t>
  </si>
  <si>
    <t>655315.1</t>
  </si>
  <si>
    <t>655370.1</t>
  </si>
  <si>
    <t>655793.1</t>
  </si>
  <si>
    <t>655286.1</t>
  </si>
  <si>
    <t>655411.1</t>
  </si>
  <si>
    <t>655114.1</t>
  </si>
  <si>
    <t>655273.1</t>
  </si>
  <si>
    <t>655785.1</t>
  </si>
  <si>
    <t>655459.1</t>
  </si>
  <si>
    <t>655153.1</t>
  </si>
  <si>
    <t>655950.1</t>
  </si>
  <si>
    <t>655225.1</t>
  </si>
  <si>
    <t>655749.1</t>
  </si>
  <si>
    <t>655394.1</t>
  </si>
  <si>
    <t>655425.1</t>
  </si>
  <si>
    <t>655293.1</t>
  </si>
  <si>
    <t>655252.1</t>
  </si>
  <si>
    <t>655278.1</t>
  </si>
  <si>
    <t>655751.1</t>
  </si>
  <si>
    <t>655228.1</t>
  </si>
  <si>
    <t>PWX-BPA(T)BPA/BE#10030(H-NF)-BPA(T)BE/NOB#352523-LDWP(T)NOB/SYL#1001132(NF)-CISO(T)SYL/PV#-PWX-AESC-RESI-SEMPRA-PINW-APS(T)PV/WW-PINW</t>
  </si>
  <si>
    <t>PSEI-PWX-BPA(T)BPA/BE#10030(H-NF)-BPA(T)BE/NOB#352523-LDWP(T)NOB/SYL#1001132(NF)CISO(T)SYL/PVD#LDWPPVD034-PWX-EPMI-PGET-AEP-PINW-APS(T)PV/WW-PINW</t>
  </si>
  <si>
    <t>AEP TAG 3565</t>
  </si>
  <si>
    <t>SPP TAG 2870</t>
  </si>
  <si>
    <t>AVISTA TAG 10258AB</t>
  </si>
  <si>
    <t>MIRANT TAG 6551</t>
  </si>
  <si>
    <t>SEMPRA TAG PVD621F</t>
  </si>
  <si>
    <t>PWX TAG X9K</t>
  </si>
  <si>
    <t>PWX TAG X9L</t>
  </si>
  <si>
    <t>PWX TAG X9M</t>
  </si>
  <si>
    <t>PWX TAG X9N</t>
  </si>
  <si>
    <t>PWX TAG XAR</t>
  </si>
  <si>
    <t>PWX TAG XAK</t>
  </si>
  <si>
    <t>PWX TAG XAX</t>
  </si>
  <si>
    <t>PWX-BPA(T)BPA/JD#10030(NF)-BPA(T)JD/MALIN#365526-PWX-CERS-CISO(T)MALIN/NP15#PWRX_CERS_0001-CERS</t>
  </si>
  <si>
    <t>PWX TAG XAV</t>
  </si>
  <si>
    <t>PWX TAG XB7</t>
  </si>
  <si>
    <t>PWX TAG XB8</t>
  </si>
  <si>
    <t>PWX TAG XB9</t>
  </si>
  <si>
    <t>PWX TAG XBA</t>
  </si>
  <si>
    <t>PWX TAG XBC</t>
  </si>
  <si>
    <t>PWX TAG XBD</t>
  </si>
  <si>
    <t>PWX TAG XBB</t>
  </si>
  <si>
    <t>IPCO TAG 953MD01</t>
  </si>
  <si>
    <t>IPCO TAG 955MD00</t>
  </si>
  <si>
    <t>IPCO TAG 960MD00</t>
  </si>
  <si>
    <t>IPCO TAG 962MD00</t>
  </si>
  <si>
    <t>IPCO TAG 964MD00</t>
  </si>
  <si>
    <t>IPCO TAG 965MD00</t>
  </si>
  <si>
    <t>PACW(WALLAWALLA)-BHPL-PACW(T)WALLA/WALLA/BPAT #143110 1NS-BHPL-PPM-SCL-BPA(T)BPAT/BCUS #96018NF</t>
  </si>
  <si>
    <t>AQUILLA-PWX-BPA(T)PACW/BCUS#10030NF-PWX-BCPS01-BCHA(T)BCUS/BCHA #370717BF-BCHA</t>
  </si>
  <si>
    <t>PGE-AVISTA-PWX-BPA(T)PACW/BCUS#10030NF-PWX-BCPS01-BCHA(T)BCUS/BCHA #370717BF-BCHA</t>
  </si>
  <si>
    <t>PWX-BPA(T)SNOH/BCUS#10030NF-PWX-BCPS01-BCHA(T)BCUS/BCHA #370717BF-BCHA</t>
  </si>
  <si>
    <t>PWX-BPA(T)PGE/BCUS#10030NF-PWX-BCPS01</t>
  </si>
  <si>
    <t>1-6, 23-30</t>
  </si>
  <si>
    <t>1-6, 23-31</t>
  </si>
  <si>
    <t>1-6, 23-32</t>
  </si>
  <si>
    <t>1-6, 23-33</t>
  </si>
  <si>
    <t>1-6, 23-34</t>
  </si>
  <si>
    <t>1-6, 23-35</t>
  </si>
  <si>
    <t>1-6, 23-36</t>
  </si>
  <si>
    <t>1-6, 23-37</t>
  </si>
  <si>
    <t>1-6, 23-38</t>
  </si>
  <si>
    <t>1-6, 23-39</t>
  </si>
  <si>
    <t>1-6, 23-40</t>
  </si>
  <si>
    <t>1-6, 23-41</t>
  </si>
  <si>
    <t>1-6, 23-42</t>
  </si>
  <si>
    <t>1-6, 23-43</t>
  </si>
  <si>
    <t>1-6, 23-44</t>
  </si>
  <si>
    <t>1-6, 23-45</t>
  </si>
  <si>
    <t>1-6, 23-46</t>
  </si>
  <si>
    <t>1-6, 23-47</t>
  </si>
  <si>
    <t>1-6, 23-48</t>
  </si>
  <si>
    <t>1-6, 23-49</t>
  </si>
  <si>
    <t>1-6, 23-50</t>
  </si>
  <si>
    <t>1-6, 23-51</t>
  </si>
  <si>
    <t>1-6, 23-52</t>
  </si>
  <si>
    <t>1-6, 23-53</t>
  </si>
  <si>
    <t>1-6, 23-54</t>
  </si>
  <si>
    <t>1-6, 23-55</t>
  </si>
  <si>
    <t>1-6, 23-56</t>
  </si>
  <si>
    <t>1-6, 23-57</t>
  </si>
  <si>
    <t>1-6, 23-58</t>
  </si>
  <si>
    <t>1-6, 23-59</t>
  </si>
  <si>
    <t>1-6, 23-60</t>
  </si>
  <si>
    <t>1-6, 23-61</t>
  </si>
  <si>
    <t>1-6, 23-62</t>
  </si>
  <si>
    <t>1-6, 23-63</t>
  </si>
  <si>
    <t>1-6, 23-64</t>
  </si>
  <si>
    <t>1-6, 23-65</t>
  </si>
  <si>
    <t>1-6, 23-66</t>
  </si>
  <si>
    <t>1-6, 23-67</t>
  </si>
  <si>
    <t>1-6, 23-68</t>
  </si>
  <si>
    <t>1-6, 23-69</t>
  </si>
  <si>
    <t>1-6, 23-70</t>
  </si>
  <si>
    <t>1-6, 23-71</t>
  </si>
  <si>
    <t>1-6, 23-72</t>
  </si>
  <si>
    <t>1-6, 23-73</t>
  </si>
  <si>
    <t>1-6, 23-74</t>
  </si>
  <si>
    <t>1-6, 23-75</t>
  </si>
  <si>
    <t>1-6, 23-76</t>
  </si>
  <si>
    <t>644131.1</t>
  </si>
  <si>
    <t>6/14/2001-6/30/2001</t>
  </si>
  <si>
    <t>644143.1</t>
  </si>
  <si>
    <t>644219.1</t>
  </si>
  <si>
    <t>6/14/2001-6/14/2001</t>
  </si>
  <si>
    <t>643605.1</t>
  </si>
  <si>
    <t>644461.1</t>
  </si>
  <si>
    <t>644164.1</t>
  </si>
  <si>
    <t>643620.1</t>
  </si>
  <si>
    <t>644227.1</t>
  </si>
  <si>
    <t>643724.1</t>
  </si>
  <si>
    <t>644120.1</t>
  </si>
  <si>
    <t>644121.1</t>
  </si>
  <si>
    <t>643773.1</t>
  </si>
  <si>
    <t>644162.1</t>
  </si>
  <si>
    <t>644148.1</t>
  </si>
  <si>
    <t>644168.1</t>
  </si>
  <si>
    <t>643788.1</t>
  </si>
  <si>
    <t>644153.1</t>
  </si>
  <si>
    <t>644233.1</t>
  </si>
  <si>
    <t>644166.1</t>
  </si>
  <si>
    <t>644167.1</t>
  </si>
  <si>
    <t>644533.1</t>
  </si>
  <si>
    <t>644154.1</t>
  </si>
  <si>
    <t>643598.1</t>
  </si>
  <si>
    <t>643715.1</t>
  </si>
  <si>
    <t>EMMT</t>
  </si>
  <si>
    <t>644595.1</t>
  </si>
  <si>
    <t>NRG</t>
  </si>
  <si>
    <t>TEMU TAG 230W170</t>
  </si>
  <si>
    <t>BPA(T)PGE/BCUS #10030NF-PWX-BCPS01-BCHA(T)BCUS/BCHA #257654NF-BCHA</t>
  </si>
  <si>
    <r>
      <t>BPA C#23928-NAC-BPA(T)BPAP/</t>
    </r>
    <r>
      <rPr>
        <sz val="8"/>
        <color indexed="10"/>
        <rFont val="Arial"/>
        <family val="2"/>
      </rPr>
      <t>TCL</t>
    </r>
    <r>
      <rPr>
        <sz val="8"/>
        <color indexed="56"/>
        <rFont val="Arial"/>
        <family val="2"/>
      </rPr>
      <t xml:space="preserve"> #96111NF-NAC</t>
    </r>
  </si>
  <si>
    <t>BCPS01-BCHA(T)BCUS/BCHA #257654NF-BCHA</t>
  </si>
  <si>
    <r>
      <t>BPA C#23299</t>
    </r>
    <r>
      <rPr>
        <sz val="8"/>
        <color indexed="10"/>
        <rFont val="Arial"/>
        <family val="2"/>
      </rPr>
      <t>-</t>
    </r>
    <r>
      <rPr>
        <sz val="8"/>
        <color indexed="18"/>
        <rFont val="Arial"/>
        <family val="2"/>
      </rPr>
      <t>BPA(T)BPAP/</t>
    </r>
    <r>
      <rPr>
        <sz val="8"/>
        <color indexed="10"/>
        <rFont val="Arial"/>
        <family val="2"/>
      </rPr>
      <t xml:space="preserve">PENDING </t>
    </r>
    <r>
      <rPr>
        <sz val="8"/>
        <color indexed="18"/>
        <rFont val="Arial"/>
        <family val="2"/>
      </rPr>
      <t xml:space="preserve">#95363 </t>
    </r>
    <r>
      <rPr>
        <sz val="8"/>
        <color indexed="10"/>
        <rFont val="Arial"/>
        <family val="2"/>
      </rPr>
      <t>(BIG EDDY OPTION)</t>
    </r>
  </si>
  <si>
    <t>BPA(T)BPAP/BCUS #10030NF-PWX-BCPS01-BCHA(T)BCUS/BCHA #257654NF-BCHA</t>
  </si>
  <si>
    <t>BPA(T)SCL/BCUS #10030NF-PWX-BCPS01-BCHA(T)BCUS/BCHA #257654NF-BCHA</t>
  </si>
  <si>
    <r>
      <t>BPA C#24228-BPA(T)BPAP/</t>
    </r>
    <r>
      <rPr>
        <sz val="8"/>
        <color indexed="20"/>
        <rFont val="Arial"/>
        <family val="2"/>
      </rPr>
      <t>BIG SIX #95363NF</t>
    </r>
  </si>
  <si>
    <t>TEMU-CINERGY-ESI-AVISTA-WESCO-IPC-PWX-BPA(T)BPAP/BCUS #10030NF-PWX-BCPS01-BCHA(T)BCUS/BCHA #257654NF-BCHA</t>
  </si>
  <si>
    <t>LADWP-CISO(T)LDWP/SYL GF-LDWP(T)SYL/MALIN #LDWP00000178F-LA(T)SYL/MALIN LDWPCA0024-LADWP-MORGAN-BPA(T)MALIN/JD #10031F-BPA(T)JD/BCUS #10031NF</t>
  </si>
  <si>
    <t>BPA C#24104-KAC-BPA(T)BPAP/TCL #96107NF-KAC-MORGAN</t>
  </si>
  <si>
    <t>IPCO TAG #</t>
  </si>
  <si>
    <t>PWX TAG #</t>
  </si>
  <si>
    <t>BOM</t>
  </si>
  <si>
    <t>24001</t>
  </si>
  <si>
    <t>24002</t>
  </si>
  <si>
    <t>24004</t>
  </si>
  <si>
    <t>24006</t>
  </si>
  <si>
    <t>630797.1</t>
  </si>
  <si>
    <t>6/5/2001-6/5/2001</t>
  </si>
  <si>
    <t>631319.1</t>
  </si>
  <si>
    <t>631459.1</t>
  </si>
  <si>
    <t>630799.1</t>
  </si>
  <si>
    <t>630868.1</t>
  </si>
  <si>
    <t>630996.1</t>
  </si>
  <si>
    <t>631327.1</t>
  </si>
  <si>
    <t>630982.1</t>
  </si>
  <si>
    <t>631318.1</t>
  </si>
  <si>
    <t>630814.1</t>
  </si>
  <si>
    <t>630968.1</t>
  </si>
  <si>
    <t>630979.1</t>
  </si>
  <si>
    <t>630940.1</t>
  </si>
  <si>
    <t>631323.1</t>
  </si>
  <si>
    <t>630821.1</t>
  </si>
  <si>
    <t>630818.1</t>
  </si>
  <si>
    <t>630971.1</t>
  </si>
  <si>
    <t>631317.1</t>
  </si>
  <si>
    <t>631315.1</t>
  </si>
  <si>
    <t>630861.1</t>
  </si>
  <si>
    <t>630916.1</t>
  </si>
  <si>
    <t>630966.1</t>
  </si>
  <si>
    <t>630973.1</t>
  </si>
  <si>
    <t>631320.1</t>
  </si>
  <si>
    <t>631321.1</t>
  </si>
  <si>
    <t>631324.1</t>
  </si>
  <si>
    <t>631325.1</t>
  </si>
  <si>
    <t>631326.1</t>
  </si>
  <si>
    <t>631328.1</t>
  </si>
  <si>
    <t>630842.1</t>
  </si>
  <si>
    <t>630858.1</t>
  </si>
  <si>
    <t>630869.1</t>
  </si>
  <si>
    <t>631329.1</t>
  </si>
  <si>
    <t>630804.1</t>
  </si>
  <si>
    <t>631322.1</t>
  </si>
  <si>
    <t>630925.1</t>
  </si>
  <si>
    <t>631374.1</t>
  </si>
  <si>
    <t>630912.1</t>
  </si>
  <si>
    <t>630854.1</t>
  </si>
  <si>
    <t>630890.1</t>
  </si>
  <si>
    <t>631313.1</t>
  </si>
  <si>
    <t>630840.1</t>
  </si>
  <si>
    <t>630964.1</t>
  </si>
  <si>
    <t>630941.1</t>
  </si>
  <si>
    <t>631052.1</t>
  </si>
  <si>
    <t>631060.1</t>
  </si>
  <si>
    <t>607801.4</t>
  </si>
  <si>
    <t>630989.1</t>
  </si>
  <si>
    <t>631314.1</t>
  </si>
  <si>
    <t>631316.1</t>
  </si>
  <si>
    <t>630913.1</t>
  </si>
  <si>
    <t>630949.1</t>
  </si>
  <si>
    <t>630974.1</t>
  </si>
  <si>
    <t>630824.1</t>
  </si>
  <si>
    <t>630919.1</t>
  </si>
  <si>
    <t>631044.1</t>
  </si>
  <si>
    <t>631375.1</t>
  </si>
  <si>
    <t>BPA C#23928-GAC-BPA(T)BPAP/LGBP #96109NF-GAC</t>
  </si>
  <si>
    <t>631372.1, 631373.1</t>
  </si>
  <si>
    <t>BPA C#23928-GAC-BPA(T)BPAP/NWHUB #96109NF-GAC</t>
  </si>
  <si>
    <r>
      <t>BPA C#24008-BPA(T)BPAP/</t>
    </r>
    <r>
      <rPr>
        <sz val="8"/>
        <color indexed="20"/>
        <rFont val="Arial"/>
        <family val="2"/>
      </rPr>
      <t>BIG SIX #95363NF</t>
    </r>
  </si>
  <si>
    <r>
      <t>BPA C#24243-BPA(T)BPAP/</t>
    </r>
    <r>
      <rPr>
        <sz val="8"/>
        <color indexed="20"/>
        <rFont val="Arial"/>
        <family val="2"/>
      </rPr>
      <t>BIG SIX #95363NF</t>
    </r>
  </si>
  <si>
    <t>6/6/2001-6/6/2001</t>
  </si>
  <si>
    <t>631304.1</t>
  </si>
  <si>
    <t>6/6/2001-6/30/2001</t>
  </si>
  <si>
    <t>631662.1</t>
  </si>
  <si>
    <t>631475.1</t>
  </si>
  <si>
    <t>APC TAG #3428</t>
  </si>
  <si>
    <t>AVISTA TAG #8847AA</t>
  </si>
  <si>
    <t>AVISTA TAG #8850AA</t>
  </si>
  <si>
    <t>EWEB-BPA(T)CHPD/EWEB #96056NF-EWEB</t>
  </si>
  <si>
    <t>IPCO TAG #774MD00</t>
  </si>
  <si>
    <t>IPC-SNOH-BPA(T)BPAP/LGBP #96092NF-IPC(T)LGBP/IPCO #94979DNF-IPCO</t>
  </si>
  <si>
    <t>APC TAG #165141</t>
  </si>
  <si>
    <t>IPC-IPC(T)LGBP/IPCO #94979DNF-IPCO</t>
  </si>
  <si>
    <t>APC TAG #165174</t>
  </si>
  <si>
    <t>MIECO TAG #3321261</t>
  </si>
  <si>
    <t>MIECO TAG #3321263</t>
  </si>
  <si>
    <t>PSCO TAG #1020443</t>
  </si>
  <si>
    <t>PSCO(STORY)-TRI(T)STORY/DJ GF-PACW(T)DJ/BORAH BRADY #141966MNF-IPCO(T)BB/IPCO #91683MNF</t>
  </si>
  <si>
    <t>PSCO TAG #1020484</t>
  </si>
  <si>
    <t>IPC(T)LGBP/HUMBOLT #95004NF-SPP(HUMBOLDT)</t>
  </si>
  <si>
    <t>SPP TAG #2722</t>
  </si>
  <si>
    <t>WESCO TAG #31913</t>
  </si>
  <si>
    <t>WESCO TAG #31915</t>
  </si>
  <si>
    <t>TEMU TAG #602W276</t>
  </si>
  <si>
    <t>APX(SP15)-TEMU-CISO(T)SP15/LUGO-LA(T)LUGO/NOB #LDWP298MNF-BPA(T)NOB/BE #10172F-BPA(T)BE/PGE #10172NF-TEMU-MORGAN</t>
  </si>
  <si>
    <t>PWX TAG #VN0</t>
  </si>
  <si>
    <t>PWX TAG #VNT</t>
  </si>
  <si>
    <t>PWX TAG #VO3</t>
  </si>
  <si>
    <t>PWX TAG #VO2</t>
  </si>
  <si>
    <t>PWX TAG #VO4</t>
  </si>
  <si>
    <t>PWX TAG #VOR</t>
  </si>
  <si>
    <t>6/27/01-6/27/01</t>
  </si>
  <si>
    <t>663181.1</t>
  </si>
  <si>
    <t>663354.1</t>
  </si>
  <si>
    <t>663125.1</t>
  </si>
  <si>
    <t>663202.1</t>
  </si>
  <si>
    <t>663052.1</t>
  </si>
  <si>
    <t>663148.1</t>
  </si>
  <si>
    <t>663298.1</t>
  </si>
  <si>
    <t>663246.1</t>
  </si>
  <si>
    <t>663085.1</t>
  </si>
  <si>
    <t>663259.1</t>
  </si>
  <si>
    <t>663284.1</t>
  </si>
  <si>
    <t>663300.1</t>
  </si>
  <si>
    <t>663352.1</t>
  </si>
  <si>
    <t>663376.1</t>
  </si>
  <si>
    <t>663164.1</t>
  </si>
  <si>
    <t>663255.1</t>
  </si>
  <si>
    <t>663264.1</t>
  </si>
  <si>
    <t>663277.1</t>
  </si>
  <si>
    <t>663348.1</t>
  </si>
  <si>
    <t>663045.1</t>
  </si>
  <si>
    <t>663096.1</t>
  </si>
  <si>
    <t>663175.1</t>
  </si>
  <si>
    <t>663080.1</t>
  </si>
  <si>
    <t>663121.1</t>
  </si>
  <si>
    <t>663046.1</t>
  </si>
  <si>
    <t>663089.1</t>
  </si>
  <si>
    <t>663062.1</t>
  </si>
  <si>
    <t>663079.1</t>
  </si>
  <si>
    <t>663105.1</t>
  </si>
  <si>
    <t>663058.1</t>
  </si>
  <si>
    <t>663068.1</t>
  </si>
  <si>
    <t>663118.1</t>
  </si>
  <si>
    <t>3513964-3513965</t>
  </si>
  <si>
    <t>663351.1</t>
  </si>
  <si>
    <t>663356.1</t>
  </si>
  <si>
    <t>663075.1</t>
  </si>
  <si>
    <t>663150.1</t>
  </si>
  <si>
    <t>3514021-3514022</t>
  </si>
  <si>
    <t>BPA C#23928-NAC-BPA(T)BPAP/DOUGLAS #96111NF-NAC</t>
  </si>
  <si>
    <t>SHOH-DOUGLAS</t>
  </si>
  <si>
    <t>PGE-IPCO-WWP</t>
  </si>
  <si>
    <t>IPC(G)SYS-IPC(T)SYS/LAGRANDE#79606-IPCO-SNOH-BPA(T)LAGRAND/BCUS#96092</t>
  </si>
  <si>
    <t>SMUD(G)SYS-SMUD(T)SYS/CJ#-SMUD-TEMU-BPA(T)CJ/JD#10172-BPA(T)JD/WWP#10172(NF)</t>
  </si>
  <si>
    <t>IPC(T)LAGRANDE/SYS#-IPC</t>
  </si>
  <si>
    <t>TEMU(G)CENTRALIA-BPA(T)CENT/AVA#10172NF</t>
  </si>
  <si>
    <t>AVA(T)AVA/LOLO#-IPC(T)LOLO/SYS#-IPC</t>
  </si>
  <si>
    <t>SNOH-BPA(T)BPAT/AVA#-SHOH-IPC-AVA(T)AVA/LOLO#-IPC(T)LOLO/SYS#-IPC</t>
  </si>
  <si>
    <t>PWX-BPA(T)BE/NOB #10151D F-LDWP(T)NOB/PV #820F-PWX-MIRANT-TEP-TEP(T)PV/PV#GF-EPE(T)PV/WW#GF-TEP(T)WW/SOUTHLOOPE#GF-TEP</t>
  </si>
  <si>
    <t>PSCO(G)SYS-PSCO(T)WSYS/CRAIG-CRC(T)CRAIG/BONANZA-DST(T)BONANZA/MONA-PACW(T)MONA/BORA-IPC(T)BORA/LOLO-AVA(T)LOLO/MIDC-PSCO</t>
  </si>
  <si>
    <t>BASIN(G)LRS-PSCO-BASIN(T)LRS/DJ-PACW(T)DJ/YELLOWTAIL-MONT(T)YELLOWTAIL/HOTSPRINGS-AVA(T)HOTSPRING/MIDC-PSCO-MORGAN-RESI</t>
  </si>
  <si>
    <t>BPA(T)MIDC/BCUS#10030NF-PWX-BCPS01-BCHA(T)BCUS/BCHA #370717BF-BCHA</t>
  </si>
  <si>
    <t>6/27/01-6/27/02</t>
  </si>
  <si>
    <t>6/27/01-6/27/03</t>
  </si>
  <si>
    <t>PSCO(G)SYS-PSCO(T)WSYS/CRAIG-CRC(T)CRAIG/BONANZA-DST(T)BONANZA/MONA-PACW(T)MONA/YT-MONT(T)YT/HOTSPRINGS-AVA(T)HOTSPRINGS/MIDC-PSCO</t>
  </si>
  <si>
    <t>BPA #24239-KAC-BPA(T)BPA/AVA#96017-KAC-BPA-MORGAN</t>
  </si>
  <si>
    <t>WESCO-IPCO-WWP</t>
  </si>
  <si>
    <r>
      <t>BPA C#23299-BPA(T)BPAP/</t>
    </r>
    <r>
      <rPr>
        <sz val="8"/>
        <color indexed="10"/>
        <rFont val="Arial"/>
        <family val="2"/>
      </rPr>
      <t xml:space="preserve">WWP </t>
    </r>
    <r>
      <rPr>
        <sz val="8"/>
        <color indexed="18"/>
        <rFont val="Arial"/>
        <family val="2"/>
      </rPr>
      <t xml:space="preserve">#95363NF </t>
    </r>
    <r>
      <rPr>
        <sz val="8"/>
        <color indexed="10"/>
        <rFont val="Arial"/>
        <family val="2"/>
      </rPr>
      <t>(BIG EDDY OPTION)</t>
    </r>
  </si>
  <si>
    <t>BURBANK(G)TALUCA-BUR(T)TAL/SYL#GF-BUR(T)SYL/NOB#GF-BURBANK-TEMU-BPA(T)NOB/BE#10172-BPA(T)BE/GCPD#10172NF-TEMU</t>
  </si>
  <si>
    <t>MIRANT-PWX-BPA(T)SNOH/BCUS#10030NF-PWX-BCPS01-BCHA(T)BCUS/BCHA #370717BF-BCHA</t>
  </si>
  <si>
    <t>EPME-PGE-PWX-BPA(T)BE/NOB #10151D F-LDWP(T)NOB/PV #820F-PWX-PINW-APS(T)PV/WW#GF-PINW</t>
  </si>
  <si>
    <t>SNOH-BPA(T)MIDC/AVA#96092-SNOH-IPC-AVA(T)AVA/LOLO#-IPC(T)LOLO/SYS#-IPC</t>
  </si>
  <si>
    <r>
      <t>BPA C#23299-BPA(T)BPAP/</t>
    </r>
    <r>
      <rPr>
        <sz val="8"/>
        <color indexed="10"/>
        <rFont val="Arial"/>
        <family val="2"/>
      </rPr>
      <t xml:space="preserve">AVA </t>
    </r>
    <r>
      <rPr>
        <sz val="8"/>
        <color indexed="18"/>
        <rFont val="Arial"/>
        <family val="2"/>
      </rPr>
      <t xml:space="preserve">#95363NF </t>
    </r>
    <r>
      <rPr>
        <sz val="8"/>
        <color indexed="10"/>
        <rFont val="Arial"/>
        <family val="2"/>
      </rPr>
      <t>(BIG EDDY OPTION)</t>
    </r>
  </si>
  <si>
    <t>AEP-IPCO-AVA(T)AVA/LOLO#-IPC(T)LOLO/SYS#-IPC</t>
  </si>
  <si>
    <t>PGET TAG</t>
  </si>
  <si>
    <t>AEP-IPCO-BPA(T)MIDC/AVA#-AVA(T)AVA/LOLO#-IPC(T)LOLO/SYS#-IPC</t>
  </si>
  <si>
    <t>AVA(T)MIDC/LOLO#-IPC(T)LOLO/SYS#-IPC</t>
  </si>
  <si>
    <t>663572.1</t>
  </si>
  <si>
    <t>663579.1</t>
  </si>
  <si>
    <t>663583.1</t>
  </si>
  <si>
    <t>663581.1</t>
  </si>
  <si>
    <t>7-21</t>
  </si>
  <si>
    <t>663574.1</t>
  </si>
  <si>
    <t>663571.1</t>
  </si>
  <si>
    <t>663578.1</t>
  </si>
  <si>
    <t>663598.1</t>
  </si>
  <si>
    <t>663573.1</t>
  </si>
  <si>
    <t>663575.1</t>
  </si>
  <si>
    <t>663576.1</t>
  </si>
  <si>
    <t>663577.1</t>
  </si>
  <si>
    <t>663580.1</t>
  </si>
  <si>
    <t>663561.1</t>
  </si>
  <si>
    <t>663562.1</t>
  </si>
  <si>
    <t>663599.1</t>
  </si>
  <si>
    <t>663563.1</t>
  </si>
  <si>
    <t>663566.1</t>
  </si>
  <si>
    <t>C# 31410</t>
  </si>
  <si>
    <t>663570.1</t>
  </si>
  <si>
    <t>663567.1</t>
  </si>
  <si>
    <t>663565.1</t>
  </si>
  <si>
    <t>663568.1</t>
  </si>
  <si>
    <t>663596.1</t>
  </si>
  <si>
    <t>663595.1</t>
  </si>
  <si>
    <t>663597.1</t>
  </si>
  <si>
    <t>663594.1</t>
  </si>
  <si>
    <t>6/28/01-6/30/01</t>
  </si>
  <si>
    <t>664320.1</t>
  </si>
  <si>
    <t>IPC TAG 62MC01</t>
  </si>
  <si>
    <t>IPCO TAG 64MC00</t>
  </si>
  <si>
    <t>IPC TAG 65MC00</t>
  </si>
  <si>
    <t>IPC TAG 67MC00</t>
  </si>
  <si>
    <t>IPC TAG 68MC00</t>
  </si>
  <si>
    <t>IPC TAG 76MC01</t>
  </si>
  <si>
    <t>IPC TAG 77MC00</t>
  </si>
  <si>
    <t>IPC TAG 79MC00</t>
  </si>
  <si>
    <t>IPC TAG 80MC00</t>
  </si>
  <si>
    <t>IPC TAG 81MC00</t>
  </si>
  <si>
    <t>IPC TAG 82MC00</t>
  </si>
  <si>
    <t>IPC TAG 83MC00</t>
  </si>
  <si>
    <t>IPC TAG 84MC00</t>
  </si>
  <si>
    <t>PGE TAG 2200000</t>
  </si>
  <si>
    <t>MIECO TAG #3321277</t>
  </si>
  <si>
    <t>PINW TAG 83R002</t>
  </si>
  <si>
    <t>PWX TAG XQF</t>
  </si>
  <si>
    <t>PWX TAG XQH</t>
  </si>
  <si>
    <t>PWX TAG #XR4</t>
  </si>
  <si>
    <t>PWX TAG XR7</t>
  </si>
  <si>
    <t>PWX TAG #XRC</t>
  </si>
  <si>
    <t>PWX TAG #XRD</t>
  </si>
  <si>
    <t>PWX TAG #XRE</t>
  </si>
  <si>
    <t>PWX TAG #XRF</t>
  </si>
  <si>
    <t>PWX TAG #XRG</t>
  </si>
  <si>
    <t>PWX TAG XRK</t>
  </si>
  <si>
    <t>PWX TAG XRN</t>
  </si>
  <si>
    <t>PWX TAG XRO</t>
  </si>
  <si>
    <t>PWX TAG XS7</t>
  </si>
  <si>
    <t>PWX TAG XS8</t>
  </si>
  <si>
    <t>PWX TAG #XSC</t>
  </si>
  <si>
    <t>PWX TAG #XSB</t>
  </si>
  <si>
    <t>SNOH TAG 1570</t>
  </si>
  <si>
    <t>SEMPRA TAG MDC627B</t>
  </si>
  <si>
    <t>PSCO TAG 1024491</t>
  </si>
  <si>
    <t>PSCO TAG 1024497</t>
  </si>
  <si>
    <t>PSCO TAG 1024499</t>
  </si>
  <si>
    <t>PSCO TAG 1024529</t>
  </si>
  <si>
    <t>PWX-BCPS01-BCHA(T)BCUS/BCHA #257654NF-BCHA</t>
  </si>
  <si>
    <t>(MIDC)</t>
  </si>
  <si>
    <t>643164.1</t>
  </si>
  <si>
    <t>643107.1</t>
  </si>
  <si>
    <t>643234.1</t>
  </si>
  <si>
    <t>643325.1</t>
  </si>
  <si>
    <t>643359.1</t>
  </si>
  <si>
    <t>643074.1</t>
  </si>
  <si>
    <t>643146.1</t>
  </si>
  <si>
    <t>643155.1</t>
  </si>
  <si>
    <t>643262.1</t>
  </si>
  <si>
    <t>643303.1</t>
  </si>
  <si>
    <t>643342.1</t>
  </si>
  <si>
    <t>643255.1</t>
  </si>
  <si>
    <t>643083.1</t>
  </si>
  <si>
    <t>643114.1</t>
  </si>
  <si>
    <t>643057.1</t>
  </si>
  <si>
    <t>643150.1</t>
  </si>
  <si>
    <t>643063.1</t>
  </si>
  <si>
    <t>643157.1</t>
  </si>
  <si>
    <t>643268.1</t>
  </si>
  <si>
    <t>643237.1</t>
  </si>
  <si>
    <t>643243.1</t>
  </si>
  <si>
    <t>643330.1</t>
  </si>
  <si>
    <t>643367.1</t>
  </si>
  <si>
    <t>643482.1</t>
  </si>
  <si>
    <t>643131.1</t>
  </si>
  <si>
    <t>643103.1</t>
  </si>
  <si>
    <t>643067.1</t>
  </si>
  <si>
    <t>643090.1</t>
  </si>
  <si>
    <t>643111.1</t>
  </si>
  <si>
    <t>643098.1</t>
  </si>
  <si>
    <t>643141.1</t>
  </si>
  <si>
    <t>643161.1</t>
  </si>
  <si>
    <t>643097.1</t>
  </si>
  <si>
    <t>643251.1</t>
  </si>
  <si>
    <t>643261.1</t>
  </si>
  <si>
    <t>643299.1</t>
  </si>
  <si>
    <t>643169.1</t>
  </si>
  <si>
    <t>643047.1</t>
  </si>
  <si>
    <t>643241.1</t>
  </si>
  <si>
    <t>643356.1</t>
  </si>
  <si>
    <t>643189.1</t>
  </si>
  <si>
    <t>643135.1</t>
  </si>
  <si>
    <t>643318.1</t>
  </si>
  <si>
    <t>643398.1</t>
  </si>
  <si>
    <t>642531.1</t>
  </si>
  <si>
    <t>643249.1</t>
  </si>
  <si>
    <t>643259.1</t>
  </si>
  <si>
    <t>643280.1</t>
  </si>
  <si>
    <t>643333.1</t>
  </si>
  <si>
    <t>643348.1</t>
  </si>
  <si>
    <t>643375.1</t>
  </si>
  <si>
    <t>50 to BE</t>
  </si>
  <si>
    <t>32 TO PGE</t>
  </si>
  <si>
    <t>PGE-MIRANT</t>
  </si>
  <si>
    <t>BPA-MIRANT</t>
  </si>
  <si>
    <t>MIECO-WESCO</t>
  </si>
  <si>
    <t>PACW-AEP</t>
  </si>
  <si>
    <t>3 TO PGE</t>
  </si>
  <si>
    <t>PSEI(MIDC)</t>
  </si>
  <si>
    <t>PSCO-PSEI</t>
  </si>
  <si>
    <t>AVISTA-WWP</t>
  </si>
  <si>
    <t>BPA C#23545-KAC-BPA(T)BPAP/AVA #96107NF-KAC-BPA-MORGAN</t>
  </si>
  <si>
    <t>BPA(T)MIDC/BCUS #10030NF-PWX-BCPS01-BCHA(T)BCUS/BCHA-BCPS01-BCHA</t>
  </si>
  <si>
    <t>IPC-AVA(T)MIDC/LOLO-IPC(T)AVA/LOLO#350661-IPC(T)LOLO/SYS#96350(M-NF)-IPC</t>
  </si>
  <si>
    <t>BUSBAR B/R (MIDC GEN)</t>
  </si>
  <si>
    <t>SMUD(G)SYS-SMUD(T)SYS/MALIN#PGAB_SMUD_MALNS-SMUD-TEMU-BPA(T)MALIN/JD#10172-BPA(T)JD/PSEI#10172(NF)-TEMU</t>
  </si>
  <si>
    <t>PNM(G)4C-TEMU-APX-CISO(T)4C/SP15#TEMU_APX_4157-CISO(T)SP15/LUGO#TEMU_APX_4157-APX-TEMU-LDWP(T)LUGO/NOB#01001499(M-NF)-BPA(T)NOB/BE#10172-BPA(T)BE/BCUS#10172(N-F)-TEMU</t>
  </si>
  <si>
    <r>
      <t>BPA C#23928-NAC-BPA(T)BPAP/</t>
    </r>
    <r>
      <rPr>
        <sz val="8"/>
        <color indexed="10"/>
        <rFont val="Arial"/>
        <family val="2"/>
      </rPr>
      <t>CNE</t>
    </r>
    <r>
      <rPr>
        <sz val="8"/>
        <color indexed="56"/>
        <rFont val="Arial"/>
        <family val="2"/>
      </rPr>
      <t xml:space="preserve"> #96111NF-NAC</t>
    </r>
  </si>
  <si>
    <t>PWX-BPA(T)PGE/BCUS#10030NF-PWX-BCPS01-BCHA(T)BCUS/BCHA #370717BF-BCHA</t>
  </si>
  <si>
    <t>RESI-PWX-BCPS01-BCHA(T)BCUS/BCHA #370717BF-BCHA</t>
  </si>
  <si>
    <t>BPA C#23928-NAC-BPA(T)BPAP/PACW #96111NF-NAC</t>
  </si>
  <si>
    <t>BPA(T)BPAT/BCUS#10030NF-PWX-BCPS01-BCHA(T)BCUS/BCHA #370717BF-BCHA</t>
  </si>
  <si>
    <t>06/21/01-06/21/01</t>
  </si>
  <si>
    <t>06/20/01-06/20/01</t>
  </si>
  <si>
    <t>653256.1</t>
  </si>
  <si>
    <t>653671.1</t>
  </si>
  <si>
    <t>653082.1</t>
  </si>
  <si>
    <t>653305.1</t>
  </si>
  <si>
    <t>653143.1</t>
  </si>
  <si>
    <t>653231.1</t>
  </si>
  <si>
    <t>653195.1</t>
  </si>
  <si>
    <t>653251.1</t>
  </si>
  <si>
    <t>653163.1</t>
  </si>
  <si>
    <t>653265.1</t>
  </si>
  <si>
    <t>653044.1</t>
  </si>
  <si>
    <t>653196.1</t>
  </si>
  <si>
    <t>653348.1</t>
  </si>
  <si>
    <t>653047.1</t>
  </si>
  <si>
    <t>653128.1</t>
  </si>
  <si>
    <t>653157.1</t>
  </si>
  <si>
    <t>653134.1</t>
  </si>
  <si>
    <t>653226.1</t>
  </si>
  <si>
    <t>653668.1</t>
  </si>
  <si>
    <t>607801.6</t>
  </si>
  <si>
    <t>607819.6</t>
  </si>
  <si>
    <t>607842.6</t>
  </si>
  <si>
    <t>653680.1</t>
  </si>
  <si>
    <t>653679.1</t>
  </si>
  <si>
    <t>653678.1</t>
  </si>
  <si>
    <t>653681.1</t>
  </si>
  <si>
    <t>653097.1</t>
  </si>
  <si>
    <t>653175.1</t>
  </si>
  <si>
    <t>653217.1</t>
  </si>
  <si>
    <t>653235.1</t>
  </si>
  <si>
    <t>653262.1</t>
  </si>
  <si>
    <t>653257.1</t>
  </si>
  <si>
    <t>653164.1</t>
  </si>
  <si>
    <t>653224.1</t>
  </si>
  <si>
    <t>653664.1</t>
  </si>
  <si>
    <t>653665.1</t>
  </si>
  <si>
    <t>653666.1</t>
  </si>
  <si>
    <t>653682.1</t>
  </si>
  <si>
    <t>653667.1</t>
  </si>
  <si>
    <t>653670.1</t>
  </si>
  <si>
    <t>653669.1</t>
  </si>
  <si>
    <t>653313.1</t>
  </si>
  <si>
    <t>653147.1</t>
  </si>
  <si>
    <t>UPSTREAM PATH</t>
  </si>
  <si>
    <t>X</t>
  </si>
  <si>
    <t>SUPPLY</t>
  </si>
  <si>
    <t>MARKET</t>
  </si>
  <si>
    <t>DOWNSTREAM PATH</t>
  </si>
  <si>
    <t>M CONT TERM</t>
  </si>
  <si>
    <t>M $</t>
  </si>
  <si>
    <t>TAG/ISO</t>
  </si>
  <si>
    <t>M DEAL</t>
  </si>
  <si>
    <t>BORD 1</t>
  </si>
  <si>
    <t>BORD 2</t>
  </si>
  <si>
    <t>SCHED TERM</t>
  </si>
  <si>
    <t>PHY?</t>
  </si>
  <si>
    <t>GLOBAL ID</t>
  </si>
  <si>
    <t>COMMENT</t>
  </si>
  <si>
    <t xml:space="preserve">TRAN1 </t>
  </si>
  <si>
    <t>TRAN2</t>
  </si>
  <si>
    <t>TRAN3</t>
  </si>
  <si>
    <t>TRAN4</t>
  </si>
  <si>
    <t>TRAN5</t>
  </si>
  <si>
    <t>TRAN6</t>
  </si>
  <si>
    <t>TRAN7</t>
  </si>
  <si>
    <t>TRAN8</t>
  </si>
  <si>
    <t>MID C HLH</t>
  </si>
  <si>
    <t>NW DELIVERED</t>
  </si>
  <si>
    <t>MONTANA SYSTEM</t>
  </si>
  <si>
    <t>BPA BUSBAR</t>
  </si>
  <si>
    <t>MID C LLH</t>
  </si>
  <si>
    <t>PGE SYSTEM STUFF</t>
  </si>
  <si>
    <t>666975.1</t>
  </si>
  <si>
    <t>6/29/01-6/30/01</t>
  </si>
  <si>
    <t>666926.1</t>
  </si>
  <si>
    <t>666856.1</t>
  </si>
  <si>
    <t>666896.1</t>
  </si>
  <si>
    <t>667048.1</t>
  </si>
  <si>
    <t>667005.1</t>
  </si>
  <si>
    <t>667057.1</t>
  </si>
  <si>
    <t>666871.1</t>
  </si>
  <si>
    <t>666877.1</t>
  </si>
  <si>
    <t>666841.1</t>
  </si>
  <si>
    <t>666881.1</t>
  </si>
  <si>
    <t>666902.1</t>
  </si>
  <si>
    <t>666931.1</t>
  </si>
  <si>
    <t>667018.1</t>
  </si>
  <si>
    <t>667023.1</t>
  </si>
  <si>
    <t>667069.1</t>
  </si>
  <si>
    <t>666844.1</t>
  </si>
  <si>
    <t>666830.1</t>
  </si>
  <si>
    <t>666843.1</t>
  </si>
  <si>
    <t>666965.1</t>
  </si>
  <si>
    <t>666873.1</t>
  </si>
  <si>
    <t>666852.1</t>
  </si>
  <si>
    <t>666906.1</t>
  </si>
  <si>
    <t>667014.1</t>
  </si>
  <si>
    <t>667024.1</t>
  </si>
  <si>
    <t>667035.1</t>
  </si>
  <si>
    <t>667039.1</t>
  </si>
  <si>
    <t>667059.1</t>
  </si>
  <si>
    <t>666916.1</t>
  </si>
  <si>
    <t>667050.1</t>
  </si>
  <si>
    <t>666922.1</t>
  </si>
  <si>
    <t>667082.1</t>
  </si>
  <si>
    <t>666894.1</t>
  </si>
  <si>
    <t>666891.1</t>
  </si>
  <si>
    <t>666853.1</t>
  </si>
  <si>
    <t>667055.1</t>
  </si>
  <si>
    <t>667100.1</t>
  </si>
  <si>
    <t>667022.1</t>
  </si>
  <si>
    <t>667034.1</t>
  </si>
  <si>
    <t>666983.1</t>
  </si>
  <si>
    <t>666868.1</t>
  </si>
  <si>
    <t>666884.1</t>
  </si>
  <si>
    <t>666859.1</t>
  </si>
  <si>
    <t>666907.1</t>
  </si>
  <si>
    <t>AVISTA-EWEB-BPA</t>
  </si>
  <si>
    <t>PGE-IPC-WWP</t>
  </si>
  <si>
    <t>AVA(T)MIDC/LOLO-IPC(T)LOLO/IPC-IPC</t>
  </si>
  <si>
    <t>TEMU(G)CEN-BPA(T)CEN/PGE#10172NF-TEMU-MORGAN</t>
  </si>
  <si>
    <t>TEMU(G)CEN-BPA(T)CENT/BCUS-TEMU-AEP</t>
  </si>
  <si>
    <t>TEMU(G)CENTRALIA-BPA(T)CENT/AVA#10172NF-TEMU</t>
  </si>
  <si>
    <t>TEMU(G)CENTRALIA-BPA(T)CENT/LAGRANDE#10172NF-TEMU</t>
  </si>
  <si>
    <t>IPC(T)LAGRANDE/IPC#96883-IPC</t>
  </si>
  <si>
    <t>AVA(T)AVA/LOLO-IPC(T)LOLO/IPC#96882-IPC</t>
  </si>
  <si>
    <t>TEMU(G)CEN-BPA(T)CEN/BCUS#10172NF-TEMU-MORGAN</t>
  </si>
  <si>
    <t>TEMU(G)CEN-BPA(T)CEN/BCUS#10172-TEMU-CINERGY</t>
  </si>
  <si>
    <t>IPC(G)BOARDMAN-IPC(T)BOARDMAN/SLAT#066-BPA(T)SLAT/BCUS#96108NF</t>
  </si>
  <si>
    <t>BPA(T)BPA/BCUS#10030NF-PWX-BCPS01-BCHA(T)BCUS/BCHA #370717BF-BCHA</t>
  </si>
  <si>
    <t>BPA C#24239-KAC-BPA(T)BPA/AVA#96107-KAC-BPA-MORGAN-SEMPRA-PSEI</t>
  </si>
  <si>
    <t>TEMU(G)CEN-BPA(T)CEN/PSEI#10172NF-TEMU</t>
  </si>
  <si>
    <t>PACW(WALLAWALLA)-BHPL-PACW(T)WALLAWALLA/BPAT #143772 1NS-BHPL-PPM-SCL-BPA(T)BPAT/WWP#96018 1NS-PPM-AEP</t>
  </si>
  <si>
    <t>651185.1</t>
  </si>
  <si>
    <t>651139.1</t>
  </si>
  <si>
    <t>651153.1</t>
  </si>
  <si>
    <t>651145.1</t>
  </si>
  <si>
    <t>651300.1</t>
  </si>
  <si>
    <t>651773.1</t>
  </si>
  <si>
    <t>651166.1</t>
  </si>
  <si>
    <t>651765.1</t>
  </si>
  <si>
    <t>651766.1</t>
  </si>
  <si>
    <t>651771.1</t>
  </si>
  <si>
    <t>651775.1</t>
  </si>
  <si>
    <t>651176.1</t>
  </si>
  <si>
    <t>651438.1</t>
  </si>
  <si>
    <t>651767.1</t>
  </si>
  <si>
    <t>651769.1</t>
  </si>
  <si>
    <t>651311.1</t>
  </si>
  <si>
    <t>651776.1</t>
  </si>
  <si>
    <t>651768.1</t>
  </si>
  <si>
    <t>651774.1</t>
  </si>
  <si>
    <t>651759.1</t>
  </si>
  <si>
    <t>651764.1</t>
  </si>
  <si>
    <t>651215.1</t>
  </si>
  <si>
    <t>651256.1</t>
  </si>
  <si>
    <t>651253.1</t>
  </si>
  <si>
    <t>607801.5</t>
  </si>
  <si>
    <t>607819.5</t>
  </si>
  <si>
    <t>607842.5</t>
  </si>
  <si>
    <t>651362.1</t>
  </si>
  <si>
    <t>651459.1</t>
  </si>
  <si>
    <t>651763.1</t>
  </si>
  <si>
    <t>651290.1</t>
  </si>
  <si>
    <t>651786.1</t>
  </si>
  <si>
    <t>651421.1</t>
  </si>
  <si>
    <t>651422.1</t>
  </si>
  <si>
    <t>651761.1</t>
  </si>
  <si>
    <t>651205.1</t>
  </si>
  <si>
    <t>651357.1</t>
  </si>
  <si>
    <t>651365.1</t>
  </si>
  <si>
    <t>651760.1</t>
  </si>
  <si>
    <t>651762.1</t>
  </si>
  <si>
    <t>651319.1</t>
  </si>
  <si>
    <t>651412.1</t>
  </si>
  <si>
    <t>651458.1</t>
  </si>
  <si>
    <t>651396.1</t>
  </si>
  <si>
    <t>651784.1</t>
  </si>
  <si>
    <t>651778.1</t>
  </si>
  <si>
    <t>651783.1</t>
  </si>
  <si>
    <t>651779.1</t>
  </si>
  <si>
    <t>WESCO-IPC-AVA</t>
  </si>
  <si>
    <t>IPC TAG 917MD02</t>
  </si>
  <si>
    <t>IPC TAG 928MD00</t>
  </si>
  <si>
    <t>6/20/01-6/20/01</t>
  </si>
  <si>
    <t>652439.1</t>
  </si>
  <si>
    <t>652469.1</t>
  </si>
  <si>
    <t>652475.1</t>
  </si>
  <si>
    <t>652452.1</t>
  </si>
  <si>
    <t>652466.1</t>
  </si>
  <si>
    <t>652468.1</t>
  </si>
  <si>
    <t>652467.1</t>
  </si>
  <si>
    <t>IPC TAG 927MD00</t>
  </si>
  <si>
    <t>PGE-AVA</t>
  </si>
  <si>
    <t>EPME TAG 10390</t>
  </si>
  <si>
    <t>DUKE TAG MC10927</t>
  </si>
  <si>
    <t>SEMP TAG MID619E</t>
  </si>
  <si>
    <t>PWX TAG # X1T</t>
  </si>
  <si>
    <t>PWX TAG # X1U</t>
  </si>
  <si>
    <t>PWX TAG X1W</t>
  </si>
  <si>
    <t>PWX TAG X25</t>
  </si>
  <si>
    <t>PWX TAG X26</t>
  </si>
  <si>
    <t>PWX TAG X2L</t>
  </si>
  <si>
    <t>PWX TAG X2U</t>
  </si>
  <si>
    <t>PWX TAG X2V</t>
  </si>
  <si>
    <t>PWX TAG X2Y</t>
  </si>
  <si>
    <t>PWX TAG X32</t>
  </si>
  <si>
    <t>PWX TAG X33</t>
  </si>
  <si>
    <t>PWX TAG X35</t>
  </si>
  <si>
    <t>PWX TAG X37</t>
  </si>
  <si>
    <t>PWX TAG # X48</t>
  </si>
  <si>
    <t>PWX TAG # X4A</t>
  </si>
  <si>
    <t>PWX TAG # X49</t>
  </si>
  <si>
    <t>PWX TAG # X4K</t>
  </si>
  <si>
    <t>PWX TAG # X4B</t>
  </si>
  <si>
    <t>PWX TAG X3Z</t>
  </si>
  <si>
    <t>EPME TAG 10383</t>
  </si>
  <si>
    <t>648280.1</t>
  </si>
  <si>
    <t>648285.1</t>
  </si>
  <si>
    <t>648287.1</t>
  </si>
  <si>
    <t>648288.1</t>
  </si>
  <si>
    <t>648289.1</t>
  </si>
  <si>
    <t>647406.1</t>
  </si>
  <si>
    <t>647437.1</t>
  </si>
  <si>
    <t>647519.1</t>
  </si>
  <si>
    <t>647426.1</t>
  </si>
  <si>
    <t>647544.1</t>
  </si>
  <si>
    <t>647445.1</t>
  </si>
  <si>
    <t>647561.1</t>
  </si>
  <si>
    <t>647552.1</t>
  </si>
  <si>
    <t>647566.1</t>
  </si>
  <si>
    <t>647595.1</t>
  </si>
  <si>
    <t>648274.1</t>
  </si>
  <si>
    <t>647340.1</t>
  </si>
  <si>
    <t>647350.1</t>
  </si>
  <si>
    <t>647407.1</t>
  </si>
  <si>
    <t>647421.1</t>
  </si>
  <si>
    <t>647416.1</t>
  </si>
  <si>
    <t>648263.1</t>
  </si>
  <si>
    <t>648275.1</t>
  </si>
  <si>
    <t>647483.1</t>
  </si>
  <si>
    <t>647505.1</t>
  </si>
  <si>
    <t>648261.1</t>
  </si>
  <si>
    <t>648266.1</t>
  </si>
  <si>
    <t>648307.1</t>
  </si>
  <si>
    <t>648267.1</t>
  </si>
  <si>
    <t>647584.1</t>
  </si>
  <si>
    <t>648262.1</t>
  </si>
  <si>
    <t>648264.1</t>
  </si>
  <si>
    <t>6/25/2001-6/25/2001</t>
  </si>
  <si>
    <t>PSC</t>
  </si>
  <si>
    <t>659285.1</t>
  </si>
  <si>
    <t>659446.1</t>
  </si>
  <si>
    <t>659505.1</t>
  </si>
  <si>
    <t>659519.1</t>
  </si>
  <si>
    <t>659432.1</t>
  </si>
  <si>
    <t>659350.1</t>
  </si>
  <si>
    <t>659304.1</t>
  </si>
  <si>
    <t>659361.1</t>
  </si>
  <si>
    <t>659321.1</t>
  </si>
  <si>
    <t>659369.1</t>
  </si>
  <si>
    <t>659420.1</t>
  </si>
  <si>
    <t>659439.1</t>
  </si>
  <si>
    <t>659541.1</t>
  </si>
  <si>
    <t>659536.1</t>
  </si>
  <si>
    <t>659567.1</t>
  </si>
  <si>
    <t>659575.1</t>
  </si>
  <si>
    <t>659546.1</t>
  </si>
  <si>
    <t>659539.1</t>
  </si>
  <si>
    <t>659388.1</t>
  </si>
  <si>
    <t>659512.1</t>
  </si>
  <si>
    <t>659302.1</t>
  </si>
  <si>
    <t>659592.1</t>
  </si>
  <si>
    <t>659317.1</t>
  </si>
  <si>
    <t>659481.1</t>
  </si>
  <si>
    <t>659333.1</t>
  </si>
  <si>
    <t>659457.1</t>
  </si>
  <si>
    <t>659310.1</t>
  </si>
  <si>
    <t>HFET</t>
  </si>
  <si>
    <r>
      <t>BPA C#23299-BPA(T)BPAP/</t>
    </r>
    <r>
      <rPr>
        <sz val="8"/>
        <color indexed="10"/>
        <rFont val="Arial"/>
        <family val="2"/>
      </rPr>
      <t xml:space="preserve">CHPD </t>
    </r>
    <r>
      <rPr>
        <sz val="8"/>
        <color indexed="18"/>
        <rFont val="Arial"/>
        <family val="2"/>
      </rPr>
      <t>#95363NF</t>
    </r>
  </si>
  <si>
    <r>
      <t>BPA C#23299-BPA(T)BPAP/</t>
    </r>
    <r>
      <rPr>
        <sz val="8"/>
        <color indexed="10"/>
        <rFont val="Arial"/>
        <family val="2"/>
      </rPr>
      <t xml:space="preserve">SNOH </t>
    </r>
    <r>
      <rPr>
        <sz val="8"/>
        <color indexed="18"/>
        <rFont val="Arial"/>
        <family val="2"/>
      </rPr>
      <t>#95363NF</t>
    </r>
  </si>
  <si>
    <r>
      <t>BPA C#23299-BPA(T)BPAP/</t>
    </r>
    <r>
      <rPr>
        <sz val="8"/>
        <color indexed="10"/>
        <rFont val="Arial"/>
        <family val="2"/>
      </rPr>
      <t xml:space="preserve">DOUGLAS </t>
    </r>
    <r>
      <rPr>
        <sz val="8"/>
        <color indexed="18"/>
        <rFont val="Arial"/>
        <family val="2"/>
      </rPr>
      <t>#95363NF</t>
    </r>
  </si>
  <si>
    <r>
      <t>BPA C#23928-GAC-BPA(T)BPAP/</t>
    </r>
    <r>
      <rPr>
        <sz val="8"/>
        <color indexed="10"/>
        <rFont val="Arial"/>
        <family val="2"/>
      </rPr>
      <t>SCL</t>
    </r>
    <r>
      <rPr>
        <sz val="8"/>
        <color indexed="16"/>
        <rFont val="Arial"/>
        <family val="2"/>
      </rPr>
      <t xml:space="preserve"> #96109NF-GAC</t>
    </r>
  </si>
  <si>
    <t>BCPS01-BCHA(T)BCUS/BCHA #370717BF-BCHA</t>
  </si>
  <si>
    <t>BPA(T)BPAP/BCUS #10030NF-PWX-BCPS01-BCHA(T)BCUS/BCHA #370717BF-BCHA</t>
  </si>
  <si>
    <t>BPA(T)PACW/BCUS #10030NF-PWX-BCPS01-BCHA(T)BCUS/BCHA #370717BF-BCHA</t>
  </si>
  <si>
    <t>CHPD(MIDC)</t>
  </si>
  <si>
    <r>
      <t>BPA C#23928-NAC-BPA(T)BPAP/</t>
    </r>
    <r>
      <rPr>
        <sz val="8"/>
        <color indexed="10"/>
        <rFont val="Arial"/>
        <family val="2"/>
      </rPr>
      <t>AVA</t>
    </r>
    <r>
      <rPr>
        <sz val="8"/>
        <color indexed="56"/>
        <rFont val="Arial"/>
        <family val="2"/>
      </rPr>
      <t xml:space="preserve"> #96111NF-NAC</t>
    </r>
  </si>
  <si>
    <r>
      <t>BPA C#23928-GAC-BPA(T)BPAP/</t>
    </r>
    <r>
      <rPr>
        <sz val="8"/>
        <color indexed="10"/>
        <rFont val="Arial"/>
        <family val="2"/>
      </rPr>
      <t>AVA</t>
    </r>
    <r>
      <rPr>
        <sz val="8"/>
        <color indexed="16"/>
        <rFont val="Arial"/>
        <family val="2"/>
      </rPr>
      <t xml:space="preserve"> #96109NF-GAC</t>
    </r>
  </si>
  <si>
    <t>IPCO-IPCO(T)IPCO/LGBP #95265DNF(FRI) 95266DNF(SAT)-IPCO-SCL-BPA(T)LGBP/PSEI #96018NF-SCL</t>
  </si>
  <si>
    <t>AEP-WESCO-PWX-IPCO-WWP</t>
  </si>
  <si>
    <r>
      <t>BPA C#23928-NAC-BPA(T)BPAP/</t>
    </r>
    <r>
      <rPr>
        <sz val="8"/>
        <color indexed="10"/>
        <rFont val="Arial"/>
        <family val="2"/>
      </rPr>
      <t>PSEI</t>
    </r>
    <r>
      <rPr>
        <sz val="8"/>
        <color indexed="56"/>
        <rFont val="Arial"/>
        <family val="2"/>
      </rPr>
      <t xml:space="preserve"> #96111NF-NAC</t>
    </r>
  </si>
  <si>
    <t>BPA C#24239-KAC-BPA(T)BPAP/BCUS #96107NF-KAC-BPA</t>
  </si>
  <si>
    <t>BPA C#24239-KAC-BPA(T)BPAP/BCUS #96107NF-KAC-BPA-MORGAN</t>
  </si>
  <si>
    <t>WESCO-PWX-BCPS01-BCHA(T)BCUS/BCHA #370717BF-BCHA</t>
  </si>
  <si>
    <t>PGE(MIDC)-TEMU-CINERGY-ESI</t>
  </si>
  <si>
    <t>BPA C#24240-MIRANT-DUKE</t>
  </si>
  <si>
    <t>GCPD(MIDC)</t>
  </si>
  <si>
    <r>
      <t xml:space="preserve">TEMU </t>
    </r>
    <r>
      <rPr>
        <sz val="8"/>
        <color indexed="10"/>
        <rFont val="Arial"/>
        <family val="2"/>
      </rPr>
      <t>(THROUGH  6/15)</t>
    </r>
  </si>
  <si>
    <t>164 TO PGE</t>
  </si>
  <si>
    <t>50 TO BE</t>
  </si>
  <si>
    <t>5 TO PGE</t>
  </si>
  <si>
    <t>CARGILL</t>
  </si>
  <si>
    <t>AVISTA-IPCO</t>
  </si>
  <si>
    <t>CINERGY-PACW</t>
  </si>
  <si>
    <t>CINERGY-ESI-WWP</t>
  </si>
  <si>
    <r>
      <t>BPA C#23299-BPA(T)BPAP/</t>
    </r>
    <r>
      <rPr>
        <sz val="8"/>
        <color indexed="10"/>
        <rFont val="Arial"/>
        <family val="2"/>
      </rPr>
      <t xml:space="preserve">BE </t>
    </r>
    <r>
      <rPr>
        <sz val="8"/>
        <color indexed="18"/>
        <rFont val="Arial"/>
        <family val="2"/>
      </rPr>
      <t>#95363NF</t>
    </r>
  </si>
  <si>
    <t>PGE-AEP</t>
  </si>
  <si>
    <t>IPCO-IPCO(T)IPCO/LBGP #79606F-IPCO-SNOH-BPA(T)LGBP/BCUS #96092NF-SNOH</t>
  </si>
  <si>
    <t>457463.1</t>
  </si>
  <si>
    <t>305694.1</t>
  </si>
  <si>
    <t>BPA C#23547-PGE</t>
  </si>
  <si>
    <t>BPA C#23923-PWX-AEP-MORGAN</t>
  </si>
  <si>
    <t>PGE-SEMPRA-EWEB-SNOH-BPA(T)BPAP/EWEB #96092NF-SNOH-EWEB</t>
  </si>
  <si>
    <r>
      <t>BPA C#23928-GAC-BPA(T)BPAP/A</t>
    </r>
    <r>
      <rPr>
        <sz val="8"/>
        <color indexed="10"/>
        <rFont val="Arial"/>
        <family val="2"/>
      </rPr>
      <t>VA</t>
    </r>
    <r>
      <rPr>
        <sz val="8"/>
        <color indexed="16"/>
        <rFont val="Arial"/>
        <family val="2"/>
      </rPr>
      <t xml:space="preserve"> #96109NF-GAC</t>
    </r>
  </si>
  <si>
    <t>AVISTA-WESCO-IPCO-WWP</t>
  </si>
  <si>
    <t>BURBANK(TOLUCA)-BURB(T)TOLUCA/SYL GF-BURB(T)SYL/NOB GF-BURB-TEMU-BPA(T)NOB/BE #10172F-BPA(T)BE/BCUS #10172NF</t>
  </si>
  <si>
    <t>BURBANK(TOLUCA)-BURB(T)TOLUCA/SYL GF-BURB(T)SYL/NOB GF-BURB-TEMU-BPA(T)NOB/BE #10172F-BPA(T)BE/BCUS #10172NF-TEMU</t>
  </si>
  <si>
    <t>PWX-BCPS01-BCHA(T)BCUS/BCHA-BCPS01-BCHA</t>
  </si>
  <si>
    <t>PGE-PWX-BPA(T)PACW/BCUS #10030NF-PWX-BCPS01-BCHA(T)BCUS/BCHA -BCPS01-BCHA</t>
  </si>
  <si>
    <t>PGE-PSEI-PWX-BPA(T)PACW/BCUS #10030NF-PWX-BCPS01-BCHA(T)BCUS/BCHA -BCPS01-BCHA</t>
  </si>
  <si>
    <t>BPA(T)PACW/BCUS #10030NF-PWX-BCPS01-BCHA(T)BCUS/BCHA -BCPS01-BCHA</t>
  </si>
  <si>
    <t>BPA(T)BPAP/BCUS #10030NF-PWX-BCPS01-BCHA(T)BCUS/BCHA -BCPS01-BCHA</t>
  </si>
  <si>
    <t>BCPS01-BCHA(T)BCUS/BCHA -BCPS01-BCHA</t>
  </si>
  <si>
    <t>BPA C#24099-MORGAN</t>
  </si>
  <si>
    <t>BPA(T)BPAP/BCUS-PWX-BCPS01-BCHA(T)BCUS/BCHA-BCHA</t>
  </si>
  <si>
    <t>BCPS01-BCHA(T)BCUS/BCHA-BCHA</t>
  </si>
  <si>
    <t>SNPD</t>
  </si>
  <si>
    <t>BPA(T)SNOH/BCUS-PWX-BCPS01-BCHA(T)BCUS/BCHA-BCHA</t>
  </si>
  <si>
    <r>
      <t xml:space="preserve">(LLH ONLY MON-SUN) </t>
    </r>
    <r>
      <rPr>
        <sz val="8"/>
        <color indexed="12"/>
        <rFont val="Arial"/>
        <family val="2"/>
      </rPr>
      <t>BPA(T)AVA/BCUS #10030NF-PWX-BCPS01-BCHA(T)BCUS/BCHA #370717BF-BCHA</t>
    </r>
  </si>
  <si>
    <t>BPA C#23420</t>
  </si>
  <si>
    <t>BPA(T)BPAP/BCUS #10030NF-PWX-BCPS01-BCHA(T)BCUS/BCHA-BCHA</t>
  </si>
  <si>
    <t>BPA(T)SNOH/BCUS #10030NF-PWX-BCPS01-BCHA(T)BCUS/BCHA-BCHA</t>
  </si>
  <si>
    <r>
      <t xml:space="preserve">(LLH ONLY MON-SUN) </t>
    </r>
    <r>
      <rPr>
        <sz val="8"/>
        <color indexed="12"/>
        <rFont val="Arial"/>
        <family val="2"/>
      </rPr>
      <t>BPA(T)BPAP/BCUS #10030NF-PWX-BCPS01-BCHA(T)BCUS/BCHA-BCHA</t>
    </r>
  </si>
  <si>
    <t>BPA C#23622-BPA(T)BPAP/PSEI #95363NF</t>
  </si>
  <si>
    <t>PWX-BPA(T)PGE/BCUS #10030NF-PWX-BCPS01-BCHA(T)BCUS/BCHA-BCPS01-BCHA</t>
  </si>
  <si>
    <t>PWX-PSEI</t>
  </si>
  <si>
    <t>BURBANK(TOLUCA)-BURB(T)TOLUCA/SYL GF-BURB(T)SYL/NOB GF-BURB-TEMU-BPA(T)NOB/BE #10172F-BPA(T)BE/PSEI #10172NF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</si>
  <si>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</si>
  <si>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</si>
  <si>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</si>
  <si>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</si>
  <si>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</si>
  <si>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</si>
  <si>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</si>
  <si>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</si>
  <si>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</si>
  <si>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</si>
  <si>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</si>
  <si>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r>
      <t>BPA C#23928-GAC-BPA(T)BPAP/</t>
    </r>
    <r>
      <rPr>
        <sz val="8"/>
        <color indexed="10"/>
        <rFont val="Arial"/>
        <family val="2"/>
      </rPr>
      <t>CHPD</t>
    </r>
    <r>
      <rPr>
        <sz val="8"/>
        <color indexed="16"/>
        <rFont val="Arial"/>
        <family val="2"/>
      </rPr>
      <t xml:space="preserve"> #96109NF-GAC</t>
    </r>
  </si>
  <si>
    <t>BPA(T)BE/NOB #99TX-10251D F-LA(T)NOB/PV #100820F-PWX-WESCO-EPMI-APS(T)PV/WW-WALC(T)WW5/WW230-WALC(T)WW230/COOLIDGE-WALC</t>
  </si>
  <si>
    <t>BPA(T)BE/NOB #99TX-10251D F-LA(T)NOB/PV #100820F-PWX-WESCO-EPMI-APS(T)PV/WW-WALC(T)WW5/MEAD-EPMI-NEVP</t>
  </si>
  <si>
    <t>639598.1</t>
  </si>
  <si>
    <t>639596.1</t>
  </si>
  <si>
    <t>639524.1</t>
  </si>
  <si>
    <t>639523.1</t>
  </si>
  <si>
    <t>6/10/2001-6/11/2001</t>
  </si>
  <si>
    <t>638926.1</t>
  </si>
  <si>
    <t>638848.1</t>
  </si>
  <si>
    <t>638759.1</t>
  </si>
  <si>
    <t>638882.1</t>
  </si>
  <si>
    <t>638691.1</t>
  </si>
  <si>
    <t>638718.1</t>
  </si>
  <si>
    <t>638967.1</t>
  </si>
  <si>
    <t>639520.1</t>
  </si>
  <si>
    <t>639521.1</t>
  </si>
  <si>
    <t>639527.1</t>
  </si>
  <si>
    <t>638749.1</t>
  </si>
  <si>
    <t>639517.1</t>
  </si>
  <si>
    <t>639518.1</t>
  </si>
  <si>
    <t>639519.1</t>
  </si>
  <si>
    <t>639525.1</t>
  </si>
  <si>
    <t>639522.1</t>
  </si>
  <si>
    <t>638908.1</t>
  </si>
  <si>
    <t>638717.1</t>
  </si>
  <si>
    <t>638738.1</t>
  </si>
  <si>
    <t>638779.1</t>
  </si>
  <si>
    <t>639580.1</t>
  </si>
  <si>
    <t>638776.1</t>
  </si>
  <si>
    <t>638677.1</t>
  </si>
  <si>
    <t>638700.1</t>
  </si>
  <si>
    <t>639569.1</t>
  </si>
  <si>
    <t>639560.1</t>
  </si>
  <si>
    <t>639562.1</t>
  </si>
  <si>
    <t>638664.1</t>
  </si>
  <si>
    <t>638672.1</t>
  </si>
  <si>
    <t>638688.1</t>
  </si>
  <si>
    <t>638655.1</t>
  </si>
  <si>
    <t>638939.1</t>
  </si>
  <si>
    <t>638659.1</t>
  </si>
  <si>
    <t>638667.1</t>
  </si>
  <si>
    <t>639572.1</t>
  </si>
  <si>
    <t>638764.1</t>
  </si>
  <si>
    <t>638696.1</t>
  </si>
  <si>
    <t>638760.1</t>
  </si>
  <si>
    <t>638905.1</t>
  </si>
  <si>
    <t>639573.1</t>
  </si>
  <si>
    <t>638671.1</t>
  </si>
  <si>
    <t>638811.1</t>
  </si>
  <si>
    <t>639556.1</t>
  </si>
  <si>
    <t>639558.1</t>
  </si>
  <si>
    <t>639568.1</t>
  </si>
  <si>
    <t>638876.1</t>
  </si>
  <si>
    <t>638945.1</t>
  </si>
  <si>
    <t>638956.1</t>
  </si>
  <si>
    <t>638958.1</t>
  </si>
  <si>
    <t>639561.1</t>
  </si>
  <si>
    <t>639564.1</t>
  </si>
  <si>
    <t>638879.1</t>
  </si>
  <si>
    <t>638674.1</t>
  </si>
  <si>
    <t>638683.1</t>
  </si>
  <si>
    <t>639557.1</t>
  </si>
  <si>
    <t>639559.1</t>
  </si>
  <si>
    <t>639563.1</t>
  </si>
  <si>
    <t>639571.1</t>
  </si>
  <si>
    <t>638787.1</t>
  </si>
  <si>
    <t>638682.1</t>
  </si>
  <si>
    <t>639566.1</t>
  </si>
  <si>
    <t>638863.1</t>
  </si>
  <si>
    <t>638953.1</t>
  </si>
  <si>
    <t>639581.1</t>
  </si>
  <si>
    <t>639526.1</t>
  </si>
  <si>
    <t>639582.1</t>
  </si>
  <si>
    <t>PWX TAG #VEW</t>
  </si>
  <si>
    <t>PWX TAG #VBL</t>
  </si>
  <si>
    <t>PWX TAG #VBK</t>
  </si>
  <si>
    <t>PWX TAG #VBE</t>
  </si>
  <si>
    <t>PWX TAG #VF2</t>
  </si>
  <si>
    <t>PWX TAG #VF1</t>
  </si>
  <si>
    <t>PWX TAG #VEU</t>
  </si>
  <si>
    <t>PWX TAG #VBN</t>
  </si>
  <si>
    <t>PWX TAG #VBM</t>
  </si>
  <si>
    <t>PWX TAG #VEZ</t>
  </si>
  <si>
    <t>PWX TAG #VBJ</t>
  </si>
  <si>
    <t>PWX TAG #VFI</t>
  </si>
  <si>
    <t>PWX TAG #VFQ</t>
  </si>
  <si>
    <t>PWX TAG #VG6</t>
  </si>
  <si>
    <t>PWX TAG #VFN</t>
  </si>
  <si>
    <t>PACW(T)PACW/ENTERPRISE-IPC(T)ENTERPRISE/HUMBOLT#96190(D-NF)-SPP</t>
  </si>
  <si>
    <t>SPP TAG 2848</t>
  </si>
  <si>
    <r>
      <t>BPA C#23928-GAC-BPA(T)BPAP/</t>
    </r>
    <r>
      <rPr>
        <sz val="8"/>
        <color indexed="10"/>
        <rFont val="Arial"/>
        <family val="2"/>
      </rPr>
      <t>CNE</t>
    </r>
    <r>
      <rPr>
        <sz val="8"/>
        <color indexed="16"/>
        <rFont val="Arial"/>
        <family val="2"/>
      </rPr>
      <t xml:space="preserve"> #96109NF-GAC</t>
    </r>
  </si>
  <si>
    <t>PWX TAG #VF0</t>
  </si>
  <si>
    <t>PWX TAG #VGI</t>
  </si>
  <si>
    <t>PWX TAG #VF3</t>
  </si>
  <si>
    <t>PWX TAG #VF4</t>
  </si>
  <si>
    <t>PWX TAG #VCC</t>
  </si>
  <si>
    <t>PWX TAG #VDO</t>
  </si>
  <si>
    <t>PWX TAG #VFR</t>
  </si>
  <si>
    <t>PWX TAG #VFS</t>
  </si>
  <si>
    <t>PWX TAG #VFT</t>
  </si>
  <si>
    <t>PWX TAG #VFW</t>
  </si>
  <si>
    <t>PWX TAG #VFV</t>
  </si>
  <si>
    <t>PWX TAG #VFX</t>
  </si>
  <si>
    <t>PWX TAG #VG5</t>
  </si>
  <si>
    <t>PWX TAG #VG1</t>
  </si>
  <si>
    <t>PWX TAG #VGB</t>
  </si>
  <si>
    <t>EWEB TAG #870R</t>
  </si>
  <si>
    <t>C #23299-BPA(T)BPAP/PGE O#95363</t>
  </si>
  <si>
    <t>BPA(T)BPAP/MCMN O#96086 HNF-MCMN</t>
  </si>
  <si>
    <t>BPA(T)BPAP/TLMK O#96037 NN-TLMK</t>
  </si>
  <si>
    <t>MPCO(T) COLS/SYS #NETWORK</t>
  </si>
  <si>
    <t>SINCE EVERYTHING IS FLAT, I JUST LEFT IT FLAT</t>
  </si>
  <si>
    <r>
      <t>C #23299</t>
    </r>
    <r>
      <rPr>
        <sz val="8"/>
        <color indexed="10"/>
        <rFont val="Arial"/>
        <family val="2"/>
      </rPr>
      <t>-</t>
    </r>
    <r>
      <rPr>
        <sz val="8"/>
        <color indexed="18"/>
        <rFont val="Arial"/>
        <family val="2"/>
      </rPr>
      <t>BPA(T)BPAP/</t>
    </r>
    <r>
      <rPr>
        <sz val="8"/>
        <color indexed="10"/>
        <rFont val="Arial"/>
        <family val="2"/>
      </rPr>
      <t xml:space="preserve">PENDING </t>
    </r>
    <r>
      <rPr>
        <sz val="8"/>
        <color indexed="18"/>
        <rFont val="Arial"/>
        <family val="2"/>
      </rPr>
      <t xml:space="preserve">O#95363 </t>
    </r>
    <r>
      <rPr>
        <sz val="8"/>
        <color indexed="10"/>
        <rFont val="Arial"/>
        <family val="2"/>
      </rPr>
      <t>(BIG EDDY OPTION)</t>
    </r>
  </si>
  <si>
    <r>
      <t>C #23299-BPA(T)BPAP/BCUS O#</t>
    </r>
    <r>
      <rPr>
        <b/>
        <sz val="8"/>
        <color indexed="18"/>
        <rFont val="Arial"/>
        <family val="2"/>
      </rPr>
      <t>96060</t>
    </r>
  </si>
  <si>
    <t>PWX TAG #VGJ</t>
  </si>
  <si>
    <t>CAES</t>
  </si>
  <si>
    <t>LUZENAC</t>
  </si>
  <si>
    <t>MID C FLAT</t>
  </si>
  <si>
    <t>628556.1</t>
  </si>
  <si>
    <t>6/4/2001-6/4/2001</t>
  </si>
  <si>
    <t>628402.1</t>
  </si>
  <si>
    <t>6/4/2001-6/30/2001</t>
  </si>
  <si>
    <t>BPA C#24293 KAC-BPA(T)BPAP/GCPUD-O#96107 NF-KAC-BPA</t>
  </si>
  <si>
    <t>23714, 23715</t>
  </si>
  <si>
    <t xml:space="preserve">BPA C#24243 </t>
  </si>
  <si>
    <t>BPA C#24243-GCA(T)BPA(T)BPAP/GCPD O#96107</t>
  </si>
  <si>
    <t>23716,  23717</t>
  </si>
  <si>
    <t>50 TO BIG EDDY</t>
  </si>
  <si>
    <t>PGE-WWP</t>
  </si>
  <si>
    <t>79 TO PGE</t>
  </si>
  <si>
    <t>130 TO PGE</t>
  </si>
  <si>
    <t>1</t>
  </si>
  <si>
    <t>TEMU-CINERGY-ESI-WWP</t>
  </si>
  <si>
    <t>AVISTA-PGET-GRANT</t>
  </si>
  <si>
    <t>EPME-PGET-GRANT</t>
  </si>
  <si>
    <r>
      <t>BPA C#23928-GAC-BPA(T)BPAP/</t>
    </r>
    <r>
      <rPr>
        <sz val="8"/>
        <color indexed="10"/>
        <rFont val="Arial"/>
        <family val="2"/>
      </rPr>
      <t>PGE</t>
    </r>
    <r>
      <rPr>
        <sz val="8"/>
        <color indexed="16"/>
        <rFont val="Arial"/>
        <family val="2"/>
      </rPr>
      <t xml:space="preserve"> #96109NF-GAC</t>
    </r>
  </si>
  <si>
    <r>
      <t>BPA C#23928-NAC-BPA(T)BPAP/</t>
    </r>
    <r>
      <rPr>
        <sz val="8"/>
        <color indexed="10"/>
        <rFont val="Arial"/>
        <family val="2"/>
      </rPr>
      <t>EWEB</t>
    </r>
    <r>
      <rPr>
        <sz val="8"/>
        <color indexed="56"/>
        <rFont val="Arial"/>
        <family val="2"/>
      </rPr>
      <t xml:space="preserve"> #96111NF-NAC</t>
    </r>
  </si>
  <si>
    <t>2-6,23-24</t>
  </si>
  <si>
    <r>
      <t>BPA C#23928-GAC-BPA(T)BPAP/</t>
    </r>
    <r>
      <rPr>
        <sz val="8"/>
        <color indexed="10"/>
        <rFont val="Arial"/>
        <family val="2"/>
      </rPr>
      <t>MCMN</t>
    </r>
    <r>
      <rPr>
        <sz val="8"/>
        <color indexed="16"/>
        <rFont val="Arial"/>
        <family val="2"/>
      </rPr>
      <t xml:space="preserve"> #96109NF-GAC</t>
    </r>
  </si>
  <si>
    <t>6/22/01-6/23/01</t>
  </si>
  <si>
    <t>657244.1</t>
  </si>
  <si>
    <t>657154.1</t>
  </si>
  <si>
    <t>657168.1</t>
  </si>
  <si>
    <t>657238.1</t>
  </si>
  <si>
    <t>657153.1</t>
  </si>
  <si>
    <t>657155.1</t>
  </si>
  <si>
    <t>657167.1</t>
  </si>
  <si>
    <t>657174.1</t>
  </si>
  <si>
    <t>657184.1</t>
  </si>
  <si>
    <t>657190.1</t>
  </si>
  <si>
    <t>657226.1</t>
  </si>
  <si>
    <t>657181.1</t>
  </si>
  <si>
    <t>657327.1</t>
  </si>
  <si>
    <t>657274.1</t>
  </si>
  <si>
    <t>657223.1</t>
  </si>
  <si>
    <t>657256.1</t>
  </si>
  <si>
    <t>657282.1</t>
  </si>
  <si>
    <t>657354.1</t>
  </si>
  <si>
    <t>657194.1</t>
  </si>
  <si>
    <t>657264.1</t>
  </si>
  <si>
    <t>657182.1</t>
  </si>
  <si>
    <t>657189.1</t>
  </si>
  <si>
    <t>657205.1</t>
  </si>
  <si>
    <t>657297.1</t>
  </si>
  <si>
    <t>657288.1</t>
  </si>
  <si>
    <t>657293.1</t>
  </si>
  <si>
    <t>657277.1</t>
  </si>
  <si>
    <t>657309.1</t>
  </si>
  <si>
    <t>657368.1</t>
  </si>
  <si>
    <t>657228.1</t>
  </si>
  <si>
    <t>657407.1</t>
  </si>
  <si>
    <t>PACWW</t>
  </si>
  <si>
    <t>BPA(T)BPA/BCUS#10030(NF)-PWX-BCPS01-BCHA(T)BCUS/BCHA #370717BF-BCHA</t>
  </si>
  <si>
    <t>BPA(T)MIDC/BCUS#10030(NF)-PWX-BCPS01-BCHA(T)BCUS/BCHA #370717BF-BCHA</t>
  </si>
  <si>
    <t>AQUILA-WWP</t>
  </si>
  <si>
    <t>EWEB-PSEI</t>
  </si>
  <si>
    <t>PGE-PSEI</t>
  </si>
  <si>
    <t>PGET-PACW</t>
  </si>
  <si>
    <t xml:space="preserve">BPA C#24228 </t>
  </si>
  <si>
    <t>TEMU(G)CENTRALIA-BPA(T)CENT/BCUS#10172NF-TEMU-MORGAN</t>
  </si>
  <si>
    <t>BPA #23894-CFACSD-BPA(T)BPA/WWP#10139NF-CFACSD-BPA-MORGAN-AEP</t>
  </si>
  <si>
    <r>
      <t>(LLH ONLY MON-SUN)</t>
    </r>
    <r>
      <rPr>
        <sz val="8"/>
        <color indexed="12"/>
        <rFont val="Arial"/>
        <family val="2"/>
      </rPr>
      <t>BPA(T)MIDC/BCUS#10030NF-PWX-BCPS01-BCHA(T)BCUS/BCHA #370717BF-BCHA</t>
    </r>
  </si>
  <si>
    <t>PWX-BPA(T)PACW/BE#10030NF-BPA(T)BE/NOB#-LDWP(T)NOB/SYL#1001132(NF)CISO(T)SYL/PVD#LDWPPVD034-PWX-DUKE-SRP-EPE(T)PV/KYRENE-SRP</t>
  </si>
  <si>
    <t>PSEI-TEMU</t>
  </si>
  <si>
    <t>SNOH-BPA(T)MIDC/SNOH#96092-SNOH</t>
  </si>
  <si>
    <r>
      <t>BPA C#23928-NAC-BPA(T)BPAP/</t>
    </r>
    <r>
      <rPr>
        <sz val="8"/>
        <color indexed="10"/>
        <rFont val="Arial"/>
        <family val="2"/>
      </rPr>
      <t>SCL</t>
    </r>
    <r>
      <rPr>
        <sz val="8"/>
        <color indexed="56"/>
        <rFont val="Arial"/>
        <family val="2"/>
      </rPr>
      <t xml:space="preserve"> #96111NF-NAC</t>
    </r>
  </si>
  <si>
    <t>PACW(T)MIDC/ENTERPRISE-IPC(T)ENTERPRISE/IPC-IPC</t>
  </si>
  <si>
    <t>PACW(T)PACW/ENTERPRISE-IPC(T)ENTERPRISE/IPC-IPC</t>
  </si>
  <si>
    <t>BPA#24104-KAC-BPA(T)96107(H-NF) -KAC-MORGAN</t>
  </si>
  <si>
    <t>AVA(T)AVA/LOLO-IPC(T)LOLO/IPC-IPC</t>
  </si>
  <si>
    <t>06/22/01-06/23/01</t>
  </si>
  <si>
    <t>IDFP01-BPA(T)BPA/AVA#96105NFIDFP01-IPC-AVA(T)AVA/LOLO-IPC(T)LOLO/IPC-IPC</t>
  </si>
  <si>
    <t>MIRANT-AVISTA-PGET-PWX-BPA(T)MIDC/BCUS#10030NF-PWX-BCPS01-BCHA(T)BCUS/BCHA #370717BF-BCHA</t>
  </si>
  <si>
    <t>BPA(T)BPA/BCUS#10030NF-PWX-BCHA(T)BCUS/BCHA #370717BF-BCHA</t>
  </si>
  <si>
    <t>TEMU(G)CENTRALIA-BPA(T)CENT/SNOH#10172NF-TEMU-CYNERGY-ESI</t>
  </si>
  <si>
    <t>657782.1</t>
  </si>
  <si>
    <t>657784.1</t>
  </si>
  <si>
    <t>657778.1</t>
  </si>
  <si>
    <t>657779.1</t>
  </si>
  <si>
    <t>657785.1</t>
  </si>
  <si>
    <t>657786.1</t>
  </si>
  <si>
    <t>657787.1</t>
  </si>
  <si>
    <t>657780.1</t>
  </si>
  <si>
    <t>657796.1</t>
  </si>
  <si>
    <t>657790.1</t>
  </si>
  <si>
    <t>657774.1</t>
  </si>
  <si>
    <t>657776.1</t>
  </si>
  <si>
    <t>657773.1</t>
  </si>
  <si>
    <t>607801.7</t>
  </si>
  <si>
    <t>607819.7</t>
  </si>
  <si>
    <t>607842.7</t>
  </si>
  <si>
    <t>657797.1</t>
  </si>
  <si>
    <t>657921.1</t>
  </si>
  <si>
    <t>657777.1</t>
  </si>
  <si>
    <t>657781.1</t>
  </si>
  <si>
    <t>657919.1</t>
  </si>
  <si>
    <t>657794.1</t>
  </si>
  <si>
    <t>657772.1</t>
  </si>
  <si>
    <t>AQUILA TAG 168468 168477</t>
  </si>
  <si>
    <t>AVISTA TAG 10348AA</t>
  </si>
  <si>
    <t>IPC TAG 985MD00</t>
  </si>
  <si>
    <t>IPC TAG 986MD00</t>
  </si>
  <si>
    <t>IPC TAG 987MD00</t>
  </si>
  <si>
    <t>IPC TAG 988MD01</t>
  </si>
  <si>
    <t>IPC TAG 989MD00</t>
  </si>
  <si>
    <t>IPC TAG 991MD00</t>
  </si>
  <si>
    <t>IPC TAG 992MD00</t>
  </si>
  <si>
    <t>PINW TAG 22R000</t>
  </si>
  <si>
    <t>PGET TAG 419I001 421I00</t>
  </si>
  <si>
    <t>PGET TAG 420I000 422I000</t>
  </si>
  <si>
    <t>PWX TAG XEB</t>
  </si>
  <si>
    <t>PWX TAG XED</t>
  </si>
  <si>
    <t>PWX TAG XE7 XEJ</t>
  </si>
  <si>
    <t>PWX TAG XE8 XEK</t>
  </si>
  <si>
    <t>PWX TAG XEA XER</t>
  </si>
  <si>
    <t>PWX TAG XE6 XET</t>
  </si>
  <si>
    <t>PWX TAG XEY</t>
  </si>
  <si>
    <t>PWX TAG XEZ</t>
  </si>
  <si>
    <t>PWX TAG XFO</t>
  </si>
  <si>
    <t>PWX TAG XF1</t>
  </si>
  <si>
    <t>PWX TAG XFC</t>
  </si>
  <si>
    <t>PWX TAG XEB XFD</t>
  </si>
  <si>
    <t>PWX TAG XGN</t>
  </si>
  <si>
    <t>PWX TAG XF7 XGQ</t>
  </si>
  <si>
    <t>PWX TAG XF9 XGS</t>
  </si>
  <si>
    <t>PWX TAG XGT</t>
  </si>
  <si>
    <t>PWX TAG XEY XGZ</t>
  </si>
  <si>
    <t>PWX TAG XH1</t>
  </si>
  <si>
    <t>PWX TAG XH3</t>
  </si>
  <si>
    <t>629707.1</t>
  </si>
  <si>
    <t>629698.1</t>
  </si>
  <si>
    <t>629302.1</t>
  </si>
  <si>
    <t>6/3/2001-6/4/2001</t>
  </si>
  <si>
    <t>629678.1</t>
  </si>
  <si>
    <t>629374.1</t>
  </si>
  <si>
    <t>629686.1</t>
  </si>
  <si>
    <t>629396.1</t>
  </si>
  <si>
    <t>629685.1</t>
  </si>
  <si>
    <t>629689.1</t>
  </si>
  <si>
    <t>629318.1</t>
  </si>
  <si>
    <t>629240.1</t>
  </si>
  <si>
    <t>629351.1</t>
  </si>
  <si>
    <t>629677.1</t>
  </si>
  <si>
    <t>629688.1</t>
  </si>
  <si>
    <t>629687.1</t>
  </si>
  <si>
    <t>629250.1</t>
  </si>
  <si>
    <t>607801.3</t>
  </si>
  <si>
    <t>629230.1</t>
  </si>
  <si>
    <t>629320.1</t>
  </si>
  <si>
    <t>629342.1</t>
  </si>
  <si>
    <t>629679.1</t>
  </si>
  <si>
    <t>629680.1</t>
  </si>
  <si>
    <t>629681.1</t>
  </si>
  <si>
    <t>629683.1</t>
  </si>
  <si>
    <t>629684.1</t>
  </si>
  <si>
    <t>629690.1</t>
  </si>
  <si>
    <t>629682.1</t>
  </si>
  <si>
    <t>629259.1</t>
  </si>
  <si>
    <t>629275.1</t>
  </si>
  <si>
    <t>629427.1</t>
  </si>
  <si>
    <t>629700.1</t>
  </si>
  <si>
    <t>629185.1</t>
  </si>
  <si>
    <t>629741.1</t>
  </si>
  <si>
    <t>629347.1</t>
  </si>
  <si>
    <t>629730.1</t>
  </si>
  <si>
    <t>629733.1</t>
  </si>
  <si>
    <t>629746.1</t>
  </si>
  <si>
    <t>629737.1</t>
  </si>
  <si>
    <t>629226.1</t>
  </si>
  <si>
    <t>629338.1</t>
  </si>
  <si>
    <t>629738.1</t>
  </si>
  <si>
    <t>629425.1</t>
  </si>
  <si>
    <t>629217.1</t>
  </si>
  <si>
    <t>629729.1</t>
  </si>
  <si>
    <t>629207.1</t>
  </si>
  <si>
    <t>629740.1</t>
  </si>
  <si>
    <t>629734.1</t>
  </si>
  <si>
    <t>629735.1</t>
  </si>
  <si>
    <t>629736.1</t>
  </si>
  <si>
    <t>629273.1</t>
  </si>
  <si>
    <t>629314.1</t>
  </si>
  <si>
    <t>629732.1</t>
  </si>
  <si>
    <t>629743.1</t>
  </si>
  <si>
    <t>629742.1</t>
  </si>
  <si>
    <t>629739.1</t>
  </si>
  <si>
    <t>629311.1</t>
  </si>
  <si>
    <t>629256.1</t>
  </si>
  <si>
    <t>629378.1</t>
  </si>
  <si>
    <t>629731.1</t>
  </si>
  <si>
    <t>629744.1</t>
  </si>
  <si>
    <t>629745.1</t>
  </si>
  <si>
    <t>629702.1</t>
  </si>
  <si>
    <t>629701.1</t>
  </si>
  <si>
    <t>DUMMY SCHEDULE, REMOVE TAG AND SELL REAL TIME!!</t>
  </si>
  <si>
    <t>0</t>
  </si>
  <si>
    <t xml:space="preserve">6/4/2001-6/4/2001
</t>
  </si>
  <si>
    <t>AVISTA TAG #8673BA</t>
  </si>
  <si>
    <t>AVISTA TAG #8673AA</t>
  </si>
  <si>
    <t>CAES TAG  #1311</t>
  </si>
  <si>
    <t>CAES TAG  #1310</t>
  </si>
  <si>
    <t>EPME TAG #9928</t>
  </si>
  <si>
    <t>IPC TAG #764MD</t>
  </si>
  <si>
    <t>IPC TAG #763MD</t>
  </si>
  <si>
    <t>IPC TAG #762MD</t>
  </si>
  <si>
    <t>MIECO TAG #3321255</t>
  </si>
  <si>
    <t>MIECO TAG #3321258</t>
  </si>
  <si>
    <t>MIECO TAG #3321257</t>
  </si>
  <si>
    <t>MIECO TAG #3321256</t>
  </si>
  <si>
    <t>WESCO TAG #31748</t>
  </si>
  <si>
    <t>MIECO-WESCO-PGE</t>
  </si>
  <si>
    <t>PINW TAG #724Q</t>
  </si>
  <si>
    <t>PSPL TAG #945X</t>
  </si>
  <si>
    <t>SEMP TAG #MDC604B</t>
  </si>
  <si>
    <t>TEMU TAG #601W187</t>
  </si>
  <si>
    <t>TEMU TAG #601W182</t>
  </si>
  <si>
    <t>TEMU TAG #601W180</t>
  </si>
  <si>
    <t>TEMU TAG #601W186</t>
  </si>
  <si>
    <t>PWX TAG #VLA</t>
  </si>
  <si>
    <t>PWX TAG #VL9</t>
  </si>
  <si>
    <t>PWX TAG #VL8</t>
  </si>
  <si>
    <t>PWX TAG #VL7</t>
  </si>
  <si>
    <t>PWX TAG #VLH</t>
  </si>
  <si>
    <t>PWX TAG #VLG</t>
  </si>
  <si>
    <t>PWX TAG #VLF</t>
  </si>
  <si>
    <t>PWX TAG #VLE</t>
  </si>
  <si>
    <t>PWX TAG #VIM</t>
  </si>
  <si>
    <t>PWX TAG #VIN</t>
  </si>
  <si>
    <t>PWX TAG #VJC</t>
  </si>
  <si>
    <t>PWX TAG #VJD</t>
  </si>
  <si>
    <r>
      <t>BPA C#23928-NAC-BPA(T)BPAP/</t>
    </r>
    <r>
      <rPr>
        <sz val="8"/>
        <color indexed="10"/>
        <rFont val="Arial"/>
        <family val="2"/>
      </rPr>
      <t>PSEI</t>
    </r>
    <r>
      <rPr>
        <sz val="8"/>
        <color indexed="56"/>
        <rFont val="Arial"/>
        <family val="2"/>
      </rPr>
      <t xml:space="preserve"> #96111 NF-NAC</t>
    </r>
  </si>
  <si>
    <t>5 MW TO PGE</t>
  </si>
  <si>
    <t>PACW-BHPL</t>
  </si>
  <si>
    <r>
      <t>BPA C#23928-GAC-BPA(T)BPAP/</t>
    </r>
    <r>
      <rPr>
        <sz val="8"/>
        <color indexed="10"/>
        <rFont val="Arial"/>
        <family val="2"/>
      </rPr>
      <t>LGBP</t>
    </r>
    <r>
      <rPr>
        <sz val="8"/>
        <color indexed="16"/>
        <rFont val="Arial"/>
        <family val="2"/>
      </rPr>
      <t xml:space="preserve"> #96109NF-GAC</t>
    </r>
  </si>
  <si>
    <t>SCL-PINW-DYPMI</t>
  </si>
  <si>
    <t>EPME-PGE</t>
  </si>
  <si>
    <t>BPA C#23928</t>
  </si>
  <si>
    <t>PGE(MIDC)</t>
  </si>
  <si>
    <t>WWP-APC</t>
  </si>
  <si>
    <t>EWEB-TEMU</t>
  </si>
  <si>
    <t>50MW TO BIG EDDY</t>
  </si>
  <si>
    <t>79MW TO PGE</t>
  </si>
  <si>
    <t>WESCO-PGE</t>
  </si>
  <si>
    <t>EPME-PGET-GCPD-APC</t>
  </si>
  <si>
    <t>PSCO(STORY)-TRI(T)STORY/DJ-PACW(T)DJ/YT-MPC(T)YT/HTSP-WWP(T)HTSP/MIDC</t>
  </si>
  <si>
    <r>
      <t>BPA C#23928-NAC-BPA(T)BPAP/</t>
    </r>
    <r>
      <rPr>
        <sz val="8"/>
        <color indexed="10"/>
        <rFont val="Arial"/>
        <family val="2"/>
      </rPr>
      <t>SNOH</t>
    </r>
    <r>
      <rPr>
        <sz val="8"/>
        <color indexed="56"/>
        <rFont val="Arial"/>
        <family val="2"/>
      </rPr>
      <t xml:space="preserve"> #96111NF-NAC</t>
    </r>
  </si>
  <si>
    <r>
      <t>BPA C#23928-GAC-BPA(T)BPAP/</t>
    </r>
    <r>
      <rPr>
        <sz val="8"/>
        <color indexed="10"/>
        <rFont val="Arial"/>
        <family val="2"/>
      </rPr>
      <t>WWP</t>
    </r>
    <r>
      <rPr>
        <sz val="8"/>
        <color indexed="16"/>
        <rFont val="Arial"/>
        <family val="2"/>
      </rPr>
      <t xml:space="preserve"> #96109NF-GAC</t>
    </r>
  </si>
  <si>
    <t>6/28/01-6/28/01</t>
  </si>
  <si>
    <t>664816.1</t>
  </si>
  <si>
    <t>664865.1</t>
  </si>
  <si>
    <t>664933.1</t>
  </si>
  <si>
    <t>664950.1</t>
  </si>
  <si>
    <t>664961.1</t>
  </si>
  <si>
    <t>664990.1</t>
  </si>
  <si>
    <t>665034.1</t>
  </si>
  <si>
    <t>665061.1</t>
  </si>
  <si>
    <t>665074.1</t>
  </si>
  <si>
    <t>665078.1</t>
  </si>
  <si>
    <t>664860.1</t>
  </si>
  <si>
    <t>664778.1</t>
  </si>
  <si>
    <t>664842.1</t>
  </si>
  <si>
    <t>665046.1</t>
  </si>
  <si>
    <t>665100.1</t>
  </si>
  <si>
    <t>664906.1</t>
  </si>
  <si>
    <t>665045.1</t>
  </si>
  <si>
    <t>665089.1</t>
  </si>
  <si>
    <t>664806.1</t>
  </si>
  <si>
    <t>664902.1</t>
  </si>
  <si>
    <t>665042.1</t>
  </si>
  <si>
    <t>664780.1</t>
  </si>
  <si>
    <t>664900.1</t>
  </si>
  <si>
    <t>664945.1</t>
  </si>
  <si>
    <t>664956.1</t>
  </si>
  <si>
    <t>664758.1</t>
  </si>
  <si>
    <t>664777.1</t>
  </si>
  <si>
    <t>664972.1</t>
  </si>
  <si>
    <t>664979.1</t>
  </si>
  <si>
    <t>664994.1</t>
  </si>
  <si>
    <t>665105.1</t>
  </si>
  <si>
    <t>664904.1</t>
  </si>
  <si>
    <t>664937.1</t>
  </si>
  <si>
    <t>665015.1</t>
  </si>
  <si>
    <t>665077.1</t>
  </si>
  <si>
    <t>664767.1</t>
  </si>
  <si>
    <t>665014.1</t>
  </si>
  <si>
    <t>664923.1</t>
  </si>
  <si>
    <t>664984.1</t>
  </si>
  <si>
    <t>664970.1</t>
  </si>
  <si>
    <t>664978.1</t>
  </si>
  <si>
    <t>665060.1</t>
  </si>
  <si>
    <t>3518508-3518509</t>
  </si>
  <si>
    <t>664898.1</t>
  </si>
  <si>
    <t>3518274-3518275</t>
  </si>
  <si>
    <t>664974.1</t>
  </si>
  <si>
    <t>665079.1</t>
  </si>
  <si>
    <t>129 TO PGE</t>
  </si>
  <si>
    <t>4 TO PGE</t>
  </si>
  <si>
    <t>PACW-BHPL-PPM</t>
  </si>
  <si>
    <t>PSEI-BPA</t>
  </si>
  <si>
    <t>PWX-BPA(T)MIDC/BCUS#10030NF-PWX-BCPS01-BCHA(T)BCUS/BCHA #370717BF-BCHA</t>
  </si>
  <si>
    <t>AVISTA-MIRANT</t>
  </si>
  <si>
    <t>TEMU(G)CENTRALIA-BPA(T)CENT/SNOH#10172NF-TEMU-MORGAN</t>
  </si>
  <si>
    <t>PGE-WESCO-DYPMI-BPA</t>
  </si>
  <si>
    <t>PGE-WESCO</t>
  </si>
  <si>
    <t>TEMU(G)CEN-BPA(T)CEN/BCUS#10172(NF)-TEMU</t>
  </si>
  <si>
    <t>BURBANK(G)TALUKA-BUR(T)TAL/SYL#GF-BUR(T)SYL/NOB#GF-BURBANK-TEMU-BPA(T)NOB/BE#10172-BPA(T)BE/BCUS#10172NF-TEMU</t>
  </si>
  <si>
    <t>BPA #23894-MORGAN-AEP</t>
  </si>
  <si>
    <t>SNOH-BPA(T)BPA/AVA#-SNOH-IPC-AVA(T)AVA/LOLO#-IPC(T)LOLO/SYS#-IPC</t>
  </si>
  <si>
    <t>653185.1</t>
  </si>
  <si>
    <t>653215.1</t>
  </si>
  <si>
    <t>653252.1</t>
  </si>
  <si>
    <t>653341.1</t>
  </si>
  <si>
    <t>653392.1</t>
  </si>
  <si>
    <t>653425.1</t>
  </si>
  <si>
    <t>653165.1</t>
  </si>
  <si>
    <t>653260.1</t>
  </si>
  <si>
    <t>653267.1</t>
  </si>
  <si>
    <t>653142.1</t>
  </si>
  <si>
    <t>653339.1</t>
  </si>
  <si>
    <t>653349.1</t>
  </si>
  <si>
    <t>653403.1</t>
  </si>
  <si>
    <t>653657.1</t>
  </si>
  <si>
    <t>653656.1</t>
  </si>
  <si>
    <t>653683.1</t>
  </si>
  <si>
    <t>653658.1</t>
  </si>
  <si>
    <t>653661.1</t>
  </si>
  <si>
    <t>653662.1</t>
  </si>
  <si>
    <t>653663.1</t>
  </si>
  <si>
    <t>APX(SP15)-TEMU-CISO(T)SP15/LDWP-PASA(T)SYL/NOB-TEMU-ANAH-TEMU-BPA(T)NOB/BE #10172F-BPA(T)BE/BCUS #10172NF</t>
  </si>
  <si>
    <t>CHPD-MIRANT</t>
  </si>
  <si>
    <t>PACW-MIRANT-DETM</t>
  </si>
  <si>
    <t>PNM(4C)-AQUILA-PACW(T)4C/BB #136934MNF-IPC(T)BB/ENPR #94684MNF-PACW(T)ENPR/PACW #138205MNF-AQUILA-SNOH-BPA(T)PACW/BCUS #96092NF-SNOH</t>
  </si>
  <si>
    <t>SMUD-SMUD(T)SMUD/MALIN-SMUD-TEMU-BPA(T)MALIN/JD #10172F-BPA(T)JD/SNOH #10172NF-TEMU</t>
  </si>
  <si>
    <t>6/14/01-6/14/01</t>
  </si>
  <si>
    <t>PWX TAG WI1</t>
  </si>
  <si>
    <t>PWX TAG WI5</t>
  </si>
  <si>
    <t>PWX TAG WI6</t>
  </si>
  <si>
    <t>PWX TAG WIE</t>
  </si>
  <si>
    <t>PWX TAG WJC</t>
  </si>
  <si>
    <t>PWX TAG WJ0</t>
  </si>
  <si>
    <t>PWX TAG WJ1</t>
  </si>
  <si>
    <t>PWX TAG WK1</t>
  </si>
  <si>
    <t>PWX TAG WK2</t>
  </si>
  <si>
    <t>PWX TAG WK3</t>
  </si>
  <si>
    <t>BPA(T)SNOH/TCL#10030NF-PWX-TCL</t>
  </si>
  <si>
    <t>PACW(WALLAWALLA)-BHPL-PACW(T)WALLAWALLA/BPAT #143219 1NS-BHPL-PPM-SCL-BPA(T)BPAT/PGE#96018 1 NS</t>
  </si>
  <si>
    <r>
      <t xml:space="preserve">(LLH ONLY MON-SUN) </t>
    </r>
    <r>
      <rPr>
        <sz val="8"/>
        <color indexed="12"/>
        <rFont val="Arial"/>
        <family val="2"/>
      </rPr>
      <t>PSEI</t>
    </r>
  </si>
  <si>
    <t>BPA(G) #24239-KAC-BPA(T)SYS/BCUS#96107-KAC-BPA-MORGAN-SEMPRA</t>
  </si>
  <si>
    <t>MIRANT-AVISTA-PWX-BCPS01-BCHA(T)BCUS/BCHA #370717BF-BCHA</t>
  </si>
  <si>
    <t>PPLM-SNOH-BPA(T)NWHUB/GAR#-SHOH-PPLM</t>
  </si>
  <si>
    <r>
      <t>BPA C#23928-GAC-BPA(T)BPAP/</t>
    </r>
    <r>
      <rPr>
        <sz val="8"/>
        <color indexed="10"/>
        <rFont val="Arial"/>
        <family val="2"/>
      </rPr>
      <t>NWHUB</t>
    </r>
    <r>
      <rPr>
        <sz val="8"/>
        <color indexed="16"/>
        <rFont val="Arial"/>
        <family val="2"/>
      </rPr>
      <t xml:space="preserve"> #96109NF-GAC</t>
    </r>
  </si>
  <si>
    <t xml:space="preserve">C#31405 </t>
  </si>
  <si>
    <t xml:space="preserve">C#31406  </t>
  </si>
  <si>
    <t>RESI-IPC-AVA(T)AVA/LOLO#350661-IPC(T)LOLO/IPCO#96245-IPC</t>
  </si>
  <si>
    <t>ACCA-PPOA(T)PPOA/BCAB#GF-BCHA(T)BCAB/BCUS#339502(H-NF)-ACCA-AQUILA-BENTON-BPA(T)BCUS/WWP#10041-BENTON</t>
  </si>
  <si>
    <t>AQUILA TAG167797, 167799</t>
  </si>
  <si>
    <t>IPC TAG 926MD01</t>
  </si>
  <si>
    <t>IPC-BPA(T)SYS/AVA#-AVA(T)AVA/LOLO#-IPC(T)LOLO/SYS#96216-IPC</t>
  </si>
  <si>
    <t>PSEI(G)SYS</t>
  </si>
  <si>
    <t>SNOH-BPA(T)SYS/GAR#96092-PPLM</t>
  </si>
  <si>
    <r>
      <t>BPA C#23299-BPA(T)BPAP/SYS</t>
    </r>
    <r>
      <rPr>
        <sz val="8"/>
        <color indexed="10"/>
        <rFont val="Arial"/>
        <family val="2"/>
      </rPr>
      <t xml:space="preserve"> </t>
    </r>
    <r>
      <rPr>
        <sz val="8"/>
        <color indexed="18"/>
        <rFont val="Arial"/>
        <family val="2"/>
      </rPr>
      <t xml:space="preserve">#95363NF </t>
    </r>
    <r>
      <rPr>
        <sz val="8"/>
        <color indexed="10"/>
        <rFont val="Arial"/>
        <family val="2"/>
      </rPr>
      <t>(BIG EDDY OPTION)</t>
    </r>
  </si>
  <si>
    <t>651646.1</t>
  </si>
  <si>
    <t>6/20/01-6/30/01</t>
  </si>
  <si>
    <t>652006.1</t>
  </si>
  <si>
    <t>652005.1</t>
  </si>
  <si>
    <t>652009.1</t>
  </si>
  <si>
    <t>652086.1</t>
  </si>
  <si>
    <t>652114.1</t>
  </si>
  <si>
    <t>652082.1</t>
  </si>
  <si>
    <t>652004.1</t>
  </si>
  <si>
    <t>652008.1</t>
  </si>
  <si>
    <t>652010.1</t>
  </si>
  <si>
    <t>652011.1</t>
  </si>
  <si>
    <t>3473761-3473762</t>
  </si>
  <si>
    <t>651224.1</t>
  </si>
  <si>
    <t>6/19/01-6/19/01</t>
  </si>
  <si>
    <t>651213.1</t>
  </si>
  <si>
    <t>651392.1</t>
  </si>
  <si>
    <t>651770.1</t>
  </si>
  <si>
    <t>651156.1</t>
  </si>
  <si>
    <t>651172.1</t>
  </si>
  <si>
    <t>651235.1</t>
  </si>
  <si>
    <t>651772.1</t>
  </si>
  <si>
    <t>651151.1</t>
  </si>
  <si>
    <t>651777.1</t>
  </si>
  <si>
    <t>667351.1</t>
  </si>
  <si>
    <t>667391.1</t>
  </si>
  <si>
    <t>667345.1</t>
  </si>
  <si>
    <t>667388.1</t>
  </si>
  <si>
    <t>667341.2</t>
  </si>
  <si>
    <t>667369.1</t>
  </si>
  <si>
    <t>667355.1</t>
  </si>
  <si>
    <t>667377.1</t>
  </si>
  <si>
    <t>667367.1</t>
  </si>
  <si>
    <t>667360.1</t>
  </si>
  <si>
    <t>667337.2</t>
  </si>
  <si>
    <t>667335.2</t>
  </si>
  <si>
    <t>667395.1</t>
  </si>
  <si>
    <t>667399.1</t>
  </si>
  <si>
    <t>667341.1</t>
  </si>
  <si>
    <t>667398.1</t>
  </si>
  <si>
    <t>667397.1</t>
  </si>
  <si>
    <t>667394.1</t>
  </si>
  <si>
    <t>667612.1</t>
  </si>
  <si>
    <t>667396.1</t>
  </si>
  <si>
    <t>646082.1</t>
  </si>
  <si>
    <t>646093.1</t>
  </si>
  <si>
    <t>646094.1</t>
  </si>
  <si>
    <t>646095.1</t>
  </si>
  <si>
    <t>646097.1</t>
  </si>
  <si>
    <t>646089.1</t>
  </si>
  <si>
    <t>646085.1</t>
  </si>
  <si>
    <t>646087.1</t>
  </si>
  <si>
    <t>646088.1</t>
  </si>
  <si>
    <t>645224.1</t>
  </si>
  <si>
    <t>645348.1</t>
  </si>
  <si>
    <t>645311.1</t>
  </si>
  <si>
    <t>645227.1</t>
  </si>
  <si>
    <t>645303.1</t>
  </si>
  <si>
    <t>645266.1</t>
  </si>
  <si>
    <t>646323.1</t>
  </si>
  <si>
    <t>646079.1</t>
  </si>
  <si>
    <t>646083.1</t>
  </si>
  <si>
    <t>646092.1</t>
  </si>
  <si>
    <t>645286.1</t>
  </si>
  <si>
    <t>268740.1</t>
  </si>
  <si>
    <t>325869.1</t>
  </si>
  <si>
    <t>438486.1</t>
  </si>
  <si>
    <t>380413.1</t>
  </si>
  <si>
    <t>547839.2</t>
  </si>
  <si>
    <t>332918.1</t>
  </si>
  <si>
    <t>338240.1</t>
  </si>
  <si>
    <t>377633.1</t>
  </si>
  <si>
    <t>381344.1</t>
  </si>
  <si>
    <t>457465.1</t>
  </si>
  <si>
    <t>468171.1</t>
  </si>
  <si>
    <t>469368.1</t>
  </si>
  <si>
    <t>469394.1</t>
  </si>
  <si>
    <t>548567.2</t>
  </si>
  <si>
    <t>556920.2</t>
  </si>
  <si>
    <t>539011.1</t>
  </si>
  <si>
    <t>344399.1</t>
  </si>
  <si>
    <t>296601.1</t>
  </si>
  <si>
    <t>296603.1</t>
  </si>
  <si>
    <t>338355.1</t>
  </si>
  <si>
    <t>556517.1</t>
  </si>
  <si>
    <t>606422.1</t>
  </si>
  <si>
    <t>CONSTELLPO</t>
  </si>
  <si>
    <t>555409.1</t>
  </si>
  <si>
    <t>468168.1</t>
  </si>
  <si>
    <t>476900.1</t>
  </si>
  <si>
    <t>490723.1</t>
  </si>
  <si>
    <t>486268.1</t>
  </si>
  <si>
    <t>486280.1</t>
  </si>
  <si>
    <t>492807.1</t>
  </si>
  <si>
    <t>508785.1</t>
  </si>
  <si>
    <t>514920.1</t>
  </si>
  <si>
    <t>428843.1</t>
  </si>
  <si>
    <t>490867.1</t>
  </si>
  <si>
    <t>438487.1</t>
  </si>
  <si>
    <t>492876.1</t>
  </si>
  <si>
    <t>496304.1</t>
  </si>
  <si>
    <t>605242.1</t>
  </si>
  <si>
    <t>382471.1</t>
  </si>
  <si>
    <t>606410.1</t>
  </si>
  <si>
    <t>394347.1</t>
  </si>
  <si>
    <t>459792.1</t>
  </si>
  <si>
    <t>508909.1</t>
  </si>
  <si>
    <t>524174.1</t>
  </si>
  <si>
    <t>494242.1</t>
  </si>
  <si>
    <t>584833.1</t>
  </si>
  <si>
    <t>597252.1</t>
  </si>
  <si>
    <t>606442.1</t>
  </si>
  <si>
    <t>305695.1</t>
  </si>
  <si>
    <t>500440.1</t>
  </si>
  <si>
    <t>488060.1</t>
  </si>
  <si>
    <t>514114.1</t>
  </si>
  <si>
    <t>490722.1</t>
  </si>
  <si>
    <t>595505.1</t>
  </si>
  <si>
    <t>597253.1</t>
  </si>
  <si>
    <t>515319.1</t>
  </si>
  <si>
    <t>530374.1</t>
  </si>
  <si>
    <t>556841.1</t>
  </si>
  <si>
    <t>595506.1</t>
  </si>
  <si>
    <t>606423.1</t>
  </si>
  <si>
    <t>606489.1</t>
  </si>
  <si>
    <t>433084.1</t>
  </si>
  <si>
    <t>433090.1</t>
  </si>
  <si>
    <t>610087.1</t>
  </si>
  <si>
    <t>495204.1</t>
  </si>
  <si>
    <t>496305.1</t>
  </si>
  <si>
    <t>514921.1</t>
  </si>
  <si>
    <t>516606.1</t>
  </si>
  <si>
    <t>457467.1</t>
  </si>
  <si>
    <t>378608.1</t>
  </si>
  <si>
    <t>337682.1</t>
  </si>
  <si>
    <t>337756.1</t>
  </si>
  <si>
    <t>378692.1</t>
  </si>
  <si>
    <t>337680.1</t>
  </si>
  <si>
    <t>289497.1</t>
  </si>
  <si>
    <t>441501.1</t>
  </si>
  <si>
    <t>426657.1</t>
  </si>
  <si>
    <t>490277.1</t>
  </si>
  <si>
    <t>256724.1</t>
  </si>
  <si>
    <t>490278.1</t>
  </si>
  <si>
    <t>265055.1</t>
  </si>
  <si>
    <t>493774.1</t>
  </si>
  <si>
    <t>493988.1</t>
  </si>
  <si>
    <t>493779.1</t>
  </si>
  <si>
    <t>493989.1</t>
  </si>
  <si>
    <t>615554.1</t>
  </si>
  <si>
    <t>606421.1</t>
  </si>
  <si>
    <t>279725.1</t>
  </si>
  <si>
    <t>289398.1</t>
  </si>
  <si>
    <t>607439.1</t>
  </si>
  <si>
    <t>607815.1</t>
  </si>
  <si>
    <t>610309.1</t>
  </si>
  <si>
    <t>606490.1</t>
  </si>
  <si>
    <t>618320.1</t>
  </si>
  <si>
    <t>457441.1</t>
  </si>
  <si>
    <t>584113.1</t>
  </si>
  <si>
    <t>532920.1</t>
  </si>
  <si>
    <t>490347.1</t>
  </si>
  <si>
    <t>585229.1</t>
  </si>
  <si>
    <t>606418.1</t>
  </si>
  <si>
    <t>606420.1</t>
  </si>
  <si>
    <t>619798.1</t>
  </si>
  <si>
    <t>489721.1</t>
  </si>
  <si>
    <t>507430.2</t>
  </si>
  <si>
    <t>347356.2</t>
  </si>
  <si>
    <t>519875.2</t>
  </si>
  <si>
    <t>519874.2</t>
  </si>
  <si>
    <t>130840.4</t>
  </si>
  <si>
    <t>BPA C#23811-BPA(T)BPAP/GCPD #95363NF</t>
  </si>
  <si>
    <t>BPA C#23827-BPA(T)BPAP/GCPD #95363NF</t>
  </si>
  <si>
    <t>BPA C#23833-BPA(T)BPAP/GCPD #95363NF</t>
  </si>
  <si>
    <t>BPA C#23974-BPA(T)BPAP/GCPD #95363NF</t>
  </si>
  <si>
    <t>BURBANK(G)TOLUCA-BUR(T)TOL/SYL#GF-BUR(T)SYL/NOB#GF-BUR-TEMU-BPA(T)NOB/BE#10172-BPA(T)BE/BCUS#10172NF</t>
  </si>
  <si>
    <t>BURBANK(G)TOLUCA-BUR(T)TOL/SYL#GF-BUR(T)SYL/NOB#GF-BUR-TEMU-BPA(T)NOB/BE#10172-BPA(T)BE/BCSUS#10172NF</t>
  </si>
  <si>
    <t xml:space="preserve">BPAC #23547 </t>
  </si>
  <si>
    <t>BPA(T)JD/CTJACK#10030NF-PWX-EPMI-SNCL-CISO(T)CPTJACK/SNCL SYS PGAB_BPA_SNCL1</t>
  </si>
  <si>
    <t>BPA# 24240</t>
  </si>
  <si>
    <t>BPA C#31402</t>
  </si>
  <si>
    <t>667337.1</t>
  </si>
  <si>
    <t>667335.1</t>
  </si>
  <si>
    <r>
      <t>BPA C#23928-NAC-BPA(T)BPAP/</t>
    </r>
    <r>
      <rPr>
        <sz val="8"/>
        <color indexed="10"/>
        <rFont val="Arial"/>
        <family val="2"/>
      </rPr>
      <t>PENDING</t>
    </r>
    <r>
      <rPr>
        <sz val="8"/>
        <color indexed="56"/>
        <rFont val="Arial"/>
        <family val="2"/>
      </rPr>
      <t xml:space="preserve"> #96111NF-NAC</t>
    </r>
  </si>
  <si>
    <t>626956.1</t>
  </si>
  <si>
    <t>23596, 23597</t>
  </si>
  <si>
    <t>P</t>
  </si>
  <si>
    <t>DAY</t>
  </si>
  <si>
    <t>BUSBAR B/R</t>
  </si>
  <si>
    <t>BPA C#23995-CFAC-BPA(T)BPAP/GCPD O#10139 HNF</t>
  </si>
  <si>
    <t>BPA C#24010- CFAC-BPA(T)BPAP/GCPD O#10139 HNF</t>
  </si>
  <si>
    <t>BPA C#24037-KAC-BPA(T)BPAP/EWEB #96107NF-KAC</t>
  </si>
  <si>
    <t>SMUD-SMUD(T)SMUD/CJ -SMUD-TEMU-BPA(T)CJ/JD #10172F-BPA(T)JD/BCUS #10172NF-TEMU</t>
  </si>
  <si>
    <t>PWX TAG WIJ</t>
  </si>
  <si>
    <t>PWX TAG WIK</t>
  </si>
  <si>
    <t>PWX TAG WIL</t>
  </si>
  <si>
    <t>PWX TAG WIM</t>
  </si>
  <si>
    <t>PWX TAG WIW</t>
  </si>
  <si>
    <t>PWX TAG WKC</t>
  </si>
  <si>
    <t>PWX TAG WKB</t>
  </si>
  <si>
    <t>PWX TAG WKA</t>
  </si>
  <si>
    <t>PWX TAG WIH</t>
  </si>
  <si>
    <t>643952.1</t>
  </si>
  <si>
    <t>643959.1</t>
  </si>
  <si>
    <t>643964.1</t>
  </si>
  <si>
    <t>643960.1</t>
  </si>
  <si>
    <t>643961.1</t>
  </si>
  <si>
    <t>643965.1</t>
  </si>
  <si>
    <t>643948.1</t>
  </si>
  <si>
    <t>643958.1</t>
  </si>
  <si>
    <t>643962.1</t>
  </si>
  <si>
    <t>643963.1</t>
  </si>
  <si>
    <t>644088.1</t>
  </si>
  <si>
    <t>643951.1</t>
  </si>
  <si>
    <t>643956.1</t>
  </si>
  <si>
    <t>643957.1</t>
  </si>
  <si>
    <t>644087.1</t>
  </si>
  <si>
    <t>644073.1</t>
  </si>
  <si>
    <t>643943.1</t>
  </si>
  <si>
    <t>643190.1</t>
  </si>
  <si>
    <t>643942.1</t>
  </si>
  <si>
    <t>643946.1</t>
  </si>
  <si>
    <t>643945.1</t>
  </si>
  <si>
    <t>643944.1</t>
  </si>
  <si>
    <t>643947.1</t>
  </si>
  <si>
    <t>643228.1</t>
  </si>
  <si>
    <t>644090.1</t>
  </si>
  <si>
    <t>643181.1</t>
  </si>
  <si>
    <t>643940.1</t>
  </si>
  <si>
    <t>644086.1</t>
  </si>
  <si>
    <t>644074.1</t>
  </si>
  <si>
    <t>1-6, 23-25</t>
  </si>
  <si>
    <t>1-6, 23-26</t>
  </si>
  <si>
    <t>1-6, 23-27</t>
  </si>
  <si>
    <t>1-6, 23-28</t>
  </si>
  <si>
    <t>1-6, 23-29</t>
  </si>
  <si>
    <t>PGE-IPC</t>
  </si>
  <si>
    <t>97 TO PGE</t>
  </si>
  <si>
    <t>WESCO-BPA</t>
  </si>
  <si>
    <t>PWX-BPA(T)BPAT/BCUS#10030NF-PWX-BCPS01</t>
  </si>
  <si>
    <t>PWX-BCHA(T)BCUS/BCHA #370717BF-BCHA</t>
  </si>
  <si>
    <t>BPA#23894-MORGAN</t>
  </si>
  <si>
    <t>615786.1</t>
  </si>
  <si>
    <t>568782.1</t>
  </si>
  <si>
    <t>618417.1</t>
  </si>
  <si>
    <t>505423.1</t>
  </si>
  <si>
    <t>5/1/2001-6/30/2001</t>
  </si>
  <si>
    <t>577573.1</t>
  </si>
  <si>
    <t>589626.1</t>
  </si>
  <si>
    <t>600376.1</t>
  </si>
  <si>
    <t>606702.1</t>
  </si>
  <si>
    <t>606739.1</t>
  </si>
  <si>
    <t>608867.1</t>
  </si>
  <si>
    <t>611554.1</t>
  </si>
  <si>
    <t>313225.1</t>
  </si>
  <si>
    <t>259963.1</t>
  </si>
  <si>
    <t>416180.1</t>
  </si>
  <si>
    <t>532917.1</t>
  </si>
  <si>
    <t>447473.1</t>
  </si>
  <si>
    <t>263971.1</t>
  </si>
  <si>
    <t>4/2/2001-9/30/2001</t>
  </si>
  <si>
    <t>124326.3</t>
  </si>
  <si>
    <t>267553.1</t>
  </si>
  <si>
    <t>276261.1</t>
  </si>
  <si>
    <t>301762.1</t>
  </si>
  <si>
    <t>305217.1</t>
  </si>
  <si>
    <t>310383.1</t>
  </si>
  <si>
    <t>347931.1</t>
  </si>
  <si>
    <t>356646.1</t>
  </si>
  <si>
    <t>504378.1</t>
  </si>
  <si>
    <t>549128.1</t>
  </si>
  <si>
    <t>578869.1</t>
  </si>
  <si>
    <t>608003.1</t>
  </si>
  <si>
    <t>615479.1</t>
  </si>
  <si>
    <t>455406.1</t>
  </si>
  <si>
    <t>468120.1</t>
  </si>
  <si>
    <t>330989.1</t>
  </si>
  <si>
    <t>BPA</t>
  </si>
  <si>
    <t>493241.1</t>
  </si>
  <si>
    <t>331009.1</t>
  </si>
  <si>
    <t>315551.1</t>
  </si>
  <si>
    <t>332070.1</t>
  </si>
  <si>
    <t>342142.1</t>
  </si>
  <si>
    <t>556920.1</t>
  </si>
  <si>
    <t>569030.1</t>
  </si>
  <si>
    <t>618802.1</t>
  </si>
  <si>
    <t>606372.1</t>
  </si>
  <si>
    <t>336512.1</t>
  </si>
  <si>
    <t>339924.1</t>
  </si>
  <si>
    <t>340621.1</t>
  </si>
  <si>
    <t>352607.1</t>
  </si>
  <si>
    <t>467086.1</t>
  </si>
  <si>
    <t>468072.1</t>
  </si>
  <si>
    <t>469307.1</t>
  </si>
  <si>
    <t>500172.1</t>
  </si>
  <si>
    <t>502405.1</t>
  </si>
  <si>
    <t>504366.1</t>
  </si>
  <si>
    <t>504537.1</t>
  </si>
  <si>
    <t>547839.1</t>
  </si>
  <si>
    <t>548567.1</t>
  </si>
  <si>
    <t>337764.1</t>
  </si>
  <si>
    <t>564936.1</t>
  </si>
  <si>
    <t>564939.1</t>
  </si>
  <si>
    <t>612495.1</t>
  </si>
  <si>
    <t>612596.1</t>
  </si>
  <si>
    <t>499174.1</t>
  </si>
  <si>
    <t>CHELAN</t>
  </si>
  <si>
    <t>492881.1</t>
  </si>
  <si>
    <t>568953.1</t>
  </si>
  <si>
    <t>32632.1</t>
  </si>
  <si>
    <t>CINERGY</t>
  </si>
  <si>
    <t>387782.1</t>
  </si>
  <si>
    <t>32818.1</t>
  </si>
  <si>
    <t>111653.1</t>
  </si>
  <si>
    <t>331008.1</t>
  </si>
  <si>
    <t>373297.1</t>
  </si>
  <si>
    <t>32635.1</t>
  </si>
  <si>
    <t>32812.1</t>
  </si>
  <si>
    <t>32814.1</t>
  </si>
  <si>
    <t>354084.1</t>
  </si>
  <si>
    <t>386887.1</t>
  </si>
  <si>
    <t>423144.1</t>
  </si>
  <si>
    <t>126 TO PGE</t>
  </si>
  <si>
    <t>PGET-GCPD-AQUILA</t>
  </si>
  <si>
    <t>TEMU(G)CENTRALIA-BPA(T)CENT/BCUS#10172NF-TEMU</t>
  </si>
  <si>
    <t>TEMU(G)CENTRALIA-BPA(T)CENT/BCUSE#10172NF</t>
  </si>
  <si>
    <t>PACW(T)PACW/ENTERPRISE#-IPC(T)ENTERPRISE/HUMBOLT-SPP</t>
  </si>
  <si>
    <t>BPA#23543-TRANSCANADA</t>
  </si>
  <si>
    <r>
      <t>BPA C#23299-BPA(T)BPAP/WWP</t>
    </r>
    <r>
      <rPr>
        <sz val="8"/>
        <color indexed="10"/>
        <rFont val="Arial"/>
        <family val="2"/>
      </rPr>
      <t xml:space="preserve"> </t>
    </r>
    <r>
      <rPr>
        <sz val="8"/>
        <color indexed="18"/>
        <rFont val="Arial"/>
        <family val="2"/>
      </rPr>
      <t>#95363NF</t>
    </r>
  </si>
  <si>
    <t>TEMU(G)CENTRALIA-BPA(T)CENT/BCUS#10172NF-TEMU-CYNERGY</t>
  </si>
  <si>
    <t>TEMU(G)CENTRALIA-BPA(T)CENT/PGE#10172NFTEMU-CYNERGY</t>
  </si>
  <si>
    <t>468013.1</t>
  </si>
  <si>
    <t>597251.1</t>
  </si>
  <si>
    <t>350736.1</t>
  </si>
  <si>
    <t>CRC</t>
  </si>
  <si>
    <t>492893.1</t>
  </si>
  <si>
    <t>493985.1</t>
  </si>
  <si>
    <t>493739.1</t>
  </si>
  <si>
    <t>489722.1</t>
  </si>
  <si>
    <t>499011.1</t>
  </si>
  <si>
    <t>491721.1</t>
  </si>
  <si>
    <t>551683.1</t>
  </si>
  <si>
    <t>540999.1</t>
  </si>
  <si>
    <t>551744.1</t>
  </si>
  <si>
    <t>503410.1</t>
  </si>
  <si>
    <t>471737.1</t>
  </si>
  <si>
    <t>DYPMI</t>
  </si>
  <si>
    <t>454800.1</t>
  </si>
  <si>
    <t>569110.1</t>
  </si>
  <si>
    <t>569793.1</t>
  </si>
  <si>
    <t>570324.1</t>
  </si>
  <si>
    <t>455077.1</t>
  </si>
  <si>
    <t>574718.1</t>
  </si>
  <si>
    <t>393552.1</t>
  </si>
  <si>
    <t>EDISONMISM</t>
  </si>
  <si>
    <t>368179.1</t>
  </si>
  <si>
    <t>459817.1</t>
  </si>
  <si>
    <t>384518.1</t>
  </si>
  <si>
    <t>476435.1</t>
  </si>
  <si>
    <t>389035.1</t>
  </si>
  <si>
    <t>476545.1</t>
  </si>
  <si>
    <t>398895.1</t>
  </si>
  <si>
    <t>477960.1</t>
  </si>
  <si>
    <t>467377.1</t>
  </si>
  <si>
    <t>468170.1</t>
  </si>
  <si>
    <t>475976.1</t>
  </si>
  <si>
    <t>517876.1</t>
  </si>
  <si>
    <t>EESI</t>
  </si>
  <si>
    <t>504012.1</t>
  </si>
  <si>
    <t>530357.1</t>
  </si>
  <si>
    <t>492673.1</t>
  </si>
  <si>
    <t>504367.1</t>
  </si>
  <si>
    <t>504538.1</t>
  </si>
  <si>
    <t>508319.1</t>
  </si>
  <si>
    <t>508770.1</t>
  </si>
  <si>
    <t>515166.1</t>
  </si>
  <si>
    <t>517874.1</t>
  </si>
  <si>
    <t>444150.1</t>
  </si>
  <si>
    <t>EPME</t>
  </si>
  <si>
    <t>420846.1</t>
  </si>
  <si>
    <t>447466.1</t>
  </si>
  <si>
    <t>456882.1</t>
  </si>
  <si>
    <t>450605.1</t>
  </si>
  <si>
    <t>468070.1</t>
  </si>
  <si>
    <t>487683.1</t>
  </si>
  <si>
    <t>473320.1</t>
  </si>
  <si>
    <t>502278.1</t>
  </si>
  <si>
    <t>605210.1</t>
  </si>
  <si>
    <t>502391.1</t>
  </si>
  <si>
    <t>479295.1</t>
  </si>
  <si>
    <t>551685.1</t>
  </si>
  <si>
    <t>610306.1</t>
  </si>
  <si>
    <t>596732.1</t>
  </si>
  <si>
    <t>611575.1</t>
  </si>
  <si>
    <t>608984.1</t>
  </si>
  <si>
    <t>611577.1</t>
  </si>
  <si>
    <t>479366.1</t>
  </si>
  <si>
    <t>480152.1</t>
  </si>
  <si>
    <t>485461.1</t>
  </si>
  <si>
    <t>485462.1</t>
  </si>
  <si>
    <t>489720.1</t>
  </si>
  <si>
    <t>489735.1</t>
  </si>
  <si>
    <t>493987.1</t>
  </si>
  <si>
    <t>547488.1</t>
  </si>
  <si>
    <t>547674.1</t>
  </si>
  <si>
    <t>603977.1</t>
  </si>
  <si>
    <t>618545.1</t>
  </si>
  <si>
    <t>EWEB</t>
  </si>
  <si>
    <t>387028.1</t>
  </si>
  <si>
    <t>GCPD</t>
  </si>
  <si>
    <t>352838.1</t>
  </si>
  <si>
    <t>421588.1</t>
  </si>
  <si>
    <t>457434.1</t>
  </si>
  <si>
    <t>470512.1</t>
  </si>
  <si>
    <t>473321.1</t>
  </si>
  <si>
    <t>492014.1</t>
  </si>
  <si>
    <t>492894.1</t>
  </si>
  <si>
    <t>447464.1</t>
  </si>
  <si>
    <t>480935.1</t>
  </si>
  <si>
    <t>447465.1</t>
  </si>
  <si>
    <t>493992.1</t>
  </si>
  <si>
    <t>568601.1</t>
  </si>
  <si>
    <t>491722.1</t>
  </si>
  <si>
    <t>569090.1</t>
  </si>
  <si>
    <t>530153.1</t>
  </si>
  <si>
    <t>571332.1</t>
  </si>
  <si>
    <t>530155.1</t>
  </si>
  <si>
    <t>577263.1</t>
  </si>
  <si>
    <t>550403.1</t>
  </si>
  <si>
    <t>594119.1</t>
  </si>
  <si>
    <t>577009.1</t>
  </si>
  <si>
    <t>601535.1</t>
  </si>
  <si>
    <t>591296.1</t>
  </si>
  <si>
    <t>619413.1</t>
  </si>
  <si>
    <t>594869.1</t>
  </si>
  <si>
    <t>619582.1</t>
  </si>
  <si>
    <t>604070.1</t>
  </si>
  <si>
    <t>530360.1</t>
  </si>
  <si>
    <t>547655.1</t>
  </si>
  <si>
    <t>547673.1</t>
  </si>
  <si>
    <t>605404.1</t>
  </si>
  <si>
    <t>605468.1</t>
  </si>
  <si>
    <t>605469.1</t>
  </si>
  <si>
    <t>605519.1</t>
  </si>
  <si>
    <t>276287.1</t>
  </si>
  <si>
    <t>MIECO</t>
  </si>
  <si>
    <t>226212.1</t>
  </si>
  <si>
    <t>277504.1</t>
  </si>
  <si>
    <t>227730.1</t>
  </si>
  <si>
    <t>281832.1</t>
  </si>
  <si>
    <t>223474.1</t>
  </si>
  <si>
    <t>286230.1</t>
  </si>
  <si>
    <t>245820.1</t>
  </si>
  <si>
    <t>301215.1</t>
  </si>
  <si>
    <t>229613.1</t>
  </si>
  <si>
    <t>301237.1</t>
  </si>
  <si>
    <t>248733.1</t>
  </si>
  <si>
    <t>303684.1</t>
  </si>
  <si>
    <t>257175.1</t>
  </si>
  <si>
    <t>314462.1</t>
  </si>
  <si>
    <t>276269.1</t>
  </si>
  <si>
    <t>276285.1</t>
  </si>
  <si>
    <t>281831.1</t>
  </si>
  <si>
    <t>313907.1</t>
  </si>
  <si>
    <t>314468.1</t>
  </si>
  <si>
    <t>314469.1</t>
  </si>
  <si>
    <t>322675.1</t>
  </si>
  <si>
    <t>356647.1</t>
  </si>
  <si>
    <t>415923.1</t>
  </si>
  <si>
    <t>331028.1</t>
  </si>
  <si>
    <t>303683.1</t>
  </si>
  <si>
    <t>436992.1</t>
  </si>
  <si>
    <t>530375.1</t>
  </si>
  <si>
    <t>467432.1</t>
  </si>
  <si>
    <t>530546.1</t>
  </si>
  <si>
    <t>540320.1</t>
  </si>
  <si>
    <t>486321.1</t>
  </si>
  <si>
    <t>540321.1</t>
  </si>
  <si>
    <t>489711.1</t>
  </si>
  <si>
    <t>551684.1</t>
  </si>
  <si>
    <t>595482.1</t>
  </si>
  <si>
    <t>415924.1</t>
  </si>
  <si>
    <t>488889.1</t>
  </si>
  <si>
    <t>555566.1</t>
  </si>
  <si>
    <t>569103.1</t>
  </si>
  <si>
    <t>584126.1</t>
  </si>
  <si>
    <t>584968.1</t>
  </si>
  <si>
    <t>607859.1</t>
  </si>
  <si>
    <t>611803.1</t>
  </si>
  <si>
    <t>373495.1</t>
  </si>
  <si>
    <t>493752.1</t>
  </si>
  <si>
    <t>PGET</t>
  </si>
  <si>
    <t>551200.1</t>
  </si>
  <si>
    <t>611253.1</t>
  </si>
  <si>
    <t>610171.1</t>
  </si>
  <si>
    <t>611254.1</t>
  </si>
  <si>
    <t>613352.1</t>
  </si>
  <si>
    <t>616687.1</t>
  </si>
  <si>
    <t>383397.1</t>
  </si>
  <si>
    <t>PSPL</t>
  </si>
  <si>
    <t>495205.1</t>
  </si>
  <si>
    <t>386133.1</t>
  </si>
  <si>
    <t>496306.1</t>
  </si>
  <si>
    <t>386205.1</t>
  </si>
  <si>
    <t>516605.1</t>
  </si>
  <si>
    <t>564935.1</t>
  </si>
  <si>
    <t>527978.1</t>
  </si>
  <si>
    <t>493814.1</t>
  </si>
  <si>
    <t>PWX</t>
  </si>
  <si>
    <t>373030.1</t>
  </si>
  <si>
    <t>499012.1</t>
  </si>
  <si>
    <t>405706.1</t>
  </si>
  <si>
    <t>439233.1</t>
  </si>
  <si>
    <t>314040.1</t>
  </si>
  <si>
    <t>257177.1</t>
  </si>
  <si>
    <t>328032.1</t>
  </si>
  <si>
    <t>369692.1</t>
  </si>
  <si>
    <t>345283.1</t>
  </si>
  <si>
    <t>445178.1</t>
  </si>
  <si>
    <t>346561.1</t>
  </si>
  <si>
    <t>472891.1</t>
  </si>
  <si>
    <t>350105.1</t>
  </si>
  <si>
    <t>349966.1</t>
  </si>
  <si>
    <t>351293.1</t>
  </si>
  <si>
    <t>351294.1</t>
  </si>
  <si>
    <t>352608.1</t>
  </si>
  <si>
    <t>613432.1</t>
  </si>
  <si>
    <t>389034.1</t>
  </si>
  <si>
    <t>614133.1</t>
  </si>
  <si>
    <t>423308.1</t>
  </si>
  <si>
    <t>614134.1</t>
  </si>
  <si>
    <t>478897.1</t>
  </si>
  <si>
    <t>294685.1</t>
  </si>
  <si>
    <t>493787.1</t>
  </si>
  <si>
    <t>550431.1</t>
  </si>
  <si>
    <t>613206.1</t>
  </si>
  <si>
    <t>603978.1</t>
  </si>
  <si>
    <t>496483.1</t>
  </si>
  <si>
    <t>610307.1</t>
  </si>
  <si>
    <t>318870.1</t>
  </si>
  <si>
    <t>4/8/2001-10/26/2001</t>
  </si>
  <si>
    <t>349864.1</t>
  </si>
  <si>
    <t>455553.1</t>
  </si>
  <si>
    <t>377204.1</t>
  </si>
  <si>
    <t>490641.1</t>
  </si>
  <si>
    <t>615496.1</t>
  </si>
  <si>
    <t>596323.1</t>
  </si>
  <si>
    <t>294655.1</t>
  </si>
  <si>
    <t>608905.1</t>
  </si>
  <si>
    <t>615551.1</t>
  </si>
  <si>
    <t>SPP</t>
  </si>
  <si>
    <t>606746.1</t>
  </si>
  <si>
    <t>610573.1</t>
  </si>
  <si>
    <t>264372.1</t>
  </si>
  <si>
    <t>TEMI</t>
  </si>
  <si>
    <t>341451.1</t>
  </si>
  <si>
    <t>330409.1</t>
  </si>
  <si>
    <t>381174.1</t>
  </si>
  <si>
    <t>457000.1</t>
  </si>
  <si>
    <t>383044.1</t>
  </si>
  <si>
    <t>477959.1</t>
  </si>
  <si>
    <t>449763.1</t>
  </si>
  <si>
    <t>386112.1</t>
  </si>
  <si>
    <t>577571.1</t>
  </si>
  <si>
    <t>TRANSALT</t>
  </si>
  <si>
    <t>611578.1</t>
  </si>
  <si>
    <t>592475.1</t>
  </si>
  <si>
    <t>405829.1</t>
  </si>
  <si>
    <t>398896.1</t>
  </si>
  <si>
    <t>TRANSCAN</t>
  </si>
  <si>
    <t>331024.1</t>
  </si>
  <si>
    <t>331895.1</t>
  </si>
  <si>
    <t>402197.1</t>
  </si>
  <si>
    <t>WESCO</t>
  </si>
  <si>
    <t>344959.1</t>
  </si>
  <si>
    <t>607870.1</t>
  </si>
  <si>
    <t>607869.1</t>
  </si>
  <si>
    <t>402840.1</t>
  </si>
  <si>
    <t>507430.1</t>
  </si>
  <si>
    <t>CONOCOPOW</t>
  </si>
  <si>
    <t>347356.1</t>
  </si>
  <si>
    <t>Montana System Border</t>
  </si>
  <si>
    <t>615780.1</t>
  </si>
  <si>
    <t>6/1/2001-7/31/2001</t>
  </si>
  <si>
    <t>MPC</t>
  </si>
  <si>
    <t>SMURFITSTO</t>
  </si>
  <si>
    <t>519875.1</t>
  </si>
  <si>
    <t>PGE</t>
  </si>
  <si>
    <t>519874.1</t>
  </si>
  <si>
    <t>4/2/2001-7/31/2001</t>
  </si>
  <si>
    <t>130840.2</t>
  </si>
  <si>
    <t>Tacoma System Border</t>
  </si>
  <si>
    <t>MCMINNWATL</t>
  </si>
  <si>
    <t>199599.1</t>
  </si>
  <si>
    <t>BPA Busbar</t>
  </si>
  <si>
    <t>334524.1</t>
  </si>
  <si>
    <t>130840.1</t>
  </si>
  <si>
    <t>TILLAMOOPE</t>
  </si>
  <si>
    <t>321990.1</t>
  </si>
  <si>
    <t>329563.1</t>
  </si>
  <si>
    <t>530359.1</t>
  </si>
  <si>
    <t>161541.1</t>
  </si>
  <si>
    <t>83896.1</t>
  </si>
  <si>
    <t>144730.1</t>
  </si>
  <si>
    <t>92001.1</t>
  </si>
  <si>
    <t>192420.1</t>
  </si>
  <si>
    <t>95050.1</t>
  </si>
  <si>
    <t>270527.1</t>
  </si>
  <si>
    <t>129032.1</t>
  </si>
  <si>
    <t>85095.1</t>
  </si>
  <si>
    <t>216680.1</t>
  </si>
  <si>
    <t>153812.1</t>
  </si>
  <si>
    <t>386759.1</t>
  </si>
  <si>
    <t>270865.1</t>
  </si>
  <si>
    <t>95117.1</t>
  </si>
  <si>
    <t>117242.1</t>
  </si>
  <si>
    <t>123170.1</t>
  </si>
  <si>
    <t>123174.1</t>
  </si>
  <si>
    <t>153621.1</t>
  </si>
  <si>
    <t>271402.1</t>
  </si>
  <si>
    <t>432047.1</t>
  </si>
  <si>
    <t>308337.2</t>
  </si>
  <si>
    <t>119462.1</t>
  </si>
  <si>
    <t>386758.1</t>
  </si>
  <si>
    <t>273969.1</t>
  </si>
  <si>
    <t>34057.1</t>
  </si>
  <si>
    <t>ENERGYSER</t>
  </si>
  <si>
    <t>432854.1</t>
  </si>
  <si>
    <t>44573.1</t>
  </si>
  <si>
    <t>475464.1</t>
  </si>
  <si>
    <t>200536.1</t>
  </si>
  <si>
    <t>432048.1</t>
  </si>
  <si>
    <t>166518.1</t>
  </si>
  <si>
    <t>189189.1</t>
  </si>
  <si>
    <t>197126.1</t>
  </si>
  <si>
    <t>243542.1</t>
  </si>
  <si>
    <t>124730.1</t>
  </si>
  <si>
    <t>97493.1</t>
  </si>
  <si>
    <t>130383.1</t>
  </si>
  <si>
    <t>196980.1</t>
  </si>
  <si>
    <t>507496.1</t>
  </si>
  <si>
    <t>531778.1</t>
  </si>
  <si>
    <t>WWP</t>
  </si>
  <si>
    <t>162508.1</t>
  </si>
  <si>
    <t>339963.1</t>
  </si>
  <si>
    <t>354050.1</t>
  </si>
  <si>
    <t>550367.1</t>
  </si>
  <si>
    <t>LOUISIANAP</t>
  </si>
  <si>
    <t>421598.1</t>
  </si>
  <si>
    <t>LUZENACAME</t>
  </si>
  <si>
    <t>406028.1</t>
  </si>
  <si>
    <t>403522.1</t>
  </si>
  <si>
    <t>308337.1</t>
  </si>
  <si>
    <t>NW Delivered</t>
  </si>
  <si>
    <t>486140.1</t>
  </si>
  <si>
    <t>6/1/2001-9/30/2001</t>
  </si>
  <si>
    <t>511628.1</t>
  </si>
  <si>
    <t>1-6, 23-24</t>
  </si>
  <si>
    <t>326140.1</t>
  </si>
  <si>
    <t>522042.1</t>
  </si>
  <si>
    <t>619747.1</t>
  </si>
  <si>
    <t>534243.1</t>
  </si>
  <si>
    <t>618319.1</t>
  </si>
  <si>
    <t>508908.1</t>
  </si>
  <si>
    <t>510240.1</t>
  </si>
  <si>
    <t>514113.1</t>
  </si>
  <si>
    <t>533165.1</t>
  </si>
  <si>
    <t>201559.1</t>
  </si>
  <si>
    <t>154586.1</t>
  </si>
  <si>
    <t>280672.1</t>
  </si>
  <si>
    <t>205311.1</t>
  </si>
  <si>
    <t>337755.1</t>
  </si>
  <si>
    <t>4/1/2001-6/30/2001</t>
  </si>
  <si>
    <t>298779.1</t>
  </si>
  <si>
    <t>606411.1</t>
  </si>
  <si>
    <t>605209.1</t>
  </si>
  <si>
    <t>PGE-AVISTA-PWX-BCPS01-BCHA(T)BCUS/BCHA #370717BF-BCHA</t>
  </si>
  <si>
    <t>#31409</t>
  </si>
  <si>
    <t>IPCO-IPCO(T)SYS/LGBP #79606F-IPCO-SNOH-BPA(T)LGBP/PSEI #96092 NF-SNOH</t>
  </si>
  <si>
    <t>24820</t>
  </si>
  <si>
    <t>IPCO-IPCO(T)SYS/LGBP #79606F-IPCO-SNOH-BPA(T)LGBP/BCUS #96092 NF-SNOH</t>
  </si>
  <si>
    <r>
      <t xml:space="preserve">(LLH ONLY MON-SUN) </t>
    </r>
    <r>
      <rPr>
        <sz val="8"/>
        <color indexed="12"/>
        <rFont val="Arial"/>
        <family val="2"/>
      </rPr>
      <t>BCPS01-BCHA(T)BCUS/BCHA-BCHA</t>
    </r>
  </si>
  <si>
    <t>IPCO-IPCO(T)SYS/LGBP #79606F-IPCO-SNOH-BPA(T)LGBP/SCL #96092 NF-SNOH</t>
  </si>
  <si>
    <t>24824</t>
  </si>
  <si>
    <t>24827</t>
  </si>
  <si>
    <t>IPCO-IPCO(T)SYS/LGBP #79606F-IPCO-CLSK01-BPA(T)LGBP/SYS #10040NF-CLSK01-IPC</t>
  </si>
  <si>
    <t>24833</t>
  </si>
  <si>
    <t>IPCO-IPCO(T)SYS/LGBP #95967DNF-IPCO-CLSK01-BPA(T)LGBP/SYS #10040NF-CLSK01-IPC</t>
  </si>
  <si>
    <t>24836</t>
  </si>
  <si>
    <t>632511.1</t>
  </si>
  <si>
    <t>632772.1</t>
  </si>
  <si>
    <t>633204.1</t>
  </si>
  <si>
    <t>633208.1</t>
  </si>
  <si>
    <t>632622.1</t>
  </si>
  <si>
    <t>633202.1</t>
  </si>
  <si>
    <t>632620.1</t>
  </si>
  <si>
    <t>632627.1</t>
  </si>
  <si>
    <t>632660.1</t>
  </si>
  <si>
    <t>632726.1</t>
  </si>
  <si>
    <t>632577.1</t>
  </si>
  <si>
    <t>632706.1</t>
  </si>
  <si>
    <t>633237.1</t>
  </si>
  <si>
    <t>633281.1, 633282.1</t>
  </si>
  <si>
    <t>EPME TAG #9993</t>
  </si>
  <si>
    <t>EPME TAG #9996</t>
  </si>
  <si>
    <t>EPME TAG #9998</t>
  </si>
  <si>
    <t>PGE-BPA(T)BPAP/PGE #96095NF-PGE</t>
  </si>
  <si>
    <t>IPCO TAG #783MD00</t>
  </si>
  <si>
    <t>WESCO TAG #32020</t>
  </si>
  <si>
    <t>WESCO TAG #32021</t>
  </si>
  <si>
    <t>CAES TAG #1312</t>
  </si>
  <si>
    <t>MIRANT TAG #5710</t>
  </si>
  <si>
    <t>BASIN(LRS)-PSCO-BASIN(T)LRS/DJ GF-PACW(T)DJ/YT #135742MNF-MPC(T)YT/HTSP #316914F</t>
  </si>
  <si>
    <t>PSCO TAG #1020581</t>
  </si>
  <si>
    <t>PSCO TAG #1020596</t>
  </si>
  <si>
    <t>PWX TAG #VRC</t>
  </si>
  <si>
    <t>PWX TAG #VRQ</t>
  </si>
  <si>
    <t>PWX TAG #VRS</t>
  </si>
  <si>
    <t>PWX TAG #VRT</t>
  </si>
  <si>
    <t>PWX TAG #VRV</t>
  </si>
  <si>
    <t>PWX TAG #VS2</t>
  </si>
  <si>
    <t>PWX TAG #VS3</t>
  </si>
  <si>
    <t>PWX TAG #VS4</t>
  </si>
  <si>
    <t>PWX TAG #VS5</t>
  </si>
  <si>
    <t>PWX TAG #VS7</t>
  </si>
  <si>
    <t>PWX TAG #VSV</t>
  </si>
  <si>
    <t>PWX TAG #VT3</t>
  </si>
  <si>
    <t>PWX TAG #VT4</t>
  </si>
  <si>
    <t>PWX TAG #VT6</t>
  </si>
  <si>
    <t>PWX TAG #VT1</t>
  </si>
  <si>
    <t>PWX TAG #VT2</t>
  </si>
  <si>
    <t>PWX TAG #VUB</t>
  </si>
  <si>
    <t>PWX TAG #VU9</t>
  </si>
  <si>
    <t>PWX TAG #VUA</t>
  </si>
  <si>
    <t>AVISTA TAG #8960AA</t>
  </si>
  <si>
    <t>AVISTA TAG #8965AA</t>
  </si>
  <si>
    <t>AVISTA TAG #8998AA</t>
  </si>
  <si>
    <t>6/7/2001-6/7/2001</t>
  </si>
  <si>
    <t>633784.1</t>
  </si>
  <si>
    <t>6/7/2001-6/30/2001</t>
  </si>
  <si>
    <t>PWX TAG #VUK</t>
  </si>
  <si>
    <t>633857.1</t>
  </si>
  <si>
    <t>633858.1</t>
  </si>
  <si>
    <t>633491.1</t>
  </si>
  <si>
    <t>114mw to PGE</t>
  </si>
  <si>
    <t>5mw to PGE</t>
  </si>
  <si>
    <t>AEP-AVISTA-TEMU</t>
  </si>
  <si>
    <t>EPME-TEMU-AVISTA</t>
  </si>
  <si>
    <r>
      <t>BPA C#23928-NAC-BPA(T)BPAP/</t>
    </r>
    <r>
      <rPr>
        <sz val="8"/>
        <color indexed="10"/>
        <rFont val="Arial"/>
        <family val="2"/>
      </rPr>
      <t>LGBP</t>
    </r>
    <r>
      <rPr>
        <sz val="8"/>
        <color indexed="56"/>
        <rFont val="Arial"/>
        <family val="2"/>
      </rPr>
      <t xml:space="preserve"> #96111NF-NAC</t>
    </r>
  </si>
  <si>
    <t>PSEI</t>
  </si>
  <si>
    <r>
      <t>BPA C#23299-BPA(T)BPAP/</t>
    </r>
    <r>
      <rPr>
        <sz val="8"/>
        <color indexed="10"/>
        <rFont val="Arial"/>
        <family val="2"/>
      </rPr>
      <t xml:space="preserve">PGE </t>
    </r>
    <r>
      <rPr>
        <sz val="8"/>
        <color indexed="18"/>
        <rFont val="Arial"/>
        <family val="2"/>
      </rPr>
      <t>#95363NF</t>
    </r>
  </si>
  <si>
    <t>IPCO-IPCO(T)IPCO/LGBP #79606F-IPCO-DUKE-SUB-BPA(T)LGBP/SCL #96038NF-SUB</t>
  </si>
  <si>
    <t>AVISTA-SEMPRA-SCL</t>
  </si>
  <si>
    <r>
      <t>BPA C#23299-BPA(T)BPAP/</t>
    </r>
    <r>
      <rPr>
        <sz val="8"/>
        <color indexed="10"/>
        <rFont val="Arial"/>
        <family val="2"/>
      </rPr>
      <t xml:space="preserve">PSEI </t>
    </r>
    <r>
      <rPr>
        <sz val="8"/>
        <color indexed="18"/>
        <rFont val="Arial"/>
        <family val="2"/>
      </rPr>
      <t>#95363NF</t>
    </r>
  </si>
  <si>
    <r>
      <t>BPA C#24243-BPA(T)BPAP/</t>
    </r>
    <r>
      <rPr>
        <sz val="8"/>
        <color indexed="20"/>
        <rFont val="Arial"/>
        <family val="2"/>
      </rPr>
      <t>PSEI #95363NF</t>
    </r>
  </si>
  <si>
    <r>
      <t>BPA C#24228-BPA(T)BPAP/</t>
    </r>
    <r>
      <rPr>
        <sz val="8"/>
        <color indexed="20"/>
        <rFont val="Arial"/>
        <family val="2"/>
      </rPr>
      <t>PSEI #95363NF</t>
    </r>
  </si>
  <si>
    <r>
      <t>BPA C#23928-NAC-BPA(T)BPAP/</t>
    </r>
    <r>
      <rPr>
        <sz val="8"/>
        <color indexed="10"/>
        <rFont val="Arial"/>
        <family val="2"/>
      </rPr>
      <t>CHPD</t>
    </r>
    <r>
      <rPr>
        <sz val="8"/>
        <color indexed="56"/>
        <rFont val="Arial"/>
        <family val="2"/>
      </rPr>
      <t xml:space="preserve"> #96111NF-NAC</t>
    </r>
  </si>
  <si>
    <t>IPCO-IPCO(T)IPCO/LGBP #79606F-IPCO-CLSK01-BPA(T)LGBP/SNOH #10040NF-CLSK01</t>
  </si>
  <si>
    <t>BPA C#23894-MORGAN-APC</t>
  </si>
  <si>
    <t>BPA C#23543-TCPTC-MIRANT</t>
  </si>
  <si>
    <t>PACW(PACW)-MIRANT-AVISTA</t>
  </si>
  <si>
    <t>PWX-BPA(T)PACW/BCUS #10030NF-PWX-BCPS01-BCHA(T)BCUS/BCHA #257654NF-BCHA</t>
  </si>
  <si>
    <t>24181</t>
  </si>
  <si>
    <t>24184</t>
  </si>
  <si>
    <t>24185</t>
  </si>
  <si>
    <t>24186</t>
  </si>
  <si>
    <t>24187</t>
  </si>
  <si>
    <t>24188</t>
  </si>
  <si>
    <t>24189</t>
  </si>
  <si>
    <t>24190</t>
  </si>
  <si>
    <t>634326.1</t>
  </si>
  <si>
    <t>634372.1</t>
  </si>
  <si>
    <t>634337.1</t>
  </si>
  <si>
    <t>634550.1</t>
  </si>
  <si>
    <t>634324.1</t>
  </si>
  <si>
    <t>635246.1</t>
  </si>
  <si>
    <t>634469.1</t>
  </si>
  <si>
    <t>635253.1</t>
  </si>
  <si>
    <t>635258.1</t>
  </si>
  <si>
    <t>634322.1</t>
  </si>
  <si>
    <t>634422.1</t>
  </si>
  <si>
    <t>634329.1</t>
  </si>
  <si>
    <t>634450.1</t>
  </si>
  <si>
    <t>634515.1</t>
  </si>
  <si>
    <t>634539.1</t>
  </si>
  <si>
    <t>634453.1</t>
  </si>
  <si>
    <t>635248.1</t>
  </si>
  <si>
    <t>634531.1</t>
  </si>
  <si>
    <t>635257.1</t>
  </si>
  <si>
    <t>634412.1</t>
  </si>
  <si>
    <t>634369.1</t>
  </si>
  <si>
    <t>634363.1</t>
  </si>
  <si>
    <t>634376.1</t>
  </si>
  <si>
    <t>634415.1</t>
  </si>
  <si>
    <t>635247.1</t>
  </si>
  <si>
    <t>634392.1</t>
  </si>
  <si>
    <t>634333.1</t>
  </si>
  <si>
    <t>634493.1</t>
  </si>
  <si>
    <t>634408.1</t>
  </si>
  <si>
    <t>635255.1</t>
  </si>
  <si>
    <t>634410.1</t>
  </si>
  <si>
    <t>634403.1</t>
  </si>
  <si>
    <t>634510.1</t>
  </si>
  <si>
    <t>635249.1</t>
  </si>
  <si>
    <t>635256.1</t>
  </si>
  <si>
    <t>635259.1</t>
  </si>
  <si>
    <t>635260.1</t>
  </si>
  <si>
    <t>634525.1</t>
  </si>
  <si>
    <t>635250.1</t>
  </si>
  <si>
    <t>635251.1</t>
  </si>
  <si>
    <t>635254.1</t>
  </si>
  <si>
    <t>634401.1</t>
  </si>
  <si>
    <t>634406.1</t>
  </si>
  <si>
    <t>634437.1</t>
  </si>
  <si>
    <t>635252.1</t>
  </si>
  <si>
    <t>634382.1</t>
  </si>
  <si>
    <t>634352.1</t>
  </si>
  <si>
    <t>634409.1</t>
  </si>
  <si>
    <t>634371.1</t>
  </si>
  <si>
    <t>635268.1</t>
  </si>
  <si>
    <t>634357.1</t>
  </si>
  <si>
    <t>635219.1</t>
  </si>
  <si>
    <t>634468.1</t>
  </si>
  <si>
    <t>634342.1</t>
  </si>
  <si>
    <t>634555.1</t>
  </si>
  <si>
    <t>634503.1</t>
  </si>
  <si>
    <t>635222.1</t>
  </si>
  <si>
    <t>635221.1</t>
  </si>
  <si>
    <t>634399.1</t>
  </si>
  <si>
    <t>634393.1</t>
  </si>
  <si>
    <t>635218.1</t>
  </si>
  <si>
    <t>635220.1</t>
  </si>
  <si>
    <t>635223.1</t>
  </si>
  <si>
    <t>635224.1</t>
  </si>
  <si>
    <t>634360.1</t>
  </si>
  <si>
    <t>634452.1</t>
  </si>
  <si>
    <t>634582.1</t>
  </si>
  <si>
    <t>635225.1</t>
  </si>
  <si>
    <t>634454.1</t>
  </si>
  <si>
    <t>635269.1</t>
  </si>
  <si>
    <t>EPME TAG #10035</t>
  </si>
  <si>
    <t>EPME TAG #10036</t>
  </si>
  <si>
    <t>IPCO TAG #793MD00</t>
  </si>
  <si>
    <t>IPCO TAG #794MD00</t>
  </si>
  <si>
    <t>IPCO(T)LGBP/IPCO #95154DNF-IPCO</t>
  </si>
  <si>
    <t>SNOH-BPA(T)PGE/LGBP #96092NF-SNOH-IPCO-IPCO(T)LGBP/IPCO #95154DNF-IPCO</t>
  </si>
  <si>
    <t>IPCO TAG #795MD00</t>
  </si>
  <si>
    <t>IPCO TAG #796MD00</t>
  </si>
  <si>
    <t>MIECO TAG #3321271</t>
  </si>
  <si>
    <t>WESCO TAG #32095</t>
  </si>
  <si>
    <t>WESCO TAG #32096</t>
  </si>
  <si>
    <t>CAES TAG #1313</t>
  </si>
  <si>
    <t>MIRANT TAG #5748</t>
  </si>
  <si>
    <t>SEMPRA TAG #MDC607D</t>
  </si>
  <si>
    <t>PWX TAG #VVJ</t>
  </si>
  <si>
    <t>PWX TAG #VVL</t>
  </si>
  <si>
    <t>PWX TAG #VVM</t>
  </si>
  <si>
    <t>PWX TAG #VVN</t>
  </si>
  <si>
    <t>PWX TAG #VVO</t>
  </si>
  <si>
    <t>PWX TAG #VVP</t>
  </si>
  <si>
    <t>PWX TAG #VVS</t>
  </si>
  <si>
    <t>PWX TAG #VVT</t>
  </si>
  <si>
    <t>PWX TAG #VVU</t>
  </si>
  <si>
    <t>PWX TAG #VWK</t>
  </si>
  <si>
    <t>PWX TAG #VWO</t>
  </si>
  <si>
    <t>PWX TAG #VWS</t>
  </si>
  <si>
    <t>AVISTA TAG #9096AA</t>
  </si>
  <si>
    <t>AVISTA TAG #9097AA</t>
  </si>
  <si>
    <t>PWX TAG #VWW</t>
  </si>
  <si>
    <t>PWX TAG #VWX</t>
  </si>
  <si>
    <t>PWX TAG #VWY</t>
  </si>
  <si>
    <t>AVISTA TAG #9060AA</t>
  </si>
  <si>
    <t>AVISTA TAG #9061AA</t>
  </si>
  <si>
    <t>6/8/2001-6/30/2001</t>
  </si>
  <si>
    <t>635304.1</t>
  </si>
  <si>
    <t>635010.1</t>
  </si>
  <si>
    <t>634965.1</t>
  </si>
  <si>
    <t>635210.1</t>
  </si>
  <si>
    <t>6/8/2001-6/9/2001</t>
  </si>
  <si>
    <t>139MW TO PGE</t>
  </si>
  <si>
    <t>636471.1</t>
  </si>
  <si>
    <t>636487.1</t>
  </si>
  <si>
    <t>636545.1</t>
  </si>
  <si>
    <t>636558.1</t>
  </si>
  <si>
    <t>636469.1</t>
  </si>
  <si>
    <t>636722.1</t>
  </si>
  <si>
    <t>636492.1</t>
  </si>
  <si>
    <t>636749.1</t>
  </si>
  <si>
    <t>636639.1</t>
  </si>
  <si>
    <t>636686.1</t>
  </si>
  <si>
    <t>636673.1</t>
  </si>
  <si>
    <t>636814.1</t>
  </si>
  <si>
    <t>636530.1</t>
  </si>
  <si>
    <t>636470.1</t>
  </si>
  <si>
    <t>636761.1</t>
  </si>
  <si>
    <t>636489.1</t>
  </si>
  <si>
    <t>636620.1</t>
  </si>
  <si>
    <t>636664.1</t>
  </si>
  <si>
    <t>636698.1</t>
  </si>
  <si>
    <t>636789.1</t>
  </si>
  <si>
    <t>636617.1</t>
  </si>
  <si>
    <t>636485.1</t>
  </si>
  <si>
    <t>636680.1</t>
  </si>
  <si>
    <t>636683.1</t>
  </si>
  <si>
    <t>636583.1</t>
  </si>
  <si>
    <t>636529.1</t>
  </si>
  <si>
    <t>636467.1</t>
  </si>
  <si>
    <t>636479.1</t>
  </si>
  <si>
    <t>636505.1</t>
  </si>
  <si>
    <t>636566.1</t>
  </si>
  <si>
    <t>636602.1</t>
  </si>
  <si>
    <t>636502.1</t>
  </si>
  <si>
    <t>636535.1</t>
  </si>
  <si>
    <t>636536.1</t>
  </si>
  <si>
    <t>636563.1</t>
  </si>
  <si>
    <t>636596.1</t>
  </si>
  <si>
    <t>636710.1</t>
  </si>
  <si>
    <t>SNCL</t>
  </si>
  <si>
    <t>635990.1</t>
  </si>
  <si>
    <t>636605.1</t>
  </si>
  <si>
    <t>635991.1</t>
  </si>
  <si>
    <t>636645.1</t>
  </si>
  <si>
    <t>635992.1</t>
  </si>
  <si>
    <t>636705.1</t>
  </si>
  <si>
    <t>636519.1</t>
  </si>
  <si>
    <t>636608.1</t>
  </si>
  <si>
    <t>636522.1</t>
  </si>
  <si>
    <t>636646.1</t>
  </si>
  <si>
    <t>636691.1</t>
  </si>
  <si>
    <t>636729.1</t>
  </si>
  <si>
    <t>636517.1</t>
  </si>
  <si>
    <t>636817.1</t>
  </si>
  <si>
    <t>636591.1</t>
  </si>
  <si>
    <t>636652.1</t>
  </si>
  <si>
    <t>636526.1</t>
  </si>
  <si>
    <t>636580.1</t>
  </si>
  <si>
    <t>636616.1</t>
  </si>
  <si>
    <t>636724.1</t>
  </si>
  <si>
    <t>636739.1</t>
  </si>
  <si>
    <t>636728.1</t>
  </si>
  <si>
    <t>636599.1</t>
  </si>
  <si>
    <t>636719.1</t>
  </si>
  <si>
    <t>636799.1</t>
  </si>
  <si>
    <t>636561.1</t>
  </si>
  <si>
    <t>AEP-WESCO</t>
  </si>
  <si>
    <t>SNCL-AVISTA</t>
  </si>
  <si>
    <t>AVISTA-DUKE</t>
  </si>
  <si>
    <t>BPA C#31390</t>
  </si>
  <si>
    <t>DOUGLAS</t>
  </si>
  <si>
    <t xml:space="preserve"> 50 TO BIG EDDY</t>
  </si>
  <si>
    <t>5 TO TCL</t>
  </si>
  <si>
    <t>6/24/2001-6/25/2001</t>
  </si>
  <si>
    <t>659348.1</t>
  </si>
  <si>
    <t>659582.1</t>
  </si>
  <si>
    <t>659454.1</t>
  </si>
  <si>
    <t>659360.1</t>
  </si>
  <si>
    <t>659475.1</t>
  </si>
  <si>
    <t>659594.1</t>
  </si>
  <si>
    <t>659617.1</t>
  </si>
  <si>
    <t>659634.1</t>
  </si>
  <si>
    <t>659462.1</t>
  </si>
  <si>
    <t>659401.1</t>
  </si>
  <si>
    <t>659395.1</t>
  </si>
  <si>
    <t>2 TO PGE</t>
  </si>
  <si>
    <t>PAC-BLACKHILLS</t>
  </si>
  <si>
    <r>
      <t>BPA C#23299-BPA(T)BPAP/AVA</t>
    </r>
    <r>
      <rPr>
        <sz val="8"/>
        <color indexed="10"/>
        <rFont val="Arial"/>
        <family val="2"/>
      </rPr>
      <t xml:space="preserve"> </t>
    </r>
    <r>
      <rPr>
        <sz val="8"/>
        <color indexed="18"/>
        <rFont val="Arial"/>
        <family val="2"/>
      </rPr>
      <t>#95363NF</t>
    </r>
  </si>
  <si>
    <t>GCPD-APC</t>
  </si>
  <si>
    <t>CENTRALIA-BPA(T)CENTR/BCUS - #10172 HNF</t>
  </si>
  <si>
    <t>PSEI (NOT BOOKABLE)</t>
  </si>
  <si>
    <t>PPW(T)MC/ENT #143570 NFD-IPC(T)ENT/HUMB O#96563 NFD-SPP</t>
  </si>
  <si>
    <r>
      <t>PGET</t>
    </r>
    <r>
      <rPr>
        <sz val="8"/>
        <color indexed="12"/>
        <rFont val="Arial"/>
        <family val="2"/>
      </rPr>
      <t>-MORGAN</t>
    </r>
  </si>
  <si>
    <t>BPA C#23928-GAC-BPA(T)BPAP/PSEI #96109NF-GAC</t>
  </si>
  <si>
    <t>RES-PWX-BPA(T)BPAP/BCUS -PWX-BHY(T)BCUS/</t>
  </si>
  <si>
    <t>TEMU(G)CENTRALIA-BPA(T)CENT/PGE #10172NF-TEMU-CINERGY-ESI</t>
  </si>
  <si>
    <t>PGE-APC-AEP-NRG</t>
  </si>
  <si>
    <t>25 TO PGE</t>
  </si>
  <si>
    <t>PGE-AVISTA-APC-PWX-BCH(T)BCUS/BCHA-BCHA</t>
  </si>
  <si>
    <t>AVA(T)AVA/LOLO O#350661 F-IPC(T)LOLO/IPCO-IPCO</t>
  </si>
  <si>
    <r>
      <t>BPA C#23928-GAC-BPA(T)BPAP/</t>
    </r>
    <r>
      <rPr>
        <sz val="8"/>
        <color indexed="10"/>
        <rFont val="Arial"/>
        <family val="2"/>
      </rPr>
      <t>BCHA</t>
    </r>
    <r>
      <rPr>
        <sz val="8"/>
        <color indexed="16"/>
        <rFont val="Arial"/>
        <family val="2"/>
      </rPr>
      <t xml:space="preserve"> #96109NF-GAC</t>
    </r>
  </si>
  <si>
    <t>BPA C#23929</t>
  </si>
  <si>
    <t>PWX-BCH-BHC(T)BCUS/BCHA-BCHA</t>
  </si>
  <si>
    <t>EPME-PGE-IPC-WWP</t>
  </si>
  <si>
    <t>APX-CISO(T)SP/LUGO-TEMU-LDWP(T)LUGO/NOB-BPA(T)NOB/BE/EWEB</t>
  </si>
  <si>
    <t>APX-CISO(T)SP/LUGO-TEMU-LDWP(T)LUGO/NOB-BPA(T)NOB/BE/SNOH</t>
  </si>
  <si>
    <t>APX-CISO(T)SP/LUGO-TEMU-LDWP(T)LUGO.NOB-BPA(T)NOB/BE/SCL</t>
  </si>
  <si>
    <t>APX-CISO(T)SP/LUGO-TEMU-LDWP(T)LUGO/NOB-BPA(T)NOB/BE/SCL</t>
  </si>
  <si>
    <t>TEMU-BPA(T)CENTR/BCUS - #10172 HNF-TEMU-MORGAN</t>
  </si>
  <si>
    <t>TEMU-BPA(T)CENTR/BCUS - #10172 HNF-TEMU</t>
  </si>
  <si>
    <t>PGE-PWX-BCH-BHC(T)BCUS/BCHA-BCHA</t>
  </si>
  <si>
    <t>BCH-BHC(T)BCUS/BCHA-BCHA</t>
  </si>
  <si>
    <t>BPA(T)BPAP/BCUS O#10030 FBCH-BHC(T)BCUS/BCHA-BCHA</t>
  </si>
  <si>
    <t>TEMU-BPA(T)CENTR/LAG-#10172 HNF-TEMU-MORGAN</t>
  </si>
  <si>
    <t>IPC(T)LAG/HUMB O#96563 NFD-SPP</t>
  </si>
  <si>
    <t>TEMU(G)CENTRALIA-BPA(T)CENT/AVA#10172NF-TEMU-CINERGY-ESI</t>
  </si>
  <si>
    <t>SPOT DEAL</t>
  </si>
  <si>
    <t>PAC (GEN MIDC)-MIRANT</t>
  </si>
  <si>
    <t>6/24/2001-6/24/2001</t>
  </si>
  <si>
    <t>659946.1</t>
  </si>
  <si>
    <t>660003.1</t>
  </si>
  <si>
    <t>659938.1</t>
  </si>
  <si>
    <t>659926.1</t>
  </si>
  <si>
    <t>659920.1</t>
  </si>
  <si>
    <t>607819.8</t>
  </si>
  <si>
    <t>659924.1</t>
  </si>
  <si>
    <t>607801.8</t>
  </si>
  <si>
    <t>607842.8</t>
  </si>
  <si>
    <t>659921.1</t>
  </si>
  <si>
    <t>659923.1</t>
  </si>
  <si>
    <t>659922.1</t>
  </si>
  <si>
    <t>660002.1</t>
  </si>
  <si>
    <t>660016.1</t>
  </si>
  <si>
    <t>659928.1</t>
  </si>
  <si>
    <t>659945.1</t>
  </si>
  <si>
    <t>660028.1</t>
  </si>
  <si>
    <t>659929.1</t>
  </si>
  <si>
    <t>659930.1</t>
  </si>
  <si>
    <t>659939.1</t>
  </si>
  <si>
    <t>659942.1</t>
  </si>
  <si>
    <t>659944.1</t>
  </si>
  <si>
    <t>659940.1</t>
  </si>
  <si>
    <t>659941.1</t>
  </si>
  <si>
    <t>659943.1</t>
  </si>
  <si>
    <t>660031.1</t>
  </si>
  <si>
    <t>659998.1</t>
  </si>
  <si>
    <t>660017.1</t>
  </si>
  <si>
    <t>659927.1</t>
  </si>
  <si>
    <t>660029.1</t>
  </si>
  <si>
    <t>660030.1</t>
  </si>
  <si>
    <t>659999.1</t>
  </si>
  <si>
    <r>
      <t>BPA C#23299-BPA(T)BPAP/</t>
    </r>
    <r>
      <rPr>
        <sz val="8"/>
        <color indexed="10"/>
        <rFont val="Arial"/>
        <family val="2"/>
      </rPr>
      <t xml:space="preserve">SYS </t>
    </r>
    <r>
      <rPr>
        <sz val="8"/>
        <color indexed="18"/>
        <rFont val="Arial"/>
        <family val="2"/>
      </rPr>
      <t xml:space="preserve">#95363NF </t>
    </r>
    <r>
      <rPr>
        <sz val="8"/>
        <color indexed="10"/>
        <rFont val="Arial"/>
        <family val="2"/>
      </rPr>
      <t>(BIG EDDY OPTION)</t>
    </r>
  </si>
  <si>
    <t>STARTING POSITIONS FOR ALL NW DELIVERED</t>
  </si>
  <si>
    <t>TEMU TAG #454W385</t>
  </si>
  <si>
    <t>TEMU TAG #454W388</t>
  </si>
  <si>
    <t>TEMU TAG #454W383</t>
  </si>
  <si>
    <t>TEMU TAG #454W382</t>
  </si>
  <si>
    <t>TEMU TAG #454W389</t>
  </si>
  <si>
    <t>TEMU TAG #454W392</t>
  </si>
  <si>
    <t>SPP TAG #2915</t>
  </si>
  <si>
    <t>SPP TAG #2916</t>
  </si>
  <si>
    <t>SPP TAG #2905</t>
  </si>
  <si>
    <t>AVISTA TAG #10435AA</t>
  </si>
  <si>
    <t>AVISTA TAG #10436AA</t>
  </si>
  <si>
    <t>EPME TAG #10501</t>
  </si>
  <si>
    <t>MIRANT TAG #O6606</t>
  </si>
  <si>
    <t>MIRANT TAG #O6605</t>
  </si>
  <si>
    <t>IDAC TAG #15MC</t>
  </si>
  <si>
    <t>IDAC TAG #14MC</t>
  </si>
  <si>
    <t>PWX TAG #XJK</t>
  </si>
  <si>
    <t>PWX TAG #XJL</t>
  </si>
  <si>
    <t>PWX TAG #XJR</t>
  </si>
  <si>
    <t>PWX TAG #XJ8</t>
  </si>
  <si>
    <t>BPA C#24228-BPA(T)BPAP/PSEI O#95363 HNF</t>
  </si>
  <si>
    <t>PWX TAG #XJ9</t>
  </si>
  <si>
    <t>PWX TAG #XJA</t>
  </si>
  <si>
    <t>PGE TAG NOT FOUND</t>
  </si>
  <si>
    <t>BPA# 23543-TCPTC</t>
  </si>
  <si>
    <t>IPC-IPC(T)SYS/LGBP#79606-IPC-SCL-BPA(T)LGBP/SNOH#96018</t>
  </si>
  <si>
    <t>EWEB-PXW-SNOH-BPA(T)BPA/BCUS#96092-PWX-BCPS01-BCHA(T)BCUS/BCHA #370717BF-BCHA</t>
  </si>
  <si>
    <t>PWX-SNOH-BPA(T)BPA/BCUS#96092-PWX-BCPS01-BCHA(T)BCUS/BCHA #370717BF-BCHA</t>
  </si>
  <si>
    <t>BPA C#23928-GAC-BPA(T)BPAP/TCL #96109NF-GAC</t>
  </si>
  <si>
    <t>646735.1</t>
  </si>
  <si>
    <t>6/15/01-6/30/01</t>
  </si>
  <si>
    <t>646241.1</t>
  </si>
  <si>
    <t>646749.1</t>
  </si>
  <si>
    <t>3458590-3458591</t>
  </si>
  <si>
    <t>3460443-3460444</t>
  </si>
  <si>
    <t>646737.1</t>
  </si>
  <si>
    <t>646744.1</t>
  </si>
  <si>
    <t>646647.1</t>
  </si>
  <si>
    <t>6/15/01-6/16/01</t>
  </si>
  <si>
    <t>646736.1</t>
  </si>
  <si>
    <t>646739.1</t>
  </si>
  <si>
    <t>646620.1</t>
  </si>
  <si>
    <t>646742.1</t>
  </si>
  <si>
    <t>646748.1</t>
  </si>
  <si>
    <t>646741.1</t>
  </si>
  <si>
    <r>
      <t xml:space="preserve">SUNDAY ONLY  </t>
    </r>
    <r>
      <rPr>
        <sz val="8"/>
        <color indexed="12"/>
        <rFont val="Arial"/>
        <family val="2"/>
      </rPr>
      <t>BCPS01-BCHA(T)BCUS/BCHA-BCHA</t>
    </r>
  </si>
  <si>
    <t>TEMU(CENTRALIA)-TEMU-BPA(T)CENT/TCL #10172NF</t>
  </si>
  <si>
    <t>TEMU(CENTRALIA)-TEMU-BPA(T)CENT/PSEI #10172NF</t>
  </si>
  <si>
    <t>IPCO-IPCO(T)SYS/LGBP #79606F-IPCO-IDFP01-BPA(T)LGBP/PGE #96105NF-IDFP01</t>
  </si>
  <si>
    <t>SEMPRA TAG #MDC618C</t>
  </si>
  <si>
    <t>151 TO PGE</t>
  </si>
  <si>
    <t>24850</t>
  </si>
  <si>
    <t>24851</t>
  </si>
  <si>
    <t>IPCO-IPCO(T)SYS/LGBP #95968HNF-IPCO-CLSK01-BPA(T)LGBP/SYS #10040NF-CLSK01-IPC</t>
  </si>
  <si>
    <t>24853</t>
  </si>
  <si>
    <t>IPCO-IPCO(T)SYS/LGBP #95968DNF-IPCO-IDFP01-BPA(T)LGBP/SYS #96105NF-IDFP01-IPC</t>
  </si>
  <si>
    <t>24854</t>
  </si>
  <si>
    <t>24855</t>
  </si>
  <si>
    <t>24856</t>
  </si>
  <si>
    <t>24858</t>
  </si>
  <si>
    <t>MID-MID(T)MID/CJ  #COTB_MIDCOTPF-MIDC-TEMU-BPA(T)CJ/JD #10172F-BPA(T)JD/SYS #10172NF-TEMU-MORGAN</t>
  </si>
  <si>
    <t>AVISTA TAG #</t>
  </si>
  <si>
    <t>AVISTA TAG #9932AA</t>
  </si>
  <si>
    <t>IPCO-IPCO(T)SYS/LGBP #95968DNF-IPCO-CLSK01-BPA(T)LGBP/SYS #10040NF-CLSK01-IPC</t>
  </si>
  <si>
    <t>MIRANT TAG #6330</t>
  </si>
  <si>
    <t>PSCO TAG #1022540</t>
  </si>
  <si>
    <t>PSCO-PSCO(T)PSCO/CRAIG-CRCM(T)CRAIG/BONANZA-DGT(T)BONANZA/MONA-PACW(T)MONA/BORAH-IPCO(T)BORAH/LOLO-AVA(T)LOLO/MIDC-PSCO</t>
  </si>
  <si>
    <t>PSCO TAG #1022550</t>
  </si>
  <si>
    <t>SEMPRA TAG #MDC618B</t>
  </si>
  <si>
    <t>649313.1</t>
  </si>
  <si>
    <t>649532.1</t>
  </si>
  <si>
    <t>649570.1</t>
  </si>
  <si>
    <t>650242.1</t>
  </si>
  <si>
    <t>649341.1</t>
  </si>
  <si>
    <t>649328.1</t>
  </si>
  <si>
    <t>649510.1</t>
  </si>
  <si>
    <t>649582.1</t>
  </si>
  <si>
    <t>650275.1</t>
  </si>
  <si>
    <t>649353.1</t>
  </si>
  <si>
    <t>649318.1</t>
  </si>
  <si>
    <t>650117.1</t>
  </si>
  <si>
    <t>650143.1</t>
  </si>
  <si>
    <t>6/17/01-6/17/01</t>
  </si>
  <si>
    <t>650218.1</t>
  </si>
  <si>
    <t>650221.1</t>
  </si>
  <si>
    <t>650269.1</t>
  </si>
  <si>
    <t>650234.1</t>
  </si>
  <si>
    <t>649424.1</t>
  </si>
  <si>
    <t>649463.1</t>
  </si>
  <si>
    <t>649522.1</t>
  </si>
  <si>
    <t>649604.1</t>
  </si>
  <si>
    <t>649608.1</t>
  </si>
  <si>
    <t>649543.1</t>
  </si>
  <si>
    <t>650251.1</t>
  </si>
  <si>
    <t>650272.1</t>
  </si>
  <si>
    <t>650134.1</t>
  </si>
  <si>
    <t>650256.1</t>
  </si>
  <si>
    <t>649568.1</t>
  </si>
  <si>
    <t>649569.1</t>
  </si>
  <si>
    <t>649298.1</t>
  </si>
  <si>
    <t>650266.1</t>
  </si>
  <si>
    <t>649591.1</t>
  </si>
  <si>
    <t>649616.1</t>
  </si>
  <si>
    <t>649556.1</t>
  </si>
  <si>
    <t>649913.1</t>
  </si>
  <si>
    <t>649312.1</t>
  </si>
  <si>
    <t>649439.1</t>
  </si>
  <si>
    <t>649877.1</t>
  </si>
  <si>
    <t>649901.1</t>
  </si>
  <si>
    <t>649310.1</t>
  </si>
  <si>
    <t>649323.1</t>
  </si>
  <si>
    <t>649332.1</t>
  </si>
  <si>
    <t>649530.1</t>
  </si>
  <si>
    <t>649330.1</t>
  </si>
  <si>
    <t>649319.1</t>
  </si>
  <si>
    <t>649345.1</t>
  </si>
  <si>
    <t>649303.1</t>
  </si>
  <si>
    <t>649946.1</t>
  </si>
  <si>
    <t>649947.1</t>
  </si>
  <si>
    <t>649306.1</t>
  </si>
  <si>
    <t>649498.1</t>
  </si>
  <si>
    <t>649524.1</t>
  </si>
  <si>
    <t>649964.1</t>
  </si>
  <si>
    <t>649314.1</t>
  </si>
  <si>
    <t>649962.1</t>
  </si>
  <si>
    <t>649419.1</t>
  </si>
  <si>
    <t>649427.1</t>
  </si>
  <si>
    <t>649945.1</t>
  </si>
  <si>
    <t>650137.1</t>
  </si>
  <si>
    <t>650162.1</t>
  </si>
  <si>
    <t>650137.2</t>
  </si>
  <si>
    <t>650162.2</t>
  </si>
  <si>
    <t>649366.1</t>
  </si>
  <si>
    <t>649428.1</t>
  </si>
  <si>
    <t>649876.1</t>
  </si>
  <si>
    <t>649878.1</t>
  </si>
  <si>
    <t>649906.1</t>
  </si>
  <si>
    <t>649909.1</t>
  </si>
  <si>
    <t>649948.1</t>
  </si>
  <si>
    <t>649963.1</t>
  </si>
  <si>
    <t>649520.1</t>
  </si>
  <si>
    <t>649527.1</t>
  </si>
  <si>
    <t>649293.1</t>
  </si>
  <si>
    <t>650139.2</t>
  </si>
  <si>
    <t>649487.1</t>
  </si>
  <si>
    <t>649363.1</t>
  </si>
  <si>
    <t>649377.1</t>
  </si>
  <si>
    <t>649397.1</t>
  </si>
  <si>
    <t>649406.1</t>
  </si>
  <si>
    <t>649552.1</t>
  </si>
  <si>
    <t>649558.1</t>
  </si>
  <si>
    <t>649586.1</t>
  </si>
  <si>
    <t>649911.1</t>
  </si>
  <si>
    <t>620787.1</t>
  </si>
  <si>
    <t>AEP</t>
  </si>
  <si>
    <t>AQUILA</t>
  </si>
  <si>
    <t>AVISTA</t>
  </si>
  <si>
    <t>DUKE</t>
  </si>
  <si>
    <t>MEGA</t>
  </si>
  <si>
    <t>PINW</t>
  </si>
  <si>
    <t>SEMPRA</t>
  </si>
  <si>
    <t>AXIA</t>
  </si>
  <si>
    <t>BPEC</t>
  </si>
  <si>
    <t>CALPINE</t>
  </si>
  <si>
    <t>CONAGRA</t>
  </si>
  <si>
    <t>PSCO</t>
  </si>
  <si>
    <t>SNOH</t>
  </si>
  <si>
    <t>PGE-BPEC</t>
  </si>
  <si>
    <t>GCPD-SEMPRA</t>
  </si>
  <si>
    <t>GCPD-CONSTELLPO</t>
  </si>
  <si>
    <t>MIRANT-CRC</t>
  </si>
  <si>
    <t>CONAGRA-PGE</t>
  </si>
  <si>
    <t>PGE-DYPMI</t>
  </si>
  <si>
    <t>IPCO-ALLEGHENEN</t>
  </si>
  <si>
    <t>GHPUD(T)BPA(T)BPAP/EWEB O#9083 HNF-EWEB</t>
  </si>
  <si>
    <t>MIRANT-AEP-AQUILA</t>
  </si>
  <si>
    <t>WESCO-PGE-AQUILA</t>
  </si>
  <si>
    <t>621759.1</t>
  </si>
  <si>
    <t>621363.1</t>
  </si>
  <si>
    <t>622198.1</t>
  </si>
  <si>
    <t>621873.1</t>
  </si>
  <si>
    <t>MORGAN-PWX</t>
  </si>
  <si>
    <t>622273.1</t>
  </si>
  <si>
    <t>491999.2</t>
  </si>
  <si>
    <t>622935.1</t>
  </si>
  <si>
    <t>622991.1</t>
  </si>
  <si>
    <t>623342.1</t>
  </si>
  <si>
    <t>622989.1</t>
  </si>
  <si>
    <t>TEMU-CINERGY</t>
  </si>
  <si>
    <t>BPA C#23896-BPA(T)SYS/GCPUD O#95363 HNF-BPA-MORGAN</t>
  </si>
  <si>
    <t>625204.1</t>
  </si>
  <si>
    <t>625210.1</t>
  </si>
  <si>
    <t>EPME-PSPL-PACW-AQUILA</t>
  </si>
  <si>
    <t>BPA C#10354</t>
  </si>
  <si>
    <t>BPA C#24037-KAC-BPA(T)BPAP/GCPUD #96107NF-KAC</t>
  </si>
  <si>
    <t>BPA C#24037-KAC-BPA(T)BPAP/CHPD #96107NF-KAC</t>
  </si>
  <si>
    <t>BPA #31373</t>
  </si>
  <si>
    <t>BUSBAR BUY/RESALE</t>
  </si>
  <si>
    <t>625274.1</t>
  </si>
  <si>
    <t>626428.1</t>
  </si>
  <si>
    <t>BPA C#23433-BPA(T)BPAP/AVA SYS O#95363-BPA</t>
  </si>
  <si>
    <t>C#24117</t>
  </si>
  <si>
    <t>C#24141</t>
  </si>
  <si>
    <t>C#23406</t>
  </si>
  <si>
    <t>C#23408</t>
  </si>
  <si>
    <t>C#23413</t>
  </si>
  <si>
    <t>C#23427</t>
  </si>
  <si>
    <t>C#23441</t>
  </si>
  <si>
    <t xml:space="preserve">C#23444 </t>
  </si>
  <si>
    <t xml:space="preserve">C#23530 </t>
  </si>
  <si>
    <r>
      <t xml:space="preserve"> </t>
    </r>
    <r>
      <rPr>
        <sz val="8"/>
        <rFont val="Arial"/>
        <family val="2"/>
      </rPr>
      <t>C#24164</t>
    </r>
  </si>
  <si>
    <t>C#24205</t>
  </si>
  <si>
    <t>C#23965</t>
  </si>
  <si>
    <t>C#23464</t>
  </si>
  <si>
    <t>C#23342</t>
  </si>
  <si>
    <t>C#23299</t>
  </si>
  <si>
    <t>BPA C#24008</t>
  </si>
  <si>
    <t>BOOKOUT</t>
  </si>
  <si>
    <t>MONTH</t>
  </si>
  <si>
    <t>N</t>
  </si>
  <si>
    <r>
      <t xml:space="preserve">MON-SAT ONLY </t>
    </r>
    <r>
      <rPr>
        <sz val="8"/>
        <color indexed="8"/>
        <rFont val="Arial"/>
        <family val="2"/>
      </rPr>
      <t>C#24117</t>
    </r>
  </si>
  <si>
    <r>
      <t>MON-SAT ONLY</t>
    </r>
    <r>
      <rPr>
        <sz val="8"/>
        <rFont val="Arial"/>
        <family val="2"/>
      </rPr>
      <t xml:space="preserve">  C#24117</t>
    </r>
  </si>
  <si>
    <t>PSEI-DUKE-WWP</t>
  </si>
  <si>
    <t>MPCO(T)COLS/MONT O#NETWORK</t>
  </si>
  <si>
    <t>57 TO PGE</t>
  </si>
  <si>
    <t>1 TO PGE</t>
  </si>
  <si>
    <t>PGE-WESCO-WWP</t>
  </si>
  <si>
    <r>
      <t>APX(SP15)-TEMU-CISO(T)SP15/LUGO-LA(T)LUGO/NOB #LDWP298MNF-BPA(T)NOB/BE #10172F-BPA(T)BE</t>
    </r>
    <r>
      <rPr>
        <sz val="8"/>
        <color indexed="10"/>
        <rFont val="Arial"/>
        <family val="2"/>
      </rPr>
      <t>/BCUS</t>
    </r>
    <r>
      <rPr>
        <sz val="8"/>
        <color indexed="12"/>
        <rFont val="Arial"/>
        <family val="2"/>
      </rPr>
      <t xml:space="preserve"> #10172NF</t>
    </r>
  </si>
  <si>
    <t>AEP-IPCO</t>
  </si>
  <si>
    <t>PGE-GCPD</t>
  </si>
  <si>
    <t>SEMPRA-IPC</t>
  </si>
  <si>
    <t>SMUD-SMUD(T)SYS/MAL-SMUD-TEMU-BPA(T)MAL/JD#BPA(T)JD/BCUS#10172NF</t>
  </si>
  <si>
    <t>LDWP-LDWP(T)SYS/SYL-LDWP(T)SYL/MAL#LDWP00000178-LDWP(T)SYL/MAL#LDWPCA0024-MORGAN-BPA(T)MAL/JD#10031-BPA(T)JD/BCUS#10031NF</t>
  </si>
  <si>
    <t>BPA(T)SYS/BCUS#10030NF-PWX-BCPS01-BCHA(T)BCUS/BCHA #370717BF-BCHA</t>
  </si>
  <si>
    <t>BPA C#24239-KAC-BPA(T)BPASYS/BCUS#96107NF-KAC-BPA</t>
  </si>
  <si>
    <t>PACW-MIRANT</t>
  </si>
  <si>
    <t>BPA(T)WWP/BCUS#10030NF-PWX-BCPS01-BCHA(T)BCUS/BCHA #370717BF-BCHA</t>
  </si>
  <si>
    <t>BPAC #23547 -PGE</t>
  </si>
  <si>
    <t>IPC-IPC(T)SYS/LAGRANDE#79606-IPC-SCL-BPA(T)LGBP/BCUS#96018</t>
  </si>
  <si>
    <t>PGE-WESCO-PWX-BCPS01-BCHA(T)BCUS/BCHA #370717BF-BCHA</t>
  </si>
  <si>
    <t>PGE-PACW</t>
  </si>
  <si>
    <t>BPA#24240-MIRANT-DUKE-AQUILLA</t>
  </si>
  <si>
    <t>PACW(WALLAWALLA)-BHPL-PACW(T)WALLA/WALLA/BPAT #1430111NS-BHPL-PPM-SCL-BPA(T)BPAT/CHPD #96018NF-SCL</t>
  </si>
  <si>
    <t>LDWP-LDWP(T)SYS/SYL#GF-LDWP(T)SYS/MAL#LDWP00000178-LDWP(T)SYS/MAL#LDWPCA0024-LDWP-MORGAN-BPA(T)MAL/JD#10031-BPA(T)JD/SYS #10031NF-MORGAN</t>
  </si>
  <si>
    <t>BPA C#23299-BPA(T)BPAP/LGPB #95363NF</t>
  </si>
  <si>
    <t>BPA C#23299-BPA(T)BPAP/TCL #95363NF</t>
  </si>
  <si>
    <t>BPA C#24008BPA(T)BPAP/CHPD #95363(H-NF)</t>
  </si>
  <si>
    <t>EPME-PGET-GCPD</t>
  </si>
  <si>
    <t>AVISTA TAG</t>
  </si>
  <si>
    <t>CYNERGY-ESI-AVISTA-IPC-SNOH(T)BPA/LGBP#96092-IPC(T)LGBP/SYS#95756-IPC</t>
  </si>
  <si>
    <t>IPC TAG</t>
  </si>
  <si>
    <t>EPME TAG</t>
  </si>
  <si>
    <t>BPA C#23928-GAC-BPA(T)BPAP/PGE #96109NF-GAC</t>
  </si>
  <si>
    <t>BPA C#23928-NAC-BPA(T)BPAP/CHPD #96111NF-NAC</t>
  </si>
  <si>
    <t>BPA C#23928-NAC-BPA(T)BPAP/LGBP #96111NF-NAC</t>
  </si>
  <si>
    <t>BPA C#23928-NAC-BPA(T)BPAP/TCL #96111NF-NAC</t>
  </si>
  <si>
    <t>6/26/2001-6/26/2001</t>
  </si>
  <si>
    <t>06/26/01-06/26/01</t>
  </si>
  <si>
    <t>1 to pge</t>
  </si>
  <si>
    <t>157 to pge</t>
  </si>
  <si>
    <t>MIRANT-AVISTA</t>
  </si>
  <si>
    <t>SUB-BPA(T)BPAP/SUB #96038NF-SUB</t>
  </si>
  <si>
    <t>APC-SPP-AEP</t>
  </si>
  <si>
    <t>RESI-WWP</t>
  </si>
  <si>
    <t>SMUD-SMUD(T)SYS/MALIN-TEMU-BPA(T)MALIN/JD #10172F-BPA(T)JD/SYS #10172NF</t>
  </si>
  <si>
    <t>SPP-AEP</t>
  </si>
  <si>
    <t>BPA C#24240</t>
  </si>
  <si>
    <t>TEMU(CENTRALIA)-BPA(T)CENT/WWP #10172 HNF</t>
  </si>
  <si>
    <t>BPA(T)BPAP/AVA-AVA(T)AVA/LOLO-IPCO(T)LOLO/IPCO-IPCO</t>
  </si>
  <si>
    <t>AVA(T)MIDC/LOLO-IPCO(T)LOLO/IPCO-IPCO</t>
  </si>
  <si>
    <t>AVA(T)AVA/LOLO-IPCO(T)LOLO/IPCO-IPCO</t>
  </si>
  <si>
    <t>BASIN(LRS)-PSCO-BASIN(T)LRS/DJ-PACW(T)DJ/YT-MPC(T)YT/HTSP</t>
  </si>
  <si>
    <t>PWX-TCL</t>
  </si>
  <si>
    <t>IPCO-IPCO(T)SYS/LGBP #96697HNF-SNOH(T)BPA(T)LGBP/BCUS #96092NF</t>
  </si>
  <si>
    <t>IPCO-IPCO(T)SYS/LGBP #96697HNF-CLSK01(T)BPA(T)LGBP/SYS #10040NF</t>
  </si>
  <si>
    <t>IPCO-IPCO(T)SYS/LGBP #96697HNF-IDFP01(T)BPA(T)LGBP/SYS #96105NF</t>
  </si>
  <si>
    <t>RESI-PWX-IPC-PACW(T)MIDC/ENPR-IPCO(T)ENPR/IPCO-IPCO</t>
  </si>
  <si>
    <t>PWX-BPA(T)BE/NOB #10151D F-LDWP(T)NOB/PV #820F-PWX-PINW-APS(T)PV/WW GF-PINW-APS-PINW(WW)</t>
  </si>
  <si>
    <t>TEMU(CENT)-BPA(T)BPAP/GCPD #10172NF-TEMU-MORGAN</t>
  </si>
  <si>
    <t>PACW(MIDC)</t>
  </si>
  <si>
    <t>PACW(WALLAWALLA)-BHPL-PPM-PACW(T)WALLAWALLA/MIDC#143661F-PPM</t>
  </si>
  <si>
    <t>PGE-AVISTA-SNOH-DOUGLAS</t>
  </si>
  <si>
    <t>25389</t>
  </si>
  <si>
    <t>25390</t>
  </si>
  <si>
    <t>25391</t>
  </si>
  <si>
    <t>25392</t>
  </si>
  <si>
    <t>25393</t>
  </si>
  <si>
    <t>25394</t>
  </si>
  <si>
    <t>25395</t>
  </si>
  <si>
    <t>CLSK01(T)BPA(T)BPAP/AVA-AVA(T)AVA/LOLO-IPCO(T)LOLO/IPCO-IPCO</t>
  </si>
  <si>
    <t>661037.1</t>
  </si>
  <si>
    <t>661226.1</t>
  </si>
  <si>
    <t>661316.1</t>
  </si>
  <si>
    <t>661644.1</t>
  </si>
  <si>
    <t>661297.1</t>
  </si>
  <si>
    <t>661304.1</t>
  </si>
  <si>
    <t>661095.1</t>
  </si>
  <si>
    <t>661639.1</t>
  </si>
  <si>
    <t>661121.1</t>
  </si>
  <si>
    <t>661065.1</t>
  </si>
  <si>
    <t>661232.1</t>
  </si>
  <si>
    <t>661236.1</t>
  </si>
  <si>
    <t>661271.1</t>
  </si>
  <si>
    <t>661648.1</t>
  </si>
  <si>
    <t>661650.1</t>
  </si>
  <si>
    <t>661652.1</t>
  </si>
  <si>
    <t>661653.1</t>
  </si>
  <si>
    <t>661655.1</t>
  </si>
  <si>
    <t>661649.1</t>
  </si>
  <si>
    <t>661110.1</t>
  </si>
  <si>
    <t>661134.1</t>
  </si>
  <si>
    <t>661724.1</t>
  </si>
  <si>
    <t>661181.1</t>
  </si>
  <si>
    <t>661219.1</t>
  </si>
  <si>
    <t>661646.1</t>
  </si>
  <si>
    <t>661654.1</t>
  </si>
  <si>
    <t>661239.1</t>
  </si>
  <si>
    <t>661640.1</t>
  </si>
  <si>
    <t>661054.1</t>
  </si>
  <si>
    <t>661723.1</t>
  </si>
  <si>
    <t>661719.1</t>
  </si>
  <si>
    <t>661149.1</t>
  </si>
  <si>
    <t>661211.1</t>
  </si>
  <si>
    <t>661070.1</t>
  </si>
  <si>
    <t>661643.1</t>
  </si>
  <si>
    <t>661100.1</t>
  </si>
  <si>
    <t>661131.1</t>
  </si>
  <si>
    <t>661725.1</t>
  </si>
  <si>
    <t>661089.1</t>
  </si>
  <si>
    <t>661638.1</t>
  </si>
  <si>
    <t>661253.1</t>
  </si>
  <si>
    <t>661636.1</t>
  </si>
  <si>
    <t>661103.1</t>
  </si>
  <si>
    <t>661144.1</t>
  </si>
  <si>
    <t>661224.1</t>
  </si>
  <si>
    <t>661263.1</t>
  </si>
  <si>
    <t>661295.1</t>
  </si>
  <si>
    <t>661633.1</t>
  </si>
  <si>
    <t>661637.1</t>
  </si>
  <si>
    <t>661634.1</t>
  </si>
  <si>
    <t>661631.1</t>
  </si>
  <si>
    <t>661250.1</t>
  </si>
  <si>
    <t>661722.1</t>
  </si>
  <si>
    <t>661720.1</t>
  </si>
  <si>
    <r>
      <t>BPA C#23928-GAC-BPA(T)BPAP/</t>
    </r>
    <r>
      <rPr>
        <sz val="8"/>
        <color indexed="10"/>
        <rFont val="Arial"/>
        <family val="2"/>
      </rPr>
      <t>BE</t>
    </r>
    <r>
      <rPr>
        <sz val="8"/>
        <color indexed="16"/>
        <rFont val="Arial"/>
        <family val="2"/>
      </rPr>
      <t xml:space="preserve"> #96109NF-GAC</t>
    </r>
  </si>
  <si>
    <r>
      <t>BPA C#23928-NAC-BPA(T)BPAP/</t>
    </r>
    <r>
      <rPr>
        <sz val="8"/>
        <color indexed="10"/>
        <rFont val="Arial"/>
        <family val="2"/>
      </rPr>
      <t>BE</t>
    </r>
    <r>
      <rPr>
        <sz val="8"/>
        <color indexed="56"/>
        <rFont val="Arial"/>
        <family val="2"/>
      </rPr>
      <t xml:space="preserve"> #96111NF-NAC</t>
    </r>
  </si>
  <si>
    <t>IPCO-PACW(T)PACW/ENPR-IPCO(T)ENPR/IPCO-IPCO</t>
  </si>
  <si>
    <t>AVA(T)CENT/LOLO-IPCO(T)LOLO/IPCO-IPCO</t>
  </si>
  <si>
    <t>DETM TAG #MC00968</t>
  </si>
  <si>
    <t>MIECO TAG #3321276</t>
  </si>
  <si>
    <r>
      <t xml:space="preserve">PGE TAG </t>
    </r>
    <r>
      <rPr>
        <b/>
        <i/>
        <sz val="8"/>
        <color indexed="17"/>
        <rFont val="Arial"/>
        <family val="2"/>
      </rPr>
      <t>#2200000</t>
    </r>
  </si>
  <si>
    <t>RESI TAG #1806</t>
  </si>
  <si>
    <t>PGET TAG #433I000</t>
  </si>
  <si>
    <t>PGET TAG #434I001</t>
  </si>
  <si>
    <t>AVISTA TAG #10537AA</t>
  </si>
  <si>
    <t>PSCO TAG #1024264</t>
  </si>
  <si>
    <t>SNOH TAG #1554</t>
  </si>
  <si>
    <t>IPCO TAG #25MC00</t>
  </si>
  <si>
    <t>IPCO TAG #26MC00</t>
  </si>
  <si>
    <t>IPCO TAG #26MC01</t>
  </si>
  <si>
    <t>IPCO TAG #44MC00</t>
  </si>
  <si>
    <t>IPCO TAG #29MC00</t>
  </si>
  <si>
    <t>IPCO TAG #27MC01</t>
  </si>
  <si>
    <t>IPCO TAG #30MC01</t>
  </si>
  <si>
    <t>PINW TAG #67R000</t>
  </si>
  <si>
    <t>IPCO TAG #XMX</t>
  </si>
  <si>
    <t>PWX TAG #XN0</t>
  </si>
  <si>
    <t>PWX TAG #XN6</t>
  </si>
  <si>
    <t>PWX TAG #XN7</t>
  </si>
  <si>
    <t>PWX TAG #XNE</t>
  </si>
  <si>
    <t>PWX TAG #XNF</t>
  </si>
  <si>
    <t>PWX TAG #XNG</t>
  </si>
  <si>
    <t>PWX TAG #XOB</t>
  </si>
  <si>
    <t>PWX TAG #XOC</t>
  </si>
  <si>
    <t>PWX TAG #XOD</t>
  </si>
  <si>
    <t>PWX TAG #XOF</t>
  </si>
  <si>
    <t>PWX TAG #XOG</t>
  </si>
  <si>
    <t>PWX TAG #XOH</t>
  </si>
  <si>
    <t>PWX TAG #XOI</t>
  </si>
  <si>
    <t>PWX TAG #XOJ</t>
  </si>
  <si>
    <t>PWX TAG #XON</t>
  </si>
  <si>
    <t>PWX TAG #XP4</t>
  </si>
  <si>
    <t>PWX TAG #XP7</t>
  </si>
  <si>
    <t>PGE-PWX-SNOH(T)BPA(T)MIDC/BE #96092NF-BPA(T)BE/NOB #F799TX10252-LDWP(T)NOB/PV #1132NF-PWX-PINW-APS(T)PV/WW GF-PINW</t>
  </si>
  <si>
    <t>PWX TAG #XP9</t>
  </si>
  <si>
    <t>PWX TAG #XMV</t>
  </si>
  <si>
    <t>PWX TAG #XNB</t>
  </si>
  <si>
    <t>06/27/01-06/27/01</t>
  </si>
  <si>
    <t>6/27/2001-6/27/2001</t>
  </si>
  <si>
    <t>662420.1</t>
  </si>
  <si>
    <t>6/27/2001-6/30/2001</t>
  </si>
  <si>
    <t>662215.1</t>
  </si>
  <si>
    <t>662359.1</t>
  </si>
  <si>
    <t>662216.1</t>
  </si>
  <si>
    <t>662220.1</t>
  </si>
  <si>
    <t>662233.1</t>
  </si>
  <si>
    <t>662332.1</t>
  </si>
  <si>
    <t>662333.1</t>
  </si>
  <si>
    <t>IPCO TAG #28MC01</t>
  </si>
  <si>
    <t>PWX TAG #VOS</t>
  </si>
  <si>
    <t>PWX TAG #VPF</t>
  </si>
  <si>
    <t>PWX TAG #VPG</t>
  </si>
  <si>
    <t>PWX TAG #VPH</t>
  </si>
  <si>
    <t>PWX TAG #VPI</t>
  </si>
  <si>
    <t>PWX TAG #VPJ</t>
  </si>
  <si>
    <t>PWX TAG #VPK</t>
  </si>
  <si>
    <t>LADWP-CISO(T)LDWP/SYL GF-LDWP(T)SYL/MALIN #LDWP00000178F-LA(T)SYL/MALIN-LADWP-MORGAN-BPA(T)MALIN/JD #10031F-BPA(T)JD/BCUS #10031NF</t>
  </si>
  <si>
    <t>PWX TAG #VPL</t>
  </si>
  <si>
    <t>PWX TAG #VPN</t>
  </si>
  <si>
    <t>PWX TAG #VPP</t>
  </si>
  <si>
    <t>PWX TAG #VPR</t>
  </si>
  <si>
    <t>PWX TAG #VPU</t>
  </si>
  <si>
    <t>PWX TAG #VPV</t>
  </si>
  <si>
    <r>
      <t>BPA C#23299-BPA(T)BPAP/</t>
    </r>
    <r>
      <rPr>
        <sz val="8"/>
        <color indexed="10"/>
        <rFont val="Arial"/>
        <family val="2"/>
      </rPr>
      <t xml:space="preserve">BCUS </t>
    </r>
    <r>
      <rPr>
        <sz val="8"/>
        <color indexed="18"/>
        <rFont val="Arial"/>
        <family val="2"/>
      </rPr>
      <t>#96060F</t>
    </r>
  </si>
  <si>
    <t>PWX TAG #VQ8</t>
  </si>
  <si>
    <t>PWX TAG #VQ9</t>
  </si>
  <si>
    <t>PWX TAG #VQA</t>
  </si>
  <si>
    <t>SNOH-BPA(T)PGE/JD #96092NF-SNOH-MIRANT-BPA(T)JD/MALIN #371697F-CISO(T)MALIN/NP15-MIRANT</t>
  </si>
  <si>
    <t>MIRANT TAG #5667</t>
  </si>
  <si>
    <t>SNOH-BPA(T)LGBP/JD #96092NF-SNOH-MIRANT-BPA(T)JD/MALIN #371697F-CISO(T)MALIN/NP15-MIRANT</t>
  </si>
  <si>
    <t>LADWP-CISO(T)LDWP/SYL GF-LDWP(T)SYL/MALIN #LDWP00000178F-LA(T)SYL/MALIN LDWPCA0024-LADWP-MORGAN-BPA(T)MALIN/JD #10031F-BPA(T)JD/PGE #10031NF-MORGAN</t>
  </si>
  <si>
    <t>IPCO-IPCO(T)IPCO/LGBP #79606F</t>
  </si>
  <si>
    <t>24026</t>
  </si>
  <si>
    <t>MIRANT TAG #5673</t>
  </si>
  <si>
    <t>632002.1</t>
  </si>
  <si>
    <t>TACOMA HLH</t>
  </si>
  <si>
    <t>TACOMA LLH</t>
  </si>
  <si>
    <t>50MW TO BE</t>
  </si>
  <si>
    <t>189MW TO PGE</t>
  </si>
  <si>
    <t>30MW TO PGE</t>
  </si>
  <si>
    <t>PGE-BPA</t>
  </si>
  <si>
    <t>PINW-DYPMI</t>
  </si>
  <si>
    <r>
      <t xml:space="preserve">(LLH ONLY MON-SUN) </t>
    </r>
    <r>
      <rPr>
        <sz val="8"/>
        <color indexed="12"/>
        <rFont val="Arial"/>
        <family val="2"/>
      </rPr>
      <t>BCPS01-BCHA(T)BCUS/BCHA #257654NF-BCHA</t>
    </r>
  </si>
  <si>
    <r>
      <t>BPA C#23299-BPA(T)BPAP/</t>
    </r>
    <r>
      <rPr>
        <sz val="8"/>
        <color indexed="10"/>
        <rFont val="Arial"/>
        <family val="2"/>
      </rPr>
      <t xml:space="preserve">WWP </t>
    </r>
    <r>
      <rPr>
        <sz val="8"/>
        <color indexed="18"/>
        <rFont val="Arial"/>
        <family val="2"/>
      </rPr>
      <t>#95363NF</t>
    </r>
  </si>
  <si>
    <r>
      <t>BPA C#23928-NAC-BPA(T)BPAP/</t>
    </r>
    <r>
      <rPr>
        <sz val="8"/>
        <color indexed="10"/>
        <rFont val="Arial"/>
        <family val="2"/>
      </rPr>
      <t xml:space="preserve">WWP </t>
    </r>
    <r>
      <rPr>
        <sz val="8"/>
        <color indexed="56"/>
        <rFont val="Arial"/>
        <family val="2"/>
      </rPr>
      <t>#96111NF-NAC</t>
    </r>
  </si>
  <si>
    <t>TEMU-MORGAN</t>
  </si>
  <si>
    <r>
      <t>BPA C#23928-GAC-BPA(T)BPAP/</t>
    </r>
    <r>
      <rPr>
        <sz val="8"/>
        <color indexed="10"/>
        <rFont val="Arial"/>
        <family val="2"/>
      </rPr>
      <t>SNOH</t>
    </r>
    <r>
      <rPr>
        <sz val="8"/>
        <color indexed="16"/>
        <rFont val="Arial"/>
        <family val="2"/>
      </rPr>
      <t xml:space="preserve"> #96109NF-GAC</t>
    </r>
  </si>
  <si>
    <r>
      <t>BPA C#23299-BPA(T)BPAP/</t>
    </r>
    <r>
      <rPr>
        <sz val="8"/>
        <color indexed="10"/>
        <rFont val="Arial"/>
        <family val="2"/>
      </rPr>
      <t xml:space="preserve">SCL </t>
    </r>
    <r>
      <rPr>
        <sz val="8"/>
        <color indexed="18"/>
        <rFont val="Arial"/>
        <family val="2"/>
      </rPr>
      <t>#95363NF</t>
    </r>
  </si>
  <si>
    <t>AVISTA-SNOH</t>
  </si>
  <si>
    <t>IPCO-IPCO(T)IPCO/LGBP #79606F-IPCO-DUKE-SUB-BPA(T)LGBP/CHPD #96038NF-SUB</t>
  </si>
  <si>
    <r>
      <t>BPA C#23928-GAC-BPA(T)BPAP/</t>
    </r>
    <r>
      <rPr>
        <sz val="8"/>
        <color indexed="10"/>
        <rFont val="Arial"/>
        <family val="2"/>
      </rPr>
      <t>TCL</t>
    </r>
    <r>
      <rPr>
        <sz val="8"/>
        <color indexed="16"/>
        <rFont val="Arial"/>
        <family val="2"/>
      </rPr>
      <t xml:space="preserve"> #96109NF-GAC</t>
    </r>
  </si>
  <si>
    <r>
      <t>BPA C#23299-BPA(T)BPAP/</t>
    </r>
    <r>
      <rPr>
        <sz val="8"/>
        <color indexed="10"/>
        <rFont val="Arial"/>
        <family val="2"/>
      </rPr>
      <t xml:space="preserve">PENDING </t>
    </r>
    <r>
      <rPr>
        <sz val="8"/>
        <color indexed="18"/>
        <rFont val="Arial"/>
        <family val="2"/>
      </rPr>
      <t xml:space="preserve">#95363NF </t>
    </r>
    <r>
      <rPr>
        <sz val="8"/>
        <color indexed="10"/>
        <rFont val="Arial"/>
        <family val="2"/>
      </rPr>
      <t>(BIG EDDY OPTION)</t>
    </r>
  </si>
  <si>
    <t>157 TO PGE</t>
  </si>
  <si>
    <r>
      <t>BPA C#23928-GAC-BPA(T)BPAP/</t>
    </r>
    <r>
      <rPr>
        <sz val="8"/>
        <color indexed="10"/>
        <rFont val="Arial"/>
        <family val="2"/>
      </rPr>
      <t>SYS</t>
    </r>
    <r>
      <rPr>
        <sz val="8"/>
        <color indexed="16"/>
        <rFont val="Arial"/>
        <family val="2"/>
      </rPr>
      <t xml:space="preserve"> #96109NF-GAC</t>
    </r>
  </si>
  <si>
    <r>
      <t>BPA C#23928-NAC-BPA(T)BPAP/</t>
    </r>
    <r>
      <rPr>
        <sz val="8"/>
        <color indexed="10"/>
        <rFont val="Arial"/>
        <family val="2"/>
      </rPr>
      <t>SYS</t>
    </r>
    <r>
      <rPr>
        <sz val="8"/>
        <color indexed="56"/>
        <rFont val="Arial"/>
        <family val="2"/>
      </rPr>
      <t xml:space="preserve"> #96111NF-NAC</t>
    </r>
  </si>
  <si>
    <r>
      <t>BPA C#23299-BPA(T)BPAP/</t>
    </r>
    <r>
      <rPr>
        <sz val="8"/>
        <color indexed="10"/>
        <rFont val="Arial"/>
        <family val="2"/>
      </rPr>
      <t xml:space="preserve">SYS </t>
    </r>
    <r>
      <rPr>
        <sz val="8"/>
        <color indexed="18"/>
        <rFont val="Arial"/>
        <family val="2"/>
      </rPr>
      <t>#95363NF</t>
    </r>
  </si>
  <si>
    <t>AEP-NRG</t>
  </si>
  <si>
    <t>PGET-GCPD</t>
  </si>
  <si>
    <t>FRIDAY ONLY</t>
  </si>
  <si>
    <r>
      <t xml:space="preserve">TEMU </t>
    </r>
    <r>
      <rPr>
        <b/>
        <sz val="8"/>
        <color indexed="10"/>
        <rFont val="Arial"/>
        <family val="2"/>
      </rPr>
      <t>FRIDAY ONLY</t>
    </r>
  </si>
  <si>
    <t>TEMU(G)CENTRALIA-BPA(T)CENT/SYS#10172NF</t>
  </si>
  <si>
    <t>IPC-BPA(T)PACW/LAGRANDE#96105-IPC(T)LAGRANDE/SYS#(D-NF)-IPCO</t>
  </si>
  <si>
    <t>PWX-BPA(T)PACW/BCUS#10030NF-PWX-BCPS01-BCHA(T)BCUS/BCHA #370717BF-BCHA</t>
  </si>
  <si>
    <t>PWX-BPA(T)SYS/BCUS#10030NF-PWX-BCPS01-BCHA(T)BCUS/BCHA #370717BF-BCHA</t>
  </si>
  <si>
    <t>PGE-AVISTA-CHPD</t>
  </si>
  <si>
    <t>IPC(G)SYS-IPC(T)SYS/LAGRANDE#79606-SNOH-BPA(T)LAGRANDE/CHPD#96092(N-F)</t>
  </si>
  <si>
    <t>MORGAN-BPA</t>
  </si>
  <si>
    <t>IPC(G)SYS-IPC(T)SYS/LAGRANDE#79606-SNOH-BPA(T)LAGRANDE/PSEI#96092(N-F)</t>
  </si>
  <si>
    <t>TEMU(G)CENTRALIA-BPA(T)CENT/BCUS#10172NF</t>
  </si>
  <si>
    <t>PWX-BPA(T)BPA/BCUS#10030NF-PWX-BCPS01-BCHA(T)BCUS/BCHA #370717BF-BCHA</t>
  </si>
  <si>
    <t>SNOH-BPA(T)PGE/LAGRANDE#96092-SNOH-IPC-IPC(T)LAGRANDE/SYS#95876(D-NF)-IPCO</t>
  </si>
  <si>
    <r>
      <t>BPA C#23928-GAC-BPA(T)BPAP/</t>
    </r>
    <r>
      <rPr>
        <sz val="8"/>
        <color indexed="10"/>
        <rFont val="Arial"/>
        <family val="2"/>
      </rPr>
      <t>LAGRANDE</t>
    </r>
    <r>
      <rPr>
        <sz val="8"/>
        <color indexed="16"/>
        <rFont val="Arial"/>
        <family val="2"/>
      </rPr>
      <t xml:space="preserve"> #96109NF-GAC</t>
    </r>
  </si>
  <si>
    <t>SNOH-BPA(T)BPA/LAGRANDE#96092-SNOH-IPCO-IPC(T)LAGRANDE/SYS#95876(D-NF)-IPCO</t>
  </si>
  <si>
    <t>IPC(T)LAGRANDE/SYS#95876(D-NF)-IPCO</t>
  </si>
  <si>
    <t>PGE-PWX-BCPS01-BCHA(T)BCUS/BCHA #370717BF-BCHA</t>
  </si>
  <si>
    <t>BPA(T)PACW/BCUS#10030NF-PWX-BCPS01-BCHA(T)BCUS/BCHA #370717BF-BCHA</t>
  </si>
  <si>
    <t>BPA(T)PACW/TCL#10030NF-PWX-TCL</t>
  </si>
  <si>
    <t>BPA#31392 - MORGAN</t>
  </si>
  <si>
    <t>IPC(G)SYS-IPC(T)SYS/LAGRANDE#79606-SNOH-BPA(T)LAGRANDE/BCUS#96092(N-F)-IPC</t>
  </si>
  <si>
    <t>IPCO-IPCO(T)IPCO/LGBP #79606F-IPCO-IDFP01-BPA(T)LGBP/BCUS #96105NF-IDFP01</t>
  </si>
  <si>
    <t>IPCO-IPCO(T)IPCO/LGBP #79606F-IPCO-CLSK01-BPA(T)LGBP/BCUS #10040NF-CLSK01</t>
  </si>
  <si>
    <t>PWX-BPA(T)PGE/BCUS #10030NF-PWX-BCPS01-BCHA(T)BCUS/BCHA #257654NF-BCHA</t>
  </si>
  <si>
    <t>PWX-BPA(T)BPAP/BCUS #10030NF-PWX-BCPS01-BCHA(T)BCUS/BCHA #257654NF-BCHA</t>
  </si>
  <si>
    <r>
      <t>BPA C#23299-BPA(T)BPAP/</t>
    </r>
    <r>
      <rPr>
        <sz val="8"/>
        <color indexed="10"/>
        <rFont val="Arial"/>
        <family val="2"/>
      </rPr>
      <t xml:space="preserve">BCUS </t>
    </r>
    <r>
      <rPr>
        <sz val="8"/>
        <color indexed="18"/>
        <rFont val="Arial"/>
        <family val="2"/>
      </rPr>
      <t>#95363NF</t>
    </r>
  </si>
  <si>
    <t>PSPL(MIDC)-PINW</t>
  </si>
  <si>
    <t>BPA(T)MIDC/BCUS #10030NF-PWX-BCPS01-BCHA(T)BCUS/BCHA #257654NF-BCHA</t>
  </si>
  <si>
    <t>PWX-BPA(T)BPAT/BCUS #10030NF-PWX-BCPS01-BCHA(T)BCUS/BCHA #257654NF-BCHA</t>
  </si>
  <si>
    <t>BPA C#31393-MIRANT</t>
  </si>
  <si>
    <t>PACW-BHPL-PPM-PACW(T)PACW/BPAT #142645NF</t>
  </si>
  <si>
    <t>BPA(T)BPAP/TCL #10030NF-PWX-TCL</t>
  </si>
  <si>
    <t>BPA(T)MIDC/TCL #10030NF-PWX-TCL</t>
  </si>
  <si>
    <t>24094</t>
  </si>
  <si>
    <t>107 TO PGE</t>
  </si>
  <si>
    <t>83 TO PGE</t>
  </si>
  <si>
    <t>DETM</t>
  </si>
  <si>
    <t>BPA C#23299</t>
  </si>
  <si>
    <t>AVISTA-WESCO</t>
  </si>
  <si>
    <t>MORGAN-IPCO</t>
  </si>
  <si>
    <t>C#31397</t>
  </si>
  <si>
    <t>C#31398</t>
  </si>
  <si>
    <t>BUSBAR B/R (AT PGE SYS)</t>
  </si>
  <si>
    <t>TEMU-CINERGY-ESI-IPCO</t>
  </si>
  <si>
    <t>BPA(T)PACW/BCUS #10030NF-PWX-BCPS01-BCHA(T)BCUS/BCHA-BCPS01-BCHA</t>
  </si>
  <si>
    <t>BCPS01-BCHA(T)BCUS/BCHA-BCPS01-BCHA</t>
  </si>
  <si>
    <t>SMUD-CISO(T)SMUD/MALIN-SMUD-TEMU-BPA(T)MALIN/JD #10172F-BPA(T)JD/BCUS #10172NF-TEMU-MORGAN</t>
  </si>
  <si>
    <t>PGE-TEMU</t>
  </si>
  <si>
    <t>TEMU-BPA</t>
  </si>
  <si>
    <t>GCPD-MORGAN</t>
  </si>
  <si>
    <t>WESCO-IPCO-BPA(T)BPAP/LGBP-IPCO(T)LGBP/IPCO-IPCO</t>
  </si>
  <si>
    <t>ACCA-PPOA(T)PPOA/BCAB GF-BCHA(T)BCAB/BCUS #339502F-ACCA-APC-BENTON(T)BPA(T)BCUS/NWHUB #10041NF</t>
  </si>
  <si>
    <t>PWX-BPA(T)NWHUB/BCUS #10030NF-PWX-BCPS01-BCHA(T)BCUS/BCHA-BCPS01-BCHA</t>
  </si>
  <si>
    <t>IPCO-IPCO(T)IPCO/LGBP #95637HNF-IPCO-CLSK01-BPA(T)LGBP/BCUS #10040NF-CLSK01</t>
  </si>
  <si>
    <t>IPCO-IPCO(T)IPCO/LGBP #95637HNF-IPCO-SCL-BPA(T)LGBP/BCUS #96018NF-SCL</t>
  </si>
  <si>
    <t>AVISTA-CHPD</t>
  </si>
  <si>
    <t>AEP-PWX-BCPS01-BCHA(T)BCUS/BCHA #370717BF-BCHA</t>
  </si>
  <si>
    <t>SMUD-CISO(T)SMUD/MALIN-SMUD-TEMU-BPA(T)MALIN/JD #10172F-BPA(T)JD/CHPD #10172NF-TEMU</t>
  </si>
  <si>
    <t>IPCO(T)LGBP/IPCO #95635NF-IPCO</t>
  </si>
  <si>
    <t>SMUD-CISO(T)SMUD/MALIN-SMUD-TEMU-BPA(T)MALIN/JD #10172F-TEMU</t>
  </si>
  <si>
    <t>PWX-SNOH-BPA(T)JD/SNOH #96092-SNOH</t>
  </si>
  <si>
    <t>PWX-BPA(T)PACW/BCUS #10030NF-PWX-BCPS01-BCHA(T)BCUS/BCHA-BCPS01-BCHA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</si>
  <si>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</si>
  <si>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</si>
  <si>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</si>
  <si>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</si>
  <si>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</si>
  <si>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</si>
  <si>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</si>
  <si>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</si>
  <si>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</si>
  <si>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AVISTA TAG #9450AA</t>
  </si>
  <si>
    <t>EPME TAG #10172</t>
  </si>
  <si>
    <t>EPME TAG #10174</t>
  </si>
  <si>
    <t>EPME TAG #10173</t>
  </si>
  <si>
    <t>BASIN(LRS, WACM CA)-PSCO-BASIN(T)LRS/DJ GF-PACW(T)DJ/YT #135742MNF-MPC(T)YT/HTSP #316914F-WWP(T)HTSP/MIDC #349766MNF-PSCO-TEMU</t>
  </si>
  <si>
    <t>PSCO TAG #1021665</t>
  </si>
  <si>
    <t>PWX TAG #WE0</t>
  </si>
  <si>
    <t>PWX TAG #WE1</t>
  </si>
  <si>
    <t>PWX TAG #WE9</t>
  </si>
  <si>
    <t>PWX TAG #WEA</t>
  </si>
  <si>
    <t>PWX TAG #WEB</t>
  </si>
  <si>
    <t>PWX TAG #WF2</t>
  </si>
  <si>
    <t>PWX TAG #WFB</t>
  </si>
  <si>
    <t>PWX TAG #WFC</t>
  </si>
  <si>
    <t>PWX TAG #WFJ</t>
  </si>
  <si>
    <t>PWX TAG #WFR</t>
  </si>
  <si>
    <t>PWX TAG #WFS</t>
  </si>
  <si>
    <t>PWX TAG #WFV</t>
  </si>
  <si>
    <t>PWX TAG #WFY</t>
  </si>
  <si>
    <t>PWX TAG #WGJ</t>
  </si>
  <si>
    <t>PWX TAG #WGK</t>
  </si>
  <si>
    <t>PWX TAG #WGX</t>
  </si>
  <si>
    <t>PWX TAG #WGZ</t>
  </si>
  <si>
    <t>PWX TAG #WH1</t>
  </si>
  <si>
    <t>IPCO TAG #852MD00</t>
  </si>
  <si>
    <t>IPCO(T)PGE/LGBP #96105NF-IPCO-IDFP01-BPA(T)LGBP/IPCO #95635DNF-IPFP01-IPCO</t>
  </si>
  <si>
    <t>IPCO TAG #850MD01</t>
  </si>
  <si>
    <t>IPCO TAG #853MD00</t>
  </si>
  <si>
    <t>IPCO TAG #854MD01</t>
  </si>
  <si>
    <t>SNOH-BPA(T)BPAP/LOLO #96092NF-SNOH-IPCO-IPCO(T)LOLO/IPCO #95648DNF-IPCO</t>
  </si>
  <si>
    <t>640982.1</t>
  </si>
  <si>
    <t>641097.1</t>
  </si>
  <si>
    <t>641208.1</t>
  </si>
  <si>
    <t>641247.1</t>
  </si>
  <si>
    <t>641235.1</t>
  </si>
  <si>
    <t>641283.1</t>
  </si>
  <si>
    <t>641828.1</t>
  </si>
  <si>
    <t>641829.1</t>
  </si>
  <si>
    <t>641830.1</t>
  </si>
  <si>
    <t>641832.1</t>
  </si>
  <si>
    <t>641833.1</t>
  </si>
  <si>
    <t>641834.1</t>
  </si>
  <si>
    <t>640999.1</t>
  </si>
  <si>
    <t>641034.1</t>
  </si>
  <si>
    <t>641836.1</t>
  </si>
  <si>
    <t>640990.1</t>
  </si>
  <si>
    <t>641014.1</t>
  </si>
  <si>
    <t>641099.1</t>
  </si>
  <si>
    <t>641028.1</t>
  </si>
  <si>
    <t>641248.1</t>
  </si>
  <si>
    <t>641837.1</t>
  </si>
  <si>
    <t>641096.1</t>
  </si>
  <si>
    <t>641140.1</t>
  </si>
  <si>
    <t>641831.1</t>
  </si>
  <si>
    <t>641150.1</t>
  </si>
  <si>
    <t>641244.1</t>
  </si>
  <si>
    <t>641849.1</t>
  </si>
  <si>
    <t>641050.1</t>
  </si>
  <si>
    <t>641214.1</t>
  </si>
  <si>
    <t>641012.1</t>
  </si>
  <si>
    <t>641106.1</t>
  </si>
  <si>
    <t>641125.1</t>
  </si>
  <si>
    <t>641258.1</t>
  </si>
  <si>
    <t>641838.1</t>
  </si>
  <si>
    <t>641835.1</t>
  </si>
  <si>
    <t>640995.1</t>
  </si>
  <si>
    <t>640996.1</t>
  </si>
  <si>
    <t>641157.1</t>
  </si>
  <si>
    <t>641188.1</t>
  </si>
  <si>
    <t>641042.1</t>
  </si>
  <si>
    <t>641082.1</t>
  </si>
  <si>
    <t>641198.1</t>
  </si>
  <si>
    <t>641005.1</t>
  </si>
  <si>
    <t>641142.1</t>
  </si>
  <si>
    <t>641190.1</t>
  </si>
  <si>
    <t>641847.1</t>
  </si>
  <si>
    <t>641844.1</t>
  </si>
  <si>
    <t>640989.1</t>
  </si>
  <si>
    <t>641109.1</t>
  </si>
  <si>
    <t>641127.1</t>
  </si>
  <si>
    <t>641165.1</t>
  </si>
  <si>
    <t>641815.1</t>
  </si>
  <si>
    <t>641848.1</t>
  </si>
  <si>
    <t>641219.1</t>
  </si>
  <si>
    <t>641081.1</t>
  </si>
  <si>
    <t>641205.1</t>
  </si>
  <si>
    <t>641814.1</t>
  </si>
  <si>
    <t>641210.1</t>
  </si>
  <si>
    <t>641291.1</t>
  </si>
  <si>
    <t>641846.1</t>
  </si>
  <si>
    <t>641845.1</t>
  </si>
  <si>
    <t>6/13/2001-6/13/2001</t>
  </si>
  <si>
    <t>641593.1</t>
  </si>
  <si>
    <t>6/13/2001-6/30/2001</t>
  </si>
  <si>
    <t>642378.1</t>
  </si>
  <si>
    <t>642183.1</t>
  </si>
  <si>
    <t>642420.1</t>
  </si>
  <si>
    <t>642383.1</t>
  </si>
  <si>
    <t>642382.1</t>
  </si>
  <si>
    <t>641646.1</t>
  </si>
  <si>
    <t>642385.1</t>
  </si>
  <si>
    <t>642419.1</t>
  </si>
  <si>
    <t>641931.1</t>
  </si>
  <si>
    <t>642379.1</t>
  </si>
  <si>
    <t>642380.1</t>
  </si>
  <si>
    <t>642451.1</t>
  </si>
  <si>
    <t>642445.1</t>
  </si>
  <si>
    <t>642459.1</t>
  </si>
  <si>
    <r>
      <t xml:space="preserve">TEMU </t>
    </r>
    <r>
      <rPr>
        <b/>
        <sz val="8"/>
        <color indexed="10"/>
        <rFont val="Arial"/>
        <family val="2"/>
      </rPr>
      <t>(THROUGH  6/15)</t>
    </r>
  </si>
  <si>
    <t>642479.1</t>
  </si>
  <si>
    <t>642477.1</t>
  </si>
  <si>
    <t>BPA C#23543-TCPTC</t>
  </si>
  <si>
    <t>24097</t>
  </si>
  <si>
    <t>24098</t>
  </si>
  <si>
    <t>24099</t>
  </si>
  <si>
    <t>24102</t>
  </si>
  <si>
    <t>632587.1</t>
  </si>
  <si>
    <t>632682.1</t>
  </si>
  <si>
    <t>632613.1</t>
  </si>
  <si>
    <t>632492.1</t>
  </si>
  <si>
    <t>632691.1</t>
  </si>
  <si>
    <t>633223.1</t>
  </si>
  <si>
    <t>633224.1</t>
  </si>
  <si>
    <t>632506.1</t>
  </si>
  <si>
    <t>632514.1</t>
  </si>
  <si>
    <t>632553.1</t>
  </si>
  <si>
    <t>632595.1</t>
  </si>
  <si>
    <t>632536.1</t>
  </si>
  <si>
    <t>632736.1</t>
  </si>
  <si>
    <t>632537.1</t>
  </si>
  <si>
    <t>633209.1</t>
  </si>
  <si>
    <t>633217.1</t>
  </si>
  <si>
    <t>632523.1</t>
  </si>
  <si>
    <t>632672.1</t>
  </si>
  <si>
    <t>632596.1</t>
  </si>
  <si>
    <t>632601.1</t>
  </si>
  <si>
    <t>632699.1</t>
  </si>
  <si>
    <t>632704.1</t>
  </si>
  <si>
    <t>633211.1</t>
  </si>
  <si>
    <t>633212.1</t>
  </si>
  <si>
    <t>632694.1</t>
  </si>
  <si>
    <t>632569.1</t>
  </si>
  <si>
    <t>632606.1</t>
  </si>
  <si>
    <t>633210.1</t>
  </si>
  <si>
    <t>632563.1</t>
  </si>
  <si>
    <t>632658.1</t>
  </si>
  <si>
    <t>632521.1</t>
  </si>
  <si>
    <t>633236.1</t>
  </si>
  <si>
    <t>632639.1</t>
  </si>
  <si>
    <t>632505.1</t>
  </si>
  <si>
    <t>633201.1</t>
  </si>
  <si>
    <t>633206.1</t>
  </si>
  <si>
    <t>633207.1</t>
  </si>
  <si>
    <t>633216.1</t>
  </si>
  <si>
    <t>06/19/01-06/19/01</t>
  </si>
  <si>
    <t>6/19/01-6/30/01</t>
  </si>
  <si>
    <t>649790.1</t>
  </si>
  <si>
    <t>650172.1</t>
  </si>
  <si>
    <t>649766.1</t>
  </si>
  <si>
    <t>650228.1</t>
  </si>
  <si>
    <t>650229.1</t>
  </si>
  <si>
    <t>650173.1</t>
  </si>
  <si>
    <t>649789.1</t>
  </si>
  <si>
    <t>649998.1</t>
  </si>
  <si>
    <t>649805.1</t>
  </si>
  <si>
    <t>3468919-3468920</t>
  </si>
  <si>
    <t>256728.1</t>
  </si>
  <si>
    <t>256730.1</t>
  </si>
  <si>
    <t>STARTING POSITIONS FOR ALL NW DELIVERED!</t>
  </si>
  <si>
    <t>MIDC LLH MONTH LONG PATHS</t>
  </si>
  <si>
    <t>MIDC HLH MONTH LONG PATHS</t>
  </si>
  <si>
    <t>420845.1</t>
  </si>
  <si>
    <t>4/2/2001-6/30/2001</t>
  </si>
  <si>
    <t>7-22</t>
  </si>
  <si>
    <t>PDT</t>
  </si>
  <si>
    <t>ALLEGHENEN</t>
  </si>
  <si>
    <t>332071.1</t>
  </si>
  <si>
    <t>MID COLUMBIA</t>
  </si>
  <si>
    <t>422740.1</t>
  </si>
  <si>
    <t>336513.1</t>
  </si>
  <si>
    <t>550363.1</t>
  </si>
  <si>
    <t>6/1/2001-6/30/2001</t>
  </si>
  <si>
    <t>492719.1</t>
  </si>
  <si>
    <t>550396.1</t>
  </si>
  <si>
    <t>603926.1</t>
  </si>
  <si>
    <t>550453.1</t>
  </si>
  <si>
    <t>4/2/2001-10/27/2001</t>
  </si>
  <si>
    <t>307184.1</t>
  </si>
  <si>
    <t>550372.1</t>
  </si>
  <si>
    <t>307182.1</t>
  </si>
  <si>
    <t>380328.1</t>
  </si>
  <si>
    <t>340655.1</t>
  </si>
  <si>
    <t>337765.1</t>
  </si>
  <si>
    <t>530010.1</t>
  </si>
  <si>
    <t>530368.1</t>
  </si>
  <si>
    <t>382363.1</t>
  </si>
  <si>
    <t>503045.1</t>
  </si>
  <si>
    <t>504269.1</t>
  </si>
  <si>
    <t>506455.1</t>
  </si>
  <si>
    <t>505429.1</t>
  </si>
  <si>
    <t>509640.1</t>
  </si>
  <si>
    <t>510239.1</t>
  </si>
  <si>
    <t>527009.1</t>
  </si>
  <si>
    <t>534244.1</t>
  </si>
  <si>
    <t>534092.1</t>
  </si>
  <si>
    <t>551702.1</t>
  </si>
  <si>
    <t>551686.1</t>
  </si>
  <si>
    <t>577251.1</t>
  </si>
  <si>
    <t>552630.1</t>
  </si>
  <si>
    <t>600381.1</t>
  </si>
  <si>
    <t>554078.1</t>
  </si>
  <si>
    <t>608678.1</t>
  </si>
  <si>
    <t>565110.1</t>
  </si>
  <si>
    <t>610104.1</t>
  </si>
  <si>
    <t>568711.1</t>
  </si>
  <si>
    <t>HAFSLUNDEN</t>
  </si>
  <si>
    <t>6/22/01-6/30/01</t>
  </si>
  <si>
    <t>655634.1</t>
  </si>
  <si>
    <t>656075.1</t>
  </si>
  <si>
    <t>656137.1</t>
  </si>
  <si>
    <t>656064.1</t>
  </si>
  <si>
    <t>APX(SP15)-TEMU-CISO(T)SP15/LUGO-LA(T)LUGO/NOB #LDWP298MNF-BPA(T)NOB/BE #10172F-BPA(T)BE/BCUS #10172NF</t>
  </si>
  <si>
    <t>IPCO-IPCO(T)IPCO/LGBP #79606F-IPCO-SCL-BPA(T)LGBP/BCUS #96018NF-SCL</t>
  </si>
  <si>
    <t>LADWP-LDWP(T)LDWP/SYL GF-LDWP(T)SYL/MAL LDWP178-TEMU-PSEI(T)MAL/JD #38F-BPA(T)JD/BCUS #10172NF</t>
  </si>
  <si>
    <t>LADWP-LDWP(T)LDWP/SYL GF-LDWP(T)SYL/MAL LDWP178-TEMU-BPA(T)MAL/JD #10172F-BPA(T)JD/BCUS #10172NF</t>
  </si>
  <si>
    <t>SMUD-CISO(T)SMUD/CJ -SMUD-TEMU-BPA(T)CJ/JD #10172F-BPA(T)JD/BCUS #10172NF-TEMU</t>
  </si>
  <si>
    <t>PACW-SCL-PINW</t>
  </si>
  <si>
    <t>PGE-WESCO-AVISTA-BPA</t>
  </si>
  <si>
    <t>IPCO TAG 941MD00</t>
  </si>
  <si>
    <t>IPCO TAG 943MD01</t>
  </si>
  <si>
    <t>SNOH-BPA(T)BPAT/AVA#96092(NF)-SNOH-IPC(T)AVA/LOLO#350661-IPC(T)LOLO/SYS#96350(M-NF)-IPC</t>
  </si>
  <si>
    <t>IPCO TAG 944MD02</t>
  </si>
  <si>
    <t>AQUILA TAG 168079</t>
  </si>
  <si>
    <t>IPC-IPC(T)LAGRANDE/SYS#96341-IPC</t>
  </si>
  <si>
    <t>AQUILA TAG 168076</t>
  </si>
  <si>
    <t>EPME TAG 10416</t>
  </si>
  <si>
    <t>PGE TAG 1200000</t>
  </si>
  <si>
    <t>DUKE TAG MC00936</t>
  </si>
  <si>
    <t>MIRANT TAG 6476</t>
  </si>
  <si>
    <t>MIRANT TAG 6477</t>
  </si>
  <si>
    <t>TEMU TAG 355W336</t>
  </si>
  <si>
    <t>SEMPRA TAG MDC620B</t>
  </si>
  <si>
    <t>6/21/01-6/30/01</t>
  </si>
  <si>
    <t>654541.1</t>
  </si>
  <si>
    <t>6/21/01-6/21/01</t>
  </si>
  <si>
    <t>654619.1</t>
  </si>
  <si>
    <t>654618.1</t>
  </si>
  <si>
    <t>654593.1</t>
  </si>
  <si>
    <t>654556.1</t>
  </si>
  <si>
    <t>654557.1</t>
  </si>
  <si>
    <t>PWX TAG X5F</t>
  </si>
  <si>
    <t>PWX TAG X5G</t>
  </si>
  <si>
    <t>PWX TAG X60</t>
  </si>
  <si>
    <t>PWX TAG X69</t>
  </si>
  <si>
    <t>PWX TAG X6A</t>
  </si>
  <si>
    <t>PWX TAG X6B</t>
  </si>
  <si>
    <t>PWX TAG X6C</t>
  </si>
  <si>
    <t>PWX TAG X7W</t>
  </si>
  <si>
    <t>PWX TAG X7X</t>
  </si>
  <si>
    <t>PWX TAG X7T</t>
  </si>
  <si>
    <t>PWX TAG X6I</t>
  </si>
  <si>
    <t>PWX TAG X7H</t>
  </si>
  <si>
    <t>PWX TAG X7J</t>
  </si>
  <si>
    <t>PWX TAG X88</t>
  </si>
  <si>
    <t>653660.1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</si>
</sst>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m/d"/>
    <numFmt numFmtId="170" formatCode="m/d/yy"/>
  </numFmts>
  <fonts count="74" x14ac:knownFonts="1">
    <font>
      <sz val="10"/>
      <name val="Arial"/>
    </font>
    <font>
      <sz val="10"/>
      <name val="Arial"/>
    </font>
    <font>
      <sz val="8"/>
      <name val="Arial"/>
      <family val="2"/>
    </font>
    <font>
      <u/>
      <sz val="10"/>
      <color indexed="12"/>
      <name val="Arial"/>
    </font>
    <font>
      <b/>
      <sz val="12"/>
      <color indexed="10"/>
      <name val="Arial"/>
      <family val="2"/>
    </font>
    <font>
      <b/>
      <sz val="10"/>
      <name val="Arial"/>
      <family val="2"/>
    </font>
    <font>
      <b/>
      <u/>
      <sz val="8"/>
      <color indexed="10"/>
      <name val="Arial"/>
      <family val="2"/>
    </font>
    <font>
      <b/>
      <sz val="8"/>
      <color indexed="10"/>
      <name val="Arial"/>
      <family val="2"/>
    </font>
    <font>
      <b/>
      <sz val="8"/>
      <color indexed="17"/>
      <name val="Arial"/>
      <family val="2"/>
    </font>
    <font>
      <sz val="8"/>
      <color indexed="16"/>
      <name val="Arial"/>
      <family val="2"/>
    </font>
    <font>
      <b/>
      <sz val="8"/>
      <name val="Arial"/>
      <family val="2"/>
    </font>
    <font>
      <u/>
      <sz val="8"/>
      <color indexed="10"/>
      <name val="Arial"/>
      <family val="2"/>
    </font>
    <font>
      <b/>
      <sz val="10"/>
      <color indexed="18"/>
      <name val="Arial"/>
      <family val="2"/>
    </font>
    <font>
      <b/>
      <u/>
      <sz val="8"/>
      <color indexed="53"/>
      <name val="Arial"/>
      <family val="2"/>
    </font>
    <font>
      <b/>
      <u/>
      <sz val="8"/>
      <color indexed="12"/>
      <name val="Arial"/>
      <family val="2"/>
    </font>
    <font>
      <sz val="8"/>
      <color indexed="18"/>
      <name val="Arial"/>
      <family val="2"/>
    </font>
    <font>
      <b/>
      <sz val="8"/>
      <color indexed="1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b/>
      <sz val="8"/>
      <color indexed="53"/>
      <name val="Arial"/>
      <family val="2"/>
    </font>
    <font>
      <b/>
      <sz val="8"/>
      <color indexed="16"/>
      <name val="Arial"/>
      <family val="2"/>
    </font>
    <font>
      <b/>
      <sz val="8"/>
      <color indexed="20"/>
      <name val="Arial"/>
      <family val="2"/>
    </font>
    <font>
      <b/>
      <sz val="10"/>
      <color indexed="19"/>
      <name val="Arial"/>
      <family val="2"/>
    </font>
    <font>
      <b/>
      <sz val="10"/>
      <color indexed="10"/>
      <name val="Arial"/>
      <family val="2"/>
    </font>
    <font>
      <b/>
      <sz val="10"/>
      <color indexed="21"/>
      <name val="Arial"/>
      <family val="2"/>
    </font>
    <font>
      <sz val="10"/>
      <name val="Arial"/>
      <family val="2"/>
    </font>
    <font>
      <sz val="8"/>
      <color indexed="10"/>
      <name val="Arial"/>
      <family val="2"/>
    </font>
    <font>
      <sz val="8"/>
      <color indexed="20"/>
      <name val="Arial"/>
      <family val="2"/>
    </font>
    <font>
      <sz val="8"/>
      <color indexed="53"/>
      <name val="Arial"/>
      <family val="2"/>
    </font>
    <font>
      <sz val="8"/>
      <color indexed="56"/>
      <name val="Arial"/>
      <family val="2"/>
    </font>
    <font>
      <sz val="8"/>
      <color indexed="58"/>
      <name val="Arial"/>
      <family val="2"/>
    </font>
    <font>
      <b/>
      <sz val="8"/>
      <color indexed="62"/>
      <name val="Arial"/>
      <family val="2"/>
    </font>
    <font>
      <sz val="10"/>
      <color indexed="19"/>
      <name val="Arial"/>
      <family val="2"/>
    </font>
    <font>
      <b/>
      <sz val="8"/>
      <color indexed="56"/>
      <name val="Arial"/>
      <family val="2"/>
    </font>
    <font>
      <b/>
      <sz val="10"/>
      <color indexed="11"/>
      <name val="Arial"/>
      <family val="2"/>
    </font>
    <font>
      <b/>
      <sz val="8"/>
      <color indexed="8"/>
      <name val="Arial"/>
      <family val="2"/>
    </font>
    <font>
      <b/>
      <sz val="8"/>
      <color indexed="21"/>
      <name val="Arial"/>
      <family val="2"/>
    </font>
    <font>
      <b/>
      <sz val="8"/>
      <color indexed="60"/>
      <name val="Arial"/>
      <family val="2"/>
    </font>
    <font>
      <sz val="8"/>
      <color indexed="21"/>
      <name val="Arial"/>
      <family val="2"/>
    </font>
    <font>
      <b/>
      <sz val="8"/>
      <color indexed="12"/>
      <name val="Arial"/>
      <family val="2"/>
    </font>
    <font>
      <sz val="10"/>
      <color indexed="8"/>
      <name val="Arial"/>
      <family val="2"/>
    </font>
    <font>
      <i/>
      <sz val="8"/>
      <color indexed="20"/>
      <name val="Arial"/>
      <family val="2"/>
    </font>
    <font>
      <b/>
      <i/>
      <sz val="8"/>
      <color indexed="17"/>
      <name val="Arial"/>
      <family val="2"/>
    </font>
    <font>
      <sz val="10"/>
      <color indexed="12"/>
      <name val="Arial"/>
      <family val="2"/>
    </font>
    <font>
      <b/>
      <sz val="8"/>
      <color indexed="11"/>
      <name val="Arial"/>
      <family val="2"/>
    </font>
    <font>
      <sz val="8"/>
      <color indexed="17"/>
      <name val="Arial"/>
      <family val="2"/>
    </font>
    <font>
      <b/>
      <sz val="8"/>
      <color indexed="55"/>
      <name val="Arial"/>
      <family val="2"/>
    </font>
    <font>
      <sz val="8"/>
      <color indexed="22"/>
      <name val="Arial"/>
      <family val="2"/>
    </font>
    <font>
      <b/>
      <sz val="8"/>
      <color indexed="22"/>
      <name val="Arial"/>
      <family val="2"/>
    </font>
    <font>
      <b/>
      <u/>
      <sz val="8"/>
      <color indexed="22"/>
      <name val="Arial"/>
      <family val="2"/>
    </font>
    <font>
      <b/>
      <sz val="8"/>
      <color indexed="58"/>
      <name val="Arial"/>
      <family val="2"/>
    </font>
    <font>
      <sz val="8"/>
      <color indexed="55"/>
      <name val="Arial"/>
      <family val="2"/>
    </font>
    <font>
      <sz val="8"/>
      <color indexed="23"/>
      <name val="Arial"/>
      <family val="2"/>
    </font>
    <font>
      <b/>
      <sz val="8"/>
      <color indexed="23"/>
      <name val="Arial"/>
      <family val="2"/>
    </font>
    <font>
      <b/>
      <u/>
      <sz val="8"/>
      <color indexed="55"/>
      <name val="Arial"/>
      <family val="2"/>
    </font>
    <font>
      <sz val="10"/>
      <color indexed="55"/>
      <name val="Arial"/>
      <family val="2"/>
    </font>
    <font>
      <sz val="10"/>
      <color indexed="23"/>
      <name val="Arial"/>
      <family val="2"/>
    </font>
    <font>
      <b/>
      <sz val="10"/>
      <color indexed="17"/>
      <name val="Arial"/>
      <family val="2"/>
    </font>
    <font>
      <b/>
      <sz val="8"/>
      <color indexed="52"/>
      <name val="Arial"/>
      <family val="2"/>
    </font>
    <font>
      <sz val="10"/>
      <color indexed="17"/>
      <name val="Arial"/>
      <family val="2"/>
    </font>
    <font>
      <b/>
      <sz val="8"/>
      <color indexed="14"/>
      <name val="Arial"/>
      <family val="2"/>
    </font>
    <font>
      <b/>
      <sz val="10"/>
      <color indexed="55"/>
      <name val="Arial"/>
      <family val="2"/>
    </font>
    <font>
      <sz val="10"/>
      <color indexed="22"/>
      <name val="Arial"/>
      <family val="2"/>
    </font>
    <font>
      <b/>
      <sz val="8"/>
      <color indexed="81"/>
      <name val="Tahoma"/>
    </font>
    <font>
      <b/>
      <sz val="12"/>
      <color indexed="81"/>
      <name val="Tahoma"/>
      <family val="2"/>
    </font>
    <font>
      <sz val="8"/>
      <color indexed="81"/>
      <name val="Tahoma"/>
    </font>
    <font>
      <b/>
      <sz val="11"/>
      <color indexed="81"/>
      <name val="Tahoma"/>
      <family val="2"/>
    </font>
    <font>
      <b/>
      <u/>
      <sz val="8"/>
      <color indexed="23"/>
      <name val="Arial"/>
      <family val="2"/>
    </font>
    <font>
      <b/>
      <u/>
      <sz val="8"/>
      <name val="Arial"/>
      <family val="2"/>
    </font>
    <font>
      <b/>
      <sz val="10"/>
      <color indexed="12"/>
      <name val="Arial"/>
      <family val="2"/>
    </font>
    <font>
      <sz val="8"/>
      <color indexed="14"/>
      <name val="Arial"/>
      <family val="2"/>
    </font>
    <font>
      <b/>
      <i/>
      <sz val="8"/>
      <color indexed="12"/>
      <name val="Arial"/>
      <family val="2"/>
    </font>
    <font>
      <b/>
      <sz val="14"/>
      <color indexed="10"/>
      <name val="Arial"/>
      <family val="2"/>
    </font>
    <font>
      <sz val="12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11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</cellStyleXfs>
  <cellXfs count="804">
    <xf numFmtId="0" fontId="0" fillId="0" borderId="0" xfId="0"/>
    <xf numFmtId="49" fontId="2" fillId="0" borderId="0" xfId="0" applyNumberFormat="1" applyFont="1"/>
    <xf numFmtId="8" fontId="2" fillId="0" borderId="0" xfId="0" applyNumberFormat="1" applyFont="1"/>
    <xf numFmtId="0" fontId="2" fillId="0" borderId="0" xfId="0" applyFont="1"/>
    <xf numFmtId="0" fontId="2" fillId="0" borderId="0" xfId="0" applyFont="1" applyAlignment="1">
      <alignment horizontal="right"/>
    </xf>
    <xf numFmtId="22" fontId="2" fillId="0" borderId="0" xfId="0" applyNumberFormat="1" applyFont="1"/>
    <xf numFmtId="14" fontId="4" fillId="0" borderId="0" xfId="0" applyNumberFormat="1" applyFont="1" applyAlignment="1">
      <alignment horizontal="left"/>
    </xf>
    <xf numFmtId="0" fontId="0" fillId="0" borderId="0" xfId="0" applyAlignment="1">
      <alignment horizontal="center"/>
    </xf>
    <xf numFmtId="0" fontId="5" fillId="0" borderId="0" xfId="0" applyFont="1" applyAlignment="1">
      <alignment horizontal="left"/>
    </xf>
    <xf numFmtId="43" fontId="6" fillId="2" borderId="0" xfId="1" applyFont="1" applyFill="1" applyBorder="1" applyAlignment="1">
      <alignment horizontal="center"/>
    </xf>
    <xf numFmtId="164" fontId="6" fillId="2" borderId="0" xfId="1" applyNumberFormat="1" applyFont="1" applyFill="1" applyBorder="1" applyAlignment="1">
      <alignment horizontal="center"/>
    </xf>
    <xf numFmtId="43" fontId="6" fillId="2" borderId="0" xfId="1" quotePrefix="1" applyFont="1" applyFill="1" applyBorder="1" applyAlignment="1">
      <alignment horizontal="center"/>
    </xf>
    <xf numFmtId="49" fontId="6" fillId="2" borderId="0" xfId="1" quotePrefix="1" applyNumberFormat="1" applyFont="1" applyFill="1" applyBorder="1" applyAlignment="1">
      <alignment horizontal="center"/>
    </xf>
    <xf numFmtId="1" fontId="6" fillId="2" borderId="0" xfId="1" quotePrefix="1" applyNumberFormat="1" applyFont="1" applyFill="1" applyBorder="1" applyAlignment="1">
      <alignment horizontal="center"/>
    </xf>
    <xf numFmtId="1" fontId="6" fillId="2" borderId="0" xfId="1" applyNumberFormat="1" applyFont="1" applyFill="1" applyBorder="1" applyAlignment="1">
      <alignment horizontal="center"/>
    </xf>
    <xf numFmtId="43" fontId="6" fillId="2" borderId="0" xfId="1" quotePrefix="1" applyFont="1" applyFill="1" applyBorder="1" applyAlignment="1">
      <alignment horizontal="left"/>
    </xf>
    <xf numFmtId="49" fontId="2" fillId="0" borderId="0" xfId="0" applyNumberFormat="1" applyFont="1" applyFill="1"/>
    <xf numFmtId="8" fontId="2" fillId="0" borderId="0" xfId="0" applyNumberFormat="1" applyFont="1" applyFill="1"/>
    <xf numFmtId="0" fontId="2" fillId="0" borderId="0" xfId="0" applyFont="1" applyFill="1"/>
    <xf numFmtId="0" fontId="2" fillId="0" borderId="0" xfId="0" applyFont="1" applyFill="1" applyAlignment="1">
      <alignment horizontal="right"/>
    </xf>
    <xf numFmtId="22" fontId="2" fillId="0" borderId="0" xfId="0" applyNumberFormat="1" applyFont="1" applyFill="1"/>
    <xf numFmtId="0" fontId="10" fillId="0" borderId="0" xfId="0" applyFont="1"/>
    <xf numFmtId="0" fontId="5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43" fontId="6" fillId="0" borderId="0" xfId="1" applyFont="1" applyFill="1" applyBorder="1" applyAlignment="1">
      <alignment horizontal="center"/>
    </xf>
    <xf numFmtId="164" fontId="6" fillId="0" borderId="0" xfId="1" applyNumberFormat="1" applyFont="1" applyFill="1" applyBorder="1" applyAlignment="1">
      <alignment horizontal="center"/>
    </xf>
    <xf numFmtId="43" fontId="12" fillId="0" borderId="0" xfId="1" applyFont="1" applyFill="1" applyBorder="1" applyAlignment="1">
      <alignment horizontal="center"/>
    </xf>
    <xf numFmtId="49" fontId="6" fillId="0" borderId="0" xfId="1" quotePrefix="1" applyNumberFormat="1" applyFont="1" applyFill="1" applyBorder="1" applyAlignment="1">
      <alignment horizontal="center"/>
    </xf>
    <xf numFmtId="43" fontId="6" fillId="0" borderId="0" xfId="1" quotePrefix="1" applyFont="1" applyFill="1" applyBorder="1" applyAlignment="1">
      <alignment horizontal="center"/>
    </xf>
    <xf numFmtId="1" fontId="6" fillId="0" borderId="0" xfId="1" quotePrefix="1" applyNumberFormat="1" applyFont="1" applyFill="1" applyBorder="1" applyAlignment="1">
      <alignment horizontal="center"/>
    </xf>
    <xf numFmtId="1" fontId="6" fillId="0" borderId="0" xfId="1" applyNumberFormat="1" applyFont="1" applyFill="1" applyBorder="1" applyAlignment="1">
      <alignment horizontal="center"/>
    </xf>
    <xf numFmtId="43" fontId="13" fillId="0" borderId="0" xfId="1" applyFont="1" applyFill="1" applyBorder="1" applyAlignment="1">
      <alignment horizontal="center"/>
    </xf>
    <xf numFmtId="43" fontId="11" fillId="0" borderId="0" xfId="1" applyFont="1" applyFill="1" applyBorder="1" applyAlignment="1">
      <alignment horizontal="center"/>
    </xf>
    <xf numFmtId="0" fontId="14" fillId="0" borderId="0" xfId="1" quotePrefix="1" applyNumberFormat="1" applyFont="1" applyFill="1" applyBorder="1" applyAlignment="1">
      <alignment horizontal="left"/>
    </xf>
    <xf numFmtId="49" fontId="2" fillId="0" borderId="1" xfId="0" applyNumberFormat="1" applyFont="1" applyBorder="1"/>
    <xf numFmtId="8" fontId="2" fillId="0" borderId="1" xfId="0" applyNumberFormat="1" applyFont="1" applyBorder="1"/>
    <xf numFmtId="0" fontId="2" fillId="0" borderId="1" xfId="0" applyFont="1" applyBorder="1"/>
    <xf numFmtId="0" fontId="9" fillId="0" borderId="1" xfId="0" applyFont="1" applyFill="1" applyBorder="1" applyAlignment="1">
      <alignment horizontal="right"/>
    </xf>
    <xf numFmtId="0" fontId="2" fillId="0" borderId="1" xfId="0" applyFont="1" applyBorder="1" applyAlignment="1">
      <alignment horizontal="right"/>
    </xf>
    <xf numFmtId="22" fontId="2" fillId="0" borderId="1" xfId="0" applyNumberFormat="1" applyFont="1" applyBorder="1"/>
    <xf numFmtId="0" fontId="16" fillId="0" borderId="0" xfId="0" applyFont="1"/>
    <xf numFmtId="0" fontId="16" fillId="0" borderId="1" xfId="0" applyFont="1" applyBorder="1"/>
    <xf numFmtId="0" fontId="0" fillId="0" borderId="1" xfId="0" applyBorder="1"/>
    <xf numFmtId="0" fontId="12" fillId="0" borderId="1" xfId="0" applyFont="1" applyBorder="1"/>
    <xf numFmtId="0" fontId="17" fillId="0" borderId="0" xfId="0" applyFont="1"/>
    <xf numFmtId="0" fontId="17" fillId="0" borderId="0" xfId="0" applyFont="1" applyAlignment="1">
      <alignment horizontal="right"/>
    </xf>
    <xf numFmtId="0" fontId="17" fillId="0" borderId="0" xfId="0" applyFont="1" applyFill="1" applyAlignment="1">
      <alignment horizontal="right"/>
    </xf>
    <xf numFmtId="0" fontId="12" fillId="0" borderId="1" xfId="0" applyFont="1" applyBorder="1" applyAlignment="1">
      <alignment horizontal="right"/>
    </xf>
    <xf numFmtId="0" fontId="18" fillId="0" borderId="0" xfId="0" applyFont="1"/>
    <xf numFmtId="0" fontId="18" fillId="0" borderId="0" xfId="0" applyFont="1" applyAlignment="1">
      <alignment horizontal="right"/>
    </xf>
    <xf numFmtId="43" fontId="12" fillId="0" borderId="0" xfId="1" applyFont="1" applyFill="1" applyBorder="1" applyAlignment="1">
      <alignment horizontal="left"/>
    </xf>
    <xf numFmtId="0" fontId="18" fillId="0" borderId="0" xfId="0" applyFont="1" applyFill="1" applyAlignment="1">
      <alignment horizontal="right"/>
    </xf>
    <xf numFmtId="0" fontId="19" fillId="0" borderId="0" xfId="0" applyFont="1"/>
    <xf numFmtId="0" fontId="2" fillId="0" borderId="0" xfId="0" applyFont="1" applyAlignment="1">
      <alignment horizontal="center"/>
    </xf>
    <xf numFmtId="0" fontId="1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0" fillId="0" borderId="0" xfId="0" applyFont="1" applyFill="1"/>
    <xf numFmtId="0" fontId="2" fillId="0" borderId="0" xfId="0" applyFont="1" applyFill="1" applyAlignment="1">
      <alignment horizontal="center"/>
    </xf>
    <xf numFmtId="0" fontId="7" fillId="0" borderId="0" xfId="0" applyFont="1" applyFill="1"/>
    <xf numFmtId="0" fontId="20" fillId="0" borderId="0" xfId="0" applyFont="1" applyFill="1"/>
    <xf numFmtId="0" fontId="2" fillId="0" borderId="2" xfId="0" applyFont="1" applyFill="1" applyBorder="1"/>
    <xf numFmtId="22" fontId="2" fillId="0" borderId="2" xfId="0" applyNumberFormat="1" applyFont="1" applyFill="1" applyBorder="1"/>
    <xf numFmtId="49" fontId="2" fillId="0" borderId="2" xfId="0" applyNumberFormat="1" applyFont="1" applyFill="1" applyBorder="1"/>
    <xf numFmtId="8" fontId="2" fillId="0" borderId="2" xfId="0" applyNumberFormat="1" applyFont="1" applyFill="1" applyBorder="1"/>
    <xf numFmtId="0" fontId="2" fillId="0" borderId="2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right"/>
    </xf>
    <xf numFmtId="0" fontId="21" fillId="0" borderId="0" xfId="0" applyFont="1" applyFill="1"/>
    <xf numFmtId="49" fontId="2" fillId="0" borderId="2" xfId="0" applyNumberFormat="1" applyFont="1" applyBorder="1"/>
    <xf numFmtId="8" fontId="2" fillId="0" borderId="2" xfId="0" applyNumberFormat="1" applyFont="1" applyBorder="1"/>
    <xf numFmtId="0" fontId="2" fillId="0" borderId="2" xfId="0" applyFont="1" applyBorder="1"/>
    <xf numFmtId="0" fontId="16" fillId="0" borderId="2" xfId="0" applyFont="1" applyBorder="1"/>
    <xf numFmtId="0" fontId="2" fillId="0" borderId="2" xfId="0" applyFont="1" applyBorder="1" applyAlignment="1">
      <alignment horizontal="center"/>
    </xf>
    <xf numFmtId="0" fontId="2" fillId="0" borderId="2" xfId="0" applyFont="1" applyBorder="1" applyAlignment="1">
      <alignment horizontal="right"/>
    </xf>
    <xf numFmtId="22" fontId="2" fillId="0" borderId="2" xfId="0" applyNumberFormat="1" applyFont="1" applyBorder="1"/>
    <xf numFmtId="0" fontId="22" fillId="0" borderId="1" xfId="0" applyFont="1" applyBorder="1"/>
    <xf numFmtId="0" fontId="15" fillId="0" borderId="0" xfId="0" applyFont="1" applyFill="1" applyAlignment="1">
      <alignment horizontal="left"/>
    </xf>
    <xf numFmtId="0" fontId="8" fillId="0" borderId="0" xfId="0" quotePrefix="1" applyFont="1" applyFill="1" applyAlignment="1">
      <alignment horizontal="left"/>
    </xf>
    <xf numFmtId="0" fontId="12" fillId="0" borderId="1" xfId="0" applyFont="1" applyFill="1" applyBorder="1" applyAlignment="1">
      <alignment horizontal="center"/>
    </xf>
    <xf numFmtId="0" fontId="2" fillId="0" borderId="0" xfId="0" applyFont="1" applyFill="1" applyAlignment="1"/>
    <xf numFmtId="49" fontId="2" fillId="0" borderId="0" xfId="0" applyNumberFormat="1" applyFont="1" applyAlignment="1"/>
    <xf numFmtId="8" fontId="2" fillId="0" borderId="0" xfId="0" applyNumberFormat="1" applyFont="1" applyAlignment="1"/>
    <xf numFmtId="0" fontId="2" fillId="0" borderId="0" xfId="0" applyFont="1" applyAlignment="1"/>
    <xf numFmtId="0" fontId="18" fillId="0" borderId="0" xfId="0" applyFont="1" applyFill="1" applyAlignment="1"/>
    <xf numFmtId="8" fontId="2" fillId="0" borderId="0" xfId="0" applyNumberFormat="1" applyFont="1" applyFill="1" applyAlignment="1"/>
    <xf numFmtId="49" fontId="2" fillId="0" borderId="0" xfId="0" applyNumberFormat="1" applyFont="1" applyFill="1" applyAlignment="1"/>
    <xf numFmtId="22" fontId="2" fillId="0" borderId="0" xfId="0" applyNumberFormat="1" applyFont="1" applyFill="1" applyAlignment="1"/>
    <xf numFmtId="0" fontId="0" fillId="0" borderId="0" xfId="0" applyAlignment="1"/>
    <xf numFmtId="0" fontId="12" fillId="0" borderId="1" xfId="0" applyFont="1" applyBorder="1" applyAlignment="1"/>
    <xf numFmtId="1" fontId="12" fillId="0" borderId="1" xfId="0" applyNumberFormat="1" applyFont="1" applyBorder="1" applyAlignment="1"/>
    <xf numFmtId="49" fontId="12" fillId="0" borderId="1" xfId="0" applyNumberFormat="1" applyFont="1" applyBorder="1" applyAlignment="1"/>
    <xf numFmtId="8" fontId="12" fillId="0" borderId="1" xfId="0" applyNumberFormat="1" applyFont="1" applyBorder="1" applyAlignment="1"/>
    <xf numFmtId="22" fontId="12" fillId="0" borderId="1" xfId="0" applyNumberFormat="1" applyFont="1" applyBorder="1" applyAlignment="1"/>
    <xf numFmtId="0" fontId="0" fillId="0" borderId="1" xfId="0" applyBorder="1" applyAlignment="1"/>
    <xf numFmtId="0" fontId="12" fillId="0" borderId="1" xfId="0" applyFont="1" applyFill="1" applyBorder="1" applyAlignment="1"/>
    <xf numFmtId="0" fontId="12" fillId="0" borderId="2" xfId="0" applyFont="1" applyFill="1" applyBorder="1"/>
    <xf numFmtId="0" fontId="15" fillId="0" borderId="0" xfId="0" applyFont="1" applyFill="1" applyAlignment="1">
      <alignment horizontal="right"/>
    </xf>
    <xf numFmtId="0" fontId="23" fillId="0" borderId="0" xfId="0" applyFont="1"/>
    <xf numFmtId="0" fontId="24" fillId="0" borderId="0" xfId="0" applyFont="1"/>
    <xf numFmtId="0" fontId="25" fillId="0" borderId="0" xfId="0" applyFont="1"/>
    <xf numFmtId="0" fontId="24" fillId="0" borderId="0" xfId="0" applyFont="1" applyFill="1"/>
    <xf numFmtId="14" fontId="23" fillId="0" borderId="0" xfId="0" applyNumberFormat="1" applyFont="1" applyAlignment="1">
      <alignment horizontal="left"/>
    </xf>
    <xf numFmtId="0" fontId="7" fillId="0" borderId="0" xfId="0" applyFont="1"/>
    <xf numFmtId="49" fontId="2" fillId="0" borderId="0" xfId="0" applyNumberFormat="1" applyFont="1" applyBorder="1"/>
    <xf numFmtId="8" fontId="2" fillId="0" borderId="0" xfId="0" applyNumberFormat="1" applyFont="1" applyBorder="1"/>
    <xf numFmtId="0" fontId="2" fillId="0" borderId="0" xfId="0" applyFont="1" applyBorder="1"/>
    <xf numFmtId="22" fontId="2" fillId="0" borderId="0" xfId="0" applyNumberFormat="1" applyFont="1" applyBorder="1"/>
    <xf numFmtId="0" fontId="7" fillId="0" borderId="0" xfId="0" applyFont="1" applyFill="1" applyAlignment="1">
      <alignment horizontal="right"/>
    </xf>
    <xf numFmtId="0" fontId="7" fillId="0" borderId="2" xfId="0" applyFont="1" applyFill="1" applyBorder="1" applyAlignment="1">
      <alignment horizontal="right"/>
    </xf>
    <xf numFmtId="0" fontId="7" fillId="0" borderId="0" xfId="0" applyFont="1" applyFill="1" applyBorder="1" applyAlignment="1">
      <alignment horizontal="right"/>
    </xf>
    <xf numFmtId="0" fontId="7" fillId="0" borderId="0" xfId="0" applyFont="1" applyFill="1" applyAlignment="1">
      <alignment horizontal="left"/>
    </xf>
    <xf numFmtId="0" fontId="16" fillId="0" borderId="0" xfId="0" applyFont="1" applyAlignment="1">
      <alignment horizontal="right"/>
    </xf>
    <xf numFmtId="0" fontId="18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8" fontId="2" fillId="0" borderId="0" xfId="0" applyNumberFormat="1" applyFont="1" applyFill="1" applyBorder="1"/>
    <xf numFmtId="0" fontId="17" fillId="0" borderId="0" xfId="0" applyFont="1" applyAlignment="1">
      <alignment horizontal="left"/>
    </xf>
    <xf numFmtId="0" fontId="18" fillId="0" borderId="0" xfId="0" applyFont="1" applyFill="1" applyAlignment="1">
      <alignment horizontal="left"/>
    </xf>
    <xf numFmtId="0" fontId="17" fillId="0" borderId="0" xfId="0" applyFont="1" applyFill="1" applyBorder="1" applyAlignment="1">
      <alignment horizontal="right"/>
    </xf>
    <xf numFmtId="0" fontId="17" fillId="0" borderId="0" xfId="0" applyFont="1" applyFill="1"/>
    <xf numFmtId="0" fontId="17" fillId="0" borderId="0" xfId="0" applyFont="1" applyFill="1" applyAlignment="1">
      <alignment horizontal="left"/>
    </xf>
    <xf numFmtId="0" fontId="0" fillId="0" borderId="0" xfId="0" applyFill="1"/>
    <xf numFmtId="0" fontId="0" fillId="0" borderId="0" xfId="0" applyAlignment="1">
      <alignment horizontal="right"/>
    </xf>
    <xf numFmtId="0" fontId="2" fillId="0" borderId="0" xfId="0" applyFont="1" applyFill="1" applyAlignment="1">
      <alignment horizontal="left"/>
    </xf>
    <xf numFmtId="0" fontId="28" fillId="0" borderId="0" xfId="0" applyFont="1" applyAlignment="1">
      <alignment horizontal="right"/>
    </xf>
    <xf numFmtId="0" fontId="21" fillId="0" borderId="0" xfId="0" applyFont="1" applyFill="1" applyAlignment="1"/>
    <xf numFmtId="0" fontId="26" fillId="0" borderId="0" xfId="0" applyFont="1" applyFill="1" applyAlignment="1"/>
    <xf numFmtId="0" fontId="9" fillId="0" borderId="0" xfId="0" applyFont="1" applyFill="1" applyBorder="1" applyAlignment="1">
      <alignment horizontal="right"/>
    </xf>
    <xf numFmtId="0" fontId="29" fillId="0" borderId="0" xfId="0" applyFont="1" applyFill="1" applyBorder="1" applyAlignment="1">
      <alignment horizontal="right"/>
    </xf>
    <xf numFmtId="0" fontId="2" fillId="3" borderId="0" xfId="0" applyFont="1" applyFill="1"/>
    <xf numFmtId="0" fontId="15" fillId="0" borderId="0" xfId="0" applyFont="1" applyAlignment="1">
      <alignment horizontal="right"/>
    </xf>
    <xf numFmtId="0" fontId="27" fillId="0" borderId="0" xfId="0" applyFont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0" fillId="0" borderId="0" xfId="0" applyFont="1" applyFill="1" applyAlignment="1">
      <alignment horizontal="center"/>
    </xf>
    <xf numFmtId="0" fontId="2" fillId="0" borderId="0" xfId="0" applyFont="1" applyBorder="1" applyAlignment="1">
      <alignment horizontal="center"/>
    </xf>
    <xf numFmtId="0" fontId="2" fillId="4" borderId="0" xfId="0" applyFont="1" applyFill="1"/>
    <xf numFmtId="0" fontId="8" fillId="0" borderId="0" xfId="0" applyFont="1"/>
    <xf numFmtId="0" fontId="8" fillId="0" borderId="0" xfId="0" applyFont="1" applyFill="1" applyAlignment="1">
      <alignment horizontal="left"/>
    </xf>
    <xf numFmtId="0" fontId="10" fillId="0" borderId="0" xfId="0" applyFont="1" applyFill="1" applyAlignment="1">
      <alignment horizontal="left"/>
    </xf>
    <xf numFmtId="0" fontId="2" fillId="4" borderId="0" xfId="0" applyFont="1" applyFill="1" applyAlignment="1">
      <alignment horizontal="center"/>
    </xf>
    <xf numFmtId="0" fontId="18" fillId="4" borderId="0" xfId="0" applyFont="1" applyFill="1"/>
    <xf numFmtId="0" fontId="18" fillId="0" borderId="0" xfId="0" applyFont="1" applyFill="1"/>
    <xf numFmtId="0" fontId="2" fillId="3" borderId="0" xfId="0" applyFont="1" applyFill="1" applyAlignment="1">
      <alignment horizontal="center"/>
    </xf>
    <xf numFmtId="49" fontId="27" fillId="0" borderId="0" xfId="0" applyNumberFormat="1" applyFont="1"/>
    <xf numFmtId="8" fontId="27" fillId="0" borderId="0" xfId="0" applyNumberFormat="1" applyFont="1"/>
    <xf numFmtId="0" fontId="27" fillId="0" borderId="0" xfId="0" applyFont="1"/>
    <xf numFmtId="0" fontId="10" fillId="0" borderId="0" xfId="0" applyFont="1" applyBorder="1" applyAlignment="1">
      <alignment horizontal="center"/>
    </xf>
    <xf numFmtId="49" fontId="16" fillId="0" borderId="1" xfId="0" applyNumberFormat="1" applyFont="1" applyBorder="1"/>
    <xf numFmtId="8" fontId="16" fillId="0" borderId="1" xfId="0" applyNumberFormat="1" applyFont="1" applyBorder="1"/>
    <xf numFmtId="0" fontId="16" fillId="0" borderId="1" xfId="0" applyFont="1" applyFill="1" applyBorder="1" applyAlignment="1">
      <alignment horizontal="right"/>
    </xf>
    <xf numFmtId="0" fontId="16" fillId="0" borderId="1" xfId="0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16" fillId="0" borderId="1" xfId="0" applyFont="1" applyBorder="1" applyAlignment="1">
      <alignment horizontal="left"/>
    </xf>
    <xf numFmtId="22" fontId="16" fillId="0" borderId="1" xfId="0" applyNumberFormat="1" applyFont="1" applyBorder="1"/>
    <xf numFmtId="0" fontId="18" fillId="0" borderId="0" xfId="0" applyFont="1" applyAlignment="1">
      <alignment horizontal="center"/>
    </xf>
    <xf numFmtId="49" fontId="18" fillId="0" borderId="0" xfId="0" applyNumberFormat="1" applyFont="1"/>
    <xf numFmtId="8" fontId="18" fillId="0" borderId="0" xfId="0" applyNumberFormat="1" applyFont="1"/>
    <xf numFmtId="0" fontId="12" fillId="4" borderId="1" xfId="0" applyFont="1" applyFill="1" applyBorder="1" applyAlignment="1"/>
    <xf numFmtId="1" fontId="17" fillId="0" borderId="0" xfId="1" applyNumberFormat="1" applyFont="1" applyFill="1" applyBorder="1" applyAlignment="1">
      <alignment horizontal="center"/>
    </xf>
    <xf numFmtId="0" fontId="17" fillId="0" borderId="0" xfId="0" applyFont="1" applyAlignment="1">
      <alignment horizontal="center"/>
    </xf>
    <xf numFmtId="0" fontId="28" fillId="0" borderId="0" xfId="0" applyFont="1" applyFill="1" applyAlignment="1">
      <alignment horizontal="right"/>
    </xf>
    <xf numFmtId="43" fontId="18" fillId="0" borderId="0" xfId="1" applyFont="1" applyFill="1" applyBorder="1" applyAlignment="1">
      <alignment horizontal="center"/>
    </xf>
    <xf numFmtId="0" fontId="20" fillId="0" borderId="0" xfId="0" applyFont="1"/>
    <xf numFmtId="0" fontId="20" fillId="0" borderId="0" xfId="0" applyFont="1" applyFill="1" applyAlignment="1">
      <alignment horizontal="left"/>
    </xf>
    <xf numFmtId="0" fontId="20" fillId="4" borderId="0" xfId="0" applyFont="1" applyFill="1" applyAlignment="1">
      <alignment horizontal="left"/>
    </xf>
    <xf numFmtId="0" fontId="20" fillId="0" borderId="0" xfId="1" quotePrefix="1" applyNumberFormat="1" applyFont="1" applyFill="1" applyBorder="1" applyAlignment="1">
      <alignment horizontal="left"/>
    </xf>
    <xf numFmtId="49" fontId="18" fillId="0" borderId="0" xfId="0" applyNumberFormat="1" applyFont="1" applyAlignment="1"/>
    <xf numFmtId="49" fontId="10" fillId="0" borderId="0" xfId="0" applyNumberFormat="1" applyFont="1" applyFill="1"/>
    <xf numFmtId="49" fontId="2" fillId="4" borderId="0" xfId="0" applyNumberFormat="1" applyFont="1" applyFill="1"/>
    <xf numFmtId="8" fontId="2" fillId="4" borderId="0" xfId="0" applyNumberFormat="1" applyFont="1" applyFill="1"/>
    <xf numFmtId="0" fontId="18" fillId="4" borderId="0" xfId="0" applyFont="1" applyFill="1" applyBorder="1" applyAlignment="1">
      <alignment horizontal="right"/>
    </xf>
    <xf numFmtId="0" fontId="2" fillId="4" borderId="0" xfId="0" applyFont="1" applyFill="1" applyAlignment="1">
      <alignment horizontal="right"/>
    </xf>
    <xf numFmtId="22" fontId="2" fillId="4" borderId="0" xfId="0" applyNumberFormat="1" applyFont="1" applyFill="1"/>
    <xf numFmtId="0" fontId="20" fillId="0" borderId="0" xfId="0" applyFont="1" applyAlignment="1">
      <alignment horizontal="left"/>
    </xf>
    <xf numFmtId="0" fontId="10" fillId="0" borderId="2" xfId="0" applyFont="1" applyBorder="1"/>
    <xf numFmtId="0" fontId="10" fillId="0" borderId="2" xfId="0" applyFont="1" applyBorder="1" applyAlignment="1">
      <alignment horizontal="center"/>
    </xf>
    <xf numFmtId="0" fontId="10" fillId="0" borderId="2" xfId="0" applyFont="1" applyFill="1" applyBorder="1" applyAlignment="1">
      <alignment horizontal="left"/>
    </xf>
    <xf numFmtId="49" fontId="30" fillId="0" borderId="0" xfId="0" applyNumberFormat="1" applyFont="1"/>
    <xf numFmtId="0" fontId="30" fillId="0" borderId="0" xfId="0" applyFont="1"/>
    <xf numFmtId="0" fontId="2" fillId="0" borderId="0" xfId="0" applyFont="1" applyBorder="1" applyAlignment="1">
      <alignment horizontal="right"/>
    </xf>
    <xf numFmtId="0" fontId="10" fillId="0" borderId="0" xfId="0" applyFont="1" applyBorder="1"/>
    <xf numFmtId="0" fontId="10" fillId="0" borderId="0" xfId="0" applyFont="1" applyFill="1" applyBorder="1" applyAlignment="1">
      <alignment horizontal="left"/>
    </xf>
    <xf numFmtId="0" fontId="2" fillId="5" borderId="0" xfId="0" applyFont="1" applyFill="1" applyAlignment="1">
      <alignment horizontal="right"/>
    </xf>
    <xf numFmtId="0" fontId="26" fillId="0" borderId="0" xfId="0" applyFont="1" applyAlignment="1">
      <alignment horizontal="right"/>
    </xf>
    <xf numFmtId="0" fontId="18" fillId="0" borderId="0" xfId="0" applyFont="1" applyAlignment="1"/>
    <xf numFmtId="0" fontId="2" fillId="6" borderId="0" xfId="0" applyFont="1" applyFill="1" applyAlignment="1">
      <alignment horizontal="center"/>
    </xf>
    <xf numFmtId="0" fontId="18" fillId="6" borderId="0" xfId="0" applyFont="1" applyFill="1" applyAlignment="1">
      <alignment horizontal="right"/>
    </xf>
    <xf numFmtId="0" fontId="7" fillId="0" borderId="0" xfId="0" applyFont="1" applyAlignment="1">
      <alignment horizontal="right"/>
    </xf>
    <xf numFmtId="0" fontId="18" fillId="7" borderId="0" xfId="0" applyFont="1" applyFill="1" applyBorder="1" applyAlignment="1">
      <alignment horizontal="right"/>
    </xf>
    <xf numFmtId="0" fontId="17" fillId="7" borderId="0" xfId="0" applyFont="1" applyFill="1" applyAlignment="1">
      <alignment horizontal="right"/>
    </xf>
    <xf numFmtId="0" fontId="2" fillId="7" borderId="0" xfId="0" applyFont="1" applyFill="1" applyAlignment="1">
      <alignment horizontal="center"/>
    </xf>
    <xf numFmtId="0" fontId="7" fillId="0" borderId="0" xfId="0" applyFont="1" applyAlignment="1"/>
    <xf numFmtId="0" fontId="8" fillId="0" borderId="0" xfId="0" quotePrefix="1" applyFont="1" applyFill="1" applyAlignment="1"/>
    <xf numFmtId="0" fontId="8" fillId="0" borderId="0" xfId="0" applyFont="1" applyFill="1" applyAlignment="1"/>
    <xf numFmtId="0" fontId="10" fillId="0" borderId="0" xfId="0" applyFont="1" applyFill="1" applyAlignment="1"/>
    <xf numFmtId="0" fontId="10" fillId="0" borderId="0" xfId="0" applyFont="1" applyAlignment="1"/>
    <xf numFmtId="0" fontId="8" fillId="0" borderId="0" xfId="0" applyFont="1" applyAlignment="1"/>
    <xf numFmtId="22" fontId="2" fillId="0" borderId="0" xfId="0" applyNumberFormat="1" applyFont="1" applyAlignment="1"/>
    <xf numFmtId="0" fontId="20" fillId="0" borderId="0" xfId="0" applyFont="1" applyAlignment="1"/>
    <xf numFmtId="0" fontId="7" fillId="0" borderId="0" xfId="0" applyFont="1" applyFill="1" applyAlignment="1"/>
    <xf numFmtId="0" fontId="31" fillId="0" borderId="0" xfId="0" applyFont="1" applyAlignment="1"/>
    <xf numFmtId="0" fontId="20" fillId="0" borderId="0" xfId="0" applyFont="1" applyFill="1" applyAlignment="1"/>
    <xf numFmtId="0" fontId="17" fillId="0" borderId="0" xfId="0" applyFont="1" applyFill="1" applyAlignment="1"/>
    <xf numFmtId="0" fontId="2" fillId="6" borderId="0" xfId="0" applyFont="1" applyFill="1" applyAlignment="1"/>
    <xf numFmtId="49" fontId="2" fillId="6" borderId="0" xfId="0" applyNumberFormat="1" applyFont="1" applyFill="1" applyAlignment="1"/>
    <xf numFmtId="0" fontId="17" fillId="6" borderId="0" xfId="0" applyFont="1" applyFill="1" applyAlignment="1"/>
    <xf numFmtId="0" fontId="2" fillId="7" borderId="0" xfId="0" applyFont="1" applyFill="1" applyAlignment="1"/>
    <xf numFmtId="49" fontId="2" fillId="7" borderId="0" xfId="0" applyNumberFormat="1" applyFont="1" applyFill="1" applyAlignment="1"/>
    <xf numFmtId="0" fontId="18" fillId="7" borderId="0" xfId="0" applyFont="1" applyFill="1" applyAlignment="1"/>
    <xf numFmtId="0" fontId="2" fillId="3" borderId="1" xfId="0" applyFont="1" applyFill="1" applyBorder="1"/>
    <xf numFmtId="0" fontId="2" fillId="3" borderId="1" xfId="0" applyFont="1" applyFill="1" applyBorder="1" applyAlignment="1">
      <alignment horizontal="center"/>
    </xf>
    <xf numFmtId="0" fontId="32" fillId="0" borderId="1" xfId="0" applyFont="1" applyBorder="1"/>
    <xf numFmtId="49" fontId="18" fillId="0" borderId="2" xfId="0" applyNumberFormat="1" applyFont="1" applyBorder="1"/>
    <xf numFmtId="0" fontId="18" fillId="0" borderId="2" xfId="0" applyFont="1" applyBorder="1" applyAlignment="1">
      <alignment horizontal="right"/>
    </xf>
    <xf numFmtId="0" fontId="8" fillId="0" borderId="2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2" fillId="8" borderId="1" xfId="0" applyFont="1" applyFill="1" applyBorder="1" applyAlignment="1"/>
    <xf numFmtId="0" fontId="33" fillId="0" borderId="0" xfId="0" applyFont="1"/>
    <xf numFmtId="0" fontId="33" fillId="0" borderId="2" xfId="0" applyFont="1" applyBorder="1"/>
    <xf numFmtId="0" fontId="7" fillId="0" borderId="0" xfId="0" quotePrefix="1" applyFont="1" applyFill="1" applyAlignment="1">
      <alignment horizontal="left"/>
    </xf>
    <xf numFmtId="0" fontId="16" fillId="0" borderId="0" xfId="0" applyFont="1" applyFill="1"/>
    <xf numFmtId="0" fontId="26" fillId="0" borderId="0" xfId="0" applyFont="1"/>
    <xf numFmtId="0" fontId="7" fillId="0" borderId="0" xfId="0" quotePrefix="1" applyFont="1" applyFill="1" applyAlignment="1"/>
    <xf numFmtId="0" fontId="16" fillId="0" borderId="0" xfId="0" applyFont="1" applyAlignment="1"/>
    <xf numFmtId="0" fontId="33" fillId="0" borderId="0" xfId="0" applyFont="1" applyAlignment="1"/>
    <xf numFmtId="0" fontId="16" fillId="0" borderId="0" xfId="0" applyFont="1" applyFill="1" applyAlignment="1"/>
    <xf numFmtId="0" fontId="17" fillId="0" borderId="0" xfId="0" applyFont="1" applyAlignment="1"/>
    <xf numFmtId="0" fontId="2" fillId="3" borderId="0" xfId="0" applyFont="1" applyFill="1" applyAlignment="1"/>
    <xf numFmtId="0" fontId="2" fillId="0" borderId="0" xfId="0" applyFont="1" applyBorder="1" applyAlignment="1"/>
    <xf numFmtId="8" fontId="2" fillId="0" borderId="0" xfId="0" applyNumberFormat="1" applyFont="1" applyBorder="1" applyAlignment="1"/>
    <xf numFmtId="49" fontId="18" fillId="0" borderId="0" xfId="0" applyNumberFormat="1" applyFont="1" applyBorder="1" applyAlignment="1"/>
    <xf numFmtId="49" fontId="2" fillId="0" borderId="0" xfId="0" applyNumberFormat="1" applyFont="1" applyBorder="1" applyAlignment="1"/>
    <xf numFmtId="0" fontId="18" fillId="0" borderId="0" xfId="0" applyFont="1" applyBorder="1" applyAlignment="1"/>
    <xf numFmtId="0" fontId="7" fillId="0" borderId="0" xfId="0" applyFont="1" applyBorder="1" applyAlignment="1"/>
    <xf numFmtId="22" fontId="2" fillId="0" borderId="0" xfId="0" applyNumberFormat="1" applyFont="1" applyBorder="1" applyAlignment="1"/>
    <xf numFmtId="49" fontId="2" fillId="0" borderId="2" xfId="0" applyNumberFormat="1" applyFont="1" applyBorder="1" applyAlignment="1"/>
    <xf numFmtId="8" fontId="2" fillId="0" borderId="2" xfId="0" applyNumberFormat="1" applyFont="1" applyBorder="1" applyAlignment="1"/>
    <xf numFmtId="49" fontId="18" fillId="0" borderId="2" xfId="0" applyNumberFormat="1" applyFont="1" applyBorder="1" applyAlignment="1"/>
    <xf numFmtId="0" fontId="2" fillId="0" borderId="2" xfId="0" applyFont="1" applyBorder="1" applyAlignment="1"/>
    <xf numFmtId="0" fontId="33" fillId="0" borderId="2" xfId="0" applyFont="1" applyBorder="1" applyAlignment="1"/>
    <xf numFmtId="0" fontId="16" fillId="0" borderId="2" xfId="0" applyFont="1" applyBorder="1" applyAlignment="1"/>
    <xf numFmtId="0" fontId="8" fillId="0" borderId="2" xfId="0" applyFont="1" applyBorder="1" applyAlignment="1"/>
    <xf numFmtId="22" fontId="2" fillId="0" borderId="2" xfId="0" applyNumberFormat="1" applyFont="1" applyBorder="1" applyAlignment="1"/>
    <xf numFmtId="0" fontId="21" fillId="0" borderId="0" xfId="0" applyFont="1" applyBorder="1"/>
    <xf numFmtId="0" fontId="21" fillId="0" borderId="0" xfId="0" applyFont="1"/>
    <xf numFmtId="0" fontId="33" fillId="0" borderId="0" xfId="0" applyFont="1" applyFill="1"/>
    <xf numFmtId="0" fontId="21" fillId="0" borderId="0" xfId="0" quotePrefix="1" applyFont="1" applyFill="1"/>
    <xf numFmtId="0" fontId="2" fillId="0" borderId="0" xfId="0" applyFont="1" applyFill="1" applyBorder="1"/>
    <xf numFmtId="0" fontId="8" fillId="0" borderId="0" xfId="0" applyFont="1" applyFill="1"/>
    <xf numFmtId="0" fontId="8" fillId="0" borderId="0" xfId="0" quotePrefix="1" applyFont="1" applyFill="1"/>
    <xf numFmtId="0" fontId="8" fillId="0" borderId="0" xfId="0" applyFont="1" applyBorder="1"/>
    <xf numFmtId="0" fontId="26" fillId="0" borderId="0" xfId="0" applyFont="1" applyFill="1" applyAlignment="1">
      <alignment horizontal="right"/>
    </xf>
    <xf numFmtId="43" fontId="23" fillId="0" borderId="0" xfId="1" applyFont="1" applyFill="1" applyBorder="1" applyAlignment="1">
      <alignment horizontal="center"/>
    </xf>
    <xf numFmtId="43" fontId="34" fillId="0" borderId="0" xfId="1" applyFont="1" applyFill="1" applyBorder="1" applyAlignment="1">
      <alignment horizontal="center"/>
    </xf>
    <xf numFmtId="49" fontId="2" fillId="0" borderId="0" xfId="0" applyNumberFormat="1" applyFont="1" applyFill="1" applyBorder="1" applyAlignment="1">
      <alignment horizontal="center"/>
    </xf>
    <xf numFmtId="0" fontId="18" fillId="0" borderId="0" xfId="0" applyFont="1" applyFill="1" applyBorder="1"/>
    <xf numFmtId="0" fontId="18" fillId="9" borderId="0" xfId="0" applyFont="1" applyFill="1" applyAlignment="1">
      <alignment horizontal="right"/>
    </xf>
    <xf numFmtId="0" fontId="2" fillId="9" borderId="0" xfId="0" applyFont="1" applyFill="1" applyAlignment="1">
      <alignment horizontal="right"/>
    </xf>
    <xf numFmtId="0" fontId="17" fillId="9" borderId="0" xfId="0" applyFont="1" applyFill="1" applyAlignment="1">
      <alignment horizontal="right"/>
    </xf>
    <xf numFmtId="0" fontId="20" fillId="0" borderId="0" xfId="0" quotePrefix="1" applyFont="1" applyFill="1"/>
    <xf numFmtId="0" fontId="35" fillId="0" borderId="0" xfId="0" applyFont="1" applyFill="1"/>
    <xf numFmtId="0" fontId="20" fillId="0" borderId="0" xfId="0" applyFont="1" applyBorder="1"/>
    <xf numFmtId="0" fontId="20" fillId="0" borderId="2" xfId="0" applyFont="1" applyBorder="1"/>
    <xf numFmtId="0" fontId="0" fillId="0" borderId="1" xfId="0" applyFill="1" applyBorder="1" applyAlignment="1"/>
    <xf numFmtId="0" fontId="2" fillId="0" borderId="1" xfId="0" applyFont="1" applyFill="1" applyBorder="1"/>
    <xf numFmtId="0" fontId="7" fillId="10" borderId="0" xfId="0" applyFont="1" applyFill="1" applyAlignment="1">
      <alignment horizontal="left"/>
    </xf>
    <xf numFmtId="0" fontId="27" fillId="0" borderId="0" xfId="0" applyFont="1" applyFill="1" applyAlignment="1"/>
    <xf numFmtId="49" fontId="18" fillId="0" borderId="0" xfId="0" applyNumberFormat="1" applyFont="1" applyFill="1"/>
    <xf numFmtId="8" fontId="2" fillId="0" borderId="2" xfId="0" applyNumberFormat="1" applyFont="1" applyFill="1" applyBorder="1" applyAlignment="1"/>
    <xf numFmtId="0" fontId="2" fillId="0" borderId="2" xfId="0" applyFont="1" applyFill="1" applyBorder="1" applyAlignment="1"/>
    <xf numFmtId="0" fontId="18" fillId="0" borderId="2" xfId="0" applyFont="1" applyFill="1" applyBorder="1" applyAlignment="1">
      <alignment horizontal="right"/>
    </xf>
    <xf numFmtId="0" fontId="8" fillId="0" borderId="2" xfId="0" quotePrefix="1" applyFont="1" applyFill="1" applyBorder="1" applyAlignment="1">
      <alignment horizontal="left"/>
    </xf>
    <xf numFmtId="8" fontId="2" fillId="0" borderId="0" xfId="0" applyNumberFormat="1" applyFont="1" applyFill="1" applyBorder="1" applyAlignment="1"/>
    <xf numFmtId="49" fontId="18" fillId="0" borderId="0" xfId="0" applyNumberFormat="1" applyFont="1" applyBorder="1"/>
    <xf numFmtId="49" fontId="2" fillId="0" borderId="0" xfId="0" applyNumberFormat="1" applyFont="1" applyFill="1" applyBorder="1"/>
    <xf numFmtId="0" fontId="2" fillId="0" borderId="0" xfId="0" applyFont="1" applyFill="1" applyBorder="1" applyAlignment="1"/>
    <xf numFmtId="0" fontId="2" fillId="0" borderId="0" xfId="0" applyFont="1" applyFill="1" applyBorder="1" applyAlignment="1">
      <alignment horizontal="center"/>
    </xf>
    <xf numFmtId="22" fontId="2" fillId="0" borderId="0" xfId="0" applyNumberFormat="1" applyFont="1" applyFill="1" applyBorder="1"/>
    <xf numFmtId="0" fontId="21" fillId="0" borderId="0" xfId="0" quotePrefix="1" applyFont="1" applyFill="1" applyAlignment="1">
      <alignment horizontal="left"/>
    </xf>
    <xf numFmtId="0" fontId="21" fillId="0" borderId="2" xfId="0" quotePrefix="1" applyFont="1" applyFill="1" applyBorder="1" applyAlignment="1">
      <alignment horizontal="left"/>
    </xf>
    <xf numFmtId="43" fontId="6" fillId="0" borderId="2" xfId="1" applyFont="1" applyFill="1" applyBorder="1" applyAlignment="1">
      <alignment horizontal="center"/>
    </xf>
    <xf numFmtId="164" fontId="6" fillId="0" borderId="2" xfId="1" applyNumberFormat="1" applyFont="1" applyFill="1" applyBorder="1" applyAlignment="1">
      <alignment horizontal="center"/>
    </xf>
    <xf numFmtId="43" fontId="12" fillId="0" borderId="2" xfId="1" applyFont="1" applyFill="1" applyBorder="1" applyAlignment="1">
      <alignment horizontal="center"/>
    </xf>
    <xf numFmtId="49" fontId="6" fillId="0" borderId="2" xfId="1" quotePrefix="1" applyNumberFormat="1" applyFont="1" applyFill="1" applyBorder="1" applyAlignment="1">
      <alignment horizontal="center"/>
    </xf>
    <xf numFmtId="43" fontId="6" fillId="0" borderId="2" xfId="1" quotePrefix="1" applyFont="1" applyFill="1" applyBorder="1" applyAlignment="1">
      <alignment horizontal="center"/>
    </xf>
    <xf numFmtId="1" fontId="6" fillId="0" borderId="2" xfId="1" quotePrefix="1" applyNumberFormat="1" applyFont="1" applyFill="1" applyBorder="1" applyAlignment="1">
      <alignment horizontal="center"/>
    </xf>
    <xf numFmtId="1" fontId="6" fillId="0" borderId="2" xfId="1" applyNumberFormat="1" applyFont="1" applyFill="1" applyBorder="1" applyAlignment="1">
      <alignment horizontal="center"/>
    </xf>
    <xf numFmtId="43" fontId="13" fillId="0" borderId="2" xfId="1" applyFont="1" applyFill="1" applyBorder="1" applyAlignment="1">
      <alignment horizontal="center"/>
    </xf>
    <xf numFmtId="43" fontId="11" fillId="0" borderId="2" xfId="1" applyFont="1" applyFill="1" applyBorder="1" applyAlignment="1">
      <alignment horizontal="center"/>
    </xf>
    <xf numFmtId="0" fontId="14" fillId="0" borderId="2" xfId="1" quotePrefix="1" applyNumberFormat="1" applyFont="1" applyFill="1" applyBorder="1" applyAlignment="1">
      <alignment horizontal="left"/>
    </xf>
    <xf numFmtId="0" fontId="0" fillId="0" borderId="2" xfId="0" applyBorder="1" applyAlignment="1"/>
    <xf numFmtId="43" fontId="6" fillId="0" borderId="3" xfId="1" applyFont="1" applyFill="1" applyBorder="1" applyAlignment="1">
      <alignment horizontal="center"/>
    </xf>
    <xf numFmtId="164" fontId="6" fillId="0" borderId="3" xfId="1" applyNumberFormat="1" applyFont="1" applyFill="1" applyBorder="1" applyAlignment="1">
      <alignment horizontal="center"/>
    </xf>
    <xf numFmtId="43" fontId="12" fillId="0" borderId="3" xfId="1" applyFont="1" applyFill="1" applyBorder="1" applyAlignment="1">
      <alignment horizontal="center"/>
    </xf>
    <xf numFmtId="49" fontId="6" fillId="0" borderId="3" xfId="1" quotePrefix="1" applyNumberFormat="1" applyFont="1" applyFill="1" applyBorder="1" applyAlignment="1">
      <alignment horizontal="center"/>
    </xf>
    <xf numFmtId="43" fontId="6" fillId="0" borderId="3" xfId="1" quotePrefix="1" applyFont="1" applyFill="1" applyBorder="1" applyAlignment="1">
      <alignment horizontal="center"/>
    </xf>
    <xf numFmtId="1" fontId="6" fillId="0" borderId="3" xfId="1" quotePrefix="1" applyNumberFormat="1" applyFont="1" applyFill="1" applyBorder="1" applyAlignment="1">
      <alignment horizontal="center"/>
    </xf>
    <xf numFmtId="1" fontId="6" fillId="0" borderId="3" xfId="1" applyNumberFormat="1" applyFont="1" applyFill="1" applyBorder="1" applyAlignment="1">
      <alignment horizontal="center"/>
    </xf>
    <xf numFmtId="43" fontId="13" fillId="0" borderId="3" xfId="1" applyFont="1" applyFill="1" applyBorder="1" applyAlignment="1">
      <alignment horizontal="center"/>
    </xf>
    <xf numFmtId="43" fontId="11" fillId="0" borderId="3" xfId="1" applyFont="1" applyFill="1" applyBorder="1" applyAlignment="1">
      <alignment horizontal="center"/>
    </xf>
    <xf numFmtId="0" fontId="14" fillId="0" borderId="3" xfId="1" quotePrefix="1" applyNumberFormat="1" applyFont="1" applyFill="1" applyBorder="1" applyAlignment="1">
      <alignment horizontal="left"/>
    </xf>
    <xf numFmtId="0" fontId="0" fillId="0" borderId="3" xfId="0" applyBorder="1" applyAlignment="1"/>
    <xf numFmtId="0" fontId="26" fillId="0" borderId="0" xfId="0" applyFont="1" applyFill="1"/>
    <xf numFmtId="49" fontId="17" fillId="0" borderId="0" xfId="0" applyNumberFormat="1" applyFont="1" applyFill="1"/>
    <xf numFmtId="8" fontId="17" fillId="0" borderId="0" xfId="0" applyNumberFormat="1" applyFont="1" applyFill="1"/>
    <xf numFmtId="0" fontId="35" fillId="0" borderId="0" xfId="0" applyFont="1" applyFill="1" applyAlignment="1"/>
    <xf numFmtId="8" fontId="17" fillId="0" borderId="0" xfId="0" applyNumberFormat="1" applyFont="1" applyFill="1" applyAlignment="1"/>
    <xf numFmtId="0" fontId="17" fillId="0" borderId="0" xfId="0" applyFont="1" applyFill="1" applyAlignment="1">
      <alignment horizontal="center"/>
    </xf>
    <xf numFmtId="0" fontId="36" fillId="0" borderId="0" xfId="0" applyFont="1" applyFill="1"/>
    <xf numFmtId="0" fontId="36" fillId="0" borderId="0" xfId="0" applyFont="1" applyBorder="1"/>
    <xf numFmtId="0" fontId="36" fillId="0" borderId="2" xfId="0" applyFont="1" applyBorder="1"/>
    <xf numFmtId="0" fontId="36" fillId="0" borderId="0" xfId="0" applyFont="1"/>
    <xf numFmtId="0" fontId="36" fillId="0" borderId="0" xfId="0" quotePrefix="1" applyFont="1" applyFill="1" applyAlignment="1">
      <alignment horizontal="left"/>
    </xf>
    <xf numFmtId="0" fontId="36" fillId="0" borderId="2" xfId="0" quotePrefix="1" applyFont="1" applyFill="1" applyBorder="1" applyAlignment="1">
      <alignment horizontal="left"/>
    </xf>
    <xf numFmtId="0" fontId="36" fillId="0" borderId="0" xfId="0" applyFont="1" applyFill="1" applyAlignment="1">
      <alignment horizontal="left"/>
    </xf>
    <xf numFmtId="0" fontId="35" fillId="0" borderId="0" xfId="0" applyFont="1" applyFill="1" applyAlignment="1">
      <alignment horizontal="center"/>
    </xf>
    <xf numFmtId="44" fontId="2" fillId="0" borderId="0" xfId="2" applyFont="1" applyFill="1"/>
    <xf numFmtId="44" fontId="2" fillId="0" borderId="0" xfId="2" applyFont="1"/>
    <xf numFmtId="0" fontId="18" fillId="5" borderId="0" xfId="0" applyFont="1" applyFill="1" applyAlignment="1">
      <alignment horizontal="right"/>
    </xf>
    <xf numFmtId="0" fontId="18" fillId="5" borderId="0" xfId="0" applyFont="1" applyFill="1"/>
    <xf numFmtId="49" fontId="2" fillId="5" borderId="0" xfId="0" applyNumberFormat="1" applyFont="1" applyFill="1"/>
    <xf numFmtId="8" fontId="2" fillId="5" borderId="0" xfId="0" applyNumberFormat="1" applyFont="1" applyFill="1"/>
    <xf numFmtId="0" fontId="2" fillId="5" borderId="0" xfId="0" applyFont="1" applyFill="1"/>
    <xf numFmtId="0" fontId="7" fillId="5" borderId="0" xfId="0" applyFont="1" applyFill="1" applyAlignment="1">
      <alignment horizontal="right"/>
    </xf>
    <xf numFmtId="0" fontId="2" fillId="5" borderId="0" xfId="0" applyFont="1" applyFill="1" applyAlignment="1">
      <alignment horizontal="center"/>
    </xf>
    <xf numFmtId="0" fontId="35" fillId="5" borderId="0" xfId="0" applyFont="1" applyFill="1"/>
    <xf numFmtId="0" fontId="17" fillId="5" borderId="0" xfId="0" applyFont="1" applyFill="1" applyAlignment="1"/>
    <xf numFmtId="0" fontId="35" fillId="5" borderId="0" xfId="0" applyFont="1" applyFill="1" applyAlignment="1"/>
    <xf numFmtId="49" fontId="17" fillId="5" borderId="0" xfId="0" applyNumberFormat="1" applyFont="1" applyFill="1"/>
    <xf numFmtId="0" fontId="37" fillId="0" borderId="0" xfId="0" applyFont="1" applyFill="1"/>
    <xf numFmtId="0" fontId="38" fillId="0" borderId="0" xfId="0" applyFont="1" applyFill="1"/>
    <xf numFmtId="0" fontId="38" fillId="0" borderId="0" xfId="0" applyFont="1" applyFill="1" applyBorder="1" applyAlignment="1">
      <alignment horizontal="right"/>
    </xf>
    <xf numFmtId="0" fontId="21" fillId="0" borderId="2" xfId="0" applyFont="1" applyBorder="1"/>
    <xf numFmtId="0" fontId="21" fillId="5" borderId="0" xfId="0" applyFont="1" applyFill="1"/>
    <xf numFmtId="0" fontId="21" fillId="0" borderId="0" xfId="0" applyFont="1" applyFill="1" applyAlignment="1">
      <alignment horizontal="left"/>
    </xf>
    <xf numFmtId="49" fontId="2" fillId="0" borderId="0" xfId="0" quotePrefix="1" applyNumberFormat="1" applyFont="1"/>
    <xf numFmtId="49" fontId="2" fillId="0" borderId="0" xfId="0" quotePrefix="1" applyNumberFormat="1" applyFont="1" applyFill="1"/>
    <xf numFmtId="49" fontId="30" fillId="0" borderId="0" xfId="0" quotePrefix="1" applyNumberFormat="1" applyFont="1"/>
    <xf numFmtId="14" fontId="18" fillId="0" borderId="0" xfId="0" applyNumberFormat="1" applyFont="1" applyFill="1"/>
    <xf numFmtId="0" fontId="20" fillId="10" borderId="0" xfId="0" applyFont="1" applyFill="1"/>
    <xf numFmtId="0" fontId="20" fillId="0" borderId="0" xfId="0" quotePrefix="1" applyFont="1" applyFill="1" applyAlignment="1">
      <alignment horizontal="left"/>
    </xf>
    <xf numFmtId="0" fontId="39" fillId="0" borderId="0" xfId="0" applyFont="1" applyFill="1"/>
    <xf numFmtId="8" fontId="2" fillId="0" borderId="4" xfId="0" applyNumberFormat="1" applyFont="1" applyBorder="1"/>
    <xf numFmtId="0" fontId="0" fillId="0" borderId="0" xfId="0" applyBorder="1" applyAlignment="1"/>
    <xf numFmtId="14" fontId="23" fillId="0" borderId="0" xfId="0" applyNumberFormat="1" applyFont="1" applyFill="1" applyAlignment="1">
      <alignment horizontal="left"/>
    </xf>
    <xf numFmtId="0" fontId="0" fillId="0" borderId="0" xfId="0" applyFill="1" applyAlignment="1">
      <alignment horizontal="center"/>
    </xf>
    <xf numFmtId="0" fontId="5" fillId="0" borderId="0" xfId="0" applyFont="1" applyFill="1" applyAlignment="1">
      <alignment horizontal="left"/>
    </xf>
    <xf numFmtId="43" fontId="6" fillId="0" borderId="0" xfId="1" quotePrefix="1" applyFont="1" applyFill="1" applyBorder="1" applyAlignment="1">
      <alignment horizontal="left"/>
    </xf>
    <xf numFmtId="0" fontId="0" fillId="0" borderId="2" xfId="0" applyFill="1" applyBorder="1" applyAlignment="1"/>
    <xf numFmtId="1" fontId="12" fillId="0" borderId="1" xfId="0" applyNumberFormat="1" applyFont="1" applyFill="1" applyBorder="1" applyAlignment="1"/>
    <xf numFmtId="0" fontId="0" fillId="0" borderId="3" xfId="0" applyFill="1" applyBorder="1" applyAlignment="1"/>
    <xf numFmtId="0" fontId="0" fillId="0" borderId="0" xfId="0" applyFill="1" applyBorder="1" applyAlignment="1"/>
    <xf numFmtId="49" fontId="12" fillId="0" borderId="1" xfId="0" applyNumberFormat="1" applyFont="1" applyFill="1" applyBorder="1" applyAlignment="1"/>
    <xf numFmtId="8" fontId="12" fillId="0" borderId="1" xfId="0" applyNumberFormat="1" applyFont="1" applyFill="1" applyBorder="1" applyAlignment="1"/>
    <xf numFmtId="0" fontId="12" fillId="0" borderId="1" xfId="0" applyFont="1" applyFill="1" applyBorder="1" applyAlignment="1">
      <alignment horizontal="right"/>
    </xf>
    <xf numFmtId="22" fontId="12" fillId="0" borderId="1" xfId="0" applyNumberFormat="1" applyFont="1" applyFill="1" applyBorder="1" applyAlignment="1"/>
    <xf numFmtId="49" fontId="18" fillId="0" borderId="2" xfId="0" applyNumberFormat="1" applyFont="1" applyFill="1" applyBorder="1"/>
    <xf numFmtId="49" fontId="18" fillId="0" borderId="0" xfId="0" applyNumberFormat="1" applyFont="1" applyFill="1" applyBorder="1"/>
    <xf numFmtId="0" fontId="33" fillId="0" borderId="2" xfId="0" applyFont="1" applyFill="1" applyBorder="1"/>
    <xf numFmtId="0" fontId="16" fillId="0" borderId="2" xfId="0" applyFont="1" applyFill="1" applyBorder="1"/>
    <xf numFmtId="0" fontId="0" fillId="0" borderId="1" xfId="0" applyFill="1" applyBorder="1" applyAlignment="1">
      <alignment horizontal="center"/>
    </xf>
    <xf numFmtId="49" fontId="2" fillId="0" borderId="1" xfId="0" applyNumberFormat="1" applyFont="1" applyFill="1" applyBorder="1"/>
    <xf numFmtId="8" fontId="2" fillId="0" borderId="1" xfId="0" applyNumberFormat="1" applyFont="1" applyFill="1" applyBorder="1"/>
    <xf numFmtId="0" fontId="12" fillId="0" borderId="1" xfId="0" applyFont="1" applyFill="1" applyBorder="1"/>
    <xf numFmtId="0" fontId="2" fillId="0" borderId="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right"/>
    </xf>
    <xf numFmtId="22" fontId="2" fillId="0" borderId="1" xfId="0" applyNumberFormat="1" applyFont="1" applyFill="1" applyBorder="1"/>
    <xf numFmtId="0" fontId="19" fillId="0" borderId="0" xfId="0" applyFont="1" applyFill="1"/>
    <xf numFmtId="0" fontId="10" fillId="0" borderId="2" xfId="0" applyFont="1" applyFill="1" applyBorder="1"/>
    <xf numFmtId="0" fontId="10" fillId="0" borderId="2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right"/>
    </xf>
    <xf numFmtId="0" fontId="10" fillId="0" borderId="0" xfId="0" applyFont="1" applyFill="1" applyBorder="1"/>
    <xf numFmtId="0" fontId="10" fillId="0" borderId="0" xfId="0" applyFont="1" applyFill="1" applyBorder="1" applyAlignment="1">
      <alignment horizontal="center"/>
    </xf>
    <xf numFmtId="49" fontId="30" fillId="0" borderId="0" xfId="0" applyNumberFormat="1" applyFont="1" applyFill="1"/>
    <xf numFmtId="0" fontId="30" fillId="0" borderId="0" xfId="0" applyFont="1" applyFill="1"/>
    <xf numFmtId="0" fontId="16" fillId="0" borderId="1" xfId="0" applyFont="1" applyFill="1" applyBorder="1"/>
    <xf numFmtId="0" fontId="0" fillId="0" borderId="1" xfId="0" applyFill="1" applyBorder="1"/>
    <xf numFmtId="0" fontId="22" fillId="0" borderId="1" xfId="0" applyFont="1" applyFill="1" applyBorder="1"/>
    <xf numFmtId="0" fontId="32" fillId="0" borderId="1" xfId="0" applyFont="1" applyFill="1" applyBorder="1"/>
    <xf numFmtId="0" fontId="16" fillId="5" borderId="0" xfId="0" applyFont="1" applyFill="1"/>
    <xf numFmtId="0" fontId="15" fillId="5" borderId="0" xfId="0" applyFont="1" applyFill="1" applyAlignment="1">
      <alignment horizontal="right"/>
    </xf>
    <xf numFmtId="0" fontId="18" fillId="5" borderId="0" xfId="0" applyFont="1" applyFill="1" applyAlignment="1">
      <alignment horizontal="left"/>
    </xf>
    <xf numFmtId="0" fontId="36" fillId="5" borderId="0" xfId="0" applyFont="1" applyFill="1"/>
    <xf numFmtId="0" fontId="21" fillId="0" borderId="0" xfId="0" applyFont="1" applyFill="1" applyBorder="1"/>
    <xf numFmtId="0" fontId="21" fillId="0" borderId="2" xfId="0" applyFont="1" applyFill="1" applyBorder="1"/>
    <xf numFmtId="43" fontId="18" fillId="0" borderId="0" xfId="1" applyFont="1" applyFill="1" applyBorder="1" applyAlignment="1">
      <alignment horizontal="left"/>
    </xf>
    <xf numFmtId="43" fontId="18" fillId="0" borderId="0" xfId="1" applyFont="1" applyFill="1" applyBorder="1" applyAlignment="1"/>
    <xf numFmtId="49" fontId="17" fillId="0" borderId="0" xfId="0" applyNumberFormat="1" applyFont="1" applyFill="1" applyAlignment="1"/>
    <xf numFmtId="1" fontId="18" fillId="0" borderId="0" xfId="1" applyNumberFormat="1" applyFont="1" applyFill="1" applyBorder="1" applyAlignment="1"/>
    <xf numFmtId="43" fontId="17" fillId="0" borderId="0" xfId="1" applyFont="1" applyFill="1" applyBorder="1" applyAlignment="1">
      <alignment horizontal="center"/>
    </xf>
    <xf numFmtId="43" fontId="17" fillId="0" borderId="0" xfId="1" quotePrefix="1" applyFont="1" applyFill="1" applyBorder="1" applyAlignment="1"/>
    <xf numFmtId="43" fontId="17" fillId="0" borderId="0" xfId="1" applyFont="1" applyFill="1" applyBorder="1" applyAlignment="1"/>
    <xf numFmtId="0" fontId="40" fillId="0" borderId="0" xfId="0" applyFont="1" applyFill="1" applyBorder="1" applyAlignment="1"/>
    <xf numFmtId="0" fontId="26" fillId="4" borderId="0" xfId="0" applyFont="1" applyFill="1" applyAlignment="1">
      <alignment horizontal="left"/>
    </xf>
    <xf numFmtId="0" fontId="0" fillId="2" borderId="0" xfId="0" applyFill="1"/>
    <xf numFmtId="0" fontId="26" fillId="5" borderId="0" xfId="0" applyFont="1" applyFill="1" applyAlignment="1">
      <alignment horizontal="left"/>
    </xf>
    <xf numFmtId="0" fontId="7" fillId="5" borderId="0" xfId="0" applyFont="1" applyFill="1"/>
    <xf numFmtId="0" fontId="18" fillId="0" borderId="0" xfId="0" applyFont="1" applyFill="1" applyBorder="1" applyAlignment="1"/>
    <xf numFmtId="0" fontId="17" fillId="0" borderId="0" xfId="0" applyFont="1" applyFill="1" applyBorder="1" applyAlignment="1">
      <alignment horizontal="center"/>
    </xf>
    <xf numFmtId="0" fontId="18" fillId="0" borderId="0" xfId="0" applyFont="1" applyFill="1" applyBorder="1" applyAlignment="1">
      <alignment horizontal="left"/>
    </xf>
    <xf numFmtId="1" fontId="26" fillId="0" borderId="0" xfId="1" applyNumberFormat="1" applyFont="1" applyFill="1" applyBorder="1" applyAlignment="1"/>
    <xf numFmtId="0" fontId="36" fillId="0" borderId="0" xfId="0" applyFont="1" applyFill="1" applyBorder="1"/>
    <xf numFmtId="0" fontId="36" fillId="0" borderId="2" xfId="0" applyFont="1" applyFill="1" applyBorder="1"/>
    <xf numFmtId="0" fontId="36" fillId="0" borderId="0" xfId="1" applyNumberFormat="1" applyFont="1" applyFill="1" applyBorder="1" applyAlignment="1"/>
    <xf numFmtId="0" fontId="36" fillId="0" borderId="0" xfId="0" applyFont="1" applyFill="1" applyBorder="1" applyAlignment="1"/>
    <xf numFmtId="0" fontId="36" fillId="0" borderId="0" xfId="0" applyFont="1" applyFill="1" applyAlignment="1"/>
    <xf numFmtId="49" fontId="18" fillId="0" borderId="1" xfId="0" applyNumberFormat="1" applyFont="1" applyFill="1" applyBorder="1"/>
    <xf numFmtId="0" fontId="33" fillId="0" borderId="1" xfId="0" applyFont="1" applyFill="1" applyBorder="1"/>
    <xf numFmtId="0" fontId="18" fillId="0" borderId="1" xfId="0" applyFont="1" applyFill="1" applyBorder="1" applyAlignment="1">
      <alignment horizontal="right"/>
    </xf>
    <xf numFmtId="0" fontId="16" fillId="0" borderId="2" xfId="0" quotePrefix="1" applyFont="1" applyFill="1" applyBorder="1" applyAlignment="1">
      <alignment horizontal="left"/>
    </xf>
    <xf numFmtId="49" fontId="16" fillId="0" borderId="2" xfId="0" applyNumberFormat="1" applyFont="1" applyFill="1" applyBorder="1"/>
    <xf numFmtId="8" fontId="16" fillId="0" borderId="2" xfId="0" applyNumberFormat="1" applyFont="1" applyFill="1" applyBorder="1"/>
    <xf numFmtId="0" fontId="16" fillId="0" borderId="2" xfId="0" applyFont="1" applyFill="1" applyBorder="1" applyAlignment="1"/>
    <xf numFmtId="0" fontId="16" fillId="0" borderId="2" xfId="0" applyFont="1" applyFill="1" applyBorder="1" applyAlignment="1">
      <alignment horizontal="right"/>
    </xf>
    <xf numFmtId="0" fontId="16" fillId="0" borderId="2" xfId="0" applyFont="1" applyFill="1" applyBorder="1" applyAlignment="1">
      <alignment horizontal="center"/>
    </xf>
    <xf numFmtId="22" fontId="16" fillId="0" borderId="2" xfId="0" applyNumberFormat="1" applyFont="1" applyFill="1" applyBorder="1"/>
    <xf numFmtId="0" fontId="27" fillId="0" borderId="0" xfId="0" applyFont="1" applyFill="1"/>
    <xf numFmtId="0" fontId="41" fillId="0" borderId="0" xfId="0" applyFont="1" applyFill="1"/>
    <xf numFmtId="0" fontId="0" fillId="0" borderId="0" xfId="0" applyFill="1" applyBorder="1" applyAlignment="1">
      <alignment horizontal="center"/>
    </xf>
    <xf numFmtId="0" fontId="15" fillId="0" borderId="0" xfId="0" applyFont="1" applyFill="1" applyBorder="1" applyAlignment="1">
      <alignment horizontal="right"/>
    </xf>
    <xf numFmtId="0" fontId="26" fillId="0" borderId="0" xfId="0" applyFont="1" applyFill="1" applyBorder="1" applyAlignment="1"/>
    <xf numFmtId="0" fontId="20" fillId="0" borderId="0" xfId="0" applyFont="1" applyFill="1" applyBorder="1"/>
    <xf numFmtId="0" fontId="20" fillId="0" borderId="0" xfId="0" applyFont="1" applyFill="1" applyBorder="1" applyAlignment="1"/>
    <xf numFmtId="0" fontId="20" fillId="0" borderId="0" xfId="1" applyNumberFormat="1" applyFont="1" applyFill="1" applyBorder="1" applyAlignment="1"/>
    <xf numFmtId="0" fontId="20" fillId="0" borderId="1" xfId="0" applyFont="1" applyFill="1" applyBorder="1"/>
    <xf numFmtId="0" fontId="8" fillId="0" borderId="0" xfId="0" applyFont="1" applyFill="1" applyBorder="1"/>
    <xf numFmtId="0" fontId="17" fillId="0" borderId="0" xfId="0" applyFont="1" applyFill="1" applyBorder="1" applyAlignment="1"/>
    <xf numFmtId="0" fontId="43" fillId="0" borderId="0" xfId="0" applyFont="1" applyFill="1" applyBorder="1" applyAlignment="1"/>
    <xf numFmtId="0" fontId="21" fillId="0" borderId="1" xfId="0" applyFont="1" applyFill="1" applyBorder="1"/>
    <xf numFmtId="49" fontId="2" fillId="0" borderId="0" xfId="0" applyNumberFormat="1" applyFont="1" applyAlignment="1">
      <alignment horizontal="center"/>
    </xf>
    <xf numFmtId="0" fontId="17" fillId="0" borderId="0" xfId="0" applyFont="1" applyBorder="1" applyAlignment="1">
      <alignment horizontal="left"/>
    </xf>
    <xf numFmtId="0" fontId="10" fillId="0" borderId="0" xfId="0" applyFont="1" applyFill="1" applyBorder="1" applyAlignment="1"/>
    <xf numFmtId="43" fontId="11" fillId="0" borderId="0" xfId="1" quotePrefix="1" applyFont="1" applyFill="1" applyBorder="1" applyAlignment="1">
      <alignment horizontal="center"/>
    </xf>
    <xf numFmtId="0" fontId="36" fillId="0" borderId="1" xfId="0" applyFont="1" applyFill="1" applyBorder="1"/>
    <xf numFmtId="0" fontId="17" fillId="0" borderId="0" xfId="0" applyFont="1" applyFill="1" applyBorder="1" applyAlignment="1">
      <alignment horizontal="left"/>
    </xf>
    <xf numFmtId="0" fontId="25" fillId="0" borderId="0" xfId="0" applyFont="1" applyFill="1" applyBorder="1" applyAlignment="1"/>
    <xf numFmtId="43" fontId="26" fillId="0" borderId="0" xfId="1" quotePrefix="1" applyFont="1" applyFill="1" applyBorder="1" applyAlignment="1">
      <alignment horizontal="center"/>
    </xf>
    <xf numFmtId="0" fontId="21" fillId="0" borderId="0" xfId="0" applyFont="1" applyFill="1" applyBorder="1" applyAlignment="1"/>
    <xf numFmtId="0" fontId="0" fillId="0" borderId="0" xfId="0" applyFill="1" applyAlignment="1"/>
    <xf numFmtId="49" fontId="2" fillId="0" borderId="2" xfId="0" applyNumberFormat="1" applyFont="1" applyFill="1" applyBorder="1" applyAlignment="1"/>
    <xf numFmtId="49" fontId="2" fillId="0" borderId="0" xfId="0" applyNumberFormat="1" applyFont="1" applyFill="1" applyBorder="1" applyAlignment="1"/>
    <xf numFmtId="49" fontId="2" fillId="0" borderId="1" xfId="0" applyNumberFormat="1" applyFont="1" applyFill="1" applyBorder="1" applyAlignment="1"/>
    <xf numFmtId="0" fontId="2" fillId="0" borderId="1" xfId="0" applyFont="1" applyFill="1" applyBorder="1" applyAlignment="1"/>
    <xf numFmtId="0" fontId="19" fillId="0" borderId="0" xfId="0" applyFont="1" applyFill="1" applyAlignment="1"/>
    <xf numFmtId="0" fontId="10" fillId="0" borderId="2" xfId="0" applyFont="1" applyFill="1" applyBorder="1" applyAlignment="1"/>
    <xf numFmtId="0" fontId="16" fillId="0" borderId="1" xfId="0" applyFont="1" applyFill="1" applyBorder="1" applyAlignment="1"/>
    <xf numFmtId="0" fontId="22" fillId="0" borderId="1" xfId="0" applyFont="1" applyFill="1" applyBorder="1" applyAlignment="1"/>
    <xf numFmtId="165" fontId="44" fillId="0" borderId="0" xfId="0" applyNumberFormat="1" applyFont="1" applyFill="1" applyAlignment="1"/>
    <xf numFmtId="0" fontId="39" fillId="0" borderId="0" xfId="0" applyFont="1" applyFill="1" applyAlignment="1"/>
    <xf numFmtId="0" fontId="45" fillId="0" borderId="0" xfId="0" applyFont="1" applyFill="1" applyAlignment="1">
      <alignment horizontal="right"/>
    </xf>
    <xf numFmtId="49" fontId="2" fillId="0" borderId="0" xfId="0" applyNumberFormat="1" applyFont="1" applyBorder="1" applyAlignment="1">
      <alignment horizontal="center"/>
    </xf>
    <xf numFmtId="0" fontId="26" fillId="0" borderId="0" xfId="0" applyFont="1" applyAlignment="1"/>
    <xf numFmtId="49" fontId="18" fillId="0" borderId="0" xfId="0" applyNumberFormat="1" applyFont="1" applyFill="1" applyAlignment="1"/>
    <xf numFmtId="0" fontId="46" fillId="0" borderId="0" xfId="0" quotePrefix="1" applyFont="1" applyFill="1" applyAlignment="1">
      <alignment horizontal="left"/>
    </xf>
    <xf numFmtId="49" fontId="18" fillId="0" borderId="0" xfId="0" applyNumberFormat="1" applyFont="1" applyFill="1" applyBorder="1" applyAlignment="1"/>
    <xf numFmtId="0" fontId="21" fillId="0" borderId="0" xfId="0" quotePrefix="1" applyFont="1" applyFill="1" applyBorder="1" applyAlignment="1">
      <alignment horizontal="left"/>
    </xf>
    <xf numFmtId="22" fontId="2" fillId="0" borderId="0" xfId="0" applyNumberFormat="1" applyFont="1" applyFill="1" applyBorder="1" applyAlignment="1"/>
    <xf numFmtId="8" fontId="2" fillId="0" borderId="1" xfId="0" applyNumberFormat="1" applyFont="1" applyFill="1" applyBorder="1" applyAlignment="1"/>
    <xf numFmtId="0" fontId="8" fillId="0" borderId="1" xfId="0" applyFont="1" applyFill="1" applyBorder="1" applyAlignment="1">
      <alignment horizontal="right"/>
    </xf>
    <xf numFmtId="0" fontId="26" fillId="0" borderId="1" xfId="0" applyFont="1" applyFill="1" applyBorder="1" applyAlignment="1"/>
    <xf numFmtId="0" fontId="18" fillId="0" borderId="1" xfId="0" applyFont="1" applyFill="1" applyBorder="1" applyAlignment="1"/>
    <xf numFmtId="49" fontId="2" fillId="0" borderId="1" xfId="0" applyNumberFormat="1" applyFont="1" applyFill="1" applyBorder="1" applyAlignment="1">
      <alignment horizontal="center"/>
    </xf>
    <xf numFmtId="0" fontId="8" fillId="0" borderId="1" xfId="0" applyFont="1" applyFill="1" applyBorder="1" applyAlignment="1"/>
    <xf numFmtId="0" fontId="7" fillId="0" borderId="1" xfId="0" applyFont="1" applyFill="1" applyBorder="1" applyAlignment="1">
      <alignment horizontal="left"/>
    </xf>
    <xf numFmtId="22" fontId="2" fillId="0" borderId="1" xfId="0" applyNumberFormat="1" applyFont="1" applyFill="1" applyBorder="1" applyAlignment="1"/>
    <xf numFmtId="0" fontId="39" fillId="0" borderId="0" xfId="0" applyFont="1" applyFill="1" applyAlignment="1">
      <alignment horizontal="right"/>
    </xf>
    <xf numFmtId="0" fontId="7" fillId="0" borderId="0" xfId="0" applyFont="1" applyFill="1" applyBorder="1" applyAlignment="1">
      <alignment horizontal="left"/>
    </xf>
    <xf numFmtId="0" fontId="19" fillId="0" borderId="0" xfId="0" quotePrefix="1" applyFont="1" applyFill="1" applyAlignment="1">
      <alignment horizontal="left"/>
    </xf>
    <xf numFmtId="0" fontId="2" fillId="0" borderId="1" xfId="0" applyFont="1" applyFill="1" applyBorder="1" applyAlignment="1">
      <alignment horizontal="left"/>
    </xf>
    <xf numFmtId="0" fontId="8" fillId="0" borderId="1" xfId="0" applyFont="1" applyFill="1" applyBorder="1" applyAlignment="1">
      <alignment horizontal="left"/>
    </xf>
    <xf numFmtId="0" fontId="8" fillId="0" borderId="0" xfId="0" applyFont="1" applyFill="1" applyBorder="1" applyAlignment="1"/>
    <xf numFmtId="49" fontId="47" fillId="0" borderId="0" xfId="0" applyNumberFormat="1" applyFont="1" applyFill="1" applyAlignment="1"/>
    <xf numFmtId="8" fontId="47" fillId="0" borderId="0" xfId="0" applyNumberFormat="1" applyFont="1" applyFill="1" applyAlignment="1"/>
    <xf numFmtId="0" fontId="47" fillId="0" borderId="0" xfId="0" applyFont="1" applyFill="1" applyAlignment="1"/>
    <xf numFmtId="0" fontId="47" fillId="0" borderId="0" xfId="0" applyFont="1" applyFill="1" applyBorder="1" applyAlignment="1"/>
    <xf numFmtId="0" fontId="47" fillId="0" borderId="0" xfId="0" applyFont="1" applyFill="1" applyBorder="1" applyAlignment="1">
      <alignment horizontal="right"/>
    </xf>
    <xf numFmtId="0" fontId="47" fillId="0" borderId="0" xfId="0" applyFont="1" applyFill="1" applyAlignment="1">
      <alignment horizontal="right"/>
    </xf>
    <xf numFmtId="49" fontId="47" fillId="0" borderId="0" xfId="0" applyNumberFormat="1" applyFont="1" applyFill="1" applyBorder="1" applyAlignment="1">
      <alignment horizontal="center"/>
    </xf>
    <xf numFmtId="0" fontId="48" fillId="0" borderId="0" xfId="0" applyFont="1" applyFill="1" applyBorder="1" applyAlignment="1">
      <alignment horizontal="left"/>
    </xf>
    <xf numFmtId="0" fontId="48" fillId="0" borderId="0" xfId="0" quotePrefix="1" applyFont="1" applyFill="1" applyAlignment="1">
      <alignment horizontal="left"/>
    </xf>
    <xf numFmtId="49" fontId="47" fillId="0" borderId="0" xfId="0" applyNumberFormat="1" applyFont="1"/>
    <xf numFmtId="43" fontId="49" fillId="0" borderId="0" xfId="1" applyFont="1" applyFill="1" applyBorder="1" applyAlignment="1">
      <alignment horizontal="center"/>
    </xf>
    <xf numFmtId="43" fontId="49" fillId="0" borderId="0" xfId="1" quotePrefix="1" applyFont="1" applyFill="1" applyBorder="1" applyAlignment="1">
      <alignment horizontal="center"/>
    </xf>
    <xf numFmtId="0" fontId="47" fillId="0" borderId="0" xfId="0" applyFont="1" applyFill="1" applyBorder="1" applyAlignment="1">
      <alignment horizontal="left"/>
    </xf>
    <xf numFmtId="0" fontId="47" fillId="0" borderId="0" xfId="0" applyFont="1" applyFill="1" applyAlignment="1">
      <alignment horizontal="left"/>
    </xf>
    <xf numFmtId="0" fontId="50" fillId="0" borderId="1" xfId="0" applyFont="1" applyFill="1" applyBorder="1" applyAlignment="1"/>
    <xf numFmtId="49" fontId="18" fillId="0" borderId="1" xfId="0" applyNumberFormat="1" applyFont="1" applyFill="1" applyBorder="1" applyAlignment="1"/>
    <xf numFmtId="0" fontId="20" fillId="0" borderId="1" xfId="0" quotePrefix="1" applyFont="1" applyFill="1" applyBorder="1" applyAlignment="1"/>
    <xf numFmtId="0" fontId="18" fillId="0" borderId="1" xfId="0" applyFont="1" applyFill="1" applyBorder="1" applyAlignment="1">
      <alignment horizontal="left"/>
    </xf>
    <xf numFmtId="43" fontId="6" fillId="0" borderId="1" xfId="1" applyFont="1" applyFill="1" applyBorder="1" applyAlignment="1">
      <alignment horizontal="center"/>
    </xf>
    <xf numFmtId="43" fontId="6" fillId="0" borderId="1" xfId="1" quotePrefix="1" applyFont="1" applyFill="1" applyBorder="1" applyAlignment="1">
      <alignment horizontal="center"/>
    </xf>
    <xf numFmtId="49" fontId="51" fillId="0" borderId="0" xfId="0" applyNumberFormat="1" applyFont="1"/>
    <xf numFmtId="8" fontId="51" fillId="0" borderId="0" xfId="0" applyNumberFormat="1" applyFont="1"/>
    <xf numFmtId="49" fontId="52" fillId="0" borderId="0" xfId="0" applyNumberFormat="1" applyFont="1"/>
    <xf numFmtId="0" fontId="52" fillId="0" borderId="0" xfId="0" applyFont="1"/>
    <xf numFmtId="0" fontId="52" fillId="0" borderId="0" xfId="0" applyFont="1" applyFill="1" applyBorder="1" applyAlignment="1"/>
    <xf numFmtId="0" fontId="51" fillId="0" borderId="0" xfId="0" applyFont="1"/>
    <xf numFmtId="0" fontId="51" fillId="0" borderId="0" xfId="0" applyFont="1" applyFill="1" applyBorder="1" applyAlignment="1">
      <alignment horizontal="right"/>
    </xf>
    <xf numFmtId="0" fontId="51" fillId="0" borderId="0" xfId="0" applyFont="1" applyFill="1" applyAlignment="1">
      <alignment horizontal="center"/>
    </xf>
    <xf numFmtId="0" fontId="51" fillId="0" borderId="0" xfId="0" applyFont="1" applyAlignment="1">
      <alignment horizontal="right"/>
    </xf>
    <xf numFmtId="49" fontId="51" fillId="0" borderId="0" xfId="0" applyNumberFormat="1" applyFont="1" applyFill="1" applyBorder="1" applyAlignment="1">
      <alignment horizontal="center"/>
    </xf>
    <xf numFmtId="0" fontId="51" fillId="0" borderId="0" xfId="0" applyFont="1" applyFill="1" applyBorder="1" applyAlignment="1"/>
    <xf numFmtId="0" fontId="52" fillId="0" borderId="0" xfId="0" applyFont="1" applyFill="1" applyAlignment="1"/>
    <xf numFmtId="0" fontId="53" fillId="0" borderId="0" xfId="0" applyFont="1" applyFill="1" applyBorder="1" applyAlignment="1">
      <alignment horizontal="left"/>
    </xf>
    <xf numFmtId="0" fontId="51" fillId="0" borderId="0" xfId="0" applyFont="1" applyFill="1" applyAlignment="1"/>
    <xf numFmtId="49" fontId="51" fillId="0" borderId="0" xfId="0" applyNumberFormat="1" applyFont="1" applyFill="1" applyAlignment="1"/>
    <xf numFmtId="49" fontId="52" fillId="0" borderId="0" xfId="0" applyNumberFormat="1" applyFont="1" applyFill="1" applyAlignment="1"/>
    <xf numFmtId="0" fontId="52" fillId="0" borderId="0" xfId="0" applyFont="1" applyAlignment="1">
      <alignment horizontal="center"/>
    </xf>
    <xf numFmtId="0" fontId="36" fillId="0" borderId="0" xfId="0" applyFont="1" applyFill="1" applyBorder="1" applyAlignment="1">
      <alignment horizontal="left"/>
    </xf>
    <xf numFmtId="43" fontId="54" fillId="0" borderId="0" xfId="1" applyFont="1" applyFill="1" applyBorder="1" applyAlignment="1">
      <alignment horizontal="center"/>
    </xf>
    <xf numFmtId="43" fontId="54" fillId="0" borderId="0" xfId="1" quotePrefix="1" applyFont="1" applyFill="1" applyBorder="1" applyAlignment="1">
      <alignment horizontal="center"/>
    </xf>
    <xf numFmtId="0" fontId="51" fillId="0" borderId="0" xfId="0" applyFont="1" applyFill="1" applyAlignment="1">
      <alignment horizontal="left"/>
    </xf>
    <xf numFmtId="0" fontId="17" fillId="0" borderId="1" xfId="0" applyFont="1" applyFill="1" applyBorder="1" applyAlignment="1"/>
    <xf numFmtId="0" fontId="9" fillId="0" borderId="0" xfId="0" applyFont="1" applyFill="1" applyAlignment="1">
      <alignment horizontal="right"/>
    </xf>
    <xf numFmtId="0" fontId="8" fillId="0" borderId="0" xfId="0" applyFont="1" applyFill="1" applyBorder="1" applyAlignment="1">
      <alignment horizontal="left"/>
    </xf>
    <xf numFmtId="0" fontId="20" fillId="0" borderId="0" xfId="0" quotePrefix="1" applyFont="1" applyFill="1" applyAlignment="1"/>
    <xf numFmtId="0" fontId="26" fillId="0" borderId="0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0" fontId="46" fillId="0" borderId="0" xfId="0" applyFont="1" applyFill="1" applyBorder="1" applyAlignment="1">
      <alignment horizontal="left"/>
    </xf>
    <xf numFmtId="0" fontId="55" fillId="0" borderId="0" xfId="0" applyFont="1" applyFill="1" applyBorder="1" applyAlignment="1">
      <alignment horizontal="center"/>
    </xf>
    <xf numFmtId="0" fontId="51" fillId="0" borderId="0" xfId="0" applyFont="1" applyFill="1" applyBorder="1" applyAlignment="1">
      <alignment horizontal="left"/>
    </xf>
    <xf numFmtId="0" fontId="52" fillId="0" borderId="0" xfId="0" applyFont="1" applyFill="1" applyAlignment="1">
      <alignment horizontal="center"/>
    </xf>
    <xf numFmtId="0" fontId="56" fillId="0" borderId="0" xfId="0" applyFont="1" applyFill="1" applyBorder="1" applyAlignment="1" applyProtection="1">
      <alignment horizontal="center"/>
    </xf>
    <xf numFmtId="0" fontId="45" fillId="0" borderId="0" xfId="0" applyFont="1" applyFill="1" applyBorder="1" applyAlignment="1">
      <alignment horizontal="right"/>
    </xf>
    <xf numFmtId="0" fontId="57" fillId="0" borderId="0" xfId="0" applyFont="1" applyFill="1" applyBorder="1" applyAlignment="1"/>
    <xf numFmtId="0" fontId="45" fillId="0" borderId="0" xfId="0" applyFont="1" applyFill="1" applyBorder="1" applyAlignment="1"/>
    <xf numFmtId="0" fontId="43" fillId="0" borderId="0" xfId="0" applyFont="1" applyFill="1" applyBorder="1" applyAlignment="1">
      <alignment horizontal="center"/>
    </xf>
    <xf numFmtId="0" fontId="21" fillId="0" borderId="0" xfId="0" quotePrefix="1" applyFont="1" applyFill="1" applyAlignment="1"/>
    <xf numFmtId="22" fontId="51" fillId="0" borderId="0" xfId="0" applyNumberFormat="1" applyFont="1" applyFill="1" applyBorder="1" applyAlignment="1"/>
    <xf numFmtId="0" fontId="46" fillId="0" borderId="0" xfId="0" quotePrefix="1" applyFont="1" applyFill="1" applyAlignment="1"/>
    <xf numFmtId="0" fontId="51" fillId="0" borderId="0" xfId="0" applyFont="1" applyFill="1"/>
    <xf numFmtId="0" fontId="57" fillId="0" borderId="1" xfId="0" applyFont="1" applyFill="1" applyBorder="1" applyAlignment="1"/>
    <xf numFmtId="49" fontId="39" fillId="0" borderId="1" xfId="0" applyNumberFormat="1" applyFont="1" applyFill="1" applyBorder="1" applyAlignment="1"/>
    <xf numFmtId="0" fontId="19" fillId="0" borderId="0" xfId="0" applyFont="1" applyFill="1" applyAlignment="1">
      <alignment horizontal="left"/>
    </xf>
    <xf numFmtId="0" fontId="18" fillId="0" borderId="0" xfId="3" applyFont="1" applyAlignment="1" applyProtection="1">
      <alignment horizontal="left"/>
    </xf>
    <xf numFmtId="0" fontId="19" fillId="0" borderId="0" xfId="0" quotePrefix="1" applyFont="1" applyFill="1"/>
    <xf numFmtId="0" fontId="58" fillId="0" borderId="0" xfId="0" applyFont="1"/>
    <xf numFmtId="0" fontId="8" fillId="0" borderId="1" xfId="0" applyFont="1" applyFill="1" applyBorder="1"/>
    <xf numFmtId="0" fontId="10" fillId="0" borderId="1" xfId="0" applyFont="1" applyFill="1" applyBorder="1" applyAlignment="1">
      <alignment horizontal="center"/>
    </xf>
    <xf numFmtId="0" fontId="8" fillId="0" borderId="1" xfId="0" applyFont="1" applyFill="1" applyBorder="1" applyAlignment="1">
      <alignment horizontal="center"/>
    </xf>
    <xf numFmtId="0" fontId="19" fillId="0" borderId="1" xfId="0" applyFont="1" applyFill="1" applyBorder="1" applyAlignment="1">
      <alignment horizontal="left"/>
    </xf>
    <xf numFmtId="0" fontId="8" fillId="0" borderId="2" xfId="0" applyFont="1" applyFill="1" applyBorder="1"/>
    <xf numFmtId="0" fontId="19" fillId="0" borderId="0" xfId="0" applyFont="1" applyFill="1" applyBorder="1" applyAlignment="1">
      <alignment horizontal="left"/>
    </xf>
    <xf numFmtId="0" fontId="19" fillId="0" borderId="0" xfId="0" quotePrefix="1" applyFont="1"/>
    <xf numFmtId="0" fontId="26" fillId="0" borderId="0" xfId="0" applyFont="1" applyFill="1" applyBorder="1"/>
    <xf numFmtId="0" fontId="28" fillId="0" borderId="0" xfId="0" applyFont="1" applyFill="1" applyBorder="1"/>
    <xf numFmtId="0" fontId="7" fillId="0" borderId="1" xfId="0" applyFont="1" applyFill="1" applyBorder="1" applyAlignment="1">
      <alignment horizontal="right"/>
    </xf>
    <xf numFmtId="0" fontId="39" fillId="0" borderId="0" xfId="0" applyFont="1" applyFill="1" applyBorder="1"/>
    <xf numFmtId="0" fontId="5" fillId="0" borderId="0" xfId="0" applyFont="1" applyFill="1" applyBorder="1"/>
    <xf numFmtId="0" fontId="5" fillId="0" borderId="0" xfId="0" applyFont="1" applyFill="1" applyBorder="1" applyAlignment="1">
      <alignment horizontal="center"/>
    </xf>
    <xf numFmtId="0" fontId="5" fillId="0" borderId="0" xfId="0" applyFont="1" applyFill="1" applyBorder="1" applyAlignment="1">
      <alignment horizontal="left"/>
    </xf>
    <xf numFmtId="0" fontId="25" fillId="0" borderId="0" xfId="0" applyFont="1" applyFill="1" applyBorder="1"/>
    <xf numFmtId="0" fontId="21" fillId="0" borderId="0" xfId="0" applyFont="1" applyFill="1" applyBorder="1" applyAlignment="1">
      <alignment horizontal="left"/>
    </xf>
    <xf numFmtId="0" fontId="52" fillId="0" borderId="0" xfId="0" applyFont="1" applyFill="1" applyAlignment="1">
      <alignment horizontal="right"/>
    </xf>
    <xf numFmtId="0" fontId="58" fillId="0" borderId="0" xfId="0" applyFont="1" applyFill="1" applyBorder="1" applyAlignment="1">
      <alignment horizontal="left"/>
    </xf>
    <xf numFmtId="0" fontId="18" fillId="4" borderId="0" xfId="0" applyFont="1" applyFill="1" applyAlignment="1">
      <alignment horizontal="right"/>
    </xf>
    <xf numFmtId="0" fontId="19" fillId="0" borderId="0" xfId="0" applyFont="1" applyFill="1" applyBorder="1"/>
    <xf numFmtId="0" fontId="26" fillId="0" borderId="0" xfId="0" applyFont="1" applyFill="1" applyBorder="1" applyAlignment="1">
      <alignment horizontal="right"/>
    </xf>
    <xf numFmtId="0" fontId="47" fillId="0" borderId="0" xfId="0" applyFont="1" applyFill="1"/>
    <xf numFmtId="0" fontId="19" fillId="0" borderId="0" xfId="0" quotePrefix="1" applyFont="1" applyFill="1" applyBorder="1" applyAlignment="1">
      <alignment horizontal="left"/>
    </xf>
    <xf numFmtId="0" fontId="7" fillId="5" borderId="0" xfId="0" applyFont="1" applyFill="1" applyBorder="1" applyAlignment="1">
      <alignment horizontal="center"/>
    </xf>
    <xf numFmtId="8" fontId="47" fillId="0" borderId="0" xfId="0" applyNumberFormat="1" applyFont="1" applyFill="1" applyBorder="1"/>
    <xf numFmtId="49" fontId="47" fillId="0" borderId="0" xfId="0" applyNumberFormat="1" applyFont="1" applyFill="1"/>
    <xf numFmtId="49" fontId="47" fillId="0" borderId="0" xfId="0" applyNumberFormat="1" applyFont="1" applyFill="1" applyBorder="1"/>
    <xf numFmtId="0" fontId="47" fillId="0" borderId="0" xfId="0" applyFont="1"/>
    <xf numFmtId="0" fontId="47" fillId="0" borderId="0" xfId="0" applyFont="1" applyFill="1" applyBorder="1"/>
    <xf numFmtId="8" fontId="47" fillId="0" borderId="0" xfId="0" applyNumberFormat="1" applyFont="1" applyFill="1"/>
    <xf numFmtId="22" fontId="47" fillId="0" borderId="0" xfId="0" applyNumberFormat="1" applyFont="1" applyFill="1"/>
    <xf numFmtId="0" fontId="2" fillId="7" borderId="0" xfId="0" applyFont="1" applyFill="1"/>
    <xf numFmtId="0" fontId="35" fillId="0" borderId="0" xfId="0" applyFont="1" applyAlignment="1">
      <alignment horizontal="left"/>
    </xf>
    <xf numFmtId="0" fontId="8" fillId="0" borderId="1" xfId="0" applyFont="1" applyBorder="1" applyAlignment="1">
      <alignment horizontal="right"/>
    </xf>
    <xf numFmtId="0" fontId="10" fillId="0" borderId="1" xfId="0" applyFont="1" applyBorder="1" applyAlignment="1">
      <alignment horizontal="center"/>
    </xf>
    <xf numFmtId="0" fontId="2" fillId="0" borderId="1" xfId="0" applyFont="1" applyBorder="1" applyAlignment="1">
      <alignment horizontal="left"/>
    </xf>
    <xf numFmtId="0" fontId="8" fillId="0" borderId="1" xfId="0" applyFont="1" applyBorder="1"/>
    <xf numFmtId="0" fontId="58" fillId="0" borderId="0" xfId="0" applyFont="1" applyFill="1"/>
    <xf numFmtId="0" fontId="45" fillId="0" borderId="0" xfId="0" applyFont="1" applyAlignment="1">
      <alignment horizontal="right"/>
    </xf>
    <xf numFmtId="0" fontId="59" fillId="0" borderId="5" xfId="0" applyNumberFormat="1" applyFont="1" applyBorder="1"/>
    <xf numFmtId="0" fontId="60" fillId="0" borderId="0" xfId="0" quotePrefix="1" applyFont="1" applyFill="1" applyAlignment="1">
      <alignment horizontal="left"/>
    </xf>
    <xf numFmtId="0" fontId="50" fillId="0" borderId="0" xfId="0" applyFont="1" applyFill="1" applyBorder="1" applyAlignment="1"/>
    <xf numFmtId="0" fontId="20" fillId="0" borderId="0" xfId="0" quotePrefix="1" applyFont="1" applyFill="1" applyBorder="1" applyAlignment="1"/>
    <xf numFmtId="0" fontId="60" fillId="0" borderId="0" xfId="0" quotePrefix="1" applyFont="1"/>
    <xf numFmtId="0" fontId="52" fillId="0" borderId="0" xfId="0" applyFont="1" applyFill="1" applyBorder="1" applyAlignment="1">
      <alignment horizontal="right"/>
    </xf>
    <xf numFmtId="0" fontId="52" fillId="0" borderId="0" xfId="0" applyFont="1" applyAlignment="1">
      <alignment horizontal="right"/>
    </xf>
    <xf numFmtId="49" fontId="52" fillId="0" borderId="0" xfId="0" applyNumberFormat="1" applyFont="1" applyFill="1" applyBorder="1" applyAlignment="1">
      <alignment horizontal="center"/>
    </xf>
    <xf numFmtId="0" fontId="56" fillId="0" borderId="0" xfId="0" applyFont="1" applyFill="1" applyBorder="1" applyAlignment="1">
      <alignment horizontal="center"/>
    </xf>
    <xf numFmtId="8" fontId="52" fillId="0" borderId="0" xfId="0" applyNumberFormat="1" applyFont="1"/>
    <xf numFmtId="0" fontId="53" fillId="0" borderId="0" xfId="0" quotePrefix="1" applyFont="1"/>
    <xf numFmtId="0" fontId="60" fillId="0" borderId="0" xfId="0" quotePrefix="1" applyFont="1" applyFill="1"/>
    <xf numFmtId="0" fontId="46" fillId="0" borderId="0" xfId="0" quotePrefix="1" applyFont="1" applyFill="1"/>
    <xf numFmtId="0" fontId="60" fillId="0" borderId="0" xfId="0" applyFont="1" applyFill="1"/>
    <xf numFmtId="0" fontId="51" fillId="0" borderId="0" xfId="0" applyFont="1" applyFill="1" applyAlignment="1">
      <alignment horizontal="right"/>
    </xf>
    <xf numFmtId="0" fontId="60" fillId="0" borderId="0" xfId="0" applyFont="1" applyFill="1" applyAlignment="1">
      <alignment horizontal="left"/>
    </xf>
    <xf numFmtId="0" fontId="60" fillId="0" borderId="0" xfId="0" applyFont="1"/>
    <xf numFmtId="0" fontId="2" fillId="3" borderId="0" xfId="0" applyFont="1" applyFill="1" applyBorder="1"/>
    <xf numFmtId="0" fontId="0" fillId="0" borderId="0" xfId="0" applyFill="1" applyBorder="1" applyProtection="1"/>
    <xf numFmtId="0" fontId="21" fillId="0" borderId="0" xfId="0" quotePrefix="1" applyFont="1"/>
    <xf numFmtId="0" fontId="46" fillId="0" borderId="0" xfId="0" quotePrefix="1" applyFont="1"/>
    <xf numFmtId="49" fontId="51" fillId="0" borderId="1" xfId="0" applyNumberFormat="1" applyFont="1" applyFill="1" applyBorder="1" applyAlignment="1"/>
    <xf numFmtId="8" fontId="51" fillId="0" borderId="1" xfId="0" applyNumberFormat="1" applyFont="1" applyFill="1" applyBorder="1" applyAlignment="1"/>
    <xf numFmtId="0" fontId="51" fillId="0" borderId="1" xfId="0" applyFont="1" applyFill="1" applyBorder="1" applyAlignment="1"/>
    <xf numFmtId="0" fontId="46" fillId="0" borderId="1" xfId="0" applyFont="1" applyFill="1" applyBorder="1" applyAlignment="1">
      <alignment horizontal="right"/>
    </xf>
    <xf numFmtId="0" fontId="51" fillId="0" borderId="1" xfId="0" applyFont="1" applyFill="1" applyBorder="1" applyAlignment="1">
      <alignment horizontal="right"/>
    </xf>
    <xf numFmtId="49" fontId="51" fillId="0" borderId="1" xfId="0" applyNumberFormat="1" applyFont="1" applyFill="1" applyBorder="1" applyAlignment="1">
      <alignment horizontal="center"/>
    </xf>
    <xf numFmtId="0" fontId="46" fillId="0" borderId="1" xfId="0" applyFont="1" applyFill="1" applyBorder="1" applyAlignment="1"/>
    <xf numFmtId="0" fontId="51" fillId="0" borderId="1" xfId="0" applyFont="1" applyFill="1" applyBorder="1" applyAlignment="1">
      <alignment horizontal="center"/>
    </xf>
    <xf numFmtId="0" fontId="46" fillId="0" borderId="1" xfId="0" applyFont="1" applyFill="1" applyBorder="1" applyAlignment="1">
      <alignment horizontal="left"/>
    </xf>
    <xf numFmtId="0" fontId="51" fillId="0" borderId="1" xfId="0" applyFont="1" applyFill="1" applyBorder="1" applyAlignment="1">
      <alignment horizontal="left"/>
    </xf>
    <xf numFmtId="22" fontId="51" fillId="0" borderId="1" xfId="0" applyNumberFormat="1" applyFont="1" applyFill="1" applyBorder="1" applyAlignment="1"/>
    <xf numFmtId="8" fontId="51" fillId="0" borderId="0" xfId="0" applyNumberFormat="1" applyFont="1" applyFill="1" applyAlignment="1"/>
    <xf numFmtId="22" fontId="51" fillId="0" borderId="0" xfId="0" applyNumberFormat="1" applyFont="1" applyFill="1" applyAlignment="1"/>
    <xf numFmtId="0" fontId="55" fillId="0" borderId="0" xfId="0" applyFont="1" applyFill="1" applyBorder="1" applyAlignment="1" applyProtection="1">
      <alignment horizontal="center"/>
    </xf>
    <xf numFmtId="49" fontId="51" fillId="0" borderId="0" xfId="0" applyNumberFormat="1" applyFont="1" applyFill="1" applyBorder="1" applyAlignment="1"/>
    <xf numFmtId="8" fontId="51" fillId="0" borderId="0" xfId="0" applyNumberFormat="1" applyFont="1" applyFill="1" applyBorder="1" applyAlignment="1"/>
    <xf numFmtId="0" fontId="61" fillId="0" borderId="0" xfId="0" applyFont="1" applyFill="1" applyBorder="1" applyAlignment="1"/>
    <xf numFmtId="0" fontId="38" fillId="0" borderId="0" xfId="0" applyFont="1" applyFill="1" applyBorder="1" applyAlignment="1"/>
    <xf numFmtId="8" fontId="47" fillId="0" borderId="0" xfId="0" applyNumberFormat="1" applyFont="1"/>
    <xf numFmtId="0" fontId="62" fillId="0" borderId="0" xfId="0" applyFont="1" applyFill="1" applyBorder="1" applyAlignment="1">
      <alignment horizontal="center"/>
    </xf>
    <xf numFmtId="0" fontId="47" fillId="0" borderId="0" xfId="0" applyFont="1" applyFill="1" applyAlignment="1">
      <alignment horizontal="center"/>
    </xf>
    <xf numFmtId="0" fontId="47" fillId="0" borderId="0" xfId="0" applyFont="1" applyAlignment="1">
      <alignment horizontal="right"/>
    </xf>
    <xf numFmtId="0" fontId="48" fillId="0" borderId="0" xfId="0" quotePrefix="1" applyFont="1" applyFill="1"/>
    <xf numFmtId="22" fontId="47" fillId="0" borderId="0" xfId="0" applyNumberFormat="1" applyFont="1" applyFill="1" applyBorder="1" applyAlignment="1"/>
    <xf numFmtId="0" fontId="61" fillId="0" borderId="1" xfId="0" applyFont="1" applyFill="1" applyBorder="1" applyAlignment="1"/>
    <xf numFmtId="49" fontId="46" fillId="0" borderId="1" xfId="0" applyNumberFormat="1" applyFont="1" applyFill="1" applyBorder="1" applyAlignment="1"/>
    <xf numFmtId="0" fontId="25" fillId="0" borderId="0" xfId="0" applyFont="1" applyFill="1"/>
    <xf numFmtId="0" fontId="27" fillId="0" borderId="0" xfId="0" applyFont="1" applyAlignment="1"/>
    <xf numFmtId="0" fontId="21" fillId="0" borderId="1" xfId="0" applyFont="1" applyFill="1" applyBorder="1" applyAlignment="1">
      <alignment horizontal="left"/>
    </xf>
    <xf numFmtId="49" fontId="47" fillId="0" borderId="0" xfId="0" applyNumberFormat="1" applyFont="1" applyAlignment="1"/>
    <xf numFmtId="49" fontId="51" fillId="0" borderId="0" xfId="0" applyNumberFormat="1" applyFont="1" applyAlignment="1"/>
    <xf numFmtId="8" fontId="51" fillId="0" borderId="0" xfId="0" applyNumberFormat="1" applyFont="1" applyAlignment="1"/>
    <xf numFmtId="0" fontId="51" fillId="0" borderId="0" xfId="0" applyFont="1" applyAlignment="1"/>
    <xf numFmtId="49" fontId="45" fillId="0" borderId="1" xfId="0" applyNumberFormat="1" applyFont="1" applyFill="1" applyBorder="1" applyAlignment="1"/>
    <xf numFmtId="8" fontId="45" fillId="0" borderId="1" xfId="0" applyNumberFormat="1" applyFont="1" applyFill="1" applyBorder="1" applyAlignment="1"/>
    <xf numFmtId="0" fontId="45" fillId="0" borderId="1" xfId="0" applyFont="1" applyFill="1" applyBorder="1" applyAlignment="1"/>
    <xf numFmtId="0" fontId="45" fillId="0" borderId="1" xfId="0" applyFont="1" applyFill="1" applyBorder="1" applyAlignment="1">
      <alignment horizontal="right"/>
    </xf>
    <xf numFmtId="49" fontId="45" fillId="0" borderId="1" xfId="0" applyNumberFormat="1" applyFont="1" applyFill="1" applyBorder="1" applyAlignment="1">
      <alignment horizontal="center"/>
    </xf>
    <xf numFmtId="0" fontId="45" fillId="0" borderId="1" xfId="0" applyFont="1" applyFill="1" applyBorder="1" applyAlignment="1">
      <alignment horizontal="center"/>
    </xf>
    <xf numFmtId="0" fontId="45" fillId="0" borderId="1" xfId="0" applyFont="1" applyFill="1" applyBorder="1" applyAlignment="1">
      <alignment horizontal="left"/>
    </xf>
    <xf numFmtId="22" fontId="45" fillId="0" borderId="1" xfId="0" applyNumberFormat="1" applyFont="1" applyFill="1" applyBorder="1" applyAlignment="1"/>
    <xf numFmtId="0" fontId="21" fillId="0" borderId="0" xfId="0" quotePrefix="1" applyFont="1" applyFill="1" applyBorder="1" applyAlignment="1"/>
    <xf numFmtId="0" fontId="8" fillId="0" borderId="0" xfId="0" quotePrefix="1" applyFont="1" applyAlignment="1"/>
    <xf numFmtId="0" fontId="21" fillId="0" borderId="0" xfId="0" quotePrefix="1" applyFont="1" applyAlignment="1"/>
    <xf numFmtId="8" fontId="47" fillId="0" borderId="0" xfId="0" applyNumberFormat="1" applyFont="1" applyAlignment="1"/>
    <xf numFmtId="0" fontId="48" fillId="0" borderId="0" xfId="0" quotePrefix="1" applyFont="1" applyFill="1" applyAlignment="1"/>
    <xf numFmtId="0" fontId="47" fillId="0" borderId="0" xfId="0" applyFont="1" applyAlignment="1"/>
    <xf numFmtId="49" fontId="8" fillId="0" borderId="1" xfId="0" applyNumberFormat="1" applyFont="1" applyFill="1" applyBorder="1" applyAlignment="1"/>
    <xf numFmtId="0" fontId="36" fillId="0" borderId="0" xfId="0" quotePrefix="1" applyFont="1" applyFill="1" applyAlignment="1"/>
    <xf numFmtId="0" fontId="36" fillId="0" borderId="0" xfId="0" applyFont="1" applyAlignment="1"/>
    <xf numFmtId="0" fontId="39" fillId="0" borderId="0" xfId="0" applyFont="1" applyFill="1" applyBorder="1" applyAlignment="1">
      <alignment horizontal="left"/>
    </xf>
    <xf numFmtId="0" fontId="8" fillId="0" borderId="2" xfId="0" applyFont="1" applyFill="1" applyBorder="1" applyAlignment="1"/>
    <xf numFmtId="0" fontId="27" fillId="0" borderId="0" xfId="0" applyFont="1" applyFill="1" applyBorder="1" applyAlignment="1"/>
    <xf numFmtId="0" fontId="39" fillId="0" borderId="0" xfId="0" applyFont="1" applyFill="1" applyBorder="1" applyAlignment="1"/>
    <xf numFmtId="0" fontId="5" fillId="0" borderId="0" xfId="0" applyFont="1" applyFill="1" applyBorder="1" applyAlignment="1"/>
    <xf numFmtId="8" fontId="47" fillId="0" borderId="0" xfId="0" applyNumberFormat="1" applyFont="1" applyFill="1" applyBorder="1" applyAlignment="1"/>
    <xf numFmtId="49" fontId="47" fillId="0" borderId="0" xfId="0" applyNumberFormat="1" applyFont="1" applyFill="1" applyBorder="1" applyAlignment="1"/>
    <xf numFmtId="22" fontId="47" fillId="0" borderId="0" xfId="0" applyNumberFormat="1" applyFont="1" applyFill="1" applyAlignment="1"/>
    <xf numFmtId="0" fontId="19" fillId="0" borderId="0" xfId="0" applyFont="1" applyFill="1" applyBorder="1" applyAlignment="1"/>
    <xf numFmtId="0" fontId="2" fillId="4" borderId="0" xfId="0" applyFont="1" applyFill="1" applyAlignment="1"/>
    <xf numFmtId="0" fontId="27" fillId="0" borderId="0" xfId="0" applyFont="1" applyAlignment="1">
      <alignment horizontal="left"/>
    </xf>
    <xf numFmtId="0" fontId="21" fillId="0" borderId="0" xfId="0" applyFont="1" applyAlignment="1">
      <alignment horizontal="left"/>
    </xf>
    <xf numFmtId="0" fontId="27" fillId="0" borderId="1" xfId="0" applyFont="1" applyBorder="1" applyAlignment="1">
      <alignment horizontal="left"/>
    </xf>
    <xf numFmtId="0" fontId="18" fillId="0" borderId="0" xfId="0" applyFont="1" applyFill="1" applyBorder="1" applyAlignment="1">
      <alignment horizontal="center"/>
    </xf>
    <xf numFmtId="49" fontId="8" fillId="0" borderId="0" xfId="0" applyNumberFormat="1" applyFont="1" applyAlignment="1"/>
    <xf numFmtId="8" fontId="8" fillId="0" borderId="0" xfId="0" applyNumberFormat="1" applyFont="1" applyAlignment="1"/>
    <xf numFmtId="0" fontId="8" fillId="0" borderId="0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right"/>
    </xf>
    <xf numFmtId="0" fontId="8" fillId="0" borderId="0" xfId="0" applyFont="1" applyAlignment="1">
      <alignment horizontal="right"/>
    </xf>
    <xf numFmtId="49" fontId="8" fillId="0" borderId="0" xfId="0" applyNumberFormat="1" applyFont="1" applyFill="1" applyBorder="1" applyAlignment="1">
      <alignment horizontal="center"/>
    </xf>
    <xf numFmtId="49" fontId="8" fillId="0" borderId="0" xfId="0" applyNumberFormat="1" applyFont="1"/>
    <xf numFmtId="8" fontId="8" fillId="0" borderId="0" xfId="0" applyNumberFormat="1" applyFont="1"/>
    <xf numFmtId="22" fontId="8" fillId="0" borderId="0" xfId="0" applyNumberFormat="1" applyFont="1" applyFill="1" applyAlignment="1"/>
    <xf numFmtId="0" fontId="36" fillId="0" borderId="0" xfId="0" quotePrefix="1" applyFont="1" applyFill="1"/>
    <xf numFmtId="0" fontId="27" fillId="0" borderId="0" xfId="0" applyFont="1" applyFill="1" applyBorder="1"/>
    <xf numFmtId="49" fontId="2" fillId="2" borderId="0" xfId="0" applyNumberFormat="1" applyFont="1" applyFill="1"/>
    <xf numFmtId="8" fontId="2" fillId="2" borderId="0" xfId="0" applyNumberFormat="1" applyFont="1" applyFill="1"/>
    <xf numFmtId="0" fontId="2" fillId="2" borderId="0" xfId="0" applyFont="1" applyFill="1"/>
    <xf numFmtId="0" fontId="18" fillId="2" borderId="0" xfId="0" applyFont="1" applyFill="1" applyAlignment="1">
      <alignment horizontal="right"/>
    </xf>
    <xf numFmtId="0" fontId="2" fillId="2" borderId="0" xfId="0" applyFont="1" applyFill="1" applyAlignment="1">
      <alignment horizontal="right"/>
    </xf>
    <xf numFmtId="49" fontId="2" fillId="2" borderId="0" xfId="0" applyNumberFormat="1" applyFont="1" applyFill="1" applyBorder="1" applyAlignment="1">
      <alignment horizontal="center"/>
    </xf>
    <xf numFmtId="0" fontId="26" fillId="2" borderId="0" xfId="0" applyFont="1" applyFill="1"/>
    <xf numFmtId="0" fontId="2" fillId="2" borderId="0" xfId="0" applyFont="1" applyFill="1" applyBorder="1" applyAlignment="1">
      <alignment horizontal="right"/>
    </xf>
    <xf numFmtId="0" fontId="21" fillId="2" borderId="0" xfId="0" applyFont="1" applyFill="1"/>
    <xf numFmtId="22" fontId="2" fillId="2" borderId="0" xfId="0" applyNumberFormat="1" applyFont="1" applyFill="1"/>
    <xf numFmtId="0" fontId="2" fillId="2" borderId="0" xfId="0" applyFont="1" applyFill="1" applyBorder="1"/>
    <xf numFmtId="0" fontId="39" fillId="0" borderId="0" xfId="0" applyFont="1" applyAlignment="1">
      <alignment horizontal="right"/>
    </xf>
    <xf numFmtId="165" fontId="16" fillId="0" borderId="0" xfId="0" applyNumberFormat="1" applyFont="1" applyFill="1" applyAlignment="1"/>
    <xf numFmtId="0" fontId="17" fillId="0" borderId="0" xfId="0" applyFont="1" applyFill="1" applyBorder="1"/>
    <xf numFmtId="0" fontId="2" fillId="0" borderId="0" xfId="0" applyFont="1" applyFill="1" applyBorder="1" applyProtection="1"/>
    <xf numFmtId="0" fontId="35" fillId="0" borderId="0" xfId="0" applyFont="1" applyAlignment="1"/>
    <xf numFmtId="0" fontId="16" fillId="0" borderId="0" xfId="0" applyFont="1" applyFill="1" applyBorder="1"/>
    <xf numFmtId="0" fontId="39" fillId="0" borderId="0" xfId="0" applyFont="1" applyAlignment="1">
      <alignment horizontal="right" wrapText="1"/>
    </xf>
    <xf numFmtId="49" fontId="16" fillId="0" borderId="0" xfId="0" applyNumberFormat="1" applyFont="1" applyFill="1" applyBorder="1" applyAlignment="1"/>
    <xf numFmtId="0" fontId="2" fillId="6" borderId="0" xfId="0" applyFont="1" applyFill="1" applyAlignment="1">
      <alignment horizontal="right"/>
    </xf>
    <xf numFmtId="49" fontId="2" fillId="6" borderId="0" xfId="0" applyNumberFormat="1" applyFont="1" applyFill="1" applyBorder="1" applyAlignment="1">
      <alignment horizontal="center"/>
    </xf>
    <xf numFmtId="0" fontId="2" fillId="6" borderId="0" xfId="0" applyFont="1" applyFill="1"/>
    <xf numFmtId="49" fontId="2" fillId="4" borderId="0" xfId="0" applyNumberFormat="1" applyFont="1" applyFill="1" applyBorder="1" applyAlignment="1">
      <alignment horizontal="center"/>
    </xf>
    <xf numFmtId="0" fontId="7" fillId="4" borderId="0" xfId="0" applyFont="1" applyFill="1" applyAlignment="1">
      <alignment horizontal="left"/>
    </xf>
    <xf numFmtId="0" fontId="18" fillId="4" borderId="0" xfId="0" applyFont="1" applyFill="1" applyAlignment="1">
      <alignment horizontal="left"/>
    </xf>
    <xf numFmtId="0" fontId="17" fillId="4" borderId="0" xfId="0" applyFont="1" applyFill="1"/>
    <xf numFmtId="0" fontId="20" fillId="4" borderId="0" xfId="0" applyFont="1" applyFill="1"/>
    <xf numFmtId="0" fontId="2" fillId="4" borderId="0" xfId="0" applyFont="1" applyFill="1" applyBorder="1"/>
    <xf numFmtId="0" fontId="17" fillId="4" borderId="0" xfId="0" applyFont="1" applyFill="1" applyAlignment="1">
      <alignment horizontal="right"/>
    </xf>
    <xf numFmtId="0" fontId="52" fillId="4" borderId="0" xfId="0" applyFont="1" applyFill="1" applyAlignment="1"/>
    <xf numFmtId="0" fontId="35" fillId="0" borderId="0" xfId="0" applyFont="1" applyFill="1" applyBorder="1" applyAlignment="1">
      <alignment horizontal="right"/>
    </xf>
    <xf numFmtId="49" fontId="17" fillId="0" borderId="0" xfId="0" applyNumberFormat="1" applyFont="1"/>
    <xf numFmtId="0" fontId="35" fillId="0" borderId="0" xfId="0" applyFont="1"/>
    <xf numFmtId="0" fontId="7" fillId="0" borderId="0" xfId="0" applyFont="1" applyFill="1" applyBorder="1"/>
    <xf numFmtId="0" fontId="8" fillId="0" borderId="0" xfId="0" quotePrefix="1" applyFont="1"/>
    <xf numFmtId="0" fontId="10" fillId="0" borderId="0" xfId="0" applyFont="1" applyFill="1" applyBorder="1" applyAlignment="1">
      <alignment horizontal="right"/>
    </xf>
    <xf numFmtId="49" fontId="51" fillId="0" borderId="0" xfId="0" applyNumberFormat="1" applyFont="1" applyFill="1"/>
    <xf numFmtId="8" fontId="51" fillId="0" borderId="0" xfId="0" applyNumberFormat="1" applyFont="1" applyFill="1"/>
    <xf numFmtId="0" fontId="45" fillId="0" borderId="0" xfId="0" applyFont="1" applyFill="1"/>
    <xf numFmtId="0" fontId="7" fillId="0" borderId="0" xfId="0" applyFont="1" applyFill="1" applyBorder="1" applyAlignment="1">
      <alignment horizontal="center"/>
    </xf>
    <xf numFmtId="0" fontId="39" fillId="0" borderId="0" xfId="0" applyFont="1" applyFill="1" applyAlignment="1">
      <alignment horizontal="right" wrapText="1"/>
    </xf>
    <xf numFmtId="0" fontId="27" fillId="0" borderId="0" xfId="0" applyFont="1" applyFill="1" applyAlignment="1">
      <alignment horizontal="left"/>
    </xf>
    <xf numFmtId="0" fontId="27" fillId="0" borderId="1" xfId="0" applyFont="1" applyFill="1" applyBorder="1" applyAlignment="1">
      <alignment horizontal="left"/>
    </xf>
    <xf numFmtId="0" fontId="43" fillId="0" borderId="0" xfId="0" applyFont="1" applyFill="1" applyBorder="1" applyProtection="1"/>
    <xf numFmtId="0" fontId="38" fillId="0" borderId="0" xfId="0" applyFont="1" applyFill="1" applyAlignment="1">
      <alignment horizontal="right"/>
    </xf>
    <xf numFmtId="0" fontId="7" fillId="0" borderId="0" xfId="0" quotePrefix="1" applyFont="1" applyFill="1"/>
    <xf numFmtId="43" fontId="67" fillId="0" borderId="0" xfId="1" applyFont="1" applyFill="1" applyBorder="1" applyAlignment="1">
      <alignment horizontal="center"/>
    </xf>
    <xf numFmtId="43" fontId="67" fillId="0" borderId="0" xfId="1" quotePrefix="1" applyFont="1" applyFill="1" applyBorder="1" applyAlignment="1">
      <alignment horizontal="center"/>
    </xf>
    <xf numFmtId="22" fontId="52" fillId="0" borderId="0" xfId="0" applyNumberFormat="1" applyFont="1" applyFill="1" applyAlignment="1"/>
    <xf numFmtId="0" fontId="18" fillId="0" borderId="0" xfId="3" applyFont="1" applyFill="1" applyAlignment="1" applyProtection="1"/>
    <xf numFmtId="0" fontId="7" fillId="0" borderId="0" xfId="0" quotePrefix="1" applyFont="1" applyFill="1" applyBorder="1"/>
    <xf numFmtId="0" fontId="52" fillId="0" borderId="0" xfId="0" applyFont="1" applyAlignment="1">
      <alignment horizontal="left"/>
    </xf>
    <xf numFmtId="0" fontId="7" fillId="0" borderId="0" xfId="0" quotePrefix="1" applyFont="1" applyFill="1" applyBorder="1" applyAlignment="1">
      <alignment horizontal="left"/>
    </xf>
    <xf numFmtId="0" fontId="39" fillId="4" borderId="0" xfId="0" applyFont="1" applyFill="1"/>
    <xf numFmtId="0" fontId="21" fillId="4" borderId="0" xfId="0" applyFont="1" applyFill="1" applyBorder="1"/>
    <xf numFmtId="0" fontId="60" fillId="0" borderId="0" xfId="0" quotePrefix="1" applyFont="1" applyFill="1" applyBorder="1" applyAlignment="1"/>
    <xf numFmtId="43" fontId="68" fillId="0" borderId="0" xfId="1" applyFont="1" applyFill="1" applyBorder="1" applyAlignment="1">
      <alignment horizontal="center"/>
    </xf>
    <xf numFmtId="43" fontId="68" fillId="0" borderId="0" xfId="1" quotePrefix="1" applyFont="1" applyFill="1" applyBorder="1" applyAlignment="1">
      <alignment horizontal="center"/>
    </xf>
    <xf numFmtId="0" fontId="38" fillId="0" borderId="0" xfId="0" applyFont="1" applyFill="1" applyAlignment="1"/>
    <xf numFmtId="0" fontId="60" fillId="0" borderId="0" xfId="0" applyFont="1" applyFill="1" applyBorder="1" applyAlignment="1">
      <alignment horizontal="left"/>
    </xf>
    <xf numFmtId="0" fontId="60" fillId="0" borderId="0" xfId="0" applyFont="1" applyFill="1" applyBorder="1"/>
    <xf numFmtId="0" fontId="60" fillId="0" borderId="0" xfId="0" quotePrefix="1" applyFont="1" applyFill="1" applyBorder="1"/>
    <xf numFmtId="0" fontId="25" fillId="0" borderId="0" xfId="0" applyFont="1" applyFill="1" applyBorder="1" applyAlignment="1">
      <alignment horizontal="center"/>
    </xf>
    <xf numFmtId="0" fontId="10" fillId="4" borderId="0" xfId="0" applyFont="1" applyFill="1" applyBorder="1"/>
    <xf numFmtId="0" fontId="8" fillId="0" borderId="0" xfId="0" quotePrefix="1" applyFont="1" applyFill="1" applyAlignment="1">
      <alignment horizontal="right"/>
    </xf>
    <xf numFmtId="0" fontId="8" fillId="0" borderId="0" xfId="0" quotePrefix="1" applyFont="1" applyFill="1" applyBorder="1" applyAlignment="1">
      <alignment horizontal="right"/>
    </xf>
    <xf numFmtId="0" fontId="60" fillId="0" borderId="1" xfId="0" applyFont="1" applyFill="1" applyBorder="1" applyAlignment="1">
      <alignment horizontal="left"/>
    </xf>
    <xf numFmtId="0" fontId="69" fillId="0" borderId="0" xfId="0" applyFont="1" applyFill="1" applyBorder="1" applyProtection="1"/>
    <xf numFmtId="0" fontId="39" fillId="0" borderId="0" xfId="0" applyFont="1" applyFill="1" applyBorder="1" applyAlignment="1">
      <alignment horizontal="right"/>
    </xf>
    <xf numFmtId="8" fontId="52" fillId="0" borderId="0" xfId="0" applyNumberFormat="1" applyFont="1" applyFill="1" applyAlignment="1"/>
    <xf numFmtId="0" fontId="56" fillId="0" borderId="0" xfId="0" applyFont="1" applyFill="1" applyBorder="1" applyProtection="1"/>
    <xf numFmtId="0" fontId="52" fillId="0" borderId="0" xfId="0" applyFont="1" applyFill="1"/>
    <xf numFmtId="0" fontId="53" fillId="0" borderId="0" xfId="0" quotePrefix="1" applyFont="1" applyFill="1" applyAlignment="1">
      <alignment horizontal="left"/>
    </xf>
    <xf numFmtId="49" fontId="52" fillId="0" borderId="0" xfId="0" applyNumberFormat="1" applyFont="1" applyFill="1"/>
    <xf numFmtId="0" fontId="52" fillId="0" borderId="0" xfId="0" applyFont="1" applyFill="1" applyBorder="1" applyAlignment="1">
      <alignment horizontal="left"/>
    </xf>
    <xf numFmtId="0" fontId="52" fillId="0" borderId="0" xfId="0" applyFont="1" applyFill="1" applyAlignment="1">
      <alignment horizontal="left"/>
    </xf>
    <xf numFmtId="0" fontId="18" fillId="0" borderId="0" xfId="3" applyFont="1" applyFill="1" applyAlignment="1" applyProtection="1">
      <alignment horizontal="right"/>
    </xf>
    <xf numFmtId="0" fontId="70" fillId="0" borderId="0" xfId="0" applyFont="1" applyFill="1"/>
    <xf numFmtId="0" fontId="8" fillId="0" borderId="0" xfId="0" quotePrefix="1" applyFont="1" applyFill="1" applyBorder="1" applyAlignment="1">
      <alignment horizontal="left"/>
    </xf>
    <xf numFmtId="0" fontId="20" fillId="0" borderId="0" xfId="0" quotePrefix="1" applyFont="1"/>
    <xf numFmtId="8" fontId="52" fillId="0" borderId="0" xfId="0" applyNumberFormat="1" applyFont="1" applyFill="1"/>
    <xf numFmtId="0" fontId="53" fillId="0" borderId="0" xfId="0" quotePrefix="1" applyFont="1" applyFill="1"/>
    <xf numFmtId="49" fontId="46" fillId="0" borderId="0" xfId="0" applyNumberFormat="1" applyFont="1" applyFill="1" applyBorder="1" applyAlignment="1"/>
    <xf numFmtId="0" fontId="20" fillId="0" borderId="0" xfId="0" quotePrefix="1" applyFont="1" applyFill="1" applyBorder="1" applyAlignment="1">
      <alignment horizontal="left"/>
    </xf>
    <xf numFmtId="0" fontId="39" fillId="0" borderId="0" xfId="0" quotePrefix="1" applyFont="1" applyFill="1" applyAlignment="1">
      <alignment horizontal="left"/>
    </xf>
    <xf numFmtId="0" fontId="39" fillId="0" borderId="0" xfId="0" quotePrefix="1" applyFont="1"/>
    <xf numFmtId="49" fontId="2" fillId="0" borderId="0" xfId="0" applyNumberFormat="1" applyFont="1" applyFill="1" applyAlignment="1">
      <alignment horizontal="center"/>
    </xf>
    <xf numFmtId="22" fontId="52" fillId="0" borderId="0" xfId="0" applyNumberFormat="1" applyFont="1" applyFill="1" applyBorder="1" applyAlignment="1"/>
    <xf numFmtId="0" fontId="39" fillId="0" borderId="0" xfId="0" quotePrefix="1" applyFont="1" applyFill="1"/>
    <xf numFmtId="49" fontId="2" fillId="0" borderId="0" xfId="0" applyNumberFormat="1" applyFont="1" applyAlignment="1">
      <alignment horizontal="right"/>
    </xf>
    <xf numFmtId="0" fontId="39" fillId="0" borderId="0" xfId="0" applyFont="1" applyFill="1" applyAlignment="1">
      <alignment horizontal="left"/>
    </xf>
    <xf numFmtId="0" fontId="7" fillId="4" borderId="0" xfId="0" applyFont="1" applyFill="1" applyBorder="1"/>
    <xf numFmtId="0" fontId="60" fillId="4" borderId="0" xfId="0" applyFont="1" applyFill="1" applyBorder="1" applyAlignment="1">
      <alignment horizontal="left"/>
    </xf>
    <xf numFmtId="0" fontId="39" fillId="0" borderId="0" xfId="0" quotePrefix="1" applyFont="1" applyFill="1" applyBorder="1" applyAlignment="1">
      <alignment horizontal="left"/>
    </xf>
    <xf numFmtId="0" fontId="8" fillId="0" borderId="0" xfId="0" quotePrefix="1" applyFont="1" applyAlignment="1">
      <alignment horizontal="left"/>
    </xf>
    <xf numFmtId="49" fontId="39" fillId="0" borderId="0" xfId="0" applyNumberFormat="1" applyFont="1" applyFill="1" applyBorder="1" applyAlignment="1"/>
    <xf numFmtId="1" fontId="8" fillId="0" borderId="0" xfId="0" applyNumberFormat="1" applyFont="1" applyFill="1" applyAlignment="1">
      <alignment horizontal="left"/>
    </xf>
    <xf numFmtId="1" fontId="8" fillId="0" borderId="0" xfId="0" applyNumberFormat="1" applyFont="1" applyFill="1"/>
    <xf numFmtId="1" fontId="8" fillId="0" borderId="0" xfId="0" quotePrefix="1" applyNumberFormat="1" applyFont="1" applyFill="1" applyAlignment="1">
      <alignment horizontal="left"/>
    </xf>
    <xf numFmtId="1" fontId="21" fillId="0" borderId="0" xfId="0" applyNumberFormat="1" applyFont="1" applyFill="1" applyAlignment="1">
      <alignment horizontal="left"/>
    </xf>
    <xf numFmtId="1" fontId="60" fillId="0" borderId="0" xfId="0" applyNumberFormat="1" applyFont="1" applyFill="1" applyAlignment="1">
      <alignment horizontal="left"/>
    </xf>
    <xf numFmtId="0" fontId="18" fillId="0" borderId="0" xfId="0" applyFont="1" applyFill="1" applyAlignment="1">
      <alignment horizontal="center"/>
    </xf>
    <xf numFmtId="0" fontId="45" fillId="0" borderId="0" xfId="0" applyFont="1" applyFill="1" applyAlignment="1"/>
    <xf numFmtId="8" fontId="2" fillId="0" borderId="0" xfId="0" applyNumberFormat="1" applyFont="1" applyFill="1" applyAlignment="1">
      <alignment horizontal="right"/>
    </xf>
    <xf numFmtId="8" fontId="2" fillId="0" borderId="0" xfId="0" applyNumberFormat="1" applyFont="1" applyAlignment="1">
      <alignment horizontal="right"/>
    </xf>
    <xf numFmtId="1" fontId="21" fillId="0" borderId="0" xfId="0" applyNumberFormat="1" applyFont="1" applyFill="1"/>
    <xf numFmtId="49" fontId="2" fillId="0" borderId="0" xfId="0" applyNumberFormat="1" applyFont="1" applyFill="1" applyAlignment="1">
      <alignment horizontal="left"/>
    </xf>
    <xf numFmtId="49" fontId="2" fillId="0" borderId="0" xfId="0" applyNumberFormat="1" applyFont="1" applyFill="1" applyBorder="1" applyAlignment="1">
      <alignment horizontal="left"/>
    </xf>
    <xf numFmtId="22" fontId="2" fillId="0" borderId="0" xfId="0" applyNumberFormat="1" applyFont="1" applyFill="1" applyAlignment="1">
      <alignment horizontal="left"/>
    </xf>
    <xf numFmtId="0" fontId="18" fillId="4" borderId="0" xfId="0" applyFont="1" applyFill="1" applyAlignment="1"/>
    <xf numFmtId="0" fontId="2" fillId="4" borderId="0" xfId="0" applyFont="1" applyFill="1" applyBorder="1" applyAlignment="1">
      <alignment horizontal="right"/>
    </xf>
    <xf numFmtId="0" fontId="8" fillId="4" borderId="0" xfId="0" applyFont="1" applyFill="1"/>
    <xf numFmtId="1" fontId="19" fillId="0" borderId="0" xfId="0" applyNumberFormat="1" applyFont="1" applyFill="1"/>
    <xf numFmtId="1" fontId="19" fillId="0" borderId="0" xfId="0" applyNumberFormat="1" applyFont="1" applyFill="1" applyAlignment="1">
      <alignment horizontal="left"/>
    </xf>
    <xf numFmtId="0" fontId="53" fillId="0" borderId="0" xfId="0" applyFont="1"/>
    <xf numFmtId="165" fontId="8" fillId="0" borderId="0" xfId="0" applyNumberFormat="1" applyFont="1" applyFill="1" applyAlignment="1"/>
    <xf numFmtId="49" fontId="8" fillId="0" borderId="0" xfId="0" applyNumberFormat="1" applyFont="1" applyFill="1" applyAlignment="1"/>
    <xf numFmtId="49" fontId="36" fillId="0" borderId="0" xfId="0" applyNumberFormat="1" applyFont="1" applyFill="1" applyBorder="1" applyAlignment="1"/>
    <xf numFmtId="1" fontId="20" fillId="0" borderId="0" xfId="0" applyNumberFormat="1" applyFont="1" applyFill="1"/>
    <xf numFmtId="1" fontId="20" fillId="0" borderId="0" xfId="0" applyNumberFormat="1" applyFont="1" applyFill="1" applyAlignment="1">
      <alignment horizontal="left"/>
    </xf>
    <xf numFmtId="1" fontId="60" fillId="0" borderId="0" xfId="0" applyNumberFormat="1" applyFont="1" applyFill="1"/>
    <xf numFmtId="1" fontId="60" fillId="4" borderId="0" xfId="0" applyNumberFormat="1" applyFont="1" applyFill="1"/>
    <xf numFmtId="0" fontId="72" fillId="0" borderId="0" xfId="0" applyFont="1"/>
    <xf numFmtId="3" fontId="0" fillId="0" borderId="0" xfId="0" applyNumberFormat="1"/>
    <xf numFmtId="0" fontId="5" fillId="0" borderId="0" xfId="0" applyFont="1"/>
    <xf numFmtId="3" fontId="5" fillId="0" borderId="0" xfId="0" applyNumberFormat="1" applyFont="1"/>
    <xf numFmtId="10" fontId="5" fillId="0" borderId="0" xfId="0" applyNumberFormat="1" applyFont="1"/>
    <xf numFmtId="170" fontId="0" fillId="0" borderId="0" xfId="0" applyNumberFormat="1"/>
    <xf numFmtId="10" fontId="23" fillId="0" borderId="0" xfId="0" applyNumberFormat="1" applyFont="1"/>
    <xf numFmtId="3" fontId="25" fillId="0" borderId="0" xfId="0" applyNumberFormat="1" applyFont="1"/>
    <xf numFmtId="0" fontId="73" fillId="0" borderId="0" xfId="0" applyFont="1" applyFill="1"/>
    <xf numFmtId="0" fontId="18" fillId="0" borderId="6" xfId="0" applyFont="1" applyBorder="1" applyAlignment="1">
      <alignment horizontal="left"/>
    </xf>
  </cellXfs>
  <cellStyles count="4">
    <cellStyle name="Comma" xfId="1" builtinId="3"/>
    <cellStyle name="Currency" xfId="2" builtinId="4"/>
    <cellStyle name="Hyperlink" xfId="3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"/>
  <sheetViews>
    <sheetView tabSelected="1" workbookViewId="0">
      <selection activeCell="F26" sqref="F26"/>
    </sheetView>
  </sheetViews>
  <sheetFormatPr defaultRowHeight="12.75" x14ac:dyDescent="0.2"/>
  <cols>
    <col min="1" max="1" width="28" customWidth="1"/>
    <col min="2" max="2" width="12.85546875" customWidth="1"/>
    <col min="4" max="4" width="12.5703125" customWidth="1"/>
    <col min="6" max="6" width="20.85546875" customWidth="1"/>
    <col min="7" max="7" width="12.7109375" customWidth="1"/>
  </cols>
  <sheetData>
    <row r="1" spans="1:7" ht="18" x14ac:dyDescent="0.25">
      <c r="A1" t="s">
        <v>1174</v>
      </c>
      <c r="D1" s="794" t="s">
        <v>1175</v>
      </c>
    </row>
    <row r="3" spans="1:7" x14ac:dyDescent="0.2">
      <c r="A3" t="s">
        <v>1176</v>
      </c>
      <c r="B3" s="795">
        <v>6221696</v>
      </c>
      <c r="F3" s="796" t="s">
        <v>1177</v>
      </c>
      <c r="G3" s="797">
        <f>B6+B40</f>
        <v>10042744</v>
      </c>
    </row>
    <row r="4" spans="1:7" x14ac:dyDescent="0.2">
      <c r="A4" t="s">
        <v>1178</v>
      </c>
      <c r="B4" s="795">
        <v>1357824</v>
      </c>
      <c r="F4" s="796" t="s">
        <v>1179</v>
      </c>
      <c r="G4" s="797">
        <f>C40</f>
        <v>1704844</v>
      </c>
    </row>
    <row r="5" spans="1:7" x14ac:dyDescent="0.2">
      <c r="A5" t="s">
        <v>1180</v>
      </c>
      <c r="B5" s="795">
        <v>626688</v>
      </c>
      <c r="F5" s="796" t="s">
        <v>1181</v>
      </c>
      <c r="G5" s="797">
        <f>SUM(G3:G4)</f>
        <v>11747588</v>
      </c>
    </row>
    <row r="6" spans="1:7" x14ac:dyDescent="0.2">
      <c r="A6" t="s">
        <v>1182</v>
      </c>
      <c r="B6" s="795">
        <f>SUM(B3:B5)</f>
        <v>8206208</v>
      </c>
      <c r="F6" s="796"/>
      <c r="G6" s="796"/>
    </row>
    <row r="7" spans="1:7" x14ac:dyDescent="0.2">
      <c r="F7" s="796" t="s">
        <v>1183</v>
      </c>
      <c r="G7" s="798">
        <f>G3/G5</f>
        <v>0.85487710328281852</v>
      </c>
    </row>
    <row r="8" spans="1:7" x14ac:dyDescent="0.2">
      <c r="B8" s="22" t="s">
        <v>1184</v>
      </c>
      <c r="C8" s="22" t="s">
        <v>1185</v>
      </c>
      <c r="D8" s="796" t="s">
        <v>1186</v>
      </c>
    </row>
    <row r="9" spans="1:7" x14ac:dyDescent="0.2">
      <c r="A9" s="799">
        <v>37043</v>
      </c>
      <c r="B9" s="795">
        <v>32688</v>
      </c>
      <c r="C9" s="795">
        <v>52636</v>
      </c>
      <c r="D9" s="795">
        <f>SUM(B9:C9)</f>
        <v>85324</v>
      </c>
      <c r="F9" s="796" t="s">
        <v>1187</v>
      </c>
      <c r="G9" s="798">
        <v>0.86900022631341522</v>
      </c>
    </row>
    <row r="10" spans="1:7" x14ac:dyDescent="0.2">
      <c r="A10" s="799">
        <v>37044</v>
      </c>
      <c r="B10" s="795">
        <v>32688</v>
      </c>
      <c r="C10" s="795">
        <v>52636</v>
      </c>
      <c r="D10" s="795">
        <f t="shared" ref="D10:D38" si="0">SUM(B10:C10)</f>
        <v>85324</v>
      </c>
    </row>
    <row r="11" spans="1:7" x14ac:dyDescent="0.2">
      <c r="A11" s="799">
        <v>37045</v>
      </c>
      <c r="B11" s="795">
        <v>32208</v>
      </c>
      <c r="C11" s="795">
        <v>61872</v>
      </c>
      <c r="D11" s="795">
        <f t="shared" si="0"/>
        <v>94080</v>
      </c>
      <c r="F11" s="97" t="s">
        <v>1188</v>
      </c>
      <c r="G11" s="800">
        <f>G7-G9</f>
        <v>-1.4123123030596707E-2</v>
      </c>
    </row>
    <row r="12" spans="1:7" x14ac:dyDescent="0.2">
      <c r="A12" s="799">
        <v>37046</v>
      </c>
      <c r="B12" s="795">
        <v>30768</v>
      </c>
      <c r="C12" s="795">
        <v>59356</v>
      </c>
      <c r="D12" s="795">
        <f t="shared" si="0"/>
        <v>90124</v>
      </c>
    </row>
    <row r="13" spans="1:7" x14ac:dyDescent="0.2">
      <c r="A13" s="799">
        <v>37047</v>
      </c>
      <c r="B13" s="795">
        <v>28608</v>
      </c>
      <c r="C13" s="795">
        <v>61708</v>
      </c>
      <c r="D13" s="795">
        <f t="shared" si="0"/>
        <v>90316</v>
      </c>
    </row>
    <row r="14" spans="1:7" x14ac:dyDescent="0.2">
      <c r="A14" s="799">
        <v>37048</v>
      </c>
      <c r="B14" s="795">
        <v>32352</v>
      </c>
      <c r="C14" s="795">
        <v>61612</v>
      </c>
      <c r="D14" s="795">
        <f t="shared" si="0"/>
        <v>93964</v>
      </c>
    </row>
    <row r="15" spans="1:7" x14ac:dyDescent="0.2">
      <c r="A15" s="799">
        <v>37049</v>
      </c>
      <c r="B15" s="795">
        <v>41152</v>
      </c>
      <c r="C15" s="795">
        <v>56298</v>
      </c>
      <c r="D15" s="795">
        <f t="shared" si="0"/>
        <v>97450</v>
      </c>
    </row>
    <row r="16" spans="1:7" x14ac:dyDescent="0.2">
      <c r="A16" s="799">
        <v>37050</v>
      </c>
      <c r="B16" s="795">
        <v>46208</v>
      </c>
      <c r="C16" s="795">
        <v>59206</v>
      </c>
      <c r="D16" s="795">
        <f t="shared" si="0"/>
        <v>105414</v>
      </c>
    </row>
    <row r="17" spans="1:4" x14ac:dyDescent="0.2">
      <c r="A17" s="799">
        <v>37051</v>
      </c>
      <c r="B17" s="795">
        <v>46208</v>
      </c>
      <c r="C17" s="795">
        <v>59206</v>
      </c>
      <c r="D17" s="795">
        <f t="shared" si="0"/>
        <v>105414</v>
      </c>
    </row>
    <row r="18" spans="1:4" x14ac:dyDescent="0.2">
      <c r="A18" s="799">
        <v>37052</v>
      </c>
      <c r="B18" s="795">
        <v>28608</v>
      </c>
      <c r="C18" s="795">
        <v>54624</v>
      </c>
      <c r="D18" s="795">
        <f t="shared" si="0"/>
        <v>83232</v>
      </c>
    </row>
    <row r="19" spans="1:4" x14ac:dyDescent="0.2">
      <c r="A19" s="799">
        <v>37053</v>
      </c>
      <c r="B19" s="801">
        <v>49008</v>
      </c>
      <c r="C19" s="801">
        <v>57202</v>
      </c>
      <c r="D19" s="795">
        <f t="shared" si="0"/>
        <v>106210</v>
      </c>
    </row>
    <row r="20" spans="1:4" x14ac:dyDescent="0.2">
      <c r="A20" s="799">
        <v>37054</v>
      </c>
      <c r="B20" s="795">
        <v>59008</v>
      </c>
      <c r="C20" s="795">
        <v>50044</v>
      </c>
      <c r="D20" s="795">
        <f t="shared" si="0"/>
        <v>109052</v>
      </c>
    </row>
    <row r="21" spans="1:4" x14ac:dyDescent="0.2">
      <c r="A21" s="799">
        <v>37055</v>
      </c>
      <c r="B21" s="795">
        <v>110602</v>
      </c>
      <c r="C21" s="795">
        <v>57678</v>
      </c>
      <c r="D21" s="795">
        <f t="shared" si="0"/>
        <v>168280</v>
      </c>
    </row>
    <row r="22" spans="1:4" x14ac:dyDescent="0.2">
      <c r="A22" s="799">
        <v>37056</v>
      </c>
      <c r="B22" s="795">
        <v>66656</v>
      </c>
      <c r="C22" s="795">
        <v>62018</v>
      </c>
      <c r="D22" s="795">
        <f t="shared" si="0"/>
        <v>128674</v>
      </c>
    </row>
    <row r="23" spans="1:4" x14ac:dyDescent="0.2">
      <c r="A23" s="799">
        <v>37057</v>
      </c>
      <c r="B23" s="795">
        <v>67088</v>
      </c>
      <c r="C23" s="795">
        <v>57996</v>
      </c>
      <c r="D23" s="795">
        <f t="shared" si="0"/>
        <v>125084</v>
      </c>
    </row>
    <row r="24" spans="1:4" x14ac:dyDescent="0.2">
      <c r="A24" s="799">
        <v>37058</v>
      </c>
      <c r="B24" s="795">
        <v>67088</v>
      </c>
      <c r="C24" s="795">
        <v>58008</v>
      </c>
      <c r="D24" s="795">
        <f t="shared" si="0"/>
        <v>125096</v>
      </c>
    </row>
    <row r="25" spans="1:4" x14ac:dyDescent="0.2">
      <c r="A25" s="799">
        <v>37059</v>
      </c>
      <c r="B25" s="795">
        <v>57008</v>
      </c>
      <c r="C25" s="795">
        <v>64608</v>
      </c>
      <c r="D25" s="795">
        <f t="shared" si="0"/>
        <v>121616</v>
      </c>
    </row>
    <row r="26" spans="1:4" x14ac:dyDescent="0.2">
      <c r="A26" s="799">
        <v>37060</v>
      </c>
      <c r="B26" s="801">
        <v>84208</v>
      </c>
      <c r="C26" s="801">
        <v>54750</v>
      </c>
      <c r="D26" s="795">
        <f t="shared" si="0"/>
        <v>138958</v>
      </c>
    </row>
    <row r="27" spans="1:4" x14ac:dyDescent="0.2">
      <c r="A27" s="799">
        <v>37061</v>
      </c>
      <c r="B27" s="795">
        <v>73056</v>
      </c>
      <c r="C27" s="795">
        <v>51372</v>
      </c>
      <c r="D27" s="795">
        <f t="shared" si="0"/>
        <v>124428</v>
      </c>
    </row>
    <row r="28" spans="1:4" x14ac:dyDescent="0.2">
      <c r="A28" s="799">
        <v>37062</v>
      </c>
      <c r="B28" s="795">
        <v>73456</v>
      </c>
      <c r="C28" s="795">
        <v>58588</v>
      </c>
      <c r="D28" s="795">
        <f t="shared" si="0"/>
        <v>132044</v>
      </c>
    </row>
    <row r="29" spans="1:4" x14ac:dyDescent="0.2">
      <c r="A29" s="799">
        <v>37063</v>
      </c>
      <c r="B29" s="795">
        <v>76256</v>
      </c>
      <c r="C29" s="795">
        <v>60172</v>
      </c>
      <c r="D29" s="795">
        <f t="shared" si="0"/>
        <v>136428</v>
      </c>
    </row>
    <row r="30" spans="1:4" x14ac:dyDescent="0.2">
      <c r="A30" s="799">
        <v>37064</v>
      </c>
      <c r="B30" s="795">
        <v>70256</v>
      </c>
      <c r="C30" s="795">
        <v>63594</v>
      </c>
      <c r="D30" s="795">
        <f t="shared" si="0"/>
        <v>133850</v>
      </c>
    </row>
    <row r="31" spans="1:4" x14ac:dyDescent="0.2">
      <c r="A31" s="799">
        <v>37065</v>
      </c>
      <c r="B31" s="795">
        <v>66048</v>
      </c>
      <c r="C31" s="795">
        <v>65594</v>
      </c>
      <c r="D31" s="795">
        <f t="shared" si="0"/>
        <v>131642</v>
      </c>
    </row>
    <row r="32" spans="1:4" x14ac:dyDescent="0.2">
      <c r="A32" s="799">
        <v>37066</v>
      </c>
      <c r="B32" s="795">
        <v>72976</v>
      </c>
      <c r="C32" s="795">
        <v>44246</v>
      </c>
      <c r="D32" s="795">
        <f t="shared" si="0"/>
        <v>117222</v>
      </c>
    </row>
    <row r="33" spans="1:4" x14ac:dyDescent="0.2">
      <c r="A33" s="799">
        <v>37067</v>
      </c>
      <c r="B33" s="795">
        <v>80352</v>
      </c>
      <c r="C33" s="795">
        <v>56578</v>
      </c>
      <c r="D33" s="795">
        <f t="shared" si="0"/>
        <v>136930</v>
      </c>
    </row>
    <row r="34" spans="1:4" x14ac:dyDescent="0.2">
      <c r="A34" s="799">
        <v>37068</v>
      </c>
      <c r="B34" s="795">
        <v>71056</v>
      </c>
      <c r="C34" s="795">
        <v>60972</v>
      </c>
      <c r="D34" s="795">
        <f t="shared" si="0"/>
        <v>132028</v>
      </c>
    </row>
    <row r="35" spans="1:4" x14ac:dyDescent="0.2">
      <c r="A35" s="799">
        <v>37069</v>
      </c>
      <c r="B35" s="795">
        <v>79006</v>
      </c>
      <c r="C35" s="795">
        <v>53440</v>
      </c>
      <c r="D35" s="795">
        <f t="shared" si="0"/>
        <v>132446</v>
      </c>
    </row>
    <row r="36" spans="1:4" x14ac:dyDescent="0.2">
      <c r="A36" s="799">
        <v>37070</v>
      </c>
      <c r="B36" s="795">
        <v>85504</v>
      </c>
      <c r="C36" s="795">
        <v>49102</v>
      </c>
      <c r="D36" s="795">
        <f t="shared" si="0"/>
        <v>134606</v>
      </c>
    </row>
    <row r="37" spans="1:4" x14ac:dyDescent="0.2">
      <c r="A37" s="799">
        <v>37071</v>
      </c>
      <c r="B37" s="795">
        <v>88208</v>
      </c>
      <c r="C37" s="795">
        <v>49864</v>
      </c>
      <c r="D37" s="795">
        <f t="shared" si="0"/>
        <v>138072</v>
      </c>
    </row>
    <row r="38" spans="1:4" x14ac:dyDescent="0.2">
      <c r="A38" s="799">
        <v>37072</v>
      </c>
      <c r="B38" s="795">
        <v>88208</v>
      </c>
      <c r="C38" s="795">
        <v>49864</v>
      </c>
      <c r="D38" s="795">
        <f t="shared" si="0"/>
        <v>138072</v>
      </c>
    </row>
    <row r="40" spans="1:4" x14ac:dyDescent="0.2">
      <c r="B40" s="795">
        <f>SUM(B9:B39)</f>
        <v>1836536</v>
      </c>
      <c r="C40" s="795">
        <f>SUM(C9:C39)</f>
        <v>1704844</v>
      </c>
      <c r="D40" s="797">
        <f>SUM(D9:D39)</f>
        <v>3541380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BJ428"/>
  <sheetViews>
    <sheetView topLeftCell="N386" zoomScale="75" workbookViewId="0">
      <selection activeCell="Z426" sqref="Z426:AA426"/>
    </sheetView>
  </sheetViews>
  <sheetFormatPr defaultRowHeight="12.75" x14ac:dyDescent="0.2"/>
  <cols>
    <col min="1" max="1" width="10.5703125" style="120" customWidth="1"/>
    <col min="2" max="2" width="7.7109375" style="120" bestFit="1" customWidth="1"/>
    <col min="3" max="3" width="15" style="120" customWidth="1"/>
    <col min="4" max="5" width="4.42578125" style="120" customWidth="1"/>
    <col min="6" max="6" width="3.5703125" style="120" customWidth="1"/>
    <col min="7" max="7" width="5.5703125" style="120" customWidth="1"/>
    <col min="8" max="8" width="2.42578125" style="120" customWidth="1"/>
    <col min="9" max="9" width="41.85546875" style="120" customWidth="1"/>
    <col min="10" max="10" width="2.28515625" style="120" customWidth="1"/>
    <col min="11" max="11" width="9.7109375" style="120" customWidth="1"/>
    <col min="12" max="12" width="3.140625" style="120" customWidth="1"/>
    <col min="13" max="13" width="12.140625" style="120" customWidth="1"/>
    <col min="14" max="14" width="2.140625" style="345" customWidth="1"/>
    <col min="15" max="15" width="25.85546875" style="120" customWidth="1"/>
    <col min="16" max="16" width="5.28515625" style="120" customWidth="1"/>
    <col min="17" max="17" width="13.7109375" style="120" customWidth="1"/>
    <col min="18" max="18" width="7.7109375" style="120" bestFit="1" customWidth="1"/>
    <col min="19" max="19" width="10" style="120" customWidth="1"/>
    <col min="20" max="20" width="8.42578125" style="120" customWidth="1"/>
    <col min="21" max="21" width="5.7109375" style="120" customWidth="1"/>
    <col min="22" max="22" width="5.85546875" style="120" customWidth="1"/>
    <col min="23" max="23" width="7" style="120" customWidth="1"/>
    <col min="24" max="24" width="2.28515625" style="120" customWidth="1"/>
    <col min="25" max="25" width="11.5703125" style="120" customWidth="1"/>
    <col min="26" max="16384" width="9.140625" style="120"/>
  </cols>
  <sheetData>
    <row r="1" spans="1:38" x14ac:dyDescent="0.2">
      <c r="A1" s="344">
        <v>37072</v>
      </c>
      <c r="J1" s="345"/>
      <c r="S1" s="346"/>
    </row>
    <row r="2" spans="1:38" s="394" customFormat="1" ht="12" customHeight="1" x14ac:dyDescent="0.2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8" s="348" customFormat="1" ht="12" customHeight="1" x14ac:dyDescent="0.2">
      <c r="A3" s="280"/>
      <c r="B3" s="281"/>
      <c r="C3" s="282" t="s">
        <v>3027</v>
      </c>
      <c r="D3" s="283"/>
      <c r="E3" s="284"/>
      <c r="F3" s="285"/>
      <c r="G3" s="286"/>
      <c r="H3" s="287"/>
      <c r="I3" s="280"/>
      <c r="J3" s="280"/>
      <c r="K3" s="280"/>
      <c r="L3" s="284"/>
      <c r="M3" s="280"/>
      <c r="N3" s="280"/>
      <c r="O3" s="288"/>
      <c r="P3" s="286"/>
      <c r="Q3" s="284"/>
      <c r="R3" s="281"/>
      <c r="S3" s="289"/>
      <c r="T3" s="280"/>
      <c r="U3" s="280"/>
      <c r="V3" s="280"/>
      <c r="W3" s="284"/>
      <c r="X3" s="280"/>
      <c r="Y3" s="280"/>
      <c r="Z3" s="280"/>
      <c r="AA3" s="284"/>
      <c r="AB3" s="280"/>
      <c r="AC3" s="280"/>
      <c r="AD3" s="284"/>
      <c r="AE3" s="284"/>
      <c r="AF3" s="284"/>
      <c r="AG3" s="284"/>
      <c r="AH3" s="284"/>
    </row>
    <row r="4" spans="1:38" s="79" customFormat="1" ht="12" customHeight="1" x14ac:dyDescent="0.2">
      <c r="C4" s="447" t="s">
        <v>1883</v>
      </c>
      <c r="E4" s="448"/>
      <c r="G4" s="19"/>
      <c r="I4" s="107"/>
      <c r="L4" s="276"/>
      <c r="O4" s="122"/>
      <c r="S4" s="110"/>
    </row>
    <row r="5" spans="1:38" s="79" customFormat="1" ht="12" customHeight="1" x14ac:dyDescent="0.2">
      <c r="A5" s="16" t="s">
        <v>4378</v>
      </c>
      <c r="B5" s="17">
        <v>0</v>
      </c>
      <c r="C5" s="16" t="s">
        <v>5528</v>
      </c>
      <c r="D5" s="16" t="s">
        <v>5515</v>
      </c>
      <c r="E5" s="18" t="s">
        <v>5516</v>
      </c>
      <c r="F5" s="18">
        <v>16</v>
      </c>
      <c r="G5" s="18">
        <v>0</v>
      </c>
      <c r="H5" s="18"/>
      <c r="I5" s="449" t="s">
        <v>1884</v>
      </c>
      <c r="J5" s="128"/>
      <c r="K5" s="19" t="s">
        <v>4379</v>
      </c>
      <c r="L5" s="254" t="s">
        <v>1616</v>
      </c>
      <c r="M5" s="125"/>
      <c r="P5" s="125"/>
      <c r="AC5" s="86"/>
    </row>
    <row r="6" spans="1:38" s="79" customFormat="1" ht="12" customHeight="1" x14ac:dyDescent="0.2">
      <c r="A6" s="16" t="s">
        <v>4446</v>
      </c>
      <c r="B6" s="17">
        <v>216</v>
      </c>
      <c r="C6" s="16" t="s">
        <v>4447</v>
      </c>
      <c r="D6" s="16" t="s">
        <v>5515</v>
      </c>
      <c r="E6" s="18" t="s">
        <v>5516</v>
      </c>
      <c r="F6" s="18">
        <v>16</v>
      </c>
      <c r="G6" s="60">
        <v>150</v>
      </c>
      <c r="H6" s="18" t="s">
        <v>1561</v>
      </c>
      <c r="I6" s="126" t="s">
        <v>5266</v>
      </c>
      <c r="J6" s="18" t="s">
        <v>3005</v>
      </c>
      <c r="K6" s="19" t="s">
        <v>4069</v>
      </c>
      <c r="L6" s="254" t="s">
        <v>1616</v>
      </c>
      <c r="M6" s="83" t="s">
        <v>4379</v>
      </c>
      <c r="N6" s="79" t="s">
        <v>3005</v>
      </c>
      <c r="O6" s="83" t="s">
        <v>1885</v>
      </c>
      <c r="P6" s="131">
        <v>150</v>
      </c>
      <c r="Q6" s="154" t="s">
        <v>1072</v>
      </c>
      <c r="R6" s="2">
        <v>0</v>
      </c>
      <c r="S6" s="577">
        <v>25572</v>
      </c>
      <c r="T6" s="1" t="s">
        <v>986</v>
      </c>
      <c r="U6" s="79" t="s">
        <v>1887</v>
      </c>
      <c r="V6" s="79" t="s">
        <v>1887</v>
      </c>
      <c r="W6" s="79" t="s">
        <v>3979</v>
      </c>
      <c r="X6" s="79" t="s">
        <v>3978</v>
      </c>
      <c r="Y6" s="132">
        <f>F6*G6*2</f>
        <v>4800</v>
      </c>
      <c r="Z6" s="132" t="str">
        <f>IF(X6="N",Y6,"0")</f>
        <v>0</v>
      </c>
      <c r="AA6" s="372">
        <f>IF(X6="P",Y6,"0")</f>
        <v>4800</v>
      </c>
      <c r="AC6" s="86"/>
    </row>
    <row r="7" spans="1:38" s="79" customFormat="1" ht="12" customHeight="1" x14ac:dyDescent="0.2">
      <c r="A7" s="16"/>
      <c r="B7" s="17"/>
      <c r="C7" s="16"/>
      <c r="D7" s="16"/>
      <c r="E7" s="18"/>
      <c r="F7" s="18"/>
      <c r="G7" s="60"/>
      <c r="H7" s="18"/>
      <c r="I7" s="126"/>
      <c r="J7" s="18"/>
      <c r="K7" s="19"/>
      <c r="L7" s="254"/>
      <c r="M7" s="83"/>
      <c r="O7" s="83"/>
      <c r="P7" s="740"/>
      <c r="Q7" s="16"/>
      <c r="R7" s="2"/>
      <c r="S7" s="77"/>
      <c r="T7" s="16"/>
      <c r="U7" s="79" t="s">
        <v>1887</v>
      </c>
      <c r="V7" s="79" t="s">
        <v>1887</v>
      </c>
      <c r="W7" s="79" t="s">
        <v>3979</v>
      </c>
      <c r="X7" s="79" t="s">
        <v>3978</v>
      </c>
      <c r="Y7" s="132">
        <f t="shared" ref="Y7:Y70" si="0">F7*G7*2</f>
        <v>0</v>
      </c>
      <c r="Z7" s="132" t="str">
        <f t="shared" ref="Z7:Z70" si="1">IF(X7="N",Y7,"0")</f>
        <v>0</v>
      </c>
      <c r="AA7" s="372">
        <f t="shared" ref="AA7:AA70" si="2">IF(X7="P",Y7,"0")</f>
        <v>0</v>
      </c>
      <c r="AC7" s="86"/>
    </row>
    <row r="8" spans="1:38" s="79" customFormat="1" ht="12" customHeight="1" x14ac:dyDescent="0.2">
      <c r="A8" s="440"/>
      <c r="B8" s="272"/>
      <c r="C8" s="440"/>
      <c r="D8" s="440"/>
      <c r="E8" s="275"/>
      <c r="F8" s="275"/>
      <c r="G8" s="422"/>
      <c r="H8" s="275"/>
      <c r="I8" s="126"/>
      <c r="K8" s="370"/>
      <c r="L8" s="254" t="s">
        <v>1616</v>
      </c>
      <c r="M8" s="397"/>
      <c r="N8" s="275"/>
      <c r="O8" s="397"/>
      <c r="P8" s="275"/>
      <c r="Q8" s="454"/>
      <c r="R8" s="272"/>
      <c r="S8" s="455"/>
      <c r="T8" s="440"/>
      <c r="U8" s="275"/>
      <c r="V8" s="275"/>
      <c r="W8" s="275"/>
      <c r="X8" s="275"/>
      <c r="Y8" s="132">
        <f t="shared" si="0"/>
        <v>0</v>
      </c>
      <c r="Z8" s="132" t="str">
        <f t="shared" si="1"/>
        <v>0</v>
      </c>
      <c r="AA8" s="372" t="str">
        <f t="shared" si="2"/>
        <v>0</v>
      </c>
      <c r="AB8" s="275"/>
      <c r="AC8" s="456"/>
      <c r="AD8" s="275"/>
      <c r="AE8" s="275"/>
      <c r="AF8" s="275"/>
      <c r="AG8" s="275"/>
      <c r="AH8" s="275"/>
      <c r="AI8" s="275"/>
      <c r="AJ8" s="275"/>
      <c r="AK8" s="275"/>
      <c r="AL8" s="275"/>
    </row>
    <row r="9" spans="1:38" s="269" customFormat="1" ht="12" customHeight="1" thickBot="1" x14ac:dyDescent="0.25">
      <c r="A9" s="441"/>
      <c r="B9" s="457"/>
      <c r="C9" s="441"/>
      <c r="D9" s="441"/>
      <c r="E9" s="442"/>
      <c r="F9" s="442"/>
      <c r="G9" s="458">
        <f>SUM(G4:G8)</f>
        <v>150</v>
      </c>
      <c r="H9" s="459"/>
      <c r="I9" s="408"/>
      <c r="J9" s="460"/>
      <c r="K9" s="365"/>
      <c r="L9" s="461"/>
      <c r="M9" s="462">
        <f>G9-P9</f>
        <v>0</v>
      </c>
      <c r="N9" s="442"/>
      <c r="O9" s="463"/>
      <c r="P9" s="462">
        <f>SUM(P4:P8)</f>
        <v>150</v>
      </c>
      <c r="Q9" s="441"/>
      <c r="R9" s="457"/>
      <c r="S9" s="463"/>
      <c r="T9" s="441"/>
      <c r="U9" s="442"/>
      <c r="V9" s="442"/>
      <c r="W9" s="442"/>
      <c r="X9" s="442"/>
      <c r="Y9" s="132">
        <f t="shared" si="0"/>
        <v>0</v>
      </c>
      <c r="Z9" s="132" t="str">
        <f t="shared" si="1"/>
        <v>0</v>
      </c>
      <c r="AA9" s="372" t="str">
        <f t="shared" si="2"/>
        <v>0</v>
      </c>
      <c r="AB9" s="442"/>
      <c r="AC9" s="464"/>
      <c r="AD9" s="442"/>
      <c r="AE9" s="442"/>
      <c r="AF9" s="442"/>
      <c r="AG9" s="442"/>
      <c r="AH9" s="442"/>
      <c r="AI9" s="442"/>
      <c r="AJ9" s="442"/>
      <c r="AK9" s="442"/>
      <c r="AL9" s="442"/>
    </row>
    <row r="10" spans="1:38" s="79" customFormat="1" ht="12" customHeight="1" x14ac:dyDescent="0.2">
      <c r="C10" s="447" t="s">
        <v>1888</v>
      </c>
      <c r="E10" s="448"/>
      <c r="G10" s="19"/>
      <c r="I10" s="465"/>
      <c r="J10" s="58"/>
      <c r="L10" s="254"/>
      <c r="S10" s="466"/>
      <c r="Y10" s="132">
        <f t="shared" si="0"/>
        <v>0</v>
      </c>
      <c r="Z10" s="132" t="str">
        <f t="shared" si="1"/>
        <v>0</v>
      </c>
      <c r="AA10" s="372" t="str">
        <f t="shared" si="2"/>
        <v>0</v>
      </c>
    </row>
    <row r="11" spans="1:38" s="79" customFormat="1" ht="12" customHeight="1" x14ac:dyDescent="0.2">
      <c r="A11" s="85" t="s">
        <v>3960</v>
      </c>
      <c r="B11" s="84">
        <v>0</v>
      </c>
      <c r="C11" s="85" t="s">
        <v>5528</v>
      </c>
      <c r="D11" s="85" t="s">
        <v>4449</v>
      </c>
      <c r="E11" s="79" t="s">
        <v>5516</v>
      </c>
      <c r="F11" s="79">
        <v>8</v>
      </c>
      <c r="G11" s="125">
        <v>0</v>
      </c>
      <c r="I11" s="449" t="s">
        <v>1884</v>
      </c>
      <c r="J11" s="128"/>
      <c r="K11" s="19" t="s">
        <v>4379</v>
      </c>
      <c r="L11" s="254" t="s">
        <v>1616</v>
      </c>
      <c r="M11" s="125"/>
      <c r="Y11" s="132">
        <f t="shared" si="0"/>
        <v>0</v>
      </c>
      <c r="Z11" s="132" t="str">
        <f t="shared" si="1"/>
        <v>0</v>
      </c>
      <c r="AA11" s="372" t="str">
        <f t="shared" si="2"/>
        <v>0</v>
      </c>
      <c r="AC11" s="86"/>
    </row>
    <row r="12" spans="1:38" s="79" customFormat="1" ht="12" customHeight="1" x14ac:dyDescent="0.2">
      <c r="A12" s="16" t="s">
        <v>4446</v>
      </c>
      <c r="B12" s="17">
        <v>216</v>
      </c>
      <c r="C12" s="16" t="s">
        <v>4447</v>
      </c>
      <c r="D12" s="16" t="s">
        <v>4449</v>
      </c>
      <c r="E12" s="18" t="s">
        <v>5516</v>
      </c>
      <c r="F12" s="18">
        <v>8</v>
      </c>
      <c r="G12" s="60">
        <v>1</v>
      </c>
      <c r="H12" s="18" t="s">
        <v>1561</v>
      </c>
      <c r="I12" s="126" t="s">
        <v>5266</v>
      </c>
      <c r="J12" s="18" t="s">
        <v>3005</v>
      </c>
      <c r="K12" s="19" t="s">
        <v>4069</v>
      </c>
      <c r="L12" s="254" t="s">
        <v>1616</v>
      </c>
      <c r="M12" s="83" t="s">
        <v>4379</v>
      </c>
      <c r="N12" s="79" t="s">
        <v>3005</v>
      </c>
      <c r="O12" s="83" t="s">
        <v>1885</v>
      </c>
      <c r="P12" s="131">
        <v>1</v>
      </c>
      <c r="Q12" s="154" t="s">
        <v>1072</v>
      </c>
      <c r="R12" s="2">
        <v>0</v>
      </c>
      <c r="S12" s="577">
        <v>25574</v>
      </c>
      <c r="T12" s="1" t="s">
        <v>987</v>
      </c>
      <c r="U12" s="79" t="s">
        <v>1887</v>
      </c>
      <c r="V12" s="79" t="s">
        <v>1887</v>
      </c>
      <c r="W12" s="79" t="s">
        <v>3979</v>
      </c>
      <c r="X12" s="79" t="s">
        <v>3978</v>
      </c>
      <c r="Y12" s="132">
        <f t="shared" si="0"/>
        <v>16</v>
      </c>
      <c r="Z12" s="132" t="str">
        <f t="shared" si="1"/>
        <v>0</v>
      </c>
      <c r="AA12" s="372">
        <f t="shared" si="2"/>
        <v>16</v>
      </c>
      <c r="AC12" s="86"/>
    </row>
    <row r="13" spans="1:38" s="79" customFormat="1" ht="12" customHeight="1" x14ac:dyDescent="0.2">
      <c r="A13" s="16"/>
      <c r="B13" s="17"/>
      <c r="C13" s="16"/>
      <c r="D13" s="16"/>
      <c r="E13" s="18"/>
      <c r="F13" s="18"/>
      <c r="G13" s="245"/>
      <c r="H13" s="18"/>
      <c r="I13" s="127"/>
      <c r="J13" s="18"/>
      <c r="K13" s="19"/>
      <c r="L13" s="254" t="s">
        <v>1616</v>
      </c>
      <c r="M13" s="83"/>
      <c r="O13" s="83"/>
      <c r="P13" s="397"/>
      <c r="Q13" s="1"/>
      <c r="R13" s="2"/>
      <c r="S13" s="278"/>
      <c r="T13" s="1"/>
      <c r="U13" s="79" t="s">
        <v>1887</v>
      </c>
      <c r="V13" s="79" t="s">
        <v>1887</v>
      </c>
      <c r="W13" s="79" t="s">
        <v>3979</v>
      </c>
      <c r="X13" s="79" t="s">
        <v>3978</v>
      </c>
      <c r="Y13" s="132">
        <f t="shared" si="0"/>
        <v>0</v>
      </c>
      <c r="Z13" s="132" t="str">
        <f t="shared" si="1"/>
        <v>0</v>
      </c>
      <c r="AA13" s="372">
        <f t="shared" si="2"/>
        <v>0</v>
      </c>
      <c r="AC13" s="86"/>
    </row>
    <row r="14" spans="1:38" s="79" customFormat="1" ht="12" customHeight="1" x14ac:dyDescent="0.2">
      <c r="L14" s="254"/>
      <c r="M14" s="83"/>
      <c r="N14" s="275"/>
      <c r="O14" s="83"/>
      <c r="P14" s="275"/>
      <c r="Q14" s="452"/>
      <c r="R14" s="84"/>
      <c r="S14" s="455"/>
      <c r="T14" s="85"/>
      <c r="Y14" s="132">
        <f t="shared" si="0"/>
        <v>0</v>
      </c>
      <c r="Z14" s="132" t="str">
        <f t="shared" si="1"/>
        <v>0</v>
      </c>
      <c r="AA14" s="372" t="str">
        <f t="shared" si="2"/>
        <v>0</v>
      </c>
      <c r="AC14" s="86"/>
    </row>
    <row r="15" spans="1:38" s="442" customFormat="1" ht="12" customHeight="1" thickBot="1" x14ac:dyDescent="0.25">
      <c r="A15" s="441"/>
      <c r="B15" s="457"/>
      <c r="C15" s="441"/>
      <c r="D15" s="441"/>
      <c r="G15" s="458">
        <f>SUM(G11:G14)</f>
        <v>1</v>
      </c>
      <c r="I15" s="408"/>
      <c r="K15" s="408"/>
      <c r="L15" s="461"/>
      <c r="M15" s="462">
        <f>G15-P15</f>
        <v>0</v>
      </c>
      <c r="O15" s="468"/>
      <c r="P15" s="462">
        <f>SUM(P12:P14)</f>
        <v>1</v>
      </c>
      <c r="Q15" s="441"/>
      <c r="R15" s="457"/>
      <c r="S15" s="469"/>
      <c r="T15" s="441"/>
      <c r="Y15" s="132">
        <f t="shared" si="0"/>
        <v>0</v>
      </c>
      <c r="Z15" s="132" t="str">
        <f t="shared" si="1"/>
        <v>0</v>
      </c>
      <c r="AA15" s="372" t="str">
        <f t="shared" si="2"/>
        <v>0</v>
      </c>
      <c r="AC15" s="464"/>
    </row>
    <row r="16" spans="1:38" s="275" customFormat="1" ht="12.75" customHeight="1" x14ac:dyDescent="0.2">
      <c r="A16" s="85"/>
      <c r="B16" s="84"/>
      <c r="D16" s="85"/>
      <c r="E16" s="79"/>
      <c r="F16" s="79"/>
      <c r="G16" s="79"/>
      <c r="H16" s="79"/>
      <c r="I16" s="51"/>
      <c r="J16" s="58"/>
      <c r="K16" s="19"/>
      <c r="L16" s="254"/>
      <c r="M16" s="470"/>
      <c r="O16" s="466"/>
      <c r="P16" s="470"/>
      <c r="Q16" s="440"/>
      <c r="R16" s="272"/>
      <c r="S16" s="466"/>
      <c r="T16" s="440"/>
      <c r="Y16" s="132">
        <f t="shared" si="0"/>
        <v>0</v>
      </c>
      <c r="Z16" s="132" t="str">
        <f t="shared" si="1"/>
        <v>0</v>
      </c>
      <c r="AA16" s="372" t="str">
        <f t="shared" si="2"/>
        <v>0</v>
      </c>
      <c r="AC16" s="456"/>
    </row>
    <row r="17" spans="1:34" s="473" customFormat="1" ht="12" hidden="1" customHeight="1" x14ac:dyDescent="0.2">
      <c r="A17" s="471"/>
      <c r="B17" s="472"/>
      <c r="C17" s="471"/>
      <c r="D17" s="471" t="s">
        <v>3442</v>
      </c>
      <c r="E17" s="473" t="s">
        <v>5516</v>
      </c>
      <c r="F17" s="474">
        <v>1</v>
      </c>
      <c r="G17" s="131"/>
      <c r="H17" s="473" t="s">
        <v>1561</v>
      </c>
      <c r="I17" s="475"/>
      <c r="K17" s="476"/>
      <c r="L17" s="477" t="s">
        <v>1616</v>
      </c>
      <c r="M17" s="473" t="s">
        <v>4379</v>
      </c>
      <c r="O17" s="478" t="s">
        <v>1892</v>
      </c>
      <c r="P17" s="131"/>
      <c r="Q17" s="471"/>
      <c r="R17" s="472">
        <v>0</v>
      </c>
      <c r="S17" s="479"/>
      <c r="T17" s="562"/>
      <c r="U17" s="473" t="s">
        <v>1887</v>
      </c>
      <c r="V17" s="473" t="s">
        <v>1887</v>
      </c>
      <c r="W17" s="473" t="s">
        <v>3979</v>
      </c>
      <c r="X17" s="473" t="s">
        <v>3978</v>
      </c>
      <c r="Y17" s="132">
        <f t="shared" si="0"/>
        <v>0</v>
      </c>
      <c r="Z17" s="132" t="str">
        <f t="shared" si="1"/>
        <v>0</v>
      </c>
      <c r="AA17" s="372">
        <f t="shared" si="2"/>
        <v>0</v>
      </c>
      <c r="AB17" s="481"/>
      <c r="AC17" s="481"/>
      <c r="AD17" s="482"/>
      <c r="AE17" s="482"/>
      <c r="AF17" s="482"/>
      <c r="AG17" s="482"/>
      <c r="AH17" s="482"/>
    </row>
    <row r="18" spans="1:34" s="473" customFormat="1" ht="12" hidden="1" customHeight="1" x14ac:dyDescent="0.2">
      <c r="A18" s="471"/>
      <c r="B18" s="472"/>
      <c r="C18" s="471"/>
      <c r="D18" s="471" t="s">
        <v>1893</v>
      </c>
      <c r="E18" s="473" t="s">
        <v>5516</v>
      </c>
      <c r="F18" s="474">
        <v>1</v>
      </c>
      <c r="G18" s="131"/>
      <c r="H18" s="473" t="s">
        <v>1561</v>
      </c>
      <c r="I18" s="475"/>
      <c r="K18" s="476"/>
      <c r="L18" s="477" t="s">
        <v>1616</v>
      </c>
      <c r="M18" s="473" t="s">
        <v>4379</v>
      </c>
      <c r="O18" s="478" t="s">
        <v>1892</v>
      </c>
      <c r="P18" s="131"/>
      <c r="Q18" s="471"/>
      <c r="R18" s="472">
        <v>0</v>
      </c>
      <c r="S18" s="479"/>
      <c r="T18" s="562"/>
      <c r="U18" s="473" t="s">
        <v>1887</v>
      </c>
      <c r="V18" s="473" t="s">
        <v>1887</v>
      </c>
      <c r="W18" s="473" t="s">
        <v>3979</v>
      </c>
      <c r="X18" s="473" t="s">
        <v>3978</v>
      </c>
      <c r="Y18" s="132">
        <f t="shared" si="0"/>
        <v>0</v>
      </c>
      <c r="Z18" s="132" t="str">
        <f t="shared" si="1"/>
        <v>0</v>
      </c>
      <c r="AA18" s="372">
        <f t="shared" si="2"/>
        <v>0</v>
      </c>
      <c r="AB18" s="484"/>
      <c r="AC18" s="481"/>
      <c r="AD18" s="482"/>
      <c r="AE18" s="482"/>
      <c r="AF18" s="482"/>
      <c r="AG18" s="482"/>
      <c r="AH18" s="482"/>
    </row>
    <row r="19" spans="1:34" s="473" customFormat="1" ht="12" hidden="1" customHeight="1" x14ac:dyDescent="0.2">
      <c r="A19" s="471"/>
      <c r="B19" s="472"/>
      <c r="C19" s="471"/>
      <c r="D19" s="471" t="s">
        <v>1894</v>
      </c>
      <c r="E19" s="473" t="s">
        <v>5516</v>
      </c>
      <c r="F19" s="474">
        <v>1</v>
      </c>
      <c r="G19" s="131"/>
      <c r="H19" s="473" t="s">
        <v>1561</v>
      </c>
      <c r="I19" s="475"/>
      <c r="K19" s="476"/>
      <c r="L19" s="477" t="s">
        <v>1616</v>
      </c>
      <c r="M19" s="473" t="s">
        <v>4379</v>
      </c>
      <c r="O19" s="478" t="s">
        <v>1892</v>
      </c>
      <c r="P19" s="131"/>
      <c r="Q19" s="471"/>
      <c r="R19" s="472">
        <v>0</v>
      </c>
      <c r="S19" s="479"/>
      <c r="T19" s="562"/>
      <c r="U19" s="473" t="s">
        <v>1887</v>
      </c>
      <c r="V19" s="473" t="s">
        <v>1887</v>
      </c>
      <c r="W19" s="473" t="s">
        <v>3979</v>
      </c>
      <c r="X19" s="473" t="s">
        <v>3978</v>
      </c>
      <c r="Y19" s="132">
        <f t="shared" si="0"/>
        <v>0</v>
      </c>
      <c r="Z19" s="132" t="str">
        <f t="shared" si="1"/>
        <v>0</v>
      </c>
      <c r="AA19" s="372">
        <f t="shared" si="2"/>
        <v>0</v>
      </c>
      <c r="AB19" s="484"/>
      <c r="AC19" s="481"/>
      <c r="AD19" s="482"/>
      <c r="AE19" s="482"/>
      <c r="AF19" s="482"/>
      <c r="AG19" s="482"/>
      <c r="AH19" s="482"/>
    </row>
    <row r="20" spans="1:34" s="473" customFormat="1" ht="12" hidden="1" customHeight="1" x14ac:dyDescent="0.2">
      <c r="A20" s="471"/>
      <c r="B20" s="472"/>
      <c r="C20" s="471"/>
      <c r="D20" s="471" t="s">
        <v>1895</v>
      </c>
      <c r="E20" s="473" t="s">
        <v>5516</v>
      </c>
      <c r="F20" s="474">
        <v>1</v>
      </c>
      <c r="G20" s="131"/>
      <c r="H20" s="473" t="s">
        <v>1561</v>
      </c>
      <c r="I20" s="475"/>
      <c r="K20" s="476"/>
      <c r="L20" s="477" t="s">
        <v>1616</v>
      </c>
      <c r="M20" s="473" t="s">
        <v>4379</v>
      </c>
      <c r="O20" s="478" t="s">
        <v>1892</v>
      </c>
      <c r="P20" s="131"/>
      <c r="Q20" s="471"/>
      <c r="R20" s="472">
        <v>0</v>
      </c>
      <c r="S20" s="479"/>
      <c r="T20" s="562"/>
      <c r="U20" s="473" t="s">
        <v>1887</v>
      </c>
      <c r="V20" s="473" t="s">
        <v>1887</v>
      </c>
      <c r="W20" s="473" t="s">
        <v>3979</v>
      </c>
      <c r="X20" s="473" t="s">
        <v>3978</v>
      </c>
      <c r="Y20" s="132">
        <f t="shared" si="0"/>
        <v>0</v>
      </c>
      <c r="Z20" s="132" t="str">
        <f t="shared" si="1"/>
        <v>0</v>
      </c>
      <c r="AA20" s="372">
        <f t="shared" si="2"/>
        <v>0</v>
      </c>
      <c r="AB20" s="484"/>
      <c r="AC20" s="481"/>
      <c r="AD20" s="482"/>
      <c r="AE20" s="482"/>
      <c r="AF20" s="482"/>
      <c r="AG20" s="482"/>
      <c r="AH20" s="482"/>
    </row>
    <row r="21" spans="1:34" s="473" customFormat="1" ht="12" hidden="1" customHeight="1" x14ac:dyDescent="0.2">
      <c r="A21" s="471"/>
      <c r="B21" s="472"/>
      <c r="C21" s="471"/>
      <c r="D21" s="471" t="s">
        <v>1896</v>
      </c>
      <c r="E21" s="473" t="s">
        <v>5516</v>
      </c>
      <c r="F21" s="474">
        <v>1</v>
      </c>
      <c r="G21" s="131"/>
      <c r="H21" s="473" t="s">
        <v>1561</v>
      </c>
      <c r="I21" s="475"/>
      <c r="K21" s="476"/>
      <c r="L21" s="477" t="s">
        <v>1616</v>
      </c>
      <c r="M21" s="473" t="s">
        <v>4379</v>
      </c>
      <c r="O21" s="478" t="s">
        <v>1892</v>
      </c>
      <c r="P21" s="131"/>
      <c r="Q21" s="471"/>
      <c r="R21" s="472">
        <v>0</v>
      </c>
      <c r="S21" s="479"/>
      <c r="T21" s="562"/>
      <c r="U21" s="473" t="s">
        <v>1887</v>
      </c>
      <c r="V21" s="473" t="s">
        <v>1887</v>
      </c>
      <c r="W21" s="473" t="s">
        <v>3979</v>
      </c>
      <c r="X21" s="473" t="s">
        <v>3978</v>
      </c>
      <c r="Y21" s="132">
        <f t="shared" si="0"/>
        <v>0</v>
      </c>
      <c r="Z21" s="132" t="str">
        <f t="shared" si="1"/>
        <v>0</v>
      </c>
      <c r="AA21" s="372">
        <f t="shared" si="2"/>
        <v>0</v>
      </c>
      <c r="AB21" s="484"/>
      <c r="AC21" s="481"/>
      <c r="AD21" s="482"/>
      <c r="AE21" s="482"/>
      <c r="AF21" s="482"/>
      <c r="AG21" s="482"/>
      <c r="AH21" s="482"/>
    </row>
    <row r="22" spans="1:34" s="473" customFormat="1" ht="12" hidden="1" customHeight="1" x14ac:dyDescent="0.2">
      <c r="A22" s="471"/>
      <c r="B22" s="472"/>
      <c r="C22" s="471"/>
      <c r="D22" s="471" t="s">
        <v>1897</v>
      </c>
      <c r="E22" s="473" t="s">
        <v>5516</v>
      </c>
      <c r="F22" s="474">
        <v>1</v>
      </c>
      <c r="G22" s="131"/>
      <c r="H22" s="473" t="s">
        <v>1561</v>
      </c>
      <c r="I22" s="475"/>
      <c r="K22" s="476"/>
      <c r="L22" s="477" t="s">
        <v>1616</v>
      </c>
      <c r="M22" s="473" t="s">
        <v>4379</v>
      </c>
      <c r="O22" s="478" t="s">
        <v>1892</v>
      </c>
      <c r="P22" s="131"/>
      <c r="Q22" s="471"/>
      <c r="R22" s="472">
        <v>0</v>
      </c>
      <c r="S22" s="479"/>
      <c r="T22" s="562"/>
      <c r="U22" s="473" t="s">
        <v>1887</v>
      </c>
      <c r="V22" s="473" t="s">
        <v>1887</v>
      </c>
      <c r="W22" s="473" t="s">
        <v>3979</v>
      </c>
      <c r="X22" s="473" t="s">
        <v>3978</v>
      </c>
      <c r="Y22" s="132">
        <f t="shared" si="0"/>
        <v>0</v>
      </c>
      <c r="Z22" s="132" t="str">
        <f t="shared" si="1"/>
        <v>0</v>
      </c>
      <c r="AA22" s="372">
        <f t="shared" si="2"/>
        <v>0</v>
      </c>
      <c r="AB22" s="484"/>
      <c r="AC22" s="481"/>
      <c r="AD22" s="482"/>
      <c r="AE22" s="482"/>
      <c r="AF22" s="482"/>
      <c r="AG22" s="482"/>
      <c r="AH22" s="482"/>
    </row>
    <row r="23" spans="1:34" s="473" customFormat="1" ht="12" hidden="1" customHeight="1" x14ac:dyDescent="0.2">
      <c r="A23" s="471"/>
      <c r="B23" s="472"/>
      <c r="C23" s="471"/>
      <c r="D23" s="471" t="s">
        <v>1898</v>
      </c>
      <c r="E23" s="473" t="s">
        <v>5516</v>
      </c>
      <c r="F23" s="474">
        <v>1</v>
      </c>
      <c r="G23" s="131"/>
      <c r="H23" s="473" t="s">
        <v>1561</v>
      </c>
      <c r="I23" s="475"/>
      <c r="K23" s="476"/>
      <c r="L23" s="477" t="s">
        <v>1616</v>
      </c>
      <c r="M23" s="473" t="s">
        <v>4379</v>
      </c>
      <c r="O23" s="478" t="s">
        <v>1892</v>
      </c>
      <c r="P23" s="131"/>
      <c r="Q23" s="471"/>
      <c r="R23" s="472">
        <v>0</v>
      </c>
      <c r="S23" s="479"/>
      <c r="T23" s="562"/>
      <c r="U23" s="473" t="s">
        <v>1887</v>
      </c>
      <c r="V23" s="473" t="s">
        <v>1887</v>
      </c>
      <c r="W23" s="473" t="s">
        <v>3979</v>
      </c>
      <c r="X23" s="473" t="s">
        <v>3978</v>
      </c>
      <c r="Y23" s="132">
        <f t="shared" si="0"/>
        <v>0</v>
      </c>
      <c r="Z23" s="132" t="str">
        <f t="shared" si="1"/>
        <v>0</v>
      </c>
      <c r="AA23" s="372">
        <f t="shared" si="2"/>
        <v>0</v>
      </c>
      <c r="AB23" s="481"/>
      <c r="AC23" s="481"/>
      <c r="AD23" s="482"/>
      <c r="AE23" s="482"/>
      <c r="AF23" s="482"/>
      <c r="AG23" s="482"/>
      <c r="AH23" s="482"/>
    </row>
    <row r="24" spans="1:34" s="473" customFormat="1" ht="12" hidden="1" customHeight="1" x14ac:dyDescent="0.2">
      <c r="A24" s="471"/>
      <c r="B24" s="472"/>
      <c r="C24" s="471"/>
      <c r="D24" s="471" t="s">
        <v>1899</v>
      </c>
      <c r="E24" s="473" t="s">
        <v>5516</v>
      </c>
      <c r="F24" s="474">
        <v>1</v>
      </c>
      <c r="G24" s="131"/>
      <c r="H24" s="473" t="s">
        <v>1561</v>
      </c>
      <c r="I24" s="475"/>
      <c r="K24" s="476"/>
      <c r="L24" s="477" t="s">
        <v>1616</v>
      </c>
      <c r="M24" s="473" t="s">
        <v>4379</v>
      </c>
      <c r="O24" s="478" t="s">
        <v>1892</v>
      </c>
      <c r="P24" s="131"/>
      <c r="Q24" s="471"/>
      <c r="R24" s="472">
        <v>0</v>
      </c>
      <c r="S24" s="479"/>
      <c r="T24" s="562"/>
      <c r="U24" s="473" t="s">
        <v>1887</v>
      </c>
      <c r="V24" s="473" t="s">
        <v>1887</v>
      </c>
      <c r="W24" s="473" t="s">
        <v>3979</v>
      </c>
      <c r="X24" s="473" t="s">
        <v>3978</v>
      </c>
      <c r="Y24" s="132">
        <f t="shared" si="0"/>
        <v>0</v>
      </c>
      <c r="Z24" s="132" t="str">
        <f t="shared" si="1"/>
        <v>0</v>
      </c>
      <c r="AA24" s="372">
        <f t="shared" si="2"/>
        <v>0</v>
      </c>
      <c r="AB24" s="481"/>
      <c r="AC24" s="481"/>
      <c r="AD24" s="482"/>
      <c r="AE24" s="482"/>
      <c r="AF24" s="482"/>
      <c r="AG24" s="482"/>
      <c r="AH24" s="482"/>
    </row>
    <row r="25" spans="1:34" s="473" customFormat="1" ht="12" hidden="1" customHeight="1" x14ac:dyDescent="0.2">
      <c r="A25" s="471"/>
      <c r="B25" s="472"/>
      <c r="C25" s="471"/>
      <c r="D25" s="471" t="s">
        <v>1900</v>
      </c>
      <c r="E25" s="473" t="s">
        <v>5516</v>
      </c>
      <c r="F25" s="474">
        <v>1</v>
      </c>
      <c r="G25" s="131"/>
      <c r="H25" s="473" t="s">
        <v>1561</v>
      </c>
      <c r="I25" s="475"/>
      <c r="K25" s="476"/>
      <c r="L25" s="477" t="s">
        <v>1616</v>
      </c>
      <c r="M25" s="473" t="s">
        <v>4379</v>
      </c>
      <c r="O25" s="478" t="s">
        <v>1892</v>
      </c>
      <c r="P25" s="131"/>
      <c r="Q25" s="471"/>
      <c r="R25" s="472">
        <v>0</v>
      </c>
      <c r="S25" s="479"/>
      <c r="T25" s="562"/>
      <c r="U25" s="473" t="s">
        <v>1887</v>
      </c>
      <c r="V25" s="473" t="s">
        <v>1887</v>
      </c>
      <c r="W25" s="473" t="s">
        <v>3979</v>
      </c>
      <c r="X25" s="473" t="s">
        <v>3978</v>
      </c>
      <c r="Y25" s="132">
        <f t="shared" si="0"/>
        <v>0</v>
      </c>
      <c r="Z25" s="132" t="str">
        <f t="shared" si="1"/>
        <v>0</v>
      </c>
      <c r="AA25" s="372">
        <f t="shared" si="2"/>
        <v>0</v>
      </c>
      <c r="AB25" s="481"/>
      <c r="AC25" s="481"/>
      <c r="AD25" s="482"/>
      <c r="AE25" s="482"/>
      <c r="AF25" s="482"/>
      <c r="AG25" s="482"/>
      <c r="AH25" s="482"/>
    </row>
    <row r="26" spans="1:34" s="473" customFormat="1" ht="12" hidden="1" customHeight="1" x14ac:dyDescent="0.2">
      <c r="A26" s="471"/>
      <c r="B26" s="472"/>
      <c r="C26" s="471"/>
      <c r="D26" s="471" t="s">
        <v>1901</v>
      </c>
      <c r="E26" s="473" t="s">
        <v>5516</v>
      </c>
      <c r="F26" s="474">
        <v>1</v>
      </c>
      <c r="G26" s="131"/>
      <c r="H26" s="473" t="s">
        <v>1561</v>
      </c>
      <c r="I26" s="475"/>
      <c r="K26" s="476"/>
      <c r="L26" s="477" t="s">
        <v>1616</v>
      </c>
      <c r="M26" s="473" t="s">
        <v>4379</v>
      </c>
      <c r="O26" s="478" t="s">
        <v>1892</v>
      </c>
      <c r="P26" s="131"/>
      <c r="Q26" s="471"/>
      <c r="R26" s="472">
        <v>0</v>
      </c>
      <c r="S26" s="479"/>
      <c r="T26" s="562"/>
      <c r="U26" s="473" t="s">
        <v>1887</v>
      </c>
      <c r="V26" s="473" t="s">
        <v>1887</v>
      </c>
      <c r="W26" s="473" t="s">
        <v>3979</v>
      </c>
      <c r="X26" s="473" t="s">
        <v>3978</v>
      </c>
      <c r="Y26" s="132">
        <f t="shared" si="0"/>
        <v>0</v>
      </c>
      <c r="Z26" s="132" t="str">
        <f t="shared" si="1"/>
        <v>0</v>
      </c>
      <c r="AA26" s="372">
        <f t="shared" si="2"/>
        <v>0</v>
      </c>
      <c r="AB26" s="481"/>
      <c r="AC26" s="481"/>
      <c r="AD26" s="482"/>
      <c r="AE26" s="482"/>
      <c r="AF26" s="482"/>
      <c r="AG26" s="482"/>
      <c r="AH26" s="482"/>
    </row>
    <row r="27" spans="1:34" s="473" customFormat="1" ht="12" hidden="1" customHeight="1" x14ac:dyDescent="0.2">
      <c r="A27" s="471"/>
      <c r="B27" s="472"/>
      <c r="C27" s="471"/>
      <c r="D27" s="471" t="s">
        <v>1902</v>
      </c>
      <c r="E27" s="473" t="s">
        <v>5516</v>
      </c>
      <c r="F27" s="474">
        <v>1</v>
      </c>
      <c r="G27" s="131"/>
      <c r="H27" s="473" t="s">
        <v>1561</v>
      </c>
      <c r="I27" s="475"/>
      <c r="K27" s="476"/>
      <c r="L27" s="477" t="s">
        <v>1616</v>
      </c>
      <c r="M27" s="473" t="s">
        <v>4379</v>
      </c>
      <c r="O27" s="478" t="s">
        <v>1892</v>
      </c>
      <c r="P27" s="131"/>
      <c r="Q27" s="471"/>
      <c r="R27" s="472">
        <v>0</v>
      </c>
      <c r="S27" s="479"/>
      <c r="T27" s="562"/>
      <c r="U27" s="473" t="s">
        <v>1887</v>
      </c>
      <c r="V27" s="473" t="s">
        <v>1887</v>
      </c>
      <c r="W27" s="473" t="s">
        <v>3979</v>
      </c>
      <c r="X27" s="473" t="s">
        <v>3978</v>
      </c>
      <c r="Y27" s="132">
        <f t="shared" si="0"/>
        <v>0</v>
      </c>
      <c r="Z27" s="132" t="str">
        <f t="shared" si="1"/>
        <v>0</v>
      </c>
      <c r="AA27" s="372">
        <f t="shared" si="2"/>
        <v>0</v>
      </c>
      <c r="AB27" s="481"/>
      <c r="AC27" s="481"/>
      <c r="AD27" s="482"/>
      <c r="AE27" s="482"/>
      <c r="AF27" s="482"/>
      <c r="AG27" s="482"/>
      <c r="AH27" s="482"/>
    </row>
    <row r="28" spans="1:34" s="473" customFormat="1" ht="12" hidden="1" customHeight="1" x14ac:dyDescent="0.2">
      <c r="A28" s="471"/>
      <c r="B28" s="472"/>
      <c r="C28" s="471"/>
      <c r="D28" s="471" t="s">
        <v>1903</v>
      </c>
      <c r="E28" s="473" t="s">
        <v>5516</v>
      </c>
      <c r="F28" s="474">
        <v>1</v>
      </c>
      <c r="G28" s="131"/>
      <c r="H28" s="473" t="s">
        <v>1561</v>
      </c>
      <c r="I28" s="475"/>
      <c r="K28" s="476"/>
      <c r="L28" s="477" t="s">
        <v>1616</v>
      </c>
      <c r="M28" s="473" t="s">
        <v>4379</v>
      </c>
      <c r="O28" s="478" t="s">
        <v>1892</v>
      </c>
      <c r="P28" s="131"/>
      <c r="Q28" s="471"/>
      <c r="R28" s="472">
        <v>0</v>
      </c>
      <c r="S28" s="479"/>
      <c r="T28" s="562"/>
      <c r="U28" s="473" t="s">
        <v>1887</v>
      </c>
      <c r="V28" s="473" t="s">
        <v>1887</v>
      </c>
      <c r="W28" s="473" t="s">
        <v>3979</v>
      </c>
      <c r="X28" s="473" t="s">
        <v>3978</v>
      </c>
      <c r="Y28" s="132">
        <f t="shared" si="0"/>
        <v>0</v>
      </c>
      <c r="Z28" s="132" t="str">
        <f t="shared" si="1"/>
        <v>0</v>
      </c>
      <c r="AA28" s="372">
        <f t="shared" si="2"/>
        <v>0</v>
      </c>
      <c r="AB28" s="481"/>
      <c r="AC28" s="481"/>
      <c r="AD28" s="482"/>
      <c r="AE28" s="482"/>
      <c r="AF28" s="482"/>
      <c r="AG28" s="482"/>
      <c r="AH28" s="482"/>
    </row>
    <row r="29" spans="1:34" s="473" customFormat="1" ht="12" hidden="1" customHeight="1" x14ac:dyDescent="0.2">
      <c r="A29" s="471"/>
      <c r="B29" s="472"/>
      <c r="C29" s="471"/>
      <c r="D29" s="471" t="s">
        <v>1904</v>
      </c>
      <c r="E29" s="473" t="s">
        <v>5516</v>
      </c>
      <c r="F29" s="474">
        <v>1</v>
      </c>
      <c r="G29" s="131"/>
      <c r="H29" s="473" t="s">
        <v>1561</v>
      </c>
      <c r="I29" s="475"/>
      <c r="K29" s="476"/>
      <c r="L29" s="477" t="s">
        <v>1616</v>
      </c>
      <c r="M29" s="473" t="s">
        <v>4379</v>
      </c>
      <c r="O29" s="478" t="s">
        <v>1892</v>
      </c>
      <c r="P29" s="131"/>
      <c r="Q29" s="471"/>
      <c r="R29" s="472">
        <v>0</v>
      </c>
      <c r="S29" s="479"/>
      <c r="T29" s="562"/>
      <c r="U29" s="473" t="s">
        <v>1887</v>
      </c>
      <c r="V29" s="473" t="s">
        <v>1887</v>
      </c>
      <c r="W29" s="473" t="s">
        <v>3979</v>
      </c>
      <c r="X29" s="473" t="s">
        <v>3978</v>
      </c>
      <c r="Y29" s="132">
        <f t="shared" si="0"/>
        <v>0</v>
      </c>
      <c r="Z29" s="132" t="str">
        <f t="shared" si="1"/>
        <v>0</v>
      </c>
      <c r="AA29" s="372">
        <f t="shared" si="2"/>
        <v>0</v>
      </c>
      <c r="AB29" s="481"/>
      <c r="AC29" s="481"/>
      <c r="AD29" s="482"/>
      <c r="AE29" s="482"/>
      <c r="AF29" s="482"/>
      <c r="AG29" s="482"/>
      <c r="AH29" s="482"/>
    </row>
    <row r="30" spans="1:34" s="473" customFormat="1" ht="12" hidden="1" customHeight="1" x14ac:dyDescent="0.2">
      <c r="A30" s="471"/>
      <c r="B30" s="472"/>
      <c r="C30" s="471"/>
      <c r="D30" s="471" t="s">
        <v>1905</v>
      </c>
      <c r="E30" s="473" t="s">
        <v>5516</v>
      </c>
      <c r="F30" s="474">
        <v>1</v>
      </c>
      <c r="G30" s="131"/>
      <c r="H30" s="473" t="s">
        <v>1561</v>
      </c>
      <c r="I30" s="475"/>
      <c r="K30" s="476"/>
      <c r="L30" s="477" t="s">
        <v>1616</v>
      </c>
      <c r="M30" s="473" t="s">
        <v>4379</v>
      </c>
      <c r="O30" s="478" t="s">
        <v>1892</v>
      </c>
      <c r="P30" s="131"/>
      <c r="Q30" s="471"/>
      <c r="R30" s="472">
        <v>0</v>
      </c>
      <c r="S30" s="479"/>
      <c r="T30" s="562"/>
      <c r="U30" s="473" t="s">
        <v>1887</v>
      </c>
      <c r="V30" s="473" t="s">
        <v>1887</v>
      </c>
      <c r="W30" s="473" t="s">
        <v>3979</v>
      </c>
      <c r="X30" s="473" t="s">
        <v>3978</v>
      </c>
      <c r="Y30" s="132">
        <f t="shared" si="0"/>
        <v>0</v>
      </c>
      <c r="Z30" s="132" t="str">
        <f t="shared" si="1"/>
        <v>0</v>
      </c>
      <c r="AA30" s="372">
        <f t="shared" si="2"/>
        <v>0</v>
      </c>
      <c r="AB30" s="481"/>
      <c r="AC30" s="481"/>
      <c r="AD30" s="482"/>
      <c r="AE30" s="482"/>
      <c r="AF30" s="482"/>
      <c r="AG30" s="482"/>
      <c r="AH30" s="482"/>
    </row>
    <row r="31" spans="1:34" s="473" customFormat="1" ht="12" hidden="1" customHeight="1" x14ac:dyDescent="0.2">
      <c r="A31" s="471"/>
      <c r="B31" s="472"/>
      <c r="C31" s="471"/>
      <c r="D31" s="471" t="s">
        <v>1906</v>
      </c>
      <c r="E31" s="473" t="s">
        <v>5516</v>
      </c>
      <c r="F31" s="474">
        <v>1</v>
      </c>
      <c r="G31" s="131"/>
      <c r="H31" s="473" t="s">
        <v>1561</v>
      </c>
      <c r="I31" s="475"/>
      <c r="K31" s="476"/>
      <c r="L31" s="477" t="s">
        <v>1616</v>
      </c>
      <c r="M31" s="473" t="s">
        <v>4379</v>
      </c>
      <c r="O31" s="478" t="s">
        <v>1892</v>
      </c>
      <c r="P31" s="131"/>
      <c r="Q31" s="471"/>
      <c r="R31" s="472">
        <v>0</v>
      </c>
      <c r="S31" s="479"/>
      <c r="T31" s="562"/>
      <c r="U31" s="473" t="s">
        <v>1887</v>
      </c>
      <c r="V31" s="473" t="s">
        <v>1887</v>
      </c>
      <c r="W31" s="473" t="s">
        <v>3979</v>
      </c>
      <c r="X31" s="473" t="s">
        <v>3978</v>
      </c>
      <c r="Y31" s="132">
        <f t="shared" si="0"/>
        <v>0</v>
      </c>
      <c r="Z31" s="132" t="str">
        <f t="shared" si="1"/>
        <v>0</v>
      </c>
      <c r="AA31" s="372">
        <f t="shared" si="2"/>
        <v>0</v>
      </c>
      <c r="AB31" s="481"/>
      <c r="AC31" s="481"/>
      <c r="AD31" s="482"/>
      <c r="AE31" s="482"/>
      <c r="AF31" s="482"/>
      <c r="AG31" s="482"/>
      <c r="AH31" s="482"/>
    </row>
    <row r="32" spans="1:34" s="473" customFormat="1" ht="12" hidden="1" customHeight="1" x14ac:dyDescent="0.2">
      <c r="A32" s="471"/>
      <c r="B32" s="472"/>
      <c r="C32" s="471"/>
      <c r="D32" s="471" t="s">
        <v>1907</v>
      </c>
      <c r="E32" s="473" t="s">
        <v>5516</v>
      </c>
      <c r="F32" s="474">
        <v>1</v>
      </c>
      <c r="G32" s="131"/>
      <c r="H32" s="473" t="s">
        <v>1561</v>
      </c>
      <c r="I32" s="475"/>
      <c r="K32" s="476"/>
      <c r="L32" s="477" t="s">
        <v>1616</v>
      </c>
      <c r="M32" s="473" t="s">
        <v>4379</v>
      </c>
      <c r="O32" s="478" t="s">
        <v>1892</v>
      </c>
      <c r="P32" s="131"/>
      <c r="Q32" s="471"/>
      <c r="R32" s="472">
        <v>0</v>
      </c>
      <c r="S32" s="479"/>
      <c r="T32" s="562"/>
      <c r="U32" s="473" t="s">
        <v>1887</v>
      </c>
      <c r="V32" s="473" t="s">
        <v>1887</v>
      </c>
      <c r="W32" s="473" t="s">
        <v>3979</v>
      </c>
      <c r="X32" s="473" t="s">
        <v>3978</v>
      </c>
      <c r="Y32" s="132">
        <f t="shared" si="0"/>
        <v>0</v>
      </c>
      <c r="Z32" s="132" t="str">
        <f t="shared" si="1"/>
        <v>0</v>
      </c>
      <c r="AA32" s="372">
        <f t="shared" si="2"/>
        <v>0</v>
      </c>
      <c r="AB32" s="481"/>
      <c r="AC32" s="481"/>
      <c r="AD32" s="482"/>
      <c r="AE32" s="482"/>
      <c r="AF32" s="482"/>
      <c r="AG32" s="482"/>
      <c r="AH32" s="482"/>
    </row>
    <row r="33" spans="1:34" s="473" customFormat="1" ht="12" hidden="1" customHeight="1" x14ac:dyDescent="0.2">
      <c r="A33" s="471"/>
      <c r="B33" s="472"/>
      <c r="C33" s="471"/>
      <c r="D33" s="471" t="s">
        <v>1908</v>
      </c>
      <c r="E33" s="473" t="s">
        <v>5516</v>
      </c>
      <c r="F33" s="474">
        <v>1</v>
      </c>
      <c r="G33" s="131"/>
      <c r="H33" s="473" t="s">
        <v>1561</v>
      </c>
      <c r="I33" s="475"/>
      <c r="K33" s="476"/>
      <c r="L33" s="477" t="s">
        <v>1616</v>
      </c>
      <c r="M33" s="473" t="s">
        <v>4379</v>
      </c>
      <c r="O33" s="478" t="s">
        <v>1892</v>
      </c>
      <c r="P33" s="131"/>
      <c r="Q33" s="471"/>
      <c r="R33" s="472">
        <v>0</v>
      </c>
      <c r="S33" s="479"/>
      <c r="T33" s="562"/>
      <c r="U33" s="473" t="s">
        <v>1887</v>
      </c>
      <c r="V33" s="473" t="s">
        <v>1887</v>
      </c>
      <c r="W33" s="473" t="s">
        <v>3979</v>
      </c>
      <c r="X33" s="473" t="s">
        <v>3978</v>
      </c>
      <c r="Y33" s="132">
        <f t="shared" si="0"/>
        <v>0</v>
      </c>
      <c r="Z33" s="132" t="str">
        <f t="shared" si="1"/>
        <v>0</v>
      </c>
      <c r="AA33" s="372">
        <f t="shared" si="2"/>
        <v>0</v>
      </c>
      <c r="AB33" s="481"/>
      <c r="AC33" s="481"/>
      <c r="AD33" s="482"/>
      <c r="AE33" s="482"/>
      <c r="AF33" s="482"/>
      <c r="AG33" s="482"/>
      <c r="AH33" s="482"/>
    </row>
    <row r="34" spans="1:34" s="473" customFormat="1" ht="12" hidden="1" customHeight="1" x14ac:dyDescent="0.2">
      <c r="A34" s="471"/>
      <c r="B34" s="472"/>
      <c r="C34" s="471"/>
      <c r="D34" s="471" t="s">
        <v>1909</v>
      </c>
      <c r="E34" s="473" t="s">
        <v>5516</v>
      </c>
      <c r="F34" s="474">
        <v>1</v>
      </c>
      <c r="G34" s="131"/>
      <c r="H34" s="473" t="s">
        <v>1561</v>
      </c>
      <c r="I34" s="476"/>
      <c r="K34" s="476"/>
      <c r="L34" s="477" t="s">
        <v>1616</v>
      </c>
      <c r="M34" s="473" t="s">
        <v>4379</v>
      </c>
      <c r="O34" s="478" t="s">
        <v>1892</v>
      </c>
      <c r="P34" s="131"/>
      <c r="Q34" s="471"/>
      <c r="R34" s="472">
        <v>0</v>
      </c>
      <c r="S34" s="479"/>
      <c r="T34" s="562"/>
      <c r="U34" s="473" t="s">
        <v>1887</v>
      </c>
      <c r="V34" s="473" t="s">
        <v>1887</v>
      </c>
      <c r="W34" s="473" t="s">
        <v>3979</v>
      </c>
      <c r="X34" s="473" t="s">
        <v>3978</v>
      </c>
      <c r="Y34" s="132">
        <f t="shared" si="0"/>
        <v>0</v>
      </c>
      <c r="Z34" s="132" t="str">
        <f t="shared" si="1"/>
        <v>0</v>
      </c>
      <c r="AA34" s="372">
        <f t="shared" si="2"/>
        <v>0</v>
      </c>
      <c r="AB34" s="481"/>
      <c r="AC34" s="481"/>
      <c r="AD34" s="482"/>
      <c r="AE34" s="482"/>
      <c r="AF34" s="482"/>
      <c r="AG34" s="482"/>
      <c r="AH34" s="482"/>
    </row>
    <row r="35" spans="1:34" s="473" customFormat="1" ht="12" hidden="1" customHeight="1" x14ac:dyDescent="0.2">
      <c r="A35" s="471"/>
      <c r="B35" s="472"/>
      <c r="C35" s="471"/>
      <c r="D35" s="471" t="s">
        <v>1910</v>
      </c>
      <c r="E35" s="473" t="s">
        <v>5516</v>
      </c>
      <c r="F35" s="474">
        <v>1</v>
      </c>
      <c r="G35" s="131"/>
      <c r="H35" s="473" t="s">
        <v>1561</v>
      </c>
      <c r="I35" s="476"/>
      <c r="K35" s="476"/>
      <c r="L35" s="477" t="s">
        <v>1616</v>
      </c>
      <c r="M35" s="473" t="s">
        <v>4379</v>
      </c>
      <c r="O35" s="478" t="s">
        <v>1892</v>
      </c>
      <c r="P35" s="131"/>
      <c r="Q35" s="471"/>
      <c r="R35" s="472">
        <v>0</v>
      </c>
      <c r="S35" s="479"/>
      <c r="T35" s="562"/>
      <c r="U35" s="473" t="s">
        <v>1887</v>
      </c>
      <c r="V35" s="473" t="s">
        <v>1887</v>
      </c>
      <c r="W35" s="473" t="s">
        <v>3979</v>
      </c>
      <c r="X35" s="473" t="s">
        <v>3978</v>
      </c>
      <c r="Y35" s="132">
        <f t="shared" si="0"/>
        <v>0</v>
      </c>
      <c r="Z35" s="132" t="str">
        <f t="shared" si="1"/>
        <v>0</v>
      </c>
      <c r="AA35" s="372">
        <f t="shared" si="2"/>
        <v>0</v>
      </c>
      <c r="AB35" s="481"/>
      <c r="AC35" s="481"/>
      <c r="AD35" s="482"/>
      <c r="AE35" s="482"/>
      <c r="AF35" s="482"/>
      <c r="AG35" s="482"/>
      <c r="AH35" s="482"/>
    </row>
    <row r="36" spans="1:34" s="473" customFormat="1" ht="12" hidden="1" customHeight="1" x14ac:dyDescent="0.2">
      <c r="A36" s="471"/>
      <c r="B36" s="472"/>
      <c r="C36" s="471"/>
      <c r="D36" s="471" t="s">
        <v>1911</v>
      </c>
      <c r="E36" s="473" t="s">
        <v>5516</v>
      </c>
      <c r="F36" s="474">
        <v>1</v>
      </c>
      <c r="G36" s="131"/>
      <c r="H36" s="473" t="s">
        <v>1561</v>
      </c>
      <c r="I36" s="476"/>
      <c r="K36" s="476"/>
      <c r="L36" s="477" t="s">
        <v>1616</v>
      </c>
      <c r="M36" s="473" t="s">
        <v>4379</v>
      </c>
      <c r="O36" s="478" t="s">
        <v>1892</v>
      </c>
      <c r="P36" s="131"/>
      <c r="Q36" s="471"/>
      <c r="R36" s="472">
        <v>0</v>
      </c>
      <c r="S36" s="479"/>
      <c r="T36" s="562"/>
      <c r="U36" s="473" t="s">
        <v>1887</v>
      </c>
      <c r="V36" s="473" t="s">
        <v>1887</v>
      </c>
      <c r="W36" s="473" t="s">
        <v>3979</v>
      </c>
      <c r="X36" s="473" t="s">
        <v>3978</v>
      </c>
      <c r="Y36" s="132">
        <f t="shared" si="0"/>
        <v>0</v>
      </c>
      <c r="Z36" s="132" t="str">
        <f t="shared" si="1"/>
        <v>0</v>
      </c>
      <c r="AA36" s="372">
        <f t="shared" si="2"/>
        <v>0</v>
      </c>
      <c r="AB36" s="481"/>
      <c r="AC36" s="481"/>
      <c r="AD36" s="482"/>
      <c r="AE36" s="482"/>
      <c r="AF36" s="482"/>
      <c r="AG36" s="482"/>
      <c r="AH36" s="482"/>
    </row>
    <row r="37" spans="1:34" s="473" customFormat="1" ht="12" hidden="1" customHeight="1" x14ac:dyDescent="0.2">
      <c r="A37" s="471"/>
      <c r="B37" s="472"/>
      <c r="C37" s="471"/>
      <c r="D37" s="471" t="s">
        <v>1912</v>
      </c>
      <c r="E37" s="473" t="s">
        <v>5516</v>
      </c>
      <c r="F37" s="474">
        <v>1</v>
      </c>
      <c r="G37" s="131"/>
      <c r="H37" s="473" t="s">
        <v>1561</v>
      </c>
      <c r="I37" s="475"/>
      <c r="K37" s="476"/>
      <c r="L37" s="477" t="s">
        <v>1616</v>
      </c>
      <c r="M37" s="473" t="s">
        <v>4379</v>
      </c>
      <c r="O37" s="478" t="s">
        <v>1892</v>
      </c>
      <c r="P37" s="131"/>
      <c r="Q37" s="471"/>
      <c r="R37" s="472">
        <v>0</v>
      </c>
      <c r="S37" s="479"/>
      <c r="T37" s="562"/>
      <c r="U37" s="473" t="s">
        <v>1887</v>
      </c>
      <c r="V37" s="473" t="s">
        <v>1887</v>
      </c>
      <c r="W37" s="473" t="s">
        <v>3979</v>
      </c>
      <c r="X37" s="473" t="s">
        <v>3978</v>
      </c>
      <c r="Y37" s="132">
        <f t="shared" si="0"/>
        <v>0</v>
      </c>
      <c r="Z37" s="132" t="str">
        <f t="shared" si="1"/>
        <v>0</v>
      </c>
      <c r="AA37" s="372">
        <f t="shared" si="2"/>
        <v>0</v>
      </c>
      <c r="AB37" s="481"/>
      <c r="AC37" s="481"/>
      <c r="AD37" s="482"/>
      <c r="AE37" s="482"/>
      <c r="AF37" s="482"/>
      <c r="AG37" s="482"/>
      <c r="AH37" s="482"/>
    </row>
    <row r="38" spans="1:34" s="473" customFormat="1" ht="12" hidden="1" customHeight="1" x14ac:dyDescent="0.2">
      <c r="A38" s="471"/>
      <c r="B38" s="472"/>
      <c r="C38" s="471"/>
      <c r="D38" s="471" t="s">
        <v>1913</v>
      </c>
      <c r="E38" s="473" t="s">
        <v>5516</v>
      </c>
      <c r="F38" s="474">
        <v>1</v>
      </c>
      <c r="G38" s="131"/>
      <c r="H38" s="473" t="s">
        <v>1561</v>
      </c>
      <c r="I38" s="475"/>
      <c r="K38" s="476"/>
      <c r="L38" s="477" t="s">
        <v>1616</v>
      </c>
      <c r="M38" s="473" t="s">
        <v>4379</v>
      </c>
      <c r="O38" s="478" t="s">
        <v>1892</v>
      </c>
      <c r="P38" s="131"/>
      <c r="Q38" s="471"/>
      <c r="R38" s="472">
        <v>0</v>
      </c>
      <c r="S38" s="479"/>
      <c r="T38" s="562"/>
      <c r="U38" s="473" t="s">
        <v>1887</v>
      </c>
      <c r="V38" s="473" t="s">
        <v>1887</v>
      </c>
      <c r="W38" s="473" t="s">
        <v>3979</v>
      </c>
      <c r="X38" s="473" t="s">
        <v>3978</v>
      </c>
      <c r="Y38" s="132">
        <f t="shared" si="0"/>
        <v>0</v>
      </c>
      <c r="Z38" s="132" t="str">
        <f t="shared" si="1"/>
        <v>0</v>
      </c>
      <c r="AA38" s="372">
        <f t="shared" si="2"/>
        <v>0</v>
      </c>
      <c r="AB38" s="481"/>
      <c r="AC38" s="481"/>
      <c r="AD38" s="482"/>
      <c r="AE38" s="482"/>
      <c r="AF38" s="482"/>
      <c r="AG38" s="482"/>
      <c r="AH38" s="482"/>
    </row>
    <row r="39" spans="1:34" s="473" customFormat="1" ht="12" hidden="1" customHeight="1" x14ac:dyDescent="0.2">
      <c r="A39" s="471"/>
      <c r="B39" s="472"/>
      <c r="C39" s="471"/>
      <c r="D39" s="471" t="s">
        <v>1914</v>
      </c>
      <c r="E39" s="473" t="s">
        <v>5516</v>
      </c>
      <c r="F39" s="474">
        <v>1</v>
      </c>
      <c r="G39" s="131"/>
      <c r="H39" s="473" t="s">
        <v>1561</v>
      </c>
      <c r="I39" s="475"/>
      <c r="K39" s="476"/>
      <c r="L39" s="477" t="s">
        <v>1616</v>
      </c>
      <c r="M39" s="473" t="s">
        <v>4379</v>
      </c>
      <c r="O39" s="478" t="s">
        <v>1892</v>
      </c>
      <c r="P39" s="131"/>
      <c r="Q39" s="471"/>
      <c r="R39" s="472">
        <v>0</v>
      </c>
      <c r="S39" s="479"/>
      <c r="T39" s="562"/>
      <c r="U39" s="473" t="s">
        <v>1887</v>
      </c>
      <c r="V39" s="473" t="s">
        <v>1887</v>
      </c>
      <c r="W39" s="473" t="s">
        <v>3979</v>
      </c>
      <c r="X39" s="473" t="s">
        <v>3978</v>
      </c>
      <c r="Y39" s="132">
        <f t="shared" si="0"/>
        <v>0</v>
      </c>
      <c r="Z39" s="132" t="str">
        <f t="shared" si="1"/>
        <v>0</v>
      </c>
      <c r="AA39" s="372">
        <f t="shared" si="2"/>
        <v>0</v>
      </c>
      <c r="AB39" s="484"/>
      <c r="AC39" s="481"/>
      <c r="AD39" s="482"/>
      <c r="AE39" s="482"/>
      <c r="AF39" s="482"/>
      <c r="AG39" s="482"/>
      <c r="AH39" s="482"/>
    </row>
    <row r="40" spans="1:34" s="473" customFormat="1" ht="12" hidden="1" customHeight="1" x14ac:dyDescent="0.2">
      <c r="A40" s="471"/>
      <c r="B40" s="472"/>
      <c r="C40" s="471"/>
      <c r="D40" s="471" t="s">
        <v>1915</v>
      </c>
      <c r="E40" s="473" t="s">
        <v>5516</v>
      </c>
      <c r="F40" s="474">
        <v>1</v>
      </c>
      <c r="G40" s="131"/>
      <c r="H40" s="473" t="s">
        <v>1561</v>
      </c>
      <c r="I40" s="475"/>
      <c r="K40" s="476"/>
      <c r="L40" s="477" t="s">
        <v>1616</v>
      </c>
      <c r="M40" s="473" t="s">
        <v>4379</v>
      </c>
      <c r="O40" s="478" t="s">
        <v>1892</v>
      </c>
      <c r="P40" s="131"/>
      <c r="Q40" s="471"/>
      <c r="R40" s="472">
        <v>0</v>
      </c>
      <c r="S40" s="479"/>
      <c r="T40" s="562"/>
      <c r="U40" s="473" t="s">
        <v>1887</v>
      </c>
      <c r="V40" s="473" t="s">
        <v>1887</v>
      </c>
      <c r="W40" s="473" t="s">
        <v>3979</v>
      </c>
      <c r="X40" s="473" t="s">
        <v>3978</v>
      </c>
      <c r="Y40" s="132">
        <f t="shared" si="0"/>
        <v>0</v>
      </c>
      <c r="Z40" s="132" t="str">
        <f t="shared" si="1"/>
        <v>0</v>
      </c>
      <c r="AA40" s="372">
        <f t="shared" si="2"/>
        <v>0</v>
      </c>
      <c r="AB40" s="484"/>
      <c r="AC40" s="481"/>
      <c r="AD40" s="482"/>
      <c r="AE40" s="482"/>
      <c r="AF40" s="482"/>
      <c r="AG40" s="482"/>
      <c r="AH40" s="482"/>
    </row>
    <row r="41" spans="1:34" s="502" customFormat="1" ht="12" customHeight="1" x14ac:dyDescent="0.2">
      <c r="A41" s="506"/>
      <c r="B41" s="741"/>
      <c r="C41" s="787" t="s">
        <v>946</v>
      </c>
      <c r="D41" s="506"/>
      <c r="F41" s="495"/>
      <c r="G41" s="742"/>
      <c r="H41" s="743"/>
      <c r="I41" s="581"/>
      <c r="K41" s="553"/>
      <c r="L41" s="583"/>
      <c r="O41" s="503"/>
      <c r="P41" s="581"/>
      <c r="Q41" s="506"/>
      <c r="R41" s="741"/>
      <c r="S41" s="744"/>
      <c r="T41" s="745"/>
      <c r="Y41" s="132">
        <f t="shared" si="0"/>
        <v>0</v>
      </c>
      <c r="Z41" s="132" t="str">
        <f t="shared" si="1"/>
        <v>0</v>
      </c>
      <c r="AA41" s="372" t="str">
        <f t="shared" si="2"/>
        <v>0</v>
      </c>
      <c r="AB41" s="747"/>
      <c r="AC41" s="718"/>
      <c r="AD41" s="719"/>
      <c r="AE41" s="719"/>
      <c r="AF41" s="719"/>
      <c r="AG41" s="719"/>
      <c r="AH41" s="719"/>
    </row>
    <row r="42" spans="1:34" s="79" customFormat="1" ht="11.25" customHeight="1" x14ac:dyDescent="0.2">
      <c r="A42" s="1"/>
      <c r="B42" s="2"/>
      <c r="D42" s="85"/>
      <c r="E42" s="18"/>
      <c r="F42" s="18"/>
      <c r="G42" s="715"/>
      <c r="H42" s="18"/>
      <c r="I42" s="126"/>
      <c r="J42" s="18"/>
      <c r="K42" s="449"/>
      <c r="L42" s="254"/>
      <c r="M42" s="397"/>
      <c r="N42" s="18"/>
      <c r="O42" s="83"/>
      <c r="P42" s="715"/>
      <c r="Q42" s="154"/>
      <c r="R42" s="2"/>
      <c r="S42" s="77"/>
      <c r="T42" s="1"/>
      <c r="Y42" s="132">
        <f t="shared" si="0"/>
        <v>0</v>
      </c>
      <c r="Z42" s="132" t="str">
        <f t="shared" si="1"/>
        <v>0</v>
      </c>
      <c r="AA42" s="372" t="str">
        <f t="shared" si="2"/>
        <v>0</v>
      </c>
      <c r="AC42" s="86"/>
    </row>
    <row r="43" spans="1:34" s="79" customFormat="1" ht="12" customHeight="1" x14ac:dyDescent="0.2">
      <c r="A43" s="16" t="s">
        <v>4446</v>
      </c>
      <c r="B43" s="17">
        <v>216</v>
      </c>
      <c r="C43" s="16" t="s">
        <v>4447</v>
      </c>
      <c r="D43" s="85" t="s">
        <v>1906</v>
      </c>
      <c r="E43" s="18" t="s">
        <v>5516</v>
      </c>
      <c r="F43" s="18">
        <v>1</v>
      </c>
      <c r="G43" s="715">
        <v>4</v>
      </c>
      <c r="H43" s="18" t="s">
        <v>1561</v>
      </c>
      <c r="I43" s="126" t="s">
        <v>5266</v>
      </c>
      <c r="J43" s="18" t="s">
        <v>3005</v>
      </c>
      <c r="K43" s="19" t="s">
        <v>4069</v>
      </c>
      <c r="L43" s="254" t="s">
        <v>1616</v>
      </c>
      <c r="M43" s="397" t="s">
        <v>4379</v>
      </c>
      <c r="N43" s="18" t="s">
        <v>3005</v>
      </c>
      <c r="O43" s="83" t="s">
        <v>2260</v>
      </c>
      <c r="P43" s="715">
        <v>4</v>
      </c>
      <c r="Q43" s="154" t="s">
        <v>1072</v>
      </c>
      <c r="R43" s="2">
        <v>0</v>
      </c>
      <c r="S43" s="577">
        <v>25578</v>
      </c>
      <c r="T43" s="1" t="s">
        <v>988</v>
      </c>
      <c r="U43" s="18" t="s">
        <v>1887</v>
      </c>
      <c r="V43" s="79" t="s">
        <v>1887</v>
      </c>
      <c r="W43" s="79" t="s">
        <v>3979</v>
      </c>
      <c r="X43" s="79" t="s">
        <v>3978</v>
      </c>
      <c r="Y43" s="132">
        <f t="shared" si="0"/>
        <v>8</v>
      </c>
      <c r="Z43" s="132" t="str">
        <f t="shared" si="1"/>
        <v>0</v>
      </c>
      <c r="AA43" s="372">
        <f t="shared" si="2"/>
        <v>8</v>
      </c>
      <c r="AC43" s="86"/>
    </row>
    <row r="44" spans="1:34" s="79" customFormat="1" ht="12" customHeight="1" x14ac:dyDescent="0.2">
      <c r="A44" s="16" t="s">
        <v>4446</v>
      </c>
      <c r="B44" s="17">
        <v>216</v>
      </c>
      <c r="C44" s="16" t="s">
        <v>4447</v>
      </c>
      <c r="D44" s="85" t="s">
        <v>1907</v>
      </c>
      <c r="E44" s="18" t="s">
        <v>5516</v>
      </c>
      <c r="F44" s="18">
        <v>1</v>
      </c>
      <c r="G44" s="715">
        <v>4</v>
      </c>
      <c r="H44" s="18" t="s">
        <v>1561</v>
      </c>
      <c r="I44" s="126" t="s">
        <v>5266</v>
      </c>
      <c r="J44" s="18" t="s">
        <v>3005</v>
      </c>
      <c r="K44" s="19" t="s">
        <v>4069</v>
      </c>
      <c r="L44" s="254" t="s">
        <v>1616</v>
      </c>
      <c r="M44" s="397" t="s">
        <v>4379</v>
      </c>
      <c r="N44" s="18" t="s">
        <v>3005</v>
      </c>
      <c r="O44" s="83" t="s">
        <v>2260</v>
      </c>
      <c r="P44" s="715">
        <v>4</v>
      </c>
      <c r="Q44" s="154" t="s">
        <v>1072</v>
      </c>
      <c r="R44" s="2">
        <v>0</v>
      </c>
      <c r="S44" s="577">
        <v>25578</v>
      </c>
      <c r="T44" s="1" t="s">
        <v>988</v>
      </c>
      <c r="U44" s="79" t="s">
        <v>1887</v>
      </c>
      <c r="V44" s="79" t="s">
        <v>1887</v>
      </c>
      <c r="W44" s="79" t="s">
        <v>3979</v>
      </c>
      <c r="X44" s="79" t="s">
        <v>3978</v>
      </c>
      <c r="Y44" s="132">
        <f t="shared" si="0"/>
        <v>8</v>
      </c>
      <c r="Z44" s="132" t="str">
        <f t="shared" si="1"/>
        <v>0</v>
      </c>
      <c r="AA44" s="372">
        <f t="shared" si="2"/>
        <v>8</v>
      </c>
      <c r="AC44" s="86"/>
    </row>
    <row r="45" spans="1:34" s="79" customFormat="1" ht="12" customHeight="1" x14ac:dyDescent="0.2">
      <c r="A45" s="16" t="s">
        <v>4446</v>
      </c>
      <c r="B45" s="17">
        <v>216</v>
      </c>
      <c r="C45" s="16" t="s">
        <v>4447</v>
      </c>
      <c r="D45" s="85" t="s">
        <v>1908</v>
      </c>
      <c r="E45" s="18" t="s">
        <v>5516</v>
      </c>
      <c r="F45" s="18">
        <v>1</v>
      </c>
      <c r="G45" s="715">
        <v>4</v>
      </c>
      <c r="H45" s="18" t="s">
        <v>1561</v>
      </c>
      <c r="I45" s="126" t="s">
        <v>5266</v>
      </c>
      <c r="J45" s="18" t="s">
        <v>3005</v>
      </c>
      <c r="K45" s="19" t="s">
        <v>4069</v>
      </c>
      <c r="L45" s="254" t="s">
        <v>1616</v>
      </c>
      <c r="M45" s="397" t="s">
        <v>4379</v>
      </c>
      <c r="N45" s="18" t="s">
        <v>3005</v>
      </c>
      <c r="O45" s="83" t="s">
        <v>2260</v>
      </c>
      <c r="P45" s="715">
        <v>4</v>
      </c>
      <c r="Q45" s="154" t="s">
        <v>1072</v>
      </c>
      <c r="R45" s="2">
        <v>0</v>
      </c>
      <c r="S45" s="577">
        <v>25578</v>
      </c>
      <c r="T45" s="1" t="s">
        <v>988</v>
      </c>
      <c r="U45" s="79" t="s">
        <v>1887</v>
      </c>
      <c r="V45" s="79" t="s">
        <v>1887</v>
      </c>
      <c r="W45" s="79" t="s">
        <v>3979</v>
      </c>
      <c r="X45" s="79" t="s">
        <v>3978</v>
      </c>
      <c r="Y45" s="132">
        <f t="shared" si="0"/>
        <v>8</v>
      </c>
      <c r="Z45" s="132" t="str">
        <f t="shared" si="1"/>
        <v>0</v>
      </c>
      <c r="AA45" s="372">
        <f t="shared" si="2"/>
        <v>8</v>
      </c>
      <c r="AC45" s="86"/>
    </row>
    <row r="46" spans="1:34" s="79" customFormat="1" ht="12" customHeight="1" x14ac:dyDescent="0.2">
      <c r="A46" s="16" t="s">
        <v>4446</v>
      </c>
      <c r="B46" s="17">
        <v>216</v>
      </c>
      <c r="C46" s="16" t="s">
        <v>4447</v>
      </c>
      <c r="D46" s="85" t="s">
        <v>1909</v>
      </c>
      <c r="E46" s="18" t="s">
        <v>5516</v>
      </c>
      <c r="F46" s="18">
        <v>1</v>
      </c>
      <c r="G46" s="715">
        <v>4</v>
      </c>
      <c r="H46" s="18" t="s">
        <v>1561</v>
      </c>
      <c r="I46" s="126" t="s">
        <v>5266</v>
      </c>
      <c r="J46" s="18" t="s">
        <v>3005</v>
      </c>
      <c r="K46" s="19" t="s">
        <v>4069</v>
      </c>
      <c r="L46" s="254" t="s">
        <v>1616</v>
      </c>
      <c r="M46" s="397" t="s">
        <v>4379</v>
      </c>
      <c r="N46" s="18" t="s">
        <v>3005</v>
      </c>
      <c r="O46" s="83" t="s">
        <v>2260</v>
      </c>
      <c r="P46" s="715">
        <v>4</v>
      </c>
      <c r="Q46" s="154" t="s">
        <v>1072</v>
      </c>
      <c r="R46" s="2">
        <v>0</v>
      </c>
      <c r="S46" s="577">
        <v>25578</v>
      </c>
      <c r="T46" s="1" t="s">
        <v>988</v>
      </c>
      <c r="U46" s="79" t="s">
        <v>1887</v>
      </c>
      <c r="V46" s="79" t="s">
        <v>1887</v>
      </c>
      <c r="W46" s="79" t="s">
        <v>3979</v>
      </c>
      <c r="X46" s="79" t="s">
        <v>3978</v>
      </c>
      <c r="Y46" s="132">
        <f t="shared" si="0"/>
        <v>8</v>
      </c>
      <c r="Z46" s="132" t="str">
        <f t="shared" si="1"/>
        <v>0</v>
      </c>
      <c r="AA46" s="372">
        <f t="shared" si="2"/>
        <v>8</v>
      </c>
      <c r="AC46" s="86"/>
    </row>
    <row r="47" spans="1:34" s="79" customFormat="1" ht="12" customHeight="1" x14ac:dyDescent="0.2">
      <c r="A47" s="16" t="s">
        <v>4446</v>
      </c>
      <c r="B47" s="17">
        <v>216</v>
      </c>
      <c r="C47" s="16" t="s">
        <v>4447</v>
      </c>
      <c r="D47" s="85" t="s">
        <v>1910</v>
      </c>
      <c r="E47" s="18" t="s">
        <v>5516</v>
      </c>
      <c r="F47" s="18">
        <v>1</v>
      </c>
      <c r="G47" s="715">
        <v>4</v>
      </c>
      <c r="H47" s="18" t="s">
        <v>1561</v>
      </c>
      <c r="I47" s="126" t="s">
        <v>5266</v>
      </c>
      <c r="J47" s="18" t="s">
        <v>3005</v>
      </c>
      <c r="K47" s="19" t="s">
        <v>4069</v>
      </c>
      <c r="L47" s="254" t="s">
        <v>1616</v>
      </c>
      <c r="M47" s="397" t="s">
        <v>4379</v>
      </c>
      <c r="N47" s="18" t="s">
        <v>3005</v>
      </c>
      <c r="O47" s="83" t="s">
        <v>2260</v>
      </c>
      <c r="P47" s="715">
        <v>4</v>
      </c>
      <c r="Q47" s="154" t="s">
        <v>1072</v>
      </c>
      <c r="R47" s="2">
        <v>0</v>
      </c>
      <c r="S47" s="577">
        <v>25578</v>
      </c>
      <c r="T47" s="1" t="s">
        <v>988</v>
      </c>
      <c r="U47" s="79" t="s">
        <v>1887</v>
      </c>
      <c r="V47" s="79" t="s">
        <v>1887</v>
      </c>
      <c r="W47" s="79" t="s">
        <v>3979</v>
      </c>
      <c r="X47" s="79" t="s">
        <v>3978</v>
      </c>
      <c r="Y47" s="132">
        <f t="shared" si="0"/>
        <v>8</v>
      </c>
      <c r="Z47" s="132" t="str">
        <f t="shared" si="1"/>
        <v>0</v>
      </c>
      <c r="AA47" s="372">
        <f t="shared" si="2"/>
        <v>8</v>
      </c>
      <c r="AC47" s="86"/>
    </row>
    <row r="48" spans="1:34" s="79" customFormat="1" ht="12" customHeight="1" x14ac:dyDescent="0.2">
      <c r="A48" s="16" t="s">
        <v>4446</v>
      </c>
      <c r="B48" s="17">
        <v>216</v>
      </c>
      <c r="C48" s="16" t="s">
        <v>4447</v>
      </c>
      <c r="D48" s="85" t="s">
        <v>1911</v>
      </c>
      <c r="E48" s="18" t="s">
        <v>5516</v>
      </c>
      <c r="F48" s="18">
        <v>1</v>
      </c>
      <c r="G48" s="715">
        <v>4</v>
      </c>
      <c r="H48" s="18" t="s">
        <v>1561</v>
      </c>
      <c r="I48" s="126" t="s">
        <v>5266</v>
      </c>
      <c r="J48" s="18" t="s">
        <v>3005</v>
      </c>
      <c r="K48" s="19" t="s">
        <v>4069</v>
      </c>
      <c r="L48" s="254" t="s">
        <v>1616</v>
      </c>
      <c r="M48" s="397" t="s">
        <v>4379</v>
      </c>
      <c r="N48" s="18" t="s">
        <v>3005</v>
      </c>
      <c r="O48" s="83" t="s">
        <v>2260</v>
      </c>
      <c r="P48" s="715">
        <v>4</v>
      </c>
      <c r="Q48" s="154" t="s">
        <v>1072</v>
      </c>
      <c r="R48" s="2">
        <v>0</v>
      </c>
      <c r="S48" s="577">
        <v>25578</v>
      </c>
      <c r="T48" s="1" t="s">
        <v>988</v>
      </c>
      <c r="U48" s="79" t="s">
        <v>1887</v>
      </c>
      <c r="V48" s="79" t="s">
        <v>1887</v>
      </c>
      <c r="W48" s="79" t="s">
        <v>3979</v>
      </c>
      <c r="X48" s="79" t="s">
        <v>3978</v>
      </c>
      <c r="Y48" s="132">
        <f t="shared" si="0"/>
        <v>8</v>
      </c>
      <c r="Z48" s="132" t="str">
        <f t="shared" si="1"/>
        <v>0</v>
      </c>
      <c r="AA48" s="372">
        <f t="shared" si="2"/>
        <v>8</v>
      </c>
      <c r="AC48" s="86"/>
    </row>
    <row r="49" spans="1:34" s="79" customFormat="1" ht="12" customHeight="1" x14ac:dyDescent="0.2">
      <c r="A49" s="1"/>
      <c r="B49" s="2"/>
      <c r="C49" s="154"/>
      <c r="D49" s="85"/>
      <c r="E49" s="18"/>
      <c r="F49" s="18"/>
      <c r="G49" s="715"/>
      <c r="H49" s="18"/>
      <c r="I49" s="126"/>
      <c r="J49" s="18"/>
      <c r="K49" s="449"/>
      <c r="L49" s="254"/>
      <c r="M49" s="397"/>
      <c r="N49" s="18"/>
      <c r="O49" s="83"/>
      <c r="P49" s="715"/>
      <c r="Q49" s="154"/>
      <c r="R49" s="2"/>
      <c r="S49" s="340"/>
      <c r="Y49" s="132">
        <f t="shared" si="0"/>
        <v>0</v>
      </c>
      <c r="Z49" s="132" t="str">
        <f t="shared" si="1"/>
        <v>0</v>
      </c>
      <c r="AA49" s="372" t="str">
        <f t="shared" si="2"/>
        <v>0</v>
      </c>
      <c r="AC49" s="86"/>
    </row>
    <row r="50" spans="1:34" s="79" customFormat="1" ht="12" customHeight="1" x14ac:dyDescent="0.2">
      <c r="A50" s="1" t="s">
        <v>989</v>
      </c>
      <c r="B50" s="2">
        <v>73</v>
      </c>
      <c r="C50" s="154" t="s">
        <v>1072</v>
      </c>
      <c r="D50" s="85" t="s">
        <v>1906</v>
      </c>
      <c r="E50" s="18" t="s">
        <v>5516</v>
      </c>
      <c r="F50" s="18">
        <v>1</v>
      </c>
      <c r="G50" s="715">
        <v>21</v>
      </c>
      <c r="H50" s="18" t="s">
        <v>1561</v>
      </c>
      <c r="I50" s="126"/>
      <c r="J50" s="18" t="s">
        <v>3005</v>
      </c>
      <c r="K50" s="449" t="s">
        <v>1614</v>
      </c>
      <c r="L50" s="254" t="s">
        <v>1616</v>
      </c>
      <c r="M50" s="397" t="s">
        <v>4379</v>
      </c>
      <c r="N50" s="18" t="s">
        <v>3005</v>
      </c>
      <c r="O50" s="83" t="s">
        <v>2260</v>
      </c>
      <c r="P50" s="715">
        <v>21</v>
      </c>
      <c r="Q50" s="154" t="s">
        <v>1072</v>
      </c>
      <c r="R50" s="2">
        <v>0</v>
      </c>
      <c r="S50" s="577">
        <v>25575</v>
      </c>
      <c r="T50" s="1" t="s">
        <v>988</v>
      </c>
      <c r="U50" s="18" t="s">
        <v>1887</v>
      </c>
      <c r="V50" s="79" t="s">
        <v>1887</v>
      </c>
      <c r="W50" s="79" t="s">
        <v>3979</v>
      </c>
      <c r="X50" s="79" t="s">
        <v>3978</v>
      </c>
      <c r="Y50" s="132">
        <f t="shared" si="0"/>
        <v>42</v>
      </c>
      <c r="Z50" s="132" t="str">
        <f t="shared" si="1"/>
        <v>0</v>
      </c>
      <c r="AA50" s="372">
        <f t="shared" si="2"/>
        <v>42</v>
      </c>
      <c r="AC50" s="86"/>
    </row>
    <row r="51" spans="1:34" s="79" customFormat="1" ht="12" customHeight="1" x14ac:dyDescent="0.2">
      <c r="A51" s="1" t="s">
        <v>989</v>
      </c>
      <c r="B51" s="2">
        <v>73</v>
      </c>
      <c r="C51" s="154" t="s">
        <v>1072</v>
      </c>
      <c r="D51" s="85" t="s">
        <v>1907</v>
      </c>
      <c r="E51" s="18" t="s">
        <v>5516</v>
      </c>
      <c r="F51" s="18">
        <v>1</v>
      </c>
      <c r="G51" s="715">
        <v>21</v>
      </c>
      <c r="H51" s="18" t="s">
        <v>1561</v>
      </c>
      <c r="I51" s="126"/>
      <c r="J51" s="18" t="s">
        <v>3005</v>
      </c>
      <c r="K51" s="449" t="s">
        <v>1614</v>
      </c>
      <c r="L51" s="254" t="s">
        <v>1616</v>
      </c>
      <c r="M51" s="397" t="s">
        <v>4379</v>
      </c>
      <c r="N51" s="18" t="s">
        <v>3005</v>
      </c>
      <c r="O51" s="83" t="s">
        <v>2260</v>
      </c>
      <c r="P51" s="715">
        <v>21</v>
      </c>
      <c r="Q51" s="154" t="s">
        <v>1072</v>
      </c>
      <c r="R51" s="2">
        <v>0</v>
      </c>
      <c r="S51" s="577">
        <v>25575</v>
      </c>
      <c r="T51" s="1" t="s">
        <v>988</v>
      </c>
      <c r="U51" s="79" t="s">
        <v>1887</v>
      </c>
      <c r="V51" s="79" t="s">
        <v>1887</v>
      </c>
      <c r="W51" s="79" t="s">
        <v>3979</v>
      </c>
      <c r="X51" s="79" t="s">
        <v>3978</v>
      </c>
      <c r="Y51" s="132">
        <f t="shared" si="0"/>
        <v>42</v>
      </c>
      <c r="Z51" s="132" t="str">
        <f t="shared" si="1"/>
        <v>0</v>
      </c>
      <c r="AA51" s="372">
        <f t="shared" si="2"/>
        <v>42</v>
      </c>
      <c r="AC51" s="86"/>
    </row>
    <row r="52" spans="1:34" s="79" customFormat="1" ht="12" customHeight="1" x14ac:dyDescent="0.2">
      <c r="A52" s="1" t="s">
        <v>989</v>
      </c>
      <c r="B52" s="2">
        <v>73</v>
      </c>
      <c r="C52" s="154" t="s">
        <v>1072</v>
      </c>
      <c r="D52" s="85" t="s">
        <v>1908</v>
      </c>
      <c r="E52" s="18" t="s">
        <v>5516</v>
      </c>
      <c r="F52" s="18">
        <v>1</v>
      </c>
      <c r="G52" s="715">
        <v>21</v>
      </c>
      <c r="H52" s="18" t="s">
        <v>1561</v>
      </c>
      <c r="I52" s="126"/>
      <c r="J52" s="18" t="s">
        <v>3005</v>
      </c>
      <c r="K52" s="449" t="s">
        <v>1614</v>
      </c>
      <c r="L52" s="254" t="s">
        <v>1616</v>
      </c>
      <c r="M52" s="397" t="s">
        <v>4379</v>
      </c>
      <c r="N52" s="18" t="s">
        <v>3005</v>
      </c>
      <c r="O52" s="83" t="s">
        <v>2260</v>
      </c>
      <c r="P52" s="715">
        <v>21</v>
      </c>
      <c r="Q52" s="154" t="s">
        <v>1072</v>
      </c>
      <c r="R52" s="2">
        <v>0</v>
      </c>
      <c r="S52" s="577">
        <v>25575</v>
      </c>
      <c r="T52" s="1" t="s">
        <v>988</v>
      </c>
      <c r="U52" s="79" t="s">
        <v>1887</v>
      </c>
      <c r="V52" s="79" t="s">
        <v>1887</v>
      </c>
      <c r="W52" s="79" t="s">
        <v>3979</v>
      </c>
      <c r="X52" s="79" t="s">
        <v>3978</v>
      </c>
      <c r="Y52" s="132">
        <f t="shared" si="0"/>
        <v>42</v>
      </c>
      <c r="Z52" s="132" t="str">
        <f t="shared" si="1"/>
        <v>0</v>
      </c>
      <c r="AA52" s="372">
        <f t="shared" si="2"/>
        <v>42</v>
      </c>
      <c r="AC52" s="86"/>
    </row>
    <row r="53" spans="1:34" s="79" customFormat="1" ht="12" customHeight="1" x14ac:dyDescent="0.2">
      <c r="A53" s="1" t="s">
        <v>989</v>
      </c>
      <c r="B53" s="2">
        <v>73</v>
      </c>
      <c r="C53" s="154" t="s">
        <v>1072</v>
      </c>
      <c r="D53" s="85" t="s">
        <v>1909</v>
      </c>
      <c r="E53" s="18" t="s">
        <v>5516</v>
      </c>
      <c r="F53" s="18">
        <v>1</v>
      </c>
      <c r="G53" s="715">
        <v>21</v>
      </c>
      <c r="H53" s="18" t="s">
        <v>1561</v>
      </c>
      <c r="I53" s="126"/>
      <c r="J53" s="18" t="s">
        <v>3005</v>
      </c>
      <c r="K53" s="449" t="s">
        <v>1614</v>
      </c>
      <c r="L53" s="254" t="s">
        <v>1616</v>
      </c>
      <c r="M53" s="397" t="s">
        <v>4379</v>
      </c>
      <c r="N53" s="18" t="s">
        <v>3005</v>
      </c>
      <c r="O53" s="83" t="s">
        <v>2260</v>
      </c>
      <c r="P53" s="715">
        <v>21</v>
      </c>
      <c r="Q53" s="154" t="s">
        <v>1072</v>
      </c>
      <c r="R53" s="2">
        <v>0</v>
      </c>
      <c r="S53" s="577">
        <v>25575</v>
      </c>
      <c r="T53" s="1" t="s">
        <v>988</v>
      </c>
      <c r="U53" s="79" t="s">
        <v>1887</v>
      </c>
      <c r="V53" s="79" t="s">
        <v>1887</v>
      </c>
      <c r="W53" s="79" t="s">
        <v>3979</v>
      </c>
      <c r="X53" s="79" t="s">
        <v>3978</v>
      </c>
      <c r="Y53" s="132">
        <f t="shared" si="0"/>
        <v>42</v>
      </c>
      <c r="Z53" s="132" t="str">
        <f t="shared" si="1"/>
        <v>0</v>
      </c>
      <c r="AA53" s="372">
        <f t="shared" si="2"/>
        <v>42</v>
      </c>
      <c r="AC53" s="86"/>
    </row>
    <row r="54" spans="1:34" s="79" customFormat="1" ht="12" customHeight="1" x14ac:dyDescent="0.2">
      <c r="A54" s="1" t="s">
        <v>989</v>
      </c>
      <c r="B54" s="2">
        <v>73</v>
      </c>
      <c r="C54" s="154" t="s">
        <v>1072</v>
      </c>
      <c r="D54" s="85" t="s">
        <v>1910</v>
      </c>
      <c r="E54" s="18" t="s">
        <v>5516</v>
      </c>
      <c r="F54" s="18">
        <v>1</v>
      </c>
      <c r="G54" s="715">
        <v>21</v>
      </c>
      <c r="H54" s="18" t="s">
        <v>1561</v>
      </c>
      <c r="I54" s="126"/>
      <c r="J54" s="18" t="s">
        <v>3005</v>
      </c>
      <c r="K54" s="449" t="s">
        <v>1614</v>
      </c>
      <c r="L54" s="254" t="s">
        <v>1616</v>
      </c>
      <c r="M54" s="397" t="s">
        <v>4379</v>
      </c>
      <c r="N54" s="18" t="s">
        <v>3005</v>
      </c>
      <c r="O54" s="83" t="s">
        <v>2260</v>
      </c>
      <c r="P54" s="715">
        <v>21</v>
      </c>
      <c r="Q54" s="154" t="s">
        <v>1072</v>
      </c>
      <c r="R54" s="2">
        <v>0</v>
      </c>
      <c r="S54" s="577">
        <v>25575</v>
      </c>
      <c r="T54" s="1" t="s">
        <v>988</v>
      </c>
      <c r="U54" s="79" t="s">
        <v>1887</v>
      </c>
      <c r="V54" s="79" t="s">
        <v>1887</v>
      </c>
      <c r="W54" s="79" t="s">
        <v>3979</v>
      </c>
      <c r="X54" s="79" t="s">
        <v>3978</v>
      </c>
      <c r="Y54" s="132">
        <f t="shared" si="0"/>
        <v>42</v>
      </c>
      <c r="Z54" s="132" t="str">
        <f t="shared" si="1"/>
        <v>0</v>
      </c>
      <c r="AA54" s="372">
        <f t="shared" si="2"/>
        <v>42</v>
      </c>
      <c r="AC54" s="86"/>
    </row>
    <row r="55" spans="1:34" s="79" customFormat="1" ht="12" customHeight="1" x14ac:dyDescent="0.2">
      <c r="A55" s="1" t="s">
        <v>989</v>
      </c>
      <c r="B55" s="2">
        <v>73</v>
      </c>
      <c r="C55" s="154" t="s">
        <v>1072</v>
      </c>
      <c r="D55" s="85" t="s">
        <v>1911</v>
      </c>
      <c r="E55" s="18" t="s">
        <v>5516</v>
      </c>
      <c r="F55" s="18">
        <v>1</v>
      </c>
      <c r="G55" s="715">
        <v>21</v>
      </c>
      <c r="H55" s="18" t="s">
        <v>1561</v>
      </c>
      <c r="I55" s="126"/>
      <c r="J55" s="18" t="s">
        <v>3005</v>
      </c>
      <c r="K55" s="449" t="s">
        <v>1614</v>
      </c>
      <c r="L55" s="254" t="s">
        <v>1616</v>
      </c>
      <c r="M55" s="397" t="s">
        <v>4379</v>
      </c>
      <c r="N55" s="18" t="s">
        <v>3005</v>
      </c>
      <c r="O55" s="83" t="s">
        <v>2260</v>
      </c>
      <c r="P55" s="715">
        <v>21</v>
      </c>
      <c r="Q55" s="154" t="s">
        <v>1072</v>
      </c>
      <c r="R55" s="2">
        <v>0</v>
      </c>
      <c r="S55" s="577">
        <v>25575</v>
      </c>
      <c r="T55" s="1" t="s">
        <v>988</v>
      </c>
      <c r="U55" s="79" t="s">
        <v>1887</v>
      </c>
      <c r="V55" s="79" t="s">
        <v>1887</v>
      </c>
      <c r="W55" s="79" t="s">
        <v>3979</v>
      </c>
      <c r="X55" s="79" t="s">
        <v>3978</v>
      </c>
      <c r="Y55" s="132">
        <f t="shared" si="0"/>
        <v>42</v>
      </c>
      <c r="Z55" s="132" t="str">
        <f t="shared" si="1"/>
        <v>0</v>
      </c>
      <c r="AA55" s="372">
        <f t="shared" si="2"/>
        <v>42</v>
      </c>
      <c r="AC55" s="86"/>
    </row>
    <row r="56" spans="1:34" s="504" customFormat="1" ht="12" customHeight="1" x14ac:dyDescent="0.2">
      <c r="A56" s="708"/>
      <c r="B56" s="709"/>
      <c r="C56" s="708"/>
      <c r="D56" s="505"/>
      <c r="F56" s="501"/>
      <c r="G56" s="519"/>
      <c r="H56" s="530"/>
      <c r="I56" s="497"/>
      <c r="J56" s="58"/>
      <c r="K56" s="19"/>
      <c r="L56" s="254" t="s">
        <v>1616</v>
      </c>
      <c r="M56" s="501"/>
      <c r="O56" s="518"/>
      <c r="P56" s="519"/>
      <c r="Q56" s="708"/>
      <c r="R56" s="709"/>
      <c r="S56" s="588"/>
      <c r="T56" s="708"/>
      <c r="Y56" s="132">
        <f t="shared" si="0"/>
        <v>0</v>
      </c>
      <c r="Z56" s="132" t="str">
        <f t="shared" si="1"/>
        <v>0</v>
      </c>
      <c r="AA56" s="372" t="str">
        <f t="shared" si="2"/>
        <v>0</v>
      </c>
      <c r="AB56" s="511"/>
      <c r="AC56" s="509"/>
      <c r="AD56" s="510"/>
      <c r="AE56" s="510"/>
      <c r="AF56" s="510"/>
      <c r="AG56" s="510"/>
      <c r="AH56" s="510"/>
    </row>
    <row r="57" spans="1:34" s="632" customFormat="1" ht="12" customHeight="1" thickBot="1" x14ac:dyDescent="0.25">
      <c r="A57" s="630"/>
      <c r="B57" s="631"/>
      <c r="C57" s="630"/>
      <c r="D57" s="630"/>
      <c r="G57" s="458">
        <f>SUM(G42:G56)</f>
        <v>150</v>
      </c>
      <c r="I57" s="633"/>
      <c r="K57" s="633"/>
      <c r="L57" s="634"/>
      <c r="M57" s="462">
        <f>G57-P57</f>
        <v>126</v>
      </c>
      <c r="N57" s="635"/>
      <c r="O57" s="469"/>
      <c r="P57" s="462">
        <f>SUM(P42:P48)</f>
        <v>24</v>
      </c>
      <c r="Q57" s="630"/>
      <c r="R57" s="631"/>
      <c r="S57" s="469"/>
      <c r="T57" s="630"/>
      <c r="Y57" s="132">
        <f t="shared" si="0"/>
        <v>0</v>
      </c>
      <c r="Z57" s="132" t="str">
        <f t="shared" si="1"/>
        <v>0</v>
      </c>
      <c r="AA57" s="372" t="str">
        <f t="shared" si="2"/>
        <v>0</v>
      </c>
      <c r="AB57" s="636"/>
      <c r="AC57" s="637"/>
    </row>
    <row r="58" spans="1:34" s="504" customFormat="1" ht="12" customHeight="1" x14ac:dyDescent="0.2">
      <c r="A58" s="505"/>
      <c r="B58" s="608"/>
      <c r="C58" s="788" t="s">
        <v>1916</v>
      </c>
      <c r="D58" s="505"/>
      <c r="E58" s="501"/>
      <c r="F58" s="501"/>
      <c r="G58" s="501"/>
      <c r="I58" s="590"/>
      <c r="K58" s="590"/>
      <c r="L58" s="500"/>
      <c r="M58" s="501"/>
      <c r="O58" s="518"/>
      <c r="P58" s="501"/>
      <c r="Q58" s="505"/>
      <c r="R58" s="608"/>
      <c r="T58" s="505"/>
      <c r="Y58" s="132">
        <f t="shared" si="0"/>
        <v>0</v>
      </c>
      <c r="Z58" s="132" t="str">
        <f t="shared" si="1"/>
        <v>0</v>
      </c>
      <c r="AA58" s="372" t="str">
        <f t="shared" si="2"/>
        <v>0</v>
      </c>
      <c r="AB58" s="511"/>
      <c r="AC58" s="509"/>
      <c r="AD58" s="510"/>
      <c r="AE58" s="510"/>
      <c r="AF58" s="510"/>
      <c r="AG58" s="510"/>
      <c r="AH58" s="510"/>
    </row>
    <row r="59" spans="1:34" s="275" customFormat="1" ht="12" customHeight="1" x14ac:dyDescent="0.2">
      <c r="A59" s="440"/>
      <c r="B59" s="272"/>
      <c r="C59" s="440"/>
      <c r="D59" s="440"/>
      <c r="G59" s="578"/>
      <c r="I59" s="126"/>
      <c r="K59" s="370"/>
      <c r="L59" s="254"/>
      <c r="M59" s="578"/>
      <c r="O59" s="514"/>
      <c r="P59" s="578"/>
      <c r="Q59" s="454"/>
      <c r="R59" s="272"/>
      <c r="S59" s="579"/>
      <c r="T59" s="440"/>
      <c r="Y59" s="132">
        <f t="shared" si="0"/>
        <v>0</v>
      </c>
      <c r="Z59" s="132" t="str">
        <f t="shared" si="1"/>
        <v>0</v>
      </c>
      <c r="AA59" s="372" t="str">
        <f t="shared" si="2"/>
        <v>0</v>
      </c>
      <c r="AB59" s="399"/>
      <c r="AC59" s="24"/>
      <c r="AD59" s="28"/>
      <c r="AE59" s="28"/>
      <c r="AF59" s="28"/>
      <c r="AG59" s="28"/>
      <c r="AH59" s="28"/>
    </row>
    <row r="60" spans="1:34" s="79" customFormat="1" ht="12" customHeight="1" x14ac:dyDescent="0.2">
      <c r="A60" s="16" t="s">
        <v>4446</v>
      </c>
      <c r="B60" s="17">
        <v>216</v>
      </c>
      <c r="C60" s="16" t="s">
        <v>4447</v>
      </c>
      <c r="D60" s="734">
        <v>1</v>
      </c>
      <c r="E60" s="18" t="s">
        <v>5516</v>
      </c>
      <c r="F60" s="275">
        <v>1</v>
      </c>
      <c r="G60" s="526">
        <v>1</v>
      </c>
      <c r="H60" s="18" t="s">
        <v>1561</v>
      </c>
      <c r="I60" s="126" t="s">
        <v>5266</v>
      </c>
      <c r="J60" s="18" t="s">
        <v>3005</v>
      </c>
      <c r="K60" s="19" t="s">
        <v>4069</v>
      </c>
      <c r="L60" s="254" t="s">
        <v>1616</v>
      </c>
      <c r="M60" s="397" t="s">
        <v>4379</v>
      </c>
      <c r="N60" s="18" t="s">
        <v>3005</v>
      </c>
      <c r="O60" s="514" t="s">
        <v>1916</v>
      </c>
      <c r="P60" s="526">
        <v>1</v>
      </c>
      <c r="Q60" s="154" t="s">
        <v>1072</v>
      </c>
      <c r="R60" s="2">
        <v>0</v>
      </c>
      <c r="S60" s="587">
        <v>25581</v>
      </c>
      <c r="T60" s="1" t="s">
        <v>990</v>
      </c>
      <c r="U60" s="79" t="s">
        <v>1887</v>
      </c>
      <c r="V60" s="79" t="s">
        <v>1887</v>
      </c>
      <c r="W60" s="79" t="s">
        <v>3979</v>
      </c>
      <c r="X60" s="79" t="s">
        <v>3978</v>
      </c>
      <c r="Y60" s="132">
        <f t="shared" si="0"/>
        <v>2</v>
      </c>
      <c r="Z60" s="132" t="str">
        <f t="shared" si="1"/>
        <v>0</v>
      </c>
      <c r="AA60" s="372">
        <f t="shared" si="2"/>
        <v>2</v>
      </c>
      <c r="AB60" s="728"/>
      <c r="AC60" s="728"/>
      <c r="AD60" s="729"/>
      <c r="AE60" s="729"/>
      <c r="AF60" s="729"/>
      <c r="AG60" s="729"/>
      <c r="AH60" s="729"/>
    </row>
    <row r="61" spans="1:34" s="79" customFormat="1" ht="12" customHeight="1" x14ac:dyDescent="0.2">
      <c r="A61" s="16" t="s">
        <v>4446</v>
      </c>
      <c r="B61" s="17">
        <v>216</v>
      </c>
      <c r="C61" s="16" t="s">
        <v>4447</v>
      </c>
      <c r="D61" s="734">
        <v>2</v>
      </c>
      <c r="E61" s="79" t="s">
        <v>5516</v>
      </c>
      <c r="F61" s="275">
        <v>1</v>
      </c>
      <c r="G61" s="526">
        <v>1</v>
      </c>
      <c r="H61" s="18" t="s">
        <v>1561</v>
      </c>
      <c r="I61" s="126" t="s">
        <v>5266</v>
      </c>
      <c r="J61" s="18" t="s">
        <v>3005</v>
      </c>
      <c r="K61" s="19" t="s">
        <v>4069</v>
      </c>
      <c r="L61" s="254" t="s">
        <v>1616</v>
      </c>
      <c r="M61" s="397" t="s">
        <v>4379</v>
      </c>
      <c r="N61" s="18" t="s">
        <v>3005</v>
      </c>
      <c r="O61" s="514" t="s">
        <v>1916</v>
      </c>
      <c r="P61" s="526">
        <v>1</v>
      </c>
      <c r="Q61" s="154" t="s">
        <v>1072</v>
      </c>
      <c r="R61" s="2">
        <v>0</v>
      </c>
      <c r="S61" s="587">
        <v>25581</v>
      </c>
      <c r="T61" s="1" t="s">
        <v>990</v>
      </c>
      <c r="U61" s="79" t="s">
        <v>1887</v>
      </c>
      <c r="V61" s="79" t="s">
        <v>1887</v>
      </c>
      <c r="W61" s="79" t="s">
        <v>3979</v>
      </c>
      <c r="X61" s="79" t="s">
        <v>3978</v>
      </c>
      <c r="Y61" s="132">
        <f t="shared" si="0"/>
        <v>2</v>
      </c>
      <c r="Z61" s="132" t="str">
        <f t="shared" si="1"/>
        <v>0</v>
      </c>
      <c r="AA61" s="372">
        <f t="shared" si="2"/>
        <v>2</v>
      </c>
      <c r="AB61" s="122"/>
      <c r="AC61" s="728"/>
      <c r="AD61" s="729"/>
      <c r="AE61" s="729"/>
      <c r="AF61" s="729"/>
      <c r="AG61" s="729"/>
      <c r="AH61" s="729"/>
    </row>
    <row r="62" spans="1:34" s="502" customFormat="1" ht="12" customHeight="1" x14ac:dyDescent="0.2">
      <c r="A62" s="745"/>
      <c r="B62" s="752"/>
      <c r="C62" s="745"/>
      <c r="D62" s="584">
        <v>3</v>
      </c>
      <c r="E62" s="502" t="s">
        <v>5516</v>
      </c>
      <c r="F62" s="495">
        <v>1</v>
      </c>
      <c r="G62" s="584"/>
      <c r="H62" s="743" t="s">
        <v>1561</v>
      </c>
      <c r="I62" s="581"/>
      <c r="J62" s="743"/>
      <c r="K62" s="553"/>
      <c r="L62" s="583" t="s">
        <v>1616</v>
      </c>
      <c r="M62" s="495"/>
      <c r="N62" s="743"/>
      <c r="O62" s="503"/>
      <c r="P62" s="584"/>
      <c r="Q62" s="493"/>
      <c r="R62" s="585"/>
      <c r="S62" s="753"/>
      <c r="T62" s="493"/>
      <c r="U62" s="502" t="s">
        <v>1887</v>
      </c>
      <c r="V62" s="502" t="s">
        <v>1887</v>
      </c>
      <c r="W62" s="502" t="s">
        <v>3979</v>
      </c>
      <c r="X62" s="502" t="s">
        <v>3978</v>
      </c>
      <c r="Y62" s="132">
        <f t="shared" si="0"/>
        <v>0</v>
      </c>
      <c r="Z62" s="132" t="str">
        <f t="shared" si="1"/>
        <v>0</v>
      </c>
      <c r="AA62" s="372">
        <f t="shared" si="2"/>
        <v>0</v>
      </c>
      <c r="AB62" s="747"/>
      <c r="AC62" s="718"/>
      <c r="AD62" s="719"/>
      <c r="AE62" s="719"/>
      <c r="AF62" s="719"/>
      <c r="AG62" s="719"/>
      <c r="AH62" s="719"/>
    </row>
    <row r="63" spans="1:34" s="502" customFormat="1" ht="12" customHeight="1" x14ac:dyDescent="0.2">
      <c r="A63" s="745"/>
      <c r="B63" s="752"/>
      <c r="C63" s="745"/>
      <c r="D63" s="584">
        <v>4</v>
      </c>
      <c r="E63" s="502" t="s">
        <v>5516</v>
      </c>
      <c r="F63" s="495">
        <v>1</v>
      </c>
      <c r="G63" s="584"/>
      <c r="H63" s="743" t="s">
        <v>1561</v>
      </c>
      <c r="I63" s="581"/>
      <c r="J63" s="743"/>
      <c r="K63" s="553"/>
      <c r="L63" s="583" t="s">
        <v>1616</v>
      </c>
      <c r="M63" s="495"/>
      <c r="N63" s="743"/>
      <c r="O63" s="503"/>
      <c r="P63" s="584"/>
      <c r="Q63" s="493"/>
      <c r="R63" s="585"/>
      <c r="S63" s="753"/>
      <c r="T63" s="493"/>
      <c r="U63" s="502" t="s">
        <v>1887</v>
      </c>
      <c r="V63" s="502" t="s">
        <v>1887</v>
      </c>
      <c r="W63" s="502" t="s">
        <v>3979</v>
      </c>
      <c r="X63" s="502" t="s">
        <v>3978</v>
      </c>
      <c r="Y63" s="132">
        <f t="shared" si="0"/>
        <v>0</v>
      </c>
      <c r="Z63" s="132" t="str">
        <f t="shared" si="1"/>
        <v>0</v>
      </c>
      <c r="AA63" s="372">
        <f t="shared" si="2"/>
        <v>0</v>
      </c>
      <c r="AB63" s="747"/>
      <c r="AC63" s="718"/>
      <c r="AD63" s="719"/>
      <c r="AE63" s="719"/>
      <c r="AF63" s="719"/>
      <c r="AG63" s="719"/>
      <c r="AH63" s="719"/>
    </row>
    <row r="64" spans="1:34" s="502" customFormat="1" ht="12" customHeight="1" x14ac:dyDescent="0.2">
      <c r="A64" s="745"/>
      <c r="B64" s="752"/>
      <c r="C64" s="745"/>
      <c r="D64" s="584">
        <v>5</v>
      </c>
      <c r="E64" s="502" t="s">
        <v>5516</v>
      </c>
      <c r="F64" s="495">
        <v>1</v>
      </c>
      <c r="G64" s="584"/>
      <c r="H64" s="743" t="s">
        <v>1561</v>
      </c>
      <c r="I64" s="581"/>
      <c r="J64" s="743"/>
      <c r="K64" s="553"/>
      <c r="L64" s="583" t="s">
        <v>1616</v>
      </c>
      <c r="M64" s="495"/>
      <c r="N64" s="743"/>
      <c r="O64" s="503"/>
      <c r="P64" s="584"/>
      <c r="Q64" s="493"/>
      <c r="R64" s="585"/>
      <c r="S64" s="753"/>
      <c r="T64" s="493"/>
      <c r="U64" s="502" t="s">
        <v>1887</v>
      </c>
      <c r="V64" s="502" t="s">
        <v>1887</v>
      </c>
      <c r="W64" s="502" t="s">
        <v>3979</v>
      </c>
      <c r="X64" s="502" t="s">
        <v>3978</v>
      </c>
      <c r="Y64" s="132">
        <f t="shared" si="0"/>
        <v>0</v>
      </c>
      <c r="Z64" s="132" t="str">
        <f t="shared" si="1"/>
        <v>0</v>
      </c>
      <c r="AA64" s="372">
        <f t="shared" si="2"/>
        <v>0</v>
      </c>
      <c r="AB64" s="747"/>
      <c r="AC64" s="718"/>
      <c r="AD64" s="719"/>
      <c r="AE64" s="719"/>
      <c r="AF64" s="719"/>
      <c r="AG64" s="719"/>
      <c r="AH64" s="719"/>
    </row>
    <row r="65" spans="1:34" s="502" customFormat="1" ht="12" customHeight="1" x14ac:dyDescent="0.2">
      <c r="A65" s="745"/>
      <c r="B65" s="752"/>
      <c r="C65" s="745"/>
      <c r="D65" s="584">
        <v>6</v>
      </c>
      <c r="E65" s="502" t="s">
        <v>5516</v>
      </c>
      <c r="F65" s="495">
        <v>1</v>
      </c>
      <c r="G65" s="584"/>
      <c r="H65" s="743" t="s">
        <v>1561</v>
      </c>
      <c r="I65" s="581"/>
      <c r="J65" s="743"/>
      <c r="K65" s="553"/>
      <c r="L65" s="583" t="s">
        <v>1616</v>
      </c>
      <c r="M65" s="495"/>
      <c r="N65" s="743"/>
      <c r="O65" s="503"/>
      <c r="P65" s="584"/>
      <c r="Q65" s="493"/>
      <c r="R65" s="585"/>
      <c r="S65" s="753"/>
      <c r="T65" s="493"/>
      <c r="U65" s="502" t="s">
        <v>1887</v>
      </c>
      <c r="V65" s="502" t="s">
        <v>1887</v>
      </c>
      <c r="W65" s="502" t="s">
        <v>3979</v>
      </c>
      <c r="X65" s="502" t="s">
        <v>3978</v>
      </c>
      <c r="Y65" s="132">
        <f t="shared" si="0"/>
        <v>0</v>
      </c>
      <c r="Z65" s="132" t="str">
        <f t="shared" si="1"/>
        <v>0</v>
      </c>
      <c r="AA65" s="372">
        <f t="shared" si="2"/>
        <v>0</v>
      </c>
      <c r="AB65" s="747"/>
      <c r="AC65" s="718"/>
      <c r="AD65" s="719"/>
      <c r="AE65" s="719"/>
      <c r="AF65" s="719"/>
      <c r="AG65" s="719"/>
      <c r="AH65" s="719"/>
    </row>
    <row r="66" spans="1:34" s="79" customFormat="1" ht="12" customHeight="1" x14ac:dyDescent="0.2">
      <c r="A66" s="16" t="s">
        <v>4446</v>
      </c>
      <c r="B66" s="17">
        <v>216</v>
      </c>
      <c r="C66" s="16" t="s">
        <v>4447</v>
      </c>
      <c r="D66" s="734">
        <v>7</v>
      </c>
      <c r="E66" s="79" t="s">
        <v>5516</v>
      </c>
      <c r="F66" s="275">
        <v>1</v>
      </c>
      <c r="G66" s="526">
        <v>4</v>
      </c>
      <c r="H66" s="18" t="s">
        <v>1561</v>
      </c>
      <c r="I66" s="126" t="s">
        <v>5266</v>
      </c>
      <c r="J66" s="18" t="s">
        <v>3005</v>
      </c>
      <c r="K66" s="19" t="s">
        <v>4069</v>
      </c>
      <c r="L66" s="254" t="s">
        <v>1616</v>
      </c>
      <c r="M66" s="397" t="s">
        <v>4379</v>
      </c>
      <c r="N66" s="18" t="s">
        <v>3005</v>
      </c>
      <c r="O66" s="514" t="s">
        <v>1916</v>
      </c>
      <c r="P66" s="526">
        <v>4</v>
      </c>
      <c r="Q66" s="154" t="s">
        <v>1072</v>
      </c>
      <c r="R66" s="2">
        <v>0</v>
      </c>
      <c r="S66" s="587">
        <v>25581</v>
      </c>
      <c r="T66" s="1" t="s">
        <v>990</v>
      </c>
      <c r="U66" s="79" t="s">
        <v>1887</v>
      </c>
      <c r="V66" s="79" t="s">
        <v>1887</v>
      </c>
      <c r="W66" s="79" t="s">
        <v>3979</v>
      </c>
      <c r="X66" s="79" t="s">
        <v>3978</v>
      </c>
      <c r="Y66" s="132">
        <f t="shared" si="0"/>
        <v>8</v>
      </c>
      <c r="Z66" s="132" t="str">
        <f t="shared" si="1"/>
        <v>0</v>
      </c>
      <c r="AA66" s="372">
        <f t="shared" si="2"/>
        <v>8</v>
      </c>
      <c r="AB66" s="728"/>
      <c r="AC66" s="728"/>
      <c r="AD66" s="729"/>
      <c r="AE66" s="729"/>
      <c r="AF66" s="729"/>
      <c r="AG66" s="729"/>
      <c r="AH66" s="729"/>
    </row>
    <row r="67" spans="1:34" s="79" customFormat="1" ht="12" customHeight="1" x14ac:dyDescent="0.2">
      <c r="A67" s="16" t="s">
        <v>4446</v>
      </c>
      <c r="B67" s="17">
        <v>216</v>
      </c>
      <c r="C67" s="16" t="s">
        <v>4447</v>
      </c>
      <c r="D67" s="734">
        <v>8</v>
      </c>
      <c r="E67" s="79" t="s">
        <v>5516</v>
      </c>
      <c r="F67" s="275">
        <v>1</v>
      </c>
      <c r="G67" s="526">
        <v>3</v>
      </c>
      <c r="H67" s="18" t="s">
        <v>1561</v>
      </c>
      <c r="I67" s="126" t="s">
        <v>5266</v>
      </c>
      <c r="J67" s="18" t="s">
        <v>3005</v>
      </c>
      <c r="K67" s="19" t="s">
        <v>4069</v>
      </c>
      <c r="L67" s="254" t="s">
        <v>1616</v>
      </c>
      <c r="M67" s="397" t="s">
        <v>4379</v>
      </c>
      <c r="N67" s="18" t="s">
        <v>3005</v>
      </c>
      <c r="O67" s="514" t="s">
        <v>1916</v>
      </c>
      <c r="P67" s="526">
        <v>3</v>
      </c>
      <c r="Q67" s="154" t="s">
        <v>1072</v>
      </c>
      <c r="R67" s="2">
        <v>0</v>
      </c>
      <c r="S67" s="587">
        <v>25581</v>
      </c>
      <c r="T67" s="1" t="s">
        <v>990</v>
      </c>
      <c r="U67" s="79" t="s">
        <v>1887</v>
      </c>
      <c r="V67" s="79" t="s">
        <v>1887</v>
      </c>
      <c r="W67" s="79" t="s">
        <v>3979</v>
      </c>
      <c r="X67" s="79" t="s">
        <v>3978</v>
      </c>
      <c r="Y67" s="132">
        <f t="shared" si="0"/>
        <v>6</v>
      </c>
      <c r="Z67" s="132" t="str">
        <f t="shared" si="1"/>
        <v>0</v>
      </c>
      <c r="AA67" s="372">
        <f t="shared" si="2"/>
        <v>6</v>
      </c>
      <c r="AB67" s="728"/>
      <c r="AC67" s="728"/>
      <c r="AD67" s="729"/>
      <c r="AE67" s="729"/>
      <c r="AF67" s="729"/>
      <c r="AG67" s="729"/>
      <c r="AH67" s="729"/>
    </row>
    <row r="68" spans="1:34" s="79" customFormat="1" ht="12" customHeight="1" x14ac:dyDescent="0.2">
      <c r="A68" s="16" t="s">
        <v>4446</v>
      </c>
      <c r="B68" s="17">
        <v>216</v>
      </c>
      <c r="C68" s="16" t="s">
        <v>4447</v>
      </c>
      <c r="D68" s="734">
        <v>9</v>
      </c>
      <c r="E68" s="79" t="s">
        <v>5516</v>
      </c>
      <c r="F68" s="275">
        <v>1</v>
      </c>
      <c r="G68" s="526">
        <v>3</v>
      </c>
      <c r="H68" s="18" t="s">
        <v>1561</v>
      </c>
      <c r="I68" s="126" t="s">
        <v>5266</v>
      </c>
      <c r="J68" s="18" t="s">
        <v>3005</v>
      </c>
      <c r="K68" s="19" t="s">
        <v>4069</v>
      </c>
      <c r="L68" s="254" t="s">
        <v>1616</v>
      </c>
      <c r="M68" s="397" t="s">
        <v>4379</v>
      </c>
      <c r="N68" s="18" t="s">
        <v>3005</v>
      </c>
      <c r="O68" s="514" t="s">
        <v>1916</v>
      </c>
      <c r="P68" s="526">
        <v>3</v>
      </c>
      <c r="Q68" s="154" t="s">
        <v>1072</v>
      </c>
      <c r="R68" s="2">
        <v>0</v>
      </c>
      <c r="S68" s="587">
        <v>25581</v>
      </c>
      <c r="T68" s="1" t="s">
        <v>990</v>
      </c>
      <c r="U68" s="79" t="s">
        <v>1887</v>
      </c>
      <c r="V68" s="79" t="s">
        <v>1887</v>
      </c>
      <c r="W68" s="79" t="s">
        <v>3979</v>
      </c>
      <c r="X68" s="79" t="s">
        <v>3978</v>
      </c>
      <c r="Y68" s="132">
        <f t="shared" si="0"/>
        <v>6</v>
      </c>
      <c r="Z68" s="132" t="str">
        <f t="shared" si="1"/>
        <v>0</v>
      </c>
      <c r="AA68" s="372">
        <f t="shared" si="2"/>
        <v>6</v>
      </c>
      <c r="AB68" s="728"/>
      <c r="AC68" s="728"/>
      <c r="AD68" s="729"/>
      <c r="AE68" s="729"/>
      <c r="AF68" s="729"/>
      <c r="AG68" s="729"/>
      <c r="AH68" s="729"/>
    </row>
    <row r="69" spans="1:34" s="79" customFormat="1" ht="12" customHeight="1" x14ac:dyDescent="0.2">
      <c r="A69" s="16" t="s">
        <v>4446</v>
      </c>
      <c r="B69" s="17">
        <v>216</v>
      </c>
      <c r="C69" s="16" t="s">
        <v>4447</v>
      </c>
      <c r="D69" s="734">
        <v>10</v>
      </c>
      <c r="E69" s="79" t="s">
        <v>5516</v>
      </c>
      <c r="F69" s="275">
        <v>1</v>
      </c>
      <c r="G69" s="526">
        <v>3</v>
      </c>
      <c r="H69" s="18" t="s">
        <v>1561</v>
      </c>
      <c r="I69" s="126" t="s">
        <v>5266</v>
      </c>
      <c r="J69" s="18" t="s">
        <v>3005</v>
      </c>
      <c r="K69" s="19" t="s">
        <v>4069</v>
      </c>
      <c r="L69" s="254" t="s">
        <v>1616</v>
      </c>
      <c r="M69" s="397" t="s">
        <v>4379</v>
      </c>
      <c r="N69" s="18" t="s">
        <v>3005</v>
      </c>
      <c r="O69" s="514" t="s">
        <v>1916</v>
      </c>
      <c r="P69" s="526">
        <v>3</v>
      </c>
      <c r="Q69" s="154" t="s">
        <v>1072</v>
      </c>
      <c r="R69" s="2">
        <v>0</v>
      </c>
      <c r="S69" s="587">
        <v>25581</v>
      </c>
      <c r="T69" s="1" t="s">
        <v>990</v>
      </c>
      <c r="U69" s="79" t="s">
        <v>1887</v>
      </c>
      <c r="V69" s="79" t="s">
        <v>1887</v>
      </c>
      <c r="W69" s="79" t="s">
        <v>3979</v>
      </c>
      <c r="X69" s="79" t="s">
        <v>3978</v>
      </c>
      <c r="Y69" s="132">
        <f t="shared" si="0"/>
        <v>6</v>
      </c>
      <c r="Z69" s="132" t="str">
        <f t="shared" si="1"/>
        <v>0</v>
      </c>
      <c r="AA69" s="372">
        <f t="shared" si="2"/>
        <v>6</v>
      </c>
      <c r="AB69" s="728"/>
      <c r="AC69" s="728"/>
      <c r="AD69" s="729"/>
      <c r="AE69" s="729"/>
      <c r="AF69" s="729"/>
      <c r="AG69" s="729"/>
      <c r="AH69" s="729"/>
    </row>
    <row r="70" spans="1:34" s="79" customFormat="1" ht="12" customHeight="1" x14ac:dyDescent="0.2">
      <c r="A70" s="16" t="s">
        <v>4446</v>
      </c>
      <c r="B70" s="17">
        <v>216</v>
      </c>
      <c r="C70" s="16" t="s">
        <v>4447</v>
      </c>
      <c r="D70" s="734">
        <v>11</v>
      </c>
      <c r="E70" s="79" t="s">
        <v>5516</v>
      </c>
      <c r="F70" s="275">
        <v>1</v>
      </c>
      <c r="G70" s="526">
        <v>3</v>
      </c>
      <c r="H70" s="18" t="s">
        <v>1561</v>
      </c>
      <c r="I70" s="126" t="s">
        <v>5266</v>
      </c>
      <c r="J70" s="18" t="s">
        <v>3005</v>
      </c>
      <c r="K70" s="19" t="s">
        <v>4069</v>
      </c>
      <c r="L70" s="254" t="s">
        <v>1616</v>
      </c>
      <c r="M70" s="397" t="s">
        <v>4379</v>
      </c>
      <c r="N70" s="18" t="s">
        <v>3005</v>
      </c>
      <c r="O70" s="514" t="s">
        <v>1916</v>
      </c>
      <c r="P70" s="526">
        <v>3</v>
      </c>
      <c r="Q70" s="154" t="s">
        <v>1072</v>
      </c>
      <c r="R70" s="2">
        <v>0</v>
      </c>
      <c r="S70" s="587">
        <v>25581</v>
      </c>
      <c r="T70" s="1" t="s">
        <v>990</v>
      </c>
      <c r="U70" s="79" t="s">
        <v>1887</v>
      </c>
      <c r="V70" s="79" t="s">
        <v>1887</v>
      </c>
      <c r="W70" s="79" t="s">
        <v>3979</v>
      </c>
      <c r="X70" s="79" t="s">
        <v>3978</v>
      </c>
      <c r="Y70" s="132">
        <f t="shared" si="0"/>
        <v>6</v>
      </c>
      <c r="Z70" s="132" t="str">
        <f t="shared" si="1"/>
        <v>0</v>
      </c>
      <c r="AA70" s="372">
        <f t="shared" si="2"/>
        <v>6</v>
      </c>
      <c r="AB70" s="728"/>
      <c r="AC70" s="728"/>
      <c r="AD70" s="729"/>
      <c r="AE70" s="729"/>
      <c r="AF70" s="729"/>
      <c r="AG70" s="729"/>
      <c r="AH70" s="729"/>
    </row>
    <row r="71" spans="1:34" s="79" customFormat="1" ht="12" customHeight="1" x14ac:dyDescent="0.2">
      <c r="A71" s="16" t="s">
        <v>4446</v>
      </c>
      <c r="B71" s="17">
        <v>216</v>
      </c>
      <c r="C71" s="16" t="s">
        <v>4447</v>
      </c>
      <c r="D71" s="734">
        <v>12</v>
      </c>
      <c r="E71" s="79" t="s">
        <v>5516</v>
      </c>
      <c r="F71" s="275">
        <v>1</v>
      </c>
      <c r="G71" s="526">
        <v>3</v>
      </c>
      <c r="H71" s="18" t="s">
        <v>1561</v>
      </c>
      <c r="I71" s="126" t="s">
        <v>5266</v>
      </c>
      <c r="J71" s="18" t="s">
        <v>3005</v>
      </c>
      <c r="K71" s="19" t="s">
        <v>4069</v>
      </c>
      <c r="L71" s="254" t="s">
        <v>1616</v>
      </c>
      <c r="M71" s="397" t="s">
        <v>4379</v>
      </c>
      <c r="N71" s="18" t="s">
        <v>3005</v>
      </c>
      <c r="O71" s="514" t="s">
        <v>1916</v>
      </c>
      <c r="P71" s="526">
        <v>3</v>
      </c>
      <c r="Q71" s="154" t="s">
        <v>1072</v>
      </c>
      <c r="R71" s="2">
        <v>0</v>
      </c>
      <c r="S71" s="587">
        <v>25581</v>
      </c>
      <c r="T71" s="1" t="s">
        <v>990</v>
      </c>
      <c r="U71" s="79" t="s">
        <v>1887</v>
      </c>
      <c r="V71" s="79" t="s">
        <v>1887</v>
      </c>
      <c r="W71" s="79" t="s">
        <v>3979</v>
      </c>
      <c r="X71" s="79" t="s">
        <v>3978</v>
      </c>
      <c r="Y71" s="132">
        <f t="shared" ref="Y71:Y134" si="3">F71*G71*2</f>
        <v>6</v>
      </c>
      <c r="Z71" s="132" t="str">
        <f t="shared" ref="Z71:Z134" si="4">IF(X71="N",Y71,"0")</f>
        <v>0</v>
      </c>
      <c r="AA71" s="372">
        <f t="shared" ref="AA71:AA134" si="5">IF(X71="P",Y71,"0")</f>
        <v>6</v>
      </c>
      <c r="AB71" s="728"/>
      <c r="AC71" s="728"/>
      <c r="AD71" s="729"/>
      <c r="AE71" s="729"/>
      <c r="AF71" s="729"/>
      <c r="AG71" s="729"/>
      <c r="AH71" s="729"/>
    </row>
    <row r="72" spans="1:34" s="79" customFormat="1" ht="12" customHeight="1" x14ac:dyDescent="0.2">
      <c r="A72" s="16" t="s">
        <v>4446</v>
      </c>
      <c r="B72" s="17">
        <v>216</v>
      </c>
      <c r="C72" s="16" t="s">
        <v>4447</v>
      </c>
      <c r="D72" s="734">
        <v>13</v>
      </c>
      <c r="E72" s="79" t="s">
        <v>5516</v>
      </c>
      <c r="F72" s="275">
        <v>1</v>
      </c>
      <c r="G72" s="526">
        <v>3</v>
      </c>
      <c r="H72" s="18" t="s">
        <v>1561</v>
      </c>
      <c r="I72" s="126" t="s">
        <v>5266</v>
      </c>
      <c r="J72" s="18" t="s">
        <v>3005</v>
      </c>
      <c r="K72" s="19" t="s">
        <v>4069</v>
      </c>
      <c r="L72" s="254" t="s">
        <v>1616</v>
      </c>
      <c r="M72" s="397" t="s">
        <v>4379</v>
      </c>
      <c r="N72" s="18" t="s">
        <v>3005</v>
      </c>
      <c r="O72" s="514" t="s">
        <v>1916</v>
      </c>
      <c r="P72" s="526">
        <v>3</v>
      </c>
      <c r="Q72" s="154" t="s">
        <v>1072</v>
      </c>
      <c r="R72" s="2">
        <v>0</v>
      </c>
      <c r="S72" s="587">
        <v>25581</v>
      </c>
      <c r="T72" s="1" t="s">
        <v>990</v>
      </c>
      <c r="U72" s="79" t="s">
        <v>1887</v>
      </c>
      <c r="V72" s="79" t="s">
        <v>1887</v>
      </c>
      <c r="W72" s="79" t="s">
        <v>3979</v>
      </c>
      <c r="X72" s="79" t="s">
        <v>3978</v>
      </c>
      <c r="Y72" s="132">
        <f t="shared" si="3"/>
        <v>6</v>
      </c>
      <c r="Z72" s="132" t="str">
        <f t="shared" si="4"/>
        <v>0</v>
      </c>
      <c r="AA72" s="372">
        <f t="shared" si="5"/>
        <v>6</v>
      </c>
      <c r="AB72" s="728"/>
      <c r="AC72" s="728"/>
      <c r="AD72" s="729"/>
      <c r="AE72" s="729"/>
      <c r="AF72" s="729"/>
      <c r="AG72" s="729"/>
      <c r="AH72" s="729"/>
    </row>
    <row r="73" spans="1:34" s="79" customFormat="1" ht="12" customHeight="1" x14ac:dyDescent="0.2">
      <c r="A73" s="16" t="s">
        <v>4446</v>
      </c>
      <c r="B73" s="17">
        <v>216</v>
      </c>
      <c r="C73" s="16" t="s">
        <v>4447</v>
      </c>
      <c r="D73" s="734">
        <v>14</v>
      </c>
      <c r="E73" s="79" t="s">
        <v>5516</v>
      </c>
      <c r="F73" s="275">
        <v>1</v>
      </c>
      <c r="G73" s="526">
        <v>3</v>
      </c>
      <c r="H73" s="18" t="s">
        <v>1561</v>
      </c>
      <c r="I73" s="126" t="s">
        <v>5266</v>
      </c>
      <c r="J73" s="18" t="s">
        <v>3005</v>
      </c>
      <c r="K73" s="19" t="s">
        <v>4069</v>
      </c>
      <c r="L73" s="254" t="s">
        <v>1616</v>
      </c>
      <c r="M73" s="397" t="s">
        <v>4379</v>
      </c>
      <c r="N73" s="18" t="s">
        <v>3005</v>
      </c>
      <c r="O73" s="514" t="s">
        <v>1916</v>
      </c>
      <c r="P73" s="526">
        <v>3</v>
      </c>
      <c r="Q73" s="154" t="s">
        <v>1072</v>
      </c>
      <c r="R73" s="2">
        <v>0</v>
      </c>
      <c r="S73" s="587">
        <v>25581</v>
      </c>
      <c r="T73" s="1" t="s">
        <v>990</v>
      </c>
      <c r="U73" s="79" t="s">
        <v>1887</v>
      </c>
      <c r="V73" s="79" t="s">
        <v>1887</v>
      </c>
      <c r="W73" s="79" t="s">
        <v>3979</v>
      </c>
      <c r="X73" s="79" t="s">
        <v>3978</v>
      </c>
      <c r="Y73" s="132">
        <f t="shared" si="3"/>
        <v>6</v>
      </c>
      <c r="Z73" s="132" t="str">
        <f t="shared" si="4"/>
        <v>0</v>
      </c>
      <c r="AA73" s="372">
        <f t="shared" si="5"/>
        <v>6</v>
      </c>
      <c r="AB73" s="728"/>
      <c r="AC73" s="728"/>
      <c r="AD73" s="729"/>
      <c r="AE73" s="729"/>
      <c r="AF73" s="729"/>
      <c r="AG73" s="729"/>
      <c r="AH73" s="729"/>
    </row>
    <row r="74" spans="1:34" s="79" customFormat="1" ht="12" customHeight="1" x14ac:dyDescent="0.2">
      <c r="A74" s="16" t="s">
        <v>4446</v>
      </c>
      <c r="B74" s="17">
        <v>216</v>
      </c>
      <c r="C74" s="16" t="s">
        <v>4447</v>
      </c>
      <c r="D74" s="734">
        <v>15</v>
      </c>
      <c r="E74" s="79" t="s">
        <v>5516</v>
      </c>
      <c r="F74" s="275">
        <v>1</v>
      </c>
      <c r="G74" s="526">
        <v>3</v>
      </c>
      <c r="H74" s="18" t="s">
        <v>1561</v>
      </c>
      <c r="I74" s="126" t="s">
        <v>5266</v>
      </c>
      <c r="J74" s="18" t="s">
        <v>3005</v>
      </c>
      <c r="K74" s="19" t="s">
        <v>4069</v>
      </c>
      <c r="L74" s="254" t="s">
        <v>1616</v>
      </c>
      <c r="M74" s="397" t="s">
        <v>4379</v>
      </c>
      <c r="N74" s="18" t="s">
        <v>3005</v>
      </c>
      <c r="O74" s="514" t="s">
        <v>1916</v>
      </c>
      <c r="P74" s="526">
        <v>3</v>
      </c>
      <c r="Q74" s="154" t="s">
        <v>1072</v>
      </c>
      <c r="R74" s="2">
        <v>0</v>
      </c>
      <c r="S74" s="587">
        <v>25581</v>
      </c>
      <c r="T74" s="1" t="s">
        <v>990</v>
      </c>
      <c r="U74" s="79" t="s">
        <v>1887</v>
      </c>
      <c r="V74" s="79" t="s">
        <v>1887</v>
      </c>
      <c r="W74" s="79" t="s">
        <v>3979</v>
      </c>
      <c r="X74" s="79" t="s">
        <v>3978</v>
      </c>
      <c r="Y74" s="132">
        <f t="shared" si="3"/>
        <v>6</v>
      </c>
      <c r="Z74" s="132" t="str">
        <f t="shared" si="4"/>
        <v>0</v>
      </c>
      <c r="AA74" s="372">
        <f t="shared" si="5"/>
        <v>6</v>
      </c>
      <c r="AB74" s="728"/>
      <c r="AC74" s="728"/>
      <c r="AD74" s="729"/>
      <c r="AE74" s="729"/>
      <c r="AF74" s="729"/>
      <c r="AG74" s="729"/>
      <c r="AH74" s="729"/>
    </row>
    <row r="75" spans="1:34" s="79" customFormat="1" ht="12" customHeight="1" x14ac:dyDescent="0.2">
      <c r="A75" s="16" t="s">
        <v>4446</v>
      </c>
      <c r="B75" s="17">
        <v>216</v>
      </c>
      <c r="C75" s="16" t="s">
        <v>4447</v>
      </c>
      <c r="D75" s="734">
        <v>16</v>
      </c>
      <c r="E75" s="79" t="s">
        <v>5516</v>
      </c>
      <c r="F75" s="275">
        <v>1</v>
      </c>
      <c r="G75" s="526">
        <v>3</v>
      </c>
      <c r="H75" s="18" t="s">
        <v>1561</v>
      </c>
      <c r="I75" s="126" t="s">
        <v>5266</v>
      </c>
      <c r="J75" s="18" t="s">
        <v>3005</v>
      </c>
      <c r="K75" s="19" t="s">
        <v>4069</v>
      </c>
      <c r="L75" s="254" t="s">
        <v>1616</v>
      </c>
      <c r="M75" s="397" t="s">
        <v>4379</v>
      </c>
      <c r="N75" s="18" t="s">
        <v>3005</v>
      </c>
      <c r="O75" s="514" t="s">
        <v>1916</v>
      </c>
      <c r="P75" s="526">
        <v>3</v>
      </c>
      <c r="Q75" s="154" t="s">
        <v>1072</v>
      </c>
      <c r="R75" s="2">
        <v>0</v>
      </c>
      <c r="S75" s="587">
        <v>25581</v>
      </c>
      <c r="T75" s="1" t="s">
        <v>990</v>
      </c>
      <c r="U75" s="79" t="s">
        <v>1887</v>
      </c>
      <c r="V75" s="79" t="s">
        <v>1887</v>
      </c>
      <c r="W75" s="79" t="s">
        <v>3979</v>
      </c>
      <c r="X75" s="79" t="s">
        <v>3978</v>
      </c>
      <c r="Y75" s="132">
        <f t="shared" si="3"/>
        <v>6</v>
      </c>
      <c r="Z75" s="132" t="str">
        <f t="shared" si="4"/>
        <v>0</v>
      </c>
      <c r="AA75" s="372">
        <f t="shared" si="5"/>
        <v>6</v>
      </c>
      <c r="AB75" s="728"/>
      <c r="AC75" s="728"/>
      <c r="AD75" s="729"/>
      <c r="AE75" s="729"/>
      <c r="AF75" s="729"/>
      <c r="AG75" s="729"/>
      <c r="AH75" s="729"/>
    </row>
    <row r="76" spans="1:34" s="79" customFormat="1" ht="12" customHeight="1" x14ac:dyDescent="0.2">
      <c r="A76" s="16" t="s">
        <v>4446</v>
      </c>
      <c r="B76" s="17">
        <v>216</v>
      </c>
      <c r="C76" s="16" t="s">
        <v>4447</v>
      </c>
      <c r="D76" s="734">
        <v>17</v>
      </c>
      <c r="E76" s="79" t="s">
        <v>5516</v>
      </c>
      <c r="F76" s="275">
        <v>1</v>
      </c>
      <c r="G76" s="526">
        <v>3</v>
      </c>
      <c r="H76" s="18" t="s">
        <v>1561</v>
      </c>
      <c r="I76" s="126" t="s">
        <v>5266</v>
      </c>
      <c r="J76" s="18" t="s">
        <v>3005</v>
      </c>
      <c r="K76" s="19" t="s">
        <v>4069</v>
      </c>
      <c r="L76" s="254" t="s">
        <v>1616</v>
      </c>
      <c r="M76" s="397" t="s">
        <v>4379</v>
      </c>
      <c r="N76" s="18" t="s">
        <v>3005</v>
      </c>
      <c r="O76" s="514" t="s">
        <v>1916</v>
      </c>
      <c r="P76" s="526">
        <v>3</v>
      </c>
      <c r="Q76" s="154" t="s">
        <v>1072</v>
      </c>
      <c r="R76" s="2">
        <v>0</v>
      </c>
      <c r="S76" s="587">
        <v>25581</v>
      </c>
      <c r="T76" s="1" t="s">
        <v>990</v>
      </c>
      <c r="U76" s="79" t="s">
        <v>1887</v>
      </c>
      <c r="V76" s="79" t="s">
        <v>1887</v>
      </c>
      <c r="W76" s="79" t="s">
        <v>3979</v>
      </c>
      <c r="X76" s="79" t="s">
        <v>3978</v>
      </c>
      <c r="Y76" s="132">
        <f t="shared" si="3"/>
        <v>6</v>
      </c>
      <c r="Z76" s="132" t="str">
        <f t="shared" si="4"/>
        <v>0</v>
      </c>
      <c r="AA76" s="372">
        <f t="shared" si="5"/>
        <v>6</v>
      </c>
      <c r="AB76" s="728"/>
      <c r="AC76" s="728"/>
      <c r="AD76" s="729"/>
      <c r="AE76" s="729"/>
      <c r="AF76" s="729"/>
      <c r="AG76" s="729"/>
      <c r="AH76" s="729"/>
    </row>
    <row r="77" spans="1:34" s="79" customFormat="1" ht="12" customHeight="1" x14ac:dyDescent="0.2">
      <c r="A77" s="16" t="s">
        <v>4446</v>
      </c>
      <c r="B77" s="17">
        <v>216</v>
      </c>
      <c r="C77" s="16" t="s">
        <v>4447</v>
      </c>
      <c r="D77" s="758" t="s">
        <v>1909</v>
      </c>
      <c r="E77" s="18" t="s">
        <v>5516</v>
      </c>
      <c r="F77" s="18">
        <v>1</v>
      </c>
      <c r="G77" s="526">
        <v>3</v>
      </c>
      <c r="H77" s="18" t="s">
        <v>1561</v>
      </c>
      <c r="I77" s="126" t="s">
        <v>5266</v>
      </c>
      <c r="J77" s="18" t="s">
        <v>3005</v>
      </c>
      <c r="K77" s="19" t="s">
        <v>4069</v>
      </c>
      <c r="L77" s="254" t="s">
        <v>1616</v>
      </c>
      <c r="M77" s="397" t="s">
        <v>4379</v>
      </c>
      <c r="N77" s="18" t="s">
        <v>3005</v>
      </c>
      <c r="O77" s="514" t="s">
        <v>1916</v>
      </c>
      <c r="P77" s="526">
        <v>3</v>
      </c>
      <c r="Q77" s="154" t="s">
        <v>1072</v>
      </c>
      <c r="R77" s="2">
        <v>0</v>
      </c>
      <c r="S77" s="587">
        <v>25581</v>
      </c>
      <c r="T77" s="1" t="s">
        <v>990</v>
      </c>
      <c r="U77" s="79" t="s">
        <v>1887</v>
      </c>
      <c r="V77" s="79" t="s">
        <v>1887</v>
      </c>
      <c r="W77" s="79" t="s">
        <v>3979</v>
      </c>
      <c r="X77" s="79" t="s">
        <v>3978</v>
      </c>
      <c r="Y77" s="132">
        <f t="shared" si="3"/>
        <v>6</v>
      </c>
      <c r="Z77" s="132" t="str">
        <f t="shared" si="4"/>
        <v>0</v>
      </c>
      <c r="AA77" s="372">
        <f t="shared" si="5"/>
        <v>6</v>
      </c>
      <c r="AB77" s="728"/>
      <c r="AC77" s="728"/>
      <c r="AD77" s="729"/>
      <c r="AE77" s="729"/>
      <c r="AF77" s="729"/>
      <c r="AG77" s="729"/>
      <c r="AH77" s="729"/>
    </row>
    <row r="78" spans="1:34" s="79" customFormat="1" ht="12" customHeight="1" x14ac:dyDescent="0.2">
      <c r="A78" s="16" t="s">
        <v>4446</v>
      </c>
      <c r="B78" s="17">
        <v>216</v>
      </c>
      <c r="C78" s="16" t="s">
        <v>4447</v>
      </c>
      <c r="D78" s="758" t="s">
        <v>1910</v>
      </c>
      <c r="E78" s="18" t="s">
        <v>5516</v>
      </c>
      <c r="F78" s="18">
        <v>1</v>
      </c>
      <c r="G78" s="526">
        <v>3</v>
      </c>
      <c r="H78" s="18" t="s">
        <v>1561</v>
      </c>
      <c r="I78" s="126" t="s">
        <v>5266</v>
      </c>
      <c r="J78" s="18" t="s">
        <v>3005</v>
      </c>
      <c r="K78" s="19" t="s">
        <v>4069</v>
      </c>
      <c r="L78" s="254" t="s">
        <v>1616</v>
      </c>
      <c r="M78" s="397" t="s">
        <v>4379</v>
      </c>
      <c r="N78" s="18" t="s">
        <v>3005</v>
      </c>
      <c r="O78" s="514" t="s">
        <v>1916</v>
      </c>
      <c r="P78" s="526">
        <v>3</v>
      </c>
      <c r="Q78" s="154" t="s">
        <v>1072</v>
      </c>
      <c r="R78" s="2">
        <v>0</v>
      </c>
      <c r="S78" s="587">
        <v>25581</v>
      </c>
      <c r="T78" s="1" t="s">
        <v>990</v>
      </c>
      <c r="U78" s="79" t="s">
        <v>1887</v>
      </c>
      <c r="V78" s="79" t="s">
        <v>1887</v>
      </c>
      <c r="W78" s="79" t="s">
        <v>3979</v>
      </c>
      <c r="X78" s="79" t="s">
        <v>3978</v>
      </c>
      <c r="Y78" s="132">
        <f t="shared" si="3"/>
        <v>6</v>
      </c>
      <c r="Z78" s="132" t="str">
        <f t="shared" si="4"/>
        <v>0</v>
      </c>
      <c r="AA78" s="372">
        <f t="shared" si="5"/>
        <v>6</v>
      </c>
      <c r="AB78" s="728"/>
      <c r="AC78" s="728"/>
      <c r="AD78" s="729"/>
      <c r="AE78" s="729"/>
      <c r="AF78" s="729"/>
      <c r="AG78" s="729"/>
      <c r="AH78" s="729"/>
    </row>
    <row r="79" spans="1:34" s="79" customFormat="1" ht="12" customHeight="1" x14ac:dyDescent="0.2">
      <c r="A79" s="16" t="s">
        <v>4446</v>
      </c>
      <c r="B79" s="17">
        <v>216</v>
      </c>
      <c r="C79" s="16" t="s">
        <v>4447</v>
      </c>
      <c r="D79" s="758" t="s">
        <v>1911</v>
      </c>
      <c r="E79" s="18" t="s">
        <v>5516</v>
      </c>
      <c r="F79" s="18">
        <v>1</v>
      </c>
      <c r="G79" s="526">
        <v>3</v>
      </c>
      <c r="H79" s="18" t="s">
        <v>1561</v>
      </c>
      <c r="I79" s="126" t="s">
        <v>5266</v>
      </c>
      <c r="J79" s="18" t="s">
        <v>3005</v>
      </c>
      <c r="K79" s="19" t="s">
        <v>4069</v>
      </c>
      <c r="L79" s="254" t="s">
        <v>1616</v>
      </c>
      <c r="M79" s="397" t="s">
        <v>4379</v>
      </c>
      <c r="N79" s="18" t="s">
        <v>3005</v>
      </c>
      <c r="O79" s="514" t="s">
        <v>1916</v>
      </c>
      <c r="P79" s="526">
        <v>3</v>
      </c>
      <c r="Q79" s="154" t="s">
        <v>1072</v>
      </c>
      <c r="R79" s="2">
        <v>0</v>
      </c>
      <c r="S79" s="587">
        <v>25581</v>
      </c>
      <c r="T79" s="1" t="s">
        <v>990</v>
      </c>
      <c r="U79" s="79" t="s">
        <v>1887</v>
      </c>
      <c r="V79" s="79" t="s">
        <v>1887</v>
      </c>
      <c r="W79" s="79" t="s">
        <v>3979</v>
      </c>
      <c r="X79" s="79" t="s">
        <v>3978</v>
      </c>
      <c r="Y79" s="132">
        <f t="shared" si="3"/>
        <v>6</v>
      </c>
      <c r="Z79" s="132" t="str">
        <f t="shared" si="4"/>
        <v>0</v>
      </c>
      <c r="AA79" s="372">
        <f t="shared" si="5"/>
        <v>6</v>
      </c>
      <c r="AB79" s="728"/>
      <c r="AC79" s="728"/>
      <c r="AD79" s="729"/>
      <c r="AE79" s="729"/>
      <c r="AF79" s="729"/>
      <c r="AG79" s="729"/>
      <c r="AH79" s="729"/>
    </row>
    <row r="80" spans="1:34" s="79" customFormat="1" ht="12" customHeight="1" x14ac:dyDescent="0.2">
      <c r="A80" s="16" t="s">
        <v>4446</v>
      </c>
      <c r="B80" s="17">
        <v>216</v>
      </c>
      <c r="C80" s="16" t="s">
        <v>4447</v>
      </c>
      <c r="D80" s="734">
        <v>21</v>
      </c>
      <c r="E80" s="79" t="s">
        <v>5516</v>
      </c>
      <c r="F80" s="275">
        <v>1</v>
      </c>
      <c r="G80" s="526">
        <v>3</v>
      </c>
      <c r="H80" s="18" t="s">
        <v>1561</v>
      </c>
      <c r="I80" s="126" t="s">
        <v>5266</v>
      </c>
      <c r="J80" s="18" t="s">
        <v>3005</v>
      </c>
      <c r="K80" s="19" t="s">
        <v>4069</v>
      </c>
      <c r="L80" s="254" t="s">
        <v>1616</v>
      </c>
      <c r="M80" s="397" t="s">
        <v>4379</v>
      </c>
      <c r="N80" s="18" t="s">
        <v>3005</v>
      </c>
      <c r="O80" s="514" t="s">
        <v>1916</v>
      </c>
      <c r="P80" s="526">
        <v>3</v>
      </c>
      <c r="Q80" s="154" t="s">
        <v>1072</v>
      </c>
      <c r="R80" s="2">
        <v>0</v>
      </c>
      <c r="S80" s="587">
        <v>25581</v>
      </c>
      <c r="T80" s="1" t="s">
        <v>990</v>
      </c>
      <c r="U80" s="79" t="s">
        <v>1887</v>
      </c>
      <c r="V80" s="79" t="s">
        <v>1887</v>
      </c>
      <c r="W80" s="79" t="s">
        <v>3979</v>
      </c>
      <c r="X80" s="79" t="s">
        <v>3978</v>
      </c>
      <c r="Y80" s="132">
        <f t="shared" si="3"/>
        <v>6</v>
      </c>
      <c r="Z80" s="132" t="str">
        <f t="shared" si="4"/>
        <v>0</v>
      </c>
      <c r="AA80" s="372">
        <f t="shared" si="5"/>
        <v>6</v>
      </c>
      <c r="AB80" s="728"/>
      <c r="AC80" s="728"/>
      <c r="AD80" s="729"/>
      <c r="AE80" s="729"/>
      <c r="AF80" s="729"/>
      <c r="AG80" s="729"/>
      <c r="AH80" s="729"/>
    </row>
    <row r="81" spans="1:34" s="79" customFormat="1" ht="12" customHeight="1" x14ac:dyDescent="0.2">
      <c r="A81" s="16" t="s">
        <v>4446</v>
      </c>
      <c r="B81" s="17">
        <v>216</v>
      </c>
      <c r="C81" s="16" t="s">
        <v>4447</v>
      </c>
      <c r="D81" s="734">
        <v>22</v>
      </c>
      <c r="E81" s="79" t="s">
        <v>5516</v>
      </c>
      <c r="F81" s="275">
        <v>1</v>
      </c>
      <c r="G81" s="526">
        <v>3</v>
      </c>
      <c r="H81" s="18" t="s">
        <v>1561</v>
      </c>
      <c r="I81" s="126" t="s">
        <v>5266</v>
      </c>
      <c r="J81" s="18" t="s">
        <v>3005</v>
      </c>
      <c r="K81" s="19" t="s">
        <v>4069</v>
      </c>
      <c r="L81" s="254" t="s">
        <v>1616</v>
      </c>
      <c r="M81" s="397" t="s">
        <v>4379</v>
      </c>
      <c r="N81" s="18" t="s">
        <v>3005</v>
      </c>
      <c r="O81" s="514" t="s">
        <v>1916</v>
      </c>
      <c r="P81" s="526">
        <v>3</v>
      </c>
      <c r="Q81" s="154" t="s">
        <v>1072</v>
      </c>
      <c r="R81" s="2">
        <v>0</v>
      </c>
      <c r="S81" s="587">
        <v>25581</v>
      </c>
      <c r="T81" s="1" t="s">
        <v>990</v>
      </c>
      <c r="U81" s="79" t="s">
        <v>1887</v>
      </c>
      <c r="V81" s="79" t="s">
        <v>1887</v>
      </c>
      <c r="W81" s="79" t="s">
        <v>3979</v>
      </c>
      <c r="X81" s="79" t="s">
        <v>3978</v>
      </c>
      <c r="Y81" s="132">
        <f t="shared" si="3"/>
        <v>6</v>
      </c>
      <c r="Z81" s="132" t="str">
        <f t="shared" si="4"/>
        <v>0</v>
      </c>
      <c r="AA81" s="372">
        <f t="shared" si="5"/>
        <v>6</v>
      </c>
      <c r="AB81" s="728"/>
      <c r="AC81" s="728"/>
      <c r="AD81" s="729"/>
      <c r="AE81" s="729"/>
      <c r="AF81" s="729"/>
      <c r="AG81" s="729"/>
      <c r="AH81" s="729"/>
    </row>
    <row r="82" spans="1:34" s="79" customFormat="1" ht="12" customHeight="1" x14ac:dyDescent="0.2">
      <c r="A82" s="16" t="s">
        <v>4446</v>
      </c>
      <c r="B82" s="17">
        <v>216</v>
      </c>
      <c r="C82" s="16" t="s">
        <v>4447</v>
      </c>
      <c r="D82" s="734">
        <v>23</v>
      </c>
      <c r="E82" s="79" t="s">
        <v>5516</v>
      </c>
      <c r="F82" s="275">
        <v>1</v>
      </c>
      <c r="G82" s="526">
        <v>1</v>
      </c>
      <c r="H82" s="18" t="s">
        <v>1561</v>
      </c>
      <c r="I82" s="126" t="s">
        <v>5266</v>
      </c>
      <c r="J82" s="18" t="s">
        <v>3005</v>
      </c>
      <c r="K82" s="19" t="s">
        <v>4069</v>
      </c>
      <c r="L82" s="254" t="s">
        <v>1616</v>
      </c>
      <c r="M82" s="397" t="s">
        <v>4379</v>
      </c>
      <c r="N82" s="18" t="s">
        <v>3005</v>
      </c>
      <c r="O82" s="514" t="s">
        <v>1916</v>
      </c>
      <c r="P82" s="526">
        <v>1</v>
      </c>
      <c r="Q82" s="154" t="s">
        <v>1072</v>
      </c>
      <c r="R82" s="2">
        <v>0</v>
      </c>
      <c r="S82" s="587">
        <v>25581</v>
      </c>
      <c r="T82" s="1" t="s">
        <v>990</v>
      </c>
      <c r="U82" s="79" t="s">
        <v>1887</v>
      </c>
      <c r="V82" s="79" t="s">
        <v>1887</v>
      </c>
      <c r="W82" s="79" t="s">
        <v>3979</v>
      </c>
      <c r="X82" s="79" t="s">
        <v>3978</v>
      </c>
      <c r="Y82" s="132">
        <f t="shared" si="3"/>
        <v>2</v>
      </c>
      <c r="Z82" s="132" t="str">
        <f t="shared" si="4"/>
        <v>0</v>
      </c>
      <c r="AA82" s="372">
        <f t="shared" si="5"/>
        <v>2</v>
      </c>
      <c r="AB82" s="122"/>
      <c r="AC82" s="728"/>
      <c r="AD82" s="729"/>
      <c r="AE82" s="729"/>
      <c r="AF82" s="729"/>
      <c r="AG82" s="729"/>
      <c r="AH82" s="729"/>
    </row>
    <row r="83" spans="1:34" s="79" customFormat="1" ht="12" customHeight="1" x14ac:dyDescent="0.2">
      <c r="A83" s="16" t="s">
        <v>4446</v>
      </c>
      <c r="B83" s="17">
        <v>216</v>
      </c>
      <c r="C83" s="16" t="s">
        <v>4447</v>
      </c>
      <c r="D83" s="734">
        <v>24</v>
      </c>
      <c r="E83" s="79" t="s">
        <v>5516</v>
      </c>
      <c r="F83" s="275">
        <v>1</v>
      </c>
      <c r="G83" s="526">
        <v>1</v>
      </c>
      <c r="H83" s="18" t="s">
        <v>1561</v>
      </c>
      <c r="I83" s="126" t="s">
        <v>5266</v>
      </c>
      <c r="J83" s="18" t="s">
        <v>3005</v>
      </c>
      <c r="K83" s="19" t="s">
        <v>4069</v>
      </c>
      <c r="L83" s="254" t="s">
        <v>1616</v>
      </c>
      <c r="M83" s="397" t="s">
        <v>4379</v>
      </c>
      <c r="N83" s="18" t="s">
        <v>3005</v>
      </c>
      <c r="O83" s="514" t="s">
        <v>1916</v>
      </c>
      <c r="P83" s="526">
        <v>1</v>
      </c>
      <c r="Q83" s="154" t="s">
        <v>1072</v>
      </c>
      <c r="R83" s="2">
        <v>0</v>
      </c>
      <c r="S83" s="587">
        <v>25581</v>
      </c>
      <c r="T83" s="1" t="s">
        <v>990</v>
      </c>
      <c r="U83" s="79" t="s">
        <v>1887</v>
      </c>
      <c r="V83" s="79" t="s">
        <v>1887</v>
      </c>
      <c r="W83" s="79" t="s">
        <v>3979</v>
      </c>
      <c r="X83" s="79" t="s">
        <v>3978</v>
      </c>
      <c r="Y83" s="132">
        <f t="shared" si="3"/>
        <v>2</v>
      </c>
      <c r="Z83" s="132" t="str">
        <f t="shared" si="4"/>
        <v>0</v>
      </c>
      <c r="AA83" s="372">
        <f t="shared" si="5"/>
        <v>2</v>
      </c>
      <c r="AB83" s="122"/>
      <c r="AC83" s="728"/>
      <c r="AD83" s="729"/>
      <c r="AE83" s="729"/>
      <c r="AF83" s="729"/>
      <c r="AG83" s="729"/>
      <c r="AH83" s="729"/>
    </row>
    <row r="84" spans="1:34" s="502" customFormat="1" ht="12" customHeight="1" x14ac:dyDescent="0.2">
      <c r="A84" s="745"/>
      <c r="B84" s="752"/>
      <c r="C84" s="745"/>
      <c r="D84" s="506"/>
      <c r="F84" s="495"/>
      <c r="G84" s="584"/>
      <c r="H84" s="743"/>
      <c r="I84" s="581"/>
      <c r="J84" s="521"/>
      <c r="K84" s="553"/>
      <c r="L84" s="583" t="s">
        <v>1616</v>
      </c>
      <c r="M84" s="495"/>
      <c r="O84" s="503"/>
      <c r="P84" s="584"/>
      <c r="Q84" s="745"/>
      <c r="R84" s="752"/>
      <c r="S84" s="753"/>
      <c r="T84" s="745"/>
      <c r="Y84" s="132">
        <f t="shared" si="3"/>
        <v>0</v>
      </c>
      <c r="Z84" s="132" t="str">
        <f t="shared" si="4"/>
        <v>0</v>
      </c>
      <c r="AA84" s="372" t="str">
        <f t="shared" si="5"/>
        <v>0</v>
      </c>
      <c r="AB84" s="747"/>
      <c r="AC84" s="718"/>
      <c r="AD84" s="719"/>
      <c r="AE84" s="719"/>
      <c r="AF84" s="719"/>
      <c r="AG84" s="719"/>
      <c r="AH84" s="719"/>
    </row>
    <row r="85" spans="1:34" s="632" customFormat="1" ht="12" customHeight="1" thickBot="1" x14ac:dyDescent="0.25">
      <c r="A85" s="630"/>
      <c r="B85" s="631"/>
      <c r="C85" s="630"/>
      <c r="D85" s="630"/>
      <c r="G85" s="458">
        <f>SUM(G60:G83)</f>
        <v>53</v>
      </c>
      <c r="I85" s="633"/>
      <c r="K85" s="633"/>
      <c r="L85" s="634"/>
      <c r="M85" s="462">
        <f>G85-P85</f>
        <v>0</v>
      </c>
      <c r="N85" s="635"/>
      <c r="O85" s="469"/>
      <c r="P85" s="462">
        <f>SUM(P60:P83)</f>
        <v>53</v>
      </c>
      <c r="Q85" s="630"/>
      <c r="R85" s="631"/>
      <c r="S85" s="469"/>
      <c r="T85" s="630"/>
      <c r="Y85" s="132">
        <f t="shared" si="3"/>
        <v>0</v>
      </c>
      <c r="Z85" s="132" t="str">
        <f t="shared" si="4"/>
        <v>0</v>
      </c>
      <c r="AA85" s="372" t="str">
        <f t="shared" si="5"/>
        <v>0</v>
      </c>
      <c r="AB85" s="636"/>
      <c r="AC85" s="637"/>
    </row>
    <row r="86" spans="1:34" s="247" customFormat="1" ht="12" customHeight="1" x14ac:dyDescent="0.2">
      <c r="C86" s="688" t="s">
        <v>1990</v>
      </c>
      <c r="G86" s="370"/>
      <c r="H86" s="59"/>
      <c r="I86" s="370"/>
      <c r="J86" s="276"/>
      <c r="K86" s="370"/>
      <c r="L86" s="276"/>
      <c r="N86" s="276"/>
      <c r="O86" s="517"/>
      <c r="S86" s="552"/>
      <c r="Y86" s="132">
        <f t="shared" si="3"/>
        <v>0</v>
      </c>
      <c r="Z86" s="132" t="str">
        <f t="shared" si="4"/>
        <v>0</v>
      </c>
      <c r="AA86" s="372" t="str">
        <f t="shared" si="5"/>
        <v>0</v>
      </c>
    </row>
    <row r="87" spans="1:34" s="247" customFormat="1" ht="12" customHeight="1" x14ac:dyDescent="0.2">
      <c r="C87" s="688"/>
      <c r="G87" s="370"/>
      <c r="H87" s="59"/>
      <c r="I87" s="370"/>
      <c r="J87" s="276"/>
      <c r="K87" s="370"/>
      <c r="L87" s="276"/>
      <c r="N87" s="276"/>
      <c r="O87" s="517"/>
      <c r="S87" s="552"/>
      <c r="Y87" s="132">
        <f t="shared" si="3"/>
        <v>0</v>
      </c>
      <c r="Z87" s="132" t="str">
        <f t="shared" si="4"/>
        <v>0</v>
      </c>
      <c r="AA87" s="372" t="str">
        <f t="shared" si="5"/>
        <v>0</v>
      </c>
    </row>
    <row r="88" spans="1:34" ht="12" customHeight="1" x14ac:dyDescent="0.2">
      <c r="A88" s="1" t="s">
        <v>991</v>
      </c>
      <c r="B88" s="2">
        <v>0</v>
      </c>
      <c r="C88" s="154" t="s">
        <v>1072</v>
      </c>
      <c r="D88" s="1" t="s">
        <v>1992</v>
      </c>
      <c r="E88" s="1" t="s">
        <v>5516</v>
      </c>
      <c r="F88" s="1" t="s">
        <v>1897</v>
      </c>
      <c r="G88" s="18">
        <v>25</v>
      </c>
      <c r="H88" s="18" t="s">
        <v>1561</v>
      </c>
      <c r="I88" s="51" t="s">
        <v>486</v>
      </c>
      <c r="J88" s="132" t="s">
        <v>3005</v>
      </c>
      <c r="K88" s="51" t="s">
        <v>4379</v>
      </c>
      <c r="L88" s="274" t="s">
        <v>1616</v>
      </c>
      <c r="M88" s="18" t="s">
        <v>1739</v>
      </c>
      <c r="N88" s="132" t="s">
        <v>3005</v>
      </c>
      <c r="O88" s="18" t="s">
        <v>1994</v>
      </c>
      <c r="P88" s="18">
        <v>25</v>
      </c>
      <c r="Q88" s="16" t="s">
        <v>4447</v>
      </c>
      <c r="R88" s="17">
        <v>114</v>
      </c>
      <c r="S88" s="577">
        <v>25588</v>
      </c>
      <c r="T88" s="16" t="s">
        <v>1996</v>
      </c>
      <c r="U88" s="18" t="s">
        <v>1683</v>
      </c>
      <c r="V88" s="18" t="s">
        <v>1683</v>
      </c>
      <c r="W88" s="18" t="s">
        <v>3979</v>
      </c>
      <c r="X88" s="18" t="s">
        <v>3978</v>
      </c>
      <c r="Y88" s="132">
        <f t="shared" si="3"/>
        <v>300</v>
      </c>
      <c r="Z88" s="132" t="str">
        <f t="shared" si="4"/>
        <v>0</v>
      </c>
      <c r="AA88" s="372">
        <f t="shared" si="5"/>
        <v>300</v>
      </c>
      <c r="AB88" s="18"/>
      <c r="AC88" s="20"/>
      <c r="AD88" s="18"/>
      <c r="AE88" s="18"/>
      <c r="AF88" s="18"/>
    </row>
    <row r="89" spans="1:34" s="247" customFormat="1" ht="12" customHeight="1" x14ac:dyDescent="0.2">
      <c r="A89" s="274"/>
      <c r="B89" s="114"/>
      <c r="C89" s="274"/>
      <c r="D89" s="274"/>
      <c r="G89" s="370"/>
      <c r="H89" s="544"/>
      <c r="I89" s="131"/>
      <c r="K89" s="370"/>
      <c r="L89" s="254"/>
      <c r="S89" s="671"/>
      <c r="Y89" s="132">
        <f t="shared" si="3"/>
        <v>0</v>
      </c>
      <c r="Z89" s="132" t="str">
        <f t="shared" si="4"/>
        <v>0</v>
      </c>
      <c r="AA89" s="372" t="str">
        <f t="shared" si="5"/>
        <v>0</v>
      </c>
      <c r="AC89" s="277"/>
    </row>
    <row r="90" spans="1:34" s="537" customFormat="1" ht="12" customHeight="1" thickBot="1" x14ac:dyDescent="0.25">
      <c r="G90" s="458">
        <f>SUM(G86:G89)</f>
        <v>25</v>
      </c>
      <c r="I90" s="546"/>
      <c r="J90" s="538"/>
      <c r="L90" s="539"/>
      <c r="M90" s="537">
        <f>G90-P90</f>
        <v>0</v>
      </c>
      <c r="N90" s="538"/>
      <c r="O90" s="469"/>
      <c r="P90" s="537">
        <f>SUM(P88:P89)</f>
        <v>25</v>
      </c>
      <c r="S90" s="625"/>
      <c r="Y90" s="132">
        <f t="shared" si="3"/>
        <v>0</v>
      </c>
      <c r="Z90" s="132" t="str">
        <f t="shared" si="4"/>
        <v>0</v>
      </c>
      <c r="AA90" s="372" t="str">
        <f t="shared" si="5"/>
        <v>0</v>
      </c>
    </row>
    <row r="91" spans="1:34" s="501" customFormat="1" ht="12" customHeight="1" x14ac:dyDescent="0.2">
      <c r="A91" s="611"/>
      <c r="B91" s="612"/>
      <c r="C91" s="767"/>
      <c r="D91" s="611"/>
      <c r="G91" s="497"/>
      <c r="I91" s="497"/>
      <c r="K91" s="497"/>
      <c r="L91" s="500"/>
      <c r="M91" s="613"/>
      <c r="N91" s="498"/>
      <c r="O91" s="518"/>
      <c r="Q91" s="505"/>
      <c r="R91" s="608"/>
      <c r="S91" s="518"/>
      <c r="T91" s="505"/>
      <c r="U91" s="504"/>
      <c r="V91" s="504"/>
      <c r="W91" s="504"/>
      <c r="X91" s="504"/>
      <c r="Y91" s="132">
        <f t="shared" si="3"/>
        <v>0</v>
      </c>
      <c r="Z91" s="132" t="str">
        <f t="shared" si="4"/>
        <v>0</v>
      </c>
      <c r="AA91" s="372" t="str">
        <f t="shared" si="5"/>
        <v>0</v>
      </c>
      <c r="AB91" s="520"/>
      <c r="AC91" s="528"/>
    </row>
    <row r="92" spans="1:34" s="501" customFormat="1" ht="12" customHeight="1" x14ac:dyDescent="0.2">
      <c r="A92" s="611"/>
      <c r="B92" s="612"/>
      <c r="C92" s="789" t="s">
        <v>809</v>
      </c>
      <c r="D92" s="611"/>
      <c r="G92" s="497"/>
      <c r="I92" s="497"/>
      <c r="K92" s="497"/>
      <c r="L92" s="500"/>
      <c r="M92" s="613"/>
      <c r="N92" s="498"/>
      <c r="O92" s="518"/>
      <c r="Q92" s="505"/>
      <c r="R92" s="608"/>
      <c r="S92" s="518"/>
      <c r="T92" s="505"/>
      <c r="U92" s="504"/>
      <c r="V92" s="504"/>
      <c r="W92" s="504"/>
      <c r="X92" s="504"/>
      <c r="Y92" s="132">
        <f t="shared" si="3"/>
        <v>0</v>
      </c>
      <c r="Z92" s="132" t="str">
        <f t="shared" si="4"/>
        <v>0</v>
      </c>
      <c r="AA92" s="372" t="str">
        <f t="shared" si="5"/>
        <v>0</v>
      </c>
      <c r="AB92" s="520"/>
      <c r="AC92" s="528"/>
    </row>
    <row r="93" spans="1:34" s="495" customFormat="1" ht="12" customHeight="1" x14ac:dyDescent="0.2">
      <c r="A93" s="493"/>
      <c r="B93" s="585"/>
      <c r="C93" s="493"/>
      <c r="D93" s="745" t="s">
        <v>3442</v>
      </c>
      <c r="E93" s="743" t="s">
        <v>5516</v>
      </c>
      <c r="F93" s="743">
        <v>1</v>
      </c>
      <c r="G93" s="584"/>
      <c r="H93" s="743" t="s">
        <v>1561</v>
      </c>
      <c r="I93" s="581"/>
      <c r="K93" s="582"/>
      <c r="L93" s="583" t="s">
        <v>1616</v>
      </c>
      <c r="M93" s="502"/>
      <c r="P93" s="584"/>
      <c r="Q93" s="493"/>
      <c r="R93" s="585"/>
      <c r="S93" s="753"/>
      <c r="T93" s="493"/>
      <c r="U93" s="743" t="s">
        <v>1923</v>
      </c>
      <c r="V93" s="743" t="s">
        <v>1923</v>
      </c>
      <c r="W93" s="502" t="s">
        <v>3979</v>
      </c>
      <c r="X93" s="502" t="s">
        <v>3978</v>
      </c>
      <c r="Y93" s="132">
        <f t="shared" si="3"/>
        <v>0</v>
      </c>
      <c r="Z93" s="132" t="str">
        <f t="shared" si="4"/>
        <v>0</v>
      </c>
      <c r="AA93" s="372">
        <f t="shared" si="5"/>
        <v>0</v>
      </c>
      <c r="AB93" s="746"/>
      <c r="AC93" s="759"/>
    </row>
    <row r="94" spans="1:34" s="495" customFormat="1" ht="12" customHeight="1" x14ac:dyDescent="0.2">
      <c r="A94" s="745"/>
      <c r="B94" s="752"/>
      <c r="C94" s="745"/>
      <c r="D94" s="745" t="s">
        <v>1893</v>
      </c>
      <c r="E94" s="743" t="s">
        <v>5516</v>
      </c>
      <c r="F94" s="743">
        <v>1</v>
      </c>
      <c r="G94" s="584"/>
      <c r="H94" s="743" t="s">
        <v>1561</v>
      </c>
      <c r="I94" s="581"/>
      <c r="J94" s="743"/>
      <c r="K94" s="553"/>
      <c r="L94" s="583" t="s">
        <v>1616</v>
      </c>
      <c r="M94" s="502"/>
      <c r="N94" s="743"/>
      <c r="P94" s="584"/>
      <c r="Q94" s="493"/>
      <c r="R94" s="585"/>
      <c r="S94" s="753"/>
      <c r="T94" s="493"/>
      <c r="U94" s="743" t="s">
        <v>1923</v>
      </c>
      <c r="V94" s="743" t="s">
        <v>1923</v>
      </c>
      <c r="W94" s="502" t="s">
        <v>3979</v>
      </c>
      <c r="X94" s="502" t="s">
        <v>3978</v>
      </c>
      <c r="Y94" s="132">
        <f t="shared" si="3"/>
        <v>0</v>
      </c>
      <c r="Z94" s="132" t="str">
        <f t="shared" si="4"/>
        <v>0</v>
      </c>
      <c r="AA94" s="372">
        <f t="shared" si="5"/>
        <v>0</v>
      </c>
      <c r="AB94" s="746"/>
      <c r="AC94" s="759"/>
    </row>
    <row r="95" spans="1:34" s="275" customFormat="1" ht="12" customHeight="1" x14ac:dyDescent="0.2">
      <c r="A95" s="16" t="s">
        <v>4446</v>
      </c>
      <c r="B95" s="17">
        <v>216</v>
      </c>
      <c r="C95" s="16" t="s">
        <v>4447</v>
      </c>
      <c r="D95" s="16" t="s">
        <v>1894</v>
      </c>
      <c r="E95" s="18" t="s">
        <v>5516</v>
      </c>
      <c r="F95" s="18">
        <v>1</v>
      </c>
      <c r="G95" s="418">
        <v>1</v>
      </c>
      <c r="H95" s="18" t="s">
        <v>1561</v>
      </c>
      <c r="I95" s="126" t="s">
        <v>5266</v>
      </c>
      <c r="J95" s="18" t="s">
        <v>3005</v>
      </c>
      <c r="K95" s="19" t="s">
        <v>4069</v>
      </c>
      <c r="L95" s="254" t="s">
        <v>1616</v>
      </c>
      <c r="M95" s="774" t="s">
        <v>1614</v>
      </c>
      <c r="N95" s="18" t="s">
        <v>3005</v>
      </c>
      <c r="O95" s="397" t="s">
        <v>2086</v>
      </c>
      <c r="P95" s="418">
        <v>1</v>
      </c>
      <c r="Q95" s="154" t="s">
        <v>1072</v>
      </c>
      <c r="R95" s="2">
        <v>40</v>
      </c>
      <c r="S95" s="587">
        <v>25584</v>
      </c>
      <c r="T95" s="1" t="s">
        <v>992</v>
      </c>
      <c r="U95" s="18" t="s">
        <v>1923</v>
      </c>
      <c r="V95" s="18" t="s">
        <v>1923</v>
      </c>
      <c r="W95" s="79" t="s">
        <v>3979</v>
      </c>
      <c r="X95" s="79" t="s">
        <v>3978</v>
      </c>
      <c r="Y95" s="132">
        <f t="shared" si="3"/>
        <v>2</v>
      </c>
      <c r="Z95" s="132" t="str">
        <f t="shared" si="4"/>
        <v>0</v>
      </c>
      <c r="AA95" s="372">
        <f t="shared" si="5"/>
        <v>2</v>
      </c>
      <c r="AB95" s="517"/>
      <c r="AC95" s="456"/>
    </row>
    <row r="96" spans="1:34" s="275" customFormat="1" ht="12" customHeight="1" x14ac:dyDescent="0.2">
      <c r="A96" s="16" t="s">
        <v>4446</v>
      </c>
      <c r="B96" s="17">
        <v>216</v>
      </c>
      <c r="C96" s="16" t="s">
        <v>4447</v>
      </c>
      <c r="D96" s="16" t="s">
        <v>1895</v>
      </c>
      <c r="E96" s="18" t="s">
        <v>5516</v>
      </c>
      <c r="F96" s="18">
        <v>1</v>
      </c>
      <c r="G96" s="418">
        <v>1</v>
      </c>
      <c r="H96" s="18" t="s">
        <v>1561</v>
      </c>
      <c r="I96" s="126" t="s">
        <v>5266</v>
      </c>
      <c r="J96" s="18" t="s">
        <v>3005</v>
      </c>
      <c r="K96" s="19" t="s">
        <v>4069</v>
      </c>
      <c r="L96" s="254" t="s">
        <v>1616</v>
      </c>
      <c r="M96" s="774" t="s">
        <v>1614</v>
      </c>
      <c r="N96" s="18" t="s">
        <v>3005</v>
      </c>
      <c r="O96" s="397" t="s">
        <v>2086</v>
      </c>
      <c r="P96" s="418">
        <v>1</v>
      </c>
      <c r="Q96" s="154" t="s">
        <v>1072</v>
      </c>
      <c r="R96" s="2">
        <v>40</v>
      </c>
      <c r="S96" s="587">
        <v>25584</v>
      </c>
      <c r="T96" s="1" t="s">
        <v>992</v>
      </c>
      <c r="U96" s="18" t="s">
        <v>1923</v>
      </c>
      <c r="V96" s="18" t="s">
        <v>1923</v>
      </c>
      <c r="W96" s="79" t="s">
        <v>3979</v>
      </c>
      <c r="X96" s="79" t="s">
        <v>3978</v>
      </c>
      <c r="Y96" s="132">
        <f t="shared" si="3"/>
        <v>2</v>
      </c>
      <c r="Z96" s="132" t="str">
        <f t="shared" si="4"/>
        <v>0</v>
      </c>
      <c r="AA96" s="372">
        <f t="shared" si="5"/>
        <v>2</v>
      </c>
      <c r="AB96" s="517"/>
      <c r="AC96" s="456"/>
    </row>
    <row r="97" spans="1:29" s="275" customFormat="1" ht="12" customHeight="1" x14ac:dyDescent="0.2">
      <c r="A97" s="16" t="s">
        <v>4446</v>
      </c>
      <c r="B97" s="17">
        <v>216</v>
      </c>
      <c r="C97" s="16" t="s">
        <v>4447</v>
      </c>
      <c r="D97" s="16" t="s">
        <v>1896</v>
      </c>
      <c r="E97" s="18" t="s">
        <v>5516</v>
      </c>
      <c r="F97" s="18">
        <v>1</v>
      </c>
      <c r="G97" s="418">
        <v>1</v>
      </c>
      <c r="H97" s="18" t="s">
        <v>1561</v>
      </c>
      <c r="I97" s="126" t="s">
        <v>5266</v>
      </c>
      <c r="J97" s="18" t="s">
        <v>3005</v>
      </c>
      <c r="K97" s="19" t="s">
        <v>4069</v>
      </c>
      <c r="L97" s="254" t="s">
        <v>1616</v>
      </c>
      <c r="M97" s="774" t="s">
        <v>1614</v>
      </c>
      <c r="N97" s="18" t="s">
        <v>3005</v>
      </c>
      <c r="O97" s="397" t="s">
        <v>2086</v>
      </c>
      <c r="P97" s="418">
        <v>1</v>
      </c>
      <c r="Q97" s="154" t="s">
        <v>1072</v>
      </c>
      <c r="R97" s="2">
        <v>40</v>
      </c>
      <c r="S97" s="587">
        <v>25584</v>
      </c>
      <c r="T97" s="1" t="s">
        <v>992</v>
      </c>
      <c r="U97" s="18" t="s">
        <v>1923</v>
      </c>
      <c r="V97" s="18" t="s">
        <v>1923</v>
      </c>
      <c r="W97" s="79" t="s">
        <v>3979</v>
      </c>
      <c r="X97" s="79" t="s">
        <v>3978</v>
      </c>
      <c r="Y97" s="132">
        <f t="shared" si="3"/>
        <v>2</v>
      </c>
      <c r="Z97" s="132" t="str">
        <f t="shared" si="4"/>
        <v>0</v>
      </c>
      <c r="AA97" s="372">
        <f t="shared" si="5"/>
        <v>2</v>
      </c>
      <c r="AB97" s="517"/>
      <c r="AC97" s="456"/>
    </row>
    <row r="98" spans="1:29" s="275" customFormat="1" ht="12" customHeight="1" x14ac:dyDescent="0.2">
      <c r="A98" s="16" t="s">
        <v>4446</v>
      </c>
      <c r="B98" s="17">
        <v>216</v>
      </c>
      <c r="C98" s="16" t="s">
        <v>4447</v>
      </c>
      <c r="D98" s="16" t="s">
        <v>1897</v>
      </c>
      <c r="E98" s="18" t="s">
        <v>5516</v>
      </c>
      <c r="F98" s="18">
        <v>1</v>
      </c>
      <c r="G98" s="418">
        <v>1</v>
      </c>
      <c r="H98" s="18" t="s">
        <v>1561</v>
      </c>
      <c r="I98" s="126" t="s">
        <v>5266</v>
      </c>
      <c r="J98" s="18" t="s">
        <v>3005</v>
      </c>
      <c r="K98" s="19" t="s">
        <v>4069</v>
      </c>
      <c r="L98" s="254" t="s">
        <v>1616</v>
      </c>
      <c r="M98" s="774" t="s">
        <v>1614</v>
      </c>
      <c r="N98" s="18" t="s">
        <v>3005</v>
      </c>
      <c r="O98" s="397" t="s">
        <v>2086</v>
      </c>
      <c r="P98" s="418">
        <v>1</v>
      </c>
      <c r="Q98" s="154" t="s">
        <v>1072</v>
      </c>
      <c r="R98" s="2">
        <v>40</v>
      </c>
      <c r="S98" s="587">
        <v>25584</v>
      </c>
      <c r="T98" s="1" t="s">
        <v>992</v>
      </c>
      <c r="U98" s="18" t="s">
        <v>1923</v>
      </c>
      <c r="V98" s="18" t="s">
        <v>1923</v>
      </c>
      <c r="W98" s="79" t="s">
        <v>3979</v>
      </c>
      <c r="X98" s="79" t="s">
        <v>3978</v>
      </c>
      <c r="Y98" s="132">
        <f t="shared" si="3"/>
        <v>2</v>
      </c>
      <c r="Z98" s="132" t="str">
        <f t="shared" si="4"/>
        <v>0</v>
      </c>
      <c r="AA98" s="372">
        <f t="shared" si="5"/>
        <v>2</v>
      </c>
      <c r="AB98" s="517"/>
      <c r="AC98" s="456"/>
    </row>
    <row r="99" spans="1:29" s="275" customFormat="1" ht="12" customHeight="1" x14ac:dyDescent="0.2">
      <c r="A99" s="16" t="s">
        <v>4446</v>
      </c>
      <c r="B99" s="17">
        <v>216</v>
      </c>
      <c r="C99" s="16" t="s">
        <v>4447</v>
      </c>
      <c r="D99" s="85" t="s">
        <v>1898</v>
      </c>
      <c r="E99" s="79" t="s">
        <v>5516</v>
      </c>
      <c r="F99" s="275">
        <v>1</v>
      </c>
      <c r="G99" s="418">
        <v>3</v>
      </c>
      <c r="H99" s="79" t="s">
        <v>1561</v>
      </c>
      <c r="I99" s="126" t="s">
        <v>5266</v>
      </c>
      <c r="J99" s="18" t="s">
        <v>3005</v>
      </c>
      <c r="K99" s="19" t="s">
        <v>4069</v>
      </c>
      <c r="L99" s="254" t="s">
        <v>1616</v>
      </c>
      <c r="M99" s="774" t="s">
        <v>1614</v>
      </c>
      <c r="N99" s="18" t="s">
        <v>3005</v>
      </c>
      <c r="O99" s="397" t="s">
        <v>2086</v>
      </c>
      <c r="P99" s="418">
        <v>3</v>
      </c>
      <c r="Q99" s="154" t="s">
        <v>1072</v>
      </c>
      <c r="R99" s="2">
        <v>40</v>
      </c>
      <c r="S99" s="587">
        <v>25584</v>
      </c>
      <c r="T99" s="1" t="s">
        <v>992</v>
      </c>
      <c r="U99" s="18" t="s">
        <v>1923</v>
      </c>
      <c r="V99" s="18" t="s">
        <v>1923</v>
      </c>
      <c r="W99" s="79" t="s">
        <v>3979</v>
      </c>
      <c r="X99" s="79" t="s">
        <v>3978</v>
      </c>
      <c r="Y99" s="132">
        <f t="shared" si="3"/>
        <v>6</v>
      </c>
      <c r="Z99" s="132" t="str">
        <f t="shared" si="4"/>
        <v>0</v>
      </c>
      <c r="AA99" s="372">
        <f t="shared" si="5"/>
        <v>6</v>
      </c>
      <c r="AB99" s="517"/>
      <c r="AC99" s="456"/>
    </row>
    <row r="100" spans="1:29" s="275" customFormat="1" ht="12" customHeight="1" x14ac:dyDescent="0.2">
      <c r="A100" s="16" t="s">
        <v>4446</v>
      </c>
      <c r="B100" s="17">
        <v>216</v>
      </c>
      <c r="C100" s="16" t="s">
        <v>4447</v>
      </c>
      <c r="D100" s="85" t="s">
        <v>1899</v>
      </c>
      <c r="E100" s="79" t="s">
        <v>5516</v>
      </c>
      <c r="F100" s="275">
        <v>1</v>
      </c>
      <c r="G100" s="418">
        <v>4</v>
      </c>
      <c r="H100" s="79" t="s">
        <v>1561</v>
      </c>
      <c r="I100" s="126" t="s">
        <v>5266</v>
      </c>
      <c r="J100" s="18" t="s">
        <v>3005</v>
      </c>
      <c r="K100" s="19" t="s">
        <v>4069</v>
      </c>
      <c r="L100" s="254" t="s">
        <v>1616</v>
      </c>
      <c r="M100" s="774" t="s">
        <v>1614</v>
      </c>
      <c r="N100" s="18" t="s">
        <v>3005</v>
      </c>
      <c r="O100" s="397" t="s">
        <v>2086</v>
      </c>
      <c r="P100" s="418">
        <v>4</v>
      </c>
      <c r="Q100" s="154" t="s">
        <v>1072</v>
      </c>
      <c r="R100" s="2">
        <v>40</v>
      </c>
      <c r="S100" s="587">
        <v>25584</v>
      </c>
      <c r="T100" s="1" t="s">
        <v>992</v>
      </c>
      <c r="U100" s="18" t="s">
        <v>1923</v>
      </c>
      <c r="V100" s="18" t="s">
        <v>1923</v>
      </c>
      <c r="W100" s="79" t="s">
        <v>3979</v>
      </c>
      <c r="X100" s="79" t="s">
        <v>3978</v>
      </c>
      <c r="Y100" s="132">
        <f t="shared" si="3"/>
        <v>8</v>
      </c>
      <c r="Z100" s="132" t="str">
        <f t="shared" si="4"/>
        <v>0</v>
      </c>
      <c r="AA100" s="372">
        <f t="shared" si="5"/>
        <v>8</v>
      </c>
      <c r="AB100" s="517"/>
      <c r="AC100" s="456"/>
    </row>
    <row r="101" spans="1:29" s="275" customFormat="1" ht="12" customHeight="1" x14ac:dyDescent="0.2">
      <c r="A101" s="16" t="s">
        <v>4446</v>
      </c>
      <c r="B101" s="17">
        <v>216</v>
      </c>
      <c r="C101" s="16" t="s">
        <v>4447</v>
      </c>
      <c r="D101" s="85" t="s">
        <v>1900</v>
      </c>
      <c r="E101" s="79" t="s">
        <v>5516</v>
      </c>
      <c r="F101" s="275">
        <v>1</v>
      </c>
      <c r="G101" s="418">
        <v>4</v>
      </c>
      <c r="H101" s="79" t="s">
        <v>1561</v>
      </c>
      <c r="I101" s="126" t="s">
        <v>5266</v>
      </c>
      <c r="J101" s="18" t="s">
        <v>3005</v>
      </c>
      <c r="K101" s="19" t="s">
        <v>4069</v>
      </c>
      <c r="L101" s="254" t="s">
        <v>1616</v>
      </c>
      <c r="M101" s="774" t="s">
        <v>1614</v>
      </c>
      <c r="N101" s="18" t="s">
        <v>3005</v>
      </c>
      <c r="O101" s="397" t="s">
        <v>2086</v>
      </c>
      <c r="P101" s="418">
        <v>4</v>
      </c>
      <c r="Q101" s="154" t="s">
        <v>1072</v>
      </c>
      <c r="R101" s="2">
        <v>40</v>
      </c>
      <c r="S101" s="587">
        <v>25584</v>
      </c>
      <c r="T101" s="1" t="s">
        <v>992</v>
      </c>
      <c r="U101" s="18" t="s">
        <v>1923</v>
      </c>
      <c r="V101" s="18" t="s">
        <v>1923</v>
      </c>
      <c r="W101" s="79" t="s">
        <v>3979</v>
      </c>
      <c r="X101" s="79" t="s">
        <v>3978</v>
      </c>
      <c r="Y101" s="132">
        <f t="shared" si="3"/>
        <v>8</v>
      </c>
      <c r="Z101" s="132" t="str">
        <f t="shared" si="4"/>
        <v>0</v>
      </c>
      <c r="AA101" s="372">
        <f t="shared" si="5"/>
        <v>8</v>
      </c>
      <c r="AB101" s="517"/>
      <c r="AC101" s="456"/>
    </row>
    <row r="102" spans="1:29" s="275" customFormat="1" ht="12" customHeight="1" x14ac:dyDescent="0.2">
      <c r="A102" s="16" t="s">
        <v>4446</v>
      </c>
      <c r="B102" s="17">
        <v>216</v>
      </c>
      <c r="C102" s="16" t="s">
        <v>4447</v>
      </c>
      <c r="D102" s="85" t="s">
        <v>1901</v>
      </c>
      <c r="E102" s="79" t="s">
        <v>5516</v>
      </c>
      <c r="F102" s="275">
        <v>1</v>
      </c>
      <c r="G102" s="418">
        <v>4</v>
      </c>
      <c r="H102" s="79" t="s">
        <v>1561</v>
      </c>
      <c r="I102" s="126" t="s">
        <v>5266</v>
      </c>
      <c r="J102" s="18" t="s">
        <v>3005</v>
      </c>
      <c r="K102" s="19" t="s">
        <v>4069</v>
      </c>
      <c r="L102" s="254" t="s">
        <v>1616</v>
      </c>
      <c r="M102" s="774" t="s">
        <v>1614</v>
      </c>
      <c r="N102" s="18" t="s">
        <v>3005</v>
      </c>
      <c r="O102" s="397" t="s">
        <v>2086</v>
      </c>
      <c r="P102" s="418">
        <v>4</v>
      </c>
      <c r="Q102" s="154" t="s">
        <v>1072</v>
      </c>
      <c r="R102" s="2">
        <v>40</v>
      </c>
      <c r="S102" s="587">
        <v>25584</v>
      </c>
      <c r="T102" s="1" t="s">
        <v>992</v>
      </c>
      <c r="U102" s="18" t="s">
        <v>1923</v>
      </c>
      <c r="V102" s="18" t="s">
        <v>1923</v>
      </c>
      <c r="W102" s="79" t="s">
        <v>3979</v>
      </c>
      <c r="X102" s="79" t="s">
        <v>3978</v>
      </c>
      <c r="Y102" s="132">
        <f t="shared" si="3"/>
        <v>8</v>
      </c>
      <c r="Z102" s="132" t="str">
        <f t="shared" si="4"/>
        <v>0</v>
      </c>
      <c r="AA102" s="372">
        <f t="shared" si="5"/>
        <v>8</v>
      </c>
      <c r="AB102" s="517"/>
      <c r="AC102" s="456"/>
    </row>
    <row r="103" spans="1:29" s="275" customFormat="1" ht="12" customHeight="1" x14ac:dyDescent="0.2">
      <c r="A103" s="16" t="s">
        <v>4446</v>
      </c>
      <c r="B103" s="17">
        <v>216</v>
      </c>
      <c r="C103" s="16" t="s">
        <v>4447</v>
      </c>
      <c r="D103" s="85" t="s">
        <v>1902</v>
      </c>
      <c r="E103" s="79" t="s">
        <v>5516</v>
      </c>
      <c r="F103" s="275">
        <v>1</v>
      </c>
      <c r="G103" s="418">
        <v>4</v>
      </c>
      <c r="H103" s="79" t="s">
        <v>1561</v>
      </c>
      <c r="I103" s="126" t="s">
        <v>5266</v>
      </c>
      <c r="J103" s="18" t="s">
        <v>3005</v>
      </c>
      <c r="K103" s="19" t="s">
        <v>4069</v>
      </c>
      <c r="L103" s="254" t="s">
        <v>1616</v>
      </c>
      <c r="M103" s="774" t="s">
        <v>1614</v>
      </c>
      <c r="N103" s="18" t="s">
        <v>3005</v>
      </c>
      <c r="O103" s="397" t="s">
        <v>2086</v>
      </c>
      <c r="P103" s="418">
        <v>4</v>
      </c>
      <c r="Q103" s="154" t="s">
        <v>1072</v>
      </c>
      <c r="R103" s="2">
        <v>40</v>
      </c>
      <c r="S103" s="587">
        <v>25584</v>
      </c>
      <c r="T103" s="1" t="s">
        <v>992</v>
      </c>
      <c r="U103" s="18" t="s">
        <v>1923</v>
      </c>
      <c r="V103" s="18" t="s">
        <v>1923</v>
      </c>
      <c r="W103" s="79" t="s">
        <v>3979</v>
      </c>
      <c r="X103" s="79" t="s">
        <v>3978</v>
      </c>
      <c r="Y103" s="132">
        <f t="shared" si="3"/>
        <v>8</v>
      </c>
      <c r="Z103" s="132" t="str">
        <f t="shared" si="4"/>
        <v>0</v>
      </c>
      <c r="AA103" s="372">
        <f t="shared" si="5"/>
        <v>8</v>
      </c>
      <c r="AB103" s="517"/>
      <c r="AC103" s="456"/>
    </row>
    <row r="104" spans="1:29" s="275" customFormat="1" ht="12" customHeight="1" x14ac:dyDescent="0.2">
      <c r="A104" s="16" t="s">
        <v>4446</v>
      </c>
      <c r="B104" s="17">
        <v>216</v>
      </c>
      <c r="C104" s="16" t="s">
        <v>4447</v>
      </c>
      <c r="D104" s="85" t="s">
        <v>1903</v>
      </c>
      <c r="E104" s="79" t="s">
        <v>5516</v>
      </c>
      <c r="F104" s="275">
        <v>1</v>
      </c>
      <c r="G104" s="418">
        <v>4</v>
      </c>
      <c r="H104" s="79" t="s">
        <v>1561</v>
      </c>
      <c r="I104" s="126" t="s">
        <v>5266</v>
      </c>
      <c r="J104" s="18" t="s">
        <v>3005</v>
      </c>
      <c r="K104" s="19" t="s">
        <v>4069</v>
      </c>
      <c r="L104" s="254" t="s">
        <v>1616</v>
      </c>
      <c r="M104" s="774" t="s">
        <v>1614</v>
      </c>
      <c r="N104" s="18" t="s">
        <v>3005</v>
      </c>
      <c r="O104" s="397" t="s">
        <v>2086</v>
      </c>
      <c r="P104" s="418">
        <v>4</v>
      </c>
      <c r="Q104" s="154" t="s">
        <v>1072</v>
      </c>
      <c r="R104" s="2">
        <v>40</v>
      </c>
      <c r="S104" s="587">
        <v>25584</v>
      </c>
      <c r="T104" s="1" t="s">
        <v>992</v>
      </c>
      <c r="U104" s="18" t="s">
        <v>1923</v>
      </c>
      <c r="V104" s="18" t="s">
        <v>1923</v>
      </c>
      <c r="W104" s="79" t="s">
        <v>3979</v>
      </c>
      <c r="X104" s="79" t="s">
        <v>3978</v>
      </c>
      <c r="Y104" s="132">
        <f t="shared" si="3"/>
        <v>8</v>
      </c>
      <c r="Z104" s="132" t="str">
        <f t="shared" si="4"/>
        <v>0</v>
      </c>
      <c r="AA104" s="372">
        <f t="shared" si="5"/>
        <v>8</v>
      </c>
      <c r="AB104" s="517"/>
      <c r="AC104" s="456"/>
    </row>
    <row r="105" spans="1:29" s="275" customFormat="1" ht="12" customHeight="1" x14ac:dyDescent="0.2">
      <c r="A105" s="16" t="s">
        <v>4446</v>
      </c>
      <c r="B105" s="17">
        <v>216</v>
      </c>
      <c r="C105" s="16" t="s">
        <v>4447</v>
      </c>
      <c r="D105" s="85" t="s">
        <v>1904</v>
      </c>
      <c r="E105" s="79" t="s">
        <v>5516</v>
      </c>
      <c r="F105" s="275">
        <v>1</v>
      </c>
      <c r="G105" s="418">
        <v>4</v>
      </c>
      <c r="H105" s="79" t="s">
        <v>1561</v>
      </c>
      <c r="I105" s="126" t="s">
        <v>5266</v>
      </c>
      <c r="J105" s="18" t="s">
        <v>3005</v>
      </c>
      <c r="K105" s="19" t="s">
        <v>4069</v>
      </c>
      <c r="L105" s="254" t="s">
        <v>1616</v>
      </c>
      <c r="M105" s="774" t="s">
        <v>1614</v>
      </c>
      <c r="N105" s="18" t="s">
        <v>3005</v>
      </c>
      <c r="O105" s="397" t="s">
        <v>2086</v>
      </c>
      <c r="P105" s="418">
        <v>4</v>
      </c>
      <c r="Q105" s="154" t="s">
        <v>1072</v>
      </c>
      <c r="R105" s="2">
        <v>40</v>
      </c>
      <c r="S105" s="587">
        <v>25584</v>
      </c>
      <c r="T105" s="1" t="s">
        <v>992</v>
      </c>
      <c r="U105" s="18" t="s">
        <v>1923</v>
      </c>
      <c r="V105" s="18" t="s">
        <v>1923</v>
      </c>
      <c r="W105" s="79" t="s">
        <v>3979</v>
      </c>
      <c r="X105" s="79" t="s">
        <v>3978</v>
      </c>
      <c r="Y105" s="132">
        <f t="shared" si="3"/>
        <v>8</v>
      </c>
      <c r="Z105" s="132" t="str">
        <f t="shared" si="4"/>
        <v>0</v>
      </c>
      <c r="AA105" s="372">
        <f t="shared" si="5"/>
        <v>8</v>
      </c>
      <c r="AB105" s="517"/>
      <c r="AC105" s="456"/>
    </row>
    <row r="106" spans="1:29" s="275" customFormat="1" ht="12" customHeight="1" x14ac:dyDescent="0.2">
      <c r="A106" s="16" t="s">
        <v>4446</v>
      </c>
      <c r="B106" s="17">
        <v>216</v>
      </c>
      <c r="C106" s="16" t="s">
        <v>4447</v>
      </c>
      <c r="D106" s="85" t="s">
        <v>1905</v>
      </c>
      <c r="E106" s="79" t="s">
        <v>5516</v>
      </c>
      <c r="F106" s="275">
        <v>1</v>
      </c>
      <c r="G106" s="418">
        <v>4</v>
      </c>
      <c r="H106" s="79" t="s">
        <v>1561</v>
      </c>
      <c r="I106" s="126" t="s">
        <v>5266</v>
      </c>
      <c r="J106" s="18" t="s">
        <v>3005</v>
      </c>
      <c r="K106" s="19" t="s">
        <v>4069</v>
      </c>
      <c r="L106" s="254" t="s">
        <v>1616</v>
      </c>
      <c r="M106" s="774" t="s">
        <v>1614</v>
      </c>
      <c r="N106" s="18" t="s">
        <v>3005</v>
      </c>
      <c r="O106" s="397" t="s">
        <v>2086</v>
      </c>
      <c r="P106" s="418">
        <v>4</v>
      </c>
      <c r="Q106" s="154" t="s">
        <v>1072</v>
      </c>
      <c r="R106" s="2">
        <v>40</v>
      </c>
      <c r="S106" s="587">
        <v>25584</v>
      </c>
      <c r="T106" s="1" t="s">
        <v>992</v>
      </c>
      <c r="U106" s="18" t="s">
        <v>1923</v>
      </c>
      <c r="V106" s="18" t="s">
        <v>1923</v>
      </c>
      <c r="W106" s="79" t="s">
        <v>3979</v>
      </c>
      <c r="X106" s="79" t="s">
        <v>3978</v>
      </c>
      <c r="Y106" s="132">
        <f t="shared" si="3"/>
        <v>8</v>
      </c>
      <c r="Z106" s="132" t="str">
        <f t="shared" si="4"/>
        <v>0</v>
      </c>
      <c r="AA106" s="372">
        <f t="shared" si="5"/>
        <v>8</v>
      </c>
      <c r="AB106" s="517"/>
      <c r="AC106" s="456"/>
    </row>
    <row r="107" spans="1:29" s="495" customFormat="1" ht="12" customHeight="1" x14ac:dyDescent="0.2">
      <c r="A107" s="745"/>
      <c r="B107" s="752"/>
      <c r="C107" s="745"/>
      <c r="D107" s="506" t="s">
        <v>1906</v>
      </c>
      <c r="E107" s="502" t="s">
        <v>5516</v>
      </c>
      <c r="F107" s="495">
        <v>1</v>
      </c>
      <c r="G107" s="584"/>
      <c r="H107" s="502"/>
      <c r="I107" s="581"/>
      <c r="J107" s="743"/>
      <c r="K107" s="502"/>
      <c r="L107" s="583" t="s">
        <v>1616</v>
      </c>
      <c r="M107" s="502"/>
      <c r="N107" s="743"/>
      <c r="P107" s="584"/>
      <c r="Q107" s="493"/>
      <c r="R107" s="585"/>
      <c r="S107" s="786"/>
      <c r="T107" s="493"/>
      <c r="U107" s="743" t="s">
        <v>1923</v>
      </c>
      <c r="V107" s="743" t="s">
        <v>1923</v>
      </c>
      <c r="W107" s="502" t="s">
        <v>3979</v>
      </c>
      <c r="X107" s="502" t="s">
        <v>3978</v>
      </c>
      <c r="Y107" s="132">
        <f t="shared" si="3"/>
        <v>0</v>
      </c>
      <c r="Z107" s="132" t="str">
        <f t="shared" si="4"/>
        <v>0</v>
      </c>
      <c r="AA107" s="372">
        <f t="shared" si="5"/>
        <v>0</v>
      </c>
      <c r="AB107" s="746"/>
      <c r="AC107" s="759"/>
    </row>
    <row r="108" spans="1:29" s="495" customFormat="1" ht="12" customHeight="1" x14ac:dyDescent="0.2">
      <c r="A108" s="745"/>
      <c r="B108" s="752"/>
      <c r="C108" s="745"/>
      <c r="D108" s="506" t="s">
        <v>1907</v>
      </c>
      <c r="E108" s="502" t="s">
        <v>5516</v>
      </c>
      <c r="F108" s="495">
        <v>1</v>
      </c>
      <c r="G108" s="584"/>
      <c r="H108" s="502"/>
      <c r="I108" s="581"/>
      <c r="J108" s="743"/>
      <c r="K108" s="502"/>
      <c r="L108" s="583" t="s">
        <v>1616</v>
      </c>
      <c r="M108" s="502"/>
      <c r="N108" s="743"/>
      <c r="P108" s="584"/>
      <c r="Q108" s="493"/>
      <c r="R108" s="585"/>
      <c r="S108" s="786"/>
      <c r="T108" s="493"/>
      <c r="U108" s="743" t="s">
        <v>1923</v>
      </c>
      <c r="V108" s="743" t="s">
        <v>1923</v>
      </c>
      <c r="W108" s="502" t="s">
        <v>3979</v>
      </c>
      <c r="X108" s="502" t="s">
        <v>3978</v>
      </c>
      <c r="Y108" s="132">
        <f t="shared" si="3"/>
        <v>0</v>
      </c>
      <c r="Z108" s="132" t="str">
        <f t="shared" si="4"/>
        <v>0</v>
      </c>
      <c r="AA108" s="372">
        <f t="shared" si="5"/>
        <v>0</v>
      </c>
      <c r="AB108" s="746"/>
      <c r="AC108" s="759"/>
    </row>
    <row r="109" spans="1:29" s="495" customFormat="1" ht="12" customHeight="1" x14ac:dyDescent="0.2">
      <c r="A109" s="745"/>
      <c r="B109" s="752"/>
      <c r="C109" s="745"/>
      <c r="D109" s="506" t="s">
        <v>1908</v>
      </c>
      <c r="E109" s="502" t="s">
        <v>5516</v>
      </c>
      <c r="F109" s="495">
        <v>1</v>
      </c>
      <c r="G109" s="584"/>
      <c r="H109" s="502"/>
      <c r="I109" s="581"/>
      <c r="J109" s="743"/>
      <c r="K109" s="502"/>
      <c r="L109" s="583" t="s">
        <v>1616</v>
      </c>
      <c r="M109" s="502"/>
      <c r="N109" s="743"/>
      <c r="P109" s="584"/>
      <c r="Q109" s="493"/>
      <c r="R109" s="585"/>
      <c r="S109" s="786"/>
      <c r="T109" s="493"/>
      <c r="U109" s="743" t="s">
        <v>1923</v>
      </c>
      <c r="V109" s="743" t="s">
        <v>1923</v>
      </c>
      <c r="W109" s="502" t="s">
        <v>3979</v>
      </c>
      <c r="X109" s="502" t="s">
        <v>3978</v>
      </c>
      <c r="Y109" s="132">
        <f t="shared" si="3"/>
        <v>0</v>
      </c>
      <c r="Z109" s="132" t="str">
        <f t="shared" si="4"/>
        <v>0</v>
      </c>
      <c r="AA109" s="372">
        <f t="shared" si="5"/>
        <v>0</v>
      </c>
      <c r="AB109" s="746"/>
      <c r="AC109" s="759"/>
    </row>
    <row r="110" spans="1:29" s="495" customFormat="1" ht="12" customHeight="1" x14ac:dyDescent="0.2">
      <c r="A110" s="493"/>
      <c r="B110" s="585"/>
      <c r="C110" s="493"/>
      <c r="D110" s="506" t="s">
        <v>1909</v>
      </c>
      <c r="E110" s="502" t="s">
        <v>5516</v>
      </c>
      <c r="F110" s="495">
        <v>1</v>
      </c>
      <c r="G110" s="584"/>
      <c r="H110" s="502"/>
      <c r="I110" s="581"/>
      <c r="J110" s="743"/>
      <c r="K110" s="502"/>
      <c r="L110" s="583" t="s">
        <v>1616</v>
      </c>
      <c r="N110" s="743"/>
      <c r="O110" s="503"/>
      <c r="P110" s="584"/>
      <c r="Q110" s="493"/>
      <c r="R110" s="585"/>
      <c r="S110" s="744"/>
      <c r="T110" s="493"/>
      <c r="U110" s="743" t="s">
        <v>1923</v>
      </c>
      <c r="V110" s="743" t="s">
        <v>1923</v>
      </c>
      <c r="W110" s="502" t="s">
        <v>3979</v>
      </c>
      <c r="X110" s="502" t="s">
        <v>3978</v>
      </c>
      <c r="Y110" s="132">
        <f t="shared" si="3"/>
        <v>0</v>
      </c>
      <c r="Z110" s="132" t="str">
        <f t="shared" si="4"/>
        <v>0</v>
      </c>
      <c r="AA110" s="372">
        <f t="shared" si="5"/>
        <v>0</v>
      </c>
      <c r="AB110" s="746"/>
      <c r="AC110" s="759"/>
    </row>
    <row r="111" spans="1:29" s="495" customFormat="1" ht="12" customHeight="1" x14ac:dyDescent="0.2">
      <c r="A111" s="493"/>
      <c r="B111" s="585"/>
      <c r="C111" s="493"/>
      <c r="D111" s="506" t="s">
        <v>1910</v>
      </c>
      <c r="E111" s="502" t="s">
        <v>5516</v>
      </c>
      <c r="F111" s="495">
        <v>1</v>
      </c>
      <c r="G111" s="584"/>
      <c r="H111" s="502"/>
      <c r="I111" s="581"/>
      <c r="J111" s="743"/>
      <c r="K111" s="502"/>
      <c r="L111" s="583" t="s">
        <v>1616</v>
      </c>
      <c r="N111" s="743"/>
      <c r="O111" s="503"/>
      <c r="P111" s="584"/>
      <c r="Q111" s="493"/>
      <c r="R111" s="585"/>
      <c r="S111" s="744"/>
      <c r="T111" s="493"/>
      <c r="U111" s="743" t="s">
        <v>1923</v>
      </c>
      <c r="V111" s="743" t="s">
        <v>1923</v>
      </c>
      <c r="W111" s="502" t="s">
        <v>3979</v>
      </c>
      <c r="X111" s="502" t="s">
        <v>3978</v>
      </c>
      <c r="Y111" s="132">
        <f t="shared" si="3"/>
        <v>0</v>
      </c>
      <c r="Z111" s="132" t="str">
        <f t="shared" si="4"/>
        <v>0</v>
      </c>
      <c r="AA111" s="372">
        <f t="shared" si="5"/>
        <v>0</v>
      </c>
      <c r="AB111" s="746"/>
      <c r="AC111" s="759"/>
    </row>
    <row r="112" spans="1:29" s="495" customFormat="1" ht="12" customHeight="1" x14ac:dyDescent="0.2">
      <c r="A112" s="493"/>
      <c r="B112" s="585"/>
      <c r="C112" s="493"/>
      <c r="D112" s="506" t="s">
        <v>1911</v>
      </c>
      <c r="E112" s="502" t="s">
        <v>5516</v>
      </c>
      <c r="F112" s="495">
        <v>1</v>
      </c>
      <c r="G112" s="584"/>
      <c r="H112" s="502"/>
      <c r="I112" s="581"/>
      <c r="J112" s="743"/>
      <c r="K112" s="502"/>
      <c r="L112" s="583" t="s">
        <v>1616</v>
      </c>
      <c r="N112" s="743"/>
      <c r="O112" s="503"/>
      <c r="P112" s="584"/>
      <c r="Q112" s="493"/>
      <c r="R112" s="585"/>
      <c r="S112" s="744"/>
      <c r="T112" s="493"/>
      <c r="U112" s="743" t="s">
        <v>1923</v>
      </c>
      <c r="V112" s="743" t="s">
        <v>1923</v>
      </c>
      <c r="W112" s="502" t="s">
        <v>3979</v>
      </c>
      <c r="X112" s="502" t="s">
        <v>3978</v>
      </c>
      <c r="Y112" s="132">
        <f t="shared" si="3"/>
        <v>0</v>
      </c>
      <c r="Z112" s="132" t="str">
        <f t="shared" si="4"/>
        <v>0</v>
      </c>
      <c r="AA112" s="372">
        <f t="shared" si="5"/>
        <v>0</v>
      </c>
      <c r="AB112" s="746"/>
      <c r="AC112" s="759"/>
    </row>
    <row r="113" spans="1:29" s="275" customFormat="1" ht="12" customHeight="1" x14ac:dyDescent="0.2">
      <c r="A113" s="16" t="s">
        <v>4446</v>
      </c>
      <c r="B113" s="17">
        <v>216</v>
      </c>
      <c r="C113" s="16" t="s">
        <v>4447</v>
      </c>
      <c r="D113" s="85" t="s">
        <v>1912</v>
      </c>
      <c r="E113" s="79" t="s">
        <v>5516</v>
      </c>
      <c r="F113" s="275">
        <v>1</v>
      </c>
      <c r="G113" s="418">
        <v>4</v>
      </c>
      <c r="H113" s="79" t="s">
        <v>1561</v>
      </c>
      <c r="I113" s="126" t="s">
        <v>5266</v>
      </c>
      <c r="J113" s="18" t="s">
        <v>3005</v>
      </c>
      <c r="K113" s="19" t="s">
        <v>4069</v>
      </c>
      <c r="L113" s="254" t="s">
        <v>1616</v>
      </c>
      <c r="M113" s="774" t="s">
        <v>1614</v>
      </c>
      <c r="N113" s="18" t="s">
        <v>3005</v>
      </c>
      <c r="O113" s="397" t="s">
        <v>2086</v>
      </c>
      <c r="P113" s="418">
        <v>4</v>
      </c>
      <c r="Q113" s="154" t="s">
        <v>1072</v>
      </c>
      <c r="R113" s="2">
        <v>40</v>
      </c>
      <c r="S113" s="587">
        <v>25584</v>
      </c>
      <c r="T113" s="1" t="s">
        <v>992</v>
      </c>
      <c r="U113" s="18" t="s">
        <v>1923</v>
      </c>
      <c r="V113" s="18" t="s">
        <v>1923</v>
      </c>
      <c r="W113" s="79" t="s">
        <v>3979</v>
      </c>
      <c r="X113" s="79" t="s">
        <v>3978</v>
      </c>
      <c r="Y113" s="132">
        <f t="shared" si="3"/>
        <v>8</v>
      </c>
      <c r="Z113" s="132" t="str">
        <f t="shared" si="4"/>
        <v>0</v>
      </c>
      <c r="AA113" s="372">
        <f t="shared" si="5"/>
        <v>8</v>
      </c>
      <c r="AB113" s="517"/>
      <c r="AC113" s="456"/>
    </row>
    <row r="114" spans="1:29" s="275" customFormat="1" ht="12" customHeight="1" x14ac:dyDescent="0.2">
      <c r="A114" s="16" t="s">
        <v>4446</v>
      </c>
      <c r="B114" s="17">
        <v>216</v>
      </c>
      <c r="C114" s="16" t="s">
        <v>4447</v>
      </c>
      <c r="D114" s="85" t="s">
        <v>1913</v>
      </c>
      <c r="E114" s="79" t="s">
        <v>5516</v>
      </c>
      <c r="F114" s="275">
        <v>1</v>
      </c>
      <c r="G114" s="418">
        <v>4</v>
      </c>
      <c r="H114" s="79" t="s">
        <v>1561</v>
      </c>
      <c r="I114" s="126" t="s">
        <v>5266</v>
      </c>
      <c r="J114" s="18" t="s">
        <v>3005</v>
      </c>
      <c r="K114" s="19" t="s">
        <v>4069</v>
      </c>
      <c r="L114" s="254" t="s">
        <v>1616</v>
      </c>
      <c r="M114" s="774" t="s">
        <v>1614</v>
      </c>
      <c r="N114" s="18" t="s">
        <v>3005</v>
      </c>
      <c r="O114" s="397" t="s">
        <v>2086</v>
      </c>
      <c r="P114" s="418">
        <v>4</v>
      </c>
      <c r="Q114" s="154" t="s">
        <v>1072</v>
      </c>
      <c r="R114" s="2">
        <v>40</v>
      </c>
      <c r="S114" s="587">
        <v>25584</v>
      </c>
      <c r="T114" s="1" t="s">
        <v>992</v>
      </c>
      <c r="U114" s="18" t="s">
        <v>1923</v>
      </c>
      <c r="V114" s="18" t="s">
        <v>1923</v>
      </c>
      <c r="W114" s="79" t="s">
        <v>3979</v>
      </c>
      <c r="X114" s="79" t="s">
        <v>3978</v>
      </c>
      <c r="Y114" s="132">
        <f t="shared" si="3"/>
        <v>8</v>
      </c>
      <c r="Z114" s="132" t="str">
        <f t="shared" si="4"/>
        <v>0</v>
      </c>
      <c r="AA114" s="372">
        <f t="shared" si="5"/>
        <v>8</v>
      </c>
      <c r="AB114" s="517"/>
      <c r="AC114" s="456"/>
    </row>
    <row r="115" spans="1:29" s="495" customFormat="1" ht="12" customHeight="1" x14ac:dyDescent="0.2">
      <c r="A115" s="745"/>
      <c r="B115" s="752"/>
      <c r="C115" s="745"/>
      <c r="D115" s="506" t="s">
        <v>1914</v>
      </c>
      <c r="E115" s="743" t="s">
        <v>5516</v>
      </c>
      <c r="F115" s="743">
        <v>1</v>
      </c>
      <c r="G115" s="584"/>
      <c r="H115" s="743"/>
      <c r="I115" s="581"/>
      <c r="J115" s="743"/>
      <c r="K115" s="553"/>
      <c r="L115" s="583" t="s">
        <v>1616</v>
      </c>
      <c r="M115" s="502"/>
      <c r="N115" s="743"/>
      <c r="P115" s="584"/>
      <c r="Q115" s="493"/>
      <c r="R115" s="585"/>
      <c r="S115" s="753"/>
      <c r="T115" s="493"/>
      <c r="U115" s="743" t="s">
        <v>1923</v>
      </c>
      <c r="V115" s="743" t="s">
        <v>1923</v>
      </c>
      <c r="W115" s="502" t="s">
        <v>3979</v>
      </c>
      <c r="X115" s="502" t="s">
        <v>3978</v>
      </c>
      <c r="Y115" s="132">
        <f t="shared" si="3"/>
        <v>0</v>
      </c>
      <c r="Z115" s="132" t="str">
        <f t="shared" si="4"/>
        <v>0</v>
      </c>
      <c r="AA115" s="372">
        <f t="shared" si="5"/>
        <v>0</v>
      </c>
      <c r="AB115" s="746"/>
      <c r="AC115" s="759"/>
    </row>
    <row r="116" spans="1:29" s="495" customFormat="1" ht="12" customHeight="1" x14ac:dyDescent="0.2">
      <c r="A116" s="745"/>
      <c r="B116" s="752"/>
      <c r="C116" s="745"/>
      <c r="D116" s="506" t="s">
        <v>1915</v>
      </c>
      <c r="E116" s="743" t="s">
        <v>5516</v>
      </c>
      <c r="F116" s="743">
        <v>1</v>
      </c>
      <c r="G116" s="584"/>
      <c r="H116" s="743"/>
      <c r="I116" s="581"/>
      <c r="J116" s="743"/>
      <c r="K116" s="553"/>
      <c r="L116" s="583" t="s">
        <v>1616</v>
      </c>
      <c r="M116" s="502"/>
      <c r="N116" s="743"/>
      <c r="P116" s="584"/>
      <c r="Q116" s="493"/>
      <c r="R116" s="585"/>
      <c r="S116" s="753"/>
      <c r="T116" s="493"/>
      <c r="U116" s="743" t="s">
        <v>1923</v>
      </c>
      <c r="V116" s="743" t="s">
        <v>1923</v>
      </c>
      <c r="W116" s="502" t="s">
        <v>3979</v>
      </c>
      <c r="X116" s="502" t="s">
        <v>3978</v>
      </c>
      <c r="Y116" s="132">
        <f t="shared" si="3"/>
        <v>0</v>
      </c>
      <c r="Z116" s="132" t="str">
        <f t="shared" si="4"/>
        <v>0</v>
      </c>
      <c r="AA116" s="372">
        <f t="shared" si="5"/>
        <v>0</v>
      </c>
      <c r="AB116" s="746"/>
      <c r="AC116" s="759"/>
    </row>
    <row r="117" spans="1:29" s="501" customFormat="1" ht="12" customHeight="1" x14ac:dyDescent="0.2">
      <c r="A117" s="708"/>
      <c r="B117" s="709"/>
      <c r="C117" s="708"/>
      <c r="D117" s="505"/>
      <c r="E117" s="504"/>
      <c r="G117" s="526"/>
      <c r="H117" s="504"/>
      <c r="I117" s="497"/>
      <c r="J117" s="498"/>
      <c r="K117" s="590"/>
      <c r="L117" s="254" t="s">
        <v>1616</v>
      </c>
      <c r="M117" s="774"/>
      <c r="N117" s="18"/>
      <c r="O117" s="397"/>
      <c r="P117" s="526"/>
      <c r="Q117" s="708"/>
      <c r="R117" s="2"/>
      <c r="S117" s="246"/>
      <c r="T117" s="708"/>
      <c r="U117" s="530"/>
      <c r="V117" s="530"/>
      <c r="W117" s="504"/>
      <c r="X117" s="504"/>
      <c r="Y117" s="132">
        <f t="shared" si="3"/>
        <v>0</v>
      </c>
      <c r="Z117" s="132" t="str">
        <f t="shared" si="4"/>
        <v>0</v>
      </c>
      <c r="AA117" s="372" t="str">
        <f t="shared" si="5"/>
        <v>0</v>
      </c>
      <c r="AB117" s="520"/>
      <c r="AC117" s="528"/>
    </row>
    <row r="118" spans="1:29" s="632" customFormat="1" ht="12" customHeight="1" thickBot="1" x14ac:dyDescent="0.25">
      <c r="A118" s="630"/>
      <c r="B118" s="631"/>
      <c r="C118" s="630"/>
      <c r="G118" s="462">
        <f>SUM(G93:G116)</f>
        <v>43</v>
      </c>
      <c r="I118" s="633"/>
      <c r="K118" s="633"/>
      <c r="L118" s="634"/>
      <c r="M118" s="531">
        <f>G118-P118</f>
        <v>0</v>
      </c>
      <c r="N118" s="635"/>
      <c r="P118" s="462">
        <f>SUM(P93:P117)</f>
        <v>43</v>
      </c>
      <c r="Q118" s="644"/>
      <c r="R118" s="631"/>
      <c r="S118" s="469"/>
      <c r="T118" s="630"/>
      <c r="Y118" s="132">
        <f t="shared" si="3"/>
        <v>0</v>
      </c>
      <c r="Z118" s="132" t="str">
        <f t="shared" si="4"/>
        <v>0</v>
      </c>
      <c r="AA118" s="372" t="str">
        <f t="shared" si="5"/>
        <v>0</v>
      </c>
      <c r="AB118" s="636"/>
      <c r="AC118" s="637"/>
    </row>
    <row r="119" spans="1:29" s="18" customFormat="1" ht="12" customHeight="1" x14ac:dyDescent="0.2">
      <c r="A119" s="16"/>
      <c r="B119" s="17"/>
      <c r="C119" s="220" t="s">
        <v>1924</v>
      </c>
      <c r="D119" s="16"/>
      <c r="G119" s="19"/>
      <c r="I119" s="19" t="s">
        <v>1925</v>
      </c>
      <c r="K119" s="19"/>
      <c r="L119" s="254"/>
      <c r="O119" s="122" t="s">
        <v>1926</v>
      </c>
      <c r="Q119" s="16"/>
      <c r="R119" s="17"/>
      <c r="S119" s="334"/>
      <c r="T119" s="16"/>
      <c r="Y119" s="132">
        <f t="shared" si="3"/>
        <v>0</v>
      </c>
      <c r="Z119" s="132" t="str">
        <f t="shared" si="4"/>
        <v>0</v>
      </c>
      <c r="AA119" s="372" t="str">
        <f t="shared" si="5"/>
        <v>0</v>
      </c>
      <c r="AC119" s="20"/>
    </row>
    <row r="120" spans="1:29" s="18" customFormat="1" ht="12" customHeight="1" x14ac:dyDescent="0.2">
      <c r="A120" s="16" t="s">
        <v>1930</v>
      </c>
      <c r="B120" s="775">
        <v>285</v>
      </c>
      <c r="C120" s="16" t="s">
        <v>5523</v>
      </c>
      <c r="D120" s="16" t="s">
        <v>5515</v>
      </c>
      <c r="E120" s="18" t="s">
        <v>5516</v>
      </c>
      <c r="F120" s="18">
        <v>16</v>
      </c>
      <c r="G120" s="18">
        <v>1</v>
      </c>
      <c r="H120" s="18" t="s">
        <v>1561</v>
      </c>
      <c r="I120" s="51" t="s">
        <v>1466</v>
      </c>
      <c r="J120" s="57" t="s">
        <v>3005</v>
      </c>
      <c r="K120" s="19" t="s">
        <v>4979</v>
      </c>
      <c r="L120" s="274" t="s">
        <v>1616</v>
      </c>
      <c r="M120" s="18" t="s">
        <v>4300</v>
      </c>
      <c r="N120" s="57" t="s">
        <v>3005</v>
      </c>
      <c r="O120" s="116" t="s">
        <v>2420</v>
      </c>
      <c r="P120" s="19">
        <v>1</v>
      </c>
      <c r="Q120" s="16" t="s">
        <v>1858</v>
      </c>
      <c r="R120" s="775">
        <v>24.73</v>
      </c>
      <c r="S120" s="60" t="s">
        <v>951</v>
      </c>
      <c r="T120" s="16" t="s">
        <v>1859</v>
      </c>
      <c r="U120" s="18" t="s">
        <v>1683</v>
      </c>
      <c r="V120" s="18" t="s">
        <v>1683</v>
      </c>
      <c r="W120" s="18" t="s">
        <v>3979</v>
      </c>
      <c r="X120" s="18" t="s">
        <v>3978</v>
      </c>
      <c r="Y120" s="132">
        <f t="shared" si="3"/>
        <v>32</v>
      </c>
      <c r="Z120" s="132" t="str">
        <f t="shared" si="4"/>
        <v>0</v>
      </c>
      <c r="AA120" s="372">
        <f t="shared" si="5"/>
        <v>32</v>
      </c>
      <c r="AC120" s="20"/>
    </row>
    <row r="121" spans="1:29" s="18" customFormat="1" ht="12" customHeight="1" x14ac:dyDescent="0.2">
      <c r="A121" s="16" t="s">
        <v>1987</v>
      </c>
      <c r="B121" s="775">
        <v>220</v>
      </c>
      <c r="C121" s="16" t="s">
        <v>5514</v>
      </c>
      <c r="D121" s="16" t="s">
        <v>5515</v>
      </c>
      <c r="E121" s="18" t="s">
        <v>5516</v>
      </c>
      <c r="F121" s="18">
        <v>16</v>
      </c>
      <c r="G121" s="18">
        <v>25</v>
      </c>
      <c r="I121" s="19"/>
      <c r="J121" s="57" t="s">
        <v>3005</v>
      </c>
      <c r="K121" s="19" t="s">
        <v>1439</v>
      </c>
      <c r="L121" s="274" t="s">
        <v>1616</v>
      </c>
      <c r="M121" s="18" t="s">
        <v>1614</v>
      </c>
      <c r="N121" s="57" t="s">
        <v>3005</v>
      </c>
      <c r="O121" s="18" t="s">
        <v>1988</v>
      </c>
      <c r="P121" s="19">
        <v>25</v>
      </c>
      <c r="Q121" s="16" t="s">
        <v>5528</v>
      </c>
      <c r="R121" s="775">
        <v>41.5</v>
      </c>
      <c r="S121" s="589" t="s">
        <v>5040</v>
      </c>
      <c r="T121" s="16" t="s">
        <v>1989</v>
      </c>
      <c r="U121" s="18" t="s">
        <v>1683</v>
      </c>
      <c r="V121" s="18" t="s">
        <v>1683</v>
      </c>
      <c r="W121" s="193" t="s">
        <v>2651</v>
      </c>
      <c r="X121" s="18" t="s">
        <v>5042</v>
      </c>
      <c r="Y121" s="132">
        <f t="shared" si="3"/>
        <v>800</v>
      </c>
      <c r="Z121" s="132">
        <f t="shared" si="4"/>
        <v>800</v>
      </c>
      <c r="AA121" s="372" t="str">
        <f t="shared" si="5"/>
        <v>0</v>
      </c>
      <c r="AC121" s="20"/>
    </row>
    <row r="122" spans="1:29" s="18" customFormat="1" ht="12" customHeight="1" x14ac:dyDescent="0.2">
      <c r="A122" s="1" t="s">
        <v>547</v>
      </c>
      <c r="B122" s="776">
        <v>83</v>
      </c>
      <c r="C122" s="1" t="s">
        <v>548</v>
      </c>
      <c r="D122" s="16" t="s">
        <v>5515</v>
      </c>
      <c r="E122" s="18" t="s">
        <v>5516</v>
      </c>
      <c r="F122" s="18">
        <v>16</v>
      </c>
      <c r="G122" s="3">
        <v>25</v>
      </c>
      <c r="H122" s="3"/>
      <c r="I122" s="494"/>
      <c r="J122" s="57" t="s">
        <v>3005</v>
      </c>
      <c r="K122" s="4" t="s">
        <v>1947</v>
      </c>
      <c r="L122" s="274" t="s">
        <v>1616</v>
      </c>
      <c r="M122" s="18" t="s">
        <v>4300</v>
      </c>
      <c r="N122" s="57" t="s">
        <v>3005</v>
      </c>
      <c r="O122" s="83" t="s">
        <v>673</v>
      </c>
      <c r="P122" s="19">
        <v>25</v>
      </c>
      <c r="Q122" s="16" t="s">
        <v>1858</v>
      </c>
      <c r="R122" s="775">
        <v>24.73</v>
      </c>
      <c r="S122" s="589" t="s">
        <v>5040</v>
      </c>
      <c r="T122" s="16" t="s">
        <v>1859</v>
      </c>
      <c r="U122" s="18" t="s">
        <v>1683</v>
      </c>
      <c r="V122" s="18" t="s">
        <v>1683</v>
      </c>
      <c r="W122" s="193" t="s">
        <v>2651</v>
      </c>
      <c r="X122" s="79" t="s">
        <v>5042</v>
      </c>
      <c r="Y122" s="132">
        <f t="shared" si="3"/>
        <v>800</v>
      </c>
      <c r="Z122" s="132">
        <f t="shared" si="4"/>
        <v>800</v>
      </c>
      <c r="AA122" s="372" t="str">
        <f t="shared" si="5"/>
        <v>0</v>
      </c>
      <c r="AC122" s="20"/>
    </row>
    <row r="123" spans="1:29" s="18" customFormat="1" ht="12" customHeight="1" x14ac:dyDescent="0.2">
      <c r="A123" s="16" t="s">
        <v>1784</v>
      </c>
      <c r="B123" s="775">
        <v>309</v>
      </c>
      <c r="C123" s="16" t="s">
        <v>5514</v>
      </c>
      <c r="D123" s="16" t="s">
        <v>5515</v>
      </c>
      <c r="E123" s="18" t="s">
        <v>5516</v>
      </c>
      <c r="F123" s="18">
        <v>16</v>
      </c>
      <c r="G123" s="18">
        <v>25</v>
      </c>
      <c r="I123" s="51"/>
      <c r="J123" s="18" t="s">
        <v>3005</v>
      </c>
      <c r="K123" s="19" t="s">
        <v>4979</v>
      </c>
      <c r="L123" s="274" t="s">
        <v>1616</v>
      </c>
      <c r="M123" s="140" t="s">
        <v>4979</v>
      </c>
      <c r="N123" s="18" t="s">
        <v>3005</v>
      </c>
      <c r="O123" s="83"/>
      <c r="P123" s="51">
        <v>25</v>
      </c>
      <c r="Q123" s="154" t="s">
        <v>1072</v>
      </c>
      <c r="R123" s="2">
        <v>48</v>
      </c>
      <c r="S123" s="589" t="s">
        <v>5040</v>
      </c>
      <c r="T123" s="1" t="s">
        <v>993</v>
      </c>
      <c r="U123" s="18" t="s">
        <v>1683</v>
      </c>
      <c r="V123" s="18" t="s">
        <v>1683</v>
      </c>
      <c r="W123" s="18" t="s">
        <v>3979</v>
      </c>
      <c r="X123" s="79" t="s">
        <v>5042</v>
      </c>
      <c r="Y123" s="132">
        <f t="shared" si="3"/>
        <v>800</v>
      </c>
      <c r="Z123" s="132">
        <f t="shared" si="4"/>
        <v>800</v>
      </c>
      <c r="AA123" s="372" t="str">
        <f t="shared" si="5"/>
        <v>0</v>
      </c>
      <c r="AC123" s="20"/>
    </row>
    <row r="124" spans="1:29" s="18" customFormat="1" ht="12" customHeight="1" x14ac:dyDescent="0.2">
      <c r="A124" s="16" t="s">
        <v>1984</v>
      </c>
      <c r="B124" s="775">
        <v>67</v>
      </c>
      <c r="C124" s="16" t="s">
        <v>5514</v>
      </c>
      <c r="D124" s="16" t="s">
        <v>5515</v>
      </c>
      <c r="E124" s="18" t="s">
        <v>5516</v>
      </c>
      <c r="F124" s="18">
        <v>16</v>
      </c>
      <c r="G124" s="18">
        <v>25</v>
      </c>
      <c r="I124" s="51"/>
      <c r="J124" s="18" t="s">
        <v>3005</v>
      </c>
      <c r="K124" s="19" t="s">
        <v>1613</v>
      </c>
      <c r="L124" s="274" t="s">
        <v>1616</v>
      </c>
      <c r="M124" s="140" t="s">
        <v>1613</v>
      </c>
      <c r="N124" s="18" t="s">
        <v>3005</v>
      </c>
      <c r="O124" s="83"/>
      <c r="P124" s="51">
        <v>25</v>
      </c>
      <c r="Q124" s="154" t="s">
        <v>1072</v>
      </c>
      <c r="R124" s="2">
        <v>48</v>
      </c>
      <c r="S124" s="589" t="s">
        <v>5040</v>
      </c>
      <c r="T124" s="1" t="s">
        <v>994</v>
      </c>
      <c r="U124" s="18" t="s">
        <v>1683</v>
      </c>
      <c r="V124" s="18" t="s">
        <v>1683</v>
      </c>
      <c r="W124" s="18" t="s">
        <v>3979</v>
      </c>
      <c r="X124" s="79" t="s">
        <v>5042</v>
      </c>
      <c r="Y124" s="132">
        <f t="shared" si="3"/>
        <v>800</v>
      </c>
      <c r="Z124" s="132">
        <f t="shared" si="4"/>
        <v>800</v>
      </c>
      <c r="AA124" s="372" t="str">
        <f t="shared" si="5"/>
        <v>0</v>
      </c>
      <c r="AC124" s="20"/>
    </row>
    <row r="125" spans="1:29" s="18" customFormat="1" ht="12" customHeight="1" x14ac:dyDescent="0.2">
      <c r="A125" s="16" t="s">
        <v>1978</v>
      </c>
      <c r="B125" s="775">
        <v>34.6</v>
      </c>
      <c r="C125" s="16" t="s">
        <v>5528</v>
      </c>
      <c r="D125" s="16" t="s">
        <v>5515</v>
      </c>
      <c r="E125" s="18" t="s">
        <v>5516</v>
      </c>
      <c r="F125" s="18">
        <v>16</v>
      </c>
      <c r="G125" s="18">
        <v>25</v>
      </c>
      <c r="I125" s="51"/>
      <c r="J125" s="18" t="s">
        <v>3005</v>
      </c>
      <c r="K125" s="19" t="s">
        <v>1613</v>
      </c>
      <c r="L125" s="274" t="s">
        <v>1616</v>
      </c>
      <c r="M125" s="140" t="s">
        <v>1613</v>
      </c>
      <c r="N125" s="18" t="s">
        <v>3005</v>
      </c>
      <c r="O125" s="83"/>
      <c r="P125" s="51">
        <v>25</v>
      </c>
      <c r="Q125" s="154" t="s">
        <v>1072</v>
      </c>
      <c r="R125" s="2">
        <v>50</v>
      </c>
      <c r="S125" s="589" t="s">
        <v>5040</v>
      </c>
      <c r="T125" s="1" t="s">
        <v>995</v>
      </c>
      <c r="U125" s="18" t="s">
        <v>1683</v>
      </c>
      <c r="V125" s="18" t="s">
        <v>1683</v>
      </c>
      <c r="W125" s="18" t="s">
        <v>3979</v>
      </c>
      <c r="X125" s="79" t="s">
        <v>5042</v>
      </c>
      <c r="Y125" s="132">
        <f t="shared" si="3"/>
        <v>800</v>
      </c>
      <c r="Z125" s="132">
        <f t="shared" si="4"/>
        <v>800</v>
      </c>
      <c r="AA125" s="372" t="str">
        <f t="shared" si="5"/>
        <v>0</v>
      </c>
      <c r="AC125" s="20"/>
    </row>
    <row r="126" spans="1:29" s="18" customFormat="1" ht="12" customHeight="1" x14ac:dyDescent="0.2">
      <c r="A126" s="16" t="s">
        <v>1958</v>
      </c>
      <c r="B126" s="775">
        <v>415</v>
      </c>
      <c r="C126" s="16" t="s">
        <v>5523</v>
      </c>
      <c r="D126" s="16" t="s">
        <v>5515</v>
      </c>
      <c r="E126" s="18" t="s">
        <v>5516</v>
      </c>
      <c r="F126" s="18">
        <v>16</v>
      </c>
      <c r="G126" s="18">
        <v>25</v>
      </c>
      <c r="I126" s="51"/>
      <c r="J126" s="18" t="s">
        <v>3005</v>
      </c>
      <c r="K126" s="19" t="s">
        <v>1734</v>
      </c>
      <c r="L126" s="274" t="s">
        <v>1616</v>
      </c>
      <c r="M126" s="140" t="s">
        <v>1734</v>
      </c>
      <c r="N126" s="18" t="s">
        <v>3005</v>
      </c>
      <c r="O126" s="83"/>
      <c r="P126" s="51">
        <v>25</v>
      </c>
      <c r="Q126" s="154" t="s">
        <v>1072</v>
      </c>
      <c r="R126" s="2">
        <v>46.5</v>
      </c>
      <c r="S126" s="589" t="s">
        <v>5040</v>
      </c>
      <c r="T126" s="1" t="s">
        <v>996</v>
      </c>
      <c r="U126" s="18" t="s">
        <v>1683</v>
      </c>
      <c r="V126" s="18" t="s">
        <v>1683</v>
      </c>
      <c r="W126" s="18" t="s">
        <v>3979</v>
      </c>
      <c r="X126" s="79" t="s">
        <v>5042</v>
      </c>
      <c r="Y126" s="132">
        <f t="shared" si="3"/>
        <v>800</v>
      </c>
      <c r="Z126" s="132">
        <f t="shared" si="4"/>
        <v>800</v>
      </c>
      <c r="AA126" s="372" t="str">
        <f t="shared" si="5"/>
        <v>0</v>
      </c>
      <c r="AC126" s="20"/>
    </row>
    <row r="127" spans="1:29" s="18" customFormat="1" ht="12" customHeight="1" x14ac:dyDescent="0.2">
      <c r="A127" s="16" t="s">
        <v>1958</v>
      </c>
      <c r="B127" s="775">
        <v>415</v>
      </c>
      <c r="C127" s="16" t="s">
        <v>5523</v>
      </c>
      <c r="D127" s="16" t="s">
        <v>5515</v>
      </c>
      <c r="E127" s="18" t="s">
        <v>5516</v>
      </c>
      <c r="F127" s="18">
        <v>16</v>
      </c>
      <c r="G127" s="18">
        <v>25</v>
      </c>
      <c r="I127" s="51"/>
      <c r="J127" s="18" t="s">
        <v>3005</v>
      </c>
      <c r="K127" s="19" t="s">
        <v>1734</v>
      </c>
      <c r="L127" s="274" t="s">
        <v>1616</v>
      </c>
      <c r="M127" s="140" t="s">
        <v>1734</v>
      </c>
      <c r="N127" s="18" t="s">
        <v>3005</v>
      </c>
      <c r="O127" s="83"/>
      <c r="P127" s="51">
        <v>25</v>
      </c>
      <c r="Q127" s="154" t="s">
        <v>1072</v>
      </c>
      <c r="R127" s="2">
        <v>47</v>
      </c>
      <c r="S127" s="589" t="s">
        <v>5040</v>
      </c>
      <c r="T127" s="1" t="s">
        <v>997</v>
      </c>
      <c r="U127" s="18" t="s">
        <v>1683</v>
      </c>
      <c r="V127" s="18" t="s">
        <v>1683</v>
      </c>
      <c r="W127" s="18" t="s">
        <v>3979</v>
      </c>
      <c r="X127" s="79" t="s">
        <v>5042</v>
      </c>
      <c r="Y127" s="132">
        <f t="shared" si="3"/>
        <v>800</v>
      </c>
      <c r="Z127" s="132">
        <f t="shared" si="4"/>
        <v>800</v>
      </c>
      <c r="AA127" s="372" t="str">
        <f t="shared" si="5"/>
        <v>0</v>
      </c>
      <c r="AC127" s="20"/>
    </row>
    <row r="128" spans="1:29" s="18" customFormat="1" ht="12" customHeight="1" x14ac:dyDescent="0.2">
      <c r="A128" s="16" t="s">
        <v>1945</v>
      </c>
      <c r="B128" s="775">
        <v>285</v>
      </c>
      <c r="C128" s="16" t="s">
        <v>5514</v>
      </c>
      <c r="D128" s="16" t="s">
        <v>5515</v>
      </c>
      <c r="E128" s="18" t="s">
        <v>5516</v>
      </c>
      <c r="F128" s="18">
        <v>16</v>
      </c>
      <c r="G128" s="18">
        <v>25</v>
      </c>
      <c r="I128" s="51"/>
      <c r="J128" s="18" t="s">
        <v>3005</v>
      </c>
      <c r="K128" s="19" t="s">
        <v>4291</v>
      </c>
      <c r="L128" s="274" t="s">
        <v>1616</v>
      </c>
      <c r="M128" s="140" t="s">
        <v>4291</v>
      </c>
      <c r="N128" s="18" t="s">
        <v>3005</v>
      </c>
      <c r="O128" s="83"/>
      <c r="P128" s="51">
        <v>25</v>
      </c>
      <c r="Q128" s="154" t="s">
        <v>1072</v>
      </c>
      <c r="R128" s="2">
        <v>50</v>
      </c>
      <c r="S128" s="589" t="s">
        <v>5040</v>
      </c>
      <c r="T128" s="1" t="s">
        <v>998</v>
      </c>
      <c r="U128" s="18" t="s">
        <v>1683</v>
      </c>
      <c r="V128" s="18" t="s">
        <v>1683</v>
      </c>
      <c r="W128" s="18" t="s">
        <v>3979</v>
      </c>
      <c r="X128" s="79" t="s">
        <v>5042</v>
      </c>
      <c r="Y128" s="132">
        <f t="shared" si="3"/>
        <v>800</v>
      </c>
      <c r="Z128" s="132">
        <f t="shared" si="4"/>
        <v>800</v>
      </c>
      <c r="AA128" s="372" t="str">
        <f t="shared" si="5"/>
        <v>0</v>
      </c>
      <c r="AC128" s="20"/>
    </row>
    <row r="129" spans="1:29" s="18" customFormat="1" ht="12" customHeight="1" x14ac:dyDescent="0.2">
      <c r="A129" s="1" t="s">
        <v>999</v>
      </c>
      <c r="B129" s="2">
        <v>45</v>
      </c>
      <c r="C129" s="154" t="s">
        <v>1072</v>
      </c>
      <c r="D129" s="16" t="s">
        <v>5515</v>
      </c>
      <c r="E129" s="18" t="s">
        <v>5516</v>
      </c>
      <c r="F129" s="18">
        <v>16</v>
      </c>
      <c r="G129" s="48">
        <v>25</v>
      </c>
      <c r="H129" s="48"/>
      <c r="I129" s="48"/>
      <c r="J129" s="18" t="s">
        <v>3005</v>
      </c>
      <c r="K129" s="49" t="s">
        <v>4342</v>
      </c>
      <c r="L129" s="274" t="s">
        <v>1616</v>
      </c>
      <c r="M129" s="18" t="s">
        <v>4342</v>
      </c>
      <c r="N129" s="18" t="s">
        <v>3005</v>
      </c>
      <c r="O129" s="83"/>
      <c r="P129" s="19">
        <v>25</v>
      </c>
      <c r="Q129" s="16" t="s">
        <v>5514</v>
      </c>
      <c r="R129" s="775">
        <v>190</v>
      </c>
      <c r="S129" s="589" t="s">
        <v>5040</v>
      </c>
      <c r="T129" s="16" t="s">
        <v>1962</v>
      </c>
      <c r="U129" s="18" t="s">
        <v>1683</v>
      </c>
      <c r="V129" s="18" t="s">
        <v>1683</v>
      </c>
      <c r="W129" s="18" t="s">
        <v>3979</v>
      </c>
      <c r="X129" s="79" t="s">
        <v>5042</v>
      </c>
      <c r="Y129" s="132">
        <f t="shared" si="3"/>
        <v>800</v>
      </c>
      <c r="Z129" s="132">
        <f t="shared" si="4"/>
        <v>800</v>
      </c>
      <c r="AA129" s="372" t="str">
        <f t="shared" si="5"/>
        <v>0</v>
      </c>
      <c r="AC129" s="20"/>
    </row>
    <row r="130" spans="1:29" s="18" customFormat="1" ht="12" customHeight="1" x14ac:dyDescent="0.2">
      <c r="A130" s="778" t="s">
        <v>1951</v>
      </c>
      <c r="B130" s="775">
        <v>29.03</v>
      </c>
      <c r="C130" s="778" t="s">
        <v>5528</v>
      </c>
      <c r="D130" s="16" t="s">
        <v>5515</v>
      </c>
      <c r="E130" s="18" t="s">
        <v>5516</v>
      </c>
      <c r="F130" s="18">
        <v>16</v>
      </c>
      <c r="G130" s="19">
        <v>25</v>
      </c>
      <c r="H130" s="122"/>
      <c r="I130" s="116"/>
      <c r="J130" s="18" t="s">
        <v>3005</v>
      </c>
      <c r="K130" s="19" t="s">
        <v>1953</v>
      </c>
      <c r="L130" s="274" t="s">
        <v>1616</v>
      </c>
      <c r="M130" s="112" t="s">
        <v>4979</v>
      </c>
      <c r="N130" s="18" t="s">
        <v>3005</v>
      </c>
      <c r="O130" s="18" t="s">
        <v>1953</v>
      </c>
      <c r="P130" s="140">
        <v>25</v>
      </c>
      <c r="Q130" s="154" t="s">
        <v>1072</v>
      </c>
      <c r="R130" s="2">
        <v>48</v>
      </c>
      <c r="S130" s="589" t="s">
        <v>5040</v>
      </c>
      <c r="T130" s="1" t="s">
        <v>1000</v>
      </c>
      <c r="U130" s="18" t="s">
        <v>1683</v>
      </c>
      <c r="V130" s="18" t="s">
        <v>1683</v>
      </c>
      <c r="W130" s="18" t="s">
        <v>3979</v>
      </c>
      <c r="X130" s="79" t="s">
        <v>5042</v>
      </c>
      <c r="Y130" s="132">
        <f t="shared" si="3"/>
        <v>800</v>
      </c>
      <c r="Z130" s="132">
        <f t="shared" si="4"/>
        <v>800</v>
      </c>
      <c r="AA130" s="372" t="str">
        <f t="shared" si="5"/>
        <v>0</v>
      </c>
      <c r="AC130" s="20"/>
    </row>
    <row r="131" spans="1:29" s="18" customFormat="1" ht="12" customHeight="1" x14ac:dyDescent="0.2">
      <c r="A131" s="16" t="s">
        <v>1937</v>
      </c>
      <c r="B131" s="775">
        <v>305</v>
      </c>
      <c r="C131" s="16" t="s">
        <v>5523</v>
      </c>
      <c r="D131" s="16" t="s">
        <v>5515</v>
      </c>
      <c r="E131" s="18" t="s">
        <v>5516</v>
      </c>
      <c r="F131" s="18">
        <v>16</v>
      </c>
      <c r="G131" s="18">
        <v>25</v>
      </c>
      <c r="I131" s="51" t="s">
        <v>1001</v>
      </c>
      <c r="J131" s="18" t="s">
        <v>3005</v>
      </c>
      <c r="K131" s="19" t="s">
        <v>4170</v>
      </c>
      <c r="L131" s="274" t="s">
        <v>1616</v>
      </c>
      <c r="M131" s="18" t="s">
        <v>4300</v>
      </c>
      <c r="N131" s="18" t="s">
        <v>3005</v>
      </c>
      <c r="O131" s="116" t="s">
        <v>1002</v>
      </c>
      <c r="P131" s="19">
        <v>25</v>
      </c>
      <c r="Q131" s="16" t="s">
        <v>1858</v>
      </c>
      <c r="R131" s="775">
        <v>24.73</v>
      </c>
      <c r="S131" s="589" t="s">
        <v>1035</v>
      </c>
      <c r="T131" s="16" t="s">
        <v>1859</v>
      </c>
      <c r="U131" s="18" t="s">
        <v>1683</v>
      </c>
      <c r="V131" s="18" t="s">
        <v>1683</v>
      </c>
      <c r="W131" s="18" t="s">
        <v>3979</v>
      </c>
      <c r="X131" s="79" t="s">
        <v>3978</v>
      </c>
      <c r="Y131" s="132">
        <f t="shared" si="3"/>
        <v>800</v>
      </c>
      <c r="Z131" s="132" t="str">
        <f t="shared" si="4"/>
        <v>0</v>
      </c>
      <c r="AA131" s="372">
        <f t="shared" si="5"/>
        <v>800</v>
      </c>
      <c r="AC131" s="20"/>
    </row>
    <row r="132" spans="1:29" s="18" customFormat="1" ht="12" customHeight="1" x14ac:dyDescent="0.2">
      <c r="A132" s="16" t="s">
        <v>1940</v>
      </c>
      <c r="B132" s="775">
        <v>310</v>
      </c>
      <c r="C132" s="16" t="s">
        <v>5514</v>
      </c>
      <c r="D132" s="16" t="s">
        <v>5515</v>
      </c>
      <c r="E132" s="18" t="s">
        <v>5516</v>
      </c>
      <c r="F132" s="18">
        <v>16</v>
      </c>
      <c r="G132" s="18">
        <v>25</v>
      </c>
      <c r="I132" s="51" t="s">
        <v>1001</v>
      </c>
      <c r="J132" s="18" t="s">
        <v>3005</v>
      </c>
      <c r="K132" s="19" t="s">
        <v>4170</v>
      </c>
      <c r="L132" s="274" t="s">
        <v>1616</v>
      </c>
      <c r="M132" s="18" t="s">
        <v>4709</v>
      </c>
      <c r="N132" s="18" t="s">
        <v>3005</v>
      </c>
      <c r="O132" s="399" t="s">
        <v>1004</v>
      </c>
      <c r="P132" s="19">
        <v>25</v>
      </c>
      <c r="Q132" s="16" t="s">
        <v>5528</v>
      </c>
      <c r="R132" s="775">
        <v>47.15</v>
      </c>
      <c r="S132" s="772" t="s">
        <v>1005</v>
      </c>
      <c r="T132" s="16" t="s">
        <v>1975</v>
      </c>
      <c r="U132" s="18" t="s">
        <v>1683</v>
      </c>
      <c r="V132" s="18" t="s">
        <v>1683</v>
      </c>
      <c r="W132" s="18" t="s">
        <v>3979</v>
      </c>
      <c r="X132" s="79" t="s">
        <v>3978</v>
      </c>
      <c r="Y132" s="132">
        <f t="shared" si="3"/>
        <v>800</v>
      </c>
      <c r="Z132" s="132" t="str">
        <f t="shared" si="4"/>
        <v>0</v>
      </c>
      <c r="AA132" s="372">
        <f t="shared" si="5"/>
        <v>800</v>
      </c>
      <c r="AC132" s="20"/>
    </row>
    <row r="133" spans="1:29" s="18" customFormat="1" ht="12" customHeight="1" x14ac:dyDescent="0.2">
      <c r="A133" s="16" t="s">
        <v>1692</v>
      </c>
      <c r="B133" s="775">
        <v>27</v>
      </c>
      <c r="C133" s="16" t="s">
        <v>5528</v>
      </c>
      <c r="D133" s="16" t="s">
        <v>5515</v>
      </c>
      <c r="E133" s="18" t="s">
        <v>5516</v>
      </c>
      <c r="F133" s="18">
        <v>16</v>
      </c>
      <c r="G133" s="140">
        <v>25</v>
      </c>
      <c r="I133" s="51" t="s">
        <v>1935</v>
      </c>
      <c r="J133" s="18" t="s">
        <v>3005</v>
      </c>
      <c r="K133" s="19" t="s">
        <v>4069</v>
      </c>
      <c r="L133" s="274" t="s">
        <v>1616</v>
      </c>
      <c r="M133" s="140" t="s">
        <v>1954</v>
      </c>
      <c r="N133" s="18" t="s">
        <v>3005</v>
      </c>
      <c r="O133" s="140" t="s">
        <v>1006</v>
      </c>
      <c r="P133" s="140">
        <v>25</v>
      </c>
      <c r="Q133" s="154" t="s">
        <v>1072</v>
      </c>
      <c r="R133" s="17">
        <v>0</v>
      </c>
      <c r="S133" s="591">
        <v>25567</v>
      </c>
      <c r="T133" s="18">
        <v>667439.1</v>
      </c>
      <c r="U133" s="18" t="s">
        <v>1683</v>
      </c>
      <c r="V133" s="18" t="s">
        <v>1683</v>
      </c>
      <c r="W133" s="18" t="s">
        <v>3979</v>
      </c>
      <c r="X133" s="79" t="s">
        <v>3978</v>
      </c>
      <c r="Y133" s="132">
        <f t="shared" si="3"/>
        <v>800</v>
      </c>
      <c r="Z133" s="132" t="str">
        <f t="shared" si="4"/>
        <v>0</v>
      </c>
      <c r="AA133" s="372">
        <f t="shared" si="5"/>
        <v>800</v>
      </c>
      <c r="AC133" s="20"/>
    </row>
    <row r="134" spans="1:29" s="18" customFormat="1" ht="12" customHeight="1" x14ac:dyDescent="0.2">
      <c r="A134" s="1" t="s">
        <v>1007</v>
      </c>
      <c r="B134" s="2">
        <v>0</v>
      </c>
      <c r="C134" s="154" t="s">
        <v>1072</v>
      </c>
      <c r="D134" s="16" t="s">
        <v>5515</v>
      </c>
      <c r="E134" s="18" t="s">
        <v>5516</v>
      </c>
      <c r="F134" s="18">
        <v>16</v>
      </c>
      <c r="G134" s="140">
        <v>25</v>
      </c>
      <c r="H134" s="18" t="s">
        <v>1561</v>
      </c>
      <c r="I134" s="51" t="s">
        <v>882</v>
      </c>
      <c r="J134" s="18" t="s">
        <v>3005</v>
      </c>
      <c r="K134" s="51" t="s">
        <v>4379</v>
      </c>
      <c r="L134" s="274" t="s">
        <v>1616</v>
      </c>
      <c r="M134" s="18" t="s">
        <v>4709</v>
      </c>
      <c r="N134" s="18" t="s">
        <v>3005</v>
      </c>
      <c r="O134" s="83" t="s">
        <v>555</v>
      </c>
      <c r="P134" s="19">
        <v>25</v>
      </c>
      <c r="Q134" s="16" t="s">
        <v>5523</v>
      </c>
      <c r="R134" s="775">
        <v>300</v>
      </c>
      <c r="S134" s="792" t="s">
        <v>1008</v>
      </c>
      <c r="T134" s="16" t="s">
        <v>1973</v>
      </c>
      <c r="U134" s="18" t="s">
        <v>1683</v>
      </c>
      <c r="V134" s="18" t="s">
        <v>1683</v>
      </c>
      <c r="W134" s="18" t="s">
        <v>3979</v>
      </c>
      <c r="X134" s="79" t="s">
        <v>3978</v>
      </c>
      <c r="Y134" s="132">
        <f t="shared" si="3"/>
        <v>800</v>
      </c>
      <c r="Z134" s="132" t="str">
        <f t="shared" si="4"/>
        <v>0</v>
      </c>
      <c r="AA134" s="372">
        <f t="shared" si="5"/>
        <v>800</v>
      </c>
      <c r="AC134" s="20"/>
    </row>
    <row r="135" spans="1:29" s="18" customFormat="1" ht="12" customHeight="1" x14ac:dyDescent="0.2">
      <c r="A135" s="1" t="s">
        <v>1007</v>
      </c>
      <c r="B135" s="2">
        <v>0</v>
      </c>
      <c r="C135" s="154" t="s">
        <v>1072</v>
      </c>
      <c r="D135" s="16" t="s">
        <v>5515</v>
      </c>
      <c r="E135" s="18" t="s">
        <v>5516</v>
      </c>
      <c r="F135" s="18">
        <v>16</v>
      </c>
      <c r="G135" s="140">
        <v>25</v>
      </c>
      <c r="H135" s="18" t="s">
        <v>1561</v>
      </c>
      <c r="I135" s="51" t="s">
        <v>882</v>
      </c>
      <c r="J135" s="18" t="s">
        <v>3005</v>
      </c>
      <c r="K135" s="51" t="s">
        <v>4379</v>
      </c>
      <c r="L135" s="274" t="s">
        <v>1616</v>
      </c>
      <c r="M135" s="18" t="s">
        <v>4300</v>
      </c>
      <c r="N135" s="18" t="s">
        <v>3005</v>
      </c>
      <c r="O135" s="83" t="s">
        <v>905</v>
      </c>
      <c r="P135" s="19">
        <v>25</v>
      </c>
      <c r="Q135" s="16" t="s">
        <v>1858</v>
      </c>
      <c r="R135" s="775">
        <v>24.73</v>
      </c>
      <c r="S135" s="589" t="s">
        <v>1036</v>
      </c>
      <c r="T135" s="16" t="s">
        <v>1859</v>
      </c>
      <c r="U135" s="18" t="s">
        <v>1683</v>
      </c>
      <c r="V135" s="18" t="s">
        <v>1683</v>
      </c>
      <c r="W135" s="18" t="s">
        <v>3979</v>
      </c>
      <c r="X135" s="79" t="s">
        <v>3978</v>
      </c>
      <c r="Y135" s="132">
        <f t="shared" ref="Y135:Y198" si="6">F135*G135*2</f>
        <v>800</v>
      </c>
      <c r="Z135" s="132" t="str">
        <f t="shared" ref="Z135:Z198" si="7">IF(X135="N",Y135,"0")</f>
        <v>0</v>
      </c>
      <c r="AA135" s="372">
        <f t="shared" ref="AA135:AA198" si="8">IF(X135="P",Y135,"0")</f>
        <v>800</v>
      </c>
      <c r="AC135" s="20"/>
    </row>
    <row r="136" spans="1:29" s="18" customFormat="1" ht="12" customHeight="1" x14ac:dyDescent="0.2">
      <c r="A136" s="1" t="s">
        <v>1007</v>
      </c>
      <c r="B136" s="2">
        <v>0</v>
      </c>
      <c r="C136" s="154" t="s">
        <v>1072</v>
      </c>
      <c r="D136" s="16" t="s">
        <v>5515</v>
      </c>
      <c r="E136" s="18" t="s">
        <v>5516</v>
      </c>
      <c r="F136" s="18">
        <v>16</v>
      </c>
      <c r="G136" s="140">
        <v>25</v>
      </c>
      <c r="H136" s="18" t="s">
        <v>1561</v>
      </c>
      <c r="I136" s="51" t="s">
        <v>1010</v>
      </c>
      <c r="J136" s="18" t="s">
        <v>3005</v>
      </c>
      <c r="K136" s="51" t="s">
        <v>4379</v>
      </c>
      <c r="L136" s="274" t="s">
        <v>1616</v>
      </c>
      <c r="M136" s="18" t="s">
        <v>4709</v>
      </c>
      <c r="N136" s="18" t="s">
        <v>3005</v>
      </c>
      <c r="O136" s="83" t="s">
        <v>930</v>
      </c>
      <c r="P136" s="19">
        <v>25</v>
      </c>
      <c r="Q136" s="16" t="s">
        <v>5528</v>
      </c>
      <c r="R136" s="775">
        <v>47.15</v>
      </c>
      <c r="S136" s="772">
        <v>25568</v>
      </c>
      <c r="T136" s="16" t="s">
        <v>1975</v>
      </c>
      <c r="U136" s="18" t="s">
        <v>1683</v>
      </c>
      <c r="V136" s="18" t="s">
        <v>1683</v>
      </c>
      <c r="W136" s="18" t="s">
        <v>3979</v>
      </c>
      <c r="X136" s="79" t="s">
        <v>3978</v>
      </c>
      <c r="Y136" s="132">
        <f t="shared" si="6"/>
        <v>800</v>
      </c>
      <c r="Z136" s="132" t="str">
        <f t="shared" si="7"/>
        <v>0</v>
      </c>
      <c r="AA136" s="372">
        <f t="shared" si="8"/>
        <v>800</v>
      </c>
      <c r="AC136" s="20"/>
    </row>
    <row r="137" spans="1:29" s="18" customFormat="1" ht="12" customHeight="1" x14ac:dyDescent="0.2">
      <c r="A137" s="1" t="s">
        <v>1007</v>
      </c>
      <c r="B137" s="2">
        <v>0</v>
      </c>
      <c r="C137" s="154" t="s">
        <v>1072</v>
      </c>
      <c r="D137" s="16" t="s">
        <v>5515</v>
      </c>
      <c r="E137" s="18" t="s">
        <v>5516</v>
      </c>
      <c r="F137" s="18">
        <v>16</v>
      </c>
      <c r="G137" s="140">
        <v>25</v>
      </c>
      <c r="H137" s="18" t="s">
        <v>1561</v>
      </c>
      <c r="I137" s="51" t="s">
        <v>882</v>
      </c>
      <c r="J137" s="18" t="s">
        <v>3005</v>
      </c>
      <c r="K137" s="51" t="s">
        <v>4379</v>
      </c>
      <c r="L137" s="274" t="s">
        <v>1616</v>
      </c>
      <c r="M137" s="18" t="s">
        <v>4361</v>
      </c>
      <c r="N137" s="18" t="s">
        <v>3005</v>
      </c>
      <c r="O137" s="83" t="s">
        <v>698</v>
      </c>
      <c r="P137" s="19">
        <v>25</v>
      </c>
      <c r="Q137" s="16" t="s">
        <v>5528</v>
      </c>
      <c r="R137" s="775">
        <v>39.1</v>
      </c>
      <c r="S137" s="792" t="s">
        <v>1011</v>
      </c>
      <c r="T137" s="16" t="s">
        <v>1966</v>
      </c>
      <c r="U137" s="18" t="s">
        <v>1683</v>
      </c>
      <c r="V137" s="18" t="s">
        <v>1683</v>
      </c>
      <c r="W137" s="18" t="s">
        <v>3979</v>
      </c>
      <c r="X137" s="79" t="s">
        <v>3978</v>
      </c>
      <c r="Y137" s="132">
        <f t="shared" si="6"/>
        <v>800</v>
      </c>
      <c r="Z137" s="132" t="str">
        <f t="shared" si="7"/>
        <v>0</v>
      </c>
      <c r="AA137" s="372">
        <f t="shared" si="8"/>
        <v>800</v>
      </c>
      <c r="AC137" s="20"/>
    </row>
    <row r="138" spans="1:29" s="18" customFormat="1" ht="12" customHeight="1" x14ac:dyDescent="0.2">
      <c r="A138" s="1" t="s">
        <v>1007</v>
      </c>
      <c r="B138" s="2">
        <v>0</v>
      </c>
      <c r="C138" s="154" t="s">
        <v>1072</v>
      </c>
      <c r="D138" s="16" t="s">
        <v>5515</v>
      </c>
      <c r="E138" s="18" t="s">
        <v>5516</v>
      </c>
      <c r="F138" s="18">
        <v>16</v>
      </c>
      <c r="G138" s="140">
        <v>25</v>
      </c>
      <c r="H138" s="18" t="s">
        <v>1561</v>
      </c>
      <c r="I138" s="51" t="s">
        <v>882</v>
      </c>
      <c r="J138" s="18" t="s">
        <v>3005</v>
      </c>
      <c r="K138" s="51" t="s">
        <v>4379</v>
      </c>
      <c r="L138" s="274" t="s">
        <v>1616</v>
      </c>
      <c r="M138" s="18" t="s">
        <v>305</v>
      </c>
      <c r="N138" s="18" t="s">
        <v>3005</v>
      </c>
      <c r="O138" s="83" t="s">
        <v>1012</v>
      </c>
      <c r="P138" s="19">
        <v>25</v>
      </c>
      <c r="Q138" s="16" t="s">
        <v>5528</v>
      </c>
      <c r="R138" s="775">
        <v>43.75</v>
      </c>
      <c r="S138" s="589" t="s">
        <v>1013</v>
      </c>
      <c r="T138" s="16" t="s">
        <v>1986</v>
      </c>
      <c r="U138" s="18" t="s">
        <v>1683</v>
      </c>
      <c r="V138" s="18" t="s">
        <v>1683</v>
      </c>
      <c r="W138" s="18" t="s">
        <v>3979</v>
      </c>
      <c r="X138" s="79" t="s">
        <v>3978</v>
      </c>
      <c r="Y138" s="132">
        <f t="shared" si="6"/>
        <v>800</v>
      </c>
      <c r="Z138" s="132" t="str">
        <f t="shared" si="7"/>
        <v>0</v>
      </c>
      <c r="AA138" s="372">
        <f t="shared" si="8"/>
        <v>800</v>
      </c>
      <c r="AC138" s="20"/>
    </row>
    <row r="139" spans="1:29" s="18" customFormat="1" ht="12" customHeight="1" x14ac:dyDescent="0.2">
      <c r="A139" s="1" t="s">
        <v>1007</v>
      </c>
      <c r="B139" s="2">
        <v>0</v>
      </c>
      <c r="C139" s="154" t="s">
        <v>1072</v>
      </c>
      <c r="D139" s="16" t="s">
        <v>5515</v>
      </c>
      <c r="E139" s="18" t="s">
        <v>5516</v>
      </c>
      <c r="F139" s="18">
        <v>16</v>
      </c>
      <c r="G139" s="140">
        <v>25</v>
      </c>
      <c r="H139" s="18" t="s">
        <v>1561</v>
      </c>
      <c r="I139" s="51" t="s">
        <v>882</v>
      </c>
      <c r="J139" s="18" t="s">
        <v>3005</v>
      </c>
      <c r="K139" s="51" t="s">
        <v>4379</v>
      </c>
      <c r="L139" s="274" t="s">
        <v>1616</v>
      </c>
      <c r="M139" s="18" t="s">
        <v>4300</v>
      </c>
      <c r="N139" s="18" t="s">
        <v>3005</v>
      </c>
      <c r="O139" s="83" t="s">
        <v>905</v>
      </c>
      <c r="P139" s="19">
        <v>25</v>
      </c>
      <c r="Q139" s="16" t="s">
        <v>1858</v>
      </c>
      <c r="R139" s="775">
        <v>24.73</v>
      </c>
      <c r="S139" s="589" t="s">
        <v>1036</v>
      </c>
      <c r="T139" s="16" t="s">
        <v>1859</v>
      </c>
      <c r="U139" s="18" t="s">
        <v>1683</v>
      </c>
      <c r="V139" s="18" t="s">
        <v>1683</v>
      </c>
      <c r="W139" s="18" t="s">
        <v>3979</v>
      </c>
      <c r="X139" s="79" t="s">
        <v>3978</v>
      </c>
      <c r="Y139" s="132">
        <f t="shared" si="6"/>
        <v>800</v>
      </c>
      <c r="Z139" s="132" t="str">
        <f t="shared" si="7"/>
        <v>0</v>
      </c>
      <c r="AA139" s="372">
        <f t="shared" si="8"/>
        <v>800</v>
      </c>
      <c r="AC139" s="20"/>
    </row>
    <row r="140" spans="1:29" s="18" customFormat="1" ht="12" customHeight="1" x14ac:dyDescent="0.2">
      <c r="A140" s="1" t="s">
        <v>1014</v>
      </c>
      <c r="B140" s="2">
        <v>44.5</v>
      </c>
      <c r="C140" s="154" t="s">
        <v>1072</v>
      </c>
      <c r="D140" s="16" t="s">
        <v>5515</v>
      </c>
      <c r="E140" s="18" t="s">
        <v>5516</v>
      </c>
      <c r="F140" s="18">
        <v>16</v>
      </c>
      <c r="G140" s="48">
        <v>25</v>
      </c>
      <c r="H140" s="48"/>
      <c r="I140" s="48" t="s">
        <v>1015</v>
      </c>
      <c r="J140" s="18" t="s">
        <v>3005</v>
      </c>
      <c r="K140" s="49" t="s">
        <v>1968</v>
      </c>
      <c r="L140" s="274" t="s">
        <v>1616</v>
      </c>
      <c r="M140" s="140" t="s">
        <v>1613</v>
      </c>
      <c r="N140" s="18" t="s">
        <v>3005</v>
      </c>
      <c r="O140" s="83" t="s">
        <v>1016</v>
      </c>
      <c r="P140" s="51">
        <v>25</v>
      </c>
      <c r="Q140" s="1" t="s">
        <v>1072</v>
      </c>
      <c r="R140" s="2">
        <v>51.5</v>
      </c>
      <c r="S140" s="589" t="s">
        <v>1017</v>
      </c>
      <c r="T140" s="1" t="s">
        <v>1018</v>
      </c>
      <c r="U140" s="18" t="s">
        <v>1683</v>
      </c>
      <c r="V140" s="18" t="s">
        <v>1683</v>
      </c>
      <c r="W140" s="18" t="s">
        <v>3979</v>
      </c>
      <c r="X140" s="79" t="s">
        <v>3978</v>
      </c>
      <c r="Y140" s="132">
        <f t="shared" si="6"/>
        <v>800</v>
      </c>
      <c r="Z140" s="132" t="str">
        <f t="shared" si="7"/>
        <v>0</v>
      </c>
      <c r="AA140" s="372">
        <f t="shared" si="8"/>
        <v>800</v>
      </c>
      <c r="AC140" s="20"/>
    </row>
    <row r="141" spans="1:29" s="18" customFormat="1" ht="12" customHeight="1" x14ac:dyDescent="0.2">
      <c r="A141" s="1" t="s">
        <v>1019</v>
      </c>
      <c r="B141" s="2">
        <v>54</v>
      </c>
      <c r="C141" s="154" t="s">
        <v>1072</v>
      </c>
      <c r="D141" s="16" t="s">
        <v>5515</v>
      </c>
      <c r="E141" s="18" t="s">
        <v>5516</v>
      </c>
      <c r="F141" s="18">
        <v>16</v>
      </c>
      <c r="G141" s="48">
        <v>25</v>
      </c>
      <c r="H141" s="48"/>
      <c r="I141" s="48" t="s">
        <v>1020</v>
      </c>
      <c r="J141" s="18" t="s">
        <v>3005</v>
      </c>
      <c r="K141" s="51" t="s">
        <v>1614</v>
      </c>
      <c r="L141" s="274" t="s">
        <v>1616</v>
      </c>
      <c r="M141" s="18" t="s">
        <v>2442</v>
      </c>
      <c r="N141" s="18" t="s">
        <v>3005</v>
      </c>
      <c r="O141" s="83" t="s">
        <v>1021</v>
      </c>
      <c r="P141" s="19">
        <v>25</v>
      </c>
      <c r="Q141" s="1" t="s">
        <v>5528</v>
      </c>
      <c r="R141" s="776">
        <v>89</v>
      </c>
      <c r="S141" s="793" t="s">
        <v>1022</v>
      </c>
      <c r="T141" s="1" t="s">
        <v>1944</v>
      </c>
      <c r="U141" s="18" t="s">
        <v>1683</v>
      </c>
      <c r="V141" s="18" t="s">
        <v>1683</v>
      </c>
      <c r="W141" s="18" t="s">
        <v>3979</v>
      </c>
      <c r="X141" s="79" t="s">
        <v>3978</v>
      </c>
      <c r="Y141" s="132">
        <f t="shared" si="6"/>
        <v>800</v>
      </c>
      <c r="Z141" s="132" t="str">
        <f t="shared" si="7"/>
        <v>0</v>
      </c>
      <c r="AA141" s="372">
        <f t="shared" si="8"/>
        <v>800</v>
      </c>
      <c r="AC141" s="20"/>
    </row>
    <row r="142" spans="1:29" s="247" customFormat="1" ht="12" customHeight="1" x14ac:dyDescent="0.2">
      <c r="A142" s="16"/>
      <c r="B142" s="17"/>
      <c r="C142" s="16"/>
      <c r="D142" s="16"/>
      <c r="E142" s="18"/>
      <c r="F142" s="18"/>
      <c r="G142" s="140"/>
      <c r="H142" s="18"/>
      <c r="I142" s="51"/>
      <c r="K142" s="51"/>
      <c r="L142" s="274" t="s">
        <v>1616</v>
      </c>
      <c r="Y142" s="132">
        <f t="shared" si="6"/>
        <v>0</v>
      </c>
      <c r="Z142" s="132" t="str">
        <f t="shared" si="7"/>
        <v>0</v>
      </c>
      <c r="AA142" s="372" t="str">
        <f t="shared" si="8"/>
        <v>0</v>
      </c>
    </row>
    <row r="143" spans="1:29" s="541" customFormat="1" ht="12" customHeight="1" thickBot="1" x14ac:dyDescent="0.25">
      <c r="A143" s="537"/>
      <c r="B143" s="537"/>
      <c r="C143" s="537"/>
      <c r="D143" s="537"/>
      <c r="E143" s="537"/>
      <c r="F143" s="537"/>
      <c r="G143" s="458">
        <f>SUM(G120:G142)</f>
        <v>526</v>
      </c>
      <c r="H143" s="537"/>
      <c r="I143" s="458"/>
      <c r="J143" s="538"/>
      <c r="K143" s="458"/>
      <c r="L143" s="539"/>
      <c r="M143" s="537">
        <f>G143-P143</f>
        <v>0</v>
      </c>
      <c r="N143" s="538"/>
      <c r="O143" s="469"/>
      <c r="P143" s="537">
        <f>SUM(P120:P142)</f>
        <v>526</v>
      </c>
      <c r="Q143" s="537"/>
      <c r="R143" s="537"/>
      <c r="S143" s="625"/>
      <c r="T143" s="537"/>
      <c r="U143" s="537"/>
      <c r="V143" s="537"/>
      <c r="W143" s="537"/>
      <c r="X143" s="537"/>
      <c r="Y143" s="132">
        <f t="shared" si="6"/>
        <v>0</v>
      </c>
      <c r="Z143" s="132" t="str">
        <f t="shared" si="7"/>
        <v>0</v>
      </c>
      <c r="AA143" s="372" t="str">
        <f t="shared" si="8"/>
        <v>0</v>
      </c>
    </row>
    <row r="144" spans="1:29" s="247" customFormat="1" ht="12" customHeight="1" x14ac:dyDescent="0.2">
      <c r="C144" s="688" t="s">
        <v>1997</v>
      </c>
      <c r="G144" s="370"/>
      <c r="I144" s="370"/>
      <c r="K144" s="370"/>
      <c r="L144" s="276"/>
      <c r="M144" s="705"/>
      <c r="S144" s="731"/>
      <c r="Y144" s="132">
        <f t="shared" si="6"/>
        <v>0</v>
      </c>
      <c r="Z144" s="132" t="str">
        <f t="shared" si="7"/>
        <v>0</v>
      </c>
      <c r="AA144" s="372" t="str">
        <f t="shared" si="8"/>
        <v>0</v>
      </c>
    </row>
    <row r="145" spans="1:27" s="247" customFormat="1" ht="12" customHeight="1" x14ac:dyDescent="0.2">
      <c r="A145" s="1" t="s">
        <v>641</v>
      </c>
      <c r="B145" s="2">
        <v>58.5</v>
      </c>
      <c r="C145" s="1" t="s">
        <v>642</v>
      </c>
      <c r="D145" s="1" t="s">
        <v>4449</v>
      </c>
      <c r="E145" s="3" t="s">
        <v>5516</v>
      </c>
      <c r="F145" s="3">
        <v>8</v>
      </c>
      <c r="G145" s="3">
        <v>25</v>
      </c>
      <c r="H145" s="3"/>
      <c r="I145" s="3"/>
      <c r="J145" s="57" t="s">
        <v>3005</v>
      </c>
      <c r="K145" s="4" t="s">
        <v>4709</v>
      </c>
      <c r="L145" s="254" t="s">
        <v>1616</v>
      </c>
      <c r="M145" s="18" t="s">
        <v>4709</v>
      </c>
      <c r="N145" s="57" t="s">
        <v>3005</v>
      </c>
      <c r="O145" s="83"/>
      <c r="P145" s="118">
        <v>25</v>
      </c>
      <c r="Q145" s="16" t="s">
        <v>5528</v>
      </c>
      <c r="R145" s="17">
        <v>47.15</v>
      </c>
      <c r="S145" s="589" t="s">
        <v>5040</v>
      </c>
      <c r="T145" s="16" t="s">
        <v>1975</v>
      </c>
      <c r="U145" s="18" t="s">
        <v>1683</v>
      </c>
      <c r="V145" s="18" t="s">
        <v>1683</v>
      </c>
      <c r="W145" s="18" t="s">
        <v>2651</v>
      </c>
      <c r="X145" s="18" t="s">
        <v>5042</v>
      </c>
      <c r="Y145" s="132">
        <f t="shared" si="6"/>
        <v>400</v>
      </c>
      <c r="Z145" s="132">
        <f t="shared" si="7"/>
        <v>400</v>
      </c>
      <c r="AA145" s="372" t="str">
        <f t="shared" si="8"/>
        <v>0</v>
      </c>
    </row>
    <row r="146" spans="1:27" s="247" customFormat="1" ht="12" customHeight="1" x14ac:dyDescent="0.2">
      <c r="A146" s="16" t="s">
        <v>2100</v>
      </c>
      <c r="B146" s="17">
        <v>19</v>
      </c>
      <c r="C146" s="16" t="s">
        <v>5528</v>
      </c>
      <c r="D146" s="16" t="s">
        <v>4449</v>
      </c>
      <c r="E146" s="18" t="s">
        <v>5516</v>
      </c>
      <c r="F146" s="18">
        <v>8</v>
      </c>
      <c r="G146" s="18">
        <v>25</v>
      </c>
      <c r="H146" s="18"/>
      <c r="I146" s="19"/>
      <c r="J146" s="18" t="s">
        <v>3005</v>
      </c>
      <c r="K146" s="19" t="s">
        <v>4977</v>
      </c>
      <c r="L146" s="254" t="s">
        <v>1616</v>
      </c>
      <c r="M146" s="140" t="s">
        <v>4977</v>
      </c>
      <c r="N146" s="18" t="s">
        <v>3005</v>
      </c>
      <c r="O146" s="83"/>
      <c r="P146" s="140">
        <v>25</v>
      </c>
      <c r="Q146" s="154" t="s">
        <v>1072</v>
      </c>
      <c r="R146" s="2">
        <v>37</v>
      </c>
      <c r="S146" s="589" t="s">
        <v>5040</v>
      </c>
      <c r="T146" s="1" t="s">
        <v>1023</v>
      </c>
      <c r="U146" s="18" t="s">
        <v>1683</v>
      </c>
      <c r="V146" s="18" t="s">
        <v>1683</v>
      </c>
      <c r="W146" s="18" t="s">
        <v>3979</v>
      </c>
      <c r="X146" s="18" t="s">
        <v>5042</v>
      </c>
      <c r="Y146" s="132">
        <f t="shared" si="6"/>
        <v>400</v>
      </c>
      <c r="Z146" s="132">
        <f t="shared" si="7"/>
        <v>400</v>
      </c>
      <c r="AA146" s="372" t="str">
        <f t="shared" si="8"/>
        <v>0</v>
      </c>
    </row>
    <row r="147" spans="1:27" s="247" customFormat="1" ht="12" customHeight="1" x14ac:dyDescent="0.2">
      <c r="A147" s="16" t="s">
        <v>2000</v>
      </c>
      <c r="B147" s="17">
        <v>168</v>
      </c>
      <c r="C147" s="16" t="s">
        <v>5514</v>
      </c>
      <c r="D147" s="16" t="s">
        <v>4449</v>
      </c>
      <c r="E147" s="18" t="s">
        <v>5516</v>
      </c>
      <c r="F147" s="18">
        <v>8</v>
      </c>
      <c r="G147" s="18">
        <v>25</v>
      </c>
      <c r="H147" s="18"/>
      <c r="J147" s="18" t="s">
        <v>3005</v>
      </c>
      <c r="K147" s="19" t="s">
        <v>4300</v>
      </c>
      <c r="L147" s="254" t="s">
        <v>1616</v>
      </c>
      <c r="M147" s="18" t="s">
        <v>4300</v>
      </c>
      <c r="N147" s="18" t="s">
        <v>3005</v>
      </c>
      <c r="P147" s="370">
        <v>25</v>
      </c>
      <c r="Q147" s="16" t="s">
        <v>1858</v>
      </c>
      <c r="R147" s="17">
        <v>24.73</v>
      </c>
      <c r="S147" s="589" t="s">
        <v>5040</v>
      </c>
      <c r="T147" s="16" t="s">
        <v>1859</v>
      </c>
      <c r="U147" s="18" t="s">
        <v>1683</v>
      </c>
      <c r="V147" s="18" t="s">
        <v>1683</v>
      </c>
      <c r="W147" s="18" t="s">
        <v>3979</v>
      </c>
      <c r="X147" s="18" t="s">
        <v>5042</v>
      </c>
      <c r="Y147" s="132">
        <f t="shared" si="6"/>
        <v>400</v>
      </c>
      <c r="Z147" s="132">
        <f t="shared" si="7"/>
        <v>400</v>
      </c>
      <c r="AA147" s="372" t="str">
        <f t="shared" si="8"/>
        <v>0</v>
      </c>
    </row>
    <row r="148" spans="1:27" s="247" customFormat="1" ht="12" customHeight="1" x14ac:dyDescent="0.2">
      <c r="A148" s="16" t="s">
        <v>3270</v>
      </c>
      <c r="B148" s="17">
        <v>67</v>
      </c>
      <c r="C148" s="16" t="s">
        <v>5528</v>
      </c>
      <c r="D148" s="16" t="s">
        <v>4449</v>
      </c>
      <c r="E148" s="18" t="s">
        <v>5516</v>
      </c>
      <c r="F148" s="18">
        <v>8</v>
      </c>
      <c r="G148" s="18">
        <v>25</v>
      </c>
      <c r="H148" s="18"/>
      <c r="I148" s="51"/>
      <c r="J148" s="18" t="s">
        <v>3005</v>
      </c>
      <c r="K148" s="19" t="s">
        <v>1439</v>
      </c>
      <c r="L148" s="254" t="s">
        <v>1616</v>
      </c>
      <c r="M148" s="18" t="s">
        <v>4300</v>
      </c>
      <c r="N148" s="18" t="s">
        <v>3005</v>
      </c>
      <c r="O148" s="140" t="s">
        <v>2005</v>
      </c>
      <c r="P148" s="370">
        <v>25</v>
      </c>
      <c r="Q148" s="16" t="s">
        <v>1858</v>
      </c>
      <c r="R148" s="17">
        <v>24.73</v>
      </c>
      <c r="S148" s="589" t="s">
        <v>5040</v>
      </c>
      <c r="T148" s="16" t="s">
        <v>1859</v>
      </c>
      <c r="U148" s="18" t="s">
        <v>1683</v>
      </c>
      <c r="V148" s="18" t="s">
        <v>1683</v>
      </c>
      <c r="W148" s="18" t="s">
        <v>3979</v>
      </c>
      <c r="X148" s="18" t="s">
        <v>5042</v>
      </c>
      <c r="Y148" s="132">
        <f t="shared" si="6"/>
        <v>400</v>
      </c>
      <c r="Z148" s="132">
        <f t="shared" si="7"/>
        <v>400</v>
      </c>
      <c r="AA148" s="372" t="str">
        <f t="shared" si="8"/>
        <v>0</v>
      </c>
    </row>
    <row r="149" spans="1:27" s="247" customFormat="1" ht="12" customHeight="1" x14ac:dyDescent="0.2">
      <c r="A149" s="1" t="s">
        <v>1024</v>
      </c>
      <c r="B149" s="2">
        <v>36</v>
      </c>
      <c r="C149" s="154" t="s">
        <v>1072</v>
      </c>
      <c r="D149" s="16" t="s">
        <v>4449</v>
      </c>
      <c r="E149" s="18" t="s">
        <v>5516</v>
      </c>
      <c r="F149" s="18">
        <v>8</v>
      </c>
      <c r="G149" s="48">
        <v>25</v>
      </c>
      <c r="H149" s="48"/>
      <c r="I149" s="48"/>
      <c r="J149" s="18" t="s">
        <v>3005</v>
      </c>
      <c r="K149" s="49" t="s">
        <v>1613</v>
      </c>
      <c r="L149" s="254" t="s">
        <v>1616</v>
      </c>
      <c r="M149" s="18" t="s">
        <v>4300</v>
      </c>
      <c r="N149" s="18" t="s">
        <v>3005</v>
      </c>
      <c r="O149" s="83" t="s">
        <v>1025</v>
      </c>
      <c r="P149" s="370">
        <v>25</v>
      </c>
      <c r="Q149" s="16" t="s">
        <v>1858</v>
      </c>
      <c r="R149" s="17">
        <v>24.73</v>
      </c>
      <c r="S149" s="589" t="s">
        <v>5040</v>
      </c>
      <c r="T149" s="16" t="s">
        <v>1859</v>
      </c>
      <c r="U149" s="18" t="s">
        <v>1683</v>
      </c>
      <c r="V149" s="18" t="s">
        <v>1683</v>
      </c>
      <c r="W149" s="18" t="s">
        <v>3979</v>
      </c>
      <c r="X149" s="18" t="s">
        <v>5042</v>
      </c>
      <c r="Y149" s="132">
        <f t="shared" si="6"/>
        <v>400</v>
      </c>
      <c r="Z149" s="132">
        <f t="shared" si="7"/>
        <v>400</v>
      </c>
      <c r="AA149" s="372" t="str">
        <f t="shared" si="8"/>
        <v>0</v>
      </c>
    </row>
    <row r="150" spans="1:27" s="247" customFormat="1" ht="12" customHeight="1" x14ac:dyDescent="0.2">
      <c r="A150" s="16" t="s">
        <v>3271</v>
      </c>
      <c r="B150" s="17">
        <v>26.35</v>
      </c>
      <c r="C150" s="16" t="s">
        <v>5528</v>
      </c>
      <c r="D150" s="16" t="s">
        <v>4449</v>
      </c>
      <c r="E150" s="18" t="s">
        <v>5516</v>
      </c>
      <c r="F150" s="18">
        <v>8</v>
      </c>
      <c r="G150" s="18">
        <v>25</v>
      </c>
      <c r="H150" s="18"/>
      <c r="I150" s="51" t="s">
        <v>2116</v>
      </c>
      <c r="J150" s="18" t="s">
        <v>3005</v>
      </c>
      <c r="K150" s="19" t="s">
        <v>4237</v>
      </c>
      <c r="L150" s="254" t="s">
        <v>1616</v>
      </c>
      <c r="M150" s="18" t="s">
        <v>1611</v>
      </c>
      <c r="N150" s="18" t="s">
        <v>3005</v>
      </c>
      <c r="O150" s="83" t="s">
        <v>1026</v>
      </c>
      <c r="P150" s="18">
        <v>25</v>
      </c>
      <c r="Q150" s="16" t="s">
        <v>5435</v>
      </c>
      <c r="R150" s="17">
        <v>66</v>
      </c>
      <c r="S150" s="589" t="s">
        <v>1027</v>
      </c>
      <c r="T150" s="16" t="s">
        <v>282</v>
      </c>
      <c r="U150" s="18" t="s">
        <v>1683</v>
      </c>
      <c r="V150" s="18" t="s">
        <v>1683</v>
      </c>
      <c r="W150" s="18" t="s">
        <v>3979</v>
      </c>
      <c r="X150" s="18" t="s">
        <v>3978</v>
      </c>
      <c r="Y150" s="132">
        <f t="shared" si="6"/>
        <v>400</v>
      </c>
      <c r="Z150" s="132" t="str">
        <f t="shared" si="7"/>
        <v>0</v>
      </c>
      <c r="AA150" s="372">
        <f t="shared" si="8"/>
        <v>400</v>
      </c>
    </row>
    <row r="151" spans="1:27" s="247" customFormat="1" ht="12" customHeight="1" x14ac:dyDescent="0.2">
      <c r="A151" s="16" t="s">
        <v>2008</v>
      </c>
      <c r="B151" s="17">
        <v>301</v>
      </c>
      <c r="C151" s="16" t="s">
        <v>5514</v>
      </c>
      <c r="D151" s="16" t="s">
        <v>4449</v>
      </c>
      <c r="E151" s="18" t="s">
        <v>5516</v>
      </c>
      <c r="F151" s="18">
        <v>8</v>
      </c>
      <c r="G151" s="18">
        <v>25</v>
      </c>
      <c r="H151" s="18"/>
      <c r="I151" s="51" t="s">
        <v>1028</v>
      </c>
      <c r="J151" s="18" t="s">
        <v>3005</v>
      </c>
      <c r="K151" s="19" t="s">
        <v>4291</v>
      </c>
      <c r="L151" s="254" t="s">
        <v>1616</v>
      </c>
      <c r="M151" s="18" t="s">
        <v>4709</v>
      </c>
      <c r="N151" s="18" t="s">
        <v>3005</v>
      </c>
      <c r="O151" s="83" t="s">
        <v>930</v>
      </c>
      <c r="P151" s="118">
        <v>25</v>
      </c>
      <c r="Q151" s="16" t="s">
        <v>5528</v>
      </c>
      <c r="R151" s="17">
        <v>47.15</v>
      </c>
      <c r="S151" s="591">
        <v>25585</v>
      </c>
      <c r="T151" s="16" t="s">
        <v>1975</v>
      </c>
      <c r="U151" s="18" t="s">
        <v>1683</v>
      </c>
      <c r="V151" s="18" t="s">
        <v>1683</v>
      </c>
      <c r="W151" s="18" t="s">
        <v>3979</v>
      </c>
      <c r="X151" s="18" t="s">
        <v>3978</v>
      </c>
      <c r="Y151" s="132">
        <f t="shared" si="6"/>
        <v>400</v>
      </c>
      <c r="Z151" s="132" t="str">
        <f t="shared" si="7"/>
        <v>0</v>
      </c>
      <c r="AA151" s="372">
        <f t="shared" si="8"/>
        <v>400</v>
      </c>
    </row>
    <row r="152" spans="1:27" s="247" customFormat="1" ht="12" customHeight="1" x14ac:dyDescent="0.2">
      <c r="A152" s="16" t="s">
        <v>2008</v>
      </c>
      <c r="B152" s="17">
        <v>301</v>
      </c>
      <c r="C152" s="16" t="s">
        <v>5514</v>
      </c>
      <c r="D152" s="16" t="s">
        <v>4449</v>
      </c>
      <c r="E152" s="18" t="s">
        <v>5516</v>
      </c>
      <c r="F152" s="18">
        <v>8</v>
      </c>
      <c r="G152" s="18">
        <v>25</v>
      </c>
      <c r="H152" s="18"/>
      <c r="I152" s="51" t="s">
        <v>787</v>
      </c>
      <c r="J152" s="18" t="s">
        <v>3005</v>
      </c>
      <c r="K152" s="19" t="s">
        <v>4291</v>
      </c>
      <c r="L152" s="254" t="s">
        <v>1616</v>
      </c>
      <c r="M152" s="18" t="s">
        <v>1614</v>
      </c>
      <c r="N152" s="18" t="s">
        <v>3005</v>
      </c>
      <c r="O152" s="83" t="s">
        <v>2010</v>
      </c>
      <c r="P152" s="118">
        <v>25</v>
      </c>
      <c r="Q152" s="16" t="s">
        <v>5528</v>
      </c>
      <c r="R152" s="17">
        <v>60.75</v>
      </c>
      <c r="S152" s="591">
        <v>25564</v>
      </c>
      <c r="T152" s="16" t="s">
        <v>2003</v>
      </c>
      <c r="U152" s="18" t="s">
        <v>1683</v>
      </c>
      <c r="V152" s="18" t="s">
        <v>1683</v>
      </c>
      <c r="W152" s="18" t="s">
        <v>3979</v>
      </c>
      <c r="X152" s="18" t="s">
        <v>3978</v>
      </c>
      <c r="Y152" s="132">
        <f t="shared" si="6"/>
        <v>400</v>
      </c>
      <c r="Z152" s="132" t="str">
        <f t="shared" si="7"/>
        <v>0</v>
      </c>
      <c r="AA152" s="372">
        <f t="shared" si="8"/>
        <v>400</v>
      </c>
    </row>
    <row r="153" spans="1:27" s="247" customFormat="1" ht="12" customHeight="1" x14ac:dyDescent="0.2">
      <c r="A153" s="16" t="s">
        <v>2008</v>
      </c>
      <c r="B153" s="17">
        <v>301</v>
      </c>
      <c r="C153" s="16" t="s">
        <v>5514</v>
      </c>
      <c r="D153" s="16" t="s">
        <v>4449</v>
      </c>
      <c r="E153" s="18" t="s">
        <v>5516</v>
      </c>
      <c r="F153" s="18">
        <v>8</v>
      </c>
      <c r="G153" s="18">
        <v>25</v>
      </c>
      <c r="H153" s="18"/>
      <c r="I153" s="51" t="s">
        <v>2009</v>
      </c>
      <c r="J153" s="18" t="s">
        <v>3005</v>
      </c>
      <c r="K153" s="19" t="s">
        <v>4291</v>
      </c>
      <c r="L153" s="254" t="s">
        <v>1616</v>
      </c>
      <c r="M153" s="18" t="s">
        <v>1614</v>
      </c>
      <c r="N153" s="18" t="s">
        <v>3005</v>
      </c>
      <c r="O153" s="83" t="s">
        <v>2010</v>
      </c>
      <c r="P153" s="118">
        <v>25</v>
      </c>
      <c r="Q153" s="16" t="s">
        <v>5528</v>
      </c>
      <c r="R153" s="17">
        <v>61</v>
      </c>
      <c r="S153" s="591">
        <v>25565</v>
      </c>
      <c r="T153" s="16" t="s">
        <v>2012</v>
      </c>
      <c r="U153" s="18" t="s">
        <v>1683</v>
      </c>
      <c r="V153" s="18" t="s">
        <v>1683</v>
      </c>
      <c r="W153" s="18" t="s">
        <v>3979</v>
      </c>
      <c r="X153" s="18" t="s">
        <v>3978</v>
      </c>
      <c r="Y153" s="132">
        <f t="shared" si="6"/>
        <v>400</v>
      </c>
      <c r="Z153" s="132" t="str">
        <f t="shared" si="7"/>
        <v>0</v>
      </c>
      <c r="AA153" s="372">
        <f t="shared" si="8"/>
        <v>400</v>
      </c>
    </row>
    <row r="154" spans="1:27" s="247" customFormat="1" ht="12" customHeight="1" x14ac:dyDescent="0.2">
      <c r="A154" s="16" t="s">
        <v>2008</v>
      </c>
      <c r="B154" s="17">
        <v>301</v>
      </c>
      <c r="C154" s="16" t="s">
        <v>5514</v>
      </c>
      <c r="D154" s="16" t="s">
        <v>4449</v>
      </c>
      <c r="E154" s="18" t="s">
        <v>5516</v>
      </c>
      <c r="F154" s="18">
        <v>8</v>
      </c>
      <c r="G154" s="18">
        <v>25</v>
      </c>
      <c r="H154" s="18"/>
      <c r="I154" s="51" t="s">
        <v>2009</v>
      </c>
      <c r="J154" s="18" t="s">
        <v>3005</v>
      </c>
      <c r="K154" s="19" t="s">
        <v>4291</v>
      </c>
      <c r="L154" s="254" t="s">
        <v>1616</v>
      </c>
      <c r="M154" s="18" t="s">
        <v>1614</v>
      </c>
      <c r="N154" s="18" t="s">
        <v>3005</v>
      </c>
      <c r="O154" s="83" t="s">
        <v>2010</v>
      </c>
      <c r="P154" s="118">
        <v>25</v>
      </c>
      <c r="Q154" s="16" t="s">
        <v>5528</v>
      </c>
      <c r="R154" s="17">
        <v>61</v>
      </c>
      <c r="S154" s="591">
        <v>25565</v>
      </c>
      <c r="T154" s="16" t="s">
        <v>2013</v>
      </c>
      <c r="U154" s="18" t="s">
        <v>1683</v>
      </c>
      <c r="V154" s="18" t="s">
        <v>1683</v>
      </c>
      <c r="W154" s="18" t="s">
        <v>3979</v>
      </c>
      <c r="X154" s="18" t="s">
        <v>3978</v>
      </c>
      <c r="Y154" s="132">
        <f t="shared" si="6"/>
        <v>400</v>
      </c>
      <c r="Z154" s="132" t="str">
        <f t="shared" si="7"/>
        <v>0</v>
      </c>
      <c r="AA154" s="372">
        <f t="shared" si="8"/>
        <v>400</v>
      </c>
    </row>
    <row r="155" spans="1:27" s="247" customFormat="1" ht="12" customHeight="1" x14ac:dyDescent="0.2">
      <c r="A155" s="16" t="s">
        <v>2004</v>
      </c>
      <c r="B155" s="17">
        <v>140</v>
      </c>
      <c r="C155" s="16" t="s">
        <v>5514</v>
      </c>
      <c r="D155" s="16" t="s">
        <v>4449</v>
      </c>
      <c r="E155" s="18" t="s">
        <v>5516</v>
      </c>
      <c r="F155" s="18">
        <v>8</v>
      </c>
      <c r="G155" s="18">
        <v>25</v>
      </c>
      <c r="H155" s="18"/>
      <c r="I155" s="51" t="s">
        <v>223</v>
      </c>
      <c r="J155" s="18" t="s">
        <v>3005</v>
      </c>
      <c r="K155" s="19" t="s">
        <v>1439</v>
      </c>
      <c r="L155" s="254" t="s">
        <v>1616</v>
      </c>
      <c r="M155" s="18" t="s">
        <v>4300</v>
      </c>
      <c r="N155" s="18" t="s">
        <v>3005</v>
      </c>
      <c r="O155" s="83" t="s">
        <v>905</v>
      </c>
      <c r="P155" s="370">
        <v>25</v>
      </c>
      <c r="Q155" s="16" t="s">
        <v>1858</v>
      </c>
      <c r="R155" s="17">
        <v>24.73</v>
      </c>
      <c r="S155" s="589" t="s">
        <v>1037</v>
      </c>
      <c r="T155" s="16" t="s">
        <v>1859</v>
      </c>
      <c r="U155" s="18" t="s">
        <v>1683</v>
      </c>
      <c r="V155" s="18" t="s">
        <v>1683</v>
      </c>
      <c r="W155" s="18" t="s">
        <v>3979</v>
      </c>
      <c r="X155" s="18" t="s">
        <v>3978</v>
      </c>
      <c r="Y155" s="132">
        <f t="shared" si="6"/>
        <v>400</v>
      </c>
      <c r="Z155" s="132" t="str">
        <f t="shared" si="7"/>
        <v>0</v>
      </c>
      <c r="AA155" s="372">
        <f t="shared" si="8"/>
        <v>400</v>
      </c>
    </row>
    <row r="156" spans="1:27" s="247" customFormat="1" ht="12" customHeight="1" x14ac:dyDescent="0.2">
      <c r="A156" s="1" t="s">
        <v>1030</v>
      </c>
      <c r="B156" s="2">
        <v>0</v>
      </c>
      <c r="C156" s="154" t="s">
        <v>1072</v>
      </c>
      <c r="D156" s="1" t="s">
        <v>4449</v>
      </c>
      <c r="E156" s="18" t="s">
        <v>5516</v>
      </c>
      <c r="F156" s="18">
        <v>8</v>
      </c>
      <c r="G156" s="83">
        <v>1</v>
      </c>
      <c r="H156" s="83" t="s">
        <v>1561</v>
      </c>
      <c r="I156" s="19" t="s">
        <v>793</v>
      </c>
      <c r="J156" s="18" t="s">
        <v>3005</v>
      </c>
      <c r="K156" s="51" t="s">
        <v>4379</v>
      </c>
      <c r="L156" s="254" t="s">
        <v>1616</v>
      </c>
      <c r="M156" s="18" t="s">
        <v>4300</v>
      </c>
      <c r="N156" s="18" t="s">
        <v>3005</v>
      </c>
      <c r="O156" s="83" t="s">
        <v>890</v>
      </c>
      <c r="P156" s="370">
        <v>1</v>
      </c>
      <c r="Q156" s="16" t="s">
        <v>1858</v>
      </c>
      <c r="R156" s="17">
        <v>24.73</v>
      </c>
      <c r="S156" s="589" t="s">
        <v>1038</v>
      </c>
      <c r="T156" s="16" t="s">
        <v>1859</v>
      </c>
      <c r="U156" s="18" t="s">
        <v>1683</v>
      </c>
      <c r="V156" s="18" t="s">
        <v>1683</v>
      </c>
      <c r="W156" s="18" t="s">
        <v>3979</v>
      </c>
      <c r="X156" s="18" t="s">
        <v>3978</v>
      </c>
      <c r="Y156" s="132">
        <f t="shared" si="6"/>
        <v>16</v>
      </c>
      <c r="Z156" s="132" t="str">
        <f t="shared" si="7"/>
        <v>0</v>
      </c>
      <c r="AA156" s="372">
        <f t="shared" si="8"/>
        <v>16</v>
      </c>
    </row>
    <row r="157" spans="1:27" s="247" customFormat="1" ht="12" customHeight="1" x14ac:dyDescent="0.2">
      <c r="A157" s="16" t="s">
        <v>3271</v>
      </c>
      <c r="B157" s="17">
        <v>26.35</v>
      </c>
      <c r="C157" s="16" t="s">
        <v>5528</v>
      </c>
      <c r="D157" s="16" t="s">
        <v>4449</v>
      </c>
      <c r="E157" s="18" t="s">
        <v>5516</v>
      </c>
      <c r="F157" s="18">
        <v>8</v>
      </c>
      <c r="G157" s="18">
        <v>25</v>
      </c>
      <c r="H157" s="18"/>
      <c r="I157" s="51" t="s">
        <v>2157</v>
      </c>
      <c r="J157" s="18" t="s">
        <v>3005</v>
      </c>
      <c r="K157" s="19" t="s">
        <v>4237</v>
      </c>
      <c r="L157" s="254" t="s">
        <v>1616</v>
      </c>
      <c r="M157" s="18" t="s">
        <v>4300</v>
      </c>
      <c r="N157" s="18" t="s">
        <v>3005</v>
      </c>
      <c r="O157" s="83" t="s">
        <v>905</v>
      </c>
      <c r="P157" s="370">
        <v>25</v>
      </c>
      <c r="Q157" s="16" t="s">
        <v>1858</v>
      </c>
      <c r="R157" s="17">
        <v>24.73</v>
      </c>
      <c r="S157" s="589" t="s">
        <v>1039</v>
      </c>
      <c r="T157" s="16" t="s">
        <v>1859</v>
      </c>
      <c r="U157" s="18" t="s">
        <v>1683</v>
      </c>
      <c r="V157" s="18" t="s">
        <v>1683</v>
      </c>
      <c r="W157" s="18" t="s">
        <v>3979</v>
      </c>
      <c r="X157" s="18" t="s">
        <v>3978</v>
      </c>
      <c r="Y157" s="132">
        <f t="shared" si="6"/>
        <v>400</v>
      </c>
      <c r="Z157" s="132" t="str">
        <f t="shared" si="7"/>
        <v>0</v>
      </c>
      <c r="AA157" s="372">
        <f t="shared" si="8"/>
        <v>400</v>
      </c>
    </row>
    <row r="158" spans="1:27" s="247" customFormat="1" ht="12" customHeight="1" x14ac:dyDescent="0.2">
      <c r="A158" s="16" t="s">
        <v>3271</v>
      </c>
      <c r="B158" s="17">
        <v>26.35</v>
      </c>
      <c r="C158" s="16" t="s">
        <v>5528</v>
      </c>
      <c r="D158" s="16" t="s">
        <v>4449</v>
      </c>
      <c r="E158" s="18" t="s">
        <v>5516</v>
      </c>
      <c r="F158" s="18">
        <v>8</v>
      </c>
      <c r="G158" s="18">
        <v>25</v>
      </c>
      <c r="H158" s="18"/>
      <c r="I158" s="51" t="s">
        <v>2157</v>
      </c>
      <c r="J158" s="18" t="s">
        <v>3005</v>
      </c>
      <c r="K158" s="19" t="s">
        <v>4237</v>
      </c>
      <c r="L158" s="254" t="s">
        <v>1616</v>
      </c>
      <c r="M158" s="18" t="s">
        <v>4300</v>
      </c>
      <c r="N158" s="18" t="s">
        <v>3005</v>
      </c>
      <c r="O158" s="83" t="s">
        <v>905</v>
      </c>
      <c r="P158" s="370">
        <v>25</v>
      </c>
      <c r="Q158" s="16" t="s">
        <v>1858</v>
      </c>
      <c r="R158" s="17">
        <v>24.73</v>
      </c>
      <c r="S158" s="589" t="s">
        <v>1039</v>
      </c>
      <c r="T158" s="16" t="s">
        <v>1859</v>
      </c>
      <c r="U158" s="18" t="s">
        <v>1683</v>
      </c>
      <c r="V158" s="18" t="s">
        <v>1683</v>
      </c>
      <c r="W158" s="18" t="s">
        <v>3979</v>
      </c>
      <c r="X158" s="18" t="s">
        <v>3978</v>
      </c>
      <c r="Y158" s="132">
        <f t="shared" si="6"/>
        <v>400</v>
      </c>
      <c r="Z158" s="132" t="str">
        <f t="shared" si="7"/>
        <v>0</v>
      </c>
      <c r="AA158" s="372">
        <f t="shared" si="8"/>
        <v>400</v>
      </c>
    </row>
    <row r="159" spans="1:27" s="247" customFormat="1" ht="12" customHeight="1" x14ac:dyDescent="0.2">
      <c r="A159" s="16" t="s">
        <v>3271</v>
      </c>
      <c r="B159" s="17">
        <v>26.35</v>
      </c>
      <c r="C159" s="16" t="s">
        <v>5528</v>
      </c>
      <c r="D159" s="16" t="s">
        <v>4449</v>
      </c>
      <c r="E159" s="18" t="s">
        <v>5516</v>
      </c>
      <c r="F159" s="18">
        <v>8</v>
      </c>
      <c r="G159" s="18">
        <v>25</v>
      </c>
      <c r="H159" s="18"/>
      <c r="I159" s="51" t="s">
        <v>2116</v>
      </c>
      <c r="J159" s="18" t="s">
        <v>3005</v>
      </c>
      <c r="K159" s="19" t="s">
        <v>4237</v>
      </c>
      <c r="L159" s="254" t="s">
        <v>1616</v>
      </c>
      <c r="M159" s="18" t="s">
        <v>4300</v>
      </c>
      <c r="N159" s="18" t="s">
        <v>3005</v>
      </c>
      <c r="O159" s="83" t="s">
        <v>905</v>
      </c>
      <c r="P159" s="370">
        <v>25</v>
      </c>
      <c r="Q159" s="16" t="s">
        <v>1858</v>
      </c>
      <c r="R159" s="17">
        <v>24.73</v>
      </c>
      <c r="S159" s="589" t="s">
        <v>1040</v>
      </c>
      <c r="T159" s="16" t="s">
        <v>1859</v>
      </c>
      <c r="U159" s="18" t="s">
        <v>1683</v>
      </c>
      <c r="V159" s="18" t="s">
        <v>1683</v>
      </c>
      <c r="W159" s="18" t="s">
        <v>3979</v>
      </c>
      <c r="X159" s="18" t="s">
        <v>3978</v>
      </c>
      <c r="Y159" s="132">
        <f t="shared" si="6"/>
        <v>400</v>
      </c>
      <c r="Z159" s="132" t="str">
        <f t="shared" si="7"/>
        <v>0</v>
      </c>
      <c r="AA159" s="372">
        <f t="shared" si="8"/>
        <v>400</v>
      </c>
    </row>
    <row r="160" spans="1:27" s="247" customFormat="1" ht="12" customHeight="1" x14ac:dyDescent="0.2">
      <c r="K160" s="370"/>
      <c r="L160" s="254" t="s">
        <v>1616</v>
      </c>
      <c r="Y160" s="132">
        <f t="shared" si="6"/>
        <v>0</v>
      </c>
      <c r="Z160" s="132" t="str">
        <f t="shared" si="7"/>
        <v>0</v>
      </c>
      <c r="AA160" s="372" t="str">
        <f t="shared" si="8"/>
        <v>0</v>
      </c>
    </row>
    <row r="161" spans="1:29" s="537" customFormat="1" ht="12" customHeight="1" thickBot="1" x14ac:dyDescent="0.25">
      <c r="G161" s="458">
        <f>SUM(G145:G160)</f>
        <v>351</v>
      </c>
      <c r="I161" s="458"/>
      <c r="J161" s="538"/>
      <c r="K161" s="458"/>
      <c r="L161" s="539"/>
      <c r="M161" s="537">
        <f>G161-P161</f>
        <v>0</v>
      </c>
      <c r="N161" s="538"/>
      <c r="O161" s="469"/>
      <c r="P161" s="537">
        <f>SUM(P145:P159)</f>
        <v>351</v>
      </c>
      <c r="S161" s="738"/>
      <c r="Y161" s="132">
        <f t="shared" si="6"/>
        <v>0</v>
      </c>
      <c r="Z161" s="132" t="str">
        <f t="shared" si="7"/>
        <v>0</v>
      </c>
      <c r="AA161" s="372" t="str">
        <f t="shared" si="8"/>
        <v>0</v>
      </c>
    </row>
    <row r="162" spans="1:29" s="247" customFormat="1" ht="12" customHeight="1" x14ac:dyDescent="0.2">
      <c r="C162" s="421" t="s">
        <v>2042</v>
      </c>
      <c r="G162" s="370"/>
      <c r="H162" s="59"/>
      <c r="I162" s="370"/>
      <c r="J162" s="276"/>
      <c r="K162" s="370"/>
      <c r="L162" s="276"/>
      <c r="N162" s="276"/>
      <c r="O162" s="517"/>
      <c r="S162" s="552"/>
      <c r="Y162" s="132">
        <f t="shared" si="6"/>
        <v>0</v>
      </c>
      <c r="Z162" s="132" t="str">
        <f t="shared" si="7"/>
        <v>0</v>
      </c>
      <c r="AA162" s="372" t="str">
        <f t="shared" si="8"/>
        <v>0</v>
      </c>
    </row>
    <row r="163" spans="1:29" s="18" customFormat="1" ht="12" customHeight="1" x14ac:dyDescent="0.2">
      <c r="A163" s="16" t="s">
        <v>2043</v>
      </c>
      <c r="B163" s="17">
        <v>216</v>
      </c>
      <c r="C163" s="16" t="s">
        <v>5514</v>
      </c>
      <c r="D163" s="16" t="s">
        <v>5515</v>
      </c>
      <c r="E163" s="18" t="s">
        <v>5516</v>
      </c>
      <c r="F163" s="18">
        <v>16</v>
      </c>
      <c r="G163" s="18">
        <v>0</v>
      </c>
      <c r="I163" s="370" t="s">
        <v>2173</v>
      </c>
      <c r="K163" s="19" t="s">
        <v>1739</v>
      </c>
      <c r="L163" s="254" t="s">
        <v>1616</v>
      </c>
      <c r="M163" s="18" t="s">
        <v>4379</v>
      </c>
      <c r="P163" s="18">
        <v>0</v>
      </c>
      <c r="Q163" s="16" t="s">
        <v>5528</v>
      </c>
      <c r="R163" s="17">
        <v>0</v>
      </c>
      <c r="S163" s="416"/>
      <c r="T163" s="16" t="s">
        <v>4380</v>
      </c>
      <c r="U163" s="18" t="s">
        <v>1887</v>
      </c>
      <c r="V163" s="18" t="s">
        <v>1887</v>
      </c>
      <c r="W163" s="18" t="s">
        <v>3979</v>
      </c>
      <c r="X163" s="18" t="s">
        <v>3978</v>
      </c>
      <c r="Y163" s="132">
        <f t="shared" si="6"/>
        <v>0</v>
      </c>
      <c r="Z163" s="132" t="str">
        <f t="shared" si="7"/>
        <v>0</v>
      </c>
      <c r="AA163" s="372">
        <f t="shared" si="8"/>
        <v>0</v>
      </c>
      <c r="AC163" s="20"/>
    </row>
    <row r="164" spans="1:29" s="247" customFormat="1" ht="12" customHeight="1" x14ac:dyDescent="0.2">
      <c r="A164" s="274"/>
      <c r="B164" s="114"/>
      <c r="C164" s="274"/>
      <c r="D164" s="274"/>
      <c r="G164" s="370"/>
      <c r="H164" s="544"/>
      <c r="I164" s="557" t="s">
        <v>941</v>
      </c>
      <c r="J164" s="18"/>
      <c r="K164" s="370"/>
      <c r="L164" s="254" t="s">
        <v>1616</v>
      </c>
      <c r="M164" s="18" t="s">
        <v>4379</v>
      </c>
      <c r="N164" s="18"/>
      <c r="O164" s="18"/>
      <c r="P164" s="18">
        <v>0</v>
      </c>
      <c r="Q164" s="16" t="s">
        <v>5528</v>
      </c>
      <c r="R164" s="17">
        <v>0</v>
      </c>
      <c r="S164" s="416"/>
      <c r="T164" s="16" t="s">
        <v>4380</v>
      </c>
      <c r="U164" s="18" t="s">
        <v>1887</v>
      </c>
      <c r="V164" s="18" t="s">
        <v>1887</v>
      </c>
      <c r="W164" s="18" t="s">
        <v>3979</v>
      </c>
      <c r="X164" s="18" t="s">
        <v>3978</v>
      </c>
      <c r="Y164" s="132">
        <f t="shared" si="6"/>
        <v>0</v>
      </c>
      <c r="Z164" s="132" t="str">
        <f t="shared" si="7"/>
        <v>0</v>
      </c>
      <c r="AA164" s="372">
        <f t="shared" si="8"/>
        <v>0</v>
      </c>
      <c r="AC164" s="277"/>
    </row>
    <row r="165" spans="1:29" s="247" customFormat="1" ht="12" customHeight="1" x14ac:dyDescent="0.2">
      <c r="A165" s="274"/>
      <c r="B165" s="114"/>
      <c r="C165" s="274"/>
      <c r="D165" s="274"/>
      <c r="G165" s="370"/>
      <c r="H165" s="544"/>
      <c r="I165" s="131"/>
      <c r="K165" s="370"/>
      <c r="L165" s="254" t="s">
        <v>1616</v>
      </c>
      <c r="S165" s="671"/>
      <c r="Y165" s="132">
        <f t="shared" si="6"/>
        <v>0</v>
      </c>
      <c r="Z165" s="132" t="str">
        <f t="shared" si="7"/>
        <v>0</v>
      </c>
      <c r="AA165" s="372" t="str">
        <f t="shared" si="8"/>
        <v>0</v>
      </c>
      <c r="AC165" s="277"/>
    </row>
    <row r="166" spans="1:29" s="537" customFormat="1" ht="12" customHeight="1" thickBot="1" x14ac:dyDescent="0.25">
      <c r="G166" s="458">
        <f>SUM(G162:G165)</f>
        <v>0</v>
      </c>
      <c r="I166" s="546"/>
      <c r="J166" s="538"/>
      <c r="L166" s="539"/>
      <c r="M166" s="537">
        <f>G166-P166</f>
        <v>0</v>
      </c>
      <c r="N166" s="538"/>
      <c r="O166" s="469"/>
      <c r="P166" s="537">
        <f>SUM(P163:P165)</f>
        <v>0</v>
      </c>
      <c r="S166" s="625"/>
      <c r="Y166" s="132">
        <f t="shared" si="6"/>
        <v>0</v>
      </c>
      <c r="Z166" s="132" t="str">
        <f t="shared" si="7"/>
        <v>0</v>
      </c>
      <c r="AA166" s="372" t="str">
        <f t="shared" si="8"/>
        <v>0</v>
      </c>
    </row>
    <row r="167" spans="1:29" s="247" customFormat="1" ht="12" customHeight="1" x14ac:dyDescent="0.2">
      <c r="C167" s="421" t="s">
        <v>2045</v>
      </c>
      <c r="G167" s="370"/>
      <c r="H167" s="59"/>
      <c r="I167" s="370"/>
      <c r="J167" s="276"/>
      <c r="K167" s="370"/>
      <c r="L167" s="276"/>
      <c r="N167" s="276"/>
      <c r="O167" s="517"/>
      <c r="S167" s="552"/>
      <c r="Y167" s="132">
        <f t="shared" si="6"/>
        <v>0</v>
      </c>
      <c r="Z167" s="132" t="str">
        <f t="shared" si="7"/>
        <v>0</v>
      </c>
      <c r="AA167" s="372" t="str">
        <f t="shared" si="8"/>
        <v>0</v>
      </c>
    </row>
    <row r="168" spans="1:29" s="18" customFormat="1" ht="12" customHeight="1" x14ac:dyDescent="0.2">
      <c r="A168" s="16" t="s">
        <v>2043</v>
      </c>
      <c r="B168" s="17">
        <v>216</v>
      </c>
      <c r="C168" s="16" t="s">
        <v>5514</v>
      </c>
      <c r="D168" s="16" t="s">
        <v>2046</v>
      </c>
      <c r="E168" s="18" t="s">
        <v>5516</v>
      </c>
      <c r="F168" s="18">
        <v>8</v>
      </c>
      <c r="G168" s="18">
        <v>0</v>
      </c>
      <c r="I168" s="370" t="s">
        <v>2173</v>
      </c>
      <c r="K168" s="19" t="s">
        <v>1739</v>
      </c>
      <c r="L168" s="254" t="s">
        <v>1616</v>
      </c>
      <c r="M168" s="18" t="s">
        <v>4379</v>
      </c>
      <c r="P168" s="18">
        <v>0</v>
      </c>
      <c r="Q168" s="16" t="s">
        <v>5528</v>
      </c>
      <c r="R168" s="17">
        <v>0</v>
      </c>
      <c r="S168" s="416"/>
      <c r="T168" s="16" t="s">
        <v>3961</v>
      </c>
      <c r="U168" s="18" t="s">
        <v>1887</v>
      </c>
      <c r="V168" s="18" t="s">
        <v>1887</v>
      </c>
      <c r="W168" s="18" t="s">
        <v>3979</v>
      </c>
      <c r="X168" s="18" t="s">
        <v>3978</v>
      </c>
      <c r="Y168" s="132">
        <f t="shared" si="6"/>
        <v>0</v>
      </c>
      <c r="Z168" s="132" t="str">
        <f t="shared" si="7"/>
        <v>0</v>
      </c>
      <c r="AA168" s="372">
        <f t="shared" si="8"/>
        <v>0</v>
      </c>
      <c r="AC168" s="20"/>
    </row>
    <row r="169" spans="1:29" s="247" customFormat="1" ht="12" customHeight="1" x14ac:dyDescent="0.2">
      <c r="A169" s="16"/>
      <c r="B169" s="17"/>
      <c r="C169" s="16"/>
      <c r="D169" s="303"/>
      <c r="E169" s="118"/>
      <c r="F169" s="118"/>
      <c r="G169" s="302"/>
      <c r="H169" s="558"/>
      <c r="I169" s="557" t="s">
        <v>941</v>
      </c>
      <c r="J169" s="18"/>
      <c r="K169" s="251"/>
      <c r="L169" s="254" t="s">
        <v>1616</v>
      </c>
      <c r="M169" s="18" t="s">
        <v>4379</v>
      </c>
      <c r="N169" s="18"/>
      <c r="O169" s="18"/>
      <c r="P169" s="18">
        <v>0</v>
      </c>
      <c r="Q169" s="16" t="s">
        <v>5528</v>
      </c>
      <c r="R169" s="17">
        <v>0</v>
      </c>
      <c r="S169" s="416"/>
      <c r="T169" s="16" t="s">
        <v>3961</v>
      </c>
      <c r="U169" s="18" t="s">
        <v>1887</v>
      </c>
      <c r="V169" s="18" t="s">
        <v>1887</v>
      </c>
      <c r="W169" s="18" t="s">
        <v>3979</v>
      </c>
      <c r="X169" s="18" t="s">
        <v>3978</v>
      </c>
      <c r="Y169" s="132">
        <f t="shared" si="6"/>
        <v>0</v>
      </c>
      <c r="Z169" s="132" t="str">
        <f t="shared" si="7"/>
        <v>0</v>
      </c>
      <c r="AA169" s="372">
        <f t="shared" si="8"/>
        <v>0</v>
      </c>
      <c r="AC169" s="277"/>
    </row>
    <row r="170" spans="1:29" s="247" customFormat="1" ht="12" customHeight="1" x14ac:dyDescent="0.2">
      <c r="A170" s="274"/>
      <c r="B170" s="114"/>
      <c r="C170" s="274"/>
      <c r="D170" s="274"/>
      <c r="G170" s="370"/>
      <c r="H170" s="544"/>
      <c r="I170" s="557"/>
      <c r="K170" s="370"/>
      <c r="L170" s="254" t="s">
        <v>1616</v>
      </c>
      <c r="M170" s="255"/>
      <c r="O170" s="59"/>
      <c r="Q170" s="267"/>
      <c r="R170" s="17"/>
      <c r="S170" s="455"/>
      <c r="T170" s="16"/>
      <c r="Y170" s="132">
        <f t="shared" si="6"/>
        <v>0</v>
      </c>
      <c r="Z170" s="132" t="str">
        <f t="shared" si="7"/>
        <v>0</v>
      </c>
      <c r="AA170" s="372" t="str">
        <f t="shared" si="8"/>
        <v>0</v>
      </c>
      <c r="AC170" s="277"/>
    </row>
    <row r="171" spans="1:29" s="537" customFormat="1" ht="12" customHeight="1" thickBot="1" x14ac:dyDescent="0.25">
      <c r="G171" s="458">
        <f>SUM(G167:G170)</f>
        <v>0</v>
      </c>
      <c r="I171" s="546"/>
      <c r="J171" s="538"/>
      <c r="L171" s="538"/>
      <c r="M171" s="537">
        <f>G171-P171</f>
        <v>0</v>
      </c>
      <c r="N171" s="538"/>
      <c r="O171" s="469"/>
      <c r="P171" s="537">
        <f>SUM(P167:P170)</f>
        <v>0</v>
      </c>
      <c r="S171" s="625"/>
      <c r="Y171" s="132">
        <f t="shared" si="6"/>
        <v>0</v>
      </c>
      <c r="Z171" s="132" t="str">
        <f t="shared" si="7"/>
        <v>0</v>
      </c>
      <c r="AA171" s="372" t="str">
        <f t="shared" si="8"/>
        <v>0</v>
      </c>
    </row>
    <row r="172" spans="1:29" s="18" customFormat="1" ht="12" customHeight="1" x14ac:dyDescent="0.2">
      <c r="A172" s="16"/>
      <c r="B172" s="17"/>
      <c r="C172" s="367" t="s">
        <v>2047</v>
      </c>
      <c r="D172" s="16"/>
      <c r="G172" s="19"/>
      <c r="I172" s="711" t="s">
        <v>2048</v>
      </c>
      <c r="K172" s="19"/>
      <c r="L172" s="254"/>
      <c r="O172" s="122"/>
      <c r="Q172" s="16"/>
      <c r="R172" s="17"/>
      <c r="S172" s="334"/>
      <c r="T172" s="16"/>
      <c r="Y172" s="132">
        <f t="shared" si="6"/>
        <v>0</v>
      </c>
      <c r="Z172" s="132" t="str">
        <f t="shared" si="7"/>
        <v>0</v>
      </c>
      <c r="AA172" s="372" t="str">
        <f t="shared" si="8"/>
        <v>0</v>
      </c>
      <c r="AC172" s="20"/>
    </row>
    <row r="173" spans="1:29" s="558" customFormat="1" ht="12" customHeight="1" x14ac:dyDescent="0.2">
      <c r="A173" s="484"/>
      <c r="B173" s="561"/>
      <c r="C173" s="562"/>
      <c r="D173" s="563"/>
      <c r="F173" s="565"/>
      <c r="G173" s="476"/>
      <c r="H173" s="565"/>
      <c r="I173" s="476"/>
      <c r="J173" s="18"/>
      <c r="K173" s="475"/>
      <c r="L173" s="254" t="s">
        <v>1616</v>
      </c>
      <c r="N173" s="18"/>
      <c r="O173" s="473"/>
      <c r="Q173" s="562"/>
      <c r="R173" s="566"/>
      <c r="S173" s="278"/>
      <c r="T173" s="562"/>
      <c r="U173" s="558" t="s">
        <v>2049</v>
      </c>
      <c r="V173" s="558" t="s">
        <v>2049</v>
      </c>
      <c r="W173" s="565" t="s">
        <v>3979</v>
      </c>
      <c r="X173" s="565" t="s">
        <v>3978</v>
      </c>
      <c r="Y173" s="132">
        <f t="shared" si="6"/>
        <v>0</v>
      </c>
      <c r="Z173" s="132" t="str">
        <f t="shared" si="7"/>
        <v>0</v>
      </c>
      <c r="AA173" s="372">
        <f t="shared" si="8"/>
        <v>0</v>
      </c>
      <c r="AC173" s="567"/>
    </row>
    <row r="174" spans="1:29" s="558" customFormat="1" ht="12" customHeight="1" x14ac:dyDescent="0.2">
      <c r="A174" s="484"/>
      <c r="B174" s="561"/>
      <c r="C174" s="562"/>
      <c r="D174" s="563"/>
      <c r="F174" s="565"/>
      <c r="G174" s="476"/>
      <c r="H174" s="565"/>
      <c r="I174" s="476"/>
      <c r="J174" s="18"/>
      <c r="K174" s="475"/>
      <c r="L174" s="254" t="s">
        <v>1616</v>
      </c>
      <c r="N174" s="18"/>
      <c r="O174" s="473"/>
      <c r="Q174" s="562"/>
      <c r="R174" s="566"/>
      <c r="S174" s="278"/>
      <c r="T174" s="562"/>
      <c r="U174" s="558" t="s">
        <v>2049</v>
      </c>
      <c r="V174" s="558" t="s">
        <v>2049</v>
      </c>
      <c r="W174" s="565" t="s">
        <v>3979</v>
      </c>
      <c r="X174" s="565" t="s">
        <v>3978</v>
      </c>
      <c r="Y174" s="132">
        <f t="shared" si="6"/>
        <v>0</v>
      </c>
      <c r="Z174" s="132" t="str">
        <f t="shared" si="7"/>
        <v>0</v>
      </c>
      <c r="AA174" s="372">
        <f t="shared" si="8"/>
        <v>0</v>
      </c>
      <c r="AC174" s="567"/>
    </row>
    <row r="175" spans="1:29" s="18" customFormat="1" ht="12" customHeight="1" x14ac:dyDescent="0.2">
      <c r="L175" s="254" t="s">
        <v>1616</v>
      </c>
      <c r="S175" s="67"/>
      <c r="Y175" s="132">
        <f t="shared" si="6"/>
        <v>0</v>
      </c>
      <c r="Z175" s="132" t="str">
        <f t="shared" si="7"/>
        <v>0</v>
      </c>
      <c r="AA175" s="372" t="str">
        <f t="shared" si="8"/>
        <v>0</v>
      </c>
      <c r="AC175" s="20"/>
    </row>
    <row r="176" spans="1:29" s="537" customFormat="1" ht="12" customHeight="1" thickBot="1" x14ac:dyDescent="0.25">
      <c r="G176" s="458">
        <f>SUM(G172:G175)</f>
        <v>0</v>
      </c>
      <c r="I176" s="458"/>
      <c r="J176" s="538"/>
      <c r="K176" s="458"/>
      <c r="L176" s="538"/>
      <c r="M176" s="537">
        <f>G176-P176</f>
        <v>0</v>
      </c>
      <c r="N176" s="538"/>
      <c r="O176" s="469"/>
      <c r="P176" s="537">
        <f>SUM(P172:P175)</f>
        <v>0</v>
      </c>
      <c r="S176" s="625"/>
      <c r="Y176" s="132">
        <f t="shared" si="6"/>
        <v>0</v>
      </c>
      <c r="Z176" s="132" t="str">
        <f t="shared" si="7"/>
        <v>0</v>
      </c>
      <c r="AA176" s="372" t="str">
        <f t="shared" si="8"/>
        <v>0</v>
      </c>
    </row>
    <row r="177" spans="1:32" s="247" customFormat="1" ht="12" customHeight="1" x14ac:dyDescent="0.2">
      <c r="C177" s="556" t="s">
        <v>2050</v>
      </c>
      <c r="G177" s="370"/>
      <c r="I177" s="711" t="s">
        <v>2048</v>
      </c>
      <c r="J177" s="276"/>
      <c r="K177" s="370"/>
      <c r="L177" s="276"/>
      <c r="N177" s="276"/>
      <c r="O177" s="517"/>
      <c r="S177" s="552"/>
      <c r="Y177" s="132">
        <f t="shared" si="6"/>
        <v>0</v>
      </c>
      <c r="Z177" s="132" t="str">
        <f t="shared" si="7"/>
        <v>0</v>
      </c>
      <c r="AA177" s="372" t="str">
        <f t="shared" si="8"/>
        <v>0</v>
      </c>
    </row>
    <row r="178" spans="1:32" s="558" customFormat="1" ht="12" customHeight="1" x14ac:dyDescent="0.2">
      <c r="A178" s="484"/>
      <c r="B178" s="561"/>
      <c r="C178" s="562"/>
      <c r="D178" s="563"/>
      <c r="F178" s="565"/>
      <c r="G178" s="476"/>
      <c r="I178" s="476"/>
      <c r="J178" s="18"/>
      <c r="K178" s="475"/>
      <c r="L178" s="254" t="s">
        <v>1616</v>
      </c>
      <c r="N178" s="18"/>
      <c r="O178" s="473"/>
      <c r="Q178" s="562"/>
      <c r="R178" s="566"/>
      <c r="S178" s="278"/>
      <c r="T178" s="562"/>
      <c r="U178" s="558" t="s">
        <v>2049</v>
      </c>
      <c r="V178" s="558" t="s">
        <v>2049</v>
      </c>
      <c r="W178" s="565" t="s">
        <v>3979</v>
      </c>
      <c r="X178" s="565" t="s">
        <v>3978</v>
      </c>
      <c r="Y178" s="132">
        <f t="shared" si="6"/>
        <v>0</v>
      </c>
      <c r="Z178" s="132" t="str">
        <f t="shared" si="7"/>
        <v>0</v>
      </c>
      <c r="AA178" s="372">
        <f t="shared" si="8"/>
        <v>0</v>
      </c>
      <c r="AB178" s="484"/>
      <c r="AC178" s="567"/>
    </row>
    <row r="179" spans="1:32" s="558" customFormat="1" ht="12" customHeight="1" x14ac:dyDescent="0.2">
      <c r="A179" s="484"/>
      <c r="B179" s="561"/>
      <c r="C179" s="562"/>
      <c r="D179" s="563"/>
      <c r="F179" s="565"/>
      <c r="G179" s="476"/>
      <c r="I179" s="476"/>
      <c r="J179" s="18"/>
      <c r="K179" s="475"/>
      <c r="L179" s="254" t="s">
        <v>1616</v>
      </c>
      <c r="N179" s="18"/>
      <c r="O179" s="473"/>
      <c r="Q179" s="562"/>
      <c r="R179" s="566"/>
      <c r="S179" s="278"/>
      <c r="T179" s="562"/>
      <c r="U179" s="558" t="s">
        <v>2049</v>
      </c>
      <c r="V179" s="558" t="s">
        <v>2049</v>
      </c>
      <c r="W179" s="565" t="s">
        <v>3979</v>
      </c>
      <c r="X179" s="565" t="s">
        <v>3978</v>
      </c>
      <c r="Y179" s="132">
        <f t="shared" si="6"/>
        <v>0</v>
      </c>
      <c r="Z179" s="132" t="str">
        <f t="shared" si="7"/>
        <v>0</v>
      </c>
      <c r="AA179" s="372">
        <f t="shared" si="8"/>
        <v>0</v>
      </c>
      <c r="AB179" s="484"/>
      <c r="AC179" s="567"/>
    </row>
    <row r="180" spans="1:32" s="247" customFormat="1" ht="12" customHeight="1" x14ac:dyDescent="0.2">
      <c r="A180" s="16"/>
      <c r="B180" s="17"/>
      <c r="C180" s="267"/>
      <c r="D180" s="16"/>
      <c r="E180" s="18"/>
      <c r="F180" s="18"/>
      <c r="G180" s="18"/>
      <c r="H180" s="18"/>
      <c r="I180" s="51"/>
      <c r="K180" s="51"/>
      <c r="L180" s="254" t="s">
        <v>1616</v>
      </c>
      <c r="O180" s="116"/>
      <c r="Q180" s="274"/>
      <c r="R180" s="114"/>
      <c r="S180" s="334"/>
      <c r="T180" s="274"/>
      <c r="Y180" s="132">
        <f t="shared" si="6"/>
        <v>0</v>
      </c>
      <c r="Z180" s="132" t="str">
        <f t="shared" si="7"/>
        <v>0</v>
      </c>
      <c r="AA180" s="372" t="str">
        <f t="shared" si="8"/>
        <v>0</v>
      </c>
      <c r="AC180" s="277"/>
    </row>
    <row r="181" spans="1:32" s="537" customFormat="1" ht="12" customHeight="1" thickBot="1" x14ac:dyDescent="0.25">
      <c r="G181" s="458">
        <f>SUM(G177:G180)</f>
        <v>0</v>
      </c>
      <c r="I181" s="458"/>
      <c r="J181" s="538"/>
      <c r="K181" s="458"/>
      <c r="L181" s="538"/>
      <c r="M181" s="537">
        <f>G181-P181</f>
        <v>0</v>
      </c>
      <c r="N181" s="538"/>
      <c r="O181" s="469"/>
      <c r="P181" s="537">
        <f>SUM(P177:P180)</f>
        <v>0</v>
      </c>
      <c r="S181" s="625"/>
      <c r="Y181" s="132">
        <f t="shared" si="6"/>
        <v>0</v>
      </c>
      <c r="Z181" s="132" t="str">
        <f t="shared" si="7"/>
        <v>0</v>
      </c>
      <c r="AA181" s="372" t="str">
        <f t="shared" si="8"/>
        <v>0</v>
      </c>
    </row>
    <row r="182" spans="1:32" s="18" customFormat="1" ht="12" customHeight="1" x14ac:dyDescent="0.2">
      <c r="A182" s="16"/>
      <c r="B182" s="17"/>
      <c r="C182" s="220" t="s">
        <v>2051</v>
      </c>
      <c r="D182" s="16"/>
      <c r="G182" s="19"/>
      <c r="I182" s="711" t="s">
        <v>2048</v>
      </c>
      <c r="K182" s="19"/>
      <c r="L182" s="254"/>
      <c r="O182" s="122"/>
      <c r="Q182" s="16"/>
      <c r="R182" s="17"/>
      <c r="S182" s="334"/>
      <c r="T182" s="16"/>
      <c r="Y182" s="132">
        <f t="shared" si="6"/>
        <v>0</v>
      </c>
      <c r="Z182" s="132" t="str">
        <f t="shared" si="7"/>
        <v>0</v>
      </c>
      <c r="AA182" s="372" t="str">
        <f t="shared" si="8"/>
        <v>0</v>
      </c>
      <c r="AC182" s="20"/>
    </row>
    <row r="183" spans="1:32" ht="12" customHeight="1" x14ac:dyDescent="0.2">
      <c r="A183" s="16" t="s">
        <v>4444</v>
      </c>
      <c r="B183" s="17">
        <v>1</v>
      </c>
      <c r="C183" s="16" t="s">
        <v>4038</v>
      </c>
      <c r="D183" s="16" t="s">
        <v>5515</v>
      </c>
      <c r="E183" s="18" t="s">
        <v>5516</v>
      </c>
      <c r="F183" s="18">
        <v>16</v>
      </c>
      <c r="G183" s="18">
        <v>50</v>
      </c>
      <c r="H183" s="18" t="s">
        <v>1561</v>
      </c>
      <c r="I183" s="96" t="s">
        <v>984</v>
      </c>
      <c r="J183" s="57" t="s">
        <v>3005</v>
      </c>
      <c r="K183" s="19" t="s">
        <v>4069</v>
      </c>
      <c r="L183" s="254" t="s">
        <v>1616</v>
      </c>
      <c r="M183" s="18" t="s">
        <v>2053</v>
      </c>
      <c r="N183" s="57" t="s">
        <v>3005</v>
      </c>
      <c r="O183" s="18" t="s">
        <v>427</v>
      </c>
      <c r="P183" s="18">
        <v>50</v>
      </c>
      <c r="Q183" s="16" t="s">
        <v>5523</v>
      </c>
      <c r="R183" s="17">
        <v>214</v>
      </c>
      <c r="S183" s="577">
        <v>25563</v>
      </c>
      <c r="T183" s="16" t="s">
        <v>2055</v>
      </c>
      <c r="U183" s="18" t="s">
        <v>2056</v>
      </c>
      <c r="V183" s="18" t="s">
        <v>2056</v>
      </c>
      <c r="W183" s="18" t="s">
        <v>3979</v>
      </c>
      <c r="X183" s="18" t="s">
        <v>3978</v>
      </c>
      <c r="Y183" s="132">
        <f t="shared" si="6"/>
        <v>1600</v>
      </c>
      <c r="Z183" s="132" t="str">
        <f t="shared" si="7"/>
        <v>0</v>
      </c>
      <c r="AA183" s="372">
        <f t="shared" si="8"/>
        <v>1600</v>
      </c>
      <c r="AB183" s="18"/>
      <c r="AC183" s="20"/>
      <c r="AD183" s="18"/>
      <c r="AE183" s="18"/>
      <c r="AF183" s="18"/>
    </row>
    <row r="184" spans="1:32" s="558" customFormat="1" ht="12" customHeight="1" x14ac:dyDescent="0.2">
      <c r="A184" s="16"/>
      <c r="B184" s="17"/>
      <c r="C184" s="16"/>
      <c r="D184" s="16"/>
      <c r="E184" s="18"/>
      <c r="F184" s="18"/>
      <c r="G184" s="18"/>
      <c r="H184" s="18"/>
      <c r="I184" s="18" t="s">
        <v>2257</v>
      </c>
      <c r="J184" s="18"/>
      <c r="K184" s="712" t="s">
        <v>1034</v>
      </c>
      <c r="L184" s="254" t="s">
        <v>1616</v>
      </c>
      <c r="N184" s="18"/>
      <c r="O184" s="266" t="s">
        <v>898</v>
      </c>
      <c r="Q184" s="562"/>
      <c r="R184" s="566"/>
      <c r="S184" s="334"/>
      <c r="T184" s="562"/>
      <c r="W184" s="565"/>
      <c r="X184" s="565"/>
      <c r="Y184" s="132">
        <f t="shared" si="6"/>
        <v>0</v>
      </c>
      <c r="Z184" s="132" t="str">
        <f t="shared" si="7"/>
        <v>0</v>
      </c>
      <c r="AA184" s="372" t="str">
        <f t="shared" si="8"/>
        <v>0</v>
      </c>
      <c r="AC184" s="567"/>
    </row>
    <row r="185" spans="1:32" s="18" customFormat="1" ht="12" customHeight="1" x14ac:dyDescent="0.2">
      <c r="K185" s="107" t="s">
        <v>347</v>
      </c>
      <c r="L185" s="254" t="s">
        <v>1616</v>
      </c>
      <c r="O185" s="18" t="s">
        <v>2255</v>
      </c>
      <c r="S185" s="67"/>
      <c r="Y185" s="132">
        <f t="shared" si="6"/>
        <v>0</v>
      </c>
      <c r="Z185" s="132" t="str">
        <f t="shared" si="7"/>
        <v>0</v>
      </c>
      <c r="AA185" s="372" t="str">
        <f t="shared" si="8"/>
        <v>0</v>
      </c>
      <c r="AC185" s="20"/>
    </row>
    <row r="186" spans="1:32" s="537" customFormat="1" ht="12" customHeight="1" thickBot="1" x14ac:dyDescent="0.25">
      <c r="G186" s="458">
        <f>SUM(G182:G185)</f>
        <v>50</v>
      </c>
      <c r="I186" s="458"/>
      <c r="J186" s="538"/>
      <c r="K186" s="458"/>
      <c r="L186" s="538"/>
      <c r="M186" s="537">
        <f>G186-P186</f>
        <v>0</v>
      </c>
      <c r="N186" s="538"/>
      <c r="O186" s="469"/>
      <c r="P186" s="537">
        <f>SUM(P182:P185)</f>
        <v>50</v>
      </c>
      <c r="S186" s="625"/>
      <c r="Y186" s="132">
        <f t="shared" si="6"/>
        <v>0</v>
      </c>
      <c r="Z186" s="132" t="str">
        <f t="shared" si="7"/>
        <v>0</v>
      </c>
      <c r="AA186" s="372" t="str">
        <f t="shared" si="8"/>
        <v>0</v>
      </c>
    </row>
    <row r="187" spans="1:32" s="247" customFormat="1" ht="12" customHeight="1" x14ac:dyDescent="0.2">
      <c r="C187" s="220" t="s">
        <v>2057</v>
      </c>
      <c r="G187" s="370"/>
      <c r="I187" s="711" t="s">
        <v>2048</v>
      </c>
      <c r="J187" s="276"/>
      <c r="K187" s="370"/>
      <c r="L187" s="276"/>
      <c r="N187" s="276"/>
      <c r="O187" s="517"/>
      <c r="S187" s="552"/>
      <c r="Y187" s="132">
        <f t="shared" si="6"/>
        <v>0</v>
      </c>
      <c r="Z187" s="132" t="str">
        <f t="shared" si="7"/>
        <v>0</v>
      </c>
      <c r="AA187" s="372" t="str">
        <f t="shared" si="8"/>
        <v>0</v>
      </c>
    </row>
    <row r="188" spans="1:32" s="558" customFormat="1" ht="12" customHeight="1" x14ac:dyDescent="0.2">
      <c r="B188" s="561"/>
      <c r="C188" s="562"/>
      <c r="D188" s="563"/>
      <c r="F188" s="565"/>
      <c r="G188" s="476"/>
      <c r="H188" s="565"/>
      <c r="I188" s="476"/>
      <c r="K188" s="475"/>
      <c r="L188" s="254" t="s">
        <v>1616</v>
      </c>
      <c r="N188" s="18"/>
      <c r="O188" s="473"/>
      <c r="Q188" s="562"/>
      <c r="R188" s="566"/>
      <c r="S188" s="278"/>
      <c r="T188" s="562"/>
      <c r="W188" s="565"/>
      <c r="X188" s="565"/>
      <c r="Y188" s="132">
        <f t="shared" si="6"/>
        <v>0</v>
      </c>
      <c r="Z188" s="132" t="str">
        <f t="shared" si="7"/>
        <v>0</v>
      </c>
      <c r="AA188" s="372" t="str">
        <f t="shared" si="8"/>
        <v>0</v>
      </c>
      <c r="AB188" s="484"/>
      <c r="AC188" s="567"/>
    </row>
    <row r="189" spans="1:32" s="247" customFormat="1" ht="12" customHeight="1" x14ac:dyDescent="0.2">
      <c r="A189" s="16"/>
      <c r="B189" s="17"/>
      <c r="C189" s="267"/>
      <c r="D189" s="16"/>
      <c r="E189" s="18"/>
      <c r="F189" s="18"/>
      <c r="G189" s="18"/>
      <c r="H189" s="18"/>
      <c r="I189" s="51"/>
      <c r="J189" s="18"/>
      <c r="K189" s="51"/>
      <c r="L189" s="254" t="s">
        <v>1616</v>
      </c>
      <c r="O189" s="116"/>
      <c r="Q189" s="274"/>
      <c r="R189" s="114"/>
      <c r="S189" s="334"/>
      <c r="T189" s="274"/>
      <c r="Y189" s="132">
        <f t="shared" si="6"/>
        <v>0</v>
      </c>
      <c r="Z189" s="132" t="str">
        <f t="shared" si="7"/>
        <v>0</v>
      </c>
      <c r="AA189" s="372" t="str">
        <f t="shared" si="8"/>
        <v>0</v>
      </c>
      <c r="AC189" s="277"/>
    </row>
    <row r="190" spans="1:32" s="537" customFormat="1" ht="12" customHeight="1" thickBot="1" x14ac:dyDescent="0.25">
      <c r="G190" s="458">
        <f>SUM(G187:G189)</f>
        <v>0</v>
      </c>
      <c r="I190" s="458"/>
      <c r="J190" s="539"/>
      <c r="K190" s="458"/>
      <c r="L190" s="538"/>
      <c r="M190" s="537">
        <f>G190-P190</f>
        <v>0</v>
      </c>
      <c r="N190" s="538"/>
      <c r="O190" s="469"/>
      <c r="P190" s="537">
        <f>SUM(P187:P189)</f>
        <v>0</v>
      </c>
      <c r="S190" s="625"/>
      <c r="Y190" s="132">
        <f t="shared" si="6"/>
        <v>0</v>
      </c>
      <c r="Z190" s="132" t="str">
        <f t="shared" si="7"/>
        <v>0</v>
      </c>
      <c r="AA190" s="372" t="str">
        <f t="shared" si="8"/>
        <v>0</v>
      </c>
    </row>
    <row r="191" spans="1:32" s="18" customFormat="1" ht="12" customHeight="1" x14ac:dyDescent="0.2">
      <c r="C191" s="57" t="s">
        <v>2058</v>
      </c>
      <c r="G191" s="19"/>
      <c r="I191" s="19"/>
      <c r="J191" s="58"/>
      <c r="L191" s="276"/>
      <c r="N191" s="58"/>
      <c r="O191" s="122"/>
      <c r="S191" s="713"/>
      <c r="Y191" s="132">
        <f t="shared" si="6"/>
        <v>0</v>
      </c>
      <c r="Z191" s="132" t="str">
        <f t="shared" si="7"/>
        <v>0</v>
      </c>
      <c r="AA191" s="372" t="str">
        <f t="shared" si="8"/>
        <v>0</v>
      </c>
    </row>
    <row r="192" spans="1:32" s="18" customFormat="1" ht="12" customHeight="1" x14ac:dyDescent="0.2">
      <c r="A192" s="16" t="s">
        <v>1783</v>
      </c>
      <c r="B192" s="17">
        <v>114.5</v>
      </c>
      <c r="C192" s="16" t="s">
        <v>5514</v>
      </c>
      <c r="D192" s="16" t="s">
        <v>5515</v>
      </c>
      <c r="E192" s="18" t="s">
        <v>5516</v>
      </c>
      <c r="F192" s="18">
        <v>16</v>
      </c>
      <c r="G192" s="18">
        <v>25</v>
      </c>
      <c r="I192" s="116"/>
      <c r="J192" s="57" t="s">
        <v>3005</v>
      </c>
      <c r="K192" s="19" t="s">
        <v>4979</v>
      </c>
      <c r="L192" s="274" t="s">
        <v>1616</v>
      </c>
      <c r="M192" s="18" t="s">
        <v>4979</v>
      </c>
      <c r="N192" s="57" t="s">
        <v>3005</v>
      </c>
      <c r="P192" s="18">
        <v>25</v>
      </c>
      <c r="Q192" s="16" t="s">
        <v>3432</v>
      </c>
      <c r="R192" s="17">
        <v>215</v>
      </c>
      <c r="S192" s="57" t="s">
        <v>5040</v>
      </c>
      <c r="T192" s="16" t="s">
        <v>2119</v>
      </c>
      <c r="U192" s="18" t="s">
        <v>1683</v>
      </c>
      <c r="V192" s="18" t="s">
        <v>1683</v>
      </c>
      <c r="W192" s="18" t="s">
        <v>5041</v>
      </c>
      <c r="X192" s="18" t="s">
        <v>5042</v>
      </c>
      <c r="Y192" s="132">
        <f t="shared" si="6"/>
        <v>800</v>
      </c>
      <c r="Z192" s="132">
        <f t="shared" si="7"/>
        <v>800</v>
      </c>
      <c r="AA192" s="372" t="str">
        <f t="shared" si="8"/>
        <v>0</v>
      </c>
      <c r="AC192" s="20"/>
    </row>
    <row r="193" spans="1:34" s="18" customFormat="1" ht="12" customHeight="1" x14ac:dyDescent="0.2">
      <c r="A193" s="1" t="s">
        <v>356</v>
      </c>
      <c r="B193" s="2">
        <v>73</v>
      </c>
      <c r="C193" s="1" t="s">
        <v>357</v>
      </c>
      <c r="D193" s="1" t="s">
        <v>5515</v>
      </c>
      <c r="E193" s="3" t="s">
        <v>5516</v>
      </c>
      <c r="F193" s="3">
        <v>16</v>
      </c>
      <c r="G193" s="3">
        <v>25</v>
      </c>
      <c r="H193" s="3"/>
      <c r="I193" s="3"/>
      <c r="J193" s="21" t="s">
        <v>3005</v>
      </c>
      <c r="K193" s="4" t="s">
        <v>1614</v>
      </c>
      <c r="L193" s="274" t="s">
        <v>1616</v>
      </c>
      <c r="M193" s="18" t="s">
        <v>1614</v>
      </c>
      <c r="N193" s="57" t="s">
        <v>3005</v>
      </c>
      <c r="O193" s="83"/>
      <c r="P193" s="18">
        <v>25</v>
      </c>
      <c r="Q193" s="16" t="s">
        <v>5514</v>
      </c>
      <c r="R193" s="17">
        <v>48.1</v>
      </c>
      <c r="S193" s="57" t="s">
        <v>5040</v>
      </c>
      <c r="T193" s="16" t="s">
        <v>1971</v>
      </c>
      <c r="U193" s="18" t="s">
        <v>1683</v>
      </c>
      <c r="V193" s="18" t="s">
        <v>1683</v>
      </c>
      <c r="W193" s="57" t="s">
        <v>2651</v>
      </c>
      <c r="X193" s="79" t="s">
        <v>5042</v>
      </c>
      <c r="Y193" s="132">
        <f t="shared" si="6"/>
        <v>800</v>
      </c>
      <c r="Z193" s="132">
        <f t="shared" si="7"/>
        <v>800</v>
      </c>
      <c r="AA193" s="372" t="str">
        <f t="shared" si="8"/>
        <v>0</v>
      </c>
      <c r="AC193" s="20"/>
    </row>
    <row r="194" spans="1:34" s="18" customFormat="1" ht="12" customHeight="1" x14ac:dyDescent="0.2">
      <c r="A194" s="16"/>
      <c r="B194" s="17"/>
      <c r="C194" s="16"/>
      <c r="D194" s="16"/>
      <c r="G194" s="19"/>
      <c r="I194" s="19"/>
      <c r="J194" s="57"/>
      <c r="K194" s="19"/>
      <c r="L194" s="254" t="s">
        <v>1616</v>
      </c>
      <c r="N194" s="57"/>
      <c r="O194" s="119"/>
      <c r="Q194" s="16"/>
      <c r="R194" s="17"/>
      <c r="S194" s="334"/>
      <c r="T194" s="16"/>
      <c r="Y194" s="132">
        <f t="shared" si="6"/>
        <v>0</v>
      </c>
      <c r="Z194" s="132" t="str">
        <f t="shared" si="7"/>
        <v>0</v>
      </c>
      <c r="AA194" s="372" t="str">
        <f t="shared" si="8"/>
        <v>0</v>
      </c>
      <c r="AC194" s="20"/>
    </row>
    <row r="195" spans="1:34" s="264" customFormat="1" ht="12" customHeight="1" thickBot="1" x14ac:dyDescent="0.25">
      <c r="G195" s="458">
        <f>SUM(G191:G194)</f>
        <v>50</v>
      </c>
      <c r="I195" s="365"/>
      <c r="J195" s="538"/>
      <c r="L195" s="276"/>
      <c r="M195" s="537">
        <f>G195-P195</f>
        <v>0</v>
      </c>
      <c r="N195" s="538"/>
      <c r="O195" s="468"/>
      <c r="P195" s="537">
        <f>SUM(P191:P194)</f>
        <v>50</v>
      </c>
      <c r="S195" s="714"/>
      <c r="Y195" s="132">
        <f t="shared" si="6"/>
        <v>0</v>
      </c>
      <c r="Z195" s="132" t="str">
        <f t="shared" si="7"/>
        <v>0</v>
      </c>
      <c r="AA195" s="372" t="str">
        <f t="shared" si="8"/>
        <v>0</v>
      </c>
    </row>
    <row r="196" spans="1:34" s="351" customFormat="1" ht="11.85" customHeight="1" x14ac:dyDescent="0.2">
      <c r="A196" s="16" t="s">
        <v>4446</v>
      </c>
      <c r="B196" s="2">
        <v>216</v>
      </c>
      <c r="C196" s="16" t="s">
        <v>4447</v>
      </c>
      <c r="D196" s="16" t="s">
        <v>5515</v>
      </c>
      <c r="E196" s="18" t="s">
        <v>5516</v>
      </c>
      <c r="F196" s="18">
        <v>16</v>
      </c>
      <c r="G196" s="60">
        <v>7</v>
      </c>
      <c r="H196" s="18" t="s">
        <v>1561</v>
      </c>
      <c r="I196" s="126" t="s">
        <v>5266</v>
      </c>
      <c r="J196" s="18" t="s">
        <v>3005</v>
      </c>
      <c r="K196" s="19" t="s">
        <v>4069</v>
      </c>
      <c r="L196" s="16" t="s">
        <v>1616</v>
      </c>
      <c r="M196" s="201" t="s">
        <v>4379</v>
      </c>
      <c r="N196" s="275" t="s">
        <v>3005</v>
      </c>
      <c r="O196" s="124" t="s">
        <v>1305</v>
      </c>
      <c r="P196" s="198">
        <v>7</v>
      </c>
      <c r="Q196" s="1" t="s">
        <v>1072</v>
      </c>
      <c r="R196" s="2">
        <v>0</v>
      </c>
      <c r="S196" s="278">
        <v>25608</v>
      </c>
      <c r="T196" s="1" t="s">
        <v>3819</v>
      </c>
      <c r="U196" s="3" t="s">
        <v>5519</v>
      </c>
      <c r="V196" s="201" t="s">
        <v>5519</v>
      </c>
      <c r="W196" s="201" t="s">
        <v>3979</v>
      </c>
      <c r="X196" s="18" t="s">
        <v>3978</v>
      </c>
      <c r="Y196" s="132">
        <f t="shared" si="6"/>
        <v>224</v>
      </c>
      <c r="Z196" s="132" t="str">
        <f t="shared" si="7"/>
        <v>0</v>
      </c>
      <c r="AA196" s="372">
        <f t="shared" si="8"/>
        <v>224</v>
      </c>
      <c r="AB196" s="24"/>
      <c r="AC196" s="28"/>
      <c r="AD196" s="28"/>
      <c r="AE196" s="28"/>
      <c r="AF196" s="28"/>
      <c r="AG196" s="28"/>
    </row>
    <row r="197" spans="1:34" s="351" customFormat="1" ht="11.85" customHeight="1" x14ac:dyDescent="0.2">
      <c r="A197" s="16" t="s">
        <v>3052</v>
      </c>
      <c r="B197" s="2">
        <v>44.25</v>
      </c>
      <c r="C197" s="16" t="s">
        <v>3034</v>
      </c>
      <c r="D197" s="16" t="s">
        <v>5515</v>
      </c>
      <c r="E197" s="18" t="s">
        <v>5516</v>
      </c>
      <c r="F197" s="18">
        <v>16</v>
      </c>
      <c r="G197" s="140">
        <v>25</v>
      </c>
      <c r="H197" s="18" t="s">
        <v>1561</v>
      </c>
      <c r="I197" s="51"/>
      <c r="J197" s="18" t="s">
        <v>3005</v>
      </c>
      <c r="K197" s="51" t="s">
        <v>4342</v>
      </c>
      <c r="L197" s="16" t="s">
        <v>1616</v>
      </c>
      <c r="M197" s="18" t="s">
        <v>4342</v>
      </c>
      <c r="N197" s="58" t="s">
        <v>3005</v>
      </c>
      <c r="O197" s="116"/>
      <c r="P197" s="18">
        <v>25</v>
      </c>
      <c r="Q197" s="16" t="s">
        <v>5523</v>
      </c>
      <c r="R197" s="2">
        <v>360</v>
      </c>
      <c r="S197" s="67" t="s">
        <v>5040</v>
      </c>
      <c r="T197" s="16" t="s">
        <v>4343</v>
      </c>
      <c r="U197" s="201" t="s">
        <v>5519</v>
      </c>
      <c r="V197" s="201" t="s">
        <v>5519</v>
      </c>
      <c r="W197" s="201" t="s">
        <v>3979</v>
      </c>
      <c r="X197" s="18" t="s">
        <v>5042</v>
      </c>
      <c r="Y197" s="132">
        <f t="shared" si="6"/>
        <v>800</v>
      </c>
      <c r="Z197" s="132">
        <f t="shared" si="7"/>
        <v>800</v>
      </c>
      <c r="AA197" s="372" t="str">
        <f t="shared" si="8"/>
        <v>0</v>
      </c>
      <c r="AB197" s="24"/>
      <c r="AC197" s="24"/>
      <c r="AD197" s="28"/>
      <c r="AE197" s="28"/>
      <c r="AF197" s="28"/>
      <c r="AG197" s="28"/>
      <c r="AH197" s="28"/>
    </row>
    <row r="198" spans="1:34" s="351" customFormat="1" ht="11.85" customHeight="1" x14ac:dyDescent="0.2">
      <c r="A198" s="16" t="s">
        <v>3053</v>
      </c>
      <c r="B198" s="2">
        <v>46</v>
      </c>
      <c r="C198" s="16" t="s">
        <v>3034</v>
      </c>
      <c r="D198" s="16" t="s">
        <v>5515</v>
      </c>
      <c r="E198" s="18" t="s">
        <v>5516</v>
      </c>
      <c r="F198" s="18">
        <v>16</v>
      </c>
      <c r="G198" s="140">
        <v>25</v>
      </c>
      <c r="H198" s="18" t="s">
        <v>1561</v>
      </c>
      <c r="I198" s="51"/>
      <c r="J198" s="18" t="s">
        <v>3005</v>
      </c>
      <c r="K198" s="51" t="s">
        <v>4342</v>
      </c>
      <c r="L198" s="16" t="s">
        <v>1616</v>
      </c>
      <c r="M198" s="18" t="s">
        <v>4342</v>
      </c>
      <c r="N198" s="58" t="s">
        <v>3005</v>
      </c>
      <c r="O198" s="140"/>
      <c r="P198" s="18">
        <v>25</v>
      </c>
      <c r="Q198" s="16" t="s">
        <v>5523</v>
      </c>
      <c r="R198" s="2">
        <v>325</v>
      </c>
      <c r="S198" s="67" t="s">
        <v>5040</v>
      </c>
      <c r="T198" s="16" t="s">
        <v>4344</v>
      </c>
      <c r="U198" s="201" t="s">
        <v>5519</v>
      </c>
      <c r="V198" s="201" t="s">
        <v>5519</v>
      </c>
      <c r="W198" s="201" t="s">
        <v>3979</v>
      </c>
      <c r="X198" s="18" t="s">
        <v>5042</v>
      </c>
      <c r="Y198" s="132">
        <f t="shared" si="6"/>
        <v>800</v>
      </c>
      <c r="Z198" s="132">
        <f t="shared" si="7"/>
        <v>800</v>
      </c>
      <c r="AA198" s="372" t="str">
        <f t="shared" si="8"/>
        <v>0</v>
      </c>
      <c r="AB198" s="24"/>
      <c r="AC198" s="24"/>
      <c r="AD198" s="28"/>
      <c r="AE198" s="28"/>
      <c r="AF198" s="28"/>
      <c r="AG198" s="28"/>
      <c r="AH198" s="28"/>
    </row>
    <row r="199" spans="1:34" s="351" customFormat="1" ht="11.85" customHeight="1" x14ac:dyDescent="0.2">
      <c r="A199" s="16" t="s">
        <v>5589</v>
      </c>
      <c r="B199" s="2">
        <v>75</v>
      </c>
      <c r="C199" s="16" t="s">
        <v>5584</v>
      </c>
      <c r="D199" s="16" t="s">
        <v>5515</v>
      </c>
      <c r="E199" s="18" t="s">
        <v>5516</v>
      </c>
      <c r="F199" s="18">
        <v>16</v>
      </c>
      <c r="G199" s="18">
        <v>25</v>
      </c>
      <c r="H199" s="18" t="s">
        <v>1561</v>
      </c>
      <c r="I199" s="51"/>
      <c r="J199" s="18" t="s">
        <v>3005</v>
      </c>
      <c r="K199" s="46" t="s">
        <v>4365</v>
      </c>
      <c r="L199" s="16" t="s">
        <v>1616</v>
      </c>
      <c r="M199" s="18" t="s">
        <v>4170</v>
      </c>
      <c r="N199" s="18" t="s">
        <v>3005</v>
      </c>
      <c r="O199" s="116" t="s">
        <v>3733</v>
      </c>
      <c r="P199" s="18">
        <v>25</v>
      </c>
      <c r="Q199" s="16" t="s">
        <v>5514</v>
      </c>
      <c r="R199" s="2">
        <v>195</v>
      </c>
      <c r="S199" s="67" t="s">
        <v>5040</v>
      </c>
      <c r="T199" s="16" t="s">
        <v>4193</v>
      </c>
      <c r="U199" s="201" t="s">
        <v>5519</v>
      </c>
      <c r="V199" s="201" t="s">
        <v>5519</v>
      </c>
      <c r="W199" s="201" t="s">
        <v>3979</v>
      </c>
      <c r="X199" s="18" t="s">
        <v>5042</v>
      </c>
      <c r="Y199" s="132">
        <f t="shared" ref="Y199:Y262" si="9">F199*G199*2</f>
        <v>800</v>
      </c>
      <c r="Z199" s="132">
        <f t="shared" ref="Z199:Z262" si="10">IF(X199="N",Y199,"0")</f>
        <v>800</v>
      </c>
      <c r="AA199" s="372" t="str">
        <f t="shared" ref="AA199:AA262" si="11">IF(X199="P",Y199,"0")</f>
        <v>0</v>
      </c>
      <c r="AB199" s="24"/>
      <c r="AC199" s="24"/>
      <c r="AD199" s="28"/>
      <c r="AE199" s="28"/>
      <c r="AF199" s="28"/>
      <c r="AG199" s="28"/>
      <c r="AH199" s="28"/>
    </row>
    <row r="200" spans="1:34" s="351" customFormat="1" ht="11.85" customHeight="1" x14ac:dyDescent="0.2">
      <c r="A200" s="16" t="s">
        <v>3051</v>
      </c>
      <c r="B200" s="2">
        <v>44</v>
      </c>
      <c r="C200" s="16" t="s">
        <v>3034</v>
      </c>
      <c r="D200" s="16" t="s">
        <v>5515</v>
      </c>
      <c r="E200" s="18" t="s">
        <v>5516</v>
      </c>
      <c r="F200" s="18">
        <v>16</v>
      </c>
      <c r="G200" s="140">
        <v>25</v>
      </c>
      <c r="H200" s="18" t="s">
        <v>1561</v>
      </c>
      <c r="I200" s="51"/>
      <c r="J200" s="18" t="s">
        <v>3005</v>
      </c>
      <c r="K200" s="51" t="s">
        <v>4988</v>
      </c>
      <c r="L200" s="16" t="s">
        <v>1616</v>
      </c>
      <c r="M200" s="119" t="s">
        <v>4988</v>
      </c>
      <c r="N200" s="307" t="s">
        <v>3005</v>
      </c>
      <c r="O200" s="116"/>
      <c r="P200" s="118">
        <v>25</v>
      </c>
      <c r="Q200" s="303" t="s">
        <v>3792</v>
      </c>
      <c r="R200" s="2">
        <v>101.5</v>
      </c>
      <c r="S200" s="67" t="s">
        <v>5040</v>
      </c>
      <c r="T200" s="16" t="s">
        <v>3150</v>
      </c>
      <c r="U200" s="201" t="s">
        <v>5519</v>
      </c>
      <c r="V200" s="201" t="s">
        <v>5519</v>
      </c>
      <c r="W200" s="201" t="s">
        <v>3979</v>
      </c>
      <c r="X200" s="18" t="s">
        <v>5042</v>
      </c>
      <c r="Y200" s="132">
        <f t="shared" si="9"/>
        <v>800</v>
      </c>
      <c r="Z200" s="132">
        <f t="shared" si="10"/>
        <v>800</v>
      </c>
      <c r="AA200" s="372" t="str">
        <f t="shared" si="11"/>
        <v>0</v>
      </c>
      <c r="AB200" s="118"/>
      <c r="AC200" s="118"/>
      <c r="AD200" s="118"/>
      <c r="AE200" s="28"/>
      <c r="AF200" s="28"/>
      <c r="AG200" s="28"/>
      <c r="AH200" s="28"/>
    </row>
    <row r="201" spans="1:34" s="275" customFormat="1" ht="11.85" customHeight="1" x14ac:dyDescent="0.2">
      <c r="A201" s="16" t="s">
        <v>3040</v>
      </c>
      <c r="B201" s="2">
        <v>46.25</v>
      </c>
      <c r="C201" s="16" t="s">
        <v>3034</v>
      </c>
      <c r="D201" s="16" t="s">
        <v>5515</v>
      </c>
      <c r="E201" s="18" t="s">
        <v>5516</v>
      </c>
      <c r="F201" s="18">
        <v>16</v>
      </c>
      <c r="G201" s="140">
        <v>25</v>
      </c>
      <c r="H201" s="18" t="s">
        <v>1561</v>
      </c>
      <c r="I201" s="51"/>
      <c r="J201" s="18" t="s">
        <v>3005</v>
      </c>
      <c r="K201" s="51" t="s">
        <v>4980</v>
      </c>
      <c r="L201" s="16" t="s">
        <v>1616</v>
      </c>
      <c r="M201" s="18" t="s">
        <v>4980</v>
      </c>
      <c r="N201" s="275" t="s">
        <v>3005</v>
      </c>
      <c r="O201" s="399"/>
      <c r="P201" s="18">
        <v>25</v>
      </c>
      <c r="Q201" s="16" t="s">
        <v>1393</v>
      </c>
      <c r="R201" s="2">
        <v>86</v>
      </c>
      <c r="S201" s="67" t="s">
        <v>5040</v>
      </c>
      <c r="T201" s="16" t="s">
        <v>1397</v>
      </c>
      <c r="U201" s="201" t="s">
        <v>5519</v>
      </c>
      <c r="V201" s="201" t="s">
        <v>5519</v>
      </c>
      <c r="W201" s="201" t="s">
        <v>3979</v>
      </c>
      <c r="X201" s="18" t="s">
        <v>5042</v>
      </c>
      <c r="Y201" s="132">
        <f t="shared" si="9"/>
        <v>800</v>
      </c>
      <c r="Z201" s="132">
        <f t="shared" si="10"/>
        <v>800</v>
      </c>
      <c r="AA201" s="372" t="str">
        <f t="shared" si="11"/>
        <v>0</v>
      </c>
      <c r="AB201" s="24"/>
      <c r="AC201" s="24"/>
      <c r="AD201" s="28"/>
      <c r="AE201" s="28"/>
      <c r="AF201" s="28"/>
      <c r="AG201" s="28"/>
      <c r="AH201" s="28"/>
    </row>
    <row r="202" spans="1:34" s="351" customFormat="1" ht="11.85" customHeight="1" x14ac:dyDescent="0.2">
      <c r="A202" s="16" t="s">
        <v>4444</v>
      </c>
      <c r="B202" s="2">
        <v>1</v>
      </c>
      <c r="C202" s="16" t="s">
        <v>4038</v>
      </c>
      <c r="D202" s="16" t="s">
        <v>5515</v>
      </c>
      <c r="E202" s="18" t="s">
        <v>5516</v>
      </c>
      <c r="F202" s="18">
        <v>16</v>
      </c>
      <c r="G202" s="220">
        <v>25</v>
      </c>
      <c r="H202" s="18" t="s">
        <v>1561</v>
      </c>
      <c r="I202" s="96" t="s">
        <v>5308</v>
      </c>
      <c r="J202" s="18" t="s">
        <v>3005</v>
      </c>
      <c r="K202" s="19" t="s">
        <v>4069</v>
      </c>
      <c r="L202" s="16" t="s">
        <v>1616</v>
      </c>
      <c r="M202" s="79" t="s">
        <v>4988</v>
      </c>
      <c r="N202" s="58" t="s">
        <v>3005</v>
      </c>
      <c r="O202" s="83" t="s">
        <v>3078</v>
      </c>
      <c r="P202" s="201">
        <v>25</v>
      </c>
      <c r="Q202" s="16" t="s">
        <v>4665</v>
      </c>
      <c r="R202" s="2">
        <v>85</v>
      </c>
      <c r="S202" s="67" t="s">
        <v>5040</v>
      </c>
      <c r="T202" s="16" t="s">
        <v>4668</v>
      </c>
      <c r="U202" s="201" t="s">
        <v>5519</v>
      </c>
      <c r="V202" s="201" t="s">
        <v>5519</v>
      </c>
      <c r="W202" s="201" t="s">
        <v>3979</v>
      </c>
      <c r="X202" s="18" t="s">
        <v>5042</v>
      </c>
      <c r="Y202" s="132">
        <f t="shared" si="9"/>
        <v>800</v>
      </c>
      <c r="Z202" s="132">
        <f t="shared" si="10"/>
        <v>800</v>
      </c>
      <c r="AA202" s="372" t="str">
        <f t="shared" si="11"/>
        <v>0</v>
      </c>
      <c r="AB202" s="24"/>
      <c r="AC202" s="24"/>
      <c r="AD202" s="28"/>
      <c r="AE202" s="28"/>
      <c r="AF202" s="28"/>
      <c r="AG202" s="28"/>
      <c r="AH202" s="28"/>
    </row>
    <row r="203" spans="1:34" s="351" customFormat="1" ht="11.85" customHeight="1" x14ac:dyDescent="0.2">
      <c r="A203" s="16" t="s">
        <v>3042</v>
      </c>
      <c r="B203" s="2">
        <v>44</v>
      </c>
      <c r="C203" s="16" t="s">
        <v>3034</v>
      </c>
      <c r="D203" s="16" t="s">
        <v>5515</v>
      </c>
      <c r="E203" s="18" t="s">
        <v>5516</v>
      </c>
      <c r="F203" s="18">
        <v>16</v>
      </c>
      <c r="G203" s="140">
        <v>25</v>
      </c>
      <c r="H203" s="18" t="s">
        <v>1561</v>
      </c>
      <c r="I203" s="131"/>
      <c r="J203" s="18" t="s">
        <v>3005</v>
      </c>
      <c r="K203" s="51" t="s">
        <v>3239</v>
      </c>
      <c r="L203" s="16" t="s">
        <v>1616</v>
      </c>
      <c r="M203" s="118" t="s">
        <v>3239</v>
      </c>
      <c r="N203" s="307" t="s">
        <v>3005</v>
      </c>
      <c r="O203" s="116"/>
      <c r="P203" s="118">
        <v>25</v>
      </c>
      <c r="Q203" s="118" t="s">
        <v>5558</v>
      </c>
      <c r="R203" s="2">
        <v>82.5</v>
      </c>
      <c r="S203" s="67" t="s">
        <v>5040</v>
      </c>
      <c r="T203" s="118" t="s">
        <v>5559</v>
      </c>
      <c r="U203" s="201" t="s">
        <v>5519</v>
      </c>
      <c r="V203" s="201" t="s">
        <v>5519</v>
      </c>
      <c r="W203" s="201" t="s">
        <v>3979</v>
      </c>
      <c r="X203" s="18" t="s">
        <v>5042</v>
      </c>
      <c r="Y203" s="132">
        <f t="shared" si="9"/>
        <v>800</v>
      </c>
      <c r="Z203" s="132">
        <f t="shared" si="10"/>
        <v>800</v>
      </c>
      <c r="AA203" s="372" t="str">
        <f t="shared" si="11"/>
        <v>0</v>
      </c>
      <c r="AB203" s="24"/>
      <c r="AC203" s="24"/>
      <c r="AD203" s="28"/>
      <c r="AE203" s="28"/>
      <c r="AF203" s="28"/>
      <c r="AG203" s="28"/>
      <c r="AH203" s="28"/>
    </row>
    <row r="204" spans="1:34" s="275" customFormat="1" ht="11.85" customHeight="1" x14ac:dyDescent="0.2">
      <c r="A204" s="16" t="s">
        <v>2629</v>
      </c>
      <c r="B204" s="2">
        <v>95.5</v>
      </c>
      <c r="C204" s="16" t="s">
        <v>2610</v>
      </c>
      <c r="D204" s="16" t="s">
        <v>5515</v>
      </c>
      <c r="E204" s="18" t="s">
        <v>5516</v>
      </c>
      <c r="F204" s="18">
        <v>16</v>
      </c>
      <c r="G204" s="18">
        <v>25</v>
      </c>
      <c r="H204" s="18" t="s">
        <v>1561</v>
      </c>
      <c r="I204" s="51" t="s">
        <v>4978</v>
      </c>
      <c r="J204" s="18" t="s">
        <v>3005</v>
      </c>
      <c r="K204" s="19" t="s">
        <v>4541</v>
      </c>
      <c r="L204" s="16" t="s">
        <v>1616</v>
      </c>
      <c r="M204" s="119" t="s">
        <v>4978</v>
      </c>
      <c r="N204" s="307" t="s">
        <v>3005</v>
      </c>
      <c r="O204" s="116"/>
      <c r="P204" s="118">
        <v>25</v>
      </c>
      <c r="Q204" s="303" t="s">
        <v>5584</v>
      </c>
      <c r="R204" s="2">
        <v>77</v>
      </c>
      <c r="S204" s="67" t="s">
        <v>5040</v>
      </c>
      <c r="T204" s="16" t="s">
        <v>5585</v>
      </c>
      <c r="U204" s="201" t="s">
        <v>5519</v>
      </c>
      <c r="V204" s="201" t="s">
        <v>5519</v>
      </c>
      <c r="W204" s="201" t="s">
        <v>3979</v>
      </c>
      <c r="X204" s="18" t="s">
        <v>5042</v>
      </c>
      <c r="Y204" s="132">
        <f t="shared" si="9"/>
        <v>800</v>
      </c>
      <c r="Z204" s="132">
        <f t="shared" si="10"/>
        <v>800</v>
      </c>
      <c r="AA204" s="372" t="str">
        <f t="shared" si="11"/>
        <v>0</v>
      </c>
      <c r="AB204" s="24"/>
      <c r="AC204" s="24"/>
      <c r="AD204" s="28"/>
      <c r="AE204" s="28"/>
      <c r="AF204" s="28"/>
      <c r="AG204" s="28"/>
      <c r="AH204" s="28"/>
    </row>
    <row r="205" spans="1:34" s="351" customFormat="1" ht="11.85" customHeight="1" x14ac:dyDescent="0.2">
      <c r="A205" s="16" t="s">
        <v>1075</v>
      </c>
      <c r="B205" s="2">
        <v>44.5</v>
      </c>
      <c r="C205" s="16" t="s">
        <v>1072</v>
      </c>
      <c r="D205" s="16" t="s">
        <v>5515</v>
      </c>
      <c r="E205" s="18" t="s">
        <v>5516</v>
      </c>
      <c r="F205" s="18">
        <v>16</v>
      </c>
      <c r="G205" s="18">
        <v>25</v>
      </c>
      <c r="H205" s="18" t="s">
        <v>1561</v>
      </c>
      <c r="I205" s="51"/>
      <c r="J205" s="18" t="s">
        <v>3005</v>
      </c>
      <c r="K205" s="19" t="s">
        <v>2635</v>
      </c>
      <c r="L205" s="16" t="s">
        <v>1616</v>
      </c>
      <c r="M205" s="118" t="s">
        <v>2635</v>
      </c>
      <c r="N205" s="307" t="s">
        <v>3005</v>
      </c>
      <c r="O205" s="116"/>
      <c r="P205" s="118">
        <v>25</v>
      </c>
      <c r="Q205" s="118" t="s">
        <v>1215</v>
      </c>
      <c r="R205" s="2">
        <v>74</v>
      </c>
      <c r="S205" s="67" t="s">
        <v>5040</v>
      </c>
      <c r="T205" s="118" t="s">
        <v>1225</v>
      </c>
      <c r="U205" s="201" t="s">
        <v>5519</v>
      </c>
      <c r="V205" s="201" t="s">
        <v>5519</v>
      </c>
      <c r="W205" s="201" t="s">
        <v>3979</v>
      </c>
      <c r="X205" s="18" t="s">
        <v>5042</v>
      </c>
      <c r="Y205" s="132">
        <f t="shared" si="9"/>
        <v>800</v>
      </c>
      <c r="Z205" s="132">
        <f t="shared" si="10"/>
        <v>800</v>
      </c>
      <c r="AA205" s="372" t="str">
        <f t="shared" si="11"/>
        <v>0</v>
      </c>
      <c r="AB205" s="24"/>
      <c r="AC205" s="24"/>
      <c r="AD205" s="28"/>
      <c r="AE205" s="28"/>
      <c r="AF205" s="28"/>
      <c r="AG205" s="28"/>
      <c r="AH205" s="28"/>
    </row>
    <row r="206" spans="1:34" s="351" customFormat="1" ht="11.85" customHeight="1" x14ac:dyDescent="0.2">
      <c r="A206" s="16" t="s">
        <v>2630</v>
      </c>
      <c r="B206" s="2">
        <v>96</v>
      </c>
      <c r="C206" s="16" t="s">
        <v>2610</v>
      </c>
      <c r="D206" s="16" t="s">
        <v>5515</v>
      </c>
      <c r="E206" s="18" t="s">
        <v>5516</v>
      </c>
      <c r="F206" s="18">
        <v>16</v>
      </c>
      <c r="G206" s="18">
        <v>25</v>
      </c>
      <c r="H206" s="18" t="s">
        <v>1561</v>
      </c>
      <c r="I206" s="51" t="s">
        <v>3093</v>
      </c>
      <c r="J206" s="18" t="s">
        <v>3005</v>
      </c>
      <c r="K206" s="19" t="s">
        <v>4541</v>
      </c>
      <c r="L206" s="16" t="s">
        <v>1616</v>
      </c>
      <c r="M206" s="118" t="s">
        <v>4170</v>
      </c>
      <c r="N206" s="18" t="s">
        <v>3005</v>
      </c>
      <c r="O206" s="116" t="s">
        <v>3439</v>
      </c>
      <c r="P206" s="118">
        <v>25</v>
      </c>
      <c r="Q206" s="303" t="s">
        <v>5514</v>
      </c>
      <c r="R206" s="2">
        <v>69</v>
      </c>
      <c r="S206" s="67" t="s">
        <v>5040</v>
      </c>
      <c r="T206" s="303" t="s">
        <v>4171</v>
      </c>
      <c r="U206" s="201" t="s">
        <v>5519</v>
      </c>
      <c r="V206" s="201" t="s">
        <v>5519</v>
      </c>
      <c r="W206" s="201" t="s">
        <v>3979</v>
      </c>
      <c r="X206" s="18" t="s">
        <v>5042</v>
      </c>
      <c r="Y206" s="132">
        <f t="shared" si="9"/>
        <v>800</v>
      </c>
      <c r="Z206" s="132">
        <f t="shared" si="10"/>
        <v>800</v>
      </c>
      <c r="AA206" s="372" t="str">
        <f t="shared" si="11"/>
        <v>0</v>
      </c>
      <c r="AB206" s="24"/>
      <c r="AC206" s="24"/>
      <c r="AD206" s="28"/>
      <c r="AE206" s="28"/>
      <c r="AF206" s="28"/>
      <c r="AG206" s="28"/>
      <c r="AH206" s="28"/>
    </row>
    <row r="207" spans="1:34" s="351" customFormat="1" ht="11.85" customHeight="1" x14ac:dyDescent="0.2">
      <c r="A207" s="16" t="s">
        <v>4446</v>
      </c>
      <c r="B207" s="2">
        <v>216</v>
      </c>
      <c r="C207" s="16" t="s">
        <v>4447</v>
      </c>
      <c r="D207" s="16" t="s">
        <v>5515</v>
      </c>
      <c r="E207" s="18" t="s">
        <v>5516</v>
      </c>
      <c r="F207" s="18">
        <v>16</v>
      </c>
      <c r="G207" s="245">
        <v>25</v>
      </c>
      <c r="H207" s="18" t="s">
        <v>1561</v>
      </c>
      <c r="I207" s="127" t="s">
        <v>2348</v>
      </c>
      <c r="J207" s="18" t="s">
        <v>3005</v>
      </c>
      <c r="K207" s="19" t="s">
        <v>4069</v>
      </c>
      <c r="L207" s="16" t="s">
        <v>1616</v>
      </c>
      <c r="M207" s="118" t="s">
        <v>4170</v>
      </c>
      <c r="N207" s="18" t="s">
        <v>3005</v>
      </c>
      <c r="O207" s="116" t="s">
        <v>3079</v>
      </c>
      <c r="P207" s="118">
        <v>25</v>
      </c>
      <c r="Q207" s="303" t="s">
        <v>5514</v>
      </c>
      <c r="R207" s="2">
        <v>65.75</v>
      </c>
      <c r="S207" s="67" t="s">
        <v>5040</v>
      </c>
      <c r="T207" s="303" t="s">
        <v>4173</v>
      </c>
      <c r="U207" s="201" t="s">
        <v>5519</v>
      </c>
      <c r="V207" s="201" t="s">
        <v>5519</v>
      </c>
      <c r="W207" s="201" t="s">
        <v>3979</v>
      </c>
      <c r="X207" s="18" t="s">
        <v>5042</v>
      </c>
      <c r="Y207" s="132">
        <f t="shared" si="9"/>
        <v>800</v>
      </c>
      <c r="Z207" s="132">
        <f t="shared" si="10"/>
        <v>800</v>
      </c>
      <c r="AA207" s="372" t="str">
        <f t="shared" si="11"/>
        <v>0</v>
      </c>
      <c r="AB207" s="24"/>
      <c r="AC207" s="24"/>
      <c r="AD207" s="28"/>
      <c r="AE207" s="28"/>
      <c r="AF207" s="28"/>
      <c r="AG207" s="28"/>
      <c r="AH207" s="28"/>
    </row>
    <row r="208" spans="1:34" s="275" customFormat="1" ht="11.85" customHeight="1" x14ac:dyDescent="0.2">
      <c r="A208" s="16" t="s">
        <v>3036</v>
      </c>
      <c r="B208" s="2">
        <v>44.25</v>
      </c>
      <c r="C208" s="16" t="s">
        <v>3034</v>
      </c>
      <c r="D208" s="16" t="s">
        <v>5515</v>
      </c>
      <c r="E208" s="18" t="s">
        <v>5516</v>
      </c>
      <c r="F208" s="18">
        <v>16</v>
      </c>
      <c r="G208" s="140">
        <v>25</v>
      </c>
      <c r="H208" s="18" t="s">
        <v>1561</v>
      </c>
      <c r="I208" s="51"/>
      <c r="J208" s="18" t="s">
        <v>3005</v>
      </c>
      <c r="K208" s="51" t="s">
        <v>4979</v>
      </c>
      <c r="L208" s="16" t="s">
        <v>1616</v>
      </c>
      <c r="M208" s="116" t="s">
        <v>4979</v>
      </c>
      <c r="N208" s="275" t="s">
        <v>3005</v>
      </c>
      <c r="O208" s="116"/>
      <c r="P208" s="140">
        <v>25</v>
      </c>
      <c r="Q208" s="16" t="s">
        <v>3034</v>
      </c>
      <c r="R208" s="2">
        <v>46.5</v>
      </c>
      <c r="S208" s="67" t="s">
        <v>5040</v>
      </c>
      <c r="T208" s="16" t="s">
        <v>3039</v>
      </c>
      <c r="U208" s="201" t="s">
        <v>5519</v>
      </c>
      <c r="V208" s="201" t="s">
        <v>5519</v>
      </c>
      <c r="W208" s="201" t="s">
        <v>3979</v>
      </c>
      <c r="X208" s="18" t="s">
        <v>5042</v>
      </c>
      <c r="Y208" s="132">
        <f t="shared" si="9"/>
        <v>800</v>
      </c>
      <c r="Z208" s="132">
        <f t="shared" si="10"/>
        <v>800</v>
      </c>
      <c r="AA208" s="372" t="str">
        <f t="shared" si="11"/>
        <v>0</v>
      </c>
      <c r="AB208" s="118"/>
      <c r="AC208" s="118"/>
      <c r="AD208" s="118"/>
      <c r="AE208" s="436"/>
      <c r="AF208" s="432"/>
      <c r="AG208" s="432"/>
      <c r="AH208" s="432"/>
    </row>
    <row r="209" spans="1:34" s="275" customFormat="1" ht="11.85" customHeight="1" x14ac:dyDescent="0.2">
      <c r="A209" s="16" t="s">
        <v>1071</v>
      </c>
      <c r="B209" s="2">
        <v>43</v>
      </c>
      <c r="C209" s="16" t="s">
        <v>1072</v>
      </c>
      <c r="D209" s="16" t="s">
        <v>5515</v>
      </c>
      <c r="E209" s="18" t="s">
        <v>5516</v>
      </c>
      <c r="F209" s="18">
        <v>16</v>
      </c>
      <c r="G209" s="18">
        <v>25</v>
      </c>
      <c r="H209" s="18" t="s">
        <v>1561</v>
      </c>
      <c r="I209" s="51"/>
      <c r="J209" s="18" t="s">
        <v>3005</v>
      </c>
      <c r="K209" s="19" t="s">
        <v>4977</v>
      </c>
      <c r="L209" s="16" t="s">
        <v>1616</v>
      </c>
      <c r="M209" s="399" t="s">
        <v>4977</v>
      </c>
      <c r="N209" s="275" t="s">
        <v>3005</v>
      </c>
      <c r="O209" s="399"/>
      <c r="P209" s="397">
        <v>25</v>
      </c>
      <c r="Q209" s="275" t="s">
        <v>3034</v>
      </c>
      <c r="R209" s="2">
        <v>46</v>
      </c>
      <c r="S209" s="67" t="s">
        <v>5040</v>
      </c>
      <c r="T209" s="275" t="s">
        <v>3035</v>
      </c>
      <c r="U209" s="201" t="s">
        <v>5519</v>
      </c>
      <c r="V209" s="201" t="s">
        <v>5519</v>
      </c>
      <c r="W209" s="201" t="s">
        <v>3979</v>
      </c>
      <c r="X209" s="18" t="s">
        <v>5042</v>
      </c>
      <c r="Y209" s="132">
        <f t="shared" si="9"/>
        <v>800</v>
      </c>
      <c r="Z209" s="132">
        <f t="shared" si="10"/>
        <v>800</v>
      </c>
      <c r="AA209" s="372" t="str">
        <f t="shared" si="11"/>
        <v>0</v>
      </c>
      <c r="AB209" s="118"/>
      <c r="AC209" s="118"/>
      <c r="AD209" s="118"/>
      <c r="AE209" s="436"/>
      <c r="AF209" s="432"/>
      <c r="AG209" s="432"/>
      <c r="AH209" s="432"/>
    </row>
    <row r="210" spans="1:34" s="275" customFormat="1" ht="11.85" customHeight="1" x14ac:dyDescent="0.2">
      <c r="A210" s="16" t="s">
        <v>3038</v>
      </c>
      <c r="B210" s="2">
        <v>47</v>
      </c>
      <c r="C210" s="16" t="s">
        <v>3034</v>
      </c>
      <c r="D210" s="16" t="s">
        <v>5515</v>
      </c>
      <c r="E210" s="18" t="s">
        <v>5516</v>
      </c>
      <c r="F210" s="18">
        <v>16</v>
      </c>
      <c r="G210" s="140">
        <v>25</v>
      </c>
      <c r="H210" s="18" t="s">
        <v>1561</v>
      </c>
      <c r="I210" s="51"/>
      <c r="J210" s="18" t="s">
        <v>3005</v>
      </c>
      <c r="K210" s="51" t="s">
        <v>4979</v>
      </c>
      <c r="L210" s="16" t="s">
        <v>1616</v>
      </c>
      <c r="M210" s="18" t="s">
        <v>4979</v>
      </c>
      <c r="N210" s="18" t="s">
        <v>3005</v>
      </c>
      <c r="O210" s="399"/>
      <c r="P210" s="18">
        <v>25</v>
      </c>
      <c r="Q210" s="16" t="s">
        <v>5213</v>
      </c>
      <c r="R210" s="2">
        <v>45</v>
      </c>
      <c r="S210" s="67" t="s">
        <v>5040</v>
      </c>
      <c r="T210" s="16" t="s">
        <v>5214</v>
      </c>
      <c r="U210" s="201" t="s">
        <v>5519</v>
      </c>
      <c r="V210" s="201" t="s">
        <v>5519</v>
      </c>
      <c r="W210" s="201" t="s">
        <v>3979</v>
      </c>
      <c r="X210" s="18" t="s">
        <v>5042</v>
      </c>
      <c r="Y210" s="132">
        <f t="shared" si="9"/>
        <v>800</v>
      </c>
      <c r="Z210" s="132">
        <f t="shared" si="10"/>
        <v>800</v>
      </c>
      <c r="AA210" s="372" t="str">
        <f t="shared" si="11"/>
        <v>0</v>
      </c>
      <c r="AB210" s="118"/>
      <c r="AC210" s="118"/>
      <c r="AD210" s="118"/>
      <c r="AE210" s="28"/>
      <c r="AF210" s="28"/>
      <c r="AG210" s="432"/>
      <c r="AH210" s="432"/>
    </row>
    <row r="211" spans="1:34" s="275" customFormat="1" ht="11.85" customHeight="1" x14ac:dyDescent="0.2">
      <c r="A211" s="16" t="s">
        <v>4446</v>
      </c>
      <c r="B211" s="2">
        <v>216</v>
      </c>
      <c r="C211" s="16" t="s">
        <v>4447</v>
      </c>
      <c r="D211" s="16" t="s">
        <v>5515</v>
      </c>
      <c r="E211" s="18" t="s">
        <v>5516</v>
      </c>
      <c r="F211" s="18">
        <v>16</v>
      </c>
      <c r="G211" s="60">
        <v>25</v>
      </c>
      <c r="H211" s="18" t="s">
        <v>1561</v>
      </c>
      <c r="I211" s="126" t="s">
        <v>1444</v>
      </c>
      <c r="J211" s="18" t="s">
        <v>3005</v>
      </c>
      <c r="K211" s="19" t="s">
        <v>4069</v>
      </c>
      <c r="L211" s="16" t="s">
        <v>1616</v>
      </c>
      <c r="M211" s="399" t="s">
        <v>4979</v>
      </c>
      <c r="N211" s="275" t="s">
        <v>3005</v>
      </c>
      <c r="O211" s="399" t="s">
        <v>4069</v>
      </c>
      <c r="P211" s="397">
        <v>25</v>
      </c>
      <c r="Q211" s="275" t="s">
        <v>3034</v>
      </c>
      <c r="R211" s="2">
        <v>44.75</v>
      </c>
      <c r="S211" s="67" t="s">
        <v>5040</v>
      </c>
      <c r="T211" s="275" t="s">
        <v>3037</v>
      </c>
      <c r="U211" s="201" t="s">
        <v>5519</v>
      </c>
      <c r="V211" s="201" t="s">
        <v>5519</v>
      </c>
      <c r="W211" s="201" t="s">
        <v>3979</v>
      </c>
      <c r="X211" s="18" t="s">
        <v>5042</v>
      </c>
      <c r="Y211" s="132">
        <f t="shared" si="9"/>
        <v>800</v>
      </c>
      <c r="Z211" s="132">
        <f t="shared" si="10"/>
        <v>800</v>
      </c>
      <c r="AA211" s="372" t="str">
        <f t="shared" si="11"/>
        <v>0</v>
      </c>
      <c r="AB211" s="118"/>
      <c r="AC211" s="118"/>
      <c r="AD211" s="118"/>
      <c r="AE211" s="436"/>
      <c r="AF211" s="432"/>
      <c r="AG211" s="432"/>
      <c r="AH211" s="432"/>
    </row>
    <row r="212" spans="1:34" s="275" customFormat="1" ht="11.85" customHeight="1" x14ac:dyDescent="0.2">
      <c r="A212" s="16" t="s">
        <v>4446</v>
      </c>
      <c r="B212" s="2">
        <v>216</v>
      </c>
      <c r="C212" s="16" t="s">
        <v>4447</v>
      </c>
      <c r="D212" s="16" t="s">
        <v>5515</v>
      </c>
      <c r="E212" s="18" t="s">
        <v>5516</v>
      </c>
      <c r="F212" s="18">
        <v>16</v>
      </c>
      <c r="G212" s="60">
        <v>25</v>
      </c>
      <c r="H212" s="18" t="s">
        <v>1561</v>
      </c>
      <c r="I212" s="126" t="s">
        <v>1444</v>
      </c>
      <c r="J212" s="18" t="s">
        <v>3005</v>
      </c>
      <c r="K212" s="19" t="s">
        <v>4069</v>
      </c>
      <c r="L212" s="16" t="s">
        <v>1616</v>
      </c>
      <c r="M212" s="18" t="s">
        <v>4979</v>
      </c>
      <c r="N212" s="18" t="s">
        <v>3005</v>
      </c>
      <c r="O212" s="116" t="s">
        <v>4069</v>
      </c>
      <c r="P212" s="18">
        <v>25</v>
      </c>
      <c r="Q212" s="16" t="s">
        <v>1072</v>
      </c>
      <c r="R212" s="2">
        <v>44.5</v>
      </c>
      <c r="S212" s="67" t="s">
        <v>5040</v>
      </c>
      <c r="T212" s="16" t="s">
        <v>1074</v>
      </c>
      <c r="U212" s="201" t="s">
        <v>5519</v>
      </c>
      <c r="V212" s="201" t="s">
        <v>5519</v>
      </c>
      <c r="W212" s="201" t="s">
        <v>3979</v>
      </c>
      <c r="X212" s="18" t="s">
        <v>5042</v>
      </c>
      <c r="Y212" s="132">
        <f t="shared" si="9"/>
        <v>800</v>
      </c>
      <c r="Z212" s="132">
        <f t="shared" si="10"/>
        <v>800</v>
      </c>
      <c r="AA212" s="372" t="str">
        <f t="shared" si="11"/>
        <v>0</v>
      </c>
      <c r="AB212" s="18"/>
      <c r="AC212" s="20"/>
      <c r="AD212" s="18"/>
      <c r="AE212" s="18"/>
      <c r="AF212" s="432"/>
      <c r="AG212" s="432"/>
      <c r="AH212" s="432"/>
    </row>
    <row r="213" spans="1:34" s="275" customFormat="1" ht="11.85" customHeight="1" x14ac:dyDescent="0.2">
      <c r="A213" s="16" t="s">
        <v>4446</v>
      </c>
      <c r="B213" s="2">
        <v>216</v>
      </c>
      <c r="C213" s="16" t="s">
        <v>4447</v>
      </c>
      <c r="D213" s="16" t="s">
        <v>5515</v>
      </c>
      <c r="E213" s="18" t="s">
        <v>5516</v>
      </c>
      <c r="F213" s="18">
        <v>16</v>
      </c>
      <c r="G213" s="245">
        <v>25</v>
      </c>
      <c r="H213" s="18" t="s">
        <v>1561</v>
      </c>
      <c r="I213" s="127" t="s">
        <v>1445</v>
      </c>
      <c r="J213" s="18" t="s">
        <v>3005</v>
      </c>
      <c r="K213" s="19" t="s">
        <v>4069</v>
      </c>
      <c r="L213" s="16" t="s">
        <v>1616</v>
      </c>
      <c r="M213" s="116" t="s">
        <v>4170</v>
      </c>
      <c r="N213" s="275" t="s">
        <v>3005</v>
      </c>
      <c r="O213" s="116" t="s">
        <v>2337</v>
      </c>
      <c r="P213" s="140">
        <v>25</v>
      </c>
      <c r="Q213" s="16" t="s">
        <v>3034</v>
      </c>
      <c r="R213" s="2">
        <v>44.25</v>
      </c>
      <c r="S213" s="67" t="s">
        <v>5040</v>
      </c>
      <c r="T213" s="16" t="s">
        <v>3041</v>
      </c>
      <c r="U213" s="201" t="s">
        <v>5519</v>
      </c>
      <c r="V213" s="201" t="s">
        <v>5519</v>
      </c>
      <c r="W213" s="201" t="s">
        <v>3979</v>
      </c>
      <c r="X213" s="18" t="s">
        <v>5042</v>
      </c>
      <c r="Y213" s="132">
        <f t="shared" si="9"/>
        <v>800</v>
      </c>
      <c r="Z213" s="132">
        <f t="shared" si="10"/>
        <v>800</v>
      </c>
      <c r="AA213" s="372" t="str">
        <f t="shared" si="11"/>
        <v>0</v>
      </c>
      <c r="AB213" s="118"/>
      <c r="AC213" s="118"/>
      <c r="AD213" s="436"/>
      <c r="AE213" s="432"/>
      <c r="AF213" s="432"/>
      <c r="AG213" s="432"/>
    </row>
    <row r="214" spans="1:34" s="275" customFormat="1" ht="11.85" customHeight="1" x14ac:dyDescent="0.2">
      <c r="A214" s="16" t="s">
        <v>4446</v>
      </c>
      <c r="B214" s="2">
        <v>216</v>
      </c>
      <c r="C214" s="16" t="s">
        <v>4447</v>
      </c>
      <c r="D214" s="16" t="s">
        <v>5515</v>
      </c>
      <c r="E214" s="18" t="s">
        <v>5516</v>
      </c>
      <c r="F214" s="18">
        <v>16</v>
      </c>
      <c r="G214" s="60">
        <v>25</v>
      </c>
      <c r="H214" s="18" t="s">
        <v>1561</v>
      </c>
      <c r="I214" s="126" t="s">
        <v>1444</v>
      </c>
      <c r="J214" s="18" t="s">
        <v>3005</v>
      </c>
      <c r="K214" s="19" t="s">
        <v>4069</v>
      </c>
      <c r="L214" s="16" t="s">
        <v>1616</v>
      </c>
      <c r="M214" s="18" t="s">
        <v>4979</v>
      </c>
      <c r="N214" s="18" t="s">
        <v>3005</v>
      </c>
      <c r="O214" s="116" t="s">
        <v>4069</v>
      </c>
      <c r="P214" s="18">
        <v>25</v>
      </c>
      <c r="Q214" s="16" t="s">
        <v>1072</v>
      </c>
      <c r="R214" s="2">
        <v>42</v>
      </c>
      <c r="S214" s="67" t="s">
        <v>5040</v>
      </c>
      <c r="T214" s="16" t="s">
        <v>1073</v>
      </c>
      <c r="U214" s="201" t="s">
        <v>5519</v>
      </c>
      <c r="V214" s="201" t="s">
        <v>5519</v>
      </c>
      <c r="W214" s="201" t="s">
        <v>3979</v>
      </c>
      <c r="X214" s="18" t="s">
        <v>5042</v>
      </c>
      <c r="Y214" s="132">
        <f t="shared" si="9"/>
        <v>800</v>
      </c>
      <c r="Z214" s="132">
        <f t="shared" si="10"/>
        <v>800</v>
      </c>
      <c r="AA214" s="372" t="str">
        <f t="shared" si="11"/>
        <v>0</v>
      </c>
      <c r="AB214" s="20"/>
      <c r="AC214" s="18"/>
      <c r="AD214" s="18"/>
      <c r="AE214" s="432"/>
      <c r="AF214" s="432"/>
      <c r="AG214" s="432"/>
    </row>
    <row r="215" spans="1:34" s="351" customFormat="1" ht="11.85" customHeight="1" x14ac:dyDescent="0.2">
      <c r="A215" s="16" t="s">
        <v>4446</v>
      </c>
      <c r="B215" s="2">
        <v>216</v>
      </c>
      <c r="C215" s="16" t="s">
        <v>4447</v>
      </c>
      <c r="D215" s="16" t="s">
        <v>5515</v>
      </c>
      <c r="E215" s="18" t="s">
        <v>5516</v>
      </c>
      <c r="F215" s="18">
        <v>16</v>
      </c>
      <c r="G215" s="245">
        <v>25</v>
      </c>
      <c r="H215" s="18" t="s">
        <v>1561</v>
      </c>
      <c r="I215" s="127" t="s">
        <v>1445</v>
      </c>
      <c r="J215" s="18" t="s">
        <v>3005</v>
      </c>
      <c r="K215" s="19" t="s">
        <v>4069</v>
      </c>
      <c r="L215" s="16" t="s">
        <v>1616</v>
      </c>
      <c r="M215" s="118" t="s">
        <v>4237</v>
      </c>
      <c r="N215" s="275" t="s">
        <v>3005</v>
      </c>
      <c r="O215" s="116" t="s">
        <v>2337</v>
      </c>
      <c r="P215" s="118">
        <v>25</v>
      </c>
      <c r="Q215" s="303" t="s">
        <v>5528</v>
      </c>
      <c r="R215" s="2">
        <v>24.18</v>
      </c>
      <c r="S215" s="67" t="s">
        <v>5040</v>
      </c>
      <c r="T215" s="303" t="s">
        <v>4424</v>
      </c>
      <c r="U215" s="201" t="s">
        <v>5519</v>
      </c>
      <c r="V215" s="201" t="s">
        <v>5519</v>
      </c>
      <c r="W215" s="201" t="s">
        <v>3979</v>
      </c>
      <c r="X215" s="18" t="s">
        <v>5042</v>
      </c>
      <c r="Y215" s="132">
        <f t="shared" si="9"/>
        <v>800</v>
      </c>
      <c r="Z215" s="132">
        <f t="shared" si="10"/>
        <v>800</v>
      </c>
      <c r="AA215" s="372" t="str">
        <f t="shared" si="11"/>
        <v>0</v>
      </c>
      <c r="AB215" s="24"/>
      <c r="AC215" s="28"/>
      <c r="AD215" s="28"/>
      <c r="AE215" s="28"/>
      <c r="AF215" s="28"/>
      <c r="AG215" s="28"/>
    </row>
    <row r="216" spans="1:34" s="275" customFormat="1" ht="11.85" customHeight="1" x14ac:dyDescent="0.2">
      <c r="A216" s="16" t="s">
        <v>4446</v>
      </c>
      <c r="B216" s="2">
        <v>216</v>
      </c>
      <c r="C216" s="16" t="s">
        <v>4447</v>
      </c>
      <c r="D216" s="16" t="s">
        <v>5515</v>
      </c>
      <c r="E216" s="18" t="s">
        <v>5516</v>
      </c>
      <c r="F216" s="18">
        <v>16</v>
      </c>
      <c r="G216" s="60">
        <v>25</v>
      </c>
      <c r="H216" s="18" t="s">
        <v>1561</v>
      </c>
      <c r="I216" s="126" t="s">
        <v>1444</v>
      </c>
      <c r="J216" s="18" t="s">
        <v>3005</v>
      </c>
      <c r="K216" s="19" t="s">
        <v>4069</v>
      </c>
      <c r="L216" s="16" t="s">
        <v>1616</v>
      </c>
      <c r="M216" s="399" t="s">
        <v>4979</v>
      </c>
      <c r="N216" s="275" t="s">
        <v>3005</v>
      </c>
      <c r="O216" s="397" t="s">
        <v>4069</v>
      </c>
      <c r="P216" s="397">
        <v>25</v>
      </c>
      <c r="Q216" s="1" t="s">
        <v>1072</v>
      </c>
      <c r="R216" s="2">
        <v>46</v>
      </c>
      <c r="S216" s="67" t="s">
        <v>5040</v>
      </c>
      <c r="T216" s="1" t="s">
        <v>3815</v>
      </c>
      <c r="U216" s="201" t="s">
        <v>5519</v>
      </c>
      <c r="V216" s="201" t="s">
        <v>5519</v>
      </c>
      <c r="W216" s="201" t="s">
        <v>3979</v>
      </c>
      <c r="X216" s="18" t="s">
        <v>5042</v>
      </c>
      <c r="Y216" s="132">
        <f t="shared" si="9"/>
        <v>800</v>
      </c>
      <c r="Z216" s="132">
        <f t="shared" si="10"/>
        <v>800</v>
      </c>
      <c r="AA216" s="372" t="str">
        <f t="shared" si="11"/>
        <v>0</v>
      </c>
      <c r="AB216" s="118"/>
      <c r="AC216" s="118"/>
      <c r="AD216" s="436"/>
      <c r="AE216" s="432"/>
      <c r="AF216" s="432"/>
      <c r="AG216" s="432"/>
    </row>
    <row r="217" spans="1:34" s="275" customFormat="1" ht="11.85" customHeight="1" x14ac:dyDescent="0.2">
      <c r="A217" s="16" t="s">
        <v>4444</v>
      </c>
      <c r="B217" s="2">
        <v>1</v>
      </c>
      <c r="C217" s="16" t="s">
        <v>4038</v>
      </c>
      <c r="D217" s="16" t="s">
        <v>5515</v>
      </c>
      <c r="E217" s="18" t="s">
        <v>5516</v>
      </c>
      <c r="F217" s="18">
        <v>16</v>
      </c>
      <c r="G217" s="220">
        <v>25</v>
      </c>
      <c r="H217" s="18" t="s">
        <v>1561</v>
      </c>
      <c r="I217" s="96" t="s">
        <v>5308</v>
      </c>
      <c r="J217" s="18" t="s">
        <v>3005</v>
      </c>
      <c r="K217" s="19" t="s">
        <v>4069</v>
      </c>
      <c r="L217" s="16" t="s">
        <v>1616</v>
      </c>
      <c r="M217" s="399" t="s">
        <v>4069</v>
      </c>
      <c r="N217" s="275" t="s">
        <v>3005</v>
      </c>
      <c r="O217" s="397"/>
      <c r="P217" s="397">
        <v>25</v>
      </c>
      <c r="Q217" s="1" t="s">
        <v>1072</v>
      </c>
      <c r="R217" s="2">
        <v>47</v>
      </c>
      <c r="S217" s="67" t="s">
        <v>5040</v>
      </c>
      <c r="T217" s="1" t="s">
        <v>3816</v>
      </c>
      <c r="U217" s="201" t="s">
        <v>5519</v>
      </c>
      <c r="V217" s="201" t="s">
        <v>5519</v>
      </c>
      <c r="W217" s="201" t="s">
        <v>3979</v>
      </c>
      <c r="X217" s="18" t="s">
        <v>5042</v>
      </c>
      <c r="Y217" s="132">
        <f t="shared" si="9"/>
        <v>800</v>
      </c>
      <c r="Z217" s="132">
        <f t="shared" si="10"/>
        <v>800</v>
      </c>
      <c r="AA217" s="372" t="str">
        <f t="shared" si="11"/>
        <v>0</v>
      </c>
      <c r="AB217" s="118"/>
      <c r="AC217" s="118"/>
      <c r="AD217" s="436"/>
      <c r="AE217" s="432"/>
      <c r="AF217" s="432"/>
      <c r="AG217" s="432"/>
    </row>
    <row r="218" spans="1:34" s="351" customFormat="1" ht="11.85" customHeight="1" x14ac:dyDescent="0.2">
      <c r="A218" s="16" t="s">
        <v>3033</v>
      </c>
      <c r="B218" s="2">
        <v>46</v>
      </c>
      <c r="C218" s="16" t="s">
        <v>3034</v>
      </c>
      <c r="D218" s="16" t="s">
        <v>5515</v>
      </c>
      <c r="E218" s="18" t="s">
        <v>5516</v>
      </c>
      <c r="F218" s="18">
        <v>16</v>
      </c>
      <c r="G218" s="140">
        <v>25</v>
      </c>
      <c r="H218" s="18" t="s">
        <v>1561</v>
      </c>
      <c r="I218" s="51" t="s">
        <v>1614</v>
      </c>
      <c r="J218" s="18" t="s">
        <v>3005</v>
      </c>
      <c r="K218" s="51" t="s">
        <v>4977</v>
      </c>
      <c r="L218" s="16" t="s">
        <v>1616</v>
      </c>
      <c r="M218" s="399" t="s">
        <v>1614</v>
      </c>
      <c r="N218" s="275" t="s">
        <v>3005</v>
      </c>
      <c r="O218" s="397"/>
      <c r="P218" s="397">
        <v>25</v>
      </c>
      <c r="Q218" s="1" t="s">
        <v>1072</v>
      </c>
      <c r="R218" s="2">
        <v>50</v>
      </c>
      <c r="S218" s="67" t="s">
        <v>5040</v>
      </c>
      <c r="T218" s="1" t="s">
        <v>3818</v>
      </c>
      <c r="U218" s="201" t="s">
        <v>5519</v>
      </c>
      <c r="V218" s="201" t="s">
        <v>5519</v>
      </c>
      <c r="W218" s="201" t="s">
        <v>3979</v>
      </c>
      <c r="X218" s="18" t="s">
        <v>5042</v>
      </c>
      <c r="Y218" s="132">
        <f t="shared" si="9"/>
        <v>800</v>
      </c>
      <c r="Z218" s="132">
        <f t="shared" si="10"/>
        <v>800</v>
      </c>
      <c r="AA218" s="372" t="str">
        <f t="shared" si="11"/>
        <v>0</v>
      </c>
      <c r="AB218" s="275"/>
      <c r="AC218" s="275"/>
      <c r="AD218" s="275"/>
      <c r="AE218" s="18"/>
      <c r="AF218" s="28"/>
      <c r="AG218" s="28"/>
    </row>
    <row r="219" spans="1:34" s="275" customFormat="1" ht="11.85" customHeight="1" x14ac:dyDescent="0.2">
      <c r="A219" s="16" t="s">
        <v>5503</v>
      </c>
      <c r="B219" s="2">
        <v>82</v>
      </c>
      <c r="C219" s="16" t="s">
        <v>5497</v>
      </c>
      <c r="D219" s="16" t="s">
        <v>5515</v>
      </c>
      <c r="E219" s="18" t="s">
        <v>5516</v>
      </c>
      <c r="F219" s="18">
        <v>16</v>
      </c>
      <c r="G219" s="118">
        <v>25</v>
      </c>
      <c r="H219" s="18" t="s">
        <v>1561</v>
      </c>
      <c r="I219" s="51"/>
      <c r="J219" s="18" t="s">
        <v>3005</v>
      </c>
      <c r="K219" s="46" t="s">
        <v>4541</v>
      </c>
      <c r="L219" s="16" t="s">
        <v>1616</v>
      </c>
      <c r="M219" s="116" t="s">
        <v>4541</v>
      </c>
      <c r="N219" s="275" t="s">
        <v>3005</v>
      </c>
      <c r="O219" s="116"/>
      <c r="P219" s="397">
        <v>25</v>
      </c>
      <c r="Q219" s="1" t="s">
        <v>1072</v>
      </c>
      <c r="R219" s="2">
        <v>46</v>
      </c>
      <c r="S219" s="67" t="s">
        <v>5040</v>
      </c>
      <c r="T219" s="1" t="s">
        <v>3821</v>
      </c>
      <c r="U219" s="201" t="s">
        <v>5519</v>
      </c>
      <c r="V219" s="201" t="s">
        <v>5519</v>
      </c>
      <c r="W219" s="201" t="s">
        <v>3979</v>
      </c>
      <c r="X219" s="18" t="s">
        <v>5042</v>
      </c>
      <c r="Y219" s="132">
        <f t="shared" si="9"/>
        <v>800</v>
      </c>
      <c r="Z219" s="132">
        <f t="shared" si="10"/>
        <v>800</v>
      </c>
      <c r="AA219" s="372" t="str">
        <f t="shared" si="11"/>
        <v>0</v>
      </c>
      <c r="AB219" s="118"/>
      <c r="AC219" s="118"/>
      <c r="AD219" s="436"/>
      <c r="AE219" s="432"/>
      <c r="AF219" s="432"/>
      <c r="AG219" s="432"/>
    </row>
    <row r="220" spans="1:34" s="351" customFormat="1" ht="11.85" customHeight="1" x14ac:dyDescent="0.2">
      <c r="A220" s="16" t="s">
        <v>2722</v>
      </c>
      <c r="B220" s="2">
        <v>145</v>
      </c>
      <c r="C220" s="16" t="s">
        <v>2803</v>
      </c>
      <c r="D220" s="16" t="s">
        <v>5515</v>
      </c>
      <c r="E220" s="18" t="s">
        <v>5516</v>
      </c>
      <c r="F220" s="18">
        <v>16</v>
      </c>
      <c r="G220" s="18">
        <v>25</v>
      </c>
      <c r="H220" s="18" t="s">
        <v>1561</v>
      </c>
      <c r="I220" s="51" t="s">
        <v>3091</v>
      </c>
      <c r="J220" s="18" t="s">
        <v>3005</v>
      </c>
      <c r="K220" s="19" t="s">
        <v>1611</v>
      </c>
      <c r="L220" s="16" t="s">
        <v>1616</v>
      </c>
      <c r="M220" s="18" t="s">
        <v>1612</v>
      </c>
      <c r="N220" s="307" t="s">
        <v>3005</v>
      </c>
      <c r="O220" s="116" t="s">
        <v>3086</v>
      </c>
      <c r="P220" s="118">
        <v>25</v>
      </c>
      <c r="Q220" s="16" t="s">
        <v>5523</v>
      </c>
      <c r="R220" s="2">
        <v>197</v>
      </c>
      <c r="S220" s="67" t="s">
        <v>5073</v>
      </c>
      <c r="T220" s="16" t="s">
        <v>4214</v>
      </c>
      <c r="U220" s="201" t="s">
        <v>5519</v>
      </c>
      <c r="V220" s="201" t="s">
        <v>5519</v>
      </c>
      <c r="W220" s="201" t="s">
        <v>3979</v>
      </c>
      <c r="X220" s="18" t="s">
        <v>3978</v>
      </c>
      <c r="Y220" s="132">
        <f t="shared" si="9"/>
        <v>800</v>
      </c>
      <c r="Z220" s="132" t="str">
        <f t="shared" si="10"/>
        <v>0</v>
      </c>
      <c r="AA220" s="372">
        <f t="shared" si="11"/>
        <v>800</v>
      </c>
      <c r="AB220" s="24"/>
      <c r="AC220" s="24"/>
      <c r="AD220" s="28"/>
      <c r="AE220" s="28"/>
      <c r="AF220" s="28"/>
      <c r="AG220" s="28"/>
      <c r="AH220" s="28"/>
    </row>
    <row r="221" spans="1:34" s="351" customFormat="1" ht="11.85" customHeight="1" x14ac:dyDescent="0.2">
      <c r="A221" s="16" t="s">
        <v>2720</v>
      </c>
      <c r="B221" s="2">
        <v>155</v>
      </c>
      <c r="C221" s="16" t="s">
        <v>2721</v>
      </c>
      <c r="D221" s="16" t="s">
        <v>5515</v>
      </c>
      <c r="E221" s="18" t="s">
        <v>5516</v>
      </c>
      <c r="F221" s="18">
        <v>16</v>
      </c>
      <c r="G221" s="302">
        <v>11</v>
      </c>
      <c r="H221" s="18" t="s">
        <v>1561</v>
      </c>
      <c r="I221" s="51" t="s">
        <v>3084</v>
      </c>
      <c r="J221" s="18" t="s">
        <v>3005</v>
      </c>
      <c r="K221" s="19" t="s">
        <v>1611</v>
      </c>
      <c r="L221" s="16" t="s">
        <v>1616</v>
      </c>
      <c r="M221" s="119" t="s">
        <v>1612</v>
      </c>
      <c r="N221" s="307" t="s">
        <v>3005</v>
      </c>
      <c r="O221" s="116" t="s">
        <v>3085</v>
      </c>
      <c r="P221" s="302">
        <v>11</v>
      </c>
      <c r="Q221" s="303" t="s">
        <v>4853</v>
      </c>
      <c r="R221" s="2">
        <v>72.5</v>
      </c>
      <c r="S221" s="67" t="s">
        <v>5073</v>
      </c>
      <c r="T221" s="303" t="s">
        <v>4866</v>
      </c>
      <c r="U221" s="201" t="s">
        <v>5519</v>
      </c>
      <c r="V221" s="201" t="s">
        <v>5519</v>
      </c>
      <c r="W221" s="201" t="s">
        <v>3979</v>
      </c>
      <c r="X221" s="18" t="s">
        <v>3978</v>
      </c>
      <c r="Y221" s="132">
        <f t="shared" si="9"/>
        <v>352</v>
      </c>
      <c r="Z221" s="132" t="str">
        <f t="shared" si="10"/>
        <v>0</v>
      </c>
      <c r="AA221" s="372">
        <f t="shared" si="11"/>
        <v>352</v>
      </c>
      <c r="AB221" s="24"/>
      <c r="AC221" s="24"/>
      <c r="AD221" s="28"/>
      <c r="AE221" s="28"/>
      <c r="AF221" s="28"/>
      <c r="AG221" s="28"/>
      <c r="AH221" s="28"/>
    </row>
    <row r="222" spans="1:34" s="351" customFormat="1" ht="11.85" customHeight="1" x14ac:dyDescent="0.2">
      <c r="A222" s="16" t="s">
        <v>2720</v>
      </c>
      <c r="B222" s="2">
        <v>155</v>
      </c>
      <c r="C222" s="16" t="s">
        <v>2721</v>
      </c>
      <c r="D222" s="16" t="s">
        <v>5515</v>
      </c>
      <c r="E222" s="18" t="s">
        <v>5516</v>
      </c>
      <c r="F222" s="18">
        <v>16</v>
      </c>
      <c r="G222" s="302">
        <v>14</v>
      </c>
      <c r="H222" s="18" t="s">
        <v>1561</v>
      </c>
      <c r="I222" s="51" t="s">
        <v>3083</v>
      </c>
      <c r="J222" s="18" t="s">
        <v>3005</v>
      </c>
      <c r="K222" s="19" t="s">
        <v>1611</v>
      </c>
      <c r="L222" s="16" t="s">
        <v>1616</v>
      </c>
      <c r="M222" s="119" t="s">
        <v>1612</v>
      </c>
      <c r="N222" s="307" t="s">
        <v>3005</v>
      </c>
      <c r="O222" s="116" t="s">
        <v>3500</v>
      </c>
      <c r="P222" s="302">
        <v>14</v>
      </c>
      <c r="Q222" s="303" t="s">
        <v>4853</v>
      </c>
      <c r="R222" s="2">
        <v>72.5</v>
      </c>
      <c r="S222" s="67" t="s">
        <v>5073</v>
      </c>
      <c r="T222" s="303" t="s">
        <v>4866</v>
      </c>
      <c r="U222" s="201" t="s">
        <v>5519</v>
      </c>
      <c r="V222" s="201" t="s">
        <v>5519</v>
      </c>
      <c r="W222" s="201" t="s">
        <v>3979</v>
      </c>
      <c r="X222" s="18" t="s">
        <v>3978</v>
      </c>
      <c r="Y222" s="132">
        <f t="shared" si="9"/>
        <v>448</v>
      </c>
      <c r="Z222" s="132" t="str">
        <f t="shared" si="10"/>
        <v>0</v>
      </c>
      <c r="AA222" s="372">
        <f t="shared" si="11"/>
        <v>448</v>
      </c>
      <c r="AB222" s="24"/>
      <c r="AC222" s="24"/>
      <c r="AD222" s="28"/>
      <c r="AE222" s="28"/>
      <c r="AF222" s="28"/>
      <c r="AG222" s="28"/>
      <c r="AH222" s="28"/>
    </row>
    <row r="223" spans="1:34" s="275" customFormat="1" ht="11.85" customHeight="1" x14ac:dyDescent="0.2">
      <c r="A223" s="16" t="s">
        <v>3799</v>
      </c>
      <c r="B223" s="2">
        <v>100</v>
      </c>
      <c r="C223" s="16" t="s">
        <v>3792</v>
      </c>
      <c r="D223" s="16" t="s">
        <v>5515</v>
      </c>
      <c r="E223" s="18" t="s">
        <v>5516</v>
      </c>
      <c r="F223" s="18">
        <v>16</v>
      </c>
      <c r="G223" s="18">
        <v>25</v>
      </c>
      <c r="H223" s="18" t="s">
        <v>1561</v>
      </c>
      <c r="I223" s="51"/>
      <c r="J223" s="18" t="s">
        <v>3005</v>
      </c>
      <c r="K223" s="19" t="s">
        <v>4541</v>
      </c>
      <c r="L223" s="16" t="s">
        <v>1616</v>
      </c>
      <c r="M223" s="116" t="s">
        <v>1612</v>
      </c>
      <c r="N223" s="275" t="s">
        <v>3005</v>
      </c>
      <c r="O223" s="116" t="s">
        <v>3080</v>
      </c>
      <c r="P223" s="140">
        <v>25</v>
      </c>
      <c r="Q223" s="16" t="s">
        <v>3034</v>
      </c>
      <c r="R223" s="2">
        <v>47.5</v>
      </c>
      <c r="S223" s="67" t="s">
        <v>5073</v>
      </c>
      <c r="T223" s="16" t="s">
        <v>3048</v>
      </c>
      <c r="U223" s="201" t="s">
        <v>5519</v>
      </c>
      <c r="V223" s="201" t="s">
        <v>5519</v>
      </c>
      <c r="W223" s="201" t="s">
        <v>3979</v>
      </c>
      <c r="X223" s="18" t="s">
        <v>3978</v>
      </c>
      <c r="Y223" s="132">
        <f t="shared" si="9"/>
        <v>800</v>
      </c>
      <c r="Z223" s="132" t="str">
        <f t="shared" si="10"/>
        <v>0</v>
      </c>
      <c r="AA223" s="372">
        <f t="shared" si="11"/>
        <v>800</v>
      </c>
      <c r="AB223" s="118"/>
      <c r="AC223" s="118"/>
      <c r="AD223" s="118"/>
      <c r="AE223" s="436"/>
      <c r="AF223" s="432"/>
      <c r="AG223" s="432"/>
      <c r="AH223" s="432"/>
    </row>
    <row r="224" spans="1:34" s="351" customFormat="1" ht="11.85" customHeight="1" x14ac:dyDescent="0.2">
      <c r="A224" s="16" t="s">
        <v>3800</v>
      </c>
      <c r="B224" s="2">
        <v>105</v>
      </c>
      <c r="C224" s="16" t="s">
        <v>3792</v>
      </c>
      <c r="D224" s="16" t="s">
        <v>5515</v>
      </c>
      <c r="E224" s="18" t="s">
        <v>5516</v>
      </c>
      <c r="F224" s="18">
        <v>16</v>
      </c>
      <c r="G224" s="18">
        <v>25</v>
      </c>
      <c r="H224" s="18" t="s">
        <v>1561</v>
      </c>
      <c r="I224" s="51"/>
      <c r="J224" s="18" t="s">
        <v>3005</v>
      </c>
      <c r="K224" s="19" t="s">
        <v>4541</v>
      </c>
      <c r="L224" s="16" t="s">
        <v>1616</v>
      </c>
      <c r="M224" s="399" t="s">
        <v>1612</v>
      </c>
      <c r="N224" s="275" t="s">
        <v>3005</v>
      </c>
      <c r="O224" s="116" t="s">
        <v>3080</v>
      </c>
      <c r="P224" s="397">
        <v>25</v>
      </c>
      <c r="Q224" s="275" t="s">
        <v>3034</v>
      </c>
      <c r="R224" s="2">
        <v>47</v>
      </c>
      <c r="S224" s="67" t="s">
        <v>5073</v>
      </c>
      <c r="T224" s="275" t="s">
        <v>3047</v>
      </c>
      <c r="U224" s="201" t="s">
        <v>5519</v>
      </c>
      <c r="V224" s="201" t="s">
        <v>5519</v>
      </c>
      <c r="W224" s="201" t="s">
        <v>3979</v>
      </c>
      <c r="X224" s="18" t="s">
        <v>3978</v>
      </c>
      <c r="Y224" s="132">
        <f t="shared" si="9"/>
        <v>800</v>
      </c>
      <c r="Z224" s="132" t="str">
        <f t="shared" si="10"/>
        <v>0</v>
      </c>
      <c r="AA224" s="372">
        <f t="shared" si="11"/>
        <v>800</v>
      </c>
      <c r="AB224" s="435"/>
      <c r="AC224" s="435"/>
      <c r="AD224" s="435"/>
      <c r="AE224" s="435"/>
      <c r="AF224" s="18"/>
      <c r="AG224" s="28"/>
      <c r="AH224" s="28"/>
    </row>
    <row r="225" spans="1:34" s="275" customFormat="1" ht="11.85" customHeight="1" x14ac:dyDescent="0.2">
      <c r="A225" s="16" t="s">
        <v>1293</v>
      </c>
      <c r="B225" s="2">
        <v>105</v>
      </c>
      <c r="C225" s="16" t="s">
        <v>1292</v>
      </c>
      <c r="D225" s="16" t="s">
        <v>5515</v>
      </c>
      <c r="E225" s="18" t="s">
        <v>5516</v>
      </c>
      <c r="F225" s="18">
        <v>16</v>
      </c>
      <c r="G225" s="18">
        <v>25</v>
      </c>
      <c r="H225" s="18" t="s">
        <v>1561</v>
      </c>
      <c r="I225" s="51"/>
      <c r="J225" s="18" t="s">
        <v>3005</v>
      </c>
      <c r="K225" s="19" t="s">
        <v>4541</v>
      </c>
      <c r="L225" s="16" t="s">
        <v>1616</v>
      </c>
      <c r="M225" s="116" t="s">
        <v>1612</v>
      </c>
      <c r="N225" s="275" t="s">
        <v>3005</v>
      </c>
      <c r="O225" s="116" t="s">
        <v>3080</v>
      </c>
      <c r="P225" s="140">
        <v>25</v>
      </c>
      <c r="Q225" s="16" t="s">
        <v>3034</v>
      </c>
      <c r="R225" s="2">
        <v>47</v>
      </c>
      <c r="S225" s="67" t="s">
        <v>5073</v>
      </c>
      <c r="T225" s="16" t="s">
        <v>3049</v>
      </c>
      <c r="U225" s="201" t="s">
        <v>5519</v>
      </c>
      <c r="V225" s="201" t="s">
        <v>5519</v>
      </c>
      <c r="W225" s="201" t="s">
        <v>3979</v>
      </c>
      <c r="X225" s="18" t="s">
        <v>3978</v>
      </c>
      <c r="Y225" s="132">
        <f t="shared" si="9"/>
        <v>800</v>
      </c>
      <c r="Z225" s="132" t="str">
        <f t="shared" si="10"/>
        <v>0</v>
      </c>
      <c r="AA225" s="372">
        <f t="shared" si="11"/>
        <v>800</v>
      </c>
      <c r="AB225" s="118"/>
      <c r="AC225" s="118"/>
      <c r="AD225" s="118"/>
      <c r="AE225" s="436"/>
      <c r="AF225" s="432"/>
      <c r="AG225" s="432"/>
      <c r="AH225" s="432"/>
    </row>
    <row r="226" spans="1:34" s="351" customFormat="1" ht="11.85" customHeight="1" x14ac:dyDescent="0.2">
      <c r="A226" s="1" t="s">
        <v>3820</v>
      </c>
      <c r="B226" s="2">
        <v>49</v>
      </c>
      <c r="C226" s="1" t="s">
        <v>1072</v>
      </c>
      <c r="D226" s="1" t="s">
        <v>5515</v>
      </c>
      <c r="E226" s="3" t="s">
        <v>5516</v>
      </c>
      <c r="F226" s="3">
        <v>16</v>
      </c>
      <c r="G226" s="140">
        <v>25</v>
      </c>
      <c r="H226" s="18" t="s">
        <v>1561</v>
      </c>
      <c r="I226" s="51"/>
      <c r="J226" s="18" t="s">
        <v>3005</v>
      </c>
      <c r="K226" s="51" t="s">
        <v>4541</v>
      </c>
      <c r="L226" s="16" t="s">
        <v>1616</v>
      </c>
      <c r="M226" s="399" t="s">
        <v>1612</v>
      </c>
      <c r="N226" s="275" t="s">
        <v>3005</v>
      </c>
      <c r="O226" s="116" t="s">
        <v>3080</v>
      </c>
      <c r="P226" s="397">
        <v>25</v>
      </c>
      <c r="Q226" s="275" t="s">
        <v>3034</v>
      </c>
      <c r="R226" s="2">
        <v>46.5</v>
      </c>
      <c r="S226" s="67" t="s">
        <v>5073</v>
      </c>
      <c r="T226" s="275" t="s">
        <v>3046</v>
      </c>
      <c r="U226" s="201" t="s">
        <v>5519</v>
      </c>
      <c r="V226" s="201" t="s">
        <v>5519</v>
      </c>
      <c r="W226" s="201" t="s">
        <v>3979</v>
      </c>
      <c r="X226" s="18" t="s">
        <v>3978</v>
      </c>
      <c r="Y226" s="132">
        <f t="shared" si="9"/>
        <v>800</v>
      </c>
      <c r="Z226" s="132" t="str">
        <f t="shared" si="10"/>
        <v>0</v>
      </c>
      <c r="AA226" s="372">
        <f t="shared" si="11"/>
        <v>800</v>
      </c>
      <c r="AB226" s="435"/>
      <c r="AC226" s="435"/>
      <c r="AD226" s="435"/>
      <c r="AE226" s="435"/>
      <c r="AF226" s="18"/>
      <c r="AG226" s="28"/>
      <c r="AH226" s="28"/>
    </row>
    <row r="227" spans="1:34" s="275" customFormat="1" ht="11.85" customHeight="1" x14ac:dyDescent="0.2">
      <c r="A227" s="1" t="s">
        <v>3822</v>
      </c>
      <c r="B227" s="2">
        <v>50</v>
      </c>
      <c r="C227" s="1" t="s">
        <v>1072</v>
      </c>
      <c r="D227" s="1" t="s">
        <v>5515</v>
      </c>
      <c r="E227" s="3" t="s">
        <v>5516</v>
      </c>
      <c r="F227" s="3">
        <v>16</v>
      </c>
      <c r="G227" s="140">
        <v>25</v>
      </c>
      <c r="H227" s="18" t="s">
        <v>1561</v>
      </c>
      <c r="I227" s="51"/>
      <c r="J227" s="18" t="s">
        <v>3005</v>
      </c>
      <c r="K227" s="51" t="s">
        <v>4541</v>
      </c>
      <c r="L227" s="16" t="s">
        <v>1616</v>
      </c>
      <c r="M227" s="116" t="s">
        <v>1612</v>
      </c>
      <c r="N227" s="275" t="s">
        <v>3005</v>
      </c>
      <c r="O227" s="116" t="s">
        <v>3080</v>
      </c>
      <c r="P227" s="140">
        <v>25</v>
      </c>
      <c r="Q227" s="16" t="s">
        <v>3034</v>
      </c>
      <c r="R227" s="2">
        <v>45</v>
      </c>
      <c r="S227" s="67" t="s">
        <v>5073</v>
      </c>
      <c r="T227" s="16" t="s">
        <v>3045</v>
      </c>
      <c r="U227" s="201" t="s">
        <v>5519</v>
      </c>
      <c r="V227" s="201" t="s">
        <v>5519</v>
      </c>
      <c r="W227" s="201" t="s">
        <v>3979</v>
      </c>
      <c r="X227" s="18" t="s">
        <v>3978</v>
      </c>
      <c r="Y227" s="132">
        <f t="shared" si="9"/>
        <v>800</v>
      </c>
      <c r="Z227" s="132" t="str">
        <f t="shared" si="10"/>
        <v>0</v>
      </c>
      <c r="AA227" s="372">
        <f t="shared" si="11"/>
        <v>800</v>
      </c>
      <c r="AB227" s="118"/>
      <c r="AC227" s="118"/>
      <c r="AD227" s="118"/>
      <c r="AE227" s="436"/>
      <c r="AF227" s="432"/>
      <c r="AG227" s="432"/>
      <c r="AH227" s="432"/>
    </row>
    <row r="228" spans="1:34" s="275" customFormat="1" ht="11.85" customHeight="1" x14ac:dyDescent="0.2">
      <c r="A228" s="16" t="s">
        <v>4714</v>
      </c>
      <c r="B228" s="2">
        <v>77</v>
      </c>
      <c r="C228" s="16" t="s">
        <v>4665</v>
      </c>
      <c r="D228" s="16" t="s">
        <v>5515</v>
      </c>
      <c r="E228" s="18" t="s">
        <v>5516</v>
      </c>
      <c r="F228" s="18">
        <v>16</v>
      </c>
      <c r="G228" s="118">
        <v>25</v>
      </c>
      <c r="H228" s="18" t="s">
        <v>1561</v>
      </c>
      <c r="I228" s="51" t="s">
        <v>2795</v>
      </c>
      <c r="J228" s="18" t="s">
        <v>3005</v>
      </c>
      <c r="K228" s="19" t="s">
        <v>1441</v>
      </c>
      <c r="L228" s="16" t="s">
        <v>1616</v>
      </c>
      <c r="M228" s="116" t="s">
        <v>1612</v>
      </c>
      <c r="N228" s="275" t="s">
        <v>3005</v>
      </c>
      <c r="O228" s="116" t="s">
        <v>3500</v>
      </c>
      <c r="P228" s="140">
        <v>25</v>
      </c>
      <c r="Q228" s="16" t="s">
        <v>3034</v>
      </c>
      <c r="R228" s="2">
        <v>44.5</v>
      </c>
      <c r="S228" s="67" t="s">
        <v>5073</v>
      </c>
      <c r="T228" s="16" t="s">
        <v>3043</v>
      </c>
      <c r="U228" s="201" t="s">
        <v>5519</v>
      </c>
      <c r="V228" s="201" t="s">
        <v>5519</v>
      </c>
      <c r="W228" s="201" t="s">
        <v>3979</v>
      </c>
      <c r="X228" s="18" t="s">
        <v>3978</v>
      </c>
      <c r="Y228" s="132">
        <f t="shared" si="9"/>
        <v>800</v>
      </c>
      <c r="Z228" s="132" t="str">
        <f t="shared" si="10"/>
        <v>0</v>
      </c>
      <c r="AA228" s="372">
        <f t="shared" si="11"/>
        <v>800</v>
      </c>
      <c r="AB228" s="118"/>
      <c r="AC228" s="118"/>
      <c r="AD228" s="118"/>
      <c r="AE228" s="436"/>
      <c r="AF228" s="432"/>
      <c r="AG228" s="432"/>
      <c r="AH228" s="432"/>
    </row>
    <row r="229" spans="1:34" s="275" customFormat="1" ht="11.85" customHeight="1" x14ac:dyDescent="0.2">
      <c r="A229" s="16" t="s">
        <v>4355</v>
      </c>
      <c r="B229" s="2">
        <v>415</v>
      </c>
      <c r="C229" s="16" t="s">
        <v>5523</v>
      </c>
      <c r="D229" s="16" t="s">
        <v>5515</v>
      </c>
      <c r="E229" s="18" t="s">
        <v>5516</v>
      </c>
      <c r="F229" s="18">
        <v>16</v>
      </c>
      <c r="G229" s="18">
        <v>25</v>
      </c>
      <c r="H229" s="18" t="s">
        <v>1561</v>
      </c>
      <c r="I229" s="51" t="s">
        <v>2795</v>
      </c>
      <c r="J229" s="18" t="s">
        <v>3005</v>
      </c>
      <c r="K229" s="19" t="s">
        <v>1441</v>
      </c>
      <c r="L229" s="16" t="s">
        <v>1616</v>
      </c>
      <c r="M229" s="116" t="s">
        <v>1612</v>
      </c>
      <c r="N229" s="275" t="s">
        <v>3005</v>
      </c>
      <c r="O229" s="116" t="s">
        <v>3500</v>
      </c>
      <c r="P229" s="140">
        <v>25</v>
      </c>
      <c r="Q229" s="16" t="s">
        <v>3034</v>
      </c>
      <c r="R229" s="2">
        <v>44.5</v>
      </c>
      <c r="S229" s="67" t="s">
        <v>5073</v>
      </c>
      <c r="T229" s="16" t="s">
        <v>3044</v>
      </c>
      <c r="U229" s="201" t="s">
        <v>5519</v>
      </c>
      <c r="V229" s="201" t="s">
        <v>5519</v>
      </c>
      <c r="W229" s="201" t="s">
        <v>3979</v>
      </c>
      <c r="X229" s="18" t="s">
        <v>3978</v>
      </c>
      <c r="Y229" s="132">
        <f t="shared" si="9"/>
        <v>800</v>
      </c>
      <c r="Z229" s="132" t="str">
        <f t="shared" si="10"/>
        <v>0</v>
      </c>
      <c r="AA229" s="372">
        <f t="shared" si="11"/>
        <v>800</v>
      </c>
      <c r="AB229" s="118"/>
      <c r="AC229" s="118"/>
      <c r="AD229" s="118"/>
      <c r="AE229" s="436"/>
      <c r="AF229" s="432"/>
      <c r="AG229" s="432"/>
      <c r="AH229" s="432"/>
    </row>
    <row r="230" spans="1:34" s="351" customFormat="1" ht="11.85" customHeight="1" x14ac:dyDescent="0.2">
      <c r="A230" s="1" t="s">
        <v>3824</v>
      </c>
      <c r="B230" s="2">
        <v>47</v>
      </c>
      <c r="C230" s="1" t="s">
        <v>1072</v>
      </c>
      <c r="D230" s="1" t="s">
        <v>5515</v>
      </c>
      <c r="E230" s="3" t="s">
        <v>5516</v>
      </c>
      <c r="F230" s="3">
        <v>16</v>
      </c>
      <c r="G230" s="140">
        <v>25</v>
      </c>
      <c r="H230" s="18" t="s">
        <v>1561</v>
      </c>
      <c r="I230" s="51" t="s">
        <v>2795</v>
      </c>
      <c r="J230" s="18" t="s">
        <v>3005</v>
      </c>
      <c r="K230" s="51" t="s">
        <v>1441</v>
      </c>
      <c r="L230" s="16" t="s">
        <v>1616</v>
      </c>
      <c r="M230" s="399" t="s">
        <v>1612</v>
      </c>
      <c r="N230" s="275" t="s">
        <v>3005</v>
      </c>
      <c r="O230" s="116" t="s">
        <v>3500</v>
      </c>
      <c r="P230" s="397">
        <v>25</v>
      </c>
      <c r="Q230" s="1" t="s">
        <v>1072</v>
      </c>
      <c r="R230" s="2">
        <v>44.5</v>
      </c>
      <c r="S230" s="67" t="s">
        <v>5073</v>
      </c>
      <c r="T230" s="1" t="s">
        <v>3817</v>
      </c>
      <c r="U230" s="201" t="s">
        <v>5519</v>
      </c>
      <c r="V230" s="201" t="s">
        <v>5519</v>
      </c>
      <c r="W230" s="201" t="s">
        <v>3979</v>
      </c>
      <c r="X230" s="18" t="s">
        <v>3978</v>
      </c>
      <c r="Y230" s="132">
        <f t="shared" si="9"/>
        <v>800</v>
      </c>
      <c r="Z230" s="132" t="str">
        <f t="shared" si="10"/>
        <v>0</v>
      </c>
      <c r="AA230" s="372">
        <f t="shared" si="11"/>
        <v>800</v>
      </c>
      <c r="AB230" s="275"/>
      <c r="AC230" s="275"/>
      <c r="AD230" s="275"/>
      <c r="AE230" s="18"/>
      <c r="AF230" s="28"/>
      <c r="AG230" s="28"/>
    </row>
    <row r="231" spans="1:34" s="275" customFormat="1" ht="11.85" customHeight="1" x14ac:dyDescent="0.2">
      <c r="A231" s="16" t="s">
        <v>4077</v>
      </c>
      <c r="B231" s="2">
        <v>323</v>
      </c>
      <c r="C231" s="16" t="s">
        <v>5523</v>
      </c>
      <c r="D231" s="16" t="s">
        <v>5515</v>
      </c>
      <c r="E231" s="18" t="s">
        <v>5516</v>
      </c>
      <c r="F231" s="18">
        <v>16</v>
      </c>
      <c r="G231" s="18">
        <v>25</v>
      </c>
      <c r="H231" s="18" t="s">
        <v>1561</v>
      </c>
      <c r="I231" s="19" t="s">
        <v>1475</v>
      </c>
      <c r="J231" s="18" t="s">
        <v>3005</v>
      </c>
      <c r="K231" s="19" t="s">
        <v>4069</v>
      </c>
      <c r="L231" s="16" t="s">
        <v>1616</v>
      </c>
      <c r="M231" s="399" t="s">
        <v>4982</v>
      </c>
      <c r="N231" s="275" t="s">
        <v>3005</v>
      </c>
      <c r="O231" s="116" t="s">
        <v>1045</v>
      </c>
      <c r="P231" s="397">
        <v>25</v>
      </c>
      <c r="Q231" s="275" t="s">
        <v>3034</v>
      </c>
      <c r="R231" s="2">
        <v>44.5</v>
      </c>
      <c r="S231" s="437" t="s">
        <v>1050</v>
      </c>
      <c r="T231" s="275" t="s">
        <v>3050</v>
      </c>
      <c r="U231" s="201" t="s">
        <v>5519</v>
      </c>
      <c r="V231" s="201" t="s">
        <v>5519</v>
      </c>
      <c r="W231" s="201" t="s">
        <v>3979</v>
      </c>
      <c r="X231" s="18" t="s">
        <v>3978</v>
      </c>
      <c r="Y231" s="132">
        <f t="shared" si="9"/>
        <v>800</v>
      </c>
      <c r="Z231" s="132" t="str">
        <f t="shared" si="10"/>
        <v>0</v>
      </c>
      <c r="AA231" s="372">
        <f t="shared" si="11"/>
        <v>800</v>
      </c>
      <c r="AB231" s="118"/>
      <c r="AC231" s="118"/>
      <c r="AD231" s="118"/>
      <c r="AE231" s="436"/>
      <c r="AF231" s="432"/>
      <c r="AG231" s="432"/>
      <c r="AH231" s="432"/>
    </row>
    <row r="232" spans="1:34" s="351" customFormat="1" ht="11.85" customHeight="1" x14ac:dyDescent="0.2">
      <c r="A232" s="16" t="s">
        <v>2636</v>
      </c>
      <c r="B232" s="2">
        <v>90</v>
      </c>
      <c r="C232" s="16" t="s">
        <v>2610</v>
      </c>
      <c r="D232" s="16" t="s">
        <v>5515</v>
      </c>
      <c r="E232" s="18" t="s">
        <v>5516</v>
      </c>
      <c r="F232" s="18">
        <v>16</v>
      </c>
      <c r="G232" s="18">
        <v>25</v>
      </c>
      <c r="H232" s="18" t="s">
        <v>1561</v>
      </c>
      <c r="I232" s="51" t="s">
        <v>3082</v>
      </c>
      <c r="J232" s="18" t="s">
        <v>3005</v>
      </c>
      <c r="K232" s="19" t="s">
        <v>2637</v>
      </c>
      <c r="L232" s="16" t="s">
        <v>1616</v>
      </c>
      <c r="M232" s="79" t="s">
        <v>4300</v>
      </c>
      <c r="N232" s="307" t="s">
        <v>3005</v>
      </c>
      <c r="O232" s="83" t="s">
        <v>3244</v>
      </c>
      <c r="P232" s="18">
        <v>25</v>
      </c>
      <c r="Q232" s="16" t="s">
        <v>1393</v>
      </c>
      <c r="R232" s="2">
        <v>82.5</v>
      </c>
      <c r="S232" s="67" t="s">
        <v>1488</v>
      </c>
      <c r="T232" s="16" t="s">
        <v>1402</v>
      </c>
      <c r="U232" s="201" t="s">
        <v>5519</v>
      </c>
      <c r="V232" s="201" t="s">
        <v>5519</v>
      </c>
      <c r="W232" s="201" t="s">
        <v>3979</v>
      </c>
      <c r="X232" s="18" t="s">
        <v>3978</v>
      </c>
      <c r="Y232" s="132">
        <f t="shared" si="9"/>
        <v>800</v>
      </c>
      <c r="Z232" s="132" t="str">
        <f t="shared" si="10"/>
        <v>0</v>
      </c>
      <c r="AA232" s="372">
        <f t="shared" si="11"/>
        <v>800</v>
      </c>
      <c r="AB232" s="24"/>
      <c r="AC232" s="24"/>
      <c r="AD232" s="28"/>
      <c r="AE232" s="28"/>
      <c r="AF232" s="28"/>
      <c r="AG232" s="28"/>
      <c r="AH232" s="28"/>
    </row>
    <row r="233" spans="1:34" s="275" customFormat="1" ht="11.85" customHeight="1" x14ac:dyDescent="0.2">
      <c r="A233" s="16" t="s">
        <v>1139</v>
      </c>
      <c r="B233" s="2">
        <v>0</v>
      </c>
      <c r="C233" s="16" t="s">
        <v>5523</v>
      </c>
      <c r="D233" s="16" t="s">
        <v>5515</v>
      </c>
      <c r="E233" s="18" t="s">
        <v>5516</v>
      </c>
      <c r="F233" s="18">
        <v>16</v>
      </c>
      <c r="G233" s="59">
        <v>17</v>
      </c>
      <c r="H233" s="18" t="s">
        <v>1561</v>
      </c>
      <c r="I233" s="159" t="s">
        <v>2951</v>
      </c>
      <c r="J233" s="18" t="s">
        <v>3005</v>
      </c>
      <c r="K233" s="159" t="s">
        <v>4379</v>
      </c>
      <c r="L233" s="16" t="s">
        <v>1616</v>
      </c>
      <c r="M233" s="116" t="s">
        <v>4300</v>
      </c>
      <c r="N233" s="275" t="s">
        <v>3005</v>
      </c>
      <c r="O233" s="83" t="s">
        <v>2801</v>
      </c>
      <c r="P233" s="397">
        <v>17</v>
      </c>
      <c r="Q233" s="1" t="s">
        <v>1072</v>
      </c>
      <c r="R233" s="2">
        <v>48</v>
      </c>
      <c r="S233" s="67" t="s">
        <v>1488</v>
      </c>
      <c r="T233" s="1" t="s">
        <v>3823</v>
      </c>
      <c r="U233" s="201" t="s">
        <v>5519</v>
      </c>
      <c r="V233" s="201" t="s">
        <v>5519</v>
      </c>
      <c r="W233" s="201" t="s">
        <v>3979</v>
      </c>
      <c r="X233" s="18" t="s">
        <v>3978</v>
      </c>
      <c r="Y233" s="132">
        <f t="shared" si="9"/>
        <v>544</v>
      </c>
      <c r="Z233" s="132" t="str">
        <f t="shared" si="10"/>
        <v>0</v>
      </c>
      <c r="AA233" s="372">
        <f t="shared" si="11"/>
        <v>544</v>
      </c>
      <c r="AB233" s="118"/>
      <c r="AC233" s="118"/>
      <c r="AD233" s="436"/>
      <c r="AE233" s="432"/>
      <c r="AF233" s="432"/>
      <c r="AG233" s="432"/>
    </row>
    <row r="234" spans="1:34" s="275" customFormat="1" ht="11.85" customHeight="1" x14ac:dyDescent="0.2">
      <c r="A234" s="16" t="s">
        <v>4446</v>
      </c>
      <c r="B234" s="2">
        <v>216</v>
      </c>
      <c r="C234" s="16" t="s">
        <v>4447</v>
      </c>
      <c r="D234" s="16" t="s">
        <v>5515</v>
      </c>
      <c r="E234" s="18" t="s">
        <v>5516</v>
      </c>
      <c r="F234" s="18">
        <v>16</v>
      </c>
      <c r="G234" s="245">
        <v>3</v>
      </c>
      <c r="H234" s="18" t="s">
        <v>1561</v>
      </c>
      <c r="I234" s="127" t="s">
        <v>1459</v>
      </c>
      <c r="J234" s="18" t="s">
        <v>3005</v>
      </c>
      <c r="K234" s="19" t="s">
        <v>4069</v>
      </c>
      <c r="L234" s="16" t="s">
        <v>1616</v>
      </c>
      <c r="M234" s="116" t="s">
        <v>4300</v>
      </c>
      <c r="N234" s="275" t="s">
        <v>3005</v>
      </c>
      <c r="O234" s="83" t="s">
        <v>3244</v>
      </c>
      <c r="P234" s="420">
        <v>3</v>
      </c>
      <c r="Q234" s="1" t="s">
        <v>1072</v>
      </c>
      <c r="R234" s="2">
        <v>48</v>
      </c>
      <c r="S234" s="67" t="s">
        <v>1488</v>
      </c>
      <c r="T234" s="1" t="s">
        <v>3823</v>
      </c>
      <c r="U234" s="201" t="s">
        <v>5519</v>
      </c>
      <c r="V234" s="201" t="s">
        <v>5519</v>
      </c>
      <c r="W234" s="201" t="s">
        <v>3979</v>
      </c>
      <c r="X234" s="18" t="s">
        <v>3978</v>
      </c>
      <c r="Y234" s="132">
        <f t="shared" si="9"/>
        <v>96</v>
      </c>
      <c r="Z234" s="132" t="str">
        <f t="shared" si="10"/>
        <v>0</v>
      </c>
      <c r="AA234" s="372">
        <f t="shared" si="11"/>
        <v>96</v>
      </c>
      <c r="AB234" s="118"/>
      <c r="AC234" s="118"/>
      <c r="AD234" s="436"/>
      <c r="AE234" s="432"/>
      <c r="AF234" s="432"/>
      <c r="AG234" s="432"/>
    </row>
    <row r="235" spans="1:34" s="275" customFormat="1" ht="11.85" customHeight="1" x14ac:dyDescent="0.2">
      <c r="A235" s="16" t="s">
        <v>4446</v>
      </c>
      <c r="B235" s="2">
        <v>216</v>
      </c>
      <c r="C235" s="16" t="s">
        <v>4447</v>
      </c>
      <c r="D235" s="16" t="s">
        <v>5515</v>
      </c>
      <c r="E235" s="18" t="s">
        <v>5516</v>
      </c>
      <c r="F235" s="18">
        <v>16</v>
      </c>
      <c r="G235" s="60">
        <v>12</v>
      </c>
      <c r="H235" s="18" t="s">
        <v>1561</v>
      </c>
      <c r="I235" s="126" t="s">
        <v>1460</v>
      </c>
      <c r="J235" s="18" t="s">
        <v>3005</v>
      </c>
      <c r="K235" s="19" t="s">
        <v>4069</v>
      </c>
      <c r="L235" s="16" t="s">
        <v>1616</v>
      </c>
      <c r="M235" s="116" t="s">
        <v>4300</v>
      </c>
      <c r="N235" s="275" t="s">
        <v>3005</v>
      </c>
      <c r="O235" s="83" t="s">
        <v>3244</v>
      </c>
      <c r="P235" s="420">
        <v>12</v>
      </c>
      <c r="Q235" s="1" t="s">
        <v>1072</v>
      </c>
      <c r="R235" s="2">
        <v>48</v>
      </c>
      <c r="S235" s="67" t="s">
        <v>1488</v>
      </c>
      <c r="T235" s="1" t="s">
        <v>3823</v>
      </c>
      <c r="U235" s="201" t="s">
        <v>5519</v>
      </c>
      <c r="V235" s="201" t="s">
        <v>5519</v>
      </c>
      <c r="W235" s="201" t="s">
        <v>3979</v>
      </c>
      <c r="X235" s="18" t="s">
        <v>3978</v>
      </c>
      <c r="Y235" s="132">
        <f t="shared" si="9"/>
        <v>384</v>
      </c>
      <c r="Z235" s="132" t="str">
        <f t="shared" si="10"/>
        <v>0</v>
      </c>
      <c r="AA235" s="372">
        <f t="shared" si="11"/>
        <v>384</v>
      </c>
      <c r="AB235" s="118"/>
      <c r="AC235" s="118"/>
      <c r="AD235" s="436"/>
      <c r="AE235" s="432"/>
      <c r="AF235" s="432"/>
      <c r="AG235" s="432"/>
    </row>
    <row r="236" spans="1:34" s="275" customFormat="1" ht="11.85" customHeight="1" x14ac:dyDescent="0.2">
      <c r="A236" s="16" t="s">
        <v>4446</v>
      </c>
      <c r="B236" s="2">
        <v>216</v>
      </c>
      <c r="C236" s="16" t="s">
        <v>4447</v>
      </c>
      <c r="D236" s="16" t="s">
        <v>5515</v>
      </c>
      <c r="E236" s="18" t="s">
        <v>5516</v>
      </c>
      <c r="F236" s="18">
        <v>16</v>
      </c>
      <c r="G236" s="245">
        <v>6</v>
      </c>
      <c r="H236" s="18" t="s">
        <v>1561</v>
      </c>
      <c r="I236" s="127" t="s">
        <v>1459</v>
      </c>
      <c r="J236" s="18" t="s">
        <v>3005</v>
      </c>
      <c r="K236" s="19" t="s">
        <v>4069</v>
      </c>
      <c r="L236" s="16" t="s">
        <v>1616</v>
      </c>
      <c r="M236" s="116" t="s">
        <v>4300</v>
      </c>
      <c r="N236" s="275" t="s">
        <v>3005</v>
      </c>
      <c r="O236" s="83" t="s">
        <v>3244</v>
      </c>
      <c r="P236" s="420">
        <v>6</v>
      </c>
      <c r="Q236" s="1" t="s">
        <v>1072</v>
      </c>
      <c r="R236" s="2">
        <v>48</v>
      </c>
      <c r="S236" s="67" t="s">
        <v>1488</v>
      </c>
      <c r="T236" s="1" t="s">
        <v>3823</v>
      </c>
      <c r="U236" s="201" t="s">
        <v>5519</v>
      </c>
      <c r="V236" s="201" t="s">
        <v>5519</v>
      </c>
      <c r="W236" s="201" t="s">
        <v>3979</v>
      </c>
      <c r="X236" s="18" t="s">
        <v>3978</v>
      </c>
      <c r="Y236" s="132">
        <f t="shared" si="9"/>
        <v>192</v>
      </c>
      <c r="Z236" s="132" t="str">
        <f t="shared" si="10"/>
        <v>0</v>
      </c>
      <c r="AA236" s="372">
        <f t="shared" si="11"/>
        <v>192</v>
      </c>
      <c r="AB236" s="118"/>
      <c r="AC236" s="118"/>
      <c r="AD236" s="436"/>
      <c r="AE236" s="432"/>
      <c r="AF236" s="432"/>
      <c r="AG236" s="432"/>
    </row>
    <row r="237" spans="1:34" s="275" customFormat="1" ht="11.85" customHeight="1" x14ac:dyDescent="0.2">
      <c r="A237" s="16" t="s">
        <v>4446</v>
      </c>
      <c r="B237" s="2">
        <v>216</v>
      </c>
      <c r="C237" s="16" t="s">
        <v>4447</v>
      </c>
      <c r="D237" s="16" t="s">
        <v>5515</v>
      </c>
      <c r="E237" s="18" t="s">
        <v>5516</v>
      </c>
      <c r="F237" s="18">
        <v>16</v>
      </c>
      <c r="G237" s="245">
        <v>7</v>
      </c>
      <c r="H237" s="18" t="s">
        <v>1561</v>
      </c>
      <c r="I237" s="127" t="s">
        <v>2954</v>
      </c>
      <c r="J237" s="18" t="s">
        <v>3005</v>
      </c>
      <c r="K237" s="19" t="s">
        <v>4069</v>
      </c>
      <c r="L237" s="16" t="s">
        <v>1616</v>
      </c>
      <c r="M237" s="116" t="s">
        <v>4300</v>
      </c>
      <c r="N237" s="275" t="s">
        <v>3005</v>
      </c>
      <c r="O237" s="116" t="s">
        <v>1458</v>
      </c>
      <c r="P237" s="420">
        <v>7</v>
      </c>
      <c r="Q237" s="1" t="s">
        <v>1072</v>
      </c>
      <c r="R237" s="2">
        <v>48</v>
      </c>
      <c r="S237" s="67" t="s">
        <v>1488</v>
      </c>
      <c r="T237" s="1" t="s">
        <v>3823</v>
      </c>
      <c r="U237" s="201" t="s">
        <v>5519</v>
      </c>
      <c r="V237" s="201" t="s">
        <v>5519</v>
      </c>
      <c r="W237" s="201" t="s">
        <v>3979</v>
      </c>
      <c r="X237" s="18" t="s">
        <v>3978</v>
      </c>
      <c r="Y237" s="132">
        <f t="shared" si="9"/>
        <v>224</v>
      </c>
      <c r="Z237" s="132" t="str">
        <f t="shared" si="10"/>
        <v>0</v>
      </c>
      <c r="AA237" s="372">
        <f t="shared" si="11"/>
        <v>224</v>
      </c>
      <c r="AB237" s="118"/>
      <c r="AC237" s="118"/>
      <c r="AD237" s="436"/>
      <c r="AE237" s="432"/>
      <c r="AF237" s="432"/>
      <c r="AG237" s="432"/>
    </row>
    <row r="238" spans="1:34" s="275" customFormat="1" ht="11.85" customHeight="1" x14ac:dyDescent="0.2">
      <c r="A238" s="303" t="s">
        <v>4089</v>
      </c>
      <c r="B238" s="2">
        <v>300</v>
      </c>
      <c r="C238" s="303" t="s">
        <v>5514</v>
      </c>
      <c r="D238" s="16" t="s">
        <v>5515</v>
      </c>
      <c r="E238" s="18" t="s">
        <v>5516</v>
      </c>
      <c r="F238" s="18">
        <v>16</v>
      </c>
      <c r="G238" s="59">
        <v>5</v>
      </c>
      <c r="H238" s="18" t="s">
        <v>1561</v>
      </c>
      <c r="I238" s="46" t="s">
        <v>5039</v>
      </c>
      <c r="J238" s="18" t="s">
        <v>3005</v>
      </c>
      <c r="K238" s="46" t="s">
        <v>4069</v>
      </c>
      <c r="L238" s="16" t="s">
        <v>1616</v>
      </c>
      <c r="M238" s="116" t="s">
        <v>4300</v>
      </c>
      <c r="N238" s="275" t="s">
        <v>3005</v>
      </c>
      <c r="O238" s="83" t="s">
        <v>3090</v>
      </c>
      <c r="P238" s="397">
        <v>5</v>
      </c>
      <c r="Q238" s="1" t="s">
        <v>1072</v>
      </c>
      <c r="R238" s="2">
        <v>48</v>
      </c>
      <c r="S238" s="67" t="s">
        <v>1488</v>
      </c>
      <c r="T238" s="1" t="s">
        <v>3823</v>
      </c>
      <c r="U238" s="201" t="s">
        <v>5519</v>
      </c>
      <c r="V238" s="201" t="s">
        <v>5519</v>
      </c>
      <c r="W238" s="201" t="s">
        <v>3979</v>
      </c>
      <c r="X238" s="18" t="s">
        <v>3978</v>
      </c>
      <c r="Y238" s="132">
        <f t="shared" si="9"/>
        <v>160</v>
      </c>
      <c r="Z238" s="132" t="str">
        <f t="shared" si="10"/>
        <v>0</v>
      </c>
      <c r="AA238" s="372">
        <f t="shared" si="11"/>
        <v>160</v>
      </c>
      <c r="AB238" s="118"/>
      <c r="AC238" s="118"/>
      <c r="AD238" s="436"/>
      <c r="AE238" s="432"/>
      <c r="AF238" s="432"/>
      <c r="AG238" s="432"/>
    </row>
    <row r="239" spans="1:34" s="351" customFormat="1" ht="11.85" customHeight="1" x14ac:dyDescent="0.2">
      <c r="A239" s="16"/>
      <c r="B239" s="17"/>
      <c r="C239" s="16"/>
      <c r="D239" s="16"/>
      <c r="E239" s="18"/>
      <c r="F239" s="18"/>
      <c r="G239" s="140"/>
      <c r="H239" s="18"/>
      <c r="I239" s="131"/>
      <c r="J239" s="18"/>
      <c r="K239" s="51"/>
      <c r="L239" s="16"/>
      <c r="M239" s="140"/>
      <c r="N239" s="18"/>
      <c r="O239" s="116"/>
      <c r="P239" s="140"/>
      <c r="Q239" s="16"/>
      <c r="R239" s="17"/>
      <c r="S239" s="60"/>
      <c r="T239" s="16"/>
      <c r="U239" s="201"/>
      <c r="V239" s="201"/>
      <c r="W239" s="201"/>
      <c r="X239" s="18"/>
      <c r="Y239" s="132">
        <f t="shared" si="9"/>
        <v>0</v>
      </c>
      <c r="Z239" s="132" t="str">
        <f t="shared" si="10"/>
        <v>0</v>
      </c>
      <c r="AA239" s="372" t="str">
        <f t="shared" si="11"/>
        <v>0</v>
      </c>
      <c r="AB239" s="24"/>
      <c r="AC239" s="24"/>
      <c r="AD239" s="28"/>
      <c r="AE239" s="28"/>
      <c r="AF239" s="28"/>
      <c r="AG239" s="28"/>
      <c r="AH239" s="28"/>
    </row>
    <row r="240" spans="1:34" s="94" customFormat="1" ht="11.85" customHeight="1" thickBot="1" x14ac:dyDescent="0.25">
      <c r="B240" s="362"/>
      <c r="G240" s="349">
        <f>SUM(G196:G239)</f>
        <v>932</v>
      </c>
      <c r="J240" s="78"/>
      <c r="M240" s="94">
        <f>G240-P240</f>
        <v>0</v>
      </c>
      <c r="N240" s="78"/>
      <c r="P240" s="349">
        <f>SUM(P196:P239)</f>
        <v>932</v>
      </c>
      <c r="R240" s="362"/>
      <c r="Y240" s="132">
        <f t="shared" si="9"/>
        <v>0</v>
      </c>
      <c r="Z240" s="132" t="str">
        <f t="shared" si="10"/>
        <v>0</v>
      </c>
      <c r="AA240" s="372" t="str">
        <f t="shared" si="11"/>
        <v>0</v>
      </c>
    </row>
    <row r="241" spans="1:49" s="351" customFormat="1" ht="11.85" customHeight="1" x14ac:dyDescent="0.2">
      <c r="A241" s="24"/>
      <c r="B241" s="114"/>
      <c r="C241" s="26" t="s">
        <v>3031</v>
      </c>
      <c r="D241" s="27"/>
      <c r="E241" s="28"/>
      <c r="F241" s="29"/>
      <c r="G241" s="30"/>
      <c r="H241" s="31"/>
      <c r="I241" s="24"/>
      <c r="J241" s="24"/>
      <c r="K241" s="24"/>
      <c r="L241" s="28"/>
      <c r="M241" s="24"/>
      <c r="N241" s="24"/>
      <c r="O241" s="32"/>
      <c r="P241" s="30"/>
      <c r="Q241" s="28"/>
      <c r="R241" s="114"/>
      <c r="S241" s="67"/>
      <c r="T241" s="24"/>
      <c r="U241" s="18"/>
      <c r="V241" s="18"/>
      <c r="W241" s="18"/>
      <c r="X241" s="24"/>
      <c r="Y241" s="132">
        <f t="shared" si="9"/>
        <v>0</v>
      </c>
      <c r="Z241" s="132" t="str">
        <f t="shared" si="10"/>
        <v>0</v>
      </c>
      <c r="AA241" s="372" t="str">
        <f t="shared" si="11"/>
        <v>0</v>
      </c>
      <c r="AB241" s="24"/>
      <c r="AC241" s="24"/>
      <c r="AD241" s="28"/>
      <c r="AE241" s="28"/>
      <c r="AF241" s="28"/>
      <c r="AG241" s="28"/>
      <c r="AH241" s="28"/>
    </row>
    <row r="242" spans="1:49" s="351" customFormat="1" ht="11.85" customHeight="1" x14ac:dyDescent="0.2">
      <c r="A242" s="16" t="s">
        <v>4446</v>
      </c>
      <c r="B242" s="17">
        <v>216</v>
      </c>
      <c r="C242" s="16" t="s">
        <v>4447</v>
      </c>
      <c r="D242" s="16" t="s">
        <v>4449</v>
      </c>
      <c r="E242" s="18" t="s">
        <v>5516</v>
      </c>
      <c r="F242" s="18">
        <v>8</v>
      </c>
      <c r="G242" s="60">
        <v>7</v>
      </c>
      <c r="H242" s="18" t="s">
        <v>1561</v>
      </c>
      <c r="I242" s="126" t="s">
        <v>5266</v>
      </c>
      <c r="J242" s="18" t="s">
        <v>3005</v>
      </c>
      <c r="K242" s="19" t="s">
        <v>4069</v>
      </c>
      <c r="L242" s="16" t="s">
        <v>1616</v>
      </c>
      <c r="M242" s="266" t="s">
        <v>4379</v>
      </c>
      <c r="N242" s="58" t="s">
        <v>3005</v>
      </c>
      <c r="O242" s="124" t="s">
        <v>1305</v>
      </c>
      <c r="P242" s="198">
        <v>7</v>
      </c>
      <c r="Q242" s="1" t="s">
        <v>1072</v>
      </c>
      <c r="R242" s="17">
        <v>0</v>
      </c>
      <c r="S242" s="278">
        <v>25608</v>
      </c>
      <c r="T242" s="1" t="s">
        <v>3829</v>
      </c>
      <c r="U242" s="18" t="s">
        <v>5519</v>
      </c>
      <c r="V242" s="18" t="s">
        <v>5519</v>
      </c>
      <c r="W242" s="18" t="s">
        <v>3979</v>
      </c>
      <c r="X242" s="18" t="s">
        <v>3978</v>
      </c>
      <c r="Y242" s="132">
        <f t="shared" si="9"/>
        <v>112</v>
      </c>
      <c r="Z242" s="132" t="str">
        <f t="shared" si="10"/>
        <v>0</v>
      </c>
      <c r="AA242" s="372">
        <f t="shared" si="11"/>
        <v>112</v>
      </c>
      <c r="AB242" s="24"/>
      <c r="AC242" s="24"/>
      <c r="AD242" s="28"/>
      <c r="AE242" s="28"/>
      <c r="AF242" s="28"/>
      <c r="AG242" s="28"/>
      <c r="AH242" s="28"/>
    </row>
    <row r="243" spans="1:49" s="18" customFormat="1" ht="11.85" customHeight="1" x14ac:dyDescent="0.2">
      <c r="A243" s="16" t="s">
        <v>4446</v>
      </c>
      <c r="B243" s="17">
        <v>216</v>
      </c>
      <c r="C243" s="16" t="s">
        <v>4447</v>
      </c>
      <c r="D243" s="16" t="s">
        <v>4449</v>
      </c>
      <c r="E243" s="18" t="s">
        <v>5516</v>
      </c>
      <c r="F243" s="18">
        <v>8</v>
      </c>
      <c r="G243" s="60">
        <v>5</v>
      </c>
      <c r="H243" s="18" t="s">
        <v>1561</v>
      </c>
      <c r="I243" s="126" t="s">
        <v>1457</v>
      </c>
      <c r="J243" s="18" t="s">
        <v>3005</v>
      </c>
      <c r="K243" s="19" t="s">
        <v>4069</v>
      </c>
      <c r="L243" s="16" t="s">
        <v>1616</v>
      </c>
      <c r="M243" s="18" t="s">
        <v>1614</v>
      </c>
      <c r="N243" s="58" t="s">
        <v>3005</v>
      </c>
      <c r="P243" s="59">
        <v>5</v>
      </c>
      <c r="Q243" s="16" t="s">
        <v>5528</v>
      </c>
      <c r="R243" s="17">
        <v>62</v>
      </c>
      <c r="S243" s="278">
        <v>25609</v>
      </c>
      <c r="T243" s="16" t="s">
        <v>3916</v>
      </c>
      <c r="U243" s="18" t="s">
        <v>5519</v>
      </c>
      <c r="V243" s="18" t="s">
        <v>5519</v>
      </c>
      <c r="W243" s="18" t="s">
        <v>3979</v>
      </c>
      <c r="X243" s="18" t="s">
        <v>3978</v>
      </c>
      <c r="Y243" s="132">
        <f t="shared" si="9"/>
        <v>80</v>
      </c>
      <c r="Z243" s="132" t="str">
        <f t="shared" si="10"/>
        <v>0</v>
      </c>
      <c r="AA243" s="372">
        <f t="shared" si="11"/>
        <v>80</v>
      </c>
    </row>
    <row r="244" spans="1:49" s="351" customFormat="1" ht="11.85" customHeight="1" x14ac:dyDescent="0.2">
      <c r="A244" s="16" t="s">
        <v>4446</v>
      </c>
      <c r="B244" s="17">
        <v>216</v>
      </c>
      <c r="C244" s="16" t="s">
        <v>4447</v>
      </c>
      <c r="D244" s="16" t="s">
        <v>4449</v>
      </c>
      <c r="E244" s="18" t="s">
        <v>5516</v>
      </c>
      <c r="F244" s="18">
        <v>8</v>
      </c>
      <c r="G244" s="60">
        <v>3</v>
      </c>
      <c r="H244" s="18" t="s">
        <v>1561</v>
      </c>
      <c r="I244" s="126" t="s">
        <v>5266</v>
      </c>
      <c r="J244" s="18" t="s">
        <v>3005</v>
      </c>
      <c r="K244" s="19" t="s">
        <v>4069</v>
      </c>
      <c r="L244" s="16" t="s">
        <v>1616</v>
      </c>
      <c r="M244" s="18" t="s">
        <v>4199</v>
      </c>
      <c r="N244" s="58" t="s">
        <v>3005</v>
      </c>
      <c r="O244" s="118"/>
      <c r="P244" s="59">
        <v>3</v>
      </c>
      <c r="Q244" s="16" t="s">
        <v>5514</v>
      </c>
      <c r="R244" s="17">
        <v>16.8</v>
      </c>
      <c r="S244" s="278">
        <v>25610</v>
      </c>
      <c r="T244" s="16" t="s">
        <v>4450</v>
      </c>
      <c r="U244" s="18" t="s">
        <v>5519</v>
      </c>
      <c r="V244" s="18" t="s">
        <v>5519</v>
      </c>
      <c r="W244" s="18" t="s">
        <v>3979</v>
      </c>
      <c r="X244" s="18" t="s">
        <v>3978</v>
      </c>
      <c r="Y244" s="132">
        <f t="shared" si="9"/>
        <v>48</v>
      </c>
      <c r="Z244" s="132" t="str">
        <f t="shared" si="10"/>
        <v>0</v>
      </c>
      <c r="AA244" s="372">
        <f t="shared" si="11"/>
        <v>48</v>
      </c>
      <c r="AB244" s="24"/>
      <c r="AC244" s="24"/>
      <c r="AD244" s="28"/>
      <c r="AE244" s="28"/>
      <c r="AF244" s="28"/>
      <c r="AG244" s="28"/>
      <c r="AH244" s="28"/>
    </row>
    <row r="245" spans="1:49" s="18" customFormat="1" ht="11.85" customHeight="1" x14ac:dyDescent="0.2">
      <c r="A245" s="1" t="s">
        <v>3832</v>
      </c>
      <c r="B245" s="2">
        <v>36</v>
      </c>
      <c r="C245" s="1" t="s">
        <v>1072</v>
      </c>
      <c r="D245" s="1" t="s">
        <v>4449</v>
      </c>
      <c r="E245" s="3" t="s">
        <v>5516</v>
      </c>
      <c r="F245" s="3">
        <v>8</v>
      </c>
      <c r="G245" s="420">
        <v>4</v>
      </c>
      <c r="H245" s="275"/>
      <c r="I245" s="275"/>
      <c r="J245" s="370" t="s">
        <v>3005</v>
      </c>
      <c r="K245" s="131" t="s">
        <v>1458</v>
      </c>
      <c r="L245" s="16" t="s">
        <v>1616</v>
      </c>
      <c r="M245" s="18" t="s">
        <v>1614</v>
      </c>
      <c r="N245" s="58" t="s">
        <v>3005</v>
      </c>
      <c r="P245" s="59">
        <v>4</v>
      </c>
      <c r="Q245" s="16" t="s">
        <v>5528</v>
      </c>
      <c r="R245" s="17">
        <v>62</v>
      </c>
      <c r="S245" s="278">
        <v>25612</v>
      </c>
      <c r="T245" s="16" t="s">
        <v>3916</v>
      </c>
      <c r="U245" s="18" t="s">
        <v>5519</v>
      </c>
      <c r="V245" s="18" t="s">
        <v>5519</v>
      </c>
      <c r="W245" s="18" t="s">
        <v>3979</v>
      </c>
      <c r="X245" s="18" t="s">
        <v>3978</v>
      </c>
      <c r="Y245" s="132">
        <f t="shared" si="9"/>
        <v>64</v>
      </c>
      <c r="Z245" s="132" t="str">
        <f t="shared" si="10"/>
        <v>0</v>
      </c>
      <c r="AA245" s="372">
        <f t="shared" si="11"/>
        <v>64</v>
      </c>
    </row>
    <row r="246" spans="1:49" s="275" customFormat="1" ht="11.85" customHeight="1" x14ac:dyDescent="0.2">
      <c r="A246" s="1" t="s">
        <v>3832</v>
      </c>
      <c r="B246" s="2">
        <v>36</v>
      </c>
      <c r="C246" s="1" t="s">
        <v>1072</v>
      </c>
      <c r="D246" s="1" t="s">
        <v>4449</v>
      </c>
      <c r="E246" s="3" t="s">
        <v>5516</v>
      </c>
      <c r="F246" s="3">
        <v>8</v>
      </c>
      <c r="G246" s="420">
        <v>11</v>
      </c>
      <c r="J246" s="370" t="s">
        <v>3005</v>
      </c>
      <c r="K246" s="131" t="s">
        <v>1458</v>
      </c>
      <c r="L246" s="16" t="s">
        <v>1616</v>
      </c>
      <c r="M246" s="116" t="s">
        <v>1614</v>
      </c>
      <c r="N246" s="275" t="s">
        <v>3005</v>
      </c>
      <c r="O246" s="116"/>
      <c r="P246" s="302">
        <v>11</v>
      </c>
      <c r="Q246" s="1" t="s">
        <v>1072</v>
      </c>
      <c r="R246" s="17">
        <v>36</v>
      </c>
      <c r="S246" s="334">
        <v>25612</v>
      </c>
      <c r="T246" s="1" t="s">
        <v>3828</v>
      </c>
      <c r="U246" s="18" t="s">
        <v>5519</v>
      </c>
      <c r="V246" s="18" t="s">
        <v>5519</v>
      </c>
      <c r="W246" s="18" t="s">
        <v>3979</v>
      </c>
      <c r="X246" s="18" t="s">
        <v>3978</v>
      </c>
      <c r="Y246" s="132">
        <f t="shared" si="9"/>
        <v>176</v>
      </c>
      <c r="Z246" s="132" t="str">
        <f t="shared" si="10"/>
        <v>0</v>
      </c>
      <c r="AA246" s="372">
        <f t="shared" si="11"/>
        <v>176</v>
      </c>
      <c r="AB246" s="118"/>
      <c r="AC246" s="118"/>
      <c r="AD246" s="118"/>
      <c r="AE246" s="436"/>
      <c r="AF246" s="432"/>
      <c r="AG246" s="432"/>
      <c r="AH246" s="432"/>
    </row>
    <row r="247" spans="1:49" s="275" customFormat="1" ht="11.85" customHeight="1" x14ac:dyDescent="0.2">
      <c r="A247" s="16" t="s">
        <v>3077</v>
      </c>
      <c r="B247" s="17">
        <v>35.5</v>
      </c>
      <c r="C247" s="16" t="s">
        <v>3034</v>
      </c>
      <c r="D247" s="16" t="s">
        <v>4449</v>
      </c>
      <c r="E247" s="18" t="s">
        <v>5516</v>
      </c>
      <c r="F247" s="18">
        <v>8</v>
      </c>
      <c r="G247" s="140">
        <v>25</v>
      </c>
      <c r="H247" s="18"/>
      <c r="I247" s="51"/>
      <c r="J247" s="19" t="s">
        <v>3005</v>
      </c>
      <c r="K247" s="51" t="s">
        <v>4434</v>
      </c>
      <c r="L247" s="16" t="s">
        <v>1616</v>
      </c>
      <c r="M247" s="18" t="s">
        <v>4170</v>
      </c>
      <c r="N247" s="58" t="s">
        <v>3005</v>
      </c>
      <c r="O247" s="116" t="s">
        <v>4434</v>
      </c>
      <c r="P247" s="118">
        <v>25</v>
      </c>
      <c r="Q247" s="16" t="s">
        <v>5514</v>
      </c>
      <c r="R247" s="17">
        <v>165</v>
      </c>
      <c r="S247" s="67" t="s">
        <v>5040</v>
      </c>
      <c r="T247" s="16" t="s">
        <v>3890</v>
      </c>
      <c r="U247" s="18" t="s">
        <v>5519</v>
      </c>
      <c r="V247" s="18" t="s">
        <v>5519</v>
      </c>
      <c r="W247" s="18" t="s">
        <v>3979</v>
      </c>
      <c r="X247" s="18" t="s">
        <v>5042</v>
      </c>
      <c r="Y247" s="132">
        <f t="shared" si="9"/>
        <v>400</v>
      </c>
      <c r="Z247" s="132">
        <f t="shared" si="10"/>
        <v>400</v>
      </c>
      <c r="AA247" s="372" t="str">
        <f t="shared" si="11"/>
        <v>0</v>
      </c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</row>
    <row r="248" spans="1:49" s="351" customFormat="1" ht="11.85" customHeight="1" x14ac:dyDescent="0.2">
      <c r="A248" s="16" t="s">
        <v>4456</v>
      </c>
      <c r="B248" s="17">
        <v>330</v>
      </c>
      <c r="C248" s="16" t="s">
        <v>5514</v>
      </c>
      <c r="D248" s="16" t="s">
        <v>4449</v>
      </c>
      <c r="E248" s="18" t="s">
        <v>5516</v>
      </c>
      <c r="F248" s="18">
        <v>8</v>
      </c>
      <c r="G248" s="18">
        <v>25</v>
      </c>
      <c r="H248" s="18" t="s">
        <v>1561</v>
      </c>
      <c r="I248" s="51" t="s">
        <v>4989</v>
      </c>
      <c r="J248" s="18" t="s">
        <v>3005</v>
      </c>
      <c r="K248" s="19" t="s">
        <v>4978</v>
      </c>
      <c r="L248" s="16" t="s">
        <v>1616</v>
      </c>
      <c r="M248" s="18" t="s">
        <v>4989</v>
      </c>
      <c r="N248" s="18" t="s">
        <v>3005</v>
      </c>
      <c r="O248" s="140"/>
      <c r="P248" s="18">
        <v>25</v>
      </c>
      <c r="Q248" s="16" t="s">
        <v>5528</v>
      </c>
      <c r="R248" s="17">
        <v>109</v>
      </c>
      <c r="S248" s="67" t="s">
        <v>5040</v>
      </c>
      <c r="T248" s="16" t="s">
        <v>4432</v>
      </c>
      <c r="U248" s="18" t="s">
        <v>5519</v>
      </c>
      <c r="V248" s="18" t="s">
        <v>5519</v>
      </c>
      <c r="W248" s="18" t="s">
        <v>3979</v>
      </c>
      <c r="X248" s="18" t="s">
        <v>5042</v>
      </c>
      <c r="Y248" s="132">
        <f t="shared" si="9"/>
        <v>400</v>
      </c>
      <c r="Z248" s="132">
        <f t="shared" si="10"/>
        <v>400</v>
      </c>
      <c r="AA248" s="372" t="str">
        <f t="shared" si="11"/>
        <v>0</v>
      </c>
      <c r="AB248" s="24"/>
      <c r="AC248" s="24"/>
      <c r="AD248" s="28"/>
      <c r="AE248" s="28"/>
      <c r="AF248" s="28"/>
      <c r="AG248" s="28"/>
      <c r="AH248" s="28"/>
    </row>
    <row r="249" spans="1:49" s="18" customFormat="1" ht="11.85" customHeight="1" x14ac:dyDescent="0.2">
      <c r="A249" s="16" t="s">
        <v>4455</v>
      </c>
      <c r="B249" s="17">
        <v>374</v>
      </c>
      <c r="C249" s="16" t="s">
        <v>5514</v>
      </c>
      <c r="D249" s="16" t="s">
        <v>4449</v>
      </c>
      <c r="E249" s="18" t="s">
        <v>5516</v>
      </c>
      <c r="F249" s="18">
        <v>8</v>
      </c>
      <c r="G249" s="18">
        <v>25</v>
      </c>
      <c r="H249" s="18" t="s">
        <v>1561</v>
      </c>
      <c r="I249" s="51"/>
      <c r="J249" s="18" t="s">
        <v>3005</v>
      </c>
      <c r="K249" s="19" t="s">
        <v>4978</v>
      </c>
      <c r="L249" s="16" t="s">
        <v>1616</v>
      </c>
      <c r="M249" s="18" t="s">
        <v>4977</v>
      </c>
      <c r="N249" s="58" t="s">
        <v>3005</v>
      </c>
      <c r="O249" s="83" t="s">
        <v>4115</v>
      </c>
      <c r="P249" s="18">
        <v>25</v>
      </c>
      <c r="Q249" s="16" t="s">
        <v>2610</v>
      </c>
      <c r="R249" s="17">
        <v>65</v>
      </c>
      <c r="S249" s="67" t="s">
        <v>5040</v>
      </c>
      <c r="T249" s="16" t="s">
        <v>2631</v>
      </c>
      <c r="U249" s="18" t="s">
        <v>5519</v>
      </c>
      <c r="V249" s="18" t="s">
        <v>5519</v>
      </c>
      <c r="W249" s="18" t="s">
        <v>3979</v>
      </c>
      <c r="X249" s="18" t="s">
        <v>5042</v>
      </c>
      <c r="Y249" s="132">
        <f t="shared" si="9"/>
        <v>400</v>
      </c>
      <c r="Z249" s="132">
        <f t="shared" si="10"/>
        <v>400</v>
      </c>
      <c r="AA249" s="372" t="str">
        <f t="shared" si="11"/>
        <v>0</v>
      </c>
    </row>
    <row r="250" spans="1:49" s="18" customFormat="1" ht="11.85" customHeight="1" x14ac:dyDescent="0.2">
      <c r="A250" s="16" t="s">
        <v>3069</v>
      </c>
      <c r="B250" s="17">
        <v>36</v>
      </c>
      <c r="C250" s="16" t="s">
        <v>3034</v>
      </c>
      <c r="D250" s="16" t="s">
        <v>4449</v>
      </c>
      <c r="E250" s="18" t="s">
        <v>5516</v>
      </c>
      <c r="F250" s="18">
        <v>8</v>
      </c>
      <c r="G250" s="140">
        <v>25</v>
      </c>
      <c r="I250" s="131"/>
      <c r="J250" s="19" t="s">
        <v>3005</v>
      </c>
      <c r="K250" s="51" t="s">
        <v>3211</v>
      </c>
      <c r="L250" s="16" t="s">
        <v>1616</v>
      </c>
      <c r="M250" s="18" t="s">
        <v>4988</v>
      </c>
      <c r="N250" s="58" t="s">
        <v>3005</v>
      </c>
      <c r="O250" s="416"/>
      <c r="P250" s="18">
        <v>25</v>
      </c>
      <c r="Q250" s="16" t="s">
        <v>5435</v>
      </c>
      <c r="R250" s="17">
        <v>62.5</v>
      </c>
      <c r="S250" s="67" t="s">
        <v>5040</v>
      </c>
      <c r="T250" s="16" t="s">
        <v>5441</v>
      </c>
      <c r="U250" s="18" t="s">
        <v>5519</v>
      </c>
      <c r="V250" s="18" t="s">
        <v>5519</v>
      </c>
      <c r="W250" s="18" t="s">
        <v>3979</v>
      </c>
      <c r="X250" s="18" t="s">
        <v>5042</v>
      </c>
      <c r="Y250" s="132">
        <f t="shared" si="9"/>
        <v>400</v>
      </c>
      <c r="Z250" s="132">
        <f t="shared" si="10"/>
        <v>400</v>
      </c>
      <c r="AA250" s="372" t="str">
        <f t="shared" si="11"/>
        <v>0</v>
      </c>
    </row>
    <row r="251" spans="1:49" s="18" customFormat="1" ht="11.85" customHeight="1" x14ac:dyDescent="0.2">
      <c r="A251" s="16" t="s">
        <v>3067</v>
      </c>
      <c r="B251" s="17">
        <v>34.5</v>
      </c>
      <c r="C251" s="16" t="s">
        <v>3034</v>
      </c>
      <c r="D251" s="16" t="s">
        <v>4449</v>
      </c>
      <c r="E251" s="18" t="s">
        <v>5516</v>
      </c>
      <c r="F251" s="18">
        <v>8</v>
      </c>
      <c r="G251" s="140">
        <v>25</v>
      </c>
      <c r="I251" s="131" t="s">
        <v>3662</v>
      </c>
      <c r="J251" s="19" t="s">
        <v>3005</v>
      </c>
      <c r="K251" s="51" t="s">
        <v>1436</v>
      </c>
      <c r="L251" s="16" t="s">
        <v>1616</v>
      </c>
      <c r="M251" s="18" t="s">
        <v>1614</v>
      </c>
      <c r="N251" s="58" t="s">
        <v>3005</v>
      </c>
      <c r="O251" s="140"/>
      <c r="P251" s="18">
        <v>25</v>
      </c>
      <c r="Q251" s="16" t="s">
        <v>5528</v>
      </c>
      <c r="R251" s="17">
        <v>62</v>
      </c>
      <c r="S251" s="67" t="s">
        <v>5040</v>
      </c>
      <c r="T251" s="16" t="s">
        <v>3917</v>
      </c>
      <c r="U251" s="18" t="s">
        <v>5519</v>
      </c>
      <c r="V251" s="18" t="s">
        <v>5519</v>
      </c>
      <c r="W251" s="18" t="s">
        <v>3979</v>
      </c>
      <c r="X251" s="18" t="s">
        <v>5042</v>
      </c>
      <c r="Y251" s="132">
        <f t="shared" si="9"/>
        <v>400</v>
      </c>
      <c r="Z251" s="132">
        <f t="shared" si="10"/>
        <v>400</v>
      </c>
      <c r="AA251" s="372" t="str">
        <f t="shared" si="11"/>
        <v>0</v>
      </c>
    </row>
    <row r="252" spans="1:49" s="18" customFormat="1" ht="11.85" customHeight="1" x14ac:dyDescent="0.2">
      <c r="A252" s="16" t="s">
        <v>3072</v>
      </c>
      <c r="B252" s="17">
        <v>36.5</v>
      </c>
      <c r="C252" s="16" t="s">
        <v>3034</v>
      </c>
      <c r="D252" s="16" t="s">
        <v>4449</v>
      </c>
      <c r="E252" s="18" t="s">
        <v>5516</v>
      </c>
      <c r="F252" s="18">
        <v>8</v>
      </c>
      <c r="G252" s="140">
        <v>25</v>
      </c>
      <c r="I252" s="131"/>
      <c r="J252" s="19" t="s">
        <v>3005</v>
      </c>
      <c r="K252" s="51" t="s">
        <v>1204</v>
      </c>
      <c r="L252" s="16" t="s">
        <v>1616</v>
      </c>
      <c r="M252" s="118" t="s">
        <v>1204</v>
      </c>
      <c r="N252" s="58" t="s">
        <v>3005</v>
      </c>
      <c r="O252" s="116"/>
      <c r="P252" s="118">
        <v>25</v>
      </c>
      <c r="Q252" s="16" t="s">
        <v>1195</v>
      </c>
      <c r="R252" s="17">
        <v>58</v>
      </c>
      <c r="S252" s="67" t="s">
        <v>5040</v>
      </c>
      <c r="T252" s="16" t="s">
        <v>1205</v>
      </c>
      <c r="U252" s="18" t="s">
        <v>5519</v>
      </c>
      <c r="V252" s="18" t="s">
        <v>5519</v>
      </c>
      <c r="W252" s="18" t="s">
        <v>3979</v>
      </c>
      <c r="X252" s="18" t="s">
        <v>5042</v>
      </c>
      <c r="Y252" s="132">
        <f t="shared" si="9"/>
        <v>400</v>
      </c>
      <c r="Z252" s="132">
        <f t="shared" si="10"/>
        <v>400</v>
      </c>
      <c r="AA252" s="372" t="str">
        <f t="shared" si="11"/>
        <v>0</v>
      </c>
    </row>
    <row r="253" spans="1:49" s="18" customFormat="1" ht="11.85" customHeight="1" x14ac:dyDescent="0.2">
      <c r="A253" s="16" t="s">
        <v>3068</v>
      </c>
      <c r="B253" s="17">
        <v>34</v>
      </c>
      <c r="C253" s="16" t="s">
        <v>3034</v>
      </c>
      <c r="D253" s="16" t="s">
        <v>4449</v>
      </c>
      <c r="E253" s="18" t="s">
        <v>5516</v>
      </c>
      <c r="F253" s="18">
        <v>8</v>
      </c>
      <c r="G253" s="140">
        <v>25</v>
      </c>
      <c r="I253" s="131"/>
      <c r="J253" s="19" t="s">
        <v>3005</v>
      </c>
      <c r="K253" s="51" t="s">
        <v>4283</v>
      </c>
      <c r="L253" s="16" t="s">
        <v>1616</v>
      </c>
      <c r="M253" s="18" t="s">
        <v>4283</v>
      </c>
      <c r="N253" s="58" t="s">
        <v>3005</v>
      </c>
      <c r="O253" s="397"/>
      <c r="P253" s="18">
        <v>25</v>
      </c>
      <c r="Q253" s="16" t="s">
        <v>3792</v>
      </c>
      <c r="R253" s="17">
        <v>57</v>
      </c>
      <c r="S253" s="67" t="s">
        <v>5040</v>
      </c>
      <c r="T253" s="16" t="s">
        <v>3802</v>
      </c>
      <c r="U253" s="18" t="s">
        <v>5519</v>
      </c>
      <c r="V253" s="18" t="s">
        <v>5519</v>
      </c>
      <c r="W253" s="18" t="s">
        <v>3979</v>
      </c>
      <c r="X253" s="18" t="s">
        <v>5042</v>
      </c>
      <c r="Y253" s="132">
        <f t="shared" si="9"/>
        <v>400</v>
      </c>
      <c r="Z253" s="132">
        <f t="shared" si="10"/>
        <v>400</v>
      </c>
      <c r="AA253" s="372" t="str">
        <f t="shared" si="11"/>
        <v>0</v>
      </c>
    </row>
    <row r="254" spans="1:49" s="18" customFormat="1" ht="11.85" customHeight="1" x14ac:dyDescent="0.2">
      <c r="A254" s="16" t="s">
        <v>4444</v>
      </c>
      <c r="B254" s="17">
        <v>1</v>
      </c>
      <c r="C254" s="16" t="s">
        <v>4038</v>
      </c>
      <c r="D254" s="16" t="s">
        <v>4449</v>
      </c>
      <c r="E254" s="18" t="s">
        <v>5516</v>
      </c>
      <c r="F254" s="18">
        <v>8</v>
      </c>
      <c r="G254" s="220">
        <v>25</v>
      </c>
      <c r="H254" s="18" t="s">
        <v>1561</v>
      </c>
      <c r="I254" s="96" t="s">
        <v>5308</v>
      </c>
      <c r="J254" s="18" t="s">
        <v>3005</v>
      </c>
      <c r="K254" s="19" t="s">
        <v>4069</v>
      </c>
      <c r="L254" s="16" t="s">
        <v>1616</v>
      </c>
      <c r="M254" s="118" t="s">
        <v>4069</v>
      </c>
      <c r="N254" s="275" t="s">
        <v>3005</v>
      </c>
      <c r="O254" s="119" t="s">
        <v>3781</v>
      </c>
      <c r="P254" s="118">
        <v>25</v>
      </c>
      <c r="Q254" s="16" t="s">
        <v>1195</v>
      </c>
      <c r="R254" s="17">
        <v>55</v>
      </c>
      <c r="S254" s="67" t="s">
        <v>5040</v>
      </c>
      <c r="T254" s="16" t="s">
        <v>1202</v>
      </c>
      <c r="U254" s="18" t="s">
        <v>5519</v>
      </c>
      <c r="V254" s="18" t="s">
        <v>5519</v>
      </c>
      <c r="W254" s="18" t="s">
        <v>3979</v>
      </c>
      <c r="X254" s="18" t="s">
        <v>5042</v>
      </c>
      <c r="Y254" s="132">
        <f t="shared" si="9"/>
        <v>400</v>
      </c>
      <c r="Z254" s="132">
        <f t="shared" si="10"/>
        <v>400</v>
      </c>
      <c r="AA254" s="372" t="str">
        <f t="shared" si="11"/>
        <v>0</v>
      </c>
    </row>
    <row r="255" spans="1:49" s="18" customFormat="1" ht="11.85" customHeight="1" x14ac:dyDescent="0.2">
      <c r="A255" s="16" t="s">
        <v>4444</v>
      </c>
      <c r="B255" s="17">
        <v>1</v>
      </c>
      <c r="C255" s="16" t="s">
        <v>4038</v>
      </c>
      <c r="D255" s="16" t="s">
        <v>4449</v>
      </c>
      <c r="E255" s="18" t="s">
        <v>5516</v>
      </c>
      <c r="F255" s="18">
        <v>8</v>
      </c>
      <c r="G255" s="220">
        <v>25</v>
      </c>
      <c r="H255" s="18" t="s">
        <v>1561</v>
      </c>
      <c r="I255" s="96" t="s">
        <v>5308</v>
      </c>
      <c r="J255" s="18" t="s">
        <v>3005</v>
      </c>
      <c r="K255" s="19" t="s">
        <v>4069</v>
      </c>
      <c r="L255" s="16" t="s">
        <v>1616</v>
      </c>
      <c r="M255" s="118" t="s">
        <v>4069</v>
      </c>
      <c r="N255" s="275" t="s">
        <v>3005</v>
      </c>
      <c r="O255" s="119" t="s">
        <v>3782</v>
      </c>
      <c r="P255" s="118">
        <v>25</v>
      </c>
      <c r="Q255" s="16" t="s">
        <v>1195</v>
      </c>
      <c r="R255" s="17">
        <v>52.5</v>
      </c>
      <c r="S255" s="67" t="s">
        <v>5040</v>
      </c>
      <c r="T255" s="16" t="s">
        <v>1201</v>
      </c>
      <c r="U255" s="18" t="s">
        <v>5519</v>
      </c>
      <c r="V255" s="18" t="s">
        <v>5519</v>
      </c>
      <c r="W255" s="18" t="s">
        <v>3979</v>
      </c>
      <c r="X255" s="18" t="s">
        <v>5042</v>
      </c>
      <c r="Y255" s="132">
        <f t="shared" si="9"/>
        <v>400</v>
      </c>
      <c r="Z255" s="132">
        <f t="shared" si="10"/>
        <v>400</v>
      </c>
      <c r="AA255" s="372" t="str">
        <f t="shared" si="11"/>
        <v>0</v>
      </c>
    </row>
    <row r="256" spans="1:49" s="351" customFormat="1" ht="11.85" customHeight="1" x14ac:dyDescent="0.2">
      <c r="A256" s="16" t="s">
        <v>4444</v>
      </c>
      <c r="B256" s="17">
        <v>1</v>
      </c>
      <c r="C256" s="16" t="s">
        <v>4038</v>
      </c>
      <c r="D256" s="16" t="s">
        <v>4449</v>
      </c>
      <c r="E256" s="18" t="s">
        <v>5516</v>
      </c>
      <c r="F256" s="18">
        <v>8</v>
      </c>
      <c r="G256" s="220">
        <v>25</v>
      </c>
      <c r="H256" s="18" t="s">
        <v>1561</v>
      </c>
      <c r="I256" s="96" t="s">
        <v>5308</v>
      </c>
      <c r="J256" s="18" t="s">
        <v>3005</v>
      </c>
      <c r="K256" s="19" t="s">
        <v>4069</v>
      </c>
      <c r="L256" s="16" t="s">
        <v>1616</v>
      </c>
      <c r="M256" s="116" t="s">
        <v>4069</v>
      </c>
      <c r="N256" s="275" t="s">
        <v>3005</v>
      </c>
      <c r="O256" s="116"/>
      <c r="P256" s="140">
        <v>25</v>
      </c>
      <c r="Q256" s="16" t="s">
        <v>3034</v>
      </c>
      <c r="R256" s="17">
        <v>37.75</v>
      </c>
      <c r="S256" s="67" t="s">
        <v>5040</v>
      </c>
      <c r="T256" s="16" t="s">
        <v>3057</v>
      </c>
      <c r="U256" s="18" t="s">
        <v>5519</v>
      </c>
      <c r="V256" s="18" t="s">
        <v>5519</v>
      </c>
      <c r="W256" s="18" t="s">
        <v>3979</v>
      </c>
      <c r="X256" s="18" t="s">
        <v>5042</v>
      </c>
      <c r="Y256" s="132">
        <f t="shared" si="9"/>
        <v>400</v>
      </c>
      <c r="Z256" s="132">
        <f t="shared" si="10"/>
        <v>400</v>
      </c>
      <c r="AA256" s="372" t="str">
        <f t="shared" si="11"/>
        <v>0</v>
      </c>
      <c r="AB256" s="435"/>
      <c r="AC256" s="435"/>
      <c r="AD256" s="435"/>
      <c r="AE256" s="435"/>
      <c r="AF256" s="18"/>
      <c r="AG256" s="28"/>
      <c r="AH256" s="28"/>
    </row>
    <row r="257" spans="1:34" s="275" customFormat="1" ht="11.85" customHeight="1" x14ac:dyDescent="0.2">
      <c r="A257" s="16" t="s">
        <v>4444</v>
      </c>
      <c r="B257" s="17">
        <v>1</v>
      </c>
      <c r="C257" s="16" t="s">
        <v>4038</v>
      </c>
      <c r="D257" s="16" t="s">
        <v>4449</v>
      </c>
      <c r="E257" s="18" t="s">
        <v>5516</v>
      </c>
      <c r="F257" s="18">
        <v>8</v>
      </c>
      <c r="G257" s="220">
        <v>25</v>
      </c>
      <c r="H257" s="18" t="s">
        <v>1561</v>
      </c>
      <c r="I257" s="96" t="s">
        <v>5308</v>
      </c>
      <c r="J257" s="18" t="s">
        <v>3005</v>
      </c>
      <c r="K257" s="19" t="s">
        <v>4069</v>
      </c>
      <c r="L257" s="16" t="s">
        <v>1616</v>
      </c>
      <c r="M257" s="399" t="s">
        <v>4069</v>
      </c>
      <c r="N257" s="275" t="s">
        <v>3005</v>
      </c>
      <c r="O257" s="399"/>
      <c r="P257" s="397">
        <v>25</v>
      </c>
      <c r="Q257" s="275" t="s">
        <v>3034</v>
      </c>
      <c r="R257" s="17">
        <v>37.75</v>
      </c>
      <c r="S257" s="67" t="s">
        <v>5040</v>
      </c>
      <c r="T257" s="435" t="s">
        <v>3058</v>
      </c>
      <c r="U257" s="18" t="s">
        <v>5519</v>
      </c>
      <c r="V257" s="18" t="s">
        <v>5519</v>
      </c>
      <c r="W257" s="18" t="s">
        <v>3979</v>
      </c>
      <c r="X257" s="18" t="s">
        <v>5042</v>
      </c>
      <c r="Y257" s="132">
        <f t="shared" si="9"/>
        <v>400</v>
      </c>
      <c r="Z257" s="132">
        <f t="shared" si="10"/>
        <v>400</v>
      </c>
      <c r="AA257" s="372" t="str">
        <f t="shared" si="11"/>
        <v>0</v>
      </c>
      <c r="AB257" s="118"/>
      <c r="AC257" s="118"/>
      <c r="AD257" s="118"/>
      <c r="AE257" s="436"/>
      <c r="AF257" s="432"/>
      <c r="AG257" s="432"/>
      <c r="AH257" s="432"/>
    </row>
    <row r="258" spans="1:34" s="275" customFormat="1" ht="11.85" customHeight="1" x14ac:dyDescent="0.2">
      <c r="A258" s="16" t="s">
        <v>4446</v>
      </c>
      <c r="B258" s="17">
        <v>216</v>
      </c>
      <c r="C258" s="16" t="s">
        <v>4447</v>
      </c>
      <c r="D258" s="16" t="s">
        <v>4449</v>
      </c>
      <c r="E258" s="18" t="s">
        <v>5516</v>
      </c>
      <c r="F258" s="18">
        <v>8</v>
      </c>
      <c r="G258" s="60">
        <v>25</v>
      </c>
      <c r="H258" s="18" t="s">
        <v>1561</v>
      </c>
      <c r="I258" s="126" t="s">
        <v>1444</v>
      </c>
      <c r="J258" s="18" t="s">
        <v>3005</v>
      </c>
      <c r="K258" s="19" t="s">
        <v>4069</v>
      </c>
      <c r="L258" s="16" t="s">
        <v>1616</v>
      </c>
      <c r="M258" s="116" t="s">
        <v>4069</v>
      </c>
      <c r="N258" s="275" t="s">
        <v>3005</v>
      </c>
      <c r="O258" s="116"/>
      <c r="P258" s="140">
        <v>25</v>
      </c>
      <c r="Q258" s="16" t="s">
        <v>3034</v>
      </c>
      <c r="R258" s="17">
        <v>37</v>
      </c>
      <c r="S258" s="67" t="s">
        <v>5040</v>
      </c>
      <c r="T258" s="16" t="s">
        <v>3059</v>
      </c>
      <c r="U258" s="18" t="s">
        <v>5519</v>
      </c>
      <c r="V258" s="18" t="s">
        <v>5519</v>
      </c>
      <c r="W258" s="18" t="s">
        <v>3979</v>
      </c>
      <c r="X258" s="18" t="s">
        <v>5042</v>
      </c>
      <c r="Y258" s="132">
        <f t="shared" si="9"/>
        <v>400</v>
      </c>
      <c r="Z258" s="132">
        <f t="shared" si="10"/>
        <v>400</v>
      </c>
      <c r="AA258" s="372" t="str">
        <f t="shared" si="11"/>
        <v>0</v>
      </c>
      <c r="AB258" s="118"/>
      <c r="AC258" s="118"/>
      <c r="AD258" s="118"/>
      <c r="AE258" s="436"/>
      <c r="AF258" s="432"/>
      <c r="AG258" s="432"/>
      <c r="AH258" s="432"/>
    </row>
    <row r="259" spans="1:34" s="275" customFormat="1" ht="11.85" customHeight="1" x14ac:dyDescent="0.2">
      <c r="A259" s="16" t="s">
        <v>4446</v>
      </c>
      <c r="B259" s="17">
        <v>216</v>
      </c>
      <c r="C259" s="16" t="s">
        <v>4447</v>
      </c>
      <c r="D259" s="16" t="s">
        <v>4449</v>
      </c>
      <c r="E259" s="18" t="s">
        <v>5516</v>
      </c>
      <c r="F259" s="18">
        <v>8</v>
      </c>
      <c r="G259" s="60">
        <v>25</v>
      </c>
      <c r="H259" s="18" t="s">
        <v>1561</v>
      </c>
      <c r="I259" s="126" t="s">
        <v>1444</v>
      </c>
      <c r="J259" s="18" t="s">
        <v>3005</v>
      </c>
      <c r="K259" s="19" t="s">
        <v>4069</v>
      </c>
      <c r="L259" s="16" t="s">
        <v>1616</v>
      </c>
      <c r="M259" s="399" t="s">
        <v>4069</v>
      </c>
      <c r="N259" s="275" t="s">
        <v>3005</v>
      </c>
      <c r="O259" s="399"/>
      <c r="P259" s="397">
        <v>25</v>
      </c>
      <c r="Q259" s="275" t="s">
        <v>3034</v>
      </c>
      <c r="R259" s="17">
        <v>37</v>
      </c>
      <c r="S259" s="67" t="s">
        <v>5040</v>
      </c>
      <c r="T259" s="435" t="s">
        <v>3060</v>
      </c>
      <c r="U259" s="18" t="s">
        <v>5519</v>
      </c>
      <c r="V259" s="18" t="s">
        <v>5519</v>
      </c>
      <c r="W259" s="18" t="s">
        <v>3979</v>
      </c>
      <c r="X259" s="18" t="s">
        <v>5042</v>
      </c>
      <c r="Y259" s="132">
        <f t="shared" si="9"/>
        <v>400</v>
      </c>
      <c r="Z259" s="132">
        <f t="shared" si="10"/>
        <v>400</v>
      </c>
      <c r="AA259" s="372" t="str">
        <f t="shared" si="11"/>
        <v>0</v>
      </c>
      <c r="AB259" s="118"/>
      <c r="AC259" s="118"/>
      <c r="AD259" s="118"/>
      <c r="AE259" s="436"/>
      <c r="AF259" s="432"/>
      <c r="AG259" s="432"/>
      <c r="AH259" s="432"/>
    </row>
    <row r="260" spans="1:34" s="275" customFormat="1" ht="11.85" customHeight="1" x14ac:dyDescent="0.2">
      <c r="A260" s="16" t="s">
        <v>3065</v>
      </c>
      <c r="B260" s="17">
        <v>35.5</v>
      </c>
      <c r="C260" s="16" t="s">
        <v>3034</v>
      </c>
      <c r="D260" s="16" t="s">
        <v>4449</v>
      </c>
      <c r="E260" s="18" t="s">
        <v>5516</v>
      </c>
      <c r="F260" s="18">
        <v>8</v>
      </c>
      <c r="G260" s="140">
        <v>25</v>
      </c>
      <c r="H260" s="18"/>
      <c r="I260" s="51"/>
      <c r="J260" s="19" t="s">
        <v>3005</v>
      </c>
      <c r="K260" s="51" t="s">
        <v>1612</v>
      </c>
      <c r="L260" s="16" t="s">
        <v>1616</v>
      </c>
      <c r="M260" s="116" t="s">
        <v>1612</v>
      </c>
      <c r="N260" s="275" t="s">
        <v>3005</v>
      </c>
      <c r="O260" s="116"/>
      <c r="P260" s="140">
        <v>25</v>
      </c>
      <c r="Q260" s="16" t="s">
        <v>3034</v>
      </c>
      <c r="R260" s="17">
        <v>37</v>
      </c>
      <c r="S260" s="67" t="s">
        <v>5040</v>
      </c>
      <c r="T260" s="16" t="s">
        <v>3064</v>
      </c>
      <c r="U260" s="18" t="s">
        <v>5519</v>
      </c>
      <c r="V260" s="18" t="s">
        <v>5519</v>
      </c>
      <c r="W260" s="18" t="s">
        <v>3979</v>
      </c>
      <c r="X260" s="18" t="s">
        <v>5042</v>
      </c>
      <c r="Y260" s="132">
        <f t="shared" si="9"/>
        <v>400</v>
      </c>
      <c r="Z260" s="132">
        <f t="shared" si="10"/>
        <v>400</v>
      </c>
      <c r="AA260" s="372" t="str">
        <f t="shared" si="11"/>
        <v>0</v>
      </c>
      <c r="AB260" s="118"/>
      <c r="AC260" s="118"/>
      <c r="AD260" s="118"/>
      <c r="AE260" s="436"/>
      <c r="AF260" s="432"/>
      <c r="AG260" s="432"/>
      <c r="AH260" s="432"/>
    </row>
    <row r="261" spans="1:34" s="275" customFormat="1" ht="11.85" customHeight="1" x14ac:dyDescent="0.2">
      <c r="A261" s="16" t="s">
        <v>5217</v>
      </c>
      <c r="B261" s="17">
        <v>35</v>
      </c>
      <c r="C261" s="16" t="s">
        <v>5213</v>
      </c>
      <c r="D261" s="16" t="s">
        <v>4449</v>
      </c>
      <c r="E261" s="18" t="s">
        <v>5516</v>
      </c>
      <c r="F261" s="18">
        <v>8</v>
      </c>
      <c r="G261" s="18">
        <v>25</v>
      </c>
      <c r="H261" s="18" t="s">
        <v>1561</v>
      </c>
      <c r="I261" s="19"/>
      <c r="J261" s="18" t="s">
        <v>3005</v>
      </c>
      <c r="K261" s="19" t="s">
        <v>4138</v>
      </c>
      <c r="L261" s="16" t="s">
        <v>1616</v>
      </c>
      <c r="M261" s="116" t="s">
        <v>4138</v>
      </c>
      <c r="N261" s="275" t="s">
        <v>3005</v>
      </c>
      <c r="O261" s="116"/>
      <c r="P261" s="140">
        <v>25</v>
      </c>
      <c r="Q261" s="16" t="s">
        <v>3034</v>
      </c>
      <c r="R261" s="17">
        <v>36.25</v>
      </c>
      <c r="S261" s="67" t="s">
        <v>5040</v>
      </c>
      <c r="T261" s="16" t="s">
        <v>3062</v>
      </c>
      <c r="U261" s="18" t="s">
        <v>5519</v>
      </c>
      <c r="V261" s="18" t="s">
        <v>5519</v>
      </c>
      <c r="W261" s="18" t="s">
        <v>3979</v>
      </c>
      <c r="X261" s="18" t="s">
        <v>5042</v>
      </c>
      <c r="Y261" s="132">
        <f t="shared" si="9"/>
        <v>400</v>
      </c>
      <c r="Z261" s="132">
        <f t="shared" si="10"/>
        <v>400</v>
      </c>
      <c r="AA261" s="372" t="str">
        <f t="shared" si="11"/>
        <v>0</v>
      </c>
      <c r="AB261" s="118"/>
      <c r="AC261" s="118"/>
      <c r="AD261" s="118"/>
      <c r="AE261" s="436"/>
      <c r="AF261" s="432"/>
      <c r="AG261" s="432"/>
      <c r="AH261" s="432"/>
    </row>
    <row r="262" spans="1:34" s="351" customFormat="1" ht="11.85" customHeight="1" x14ac:dyDescent="0.2">
      <c r="A262" s="16" t="s">
        <v>4446</v>
      </c>
      <c r="B262" s="17">
        <v>216</v>
      </c>
      <c r="C262" s="16" t="s">
        <v>4447</v>
      </c>
      <c r="D262" s="16" t="s">
        <v>4449</v>
      </c>
      <c r="E262" s="18" t="s">
        <v>5516</v>
      </c>
      <c r="F262" s="18">
        <v>8</v>
      </c>
      <c r="G262" s="60">
        <v>25</v>
      </c>
      <c r="H262" s="18" t="s">
        <v>1561</v>
      </c>
      <c r="I262" s="126" t="s">
        <v>1444</v>
      </c>
      <c r="J262" s="18" t="s">
        <v>3005</v>
      </c>
      <c r="K262" s="19" t="s">
        <v>4069</v>
      </c>
      <c r="L262" s="16" t="s">
        <v>1616</v>
      </c>
      <c r="M262" s="116" t="s">
        <v>4069</v>
      </c>
      <c r="N262" s="275" t="s">
        <v>3005</v>
      </c>
      <c r="O262" s="116"/>
      <c r="P262" s="140">
        <v>25</v>
      </c>
      <c r="Q262" s="16" t="s">
        <v>3034</v>
      </c>
      <c r="R262" s="17">
        <v>36</v>
      </c>
      <c r="S262" s="67" t="s">
        <v>5040</v>
      </c>
      <c r="T262" s="16" t="s">
        <v>3056</v>
      </c>
      <c r="U262" s="18" t="s">
        <v>5519</v>
      </c>
      <c r="V262" s="18" t="s">
        <v>5519</v>
      </c>
      <c r="W262" s="18" t="s">
        <v>3979</v>
      </c>
      <c r="X262" s="18" t="s">
        <v>5042</v>
      </c>
      <c r="Y262" s="132">
        <f t="shared" si="9"/>
        <v>400</v>
      </c>
      <c r="Z262" s="132">
        <f t="shared" si="10"/>
        <v>400</v>
      </c>
      <c r="AA262" s="372" t="str">
        <f t="shared" si="11"/>
        <v>0</v>
      </c>
      <c r="AB262" s="435"/>
      <c r="AC262" s="435"/>
      <c r="AD262" s="435"/>
      <c r="AE262" s="435"/>
      <c r="AF262" s="18"/>
      <c r="AG262" s="28"/>
      <c r="AH262" s="28"/>
    </row>
    <row r="263" spans="1:34" s="275" customFormat="1" ht="11.85" customHeight="1" x14ac:dyDescent="0.2">
      <c r="A263" s="16" t="s">
        <v>4446</v>
      </c>
      <c r="B263" s="17">
        <v>216</v>
      </c>
      <c r="C263" s="16" t="s">
        <v>4447</v>
      </c>
      <c r="D263" s="16" t="s">
        <v>4449</v>
      </c>
      <c r="E263" s="18" t="s">
        <v>5516</v>
      </c>
      <c r="F263" s="18">
        <v>8</v>
      </c>
      <c r="G263" s="60">
        <v>25</v>
      </c>
      <c r="H263" s="18" t="s">
        <v>1561</v>
      </c>
      <c r="I263" s="126" t="s">
        <v>1444</v>
      </c>
      <c r="J263" s="18" t="s">
        <v>3005</v>
      </c>
      <c r="K263" s="19" t="s">
        <v>4069</v>
      </c>
      <c r="L263" s="16" t="s">
        <v>1616</v>
      </c>
      <c r="M263" s="116" t="s">
        <v>4069</v>
      </c>
      <c r="N263" s="275" t="s">
        <v>3005</v>
      </c>
      <c r="O263" s="116"/>
      <c r="P263" s="140">
        <v>25</v>
      </c>
      <c r="Q263" s="16" t="s">
        <v>3034</v>
      </c>
      <c r="R263" s="17">
        <v>36</v>
      </c>
      <c r="S263" s="67" t="s">
        <v>5040</v>
      </c>
      <c r="T263" s="16" t="s">
        <v>3061</v>
      </c>
      <c r="U263" s="18" t="s">
        <v>5519</v>
      </c>
      <c r="V263" s="18" t="s">
        <v>5519</v>
      </c>
      <c r="W263" s="18" t="s">
        <v>3979</v>
      </c>
      <c r="X263" s="18" t="s">
        <v>5042</v>
      </c>
      <c r="Y263" s="132">
        <f t="shared" ref="Y263:Y311" si="12">F263*G263*2</f>
        <v>400</v>
      </c>
      <c r="Z263" s="132">
        <f t="shared" ref="Z263:Z326" si="13">IF(X263="N",Y263,"0")</f>
        <v>400</v>
      </c>
      <c r="AA263" s="372" t="str">
        <f t="shared" ref="AA263:AA326" si="14">IF(X263="P",Y263,"0")</f>
        <v>0</v>
      </c>
      <c r="AB263" s="118"/>
      <c r="AC263" s="118"/>
      <c r="AD263" s="118"/>
      <c r="AE263" s="436"/>
      <c r="AF263" s="432"/>
      <c r="AG263" s="432"/>
      <c r="AH263" s="432"/>
    </row>
    <row r="264" spans="1:34" s="275" customFormat="1" ht="11.85" customHeight="1" x14ac:dyDescent="0.2">
      <c r="A264" s="16" t="s">
        <v>3912</v>
      </c>
      <c r="B264" s="17">
        <v>283</v>
      </c>
      <c r="C264" s="16" t="s">
        <v>5514</v>
      </c>
      <c r="D264" s="16" t="s">
        <v>4449</v>
      </c>
      <c r="E264" s="18" t="s">
        <v>5516</v>
      </c>
      <c r="F264" s="18">
        <v>8</v>
      </c>
      <c r="G264" s="18">
        <v>25</v>
      </c>
      <c r="H264" s="18" t="s">
        <v>1561</v>
      </c>
      <c r="I264" s="131"/>
      <c r="J264" s="18" t="s">
        <v>3005</v>
      </c>
      <c r="K264" s="19" t="s">
        <v>1613</v>
      </c>
      <c r="L264" s="16" t="s">
        <v>1616</v>
      </c>
      <c r="M264" s="116" t="s">
        <v>1613</v>
      </c>
      <c r="N264" s="275" t="s">
        <v>3005</v>
      </c>
      <c r="O264" s="116"/>
      <c r="P264" s="140">
        <v>25</v>
      </c>
      <c r="Q264" s="16" t="s">
        <v>3034</v>
      </c>
      <c r="R264" s="17">
        <v>35.5</v>
      </c>
      <c r="S264" s="67" t="s">
        <v>5040</v>
      </c>
      <c r="T264" s="16" t="s">
        <v>3066</v>
      </c>
      <c r="U264" s="18" t="s">
        <v>5519</v>
      </c>
      <c r="V264" s="18" t="s">
        <v>5519</v>
      </c>
      <c r="W264" s="18" t="s">
        <v>3979</v>
      </c>
      <c r="X264" s="18" t="s">
        <v>5042</v>
      </c>
      <c r="Y264" s="132">
        <f t="shared" si="12"/>
        <v>400</v>
      </c>
      <c r="Z264" s="132">
        <f t="shared" si="13"/>
        <v>400</v>
      </c>
      <c r="AA264" s="372" t="str">
        <f t="shared" si="14"/>
        <v>0</v>
      </c>
      <c r="AB264" s="118"/>
      <c r="AC264" s="118"/>
      <c r="AD264" s="118"/>
      <c r="AE264" s="436"/>
      <c r="AF264" s="432"/>
      <c r="AG264" s="432"/>
      <c r="AH264" s="432"/>
    </row>
    <row r="265" spans="1:34" s="275" customFormat="1" ht="11.85" customHeight="1" x14ac:dyDescent="0.2">
      <c r="A265" s="16" t="s">
        <v>1200</v>
      </c>
      <c r="B265" s="17">
        <v>57</v>
      </c>
      <c r="C265" s="16" t="s">
        <v>1195</v>
      </c>
      <c r="D265" s="16" t="s">
        <v>4449</v>
      </c>
      <c r="E265" s="18" t="s">
        <v>5516</v>
      </c>
      <c r="F265" s="18">
        <v>8</v>
      </c>
      <c r="G265" s="18">
        <v>25</v>
      </c>
      <c r="H265" s="18" t="s">
        <v>1561</v>
      </c>
      <c r="I265" s="51" t="s">
        <v>4365</v>
      </c>
      <c r="J265" s="18" t="s">
        <v>3005</v>
      </c>
      <c r="K265" s="19" t="s">
        <v>1441</v>
      </c>
      <c r="L265" s="16" t="s">
        <v>1616</v>
      </c>
      <c r="M265" s="116" t="s">
        <v>4365</v>
      </c>
      <c r="N265" s="275" t="s">
        <v>3005</v>
      </c>
      <c r="O265" s="116"/>
      <c r="P265" s="140">
        <v>25</v>
      </c>
      <c r="Q265" s="16" t="s">
        <v>3034</v>
      </c>
      <c r="R265" s="17">
        <v>35.5</v>
      </c>
      <c r="S265" s="67" t="s">
        <v>5040</v>
      </c>
      <c r="T265" s="16" t="s">
        <v>3075</v>
      </c>
      <c r="U265" s="18" t="s">
        <v>5519</v>
      </c>
      <c r="V265" s="18" t="s">
        <v>5519</v>
      </c>
      <c r="W265" s="18" t="s">
        <v>3979</v>
      </c>
      <c r="X265" s="18" t="s">
        <v>5042</v>
      </c>
      <c r="Y265" s="132">
        <f t="shared" si="12"/>
        <v>400</v>
      </c>
      <c r="Z265" s="132">
        <f t="shared" si="13"/>
        <v>400</v>
      </c>
      <c r="AA265" s="372" t="str">
        <f t="shared" si="14"/>
        <v>0</v>
      </c>
      <c r="AB265" s="118"/>
      <c r="AC265" s="118"/>
      <c r="AD265" s="118"/>
      <c r="AE265" s="436"/>
      <c r="AF265" s="432"/>
      <c r="AG265" s="432"/>
      <c r="AH265" s="432"/>
    </row>
    <row r="266" spans="1:34" s="275" customFormat="1" ht="11.85" customHeight="1" x14ac:dyDescent="0.2">
      <c r="A266" s="16" t="s">
        <v>1194</v>
      </c>
      <c r="B266" s="17">
        <v>55</v>
      </c>
      <c r="C266" s="16" t="s">
        <v>1195</v>
      </c>
      <c r="D266" s="16" t="s">
        <v>4449</v>
      </c>
      <c r="E266" s="18" t="s">
        <v>5516</v>
      </c>
      <c r="F266" s="18">
        <v>8</v>
      </c>
      <c r="G266" s="18">
        <v>25</v>
      </c>
      <c r="H266" s="18" t="s">
        <v>1561</v>
      </c>
      <c r="I266" s="51"/>
      <c r="J266" s="18" t="s">
        <v>3005</v>
      </c>
      <c r="K266" s="19" t="s">
        <v>4978</v>
      </c>
      <c r="L266" s="16" t="s">
        <v>1616</v>
      </c>
      <c r="M266" s="399" t="s">
        <v>4978</v>
      </c>
      <c r="N266" s="275" t="s">
        <v>3005</v>
      </c>
      <c r="O266" s="399"/>
      <c r="P266" s="397">
        <v>25</v>
      </c>
      <c r="Q266" s="275" t="s">
        <v>3034</v>
      </c>
      <c r="R266" s="17">
        <v>35</v>
      </c>
      <c r="S266" s="67" t="s">
        <v>5040</v>
      </c>
      <c r="T266" s="435" t="s">
        <v>3054</v>
      </c>
      <c r="U266" s="18" t="s">
        <v>5519</v>
      </c>
      <c r="V266" s="18" t="s">
        <v>5519</v>
      </c>
      <c r="W266" s="18" t="s">
        <v>3979</v>
      </c>
      <c r="X266" s="18" t="s">
        <v>5042</v>
      </c>
      <c r="Y266" s="132">
        <f t="shared" si="12"/>
        <v>400</v>
      </c>
      <c r="Z266" s="132">
        <f t="shared" si="13"/>
        <v>400</v>
      </c>
      <c r="AA266" s="372" t="str">
        <f t="shared" si="14"/>
        <v>0</v>
      </c>
      <c r="AB266" s="118"/>
      <c r="AC266" s="118"/>
      <c r="AD266" s="118"/>
      <c r="AE266" s="436"/>
      <c r="AF266" s="432"/>
      <c r="AG266" s="432"/>
      <c r="AH266" s="432"/>
    </row>
    <row r="267" spans="1:34" s="275" customFormat="1" ht="11.85" customHeight="1" x14ac:dyDescent="0.2">
      <c r="A267" s="16" t="s">
        <v>4446</v>
      </c>
      <c r="B267" s="17">
        <v>216</v>
      </c>
      <c r="C267" s="16" t="s">
        <v>4447</v>
      </c>
      <c r="D267" s="16" t="s">
        <v>4449</v>
      </c>
      <c r="E267" s="18" t="s">
        <v>5516</v>
      </c>
      <c r="F267" s="18">
        <v>8</v>
      </c>
      <c r="G267" s="60">
        <v>25</v>
      </c>
      <c r="H267" s="18" t="s">
        <v>1561</v>
      </c>
      <c r="I267" s="126" t="s">
        <v>1444</v>
      </c>
      <c r="J267" s="18" t="s">
        <v>3005</v>
      </c>
      <c r="K267" s="19" t="s">
        <v>4069</v>
      </c>
      <c r="L267" s="16" t="s">
        <v>1616</v>
      </c>
      <c r="M267" s="116" t="s">
        <v>4069</v>
      </c>
      <c r="N267" s="275" t="s">
        <v>3005</v>
      </c>
      <c r="O267" s="116"/>
      <c r="P267" s="140">
        <v>25</v>
      </c>
      <c r="Q267" s="16" t="s">
        <v>3034</v>
      </c>
      <c r="R267" s="17">
        <v>35</v>
      </c>
      <c r="S267" s="67" t="s">
        <v>5040</v>
      </c>
      <c r="T267" s="16" t="s">
        <v>3055</v>
      </c>
      <c r="U267" s="18" t="s">
        <v>5519</v>
      </c>
      <c r="V267" s="18" t="s">
        <v>5519</v>
      </c>
      <c r="W267" s="18" t="s">
        <v>3979</v>
      </c>
      <c r="X267" s="18" t="s">
        <v>5042</v>
      </c>
      <c r="Y267" s="132">
        <f t="shared" si="12"/>
        <v>400</v>
      </c>
      <c r="Z267" s="132">
        <f t="shared" si="13"/>
        <v>400</v>
      </c>
      <c r="AA267" s="372" t="str">
        <f t="shared" si="14"/>
        <v>0</v>
      </c>
      <c r="AB267" s="118"/>
      <c r="AC267" s="118"/>
      <c r="AD267" s="118"/>
      <c r="AE267" s="436"/>
      <c r="AF267" s="432"/>
      <c r="AG267" s="432"/>
      <c r="AH267" s="432"/>
    </row>
    <row r="268" spans="1:34" s="275" customFormat="1" ht="11.85" customHeight="1" x14ac:dyDescent="0.2">
      <c r="A268" s="16" t="s">
        <v>5444</v>
      </c>
      <c r="B268" s="17">
        <v>60</v>
      </c>
      <c r="C268" s="16" t="s">
        <v>5435</v>
      </c>
      <c r="D268" s="16" t="s">
        <v>4449</v>
      </c>
      <c r="E268" s="18" t="s">
        <v>5516</v>
      </c>
      <c r="F268" s="18">
        <v>8</v>
      </c>
      <c r="G268" s="18">
        <v>25</v>
      </c>
      <c r="H268" s="18" t="s">
        <v>1561</v>
      </c>
      <c r="I268" s="51" t="s">
        <v>4365</v>
      </c>
      <c r="J268" s="18" t="s">
        <v>3005</v>
      </c>
      <c r="K268" s="19" t="s">
        <v>1441</v>
      </c>
      <c r="L268" s="16" t="s">
        <v>1616</v>
      </c>
      <c r="M268" s="116" t="s">
        <v>4365</v>
      </c>
      <c r="N268" s="275" t="s">
        <v>3005</v>
      </c>
      <c r="O268" s="116"/>
      <c r="P268" s="140">
        <v>25</v>
      </c>
      <c r="Q268" s="16" t="s">
        <v>3034</v>
      </c>
      <c r="R268" s="17">
        <v>35</v>
      </c>
      <c r="S268" s="67" t="s">
        <v>5040</v>
      </c>
      <c r="T268" s="16" t="s">
        <v>3074</v>
      </c>
      <c r="U268" s="18" t="s">
        <v>5519</v>
      </c>
      <c r="V268" s="18" t="s">
        <v>5519</v>
      </c>
      <c r="W268" s="18" t="s">
        <v>3979</v>
      </c>
      <c r="X268" s="18" t="s">
        <v>5042</v>
      </c>
      <c r="Y268" s="132">
        <f t="shared" si="12"/>
        <v>400</v>
      </c>
      <c r="Z268" s="132">
        <f t="shared" si="13"/>
        <v>400</v>
      </c>
      <c r="AA268" s="372" t="str">
        <f t="shared" si="14"/>
        <v>0</v>
      </c>
      <c r="AB268" s="118"/>
      <c r="AC268" s="118"/>
      <c r="AD268" s="118"/>
      <c r="AE268" s="436"/>
      <c r="AF268" s="432"/>
      <c r="AG268" s="432"/>
      <c r="AH268" s="432"/>
    </row>
    <row r="269" spans="1:34" s="18" customFormat="1" ht="11.85" customHeight="1" x14ac:dyDescent="0.2">
      <c r="A269" s="16" t="s">
        <v>3076</v>
      </c>
      <c r="B269" s="17">
        <v>34.5</v>
      </c>
      <c r="C269" s="16" t="s">
        <v>3034</v>
      </c>
      <c r="D269" s="16" t="s">
        <v>4449</v>
      </c>
      <c r="E269" s="18" t="s">
        <v>5516</v>
      </c>
      <c r="F269" s="18">
        <v>8</v>
      </c>
      <c r="G269" s="140">
        <v>25</v>
      </c>
      <c r="I269" s="131"/>
      <c r="J269" s="19" t="s">
        <v>3005</v>
      </c>
      <c r="K269" s="51" t="s">
        <v>4434</v>
      </c>
      <c r="L269" s="16" t="s">
        <v>1616</v>
      </c>
      <c r="M269" s="18" t="s">
        <v>4434</v>
      </c>
      <c r="N269" s="58" t="s">
        <v>3005</v>
      </c>
      <c r="O269" s="140"/>
      <c r="P269" s="18">
        <v>25</v>
      </c>
      <c r="Q269" s="16" t="s">
        <v>5514</v>
      </c>
      <c r="R269" s="17">
        <v>24.65</v>
      </c>
      <c r="S269" s="67" t="s">
        <v>5040</v>
      </c>
      <c r="T269" s="16" t="s">
        <v>4435</v>
      </c>
      <c r="U269" s="18" t="s">
        <v>5519</v>
      </c>
      <c r="V269" s="18" t="s">
        <v>5519</v>
      </c>
      <c r="W269" s="18" t="s">
        <v>3979</v>
      </c>
      <c r="X269" s="18" t="s">
        <v>5042</v>
      </c>
      <c r="Y269" s="132">
        <f t="shared" si="12"/>
        <v>400</v>
      </c>
      <c r="Z269" s="132">
        <f t="shared" si="13"/>
        <v>400</v>
      </c>
      <c r="AA269" s="372" t="str">
        <f t="shared" si="14"/>
        <v>0</v>
      </c>
    </row>
    <row r="270" spans="1:34" s="351" customFormat="1" ht="11.85" customHeight="1" x14ac:dyDescent="0.2">
      <c r="A270" s="16" t="s">
        <v>5218</v>
      </c>
      <c r="B270" s="17">
        <v>36</v>
      </c>
      <c r="C270" s="16" t="s">
        <v>5213</v>
      </c>
      <c r="D270" s="16" t="s">
        <v>4449</v>
      </c>
      <c r="E270" s="18" t="s">
        <v>5516</v>
      </c>
      <c r="F270" s="18">
        <v>8</v>
      </c>
      <c r="G270" s="18">
        <v>25</v>
      </c>
      <c r="H270" s="18" t="s">
        <v>1561</v>
      </c>
      <c r="I270" s="51" t="s">
        <v>4199</v>
      </c>
      <c r="J270" s="18" t="s">
        <v>3005</v>
      </c>
      <c r="K270" s="19" t="s">
        <v>4138</v>
      </c>
      <c r="L270" s="16" t="s">
        <v>1616</v>
      </c>
      <c r="M270" s="18" t="s">
        <v>4199</v>
      </c>
      <c r="N270" s="58" t="s">
        <v>3005</v>
      </c>
      <c r="O270" s="140"/>
      <c r="P270" s="18">
        <v>25</v>
      </c>
      <c r="Q270" s="16" t="s">
        <v>5514</v>
      </c>
      <c r="R270" s="17">
        <v>16.8</v>
      </c>
      <c r="S270" s="67" t="s">
        <v>5040</v>
      </c>
      <c r="T270" s="16" t="s">
        <v>4450</v>
      </c>
      <c r="U270" s="18" t="s">
        <v>5519</v>
      </c>
      <c r="V270" s="18" t="s">
        <v>5519</v>
      </c>
      <c r="W270" s="18" t="s">
        <v>3979</v>
      </c>
      <c r="X270" s="18" t="s">
        <v>5042</v>
      </c>
      <c r="Y270" s="132">
        <f t="shared" si="12"/>
        <v>400</v>
      </c>
      <c r="Z270" s="132">
        <f t="shared" si="13"/>
        <v>400</v>
      </c>
      <c r="AA270" s="372" t="str">
        <f t="shared" si="14"/>
        <v>0</v>
      </c>
      <c r="AB270" s="24"/>
      <c r="AC270" s="24"/>
      <c r="AD270" s="28"/>
      <c r="AE270" s="28"/>
      <c r="AF270" s="28"/>
      <c r="AG270" s="28"/>
      <c r="AH270" s="28"/>
    </row>
    <row r="271" spans="1:34" s="351" customFormat="1" ht="11.85" customHeight="1" x14ac:dyDescent="0.2">
      <c r="A271" s="16" t="s">
        <v>4446</v>
      </c>
      <c r="B271" s="17">
        <v>216</v>
      </c>
      <c r="C271" s="16" t="s">
        <v>4447</v>
      </c>
      <c r="D271" s="16" t="s">
        <v>4449</v>
      </c>
      <c r="E271" s="18" t="s">
        <v>5516</v>
      </c>
      <c r="F271" s="18">
        <v>8</v>
      </c>
      <c r="G271" s="60">
        <v>9</v>
      </c>
      <c r="H271" s="18" t="s">
        <v>1561</v>
      </c>
      <c r="I271" s="126" t="s">
        <v>1444</v>
      </c>
      <c r="J271" s="18" t="s">
        <v>3005</v>
      </c>
      <c r="K271" s="19" t="s">
        <v>4069</v>
      </c>
      <c r="L271" s="16" t="s">
        <v>1616</v>
      </c>
      <c r="M271" s="18" t="s">
        <v>4979</v>
      </c>
      <c r="N271" s="58" t="s">
        <v>3005</v>
      </c>
      <c r="O271" s="83" t="s">
        <v>4069</v>
      </c>
      <c r="P271" s="302">
        <v>9</v>
      </c>
      <c r="Q271" s="16" t="s">
        <v>5514</v>
      </c>
      <c r="R271" s="17">
        <v>12.5</v>
      </c>
      <c r="S271" s="67" t="s">
        <v>5040</v>
      </c>
      <c r="T271" s="16" t="s">
        <v>5508</v>
      </c>
      <c r="U271" s="18" t="s">
        <v>5519</v>
      </c>
      <c r="V271" s="18" t="s">
        <v>5519</v>
      </c>
      <c r="W271" s="18" t="s">
        <v>3979</v>
      </c>
      <c r="X271" s="18" t="s">
        <v>5042</v>
      </c>
      <c r="Y271" s="132">
        <f t="shared" si="12"/>
        <v>144</v>
      </c>
      <c r="Z271" s="132">
        <f t="shared" si="13"/>
        <v>144</v>
      </c>
      <c r="AA271" s="372" t="str">
        <f t="shared" si="14"/>
        <v>0</v>
      </c>
      <c r="AB271" s="24"/>
      <c r="AC271" s="24"/>
      <c r="AD271" s="28"/>
      <c r="AE271" s="28"/>
      <c r="AF271" s="28"/>
      <c r="AG271" s="28"/>
      <c r="AH271" s="28"/>
    </row>
    <row r="272" spans="1:34" s="351" customFormat="1" ht="11.85" customHeight="1" x14ac:dyDescent="0.2">
      <c r="A272" s="16" t="s">
        <v>4446</v>
      </c>
      <c r="B272" s="17">
        <v>216</v>
      </c>
      <c r="C272" s="16" t="s">
        <v>4447</v>
      </c>
      <c r="D272" s="16" t="s">
        <v>4449</v>
      </c>
      <c r="E272" s="18" t="s">
        <v>5516</v>
      </c>
      <c r="F272" s="18">
        <v>8</v>
      </c>
      <c r="G272" s="245">
        <v>16</v>
      </c>
      <c r="H272" s="18" t="s">
        <v>1561</v>
      </c>
      <c r="I272" s="127" t="s">
        <v>1445</v>
      </c>
      <c r="J272" s="18" t="s">
        <v>3005</v>
      </c>
      <c r="K272" s="19" t="s">
        <v>4069</v>
      </c>
      <c r="L272" s="16" t="s">
        <v>1616</v>
      </c>
      <c r="M272" s="18" t="s">
        <v>4979</v>
      </c>
      <c r="N272" s="58" t="s">
        <v>3005</v>
      </c>
      <c r="O272" s="83" t="s">
        <v>4069</v>
      </c>
      <c r="P272" s="302">
        <v>16</v>
      </c>
      <c r="Q272" s="16" t="s">
        <v>5514</v>
      </c>
      <c r="R272" s="17">
        <v>12.5</v>
      </c>
      <c r="S272" s="67" t="s">
        <v>5040</v>
      </c>
      <c r="T272" s="16" t="s">
        <v>5508</v>
      </c>
      <c r="U272" s="18" t="s">
        <v>5519</v>
      </c>
      <c r="V272" s="18" t="s">
        <v>5519</v>
      </c>
      <c r="W272" s="18" t="s">
        <v>3979</v>
      </c>
      <c r="X272" s="18" t="s">
        <v>5042</v>
      </c>
      <c r="Y272" s="132">
        <f t="shared" si="12"/>
        <v>256</v>
      </c>
      <c r="Z272" s="132">
        <f t="shared" si="13"/>
        <v>256</v>
      </c>
      <c r="AA272" s="372" t="str">
        <f t="shared" si="14"/>
        <v>0</v>
      </c>
      <c r="AB272" s="24"/>
      <c r="AC272" s="24"/>
      <c r="AD272" s="28"/>
      <c r="AE272" s="28"/>
      <c r="AF272" s="28"/>
      <c r="AG272" s="28"/>
      <c r="AH272" s="28"/>
    </row>
    <row r="273" spans="1:34" s="18" customFormat="1" ht="11.85" customHeight="1" x14ac:dyDescent="0.2">
      <c r="A273" s="16" t="s">
        <v>3878</v>
      </c>
      <c r="B273" s="17">
        <v>290.5</v>
      </c>
      <c r="C273" s="16" t="s">
        <v>5514</v>
      </c>
      <c r="D273" s="16" t="s">
        <v>4449</v>
      </c>
      <c r="E273" s="18" t="s">
        <v>5516</v>
      </c>
      <c r="F273" s="18">
        <v>8</v>
      </c>
      <c r="G273" s="18">
        <v>25</v>
      </c>
      <c r="H273" s="18" t="s">
        <v>1561</v>
      </c>
      <c r="I273" s="131" t="s">
        <v>5568</v>
      </c>
      <c r="J273" s="18" t="s">
        <v>3005</v>
      </c>
      <c r="K273" s="19" t="s">
        <v>4138</v>
      </c>
      <c r="L273" s="16" t="s">
        <v>1616</v>
      </c>
      <c r="M273" s="18" t="s">
        <v>1611</v>
      </c>
      <c r="N273" s="58" t="s">
        <v>3005</v>
      </c>
      <c r="O273" s="140" t="s">
        <v>4379</v>
      </c>
      <c r="P273" s="18">
        <v>25</v>
      </c>
      <c r="Q273" s="16" t="s">
        <v>5514</v>
      </c>
      <c r="R273" s="17">
        <v>12.5</v>
      </c>
      <c r="S273" s="67" t="s">
        <v>5040</v>
      </c>
      <c r="T273" s="16" t="s">
        <v>3933</v>
      </c>
      <c r="U273" s="18" t="s">
        <v>5519</v>
      </c>
      <c r="V273" s="18" t="s">
        <v>5519</v>
      </c>
      <c r="W273" s="18" t="s">
        <v>3979</v>
      </c>
      <c r="X273" s="18" t="s">
        <v>5042</v>
      </c>
      <c r="Y273" s="132">
        <f t="shared" si="12"/>
        <v>400</v>
      </c>
      <c r="Z273" s="132">
        <f t="shared" si="13"/>
        <v>400</v>
      </c>
      <c r="AA273" s="372" t="str">
        <f t="shared" si="14"/>
        <v>0</v>
      </c>
    </row>
    <row r="274" spans="1:34" s="18" customFormat="1" ht="11.85" customHeight="1" x14ac:dyDescent="0.2">
      <c r="A274" s="16" t="s">
        <v>4446</v>
      </c>
      <c r="B274" s="17">
        <v>216</v>
      </c>
      <c r="C274" s="16" t="s">
        <v>4447</v>
      </c>
      <c r="D274" s="16" t="s">
        <v>4449</v>
      </c>
      <c r="E274" s="18" t="s">
        <v>5516</v>
      </c>
      <c r="F274" s="18">
        <v>8</v>
      </c>
      <c r="G274" s="60">
        <v>25</v>
      </c>
      <c r="H274" s="18" t="s">
        <v>1561</v>
      </c>
      <c r="I274" s="126" t="s">
        <v>1444</v>
      </c>
      <c r="J274" s="18" t="s">
        <v>3005</v>
      </c>
      <c r="K274" s="19" t="s">
        <v>4069</v>
      </c>
      <c r="L274" s="16" t="s">
        <v>1616</v>
      </c>
      <c r="M274" s="18" t="s">
        <v>4069</v>
      </c>
      <c r="N274" s="275" t="s">
        <v>3005</v>
      </c>
      <c r="O274" s="110" t="s">
        <v>5043</v>
      </c>
      <c r="P274" s="18">
        <v>25</v>
      </c>
      <c r="Q274" s="16" t="s">
        <v>5514</v>
      </c>
      <c r="R274" s="17">
        <v>0</v>
      </c>
      <c r="S274" s="67" t="s">
        <v>5040</v>
      </c>
      <c r="T274" s="16" t="s">
        <v>3859</v>
      </c>
      <c r="U274" s="18" t="s">
        <v>5519</v>
      </c>
      <c r="V274" s="18" t="s">
        <v>5519</v>
      </c>
      <c r="W274" s="18" t="s">
        <v>3979</v>
      </c>
      <c r="X274" s="18" t="s">
        <v>5042</v>
      </c>
      <c r="Y274" s="132">
        <f t="shared" si="12"/>
        <v>400</v>
      </c>
      <c r="Z274" s="132">
        <f t="shared" si="13"/>
        <v>400</v>
      </c>
      <c r="AA274" s="372" t="str">
        <f t="shared" si="14"/>
        <v>0</v>
      </c>
    </row>
    <row r="275" spans="1:34" s="351" customFormat="1" ht="11.85" customHeight="1" x14ac:dyDescent="0.2">
      <c r="A275" s="16" t="s">
        <v>4446</v>
      </c>
      <c r="B275" s="17">
        <v>216</v>
      </c>
      <c r="C275" s="16" t="s">
        <v>4447</v>
      </c>
      <c r="D275" s="16" t="s">
        <v>4449</v>
      </c>
      <c r="E275" s="18" t="s">
        <v>5516</v>
      </c>
      <c r="F275" s="18">
        <v>8</v>
      </c>
      <c r="G275" s="60">
        <v>25</v>
      </c>
      <c r="H275" s="18" t="s">
        <v>1561</v>
      </c>
      <c r="I275" s="126" t="s">
        <v>1444</v>
      </c>
      <c r="J275" s="18" t="s">
        <v>3005</v>
      </c>
      <c r="K275" s="19" t="s">
        <v>4069</v>
      </c>
      <c r="L275" s="16" t="s">
        <v>1616</v>
      </c>
      <c r="M275" s="18" t="s">
        <v>4069</v>
      </c>
      <c r="N275" s="275" t="s">
        <v>3005</v>
      </c>
      <c r="O275" s="110" t="s">
        <v>5044</v>
      </c>
      <c r="P275" s="18">
        <v>25</v>
      </c>
      <c r="Q275" s="16" t="s">
        <v>5514</v>
      </c>
      <c r="R275" s="17">
        <v>0</v>
      </c>
      <c r="S275" s="67" t="s">
        <v>5040</v>
      </c>
      <c r="T275" s="16" t="s">
        <v>3868</v>
      </c>
      <c r="U275" s="18" t="s">
        <v>5519</v>
      </c>
      <c r="V275" s="18" t="s">
        <v>5519</v>
      </c>
      <c r="W275" s="18" t="s">
        <v>3979</v>
      </c>
      <c r="X275" s="18" t="s">
        <v>5042</v>
      </c>
      <c r="Y275" s="132">
        <f t="shared" si="12"/>
        <v>400</v>
      </c>
      <c r="Z275" s="132">
        <f t="shared" si="13"/>
        <v>400</v>
      </c>
      <c r="AA275" s="372" t="str">
        <f t="shared" si="14"/>
        <v>0</v>
      </c>
      <c r="AB275" s="24"/>
      <c r="AC275" s="24"/>
      <c r="AD275" s="28"/>
      <c r="AE275" s="28"/>
      <c r="AF275" s="28"/>
      <c r="AG275" s="28"/>
      <c r="AH275" s="28"/>
    </row>
    <row r="276" spans="1:34" s="351" customFormat="1" ht="11.85" customHeight="1" x14ac:dyDescent="0.2">
      <c r="A276" s="16" t="s">
        <v>4446</v>
      </c>
      <c r="B276" s="17">
        <v>216</v>
      </c>
      <c r="C276" s="16" t="s">
        <v>4447</v>
      </c>
      <c r="D276" s="16" t="s">
        <v>4449</v>
      </c>
      <c r="E276" s="18" t="s">
        <v>5516</v>
      </c>
      <c r="F276" s="18">
        <v>8</v>
      </c>
      <c r="G276" s="60">
        <v>25</v>
      </c>
      <c r="H276" s="18" t="s">
        <v>1561</v>
      </c>
      <c r="I276" s="126" t="s">
        <v>1444</v>
      </c>
      <c r="J276" s="18" t="s">
        <v>3005</v>
      </c>
      <c r="K276" s="19" t="s">
        <v>4069</v>
      </c>
      <c r="L276" s="16" t="s">
        <v>1616</v>
      </c>
      <c r="M276" s="18" t="s">
        <v>4069</v>
      </c>
      <c r="N276" s="275" t="s">
        <v>3005</v>
      </c>
      <c r="O276" s="110" t="s">
        <v>5044</v>
      </c>
      <c r="P276" s="18">
        <v>25</v>
      </c>
      <c r="Q276" s="16" t="s">
        <v>5514</v>
      </c>
      <c r="R276" s="17">
        <v>0</v>
      </c>
      <c r="S276" s="67" t="s">
        <v>5040</v>
      </c>
      <c r="T276" s="16" t="s">
        <v>3868</v>
      </c>
      <c r="U276" s="18" t="s">
        <v>5519</v>
      </c>
      <c r="V276" s="18" t="s">
        <v>5519</v>
      </c>
      <c r="W276" s="18" t="s">
        <v>3979</v>
      </c>
      <c r="X276" s="18" t="s">
        <v>5042</v>
      </c>
      <c r="Y276" s="132">
        <f t="shared" si="12"/>
        <v>400</v>
      </c>
      <c r="Z276" s="132">
        <f t="shared" si="13"/>
        <v>400</v>
      </c>
      <c r="AA276" s="372" t="str">
        <f t="shared" si="14"/>
        <v>0</v>
      </c>
      <c r="AB276" s="24"/>
      <c r="AC276" s="24"/>
      <c r="AD276" s="28"/>
      <c r="AE276" s="28"/>
      <c r="AF276" s="28"/>
      <c r="AG276" s="28"/>
      <c r="AH276" s="28"/>
    </row>
    <row r="277" spans="1:34" s="351" customFormat="1" ht="11.85" customHeight="1" x14ac:dyDescent="0.2">
      <c r="A277" s="16" t="s">
        <v>4446</v>
      </c>
      <c r="B277" s="17">
        <v>216</v>
      </c>
      <c r="C277" s="16" t="s">
        <v>4447</v>
      </c>
      <c r="D277" s="16" t="s">
        <v>4449</v>
      </c>
      <c r="E277" s="18" t="s">
        <v>5516</v>
      </c>
      <c r="F277" s="18">
        <v>8</v>
      </c>
      <c r="G277" s="60">
        <v>25</v>
      </c>
      <c r="H277" s="18" t="s">
        <v>1561</v>
      </c>
      <c r="I277" s="126" t="s">
        <v>1444</v>
      </c>
      <c r="J277" s="18" t="s">
        <v>3005</v>
      </c>
      <c r="K277" s="19" t="s">
        <v>4069</v>
      </c>
      <c r="L277" s="16" t="s">
        <v>1616</v>
      </c>
      <c r="M277" s="18" t="s">
        <v>4069</v>
      </c>
      <c r="N277" s="275" t="s">
        <v>3005</v>
      </c>
      <c r="O277" s="110" t="s">
        <v>5043</v>
      </c>
      <c r="P277" s="18">
        <v>25</v>
      </c>
      <c r="Q277" s="16" t="s">
        <v>5514</v>
      </c>
      <c r="R277" s="17">
        <v>0</v>
      </c>
      <c r="S277" s="67" t="s">
        <v>5040</v>
      </c>
      <c r="T277" s="16" t="s">
        <v>3859</v>
      </c>
      <c r="U277" s="18" t="s">
        <v>5519</v>
      </c>
      <c r="V277" s="18" t="s">
        <v>5519</v>
      </c>
      <c r="W277" s="18" t="s">
        <v>3979</v>
      </c>
      <c r="X277" s="18" t="s">
        <v>5042</v>
      </c>
      <c r="Y277" s="132">
        <f t="shared" si="12"/>
        <v>400</v>
      </c>
      <c r="Z277" s="132">
        <f t="shared" si="13"/>
        <v>400</v>
      </c>
      <c r="AA277" s="372" t="str">
        <f t="shared" si="14"/>
        <v>0</v>
      </c>
      <c r="AG277" s="28"/>
      <c r="AH277" s="28"/>
    </row>
    <row r="278" spans="1:34" s="351" customFormat="1" ht="11.85" customHeight="1" x14ac:dyDescent="0.2">
      <c r="A278" s="16" t="s">
        <v>4446</v>
      </c>
      <c r="B278" s="17">
        <v>216</v>
      </c>
      <c r="C278" s="16" t="s">
        <v>4447</v>
      </c>
      <c r="D278" s="16" t="s">
        <v>4449</v>
      </c>
      <c r="E278" s="18" t="s">
        <v>5516</v>
      </c>
      <c r="F278" s="18">
        <v>8</v>
      </c>
      <c r="G278" s="60">
        <v>25</v>
      </c>
      <c r="H278" s="18" t="s">
        <v>1561</v>
      </c>
      <c r="I278" s="126" t="s">
        <v>1444</v>
      </c>
      <c r="J278" s="18" t="s">
        <v>3005</v>
      </c>
      <c r="K278" s="19" t="s">
        <v>4069</v>
      </c>
      <c r="L278" s="16" t="s">
        <v>1616</v>
      </c>
      <c r="M278" s="18" t="s">
        <v>4069</v>
      </c>
      <c r="N278" s="275" t="s">
        <v>3005</v>
      </c>
      <c r="O278" s="110" t="s">
        <v>2363</v>
      </c>
      <c r="P278" s="18">
        <v>25</v>
      </c>
      <c r="Q278" s="16" t="s">
        <v>5523</v>
      </c>
      <c r="R278" s="17">
        <v>0</v>
      </c>
      <c r="S278" s="67" t="s">
        <v>5040</v>
      </c>
      <c r="T278" s="16" t="s">
        <v>3869</v>
      </c>
      <c r="U278" s="18" t="s">
        <v>5519</v>
      </c>
      <c r="V278" s="18" t="s">
        <v>5519</v>
      </c>
      <c r="W278" s="18" t="s">
        <v>3979</v>
      </c>
      <c r="X278" s="18" t="s">
        <v>5042</v>
      </c>
      <c r="Y278" s="132">
        <f t="shared" si="12"/>
        <v>400</v>
      </c>
      <c r="Z278" s="132">
        <f t="shared" si="13"/>
        <v>400</v>
      </c>
      <c r="AA278" s="372" t="str">
        <f t="shared" si="14"/>
        <v>0</v>
      </c>
      <c r="AB278" s="24"/>
      <c r="AC278" s="24"/>
      <c r="AD278" s="28"/>
      <c r="AE278" s="28"/>
      <c r="AF278" s="28"/>
      <c r="AG278" s="28"/>
      <c r="AH278" s="28"/>
    </row>
    <row r="279" spans="1:34" s="351" customFormat="1" ht="11.85" customHeight="1" x14ac:dyDescent="0.2">
      <c r="A279" s="16" t="s">
        <v>4446</v>
      </c>
      <c r="B279" s="17">
        <v>216</v>
      </c>
      <c r="C279" s="16" t="s">
        <v>4447</v>
      </c>
      <c r="D279" s="16" t="s">
        <v>4449</v>
      </c>
      <c r="E279" s="18" t="s">
        <v>5516</v>
      </c>
      <c r="F279" s="18">
        <v>8</v>
      </c>
      <c r="G279" s="245">
        <v>25</v>
      </c>
      <c r="H279" s="18" t="s">
        <v>1561</v>
      </c>
      <c r="I279" s="127" t="s">
        <v>3666</v>
      </c>
      <c r="J279" s="18" t="s">
        <v>3005</v>
      </c>
      <c r="K279" s="19" t="s">
        <v>4069</v>
      </c>
      <c r="L279" s="16" t="s">
        <v>1616</v>
      </c>
      <c r="M279" s="18" t="s">
        <v>4069</v>
      </c>
      <c r="N279" s="275" t="s">
        <v>3005</v>
      </c>
      <c r="O279" s="110" t="s">
        <v>2363</v>
      </c>
      <c r="P279" s="18">
        <v>25</v>
      </c>
      <c r="Q279" s="16" t="s">
        <v>5523</v>
      </c>
      <c r="R279" s="17">
        <v>0</v>
      </c>
      <c r="S279" s="67" t="s">
        <v>5040</v>
      </c>
      <c r="T279" s="16" t="s">
        <v>3869</v>
      </c>
      <c r="U279" s="18" t="s">
        <v>5519</v>
      </c>
      <c r="V279" s="18" t="s">
        <v>5519</v>
      </c>
      <c r="W279" s="18" t="s">
        <v>3979</v>
      </c>
      <c r="X279" s="18" t="s">
        <v>5042</v>
      </c>
      <c r="Y279" s="132">
        <f t="shared" si="12"/>
        <v>400</v>
      </c>
      <c r="Z279" s="132">
        <f t="shared" si="13"/>
        <v>400</v>
      </c>
      <c r="AA279" s="372" t="str">
        <f t="shared" si="14"/>
        <v>0</v>
      </c>
      <c r="AB279" s="24"/>
      <c r="AC279" s="24"/>
      <c r="AD279" s="28"/>
      <c r="AE279" s="28"/>
      <c r="AF279" s="28"/>
      <c r="AG279" s="28"/>
      <c r="AH279" s="28"/>
    </row>
    <row r="280" spans="1:34" s="275" customFormat="1" ht="11.85" customHeight="1" x14ac:dyDescent="0.2">
      <c r="A280" s="16" t="s">
        <v>4446</v>
      </c>
      <c r="B280" s="17">
        <v>216</v>
      </c>
      <c r="C280" s="16" t="s">
        <v>4447</v>
      </c>
      <c r="D280" s="16" t="s">
        <v>4449</v>
      </c>
      <c r="E280" s="18" t="s">
        <v>5516</v>
      </c>
      <c r="F280" s="18">
        <v>8</v>
      </c>
      <c r="G280" s="245">
        <v>25</v>
      </c>
      <c r="H280" s="18" t="s">
        <v>1561</v>
      </c>
      <c r="I280" s="127" t="s">
        <v>3666</v>
      </c>
      <c r="J280" s="18" t="s">
        <v>3005</v>
      </c>
      <c r="K280" s="19" t="s">
        <v>4069</v>
      </c>
      <c r="L280" s="16" t="s">
        <v>1616</v>
      </c>
      <c r="M280" s="116" t="s">
        <v>4069</v>
      </c>
      <c r="N280" s="275" t="s">
        <v>3005</v>
      </c>
      <c r="O280" s="116"/>
      <c r="P280" s="140">
        <v>25</v>
      </c>
      <c r="Q280" s="1" t="s">
        <v>1072</v>
      </c>
      <c r="R280" s="17">
        <v>36.5</v>
      </c>
      <c r="S280" s="67" t="s">
        <v>5040</v>
      </c>
      <c r="T280" s="1" t="s">
        <v>3827</v>
      </c>
      <c r="U280" s="18" t="s">
        <v>5519</v>
      </c>
      <c r="V280" s="18" t="s">
        <v>5519</v>
      </c>
      <c r="W280" s="18" t="s">
        <v>3979</v>
      </c>
      <c r="X280" s="18" t="s">
        <v>5042</v>
      </c>
      <c r="Y280" s="132">
        <f t="shared" si="12"/>
        <v>400</v>
      </c>
      <c r="Z280" s="132">
        <f t="shared" si="13"/>
        <v>400</v>
      </c>
      <c r="AA280" s="372" t="str">
        <f t="shared" si="14"/>
        <v>0</v>
      </c>
      <c r="AB280" s="118"/>
      <c r="AC280" s="118"/>
      <c r="AD280" s="118"/>
      <c r="AE280" s="436"/>
      <c r="AF280" s="432"/>
      <c r="AG280" s="432"/>
      <c r="AH280" s="432"/>
    </row>
    <row r="281" spans="1:34" s="275" customFormat="1" ht="11.85" customHeight="1" x14ac:dyDescent="0.2">
      <c r="A281" s="18" t="s">
        <v>5505</v>
      </c>
      <c r="B281" s="17">
        <v>57</v>
      </c>
      <c r="C281" s="18" t="s">
        <v>5497</v>
      </c>
      <c r="D281" s="16" t="s">
        <v>4449</v>
      </c>
      <c r="E281" s="18" t="s">
        <v>5516</v>
      </c>
      <c r="F281" s="18">
        <v>8</v>
      </c>
      <c r="G281" s="18">
        <v>25</v>
      </c>
      <c r="H281" s="18" t="s">
        <v>1561</v>
      </c>
      <c r="I281" s="51"/>
      <c r="J281" s="18" t="s">
        <v>3005</v>
      </c>
      <c r="K281" s="19" t="s">
        <v>4541</v>
      </c>
      <c r="L281" s="16" t="s">
        <v>1616</v>
      </c>
      <c r="M281" s="116" t="s">
        <v>4541</v>
      </c>
      <c r="N281" s="275" t="s">
        <v>3005</v>
      </c>
      <c r="O281" s="116"/>
      <c r="P281" s="140">
        <v>25</v>
      </c>
      <c r="Q281" s="1" t="s">
        <v>1072</v>
      </c>
      <c r="R281" s="17">
        <v>36</v>
      </c>
      <c r="S281" s="67" t="s">
        <v>5040</v>
      </c>
      <c r="T281" s="1" t="s">
        <v>3830</v>
      </c>
      <c r="U281" s="18" t="s">
        <v>5519</v>
      </c>
      <c r="V281" s="18" t="s">
        <v>5519</v>
      </c>
      <c r="W281" s="18" t="s">
        <v>3979</v>
      </c>
      <c r="X281" s="18" t="s">
        <v>5042</v>
      </c>
      <c r="Y281" s="132">
        <f t="shared" si="12"/>
        <v>400</v>
      </c>
      <c r="Z281" s="132">
        <f t="shared" si="13"/>
        <v>400</v>
      </c>
      <c r="AA281" s="372" t="str">
        <f t="shared" si="14"/>
        <v>0</v>
      </c>
      <c r="AB281" s="118"/>
      <c r="AC281" s="118"/>
      <c r="AD281" s="118"/>
      <c r="AE281" s="436"/>
      <c r="AF281" s="432"/>
      <c r="AG281" s="432"/>
      <c r="AH281" s="432"/>
    </row>
    <row r="282" spans="1:34" s="351" customFormat="1" ht="11.85" customHeight="1" x14ac:dyDescent="0.2">
      <c r="A282" s="16" t="s">
        <v>4446</v>
      </c>
      <c r="B282" s="17">
        <v>216</v>
      </c>
      <c r="C282" s="16" t="s">
        <v>4447</v>
      </c>
      <c r="D282" s="16" t="s">
        <v>4449</v>
      </c>
      <c r="E282" s="18" t="s">
        <v>5516</v>
      </c>
      <c r="F282" s="18">
        <v>8</v>
      </c>
      <c r="G282" s="245">
        <v>25</v>
      </c>
      <c r="H282" s="18" t="s">
        <v>1561</v>
      </c>
      <c r="I282" s="127" t="s">
        <v>3666</v>
      </c>
      <c r="J282" s="18" t="s">
        <v>3005</v>
      </c>
      <c r="K282" s="19" t="s">
        <v>4069</v>
      </c>
      <c r="L282" s="16" t="s">
        <v>1616</v>
      </c>
      <c r="M282" s="397" t="s">
        <v>4300</v>
      </c>
      <c r="N282" s="351" t="s">
        <v>3005</v>
      </c>
      <c r="O282" s="397" t="s">
        <v>3728</v>
      </c>
      <c r="P282" s="397">
        <v>25</v>
      </c>
      <c r="Q282" s="1" t="s">
        <v>1072</v>
      </c>
      <c r="R282" s="17">
        <v>36</v>
      </c>
      <c r="S282" s="67" t="s">
        <v>5040</v>
      </c>
      <c r="T282" s="1" t="s">
        <v>3831</v>
      </c>
      <c r="U282" s="18" t="s">
        <v>5519</v>
      </c>
      <c r="V282" s="18" t="s">
        <v>5519</v>
      </c>
      <c r="W282" s="18" t="s">
        <v>3979</v>
      </c>
      <c r="X282" s="18" t="s">
        <v>5042</v>
      </c>
      <c r="Y282" s="132">
        <f t="shared" si="12"/>
        <v>400</v>
      </c>
      <c r="Z282" s="132">
        <f t="shared" si="13"/>
        <v>400</v>
      </c>
      <c r="AA282" s="372" t="str">
        <f t="shared" si="14"/>
        <v>0</v>
      </c>
      <c r="AB282" s="435"/>
      <c r="AC282" s="435"/>
      <c r="AD282" s="435"/>
      <c r="AE282" s="435"/>
      <c r="AF282" s="18"/>
      <c r="AG282" s="28"/>
      <c r="AH282" s="28"/>
    </row>
    <row r="283" spans="1:34" s="351" customFormat="1" ht="11.85" customHeight="1" x14ac:dyDescent="0.2">
      <c r="A283" s="16" t="s">
        <v>1388</v>
      </c>
      <c r="B283" s="17">
        <v>51.5</v>
      </c>
      <c r="C283" s="16" t="s">
        <v>1389</v>
      </c>
      <c r="D283" s="16" t="s">
        <v>4449</v>
      </c>
      <c r="E283" s="18" t="s">
        <v>5516</v>
      </c>
      <c r="F283" s="18">
        <v>8</v>
      </c>
      <c r="G283" s="18">
        <v>25</v>
      </c>
      <c r="H283" s="18" t="s">
        <v>1561</v>
      </c>
      <c r="I283" s="51"/>
      <c r="J283" s="18" t="s">
        <v>3005</v>
      </c>
      <c r="K283" s="19" t="s">
        <v>1441</v>
      </c>
      <c r="L283" s="1" t="s">
        <v>1616</v>
      </c>
      <c r="M283" s="399" t="s">
        <v>1441</v>
      </c>
      <c r="N283" s="275" t="s">
        <v>3005</v>
      </c>
      <c r="O283" s="399"/>
      <c r="P283" s="397">
        <v>25</v>
      </c>
      <c r="Q283" s="1" t="s">
        <v>1072</v>
      </c>
      <c r="R283" s="17">
        <v>36</v>
      </c>
      <c r="S283" s="67" t="s">
        <v>5040</v>
      </c>
      <c r="T283" s="1" t="s">
        <v>3834</v>
      </c>
      <c r="U283" s="18" t="s">
        <v>5519</v>
      </c>
      <c r="V283" s="18" t="s">
        <v>5519</v>
      </c>
      <c r="W283" s="18" t="s">
        <v>3979</v>
      </c>
      <c r="X283" s="18" t="s">
        <v>5042</v>
      </c>
      <c r="Y283" s="132">
        <f t="shared" si="12"/>
        <v>400</v>
      </c>
      <c r="Z283" s="132">
        <f t="shared" si="13"/>
        <v>400</v>
      </c>
      <c r="AA283" s="372" t="str">
        <f t="shared" si="14"/>
        <v>0</v>
      </c>
      <c r="AB283" s="435"/>
      <c r="AC283" s="435"/>
      <c r="AD283" s="435"/>
      <c r="AE283" s="435"/>
      <c r="AF283" s="3"/>
      <c r="AG283" s="28"/>
      <c r="AH283" s="28"/>
    </row>
    <row r="284" spans="1:34" s="18" customFormat="1" ht="11.85" customHeight="1" x14ac:dyDescent="0.2">
      <c r="A284" s="16" t="s">
        <v>3955</v>
      </c>
      <c r="B284" s="17">
        <v>220</v>
      </c>
      <c r="C284" s="16" t="s">
        <v>5523</v>
      </c>
      <c r="D284" s="16" t="s">
        <v>4449</v>
      </c>
      <c r="E284" s="18" t="s">
        <v>5516</v>
      </c>
      <c r="F284" s="18">
        <v>8</v>
      </c>
      <c r="G284" s="18">
        <v>25</v>
      </c>
      <c r="H284" s="18" t="s">
        <v>1561</v>
      </c>
      <c r="I284" s="51" t="s">
        <v>1055</v>
      </c>
      <c r="J284" s="18" t="s">
        <v>3005</v>
      </c>
      <c r="K284" s="19" t="s">
        <v>1441</v>
      </c>
      <c r="L284" s="16" t="s">
        <v>1616</v>
      </c>
      <c r="M284" s="18" t="s">
        <v>4300</v>
      </c>
      <c r="N284" s="58" t="s">
        <v>3005</v>
      </c>
      <c r="O284" s="399" t="s">
        <v>3244</v>
      </c>
      <c r="P284" s="18">
        <v>25</v>
      </c>
      <c r="Q284" s="16" t="s">
        <v>5435</v>
      </c>
      <c r="R284" s="17">
        <v>60</v>
      </c>
      <c r="S284" s="67" t="s">
        <v>1488</v>
      </c>
      <c r="T284" s="16" t="s">
        <v>5443</v>
      </c>
      <c r="U284" s="18" t="s">
        <v>5519</v>
      </c>
      <c r="V284" s="18" t="s">
        <v>5519</v>
      </c>
      <c r="W284" s="18" t="s">
        <v>3979</v>
      </c>
      <c r="X284" s="18" t="s">
        <v>3978</v>
      </c>
      <c r="Y284" s="132">
        <f t="shared" si="12"/>
        <v>400</v>
      </c>
      <c r="Z284" s="132" t="str">
        <f t="shared" si="13"/>
        <v>0</v>
      </c>
      <c r="AA284" s="372">
        <f t="shared" si="14"/>
        <v>400</v>
      </c>
    </row>
    <row r="285" spans="1:34" s="18" customFormat="1" ht="11.85" customHeight="1" x14ac:dyDescent="0.2">
      <c r="A285" s="16" t="s">
        <v>3950</v>
      </c>
      <c r="B285" s="17">
        <v>265</v>
      </c>
      <c r="C285" s="16" t="s">
        <v>5523</v>
      </c>
      <c r="D285" s="16" t="s">
        <v>4449</v>
      </c>
      <c r="E285" s="18" t="s">
        <v>5516</v>
      </c>
      <c r="F285" s="18">
        <v>8</v>
      </c>
      <c r="G285" s="18">
        <v>25</v>
      </c>
      <c r="H285" s="18" t="s">
        <v>1561</v>
      </c>
      <c r="I285" s="51" t="s">
        <v>1055</v>
      </c>
      <c r="J285" s="18" t="s">
        <v>3005</v>
      </c>
      <c r="K285" s="19" t="s">
        <v>1441</v>
      </c>
      <c r="L285" s="16" t="s">
        <v>1616</v>
      </c>
      <c r="M285" s="118" t="s">
        <v>4300</v>
      </c>
      <c r="N285" s="58" t="s">
        <v>3005</v>
      </c>
      <c r="O285" s="399" t="s">
        <v>3244</v>
      </c>
      <c r="P285" s="118">
        <v>25</v>
      </c>
      <c r="Q285" s="16" t="s">
        <v>5497</v>
      </c>
      <c r="R285" s="17">
        <v>57.5</v>
      </c>
      <c r="S285" s="67" t="s">
        <v>1488</v>
      </c>
      <c r="T285" s="16" t="s">
        <v>5506</v>
      </c>
      <c r="U285" s="18" t="s">
        <v>5519</v>
      </c>
      <c r="V285" s="18" t="s">
        <v>5519</v>
      </c>
      <c r="W285" s="18" t="s">
        <v>3979</v>
      </c>
      <c r="X285" s="18" t="s">
        <v>3978</v>
      </c>
      <c r="Y285" s="132">
        <f t="shared" si="12"/>
        <v>400</v>
      </c>
      <c r="Z285" s="132" t="str">
        <f t="shared" si="13"/>
        <v>0</v>
      </c>
      <c r="AA285" s="372">
        <f t="shared" si="14"/>
        <v>400</v>
      </c>
    </row>
    <row r="286" spans="1:34" s="351" customFormat="1" ht="11.85" customHeight="1" x14ac:dyDescent="0.2">
      <c r="A286" s="16" t="s">
        <v>3953</v>
      </c>
      <c r="B286" s="17">
        <v>277</v>
      </c>
      <c r="C286" s="16" t="s">
        <v>5523</v>
      </c>
      <c r="D286" s="16" t="s">
        <v>4449</v>
      </c>
      <c r="E286" s="18" t="s">
        <v>5516</v>
      </c>
      <c r="F286" s="18">
        <v>8</v>
      </c>
      <c r="G286" s="18">
        <v>25</v>
      </c>
      <c r="H286" s="18" t="s">
        <v>1561</v>
      </c>
      <c r="I286" s="51" t="s">
        <v>1055</v>
      </c>
      <c r="J286" s="18" t="s">
        <v>3005</v>
      </c>
      <c r="K286" s="19" t="s">
        <v>1441</v>
      </c>
      <c r="L286" s="16" t="s">
        <v>1616</v>
      </c>
      <c r="M286" s="18" t="s">
        <v>4300</v>
      </c>
      <c r="N286" s="58" t="s">
        <v>3005</v>
      </c>
      <c r="O286" s="399" t="s">
        <v>3244</v>
      </c>
      <c r="P286" s="118">
        <v>25</v>
      </c>
      <c r="Q286" s="16" t="s">
        <v>5435</v>
      </c>
      <c r="R286" s="17">
        <v>55</v>
      </c>
      <c r="S286" s="67" t="s">
        <v>1488</v>
      </c>
      <c r="T286" s="16" t="s">
        <v>5442</v>
      </c>
      <c r="U286" s="18" t="s">
        <v>5519</v>
      </c>
      <c r="V286" s="18" t="s">
        <v>5519</v>
      </c>
      <c r="W286" s="18" t="s">
        <v>3979</v>
      </c>
      <c r="X286" s="18" t="s">
        <v>3978</v>
      </c>
      <c r="Y286" s="132">
        <f t="shared" si="12"/>
        <v>400</v>
      </c>
      <c r="Z286" s="132" t="str">
        <f t="shared" si="13"/>
        <v>0</v>
      </c>
      <c r="AA286" s="372">
        <f t="shared" si="14"/>
        <v>400</v>
      </c>
      <c r="AB286" s="24"/>
      <c r="AC286" s="24"/>
      <c r="AD286" s="28"/>
      <c r="AE286" s="28"/>
      <c r="AF286" s="28"/>
      <c r="AG286" s="28"/>
      <c r="AH286" s="28"/>
    </row>
    <row r="287" spans="1:34" s="351" customFormat="1" ht="11.85" customHeight="1" x14ac:dyDescent="0.2">
      <c r="A287" s="16" t="s">
        <v>3071</v>
      </c>
      <c r="B287" s="17">
        <v>37.25</v>
      </c>
      <c r="C287" s="16" t="s">
        <v>3034</v>
      </c>
      <c r="D287" s="16" t="s">
        <v>4449</v>
      </c>
      <c r="E287" s="18" t="s">
        <v>5516</v>
      </c>
      <c r="F287" s="18">
        <v>8</v>
      </c>
      <c r="G287" s="140">
        <v>25</v>
      </c>
      <c r="H287" s="18"/>
      <c r="I287" s="131" t="s">
        <v>3087</v>
      </c>
      <c r="J287" s="19" t="s">
        <v>3005</v>
      </c>
      <c r="K287" s="51" t="s">
        <v>1204</v>
      </c>
      <c r="L287" s="16" t="s">
        <v>1616</v>
      </c>
      <c r="M287" s="18" t="s">
        <v>4300</v>
      </c>
      <c r="N287" s="58" t="s">
        <v>3005</v>
      </c>
      <c r="O287" s="125" t="s">
        <v>1320</v>
      </c>
      <c r="P287" s="18">
        <v>25</v>
      </c>
      <c r="Q287" s="16" t="s">
        <v>5528</v>
      </c>
      <c r="R287" s="17">
        <v>38.5</v>
      </c>
      <c r="S287" s="67" t="s">
        <v>1488</v>
      </c>
      <c r="T287" s="16" t="s">
        <v>3927</v>
      </c>
      <c r="U287" s="18" t="s">
        <v>5519</v>
      </c>
      <c r="V287" s="18" t="s">
        <v>5519</v>
      </c>
      <c r="W287" s="18" t="s">
        <v>3979</v>
      </c>
      <c r="X287" s="18" t="s">
        <v>3978</v>
      </c>
      <c r="Y287" s="132">
        <f t="shared" si="12"/>
        <v>400</v>
      </c>
      <c r="Z287" s="132" t="str">
        <f t="shared" si="13"/>
        <v>0</v>
      </c>
      <c r="AA287" s="372">
        <f t="shared" si="14"/>
        <v>400</v>
      </c>
      <c r="AB287" s="24"/>
      <c r="AC287" s="24"/>
      <c r="AD287" s="28"/>
      <c r="AE287" s="28"/>
      <c r="AF287" s="28"/>
      <c r="AG287" s="28"/>
      <c r="AH287" s="28"/>
    </row>
    <row r="288" spans="1:34" s="18" customFormat="1" ht="11.85" customHeight="1" x14ac:dyDescent="0.2">
      <c r="A288" s="1" t="s">
        <v>3833</v>
      </c>
      <c r="B288" s="2">
        <v>36.5</v>
      </c>
      <c r="C288" s="1" t="s">
        <v>1072</v>
      </c>
      <c r="D288" s="1" t="s">
        <v>4449</v>
      </c>
      <c r="E288" s="3" t="s">
        <v>5516</v>
      </c>
      <c r="F288" s="3">
        <v>8</v>
      </c>
      <c r="G288" s="397">
        <v>25</v>
      </c>
      <c r="H288" s="275"/>
      <c r="I288" s="51" t="s">
        <v>1055</v>
      </c>
      <c r="J288" s="370" t="s">
        <v>3005</v>
      </c>
      <c r="K288" s="131" t="s">
        <v>1441</v>
      </c>
      <c r="L288" s="16" t="s">
        <v>1616</v>
      </c>
      <c r="M288" s="18" t="s">
        <v>4300</v>
      </c>
      <c r="N288" s="58" t="s">
        <v>3005</v>
      </c>
      <c r="O288" s="125" t="s">
        <v>1320</v>
      </c>
      <c r="P288" s="18">
        <v>25</v>
      </c>
      <c r="Q288" s="16" t="s">
        <v>5528</v>
      </c>
      <c r="R288" s="17">
        <v>38.5</v>
      </c>
      <c r="S288" s="67" t="s">
        <v>1488</v>
      </c>
      <c r="T288" s="16" t="s">
        <v>3924</v>
      </c>
      <c r="U288" s="18" t="s">
        <v>5519</v>
      </c>
      <c r="V288" s="18" t="s">
        <v>5519</v>
      </c>
      <c r="W288" s="18" t="s">
        <v>3979</v>
      </c>
      <c r="X288" s="18" t="s">
        <v>3978</v>
      </c>
      <c r="Y288" s="132">
        <f t="shared" si="12"/>
        <v>400</v>
      </c>
      <c r="Z288" s="132" t="str">
        <f t="shared" si="13"/>
        <v>0</v>
      </c>
      <c r="AA288" s="372">
        <f t="shared" si="14"/>
        <v>400</v>
      </c>
    </row>
    <row r="289" spans="1:34" s="18" customFormat="1" ht="11.85" customHeight="1" x14ac:dyDescent="0.2">
      <c r="A289" s="16" t="s">
        <v>3063</v>
      </c>
      <c r="B289" s="17">
        <v>36.5</v>
      </c>
      <c r="C289" s="16" t="s">
        <v>3034</v>
      </c>
      <c r="D289" s="16" t="s">
        <v>4449</v>
      </c>
      <c r="E289" s="18" t="s">
        <v>5516</v>
      </c>
      <c r="F289" s="18">
        <v>8</v>
      </c>
      <c r="G289" s="140">
        <v>25</v>
      </c>
      <c r="I289" s="51" t="s">
        <v>3089</v>
      </c>
      <c r="J289" s="19" t="s">
        <v>3005</v>
      </c>
      <c r="K289" s="51" t="s">
        <v>1612</v>
      </c>
      <c r="L289" s="16" t="s">
        <v>1616</v>
      </c>
      <c r="M289" s="18" t="s">
        <v>4300</v>
      </c>
      <c r="N289" s="275" t="s">
        <v>3005</v>
      </c>
      <c r="O289" s="397" t="s">
        <v>3244</v>
      </c>
      <c r="P289" s="18">
        <v>25</v>
      </c>
      <c r="Q289" s="16" t="s">
        <v>5213</v>
      </c>
      <c r="R289" s="17">
        <v>37</v>
      </c>
      <c r="S289" s="67" t="s">
        <v>1488</v>
      </c>
      <c r="T289" s="16" t="s">
        <v>5219</v>
      </c>
      <c r="U289" s="18" t="s">
        <v>5519</v>
      </c>
      <c r="V289" s="18" t="s">
        <v>5519</v>
      </c>
      <c r="W289" s="18" t="s">
        <v>3979</v>
      </c>
      <c r="X289" s="18" t="s">
        <v>3978</v>
      </c>
      <c r="Y289" s="132">
        <f t="shared" si="12"/>
        <v>400</v>
      </c>
      <c r="Z289" s="132" t="str">
        <f t="shared" si="13"/>
        <v>0</v>
      </c>
      <c r="AA289" s="372">
        <f t="shared" si="14"/>
        <v>400</v>
      </c>
    </row>
    <row r="290" spans="1:34" s="18" customFormat="1" ht="11.85" customHeight="1" x14ac:dyDescent="0.2">
      <c r="A290" s="16" t="s">
        <v>4852</v>
      </c>
      <c r="B290" s="17">
        <v>55</v>
      </c>
      <c r="C290" s="16" t="s">
        <v>4853</v>
      </c>
      <c r="D290" s="16" t="s">
        <v>4449</v>
      </c>
      <c r="E290" s="18" t="s">
        <v>5516</v>
      </c>
      <c r="F290" s="18">
        <v>8</v>
      </c>
      <c r="G290" s="18">
        <v>25</v>
      </c>
      <c r="H290" s="18" t="s">
        <v>1561</v>
      </c>
      <c r="I290" s="51" t="s">
        <v>3088</v>
      </c>
      <c r="J290" s="18" t="s">
        <v>3005</v>
      </c>
      <c r="K290" s="19" t="s">
        <v>1612</v>
      </c>
      <c r="L290" s="16" t="s">
        <v>1616</v>
      </c>
      <c r="M290" s="18" t="s">
        <v>4300</v>
      </c>
      <c r="N290" s="275" t="s">
        <v>3005</v>
      </c>
      <c r="O290" s="397" t="s">
        <v>3244</v>
      </c>
      <c r="P290" s="18">
        <v>25</v>
      </c>
      <c r="Q290" s="16" t="s">
        <v>5213</v>
      </c>
      <c r="R290" s="17">
        <v>37</v>
      </c>
      <c r="S290" s="67" t="s">
        <v>1488</v>
      </c>
      <c r="T290" s="16" t="s">
        <v>5220</v>
      </c>
      <c r="U290" s="18" t="s">
        <v>5519</v>
      </c>
      <c r="V290" s="18" t="s">
        <v>5519</v>
      </c>
      <c r="W290" s="18" t="s">
        <v>3979</v>
      </c>
      <c r="X290" s="18" t="s">
        <v>3978</v>
      </c>
      <c r="Y290" s="132">
        <f t="shared" si="12"/>
        <v>400</v>
      </c>
      <c r="Z290" s="132" t="str">
        <f t="shared" si="13"/>
        <v>0</v>
      </c>
      <c r="AA290" s="372">
        <f t="shared" si="14"/>
        <v>400</v>
      </c>
    </row>
    <row r="291" spans="1:34" s="351" customFormat="1" ht="11.85" customHeight="1" x14ac:dyDescent="0.2">
      <c r="A291" s="16" t="s">
        <v>3900</v>
      </c>
      <c r="B291" s="17">
        <v>280</v>
      </c>
      <c r="C291" s="16" t="s">
        <v>5523</v>
      </c>
      <c r="D291" s="16" t="s">
        <v>4449</v>
      </c>
      <c r="E291" s="18" t="s">
        <v>5516</v>
      </c>
      <c r="F291" s="18">
        <v>8</v>
      </c>
      <c r="G291" s="18">
        <v>25</v>
      </c>
      <c r="H291" s="18" t="s">
        <v>1561</v>
      </c>
      <c r="I291" s="51" t="s">
        <v>3088</v>
      </c>
      <c r="J291" s="18" t="s">
        <v>3005</v>
      </c>
      <c r="K291" s="46" t="s">
        <v>1612</v>
      </c>
      <c r="L291" s="1" t="s">
        <v>1616</v>
      </c>
      <c r="M291" s="399" t="s">
        <v>4300</v>
      </c>
      <c r="N291" s="275" t="s">
        <v>3005</v>
      </c>
      <c r="O291" s="399" t="s">
        <v>3244</v>
      </c>
      <c r="P291" s="397">
        <v>25</v>
      </c>
      <c r="Q291" s="275" t="s">
        <v>3034</v>
      </c>
      <c r="R291" s="17">
        <v>36</v>
      </c>
      <c r="S291" s="67" t="s">
        <v>1488</v>
      </c>
      <c r="T291" s="435" t="s">
        <v>3070</v>
      </c>
      <c r="U291" s="18" t="s">
        <v>5519</v>
      </c>
      <c r="V291" s="18" t="s">
        <v>5519</v>
      </c>
      <c r="W291" s="18" t="s">
        <v>3979</v>
      </c>
      <c r="X291" s="18" t="s">
        <v>3978</v>
      </c>
      <c r="Y291" s="132">
        <f t="shared" si="12"/>
        <v>400</v>
      </c>
      <c r="Z291" s="132" t="str">
        <f t="shared" si="13"/>
        <v>0</v>
      </c>
      <c r="AA291" s="372">
        <f t="shared" si="14"/>
        <v>400</v>
      </c>
      <c r="AB291" s="435"/>
      <c r="AC291" s="435"/>
      <c r="AD291" s="435"/>
      <c r="AE291" s="435"/>
      <c r="AF291" s="3"/>
      <c r="AG291" s="28"/>
      <c r="AH291" s="28"/>
    </row>
    <row r="292" spans="1:34" s="351" customFormat="1" ht="11.85" customHeight="1" x14ac:dyDescent="0.2">
      <c r="A292" s="16" t="s">
        <v>3906</v>
      </c>
      <c r="B292" s="17">
        <v>300</v>
      </c>
      <c r="C292" s="16" t="s">
        <v>5514</v>
      </c>
      <c r="D292" s="16" t="s">
        <v>4449</v>
      </c>
      <c r="E292" s="18" t="s">
        <v>5516</v>
      </c>
      <c r="F292" s="18">
        <v>8</v>
      </c>
      <c r="G292" s="18">
        <v>25</v>
      </c>
      <c r="H292" s="18" t="s">
        <v>1561</v>
      </c>
      <c r="I292" s="131" t="s">
        <v>3092</v>
      </c>
      <c r="J292" s="18" t="s">
        <v>3005</v>
      </c>
      <c r="K292" s="19" t="s">
        <v>1613</v>
      </c>
      <c r="L292" s="16" t="s">
        <v>1616</v>
      </c>
      <c r="M292" s="18" t="s">
        <v>1611</v>
      </c>
      <c r="N292" s="58" t="s">
        <v>3005</v>
      </c>
      <c r="O292" s="140" t="s">
        <v>3297</v>
      </c>
      <c r="P292" s="118">
        <v>25</v>
      </c>
      <c r="Q292" s="16" t="s">
        <v>5514</v>
      </c>
      <c r="R292" s="17">
        <v>11.9</v>
      </c>
      <c r="S292" s="67" t="s">
        <v>1488</v>
      </c>
      <c r="T292" s="16" t="s">
        <v>3935</v>
      </c>
      <c r="U292" s="18" t="s">
        <v>5519</v>
      </c>
      <c r="V292" s="18" t="s">
        <v>5519</v>
      </c>
      <c r="W292" s="18" t="s">
        <v>3979</v>
      </c>
      <c r="X292" s="18" t="s">
        <v>3978</v>
      </c>
      <c r="Y292" s="132">
        <f t="shared" si="12"/>
        <v>400</v>
      </c>
      <c r="Z292" s="132" t="str">
        <f t="shared" si="13"/>
        <v>0</v>
      </c>
      <c r="AA292" s="372">
        <f t="shared" si="14"/>
        <v>400</v>
      </c>
      <c r="AB292" s="18"/>
      <c r="AC292" s="18"/>
      <c r="AD292" s="18"/>
      <c r="AE292" s="18"/>
      <c r="AF292" s="18"/>
      <c r="AG292" s="28"/>
      <c r="AH292" s="28"/>
    </row>
    <row r="293" spans="1:34" s="351" customFormat="1" ht="11.85" customHeight="1" x14ac:dyDescent="0.2">
      <c r="A293" s="16" t="s">
        <v>2723</v>
      </c>
      <c r="B293" s="17">
        <v>80</v>
      </c>
      <c r="C293" s="16" t="s">
        <v>2721</v>
      </c>
      <c r="D293" s="16" t="s">
        <v>4449</v>
      </c>
      <c r="E293" s="18" t="s">
        <v>5516</v>
      </c>
      <c r="F293" s="18">
        <v>8</v>
      </c>
      <c r="G293" s="18">
        <v>25</v>
      </c>
      <c r="H293" s="18" t="s">
        <v>1561</v>
      </c>
      <c r="I293" s="51" t="s">
        <v>3081</v>
      </c>
      <c r="J293" s="18" t="s">
        <v>3005</v>
      </c>
      <c r="K293" s="19" t="s">
        <v>4980</v>
      </c>
      <c r="L293" s="1" t="s">
        <v>1616</v>
      </c>
      <c r="M293" s="399" t="s">
        <v>1439</v>
      </c>
      <c r="N293" s="275" t="s">
        <v>3005</v>
      </c>
      <c r="O293" s="399" t="s">
        <v>4379</v>
      </c>
      <c r="P293" s="397">
        <v>25</v>
      </c>
      <c r="Q293" s="275" t="s">
        <v>3034</v>
      </c>
      <c r="R293" s="17">
        <v>37.5</v>
      </c>
      <c r="S293" s="437" t="s">
        <v>2458</v>
      </c>
      <c r="T293" s="435" t="s">
        <v>3073</v>
      </c>
      <c r="U293" s="18" t="s">
        <v>5519</v>
      </c>
      <c r="V293" s="18" t="s">
        <v>5519</v>
      </c>
      <c r="W293" s="18" t="s">
        <v>3979</v>
      </c>
      <c r="X293" s="275" t="s">
        <v>3978</v>
      </c>
      <c r="Y293" s="132">
        <f t="shared" si="12"/>
        <v>400</v>
      </c>
      <c r="Z293" s="132" t="str">
        <f t="shared" si="13"/>
        <v>0</v>
      </c>
      <c r="AA293" s="372">
        <f t="shared" si="14"/>
        <v>400</v>
      </c>
      <c r="AB293" s="435"/>
      <c r="AC293" s="435"/>
      <c r="AD293" s="435"/>
      <c r="AE293" s="435"/>
      <c r="AF293" s="3"/>
      <c r="AG293" s="28"/>
      <c r="AH293" s="28"/>
    </row>
    <row r="294" spans="1:34" s="94" customFormat="1" ht="11.85" customHeight="1" thickBot="1" x14ac:dyDescent="0.25">
      <c r="A294" s="352"/>
      <c r="B294" s="362"/>
      <c r="C294" s="352"/>
      <c r="D294" s="352"/>
      <c r="G294" s="349">
        <f>SUM(G241:G293)</f>
        <v>1180</v>
      </c>
      <c r="J294" s="78"/>
      <c r="K294" s="354"/>
      <c r="L294" s="352"/>
      <c r="M294" s="94">
        <f>G294-P294</f>
        <v>0</v>
      </c>
      <c r="N294" s="78"/>
      <c r="P294" s="349">
        <f>SUM(P241:P293)</f>
        <v>1180</v>
      </c>
      <c r="Q294" s="352"/>
      <c r="R294" s="353"/>
      <c r="T294" s="352"/>
      <c r="Y294" s="132">
        <f t="shared" si="12"/>
        <v>0</v>
      </c>
      <c r="Z294" s="132" t="str">
        <f t="shared" si="13"/>
        <v>0</v>
      </c>
      <c r="AA294" s="372" t="str">
        <f t="shared" si="14"/>
        <v>0</v>
      </c>
      <c r="AC294" s="355"/>
    </row>
    <row r="295" spans="1:34" s="79" customFormat="1" ht="12" customHeight="1" x14ac:dyDescent="0.2">
      <c r="A295" s="16"/>
      <c r="B295" s="17"/>
      <c r="C295" s="50" t="s">
        <v>3029</v>
      </c>
      <c r="D295" s="85"/>
      <c r="I295" s="96"/>
      <c r="J295" s="58"/>
      <c r="K295" s="51"/>
      <c r="L295" s="85"/>
      <c r="N295" s="58"/>
      <c r="Q295" s="85"/>
      <c r="R295" s="84"/>
      <c r="T295" s="85"/>
      <c r="Y295" s="132">
        <f t="shared" si="12"/>
        <v>0</v>
      </c>
      <c r="Z295" s="132" t="str">
        <f t="shared" si="13"/>
        <v>0</v>
      </c>
      <c r="AA295" s="372" t="str">
        <f t="shared" si="14"/>
        <v>0</v>
      </c>
      <c r="AC295" s="86"/>
    </row>
    <row r="296" spans="1:34" s="18" customFormat="1" ht="12" customHeight="1" x14ac:dyDescent="0.2">
      <c r="A296" s="1" t="s">
        <v>3825</v>
      </c>
      <c r="B296" s="2">
        <v>0</v>
      </c>
      <c r="C296" s="1" t="s">
        <v>1072</v>
      </c>
      <c r="D296" s="16" t="s">
        <v>5515</v>
      </c>
      <c r="E296" s="18" t="s">
        <v>5516</v>
      </c>
      <c r="F296" s="18">
        <v>16</v>
      </c>
      <c r="G296" s="198">
        <v>7</v>
      </c>
      <c r="H296" s="79" t="s">
        <v>1561</v>
      </c>
      <c r="I296" s="51" t="s">
        <v>1304</v>
      </c>
      <c r="J296" s="58" t="s">
        <v>3005</v>
      </c>
      <c r="K296" s="51" t="s">
        <v>4379</v>
      </c>
      <c r="L296" s="16" t="s">
        <v>1616</v>
      </c>
      <c r="M296" s="18" t="s">
        <v>4377</v>
      </c>
      <c r="N296" s="58" t="s">
        <v>3005</v>
      </c>
      <c r="P296" s="18">
        <v>7</v>
      </c>
      <c r="Q296" s="16" t="s">
        <v>1292</v>
      </c>
      <c r="R296" s="17">
        <v>85</v>
      </c>
      <c r="S296" s="278">
        <v>25606</v>
      </c>
      <c r="T296" s="16" t="s">
        <v>1303</v>
      </c>
      <c r="U296" s="18" t="s">
        <v>4373</v>
      </c>
      <c r="V296" s="18" t="s">
        <v>4373</v>
      </c>
      <c r="W296" s="247" t="s">
        <v>3979</v>
      </c>
      <c r="X296" s="18" t="s">
        <v>3978</v>
      </c>
      <c r="Y296" s="132">
        <f t="shared" si="12"/>
        <v>224</v>
      </c>
      <c r="Z296" s="132" t="str">
        <f t="shared" si="13"/>
        <v>0</v>
      </c>
      <c r="AA296" s="372">
        <f t="shared" si="14"/>
        <v>224</v>
      </c>
      <c r="AC296" s="20"/>
    </row>
    <row r="297" spans="1:34" s="359" customFormat="1" ht="12" customHeight="1" x14ac:dyDescent="0.2">
      <c r="A297" s="410"/>
      <c r="B297" s="411"/>
      <c r="C297" s="410"/>
      <c r="D297" s="410"/>
      <c r="G297" s="412">
        <f>SUM(G296)</f>
        <v>7</v>
      </c>
      <c r="H297" s="412"/>
      <c r="I297" s="413"/>
      <c r="J297" s="414"/>
      <c r="K297" s="413"/>
      <c r="L297" s="410"/>
      <c r="M297" s="359">
        <f>G297-P297</f>
        <v>0</v>
      </c>
      <c r="N297" s="414"/>
      <c r="P297" s="359">
        <f>SUM(P296)</f>
        <v>7</v>
      </c>
      <c r="Q297" s="410"/>
      <c r="R297" s="411"/>
      <c r="S297" s="279"/>
      <c r="T297" s="410"/>
      <c r="Y297" s="132">
        <f t="shared" si="12"/>
        <v>0</v>
      </c>
      <c r="Z297" s="132" t="str">
        <f t="shared" si="13"/>
        <v>0</v>
      </c>
      <c r="AA297" s="372" t="str">
        <f t="shared" si="14"/>
        <v>0</v>
      </c>
      <c r="AC297" s="415"/>
    </row>
    <row r="298" spans="1:34" s="18" customFormat="1" ht="12" customHeight="1" x14ac:dyDescent="0.2">
      <c r="A298" s="1" t="s">
        <v>3973</v>
      </c>
      <c r="B298" s="2">
        <v>0</v>
      </c>
      <c r="C298" s="1" t="s">
        <v>1072</v>
      </c>
      <c r="D298" s="16" t="s">
        <v>4449</v>
      </c>
      <c r="E298" s="18" t="s">
        <v>5516</v>
      </c>
      <c r="F298" s="18">
        <v>8</v>
      </c>
      <c r="G298" s="198">
        <v>7</v>
      </c>
      <c r="H298" s="79" t="s">
        <v>1561</v>
      </c>
      <c r="I298" s="51" t="s">
        <v>1304</v>
      </c>
      <c r="J298" s="58" t="s">
        <v>3005</v>
      </c>
      <c r="K298" s="51" t="s">
        <v>4379</v>
      </c>
      <c r="L298" s="16" t="s">
        <v>1616</v>
      </c>
      <c r="M298" s="18" t="s">
        <v>4377</v>
      </c>
      <c r="N298" s="58" t="s">
        <v>3005</v>
      </c>
      <c r="P298" s="18">
        <v>7</v>
      </c>
      <c r="Q298" s="16" t="s">
        <v>1292</v>
      </c>
      <c r="R298" s="17">
        <v>85</v>
      </c>
      <c r="S298" s="278">
        <v>25606</v>
      </c>
      <c r="T298" s="16" t="s">
        <v>1303</v>
      </c>
      <c r="U298" s="18" t="s">
        <v>4373</v>
      </c>
      <c r="V298" s="18" t="s">
        <v>4373</v>
      </c>
      <c r="W298" s="247" t="s">
        <v>3979</v>
      </c>
      <c r="X298" s="18" t="s">
        <v>3978</v>
      </c>
      <c r="Y298" s="132">
        <f t="shared" si="12"/>
        <v>112</v>
      </c>
      <c r="Z298" s="132" t="str">
        <f t="shared" si="13"/>
        <v>0</v>
      </c>
      <c r="AA298" s="372">
        <f t="shared" si="14"/>
        <v>112</v>
      </c>
      <c r="AC298" s="20"/>
    </row>
    <row r="299" spans="1:34" s="359" customFormat="1" ht="12" customHeight="1" x14ac:dyDescent="0.2">
      <c r="A299" s="410"/>
      <c r="B299" s="411"/>
      <c r="C299" s="410"/>
      <c r="D299" s="410"/>
      <c r="G299" s="412">
        <f>SUM(G298)</f>
        <v>7</v>
      </c>
      <c r="H299" s="412"/>
      <c r="I299" s="413"/>
      <c r="J299" s="414"/>
      <c r="K299" s="413"/>
      <c r="L299" s="410"/>
      <c r="M299" s="412">
        <f>G299-P299</f>
        <v>0</v>
      </c>
      <c r="N299" s="414"/>
      <c r="P299" s="359">
        <f>SUM(P298)</f>
        <v>7</v>
      </c>
      <c r="Q299" s="410"/>
      <c r="R299" s="411"/>
      <c r="S299" s="409"/>
      <c r="T299" s="410"/>
      <c r="Y299" s="132">
        <f t="shared" si="12"/>
        <v>0</v>
      </c>
      <c r="Z299" s="132" t="str">
        <f t="shared" si="13"/>
        <v>0</v>
      </c>
      <c r="AA299" s="372" t="str">
        <f t="shared" si="14"/>
        <v>0</v>
      </c>
      <c r="AC299" s="415"/>
    </row>
    <row r="300" spans="1:34" s="247" customFormat="1" ht="12" customHeight="1" x14ac:dyDescent="0.2">
      <c r="A300" s="274"/>
      <c r="B300" s="17"/>
      <c r="C300" s="357"/>
      <c r="D300" s="274"/>
      <c r="G300" s="275"/>
      <c r="H300" s="275"/>
      <c r="I300" s="131"/>
      <c r="J300" s="276"/>
      <c r="K300" s="131"/>
      <c r="L300" s="274"/>
      <c r="N300" s="276"/>
      <c r="Q300" s="274"/>
      <c r="R300" s="114"/>
      <c r="S300" s="110" t="s">
        <v>1290</v>
      </c>
      <c r="T300" s="274"/>
      <c r="Y300" s="132">
        <f t="shared" si="12"/>
        <v>0</v>
      </c>
      <c r="Z300" s="132" t="str">
        <f t="shared" si="13"/>
        <v>0</v>
      </c>
      <c r="AA300" s="372" t="str">
        <f t="shared" si="14"/>
        <v>0</v>
      </c>
      <c r="AC300" s="277"/>
    </row>
    <row r="301" spans="1:34" s="18" customFormat="1" ht="12" customHeight="1" x14ac:dyDescent="0.2">
      <c r="A301" s="16" t="s">
        <v>4374</v>
      </c>
      <c r="B301" s="17">
        <v>0</v>
      </c>
      <c r="C301" s="16" t="s">
        <v>4375</v>
      </c>
      <c r="D301" s="16" t="s">
        <v>1500</v>
      </c>
      <c r="E301" s="18" t="s">
        <v>5516</v>
      </c>
      <c r="F301" s="18">
        <v>24</v>
      </c>
      <c r="G301" s="18">
        <v>7</v>
      </c>
      <c r="H301" s="18" t="s">
        <v>1561</v>
      </c>
      <c r="I301" s="19" t="s">
        <v>5045</v>
      </c>
      <c r="J301" s="18" t="s">
        <v>3005</v>
      </c>
      <c r="K301" s="19" t="s">
        <v>4376</v>
      </c>
      <c r="L301" s="16" t="s">
        <v>1616</v>
      </c>
      <c r="M301" s="18" t="s">
        <v>4371</v>
      </c>
      <c r="N301" s="58" t="s">
        <v>3005</v>
      </c>
      <c r="O301" s="83" t="s">
        <v>5046</v>
      </c>
      <c r="P301" s="18">
        <v>7</v>
      </c>
      <c r="Q301" s="16" t="s">
        <v>4531</v>
      </c>
      <c r="R301" s="17">
        <v>80</v>
      </c>
      <c r="S301" s="278">
        <v>25605</v>
      </c>
      <c r="T301" s="16" t="s">
        <v>4535</v>
      </c>
      <c r="U301" s="18" t="s">
        <v>4373</v>
      </c>
      <c r="V301" s="18" t="s">
        <v>4373</v>
      </c>
      <c r="W301" s="247" t="s">
        <v>3979</v>
      </c>
      <c r="X301" s="18" t="s">
        <v>3978</v>
      </c>
      <c r="Y301" s="132">
        <f t="shared" si="12"/>
        <v>336</v>
      </c>
      <c r="Z301" s="132" t="str">
        <f t="shared" si="13"/>
        <v>0</v>
      </c>
      <c r="AA301" s="372">
        <f t="shared" si="14"/>
        <v>336</v>
      </c>
      <c r="AC301" s="20"/>
    </row>
    <row r="302" spans="1:34" s="18" customFormat="1" ht="12" customHeight="1" x14ac:dyDescent="0.2">
      <c r="A302" s="16" t="s">
        <v>4374</v>
      </c>
      <c r="B302" s="17">
        <v>0</v>
      </c>
      <c r="C302" s="16" t="s">
        <v>4375</v>
      </c>
      <c r="D302" s="16" t="s">
        <v>1500</v>
      </c>
      <c r="E302" s="18" t="s">
        <v>5516</v>
      </c>
      <c r="F302" s="18">
        <v>24</v>
      </c>
      <c r="G302" s="18">
        <v>7</v>
      </c>
      <c r="H302" s="18" t="s">
        <v>1561</v>
      </c>
      <c r="I302" s="19" t="s">
        <v>5045</v>
      </c>
      <c r="J302" s="57" t="s">
        <v>3005</v>
      </c>
      <c r="K302" s="19" t="s">
        <v>4376</v>
      </c>
      <c r="L302" s="16" t="s">
        <v>1616</v>
      </c>
      <c r="M302" s="18" t="s">
        <v>4439</v>
      </c>
      <c r="N302" s="132" t="s">
        <v>3005</v>
      </c>
      <c r="O302" s="79" t="s">
        <v>5046</v>
      </c>
      <c r="P302" s="18">
        <v>7</v>
      </c>
      <c r="Q302" s="16" t="s">
        <v>5514</v>
      </c>
      <c r="R302" s="17">
        <v>48</v>
      </c>
      <c r="S302" s="137">
        <v>23602</v>
      </c>
      <c r="T302" s="16" t="s">
        <v>4440</v>
      </c>
      <c r="U302" s="18" t="s">
        <v>4373</v>
      </c>
      <c r="V302" s="18" t="s">
        <v>4373</v>
      </c>
      <c r="W302" s="18" t="s">
        <v>5041</v>
      </c>
      <c r="X302" s="18" t="s">
        <v>3978</v>
      </c>
      <c r="Y302" s="132">
        <f t="shared" si="12"/>
        <v>336</v>
      </c>
      <c r="Z302" s="132" t="str">
        <f t="shared" si="13"/>
        <v>0</v>
      </c>
      <c r="AA302" s="372">
        <f t="shared" si="14"/>
        <v>336</v>
      </c>
      <c r="AC302" s="20"/>
    </row>
    <row r="303" spans="1:34" s="18" customFormat="1" ht="12" customHeight="1" x14ac:dyDescent="0.2">
      <c r="A303" s="16" t="s">
        <v>4374</v>
      </c>
      <c r="B303" s="17">
        <v>0</v>
      </c>
      <c r="C303" s="16" t="s">
        <v>4375</v>
      </c>
      <c r="D303" s="16" t="s">
        <v>1500</v>
      </c>
      <c r="E303" s="18" t="s">
        <v>5516</v>
      </c>
      <c r="F303" s="18">
        <v>24</v>
      </c>
      <c r="G303" s="18">
        <v>5</v>
      </c>
      <c r="H303" s="18" t="s">
        <v>1561</v>
      </c>
      <c r="I303" s="19" t="s">
        <v>5045</v>
      </c>
      <c r="J303" s="57" t="s">
        <v>3005</v>
      </c>
      <c r="K303" s="19" t="s">
        <v>4376</v>
      </c>
      <c r="L303" s="16" t="s">
        <v>1616</v>
      </c>
      <c r="M303" s="18" t="s">
        <v>3427</v>
      </c>
      <c r="N303" s="132" t="s">
        <v>3005</v>
      </c>
      <c r="O303" s="79" t="s">
        <v>5046</v>
      </c>
      <c r="P303" s="18">
        <v>5</v>
      </c>
      <c r="Q303" s="16" t="s">
        <v>5523</v>
      </c>
      <c r="R303" s="17">
        <v>44.62</v>
      </c>
      <c r="S303" s="137">
        <v>23601</v>
      </c>
      <c r="T303" s="16" t="s">
        <v>4442</v>
      </c>
      <c r="U303" s="18" t="s">
        <v>4373</v>
      </c>
      <c r="V303" s="18" t="s">
        <v>4373</v>
      </c>
      <c r="W303" s="18" t="s">
        <v>5041</v>
      </c>
      <c r="X303" s="18" t="s">
        <v>3978</v>
      </c>
      <c r="Y303" s="132">
        <f t="shared" si="12"/>
        <v>240</v>
      </c>
      <c r="Z303" s="132" t="str">
        <f t="shared" si="13"/>
        <v>0</v>
      </c>
      <c r="AA303" s="372">
        <f t="shared" si="14"/>
        <v>240</v>
      </c>
      <c r="AC303" s="20"/>
    </row>
    <row r="304" spans="1:34" s="18" customFormat="1" ht="12" customHeight="1" x14ac:dyDescent="0.2">
      <c r="A304" s="16" t="s">
        <v>4374</v>
      </c>
      <c r="B304" s="17">
        <v>0</v>
      </c>
      <c r="C304" s="16" t="s">
        <v>4375</v>
      </c>
      <c r="D304" s="16" t="s">
        <v>1500</v>
      </c>
      <c r="E304" s="18" t="s">
        <v>5516</v>
      </c>
      <c r="F304" s="18">
        <v>24</v>
      </c>
      <c r="G304" s="18">
        <v>25</v>
      </c>
      <c r="H304" s="18" t="s">
        <v>1561</v>
      </c>
      <c r="I304" s="19" t="s">
        <v>5045</v>
      </c>
      <c r="J304" s="57" t="s">
        <v>3005</v>
      </c>
      <c r="K304" s="19" t="s">
        <v>4376</v>
      </c>
      <c r="L304" s="16" t="s">
        <v>1616</v>
      </c>
      <c r="M304" s="18" t="s">
        <v>4377</v>
      </c>
      <c r="N304" s="132" t="s">
        <v>3005</v>
      </c>
      <c r="O304" s="79" t="s">
        <v>5046</v>
      </c>
      <c r="P304" s="18">
        <v>25</v>
      </c>
      <c r="Q304" s="16" t="s">
        <v>5528</v>
      </c>
      <c r="R304" s="17">
        <v>54.65</v>
      </c>
      <c r="S304" s="137">
        <v>23599</v>
      </c>
      <c r="T304" s="16" t="s">
        <v>4443</v>
      </c>
      <c r="U304" s="18" t="s">
        <v>4373</v>
      </c>
      <c r="V304" s="18" t="s">
        <v>4373</v>
      </c>
      <c r="W304" s="18" t="s">
        <v>5041</v>
      </c>
      <c r="X304" s="18" t="s">
        <v>3978</v>
      </c>
      <c r="Y304" s="132">
        <f t="shared" si="12"/>
        <v>1200</v>
      </c>
      <c r="Z304" s="132" t="str">
        <f t="shared" si="13"/>
        <v>0</v>
      </c>
      <c r="AA304" s="372">
        <f t="shared" si="14"/>
        <v>1200</v>
      </c>
      <c r="AC304" s="20"/>
    </row>
    <row r="305" spans="1:29" s="18" customFormat="1" ht="12" customHeight="1" x14ac:dyDescent="0.2">
      <c r="A305" s="16" t="s">
        <v>4374</v>
      </c>
      <c r="B305" s="17">
        <v>0</v>
      </c>
      <c r="C305" s="16" t="s">
        <v>4375</v>
      </c>
      <c r="D305" s="16" t="s">
        <v>1500</v>
      </c>
      <c r="E305" s="18" t="s">
        <v>5516</v>
      </c>
      <c r="F305" s="18">
        <v>24</v>
      </c>
      <c r="G305" s="18">
        <v>6</v>
      </c>
      <c r="H305" s="18" t="s">
        <v>1561</v>
      </c>
      <c r="I305" s="19" t="s">
        <v>5045</v>
      </c>
      <c r="J305" s="57" t="s">
        <v>3005</v>
      </c>
      <c r="K305" s="19" t="s">
        <v>4376</v>
      </c>
      <c r="L305" s="16" t="s">
        <v>1616</v>
      </c>
      <c r="M305" s="18" t="s">
        <v>1501</v>
      </c>
      <c r="N305" s="132" t="s">
        <v>3005</v>
      </c>
      <c r="O305" s="79" t="s">
        <v>5046</v>
      </c>
      <c r="P305" s="18">
        <v>6</v>
      </c>
      <c r="Q305" s="16" t="s">
        <v>5523</v>
      </c>
      <c r="R305" s="17">
        <v>193</v>
      </c>
      <c r="S305" s="137">
        <v>23600</v>
      </c>
      <c r="T305" s="16" t="s">
        <v>3976</v>
      </c>
      <c r="U305" s="18" t="s">
        <v>4373</v>
      </c>
      <c r="V305" s="18" t="s">
        <v>4373</v>
      </c>
      <c r="W305" s="18" t="s">
        <v>5041</v>
      </c>
      <c r="X305" s="18" t="s">
        <v>3978</v>
      </c>
      <c r="Y305" s="132">
        <f t="shared" si="12"/>
        <v>288</v>
      </c>
      <c r="Z305" s="132" t="str">
        <f t="shared" si="13"/>
        <v>0</v>
      </c>
      <c r="AA305" s="372">
        <f t="shared" si="14"/>
        <v>288</v>
      </c>
      <c r="AC305" s="20"/>
    </row>
    <row r="306" spans="1:29" s="94" customFormat="1" ht="12" customHeight="1" thickBot="1" x14ac:dyDescent="0.25">
      <c r="B306" s="362"/>
      <c r="G306" s="94">
        <f>SUM(G301:G305)</f>
        <v>50</v>
      </c>
      <c r="J306" s="78"/>
      <c r="M306" s="94">
        <f>G306-P306</f>
        <v>0</v>
      </c>
      <c r="N306" s="78"/>
      <c r="P306" s="94">
        <f>SUM(P301:P305)</f>
        <v>50</v>
      </c>
      <c r="Y306" s="132">
        <f t="shared" si="12"/>
        <v>0</v>
      </c>
      <c r="Z306" s="132" t="str">
        <f t="shared" si="13"/>
        <v>0</v>
      </c>
      <c r="AA306" s="372" t="str">
        <f t="shared" si="14"/>
        <v>0</v>
      </c>
    </row>
    <row r="307" spans="1:29" s="79" customFormat="1" ht="12" customHeight="1" x14ac:dyDescent="0.2">
      <c r="A307" s="85"/>
      <c r="B307" s="17"/>
      <c r="C307" s="50" t="s">
        <v>5248</v>
      </c>
      <c r="D307" s="85"/>
      <c r="J307" s="58"/>
      <c r="K307" s="19"/>
      <c r="L307" s="85"/>
      <c r="N307" s="58"/>
      <c r="Q307" s="85"/>
      <c r="R307" s="84"/>
      <c r="T307" s="85"/>
      <c r="Y307" s="132">
        <f t="shared" si="12"/>
        <v>0</v>
      </c>
      <c r="Z307" s="132" t="str">
        <f t="shared" si="13"/>
        <v>0</v>
      </c>
      <c r="AA307" s="372" t="str">
        <f t="shared" si="14"/>
        <v>0</v>
      </c>
    </row>
    <row r="308" spans="1:29" s="247" customFormat="1" ht="12" customHeight="1" x14ac:dyDescent="0.2">
      <c r="A308" s="1" t="s">
        <v>3826</v>
      </c>
      <c r="B308" s="2">
        <v>0</v>
      </c>
      <c r="C308" s="1" t="s">
        <v>1072</v>
      </c>
      <c r="D308" s="274" t="s">
        <v>5515</v>
      </c>
      <c r="E308" s="247" t="s">
        <v>5516</v>
      </c>
      <c r="F308" s="247">
        <v>16</v>
      </c>
      <c r="G308" s="255">
        <v>46</v>
      </c>
      <c r="H308" s="247" t="s">
        <v>1561</v>
      </c>
      <c r="J308" s="58"/>
      <c r="K308" s="131" t="s">
        <v>1615</v>
      </c>
      <c r="L308" s="274" t="s">
        <v>1616</v>
      </c>
      <c r="M308" s="247" t="s">
        <v>1615</v>
      </c>
      <c r="N308" s="58"/>
      <c r="P308" s="247">
        <v>46</v>
      </c>
      <c r="Q308" s="274" t="s">
        <v>4381</v>
      </c>
      <c r="R308" s="114">
        <v>0</v>
      </c>
      <c r="S308" s="383" t="s">
        <v>5040</v>
      </c>
      <c r="T308" s="274" t="s">
        <v>4382</v>
      </c>
      <c r="U308" s="247" t="s">
        <v>4383</v>
      </c>
      <c r="V308" s="247" t="s">
        <v>4383</v>
      </c>
      <c r="W308" s="247" t="s">
        <v>3979</v>
      </c>
      <c r="X308" s="247" t="s">
        <v>5042</v>
      </c>
      <c r="Y308" s="132">
        <f t="shared" si="12"/>
        <v>1472</v>
      </c>
      <c r="Z308" s="132">
        <f t="shared" si="13"/>
        <v>1472</v>
      </c>
      <c r="AA308" s="372" t="str">
        <f t="shared" si="14"/>
        <v>0</v>
      </c>
      <c r="AC308" s="277"/>
    </row>
    <row r="309" spans="1:29" s="264" customFormat="1" ht="12" customHeight="1" thickBot="1" x14ac:dyDescent="0.25">
      <c r="A309" s="361"/>
      <c r="B309" s="362"/>
      <c r="C309" s="406"/>
      <c r="D309" s="361"/>
      <c r="G309" s="407">
        <f>SUM(G308:G308)</f>
        <v>46</v>
      </c>
      <c r="K309" s="408"/>
      <c r="L309" s="361"/>
      <c r="M309" s="375">
        <f>G309-P309</f>
        <v>0</v>
      </c>
      <c r="N309" s="364"/>
      <c r="P309" s="407">
        <f>SUM(P307:P308)</f>
        <v>46</v>
      </c>
      <c r="Q309" s="361"/>
      <c r="R309" s="362"/>
      <c r="S309" s="428"/>
      <c r="T309" s="361"/>
      <c r="Y309" s="132">
        <f t="shared" si="12"/>
        <v>0</v>
      </c>
      <c r="Z309" s="132" t="str">
        <f t="shared" si="13"/>
        <v>0</v>
      </c>
      <c r="AA309" s="372" t="str">
        <f t="shared" si="14"/>
        <v>0</v>
      </c>
      <c r="AC309" s="366"/>
    </row>
    <row r="310" spans="1:29" s="18" customFormat="1" ht="12" customHeight="1" x14ac:dyDescent="0.2">
      <c r="A310" s="16"/>
      <c r="B310" s="17"/>
      <c r="C310" s="50" t="s">
        <v>5249</v>
      </c>
      <c r="D310" s="16"/>
      <c r="G310" s="140"/>
      <c r="K310" s="51"/>
      <c r="L310" s="16"/>
      <c r="N310" s="58"/>
      <c r="Q310" s="16"/>
      <c r="R310" s="17"/>
      <c r="S310" s="67"/>
      <c r="T310" s="16"/>
      <c r="Y310" s="132">
        <f t="shared" si="12"/>
        <v>0</v>
      </c>
      <c r="Z310" s="132" t="str">
        <f t="shared" si="13"/>
        <v>0</v>
      </c>
      <c r="AA310" s="372" t="str">
        <f t="shared" si="14"/>
        <v>0</v>
      </c>
      <c r="AC310" s="20"/>
    </row>
    <row r="311" spans="1:29" s="18" customFormat="1" ht="12" customHeight="1" x14ac:dyDescent="0.2">
      <c r="A311" s="1" t="s">
        <v>3974</v>
      </c>
      <c r="B311" s="2">
        <v>0</v>
      </c>
      <c r="C311" s="1" t="s">
        <v>1072</v>
      </c>
      <c r="D311" s="16" t="s">
        <v>4449</v>
      </c>
      <c r="E311" s="18" t="s">
        <v>5516</v>
      </c>
      <c r="F311" s="18">
        <v>8</v>
      </c>
      <c r="G311" s="140">
        <v>46</v>
      </c>
      <c r="H311" s="18" t="s">
        <v>1561</v>
      </c>
      <c r="J311" s="58"/>
      <c r="K311" s="51" t="s">
        <v>1615</v>
      </c>
      <c r="L311" s="16" t="s">
        <v>1616</v>
      </c>
      <c r="M311" s="18" t="s">
        <v>1615</v>
      </c>
      <c r="N311" s="58"/>
      <c r="P311" s="18">
        <v>46</v>
      </c>
      <c r="Q311" s="16" t="s">
        <v>4381</v>
      </c>
      <c r="R311" s="17">
        <v>0</v>
      </c>
      <c r="S311" s="67" t="s">
        <v>5040</v>
      </c>
      <c r="T311" s="16" t="s">
        <v>3962</v>
      </c>
      <c r="U311" s="18" t="s">
        <v>4383</v>
      </c>
      <c r="V311" s="18" t="s">
        <v>4383</v>
      </c>
      <c r="W311" s="18" t="s">
        <v>3979</v>
      </c>
      <c r="X311" s="18" t="s">
        <v>5042</v>
      </c>
      <c r="Y311" s="132">
        <f t="shared" si="12"/>
        <v>736</v>
      </c>
      <c r="Z311" s="132">
        <f t="shared" si="13"/>
        <v>736</v>
      </c>
      <c r="AA311" s="372" t="str">
        <f t="shared" si="14"/>
        <v>0</v>
      </c>
      <c r="AC311" s="20"/>
    </row>
    <row r="312" spans="1:29" s="263" customFormat="1" ht="12" customHeight="1" thickBot="1" x14ac:dyDescent="0.25">
      <c r="B312" s="362"/>
      <c r="G312" s="94">
        <f>SUM(G311:G311)</f>
        <v>46</v>
      </c>
      <c r="J312" s="360"/>
      <c r="M312" s="94">
        <f>G312-P312</f>
        <v>0</v>
      </c>
      <c r="N312" s="360"/>
      <c r="P312" s="94">
        <f>SUM(P311:P311)</f>
        <v>46</v>
      </c>
      <c r="Y312" s="132"/>
      <c r="Z312" s="132" t="str">
        <f t="shared" si="13"/>
        <v>0</v>
      </c>
      <c r="AA312" s="372" t="str">
        <f t="shared" si="14"/>
        <v>0</v>
      </c>
    </row>
    <row r="313" spans="1:29" s="18" customFormat="1" ht="12" customHeight="1" x14ac:dyDescent="0.2">
      <c r="A313" s="16"/>
      <c r="B313" s="17"/>
      <c r="C313" s="26" t="s">
        <v>3028</v>
      </c>
      <c r="D313" s="16"/>
      <c r="I313" s="220" t="s">
        <v>4822</v>
      </c>
      <c r="J313" s="58"/>
      <c r="K313" s="19"/>
      <c r="L313" s="16"/>
      <c r="N313" s="58"/>
      <c r="Q313" s="16"/>
      <c r="R313" s="17"/>
      <c r="T313" s="16"/>
      <c r="Y313" s="132"/>
      <c r="Z313" s="132" t="str">
        <f t="shared" si="13"/>
        <v>0</v>
      </c>
      <c r="AA313" s="372" t="str">
        <f t="shared" si="14"/>
        <v>0</v>
      </c>
    </row>
    <row r="314" spans="1:29" s="18" customFormat="1" ht="12" customHeight="1" x14ac:dyDescent="0.2">
      <c r="A314" s="16" t="s">
        <v>4444</v>
      </c>
      <c r="B314" s="17">
        <v>1</v>
      </c>
      <c r="C314" s="16" t="s">
        <v>4038</v>
      </c>
      <c r="D314" s="16" t="s">
        <v>5515</v>
      </c>
      <c r="E314" s="18" t="s">
        <v>5516</v>
      </c>
      <c r="F314" s="18">
        <v>16</v>
      </c>
      <c r="G314" s="220">
        <v>100</v>
      </c>
      <c r="H314" s="18" t="s">
        <v>1561</v>
      </c>
      <c r="I314" s="96" t="s">
        <v>4821</v>
      </c>
      <c r="K314" s="19" t="s">
        <v>4069</v>
      </c>
      <c r="L314" s="16" t="s">
        <v>1616</v>
      </c>
      <c r="M314" s="59" t="s">
        <v>3261</v>
      </c>
      <c r="N314" s="58"/>
      <c r="O314" s="59"/>
      <c r="Q314" s="16"/>
      <c r="R314" s="17"/>
      <c r="T314" s="16"/>
      <c r="U314" s="18" t="s">
        <v>4445</v>
      </c>
      <c r="Y314" s="132"/>
      <c r="Z314" s="132" t="str">
        <f t="shared" si="13"/>
        <v>0</v>
      </c>
      <c r="AA314" s="372" t="str">
        <f t="shared" si="14"/>
        <v>0</v>
      </c>
      <c r="AC314" s="20"/>
    </row>
    <row r="315" spans="1:29" s="18" customFormat="1" ht="12" customHeight="1" x14ac:dyDescent="0.2">
      <c r="A315" s="16" t="s">
        <v>4446</v>
      </c>
      <c r="B315" s="17">
        <v>216</v>
      </c>
      <c r="C315" s="16" t="s">
        <v>4447</v>
      </c>
      <c r="D315" s="16" t="s">
        <v>5515</v>
      </c>
      <c r="E315" s="18" t="s">
        <v>5516</v>
      </c>
      <c r="F315" s="18">
        <v>16</v>
      </c>
      <c r="G315" s="60">
        <v>276</v>
      </c>
      <c r="H315" s="18" t="s">
        <v>1561</v>
      </c>
      <c r="I315" s="126" t="s">
        <v>5266</v>
      </c>
      <c r="K315" s="19" t="s">
        <v>4069</v>
      </c>
      <c r="L315" s="16" t="s">
        <v>1616</v>
      </c>
      <c r="M315" s="59" t="s">
        <v>5265</v>
      </c>
      <c r="N315" s="58"/>
      <c r="O315" s="59"/>
      <c r="Q315" s="16"/>
      <c r="R315" s="17"/>
      <c r="T315" s="16"/>
      <c r="U315" s="18" t="s">
        <v>4445</v>
      </c>
      <c r="Y315" s="132"/>
      <c r="Z315" s="132" t="str">
        <f t="shared" si="13"/>
        <v>0</v>
      </c>
      <c r="AA315" s="372" t="str">
        <f t="shared" si="14"/>
        <v>0</v>
      </c>
      <c r="AC315" s="20"/>
    </row>
    <row r="316" spans="1:29" s="18" customFormat="1" ht="12" customHeight="1" x14ac:dyDescent="0.2">
      <c r="A316" s="16" t="s">
        <v>4446</v>
      </c>
      <c r="B316" s="17">
        <v>216</v>
      </c>
      <c r="C316" s="16" t="s">
        <v>4447</v>
      </c>
      <c r="D316" s="16" t="s">
        <v>5515</v>
      </c>
      <c r="E316" s="18" t="s">
        <v>5516</v>
      </c>
      <c r="F316" s="18">
        <v>16</v>
      </c>
      <c r="G316" s="245">
        <v>91</v>
      </c>
      <c r="H316" s="18" t="s">
        <v>1561</v>
      </c>
      <c r="I316" s="127" t="s">
        <v>5267</v>
      </c>
      <c r="K316" s="19" t="s">
        <v>4069</v>
      </c>
      <c r="L316" s="16" t="s">
        <v>1616</v>
      </c>
      <c r="N316" s="58"/>
      <c r="O316" s="59"/>
      <c r="Q316" s="16"/>
      <c r="R316" s="17"/>
      <c r="T316" s="16"/>
      <c r="U316" s="18" t="s">
        <v>4445</v>
      </c>
      <c r="Y316" s="132"/>
      <c r="Z316" s="132" t="str">
        <f t="shared" si="13"/>
        <v>0</v>
      </c>
      <c r="AA316" s="372" t="str">
        <f t="shared" si="14"/>
        <v>0</v>
      </c>
      <c r="AC316" s="20"/>
    </row>
    <row r="317" spans="1:29" s="61" customFormat="1" ht="12" customHeight="1" x14ac:dyDescent="0.2">
      <c r="A317" s="63"/>
      <c r="B317" s="64"/>
      <c r="C317" s="63"/>
      <c r="D317" s="63"/>
      <c r="G317" s="95">
        <f>SUM(G314:G316)</f>
        <v>467</v>
      </c>
      <c r="I317" s="108"/>
      <c r="J317" s="65"/>
      <c r="K317" s="66"/>
      <c r="L317" s="63"/>
      <c r="N317" s="65"/>
      <c r="Q317" s="63"/>
      <c r="R317" s="64"/>
      <c r="T317" s="63"/>
      <c r="Y317" s="132"/>
      <c r="Z317" s="132" t="str">
        <f t="shared" si="13"/>
        <v>0</v>
      </c>
      <c r="AA317" s="372" t="str">
        <f t="shared" si="14"/>
        <v>0</v>
      </c>
      <c r="AC317" s="62"/>
    </row>
    <row r="318" spans="1:29" s="18" customFormat="1" ht="12" customHeight="1" x14ac:dyDescent="0.2">
      <c r="A318" s="16"/>
      <c r="B318" s="17"/>
      <c r="C318" s="16"/>
      <c r="D318" s="16"/>
      <c r="G318" s="60"/>
      <c r="I318" s="109"/>
      <c r="J318" s="58"/>
      <c r="K318" s="19"/>
      <c r="L318" s="16"/>
      <c r="N318" s="58"/>
      <c r="O318" s="59"/>
      <c r="Q318" s="16"/>
      <c r="R318" s="17"/>
      <c r="T318" s="16"/>
      <c r="Y318" s="132"/>
      <c r="Z318" s="132" t="str">
        <f t="shared" si="13"/>
        <v>0</v>
      </c>
      <c r="AA318" s="372" t="str">
        <f t="shared" si="14"/>
        <v>0</v>
      </c>
      <c r="AC318" s="20"/>
    </row>
    <row r="319" spans="1:29" s="18" customFormat="1" ht="12" customHeight="1" x14ac:dyDescent="0.2">
      <c r="A319" s="16" t="s">
        <v>4444</v>
      </c>
      <c r="B319" s="17">
        <v>1</v>
      </c>
      <c r="C319" s="16" t="s">
        <v>4038</v>
      </c>
      <c r="D319" s="16" t="s">
        <v>4449</v>
      </c>
      <c r="E319" s="18" t="s">
        <v>5516</v>
      </c>
      <c r="F319" s="18">
        <v>8</v>
      </c>
      <c r="G319" s="220">
        <v>100</v>
      </c>
      <c r="H319" s="18" t="s">
        <v>1561</v>
      </c>
      <c r="I319" s="96" t="s">
        <v>4821</v>
      </c>
      <c r="K319" s="19" t="s">
        <v>4069</v>
      </c>
      <c r="L319" s="16" t="s">
        <v>1616</v>
      </c>
      <c r="N319" s="58"/>
      <c r="O319" s="59"/>
      <c r="Q319" s="16"/>
      <c r="R319" s="17"/>
      <c r="T319" s="16"/>
      <c r="U319" s="18" t="s">
        <v>4445</v>
      </c>
      <c r="Y319" s="132"/>
      <c r="Z319" s="132" t="str">
        <f t="shared" si="13"/>
        <v>0</v>
      </c>
      <c r="AA319" s="372" t="str">
        <f t="shared" si="14"/>
        <v>0</v>
      </c>
      <c r="AC319" s="20"/>
    </row>
    <row r="320" spans="1:29" s="18" customFormat="1" ht="12" customHeight="1" x14ac:dyDescent="0.2">
      <c r="A320" s="16" t="s">
        <v>4446</v>
      </c>
      <c r="B320" s="17">
        <v>216</v>
      </c>
      <c r="C320" s="16" t="s">
        <v>4447</v>
      </c>
      <c r="D320" s="16" t="s">
        <v>4449</v>
      </c>
      <c r="E320" s="18" t="s">
        <v>5516</v>
      </c>
      <c r="F320" s="18">
        <v>8</v>
      </c>
      <c r="G320" s="60">
        <v>276</v>
      </c>
      <c r="H320" s="18" t="s">
        <v>1561</v>
      </c>
      <c r="I320" s="126" t="s">
        <v>5266</v>
      </c>
      <c r="K320" s="19" t="s">
        <v>4069</v>
      </c>
      <c r="L320" s="16" t="s">
        <v>1616</v>
      </c>
      <c r="M320" s="59" t="s">
        <v>4755</v>
      </c>
      <c r="N320" s="58"/>
      <c r="O320" s="59"/>
      <c r="Q320" s="16"/>
      <c r="R320" s="17"/>
      <c r="T320" s="16"/>
      <c r="U320" s="18" t="s">
        <v>4445</v>
      </c>
      <c r="Y320" s="132"/>
      <c r="Z320" s="132" t="str">
        <f t="shared" si="13"/>
        <v>0</v>
      </c>
      <c r="AA320" s="372" t="str">
        <f t="shared" si="14"/>
        <v>0</v>
      </c>
      <c r="AC320" s="20"/>
    </row>
    <row r="321" spans="1:29" s="18" customFormat="1" ht="12" customHeight="1" x14ac:dyDescent="0.2">
      <c r="A321" s="16" t="s">
        <v>4446</v>
      </c>
      <c r="B321" s="17">
        <v>216</v>
      </c>
      <c r="C321" s="16" t="s">
        <v>4447</v>
      </c>
      <c r="D321" s="16" t="s">
        <v>4449</v>
      </c>
      <c r="E321" s="18" t="s">
        <v>5516</v>
      </c>
      <c r="F321" s="18">
        <v>8</v>
      </c>
      <c r="G321" s="245">
        <v>91</v>
      </c>
      <c r="H321" s="18" t="s">
        <v>1561</v>
      </c>
      <c r="I321" s="127" t="s">
        <v>5267</v>
      </c>
      <c r="K321" s="19" t="s">
        <v>4069</v>
      </c>
      <c r="L321" s="16" t="s">
        <v>1616</v>
      </c>
      <c r="M321" s="59"/>
      <c r="N321" s="58"/>
      <c r="O321" s="59"/>
      <c r="Q321" s="16"/>
      <c r="R321" s="17"/>
      <c r="T321" s="16"/>
      <c r="U321" s="18" t="s">
        <v>4445</v>
      </c>
      <c r="Y321" s="132"/>
      <c r="Z321" s="132" t="str">
        <f t="shared" si="13"/>
        <v>0</v>
      </c>
      <c r="AA321" s="372" t="str">
        <f t="shared" si="14"/>
        <v>0</v>
      </c>
      <c r="AC321" s="20"/>
    </row>
    <row r="322" spans="1:29" s="264" customFormat="1" ht="12" customHeight="1" thickBot="1" x14ac:dyDescent="0.25">
      <c r="A322" s="361"/>
      <c r="B322" s="362"/>
      <c r="C322" s="361"/>
      <c r="D322" s="361"/>
      <c r="G322" s="363">
        <f>SUM(G319:G321)</f>
        <v>467</v>
      </c>
      <c r="I322" s="37"/>
      <c r="J322" s="364"/>
      <c r="K322" s="365"/>
      <c r="L322" s="361"/>
      <c r="N322" s="364"/>
      <c r="Q322" s="361"/>
      <c r="R322" s="362"/>
      <c r="T322" s="361"/>
      <c r="Y322" s="132"/>
      <c r="Z322" s="132" t="str">
        <f t="shared" si="13"/>
        <v>0</v>
      </c>
      <c r="AA322" s="372" t="str">
        <f t="shared" si="14"/>
        <v>0</v>
      </c>
      <c r="AC322" s="366"/>
    </row>
    <row r="323" spans="1:29" ht="12" customHeight="1" x14ac:dyDescent="0.2">
      <c r="C323" s="50" t="s">
        <v>3032</v>
      </c>
      <c r="J323" s="345"/>
      <c r="Y323" s="132"/>
      <c r="Z323" s="132" t="str">
        <f t="shared" si="13"/>
        <v>0</v>
      </c>
      <c r="AA323" s="372" t="str">
        <f t="shared" si="14"/>
        <v>0</v>
      </c>
    </row>
    <row r="324" spans="1:29" s="18" customFormat="1" ht="12" customHeight="1" x14ac:dyDescent="0.2">
      <c r="A324" s="16" t="s">
        <v>4378</v>
      </c>
      <c r="B324" s="17">
        <v>0</v>
      </c>
      <c r="C324" s="16" t="s">
        <v>5528</v>
      </c>
      <c r="D324" s="16" t="s">
        <v>5515</v>
      </c>
      <c r="E324" s="18" t="s">
        <v>5516</v>
      </c>
      <c r="F324" s="18">
        <v>16</v>
      </c>
      <c r="G324" s="18">
        <v>50</v>
      </c>
      <c r="K324" s="19" t="s">
        <v>4379</v>
      </c>
      <c r="L324" s="16" t="s">
        <v>1616</v>
      </c>
      <c r="M324" s="18" t="s">
        <v>4379</v>
      </c>
      <c r="N324" s="58"/>
      <c r="P324" s="18">
        <v>50</v>
      </c>
      <c r="Q324" s="16" t="s">
        <v>5528</v>
      </c>
      <c r="R324" s="17">
        <v>0</v>
      </c>
      <c r="T324" s="16" t="s">
        <v>4380</v>
      </c>
      <c r="Y324" s="132"/>
      <c r="Z324" s="132" t="str">
        <f t="shared" si="13"/>
        <v>0</v>
      </c>
      <c r="AA324" s="372" t="str">
        <f t="shared" si="14"/>
        <v>0</v>
      </c>
      <c r="AC324" s="20"/>
    </row>
    <row r="325" spans="1:29" s="264" customFormat="1" ht="12" customHeight="1" thickBot="1" x14ac:dyDescent="0.25">
      <c r="A325" s="361" t="s">
        <v>3960</v>
      </c>
      <c r="B325" s="362">
        <v>0</v>
      </c>
      <c r="C325" s="361" t="s">
        <v>5528</v>
      </c>
      <c r="D325" s="361" t="s">
        <v>4449</v>
      </c>
      <c r="E325" s="264" t="s">
        <v>5516</v>
      </c>
      <c r="F325" s="264">
        <v>8</v>
      </c>
      <c r="G325" s="264">
        <v>50</v>
      </c>
      <c r="K325" s="365" t="s">
        <v>4379</v>
      </c>
      <c r="L325" s="361" t="s">
        <v>1616</v>
      </c>
      <c r="M325" s="264" t="s">
        <v>4379</v>
      </c>
      <c r="N325" s="364"/>
      <c r="P325" s="264">
        <v>50</v>
      </c>
      <c r="Q325" s="361" t="s">
        <v>5528</v>
      </c>
      <c r="R325" s="362">
        <v>0</v>
      </c>
      <c r="T325" s="361" t="s">
        <v>3961</v>
      </c>
      <c r="Y325" s="132"/>
      <c r="Z325" s="132" t="str">
        <f t="shared" si="13"/>
        <v>0</v>
      </c>
      <c r="AA325" s="372" t="str">
        <f t="shared" si="14"/>
        <v>0</v>
      </c>
      <c r="AC325" s="366"/>
    </row>
    <row r="326" spans="1:29" s="18" customFormat="1" ht="12" customHeight="1" x14ac:dyDescent="0.2">
      <c r="A326" s="16"/>
      <c r="B326" s="17"/>
      <c r="C326" s="26" t="s">
        <v>3030</v>
      </c>
      <c r="D326" s="16"/>
      <c r="J326" s="58"/>
      <c r="K326" s="19"/>
      <c r="L326" s="16"/>
      <c r="N326" s="58"/>
      <c r="O326" s="57"/>
      <c r="Q326" s="16"/>
      <c r="R326" s="17"/>
      <c r="T326" s="16"/>
      <c r="Y326" s="132"/>
      <c r="Z326" s="132" t="str">
        <f t="shared" si="13"/>
        <v>0</v>
      </c>
      <c r="AA326" s="372" t="str">
        <f t="shared" si="14"/>
        <v>0</v>
      </c>
    </row>
    <row r="327" spans="1:29" s="18" customFormat="1" ht="12" customHeight="1" x14ac:dyDescent="0.2">
      <c r="A327" s="16"/>
      <c r="B327" s="17"/>
      <c r="C327" s="16"/>
      <c r="D327" s="16"/>
      <c r="I327" s="19"/>
      <c r="J327" s="132"/>
      <c r="K327" s="19"/>
      <c r="L327" s="16"/>
      <c r="N327" s="132"/>
      <c r="O327" s="367"/>
      <c r="Q327" s="16"/>
      <c r="R327" s="17"/>
      <c r="S327" s="57"/>
      <c r="T327" s="16"/>
      <c r="Y327" s="132"/>
      <c r="Z327" s="132" t="str">
        <f t="shared" ref="Z327:Z390" si="15">IF(X327="N",Y327,"0")</f>
        <v>0</v>
      </c>
      <c r="AA327" s="372" t="str">
        <f t="shared" ref="AA327:AA390" si="16">IF(X327="P",Y327,"0")</f>
        <v>0</v>
      </c>
      <c r="AC327" s="20"/>
    </row>
    <row r="328" spans="1:29" s="18" customFormat="1" ht="12" customHeight="1" x14ac:dyDescent="0.2">
      <c r="A328" s="16" t="s">
        <v>4388</v>
      </c>
      <c r="B328" s="17">
        <v>20.85</v>
      </c>
      <c r="C328" s="16" t="s">
        <v>4381</v>
      </c>
      <c r="D328" s="16" t="s">
        <v>5515</v>
      </c>
      <c r="E328" s="18" t="s">
        <v>5516</v>
      </c>
      <c r="F328" s="18">
        <v>16</v>
      </c>
      <c r="G328" s="18">
        <v>22</v>
      </c>
      <c r="H328" s="18" t="s">
        <v>1561</v>
      </c>
      <c r="I328" s="19" t="s">
        <v>5016</v>
      </c>
      <c r="J328" s="57" t="s">
        <v>3005</v>
      </c>
      <c r="K328" s="19" t="s">
        <v>1615</v>
      </c>
      <c r="L328" s="16" t="s">
        <v>1616</v>
      </c>
      <c r="M328" s="367" t="s">
        <v>4379</v>
      </c>
      <c r="N328" s="132" t="s">
        <v>3005</v>
      </c>
      <c r="O328" s="367" t="s">
        <v>5020</v>
      </c>
      <c r="P328" s="18">
        <v>22</v>
      </c>
      <c r="Q328" s="16" t="s">
        <v>5523</v>
      </c>
      <c r="R328" s="17">
        <v>0</v>
      </c>
      <c r="S328" s="137">
        <v>23598</v>
      </c>
      <c r="T328" s="16" t="s">
        <v>1141</v>
      </c>
      <c r="U328" s="18" t="s">
        <v>4386</v>
      </c>
      <c r="V328" s="18" t="s">
        <v>4386</v>
      </c>
      <c r="W328" s="18" t="s">
        <v>5041</v>
      </c>
      <c r="X328" s="18" t="s">
        <v>3978</v>
      </c>
      <c r="Y328" s="132">
        <f t="shared" ref="Y328:Y390" si="17">F328*G328*2</f>
        <v>704</v>
      </c>
      <c r="Z328" s="132" t="str">
        <f t="shared" si="15"/>
        <v>0</v>
      </c>
      <c r="AA328" s="372">
        <f t="shared" si="16"/>
        <v>704</v>
      </c>
      <c r="AC328" s="20"/>
    </row>
    <row r="329" spans="1:29" s="18" customFormat="1" ht="12" customHeight="1" x14ac:dyDescent="0.2">
      <c r="A329" s="16" t="s">
        <v>4388</v>
      </c>
      <c r="B329" s="17">
        <v>20.85</v>
      </c>
      <c r="C329" s="16" t="s">
        <v>4381</v>
      </c>
      <c r="D329" s="16" t="s">
        <v>5515</v>
      </c>
      <c r="E329" s="18" t="s">
        <v>5516</v>
      </c>
      <c r="F329" s="18">
        <v>16</v>
      </c>
      <c r="G329" s="18">
        <v>5</v>
      </c>
      <c r="H329" s="18" t="s">
        <v>1561</v>
      </c>
      <c r="I329" s="19" t="s">
        <v>5016</v>
      </c>
      <c r="J329" s="57" t="s">
        <v>3005</v>
      </c>
      <c r="K329" s="19" t="s">
        <v>1615</v>
      </c>
      <c r="L329" s="16" t="s">
        <v>1616</v>
      </c>
      <c r="M329" s="18" t="s">
        <v>4384</v>
      </c>
      <c r="N329" s="132" t="s">
        <v>3005</v>
      </c>
      <c r="P329" s="18">
        <v>5</v>
      </c>
      <c r="Q329" s="16" t="s">
        <v>5528</v>
      </c>
      <c r="R329" s="17">
        <v>23.7</v>
      </c>
      <c r="S329" s="137">
        <v>23594</v>
      </c>
      <c r="T329" s="16" t="s">
        <v>4385</v>
      </c>
      <c r="U329" s="18" t="s">
        <v>4386</v>
      </c>
      <c r="V329" s="18" t="s">
        <v>4386</v>
      </c>
      <c r="W329" s="18" t="s">
        <v>5041</v>
      </c>
      <c r="X329" s="18" t="s">
        <v>3978</v>
      </c>
      <c r="Y329" s="132">
        <f t="shared" si="17"/>
        <v>160</v>
      </c>
      <c r="Z329" s="132" t="str">
        <f t="shared" si="15"/>
        <v>0</v>
      </c>
      <c r="AA329" s="372">
        <f t="shared" si="16"/>
        <v>160</v>
      </c>
      <c r="AC329" s="20"/>
    </row>
    <row r="330" spans="1:29" s="18" customFormat="1" ht="12" customHeight="1" x14ac:dyDescent="0.2">
      <c r="A330" s="16" t="s">
        <v>4388</v>
      </c>
      <c r="B330" s="17">
        <v>20.85</v>
      </c>
      <c r="C330" s="16" t="s">
        <v>4381</v>
      </c>
      <c r="D330" s="16" t="s">
        <v>5515</v>
      </c>
      <c r="E330" s="18" t="s">
        <v>5516</v>
      </c>
      <c r="F330" s="18">
        <v>16</v>
      </c>
      <c r="G330" s="18">
        <v>6</v>
      </c>
      <c r="H330" s="18" t="s">
        <v>1561</v>
      </c>
      <c r="I330" s="19" t="s">
        <v>5016</v>
      </c>
      <c r="J330" s="57" t="s">
        <v>3005</v>
      </c>
      <c r="K330" s="19" t="s">
        <v>1615</v>
      </c>
      <c r="L330" s="16" t="s">
        <v>1616</v>
      </c>
      <c r="M330" s="18" t="s">
        <v>4384</v>
      </c>
      <c r="N330" s="132" t="s">
        <v>3005</v>
      </c>
      <c r="P330" s="18">
        <v>6</v>
      </c>
      <c r="Q330" s="16" t="s">
        <v>4052</v>
      </c>
      <c r="R330" s="17">
        <v>34.65</v>
      </c>
      <c r="S330" s="137">
        <v>23594</v>
      </c>
      <c r="T330" s="16" t="s">
        <v>4387</v>
      </c>
      <c r="U330" s="18" t="s">
        <v>4386</v>
      </c>
      <c r="V330" s="18" t="s">
        <v>4386</v>
      </c>
      <c r="W330" s="18" t="s">
        <v>5041</v>
      </c>
      <c r="X330" s="18" t="s">
        <v>3978</v>
      </c>
      <c r="Y330" s="132">
        <f t="shared" si="17"/>
        <v>192</v>
      </c>
      <c r="Z330" s="132" t="str">
        <f t="shared" si="15"/>
        <v>0</v>
      </c>
      <c r="AA330" s="372">
        <f t="shared" si="16"/>
        <v>192</v>
      </c>
      <c r="AC330" s="20"/>
    </row>
    <row r="331" spans="1:29" s="18" customFormat="1" ht="12" customHeight="1" x14ac:dyDescent="0.2">
      <c r="A331" s="16" t="s">
        <v>4388</v>
      </c>
      <c r="B331" s="17">
        <v>20.85</v>
      </c>
      <c r="C331" s="16" t="s">
        <v>4381</v>
      </c>
      <c r="D331" s="16" t="s">
        <v>5515</v>
      </c>
      <c r="E331" s="18" t="s">
        <v>5516</v>
      </c>
      <c r="F331" s="18">
        <v>16</v>
      </c>
      <c r="G331" s="18">
        <v>7</v>
      </c>
      <c r="H331" s="18" t="s">
        <v>1561</v>
      </c>
      <c r="I331" s="19" t="s">
        <v>5016</v>
      </c>
      <c r="J331" s="57" t="s">
        <v>3005</v>
      </c>
      <c r="K331" s="19" t="s">
        <v>1615</v>
      </c>
      <c r="L331" s="16" t="s">
        <v>1616</v>
      </c>
      <c r="M331" s="18" t="s">
        <v>4389</v>
      </c>
      <c r="N331" s="132" t="s">
        <v>3005</v>
      </c>
      <c r="P331" s="18">
        <v>7</v>
      </c>
      <c r="Q331" s="16" t="s">
        <v>5514</v>
      </c>
      <c r="R331" s="17">
        <v>28.75</v>
      </c>
      <c r="S331" s="137">
        <v>23595</v>
      </c>
      <c r="T331" s="16" t="s">
        <v>4390</v>
      </c>
      <c r="U331" s="18" t="s">
        <v>4386</v>
      </c>
      <c r="V331" s="18" t="s">
        <v>4386</v>
      </c>
      <c r="W331" s="18" t="s">
        <v>5041</v>
      </c>
      <c r="X331" s="18" t="s">
        <v>3978</v>
      </c>
      <c r="Y331" s="132">
        <f t="shared" si="17"/>
        <v>224</v>
      </c>
      <c r="Z331" s="132" t="str">
        <f t="shared" si="15"/>
        <v>0</v>
      </c>
      <c r="AA331" s="372">
        <f t="shared" si="16"/>
        <v>224</v>
      </c>
      <c r="AC331" s="20"/>
    </row>
    <row r="332" spans="1:29" s="61" customFormat="1" ht="12" customHeight="1" x14ac:dyDescent="0.2">
      <c r="A332" s="63" t="s">
        <v>4388</v>
      </c>
      <c r="B332" s="64">
        <v>20.85</v>
      </c>
      <c r="C332" s="63" t="s">
        <v>4381</v>
      </c>
      <c r="D332" s="63" t="s">
        <v>5515</v>
      </c>
      <c r="E332" s="61" t="s">
        <v>5516</v>
      </c>
      <c r="F332" s="61">
        <v>16</v>
      </c>
      <c r="G332" s="61">
        <v>6</v>
      </c>
      <c r="H332" s="61" t="s">
        <v>1561</v>
      </c>
      <c r="I332" s="66" t="s">
        <v>5016</v>
      </c>
      <c r="J332" s="368" t="s">
        <v>3005</v>
      </c>
      <c r="K332" s="66" t="s">
        <v>1615</v>
      </c>
      <c r="L332" s="63" t="s">
        <v>1616</v>
      </c>
      <c r="M332" s="61" t="s">
        <v>4389</v>
      </c>
      <c r="N332" s="369" t="s">
        <v>3005</v>
      </c>
      <c r="P332" s="61">
        <v>6</v>
      </c>
      <c r="Q332" s="63" t="s">
        <v>5523</v>
      </c>
      <c r="R332" s="64">
        <v>31.9</v>
      </c>
      <c r="S332" s="175">
        <v>23595</v>
      </c>
      <c r="T332" s="63" t="s">
        <v>4391</v>
      </c>
      <c r="U332" s="61" t="s">
        <v>4386</v>
      </c>
      <c r="V332" s="61" t="s">
        <v>4386</v>
      </c>
      <c r="W332" s="61" t="s">
        <v>5041</v>
      </c>
      <c r="X332" s="61" t="s">
        <v>3978</v>
      </c>
      <c r="Y332" s="132">
        <f t="shared" si="17"/>
        <v>192</v>
      </c>
      <c r="Z332" s="132" t="str">
        <f t="shared" si="15"/>
        <v>0</v>
      </c>
      <c r="AA332" s="372">
        <f t="shared" si="16"/>
        <v>192</v>
      </c>
      <c r="AC332" s="62"/>
    </row>
    <row r="333" spans="1:29" s="247" customFormat="1" ht="12" customHeight="1" x14ac:dyDescent="0.2">
      <c r="A333" s="274"/>
      <c r="B333" s="114"/>
      <c r="C333" s="274"/>
      <c r="D333" s="274"/>
      <c r="I333" s="370"/>
      <c r="J333" s="371"/>
      <c r="K333" s="370"/>
      <c r="L333" s="274"/>
      <c r="N333" s="372"/>
      <c r="Q333" s="274"/>
      <c r="R333" s="114"/>
      <c r="S333" s="180"/>
      <c r="T333" s="274"/>
      <c r="Y333" s="132">
        <f t="shared" si="17"/>
        <v>0</v>
      </c>
      <c r="Z333" s="132" t="str">
        <f t="shared" si="15"/>
        <v>0</v>
      </c>
      <c r="AA333" s="372" t="str">
        <f t="shared" si="16"/>
        <v>0</v>
      </c>
      <c r="AC333" s="277"/>
    </row>
    <row r="334" spans="1:29" s="18" customFormat="1" ht="12" customHeight="1" x14ac:dyDescent="0.2">
      <c r="A334" s="16" t="s">
        <v>4388</v>
      </c>
      <c r="B334" s="17">
        <v>20.85</v>
      </c>
      <c r="C334" s="16" t="s">
        <v>4381</v>
      </c>
      <c r="D334" s="373" t="s">
        <v>4449</v>
      </c>
      <c r="E334" s="374" t="s">
        <v>5516</v>
      </c>
      <c r="F334" s="374">
        <v>8</v>
      </c>
      <c r="G334" s="18">
        <v>5</v>
      </c>
      <c r="H334" s="18" t="s">
        <v>1561</v>
      </c>
      <c r="I334" s="19" t="s">
        <v>5016</v>
      </c>
      <c r="J334" s="57" t="s">
        <v>3005</v>
      </c>
      <c r="K334" s="19" t="s">
        <v>1615</v>
      </c>
      <c r="L334" s="16" t="s">
        <v>1616</v>
      </c>
      <c r="M334" s="18" t="s">
        <v>4384</v>
      </c>
      <c r="N334" s="132" t="s">
        <v>3005</v>
      </c>
      <c r="P334" s="18">
        <v>5</v>
      </c>
      <c r="Q334" s="16" t="s">
        <v>5528</v>
      </c>
      <c r="R334" s="17">
        <v>23.7</v>
      </c>
      <c r="S334" s="137">
        <v>23594</v>
      </c>
      <c r="T334" s="16" t="s">
        <v>4385</v>
      </c>
      <c r="U334" s="18" t="s">
        <v>4386</v>
      </c>
      <c r="V334" s="18" t="s">
        <v>4386</v>
      </c>
      <c r="W334" s="18" t="s">
        <v>5041</v>
      </c>
      <c r="X334" s="18" t="s">
        <v>3978</v>
      </c>
      <c r="Y334" s="132">
        <f t="shared" si="17"/>
        <v>80</v>
      </c>
      <c r="Z334" s="132" t="str">
        <f t="shared" si="15"/>
        <v>0</v>
      </c>
      <c r="AA334" s="372">
        <f t="shared" si="16"/>
        <v>80</v>
      </c>
      <c r="AC334" s="20"/>
    </row>
    <row r="335" spans="1:29" s="18" customFormat="1" ht="12" customHeight="1" x14ac:dyDescent="0.2">
      <c r="A335" s="16" t="s">
        <v>4388</v>
      </c>
      <c r="B335" s="17">
        <v>20.85</v>
      </c>
      <c r="C335" s="16" t="s">
        <v>4381</v>
      </c>
      <c r="D335" s="373" t="s">
        <v>4449</v>
      </c>
      <c r="E335" s="374" t="s">
        <v>5516</v>
      </c>
      <c r="F335" s="374">
        <v>8</v>
      </c>
      <c r="G335" s="18">
        <v>6</v>
      </c>
      <c r="H335" s="18" t="s">
        <v>1561</v>
      </c>
      <c r="I335" s="19" t="s">
        <v>5016</v>
      </c>
      <c r="J335" s="57" t="s">
        <v>3005</v>
      </c>
      <c r="K335" s="19" t="s">
        <v>1615</v>
      </c>
      <c r="L335" s="16" t="s">
        <v>1616</v>
      </c>
      <c r="M335" s="18" t="s">
        <v>4384</v>
      </c>
      <c r="N335" s="132" t="s">
        <v>3005</v>
      </c>
      <c r="P335" s="18">
        <v>6</v>
      </c>
      <c r="Q335" s="16" t="s">
        <v>4052</v>
      </c>
      <c r="R335" s="17">
        <v>34.65</v>
      </c>
      <c r="S335" s="137">
        <v>23594</v>
      </c>
      <c r="T335" s="16" t="s">
        <v>4387</v>
      </c>
      <c r="U335" s="18" t="s">
        <v>4386</v>
      </c>
      <c r="V335" s="18" t="s">
        <v>4386</v>
      </c>
      <c r="W335" s="18" t="s">
        <v>5041</v>
      </c>
      <c r="X335" s="18" t="s">
        <v>3978</v>
      </c>
      <c r="Y335" s="132">
        <f t="shared" si="17"/>
        <v>96</v>
      </c>
      <c r="Z335" s="132" t="str">
        <f t="shared" si="15"/>
        <v>0</v>
      </c>
      <c r="AA335" s="372">
        <f t="shared" si="16"/>
        <v>96</v>
      </c>
      <c r="AC335" s="20"/>
    </row>
    <row r="336" spans="1:29" s="18" customFormat="1" ht="12" customHeight="1" x14ac:dyDescent="0.2">
      <c r="A336" s="16" t="s">
        <v>4388</v>
      </c>
      <c r="B336" s="17">
        <v>20.85</v>
      </c>
      <c r="C336" s="16" t="s">
        <v>4381</v>
      </c>
      <c r="D336" s="373" t="s">
        <v>4449</v>
      </c>
      <c r="E336" s="374" t="s">
        <v>5516</v>
      </c>
      <c r="F336" s="374">
        <v>8</v>
      </c>
      <c r="G336" s="18">
        <v>7</v>
      </c>
      <c r="H336" s="18" t="s">
        <v>1561</v>
      </c>
      <c r="I336" s="19" t="s">
        <v>5016</v>
      </c>
      <c r="J336" s="57" t="s">
        <v>3005</v>
      </c>
      <c r="K336" s="19" t="s">
        <v>1615</v>
      </c>
      <c r="L336" s="16" t="s">
        <v>1616</v>
      </c>
      <c r="M336" s="18" t="s">
        <v>4389</v>
      </c>
      <c r="N336" s="132" t="s">
        <v>3005</v>
      </c>
      <c r="P336" s="18">
        <v>7</v>
      </c>
      <c r="Q336" s="16" t="s">
        <v>5514</v>
      </c>
      <c r="R336" s="17">
        <v>28.75</v>
      </c>
      <c r="S336" s="137">
        <v>23595</v>
      </c>
      <c r="T336" s="16" t="s">
        <v>4390</v>
      </c>
      <c r="U336" s="18" t="s">
        <v>4386</v>
      </c>
      <c r="V336" s="18" t="s">
        <v>4386</v>
      </c>
      <c r="W336" s="18" t="s">
        <v>5041</v>
      </c>
      <c r="X336" s="18" t="s">
        <v>3978</v>
      </c>
      <c r="Y336" s="132">
        <f t="shared" si="17"/>
        <v>112</v>
      </c>
      <c r="Z336" s="132" t="str">
        <f t="shared" si="15"/>
        <v>0</v>
      </c>
      <c r="AA336" s="372">
        <f t="shared" si="16"/>
        <v>112</v>
      </c>
      <c r="AC336" s="20"/>
    </row>
    <row r="337" spans="1:29" s="18" customFormat="1" ht="12" customHeight="1" x14ac:dyDescent="0.2">
      <c r="A337" s="16" t="s">
        <v>4388</v>
      </c>
      <c r="B337" s="17">
        <v>20.85</v>
      </c>
      <c r="C337" s="16" t="s">
        <v>4381</v>
      </c>
      <c r="D337" s="373" t="s">
        <v>4449</v>
      </c>
      <c r="E337" s="374" t="s">
        <v>5516</v>
      </c>
      <c r="F337" s="374">
        <v>8</v>
      </c>
      <c r="G337" s="18">
        <v>6</v>
      </c>
      <c r="H337" s="18" t="s">
        <v>1561</v>
      </c>
      <c r="I337" s="19" t="s">
        <v>5016</v>
      </c>
      <c r="J337" s="57" t="s">
        <v>3005</v>
      </c>
      <c r="K337" s="19" t="s">
        <v>1615</v>
      </c>
      <c r="L337" s="16" t="s">
        <v>1616</v>
      </c>
      <c r="M337" s="18" t="s">
        <v>4389</v>
      </c>
      <c r="N337" s="132" t="s">
        <v>3005</v>
      </c>
      <c r="P337" s="18">
        <v>6</v>
      </c>
      <c r="Q337" s="16" t="s">
        <v>5523</v>
      </c>
      <c r="R337" s="17">
        <v>31.9</v>
      </c>
      <c r="S337" s="137">
        <v>23595</v>
      </c>
      <c r="T337" s="16" t="s">
        <v>4391</v>
      </c>
      <c r="U337" s="18" t="s">
        <v>4386</v>
      </c>
      <c r="V337" s="18" t="s">
        <v>4386</v>
      </c>
      <c r="W337" s="18" t="s">
        <v>5041</v>
      </c>
      <c r="X337" s="18" t="s">
        <v>3978</v>
      </c>
      <c r="Y337" s="132">
        <f t="shared" si="17"/>
        <v>96</v>
      </c>
      <c r="Z337" s="132" t="str">
        <f t="shared" si="15"/>
        <v>0</v>
      </c>
      <c r="AA337" s="372">
        <f t="shared" si="16"/>
        <v>96</v>
      </c>
      <c r="AC337" s="20"/>
    </row>
    <row r="338" spans="1:29" s="18" customFormat="1" ht="12" customHeight="1" x14ac:dyDescent="0.2">
      <c r="A338" s="16" t="s">
        <v>4388</v>
      </c>
      <c r="B338" s="17">
        <v>20.85</v>
      </c>
      <c r="C338" s="16" t="s">
        <v>4381</v>
      </c>
      <c r="D338" s="373" t="s">
        <v>4449</v>
      </c>
      <c r="E338" s="374" t="s">
        <v>5516</v>
      </c>
      <c r="F338" s="374">
        <v>8</v>
      </c>
      <c r="G338" s="18">
        <v>22</v>
      </c>
      <c r="H338" s="18" t="s">
        <v>1561</v>
      </c>
      <c r="I338" s="19" t="s">
        <v>5016</v>
      </c>
      <c r="J338" s="57" t="s">
        <v>3005</v>
      </c>
      <c r="K338" s="19" t="s">
        <v>1615</v>
      </c>
      <c r="L338" s="16" t="s">
        <v>1616</v>
      </c>
      <c r="M338" s="18" t="s">
        <v>4199</v>
      </c>
      <c r="N338" s="132" t="s">
        <v>3005</v>
      </c>
      <c r="O338" s="18" t="s">
        <v>4997</v>
      </c>
      <c r="P338" s="18">
        <v>22</v>
      </c>
      <c r="Q338" s="16" t="s">
        <v>5514</v>
      </c>
      <c r="R338" s="17">
        <v>16.8</v>
      </c>
      <c r="S338" s="137" t="s">
        <v>3977</v>
      </c>
      <c r="T338" s="16" t="s">
        <v>4450</v>
      </c>
      <c r="U338" s="18" t="s">
        <v>4386</v>
      </c>
      <c r="V338" s="18" t="s">
        <v>4386</v>
      </c>
      <c r="W338" s="18" t="s">
        <v>5041</v>
      </c>
      <c r="X338" s="18" t="s">
        <v>3978</v>
      </c>
      <c r="Y338" s="132">
        <f t="shared" si="17"/>
        <v>352</v>
      </c>
      <c r="Z338" s="132" t="str">
        <f t="shared" si="15"/>
        <v>0</v>
      </c>
      <c r="AA338" s="372">
        <f t="shared" si="16"/>
        <v>352</v>
      </c>
      <c r="AC338" s="20"/>
    </row>
    <row r="339" spans="1:29" s="18" customFormat="1" ht="12" customHeight="1" x14ac:dyDescent="0.2">
      <c r="A339" s="16"/>
      <c r="B339" s="17"/>
      <c r="C339" s="16"/>
      <c r="D339" s="16"/>
      <c r="I339" s="19"/>
      <c r="J339" s="132"/>
      <c r="K339" s="19"/>
      <c r="L339" s="16"/>
      <c r="N339" s="132"/>
      <c r="P339" s="118"/>
      <c r="Q339" s="16"/>
      <c r="R339" s="17"/>
      <c r="S339" s="57"/>
      <c r="T339" s="16"/>
      <c r="Y339" s="132">
        <f t="shared" si="17"/>
        <v>0</v>
      </c>
      <c r="Z339" s="132" t="str">
        <f t="shared" si="15"/>
        <v>0</v>
      </c>
      <c r="AA339" s="372" t="str">
        <f t="shared" si="16"/>
        <v>0</v>
      </c>
      <c r="AC339" s="20"/>
    </row>
    <row r="340" spans="1:29" s="264" customFormat="1" ht="12" customHeight="1" thickBot="1" x14ac:dyDescent="0.25">
      <c r="A340" s="361"/>
      <c r="B340" s="362"/>
      <c r="C340" s="361"/>
      <c r="D340" s="361"/>
      <c r="G340" s="375">
        <f>SUM(G328:G339)</f>
        <v>92</v>
      </c>
      <c r="J340" s="364"/>
      <c r="K340" s="365"/>
      <c r="L340" s="361"/>
      <c r="M340" s="375">
        <f>G340-P340</f>
        <v>0</v>
      </c>
      <c r="N340" s="364"/>
      <c r="P340" s="375">
        <f>SUM(P328:P339)</f>
        <v>92</v>
      </c>
      <c r="Q340" s="361"/>
      <c r="R340" s="362"/>
      <c r="T340" s="361"/>
      <c r="Y340" s="132">
        <f t="shared" si="17"/>
        <v>0</v>
      </c>
      <c r="Z340" s="132" t="str">
        <f t="shared" si="15"/>
        <v>0</v>
      </c>
      <c r="AA340" s="372" t="str">
        <f t="shared" si="16"/>
        <v>0</v>
      </c>
    </row>
    <row r="341" spans="1:29" ht="12" customHeight="1" x14ac:dyDescent="0.2">
      <c r="C341" s="50" t="s">
        <v>5512</v>
      </c>
      <c r="J341" s="345"/>
      <c r="Y341" s="132">
        <f t="shared" si="17"/>
        <v>0</v>
      </c>
      <c r="Z341" s="132" t="str">
        <f t="shared" si="15"/>
        <v>0</v>
      </c>
      <c r="AA341" s="372" t="str">
        <f t="shared" si="16"/>
        <v>0</v>
      </c>
    </row>
    <row r="342" spans="1:29" ht="12" customHeight="1" x14ac:dyDescent="0.2">
      <c r="A342" s="16" t="s">
        <v>4093</v>
      </c>
      <c r="B342" s="17">
        <v>380</v>
      </c>
      <c r="C342" s="16" t="s">
        <v>5523</v>
      </c>
      <c r="D342" s="16" t="s">
        <v>5515</v>
      </c>
      <c r="E342" s="18" t="s">
        <v>5516</v>
      </c>
      <c r="F342" s="18">
        <v>16</v>
      </c>
      <c r="G342" s="18">
        <v>25</v>
      </c>
      <c r="H342" s="18" t="s">
        <v>1561</v>
      </c>
      <c r="I342" s="46" t="s">
        <v>5023</v>
      </c>
      <c r="J342" s="57" t="s">
        <v>3005</v>
      </c>
      <c r="K342" s="19" t="s">
        <v>4985</v>
      </c>
      <c r="L342" s="274" t="s">
        <v>1616</v>
      </c>
      <c r="M342" s="18" t="s">
        <v>4365</v>
      </c>
      <c r="N342" s="132" t="s">
        <v>3005</v>
      </c>
      <c r="O342" s="18" t="s">
        <v>4434</v>
      </c>
      <c r="P342" s="18">
        <v>25</v>
      </c>
      <c r="Q342" s="16" t="s">
        <v>5523</v>
      </c>
      <c r="R342" s="17">
        <v>240</v>
      </c>
      <c r="S342" s="57" t="s">
        <v>1575</v>
      </c>
      <c r="T342" s="16" t="s">
        <v>5013</v>
      </c>
      <c r="U342" s="18" t="s">
        <v>5519</v>
      </c>
      <c r="V342" s="18" t="s">
        <v>5519</v>
      </c>
      <c r="W342" s="18" t="s">
        <v>5041</v>
      </c>
      <c r="X342" s="18" t="s">
        <v>3978</v>
      </c>
      <c r="Y342" s="132">
        <f t="shared" si="17"/>
        <v>800</v>
      </c>
      <c r="Z342" s="132" t="str">
        <f t="shared" si="15"/>
        <v>0</v>
      </c>
      <c r="AA342" s="372">
        <f t="shared" si="16"/>
        <v>800</v>
      </c>
    </row>
    <row r="343" spans="1:29" s="18" customFormat="1" ht="12" customHeight="1" x14ac:dyDescent="0.2">
      <c r="A343" s="16" t="s">
        <v>4087</v>
      </c>
      <c r="B343" s="17">
        <v>285</v>
      </c>
      <c r="C343" s="16" t="s">
        <v>5514</v>
      </c>
      <c r="D343" s="16" t="s">
        <v>5515</v>
      </c>
      <c r="E343" s="18" t="s">
        <v>5516</v>
      </c>
      <c r="F343" s="18">
        <v>16</v>
      </c>
      <c r="G343" s="18">
        <v>25</v>
      </c>
      <c r="H343" s="18" t="s">
        <v>1561</v>
      </c>
      <c r="I343" s="19" t="s">
        <v>3981</v>
      </c>
      <c r="J343" s="57" t="s">
        <v>3005</v>
      </c>
      <c r="K343" s="19" t="s">
        <v>4069</v>
      </c>
      <c r="L343" s="16" t="s">
        <v>1616</v>
      </c>
      <c r="M343" s="18" t="s">
        <v>4987</v>
      </c>
      <c r="N343" s="132" t="s">
        <v>3005</v>
      </c>
      <c r="O343" s="18" t="s">
        <v>4201</v>
      </c>
      <c r="P343" s="18">
        <v>25</v>
      </c>
      <c r="Q343" s="16" t="s">
        <v>5514</v>
      </c>
      <c r="R343" s="17">
        <v>69.5</v>
      </c>
      <c r="S343" s="57" t="s">
        <v>1574</v>
      </c>
      <c r="T343" s="16" t="s">
        <v>4113</v>
      </c>
      <c r="U343" s="18" t="s">
        <v>5519</v>
      </c>
      <c r="V343" s="18" t="s">
        <v>5519</v>
      </c>
      <c r="W343" s="18" t="s">
        <v>5041</v>
      </c>
      <c r="X343" s="18" t="s">
        <v>3978</v>
      </c>
      <c r="Y343" s="132">
        <f t="shared" si="17"/>
        <v>800</v>
      </c>
      <c r="Z343" s="132" t="str">
        <f t="shared" si="15"/>
        <v>0</v>
      </c>
      <c r="AA343" s="372">
        <f t="shared" si="16"/>
        <v>800</v>
      </c>
      <c r="AC343" s="20"/>
    </row>
    <row r="344" spans="1:29" s="18" customFormat="1" ht="12" customHeight="1" x14ac:dyDescent="0.2">
      <c r="A344" s="16" t="s">
        <v>4088</v>
      </c>
      <c r="B344" s="17">
        <v>296</v>
      </c>
      <c r="C344" s="16" t="s">
        <v>5514</v>
      </c>
      <c r="D344" s="16" t="s">
        <v>5515</v>
      </c>
      <c r="E344" s="18" t="s">
        <v>5516</v>
      </c>
      <c r="F344" s="18">
        <v>16</v>
      </c>
      <c r="G344" s="18">
        <v>25</v>
      </c>
      <c r="H344" s="18" t="s">
        <v>1561</v>
      </c>
      <c r="I344" s="19" t="s">
        <v>3982</v>
      </c>
      <c r="J344" s="57" t="s">
        <v>3005</v>
      </c>
      <c r="K344" s="19" t="s">
        <v>4069</v>
      </c>
      <c r="L344" s="16" t="s">
        <v>1616</v>
      </c>
      <c r="M344" s="18" t="s">
        <v>4979</v>
      </c>
      <c r="N344" s="132" t="s">
        <v>3005</v>
      </c>
      <c r="O344" s="18" t="s">
        <v>4201</v>
      </c>
      <c r="P344" s="18">
        <v>25</v>
      </c>
      <c r="Q344" s="16" t="s">
        <v>5528</v>
      </c>
      <c r="R344" s="17">
        <v>18.350000000000001</v>
      </c>
      <c r="S344" s="57" t="s">
        <v>1579</v>
      </c>
      <c r="T344" s="16" t="s">
        <v>4401</v>
      </c>
      <c r="U344" s="18" t="s">
        <v>5519</v>
      </c>
      <c r="V344" s="18" t="s">
        <v>5519</v>
      </c>
      <c r="W344" s="18" t="s">
        <v>5041</v>
      </c>
      <c r="X344" s="18" t="s">
        <v>3978</v>
      </c>
      <c r="Y344" s="132">
        <f t="shared" si="17"/>
        <v>800</v>
      </c>
      <c r="Z344" s="132" t="str">
        <f t="shared" si="15"/>
        <v>0</v>
      </c>
      <c r="AA344" s="372">
        <f t="shared" si="16"/>
        <v>800</v>
      </c>
      <c r="AC344" s="20"/>
    </row>
    <row r="345" spans="1:29" s="18" customFormat="1" ht="12" customHeight="1" x14ac:dyDescent="0.2">
      <c r="A345" s="16" t="s">
        <v>4083</v>
      </c>
      <c r="B345" s="17">
        <v>90</v>
      </c>
      <c r="C345" s="16" t="s">
        <v>5514</v>
      </c>
      <c r="D345" s="16" t="s">
        <v>5515</v>
      </c>
      <c r="E345" s="18" t="s">
        <v>5516</v>
      </c>
      <c r="F345" s="18">
        <v>16</v>
      </c>
      <c r="G345" s="18">
        <v>25</v>
      </c>
      <c r="H345" s="18" t="s">
        <v>1561</v>
      </c>
      <c r="I345" s="19" t="s">
        <v>3963</v>
      </c>
      <c r="J345" s="57" t="s">
        <v>3005</v>
      </c>
      <c r="K345" s="19" t="s">
        <v>4069</v>
      </c>
      <c r="L345" s="16" t="s">
        <v>1616</v>
      </c>
      <c r="M345" s="18" t="s">
        <v>4201</v>
      </c>
      <c r="N345" s="132" t="s">
        <v>3005</v>
      </c>
      <c r="P345" s="18">
        <v>25</v>
      </c>
      <c r="Q345" s="16" t="s">
        <v>5514</v>
      </c>
      <c r="R345" s="17">
        <v>66</v>
      </c>
      <c r="S345" s="137">
        <v>23615</v>
      </c>
      <c r="T345" s="16" t="s">
        <v>4204</v>
      </c>
      <c r="U345" s="18" t="s">
        <v>5519</v>
      </c>
      <c r="V345" s="18" t="s">
        <v>5519</v>
      </c>
      <c r="W345" s="18" t="s">
        <v>5041</v>
      </c>
      <c r="X345" s="18" t="s">
        <v>3978</v>
      </c>
      <c r="Y345" s="132">
        <f t="shared" si="17"/>
        <v>800</v>
      </c>
      <c r="Z345" s="132" t="str">
        <f t="shared" si="15"/>
        <v>0</v>
      </c>
      <c r="AA345" s="372">
        <f t="shared" si="16"/>
        <v>800</v>
      </c>
      <c r="AC345" s="20"/>
    </row>
    <row r="346" spans="1:29" s="18" customFormat="1" ht="12" customHeight="1" x14ac:dyDescent="0.2">
      <c r="A346" s="16" t="s">
        <v>4084</v>
      </c>
      <c r="B346" s="17">
        <v>95</v>
      </c>
      <c r="C346" s="16" t="s">
        <v>5514</v>
      </c>
      <c r="D346" s="16" t="s">
        <v>5515</v>
      </c>
      <c r="E346" s="18" t="s">
        <v>5516</v>
      </c>
      <c r="F346" s="18">
        <v>16</v>
      </c>
      <c r="G346" s="18">
        <v>25</v>
      </c>
      <c r="H346" s="18" t="s">
        <v>1561</v>
      </c>
      <c r="I346" s="19" t="s">
        <v>3964</v>
      </c>
      <c r="J346" s="57" t="s">
        <v>3005</v>
      </c>
      <c r="K346" s="19" t="s">
        <v>4069</v>
      </c>
      <c r="L346" s="16" t="s">
        <v>1616</v>
      </c>
      <c r="M346" s="18" t="s">
        <v>4201</v>
      </c>
      <c r="N346" s="132" t="s">
        <v>3005</v>
      </c>
      <c r="P346" s="18">
        <v>25</v>
      </c>
      <c r="Q346" s="16" t="s">
        <v>5514</v>
      </c>
      <c r="R346" s="17">
        <v>48</v>
      </c>
      <c r="S346" s="137">
        <v>23615</v>
      </c>
      <c r="T346" s="16" t="s">
        <v>4202</v>
      </c>
      <c r="U346" s="18" t="s">
        <v>5519</v>
      </c>
      <c r="V346" s="18" t="s">
        <v>5519</v>
      </c>
      <c r="W346" s="18" t="s">
        <v>5041</v>
      </c>
      <c r="X346" s="18" t="s">
        <v>3978</v>
      </c>
      <c r="Y346" s="132">
        <f t="shared" si="17"/>
        <v>800</v>
      </c>
      <c r="Z346" s="132" t="str">
        <f t="shared" si="15"/>
        <v>0</v>
      </c>
      <c r="AA346" s="372">
        <f t="shared" si="16"/>
        <v>800</v>
      </c>
      <c r="AC346" s="20"/>
    </row>
    <row r="347" spans="1:29" s="18" customFormat="1" ht="12" customHeight="1" x14ac:dyDescent="0.2">
      <c r="A347" s="16" t="s">
        <v>4085</v>
      </c>
      <c r="B347" s="17">
        <v>99</v>
      </c>
      <c r="C347" s="16" t="s">
        <v>5514</v>
      </c>
      <c r="D347" s="16" t="s">
        <v>5515</v>
      </c>
      <c r="E347" s="18" t="s">
        <v>5516</v>
      </c>
      <c r="F347" s="18">
        <v>16</v>
      </c>
      <c r="G347" s="18">
        <v>25</v>
      </c>
      <c r="H347" s="18" t="s">
        <v>1561</v>
      </c>
      <c r="I347" s="19" t="s">
        <v>3965</v>
      </c>
      <c r="J347" s="57" t="s">
        <v>3005</v>
      </c>
      <c r="K347" s="19" t="s">
        <v>4069</v>
      </c>
      <c r="L347" s="16" t="s">
        <v>1616</v>
      </c>
      <c r="M347" s="18" t="s">
        <v>4201</v>
      </c>
      <c r="N347" s="132" t="s">
        <v>3005</v>
      </c>
      <c r="P347" s="18">
        <v>25</v>
      </c>
      <c r="Q347" s="16" t="s">
        <v>4038</v>
      </c>
      <c r="R347" s="17">
        <v>0</v>
      </c>
      <c r="S347" s="137">
        <v>23615</v>
      </c>
      <c r="T347" s="16" t="s">
        <v>4419</v>
      </c>
      <c r="U347" s="18" t="s">
        <v>5519</v>
      </c>
      <c r="V347" s="18" t="s">
        <v>5519</v>
      </c>
      <c r="W347" s="18" t="s">
        <v>5041</v>
      </c>
      <c r="X347" s="18" t="s">
        <v>3978</v>
      </c>
      <c r="Y347" s="132">
        <f t="shared" si="17"/>
        <v>800</v>
      </c>
      <c r="Z347" s="132" t="str">
        <f t="shared" si="15"/>
        <v>0</v>
      </c>
      <c r="AA347" s="372">
        <f t="shared" si="16"/>
        <v>800</v>
      </c>
      <c r="AC347" s="20"/>
    </row>
    <row r="348" spans="1:29" s="18" customFormat="1" ht="12" customHeight="1" x14ac:dyDescent="0.2">
      <c r="A348" s="16" t="s">
        <v>4086</v>
      </c>
      <c r="B348" s="17">
        <v>240</v>
      </c>
      <c r="C348" s="16" t="s">
        <v>5514</v>
      </c>
      <c r="D348" s="16" t="s">
        <v>5515</v>
      </c>
      <c r="E348" s="18" t="s">
        <v>5516</v>
      </c>
      <c r="F348" s="18">
        <v>16</v>
      </c>
      <c r="G348" s="18">
        <v>25</v>
      </c>
      <c r="H348" s="18" t="s">
        <v>1561</v>
      </c>
      <c r="I348" s="19" t="s">
        <v>3966</v>
      </c>
      <c r="J348" s="57" t="s">
        <v>3005</v>
      </c>
      <c r="K348" s="19" t="s">
        <v>4069</v>
      </c>
      <c r="L348" s="16" t="s">
        <v>1616</v>
      </c>
      <c r="M348" s="18" t="s">
        <v>4201</v>
      </c>
      <c r="N348" s="132" t="s">
        <v>3005</v>
      </c>
      <c r="P348" s="18">
        <v>25</v>
      </c>
      <c r="Q348" s="16" t="s">
        <v>4038</v>
      </c>
      <c r="R348" s="17">
        <v>0</v>
      </c>
      <c r="S348" s="137">
        <v>23615</v>
      </c>
      <c r="T348" s="16" t="s">
        <v>4419</v>
      </c>
      <c r="U348" s="18" t="s">
        <v>5519</v>
      </c>
      <c r="V348" s="18" t="s">
        <v>5519</v>
      </c>
      <c r="W348" s="18" t="s">
        <v>5041</v>
      </c>
      <c r="X348" s="18" t="s">
        <v>3978</v>
      </c>
      <c r="Y348" s="132">
        <f t="shared" si="17"/>
        <v>800</v>
      </c>
      <c r="Z348" s="132" t="str">
        <f t="shared" si="15"/>
        <v>0</v>
      </c>
      <c r="AA348" s="372">
        <f t="shared" si="16"/>
        <v>800</v>
      </c>
      <c r="AC348" s="20"/>
    </row>
    <row r="349" spans="1:29" s="18" customFormat="1" ht="12" customHeight="1" x14ac:dyDescent="0.2">
      <c r="A349" s="16" t="s">
        <v>4448</v>
      </c>
      <c r="B349" s="17">
        <v>270</v>
      </c>
      <c r="C349" s="16" t="s">
        <v>5523</v>
      </c>
      <c r="D349" s="16" t="s">
        <v>5515</v>
      </c>
      <c r="E349" s="18" t="s">
        <v>5516</v>
      </c>
      <c r="F349" s="18">
        <v>16</v>
      </c>
      <c r="G349" s="18">
        <v>25</v>
      </c>
      <c r="H349" s="18" t="s">
        <v>1561</v>
      </c>
      <c r="I349" s="46" t="s">
        <v>3983</v>
      </c>
      <c r="J349" s="57" t="s">
        <v>3005</v>
      </c>
      <c r="K349" s="19" t="s">
        <v>4069</v>
      </c>
      <c r="L349" s="16" t="s">
        <v>1616</v>
      </c>
      <c r="M349" s="18" t="s">
        <v>1612</v>
      </c>
      <c r="N349" s="132" t="s">
        <v>3005</v>
      </c>
      <c r="O349" s="118" t="s">
        <v>4199</v>
      </c>
      <c r="P349" s="18">
        <v>25</v>
      </c>
      <c r="Q349" s="16" t="s">
        <v>5514</v>
      </c>
      <c r="R349" s="17">
        <v>225</v>
      </c>
      <c r="S349" s="57" t="s">
        <v>1576</v>
      </c>
      <c r="T349" s="16" t="s">
        <v>4210</v>
      </c>
      <c r="U349" s="18" t="s">
        <v>5519</v>
      </c>
      <c r="V349" s="18" t="s">
        <v>5519</v>
      </c>
      <c r="W349" s="18" t="s">
        <v>5041</v>
      </c>
      <c r="X349" s="18" t="s">
        <v>3978</v>
      </c>
      <c r="Y349" s="132">
        <f t="shared" si="17"/>
        <v>800</v>
      </c>
      <c r="Z349" s="132" t="str">
        <f t="shared" si="15"/>
        <v>0</v>
      </c>
      <c r="AA349" s="372">
        <f t="shared" si="16"/>
        <v>800</v>
      </c>
      <c r="AC349" s="20"/>
    </row>
    <row r="350" spans="1:29" s="18" customFormat="1" ht="12" customHeight="1" x14ac:dyDescent="0.2">
      <c r="A350" s="16" t="s">
        <v>4448</v>
      </c>
      <c r="B350" s="17">
        <v>270</v>
      </c>
      <c r="C350" s="16" t="s">
        <v>5523</v>
      </c>
      <c r="D350" s="16" t="s">
        <v>5515</v>
      </c>
      <c r="E350" s="18" t="s">
        <v>5516</v>
      </c>
      <c r="F350" s="18">
        <v>16</v>
      </c>
      <c r="G350" s="18">
        <v>25</v>
      </c>
      <c r="H350" s="18" t="s">
        <v>1561</v>
      </c>
      <c r="I350" s="46" t="s">
        <v>1431</v>
      </c>
      <c r="J350" s="57" t="s">
        <v>3005</v>
      </c>
      <c r="K350" s="19" t="s">
        <v>4069</v>
      </c>
      <c r="L350" s="16" t="s">
        <v>1616</v>
      </c>
      <c r="M350" s="18" t="s">
        <v>4989</v>
      </c>
      <c r="N350" s="132" t="s">
        <v>3005</v>
      </c>
      <c r="P350" s="18">
        <v>25</v>
      </c>
      <c r="Q350" s="16" t="s">
        <v>5528</v>
      </c>
      <c r="R350" s="17">
        <v>109</v>
      </c>
      <c r="S350" s="137">
        <v>23614</v>
      </c>
      <c r="T350" s="16" t="s">
        <v>4432</v>
      </c>
      <c r="U350" s="18" t="s">
        <v>5519</v>
      </c>
      <c r="V350" s="18" t="s">
        <v>5519</v>
      </c>
      <c r="W350" s="18" t="s">
        <v>5041</v>
      </c>
      <c r="X350" s="18" t="s">
        <v>3978</v>
      </c>
      <c r="Y350" s="132">
        <f t="shared" si="17"/>
        <v>800</v>
      </c>
      <c r="Z350" s="132" t="str">
        <f t="shared" si="15"/>
        <v>0</v>
      </c>
      <c r="AA350" s="372">
        <f t="shared" si="16"/>
        <v>800</v>
      </c>
      <c r="AC350" s="20"/>
    </row>
    <row r="351" spans="1:29" s="18" customFormat="1" ht="12" customHeight="1" x14ac:dyDescent="0.2">
      <c r="A351" s="16" t="s">
        <v>1139</v>
      </c>
      <c r="B351" s="17">
        <v>0</v>
      </c>
      <c r="C351" s="16" t="s">
        <v>5523</v>
      </c>
      <c r="D351" s="16" t="s">
        <v>5515</v>
      </c>
      <c r="E351" s="18" t="s">
        <v>5516</v>
      </c>
      <c r="F351" s="18">
        <v>16</v>
      </c>
      <c r="G351" s="59">
        <v>5</v>
      </c>
      <c r="H351" s="18" t="s">
        <v>1561</v>
      </c>
      <c r="I351" s="159" t="s">
        <v>3980</v>
      </c>
      <c r="J351" s="18" t="s">
        <v>3005</v>
      </c>
      <c r="K351" s="159" t="s">
        <v>4379</v>
      </c>
      <c r="L351" s="16" t="s">
        <v>1616</v>
      </c>
      <c r="M351" s="18" t="s">
        <v>4434</v>
      </c>
      <c r="N351" s="132" t="s">
        <v>3005</v>
      </c>
      <c r="P351" s="59">
        <v>5</v>
      </c>
      <c r="Q351" s="16" t="s">
        <v>5514</v>
      </c>
      <c r="R351" s="17">
        <v>24.65</v>
      </c>
      <c r="S351" s="137">
        <v>23613</v>
      </c>
      <c r="T351" s="16" t="s">
        <v>4435</v>
      </c>
      <c r="U351" s="18" t="s">
        <v>5519</v>
      </c>
      <c r="V351" s="18" t="s">
        <v>5519</v>
      </c>
      <c r="W351" s="18" t="s">
        <v>5041</v>
      </c>
      <c r="X351" s="18" t="s">
        <v>3978</v>
      </c>
      <c r="Y351" s="132">
        <f t="shared" si="17"/>
        <v>160</v>
      </c>
      <c r="Z351" s="132" t="str">
        <f t="shared" si="15"/>
        <v>0</v>
      </c>
      <c r="AA351" s="372">
        <f t="shared" si="16"/>
        <v>160</v>
      </c>
      <c r="AC351" s="20"/>
    </row>
    <row r="352" spans="1:29" s="18" customFormat="1" ht="12" customHeight="1" x14ac:dyDescent="0.2">
      <c r="A352" s="16" t="s">
        <v>3431</v>
      </c>
      <c r="B352" s="17">
        <v>208</v>
      </c>
      <c r="C352" s="16" t="s">
        <v>3432</v>
      </c>
      <c r="D352" s="16" t="s">
        <v>5515</v>
      </c>
      <c r="E352" s="18" t="s">
        <v>5516</v>
      </c>
      <c r="F352" s="18">
        <v>16</v>
      </c>
      <c r="G352" s="18">
        <v>25</v>
      </c>
      <c r="H352" s="18" t="s">
        <v>1561</v>
      </c>
      <c r="I352" s="51"/>
      <c r="J352" s="57" t="s">
        <v>3005</v>
      </c>
      <c r="K352" s="19" t="s">
        <v>1611</v>
      </c>
      <c r="L352" s="16" t="s">
        <v>1616</v>
      </c>
      <c r="M352" s="18" t="s">
        <v>4979</v>
      </c>
      <c r="N352" s="132" t="s">
        <v>3005</v>
      </c>
      <c r="O352" s="18" t="s">
        <v>1611</v>
      </c>
      <c r="P352" s="18">
        <v>25</v>
      </c>
      <c r="Q352" s="16" t="s">
        <v>5528</v>
      </c>
      <c r="R352" s="17">
        <v>19.149999999999999</v>
      </c>
      <c r="S352" s="260" t="s">
        <v>5040</v>
      </c>
      <c r="T352" s="16" t="s">
        <v>4062</v>
      </c>
      <c r="U352" s="18" t="s">
        <v>5519</v>
      </c>
      <c r="V352" s="18" t="s">
        <v>5519</v>
      </c>
      <c r="W352" s="57" t="s">
        <v>2651</v>
      </c>
      <c r="X352" s="18" t="s">
        <v>5042</v>
      </c>
      <c r="Y352" s="132">
        <f t="shared" si="17"/>
        <v>800</v>
      </c>
      <c r="Z352" s="132">
        <f t="shared" si="15"/>
        <v>800</v>
      </c>
      <c r="AA352" s="372" t="str">
        <f t="shared" si="16"/>
        <v>0</v>
      </c>
    </row>
    <row r="353" spans="1:27" s="18" customFormat="1" ht="12" customHeight="1" x14ac:dyDescent="0.2">
      <c r="A353" s="16" t="s">
        <v>5247</v>
      </c>
      <c r="B353" s="17">
        <v>160</v>
      </c>
      <c r="C353" s="16" t="s">
        <v>2721</v>
      </c>
      <c r="D353" s="16" t="s">
        <v>5515</v>
      </c>
      <c r="E353" s="18" t="s">
        <v>5516</v>
      </c>
      <c r="F353" s="18">
        <v>16</v>
      </c>
      <c r="G353" s="18">
        <v>25</v>
      </c>
      <c r="H353" s="18" t="s">
        <v>1561</v>
      </c>
      <c r="I353" s="19" t="s">
        <v>4979</v>
      </c>
      <c r="J353" s="57" t="s">
        <v>3005</v>
      </c>
      <c r="K353" s="19" t="s">
        <v>4977</v>
      </c>
      <c r="L353" s="16" t="s">
        <v>1616</v>
      </c>
      <c r="M353" s="18" t="s">
        <v>4979</v>
      </c>
      <c r="N353" s="132" t="s">
        <v>3005</v>
      </c>
      <c r="O353" s="116"/>
      <c r="P353" s="18">
        <v>25</v>
      </c>
      <c r="Q353" s="16" t="s">
        <v>5528</v>
      </c>
      <c r="R353" s="17">
        <v>19.149999999999999</v>
      </c>
      <c r="S353" s="260" t="s">
        <v>5040</v>
      </c>
      <c r="T353" s="16" t="s">
        <v>4062</v>
      </c>
      <c r="U353" s="18" t="s">
        <v>5519</v>
      </c>
      <c r="V353" s="18" t="s">
        <v>5519</v>
      </c>
      <c r="W353" s="57" t="s">
        <v>2651</v>
      </c>
      <c r="X353" s="18" t="s">
        <v>5042</v>
      </c>
      <c r="Y353" s="132">
        <f t="shared" si="17"/>
        <v>800</v>
      </c>
      <c r="Z353" s="132">
        <f t="shared" si="15"/>
        <v>800</v>
      </c>
      <c r="AA353" s="372" t="str">
        <f t="shared" si="16"/>
        <v>0</v>
      </c>
    </row>
    <row r="354" spans="1:27" s="18" customFormat="1" ht="12" customHeight="1" x14ac:dyDescent="0.2">
      <c r="A354" s="16" t="s">
        <v>4530</v>
      </c>
      <c r="B354" s="17">
        <v>100</v>
      </c>
      <c r="C354" s="16" t="s">
        <v>4531</v>
      </c>
      <c r="D354" s="16" t="s">
        <v>5515</v>
      </c>
      <c r="E354" s="18" t="s">
        <v>5516</v>
      </c>
      <c r="F354" s="18">
        <v>16</v>
      </c>
      <c r="G354" s="18">
        <v>25</v>
      </c>
      <c r="H354" s="18" t="s">
        <v>1561</v>
      </c>
      <c r="J354" s="57" t="s">
        <v>3005</v>
      </c>
      <c r="K354" s="19" t="s">
        <v>3482</v>
      </c>
      <c r="L354" s="16" t="s">
        <v>1616</v>
      </c>
      <c r="M354" s="18" t="s">
        <v>3482</v>
      </c>
      <c r="N354" s="132" t="s">
        <v>3005</v>
      </c>
      <c r="P354" s="18">
        <v>25</v>
      </c>
      <c r="Q354" s="16" t="s">
        <v>5514</v>
      </c>
      <c r="R354" s="17">
        <v>53</v>
      </c>
      <c r="S354" s="260" t="s">
        <v>5040</v>
      </c>
      <c r="T354" s="16" t="s">
        <v>4281</v>
      </c>
      <c r="U354" s="18" t="s">
        <v>5519</v>
      </c>
      <c r="V354" s="18" t="s">
        <v>5519</v>
      </c>
      <c r="W354" s="57" t="s">
        <v>2651</v>
      </c>
      <c r="X354" s="18" t="s">
        <v>5042</v>
      </c>
      <c r="Y354" s="132">
        <f t="shared" si="17"/>
        <v>800</v>
      </c>
      <c r="Z354" s="132">
        <f t="shared" si="15"/>
        <v>800</v>
      </c>
      <c r="AA354" s="372" t="str">
        <f t="shared" si="16"/>
        <v>0</v>
      </c>
    </row>
    <row r="355" spans="1:27" s="18" customFormat="1" ht="12" customHeight="1" x14ac:dyDescent="0.2">
      <c r="A355" s="16" t="s">
        <v>4669</v>
      </c>
      <c r="B355" s="17">
        <v>77.5</v>
      </c>
      <c r="C355" s="16" t="s">
        <v>4665</v>
      </c>
      <c r="D355" s="16" t="s">
        <v>5515</v>
      </c>
      <c r="E355" s="18" t="s">
        <v>5516</v>
      </c>
      <c r="F355" s="18">
        <v>16</v>
      </c>
      <c r="G355" s="18">
        <v>25</v>
      </c>
      <c r="H355" s="18" t="s">
        <v>1561</v>
      </c>
      <c r="J355" s="57" t="s">
        <v>3005</v>
      </c>
      <c r="K355" s="19" t="s">
        <v>4365</v>
      </c>
      <c r="L355" s="16" t="s">
        <v>1616</v>
      </c>
      <c r="M355" s="18" t="s">
        <v>4365</v>
      </c>
      <c r="N355" s="132" t="s">
        <v>3005</v>
      </c>
      <c r="O355" s="116"/>
      <c r="P355" s="18">
        <v>25</v>
      </c>
      <c r="Q355" s="16" t="s">
        <v>5514</v>
      </c>
      <c r="R355" s="17">
        <v>40</v>
      </c>
      <c r="S355" s="260" t="s">
        <v>5040</v>
      </c>
      <c r="T355" s="16" t="s">
        <v>4366</v>
      </c>
      <c r="U355" s="18" t="s">
        <v>5519</v>
      </c>
      <c r="V355" s="18" t="s">
        <v>5519</v>
      </c>
      <c r="W355" s="57" t="s">
        <v>2651</v>
      </c>
      <c r="X355" s="18" t="s">
        <v>5042</v>
      </c>
      <c r="Y355" s="132">
        <f t="shared" si="17"/>
        <v>800</v>
      </c>
      <c r="Z355" s="132">
        <f t="shared" si="15"/>
        <v>800</v>
      </c>
      <c r="AA355" s="372" t="str">
        <f t="shared" si="16"/>
        <v>0</v>
      </c>
    </row>
    <row r="356" spans="1:27" s="18" customFormat="1" ht="12" customHeight="1" x14ac:dyDescent="0.2">
      <c r="A356" s="16" t="s">
        <v>1392</v>
      </c>
      <c r="B356" s="17">
        <v>82.5</v>
      </c>
      <c r="C356" s="16" t="s">
        <v>1393</v>
      </c>
      <c r="D356" s="16" t="s">
        <v>5515</v>
      </c>
      <c r="E356" s="18" t="s">
        <v>5516</v>
      </c>
      <c r="F356" s="18">
        <v>16</v>
      </c>
      <c r="G356" s="18">
        <v>25</v>
      </c>
      <c r="H356" s="18" t="s">
        <v>1561</v>
      </c>
      <c r="J356" s="57" t="s">
        <v>3005</v>
      </c>
      <c r="K356" s="19" t="s">
        <v>4977</v>
      </c>
      <c r="L356" s="16" t="s">
        <v>1616</v>
      </c>
      <c r="M356" s="18" t="s">
        <v>4977</v>
      </c>
      <c r="N356" s="132" t="s">
        <v>3005</v>
      </c>
      <c r="P356" s="18">
        <v>25</v>
      </c>
      <c r="Q356" s="16" t="s">
        <v>4665</v>
      </c>
      <c r="R356" s="17">
        <v>77.5</v>
      </c>
      <c r="S356" s="260" t="s">
        <v>5040</v>
      </c>
      <c r="T356" s="16" t="s">
        <v>4666</v>
      </c>
      <c r="U356" s="18" t="s">
        <v>5519</v>
      </c>
      <c r="V356" s="18" t="s">
        <v>5519</v>
      </c>
      <c r="W356" s="57" t="s">
        <v>2651</v>
      </c>
      <c r="X356" s="18" t="s">
        <v>5042</v>
      </c>
      <c r="Y356" s="132">
        <f t="shared" si="17"/>
        <v>800</v>
      </c>
      <c r="Z356" s="132">
        <f t="shared" si="15"/>
        <v>800</v>
      </c>
      <c r="AA356" s="372" t="str">
        <f t="shared" si="16"/>
        <v>0</v>
      </c>
    </row>
    <row r="357" spans="1:27" s="18" customFormat="1" ht="12" customHeight="1" x14ac:dyDescent="0.2">
      <c r="A357" s="16" t="s">
        <v>1395</v>
      </c>
      <c r="B357" s="17">
        <v>80</v>
      </c>
      <c r="C357" s="16" t="s">
        <v>1393</v>
      </c>
      <c r="D357" s="16" t="s">
        <v>5515</v>
      </c>
      <c r="E357" s="18" t="s">
        <v>5516</v>
      </c>
      <c r="F357" s="18">
        <v>16</v>
      </c>
      <c r="G357" s="18">
        <v>25</v>
      </c>
      <c r="H357" s="18" t="s">
        <v>1561</v>
      </c>
      <c r="J357" s="57" t="s">
        <v>3005</v>
      </c>
      <c r="K357" s="19" t="s">
        <v>1442</v>
      </c>
      <c r="L357" s="16" t="s">
        <v>1616</v>
      </c>
      <c r="M357" s="18" t="s">
        <v>1442</v>
      </c>
      <c r="N357" s="132" t="s">
        <v>3005</v>
      </c>
      <c r="P357" s="18">
        <v>25</v>
      </c>
      <c r="Q357" s="16" t="s">
        <v>1393</v>
      </c>
      <c r="R357" s="17">
        <v>84</v>
      </c>
      <c r="S357" s="260" t="s">
        <v>5040</v>
      </c>
      <c r="T357" s="16" t="s">
        <v>1396</v>
      </c>
      <c r="U357" s="18" t="s">
        <v>5519</v>
      </c>
      <c r="V357" s="18" t="s">
        <v>5519</v>
      </c>
      <c r="W357" s="57" t="s">
        <v>2651</v>
      </c>
      <c r="X357" s="18" t="s">
        <v>5042</v>
      </c>
      <c r="Y357" s="132">
        <f t="shared" si="17"/>
        <v>800</v>
      </c>
      <c r="Z357" s="132">
        <f t="shared" si="15"/>
        <v>800</v>
      </c>
      <c r="AA357" s="372" t="str">
        <f t="shared" si="16"/>
        <v>0</v>
      </c>
    </row>
    <row r="358" spans="1:27" s="18" customFormat="1" ht="12" customHeight="1" x14ac:dyDescent="0.2">
      <c r="A358" s="16" t="s">
        <v>4667</v>
      </c>
      <c r="B358" s="17">
        <v>82.5</v>
      </c>
      <c r="C358" s="16" t="s">
        <v>4665</v>
      </c>
      <c r="D358" s="16" t="s">
        <v>5515</v>
      </c>
      <c r="E358" s="18" t="s">
        <v>5516</v>
      </c>
      <c r="F358" s="18">
        <v>16</v>
      </c>
      <c r="G358" s="18">
        <v>25</v>
      </c>
      <c r="H358" s="18" t="s">
        <v>1561</v>
      </c>
      <c r="I358" s="19" t="s">
        <v>1613</v>
      </c>
      <c r="J358" s="57" t="s">
        <v>3005</v>
      </c>
      <c r="K358" s="19" t="s">
        <v>1442</v>
      </c>
      <c r="L358" s="16" t="s">
        <v>1616</v>
      </c>
      <c r="M358" s="18" t="s">
        <v>1613</v>
      </c>
      <c r="N358" s="132" t="s">
        <v>3005</v>
      </c>
      <c r="P358" s="18">
        <v>25</v>
      </c>
      <c r="Q358" s="16" t="s">
        <v>1393</v>
      </c>
      <c r="R358" s="17">
        <v>85</v>
      </c>
      <c r="S358" s="260" t="s">
        <v>5040</v>
      </c>
      <c r="T358" s="16" t="s">
        <v>1399</v>
      </c>
      <c r="U358" s="18" t="s">
        <v>5519</v>
      </c>
      <c r="V358" s="18" t="s">
        <v>5519</v>
      </c>
      <c r="W358" s="57" t="s">
        <v>2651</v>
      </c>
      <c r="X358" s="18" t="s">
        <v>5042</v>
      </c>
      <c r="Y358" s="132">
        <f t="shared" si="17"/>
        <v>800</v>
      </c>
      <c r="Z358" s="132">
        <f t="shared" si="15"/>
        <v>800</v>
      </c>
      <c r="AA358" s="372" t="str">
        <f t="shared" si="16"/>
        <v>0</v>
      </c>
    </row>
    <row r="359" spans="1:27" s="18" customFormat="1" ht="12" customHeight="1" x14ac:dyDescent="0.2">
      <c r="A359" s="16" t="s">
        <v>5021</v>
      </c>
      <c r="B359" s="17">
        <v>280</v>
      </c>
      <c r="C359" s="16" t="s">
        <v>5523</v>
      </c>
      <c r="D359" s="16" t="s">
        <v>5515</v>
      </c>
      <c r="E359" s="18" t="s">
        <v>5516</v>
      </c>
      <c r="F359" s="18">
        <v>16</v>
      </c>
      <c r="G359" s="18">
        <v>25</v>
      </c>
      <c r="H359" s="18" t="s">
        <v>1561</v>
      </c>
      <c r="I359" s="19"/>
      <c r="J359" s="57" t="s">
        <v>3005</v>
      </c>
      <c r="K359" s="19" t="s">
        <v>4300</v>
      </c>
      <c r="L359" s="16" t="s">
        <v>1616</v>
      </c>
      <c r="M359" s="18" t="s">
        <v>4300</v>
      </c>
      <c r="N359" s="132" t="s">
        <v>3005</v>
      </c>
      <c r="P359" s="18">
        <v>25</v>
      </c>
      <c r="Q359" s="16" t="s">
        <v>1393</v>
      </c>
      <c r="R359" s="17">
        <v>82.5</v>
      </c>
      <c r="S359" s="260" t="s">
        <v>5040</v>
      </c>
      <c r="T359" s="16" t="s">
        <v>1401</v>
      </c>
      <c r="U359" s="18" t="s">
        <v>5519</v>
      </c>
      <c r="V359" s="18" t="s">
        <v>5519</v>
      </c>
      <c r="W359" s="57" t="s">
        <v>2651</v>
      </c>
      <c r="X359" s="18" t="s">
        <v>5042</v>
      </c>
      <c r="Y359" s="132">
        <f t="shared" si="17"/>
        <v>800</v>
      </c>
      <c r="Z359" s="132">
        <f t="shared" si="15"/>
        <v>800</v>
      </c>
      <c r="AA359" s="372" t="str">
        <f t="shared" si="16"/>
        <v>0</v>
      </c>
    </row>
    <row r="360" spans="1:27" s="18" customFormat="1" ht="12" customHeight="1" x14ac:dyDescent="0.2">
      <c r="A360" s="16" t="s">
        <v>1403</v>
      </c>
      <c r="B360" s="17">
        <v>82</v>
      </c>
      <c r="C360" s="16" t="s">
        <v>1393</v>
      </c>
      <c r="D360" s="16" t="s">
        <v>5515</v>
      </c>
      <c r="E360" s="18" t="s">
        <v>5516</v>
      </c>
      <c r="F360" s="18">
        <v>16</v>
      </c>
      <c r="G360" s="18">
        <v>25</v>
      </c>
      <c r="H360" s="18" t="s">
        <v>1561</v>
      </c>
      <c r="J360" s="57" t="s">
        <v>3005</v>
      </c>
      <c r="K360" s="19" t="s">
        <v>4365</v>
      </c>
      <c r="L360" s="16" t="s">
        <v>1616</v>
      </c>
      <c r="M360" s="18" t="s">
        <v>4365</v>
      </c>
      <c r="N360" s="132" t="s">
        <v>3005</v>
      </c>
      <c r="P360" s="18">
        <v>25</v>
      </c>
      <c r="Q360" s="16" t="s">
        <v>1292</v>
      </c>
      <c r="R360" s="17">
        <v>105</v>
      </c>
      <c r="S360" s="260" t="s">
        <v>5040</v>
      </c>
      <c r="T360" s="16" t="s">
        <v>1295</v>
      </c>
      <c r="U360" s="18" t="s">
        <v>5519</v>
      </c>
      <c r="V360" s="18" t="s">
        <v>5519</v>
      </c>
      <c r="W360" s="57" t="s">
        <v>2651</v>
      </c>
      <c r="X360" s="18" t="s">
        <v>5042</v>
      </c>
      <c r="Y360" s="132">
        <f t="shared" si="17"/>
        <v>800</v>
      </c>
      <c r="Z360" s="132">
        <f t="shared" si="15"/>
        <v>800</v>
      </c>
      <c r="AA360" s="372" t="str">
        <f t="shared" si="16"/>
        <v>0</v>
      </c>
    </row>
    <row r="361" spans="1:27" s="18" customFormat="1" ht="12" customHeight="1" x14ac:dyDescent="0.2">
      <c r="A361" s="16" t="s">
        <v>1291</v>
      </c>
      <c r="B361" s="17">
        <v>102.5</v>
      </c>
      <c r="C361" s="16" t="s">
        <v>1292</v>
      </c>
      <c r="D361" s="16" t="s">
        <v>5515</v>
      </c>
      <c r="E361" s="18" t="s">
        <v>5516</v>
      </c>
      <c r="F361" s="18">
        <v>16</v>
      </c>
      <c r="G361" s="18">
        <v>25</v>
      </c>
      <c r="H361" s="18" t="s">
        <v>1561</v>
      </c>
      <c r="J361" s="57" t="s">
        <v>3005</v>
      </c>
      <c r="K361" s="19" t="s">
        <v>4979</v>
      </c>
      <c r="L361" s="16" t="s">
        <v>1616</v>
      </c>
      <c r="M361" s="18" t="s">
        <v>4979</v>
      </c>
      <c r="N361" s="132" t="s">
        <v>3005</v>
      </c>
      <c r="O361" s="83"/>
      <c r="P361" s="18">
        <v>25</v>
      </c>
      <c r="Q361" s="16" t="s">
        <v>5528</v>
      </c>
      <c r="R361" s="17">
        <v>18.350000000000001</v>
      </c>
      <c r="S361" s="260" t="s">
        <v>5040</v>
      </c>
      <c r="T361" s="16" t="s">
        <v>4401</v>
      </c>
      <c r="U361" s="18" t="s">
        <v>5519</v>
      </c>
      <c r="V361" s="18" t="s">
        <v>5519</v>
      </c>
      <c r="W361" s="57" t="s">
        <v>2651</v>
      </c>
      <c r="X361" s="18" t="s">
        <v>5042</v>
      </c>
      <c r="Y361" s="132">
        <f t="shared" si="17"/>
        <v>800</v>
      </c>
      <c r="Z361" s="132">
        <f t="shared" si="15"/>
        <v>800</v>
      </c>
      <c r="AA361" s="372" t="str">
        <f t="shared" si="16"/>
        <v>0</v>
      </c>
    </row>
    <row r="362" spans="1:27" s="18" customFormat="1" ht="12" customHeight="1" x14ac:dyDescent="0.2">
      <c r="A362" s="16" t="s">
        <v>4338</v>
      </c>
      <c r="B362" s="17">
        <v>356</v>
      </c>
      <c r="C362" s="16" t="s">
        <v>5523</v>
      </c>
      <c r="D362" s="16" t="s">
        <v>5515</v>
      </c>
      <c r="E362" s="18" t="s">
        <v>5516</v>
      </c>
      <c r="F362" s="18">
        <v>16</v>
      </c>
      <c r="G362" s="18">
        <v>25</v>
      </c>
      <c r="H362" s="18" t="s">
        <v>1561</v>
      </c>
      <c r="I362" s="51"/>
      <c r="J362" s="57" t="s">
        <v>3005</v>
      </c>
      <c r="K362" s="19" t="s">
        <v>4983</v>
      </c>
      <c r="L362" s="16" t="s">
        <v>1616</v>
      </c>
      <c r="M362" s="18" t="s">
        <v>4983</v>
      </c>
      <c r="N362" s="132" t="s">
        <v>3005</v>
      </c>
      <c r="P362" s="18">
        <v>25</v>
      </c>
      <c r="Q362" s="16" t="s">
        <v>1292</v>
      </c>
      <c r="R362" s="17">
        <v>100</v>
      </c>
      <c r="S362" s="260" t="s">
        <v>5040</v>
      </c>
      <c r="T362" s="16" t="s">
        <v>1296</v>
      </c>
      <c r="U362" s="18" t="s">
        <v>5519</v>
      </c>
      <c r="V362" s="18" t="s">
        <v>5519</v>
      </c>
      <c r="W362" s="57" t="s">
        <v>2651</v>
      </c>
      <c r="X362" s="18" t="s">
        <v>5042</v>
      </c>
      <c r="Y362" s="132">
        <f t="shared" si="17"/>
        <v>800</v>
      </c>
      <c r="Z362" s="132">
        <f t="shared" si="15"/>
        <v>800</v>
      </c>
      <c r="AA362" s="372" t="str">
        <f t="shared" si="16"/>
        <v>0</v>
      </c>
    </row>
    <row r="363" spans="1:27" s="18" customFormat="1" ht="12" customHeight="1" x14ac:dyDescent="0.2">
      <c r="A363" s="16" t="s">
        <v>1294</v>
      </c>
      <c r="B363" s="17">
        <v>102</v>
      </c>
      <c r="C363" s="16" t="s">
        <v>1292</v>
      </c>
      <c r="D363" s="16" t="s">
        <v>5515</v>
      </c>
      <c r="E363" s="18" t="s">
        <v>5516</v>
      </c>
      <c r="F363" s="18">
        <v>16</v>
      </c>
      <c r="G363" s="18">
        <v>25</v>
      </c>
      <c r="H363" s="18" t="s">
        <v>1561</v>
      </c>
      <c r="J363" s="57" t="s">
        <v>3005</v>
      </c>
      <c r="K363" s="19" t="s">
        <v>4365</v>
      </c>
      <c r="L363" s="16" t="s">
        <v>1616</v>
      </c>
      <c r="M363" s="18" t="s">
        <v>4709</v>
      </c>
      <c r="N363" s="132" t="s">
        <v>3005</v>
      </c>
      <c r="O363" s="18" t="s">
        <v>5309</v>
      </c>
      <c r="P363" s="18">
        <v>25</v>
      </c>
      <c r="Q363" s="16" t="s">
        <v>4665</v>
      </c>
      <c r="R363" s="17">
        <v>75</v>
      </c>
      <c r="S363" s="260" t="s">
        <v>5040</v>
      </c>
      <c r="T363" s="16" t="s">
        <v>4710</v>
      </c>
      <c r="U363" s="18" t="s">
        <v>5519</v>
      </c>
      <c r="V363" s="18" t="s">
        <v>5519</v>
      </c>
      <c r="W363" s="57" t="s">
        <v>2651</v>
      </c>
      <c r="X363" s="18" t="s">
        <v>5042</v>
      </c>
      <c r="Y363" s="132">
        <f t="shared" si="17"/>
        <v>800</v>
      </c>
      <c r="Z363" s="132">
        <f t="shared" si="15"/>
        <v>800</v>
      </c>
      <c r="AA363" s="372" t="str">
        <f t="shared" si="16"/>
        <v>0</v>
      </c>
    </row>
    <row r="364" spans="1:27" s="18" customFormat="1" ht="12" customHeight="1" x14ac:dyDescent="0.2">
      <c r="A364" s="16" t="s">
        <v>5434</v>
      </c>
      <c r="B364" s="17">
        <v>92.5</v>
      </c>
      <c r="C364" s="16" t="s">
        <v>5435</v>
      </c>
      <c r="D364" s="16" t="s">
        <v>5515</v>
      </c>
      <c r="E364" s="18" t="s">
        <v>5516</v>
      </c>
      <c r="F364" s="18">
        <v>16</v>
      </c>
      <c r="G364" s="18">
        <v>25</v>
      </c>
      <c r="H364" s="18" t="s">
        <v>1561</v>
      </c>
      <c r="I364" s="19" t="s">
        <v>1613</v>
      </c>
      <c r="J364" s="57" t="s">
        <v>3005</v>
      </c>
      <c r="K364" s="19" t="s">
        <v>4978</v>
      </c>
      <c r="L364" s="16" t="s">
        <v>1616</v>
      </c>
      <c r="M364" s="18" t="s">
        <v>1613</v>
      </c>
      <c r="N364" s="132" t="s">
        <v>3005</v>
      </c>
      <c r="P364" s="18">
        <v>25</v>
      </c>
      <c r="Q364" s="16" t="s">
        <v>1393</v>
      </c>
      <c r="R364" s="17">
        <v>83.5</v>
      </c>
      <c r="S364" s="260" t="s">
        <v>5040</v>
      </c>
      <c r="T364" s="16" t="s">
        <v>1398</v>
      </c>
      <c r="U364" s="18" t="s">
        <v>5519</v>
      </c>
      <c r="V364" s="18" t="s">
        <v>5519</v>
      </c>
      <c r="W364" s="57" t="s">
        <v>2651</v>
      </c>
      <c r="X364" s="18" t="s">
        <v>5042</v>
      </c>
      <c r="Y364" s="132">
        <f t="shared" si="17"/>
        <v>800</v>
      </c>
      <c r="Z364" s="132">
        <f t="shared" si="15"/>
        <v>800</v>
      </c>
      <c r="AA364" s="372" t="str">
        <f t="shared" si="16"/>
        <v>0</v>
      </c>
    </row>
    <row r="365" spans="1:27" s="18" customFormat="1" ht="12" customHeight="1" x14ac:dyDescent="0.2">
      <c r="A365" s="16" t="s">
        <v>2609</v>
      </c>
      <c r="B365" s="17">
        <v>96</v>
      </c>
      <c r="C365" s="16" t="s">
        <v>2610</v>
      </c>
      <c r="D365" s="16" t="s">
        <v>5515</v>
      </c>
      <c r="E365" s="18" t="s">
        <v>5516</v>
      </c>
      <c r="F365" s="18">
        <v>16</v>
      </c>
      <c r="G365" s="18">
        <v>25</v>
      </c>
      <c r="H365" s="18" t="s">
        <v>1561</v>
      </c>
      <c r="I365" s="19" t="s">
        <v>4170</v>
      </c>
      <c r="J365" s="57" t="s">
        <v>3005</v>
      </c>
      <c r="K365" s="19" t="s">
        <v>4977</v>
      </c>
      <c r="L365" s="16" t="s">
        <v>1616</v>
      </c>
      <c r="M365" s="18" t="s">
        <v>4170</v>
      </c>
      <c r="N365" s="132" t="s">
        <v>3005</v>
      </c>
      <c r="O365" s="116"/>
      <c r="P365" s="18">
        <v>25</v>
      </c>
      <c r="Q365" s="16" t="s">
        <v>5514</v>
      </c>
      <c r="R365" s="17">
        <v>95</v>
      </c>
      <c r="S365" s="260" t="s">
        <v>5040</v>
      </c>
      <c r="T365" s="16" t="s">
        <v>4175</v>
      </c>
      <c r="U365" s="201" t="s">
        <v>5519</v>
      </c>
      <c r="V365" s="201" t="s">
        <v>5519</v>
      </c>
      <c r="W365" s="305" t="s">
        <v>2651</v>
      </c>
      <c r="X365" s="18" t="s">
        <v>5042</v>
      </c>
      <c r="Y365" s="132">
        <f t="shared" si="17"/>
        <v>800</v>
      </c>
      <c r="Z365" s="132">
        <f t="shared" si="15"/>
        <v>800</v>
      </c>
      <c r="AA365" s="372" t="str">
        <f t="shared" si="16"/>
        <v>0</v>
      </c>
    </row>
    <row r="366" spans="1:27" s="18" customFormat="1" ht="12" customHeight="1" x14ac:dyDescent="0.2">
      <c r="A366" s="16" t="s">
        <v>1394</v>
      </c>
      <c r="B366" s="17">
        <v>83.5</v>
      </c>
      <c r="C366" s="16" t="s">
        <v>1393</v>
      </c>
      <c r="D366" s="16" t="s">
        <v>5515</v>
      </c>
      <c r="E366" s="18" t="s">
        <v>5516</v>
      </c>
      <c r="F366" s="18">
        <v>16</v>
      </c>
      <c r="G366" s="18">
        <v>25</v>
      </c>
      <c r="H366" s="18" t="s">
        <v>1561</v>
      </c>
      <c r="I366" s="46" t="s">
        <v>4283</v>
      </c>
      <c r="J366" s="57" t="s">
        <v>3005</v>
      </c>
      <c r="K366" s="19" t="s">
        <v>4977</v>
      </c>
      <c r="L366" s="16" t="s">
        <v>1616</v>
      </c>
      <c r="M366" s="18" t="s">
        <v>4283</v>
      </c>
      <c r="N366" s="132" t="s">
        <v>3005</v>
      </c>
      <c r="P366" s="18">
        <v>25</v>
      </c>
      <c r="Q366" s="16" t="s">
        <v>2610</v>
      </c>
      <c r="R366" s="17">
        <v>96</v>
      </c>
      <c r="S366" s="260" t="s">
        <v>5040</v>
      </c>
      <c r="T366" s="16" t="s">
        <v>2626</v>
      </c>
      <c r="U366" s="201" t="s">
        <v>5519</v>
      </c>
      <c r="V366" s="201" t="s">
        <v>5519</v>
      </c>
      <c r="W366" s="305" t="s">
        <v>2651</v>
      </c>
      <c r="X366" s="18" t="s">
        <v>5042</v>
      </c>
      <c r="Y366" s="132">
        <f t="shared" si="17"/>
        <v>800</v>
      </c>
      <c r="Z366" s="132">
        <f t="shared" si="15"/>
        <v>800</v>
      </c>
      <c r="AA366" s="372" t="str">
        <f t="shared" si="16"/>
        <v>0</v>
      </c>
    </row>
    <row r="367" spans="1:27" s="18" customFormat="1" ht="12" customHeight="1" x14ac:dyDescent="0.2">
      <c r="A367" s="16" t="s">
        <v>2625</v>
      </c>
      <c r="B367" s="17">
        <v>96</v>
      </c>
      <c r="C367" s="16" t="s">
        <v>2610</v>
      </c>
      <c r="D367" s="16" t="s">
        <v>5515</v>
      </c>
      <c r="E367" s="18" t="s">
        <v>5516</v>
      </c>
      <c r="F367" s="18">
        <v>16</v>
      </c>
      <c r="G367" s="18">
        <v>25</v>
      </c>
      <c r="H367" s="18" t="s">
        <v>1561</v>
      </c>
      <c r="J367" s="57" t="s">
        <v>3005</v>
      </c>
      <c r="K367" s="19" t="s">
        <v>4283</v>
      </c>
      <c r="L367" s="16" t="s">
        <v>1616</v>
      </c>
      <c r="M367" s="18" t="s">
        <v>4283</v>
      </c>
      <c r="N367" s="132" t="s">
        <v>3005</v>
      </c>
      <c r="P367" s="18">
        <v>25</v>
      </c>
      <c r="Q367" s="16" t="s">
        <v>2610</v>
      </c>
      <c r="R367" s="17">
        <v>97</v>
      </c>
      <c r="S367" s="260" t="s">
        <v>5040</v>
      </c>
      <c r="T367" s="16" t="s">
        <v>2627</v>
      </c>
      <c r="U367" s="201" t="s">
        <v>5519</v>
      </c>
      <c r="V367" s="201" t="s">
        <v>5519</v>
      </c>
      <c r="W367" s="305" t="s">
        <v>2651</v>
      </c>
      <c r="X367" s="18" t="s">
        <v>5042</v>
      </c>
      <c r="Y367" s="132">
        <f t="shared" si="17"/>
        <v>800</v>
      </c>
      <c r="Z367" s="132">
        <f t="shared" si="15"/>
        <v>800</v>
      </c>
      <c r="AA367" s="372" t="str">
        <f t="shared" si="16"/>
        <v>0</v>
      </c>
    </row>
    <row r="368" spans="1:27" s="18" customFormat="1" ht="12" customHeight="1" x14ac:dyDescent="0.2">
      <c r="A368" s="16" t="s">
        <v>2622</v>
      </c>
      <c r="B368" s="17">
        <v>95</v>
      </c>
      <c r="C368" s="16" t="s">
        <v>2610</v>
      </c>
      <c r="D368" s="16" t="s">
        <v>5515</v>
      </c>
      <c r="E368" s="18" t="s">
        <v>5516</v>
      </c>
      <c r="F368" s="18">
        <v>16</v>
      </c>
      <c r="G368" s="18">
        <v>25</v>
      </c>
      <c r="H368" s="18" t="s">
        <v>1561</v>
      </c>
      <c r="I368" s="19"/>
      <c r="J368" s="57" t="s">
        <v>3005</v>
      </c>
      <c r="K368" s="19" t="s">
        <v>1612</v>
      </c>
      <c r="L368" s="16" t="s">
        <v>1616</v>
      </c>
      <c r="M368" s="18" t="s">
        <v>1612</v>
      </c>
      <c r="N368" s="132" t="s">
        <v>3005</v>
      </c>
      <c r="O368" s="116"/>
      <c r="P368" s="18">
        <v>25</v>
      </c>
      <c r="Q368" s="16" t="s">
        <v>5514</v>
      </c>
      <c r="R368" s="17">
        <v>200</v>
      </c>
      <c r="S368" s="260" t="s">
        <v>5040</v>
      </c>
      <c r="T368" s="16" t="s">
        <v>4212</v>
      </c>
      <c r="U368" s="201" t="s">
        <v>5519</v>
      </c>
      <c r="V368" s="201" t="s">
        <v>5519</v>
      </c>
      <c r="W368" s="305" t="s">
        <v>2651</v>
      </c>
      <c r="X368" s="18" t="s">
        <v>5042</v>
      </c>
      <c r="Y368" s="132">
        <f t="shared" si="17"/>
        <v>800</v>
      </c>
      <c r="Z368" s="132">
        <f t="shared" si="15"/>
        <v>800</v>
      </c>
      <c r="AA368" s="372" t="str">
        <f t="shared" si="16"/>
        <v>0</v>
      </c>
    </row>
    <row r="369" spans="1:27" s="118" customFormat="1" ht="11.25" x14ac:dyDescent="0.2">
      <c r="A369" s="16" t="s">
        <v>2611</v>
      </c>
      <c r="B369" s="17">
        <v>95</v>
      </c>
      <c r="C369" s="16" t="s">
        <v>2610</v>
      </c>
      <c r="D369" s="16" t="s">
        <v>5515</v>
      </c>
      <c r="E369" s="18" t="s">
        <v>5516</v>
      </c>
      <c r="F369" s="18">
        <v>16</v>
      </c>
      <c r="G369" s="18">
        <v>25</v>
      </c>
      <c r="H369" s="18" t="s">
        <v>1561</v>
      </c>
      <c r="I369" s="51"/>
      <c r="J369" s="57" t="s">
        <v>3005</v>
      </c>
      <c r="K369" s="19" t="s">
        <v>4978</v>
      </c>
      <c r="L369" s="303" t="s">
        <v>1616</v>
      </c>
      <c r="M369" s="119" t="s">
        <v>4978</v>
      </c>
      <c r="N369" s="315" t="s">
        <v>3005</v>
      </c>
      <c r="O369" s="119"/>
      <c r="P369" s="118">
        <v>25</v>
      </c>
      <c r="Q369" s="303" t="s">
        <v>4853</v>
      </c>
      <c r="R369" s="304">
        <v>71</v>
      </c>
      <c r="S369" s="260" t="s">
        <v>5040</v>
      </c>
      <c r="T369" s="303" t="s">
        <v>4859</v>
      </c>
      <c r="U369" s="201" t="s">
        <v>5519</v>
      </c>
      <c r="V369" s="201" t="s">
        <v>5519</v>
      </c>
      <c r="W369" s="305" t="s">
        <v>2651</v>
      </c>
      <c r="X369" s="118" t="s">
        <v>5042</v>
      </c>
      <c r="Y369" s="132">
        <f t="shared" si="17"/>
        <v>800</v>
      </c>
      <c r="Z369" s="132">
        <f t="shared" si="15"/>
        <v>800</v>
      </c>
      <c r="AA369" s="372" t="str">
        <f t="shared" si="16"/>
        <v>0</v>
      </c>
    </row>
    <row r="370" spans="1:27" s="118" customFormat="1" ht="11.25" x14ac:dyDescent="0.2">
      <c r="A370" s="16" t="s">
        <v>5437</v>
      </c>
      <c r="B370" s="17">
        <v>92.5</v>
      </c>
      <c r="C370" s="16" t="s">
        <v>5435</v>
      </c>
      <c r="D370" s="16" t="s">
        <v>5515</v>
      </c>
      <c r="E370" s="18" t="s">
        <v>5516</v>
      </c>
      <c r="F370" s="18">
        <v>16</v>
      </c>
      <c r="G370" s="18">
        <v>25</v>
      </c>
      <c r="H370" s="18" t="s">
        <v>1561</v>
      </c>
      <c r="I370" s="18"/>
      <c r="J370" s="57" t="s">
        <v>3005</v>
      </c>
      <c r="K370" s="19" t="s">
        <v>4365</v>
      </c>
      <c r="L370" s="303" t="s">
        <v>1616</v>
      </c>
      <c r="M370" s="119" t="s">
        <v>4365</v>
      </c>
      <c r="N370" s="315" t="s">
        <v>3005</v>
      </c>
      <c r="O370" s="119"/>
      <c r="P370" s="118">
        <v>25</v>
      </c>
      <c r="Q370" s="303" t="s">
        <v>4853</v>
      </c>
      <c r="R370" s="304">
        <v>72.5</v>
      </c>
      <c r="S370" s="260" t="s">
        <v>5040</v>
      </c>
      <c r="T370" s="303" t="s">
        <v>1144</v>
      </c>
      <c r="U370" s="201" t="s">
        <v>5519</v>
      </c>
      <c r="V370" s="201" t="s">
        <v>5519</v>
      </c>
      <c r="W370" s="305" t="s">
        <v>2651</v>
      </c>
      <c r="X370" s="118" t="s">
        <v>5042</v>
      </c>
      <c r="Y370" s="132">
        <f t="shared" si="17"/>
        <v>800</v>
      </c>
      <c r="Z370" s="132">
        <f t="shared" si="15"/>
        <v>800</v>
      </c>
      <c r="AA370" s="372" t="str">
        <f t="shared" si="16"/>
        <v>0</v>
      </c>
    </row>
    <row r="371" spans="1:27" s="118" customFormat="1" ht="11.25" x14ac:dyDescent="0.2">
      <c r="A371" s="16" t="s">
        <v>4862</v>
      </c>
      <c r="B371" s="17">
        <v>80</v>
      </c>
      <c r="C371" s="16" t="s">
        <v>4853</v>
      </c>
      <c r="D371" s="16" t="s">
        <v>5515</v>
      </c>
      <c r="E371" s="18" t="s">
        <v>5516</v>
      </c>
      <c r="F371" s="18">
        <v>16</v>
      </c>
      <c r="G371" s="18">
        <v>25</v>
      </c>
      <c r="H371" s="18" t="s">
        <v>1561</v>
      </c>
      <c r="I371" s="18"/>
      <c r="J371" s="57" t="s">
        <v>3005</v>
      </c>
      <c r="K371" s="19" t="s">
        <v>4979</v>
      </c>
      <c r="L371" s="303" t="s">
        <v>1616</v>
      </c>
      <c r="M371" s="118" t="s">
        <v>4979</v>
      </c>
      <c r="N371" s="315" t="s">
        <v>3005</v>
      </c>
      <c r="O371" s="116"/>
      <c r="P371" s="118">
        <v>25</v>
      </c>
      <c r="Q371" s="118" t="s">
        <v>1215</v>
      </c>
      <c r="R371" s="17">
        <v>80</v>
      </c>
      <c r="S371" s="260" t="s">
        <v>5040</v>
      </c>
      <c r="T371" s="118" t="s">
        <v>1216</v>
      </c>
      <c r="U371" s="201" t="s">
        <v>5519</v>
      </c>
      <c r="V371" s="201" t="s">
        <v>5519</v>
      </c>
      <c r="W371" s="305" t="s">
        <v>2651</v>
      </c>
      <c r="X371" s="18" t="s">
        <v>5042</v>
      </c>
      <c r="Y371" s="132">
        <f t="shared" si="17"/>
        <v>800</v>
      </c>
      <c r="Z371" s="132">
        <f t="shared" si="15"/>
        <v>800</v>
      </c>
      <c r="AA371" s="372" t="str">
        <f t="shared" si="16"/>
        <v>0</v>
      </c>
    </row>
    <row r="372" spans="1:27" s="118" customFormat="1" ht="11.25" x14ac:dyDescent="0.2">
      <c r="A372" s="16" t="s">
        <v>2614</v>
      </c>
      <c r="B372" s="17">
        <v>95</v>
      </c>
      <c r="C372" s="16" t="s">
        <v>2610</v>
      </c>
      <c r="D372" s="16" t="s">
        <v>5515</v>
      </c>
      <c r="E372" s="18" t="s">
        <v>5516</v>
      </c>
      <c r="F372" s="18">
        <v>16</v>
      </c>
      <c r="G372" s="18">
        <v>25</v>
      </c>
      <c r="H372" s="18" t="s">
        <v>1561</v>
      </c>
      <c r="I372" s="18"/>
      <c r="J372" s="57" t="s">
        <v>3005</v>
      </c>
      <c r="K372" s="19" t="s">
        <v>4979</v>
      </c>
      <c r="L372" s="303" t="s">
        <v>1616</v>
      </c>
      <c r="M372" s="118" t="s">
        <v>4979</v>
      </c>
      <c r="N372" s="315" t="s">
        <v>3005</v>
      </c>
      <c r="O372" s="116"/>
      <c r="P372" s="118">
        <v>25</v>
      </c>
      <c r="Q372" s="118" t="s">
        <v>1215</v>
      </c>
      <c r="R372" s="17">
        <v>70</v>
      </c>
      <c r="S372" s="260" t="s">
        <v>5040</v>
      </c>
      <c r="T372" s="118" t="s">
        <v>1218</v>
      </c>
      <c r="U372" s="201" t="s">
        <v>5519</v>
      </c>
      <c r="V372" s="201" t="s">
        <v>5519</v>
      </c>
      <c r="W372" s="305" t="s">
        <v>2651</v>
      </c>
      <c r="X372" s="18" t="s">
        <v>5042</v>
      </c>
      <c r="Y372" s="132">
        <f t="shared" si="17"/>
        <v>800</v>
      </c>
      <c r="Z372" s="132">
        <f t="shared" si="15"/>
        <v>800</v>
      </c>
      <c r="AA372" s="372" t="str">
        <f t="shared" si="16"/>
        <v>0</v>
      </c>
    </row>
    <row r="373" spans="1:27" s="118" customFormat="1" ht="11.25" x14ac:dyDescent="0.2">
      <c r="A373" s="16" t="s">
        <v>4863</v>
      </c>
      <c r="B373" s="17">
        <v>73.5</v>
      </c>
      <c r="C373" s="16" t="s">
        <v>4853</v>
      </c>
      <c r="D373" s="16" t="s">
        <v>5515</v>
      </c>
      <c r="E373" s="18" t="s">
        <v>5516</v>
      </c>
      <c r="F373" s="18">
        <v>16</v>
      </c>
      <c r="G373" s="18">
        <v>25</v>
      </c>
      <c r="H373" s="18" t="s">
        <v>1561</v>
      </c>
      <c r="I373" s="19" t="s">
        <v>3972</v>
      </c>
      <c r="J373" s="57" t="s">
        <v>3005</v>
      </c>
      <c r="K373" s="19" t="s">
        <v>4069</v>
      </c>
      <c r="L373" s="303" t="s">
        <v>1616</v>
      </c>
      <c r="M373" s="118" t="s">
        <v>4069</v>
      </c>
      <c r="N373" s="315" t="s">
        <v>3005</v>
      </c>
      <c r="O373" s="119" t="s">
        <v>4469</v>
      </c>
      <c r="P373" s="118">
        <v>25</v>
      </c>
      <c r="Q373" s="118" t="s">
        <v>1215</v>
      </c>
      <c r="R373" s="17">
        <v>77</v>
      </c>
      <c r="S373" s="260" t="s">
        <v>5040</v>
      </c>
      <c r="T373" s="118" t="s">
        <v>1220</v>
      </c>
      <c r="U373" s="201" t="s">
        <v>5519</v>
      </c>
      <c r="V373" s="201" t="s">
        <v>5519</v>
      </c>
      <c r="W373" s="305" t="s">
        <v>2651</v>
      </c>
      <c r="X373" s="18" t="s">
        <v>5042</v>
      </c>
      <c r="Y373" s="132">
        <f t="shared" si="17"/>
        <v>800</v>
      </c>
      <c r="Z373" s="132">
        <f t="shared" si="15"/>
        <v>800</v>
      </c>
      <c r="AA373" s="372" t="str">
        <f t="shared" si="16"/>
        <v>0</v>
      </c>
    </row>
    <row r="374" spans="1:27" s="118" customFormat="1" ht="11.25" x14ac:dyDescent="0.2">
      <c r="A374" s="16" t="s">
        <v>1229</v>
      </c>
      <c r="B374" s="17">
        <v>75</v>
      </c>
      <c r="C374" s="16" t="s">
        <v>1215</v>
      </c>
      <c r="D374" s="16" t="s">
        <v>5515</v>
      </c>
      <c r="E374" s="18" t="s">
        <v>5516</v>
      </c>
      <c r="F374" s="18">
        <v>16</v>
      </c>
      <c r="G374" s="18">
        <v>25</v>
      </c>
      <c r="H374" s="18" t="s">
        <v>1561</v>
      </c>
      <c r="I374" s="51"/>
      <c r="J374" s="57" t="s">
        <v>3005</v>
      </c>
      <c r="K374" s="19" t="s">
        <v>1439</v>
      </c>
      <c r="L374" s="303" t="s">
        <v>1616</v>
      </c>
      <c r="M374" s="118" t="s">
        <v>1439</v>
      </c>
      <c r="N374" s="315" t="s">
        <v>3005</v>
      </c>
      <c r="O374" s="119"/>
      <c r="P374" s="118">
        <v>25</v>
      </c>
      <c r="Q374" s="118" t="s">
        <v>1215</v>
      </c>
      <c r="R374" s="17">
        <v>72</v>
      </c>
      <c r="S374" s="260" t="s">
        <v>5040</v>
      </c>
      <c r="T374" s="118" t="s">
        <v>1228</v>
      </c>
      <c r="U374" s="201" t="s">
        <v>5519</v>
      </c>
      <c r="V374" s="201" t="s">
        <v>5519</v>
      </c>
      <c r="W374" s="305" t="s">
        <v>2651</v>
      </c>
      <c r="X374" s="18" t="s">
        <v>5042</v>
      </c>
      <c r="Y374" s="132">
        <f t="shared" si="17"/>
        <v>800</v>
      </c>
      <c r="Z374" s="132">
        <f t="shared" si="15"/>
        <v>800</v>
      </c>
      <c r="AA374" s="372" t="str">
        <f t="shared" si="16"/>
        <v>0</v>
      </c>
    </row>
    <row r="375" spans="1:27" s="118" customFormat="1" ht="11.25" x14ac:dyDescent="0.2">
      <c r="A375" s="16" t="s">
        <v>4858</v>
      </c>
      <c r="B375" s="17">
        <v>77.5</v>
      </c>
      <c r="C375" s="16" t="s">
        <v>4853</v>
      </c>
      <c r="D375" s="16" t="s">
        <v>5515</v>
      </c>
      <c r="E375" s="18" t="s">
        <v>5516</v>
      </c>
      <c r="F375" s="18">
        <v>16</v>
      </c>
      <c r="G375" s="18">
        <v>25</v>
      </c>
      <c r="H375" s="18" t="s">
        <v>1561</v>
      </c>
      <c r="I375" s="19" t="s">
        <v>4979</v>
      </c>
      <c r="J375" s="57" t="s">
        <v>3005</v>
      </c>
      <c r="K375" s="19" t="s">
        <v>4977</v>
      </c>
      <c r="L375" s="303" t="s">
        <v>1616</v>
      </c>
      <c r="M375" s="118" t="s">
        <v>4979</v>
      </c>
      <c r="N375" s="315" t="s">
        <v>3005</v>
      </c>
      <c r="O375" s="116"/>
      <c r="P375" s="118">
        <v>25</v>
      </c>
      <c r="Q375" s="118" t="s">
        <v>5497</v>
      </c>
      <c r="R375" s="17">
        <v>80</v>
      </c>
      <c r="S375" s="260" t="s">
        <v>5040</v>
      </c>
      <c r="T375" s="118" t="s">
        <v>5498</v>
      </c>
      <c r="U375" s="201" t="s">
        <v>5519</v>
      </c>
      <c r="V375" s="201" t="s">
        <v>5519</v>
      </c>
      <c r="W375" s="305" t="s">
        <v>2651</v>
      </c>
      <c r="X375" s="18" t="s">
        <v>5042</v>
      </c>
      <c r="Y375" s="132">
        <f t="shared" si="17"/>
        <v>800</v>
      </c>
      <c r="Z375" s="132">
        <f t="shared" si="15"/>
        <v>800</v>
      </c>
      <c r="AA375" s="372" t="str">
        <f t="shared" si="16"/>
        <v>0</v>
      </c>
    </row>
    <row r="376" spans="1:27" s="118" customFormat="1" ht="11.25" x14ac:dyDescent="0.2">
      <c r="A376" s="16" t="s">
        <v>5499</v>
      </c>
      <c r="B376" s="17">
        <v>82</v>
      </c>
      <c r="C376" s="16" t="s">
        <v>5497</v>
      </c>
      <c r="D376" s="16" t="s">
        <v>5515</v>
      </c>
      <c r="E376" s="18" t="s">
        <v>5516</v>
      </c>
      <c r="F376" s="18">
        <v>16</v>
      </c>
      <c r="G376" s="118">
        <v>25</v>
      </c>
      <c r="H376" s="18" t="s">
        <v>1561</v>
      </c>
      <c r="I376" s="159"/>
      <c r="J376" s="57" t="s">
        <v>3005</v>
      </c>
      <c r="K376" s="46" t="s">
        <v>2635</v>
      </c>
      <c r="L376" s="303" t="s">
        <v>1616</v>
      </c>
      <c r="M376" s="18" t="s">
        <v>2635</v>
      </c>
      <c r="N376" s="132" t="s">
        <v>3005</v>
      </c>
      <c r="O376" s="140"/>
      <c r="P376" s="118">
        <v>25</v>
      </c>
      <c r="Q376" s="16" t="s">
        <v>2610</v>
      </c>
      <c r="R376" s="17">
        <v>95</v>
      </c>
      <c r="S376" s="260" t="s">
        <v>5040</v>
      </c>
      <c r="T376" s="16" t="s">
        <v>2617</v>
      </c>
      <c r="U376" s="201" t="s">
        <v>5519</v>
      </c>
      <c r="V376" s="201" t="s">
        <v>5519</v>
      </c>
      <c r="W376" s="305" t="s">
        <v>2651</v>
      </c>
      <c r="X376" s="18" t="s">
        <v>5042</v>
      </c>
      <c r="Y376" s="132">
        <f t="shared" si="17"/>
        <v>800</v>
      </c>
      <c r="Z376" s="132">
        <f t="shared" si="15"/>
        <v>800</v>
      </c>
      <c r="AA376" s="372" t="str">
        <f t="shared" si="16"/>
        <v>0</v>
      </c>
    </row>
    <row r="377" spans="1:27" s="118" customFormat="1" ht="11.25" x14ac:dyDescent="0.2">
      <c r="A377" s="16" t="s">
        <v>5501</v>
      </c>
      <c r="B377" s="17">
        <v>85</v>
      </c>
      <c r="C377" s="16" t="s">
        <v>5497</v>
      </c>
      <c r="D377" s="16" t="s">
        <v>5515</v>
      </c>
      <c r="E377" s="18" t="s">
        <v>5516</v>
      </c>
      <c r="F377" s="18">
        <v>16</v>
      </c>
      <c r="G377" s="118">
        <v>25</v>
      </c>
      <c r="H377" s="18" t="s">
        <v>1561</v>
      </c>
      <c r="I377" s="159"/>
      <c r="J377" s="57" t="s">
        <v>3005</v>
      </c>
      <c r="K377" s="46" t="s">
        <v>2635</v>
      </c>
      <c r="L377" s="303" t="s">
        <v>1616</v>
      </c>
      <c r="M377" s="18" t="s">
        <v>2635</v>
      </c>
      <c r="N377" s="132" t="s">
        <v>3005</v>
      </c>
      <c r="O377" s="116"/>
      <c r="P377" s="18">
        <v>25</v>
      </c>
      <c r="Q377" s="16" t="s">
        <v>2610</v>
      </c>
      <c r="R377" s="17">
        <v>95</v>
      </c>
      <c r="S377" s="260" t="s">
        <v>5040</v>
      </c>
      <c r="T377" s="16" t="s">
        <v>2619</v>
      </c>
      <c r="U377" s="201" t="s">
        <v>5519</v>
      </c>
      <c r="V377" s="201" t="s">
        <v>5519</v>
      </c>
      <c r="W377" s="305" t="s">
        <v>2651</v>
      </c>
      <c r="X377" s="18" t="s">
        <v>5042</v>
      </c>
      <c r="Y377" s="132">
        <f t="shared" si="17"/>
        <v>800</v>
      </c>
      <c r="Z377" s="132">
        <f t="shared" si="15"/>
        <v>800</v>
      </c>
      <c r="AA377" s="372" t="str">
        <f t="shared" si="16"/>
        <v>0</v>
      </c>
    </row>
    <row r="378" spans="1:27" s="118" customFormat="1" ht="11.25" x14ac:dyDescent="0.2">
      <c r="A378" s="16" t="s">
        <v>5502</v>
      </c>
      <c r="B378" s="17">
        <v>85</v>
      </c>
      <c r="C378" s="16" t="s">
        <v>5497</v>
      </c>
      <c r="D378" s="16" t="s">
        <v>5515</v>
      </c>
      <c r="E378" s="18" t="s">
        <v>5516</v>
      </c>
      <c r="F378" s="18">
        <v>16</v>
      </c>
      <c r="G378" s="118">
        <v>25</v>
      </c>
      <c r="H378" s="18" t="s">
        <v>1561</v>
      </c>
      <c r="I378" s="159"/>
      <c r="J378" s="57" t="s">
        <v>3005</v>
      </c>
      <c r="K378" s="46" t="s">
        <v>2635</v>
      </c>
      <c r="L378" s="303" t="s">
        <v>1616</v>
      </c>
      <c r="M378" s="18" t="s">
        <v>2635</v>
      </c>
      <c r="N378" s="132" t="s">
        <v>3005</v>
      </c>
      <c r="O378" s="140"/>
      <c r="P378" s="118">
        <v>25</v>
      </c>
      <c r="Q378" s="16" t="s">
        <v>2610</v>
      </c>
      <c r="R378" s="17">
        <v>94</v>
      </c>
      <c r="S378" s="260" t="s">
        <v>5040</v>
      </c>
      <c r="T378" s="16" t="s">
        <v>2620</v>
      </c>
      <c r="U378" s="201" t="s">
        <v>5519</v>
      </c>
      <c r="V378" s="201" t="s">
        <v>5519</v>
      </c>
      <c r="W378" s="305" t="s">
        <v>2651</v>
      </c>
      <c r="X378" s="18" t="s">
        <v>5042</v>
      </c>
      <c r="Y378" s="132">
        <f t="shared" si="17"/>
        <v>800</v>
      </c>
      <c r="Z378" s="132">
        <f t="shared" si="15"/>
        <v>800</v>
      </c>
      <c r="AA378" s="372" t="str">
        <f t="shared" si="16"/>
        <v>0</v>
      </c>
    </row>
    <row r="379" spans="1:27" s="18" customFormat="1" ht="11.25" x14ac:dyDescent="0.2">
      <c r="A379" s="16" t="s">
        <v>5436</v>
      </c>
      <c r="B379" s="17">
        <v>98</v>
      </c>
      <c r="C379" s="16" t="s">
        <v>5435</v>
      </c>
      <c r="D379" s="16" t="s">
        <v>5515</v>
      </c>
      <c r="E379" s="18" t="s">
        <v>5516</v>
      </c>
      <c r="F379" s="18">
        <v>16</v>
      </c>
      <c r="G379" s="18">
        <v>25</v>
      </c>
      <c r="H379" s="18" t="s">
        <v>1561</v>
      </c>
      <c r="I379" s="51"/>
      <c r="J379" s="57" t="s">
        <v>3005</v>
      </c>
      <c r="K379" s="19" t="s">
        <v>4978</v>
      </c>
      <c r="L379" s="16" t="s">
        <v>1616</v>
      </c>
      <c r="M379" s="119" t="s">
        <v>4978</v>
      </c>
      <c r="N379" s="132" t="s">
        <v>3005</v>
      </c>
      <c r="O379" s="116"/>
      <c r="P379" s="118">
        <v>25</v>
      </c>
      <c r="Q379" s="303" t="s">
        <v>3792</v>
      </c>
      <c r="R379" s="17">
        <v>104</v>
      </c>
      <c r="S379" s="260" t="s">
        <v>5040</v>
      </c>
      <c r="T379" s="16" t="s">
        <v>3147</v>
      </c>
      <c r="U379" s="201" t="s">
        <v>5519</v>
      </c>
      <c r="V379" s="201" t="s">
        <v>5519</v>
      </c>
      <c r="W379" s="305" t="s">
        <v>2651</v>
      </c>
      <c r="X379" s="18" t="s">
        <v>5042</v>
      </c>
      <c r="Y379" s="132">
        <f t="shared" si="17"/>
        <v>800</v>
      </c>
      <c r="Z379" s="132">
        <f t="shared" si="15"/>
        <v>800</v>
      </c>
      <c r="AA379" s="372" t="str">
        <f t="shared" si="16"/>
        <v>0</v>
      </c>
    </row>
    <row r="380" spans="1:27" s="118" customFormat="1" ht="11.25" x14ac:dyDescent="0.2">
      <c r="A380" s="16" t="s">
        <v>3794</v>
      </c>
      <c r="B380" s="17">
        <v>100</v>
      </c>
      <c r="C380" s="16" t="s">
        <v>3792</v>
      </c>
      <c r="D380" s="16" t="s">
        <v>5515</v>
      </c>
      <c r="E380" s="18" t="s">
        <v>5516</v>
      </c>
      <c r="F380" s="18">
        <v>16</v>
      </c>
      <c r="G380" s="18">
        <v>25</v>
      </c>
      <c r="H380" s="18" t="s">
        <v>1561</v>
      </c>
      <c r="I380" s="51"/>
      <c r="J380" s="57" t="s">
        <v>3005</v>
      </c>
      <c r="K380" s="19" t="s">
        <v>2635</v>
      </c>
      <c r="L380" s="303" t="s">
        <v>1616</v>
      </c>
      <c r="M380" s="18" t="s">
        <v>2635</v>
      </c>
      <c r="N380" s="132" t="s">
        <v>3005</v>
      </c>
      <c r="O380" s="116"/>
      <c r="P380" s="18">
        <v>25</v>
      </c>
      <c r="Q380" s="16" t="s">
        <v>2610</v>
      </c>
      <c r="R380" s="17">
        <v>97.5</v>
      </c>
      <c r="S380" s="260" t="s">
        <v>5040</v>
      </c>
      <c r="T380" s="16" t="s">
        <v>2621</v>
      </c>
      <c r="U380" s="201" t="s">
        <v>5519</v>
      </c>
      <c r="V380" s="201" t="s">
        <v>5519</v>
      </c>
      <c r="W380" s="305" t="s">
        <v>2651</v>
      </c>
      <c r="X380" s="18" t="s">
        <v>5042</v>
      </c>
      <c r="Y380" s="132">
        <f t="shared" si="17"/>
        <v>800</v>
      </c>
      <c r="Z380" s="132">
        <f t="shared" si="15"/>
        <v>800</v>
      </c>
      <c r="AA380" s="372" t="str">
        <f t="shared" si="16"/>
        <v>0</v>
      </c>
    </row>
    <row r="381" spans="1:27" s="18" customFormat="1" ht="11.25" x14ac:dyDescent="0.2">
      <c r="A381" s="16" t="s">
        <v>3791</v>
      </c>
      <c r="B381" s="17">
        <v>100</v>
      </c>
      <c r="C381" s="16" t="s">
        <v>3792</v>
      </c>
      <c r="D381" s="16" t="s">
        <v>5515</v>
      </c>
      <c r="E381" s="18" t="s">
        <v>5516</v>
      </c>
      <c r="F381" s="18">
        <v>16</v>
      </c>
      <c r="G381" s="18">
        <v>25</v>
      </c>
      <c r="H381" s="18" t="s">
        <v>1561</v>
      </c>
      <c r="I381" s="51"/>
      <c r="J381" s="57" t="s">
        <v>3005</v>
      </c>
      <c r="K381" s="19" t="s">
        <v>2635</v>
      </c>
      <c r="L381" s="16" t="s">
        <v>1616</v>
      </c>
      <c r="M381" s="119" t="s">
        <v>2635</v>
      </c>
      <c r="N381" s="315" t="s">
        <v>3005</v>
      </c>
      <c r="O381" s="201"/>
      <c r="P381" s="118">
        <v>25</v>
      </c>
      <c r="Q381" s="16" t="s">
        <v>3792</v>
      </c>
      <c r="R381" s="17">
        <v>102.5</v>
      </c>
      <c r="S381" s="260" t="s">
        <v>5040</v>
      </c>
      <c r="T381" s="16" t="s">
        <v>3793</v>
      </c>
      <c r="U381" s="201" t="s">
        <v>5519</v>
      </c>
      <c r="V381" s="201" t="s">
        <v>5519</v>
      </c>
      <c r="W381" s="305" t="s">
        <v>2651</v>
      </c>
      <c r="X381" s="18" t="s">
        <v>5042</v>
      </c>
      <c r="Y381" s="132">
        <f t="shared" si="17"/>
        <v>800</v>
      </c>
      <c r="Z381" s="132">
        <f t="shared" si="15"/>
        <v>800</v>
      </c>
      <c r="AA381" s="372" t="str">
        <f t="shared" si="16"/>
        <v>0</v>
      </c>
    </row>
    <row r="382" spans="1:27" s="118" customFormat="1" ht="11.25" x14ac:dyDescent="0.2">
      <c r="A382" s="16" t="s">
        <v>3795</v>
      </c>
      <c r="B382" s="17">
        <v>103</v>
      </c>
      <c r="C382" s="16" t="s">
        <v>3792</v>
      </c>
      <c r="D382" s="16" t="s">
        <v>5515</v>
      </c>
      <c r="E382" s="18" t="s">
        <v>5516</v>
      </c>
      <c r="F382" s="18">
        <v>16</v>
      </c>
      <c r="G382" s="18">
        <v>25</v>
      </c>
      <c r="H382" s="18" t="s">
        <v>1561</v>
      </c>
      <c r="I382" s="51"/>
      <c r="J382" s="57" t="s">
        <v>3005</v>
      </c>
      <c r="K382" s="19" t="s">
        <v>2635</v>
      </c>
      <c r="L382" s="303" t="s">
        <v>1616</v>
      </c>
      <c r="M382" s="118" t="s">
        <v>2635</v>
      </c>
      <c r="N382" s="315" t="s">
        <v>3005</v>
      </c>
      <c r="O382" s="116"/>
      <c r="P382" s="118">
        <v>25</v>
      </c>
      <c r="Q382" s="118" t="s">
        <v>5497</v>
      </c>
      <c r="R382" s="17">
        <v>79</v>
      </c>
      <c r="S382" s="260" t="s">
        <v>5040</v>
      </c>
      <c r="T382" s="118" t="s">
        <v>5500</v>
      </c>
      <c r="U382" s="201" t="s">
        <v>5519</v>
      </c>
      <c r="V382" s="201" t="s">
        <v>5519</v>
      </c>
      <c r="W382" s="305" t="s">
        <v>2651</v>
      </c>
      <c r="X382" s="18" t="s">
        <v>5042</v>
      </c>
      <c r="Y382" s="132">
        <f t="shared" si="17"/>
        <v>800</v>
      </c>
      <c r="Z382" s="132">
        <f t="shared" si="15"/>
        <v>800</v>
      </c>
      <c r="AA382" s="372" t="str">
        <f t="shared" si="16"/>
        <v>0</v>
      </c>
    </row>
    <row r="383" spans="1:27" s="18" customFormat="1" ht="11.25" x14ac:dyDescent="0.2">
      <c r="A383" s="16" t="s">
        <v>1227</v>
      </c>
      <c r="B383" s="17">
        <v>78</v>
      </c>
      <c r="C383" s="16" t="s">
        <v>1215</v>
      </c>
      <c r="D383" s="16" t="s">
        <v>5515</v>
      </c>
      <c r="E383" s="18" t="s">
        <v>5516</v>
      </c>
      <c r="F383" s="18">
        <v>16</v>
      </c>
      <c r="G383" s="18">
        <v>25</v>
      </c>
      <c r="H383" s="18" t="s">
        <v>1561</v>
      </c>
      <c r="I383" s="51"/>
      <c r="J383" s="57" t="s">
        <v>3005</v>
      </c>
      <c r="K383" s="19" t="s">
        <v>1439</v>
      </c>
      <c r="L383" s="16" t="s">
        <v>1616</v>
      </c>
      <c r="M383" s="119" t="s">
        <v>1439</v>
      </c>
      <c r="N383" s="315" t="s">
        <v>3005</v>
      </c>
      <c r="O383" s="116"/>
      <c r="P383" s="118">
        <v>25</v>
      </c>
      <c r="Q383" s="16" t="s">
        <v>3792</v>
      </c>
      <c r="R383" s="17">
        <v>103.5</v>
      </c>
      <c r="S383" s="260" t="s">
        <v>5040</v>
      </c>
      <c r="T383" s="16" t="s">
        <v>3798</v>
      </c>
      <c r="U383" s="201" t="s">
        <v>5519</v>
      </c>
      <c r="V383" s="201" t="s">
        <v>5519</v>
      </c>
      <c r="W383" s="305" t="s">
        <v>2651</v>
      </c>
      <c r="X383" s="18" t="s">
        <v>5042</v>
      </c>
      <c r="Y383" s="132">
        <f t="shared" si="17"/>
        <v>800</v>
      </c>
      <c r="Z383" s="132">
        <f t="shared" si="15"/>
        <v>800</v>
      </c>
      <c r="AA383" s="372" t="str">
        <f t="shared" si="16"/>
        <v>0</v>
      </c>
    </row>
    <row r="384" spans="1:27" s="118" customFormat="1" ht="11.25" x14ac:dyDescent="0.2">
      <c r="A384" s="16" t="s">
        <v>3797</v>
      </c>
      <c r="B384" s="17">
        <v>104</v>
      </c>
      <c r="C384" s="16" t="s">
        <v>3792</v>
      </c>
      <c r="D384" s="16" t="s">
        <v>5515</v>
      </c>
      <c r="E384" s="18" t="s">
        <v>5516</v>
      </c>
      <c r="F384" s="18">
        <v>16</v>
      </c>
      <c r="G384" s="18">
        <v>25</v>
      </c>
      <c r="H384" s="18" t="s">
        <v>1561</v>
      </c>
      <c r="I384" s="51"/>
      <c r="J384" s="57" t="s">
        <v>3005</v>
      </c>
      <c r="K384" s="19" t="s">
        <v>1439</v>
      </c>
      <c r="L384" s="303" t="s">
        <v>1616</v>
      </c>
      <c r="M384" s="18" t="s">
        <v>4237</v>
      </c>
      <c r="N384" s="132" t="s">
        <v>3005</v>
      </c>
      <c r="O384" s="119" t="s">
        <v>1623</v>
      </c>
      <c r="P384" s="18">
        <v>25</v>
      </c>
      <c r="Q384" s="16" t="s">
        <v>5528</v>
      </c>
      <c r="R384" s="17">
        <v>24.18</v>
      </c>
      <c r="S384" s="260" t="s">
        <v>5040</v>
      </c>
      <c r="T384" s="16" t="s">
        <v>4424</v>
      </c>
      <c r="U384" s="201" t="s">
        <v>5519</v>
      </c>
      <c r="V384" s="201" t="s">
        <v>5519</v>
      </c>
      <c r="W384" s="305" t="s">
        <v>2651</v>
      </c>
      <c r="X384" s="18" t="s">
        <v>5042</v>
      </c>
      <c r="Y384" s="132">
        <f t="shared" si="17"/>
        <v>800</v>
      </c>
      <c r="Z384" s="132">
        <f t="shared" si="15"/>
        <v>800</v>
      </c>
      <c r="AA384" s="372" t="str">
        <f t="shared" si="16"/>
        <v>0</v>
      </c>
    </row>
    <row r="385" spans="1:34" s="118" customFormat="1" ht="11.25" x14ac:dyDescent="0.2">
      <c r="A385" s="16" t="s">
        <v>5560</v>
      </c>
      <c r="B385" s="17">
        <v>82.5</v>
      </c>
      <c r="C385" s="16" t="s">
        <v>5558</v>
      </c>
      <c r="D385" s="16" t="s">
        <v>5515</v>
      </c>
      <c r="E385" s="18" t="s">
        <v>5516</v>
      </c>
      <c r="F385" s="18">
        <v>16</v>
      </c>
      <c r="G385" s="18">
        <v>25</v>
      </c>
      <c r="H385" s="18" t="s">
        <v>1561</v>
      </c>
      <c r="I385" s="131"/>
      <c r="J385" s="57" t="s">
        <v>3005</v>
      </c>
      <c r="K385" s="19" t="s">
        <v>4283</v>
      </c>
      <c r="L385" s="303" t="s">
        <v>1616</v>
      </c>
      <c r="M385" s="18" t="s">
        <v>4283</v>
      </c>
      <c r="N385" s="315" t="s">
        <v>3005</v>
      </c>
      <c r="O385" s="116"/>
      <c r="P385" s="18">
        <v>25</v>
      </c>
      <c r="Q385" s="16" t="s">
        <v>2610</v>
      </c>
      <c r="R385" s="17">
        <v>96</v>
      </c>
      <c r="S385" s="260" t="s">
        <v>5040</v>
      </c>
      <c r="T385" s="16" t="s">
        <v>2624</v>
      </c>
      <c r="U385" s="201" t="s">
        <v>5519</v>
      </c>
      <c r="V385" s="201" t="s">
        <v>5519</v>
      </c>
      <c r="W385" s="305" t="s">
        <v>2651</v>
      </c>
      <c r="X385" s="18" t="s">
        <v>5042</v>
      </c>
      <c r="Y385" s="132">
        <f t="shared" si="17"/>
        <v>800</v>
      </c>
      <c r="Z385" s="132">
        <f t="shared" si="15"/>
        <v>800</v>
      </c>
      <c r="AA385" s="372" t="str">
        <f t="shared" si="16"/>
        <v>0</v>
      </c>
    </row>
    <row r="386" spans="1:34" s="18" customFormat="1" ht="11.25" x14ac:dyDescent="0.2">
      <c r="A386" s="16" t="s">
        <v>5561</v>
      </c>
      <c r="B386" s="17">
        <v>80</v>
      </c>
      <c r="C386" s="16" t="s">
        <v>5558</v>
      </c>
      <c r="D386" s="16" t="s">
        <v>5515</v>
      </c>
      <c r="E386" s="18" t="s">
        <v>5516</v>
      </c>
      <c r="F386" s="18">
        <v>16</v>
      </c>
      <c r="G386" s="18">
        <v>25</v>
      </c>
      <c r="H386" s="18" t="s">
        <v>1561</v>
      </c>
      <c r="I386" s="131"/>
      <c r="J386" s="57" t="s">
        <v>3005</v>
      </c>
      <c r="K386" s="19" t="s">
        <v>4988</v>
      </c>
      <c r="L386" s="16" t="s">
        <v>1616</v>
      </c>
      <c r="M386" s="119" t="s">
        <v>4988</v>
      </c>
      <c r="N386" s="315" t="s">
        <v>3005</v>
      </c>
      <c r="O386" s="116"/>
      <c r="P386" s="118">
        <v>25</v>
      </c>
      <c r="Q386" s="16" t="s">
        <v>3792</v>
      </c>
      <c r="R386" s="17">
        <v>105</v>
      </c>
      <c r="S386" s="260" t="s">
        <v>5040</v>
      </c>
      <c r="T386" s="16" t="s">
        <v>3796</v>
      </c>
      <c r="U386" s="201" t="s">
        <v>5519</v>
      </c>
      <c r="V386" s="201" t="s">
        <v>5519</v>
      </c>
      <c r="W386" s="305" t="s">
        <v>2651</v>
      </c>
      <c r="X386" s="18" t="s">
        <v>5042</v>
      </c>
      <c r="Y386" s="132">
        <f t="shared" si="17"/>
        <v>800</v>
      </c>
      <c r="Z386" s="132">
        <f t="shared" si="15"/>
        <v>800</v>
      </c>
      <c r="AA386" s="372" t="str">
        <f t="shared" si="16"/>
        <v>0</v>
      </c>
    </row>
    <row r="387" spans="1:34" s="351" customFormat="1" ht="11.85" customHeight="1" x14ac:dyDescent="0.2">
      <c r="A387" s="16" t="s">
        <v>3151</v>
      </c>
      <c r="B387" s="17">
        <v>104</v>
      </c>
      <c r="C387" s="16" t="s">
        <v>3792</v>
      </c>
      <c r="D387" s="16" t="s">
        <v>5515</v>
      </c>
      <c r="E387" s="18" t="s">
        <v>5516</v>
      </c>
      <c r="F387" s="18">
        <v>16</v>
      </c>
      <c r="G387" s="118">
        <v>25</v>
      </c>
      <c r="H387" s="18" t="s">
        <v>1561</v>
      </c>
      <c r="I387" s="19" t="s">
        <v>1614</v>
      </c>
      <c r="J387" s="260" t="s">
        <v>3005</v>
      </c>
      <c r="K387" s="46" t="s">
        <v>1611</v>
      </c>
      <c r="L387" s="16" t="s">
        <v>1616</v>
      </c>
      <c r="M387" s="18" t="s">
        <v>1614</v>
      </c>
      <c r="N387" s="315" t="s">
        <v>3005</v>
      </c>
      <c r="O387" s="18"/>
      <c r="P387" s="18">
        <v>25</v>
      </c>
      <c r="Q387" s="16" t="s">
        <v>5514</v>
      </c>
      <c r="R387" s="17">
        <v>53</v>
      </c>
      <c r="S387" s="260" t="s">
        <v>5040</v>
      </c>
      <c r="T387" s="16" t="s">
        <v>4281</v>
      </c>
      <c r="U387" s="201" t="s">
        <v>5519</v>
      </c>
      <c r="V387" s="201" t="s">
        <v>5519</v>
      </c>
      <c r="W387" s="305" t="s">
        <v>2651</v>
      </c>
      <c r="X387" s="426" t="s">
        <v>5042</v>
      </c>
      <c r="Y387" s="132">
        <f t="shared" si="17"/>
        <v>800</v>
      </c>
      <c r="Z387" s="132">
        <f t="shared" si="15"/>
        <v>800</v>
      </c>
      <c r="AA387" s="372" t="str">
        <f t="shared" si="16"/>
        <v>0</v>
      </c>
      <c r="AB387" s="24"/>
      <c r="AC387" s="24"/>
      <c r="AD387" s="28"/>
      <c r="AE387" s="28"/>
      <c r="AF387" s="28"/>
      <c r="AG387" s="28"/>
      <c r="AH387" s="28"/>
    </row>
    <row r="388" spans="1:34" s="275" customFormat="1" ht="11.85" customHeight="1" x14ac:dyDescent="0.2">
      <c r="A388" s="16" t="s">
        <v>5216</v>
      </c>
      <c r="B388" s="17">
        <v>43</v>
      </c>
      <c r="C388" s="16" t="s">
        <v>5213</v>
      </c>
      <c r="D388" s="16" t="s">
        <v>5515</v>
      </c>
      <c r="E388" s="18" t="s">
        <v>5516</v>
      </c>
      <c r="F388" s="18">
        <v>16</v>
      </c>
      <c r="G388" s="18">
        <v>25</v>
      </c>
      <c r="H388" s="18" t="s">
        <v>1561</v>
      </c>
      <c r="I388" s="18"/>
      <c r="J388" s="57" t="s">
        <v>3005</v>
      </c>
      <c r="K388" s="19" t="s">
        <v>4138</v>
      </c>
      <c r="L388" s="16" t="s">
        <v>1616</v>
      </c>
      <c r="M388" s="118" t="s">
        <v>4138</v>
      </c>
      <c r="N388" s="315" t="s">
        <v>3005</v>
      </c>
      <c r="O388" s="116"/>
      <c r="P388" s="118">
        <v>25</v>
      </c>
      <c r="Q388" s="118" t="s">
        <v>1215</v>
      </c>
      <c r="R388" s="17">
        <v>76</v>
      </c>
      <c r="S388" s="260" t="s">
        <v>5040</v>
      </c>
      <c r="T388" s="118" t="s">
        <v>1224</v>
      </c>
      <c r="U388" s="201" t="s">
        <v>5519</v>
      </c>
      <c r="V388" s="201" t="s">
        <v>5519</v>
      </c>
      <c r="W388" s="305" t="s">
        <v>2651</v>
      </c>
      <c r="X388" s="18" t="s">
        <v>5042</v>
      </c>
      <c r="Y388" s="132">
        <f t="shared" si="17"/>
        <v>800</v>
      </c>
      <c r="Z388" s="132">
        <f t="shared" si="15"/>
        <v>800</v>
      </c>
      <c r="AA388" s="372" t="str">
        <f t="shared" si="16"/>
        <v>0</v>
      </c>
      <c r="AB388" s="24"/>
      <c r="AC388" s="24"/>
      <c r="AD388" s="28"/>
      <c r="AE388" s="28"/>
      <c r="AF388" s="28"/>
      <c r="AG388" s="28"/>
      <c r="AH388" s="28"/>
    </row>
    <row r="389" spans="1:34" s="275" customFormat="1" ht="11.85" customHeight="1" x14ac:dyDescent="0.2">
      <c r="A389" s="303" t="s">
        <v>5014</v>
      </c>
      <c r="B389" s="17">
        <v>180</v>
      </c>
      <c r="C389" s="303" t="s">
        <v>5523</v>
      </c>
      <c r="D389" s="16" t="s">
        <v>5515</v>
      </c>
      <c r="E389" s="18" t="s">
        <v>5516</v>
      </c>
      <c r="F389" s="18">
        <v>16</v>
      </c>
      <c r="G389" s="118">
        <v>25</v>
      </c>
      <c r="H389" s="18" t="s">
        <v>1561</v>
      </c>
      <c r="I389" s="46" t="s">
        <v>3435</v>
      </c>
      <c r="J389" s="57" t="s">
        <v>3005</v>
      </c>
      <c r="K389" s="46" t="s">
        <v>4069</v>
      </c>
      <c r="L389" s="16" t="s">
        <v>1616</v>
      </c>
      <c r="M389" s="18" t="s">
        <v>4069</v>
      </c>
      <c r="N389" s="431" t="s">
        <v>3005</v>
      </c>
      <c r="O389" s="434" t="s">
        <v>2836</v>
      </c>
      <c r="P389" s="18">
        <v>25</v>
      </c>
      <c r="Q389" s="16" t="s">
        <v>5213</v>
      </c>
      <c r="R389" s="17">
        <v>45</v>
      </c>
      <c r="S389" s="260" t="s">
        <v>5040</v>
      </c>
      <c r="T389" s="16" t="s">
        <v>5215</v>
      </c>
      <c r="U389" s="201" t="s">
        <v>5519</v>
      </c>
      <c r="V389" s="201" t="s">
        <v>5519</v>
      </c>
      <c r="W389" s="305" t="s">
        <v>2651</v>
      </c>
      <c r="X389" s="18" t="s">
        <v>5042</v>
      </c>
      <c r="Y389" s="132">
        <f t="shared" si="17"/>
        <v>800</v>
      </c>
      <c r="Z389" s="132">
        <f t="shared" si="15"/>
        <v>800</v>
      </c>
      <c r="AA389" s="372" t="str">
        <f t="shared" si="16"/>
        <v>0</v>
      </c>
      <c r="AB389" s="118"/>
      <c r="AC389" s="118"/>
      <c r="AD389" s="118"/>
      <c r="AE389" s="28"/>
      <c r="AF389" s="28"/>
      <c r="AG389" s="28"/>
      <c r="AH389" s="28"/>
    </row>
    <row r="390" spans="1:34" s="275" customFormat="1" ht="11.85" customHeight="1" x14ac:dyDescent="0.2">
      <c r="A390" s="16" t="s">
        <v>5537</v>
      </c>
      <c r="B390" s="17">
        <v>55</v>
      </c>
      <c r="C390" s="16" t="s">
        <v>5514</v>
      </c>
      <c r="D390" s="16" t="s">
        <v>5515</v>
      </c>
      <c r="E390" s="18" t="s">
        <v>5516</v>
      </c>
      <c r="F390" s="18">
        <v>16</v>
      </c>
      <c r="G390" s="18">
        <v>25</v>
      </c>
      <c r="H390" s="18" t="s">
        <v>1561</v>
      </c>
      <c r="I390" s="83"/>
      <c r="J390" s="57" t="s">
        <v>3005</v>
      </c>
      <c r="K390" s="19" t="s">
        <v>4982</v>
      </c>
      <c r="L390" s="16" t="s">
        <v>1616</v>
      </c>
      <c r="M390" s="119" t="s">
        <v>4982</v>
      </c>
      <c r="N390" s="431" t="s">
        <v>3005</v>
      </c>
      <c r="O390" s="116"/>
      <c r="P390" s="118">
        <v>25</v>
      </c>
      <c r="Q390" s="16" t="s">
        <v>2845</v>
      </c>
      <c r="R390" s="17">
        <v>42</v>
      </c>
      <c r="S390" s="260" t="s">
        <v>5040</v>
      </c>
      <c r="T390" s="16" t="s">
        <v>2846</v>
      </c>
      <c r="U390" s="201" t="s">
        <v>5519</v>
      </c>
      <c r="V390" s="201" t="s">
        <v>5519</v>
      </c>
      <c r="W390" s="305" t="s">
        <v>2651</v>
      </c>
      <c r="X390" s="18" t="s">
        <v>5042</v>
      </c>
      <c r="Y390" s="132">
        <f t="shared" si="17"/>
        <v>800</v>
      </c>
      <c r="Z390" s="132">
        <f t="shared" si="15"/>
        <v>800</v>
      </c>
      <c r="AA390" s="372" t="str">
        <f t="shared" si="16"/>
        <v>0</v>
      </c>
      <c r="AB390" s="118"/>
      <c r="AC390" s="118"/>
      <c r="AD390" s="118"/>
      <c r="AE390" s="28"/>
      <c r="AF390" s="28"/>
      <c r="AG390" s="28"/>
      <c r="AH390" s="28"/>
    </row>
    <row r="391" spans="1:34" s="351" customFormat="1" x14ac:dyDescent="0.2">
      <c r="A391" s="16" t="s">
        <v>3152</v>
      </c>
      <c r="B391" s="17">
        <v>106</v>
      </c>
      <c r="C391" s="16" t="s">
        <v>3792</v>
      </c>
      <c r="D391" s="16" t="s">
        <v>5515</v>
      </c>
      <c r="E391" s="18" t="s">
        <v>5516</v>
      </c>
      <c r="F391" s="18">
        <v>16</v>
      </c>
      <c r="G391" s="118">
        <v>25</v>
      </c>
      <c r="H391" s="18" t="s">
        <v>1561</v>
      </c>
      <c r="I391" s="117" t="s">
        <v>1613</v>
      </c>
      <c r="J391" s="260" t="s">
        <v>3005</v>
      </c>
      <c r="K391" s="46" t="s">
        <v>4983</v>
      </c>
      <c r="L391" s="16" t="s">
        <v>1616</v>
      </c>
      <c r="M391" s="18" t="s">
        <v>1613</v>
      </c>
      <c r="N391" s="315" t="s">
        <v>3005</v>
      </c>
      <c r="O391" s="116"/>
      <c r="P391" s="18">
        <v>25</v>
      </c>
      <c r="Q391" s="16" t="s">
        <v>1393</v>
      </c>
      <c r="R391" s="17">
        <v>79</v>
      </c>
      <c r="S391" s="260" t="s">
        <v>5040</v>
      </c>
      <c r="T391" s="16" t="s">
        <v>1400</v>
      </c>
      <c r="U391" s="201" t="s">
        <v>5519</v>
      </c>
      <c r="V391" s="201" t="s">
        <v>5519</v>
      </c>
      <c r="W391" s="305" t="s">
        <v>2651</v>
      </c>
      <c r="X391" s="18" t="s">
        <v>5042</v>
      </c>
      <c r="Y391" s="132">
        <f t="shared" ref="Y391:Y423" si="18">F391*G391*2</f>
        <v>800</v>
      </c>
      <c r="Z391" s="132">
        <f t="shared" ref="Z391:Z423" si="19">IF(X391="N",Y391,"0")</f>
        <v>800</v>
      </c>
      <c r="AA391" s="372" t="str">
        <f t="shared" ref="AA391:AA423" si="20">IF(X391="P",Y391,"0")</f>
        <v>0</v>
      </c>
      <c r="AB391" s="24"/>
      <c r="AC391" s="24"/>
      <c r="AD391" s="28"/>
      <c r="AE391" s="28"/>
      <c r="AF391" s="28"/>
      <c r="AG391" s="28"/>
      <c r="AH391" s="28"/>
    </row>
    <row r="392" spans="1:34" s="18" customFormat="1" ht="12" customHeight="1" x14ac:dyDescent="0.2">
      <c r="A392" s="16"/>
      <c r="B392" s="17"/>
      <c r="C392" s="16"/>
      <c r="D392" s="16"/>
      <c r="I392" s="46"/>
      <c r="J392" s="132"/>
      <c r="K392" s="19"/>
      <c r="L392" s="16" t="s">
        <v>1616</v>
      </c>
      <c r="N392" s="132"/>
      <c r="O392" s="118"/>
      <c r="Q392" s="16"/>
      <c r="R392" s="17"/>
      <c r="S392" s="57"/>
      <c r="T392" s="16"/>
      <c r="W392" s="57"/>
      <c r="Y392" s="132">
        <f t="shared" si="18"/>
        <v>0</v>
      </c>
      <c r="Z392" s="132" t="str">
        <f t="shared" si="19"/>
        <v>0</v>
      </c>
      <c r="AA392" s="372" t="str">
        <f t="shared" si="20"/>
        <v>0</v>
      </c>
      <c r="AC392" s="20"/>
    </row>
    <row r="393" spans="1:34" s="376" customFormat="1" ht="12" customHeight="1" thickBot="1" x14ac:dyDescent="0.25">
      <c r="G393" s="377">
        <f>SUM(G342:G392)</f>
        <v>1230</v>
      </c>
      <c r="J393" s="360"/>
      <c r="M393" s="377">
        <f>G393-P393</f>
        <v>0</v>
      </c>
      <c r="N393" s="360"/>
      <c r="P393" s="377">
        <f>SUM(P342:P392)</f>
        <v>1230</v>
      </c>
      <c r="Y393" s="132">
        <f t="shared" si="18"/>
        <v>0</v>
      </c>
      <c r="Z393" s="132" t="str">
        <f t="shared" si="19"/>
        <v>0</v>
      </c>
      <c r="AA393" s="372" t="str">
        <f t="shared" si="20"/>
        <v>0</v>
      </c>
    </row>
    <row r="394" spans="1:34" ht="12" customHeight="1" x14ac:dyDescent="0.2">
      <c r="C394" s="50" t="s">
        <v>5511</v>
      </c>
      <c r="J394" s="345"/>
      <c r="Y394" s="132">
        <f t="shared" si="18"/>
        <v>0</v>
      </c>
      <c r="Z394" s="132" t="str">
        <f t="shared" si="19"/>
        <v>0</v>
      </c>
      <c r="AA394" s="372" t="str">
        <f t="shared" si="20"/>
        <v>0</v>
      </c>
    </row>
    <row r="395" spans="1:34" s="18" customFormat="1" ht="12" customHeight="1" x14ac:dyDescent="0.2">
      <c r="A395" s="16" t="s">
        <v>5014</v>
      </c>
      <c r="B395" s="17">
        <v>180</v>
      </c>
      <c r="C395" s="16" t="s">
        <v>5523</v>
      </c>
      <c r="D395" s="16" t="s">
        <v>4449</v>
      </c>
      <c r="E395" s="18" t="s">
        <v>5516</v>
      </c>
      <c r="F395" s="18">
        <v>8</v>
      </c>
      <c r="G395" s="18">
        <v>25</v>
      </c>
      <c r="H395" s="18" t="s">
        <v>1561</v>
      </c>
      <c r="I395" s="117" t="s">
        <v>3436</v>
      </c>
      <c r="J395" s="57" t="s">
        <v>3005</v>
      </c>
      <c r="K395" s="19" t="s">
        <v>4069</v>
      </c>
      <c r="L395" s="16" t="s">
        <v>1616</v>
      </c>
      <c r="M395" s="18" t="s">
        <v>4201</v>
      </c>
      <c r="N395" s="132" t="s">
        <v>3005</v>
      </c>
      <c r="P395" s="18">
        <v>25</v>
      </c>
      <c r="Q395" s="16" t="s">
        <v>4038</v>
      </c>
      <c r="R395" s="17">
        <v>0</v>
      </c>
      <c r="S395" s="57" t="s">
        <v>3437</v>
      </c>
      <c r="T395" s="16" t="s">
        <v>4419</v>
      </c>
      <c r="U395" s="18" t="s">
        <v>5519</v>
      </c>
      <c r="V395" s="18" t="s">
        <v>5519</v>
      </c>
      <c r="W395" s="18" t="s">
        <v>5041</v>
      </c>
      <c r="X395" s="18" t="s">
        <v>3978</v>
      </c>
      <c r="Y395" s="132">
        <f t="shared" si="18"/>
        <v>400</v>
      </c>
      <c r="Z395" s="132" t="str">
        <f t="shared" si="19"/>
        <v>0</v>
      </c>
      <c r="AA395" s="372">
        <f t="shared" si="20"/>
        <v>400</v>
      </c>
      <c r="AC395" s="20"/>
    </row>
    <row r="396" spans="1:34" s="18" customFormat="1" ht="12" customHeight="1" x14ac:dyDescent="0.2">
      <c r="A396" s="16" t="s">
        <v>4448</v>
      </c>
      <c r="B396" s="17">
        <v>270</v>
      </c>
      <c r="C396" s="16" t="s">
        <v>5523</v>
      </c>
      <c r="D396" s="16" t="s">
        <v>4449</v>
      </c>
      <c r="E396" s="18" t="s">
        <v>5516</v>
      </c>
      <c r="F396" s="18">
        <v>8</v>
      </c>
      <c r="G396" s="18">
        <v>25</v>
      </c>
      <c r="H396" s="18" t="s">
        <v>1561</v>
      </c>
      <c r="I396" s="46" t="s">
        <v>5018</v>
      </c>
      <c r="J396" s="57" t="s">
        <v>3005</v>
      </c>
      <c r="K396" s="19" t="s">
        <v>4069</v>
      </c>
      <c r="L396" s="16" t="s">
        <v>1616</v>
      </c>
      <c r="M396" s="118" t="s">
        <v>4098</v>
      </c>
      <c r="N396" s="132" t="s">
        <v>3005</v>
      </c>
      <c r="O396" s="116"/>
      <c r="P396" s="18">
        <v>25</v>
      </c>
      <c r="Q396" s="16" t="s">
        <v>5514</v>
      </c>
      <c r="R396" s="17">
        <v>254</v>
      </c>
      <c r="S396" s="57" t="s">
        <v>1499</v>
      </c>
      <c r="T396" s="16" t="s">
        <v>3870</v>
      </c>
      <c r="U396" s="18" t="s">
        <v>5519</v>
      </c>
      <c r="V396" s="18" t="s">
        <v>5519</v>
      </c>
      <c r="W396" s="18" t="s">
        <v>5041</v>
      </c>
      <c r="X396" s="18" t="s">
        <v>3978</v>
      </c>
      <c r="Y396" s="132">
        <f t="shared" si="18"/>
        <v>400</v>
      </c>
      <c r="Z396" s="132" t="str">
        <f t="shared" si="19"/>
        <v>0</v>
      </c>
      <c r="AA396" s="372">
        <f t="shared" si="20"/>
        <v>400</v>
      </c>
      <c r="AC396" s="20"/>
    </row>
    <row r="397" spans="1:34" s="18" customFormat="1" ht="12" customHeight="1" x14ac:dyDescent="0.2">
      <c r="A397" s="16" t="s">
        <v>4448</v>
      </c>
      <c r="B397" s="17">
        <v>270</v>
      </c>
      <c r="C397" s="16" t="s">
        <v>5523</v>
      </c>
      <c r="D397" s="16" t="s">
        <v>4449</v>
      </c>
      <c r="E397" s="18" t="s">
        <v>5516</v>
      </c>
      <c r="F397" s="18">
        <v>8</v>
      </c>
      <c r="G397" s="18">
        <v>25</v>
      </c>
      <c r="H397" s="18" t="s">
        <v>1561</v>
      </c>
      <c r="I397" s="46" t="s">
        <v>5017</v>
      </c>
      <c r="J397" s="57" t="s">
        <v>3005</v>
      </c>
      <c r="K397" s="19" t="s">
        <v>4069</v>
      </c>
      <c r="L397" s="16" t="s">
        <v>1616</v>
      </c>
      <c r="M397" s="18" t="s">
        <v>4201</v>
      </c>
      <c r="N397" s="132" t="s">
        <v>3005</v>
      </c>
      <c r="O397" s="140"/>
      <c r="P397" s="18">
        <v>25</v>
      </c>
      <c r="Q397" s="16" t="s">
        <v>4038</v>
      </c>
      <c r="R397" s="17">
        <v>0</v>
      </c>
      <c r="S397" s="57" t="s">
        <v>1496</v>
      </c>
      <c r="T397" s="16" t="s">
        <v>4419</v>
      </c>
      <c r="U397" s="18" t="s">
        <v>5519</v>
      </c>
      <c r="V397" s="18" t="s">
        <v>5519</v>
      </c>
      <c r="W397" s="18" t="s">
        <v>5041</v>
      </c>
      <c r="X397" s="18" t="s">
        <v>3978</v>
      </c>
      <c r="Y397" s="132">
        <f t="shared" si="18"/>
        <v>400</v>
      </c>
      <c r="Z397" s="132" t="str">
        <f t="shared" si="19"/>
        <v>0</v>
      </c>
      <c r="AA397" s="372">
        <f t="shared" si="20"/>
        <v>400</v>
      </c>
      <c r="AC397" s="20"/>
    </row>
    <row r="398" spans="1:34" s="18" customFormat="1" ht="12" customHeight="1" x14ac:dyDescent="0.2">
      <c r="A398" s="16" t="s">
        <v>3879</v>
      </c>
      <c r="B398" s="17">
        <v>85</v>
      </c>
      <c r="C398" s="16" t="s">
        <v>5514</v>
      </c>
      <c r="D398" s="16" t="s">
        <v>4449</v>
      </c>
      <c r="E398" s="18" t="s">
        <v>5516</v>
      </c>
      <c r="F398" s="18">
        <v>8</v>
      </c>
      <c r="G398" s="18">
        <v>25</v>
      </c>
      <c r="H398" s="18" t="s">
        <v>1561</v>
      </c>
      <c r="I398" s="46" t="s">
        <v>5012</v>
      </c>
      <c r="J398" s="57" t="s">
        <v>3005</v>
      </c>
      <c r="K398" s="19" t="s">
        <v>4146</v>
      </c>
      <c r="L398" s="16" t="s">
        <v>1616</v>
      </c>
      <c r="M398" s="18" t="s">
        <v>4201</v>
      </c>
      <c r="N398" s="132" t="s">
        <v>3005</v>
      </c>
      <c r="P398" s="18">
        <v>25</v>
      </c>
      <c r="Q398" s="16" t="s">
        <v>5514</v>
      </c>
      <c r="R398" s="17">
        <v>44</v>
      </c>
      <c r="S398" s="57" t="s">
        <v>1498</v>
      </c>
      <c r="T398" s="16" t="s">
        <v>3895</v>
      </c>
      <c r="U398" s="18" t="s">
        <v>5519</v>
      </c>
      <c r="V398" s="18" t="s">
        <v>5519</v>
      </c>
      <c r="W398" s="18" t="s">
        <v>5041</v>
      </c>
      <c r="X398" s="18" t="s">
        <v>3978</v>
      </c>
      <c r="Y398" s="132">
        <f t="shared" si="18"/>
        <v>400</v>
      </c>
      <c r="Z398" s="132" t="str">
        <f t="shared" si="19"/>
        <v>0</v>
      </c>
      <c r="AA398" s="372">
        <f t="shared" si="20"/>
        <v>400</v>
      </c>
      <c r="AC398" s="20"/>
    </row>
    <row r="399" spans="1:34" s="18" customFormat="1" ht="12" customHeight="1" x14ac:dyDescent="0.2">
      <c r="A399" s="16" t="s">
        <v>3910</v>
      </c>
      <c r="B399" s="17">
        <v>300</v>
      </c>
      <c r="C399" s="16" t="s">
        <v>5528</v>
      </c>
      <c r="D399" s="16" t="s">
        <v>4449</v>
      </c>
      <c r="E399" s="18" t="s">
        <v>5516</v>
      </c>
      <c r="F399" s="18">
        <v>8</v>
      </c>
      <c r="G399" s="18">
        <v>25</v>
      </c>
      <c r="H399" s="18" t="s">
        <v>1561</v>
      </c>
      <c r="I399" s="19" t="s">
        <v>1138</v>
      </c>
      <c r="J399" s="57" t="s">
        <v>3005</v>
      </c>
      <c r="K399" s="19" t="s">
        <v>1613</v>
      </c>
      <c r="L399" s="16" t="s">
        <v>1616</v>
      </c>
      <c r="M399" s="18" t="s">
        <v>4201</v>
      </c>
      <c r="N399" s="132" t="s">
        <v>3005</v>
      </c>
      <c r="P399" s="18">
        <v>25</v>
      </c>
      <c r="Q399" s="16" t="s">
        <v>5514</v>
      </c>
      <c r="R399" s="17">
        <v>41</v>
      </c>
      <c r="S399" s="57" t="s">
        <v>1497</v>
      </c>
      <c r="T399" s="16" t="s">
        <v>3893</v>
      </c>
      <c r="U399" s="18" t="s">
        <v>5519</v>
      </c>
      <c r="V399" s="18" t="s">
        <v>5519</v>
      </c>
      <c r="W399" s="18" t="s">
        <v>5041</v>
      </c>
      <c r="X399" s="18" t="s">
        <v>3978</v>
      </c>
      <c r="Y399" s="132">
        <f t="shared" si="18"/>
        <v>400</v>
      </c>
      <c r="Z399" s="132" t="str">
        <f t="shared" si="19"/>
        <v>0</v>
      </c>
      <c r="AA399" s="372">
        <f t="shared" si="20"/>
        <v>400</v>
      </c>
      <c r="AC399" s="20"/>
    </row>
    <row r="400" spans="1:34" s="18" customFormat="1" ht="12" customHeight="1" x14ac:dyDescent="0.2">
      <c r="A400" s="16" t="s">
        <v>4416</v>
      </c>
      <c r="B400" s="17">
        <v>28</v>
      </c>
      <c r="C400" s="16" t="s">
        <v>5528</v>
      </c>
      <c r="D400" s="16" t="s">
        <v>4449</v>
      </c>
      <c r="E400" s="18" t="s">
        <v>5516</v>
      </c>
      <c r="F400" s="18">
        <v>8</v>
      </c>
      <c r="G400" s="18">
        <v>25</v>
      </c>
      <c r="H400" s="18" t="s">
        <v>1561</v>
      </c>
      <c r="I400" s="131"/>
      <c r="J400" s="57" t="s">
        <v>3005</v>
      </c>
      <c r="K400" s="19" t="s">
        <v>4980</v>
      </c>
      <c r="L400" s="16" t="s">
        <v>1616</v>
      </c>
      <c r="M400" s="18" t="s">
        <v>4237</v>
      </c>
      <c r="N400" s="132" t="s">
        <v>3005</v>
      </c>
      <c r="O400" s="18" t="s">
        <v>4738</v>
      </c>
      <c r="P400" s="18">
        <v>25</v>
      </c>
      <c r="Q400" s="16" t="s">
        <v>5528</v>
      </c>
      <c r="R400" s="17">
        <v>25.25</v>
      </c>
      <c r="S400" s="260" t="s">
        <v>5040</v>
      </c>
      <c r="T400" s="16" t="s">
        <v>3903</v>
      </c>
      <c r="U400" s="18" t="s">
        <v>5519</v>
      </c>
      <c r="V400" s="18" t="s">
        <v>5519</v>
      </c>
      <c r="W400" s="57" t="s">
        <v>2651</v>
      </c>
      <c r="X400" s="18" t="s">
        <v>5042</v>
      </c>
      <c r="Y400" s="132">
        <f t="shared" si="18"/>
        <v>400</v>
      </c>
      <c r="Z400" s="132">
        <f t="shared" si="19"/>
        <v>400</v>
      </c>
      <c r="AA400" s="372" t="str">
        <f t="shared" si="20"/>
        <v>0</v>
      </c>
    </row>
    <row r="401" spans="1:29" s="18" customFormat="1" ht="12" customHeight="1" x14ac:dyDescent="0.2">
      <c r="A401" s="16" t="s">
        <v>1390</v>
      </c>
      <c r="B401" s="17">
        <v>50.5</v>
      </c>
      <c r="C401" s="16" t="s">
        <v>1389</v>
      </c>
      <c r="D401" s="16" t="s">
        <v>4449</v>
      </c>
      <c r="E401" s="18" t="s">
        <v>5516</v>
      </c>
      <c r="F401" s="18">
        <v>8</v>
      </c>
      <c r="G401" s="18">
        <v>25</v>
      </c>
      <c r="H401" s="18" t="s">
        <v>1561</v>
      </c>
      <c r="J401" s="57" t="s">
        <v>3005</v>
      </c>
      <c r="K401" s="19" t="s">
        <v>4365</v>
      </c>
      <c r="L401" s="16" t="s">
        <v>1616</v>
      </c>
      <c r="M401" s="18" t="s">
        <v>4365</v>
      </c>
      <c r="N401" s="132" t="s">
        <v>3005</v>
      </c>
      <c r="P401" s="18">
        <v>25</v>
      </c>
      <c r="Q401" s="16" t="s">
        <v>1389</v>
      </c>
      <c r="R401" s="17">
        <v>53</v>
      </c>
      <c r="S401" s="260" t="s">
        <v>5040</v>
      </c>
      <c r="T401" s="16" t="s">
        <v>1391</v>
      </c>
      <c r="U401" s="18" t="s">
        <v>5519</v>
      </c>
      <c r="V401" s="18" t="s">
        <v>5519</v>
      </c>
      <c r="W401" s="57" t="s">
        <v>2651</v>
      </c>
      <c r="X401" s="18" t="s">
        <v>5042</v>
      </c>
      <c r="Y401" s="132">
        <f t="shared" si="18"/>
        <v>400</v>
      </c>
      <c r="Z401" s="132">
        <f t="shared" si="19"/>
        <v>400</v>
      </c>
      <c r="AA401" s="372" t="str">
        <f t="shared" si="20"/>
        <v>0</v>
      </c>
    </row>
    <row r="402" spans="1:29" s="18" customFormat="1" ht="12" customHeight="1" x14ac:dyDescent="0.2">
      <c r="A402" s="16" t="s">
        <v>1297</v>
      </c>
      <c r="B402" s="17">
        <v>57</v>
      </c>
      <c r="C402" s="16" t="s">
        <v>1292</v>
      </c>
      <c r="D402" s="16" t="s">
        <v>4449</v>
      </c>
      <c r="E402" s="18" t="s">
        <v>5516</v>
      </c>
      <c r="F402" s="18">
        <v>8</v>
      </c>
      <c r="G402" s="18">
        <v>25</v>
      </c>
      <c r="H402" s="18" t="s">
        <v>1561</v>
      </c>
      <c r="J402" s="57" t="s">
        <v>3005</v>
      </c>
      <c r="K402" s="19" t="s">
        <v>4979</v>
      </c>
      <c r="L402" s="16" t="s">
        <v>1616</v>
      </c>
      <c r="M402" s="18" t="s">
        <v>4979</v>
      </c>
      <c r="N402" s="132" t="s">
        <v>3005</v>
      </c>
      <c r="O402" s="116"/>
      <c r="P402" s="18">
        <v>25</v>
      </c>
      <c r="Q402" s="16" t="s">
        <v>4464</v>
      </c>
      <c r="R402" s="17">
        <v>16</v>
      </c>
      <c r="S402" s="260" t="s">
        <v>5040</v>
      </c>
      <c r="T402" s="16" t="s">
        <v>4465</v>
      </c>
      <c r="U402" s="18" t="s">
        <v>5519</v>
      </c>
      <c r="V402" s="18" t="s">
        <v>5519</v>
      </c>
      <c r="W402" s="57" t="s">
        <v>2651</v>
      </c>
      <c r="X402" s="18" t="s">
        <v>5042</v>
      </c>
      <c r="Y402" s="132">
        <f t="shared" si="18"/>
        <v>400</v>
      </c>
      <c r="Z402" s="132">
        <f t="shared" si="19"/>
        <v>400</v>
      </c>
      <c r="AA402" s="372" t="str">
        <f t="shared" si="20"/>
        <v>0</v>
      </c>
    </row>
    <row r="403" spans="1:29" s="18" customFormat="1" ht="12" customHeight="1" x14ac:dyDescent="0.2">
      <c r="A403" s="16" t="s">
        <v>3861</v>
      </c>
      <c r="B403" s="17">
        <v>19</v>
      </c>
      <c r="C403" s="16" t="s">
        <v>5514</v>
      </c>
      <c r="D403" s="16" t="s">
        <v>4449</v>
      </c>
      <c r="E403" s="18" t="s">
        <v>5516</v>
      </c>
      <c r="F403" s="18">
        <v>8</v>
      </c>
      <c r="G403" s="18">
        <v>25</v>
      </c>
      <c r="H403" s="18" t="s">
        <v>1561</v>
      </c>
      <c r="I403" s="19" t="s">
        <v>1467</v>
      </c>
      <c r="J403" s="57" t="s">
        <v>3005</v>
      </c>
      <c r="K403" s="19" t="s">
        <v>4069</v>
      </c>
      <c r="L403" s="16" t="s">
        <v>1616</v>
      </c>
      <c r="M403" s="18" t="s">
        <v>4069</v>
      </c>
      <c r="N403" s="132" t="s">
        <v>3005</v>
      </c>
      <c r="O403" s="18" t="s">
        <v>5311</v>
      </c>
      <c r="P403" s="18">
        <v>25</v>
      </c>
      <c r="Q403" s="16" t="s">
        <v>1292</v>
      </c>
      <c r="R403" s="17">
        <v>59</v>
      </c>
      <c r="S403" s="260" t="s">
        <v>5040</v>
      </c>
      <c r="T403" s="16" t="s">
        <v>1299</v>
      </c>
      <c r="U403" s="18" t="s">
        <v>5519</v>
      </c>
      <c r="V403" s="79" t="s">
        <v>5519</v>
      </c>
      <c r="W403" s="57" t="s">
        <v>2651</v>
      </c>
      <c r="X403" s="18" t="s">
        <v>5042</v>
      </c>
      <c r="Y403" s="132">
        <f t="shared" si="18"/>
        <v>400</v>
      </c>
      <c r="Z403" s="132">
        <f t="shared" si="19"/>
        <v>400</v>
      </c>
      <c r="AA403" s="372" t="str">
        <f t="shared" si="20"/>
        <v>0</v>
      </c>
    </row>
    <row r="404" spans="1:29" s="18" customFormat="1" ht="12" customHeight="1" x14ac:dyDescent="0.2">
      <c r="A404" s="16" t="s">
        <v>3860</v>
      </c>
      <c r="B404" s="17">
        <v>26.45</v>
      </c>
      <c r="C404" s="16" t="s">
        <v>5528</v>
      </c>
      <c r="D404" s="16" t="s">
        <v>4449</v>
      </c>
      <c r="E404" s="18" t="s">
        <v>5516</v>
      </c>
      <c r="F404" s="18">
        <v>8</v>
      </c>
      <c r="G404" s="18">
        <v>25</v>
      </c>
      <c r="H404" s="18" t="s">
        <v>1561</v>
      </c>
      <c r="I404" s="19" t="s">
        <v>1468</v>
      </c>
      <c r="J404" s="57" t="s">
        <v>3005</v>
      </c>
      <c r="K404" s="19" t="s">
        <v>4069</v>
      </c>
      <c r="L404" s="16" t="s">
        <v>1616</v>
      </c>
      <c r="M404" s="18" t="s">
        <v>4069</v>
      </c>
      <c r="N404" s="132" t="s">
        <v>3005</v>
      </c>
      <c r="O404" s="18" t="s">
        <v>5312</v>
      </c>
      <c r="P404" s="18">
        <v>25</v>
      </c>
      <c r="Q404" s="16" t="s">
        <v>1292</v>
      </c>
      <c r="R404" s="17">
        <v>57.5</v>
      </c>
      <c r="S404" s="260" t="s">
        <v>5040</v>
      </c>
      <c r="T404" s="16" t="s">
        <v>1298</v>
      </c>
      <c r="U404" s="18" t="s">
        <v>5519</v>
      </c>
      <c r="V404" s="79" t="s">
        <v>5519</v>
      </c>
      <c r="W404" s="57" t="s">
        <v>2651</v>
      </c>
      <c r="X404" s="18" t="s">
        <v>5042</v>
      </c>
      <c r="Y404" s="132">
        <f t="shared" si="18"/>
        <v>400</v>
      </c>
      <c r="Z404" s="132">
        <f t="shared" si="19"/>
        <v>400</v>
      </c>
      <c r="AA404" s="372" t="str">
        <f t="shared" si="20"/>
        <v>0</v>
      </c>
    </row>
    <row r="405" spans="1:29" s="18" customFormat="1" ht="12" customHeight="1" x14ac:dyDescent="0.2">
      <c r="A405" s="16" t="s">
        <v>3862</v>
      </c>
      <c r="B405" s="17">
        <v>44.25</v>
      </c>
      <c r="C405" s="16" t="s">
        <v>5528</v>
      </c>
      <c r="D405" s="16" t="s">
        <v>4449</v>
      </c>
      <c r="E405" s="18" t="s">
        <v>5516</v>
      </c>
      <c r="F405" s="18">
        <v>8</v>
      </c>
      <c r="G405" s="18">
        <v>25</v>
      </c>
      <c r="H405" s="18" t="s">
        <v>1561</v>
      </c>
      <c r="I405" s="19" t="s">
        <v>1469</v>
      </c>
      <c r="J405" s="57" t="s">
        <v>3005</v>
      </c>
      <c r="K405" s="19" t="s">
        <v>4069</v>
      </c>
      <c r="L405" s="16" t="s">
        <v>1616</v>
      </c>
      <c r="M405" s="18" t="s">
        <v>3426</v>
      </c>
      <c r="N405" s="132" t="s">
        <v>3005</v>
      </c>
      <c r="O405" s="118" t="s">
        <v>5253</v>
      </c>
      <c r="P405" s="18">
        <v>25</v>
      </c>
      <c r="Q405" s="16" t="s">
        <v>5523</v>
      </c>
      <c r="R405" s="17">
        <v>303</v>
      </c>
      <c r="S405" s="260" t="s">
        <v>5040</v>
      </c>
      <c r="T405" s="16" t="s">
        <v>3875</v>
      </c>
      <c r="U405" s="18" t="s">
        <v>5519</v>
      </c>
      <c r="V405" s="18" t="s">
        <v>5519</v>
      </c>
      <c r="W405" s="57" t="s">
        <v>2651</v>
      </c>
      <c r="X405" s="18" t="s">
        <v>5042</v>
      </c>
      <c r="Y405" s="132">
        <f t="shared" si="18"/>
        <v>400</v>
      </c>
      <c r="Z405" s="132">
        <f t="shared" si="19"/>
        <v>400</v>
      </c>
      <c r="AA405" s="372" t="str">
        <f t="shared" si="20"/>
        <v>0</v>
      </c>
      <c r="AC405" s="20"/>
    </row>
    <row r="406" spans="1:29" s="18" customFormat="1" ht="12" customHeight="1" x14ac:dyDescent="0.2">
      <c r="A406" s="16" t="s">
        <v>5439</v>
      </c>
      <c r="B406" s="17">
        <v>55</v>
      </c>
      <c r="C406" s="16" t="s">
        <v>5435</v>
      </c>
      <c r="D406" s="16" t="s">
        <v>4449</v>
      </c>
      <c r="E406" s="18" t="s">
        <v>5516</v>
      </c>
      <c r="F406" s="18">
        <v>8</v>
      </c>
      <c r="G406" s="18">
        <v>25</v>
      </c>
      <c r="H406" s="18" t="s">
        <v>1561</v>
      </c>
      <c r="J406" s="57" t="s">
        <v>3005</v>
      </c>
      <c r="K406" s="19" t="s">
        <v>4979</v>
      </c>
      <c r="L406" s="16" t="s">
        <v>1616</v>
      </c>
      <c r="M406" s="18" t="s">
        <v>4979</v>
      </c>
      <c r="N406" s="132" t="s">
        <v>3005</v>
      </c>
      <c r="O406" s="116"/>
      <c r="P406" s="18">
        <v>25</v>
      </c>
      <c r="Q406" s="16" t="s">
        <v>5514</v>
      </c>
      <c r="R406" s="17">
        <v>12.65</v>
      </c>
      <c r="S406" s="260" t="s">
        <v>5040</v>
      </c>
      <c r="T406" s="16" t="s">
        <v>5509</v>
      </c>
      <c r="U406" s="18" t="s">
        <v>5519</v>
      </c>
      <c r="V406" s="18" t="s">
        <v>5519</v>
      </c>
      <c r="W406" s="57" t="s">
        <v>2651</v>
      </c>
      <c r="X406" s="18" t="s">
        <v>5042</v>
      </c>
      <c r="Y406" s="132">
        <f t="shared" si="18"/>
        <v>400</v>
      </c>
      <c r="Z406" s="132">
        <f t="shared" si="19"/>
        <v>400</v>
      </c>
      <c r="AA406" s="372" t="str">
        <f t="shared" si="20"/>
        <v>0</v>
      </c>
    </row>
    <row r="407" spans="1:29" s="18" customFormat="1" ht="12" customHeight="1" x14ac:dyDescent="0.2">
      <c r="A407" s="16" t="s">
        <v>3858</v>
      </c>
      <c r="B407" s="17">
        <v>44.9</v>
      </c>
      <c r="C407" s="16" t="s">
        <v>5528</v>
      </c>
      <c r="D407" s="16" t="s">
        <v>4449</v>
      </c>
      <c r="E407" s="18" t="s">
        <v>5516</v>
      </c>
      <c r="F407" s="18">
        <v>8</v>
      </c>
      <c r="G407" s="18">
        <v>25</v>
      </c>
      <c r="H407" s="18" t="s">
        <v>1561</v>
      </c>
      <c r="I407" s="19" t="s">
        <v>1131</v>
      </c>
      <c r="J407" s="57" t="s">
        <v>3005</v>
      </c>
      <c r="K407" s="19" t="s">
        <v>4069</v>
      </c>
      <c r="L407" s="16" t="s">
        <v>1616</v>
      </c>
      <c r="M407" s="18" t="s">
        <v>4237</v>
      </c>
      <c r="N407" s="132" t="s">
        <v>3005</v>
      </c>
      <c r="O407" s="18" t="s">
        <v>5253</v>
      </c>
      <c r="P407" s="18">
        <v>25</v>
      </c>
      <c r="Q407" s="16" t="s">
        <v>5528</v>
      </c>
      <c r="R407" s="17">
        <v>24.18</v>
      </c>
      <c r="S407" s="260" t="s">
        <v>5040</v>
      </c>
      <c r="T407" s="16" t="s">
        <v>4424</v>
      </c>
      <c r="U407" s="18" t="s">
        <v>5519</v>
      </c>
      <c r="V407" s="18" t="s">
        <v>5519</v>
      </c>
      <c r="W407" s="57" t="s">
        <v>2651</v>
      </c>
      <c r="X407" s="18" t="s">
        <v>5042</v>
      </c>
      <c r="Y407" s="132">
        <f t="shared" si="18"/>
        <v>400</v>
      </c>
      <c r="Z407" s="132">
        <f t="shared" si="19"/>
        <v>400</v>
      </c>
      <c r="AA407" s="372" t="str">
        <f t="shared" si="20"/>
        <v>0</v>
      </c>
      <c r="AC407" s="20"/>
    </row>
    <row r="408" spans="1:29" s="18" customFormat="1" ht="12" customHeight="1" x14ac:dyDescent="0.2">
      <c r="A408" s="16" t="s">
        <v>3858</v>
      </c>
      <c r="B408" s="17">
        <v>44.9</v>
      </c>
      <c r="C408" s="16" t="s">
        <v>5528</v>
      </c>
      <c r="D408" s="16" t="s">
        <v>4449</v>
      </c>
      <c r="E408" s="18" t="s">
        <v>5516</v>
      </c>
      <c r="F408" s="18">
        <v>8</v>
      </c>
      <c r="G408" s="18">
        <v>25</v>
      </c>
      <c r="H408" s="18" t="s">
        <v>1561</v>
      </c>
      <c r="I408" s="19" t="s">
        <v>1131</v>
      </c>
      <c r="J408" s="57" t="s">
        <v>3005</v>
      </c>
      <c r="K408" s="19" t="s">
        <v>4069</v>
      </c>
      <c r="L408" s="16" t="s">
        <v>1616</v>
      </c>
      <c r="M408" s="18" t="s">
        <v>4237</v>
      </c>
      <c r="N408" s="132" t="s">
        <v>3005</v>
      </c>
      <c r="O408" s="18" t="s">
        <v>5253</v>
      </c>
      <c r="P408" s="18">
        <v>25</v>
      </c>
      <c r="Q408" s="16" t="s">
        <v>5528</v>
      </c>
      <c r="R408" s="17">
        <v>24.18</v>
      </c>
      <c r="S408" s="260" t="s">
        <v>5040</v>
      </c>
      <c r="T408" s="16" t="s">
        <v>4424</v>
      </c>
      <c r="U408" s="18" t="s">
        <v>5519</v>
      </c>
      <c r="V408" s="18" t="s">
        <v>5519</v>
      </c>
      <c r="W408" s="57" t="s">
        <v>2651</v>
      </c>
      <c r="X408" s="18" t="s">
        <v>5042</v>
      </c>
      <c r="Y408" s="132">
        <f t="shared" si="18"/>
        <v>400</v>
      </c>
      <c r="Z408" s="132">
        <f t="shared" si="19"/>
        <v>400</v>
      </c>
      <c r="AA408" s="372" t="str">
        <f t="shared" si="20"/>
        <v>0</v>
      </c>
      <c r="AC408" s="20"/>
    </row>
    <row r="409" spans="1:29" s="18" customFormat="1" ht="12" customHeight="1" x14ac:dyDescent="0.2">
      <c r="A409" s="16" t="s">
        <v>1300</v>
      </c>
      <c r="B409" s="17">
        <v>55</v>
      </c>
      <c r="C409" s="16" t="s">
        <v>1292</v>
      </c>
      <c r="D409" s="16" t="s">
        <v>4449</v>
      </c>
      <c r="E409" s="18" t="s">
        <v>5516</v>
      </c>
      <c r="F409" s="18">
        <v>8</v>
      </c>
      <c r="G409" s="18">
        <v>25</v>
      </c>
      <c r="H409" s="18" t="s">
        <v>1561</v>
      </c>
      <c r="J409" s="57" t="s">
        <v>3005</v>
      </c>
      <c r="K409" s="19" t="s">
        <v>5307</v>
      </c>
      <c r="L409" s="16" t="s">
        <v>1616</v>
      </c>
      <c r="M409" s="18" t="s">
        <v>5307</v>
      </c>
      <c r="N409" s="132" t="s">
        <v>3005</v>
      </c>
      <c r="P409" s="18">
        <v>25</v>
      </c>
      <c r="Q409" s="16" t="s">
        <v>1292</v>
      </c>
      <c r="R409" s="17">
        <v>53</v>
      </c>
      <c r="S409" s="260" t="s">
        <v>5040</v>
      </c>
      <c r="T409" s="16" t="s">
        <v>1301</v>
      </c>
      <c r="U409" s="18" t="s">
        <v>5519</v>
      </c>
      <c r="V409" s="18" t="s">
        <v>5519</v>
      </c>
      <c r="W409" s="57" t="s">
        <v>2651</v>
      </c>
      <c r="X409" s="18" t="s">
        <v>5042</v>
      </c>
      <c r="Y409" s="132">
        <f t="shared" si="18"/>
        <v>400</v>
      </c>
      <c r="Z409" s="132">
        <f t="shared" si="19"/>
        <v>400</v>
      </c>
      <c r="AA409" s="372" t="str">
        <f t="shared" si="20"/>
        <v>0</v>
      </c>
    </row>
    <row r="410" spans="1:29" s="18" customFormat="1" ht="12" customHeight="1" x14ac:dyDescent="0.2">
      <c r="A410" s="16" t="s">
        <v>2931</v>
      </c>
      <c r="B410" s="17">
        <v>60</v>
      </c>
      <c r="C410" s="16" t="s">
        <v>5435</v>
      </c>
      <c r="D410" s="16" t="s">
        <v>4449</v>
      </c>
      <c r="E410" s="18" t="s">
        <v>5516</v>
      </c>
      <c r="F410" s="18">
        <v>8</v>
      </c>
      <c r="G410" s="18">
        <v>25</v>
      </c>
      <c r="H410" s="18" t="s">
        <v>1561</v>
      </c>
      <c r="J410" s="57" t="s">
        <v>3005</v>
      </c>
      <c r="K410" s="19" t="s">
        <v>4541</v>
      </c>
      <c r="L410" s="16" t="s">
        <v>1616</v>
      </c>
      <c r="M410" s="18" t="s">
        <v>4541</v>
      </c>
      <c r="N410" s="132" t="s">
        <v>3005</v>
      </c>
      <c r="O410" s="140"/>
      <c r="P410" s="18">
        <v>25</v>
      </c>
      <c r="Q410" s="16" t="s">
        <v>5514</v>
      </c>
      <c r="R410" s="17">
        <v>300</v>
      </c>
      <c r="S410" s="260" t="s">
        <v>5040</v>
      </c>
      <c r="T410" s="16" t="s">
        <v>3921</v>
      </c>
      <c r="U410" s="18" t="s">
        <v>5519</v>
      </c>
      <c r="V410" s="18" t="s">
        <v>5519</v>
      </c>
      <c r="W410" s="57" t="s">
        <v>2651</v>
      </c>
      <c r="X410" s="18" t="s">
        <v>5042</v>
      </c>
      <c r="Y410" s="132">
        <f t="shared" si="18"/>
        <v>400</v>
      </c>
      <c r="Z410" s="132">
        <f t="shared" si="19"/>
        <v>400</v>
      </c>
      <c r="AA410" s="372" t="str">
        <f t="shared" si="20"/>
        <v>0</v>
      </c>
    </row>
    <row r="411" spans="1:29" s="18" customFormat="1" ht="12" customHeight="1" x14ac:dyDescent="0.2">
      <c r="A411" s="16" t="s">
        <v>5445</v>
      </c>
      <c r="B411" s="17">
        <v>58</v>
      </c>
      <c r="C411" s="16" t="s">
        <v>5435</v>
      </c>
      <c r="D411" s="16" t="s">
        <v>4449</v>
      </c>
      <c r="E411" s="18" t="s">
        <v>5516</v>
      </c>
      <c r="F411" s="18">
        <v>8</v>
      </c>
      <c r="G411" s="18">
        <v>25</v>
      </c>
      <c r="H411" s="18" t="s">
        <v>1561</v>
      </c>
      <c r="J411" s="57" t="s">
        <v>3005</v>
      </c>
      <c r="K411" s="19" t="s">
        <v>4365</v>
      </c>
      <c r="L411" s="16" t="s">
        <v>1616</v>
      </c>
      <c r="M411" s="18" t="s">
        <v>4365</v>
      </c>
      <c r="N411" s="132" t="s">
        <v>3005</v>
      </c>
      <c r="P411" s="18">
        <v>25</v>
      </c>
      <c r="Q411" s="16" t="s">
        <v>1292</v>
      </c>
      <c r="R411" s="17">
        <v>57.5</v>
      </c>
      <c r="S411" s="260" t="s">
        <v>5040</v>
      </c>
      <c r="T411" s="16" t="s">
        <v>1302</v>
      </c>
      <c r="U411" s="18" t="s">
        <v>5519</v>
      </c>
      <c r="V411" s="18" t="s">
        <v>5519</v>
      </c>
      <c r="W411" s="57" t="s">
        <v>2651</v>
      </c>
      <c r="X411" s="18" t="s">
        <v>5042</v>
      </c>
      <c r="Y411" s="132">
        <f t="shared" si="18"/>
        <v>400</v>
      </c>
      <c r="Z411" s="132">
        <f t="shared" si="19"/>
        <v>400</v>
      </c>
      <c r="AA411" s="372" t="str">
        <f t="shared" si="20"/>
        <v>0</v>
      </c>
    </row>
    <row r="412" spans="1:29" s="18" customFormat="1" ht="12" customHeight="1" x14ac:dyDescent="0.2">
      <c r="A412" s="16" t="s">
        <v>3898</v>
      </c>
      <c r="B412" s="17">
        <v>285</v>
      </c>
      <c r="C412" s="16" t="s">
        <v>5528</v>
      </c>
      <c r="D412" s="16" t="s">
        <v>4449</v>
      </c>
      <c r="E412" s="18" t="s">
        <v>5516</v>
      </c>
      <c r="F412" s="18">
        <v>8</v>
      </c>
      <c r="G412" s="18">
        <v>25</v>
      </c>
      <c r="H412" s="18" t="s">
        <v>1561</v>
      </c>
      <c r="I412" s="51"/>
      <c r="J412" s="57" t="s">
        <v>3005</v>
      </c>
      <c r="K412" s="46" t="s">
        <v>1612</v>
      </c>
      <c r="L412" s="16" t="s">
        <v>1616</v>
      </c>
      <c r="M412" s="18" t="s">
        <v>4977</v>
      </c>
      <c r="N412" s="132" t="s">
        <v>3005</v>
      </c>
      <c r="O412" s="18" t="s">
        <v>5053</v>
      </c>
      <c r="P412" s="18">
        <v>25</v>
      </c>
      <c r="Q412" s="16" t="s">
        <v>5435</v>
      </c>
      <c r="R412" s="17">
        <v>59.75</v>
      </c>
      <c r="S412" s="260" t="s">
        <v>5040</v>
      </c>
      <c r="T412" s="16" t="s">
        <v>5438</v>
      </c>
      <c r="U412" s="18" t="s">
        <v>5519</v>
      </c>
      <c r="V412" s="18" t="s">
        <v>5519</v>
      </c>
      <c r="W412" s="57" t="s">
        <v>2651</v>
      </c>
      <c r="X412" s="18" t="s">
        <v>5042</v>
      </c>
      <c r="Y412" s="132">
        <f t="shared" si="18"/>
        <v>400</v>
      </c>
      <c r="Z412" s="132">
        <f t="shared" si="19"/>
        <v>400</v>
      </c>
      <c r="AA412" s="372" t="str">
        <f t="shared" si="20"/>
        <v>0</v>
      </c>
    </row>
    <row r="413" spans="1:29" s="18" customFormat="1" ht="12" customHeight="1" x14ac:dyDescent="0.2">
      <c r="A413" s="16" t="s">
        <v>2632</v>
      </c>
      <c r="B413" s="17">
        <v>65</v>
      </c>
      <c r="C413" s="16" t="s">
        <v>2610</v>
      </c>
      <c r="D413" s="16" t="s">
        <v>4449</v>
      </c>
      <c r="E413" s="18" t="s">
        <v>5516</v>
      </c>
      <c r="F413" s="18">
        <v>8</v>
      </c>
      <c r="G413" s="18">
        <v>25</v>
      </c>
      <c r="H413" s="18" t="s">
        <v>1561</v>
      </c>
      <c r="J413" s="57" t="s">
        <v>3005</v>
      </c>
      <c r="K413" s="19" t="s">
        <v>4979</v>
      </c>
      <c r="L413" s="16" t="s">
        <v>1616</v>
      </c>
      <c r="M413" s="18" t="s">
        <v>4979</v>
      </c>
      <c r="N413" s="132" t="s">
        <v>3005</v>
      </c>
      <c r="O413" s="116"/>
      <c r="P413" s="18">
        <v>25</v>
      </c>
      <c r="Q413" s="16" t="s">
        <v>5514</v>
      </c>
      <c r="R413" s="17">
        <v>12.65</v>
      </c>
      <c r="S413" s="260" t="s">
        <v>5040</v>
      </c>
      <c r="T413" s="16" t="s">
        <v>5509</v>
      </c>
      <c r="U413" s="18" t="s">
        <v>5519</v>
      </c>
      <c r="V413" s="18" t="s">
        <v>5519</v>
      </c>
      <c r="W413" s="57" t="s">
        <v>2651</v>
      </c>
      <c r="X413" s="18" t="s">
        <v>5042</v>
      </c>
      <c r="Y413" s="132">
        <f t="shared" si="18"/>
        <v>400</v>
      </c>
      <c r="Z413" s="132">
        <f t="shared" si="19"/>
        <v>400</v>
      </c>
      <c r="AA413" s="372" t="str">
        <f t="shared" si="20"/>
        <v>0</v>
      </c>
    </row>
    <row r="414" spans="1:29" s="18" customFormat="1" ht="12" customHeight="1" x14ac:dyDescent="0.2">
      <c r="A414" s="16" t="s">
        <v>3902</v>
      </c>
      <c r="B414" s="17">
        <v>225</v>
      </c>
      <c r="C414" s="16" t="s">
        <v>5523</v>
      </c>
      <c r="D414" s="16" t="s">
        <v>4449</v>
      </c>
      <c r="E414" s="18" t="s">
        <v>5516</v>
      </c>
      <c r="F414" s="18">
        <v>8</v>
      </c>
      <c r="G414" s="18">
        <v>25</v>
      </c>
      <c r="H414" s="18" t="s">
        <v>1561</v>
      </c>
      <c r="I414" s="51"/>
      <c r="J414" s="57" t="s">
        <v>3005</v>
      </c>
      <c r="K414" s="46" t="s">
        <v>1612</v>
      </c>
      <c r="L414" s="16" t="s">
        <v>1616</v>
      </c>
      <c r="M414" s="18" t="s">
        <v>1611</v>
      </c>
      <c r="N414" s="132" t="s">
        <v>3005</v>
      </c>
      <c r="O414" s="119" t="s">
        <v>5051</v>
      </c>
      <c r="P414" s="18">
        <v>25</v>
      </c>
      <c r="Q414" s="16" t="s">
        <v>5523</v>
      </c>
      <c r="R414" s="17">
        <v>120</v>
      </c>
      <c r="S414" s="260" t="s">
        <v>5040</v>
      </c>
      <c r="T414" s="16" t="s">
        <v>5022</v>
      </c>
      <c r="U414" s="18" t="s">
        <v>5519</v>
      </c>
      <c r="V414" s="18" t="s">
        <v>5519</v>
      </c>
      <c r="W414" s="57" t="s">
        <v>2651</v>
      </c>
      <c r="X414" s="18" t="s">
        <v>5042</v>
      </c>
      <c r="Y414" s="132">
        <f t="shared" si="18"/>
        <v>400</v>
      </c>
      <c r="Z414" s="132">
        <f t="shared" si="19"/>
        <v>400</v>
      </c>
      <c r="AA414" s="372" t="str">
        <f t="shared" si="20"/>
        <v>0</v>
      </c>
    </row>
    <row r="415" spans="1:29" s="18" customFormat="1" ht="11.25" x14ac:dyDescent="0.2">
      <c r="A415" s="16" t="s">
        <v>4854</v>
      </c>
      <c r="B415" s="17">
        <v>53</v>
      </c>
      <c r="C415" s="16" t="s">
        <v>4853</v>
      </c>
      <c r="D415" s="16" t="s">
        <v>4449</v>
      </c>
      <c r="E415" s="18" t="s">
        <v>5516</v>
      </c>
      <c r="F415" s="18">
        <v>8</v>
      </c>
      <c r="G415" s="18">
        <v>25</v>
      </c>
      <c r="H415" s="18" t="s">
        <v>1561</v>
      </c>
      <c r="J415" s="57" t="s">
        <v>3005</v>
      </c>
      <c r="K415" s="19" t="s">
        <v>4283</v>
      </c>
      <c r="L415" s="16" t="s">
        <v>1616</v>
      </c>
      <c r="M415" s="18" t="s">
        <v>4283</v>
      </c>
      <c r="N415" s="132" t="s">
        <v>3005</v>
      </c>
      <c r="P415" s="18">
        <v>25</v>
      </c>
      <c r="Q415" s="16" t="s">
        <v>2610</v>
      </c>
      <c r="R415" s="17">
        <v>66</v>
      </c>
      <c r="S415" s="260" t="s">
        <v>5040</v>
      </c>
      <c r="T415" s="16" t="s">
        <v>2634</v>
      </c>
      <c r="U415" s="18" t="s">
        <v>5519</v>
      </c>
      <c r="V415" s="18" t="s">
        <v>5519</v>
      </c>
      <c r="W415" s="260" t="s">
        <v>2651</v>
      </c>
      <c r="X415" s="18" t="s">
        <v>5042</v>
      </c>
      <c r="Y415" s="132">
        <f t="shared" si="18"/>
        <v>400</v>
      </c>
      <c r="Z415" s="132">
        <f t="shared" si="19"/>
        <v>400</v>
      </c>
      <c r="AA415" s="372" t="str">
        <f t="shared" si="20"/>
        <v>0</v>
      </c>
      <c r="AC415" s="20"/>
    </row>
    <row r="416" spans="1:29" s="18" customFormat="1" ht="11.25" x14ac:dyDescent="0.2">
      <c r="A416" s="16" t="s">
        <v>3863</v>
      </c>
      <c r="B416" s="17">
        <v>45</v>
      </c>
      <c r="C416" s="16" t="s">
        <v>5528</v>
      </c>
      <c r="D416" s="16" t="s">
        <v>4449</v>
      </c>
      <c r="E416" s="18" t="s">
        <v>5516</v>
      </c>
      <c r="F416" s="18">
        <v>8</v>
      </c>
      <c r="G416" s="18">
        <v>25</v>
      </c>
      <c r="H416" s="18" t="s">
        <v>1561</v>
      </c>
      <c r="I416" s="19" t="s">
        <v>1132</v>
      </c>
      <c r="J416" s="57" t="s">
        <v>3005</v>
      </c>
      <c r="K416" s="19" t="s">
        <v>4069</v>
      </c>
      <c r="L416" s="16" t="s">
        <v>1616</v>
      </c>
      <c r="M416" s="118" t="s">
        <v>4069</v>
      </c>
      <c r="N416" s="315" t="s">
        <v>3005</v>
      </c>
      <c r="O416" s="119" t="s">
        <v>1671</v>
      </c>
      <c r="P416" s="118">
        <v>25</v>
      </c>
      <c r="Q416" s="16" t="s">
        <v>1195</v>
      </c>
      <c r="R416" s="17">
        <v>57.5</v>
      </c>
      <c r="S416" s="260" t="s">
        <v>5040</v>
      </c>
      <c r="T416" s="16" t="s">
        <v>1203</v>
      </c>
      <c r="U416" s="18" t="s">
        <v>5519</v>
      </c>
      <c r="V416" s="18" t="s">
        <v>5519</v>
      </c>
      <c r="W416" s="57" t="s">
        <v>2651</v>
      </c>
      <c r="X416" s="18" t="s">
        <v>5042</v>
      </c>
      <c r="Y416" s="132">
        <f t="shared" si="18"/>
        <v>400</v>
      </c>
      <c r="Z416" s="132">
        <f t="shared" si="19"/>
        <v>400</v>
      </c>
      <c r="AA416" s="372" t="str">
        <f t="shared" si="20"/>
        <v>0</v>
      </c>
    </row>
    <row r="417" spans="1:62" s="18" customFormat="1" ht="11.25" x14ac:dyDescent="0.2">
      <c r="A417" s="16" t="s">
        <v>5446</v>
      </c>
      <c r="B417" s="17">
        <v>58</v>
      </c>
      <c r="C417" s="16" t="s">
        <v>5435</v>
      </c>
      <c r="D417" s="16" t="s">
        <v>4449</v>
      </c>
      <c r="E417" s="18" t="s">
        <v>5516</v>
      </c>
      <c r="F417" s="18">
        <v>8</v>
      </c>
      <c r="G417" s="18">
        <v>25</v>
      </c>
      <c r="H417" s="18" t="s">
        <v>1561</v>
      </c>
      <c r="I417" s="19" t="s">
        <v>1672</v>
      </c>
      <c r="J417" s="57" t="s">
        <v>3005</v>
      </c>
      <c r="K417" s="19" t="s">
        <v>4365</v>
      </c>
      <c r="L417" s="16" t="s">
        <v>1616</v>
      </c>
      <c r="M417" s="18" t="s">
        <v>1611</v>
      </c>
      <c r="N417" s="132" t="s">
        <v>3005</v>
      </c>
      <c r="O417" s="116"/>
      <c r="P417" s="18">
        <v>25</v>
      </c>
      <c r="Q417" s="16" t="s">
        <v>5514</v>
      </c>
      <c r="R417" s="17">
        <v>14.25</v>
      </c>
      <c r="S417" s="260" t="s">
        <v>5040</v>
      </c>
      <c r="T417" s="16" t="s">
        <v>3943</v>
      </c>
      <c r="U417" s="18" t="s">
        <v>5519</v>
      </c>
      <c r="V417" s="18" t="s">
        <v>5519</v>
      </c>
      <c r="W417" s="57" t="s">
        <v>2651</v>
      </c>
      <c r="X417" s="18" t="s">
        <v>5042</v>
      </c>
      <c r="Y417" s="132">
        <f t="shared" si="18"/>
        <v>400</v>
      </c>
      <c r="Z417" s="132">
        <f t="shared" si="19"/>
        <v>400</v>
      </c>
      <c r="AA417" s="372" t="str">
        <f t="shared" si="20"/>
        <v>0</v>
      </c>
    </row>
    <row r="418" spans="1:62" s="18" customFormat="1" ht="11.25" x14ac:dyDescent="0.2">
      <c r="A418" s="16" t="s">
        <v>1198</v>
      </c>
      <c r="B418" s="17">
        <v>52</v>
      </c>
      <c r="C418" s="16" t="s">
        <v>1195</v>
      </c>
      <c r="D418" s="16" t="s">
        <v>4449</v>
      </c>
      <c r="E418" s="18" t="s">
        <v>5516</v>
      </c>
      <c r="F418" s="18">
        <v>8</v>
      </c>
      <c r="G418" s="18">
        <v>25</v>
      </c>
      <c r="H418" s="18" t="s">
        <v>1561</v>
      </c>
      <c r="I418" s="51"/>
      <c r="J418" s="57" t="s">
        <v>3005</v>
      </c>
      <c r="K418" s="19" t="s">
        <v>4283</v>
      </c>
      <c r="L418" s="16" t="s">
        <v>1616</v>
      </c>
      <c r="M418" s="18" t="s">
        <v>4283</v>
      </c>
      <c r="N418" s="132" t="s">
        <v>3005</v>
      </c>
      <c r="P418" s="18">
        <v>25</v>
      </c>
      <c r="Q418" s="16" t="s">
        <v>2610</v>
      </c>
      <c r="R418" s="17">
        <v>65</v>
      </c>
      <c r="S418" s="260" t="s">
        <v>5040</v>
      </c>
      <c r="T418" s="16" t="s">
        <v>2633</v>
      </c>
      <c r="U418" s="18" t="s">
        <v>5519</v>
      </c>
      <c r="V418" s="18" t="s">
        <v>5519</v>
      </c>
      <c r="W418" s="57" t="s">
        <v>2651</v>
      </c>
      <c r="X418" s="18" t="s">
        <v>5042</v>
      </c>
      <c r="Y418" s="132">
        <f t="shared" si="18"/>
        <v>400</v>
      </c>
      <c r="Z418" s="132">
        <f t="shared" si="19"/>
        <v>400</v>
      </c>
      <c r="AA418" s="372" t="str">
        <f t="shared" si="20"/>
        <v>0</v>
      </c>
      <c r="AC418" s="20"/>
    </row>
    <row r="419" spans="1:62" s="18" customFormat="1" ht="11.25" x14ac:dyDescent="0.2">
      <c r="A419" s="16" t="s">
        <v>1199</v>
      </c>
      <c r="B419" s="17">
        <v>60</v>
      </c>
      <c r="C419" s="16" t="s">
        <v>1195</v>
      </c>
      <c r="D419" s="16" t="s">
        <v>4449</v>
      </c>
      <c r="E419" s="18" t="s">
        <v>5516</v>
      </c>
      <c r="F419" s="18">
        <v>8</v>
      </c>
      <c r="G419" s="18">
        <v>25</v>
      </c>
      <c r="H419" s="18" t="s">
        <v>1561</v>
      </c>
      <c r="I419" s="51"/>
      <c r="J419" s="57" t="s">
        <v>3005</v>
      </c>
      <c r="K419" s="19" t="s">
        <v>4283</v>
      </c>
      <c r="L419" s="16" t="s">
        <v>1616</v>
      </c>
      <c r="M419" s="119" t="s">
        <v>4283</v>
      </c>
      <c r="N419" s="315" t="s">
        <v>3005</v>
      </c>
      <c r="O419" s="119"/>
      <c r="P419" s="118">
        <v>25</v>
      </c>
      <c r="Q419" s="303" t="s">
        <v>4853</v>
      </c>
      <c r="R419" s="304">
        <v>52</v>
      </c>
      <c r="S419" s="260" t="s">
        <v>5040</v>
      </c>
      <c r="T419" s="303" t="s">
        <v>4855</v>
      </c>
      <c r="U419" s="18" t="s">
        <v>5519</v>
      </c>
      <c r="V419" s="18" t="s">
        <v>5519</v>
      </c>
      <c r="W419" s="57" t="s">
        <v>2651</v>
      </c>
      <c r="X419" s="18" t="s">
        <v>5042</v>
      </c>
      <c r="Y419" s="132">
        <f t="shared" si="18"/>
        <v>400</v>
      </c>
      <c r="Z419" s="132">
        <f t="shared" si="19"/>
        <v>400</v>
      </c>
      <c r="AA419" s="372" t="str">
        <f t="shared" si="20"/>
        <v>0</v>
      </c>
      <c r="AB419" s="118"/>
      <c r="AC419" s="118"/>
      <c r="AD419" s="118"/>
      <c r="AE419" s="118"/>
      <c r="AF419" s="118"/>
      <c r="AG419" s="118"/>
      <c r="AH419" s="118"/>
      <c r="AI419" s="118"/>
      <c r="AJ419" s="118"/>
      <c r="AK419" s="118"/>
      <c r="AL419" s="118"/>
      <c r="AM419" s="118"/>
      <c r="AN419" s="118"/>
      <c r="AO419" s="118"/>
      <c r="AP419" s="118"/>
      <c r="AQ419" s="118"/>
      <c r="AR419" s="118"/>
      <c r="AS419" s="118"/>
      <c r="AT419" s="118"/>
      <c r="AU419" s="118"/>
      <c r="AV419" s="118"/>
      <c r="AW419" s="118"/>
      <c r="AX419" s="118"/>
      <c r="AY419" s="118"/>
      <c r="AZ419" s="118"/>
      <c r="BA419" s="118"/>
      <c r="BB419" s="118"/>
      <c r="BC419" s="118"/>
      <c r="BD419" s="118"/>
      <c r="BE419" s="118"/>
      <c r="BF419" s="118"/>
      <c r="BG419" s="118"/>
      <c r="BH419" s="118"/>
      <c r="BI419" s="118"/>
      <c r="BJ419" s="118"/>
    </row>
    <row r="420" spans="1:62" s="18" customFormat="1" ht="11.25" x14ac:dyDescent="0.2">
      <c r="A420" s="18" t="s">
        <v>5504</v>
      </c>
      <c r="B420" s="17">
        <v>55</v>
      </c>
      <c r="C420" s="18" t="s">
        <v>5497</v>
      </c>
      <c r="D420" s="16" t="s">
        <v>4449</v>
      </c>
      <c r="E420" s="18" t="s">
        <v>5516</v>
      </c>
      <c r="F420" s="18">
        <v>8</v>
      </c>
      <c r="G420" s="18">
        <v>25</v>
      </c>
      <c r="H420" s="18" t="s">
        <v>1561</v>
      </c>
      <c r="J420" s="57" t="s">
        <v>3005</v>
      </c>
      <c r="K420" s="19" t="s">
        <v>4979</v>
      </c>
      <c r="L420" s="16" t="s">
        <v>1616</v>
      </c>
      <c r="M420" s="18" t="s">
        <v>4979</v>
      </c>
      <c r="N420" s="132" t="s">
        <v>3005</v>
      </c>
      <c r="O420" s="83"/>
      <c r="P420" s="18">
        <v>25</v>
      </c>
      <c r="Q420" s="16" t="s">
        <v>5514</v>
      </c>
      <c r="R420" s="17">
        <v>12.5</v>
      </c>
      <c r="S420" s="260" t="s">
        <v>5040</v>
      </c>
      <c r="T420" s="16" t="s">
        <v>5508</v>
      </c>
      <c r="U420" s="18" t="s">
        <v>5519</v>
      </c>
      <c r="V420" s="18" t="s">
        <v>5519</v>
      </c>
      <c r="W420" s="305" t="s">
        <v>2651</v>
      </c>
      <c r="X420" s="18" t="s">
        <v>5042</v>
      </c>
      <c r="Y420" s="132">
        <f t="shared" si="18"/>
        <v>400</v>
      </c>
      <c r="Z420" s="132">
        <f t="shared" si="19"/>
        <v>400</v>
      </c>
      <c r="AA420" s="372" t="str">
        <f t="shared" si="20"/>
        <v>0</v>
      </c>
    </row>
    <row r="421" spans="1:62" s="18" customFormat="1" ht="11.25" x14ac:dyDescent="0.2">
      <c r="A421" s="16" t="s">
        <v>5440</v>
      </c>
      <c r="B421" s="17">
        <v>55</v>
      </c>
      <c r="C421" s="16" t="s">
        <v>5435</v>
      </c>
      <c r="D421" s="16" t="s">
        <v>4449</v>
      </c>
      <c r="E421" s="18" t="s">
        <v>5516</v>
      </c>
      <c r="F421" s="18">
        <v>8</v>
      </c>
      <c r="G421" s="18">
        <v>25</v>
      </c>
      <c r="H421" s="18" t="s">
        <v>1561</v>
      </c>
      <c r="I421" s="51"/>
      <c r="J421" s="57" t="s">
        <v>3005</v>
      </c>
      <c r="K421" s="19" t="s">
        <v>1613</v>
      </c>
      <c r="L421" s="16" t="s">
        <v>1616</v>
      </c>
      <c r="M421" s="119" t="s">
        <v>1613</v>
      </c>
      <c r="N421" s="315" t="s">
        <v>3005</v>
      </c>
      <c r="O421" s="119"/>
      <c r="P421" s="118">
        <v>25</v>
      </c>
      <c r="Q421" s="303" t="s">
        <v>5584</v>
      </c>
      <c r="R421" s="17">
        <v>52.5</v>
      </c>
      <c r="S421" s="260" t="s">
        <v>5040</v>
      </c>
      <c r="T421" s="16" t="s">
        <v>5590</v>
      </c>
      <c r="U421" s="18" t="s">
        <v>5519</v>
      </c>
      <c r="V421" s="18" t="s">
        <v>5519</v>
      </c>
      <c r="W421" s="305" t="s">
        <v>2651</v>
      </c>
      <c r="X421" s="18" t="s">
        <v>5042</v>
      </c>
      <c r="Y421" s="132">
        <f t="shared" si="18"/>
        <v>400</v>
      </c>
      <c r="Z421" s="132">
        <f t="shared" si="19"/>
        <v>400</v>
      </c>
      <c r="AA421" s="372" t="str">
        <f t="shared" si="20"/>
        <v>0</v>
      </c>
    </row>
    <row r="422" spans="1:62" s="18" customFormat="1" ht="11.25" x14ac:dyDescent="0.2">
      <c r="A422" s="16" t="s">
        <v>3801</v>
      </c>
      <c r="B422" s="17">
        <v>59</v>
      </c>
      <c r="C422" s="16" t="s">
        <v>3792</v>
      </c>
      <c r="D422" s="16" t="s">
        <v>4449</v>
      </c>
      <c r="E422" s="18" t="s">
        <v>5516</v>
      </c>
      <c r="F422" s="18">
        <v>8</v>
      </c>
      <c r="G422" s="18">
        <v>25</v>
      </c>
      <c r="H422" s="18" t="s">
        <v>1561</v>
      </c>
      <c r="I422" s="51"/>
      <c r="J422" s="57" t="s">
        <v>3005</v>
      </c>
      <c r="K422" s="19" t="s">
        <v>1613</v>
      </c>
      <c r="L422" s="16" t="s">
        <v>1616</v>
      </c>
      <c r="M422" s="119" t="s">
        <v>1613</v>
      </c>
      <c r="N422" s="315" t="s">
        <v>3005</v>
      </c>
      <c r="O422" s="119"/>
      <c r="P422" s="118">
        <v>25</v>
      </c>
      <c r="Q422" s="303" t="s">
        <v>5584</v>
      </c>
      <c r="R422" s="17">
        <v>55</v>
      </c>
      <c r="S422" s="260" t="s">
        <v>5040</v>
      </c>
      <c r="T422" s="16" t="s">
        <v>5591</v>
      </c>
      <c r="U422" s="18" t="s">
        <v>5519</v>
      </c>
      <c r="V422" s="18" t="s">
        <v>5519</v>
      </c>
      <c r="W422" s="305" t="s">
        <v>2651</v>
      </c>
      <c r="X422" s="18" t="s">
        <v>5042</v>
      </c>
      <c r="Y422" s="132">
        <f t="shared" si="18"/>
        <v>400</v>
      </c>
      <c r="Z422" s="132">
        <f t="shared" si="19"/>
        <v>400</v>
      </c>
      <c r="AA422" s="372" t="str">
        <f t="shared" si="20"/>
        <v>0</v>
      </c>
    </row>
    <row r="423" spans="1:62" s="351" customFormat="1" x14ac:dyDescent="0.2">
      <c r="A423" s="16" t="s">
        <v>3913</v>
      </c>
      <c r="B423" s="17">
        <v>255</v>
      </c>
      <c r="C423" s="16" t="s">
        <v>5523</v>
      </c>
      <c r="D423" s="16" t="s">
        <v>4449</v>
      </c>
      <c r="E423" s="18" t="s">
        <v>5516</v>
      </c>
      <c r="F423" s="18">
        <v>8</v>
      </c>
      <c r="G423" s="18">
        <v>25</v>
      </c>
      <c r="H423" s="18" t="s">
        <v>1561</v>
      </c>
      <c r="I423" s="51"/>
      <c r="J423" s="57" t="s">
        <v>3005</v>
      </c>
      <c r="K423" s="19" t="s">
        <v>1613</v>
      </c>
      <c r="L423" s="16" t="s">
        <v>1616</v>
      </c>
      <c r="M423" s="201" t="s">
        <v>1613</v>
      </c>
      <c r="N423" s="315" t="s">
        <v>3005</v>
      </c>
      <c r="O423" s="83"/>
      <c r="P423" s="201">
        <v>25</v>
      </c>
      <c r="Q423" s="387" t="s">
        <v>5558</v>
      </c>
      <c r="R423" s="17">
        <v>60</v>
      </c>
      <c r="S423" s="260" t="s">
        <v>5040</v>
      </c>
      <c r="T423" s="387" t="s">
        <v>5562</v>
      </c>
      <c r="U423" s="18" t="s">
        <v>5519</v>
      </c>
      <c r="V423" s="18" t="s">
        <v>5519</v>
      </c>
      <c r="W423" s="57" t="s">
        <v>2651</v>
      </c>
      <c r="X423" s="18" t="s">
        <v>5042</v>
      </c>
      <c r="Y423" s="132">
        <f t="shared" si="18"/>
        <v>400</v>
      </c>
      <c r="Z423" s="132">
        <f t="shared" si="19"/>
        <v>400</v>
      </c>
      <c r="AA423" s="372" t="str">
        <f t="shared" si="20"/>
        <v>0</v>
      </c>
      <c r="AB423" s="24"/>
      <c r="AC423" s="24"/>
      <c r="AD423" s="28"/>
      <c r="AE423" s="28"/>
      <c r="AF423" s="28"/>
      <c r="AG423" s="28"/>
      <c r="AH423" s="28"/>
    </row>
    <row r="424" spans="1:62" s="18" customFormat="1" ht="12" customHeight="1" x14ac:dyDescent="0.2">
      <c r="A424" s="16"/>
      <c r="B424" s="17"/>
      <c r="C424" s="16"/>
      <c r="D424" s="16"/>
      <c r="I424" s="46"/>
      <c r="J424" s="132"/>
      <c r="K424" s="19"/>
      <c r="L424" s="16" t="s">
        <v>1616</v>
      </c>
      <c r="N424" s="132"/>
      <c r="O424" s="118"/>
      <c r="Q424" s="16"/>
      <c r="R424" s="17"/>
      <c r="S424" s="57"/>
      <c r="T424" s="16"/>
      <c r="W424" s="57"/>
      <c r="AC424" s="20"/>
    </row>
    <row r="425" spans="1:62" s="376" customFormat="1" ht="12" customHeight="1" thickBot="1" x14ac:dyDescent="0.25">
      <c r="G425" s="378">
        <f>SUM(G394:G424)</f>
        <v>725</v>
      </c>
      <c r="J425" s="360"/>
      <c r="M425" s="377">
        <f>G425-P425</f>
        <v>0</v>
      </c>
      <c r="N425" s="360"/>
      <c r="P425" s="378">
        <f>SUM(P394:P424)</f>
        <v>725</v>
      </c>
    </row>
    <row r="426" spans="1:62" x14ac:dyDescent="0.2">
      <c r="Y426" s="120">
        <f>SUM(Y6:Y425)</f>
        <v>138072</v>
      </c>
      <c r="Z426" s="120">
        <f>SUM(Z6:Z425)</f>
        <v>88208</v>
      </c>
      <c r="AA426" s="120">
        <f>SUM(AA6:AA425)</f>
        <v>49864</v>
      </c>
    </row>
    <row r="428" spans="1:62" x14ac:dyDescent="0.2">
      <c r="AA428" s="120">
        <f>Z426+AA426</f>
        <v>138072</v>
      </c>
    </row>
  </sheetData>
  <phoneticPr fontId="0" type="noConversion"/>
  <pageMargins left="0.75" right="0.75" top="1" bottom="1" header="0.5" footer="0.5"/>
  <pageSetup scale="11" orientation="landscape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BJ429"/>
  <sheetViews>
    <sheetView topLeftCell="K385" zoomScale="75" workbookViewId="0">
      <selection activeCell="Y423" sqref="Y423:AA423"/>
    </sheetView>
  </sheetViews>
  <sheetFormatPr defaultRowHeight="12.75" x14ac:dyDescent="0.2"/>
  <cols>
    <col min="1" max="1" width="10.5703125" style="120" customWidth="1"/>
    <col min="2" max="2" width="7.7109375" style="120" bestFit="1" customWidth="1"/>
    <col min="3" max="3" width="15" style="120" customWidth="1"/>
    <col min="4" max="5" width="4.42578125" style="120" customWidth="1"/>
    <col min="6" max="6" width="3.5703125" style="120" customWidth="1"/>
    <col min="7" max="7" width="5.5703125" style="120" customWidth="1"/>
    <col min="8" max="8" width="2.42578125" style="120" customWidth="1"/>
    <col min="9" max="9" width="41.85546875" style="120" customWidth="1"/>
    <col min="10" max="10" width="2.28515625" style="120" customWidth="1"/>
    <col min="11" max="11" width="9.7109375" style="120" customWidth="1"/>
    <col min="12" max="12" width="3.140625" style="120" customWidth="1"/>
    <col min="13" max="13" width="12.140625" style="120" customWidth="1"/>
    <col min="14" max="14" width="2.140625" style="345" customWidth="1"/>
    <col min="15" max="15" width="25.85546875" style="120" customWidth="1"/>
    <col min="16" max="16" width="5.28515625" style="120" customWidth="1"/>
    <col min="17" max="17" width="13.7109375" style="120" customWidth="1"/>
    <col min="18" max="18" width="7.7109375" style="120" bestFit="1" customWidth="1"/>
    <col min="19" max="19" width="10" style="120" customWidth="1"/>
    <col min="20" max="20" width="8.42578125" style="120" customWidth="1"/>
    <col min="21" max="21" width="5.7109375" style="120" customWidth="1"/>
    <col min="22" max="22" width="5.85546875" style="120" customWidth="1"/>
    <col min="23" max="23" width="7" style="120" customWidth="1"/>
    <col min="24" max="24" width="2.28515625" style="120" customWidth="1"/>
    <col min="25" max="25" width="11.5703125" style="120" customWidth="1"/>
    <col min="26" max="16384" width="9.140625" style="120"/>
  </cols>
  <sheetData>
    <row r="1" spans="1:38" x14ac:dyDescent="0.2">
      <c r="A1" s="344">
        <v>37071</v>
      </c>
      <c r="J1" s="345"/>
      <c r="S1" s="346"/>
    </row>
    <row r="2" spans="1:38" s="394" customFormat="1" ht="12" customHeight="1" x14ac:dyDescent="0.2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8" s="79" customFormat="1" ht="12" customHeight="1" x14ac:dyDescent="0.2">
      <c r="C3" s="447" t="s">
        <v>1883</v>
      </c>
      <c r="E3" s="448"/>
      <c r="G3" s="19"/>
      <c r="I3" s="107"/>
      <c r="L3" s="276"/>
      <c r="O3" s="122"/>
      <c r="S3" s="110"/>
    </row>
    <row r="4" spans="1:38" s="79" customFormat="1" ht="12" customHeight="1" x14ac:dyDescent="0.2">
      <c r="A4" s="16" t="s">
        <v>4378</v>
      </c>
      <c r="B4" s="17">
        <v>0</v>
      </c>
      <c r="C4" s="16" t="s">
        <v>5528</v>
      </c>
      <c r="D4" s="16" t="s">
        <v>5515</v>
      </c>
      <c r="E4" s="18" t="s">
        <v>5516</v>
      </c>
      <c r="F4" s="18">
        <v>16</v>
      </c>
      <c r="G4" s="18">
        <v>0</v>
      </c>
      <c r="H4" s="18"/>
      <c r="I4" s="449" t="s">
        <v>1884</v>
      </c>
      <c r="J4" s="128"/>
      <c r="K4" s="19" t="s">
        <v>4379</v>
      </c>
      <c r="L4" s="254" t="s">
        <v>1616</v>
      </c>
      <c r="M4" s="125"/>
      <c r="P4" s="125"/>
      <c r="AC4" s="86"/>
    </row>
    <row r="5" spans="1:38" s="79" customFormat="1" ht="12" customHeight="1" x14ac:dyDescent="0.2">
      <c r="A5" s="16" t="s">
        <v>4446</v>
      </c>
      <c r="B5" s="17">
        <v>216</v>
      </c>
      <c r="C5" s="16" t="s">
        <v>4447</v>
      </c>
      <c r="D5" s="16" t="s">
        <v>5515</v>
      </c>
      <c r="E5" s="18" t="s">
        <v>5516</v>
      </c>
      <c r="F5" s="18">
        <v>16</v>
      </c>
      <c r="G5" s="60">
        <v>150</v>
      </c>
      <c r="H5" s="18" t="s">
        <v>1561</v>
      </c>
      <c r="I5" s="126" t="s">
        <v>5266</v>
      </c>
      <c r="J5" s="18" t="s">
        <v>3005</v>
      </c>
      <c r="K5" s="19" t="s">
        <v>4069</v>
      </c>
      <c r="L5" s="254" t="s">
        <v>1616</v>
      </c>
      <c r="M5" s="83" t="s">
        <v>4379</v>
      </c>
      <c r="N5" s="79" t="s">
        <v>3005</v>
      </c>
      <c r="O5" s="83" t="s">
        <v>1885</v>
      </c>
      <c r="P5" s="131">
        <v>150</v>
      </c>
      <c r="Q5" s="154" t="s">
        <v>1072</v>
      </c>
      <c r="R5" s="2">
        <v>0</v>
      </c>
      <c r="S5" s="577">
        <v>25572</v>
      </c>
      <c r="T5" s="1" t="s">
        <v>986</v>
      </c>
      <c r="U5" s="79" t="s">
        <v>1887</v>
      </c>
      <c r="V5" s="79" t="s">
        <v>1887</v>
      </c>
      <c r="W5" s="79" t="s">
        <v>3979</v>
      </c>
      <c r="X5" s="79" t="s">
        <v>3978</v>
      </c>
      <c r="Y5" s="132">
        <f>F5*G5*2</f>
        <v>4800</v>
      </c>
      <c r="Z5" s="132" t="str">
        <f>IF(X5="N",Y5,"0")</f>
        <v>0</v>
      </c>
      <c r="AA5" s="372">
        <f>IF(X5="P",Y5,"0")</f>
        <v>4800</v>
      </c>
      <c r="AC5" s="86"/>
    </row>
    <row r="6" spans="1:38" s="79" customFormat="1" ht="12" customHeight="1" x14ac:dyDescent="0.2">
      <c r="A6" s="16"/>
      <c r="B6" s="17"/>
      <c r="C6" s="16"/>
      <c r="D6" s="16"/>
      <c r="E6" s="18"/>
      <c r="F6" s="18"/>
      <c r="G6" s="60"/>
      <c r="H6" s="18"/>
      <c r="I6" s="126"/>
      <c r="J6" s="18"/>
      <c r="K6" s="19"/>
      <c r="L6" s="254"/>
      <c r="M6" s="83"/>
      <c r="O6" s="83"/>
      <c r="P6" s="740"/>
      <c r="Q6" s="16"/>
      <c r="R6" s="2"/>
      <c r="S6" s="77"/>
      <c r="T6" s="16"/>
      <c r="U6" s="79" t="s">
        <v>1887</v>
      </c>
      <c r="V6" s="79" t="s">
        <v>1887</v>
      </c>
      <c r="W6" s="79" t="s">
        <v>3979</v>
      </c>
      <c r="X6" s="79" t="s">
        <v>3978</v>
      </c>
      <c r="Y6" s="132">
        <f t="shared" ref="Y6:Y69" si="0">F6*G6*2</f>
        <v>0</v>
      </c>
      <c r="Z6" s="132" t="str">
        <f t="shared" ref="Z6:Z69" si="1">IF(X6="N",Y6,"0")</f>
        <v>0</v>
      </c>
      <c r="AA6" s="372">
        <f t="shared" ref="AA6:AA69" si="2">IF(X6="P",Y6,"0")</f>
        <v>0</v>
      </c>
      <c r="AC6" s="86"/>
    </row>
    <row r="7" spans="1:38" s="79" customFormat="1" ht="12" customHeight="1" x14ac:dyDescent="0.2">
      <c r="A7" s="440"/>
      <c r="B7" s="272"/>
      <c r="C7" s="440"/>
      <c r="D7" s="440"/>
      <c r="E7" s="275"/>
      <c r="F7" s="275"/>
      <c r="G7" s="422"/>
      <c r="H7" s="275"/>
      <c r="I7" s="126"/>
      <c r="K7" s="370"/>
      <c r="L7" s="254" t="s">
        <v>1616</v>
      </c>
      <c r="M7" s="397"/>
      <c r="N7" s="275"/>
      <c r="O7" s="397"/>
      <c r="P7" s="275"/>
      <c r="Q7" s="454"/>
      <c r="R7" s="272"/>
      <c r="S7" s="455"/>
      <c r="T7" s="440"/>
      <c r="U7" s="275"/>
      <c r="V7" s="275"/>
      <c r="W7" s="275"/>
      <c r="X7" s="275"/>
      <c r="Y7" s="132">
        <f t="shared" si="0"/>
        <v>0</v>
      </c>
      <c r="Z7" s="132" t="str">
        <f t="shared" si="1"/>
        <v>0</v>
      </c>
      <c r="AA7" s="372" t="str">
        <f t="shared" si="2"/>
        <v>0</v>
      </c>
      <c r="AB7" s="275"/>
      <c r="AC7" s="456"/>
      <c r="AD7" s="275"/>
      <c r="AE7" s="275"/>
      <c r="AF7" s="275"/>
      <c r="AG7" s="275"/>
      <c r="AH7" s="275"/>
      <c r="AI7" s="275"/>
      <c r="AJ7" s="275"/>
      <c r="AK7" s="275"/>
      <c r="AL7" s="275"/>
    </row>
    <row r="8" spans="1:38" s="269" customFormat="1" ht="12" customHeight="1" thickBot="1" x14ac:dyDescent="0.25">
      <c r="A8" s="441"/>
      <c r="B8" s="457"/>
      <c r="C8" s="441"/>
      <c r="D8" s="441"/>
      <c r="E8" s="442"/>
      <c r="F8" s="442"/>
      <c r="G8" s="458">
        <f>SUM(G3:G7)</f>
        <v>150</v>
      </c>
      <c r="H8" s="459"/>
      <c r="I8" s="408"/>
      <c r="J8" s="460"/>
      <c r="K8" s="365"/>
      <c r="L8" s="461"/>
      <c r="M8" s="462">
        <f>G8-P8</f>
        <v>0</v>
      </c>
      <c r="N8" s="442"/>
      <c r="O8" s="463"/>
      <c r="P8" s="462">
        <f>SUM(P3:P7)</f>
        <v>150</v>
      </c>
      <c r="Q8" s="441"/>
      <c r="R8" s="457"/>
      <c r="S8" s="463"/>
      <c r="T8" s="441"/>
      <c r="U8" s="442"/>
      <c r="V8" s="442"/>
      <c r="W8" s="442"/>
      <c r="X8" s="442"/>
      <c r="Y8" s="132">
        <f t="shared" si="0"/>
        <v>0</v>
      </c>
      <c r="Z8" s="132" t="str">
        <f t="shared" si="1"/>
        <v>0</v>
      </c>
      <c r="AA8" s="372" t="str">
        <f t="shared" si="2"/>
        <v>0</v>
      </c>
      <c r="AB8" s="442"/>
      <c r="AC8" s="464"/>
      <c r="AD8" s="442"/>
      <c r="AE8" s="442"/>
      <c r="AF8" s="442"/>
      <c r="AG8" s="442"/>
      <c r="AH8" s="442"/>
      <c r="AI8" s="442"/>
      <c r="AJ8" s="442"/>
      <c r="AK8" s="442"/>
      <c r="AL8" s="442"/>
    </row>
    <row r="9" spans="1:38" s="79" customFormat="1" ht="12" customHeight="1" x14ac:dyDescent="0.2">
      <c r="C9" s="447" t="s">
        <v>1888</v>
      </c>
      <c r="E9" s="448"/>
      <c r="G9" s="19"/>
      <c r="I9" s="465"/>
      <c r="J9" s="58"/>
      <c r="L9" s="254"/>
      <c r="S9" s="466"/>
      <c r="Y9" s="132">
        <f t="shared" si="0"/>
        <v>0</v>
      </c>
      <c r="Z9" s="132" t="str">
        <f t="shared" si="1"/>
        <v>0</v>
      </c>
      <c r="AA9" s="372" t="str">
        <f t="shared" si="2"/>
        <v>0</v>
      </c>
    </row>
    <row r="10" spans="1:38" s="79" customFormat="1" ht="12" customHeight="1" x14ac:dyDescent="0.2">
      <c r="A10" s="85" t="s">
        <v>3960</v>
      </c>
      <c r="B10" s="84">
        <v>0</v>
      </c>
      <c r="C10" s="85" t="s">
        <v>5528</v>
      </c>
      <c r="D10" s="85" t="s">
        <v>4449</v>
      </c>
      <c r="E10" s="79" t="s">
        <v>5516</v>
      </c>
      <c r="F10" s="79">
        <v>8</v>
      </c>
      <c r="G10" s="125">
        <v>0</v>
      </c>
      <c r="I10" s="449" t="s">
        <v>1884</v>
      </c>
      <c r="J10" s="128"/>
      <c r="K10" s="19" t="s">
        <v>4379</v>
      </c>
      <c r="L10" s="254" t="s">
        <v>1616</v>
      </c>
      <c r="M10" s="125"/>
      <c r="Y10" s="132">
        <f t="shared" si="0"/>
        <v>0</v>
      </c>
      <c r="Z10" s="132" t="str">
        <f t="shared" si="1"/>
        <v>0</v>
      </c>
      <c r="AA10" s="372" t="str">
        <f t="shared" si="2"/>
        <v>0</v>
      </c>
      <c r="AC10" s="86"/>
    </row>
    <row r="11" spans="1:38" s="79" customFormat="1" ht="12" customHeight="1" x14ac:dyDescent="0.2">
      <c r="A11" s="16" t="s">
        <v>4446</v>
      </c>
      <c r="B11" s="17">
        <v>216</v>
      </c>
      <c r="C11" s="16" t="s">
        <v>4447</v>
      </c>
      <c r="D11" s="16" t="s">
        <v>4449</v>
      </c>
      <c r="E11" s="18" t="s">
        <v>5516</v>
      </c>
      <c r="F11" s="18">
        <v>8</v>
      </c>
      <c r="G11" s="60">
        <v>1</v>
      </c>
      <c r="H11" s="18" t="s">
        <v>1561</v>
      </c>
      <c r="I11" s="126" t="s">
        <v>5266</v>
      </c>
      <c r="J11" s="18" t="s">
        <v>3005</v>
      </c>
      <c r="K11" s="19" t="s">
        <v>4069</v>
      </c>
      <c r="L11" s="254" t="s">
        <v>1616</v>
      </c>
      <c r="M11" s="83" t="s">
        <v>4379</v>
      </c>
      <c r="N11" s="79" t="s">
        <v>3005</v>
      </c>
      <c r="O11" s="83" t="s">
        <v>1885</v>
      </c>
      <c r="P11" s="131">
        <v>1</v>
      </c>
      <c r="Q11" s="154" t="s">
        <v>1072</v>
      </c>
      <c r="R11" s="2">
        <v>0</v>
      </c>
      <c r="S11" s="577">
        <v>25574</v>
      </c>
      <c r="T11" s="1" t="s">
        <v>987</v>
      </c>
      <c r="U11" s="79" t="s">
        <v>1887</v>
      </c>
      <c r="V11" s="79" t="s">
        <v>1887</v>
      </c>
      <c r="W11" s="79" t="s">
        <v>3979</v>
      </c>
      <c r="X11" s="79" t="s">
        <v>3978</v>
      </c>
      <c r="Y11" s="132">
        <f t="shared" si="0"/>
        <v>16</v>
      </c>
      <c r="Z11" s="132" t="str">
        <f t="shared" si="1"/>
        <v>0</v>
      </c>
      <c r="AA11" s="372">
        <f t="shared" si="2"/>
        <v>16</v>
      </c>
      <c r="AC11" s="86"/>
    </row>
    <row r="12" spans="1:38" s="79" customFormat="1" ht="12" customHeight="1" x14ac:dyDescent="0.2">
      <c r="A12" s="16"/>
      <c r="B12" s="17"/>
      <c r="C12" s="16"/>
      <c r="D12" s="16"/>
      <c r="E12" s="18"/>
      <c r="F12" s="18"/>
      <c r="G12" s="245"/>
      <c r="H12" s="18"/>
      <c r="I12" s="127"/>
      <c r="J12" s="18"/>
      <c r="K12" s="19"/>
      <c r="L12" s="254" t="s">
        <v>1616</v>
      </c>
      <c r="M12" s="83"/>
      <c r="O12" s="83"/>
      <c r="P12" s="397"/>
      <c r="Q12" s="1"/>
      <c r="R12" s="2"/>
      <c r="S12" s="278"/>
      <c r="T12" s="1"/>
      <c r="U12" s="79" t="s">
        <v>1887</v>
      </c>
      <c r="V12" s="79" t="s">
        <v>1887</v>
      </c>
      <c r="W12" s="79" t="s">
        <v>3979</v>
      </c>
      <c r="X12" s="79" t="s">
        <v>3978</v>
      </c>
      <c r="Y12" s="132">
        <f t="shared" si="0"/>
        <v>0</v>
      </c>
      <c r="Z12" s="132" t="str">
        <f t="shared" si="1"/>
        <v>0</v>
      </c>
      <c r="AA12" s="372">
        <f t="shared" si="2"/>
        <v>0</v>
      </c>
      <c r="AC12" s="86"/>
    </row>
    <row r="13" spans="1:38" s="79" customFormat="1" ht="12" customHeight="1" x14ac:dyDescent="0.2">
      <c r="L13" s="254"/>
      <c r="M13" s="83"/>
      <c r="N13" s="275"/>
      <c r="O13" s="83"/>
      <c r="P13" s="275"/>
      <c r="Q13" s="452"/>
      <c r="R13" s="84"/>
      <c r="S13" s="455"/>
      <c r="T13" s="85"/>
      <c r="Y13" s="132">
        <f t="shared" si="0"/>
        <v>0</v>
      </c>
      <c r="Z13" s="132" t="str">
        <f t="shared" si="1"/>
        <v>0</v>
      </c>
      <c r="AA13" s="372" t="str">
        <f t="shared" si="2"/>
        <v>0</v>
      </c>
      <c r="AC13" s="86"/>
    </row>
    <row r="14" spans="1:38" s="442" customFormat="1" ht="12" customHeight="1" thickBot="1" x14ac:dyDescent="0.25">
      <c r="A14" s="441"/>
      <c r="B14" s="457"/>
      <c r="C14" s="441"/>
      <c r="D14" s="441"/>
      <c r="G14" s="458">
        <f>SUM(G10:G13)</f>
        <v>1</v>
      </c>
      <c r="I14" s="408"/>
      <c r="K14" s="408"/>
      <c r="L14" s="461"/>
      <c r="M14" s="462">
        <f>G14-P14</f>
        <v>0</v>
      </c>
      <c r="O14" s="468"/>
      <c r="P14" s="462">
        <f>SUM(P11:P13)</f>
        <v>1</v>
      </c>
      <c r="Q14" s="441"/>
      <c r="R14" s="457"/>
      <c r="S14" s="469"/>
      <c r="T14" s="441"/>
      <c r="Y14" s="132">
        <f t="shared" si="0"/>
        <v>0</v>
      </c>
      <c r="Z14" s="132" t="str">
        <f t="shared" si="1"/>
        <v>0</v>
      </c>
      <c r="AA14" s="372" t="str">
        <f t="shared" si="2"/>
        <v>0</v>
      </c>
      <c r="AC14" s="464"/>
    </row>
    <row r="15" spans="1:38" s="275" customFormat="1" ht="12.75" customHeight="1" x14ac:dyDescent="0.2">
      <c r="A15" s="85"/>
      <c r="B15" s="84"/>
      <c r="D15" s="85"/>
      <c r="E15" s="79"/>
      <c r="F15" s="79"/>
      <c r="G15" s="79"/>
      <c r="H15" s="79"/>
      <c r="I15" s="51"/>
      <c r="J15" s="58"/>
      <c r="K15" s="19"/>
      <c r="L15" s="254"/>
      <c r="M15" s="470"/>
      <c r="O15" s="466"/>
      <c r="P15" s="470"/>
      <c r="Q15" s="440"/>
      <c r="R15" s="272"/>
      <c r="S15" s="466"/>
      <c r="T15" s="440"/>
      <c r="Y15" s="132">
        <f t="shared" si="0"/>
        <v>0</v>
      </c>
      <c r="Z15" s="132" t="str">
        <f t="shared" si="1"/>
        <v>0</v>
      </c>
      <c r="AA15" s="372" t="str">
        <f t="shared" si="2"/>
        <v>0</v>
      </c>
      <c r="AC15" s="456"/>
    </row>
    <row r="16" spans="1:38" s="473" customFormat="1" ht="12" hidden="1" customHeight="1" x14ac:dyDescent="0.2">
      <c r="A16" s="471"/>
      <c r="B16" s="472"/>
      <c r="C16" s="471"/>
      <c r="D16" s="471" t="s">
        <v>3442</v>
      </c>
      <c r="E16" s="473" t="s">
        <v>5516</v>
      </c>
      <c r="F16" s="474">
        <v>1</v>
      </c>
      <c r="G16" s="131"/>
      <c r="H16" s="473" t="s">
        <v>1561</v>
      </c>
      <c r="I16" s="475"/>
      <c r="K16" s="476"/>
      <c r="L16" s="477" t="s">
        <v>1616</v>
      </c>
      <c r="M16" s="473" t="s">
        <v>4379</v>
      </c>
      <c r="O16" s="478" t="s">
        <v>1892</v>
      </c>
      <c r="P16" s="131"/>
      <c r="Q16" s="471"/>
      <c r="R16" s="472">
        <v>0</v>
      </c>
      <c r="S16" s="479"/>
      <c r="T16" s="562"/>
      <c r="U16" s="473" t="s">
        <v>1887</v>
      </c>
      <c r="V16" s="473" t="s">
        <v>1887</v>
      </c>
      <c r="W16" s="473" t="s">
        <v>3979</v>
      </c>
      <c r="X16" s="473" t="s">
        <v>3978</v>
      </c>
      <c r="Y16" s="132">
        <f t="shared" si="0"/>
        <v>0</v>
      </c>
      <c r="Z16" s="132" t="str">
        <f t="shared" si="1"/>
        <v>0</v>
      </c>
      <c r="AA16" s="372">
        <f t="shared" si="2"/>
        <v>0</v>
      </c>
      <c r="AB16" s="481"/>
      <c r="AC16" s="481"/>
      <c r="AD16" s="482"/>
      <c r="AE16" s="482"/>
      <c r="AF16" s="482"/>
      <c r="AG16" s="482"/>
      <c r="AH16" s="482"/>
    </row>
    <row r="17" spans="1:34" s="473" customFormat="1" ht="12" hidden="1" customHeight="1" x14ac:dyDescent="0.2">
      <c r="A17" s="471"/>
      <c r="B17" s="472"/>
      <c r="C17" s="471"/>
      <c r="D17" s="471" t="s">
        <v>1893</v>
      </c>
      <c r="E17" s="473" t="s">
        <v>5516</v>
      </c>
      <c r="F17" s="474">
        <v>1</v>
      </c>
      <c r="G17" s="131"/>
      <c r="H17" s="473" t="s">
        <v>1561</v>
      </c>
      <c r="I17" s="475"/>
      <c r="K17" s="476"/>
      <c r="L17" s="477" t="s">
        <v>1616</v>
      </c>
      <c r="M17" s="473" t="s">
        <v>4379</v>
      </c>
      <c r="O17" s="478" t="s">
        <v>1892</v>
      </c>
      <c r="P17" s="131"/>
      <c r="Q17" s="471"/>
      <c r="R17" s="472">
        <v>0</v>
      </c>
      <c r="S17" s="479"/>
      <c r="T17" s="562"/>
      <c r="U17" s="473" t="s">
        <v>1887</v>
      </c>
      <c r="V17" s="473" t="s">
        <v>1887</v>
      </c>
      <c r="W17" s="473" t="s">
        <v>3979</v>
      </c>
      <c r="X17" s="473" t="s">
        <v>3978</v>
      </c>
      <c r="Y17" s="132">
        <f t="shared" si="0"/>
        <v>0</v>
      </c>
      <c r="Z17" s="132" t="str">
        <f t="shared" si="1"/>
        <v>0</v>
      </c>
      <c r="AA17" s="372">
        <f t="shared" si="2"/>
        <v>0</v>
      </c>
      <c r="AB17" s="484"/>
      <c r="AC17" s="481"/>
      <c r="AD17" s="482"/>
      <c r="AE17" s="482"/>
      <c r="AF17" s="482"/>
      <c r="AG17" s="482"/>
      <c r="AH17" s="482"/>
    </row>
    <row r="18" spans="1:34" s="473" customFormat="1" ht="12" hidden="1" customHeight="1" x14ac:dyDescent="0.2">
      <c r="A18" s="471"/>
      <c r="B18" s="472"/>
      <c r="C18" s="471"/>
      <c r="D18" s="471" t="s">
        <v>1894</v>
      </c>
      <c r="E18" s="473" t="s">
        <v>5516</v>
      </c>
      <c r="F18" s="474">
        <v>1</v>
      </c>
      <c r="G18" s="131"/>
      <c r="H18" s="473" t="s">
        <v>1561</v>
      </c>
      <c r="I18" s="475"/>
      <c r="K18" s="476"/>
      <c r="L18" s="477" t="s">
        <v>1616</v>
      </c>
      <c r="M18" s="473" t="s">
        <v>4379</v>
      </c>
      <c r="O18" s="478" t="s">
        <v>1892</v>
      </c>
      <c r="P18" s="131"/>
      <c r="Q18" s="471"/>
      <c r="R18" s="472">
        <v>0</v>
      </c>
      <c r="S18" s="479"/>
      <c r="T18" s="562"/>
      <c r="U18" s="473" t="s">
        <v>1887</v>
      </c>
      <c r="V18" s="473" t="s">
        <v>1887</v>
      </c>
      <c r="W18" s="473" t="s">
        <v>3979</v>
      </c>
      <c r="X18" s="473" t="s">
        <v>3978</v>
      </c>
      <c r="Y18" s="132">
        <f t="shared" si="0"/>
        <v>0</v>
      </c>
      <c r="Z18" s="132" t="str">
        <f t="shared" si="1"/>
        <v>0</v>
      </c>
      <c r="AA18" s="372">
        <f t="shared" si="2"/>
        <v>0</v>
      </c>
      <c r="AB18" s="484"/>
      <c r="AC18" s="481"/>
      <c r="AD18" s="482"/>
      <c r="AE18" s="482"/>
      <c r="AF18" s="482"/>
      <c r="AG18" s="482"/>
      <c r="AH18" s="482"/>
    </row>
    <row r="19" spans="1:34" s="473" customFormat="1" ht="12" hidden="1" customHeight="1" x14ac:dyDescent="0.2">
      <c r="A19" s="471"/>
      <c r="B19" s="472"/>
      <c r="C19" s="471"/>
      <c r="D19" s="471" t="s">
        <v>1895</v>
      </c>
      <c r="E19" s="473" t="s">
        <v>5516</v>
      </c>
      <c r="F19" s="474">
        <v>1</v>
      </c>
      <c r="G19" s="131"/>
      <c r="H19" s="473" t="s">
        <v>1561</v>
      </c>
      <c r="I19" s="475"/>
      <c r="K19" s="476"/>
      <c r="L19" s="477" t="s">
        <v>1616</v>
      </c>
      <c r="M19" s="473" t="s">
        <v>4379</v>
      </c>
      <c r="O19" s="478" t="s">
        <v>1892</v>
      </c>
      <c r="P19" s="131"/>
      <c r="Q19" s="471"/>
      <c r="R19" s="472">
        <v>0</v>
      </c>
      <c r="S19" s="479"/>
      <c r="T19" s="562"/>
      <c r="U19" s="473" t="s">
        <v>1887</v>
      </c>
      <c r="V19" s="473" t="s">
        <v>1887</v>
      </c>
      <c r="W19" s="473" t="s">
        <v>3979</v>
      </c>
      <c r="X19" s="473" t="s">
        <v>3978</v>
      </c>
      <c r="Y19" s="132">
        <f t="shared" si="0"/>
        <v>0</v>
      </c>
      <c r="Z19" s="132" t="str">
        <f t="shared" si="1"/>
        <v>0</v>
      </c>
      <c r="AA19" s="372">
        <f t="shared" si="2"/>
        <v>0</v>
      </c>
      <c r="AB19" s="484"/>
      <c r="AC19" s="481"/>
      <c r="AD19" s="482"/>
      <c r="AE19" s="482"/>
      <c r="AF19" s="482"/>
      <c r="AG19" s="482"/>
      <c r="AH19" s="482"/>
    </row>
    <row r="20" spans="1:34" s="473" customFormat="1" ht="12" hidden="1" customHeight="1" x14ac:dyDescent="0.2">
      <c r="A20" s="471"/>
      <c r="B20" s="472"/>
      <c r="C20" s="471"/>
      <c r="D20" s="471" t="s">
        <v>1896</v>
      </c>
      <c r="E20" s="473" t="s">
        <v>5516</v>
      </c>
      <c r="F20" s="474">
        <v>1</v>
      </c>
      <c r="G20" s="131"/>
      <c r="H20" s="473" t="s">
        <v>1561</v>
      </c>
      <c r="I20" s="475"/>
      <c r="K20" s="476"/>
      <c r="L20" s="477" t="s">
        <v>1616</v>
      </c>
      <c r="M20" s="473" t="s">
        <v>4379</v>
      </c>
      <c r="O20" s="478" t="s">
        <v>1892</v>
      </c>
      <c r="P20" s="131"/>
      <c r="Q20" s="471"/>
      <c r="R20" s="472">
        <v>0</v>
      </c>
      <c r="S20" s="479"/>
      <c r="T20" s="562"/>
      <c r="U20" s="473" t="s">
        <v>1887</v>
      </c>
      <c r="V20" s="473" t="s">
        <v>1887</v>
      </c>
      <c r="W20" s="473" t="s">
        <v>3979</v>
      </c>
      <c r="X20" s="473" t="s">
        <v>3978</v>
      </c>
      <c r="Y20" s="132">
        <f t="shared" si="0"/>
        <v>0</v>
      </c>
      <c r="Z20" s="132" t="str">
        <f t="shared" si="1"/>
        <v>0</v>
      </c>
      <c r="AA20" s="372">
        <f t="shared" si="2"/>
        <v>0</v>
      </c>
      <c r="AB20" s="484"/>
      <c r="AC20" s="481"/>
      <c r="AD20" s="482"/>
      <c r="AE20" s="482"/>
      <c r="AF20" s="482"/>
      <c r="AG20" s="482"/>
      <c r="AH20" s="482"/>
    </row>
    <row r="21" spans="1:34" s="473" customFormat="1" ht="12" hidden="1" customHeight="1" x14ac:dyDescent="0.2">
      <c r="A21" s="471"/>
      <c r="B21" s="472"/>
      <c r="C21" s="471"/>
      <c r="D21" s="471" t="s">
        <v>1897</v>
      </c>
      <c r="E21" s="473" t="s">
        <v>5516</v>
      </c>
      <c r="F21" s="474">
        <v>1</v>
      </c>
      <c r="G21" s="131"/>
      <c r="H21" s="473" t="s">
        <v>1561</v>
      </c>
      <c r="I21" s="475"/>
      <c r="K21" s="476"/>
      <c r="L21" s="477" t="s">
        <v>1616</v>
      </c>
      <c r="M21" s="473" t="s">
        <v>4379</v>
      </c>
      <c r="O21" s="478" t="s">
        <v>1892</v>
      </c>
      <c r="P21" s="131"/>
      <c r="Q21" s="471"/>
      <c r="R21" s="472">
        <v>0</v>
      </c>
      <c r="S21" s="479"/>
      <c r="T21" s="562"/>
      <c r="U21" s="473" t="s">
        <v>1887</v>
      </c>
      <c r="V21" s="473" t="s">
        <v>1887</v>
      </c>
      <c r="W21" s="473" t="s">
        <v>3979</v>
      </c>
      <c r="X21" s="473" t="s">
        <v>3978</v>
      </c>
      <c r="Y21" s="132">
        <f t="shared" si="0"/>
        <v>0</v>
      </c>
      <c r="Z21" s="132" t="str">
        <f t="shared" si="1"/>
        <v>0</v>
      </c>
      <c r="AA21" s="372">
        <f t="shared" si="2"/>
        <v>0</v>
      </c>
      <c r="AB21" s="484"/>
      <c r="AC21" s="481"/>
      <c r="AD21" s="482"/>
      <c r="AE21" s="482"/>
      <c r="AF21" s="482"/>
      <c r="AG21" s="482"/>
      <c r="AH21" s="482"/>
    </row>
    <row r="22" spans="1:34" s="473" customFormat="1" ht="12" hidden="1" customHeight="1" x14ac:dyDescent="0.2">
      <c r="A22" s="471"/>
      <c r="B22" s="472"/>
      <c r="C22" s="471"/>
      <c r="D22" s="471" t="s">
        <v>1898</v>
      </c>
      <c r="E22" s="473" t="s">
        <v>5516</v>
      </c>
      <c r="F22" s="474">
        <v>1</v>
      </c>
      <c r="G22" s="131"/>
      <c r="H22" s="473" t="s">
        <v>1561</v>
      </c>
      <c r="I22" s="475"/>
      <c r="K22" s="476"/>
      <c r="L22" s="477" t="s">
        <v>1616</v>
      </c>
      <c r="M22" s="473" t="s">
        <v>4379</v>
      </c>
      <c r="O22" s="478" t="s">
        <v>1892</v>
      </c>
      <c r="P22" s="131"/>
      <c r="Q22" s="471"/>
      <c r="R22" s="472">
        <v>0</v>
      </c>
      <c r="S22" s="479"/>
      <c r="T22" s="562"/>
      <c r="U22" s="473" t="s">
        <v>1887</v>
      </c>
      <c r="V22" s="473" t="s">
        <v>1887</v>
      </c>
      <c r="W22" s="473" t="s">
        <v>3979</v>
      </c>
      <c r="X22" s="473" t="s">
        <v>3978</v>
      </c>
      <c r="Y22" s="132">
        <f t="shared" si="0"/>
        <v>0</v>
      </c>
      <c r="Z22" s="132" t="str">
        <f t="shared" si="1"/>
        <v>0</v>
      </c>
      <c r="AA22" s="372">
        <f t="shared" si="2"/>
        <v>0</v>
      </c>
      <c r="AB22" s="481"/>
      <c r="AC22" s="481"/>
      <c r="AD22" s="482"/>
      <c r="AE22" s="482"/>
      <c r="AF22" s="482"/>
      <c r="AG22" s="482"/>
      <c r="AH22" s="482"/>
    </row>
    <row r="23" spans="1:34" s="473" customFormat="1" ht="12" hidden="1" customHeight="1" x14ac:dyDescent="0.2">
      <c r="A23" s="471"/>
      <c r="B23" s="472"/>
      <c r="C23" s="471"/>
      <c r="D23" s="471" t="s">
        <v>1899</v>
      </c>
      <c r="E23" s="473" t="s">
        <v>5516</v>
      </c>
      <c r="F23" s="474">
        <v>1</v>
      </c>
      <c r="G23" s="131"/>
      <c r="H23" s="473" t="s">
        <v>1561</v>
      </c>
      <c r="I23" s="475"/>
      <c r="K23" s="476"/>
      <c r="L23" s="477" t="s">
        <v>1616</v>
      </c>
      <c r="M23" s="473" t="s">
        <v>4379</v>
      </c>
      <c r="O23" s="478" t="s">
        <v>1892</v>
      </c>
      <c r="P23" s="131"/>
      <c r="Q23" s="471"/>
      <c r="R23" s="472">
        <v>0</v>
      </c>
      <c r="S23" s="479"/>
      <c r="T23" s="562"/>
      <c r="U23" s="473" t="s">
        <v>1887</v>
      </c>
      <c r="V23" s="473" t="s">
        <v>1887</v>
      </c>
      <c r="W23" s="473" t="s">
        <v>3979</v>
      </c>
      <c r="X23" s="473" t="s">
        <v>3978</v>
      </c>
      <c r="Y23" s="132">
        <f t="shared" si="0"/>
        <v>0</v>
      </c>
      <c r="Z23" s="132" t="str">
        <f t="shared" si="1"/>
        <v>0</v>
      </c>
      <c r="AA23" s="372">
        <f t="shared" si="2"/>
        <v>0</v>
      </c>
      <c r="AB23" s="481"/>
      <c r="AC23" s="481"/>
      <c r="AD23" s="482"/>
      <c r="AE23" s="482"/>
      <c r="AF23" s="482"/>
      <c r="AG23" s="482"/>
      <c r="AH23" s="482"/>
    </row>
    <row r="24" spans="1:34" s="473" customFormat="1" ht="12" hidden="1" customHeight="1" x14ac:dyDescent="0.2">
      <c r="A24" s="471"/>
      <c r="B24" s="472"/>
      <c r="C24" s="471"/>
      <c r="D24" s="471" t="s">
        <v>1900</v>
      </c>
      <c r="E24" s="473" t="s">
        <v>5516</v>
      </c>
      <c r="F24" s="474">
        <v>1</v>
      </c>
      <c r="G24" s="131"/>
      <c r="H24" s="473" t="s">
        <v>1561</v>
      </c>
      <c r="I24" s="475"/>
      <c r="K24" s="476"/>
      <c r="L24" s="477" t="s">
        <v>1616</v>
      </c>
      <c r="M24" s="473" t="s">
        <v>4379</v>
      </c>
      <c r="O24" s="478" t="s">
        <v>1892</v>
      </c>
      <c r="P24" s="131"/>
      <c r="Q24" s="471"/>
      <c r="R24" s="472">
        <v>0</v>
      </c>
      <c r="S24" s="479"/>
      <c r="T24" s="562"/>
      <c r="U24" s="473" t="s">
        <v>1887</v>
      </c>
      <c r="V24" s="473" t="s">
        <v>1887</v>
      </c>
      <c r="W24" s="473" t="s">
        <v>3979</v>
      </c>
      <c r="X24" s="473" t="s">
        <v>3978</v>
      </c>
      <c r="Y24" s="132">
        <f t="shared" si="0"/>
        <v>0</v>
      </c>
      <c r="Z24" s="132" t="str">
        <f t="shared" si="1"/>
        <v>0</v>
      </c>
      <c r="AA24" s="372">
        <f t="shared" si="2"/>
        <v>0</v>
      </c>
      <c r="AB24" s="481"/>
      <c r="AC24" s="481"/>
      <c r="AD24" s="482"/>
      <c r="AE24" s="482"/>
      <c r="AF24" s="482"/>
      <c r="AG24" s="482"/>
      <c r="AH24" s="482"/>
    </row>
    <row r="25" spans="1:34" s="473" customFormat="1" ht="12" hidden="1" customHeight="1" x14ac:dyDescent="0.2">
      <c r="A25" s="471"/>
      <c r="B25" s="472"/>
      <c r="C25" s="471"/>
      <c r="D25" s="471" t="s">
        <v>1901</v>
      </c>
      <c r="E25" s="473" t="s">
        <v>5516</v>
      </c>
      <c r="F25" s="474">
        <v>1</v>
      </c>
      <c r="G25" s="131"/>
      <c r="H25" s="473" t="s">
        <v>1561</v>
      </c>
      <c r="I25" s="475"/>
      <c r="K25" s="476"/>
      <c r="L25" s="477" t="s">
        <v>1616</v>
      </c>
      <c r="M25" s="473" t="s">
        <v>4379</v>
      </c>
      <c r="O25" s="478" t="s">
        <v>1892</v>
      </c>
      <c r="P25" s="131"/>
      <c r="Q25" s="471"/>
      <c r="R25" s="472">
        <v>0</v>
      </c>
      <c r="S25" s="479"/>
      <c r="T25" s="562"/>
      <c r="U25" s="473" t="s">
        <v>1887</v>
      </c>
      <c r="V25" s="473" t="s">
        <v>1887</v>
      </c>
      <c r="W25" s="473" t="s">
        <v>3979</v>
      </c>
      <c r="X25" s="473" t="s">
        <v>3978</v>
      </c>
      <c r="Y25" s="132">
        <f t="shared" si="0"/>
        <v>0</v>
      </c>
      <c r="Z25" s="132" t="str">
        <f t="shared" si="1"/>
        <v>0</v>
      </c>
      <c r="AA25" s="372">
        <f t="shared" si="2"/>
        <v>0</v>
      </c>
      <c r="AB25" s="481"/>
      <c r="AC25" s="481"/>
      <c r="AD25" s="482"/>
      <c r="AE25" s="482"/>
      <c r="AF25" s="482"/>
      <c r="AG25" s="482"/>
      <c r="AH25" s="482"/>
    </row>
    <row r="26" spans="1:34" s="473" customFormat="1" ht="12" hidden="1" customHeight="1" x14ac:dyDescent="0.2">
      <c r="A26" s="471"/>
      <c r="B26" s="472"/>
      <c r="C26" s="471"/>
      <c r="D26" s="471" t="s">
        <v>1902</v>
      </c>
      <c r="E26" s="473" t="s">
        <v>5516</v>
      </c>
      <c r="F26" s="474">
        <v>1</v>
      </c>
      <c r="G26" s="131"/>
      <c r="H26" s="473" t="s">
        <v>1561</v>
      </c>
      <c r="I26" s="475"/>
      <c r="K26" s="476"/>
      <c r="L26" s="477" t="s">
        <v>1616</v>
      </c>
      <c r="M26" s="473" t="s">
        <v>4379</v>
      </c>
      <c r="O26" s="478" t="s">
        <v>1892</v>
      </c>
      <c r="P26" s="131"/>
      <c r="Q26" s="471"/>
      <c r="R26" s="472">
        <v>0</v>
      </c>
      <c r="S26" s="479"/>
      <c r="T26" s="562"/>
      <c r="U26" s="473" t="s">
        <v>1887</v>
      </c>
      <c r="V26" s="473" t="s">
        <v>1887</v>
      </c>
      <c r="W26" s="473" t="s">
        <v>3979</v>
      </c>
      <c r="X26" s="473" t="s">
        <v>3978</v>
      </c>
      <c r="Y26" s="132">
        <f t="shared" si="0"/>
        <v>0</v>
      </c>
      <c r="Z26" s="132" t="str">
        <f t="shared" si="1"/>
        <v>0</v>
      </c>
      <c r="AA26" s="372">
        <f t="shared" si="2"/>
        <v>0</v>
      </c>
      <c r="AB26" s="481"/>
      <c r="AC26" s="481"/>
      <c r="AD26" s="482"/>
      <c r="AE26" s="482"/>
      <c r="AF26" s="482"/>
      <c r="AG26" s="482"/>
      <c r="AH26" s="482"/>
    </row>
    <row r="27" spans="1:34" s="473" customFormat="1" ht="12" hidden="1" customHeight="1" x14ac:dyDescent="0.2">
      <c r="A27" s="471"/>
      <c r="B27" s="472"/>
      <c r="C27" s="471"/>
      <c r="D27" s="471" t="s">
        <v>1903</v>
      </c>
      <c r="E27" s="473" t="s">
        <v>5516</v>
      </c>
      <c r="F27" s="474">
        <v>1</v>
      </c>
      <c r="G27" s="131"/>
      <c r="H27" s="473" t="s">
        <v>1561</v>
      </c>
      <c r="I27" s="475"/>
      <c r="K27" s="476"/>
      <c r="L27" s="477" t="s">
        <v>1616</v>
      </c>
      <c r="M27" s="473" t="s">
        <v>4379</v>
      </c>
      <c r="O27" s="478" t="s">
        <v>1892</v>
      </c>
      <c r="P27" s="131"/>
      <c r="Q27" s="471"/>
      <c r="R27" s="472">
        <v>0</v>
      </c>
      <c r="S27" s="479"/>
      <c r="T27" s="562"/>
      <c r="U27" s="473" t="s">
        <v>1887</v>
      </c>
      <c r="V27" s="473" t="s">
        <v>1887</v>
      </c>
      <c r="W27" s="473" t="s">
        <v>3979</v>
      </c>
      <c r="X27" s="473" t="s">
        <v>3978</v>
      </c>
      <c r="Y27" s="132">
        <f t="shared" si="0"/>
        <v>0</v>
      </c>
      <c r="Z27" s="132" t="str">
        <f t="shared" si="1"/>
        <v>0</v>
      </c>
      <c r="AA27" s="372">
        <f t="shared" si="2"/>
        <v>0</v>
      </c>
      <c r="AB27" s="481"/>
      <c r="AC27" s="481"/>
      <c r="AD27" s="482"/>
      <c r="AE27" s="482"/>
      <c r="AF27" s="482"/>
      <c r="AG27" s="482"/>
      <c r="AH27" s="482"/>
    </row>
    <row r="28" spans="1:34" s="473" customFormat="1" ht="12" hidden="1" customHeight="1" x14ac:dyDescent="0.2">
      <c r="A28" s="471"/>
      <c r="B28" s="472"/>
      <c r="C28" s="471"/>
      <c r="D28" s="471" t="s">
        <v>1904</v>
      </c>
      <c r="E28" s="473" t="s">
        <v>5516</v>
      </c>
      <c r="F28" s="474">
        <v>1</v>
      </c>
      <c r="G28" s="131"/>
      <c r="H28" s="473" t="s">
        <v>1561</v>
      </c>
      <c r="I28" s="475"/>
      <c r="K28" s="476"/>
      <c r="L28" s="477" t="s">
        <v>1616</v>
      </c>
      <c r="M28" s="473" t="s">
        <v>4379</v>
      </c>
      <c r="O28" s="478" t="s">
        <v>1892</v>
      </c>
      <c r="P28" s="131"/>
      <c r="Q28" s="471"/>
      <c r="R28" s="472">
        <v>0</v>
      </c>
      <c r="S28" s="479"/>
      <c r="T28" s="562"/>
      <c r="U28" s="473" t="s">
        <v>1887</v>
      </c>
      <c r="V28" s="473" t="s">
        <v>1887</v>
      </c>
      <c r="W28" s="473" t="s">
        <v>3979</v>
      </c>
      <c r="X28" s="473" t="s">
        <v>3978</v>
      </c>
      <c r="Y28" s="132">
        <f t="shared" si="0"/>
        <v>0</v>
      </c>
      <c r="Z28" s="132" t="str">
        <f t="shared" si="1"/>
        <v>0</v>
      </c>
      <c r="AA28" s="372">
        <f t="shared" si="2"/>
        <v>0</v>
      </c>
      <c r="AB28" s="481"/>
      <c r="AC28" s="481"/>
      <c r="AD28" s="482"/>
      <c r="AE28" s="482"/>
      <c r="AF28" s="482"/>
      <c r="AG28" s="482"/>
      <c r="AH28" s="482"/>
    </row>
    <row r="29" spans="1:34" s="473" customFormat="1" ht="12" hidden="1" customHeight="1" x14ac:dyDescent="0.2">
      <c r="A29" s="471"/>
      <c r="B29" s="472"/>
      <c r="C29" s="471"/>
      <c r="D29" s="471" t="s">
        <v>1905</v>
      </c>
      <c r="E29" s="473" t="s">
        <v>5516</v>
      </c>
      <c r="F29" s="474">
        <v>1</v>
      </c>
      <c r="G29" s="131"/>
      <c r="H29" s="473" t="s">
        <v>1561</v>
      </c>
      <c r="I29" s="475"/>
      <c r="K29" s="476"/>
      <c r="L29" s="477" t="s">
        <v>1616</v>
      </c>
      <c r="M29" s="473" t="s">
        <v>4379</v>
      </c>
      <c r="O29" s="478" t="s">
        <v>1892</v>
      </c>
      <c r="P29" s="131"/>
      <c r="Q29" s="471"/>
      <c r="R29" s="472">
        <v>0</v>
      </c>
      <c r="S29" s="479"/>
      <c r="T29" s="562"/>
      <c r="U29" s="473" t="s">
        <v>1887</v>
      </c>
      <c r="V29" s="473" t="s">
        <v>1887</v>
      </c>
      <c r="W29" s="473" t="s">
        <v>3979</v>
      </c>
      <c r="X29" s="473" t="s">
        <v>3978</v>
      </c>
      <c r="Y29" s="132">
        <f t="shared" si="0"/>
        <v>0</v>
      </c>
      <c r="Z29" s="132" t="str">
        <f t="shared" si="1"/>
        <v>0</v>
      </c>
      <c r="AA29" s="372">
        <f t="shared" si="2"/>
        <v>0</v>
      </c>
      <c r="AB29" s="481"/>
      <c r="AC29" s="481"/>
      <c r="AD29" s="482"/>
      <c r="AE29" s="482"/>
      <c r="AF29" s="482"/>
      <c r="AG29" s="482"/>
      <c r="AH29" s="482"/>
    </row>
    <row r="30" spans="1:34" s="473" customFormat="1" ht="12" hidden="1" customHeight="1" x14ac:dyDescent="0.2">
      <c r="A30" s="471"/>
      <c r="B30" s="472"/>
      <c r="C30" s="471"/>
      <c r="D30" s="471" t="s">
        <v>1906</v>
      </c>
      <c r="E30" s="473" t="s">
        <v>5516</v>
      </c>
      <c r="F30" s="474">
        <v>1</v>
      </c>
      <c r="G30" s="131"/>
      <c r="H30" s="473" t="s">
        <v>1561</v>
      </c>
      <c r="I30" s="475"/>
      <c r="K30" s="476"/>
      <c r="L30" s="477" t="s">
        <v>1616</v>
      </c>
      <c r="M30" s="473" t="s">
        <v>4379</v>
      </c>
      <c r="O30" s="478" t="s">
        <v>1892</v>
      </c>
      <c r="P30" s="131"/>
      <c r="Q30" s="471"/>
      <c r="R30" s="472">
        <v>0</v>
      </c>
      <c r="S30" s="479"/>
      <c r="T30" s="562"/>
      <c r="U30" s="473" t="s">
        <v>1887</v>
      </c>
      <c r="V30" s="473" t="s">
        <v>1887</v>
      </c>
      <c r="W30" s="473" t="s">
        <v>3979</v>
      </c>
      <c r="X30" s="473" t="s">
        <v>3978</v>
      </c>
      <c r="Y30" s="132">
        <f t="shared" si="0"/>
        <v>0</v>
      </c>
      <c r="Z30" s="132" t="str">
        <f t="shared" si="1"/>
        <v>0</v>
      </c>
      <c r="AA30" s="372">
        <f t="shared" si="2"/>
        <v>0</v>
      </c>
      <c r="AB30" s="481"/>
      <c r="AC30" s="481"/>
      <c r="AD30" s="482"/>
      <c r="AE30" s="482"/>
      <c r="AF30" s="482"/>
      <c r="AG30" s="482"/>
      <c r="AH30" s="482"/>
    </row>
    <row r="31" spans="1:34" s="473" customFormat="1" ht="12" hidden="1" customHeight="1" x14ac:dyDescent="0.2">
      <c r="A31" s="471"/>
      <c r="B31" s="472"/>
      <c r="C31" s="471"/>
      <c r="D31" s="471" t="s">
        <v>1907</v>
      </c>
      <c r="E31" s="473" t="s">
        <v>5516</v>
      </c>
      <c r="F31" s="474">
        <v>1</v>
      </c>
      <c r="G31" s="131"/>
      <c r="H31" s="473" t="s">
        <v>1561</v>
      </c>
      <c r="I31" s="475"/>
      <c r="K31" s="476"/>
      <c r="L31" s="477" t="s">
        <v>1616</v>
      </c>
      <c r="M31" s="473" t="s">
        <v>4379</v>
      </c>
      <c r="O31" s="478" t="s">
        <v>1892</v>
      </c>
      <c r="P31" s="131"/>
      <c r="Q31" s="471"/>
      <c r="R31" s="472">
        <v>0</v>
      </c>
      <c r="S31" s="479"/>
      <c r="T31" s="562"/>
      <c r="U31" s="473" t="s">
        <v>1887</v>
      </c>
      <c r="V31" s="473" t="s">
        <v>1887</v>
      </c>
      <c r="W31" s="473" t="s">
        <v>3979</v>
      </c>
      <c r="X31" s="473" t="s">
        <v>3978</v>
      </c>
      <c r="Y31" s="132">
        <f t="shared" si="0"/>
        <v>0</v>
      </c>
      <c r="Z31" s="132" t="str">
        <f t="shared" si="1"/>
        <v>0</v>
      </c>
      <c r="AA31" s="372">
        <f t="shared" si="2"/>
        <v>0</v>
      </c>
      <c r="AB31" s="481"/>
      <c r="AC31" s="481"/>
      <c r="AD31" s="482"/>
      <c r="AE31" s="482"/>
      <c r="AF31" s="482"/>
      <c r="AG31" s="482"/>
      <c r="AH31" s="482"/>
    </row>
    <row r="32" spans="1:34" s="473" customFormat="1" ht="12" hidden="1" customHeight="1" x14ac:dyDescent="0.2">
      <c r="A32" s="471"/>
      <c r="B32" s="472"/>
      <c r="C32" s="471"/>
      <c r="D32" s="471" t="s">
        <v>1908</v>
      </c>
      <c r="E32" s="473" t="s">
        <v>5516</v>
      </c>
      <c r="F32" s="474">
        <v>1</v>
      </c>
      <c r="G32" s="131"/>
      <c r="H32" s="473" t="s">
        <v>1561</v>
      </c>
      <c r="I32" s="475"/>
      <c r="K32" s="476"/>
      <c r="L32" s="477" t="s">
        <v>1616</v>
      </c>
      <c r="M32" s="473" t="s">
        <v>4379</v>
      </c>
      <c r="O32" s="478" t="s">
        <v>1892</v>
      </c>
      <c r="P32" s="131"/>
      <c r="Q32" s="471"/>
      <c r="R32" s="472">
        <v>0</v>
      </c>
      <c r="S32" s="479"/>
      <c r="T32" s="562"/>
      <c r="U32" s="473" t="s">
        <v>1887</v>
      </c>
      <c r="V32" s="473" t="s">
        <v>1887</v>
      </c>
      <c r="W32" s="473" t="s">
        <v>3979</v>
      </c>
      <c r="X32" s="473" t="s">
        <v>3978</v>
      </c>
      <c r="Y32" s="132">
        <f t="shared" si="0"/>
        <v>0</v>
      </c>
      <c r="Z32" s="132" t="str">
        <f t="shared" si="1"/>
        <v>0</v>
      </c>
      <c r="AA32" s="372">
        <f t="shared" si="2"/>
        <v>0</v>
      </c>
      <c r="AB32" s="481"/>
      <c r="AC32" s="481"/>
      <c r="AD32" s="482"/>
      <c r="AE32" s="482"/>
      <c r="AF32" s="482"/>
      <c r="AG32" s="482"/>
      <c r="AH32" s="482"/>
    </row>
    <row r="33" spans="1:34" s="473" customFormat="1" ht="12" hidden="1" customHeight="1" x14ac:dyDescent="0.2">
      <c r="A33" s="471"/>
      <c r="B33" s="472"/>
      <c r="C33" s="471"/>
      <c r="D33" s="471" t="s">
        <v>1909</v>
      </c>
      <c r="E33" s="473" t="s">
        <v>5516</v>
      </c>
      <c r="F33" s="474">
        <v>1</v>
      </c>
      <c r="G33" s="131"/>
      <c r="H33" s="473" t="s">
        <v>1561</v>
      </c>
      <c r="I33" s="476"/>
      <c r="K33" s="476"/>
      <c r="L33" s="477" t="s">
        <v>1616</v>
      </c>
      <c r="M33" s="473" t="s">
        <v>4379</v>
      </c>
      <c r="O33" s="478" t="s">
        <v>1892</v>
      </c>
      <c r="P33" s="131"/>
      <c r="Q33" s="471"/>
      <c r="R33" s="472">
        <v>0</v>
      </c>
      <c r="S33" s="479"/>
      <c r="T33" s="562"/>
      <c r="U33" s="473" t="s">
        <v>1887</v>
      </c>
      <c r="V33" s="473" t="s">
        <v>1887</v>
      </c>
      <c r="W33" s="473" t="s">
        <v>3979</v>
      </c>
      <c r="X33" s="473" t="s">
        <v>3978</v>
      </c>
      <c r="Y33" s="132">
        <f t="shared" si="0"/>
        <v>0</v>
      </c>
      <c r="Z33" s="132" t="str">
        <f t="shared" si="1"/>
        <v>0</v>
      </c>
      <c r="AA33" s="372">
        <f t="shared" si="2"/>
        <v>0</v>
      </c>
      <c r="AB33" s="481"/>
      <c r="AC33" s="481"/>
      <c r="AD33" s="482"/>
      <c r="AE33" s="482"/>
      <c r="AF33" s="482"/>
      <c r="AG33" s="482"/>
      <c r="AH33" s="482"/>
    </row>
    <row r="34" spans="1:34" s="473" customFormat="1" ht="12" hidden="1" customHeight="1" x14ac:dyDescent="0.2">
      <c r="A34" s="471"/>
      <c r="B34" s="472"/>
      <c r="C34" s="471"/>
      <c r="D34" s="471" t="s">
        <v>1910</v>
      </c>
      <c r="E34" s="473" t="s">
        <v>5516</v>
      </c>
      <c r="F34" s="474">
        <v>1</v>
      </c>
      <c r="G34" s="131"/>
      <c r="H34" s="473" t="s">
        <v>1561</v>
      </c>
      <c r="I34" s="476"/>
      <c r="K34" s="476"/>
      <c r="L34" s="477" t="s">
        <v>1616</v>
      </c>
      <c r="M34" s="473" t="s">
        <v>4379</v>
      </c>
      <c r="O34" s="478" t="s">
        <v>1892</v>
      </c>
      <c r="P34" s="131"/>
      <c r="Q34" s="471"/>
      <c r="R34" s="472">
        <v>0</v>
      </c>
      <c r="S34" s="479"/>
      <c r="T34" s="562"/>
      <c r="U34" s="473" t="s">
        <v>1887</v>
      </c>
      <c r="V34" s="473" t="s">
        <v>1887</v>
      </c>
      <c r="W34" s="473" t="s">
        <v>3979</v>
      </c>
      <c r="X34" s="473" t="s">
        <v>3978</v>
      </c>
      <c r="Y34" s="132">
        <f t="shared" si="0"/>
        <v>0</v>
      </c>
      <c r="Z34" s="132" t="str">
        <f t="shared" si="1"/>
        <v>0</v>
      </c>
      <c r="AA34" s="372">
        <f t="shared" si="2"/>
        <v>0</v>
      </c>
      <c r="AB34" s="481"/>
      <c r="AC34" s="481"/>
      <c r="AD34" s="482"/>
      <c r="AE34" s="482"/>
      <c r="AF34" s="482"/>
      <c r="AG34" s="482"/>
      <c r="AH34" s="482"/>
    </row>
    <row r="35" spans="1:34" s="473" customFormat="1" ht="12" hidden="1" customHeight="1" x14ac:dyDescent="0.2">
      <c r="A35" s="471"/>
      <c r="B35" s="472"/>
      <c r="C35" s="471"/>
      <c r="D35" s="471" t="s">
        <v>1911</v>
      </c>
      <c r="E35" s="473" t="s">
        <v>5516</v>
      </c>
      <c r="F35" s="474">
        <v>1</v>
      </c>
      <c r="G35" s="131"/>
      <c r="H35" s="473" t="s">
        <v>1561</v>
      </c>
      <c r="I35" s="476"/>
      <c r="K35" s="476"/>
      <c r="L35" s="477" t="s">
        <v>1616</v>
      </c>
      <c r="M35" s="473" t="s">
        <v>4379</v>
      </c>
      <c r="O35" s="478" t="s">
        <v>1892</v>
      </c>
      <c r="P35" s="131"/>
      <c r="Q35" s="471"/>
      <c r="R35" s="472">
        <v>0</v>
      </c>
      <c r="S35" s="479"/>
      <c r="T35" s="562"/>
      <c r="U35" s="473" t="s">
        <v>1887</v>
      </c>
      <c r="V35" s="473" t="s">
        <v>1887</v>
      </c>
      <c r="W35" s="473" t="s">
        <v>3979</v>
      </c>
      <c r="X35" s="473" t="s">
        <v>3978</v>
      </c>
      <c r="Y35" s="132">
        <f t="shared" si="0"/>
        <v>0</v>
      </c>
      <c r="Z35" s="132" t="str">
        <f t="shared" si="1"/>
        <v>0</v>
      </c>
      <c r="AA35" s="372">
        <f t="shared" si="2"/>
        <v>0</v>
      </c>
      <c r="AB35" s="481"/>
      <c r="AC35" s="481"/>
      <c r="AD35" s="482"/>
      <c r="AE35" s="482"/>
      <c r="AF35" s="482"/>
      <c r="AG35" s="482"/>
      <c r="AH35" s="482"/>
    </row>
    <row r="36" spans="1:34" s="473" customFormat="1" ht="12" hidden="1" customHeight="1" x14ac:dyDescent="0.2">
      <c r="A36" s="471"/>
      <c r="B36" s="472"/>
      <c r="C36" s="471"/>
      <c r="D36" s="471" t="s">
        <v>1912</v>
      </c>
      <c r="E36" s="473" t="s">
        <v>5516</v>
      </c>
      <c r="F36" s="474">
        <v>1</v>
      </c>
      <c r="G36" s="131"/>
      <c r="H36" s="473" t="s">
        <v>1561</v>
      </c>
      <c r="I36" s="475"/>
      <c r="K36" s="476"/>
      <c r="L36" s="477" t="s">
        <v>1616</v>
      </c>
      <c r="M36" s="473" t="s">
        <v>4379</v>
      </c>
      <c r="O36" s="478" t="s">
        <v>1892</v>
      </c>
      <c r="P36" s="131"/>
      <c r="Q36" s="471"/>
      <c r="R36" s="472">
        <v>0</v>
      </c>
      <c r="S36" s="479"/>
      <c r="T36" s="562"/>
      <c r="U36" s="473" t="s">
        <v>1887</v>
      </c>
      <c r="V36" s="473" t="s">
        <v>1887</v>
      </c>
      <c r="W36" s="473" t="s">
        <v>3979</v>
      </c>
      <c r="X36" s="473" t="s">
        <v>3978</v>
      </c>
      <c r="Y36" s="132">
        <f t="shared" si="0"/>
        <v>0</v>
      </c>
      <c r="Z36" s="132" t="str">
        <f t="shared" si="1"/>
        <v>0</v>
      </c>
      <c r="AA36" s="372">
        <f t="shared" si="2"/>
        <v>0</v>
      </c>
      <c r="AB36" s="481"/>
      <c r="AC36" s="481"/>
      <c r="AD36" s="482"/>
      <c r="AE36" s="482"/>
      <c r="AF36" s="482"/>
      <c r="AG36" s="482"/>
      <c r="AH36" s="482"/>
    </row>
    <row r="37" spans="1:34" s="473" customFormat="1" ht="12" hidden="1" customHeight="1" x14ac:dyDescent="0.2">
      <c r="A37" s="471"/>
      <c r="B37" s="472"/>
      <c r="C37" s="471"/>
      <c r="D37" s="471" t="s">
        <v>1913</v>
      </c>
      <c r="E37" s="473" t="s">
        <v>5516</v>
      </c>
      <c r="F37" s="474">
        <v>1</v>
      </c>
      <c r="G37" s="131"/>
      <c r="H37" s="473" t="s">
        <v>1561</v>
      </c>
      <c r="I37" s="475"/>
      <c r="K37" s="476"/>
      <c r="L37" s="477" t="s">
        <v>1616</v>
      </c>
      <c r="M37" s="473" t="s">
        <v>4379</v>
      </c>
      <c r="O37" s="478" t="s">
        <v>1892</v>
      </c>
      <c r="P37" s="131"/>
      <c r="Q37" s="471"/>
      <c r="R37" s="472">
        <v>0</v>
      </c>
      <c r="S37" s="479"/>
      <c r="T37" s="562"/>
      <c r="U37" s="473" t="s">
        <v>1887</v>
      </c>
      <c r="V37" s="473" t="s">
        <v>1887</v>
      </c>
      <c r="W37" s="473" t="s">
        <v>3979</v>
      </c>
      <c r="X37" s="473" t="s">
        <v>3978</v>
      </c>
      <c r="Y37" s="132">
        <f t="shared" si="0"/>
        <v>0</v>
      </c>
      <c r="Z37" s="132" t="str">
        <f t="shared" si="1"/>
        <v>0</v>
      </c>
      <c r="AA37" s="372">
        <f t="shared" si="2"/>
        <v>0</v>
      </c>
      <c r="AB37" s="481"/>
      <c r="AC37" s="481"/>
      <c r="AD37" s="482"/>
      <c r="AE37" s="482"/>
      <c r="AF37" s="482"/>
      <c r="AG37" s="482"/>
      <c r="AH37" s="482"/>
    </row>
    <row r="38" spans="1:34" s="473" customFormat="1" ht="12" hidden="1" customHeight="1" x14ac:dyDescent="0.2">
      <c r="A38" s="471"/>
      <c r="B38" s="472"/>
      <c r="C38" s="471"/>
      <c r="D38" s="471" t="s">
        <v>1914</v>
      </c>
      <c r="E38" s="473" t="s">
        <v>5516</v>
      </c>
      <c r="F38" s="474">
        <v>1</v>
      </c>
      <c r="G38" s="131"/>
      <c r="H38" s="473" t="s">
        <v>1561</v>
      </c>
      <c r="I38" s="475"/>
      <c r="K38" s="476"/>
      <c r="L38" s="477" t="s">
        <v>1616</v>
      </c>
      <c r="M38" s="473" t="s">
        <v>4379</v>
      </c>
      <c r="O38" s="478" t="s">
        <v>1892</v>
      </c>
      <c r="P38" s="131"/>
      <c r="Q38" s="471"/>
      <c r="R38" s="472">
        <v>0</v>
      </c>
      <c r="S38" s="479"/>
      <c r="T38" s="562"/>
      <c r="U38" s="473" t="s">
        <v>1887</v>
      </c>
      <c r="V38" s="473" t="s">
        <v>1887</v>
      </c>
      <c r="W38" s="473" t="s">
        <v>3979</v>
      </c>
      <c r="X38" s="473" t="s">
        <v>3978</v>
      </c>
      <c r="Y38" s="132">
        <f t="shared" si="0"/>
        <v>0</v>
      </c>
      <c r="Z38" s="132" t="str">
        <f t="shared" si="1"/>
        <v>0</v>
      </c>
      <c r="AA38" s="372">
        <f t="shared" si="2"/>
        <v>0</v>
      </c>
      <c r="AB38" s="484"/>
      <c r="AC38" s="481"/>
      <c r="AD38" s="482"/>
      <c r="AE38" s="482"/>
      <c r="AF38" s="482"/>
      <c r="AG38" s="482"/>
      <c r="AH38" s="482"/>
    </row>
    <row r="39" spans="1:34" s="473" customFormat="1" ht="12" hidden="1" customHeight="1" x14ac:dyDescent="0.2">
      <c r="A39" s="471"/>
      <c r="B39" s="472"/>
      <c r="C39" s="471"/>
      <c r="D39" s="471" t="s">
        <v>1915</v>
      </c>
      <c r="E39" s="473" t="s">
        <v>5516</v>
      </c>
      <c r="F39" s="474">
        <v>1</v>
      </c>
      <c r="G39" s="131"/>
      <c r="H39" s="473" t="s">
        <v>1561</v>
      </c>
      <c r="I39" s="475"/>
      <c r="K39" s="476"/>
      <c r="L39" s="477" t="s">
        <v>1616</v>
      </c>
      <c r="M39" s="473" t="s">
        <v>4379</v>
      </c>
      <c r="O39" s="478" t="s">
        <v>1892</v>
      </c>
      <c r="P39" s="131"/>
      <c r="Q39" s="471"/>
      <c r="R39" s="472">
        <v>0</v>
      </c>
      <c r="S39" s="479"/>
      <c r="T39" s="562"/>
      <c r="U39" s="473" t="s">
        <v>1887</v>
      </c>
      <c r="V39" s="473" t="s">
        <v>1887</v>
      </c>
      <c r="W39" s="473" t="s">
        <v>3979</v>
      </c>
      <c r="X39" s="473" t="s">
        <v>3978</v>
      </c>
      <c r="Y39" s="132">
        <f t="shared" si="0"/>
        <v>0</v>
      </c>
      <c r="Z39" s="132" t="str">
        <f t="shared" si="1"/>
        <v>0</v>
      </c>
      <c r="AA39" s="372">
        <f t="shared" si="2"/>
        <v>0</v>
      </c>
      <c r="AB39" s="484"/>
      <c r="AC39" s="481"/>
      <c r="AD39" s="482"/>
      <c r="AE39" s="482"/>
      <c r="AF39" s="482"/>
      <c r="AG39" s="482"/>
      <c r="AH39" s="482"/>
    </row>
    <row r="40" spans="1:34" s="502" customFormat="1" ht="12" customHeight="1" x14ac:dyDescent="0.2">
      <c r="A40" s="506"/>
      <c r="B40" s="741"/>
      <c r="C40" s="787" t="s">
        <v>946</v>
      </c>
      <c r="D40" s="506"/>
      <c r="F40" s="495"/>
      <c r="G40" s="742"/>
      <c r="H40" s="743"/>
      <c r="I40" s="581"/>
      <c r="K40" s="553"/>
      <c r="L40" s="583"/>
      <c r="O40" s="503"/>
      <c r="P40" s="581"/>
      <c r="Q40" s="506"/>
      <c r="R40" s="741"/>
      <c r="S40" s="744"/>
      <c r="T40" s="745"/>
      <c r="Y40" s="132">
        <f t="shared" si="0"/>
        <v>0</v>
      </c>
      <c r="Z40" s="132" t="str">
        <f t="shared" si="1"/>
        <v>0</v>
      </c>
      <c r="AA40" s="372" t="str">
        <f t="shared" si="2"/>
        <v>0</v>
      </c>
      <c r="AB40" s="747"/>
      <c r="AC40" s="718"/>
      <c r="AD40" s="719"/>
      <c r="AE40" s="719"/>
      <c r="AF40" s="719"/>
      <c r="AG40" s="719"/>
      <c r="AH40" s="719"/>
    </row>
    <row r="41" spans="1:34" s="79" customFormat="1" ht="11.25" customHeight="1" x14ac:dyDescent="0.2">
      <c r="A41" s="1"/>
      <c r="B41" s="2"/>
      <c r="D41" s="85"/>
      <c r="E41" s="18"/>
      <c r="F41" s="18"/>
      <c r="G41" s="715"/>
      <c r="H41" s="18"/>
      <c r="I41" s="126"/>
      <c r="J41" s="18"/>
      <c r="K41" s="449"/>
      <c r="L41" s="254"/>
      <c r="M41" s="397"/>
      <c r="N41" s="18"/>
      <c r="O41" s="83"/>
      <c r="P41" s="715"/>
      <c r="Q41" s="154"/>
      <c r="R41" s="2"/>
      <c r="S41" s="77"/>
      <c r="T41" s="1"/>
      <c r="Y41" s="132">
        <f t="shared" si="0"/>
        <v>0</v>
      </c>
      <c r="Z41" s="132" t="str">
        <f t="shared" si="1"/>
        <v>0</v>
      </c>
      <c r="AA41" s="372" t="str">
        <f t="shared" si="2"/>
        <v>0</v>
      </c>
      <c r="AC41" s="86"/>
    </row>
    <row r="42" spans="1:34" s="79" customFormat="1" ht="12" customHeight="1" x14ac:dyDescent="0.2">
      <c r="A42" s="16" t="s">
        <v>4446</v>
      </c>
      <c r="B42" s="17">
        <v>216</v>
      </c>
      <c r="C42" s="16" t="s">
        <v>4447</v>
      </c>
      <c r="D42" s="85" t="s">
        <v>1906</v>
      </c>
      <c r="E42" s="18" t="s">
        <v>5516</v>
      </c>
      <c r="F42" s="18">
        <v>1</v>
      </c>
      <c r="G42" s="715">
        <v>4</v>
      </c>
      <c r="H42" s="18" t="s">
        <v>1561</v>
      </c>
      <c r="I42" s="126" t="s">
        <v>5266</v>
      </c>
      <c r="J42" s="18" t="s">
        <v>3005</v>
      </c>
      <c r="K42" s="19" t="s">
        <v>4069</v>
      </c>
      <c r="L42" s="254" t="s">
        <v>1616</v>
      </c>
      <c r="M42" s="397" t="s">
        <v>4379</v>
      </c>
      <c r="N42" s="18" t="s">
        <v>3005</v>
      </c>
      <c r="O42" s="83" t="s">
        <v>2260</v>
      </c>
      <c r="P42" s="715">
        <v>4</v>
      </c>
      <c r="Q42" s="154" t="s">
        <v>1072</v>
      </c>
      <c r="R42" s="2">
        <v>0</v>
      </c>
      <c r="S42" s="577">
        <v>25578</v>
      </c>
      <c r="T42" s="1" t="s">
        <v>988</v>
      </c>
      <c r="U42" s="18" t="s">
        <v>1887</v>
      </c>
      <c r="V42" s="79" t="s">
        <v>1887</v>
      </c>
      <c r="W42" s="79" t="s">
        <v>3979</v>
      </c>
      <c r="X42" s="79" t="s">
        <v>3978</v>
      </c>
      <c r="Y42" s="132">
        <f t="shared" si="0"/>
        <v>8</v>
      </c>
      <c r="Z42" s="132" t="str">
        <f t="shared" si="1"/>
        <v>0</v>
      </c>
      <c r="AA42" s="372">
        <f t="shared" si="2"/>
        <v>8</v>
      </c>
      <c r="AC42" s="86"/>
    </row>
    <row r="43" spans="1:34" s="79" customFormat="1" ht="12" customHeight="1" x14ac:dyDescent="0.2">
      <c r="A43" s="16" t="s">
        <v>4446</v>
      </c>
      <c r="B43" s="17">
        <v>216</v>
      </c>
      <c r="C43" s="16" t="s">
        <v>4447</v>
      </c>
      <c r="D43" s="85" t="s">
        <v>1907</v>
      </c>
      <c r="E43" s="18" t="s">
        <v>5516</v>
      </c>
      <c r="F43" s="18">
        <v>1</v>
      </c>
      <c r="G43" s="715">
        <v>4</v>
      </c>
      <c r="H43" s="18" t="s">
        <v>1561</v>
      </c>
      <c r="I43" s="126" t="s">
        <v>5266</v>
      </c>
      <c r="J43" s="18" t="s">
        <v>3005</v>
      </c>
      <c r="K43" s="19" t="s">
        <v>4069</v>
      </c>
      <c r="L43" s="254" t="s">
        <v>1616</v>
      </c>
      <c r="M43" s="397" t="s">
        <v>4379</v>
      </c>
      <c r="N43" s="18" t="s">
        <v>3005</v>
      </c>
      <c r="O43" s="83" t="s">
        <v>2260</v>
      </c>
      <c r="P43" s="715">
        <v>4</v>
      </c>
      <c r="Q43" s="154" t="s">
        <v>1072</v>
      </c>
      <c r="R43" s="2">
        <v>0</v>
      </c>
      <c r="S43" s="577">
        <v>25578</v>
      </c>
      <c r="T43" s="1" t="s">
        <v>988</v>
      </c>
      <c r="U43" s="79" t="s">
        <v>1887</v>
      </c>
      <c r="V43" s="79" t="s">
        <v>1887</v>
      </c>
      <c r="W43" s="79" t="s">
        <v>3979</v>
      </c>
      <c r="X43" s="79" t="s">
        <v>3978</v>
      </c>
      <c r="Y43" s="132">
        <f t="shared" si="0"/>
        <v>8</v>
      </c>
      <c r="Z43" s="132" t="str">
        <f t="shared" si="1"/>
        <v>0</v>
      </c>
      <c r="AA43" s="372">
        <f t="shared" si="2"/>
        <v>8</v>
      </c>
      <c r="AC43" s="86"/>
    </row>
    <row r="44" spans="1:34" s="79" customFormat="1" ht="12" customHeight="1" x14ac:dyDescent="0.2">
      <c r="A44" s="16" t="s">
        <v>4446</v>
      </c>
      <c r="B44" s="17">
        <v>216</v>
      </c>
      <c r="C44" s="16" t="s">
        <v>4447</v>
      </c>
      <c r="D44" s="85" t="s">
        <v>1908</v>
      </c>
      <c r="E44" s="18" t="s">
        <v>5516</v>
      </c>
      <c r="F44" s="18">
        <v>1</v>
      </c>
      <c r="G44" s="715">
        <v>4</v>
      </c>
      <c r="H44" s="18" t="s">
        <v>1561</v>
      </c>
      <c r="I44" s="126" t="s">
        <v>5266</v>
      </c>
      <c r="J44" s="18" t="s">
        <v>3005</v>
      </c>
      <c r="K44" s="19" t="s">
        <v>4069</v>
      </c>
      <c r="L44" s="254" t="s">
        <v>1616</v>
      </c>
      <c r="M44" s="397" t="s">
        <v>4379</v>
      </c>
      <c r="N44" s="18" t="s">
        <v>3005</v>
      </c>
      <c r="O44" s="83" t="s">
        <v>2260</v>
      </c>
      <c r="P44" s="715">
        <v>4</v>
      </c>
      <c r="Q44" s="154" t="s">
        <v>1072</v>
      </c>
      <c r="R44" s="2">
        <v>0</v>
      </c>
      <c r="S44" s="577">
        <v>25578</v>
      </c>
      <c r="T44" s="1" t="s">
        <v>988</v>
      </c>
      <c r="U44" s="79" t="s">
        <v>1887</v>
      </c>
      <c r="V44" s="79" t="s">
        <v>1887</v>
      </c>
      <c r="W44" s="79" t="s">
        <v>3979</v>
      </c>
      <c r="X44" s="79" t="s">
        <v>3978</v>
      </c>
      <c r="Y44" s="132">
        <f t="shared" si="0"/>
        <v>8</v>
      </c>
      <c r="Z44" s="132" t="str">
        <f t="shared" si="1"/>
        <v>0</v>
      </c>
      <c r="AA44" s="372">
        <f t="shared" si="2"/>
        <v>8</v>
      </c>
      <c r="AC44" s="86"/>
    </row>
    <row r="45" spans="1:34" s="79" customFormat="1" ht="12" customHeight="1" x14ac:dyDescent="0.2">
      <c r="A45" s="16" t="s">
        <v>4446</v>
      </c>
      <c r="B45" s="17">
        <v>216</v>
      </c>
      <c r="C45" s="16" t="s">
        <v>4447</v>
      </c>
      <c r="D45" s="85" t="s">
        <v>1909</v>
      </c>
      <c r="E45" s="18" t="s">
        <v>5516</v>
      </c>
      <c r="F45" s="18">
        <v>1</v>
      </c>
      <c r="G45" s="715">
        <v>4</v>
      </c>
      <c r="H45" s="18" t="s">
        <v>1561</v>
      </c>
      <c r="I45" s="126" t="s">
        <v>5266</v>
      </c>
      <c r="J45" s="18" t="s">
        <v>3005</v>
      </c>
      <c r="K45" s="19" t="s">
        <v>4069</v>
      </c>
      <c r="L45" s="254" t="s">
        <v>1616</v>
      </c>
      <c r="M45" s="397" t="s">
        <v>4379</v>
      </c>
      <c r="N45" s="18" t="s">
        <v>3005</v>
      </c>
      <c r="O45" s="83" t="s">
        <v>2260</v>
      </c>
      <c r="P45" s="715">
        <v>4</v>
      </c>
      <c r="Q45" s="154" t="s">
        <v>1072</v>
      </c>
      <c r="R45" s="2">
        <v>0</v>
      </c>
      <c r="S45" s="577">
        <v>25578</v>
      </c>
      <c r="T45" s="1" t="s">
        <v>988</v>
      </c>
      <c r="U45" s="79" t="s">
        <v>1887</v>
      </c>
      <c r="V45" s="79" t="s">
        <v>1887</v>
      </c>
      <c r="W45" s="79" t="s">
        <v>3979</v>
      </c>
      <c r="X45" s="79" t="s">
        <v>3978</v>
      </c>
      <c r="Y45" s="132">
        <f t="shared" si="0"/>
        <v>8</v>
      </c>
      <c r="Z45" s="132" t="str">
        <f t="shared" si="1"/>
        <v>0</v>
      </c>
      <c r="AA45" s="372">
        <f t="shared" si="2"/>
        <v>8</v>
      </c>
      <c r="AC45" s="86"/>
    </row>
    <row r="46" spans="1:34" s="79" customFormat="1" ht="12" customHeight="1" x14ac:dyDescent="0.2">
      <c r="A46" s="16" t="s">
        <v>4446</v>
      </c>
      <c r="B46" s="17">
        <v>216</v>
      </c>
      <c r="C46" s="16" t="s">
        <v>4447</v>
      </c>
      <c r="D46" s="85" t="s">
        <v>1910</v>
      </c>
      <c r="E46" s="18" t="s">
        <v>5516</v>
      </c>
      <c r="F46" s="18">
        <v>1</v>
      </c>
      <c r="G46" s="715">
        <v>4</v>
      </c>
      <c r="H46" s="18" t="s">
        <v>1561</v>
      </c>
      <c r="I46" s="126" t="s">
        <v>5266</v>
      </c>
      <c r="J46" s="18" t="s">
        <v>3005</v>
      </c>
      <c r="K46" s="19" t="s">
        <v>4069</v>
      </c>
      <c r="L46" s="254" t="s">
        <v>1616</v>
      </c>
      <c r="M46" s="397" t="s">
        <v>4379</v>
      </c>
      <c r="N46" s="18" t="s">
        <v>3005</v>
      </c>
      <c r="O46" s="83" t="s">
        <v>2260</v>
      </c>
      <c r="P46" s="715">
        <v>4</v>
      </c>
      <c r="Q46" s="154" t="s">
        <v>1072</v>
      </c>
      <c r="R46" s="2">
        <v>0</v>
      </c>
      <c r="S46" s="577">
        <v>25578</v>
      </c>
      <c r="T46" s="1" t="s">
        <v>988</v>
      </c>
      <c r="U46" s="79" t="s">
        <v>1887</v>
      </c>
      <c r="V46" s="79" t="s">
        <v>1887</v>
      </c>
      <c r="W46" s="79" t="s">
        <v>3979</v>
      </c>
      <c r="X46" s="79" t="s">
        <v>3978</v>
      </c>
      <c r="Y46" s="132">
        <f t="shared" si="0"/>
        <v>8</v>
      </c>
      <c r="Z46" s="132" t="str">
        <f t="shared" si="1"/>
        <v>0</v>
      </c>
      <c r="AA46" s="372">
        <f t="shared" si="2"/>
        <v>8</v>
      </c>
      <c r="AC46" s="86"/>
    </row>
    <row r="47" spans="1:34" s="79" customFormat="1" ht="12" customHeight="1" x14ac:dyDescent="0.2">
      <c r="A47" s="16" t="s">
        <v>4446</v>
      </c>
      <c r="B47" s="17">
        <v>216</v>
      </c>
      <c r="C47" s="16" t="s">
        <v>4447</v>
      </c>
      <c r="D47" s="85" t="s">
        <v>1911</v>
      </c>
      <c r="E47" s="18" t="s">
        <v>5516</v>
      </c>
      <c r="F47" s="18">
        <v>1</v>
      </c>
      <c r="G47" s="715">
        <v>4</v>
      </c>
      <c r="H47" s="18" t="s">
        <v>1561</v>
      </c>
      <c r="I47" s="126" t="s">
        <v>5266</v>
      </c>
      <c r="J47" s="18" t="s">
        <v>3005</v>
      </c>
      <c r="K47" s="19" t="s">
        <v>4069</v>
      </c>
      <c r="L47" s="254" t="s">
        <v>1616</v>
      </c>
      <c r="M47" s="397" t="s">
        <v>4379</v>
      </c>
      <c r="N47" s="18" t="s">
        <v>3005</v>
      </c>
      <c r="O47" s="83" t="s">
        <v>2260</v>
      </c>
      <c r="P47" s="715">
        <v>4</v>
      </c>
      <c r="Q47" s="154" t="s">
        <v>1072</v>
      </c>
      <c r="R47" s="2">
        <v>0</v>
      </c>
      <c r="S47" s="577">
        <v>25578</v>
      </c>
      <c r="T47" s="1" t="s">
        <v>988</v>
      </c>
      <c r="U47" s="79" t="s">
        <v>1887</v>
      </c>
      <c r="V47" s="79" t="s">
        <v>1887</v>
      </c>
      <c r="W47" s="79" t="s">
        <v>3979</v>
      </c>
      <c r="X47" s="79" t="s">
        <v>3978</v>
      </c>
      <c r="Y47" s="132">
        <f t="shared" si="0"/>
        <v>8</v>
      </c>
      <c r="Z47" s="132" t="str">
        <f t="shared" si="1"/>
        <v>0</v>
      </c>
      <c r="AA47" s="372">
        <f t="shared" si="2"/>
        <v>8</v>
      </c>
      <c r="AC47" s="86"/>
    </row>
    <row r="48" spans="1:34" s="79" customFormat="1" ht="12" customHeight="1" x14ac:dyDescent="0.2">
      <c r="A48" s="1"/>
      <c r="B48" s="2"/>
      <c r="C48" s="154"/>
      <c r="D48" s="85"/>
      <c r="E48" s="18"/>
      <c r="F48" s="18"/>
      <c r="G48" s="715"/>
      <c r="H48" s="18"/>
      <c r="I48" s="126"/>
      <c r="J48" s="18"/>
      <c r="K48" s="449"/>
      <c r="L48" s="254"/>
      <c r="M48" s="397"/>
      <c r="N48" s="18"/>
      <c r="O48" s="83"/>
      <c r="P48" s="715"/>
      <c r="Q48" s="154"/>
      <c r="R48" s="2"/>
      <c r="S48" s="340"/>
      <c r="Y48" s="132">
        <f t="shared" si="0"/>
        <v>0</v>
      </c>
      <c r="Z48" s="132" t="str">
        <f t="shared" si="1"/>
        <v>0</v>
      </c>
      <c r="AA48" s="372" t="str">
        <f t="shared" si="2"/>
        <v>0</v>
      </c>
      <c r="AC48" s="86"/>
    </row>
    <row r="49" spans="1:34" s="79" customFormat="1" ht="12" customHeight="1" x14ac:dyDescent="0.2">
      <c r="A49" s="1" t="s">
        <v>989</v>
      </c>
      <c r="B49" s="2">
        <v>73</v>
      </c>
      <c r="C49" s="154" t="s">
        <v>1072</v>
      </c>
      <c r="D49" s="85" t="s">
        <v>1906</v>
      </c>
      <c r="E49" s="18" t="s">
        <v>5516</v>
      </c>
      <c r="F49" s="18">
        <v>1</v>
      </c>
      <c r="G49" s="715">
        <v>21</v>
      </c>
      <c r="H49" s="18" t="s">
        <v>1561</v>
      </c>
      <c r="I49" s="126"/>
      <c r="J49" s="18" t="s">
        <v>3005</v>
      </c>
      <c r="K49" s="449" t="s">
        <v>1614</v>
      </c>
      <c r="L49" s="254" t="s">
        <v>1616</v>
      </c>
      <c r="M49" s="397" t="s">
        <v>4379</v>
      </c>
      <c r="N49" s="18" t="s">
        <v>3005</v>
      </c>
      <c r="O49" s="83" t="s">
        <v>2260</v>
      </c>
      <c r="P49" s="715">
        <v>21</v>
      </c>
      <c r="Q49" s="154" t="s">
        <v>1072</v>
      </c>
      <c r="R49" s="2">
        <v>0</v>
      </c>
      <c r="S49" s="577">
        <v>25575</v>
      </c>
      <c r="T49" s="1" t="s">
        <v>988</v>
      </c>
      <c r="U49" s="18" t="s">
        <v>1887</v>
      </c>
      <c r="V49" s="79" t="s">
        <v>1887</v>
      </c>
      <c r="W49" s="79" t="s">
        <v>3979</v>
      </c>
      <c r="X49" s="79" t="s">
        <v>3978</v>
      </c>
      <c r="Y49" s="132">
        <f t="shared" si="0"/>
        <v>42</v>
      </c>
      <c r="Z49" s="132" t="str">
        <f t="shared" si="1"/>
        <v>0</v>
      </c>
      <c r="AA49" s="372">
        <f t="shared" si="2"/>
        <v>42</v>
      </c>
      <c r="AC49" s="86"/>
    </row>
    <row r="50" spans="1:34" s="79" customFormat="1" ht="12" customHeight="1" x14ac:dyDescent="0.2">
      <c r="A50" s="1" t="s">
        <v>989</v>
      </c>
      <c r="B50" s="2">
        <v>73</v>
      </c>
      <c r="C50" s="154" t="s">
        <v>1072</v>
      </c>
      <c r="D50" s="85" t="s">
        <v>1907</v>
      </c>
      <c r="E50" s="18" t="s">
        <v>5516</v>
      </c>
      <c r="F50" s="18">
        <v>1</v>
      </c>
      <c r="G50" s="715">
        <v>21</v>
      </c>
      <c r="H50" s="18" t="s">
        <v>1561</v>
      </c>
      <c r="I50" s="126"/>
      <c r="J50" s="18" t="s">
        <v>3005</v>
      </c>
      <c r="K50" s="449" t="s">
        <v>1614</v>
      </c>
      <c r="L50" s="254" t="s">
        <v>1616</v>
      </c>
      <c r="M50" s="397" t="s">
        <v>4379</v>
      </c>
      <c r="N50" s="18" t="s">
        <v>3005</v>
      </c>
      <c r="O50" s="83" t="s">
        <v>2260</v>
      </c>
      <c r="P50" s="715">
        <v>21</v>
      </c>
      <c r="Q50" s="154" t="s">
        <v>1072</v>
      </c>
      <c r="R50" s="2">
        <v>0</v>
      </c>
      <c r="S50" s="577">
        <v>25575</v>
      </c>
      <c r="T50" s="1" t="s">
        <v>988</v>
      </c>
      <c r="U50" s="79" t="s">
        <v>1887</v>
      </c>
      <c r="V50" s="79" t="s">
        <v>1887</v>
      </c>
      <c r="W50" s="79" t="s">
        <v>3979</v>
      </c>
      <c r="X50" s="79" t="s">
        <v>3978</v>
      </c>
      <c r="Y50" s="132">
        <f t="shared" si="0"/>
        <v>42</v>
      </c>
      <c r="Z50" s="132" t="str">
        <f t="shared" si="1"/>
        <v>0</v>
      </c>
      <c r="AA50" s="372">
        <f t="shared" si="2"/>
        <v>42</v>
      </c>
      <c r="AC50" s="86"/>
    </row>
    <row r="51" spans="1:34" s="79" customFormat="1" ht="12" customHeight="1" x14ac:dyDescent="0.2">
      <c r="A51" s="1" t="s">
        <v>989</v>
      </c>
      <c r="B51" s="2">
        <v>73</v>
      </c>
      <c r="C51" s="154" t="s">
        <v>1072</v>
      </c>
      <c r="D51" s="85" t="s">
        <v>1908</v>
      </c>
      <c r="E51" s="18" t="s">
        <v>5516</v>
      </c>
      <c r="F51" s="18">
        <v>1</v>
      </c>
      <c r="G51" s="715">
        <v>21</v>
      </c>
      <c r="H51" s="18" t="s">
        <v>1561</v>
      </c>
      <c r="I51" s="126"/>
      <c r="J51" s="18" t="s">
        <v>3005</v>
      </c>
      <c r="K51" s="449" t="s">
        <v>1614</v>
      </c>
      <c r="L51" s="254" t="s">
        <v>1616</v>
      </c>
      <c r="M51" s="397" t="s">
        <v>4379</v>
      </c>
      <c r="N51" s="18" t="s">
        <v>3005</v>
      </c>
      <c r="O51" s="83" t="s">
        <v>2260</v>
      </c>
      <c r="P51" s="715">
        <v>21</v>
      </c>
      <c r="Q51" s="154" t="s">
        <v>1072</v>
      </c>
      <c r="R51" s="2">
        <v>0</v>
      </c>
      <c r="S51" s="577">
        <v>25575</v>
      </c>
      <c r="T51" s="1" t="s">
        <v>988</v>
      </c>
      <c r="U51" s="79" t="s">
        <v>1887</v>
      </c>
      <c r="V51" s="79" t="s">
        <v>1887</v>
      </c>
      <c r="W51" s="79" t="s">
        <v>3979</v>
      </c>
      <c r="X51" s="79" t="s">
        <v>3978</v>
      </c>
      <c r="Y51" s="132">
        <f t="shared" si="0"/>
        <v>42</v>
      </c>
      <c r="Z51" s="132" t="str">
        <f t="shared" si="1"/>
        <v>0</v>
      </c>
      <c r="AA51" s="372">
        <f t="shared" si="2"/>
        <v>42</v>
      </c>
      <c r="AC51" s="86"/>
    </row>
    <row r="52" spans="1:34" s="79" customFormat="1" ht="12" customHeight="1" x14ac:dyDescent="0.2">
      <c r="A52" s="1" t="s">
        <v>989</v>
      </c>
      <c r="B52" s="2">
        <v>73</v>
      </c>
      <c r="C52" s="154" t="s">
        <v>1072</v>
      </c>
      <c r="D52" s="85" t="s">
        <v>1909</v>
      </c>
      <c r="E52" s="18" t="s">
        <v>5516</v>
      </c>
      <c r="F52" s="18">
        <v>1</v>
      </c>
      <c r="G52" s="715">
        <v>21</v>
      </c>
      <c r="H52" s="18" t="s">
        <v>1561</v>
      </c>
      <c r="I52" s="126"/>
      <c r="J52" s="18" t="s">
        <v>3005</v>
      </c>
      <c r="K52" s="449" t="s">
        <v>1614</v>
      </c>
      <c r="L52" s="254" t="s">
        <v>1616</v>
      </c>
      <c r="M52" s="397" t="s">
        <v>4379</v>
      </c>
      <c r="N52" s="18" t="s">
        <v>3005</v>
      </c>
      <c r="O52" s="83" t="s">
        <v>2260</v>
      </c>
      <c r="P52" s="715">
        <v>21</v>
      </c>
      <c r="Q52" s="154" t="s">
        <v>1072</v>
      </c>
      <c r="R52" s="2">
        <v>0</v>
      </c>
      <c r="S52" s="577">
        <v>25575</v>
      </c>
      <c r="T52" s="1" t="s">
        <v>988</v>
      </c>
      <c r="U52" s="79" t="s">
        <v>1887</v>
      </c>
      <c r="V52" s="79" t="s">
        <v>1887</v>
      </c>
      <c r="W52" s="79" t="s">
        <v>3979</v>
      </c>
      <c r="X52" s="79" t="s">
        <v>3978</v>
      </c>
      <c r="Y52" s="132">
        <f t="shared" si="0"/>
        <v>42</v>
      </c>
      <c r="Z52" s="132" t="str">
        <f t="shared" si="1"/>
        <v>0</v>
      </c>
      <c r="AA52" s="372">
        <f t="shared" si="2"/>
        <v>42</v>
      </c>
      <c r="AC52" s="86"/>
    </row>
    <row r="53" spans="1:34" s="79" customFormat="1" ht="12" customHeight="1" x14ac:dyDescent="0.2">
      <c r="A53" s="1" t="s">
        <v>989</v>
      </c>
      <c r="B53" s="2">
        <v>73</v>
      </c>
      <c r="C53" s="154" t="s">
        <v>1072</v>
      </c>
      <c r="D53" s="85" t="s">
        <v>1910</v>
      </c>
      <c r="E53" s="18" t="s">
        <v>5516</v>
      </c>
      <c r="F53" s="18">
        <v>1</v>
      </c>
      <c r="G53" s="715">
        <v>21</v>
      </c>
      <c r="H53" s="18" t="s">
        <v>1561</v>
      </c>
      <c r="I53" s="126"/>
      <c r="J53" s="18" t="s">
        <v>3005</v>
      </c>
      <c r="K53" s="449" t="s">
        <v>1614</v>
      </c>
      <c r="L53" s="254" t="s">
        <v>1616</v>
      </c>
      <c r="M53" s="397" t="s">
        <v>4379</v>
      </c>
      <c r="N53" s="18" t="s">
        <v>3005</v>
      </c>
      <c r="O53" s="83" t="s">
        <v>2260</v>
      </c>
      <c r="P53" s="715">
        <v>21</v>
      </c>
      <c r="Q53" s="154" t="s">
        <v>1072</v>
      </c>
      <c r="R53" s="2">
        <v>0</v>
      </c>
      <c r="S53" s="577">
        <v>25575</v>
      </c>
      <c r="T53" s="1" t="s">
        <v>988</v>
      </c>
      <c r="U53" s="79" t="s">
        <v>1887</v>
      </c>
      <c r="V53" s="79" t="s">
        <v>1887</v>
      </c>
      <c r="W53" s="79" t="s">
        <v>3979</v>
      </c>
      <c r="X53" s="79" t="s">
        <v>3978</v>
      </c>
      <c r="Y53" s="132">
        <f t="shared" si="0"/>
        <v>42</v>
      </c>
      <c r="Z53" s="132" t="str">
        <f t="shared" si="1"/>
        <v>0</v>
      </c>
      <c r="AA53" s="372">
        <f t="shared" si="2"/>
        <v>42</v>
      </c>
      <c r="AC53" s="86"/>
    </row>
    <row r="54" spans="1:34" s="79" customFormat="1" ht="12" customHeight="1" x14ac:dyDescent="0.2">
      <c r="A54" s="1" t="s">
        <v>989</v>
      </c>
      <c r="B54" s="2">
        <v>73</v>
      </c>
      <c r="C54" s="154" t="s">
        <v>1072</v>
      </c>
      <c r="D54" s="85" t="s">
        <v>1911</v>
      </c>
      <c r="E54" s="18" t="s">
        <v>5516</v>
      </c>
      <c r="F54" s="18">
        <v>1</v>
      </c>
      <c r="G54" s="715">
        <v>21</v>
      </c>
      <c r="H54" s="18" t="s">
        <v>1561</v>
      </c>
      <c r="I54" s="126"/>
      <c r="J54" s="18" t="s">
        <v>3005</v>
      </c>
      <c r="K54" s="449" t="s">
        <v>1614</v>
      </c>
      <c r="L54" s="254" t="s">
        <v>1616</v>
      </c>
      <c r="M54" s="397" t="s">
        <v>4379</v>
      </c>
      <c r="N54" s="18" t="s">
        <v>3005</v>
      </c>
      <c r="O54" s="83" t="s">
        <v>2260</v>
      </c>
      <c r="P54" s="715">
        <v>21</v>
      </c>
      <c r="Q54" s="154" t="s">
        <v>1072</v>
      </c>
      <c r="R54" s="2">
        <v>0</v>
      </c>
      <c r="S54" s="577">
        <v>25575</v>
      </c>
      <c r="T54" s="1" t="s">
        <v>988</v>
      </c>
      <c r="U54" s="79" t="s">
        <v>1887</v>
      </c>
      <c r="V54" s="79" t="s">
        <v>1887</v>
      </c>
      <c r="W54" s="79" t="s">
        <v>3979</v>
      </c>
      <c r="X54" s="79" t="s">
        <v>3978</v>
      </c>
      <c r="Y54" s="132">
        <f t="shared" si="0"/>
        <v>42</v>
      </c>
      <c r="Z54" s="132" t="str">
        <f t="shared" si="1"/>
        <v>0</v>
      </c>
      <c r="AA54" s="372">
        <f t="shared" si="2"/>
        <v>42</v>
      </c>
      <c r="AC54" s="86"/>
    </row>
    <row r="55" spans="1:34" s="504" customFormat="1" ht="12" customHeight="1" x14ac:dyDescent="0.2">
      <c r="A55" s="708"/>
      <c r="B55" s="709"/>
      <c r="C55" s="708"/>
      <c r="D55" s="505"/>
      <c r="F55" s="501"/>
      <c r="G55" s="519"/>
      <c r="H55" s="530"/>
      <c r="I55" s="497"/>
      <c r="J55" s="58"/>
      <c r="K55" s="19"/>
      <c r="L55" s="254" t="s">
        <v>1616</v>
      </c>
      <c r="M55" s="501"/>
      <c r="O55" s="518"/>
      <c r="P55" s="519"/>
      <c r="Q55" s="708"/>
      <c r="R55" s="709"/>
      <c r="S55" s="588"/>
      <c r="T55" s="708"/>
      <c r="Y55" s="132">
        <f t="shared" si="0"/>
        <v>0</v>
      </c>
      <c r="Z55" s="132" t="str">
        <f t="shared" si="1"/>
        <v>0</v>
      </c>
      <c r="AA55" s="372" t="str">
        <f t="shared" si="2"/>
        <v>0</v>
      </c>
      <c r="AB55" s="511"/>
      <c r="AC55" s="509"/>
      <c r="AD55" s="510"/>
      <c r="AE55" s="510"/>
      <c r="AF55" s="510"/>
      <c r="AG55" s="510"/>
      <c r="AH55" s="510"/>
    </row>
    <row r="56" spans="1:34" s="632" customFormat="1" ht="12" customHeight="1" thickBot="1" x14ac:dyDescent="0.25">
      <c r="A56" s="630"/>
      <c r="B56" s="631"/>
      <c r="C56" s="630"/>
      <c r="D56" s="630"/>
      <c r="G56" s="458">
        <f>SUM(G41:G55)</f>
        <v>150</v>
      </c>
      <c r="I56" s="633"/>
      <c r="K56" s="633"/>
      <c r="L56" s="634"/>
      <c r="M56" s="462">
        <f>G56-P56</f>
        <v>126</v>
      </c>
      <c r="N56" s="635"/>
      <c r="O56" s="469"/>
      <c r="P56" s="462">
        <f>SUM(P41:P47)</f>
        <v>24</v>
      </c>
      <c r="Q56" s="630"/>
      <c r="R56" s="631"/>
      <c r="S56" s="469"/>
      <c r="T56" s="630"/>
      <c r="Y56" s="132">
        <f t="shared" si="0"/>
        <v>0</v>
      </c>
      <c r="Z56" s="132" t="str">
        <f t="shared" si="1"/>
        <v>0</v>
      </c>
      <c r="AA56" s="372" t="str">
        <f t="shared" si="2"/>
        <v>0</v>
      </c>
      <c r="AB56" s="636"/>
      <c r="AC56" s="637"/>
    </row>
    <row r="57" spans="1:34" s="504" customFormat="1" ht="12" customHeight="1" x14ac:dyDescent="0.2">
      <c r="A57" s="505"/>
      <c r="B57" s="608"/>
      <c r="C57" s="788" t="s">
        <v>1916</v>
      </c>
      <c r="D57" s="505"/>
      <c r="E57" s="501"/>
      <c r="F57" s="501"/>
      <c r="G57" s="501"/>
      <c r="I57" s="590"/>
      <c r="K57" s="590"/>
      <c r="L57" s="500"/>
      <c r="M57" s="501"/>
      <c r="O57" s="518"/>
      <c r="P57" s="501"/>
      <c r="Q57" s="505"/>
      <c r="R57" s="608"/>
      <c r="T57" s="505"/>
      <c r="Y57" s="132">
        <f t="shared" si="0"/>
        <v>0</v>
      </c>
      <c r="Z57" s="132" t="str">
        <f t="shared" si="1"/>
        <v>0</v>
      </c>
      <c r="AA57" s="372" t="str">
        <f t="shared" si="2"/>
        <v>0</v>
      </c>
      <c r="AB57" s="511"/>
      <c r="AC57" s="509"/>
      <c r="AD57" s="510"/>
      <c r="AE57" s="510"/>
      <c r="AF57" s="510"/>
      <c r="AG57" s="510"/>
      <c r="AH57" s="510"/>
    </row>
    <row r="58" spans="1:34" s="275" customFormat="1" ht="12" customHeight="1" x14ac:dyDescent="0.2">
      <c r="A58" s="440"/>
      <c r="B58" s="272"/>
      <c r="C58" s="440"/>
      <c r="D58" s="440"/>
      <c r="G58" s="578"/>
      <c r="I58" s="126"/>
      <c r="K58" s="370"/>
      <c r="L58" s="254"/>
      <c r="M58" s="578"/>
      <c r="O58" s="514"/>
      <c r="P58" s="578"/>
      <c r="Q58" s="454"/>
      <c r="R58" s="272"/>
      <c r="S58" s="579"/>
      <c r="T58" s="440"/>
      <c r="Y58" s="132">
        <f t="shared" si="0"/>
        <v>0</v>
      </c>
      <c r="Z58" s="132" t="str">
        <f t="shared" si="1"/>
        <v>0</v>
      </c>
      <c r="AA58" s="372" t="str">
        <f t="shared" si="2"/>
        <v>0</v>
      </c>
      <c r="AB58" s="399"/>
      <c r="AC58" s="24"/>
      <c r="AD58" s="28"/>
      <c r="AE58" s="28"/>
      <c r="AF58" s="28"/>
      <c r="AG58" s="28"/>
      <c r="AH58" s="28"/>
    </row>
    <row r="59" spans="1:34" s="79" customFormat="1" ht="12" customHeight="1" x14ac:dyDescent="0.2">
      <c r="A59" s="16" t="s">
        <v>4446</v>
      </c>
      <c r="B59" s="17">
        <v>216</v>
      </c>
      <c r="C59" s="16" t="s">
        <v>4447</v>
      </c>
      <c r="D59" s="734">
        <v>1</v>
      </c>
      <c r="E59" s="18" t="s">
        <v>5516</v>
      </c>
      <c r="F59" s="275">
        <v>1</v>
      </c>
      <c r="G59" s="526">
        <v>1</v>
      </c>
      <c r="H59" s="18" t="s">
        <v>1561</v>
      </c>
      <c r="I59" s="126" t="s">
        <v>5266</v>
      </c>
      <c r="J59" s="18" t="s">
        <v>3005</v>
      </c>
      <c r="K59" s="19" t="s">
        <v>4069</v>
      </c>
      <c r="L59" s="254" t="s">
        <v>1616</v>
      </c>
      <c r="M59" s="397" t="s">
        <v>4379</v>
      </c>
      <c r="N59" s="18" t="s">
        <v>3005</v>
      </c>
      <c r="O59" s="514" t="s">
        <v>1916</v>
      </c>
      <c r="P59" s="526">
        <v>1</v>
      </c>
      <c r="Q59" s="154" t="s">
        <v>1072</v>
      </c>
      <c r="R59" s="2">
        <v>0</v>
      </c>
      <c r="S59" s="587">
        <v>25581</v>
      </c>
      <c r="T59" s="1" t="s">
        <v>990</v>
      </c>
      <c r="U59" s="79" t="s">
        <v>1887</v>
      </c>
      <c r="V59" s="79" t="s">
        <v>1887</v>
      </c>
      <c r="W59" s="79" t="s">
        <v>3979</v>
      </c>
      <c r="X59" s="79" t="s">
        <v>3978</v>
      </c>
      <c r="Y59" s="132">
        <f t="shared" si="0"/>
        <v>2</v>
      </c>
      <c r="Z59" s="132" t="str">
        <f t="shared" si="1"/>
        <v>0</v>
      </c>
      <c r="AA59" s="372">
        <f t="shared" si="2"/>
        <v>2</v>
      </c>
      <c r="AB59" s="728"/>
      <c r="AC59" s="728"/>
      <c r="AD59" s="729"/>
      <c r="AE59" s="729"/>
      <c r="AF59" s="729"/>
      <c r="AG59" s="729"/>
      <c r="AH59" s="729"/>
    </row>
    <row r="60" spans="1:34" s="79" customFormat="1" ht="12" customHeight="1" x14ac:dyDescent="0.2">
      <c r="A60" s="16" t="s">
        <v>4446</v>
      </c>
      <c r="B60" s="17">
        <v>216</v>
      </c>
      <c r="C60" s="16" t="s">
        <v>4447</v>
      </c>
      <c r="D60" s="734">
        <v>2</v>
      </c>
      <c r="E60" s="79" t="s">
        <v>5516</v>
      </c>
      <c r="F60" s="275">
        <v>1</v>
      </c>
      <c r="G60" s="526">
        <v>1</v>
      </c>
      <c r="H60" s="18" t="s">
        <v>1561</v>
      </c>
      <c r="I60" s="126" t="s">
        <v>5266</v>
      </c>
      <c r="J60" s="18" t="s">
        <v>3005</v>
      </c>
      <c r="K60" s="19" t="s">
        <v>4069</v>
      </c>
      <c r="L60" s="254" t="s">
        <v>1616</v>
      </c>
      <c r="M60" s="397" t="s">
        <v>4379</v>
      </c>
      <c r="N60" s="18" t="s">
        <v>3005</v>
      </c>
      <c r="O60" s="514" t="s">
        <v>1916</v>
      </c>
      <c r="P60" s="526">
        <v>1</v>
      </c>
      <c r="Q60" s="154" t="s">
        <v>1072</v>
      </c>
      <c r="R60" s="2">
        <v>0</v>
      </c>
      <c r="S60" s="587">
        <v>25581</v>
      </c>
      <c r="T60" s="1" t="s">
        <v>990</v>
      </c>
      <c r="U60" s="79" t="s">
        <v>1887</v>
      </c>
      <c r="V60" s="79" t="s">
        <v>1887</v>
      </c>
      <c r="W60" s="79" t="s">
        <v>3979</v>
      </c>
      <c r="X60" s="79" t="s">
        <v>3978</v>
      </c>
      <c r="Y60" s="132">
        <f t="shared" si="0"/>
        <v>2</v>
      </c>
      <c r="Z60" s="132" t="str">
        <f t="shared" si="1"/>
        <v>0</v>
      </c>
      <c r="AA60" s="372">
        <f t="shared" si="2"/>
        <v>2</v>
      </c>
      <c r="AB60" s="122"/>
      <c r="AC60" s="728"/>
      <c r="AD60" s="729"/>
      <c r="AE60" s="729"/>
      <c r="AF60" s="729"/>
      <c r="AG60" s="729"/>
      <c r="AH60" s="729"/>
    </row>
    <row r="61" spans="1:34" s="502" customFormat="1" ht="12" customHeight="1" x14ac:dyDescent="0.2">
      <c r="A61" s="745"/>
      <c r="B61" s="752"/>
      <c r="C61" s="745"/>
      <c r="D61" s="584">
        <v>3</v>
      </c>
      <c r="E61" s="502" t="s">
        <v>5516</v>
      </c>
      <c r="F61" s="495">
        <v>1</v>
      </c>
      <c r="G61" s="584"/>
      <c r="H61" s="743" t="s">
        <v>1561</v>
      </c>
      <c r="I61" s="581"/>
      <c r="J61" s="743"/>
      <c r="K61" s="553"/>
      <c r="L61" s="583" t="s">
        <v>1616</v>
      </c>
      <c r="M61" s="495"/>
      <c r="N61" s="743"/>
      <c r="O61" s="503"/>
      <c r="P61" s="584"/>
      <c r="Q61" s="493"/>
      <c r="R61" s="585"/>
      <c r="S61" s="753"/>
      <c r="T61" s="493"/>
      <c r="U61" s="502" t="s">
        <v>1887</v>
      </c>
      <c r="V61" s="502" t="s">
        <v>1887</v>
      </c>
      <c r="W61" s="502" t="s">
        <v>3979</v>
      </c>
      <c r="X61" s="502" t="s">
        <v>3978</v>
      </c>
      <c r="Y61" s="132">
        <f t="shared" si="0"/>
        <v>0</v>
      </c>
      <c r="Z61" s="132" t="str">
        <f t="shared" si="1"/>
        <v>0</v>
      </c>
      <c r="AA61" s="372">
        <f t="shared" si="2"/>
        <v>0</v>
      </c>
      <c r="AB61" s="747"/>
      <c r="AC61" s="718"/>
      <c r="AD61" s="719"/>
      <c r="AE61" s="719"/>
      <c r="AF61" s="719"/>
      <c r="AG61" s="719"/>
      <c r="AH61" s="719"/>
    </row>
    <row r="62" spans="1:34" s="502" customFormat="1" ht="12" customHeight="1" x14ac:dyDescent="0.2">
      <c r="A62" s="745"/>
      <c r="B62" s="752"/>
      <c r="C62" s="745"/>
      <c r="D62" s="584">
        <v>4</v>
      </c>
      <c r="E62" s="502" t="s">
        <v>5516</v>
      </c>
      <c r="F62" s="495">
        <v>1</v>
      </c>
      <c r="G62" s="584"/>
      <c r="H62" s="743" t="s">
        <v>1561</v>
      </c>
      <c r="I62" s="581"/>
      <c r="J62" s="743"/>
      <c r="K62" s="553"/>
      <c r="L62" s="583" t="s">
        <v>1616</v>
      </c>
      <c r="M62" s="495"/>
      <c r="N62" s="743"/>
      <c r="O62" s="503"/>
      <c r="P62" s="584"/>
      <c r="Q62" s="493"/>
      <c r="R62" s="585"/>
      <c r="S62" s="753"/>
      <c r="T62" s="493"/>
      <c r="U62" s="502" t="s">
        <v>1887</v>
      </c>
      <c r="V62" s="502" t="s">
        <v>1887</v>
      </c>
      <c r="W62" s="502" t="s">
        <v>3979</v>
      </c>
      <c r="X62" s="502" t="s">
        <v>3978</v>
      </c>
      <c r="Y62" s="132">
        <f t="shared" si="0"/>
        <v>0</v>
      </c>
      <c r="Z62" s="132" t="str">
        <f t="shared" si="1"/>
        <v>0</v>
      </c>
      <c r="AA62" s="372">
        <f t="shared" si="2"/>
        <v>0</v>
      </c>
      <c r="AB62" s="747"/>
      <c r="AC62" s="718"/>
      <c r="AD62" s="719"/>
      <c r="AE62" s="719"/>
      <c r="AF62" s="719"/>
      <c r="AG62" s="719"/>
      <c r="AH62" s="719"/>
    </row>
    <row r="63" spans="1:34" s="502" customFormat="1" ht="12" customHeight="1" x14ac:dyDescent="0.2">
      <c r="A63" s="745"/>
      <c r="B63" s="752"/>
      <c r="C63" s="745"/>
      <c r="D63" s="584">
        <v>5</v>
      </c>
      <c r="E63" s="502" t="s">
        <v>5516</v>
      </c>
      <c r="F63" s="495">
        <v>1</v>
      </c>
      <c r="G63" s="584"/>
      <c r="H63" s="743" t="s">
        <v>1561</v>
      </c>
      <c r="I63" s="581"/>
      <c r="J63" s="743"/>
      <c r="K63" s="553"/>
      <c r="L63" s="583" t="s">
        <v>1616</v>
      </c>
      <c r="M63" s="495"/>
      <c r="N63" s="743"/>
      <c r="O63" s="503"/>
      <c r="P63" s="584"/>
      <c r="Q63" s="493"/>
      <c r="R63" s="585"/>
      <c r="S63" s="753"/>
      <c r="T63" s="493"/>
      <c r="U63" s="502" t="s">
        <v>1887</v>
      </c>
      <c r="V63" s="502" t="s">
        <v>1887</v>
      </c>
      <c r="W63" s="502" t="s">
        <v>3979</v>
      </c>
      <c r="X63" s="502" t="s">
        <v>3978</v>
      </c>
      <c r="Y63" s="132">
        <f t="shared" si="0"/>
        <v>0</v>
      </c>
      <c r="Z63" s="132" t="str">
        <f t="shared" si="1"/>
        <v>0</v>
      </c>
      <c r="AA63" s="372">
        <f t="shared" si="2"/>
        <v>0</v>
      </c>
      <c r="AB63" s="747"/>
      <c r="AC63" s="718"/>
      <c r="AD63" s="719"/>
      <c r="AE63" s="719"/>
      <c r="AF63" s="719"/>
      <c r="AG63" s="719"/>
      <c r="AH63" s="719"/>
    </row>
    <row r="64" spans="1:34" s="502" customFormat="1" ht="12" customHeight="1" x14ac:dyDescent="0.2">
      <c r="A64" s="745"/>
      <c r="B64" s="752"/>
      <c r="C64" s="745"/>
      <c r="D64" s="584">
        <v>6</v>
      </c>
      <c r="E64" s="502" t="s">
        <v>5516</v>
      </c>
      <c r="F64" s="495">
        <v>1</v>
      </c>
      <c r="G64" s="584"/>
      <c r="H64" s="743" t="s">
        <v>1561</v>
      </c>
      <c r="I64" s="581"/>
      <c r="J64" s="743"/>
      <c r="K64" s="553"/>
      <c r="L64" s="583" t="s">
        <v>1616</v>
      </c>
      <c r="M64" s="495"/>
      <c r="N64" s="743"/>
      <c r="O64" s="503"/>
      <c r="P64" s="584"/>
      <c r="Q64" s="493"/>
      <c r="R64" s="585"/>
      <c r="S64" s="753"/>
      <c r="T64" s="493"/>
      <c r="U64" s="502" t="s">
        <v>1887</v>
      </c>
      <c r="V64" s="502" t="s">
        <v>1887</v>
      </c>
      <c r="W64" s="502" t="s">
        <v>3979</v>
      </c>
      <c r="X64" s="502" t="s">
        <v>3978</v>
      </c>
      <c r="Y64" s="132">
        <f t="shared" si="0"/>
        <v>0</v>
      </c>
      <c r="Z64" s="132" t="str">
        <f t="shared" si="1"/>
        <v>0</v>
      </c>
      <c r="AA64" s="372">
        <f t="shared" si="2"/>
        <v>0</v>
      </c>
      <c r="AB64" s="747"/>
      <c r="AC64" s="718"/>
      <c r="AD64" s="719"/>
      <c r="AE64" s="719"/>
      <c r="AF64" s="719"/>
      <c r="AG64" s="719"/>
      <c r="AH64" s="719"/>
    </row>
    <row r="65" spans="1:34" s="79" customFormat="1" ht="12" customHeight="1" x14ac:dyDescent="0.2">
      <c r="A65" s="16" t="s">
        <v>4446</v>
      </c>
      <c r="B65" s="17">
        <v>216</v>
      </c>
      <c r="C65" s="16" t="s">
        <v>4447</v>
      </c>
      <c r="D65" s="734">
        <v>7</v>
      </c>
      <c r="E65" s="79" t="s">
        <v>5516</v>
      </c>
      <c r="F65" s="275">
        <v>1</v>
      </c>
      <c r="G65" s="526">
        <v>4</v>
      </c>
      <c r="H65" s="18" t="s">
        <v>1561</v>
      </c>
      <c r="I65" s="126" t="s">
        <v>5266</v>
      </c>
      <c r="J65" s="18" t="s">
        <v>3005</v>
      </c>
      <c r="K65" s="19" t="s">
        <v>4069</v>
      </c>
      <c r="L65" s="254" t="s">
        <v>1616</v>
      </c>
      <c r="M65" s="397" t="s">
        <v>4379</v>
      </c>
      <c r="N65" s="18" t="s">
        <v>3005</v>
      </c>
      <c r="O65" s="514" t="s">
        <v>1916</v>
      </c>
      <c r="P65" s="526">
        <v>4</v>
      </c>
      <c r="Q65" s="154" t="s">
        <v>1072</v>
      </c>
      <c r="R65" s="2">
        <v>0</v>
      </c>
      <c r="S65" s="587">
        <v>25581</v>
      </c>
      <c r="T65" s="1" t="s">
        <v>990</v>
      </c>
      <c r="U65" s="79" t="s">
        <v>1887</v>
      </c>
      <c r="V65" s="79" t="s">
        <v>1887</v>
      </c>
      <c r="W65" s="79" t="s">
        <v>3979</v>
      </c>
      <c r="X65" s="79" t="s">
        <v>3978</v>
      </c>
      <c r="Y65" s="132">
        <f t="shared" si="0"/>
        <v>8</v>
      </c>
      <c r="Z65" s="132" t="str">
        <f t="shared" si="1"/>
        <v>0</v>
      </c>
      <c r="AA65" s="372">
        <f t="shared" si="2"/>
        <v>8</v>
      </c>
      <c r="AB65" s="728"/>
      <c r="AC65" s="728"/>
      <c r="AD65" s="729"/>
      <c r="AE65" s="729"/>
      <c r="AF65" s="729"/>
      <c r="AG65" s="729"/>
      <c r="AH65" s="729"/>
    </row>
    <row r="66" spans="1:34" s="79" customFormat="1" ht="12" customHeight="1" x14ac:dyDescent="0.2">
      <c r="A66" s="16" t="s">
        <v>4446</v>
      </c>
      <c r="B66" s="17">
        <v>216</v>
      </c>
      <c r="C66" s="16" t="s">
        <v>4447</v>
      </c>
      <c r="D66" s="734">
        <v>8</v>
      </c>
      <c r="E66" s="79" t="s">
        <v>5516</v>
      </c>
      <c r="F66" s="275">
        <v>1</v>
      </c>
      <c r="G66" s="526">
        <v>3</v>
      </c>
      <c r="H66" s="18" t="s">
        <v>1561</v>
      </c>
      <c r="I66" s="126" t="s">
        <v>5266</v>
      </c>
      <c r="J66" s="18" t="s">
        <v>3005</v>
      </c>
      <c r="K66" s="19" t="s">
        <v>4069</v>
      </c>
      <c r="L66" s="254" t="s">
        <v>1616</v>
      </c>
      <c r="M66" s="397" t="s">
        <v>4379</v>
      </c>
      <c r="N66" s="18" t="s">
        <v>3005</v>
      </c>
      <c r="O66" s="514" t="s">
        <v>1916</v>
      </c>
      <c r="P66" s="526">
        <v>3</v>
      </c>
      <c r="Q66" s="154" t="s">
        <v>1072</v>
      </c>
      <c r="R66" s="2">
        <v>0</v>
      </c>
      <c r="S66" s="587">
        <v>25581</v>
      </c>
      <c r="T66" s="1" t="s">
        <v>990</v>
      </c>
      <c r="U66" s="79" t="s">
        <v>1887</v>
      </c>
      <c r="V66" s="79" t="s">
        <v>1887</v>
      </c>
      <c r="W66" s="79" t="s">
        <v>3979</v>
      </c>
      <c r="X66" s="79" t="s">
        <v>3978</v>
      </c>
      <c r="Y66" s="132">
        <f t="shared" si="0"/>
        <v>6</v>
      </c>
      <c r="Z66" s="132" t="str">
        <f t="shared" si="1"/>
        <v>0</v>
      </c>
      <c r="AA66" s="372">
        <f t="shared" si="2"/>
        <v>6</v>
      </c>
      <c r="AB66" s="728"/>
      <c r="AC66" s="728"/>
      <c r="AD66" s="729"/>
      <c r="AE66" s="729"/>
      <c r="AF66" s="729"/>
      <c r="AG66" s="729"/>
      <c r="AH66" s="729"/>
    </row>
    <row r="67" spans="1:34" s="79" customFormat="1" ht="12" customHeight="1" x14ac:dyDescent="0.2">
      <c r="A67" s="16" t="s">
        <v>4446</v>
      </c>
      <c r="B67" s="17">
        <v>216</v>
      </c>
      <c r="C67" s="16" t="s">
        <v>4447</v>
      </c>
      <c r="D67" s="734">
        <v>9</v>
      </c>
      <c r="E67" s="79" t="s">
        <v>5516</v>
      </c>
      <c r="F67" s="275">
        <v>1</v>
      </c>
      <c r="G67" s="526">
        <v>3</v>
      </c>
      <c r="H67" s="18" t="s">
        <v>1561</v>
      </c>
      <c r="I67" s="126" t="s">
        <v>5266</v>
      </c>
      <c r="J67" s="18" t="s">
        <v>3005</v>
      </c>
      <c r="K67" s="19" t="s">
        <v>4069</v>
      </c>
      <c r="L67" s="254" t="s">
        <v>1616</v>
      </c>
      <c r="M67" s="397" t="s">
        <v>4379</v>
      </c>
      <c r="N67" s="18" t="s">
        <v>3005</v>
      </c>
      <c r="O67" s="514" t="s">
        <v>1916</v>
      </c>
      <c r="P67" s="526">
        <v>3</v>
      </c>
      <c r="Q67" s="154" t="s">
        <v>1072</v>
      </c>
      <c r="R67" s="2">
        <v>0</v>
      </c>
      <c r="S67" s="587">
        <v>25581</v>
      </c>
      <c r="T67" s="1" t="s">
        <v>990</v>
      </c>
      <c r="U67" s="79" t="s">
        <v>1887</v>
      </c>
      <c r="V67" s="79" t="s">
        <v>1887</v>
      </c>
      <c r="W67" s="79" t="s">
        <v>3979</v>
      </c>
      <c r="X67" s="79" t="s">
        <v>3978</v>
      </c>
      <c r="Y67" s="132">
        <f t="shared" si="0"/>
        <v>6</v>
      </c>
      <c r="Z67" s="132" t="str">
        <f t="shared" si="1"/>
        <v>0</v>
      </c>
      <c r="AA67" s="372">
        <f t="shared" si="2"/>
        <v>6</v>
      </c>
      <c r="AB67" s="728"/>
      <c r="AC67" s="728"/>
      <c r="AD67" s="729"/>
      <c r="AE67" s="729"/>
      <c r="AF67" s="729"/>
      <c r="AG67" s="729"/>
      <c r="AH67" s="729"/>
    </row>
    <row r="68" spans="1:34" s="79" customFormat="1" ht="12" customHeight="1" x14ac:dyDescent="0.2">
      <c r="A68" s="16" t="s">
        <v>4446</v>
      </c>
      <c r="B68" s="17">
        <v>216</v>
      </c>
      <c r="C68" s="16" t="s">
        <v>4447</v>
      </c>
      <c r="D68" s="734">
        <v>10</v>
      </c>
      <c r="E68" s="79" t="s">
        <v>5516</v>
      </c>
      <c r="F68" s="275">
        <v>1</v>
      </c>
      <c r="G68" s="526">
        <v>3</v>
      </c>
      <c r="H68" s="18" t="s">
        <v>1561</v>
      </c>
      <c r="I68" s="126" t="s">
        <v>5266</v>
      </c>
      <c r="J68" s="18" t="s">
        <v>3005</v>
      </c>
      <c r="K68" s="19" t="s">
        <v>4069</v>
      </c>
      <c r="L68" s="254" t="s">
        <v>1616</v>
      </c>
      <c r="M68" s="397" t="s">
        <v>4379</v>
      </c>
      <c r="N68" s="18" t="s">
        <v>3005</v>
      </c>
      <c r="O68" s="514" t="s">
        <v>1916</v>
      </c>
      <c r="P68" s="526">
        <v>3</v>
      </c>
      <c r="Q68" s="154" t="s">
        <v>1072</v>
      </c>
      <c r="R68" s="2">
        <v>0</v>
      </c>
      <c r="S68" s="587">
        <v>25581</v>
      </c>
      <c r="T68" s="1" t="s">
        <v>990</v>
      </c>
      <c r="U68" s="79" t="s">
        <v>1887</v>
      </c>
      <c r="V68" s="79" t="s">
        <v>1887</v>
      </c>
      <c r="W68" s="79" t="s">
        <v>3979</v>
      </c>
      <c r="X68" s="79" t="s">
        <v>3978</v>
      </c>
      <c r="Y68" s="132">
        <f t="shared" si="0"/>
        <v>6</v>
      </c>
      <c r="Z68" s="132" t="str">
        <f t="shared" si="1"/>
        <v>0</v>
      </c>
      <c r="AA68" s="372">
        <f t="shared" si="2"/>
        <v>6</v>
      </c>
      <c r="AB68" s="728"/>
      <c r="AC68" s="728"/>
      <c r="AD68" s="729"/>
      <c r="AE68" s="729"/>
      <c r="AF68" s="729"/>
      <c r="AG68" s="729"/>
      <c r="AH68" s="729"/>
    </row>
    <row r="69" spans="1:34" s="79" customFormat="1" ht="12" customHeight="1" x14ac:dyDescent="0.2">
      <c r="A69" s="16" t="s">
        <v>4446</v>
      </c>
      <c r="B69" s="17">
        <v>216</v>
      </c>
      <c r="C69" s="16" t="s">
        <v>4447</v>
      </c>
      <c r="D69" s="734">
        <v>11</v>
      </c>
      <c r="E69" s="79" t="s">
        <v>5516</v>
      </c>
      <c r="F69" s="275">
        <v>1</v>
      </c>
      <c r="G69" s="526">
        <v>3</v>
      </c>
      <c r="H69" s="18" t="s">
        <v>1561</v>
      </c>
      <c r="I69" s="126" t="s">
        <v>5266</v>
      </c>
      <c r="J69" s="18" t="s">
        <v>3005</v>
      </c>
      <c r="K69" s="19" t="s">
        <v>4069</v>
      </c>
      <c r="L69" s="254" t="s">
        <v>1616</v>
      </c>
      <c r="M69" s="397" t="s">
        <v>4379</v>
      </c>
      <c r="N69" s="18" t="s">
        <v>3005</v>
      </c>
      <c r="O69" s="514" t="s">
        <v>1916</v>
      </c>
      <c r="P69" s="526">
        <v>3</v>
      </c>
      <c r="Q69" s="154" t="s">
        <v>1072</v>
      </c>
      <c r="R69" s="2">
        <v>0</v>
      </c>
      <c r="S69" s="587">
        <v>25581</v>
      </c>
      <c r="T69" s="1" t="s">
        <v>990</v>
      </c>
      <c r="U69" s="79" t="s">
        <v>1887</v>
      </c>
      <c r="V69" s="79" t="s">
        <v>1887</v>
      </c>
      <c r="W69" s="79" t="s">
        <v>3979</v>
      </c>
      <c r="X69" s="79" t="s">
        <v>3978</v>
      </c>
      <c r="Y69" s="132">
        <f t="shared" si="0"/>
        <v>6</v>
      </c>
      <c r="Z69" s="132" t="str">
        <f t="shared" si="1"/>
        <v>0</v>
      </c>
      <c r="AA69" s="372">
        <f t="shared" si="2"/>
        <v>6</v>
      </c>
      <c r="AB69" s="728"/>
      <c r="AC69" s="728"/>
      <c r="AD69" s="729"/>
      <c r="AE69" s="729"/>
      <c r="AF69" s="729"/>
      <c r="AG69" s="729"/>
      <c r="AH69" s="729"/>
    </row>
    <row r="70" spans="1:34" s="79" customFormat="1" ht="12" customHeight="1" x14ac:dyDescent="0.2">
      <c r="A70" s="16" t="s">
        <v>4446</v>
      </c>
      <c r="B70" s="17">
        <v>216</v>
      </c>
      <c r="C70" s="16" t="s">
        <v>4447</v>
      </c>
      <c r="D70" s="734">
        <v>12</v>
      </c>
      <c r="E70" s="79" t="s">
        <v>5516</v>
      </c>
      <c r="F70" s="275">
        <v>1</v>
      </c>
      <c r="G70" s="526">
        <v>3</v>
      </c>
      <c r="H70" s="18" t="s">
        <v>1561</v>
      </c>
      <c r="I70" s="126" t="s">
        <v>5266</v>
      </c>
      <c r="J70" s="18" t="s">
        <v>3005</v>
      </c>
      <c r="K70" s="19" t="s">
        <v>4069</v>
      </c>
      <c r="L70" s="254" t="s">
        <v>1616</v>
      </c>
      <c r="M70" s="397" t="s">
        <v>4379</v>
      </c>
      <c r="N70" s="18" t="s">
        <v>3005</v>
      </c>
      <c r="O70" s="514" t="s">
        <v>1916</v>
      </c>
      <c r="P70" s="526">
        <v>3</v>
      </c>
      <c r="Q70" s="154" t="s">
        <v>1072</v>
      </c>
      <c r="R70" s="2">
        <v>0</v>
      </c>
      <c r="S70" s="587">
        <v>25581</v>
      </c>
      <c r="T70" s="1" t="s">
        <v>990</v>
      </c>
      <c r="U70" s="79" t="s">
        <v>1887</v>
      </c>
      <c r="V70" s="79" t="s">
        <v>1887</v>
      </c>
      <c r="W70" s="79" t="s">
        <v>3979</v>
      </c>
      <c r="X70" s="79" t="s">
        <v>3978</v>
      </c>
      <c r="Y70" s="132">
        <f t="shared" ref="Y70:Y133" si="3">F70*G70*2</f>
        <v>6</v>
      </c>
      <c r="Z70" s="132" t="str">
        <f t="shared" ref="Z70:Z133" si="4">IF(X70="N",Y70,"0")</f>
        <v>0</v>
      </c>
      <c r="AA70" s="372">
        <f t="shared" ref="AA70:AA133" si="5">IF(X70="P",Y70,"0")</f>
        <v>6</v>
      </c>
      <c r="AB70" s="728"/>
      <c r="AC70" s="728"/>
      <c r="AD70" s="729"/>
      <c r="AE70" s="729"/>
      <c r="AF70" s="729"/>
      <c r="AG70" s="729"/>
      <c r="AH70" s="729"/>
    </row>
    <row r="71" spans="1:34" s="79" customFormat="1" ht="12" customHeight="1" x14ac:dyDescent="0.2">
      <c r="A71" s="16" t="s">
        <v>4446</v>
      </c>
      <c r="B71" s="17">
        <v>216</v>
      </c>
      <c r="C71" s="16" t="s">
        <v>4447</v>
      </c>
      <c r="D71" s="734">
        <v>13</v>
      </c>
      <c r="E71" s="79" t="s">
        <v>5516</v>
      </c>
      <c r="F71" s="275">
        <v>1</v>
      </c>
      <c r="G71" s="526">
        <v>3</v>
      </c>
      <c r="H71" s="18" t="s">
        <v>1561</v>
      </c>
      <c r="I71" s="126" t="s">
        <v>5266</v>
      </c>
      <c r="J71" s="18" t="s">
        <v>3005</v>
      </c>
      <c r="K71" s="19" t="s">
        <v>4069</v>
      </c>
      <c r="L71" s="254" t="s">
        <v>1616</v>
      </c>
      <c r="M71" s="397" t="s">
        <v>4379</v>
      </c>
      <c r="N71" s="18" t="s">
        <v>3005</v>
      </c>
      <c r="O71" s="514" t="s">
        <v>1916</v>
      </c>
      <c r="P71" s="526">
        <v>3</v>
      </c>
      <c r="Q71" s="154" t="s">
        <v>1072</v>
      </c>
      <c r="R71" s="2">
        <v>0</v>
      </c>
      <c r="S71" s="587">
        <v>25581</v>
      </c>
      <c r="T71" s="1" t="s">
        <v>990</v>
      </c>
      <c r="U71" s="79" t="s">
        <v>1887</v>
      </c>
      <c r="V71" s="79" t="s">
        <v>1887</v>
      </c>
      <c r="W71" s="79" t="s">
        <v>3979</v>
      </c>
      <c r="X71" s="79" t="s">
        <v>3978</v>
      </c>
      <c r="Y71" s="132">
        <f t="shared" si="3"/>
        <v>6</v>
      </c>
      <c r="Z71" s="132" t="str">
        <f t="shared" si="4"/>
        <v>0</v>
      </c>
      <c r="AA71" s="372">
        <f t="shared" si="5"/>
        <v>6</v>
      </c>
      <c r="AB71" s="728"/>
      <c r="AC71" s="728"/>
      <c r="AD71" s="729"/>
      <c r="AE71" s="729"/>
      <c r="AF71" s="729"/>
      <c r="AG71" s="729"/>
      <c r="AH71" s="729"/>
    </row>
    <row r="72" spans="1:34" s="79" customFormat="1" ht="12" customHeight="1" x14ac:dyDescent="0.2">
      <c r="A72" s="16" t="s">
        <v>4446</v>
      </c>
      <c r="B72" s="17">
        <v>216</v>
      </c>
      <c r="C72" s="16" t="s">
        <v>4447</v>
      </c>
      <c r="D72" s="734">
        <v>14</v>
      </c>
      <c r="E72" s="79" t="s">
        <v>5516</v>
      </c>
      <c r="F72" s="275">
        <v>1</v>
      </c>
      <c r="G72" s="526">
        <v>3</v>
      </c>
      <c r="H72" s="18" t="s">
        <v>1561</v>
      </c>
      <c r="I72" s="126" t="s">
        <v>5266</v>
      </c>
      <c r="J72" s="18" t="s">
        <v>3005</v>
      </c>
      <c r="K72" s="19" t="s">
        <v>4069</v>
      </c>
      <c r="L72" s="254" t="s">
        <v>1616</v>
      </c>
      <c r="M72" s="397" t="s">
        <v>4379</v>
      </c>
      <c r="N72" s="18" t="s">
        <v>3005</v>
      </c>
      <c r="O72" s="514" t="s">
        <v>1916</v>
      </c>
      <c r="P72" s="526">
        <v>3</v>
      </c>
      <c r="Q72" s="154" t="s">
        <v>1072</v>
      </c>
      <c r="R72" s="2">
        <v>0</v>
      </c>
      <c r="S72" s="587">
        <v>25581</v>
      </c>
      <c r="T72" s="1" t="s">
        <v>990</v>
      </c>
      <c r="U72" s="79" t="s">
        <v>1887</v>
      </c>
      <c r="V72" s="79" t="s">
        <v>1887</v>
      </c>
      <c r="W72" s="79" t="s">
        <v>3979</v>
      </c>
      <c r="X72" s="79" t="s">
        <v>3978</v>
      </c>
      <c r="Y72" s="132">
        <f t="shared" si="3"/>
        <v>6</v>
      </c>
      <c r="Z72" s="132" t="str">
        <f t="shared" si="4"/>
        <v>0</v>
      </c>
      <c r="AA72" s="372">
        <f t="shared" si="5"/>
        <v>6</v>
      </c>
      <c r="AB72" s="728"/>
      <c r="AC72" s="728"/>
      <c r="AD72" s="729"/>
      <c r="AE72" s="729"/>
      <c r="AF72" s="729"/>
      <c r="AG72" s="729"/>
      <c r="AH72" s="729"/>
    </row>
    <row r="73" spans="1:34" s="79" customFormat="1" ht="12" customHeight="1" x14ac:dyDescent="0.2">
      <c r="A73" s="16" t="s">
        <v>4446</v>
      </c>
      <c r="B73" s="17">
        <v>216</v>
      </c>
      <c r="C73" s="16" t="s">
        <v>4447</v>
      </c>
      <c r="D73" s="734">
        <v>15</v>
      </c>
      <c r="E73" s="79" t="s">
        <v>5516</v>
      </c>
      <c r="F73" s="275">
        <v>1</v>
      </c>
      <c r="G73" s="526">
        <v>3</v>
      </c>
      <c r="H73" s="18" t="s">
        <v>1561</v>
      </c>
      <c r="I73" s="126" t="s">
        <v>5266</v>
      </c>
      <c r="J73" s="18" t="s">
        <v>3005</v>
      </c>
      <c r="K73" s="19" t="s">
        <v>4069</v>
      </c>
      <c r="L73" s="254" t="s">
        <v>1616</v>
      </c>
      <c r="M73" s="397" t="s">
        <v>4379</v>
      </c>
      <c r="N73" s="18" t="s">
        <v>3005</v>
      </c>
      <c r="O73" s="514" t="s">
        <v>1916</v>
      </c>
      <c r="P73" s="526">
        <v>3</v>
      </c>
      <c r="Q73" s="154" t="s">
        <v>1072</v>
      </c>
      <c r="R73" s="2">
        <v>0</v>
      </c>
      <c r="S73" s="587">
        <v>25581</v>
      </c>
      <c r="T73" s="1" t="s">
        <v>990</v>
      </c>
      <c r="U73" s="79" t="s">
        <v>1887</v>
      </c>
      <c r="V73" s="79" t="s">
        <v>1887</v>
      </c>
      <c r="W73" s="79" t="s">
        <v>3979</v>
      </c>
      <c r="X73" s="79" t="s">
        <v>3978</v>
      </c>
      <c r="Y73" s="132">
        <f t="shared" si="3"/>
        <v>6</v>
      </c>
      <c r="Z73" s="132" t="str">
        <f t="shared" si="4"/>
        <v>0</v>
      </c>
      <c r="AA73" s="372">
        <f t="shared" si="5"/>
        <v>6</v>
      </c>
      <c r="AB73" s="728"/>
      <c r="AC73" s="728"/>
      <c r="AD73" s="729"/>
      <c r="AE73" s="729"/>
      <c r="AF73" s="729"/>
      <c r="AG73" s="729"/>
      <c r="AH73" s="729"/>
    </row>
    <row r="74" spans="1:34" s="79" customFormat="1" ht="12" customHeight="1" x14ac:dyDescent="0.2">
      <c r="A74" s="16" t="s">
        <v>4446</v>
      </c>
      <c r="B74" s="17">
        <v>216</v>
      </c>
      <c r="C74" s="16" t="s">
        <v>4447</v>
      </c>
      <c r="D74" s="734">
        <v>16</v>
      </c>
      <c r="E74" s="79" t="s">
        <v>5516</v>
      </c>
      <c r="F74" s="275">
        <v>1</v>
      </c>
      <c r="G74" s="526">
        <v>3</v>
      </c>
      <c r="H74" s="18" t="s">
        <v>1561</v>
      </c>
      <c r="I74" s="126" t="s">
        <v>5266</v>
      </c>
      <c r="J74" s="18" t="s">
        <v>3005</v>
      </c>
      <c r="K74" s="19" t="s">
        <v>4069</v>
      </c>
      <c r="L74" s="254" t="s">
        <v>1616</v>
      </c>
      <c r="M74" s="397" t="s">
        <v>4379</v>
      </c>
      <c r="N74" s="18" t="s">
        <v>3005</v>
      </c>
      <c r="O74" s="514" t="s">
        <v>1916</v>
      </c>
      <c r="P74" s="526">
        <v>3</v>
      </c>
      <c r="Q74" s="154" t="s">
        <v>1072</v>
      </c>
      <c r="R74" s="2">
        <v>0</v>
      </c>
      <c r="S74" s="587">
        <v>25581</v>
      </c>
      <c r="T74" s="1" t="s">
        <v>990</v>
      </c>
      <c r="U74" s="79" t="s">
        <v>1887</v>
      </c>
      <c r="V74" s="79" t="s">
        <v>1887</v>
      </c>
      <c r="W74" s="79" t="s">
        <v>3979</v>
      </c>
      <c r="X74" s="79" t="s">
        <v>3978</v>
      </c>
      <c r="Y74" s="132">
        <f t="shared" si="3"/>
        <v>6</v>
      </c>
      <c r="Z74" s="132" t="str">
        <f t="shared" si="4"/>
        <v>0</v>
      </c>
      <c r="AA74" s="372">
        <f t="shared" si="5"/>
        <v>6</v>
      </c>
      <c r="AB74" s="728"/>
      <c r="AC74" s="728"/>
      <c r="AD74" s="729"/>
      <c r="AE74" s="729"/>
      <c r="AF74" s="729"/>
      <c r="AG74" s="729"/>
      <c r="AH74" s="729"/>
    </row>
    <row r="75" spans="1:34" s="79" customFormat="1" ht="12" customHeight="1" x14ac:dyDescent="0.2">
      <c r="A75" s="16" t="s">
        <v>4446</v>
      </c>
      <c r="B75" s="17">
        <v>216</v>
      </c>
      <c r="C75" s="16" t="s">
        <v>4447</v>
      </c>
      <c r="D75" s="734">
        <v>17</v>
      </c>
      <c r="E75" s="79" t="s">
        <v>5516</v>
      </c>
      <c r="F75" s="275">
        <v>1</v>
      </c>
      <c r="G75" s="526">
        <v>3</v>
      </c>
      <c r="H75" s="18" t="s">
        <v>1561</v>
      </c>
      <c r="I75" s="126" t="s">
        <v>5266</v>
      </c>
      <c r="J75" s="18" t="s">
        <v>3005</v>
      </c>
      <c r="K75" s="19" t="s">
        <v>4069</v>
      </c>
      <c r="L75" s="254" t="s">
        <v>1616</v>
      </c>
      <c r="M75" s="397" t="s">
        <v>4379</v>
      </c>
      <c r="N75" s="18" t="s">
        <v>3005</v>
      </c>
      <c r="O75" s="514" t="s">
        <v>1916</v>
      </c>
      <c r="P75" s="526">
        <v>3</v>
      </c>
      <c r="Q75" s="154" t="s">
        <v>1072</v>
      </c>
      <c r="R75" s="2">
        <v>0</v>
      </c>
      <c r="S75" s="587">
        <v>25581</v>
      </c>
      <c r="T75" s="1" t="s">
        <v>990</v>
      </c>
      <c r="U75" s="79" t="s">
        <v>1887</v>
      </c>
      <c r="V75" s="79" t="s">
        <v>1887</v>
      </c>
      <c r="W75" s="79" t="s">
        <v>3979</v>
      </c>
      <c r="X75" s="79" t="s">
        <v>3978</v>
      </c>
      <c r="Y75" s="132">
        <f t="shared" si="3"/>
        <v>6</v>
      </c>
      <c r="Z75" s="132" t="str">
        <f t="shared" si="4"/>
        <v>0</v>
      </c>
      <c r="AA75" s="372">
        <f t="shared" si="5"/>
        <v>6</v>
      </c>
      <c r="AB75" s="728"/>
      <c r="AC75" s="728"/>
      <c r="AD75" s="729"/>
      <c r="AE75" s="729"/>
      <c r="AF75" s="729"/>
      <c r="AG75" s="729"/>
      <c r="AH75" s="729"/>
    </row>
    <row r="76" spans="1:34" s="79" customFormat="1" ht="12" customHeight="1" x14ac:dyDescent="0.2">
      <c r="A76" s="16" t="s">
        <v>4446</v>
      </c>
      <c r="B76" s="17">
        <v>216</v>
      </c>
      <c r="C76" s="16" t="s">
        <v>4447</v>
      </c>
      <c r="D76" s="758" t="s">
        <v>1909</v>
      </c>
      <c r="E76" s="18" t="s">
        <v>5516</v>
      </c>
      <c r="F76" s="18">
        <v>1</v>
      </c>
      <c r="G76" s="526">
        <v>3</v>
      </c>
      <c r="H76" s="18" t="s">
        <v>1561</v>
      </c>
      <c r="I76" s="126" t="s">
        <v>5266</v>
      </c>
      <c r="J76" s="18" t="s">
        <v>3005</v>
      </c>
      <c r="K76" s="19" t="s">
        <v>4069</v>
      </c>
      <c r="L76" s="254" t="s">
        <v>1616</v>
      </c>
      <c r="M76" s="397" t="s">
        <v>4379</v>
      </c>
      <c r="N76" s="18" t="s">
        <v>3005</v>
      </c>
      <c r="O76" s="514" t="s">
        <v>1916</v>
      </c>
      <c r="P76" s="526">
        <v>3</v>
      </c>
      <c r="Q76" s="154" t="s">
        <v>1072</v>
      </c>
      <c r="R76" s="2">
        <v>0</v>
      </c>
      <c r="S76" s="587">
        <v>25581</v>
      </c>
      <c r="T76" s="1" t="s">
        <v>990</v>
      </c>
      <c r="U76" s="79" t="s">
        <v>1887</v>
      </c>
      <c r="V76" s="79" t="s">
        <v>1887</v>
      </c>
      <c r="W76" s="79" t="s">
        <v>3979</v>
      </c>
      <c r="X76" s="79" t="s">
        <v>3978</v>
      </c>
      <c r="Y76" s="132">
        <f t="shared" si="3"/>
        <v>6</v>
      </c>
      <c r="Z76" s="132" t="str">
        <f t="shared" si="4"/>
        <v>0</v>
      </c>
      <c r="AA76" s="372">
        <f t="shared" si="5"/>
        <v>6</v>
      </c>
      <c r="AB76" s="728"/>
      <c r="AC76" s="728"/>
      <c r="AD76" s="729"/>
      <c r="AE76" s="729"/>
      <c r="AF76" s="729"/>
      <c r="AG76" s="729"/>
      <c r="AH76" s="729"/>
    </row>
    <row r="77" spans="1:34" s="79" customFormat="1" ht="12" customHeight="1" x14ac:dyDescent="0.2">
      <c r="A77" s="16" t="s">
        <v>4446</v>
      </c>
      <c r="B77" s="17">
        <v>216</v>
      </c>
      <c r="C77" s="16" t="s">
        <v>4447</v>
      </c>
      <c r="D77" s="758" t="s">
        <v>1910</v>
      </c>
      <c r="E77" s="18" t="s">
        <v>5516</v>
      </c>
      <c r="F77" s="18">
        <v>1</v>
      </c>
      <c r="G77" s="526">
        <v>3</v>
      </c>
      <c r="H77" s="18" t="s">
        <v>1561</v>
      </c>
      <c r="I77" s="126" t="s">
        <v>5266</v>
      </c>
      <c r="J77" s="18" t="s">
        <v>3005</v>
      </c>
      <c r="K77" s="19" t="s">
        <v>4069</v>
      </c>
      <c r="L77" s="254" t="s">
        <v>1616</v>
      </c>
      <c r="M77" s="397" t="s">
        <v>4379</v>
      </c>
      <c r="N77" s="18" t="s">
        <v>3005</v>
      </c>
      <c r="O77" s="514" t="s">
        <v>1916</v>
      </c>
      <c r="P77" s="526">
        <v>3</v>
      </c>
      <c r="Q77" s="154" t="s">
        <v>1072</v>
      </c>
      <c r="R77" s="2">
        <v>0</v>
      </c>
      <c r="S77" s="587">
        <v>25581</v>
      </c>
      <c r="T77" s="1" t="s">
        <v>990</v>
      </c>
      <c r="U77" s="79" t="s">
        <v>1887</v>
      </c>
      <c r="V77" s="79" t="s">
        <v>1887</v>
      </c>
      <c r="W77" s="79" t="s">
        <v>3979</v>
      </c>
      <c r="X77" s="79" t="s">
        <v>3978</v>
      </c>
      <c r="Y77" s="132">
        <f t="shared" si="3"/>
        <v>6</v>
      </c>
      <c r="Z77" s="132" t="str">
        <f t="shared" si="4"/>
        <v>0</v>
      </c>
      <c r="AA77" s="372">
        <f t="shared" si="5"/>
        <v>6</v>
      </c>
      <c r="AB77" s="728"/>
      <c r="AC77" s="728"/>
      <c r="AD77" s="729"/>
      <c r="AE77" s="729"/>
      <c r="AF77" s="729"/>
      <c r="AG77" s="729"/>
      <c r="AH77" s="729"/>
    </row>
    <row r="78" spans="1:34" s="79" customFormat="1" ht="12" customHeight="1" x14ac:dyDescent="0.2">
      <c r="A78" s="16" t="s">
        <v>4446</v>
      </c>
      <c r="B78" s="17">
        <v>216</v>
      </c>
      <c r="C78" s="16" t="s">
        <v>4447</v>
      </c>
      <c r="D78" s="758" t="s">
        <v>1911</v>
      </c>
      <c r="E78" s="18" t="s">
        <v>5516</v>
      </c>
      <c r="F78" s="18">
        <v>1</v>
      </c>
      <c r="G78" s="526">
        <v>3</v>
      </c>
      <c r="H78" s="18" t="s">
        <v>1561</v>
      </c>
      <c r="I78" s="126" t="s">
        <v>5266</v>
      </c>
      <c r="J78" s="18" t="s">
        <v>3005</v>
      </c>
      <c r="K78" s="19" t="s">
        <v>4069</v>
      </c>
      <c r="L78" s="254" t="s">
        <v>1616</v>
      </c>
      <c r="M78" s="397" t="s">
        <v>4379</v>
      </c>
      <c r="N78" s="18" t="s">
        <v>3005</v>
      </c>
      <c r="O78" s="514" t="s">
        <v>1916</v>
      </c>
      <c r="P78" s="526">
        <v>3</v>
      </c>
      <c r="Q78" s="154" t="s">
        <v>1072</v>
      </c>
      <c r="R78" s="2">
        <v>0</v>
      </c>
      <c r="S78" s="587">
        <v>25581</v>
      </c>
      <c r="T78" s="1" t="s">
        <v>990</v>
      </c>
      <c r="U78" s="79" t="s">
        <v>1887</v>
      </c>
      <c r="V78" s="79" t="s">
        <v>1887</v>
      </c>
      <c r="W78" s="79" t="s">
        <v>3979</v>
      </c>
      <c r="X78" s="79" t="s">
        <v>3978</v>
      </c>
      <c r="Y78" s="132">
        <f t="shared" si="3"/>
        <v>6</v>
      </c>
      <c r="Z78" s="132" t="str">
        <f t="shared" si="4"/>
        <v>0</v>
      </c>
      <c r="AA78" s="372">
        <f t="shared" si="5"/>
        <v>6</v>
      </c>
      <c r="AB78" s="728"/>
      <c r="AC78" s="728"/>
      <c r="AD78" s="729"/>
      <c r="AE78" s="729"/>
      <c r="AF78" s="729"/>
      <c r="AG78" s="729"/>
      <c r="AH78" s="729"/>
    </row>
    <row r="79" spans="1:34" s="79" customFormat="1" ht="12" customHeight="1" x14ac:dyDescent="0.2">
      <c r="A79" s="16" t="s">
        <v>4446</v>
      </c>
      <c r="B79" s="17">
        <v>216</v>
      </c>
      <c r="C79" s="16" t="s">
        <v>4447</v>
      </c>
      <c r="D79" s="734">
        <v>21</v>
      </c>
      <c r="E79" s="79" t="s">
        <v>5516</v>
      </c>
      <c r="F79" s="275">
        <v>1</v>
      </c>
      <c r="G79" s="526">
        <v>3</v>
      </c>
      <c r="H79" s="18" t="s">
        <v>1561</v>
      </c>
      <c r="I79" s="126" t="s">
        <v>5266</v>
      </c>
      <c r="J79" s="18" t="s">
        <v>3005</v>
      </c>
      <c r="K79" s="19" t="s">
        <v>4069</v>
      </c>
      <c r="L79" s="254" t="s">
        <v>1616</v>
      </c>
      <c r="M79" s="397" t="s">
        <v>4379</v>
      </c>
      <c r="N79" s="18" t="s">
        <v>3005</v>
      </c>
      <c r="O79" s="514" t="s">
        <v>1916</v>
      </c>
      <c r="P79" s="526">
        <v>3</v>
      </c>
      <c r="Q79" s="154" t="s">
        <v>1072</v>
      </c>
      <c r="R79" s="2">
        <v>0</v>
      </c>
      <c r="S79" s="587">
        <v>25581</v>
      </c>
      <c r="T79" s="1" t="s">
        <v>990</v>
      </c>
      <c r="U79" s="79" t="s">
        <v>1887</v>
      </c>
      <c r="V79" s="79" t="s">
        <v>1887</v>
      </c>
      <c r="W79" s="79" t="s">
        <v>3979</v>
      </c>
      <c r="X79" s="79" t="s">
        <v>3978</v>
      </c>
      <c r="Y79" s="132">
        <f t="shared" si="3"/>
        <v>6</v>
      </c>
      <c r="Z79" s="132" t="str">
        <f t="shared" si="4"/>
        <v>0</v>
      </c>
      <c r="AA79" s="372">
        <f t="shared" si="5"/>
        <v>6</v>
      </c>
      <c r="AB79" s="728"/>
      <c r="AC79" s="728"/>
      <c r="AD79" s="729"/>
      <c r="AE79" s="729"/>
      <c r="AF79" s="729"/>
      <c r="AG79" s="729"/>
      <c r="AH79" s="729"/>
    </row>
    <row r="80" spans="1:34" s="79" customFormat="1" ht="12" customHeight="1" x14ac:dyDescent="0.2">
      <c r="A80" s="16" t="s">
        <v>4446</v>
      </c>
      <c r="B80" s="17">
        <v>216</v>
      </c>
      <c r="C80" s="16" t="s">
        <v>4447</v>
      </c>
      <c r="D80" s="734">
        <v>22</v>
      </c>
      <c r="E80" s="79" t="s">
        <v>5516</v>
      </c>
      <c r="F80" s="275">
        <v>1</v>
      </c>
      <c r="G80" s="526">
        <v>3</v>
      </c>
      <c r="H80" s="18" t="s">
        <v>1561</v>
      </c>
      <c r="I80" s="126" t="s">
        <v>5266</v>
      </c>
      <c r="J80" s="18" t="s">
        <v>3005</v>
      </c>
      <c r="K80" s="19" t="s">
        <v>4069</v>
      </c>
      <c r="L80" s="254" t="s">
        <v>1616</v>
      </c>
      <c r="M80" s="397" t="s">
        <v>4379</v>
      </c>
      <c r="N80" s="18" t="s">
        <v>3005</v>
      </c>
      <c r="O80" s="514" t="s">
        <v>1916</v>
      </c>
      <c r="P80" s="526">
        <v>3</v>
      </c>
      <c r="Q80" s="154" t="s">
        <v>1072</v>
      </c>
      <c r="R80" s="2">
        <v>0</v>
      </c>
      <c r="S80" s="587">
        <v>25581</v>
      </c>
      <c r="T80" s="1" t="s">
        <v>990</v>
      </c>
      <c r="U80" s="79" t="s">
        <v>1887</v>
      </c>
      <c r="V80" s="79" t="s">
        <v>1887</v>
      </c>
      <c r="W80" s="79" t="s">
        <v>3979</v>
      </c>
      <c r="X80" s="79" t="s">
        <v>3978</v>
      </c>
      <c r="Y80" s="132">
        <f t="shared" si="3"/>
        <v>6</v>
      </c>
      <c r="Z80" s="132" t="str">
        <f t="shared" si="4"/>
        <v>0</v>
      </c>
      <c r="AA80" s="372">
        <f t="shared" si="5"/>
        <v>6</v>
      </c>
      <c r="AB80" s="728"/>
      <c r="AC80" s="728"/>
      <c r="AD80" s="729"/>
      <c r="AE80" s="729"/>
      <c r="AF80" s="729"/>
      <c r="AG80" s="729"/>
      <c r="AH80" s="729"/>
    </row>
    <row r="81" spans="1:34" s="79" customFormat="1" ht="12" customHeight="1" x14ac:dyDescent="0.2">
      <c r="A81" s="16" t="s">
        <v>4446</v>
      </c>
      <c r="B81" s="17">
        <v>216</v>
      </c>
      <c r="C81" s="16" t="s">
        <v>4447</v>
      </c>
      <c r="D81" s="734">
        <v>23</v>
      </c>
      <c r="E81" s="79" t="s">
        <v>5516</v>
      </c>
      <c r="F81" s="275">
        <v>1</v>
      </c>
      <c r="G81" s="526">
        <v>1</v>
      </c>
      <c r="H81" s="18" t="s">
        <v>1561</v>
      </c>
      <c r="I81" s="126" t="s">
        <v>5266</v>
      </c>
      <c r="J81" s="18" t="s">
        <v>3005</v>
      </c>
      <c r="K81" s="19" t="s">
        <v>4069</v>
      </c>
      <c r="L81" s="254" t="s">
        <v>1616</v>
      </c>
      <c r="M81" s="397" t="s">
        <v>4379</v>
      </c>
      <c r="N81" s="18" t="s">
        <v>3005</v>
      </c>
      <c r="O81" s="514" t="s">
        <v>1916</v>
      </c>
      <c r="P81" s="526">
        <v>1</v>
      </c>
      <c r="Q81" s="154" t="s">
        <v>1072</v>
      </c>
      <c r="R81" s="2">
        <v>0</v>
      </c>
      <c r="S81" s="587">
        <v>25581</v>
      </c>
      <c r="T81" s="1" t="s">
        <v>990</v>
      </c>
      <c r="U81" s="79" t="s">
        <v>1887</v>
      </c>
      <c r="V81" s="79" t="s">
        <v>1887</v>
      </c>
      <c r="W81" s="79" t="s">
        <v>3979</v>
      </c>
      <c r="X81" s="79" t="s">
        <v>3978</v>
      </c>
      <c r="Y81" s="132">
        <f t="shared" si="3"/>
        <v>2</v>
      </c>
      <c r="Z81" s="132" t="str">
        <f t="shared" si="4"/>
        <v>0</v>
      </c>
      <c r="AA81" s="372">
        <f t="shared" si="5"/>
        <v>2</v>
      </c>
      <c r="AB81" s="122"/>
      <c r="AC81" s="728"/>
      <c r="AD81" s="729"/>
      <c r="AE81" s="729"/>
      <c r="AF81" s="729"/>
      <c r="AG81" s="729"/>
      <c r="AH81" s="729"/>
    </row>
    <row r="82" spans="1:34" s="79" customFormat="1" ht="12" customHeight="1" x14ac:dyDescent="0.2">
      <c r="A82" s="16" t="s">
        <v>4446</v>
      </c>
      <c r="B82" s="17">
        <v>216</v>
      </c>
      <c r="C82" s="16" t="s">
        <v>4447</v>
      </c>
      <c r="D82" s="734">
        <v>24</v>
      </c>
      <c r="E82" s="79" t="s">
        <v>5516</v>
      </c>
      <c r="F82" s="275">
        <v>1</v>
      </c>
      <c r="G82" s="526">
        <v>1</v>
      </c>
      <c r="H82" s="18" t="s">
        <v>1561</v>
      </c>
      <c r="I82" s="126" t="s">
        <v>5266</v>
      </c>
      <c r="J82" s="18" t="s">
        <v>3005</v>
      </c>
      <c r="K82" s="19" t="s">
        <v>4069</v>
      </c>
      <c r="L82" s="254" t="s">
        <v>1616</v>
      </c>
      <c r="M82" s="397" t="s">
        <v>4379</v>
      </c>
      <c r="N82" s="18" t="s">
        <v>3005</v>
      </c>
      <c r="O82" s="514" t="s">
        <v>1916</v>
      </c>
      <c r="P82" s="526">
        <v>1</v>
      </c>
      <c r="Q82" s="154" t="s">
        <v>1072</v>
      </c>
      <c r="R82" s="2">
        <v>0</v>
      </c>
      <c r="S82" s="587">
        <v>25581</v>
      </c>
      <c r="T82" s="1" t="s">
        <v>990</v>
      </c>
      <c r="U82" s="79" t="s">
        <v>1887</v>
      </c>
      <c r="V82" s="79" t="s">
        <v>1887</v>
      </c>
      <c r="W82" s="79" t="s">
        <v>3979</v>
      </c>
      <c r="X82" s="79" t="s">
        <v>3978</v>
      </c>
      <c r="Y82" s="132">
        <f t="shared" si="3"/>
        <v>2</v>
      </c>
      <c r="Z82" s="132" t="str">
        <f t="shared" si="4"/>
        <v>0</v>
      </c>
      <c r="AA82" s="372">
        <f t="shared" si="5"/>
        <v>2</v>
      </c>
      <c r="AB82" s="122"/>
      <c r="AC82" s="728"/>
      <c r="AD82" s="729"/>
      <c r="AE82" s="729"/>
      <c r="AF82" s="729"/>
      <c r="AG82" s="729"/>
      <c r="AH82" s="729"/>
    </row>
    <row r="83" spans="1:34" s="502" customFormat="1" ht="12" customHeight="1" x14ac:dyDescent="0.2">
      <c r="A83" s="745"/>
      <c r="B83" s="752"/>
      <c r="C83" s="745"/>
      <c r="D83" s="506"/>
      <c r="F83" s="495"/>
      <c r="G83" s="584"/>
      <c r="H83" s="743"/>
      <c r="I83" s="581"/>
      <c r="J83" s="521"/>
      <c r="K83" s="553"/>
      <c r="L83" s="583" t="s">
        <v>1616</v>
      </c>
      <c r="M83" s="495"/>
      <c r="O83" s="503"/>
      <c r="P83" s="584"/>
      <c r="Q83" s="745"/>
      <c r="R83" s="752"/>
      <c r="S83" s="753"/>
      <c r="T83" s="745"/>
      <c r="Y83" s="132">
        <f t="shared" si="3"/>
        <v>0</v>
      </c>
      <c r="Z83" s="132" t="str">
        <f t="shared" si="4"/>
        <v>0</v>
      </c>
      <c r="AA83" s="372" t="str">
        <f t="shared" si="5"/>
        <v>0</v>
      </c>
      <c r="AB83" s="747"/>
      <c r="AC83" s="718"/>
      <c r="AD83" s="719"/>
      <c r="AE83" s="719"/>
      <c r="AF83" s="719"/>
      <c r="AG83" s="719"/>
      <c r="AH83" s="719"/>
    </row>
    <row r="84" spans="1:34" s="632" customFormat="1" ht="12" customHeight="1" thickBot="1" x14ac:dyDescent="0.25">
      <c r="A84" s="630"/>
      <c r="B84" s="631"/>
      <c r="C84" s="630"/>
      <c r="D84" s="630"/>
      <c r="G84" s="458">
        <f>SUM(G59:G82)</f>
        <v>53</v>
      </c>
      <c r="I84" s="633"/>
      <c r="K84" s="633"/>
      <c r="L84" s="634"/>
      <c r="M84" s="462">
        <f>G84-P84</f>
        <v>0</v>
      </c>
      <c r="N84" s="635"/>
      <c r="O84" s="469"/>
      <c r="P84" s="462">
        <f>SUM(P59:P82)</f>
        <v>53</v>
      </c>
      <c r="Q84" s="630"/>
      <c r="R84" s="631"/>
      <c r="S84" s="469"/>
      <c r="T84" s="630"/>
      <c r="Y84" s="132">
        <f t="shared" si="3"/>
        <v>0</v>
      </c>
      <c r="Z84" s="132" t="str">
        <f t="shared" si="4"/>
        <v>0</v>
      </c>
      <c r="AA84" s="372" t="str">
        <f t="shared" si="5"/>
        <v>0</v>
      </c>
      <c r="AB84" s="636"/>
      <c r="AC84" s="637"/>
    </row>
    <row r="85" spans="1:34" s="247" customFormat="1" ht="12" customHeight="1" x14ac:dyDescent="0.2">
      <c r="C85" s="688" t="s">
        <v>1990</v>
      </c>
      <c r="G85" s="370"/>
      <c r="H85" s="59"/>
      <c r="I85" s="370"/>
      <c r="J85" s="276"/>
      <c r="K85" s="370"/>
      <c r="L85" s="276"/>
      <c r="N85" s="276"/>
      <c r="O85" s="517"/>
      <c r="S85" s="552"/>
      <c r="Y85" s="132">
        <f t="shared" si="3"/>
        <v>0</v>
      </c>
      <c r="Z85" s="132" t="str">
        <f t="shared" si="4"/>
        <v>0</v>
      </c>
      <c r="AA85" s="372" t="str">
        <f t="shared" si="5"/>
        <v>0</v>
      </c>
    </row>
    <row r="86" spans="1:34" s="247" customFormat="1" ht="12" customHeight="1" x14ac:dyDescent="0.2">
      <c r="C86" s="688"/>
      <c r="G86" s="370"/>
      <c r="H86" s="59"/>
      <c r="I86" s="370"/>
      <c r="J86" s="276"/>
      <c r="K86" s="370"/>
      <c r="L86" s="276"/>
      <c r="N86" s="276"/>
      <c r="O86" s="517"/>
      <c r="S86" s="552"/>
      <c r="Y86" s="132">
        <f t="shared" si="3"/>
        <v>0</v>
      </c>
      <c r="Z86" s="132" t="str">
        <f t="shared" si="4"/>
        <v>0</v>
      </c>
      <c r="AA86" s="372" t="str">
        <f t="shared" si="5"/>
        <v>0</v>
      </c>
    </row>
    <row r="87" spans="1:34" ht="12" customHeight="1" x14ac:dyDescent="0.2">
      <c r="A87" s="1" t="s">
        <v>991</v>
      </c>
      <c r="B87" s="2">
        <v>0</v>
      </c>
      <c r="C87" s="154" t="s">
        <v>1072</v>
      </c>
      <c r="D87" s="1" t="s">
        <v>1992</v>
      </c>
      <c r="E87" s="1" t="s">
        <v>5516</v>
      </c>
      <c r="F87" s="1" t="s">
        <v>1897</v>
      </c>
      <c r="G87" s="18">
        <v>25</v>
      </c>
      <c r="H87" s="18" t="s">
        <v>1561</v>
      </c>
      <c r="I87" s="51" t="s">
        <v>486</v>
      </c>
      <c r="J87" s="132" t="s">
        <v>3005</v>
      </c>
      <c r="K87" s="51" t="s">
        <v>4379</v>
      </c>
      <c r="L87" s="274" t="s">
        <v>1616</v>
      </c>
      <c r="M87" s="18" t="s">
        <v>1739</v>
      </c>
      <c r="N87" s="132" t="s">
        <v>3005</v>
      </c>
      <c r="O87" s="18" t="s">
        <v>1994</v>
      </c>
      <c r="P87" s="18">
        <v>25</v>
      </c>
      <c r="Q87" s="16" t="s">
        <v>4447</v>
      </c>
      <c r="R87" s="17">
        <v>114</v>
      </c>
      <c r="S87" s="577">
        <v>25588</v>
      </c>
      <c r="T87" s="16" t="s">
        <v>1996</v>
      </c>
      <c r="U87" s="18" t="s">
        <v>1683</v>
      </c>
      <c r="V87" s="18" t="s">
        <v>1683</v>
      </c>
      <c r="W87" s="18" t="s">
        <v>3979</v>
      </c>
      <c r="X87" s="18" t="s">
        <v>3978</v>
      </c>
      <c r="Y87" s="132">
        <f t="shared" si="3"/>
        <v>300</v>
      </c>
      <c r="Z87" s="132" t="str">
        <f t="shared" si="4"/>
        <v>0</v>
      </c>
      <c r="AA87" s="372">
        <f t="shared" si="5"/>
        <v>300</v>
      </c>
      <c r="AB87" s="18"/>
      <c r="AC87" s="20"/>
      <c r="AD87" s="18"/>
      <c r="AE87" s="18"/>
      <c r="AF87" s="18"/>
    </row>
    <row r="88" spans="1:34" s="247" customFormat="1" ht="12" customHeight="1" x14ac:dyDescent="0.2">
      <c r="A88" s="274"/>
      <c r="B88" s="114"/>
      <c r="C88" s="274"/>
      <c r="D88" s="274"/>
      <c r="G88" s="370"/>
      <c r="H88" s="544"/>
      <c r="I88" s="131"/>
      <c r="K88" s="370"/>
      <c r="L88" s="254"/>
      <c r="S88" s="671"/>
      <c r="Y88" s="132">
        <f t="shared" si="3"/>
        <v>0</v>
      </c>
      <c r="Z88" s="132" t="str">
        <f t="shared" si="4"/>
        <v>0</v>
      </c>
      <c r="AA88" s="372" t="str">
        <f t="shared" si="5"/>
        <v>0</v>
      </c>
      <c r="AC88" s="277"/>
    </row>
    <row r="89" spans="1:34" s="537" customFormat="1" ht="12" customHeight="1" thickBot="1" x14ac:dyDescent="0.25">
      <c r="G89" s="458">
        <f>SUM(G85:G88)</f>
        <v>25</v>
      </c>
      <c r="I89" s="546"/>
      <c r="J89" s="538"/>
      <c r="L89" s="539"/>
      <c r="M89" s="537">
        <f>G89-P89</f>
        <v>0</v>
      </c>
      <c r="N89" s="538"/>
      <c r="O89" s="469"/>
      <c r="P89" s="537">
        <f>SUM(P87:P88)</f>
        <v>25</v>
      </c>
      <c r="S89" s="625"/>
      <c r="Y89" s="132">
        <f t="shared" si="3"/>
        <v>0</v>
      </c>
      <c r="Z89" s="132" t="str">
        <f t="shared" si="4"/>
        <v>0</v>
      </c>
      <c r="AA89" s="372" t="str">
        <f t="shared" si="5"/>
        <v>0</v>
      </c>
    </row>
    <row r="90" spans="1:34" s="501" customFormat="1" ht="12" customHeight="1" x14ac:dyDescent="0.2">
      <c r="A90" s="611"/>
      <c r="B90" s="612"/>
      <c r="C90" s="767"/>
      <c r="D90" s="611"/>
      <c r="G90" s="497"/>
      <c r="I90" s="497"/>
      <c r="K90" s="497"/>
      <c r="L90" s="500"/>
      <c r="M90" s="613"/>
      <c r="N90" s="498"/>
      <c r="O90" s="518"/>
      <c r="Q90" s="505"/>
      <c r="R90" s="608"/>
      <c r="S90" s="518"/>
      <c r="T90" s="505"/>
      <c r="U90" s="504"/>
      <c r="V90" s="504"/>
      <c r="W90" s="504"/>
      <c r="X90" s="504"/>
      <c r="Y90" s="132">
        <f t="shared" si="3"/>
        <v>0</v>
      </c>
      <c r="Z90" s="132" t="str">
        <f t="shared" si="4"/>
        <v>0</v>
      </c>
      <c r="AA90" s="372" t="str">
        <f t="shared" si="5"/>
        <v>0</v>
      </c>
      <c r="AB90" s="520"/>
      <c r="AC90" s="528"/>
    </row>
    <row r="91" spans="1:34" s="501" customFormat="1" ht="12" customHeight="1" x14ac:dyDescent="0.2">
      <c r="A91" s="611"/>
      <c r="B91" s="612"/>
      <c r="C91" s="789" t="s">
        <v>809</v>
      </c>
      <c r="D91" s="611"/>
      <c r="G91" s="497"/>
      <c r="I91" s="497"/>
      <c r="K91" s="497"/>
      <c r="L91" s="500"/>
      <c r="M91" s="613"/>
      <c r="N91" s="498"/>
      <c r="O91" s="518"/>
      <c r="Q91" s="505"/>
      <c r="R91" s="608"/>
      <c r="S91" s="518"/>
      <c r="T91" s="505"/>
      <c r="U91" s="504"/>
      <c r="V91" s="504"/>
      <c r="W91" s="504"/>
      <c r="X91" s="504"/>
      <c r="Y91" s="132">
        <f t="shared" si="3"/>
        <v>0</v>
      </c>
      <c r="Z91" s="132" t="str">
        <f t="shared" si="4"/>
        <v>0</v>
      </c>
      <c r="AA91" s="372" t="str">
        <f t="shared" si="5"/>
        <v>0</v>
      </c>
      <c r="AB91" s="520"/>
      <c r="AC91" s="528"/>
    </row>
    <row r="92" spans="1:34" s="495" customFormat="1" ht="12" customHeight="1" x14ac:dyDescent="0.2">
      <c r="A92" s="493"/>
      <c r="B92" s="585"/>
      <c r="C92" s="493"/>
      <c r="D92" s="745" t="s">
        <v>3442</v>
      </c>
      <c r="E92" s="743" t="s">
        <v>5516</v>
      </c>
      <c r="F92" s="743">
        <v>1</v>
      </c>
      <c r="G92" s="584"/>
      <c r="H92" s="743" t="s">
        <v>1561</v>
      </c>
      <c r="I92" s="581"/>
      <c r="K92" s="582"/>
      <c r="L92" s="583" t="s">
        <v>1616</v>
      </c>
      <c r="M92" s="502"/>
      <c r="P92" s="584"/>
      <c r="Q92" s="493"/>
      <c r="R92" s="585"/>
      <c r="S92" s="753"/>
      <c r="T92" s="493"/>
      <c r="U92" s="743" t="s">
        <v>1923</v>
      </c>
      <c r="V92" s="743" t="s">
        <v>1923</v>
      </c>
      <c r="W92" s="502" t="s">
        <v>3979</v>
      </c>
      <c r="X92" s="502" t="s">
        <v>3978</v>
      </c>
      <c r="Y92" s="132">
        <f t="shared" si="3"/>
        <v>0</v>
      </c>
      <c r="Z92" s="132" t="str">
        <f t="shared" si="4"/>
        <v>0</v>
      </c>
      <c r="AA92" s="372">
        <f t="shared" si="5"/>
        <v>0</v>
      </c>
      <c r="AB92" s="746"/>
      <c r="AC92" s="759"/>
    </row>
    <row r="93" spans="1:34" s="495" customFormat="1" ht="12" customHeight="1" x14ac:dyDescent="0.2">
      <c r="A93" s="745"/>
      <c r="B93" s="752"/>
      <c r="C93" s="745"/>
      <c r="D93" s="745" t="s">
        <v>1893</v>
      </c>
      <c r="E93" s="743" t="s">
        <v>5516</v>
      </c>
      <c r="F93" s="743">
        <v>1</v>
      </c>
      <c r="G93" s="584"/>
      <c r="H93" s="743" t="s">
        <v>1561</v>
      </c>
      <c r="I93" s="581"/>
      <c r="J93" s="743"/>
      <c r="K93" s="553"/>
      <c r="L93" s="583" t="s">
        <v>1616</v>
      </c>
      <c r="M93" s="502"/>
      <c r="N93" s="743"/>
      <c r="P93" s="584"/>
      <c r="Q93" s="493"/>
      <c r="R93" s="585"/>
      <c r="S93" s="753"/>
      <c r="T93" s="493"/>
      <c r="U93" s="743" t="s">
        <v>1923</v>
      </c>
      <c r="V93" s="743" t="s">
        <v>1923</v>
      </c>
      <c r="W93" s="502" t="s">
        <v>3979</v>
      </c>
      <c r="X93" s="502" t="s">
        <v>3978</v>
      </c>
      <c r="Y93" s="132">
        <f t="shared" si="3"/>
        <v>0</v>
      </c>
      <c r="Z93" s="132" t="str">
        <f t="shared" si="4"/>
        <v>0</v>
      </c>
      <c r="AA93" s="372">
        <f t="shared" si="5"/>
        <v>0</v>
      </c>
      <c r="AB93" s="746"/>
      <c r="AC93" s="759"/>
    </row>
    <row r="94" spans="1:34" s="275" customFormat="1" ht="12" customHeight="1" x14ac:dyDescent="0.2">
      <c r="A94" s="16" t="s">
        <v>4446</v>
      </c>
      <c r="B94" s="17">
        <v>216</v>
      </c>
      <c r="C94" s="16" t="s">
        <v>4447</v>
      </c>
      <c r="D94" s="16" t="s">
        <v>1894</v>
      </c>
      <c r="E94" s="18" t="s">
        <v>5516</v>
      </c>
      <c r="F94" s="18">
        <v>1</v>
      </c>
      <c r="G94" s="418">
        <v>1</v>
      </c>
      <c r="H94" s="18" t="s">
        <v>1561</v>
      </c>
      <c r="I94" s="126" t="s">
        <v>5266</v>
      </c>
      <c r="J94" s="18" t="s">
        <v>3005</v>
      </c>
      <c r="K94" s="19" t="s">
        <v>4069</v>
      </c>
      <c r="L94" s="254" t="s">
        <v>1616</v>
      </c>
      <c r="M94" s="774" t="s">
        <v>1614</v>
      </c>
      <c r="N94" s="18" t="s">
        <v>3005</v>
      </c>
      <c r="O94" s="397" t="s">
        <v>2086</v>
      </c>
      <c r="P94" s="418">
        <v>1</v>
      </c>
      <c r="Q94" s="154" t="s">
        <v>1072</v>
      </c>
      <c r="R94" s="2">
        <v>40</v>
      </c>
      <c r="S94" s="587">
        <v>25584</v>
      </c>
      <c r="T94" s="1" t="s">
        <v>992</v>
      </c>
      <c r="U94" s="18" t="s">
        <v>1923</v>
      </c>
      <c r="V94" s="18" t="s">
        <v>1923</v>
      </c>
      <c r="W94" s="79" t="s">
        <v>3979</v>
      </c>
      <c r="X94" s="79" t="s">
        <v>3978</v>
      </c>
      <c r="Y94" s="132">
        <f t="shared" si="3"/>
        <v>2</v>
      </c>
      <c r="Z94" s="132" t="str">
        <f t="shared" si="4"/>
        <v>0</v>
      </c>
      <c r="AA94" s="372">
        <f t="shared" si="5"/>
        <v>2</v>
      </c>
      <c r="AB94" s="517"/>
      <c r="AC94" s="456"/>
    </row>
    <row r="95" spans="1:34" s="275" customFormat="1" ht="12" customHeight="1" x14ac:dyDescent="0.2">
      <c r="A95" s="16" t="s">
        <v>4446</v>
      </c>
      <c r="B95" s="17">
        <v>216</v>
      </c>
      <c r="C95" s="16" t="s">
        <v>4447</v>
      </c>
      <c r="D95" s="16" t="s">
        <v>1895</v>
      </c>
      <c r="E95" s="18" t="s">
        <v>5516</v>
      </c>
      <c r="F95" s="18">
        <v>1</v>
      </c>
      <c r="G95" s="418">
        <v>1</v>
      </c>
      <c r="H95" s="18" t="s">
        <v>1561</v>
      </c>
      <c r="I95" s="126" t="s">
        <v>5266</v>
      </c>
      <c r="J95" s="18" t="s">
        <v>3005</v>
      </c>
      <c r="K95" s="19" t="s">
        <v>4069</v>
      </c>
      <c r="L95" s="254" t="s">
        <v>1616</v>
      </c>
      <c r="M95" s="774" t="s">
        <v>1614</v>
      </c>
      <c r="N95" s="18" t="s">
        <v>3005</v>
      </c>
      <c r="O95" s="397" t="s">
        <v>2086</v>
      </c>
      <c r="P95" s="418">
        <v>1</v>
      </c>
      <c r="Q95" s="154" t="s">
        <v>1072</v>
      </c>
      <c r="R95" s="2">
        <v>40</v>
      </c>
      <c r="S95" s="587">
        <v>25584</v>
      </c>
      <c r="T95" s="1" t="s">
        <v>992</v>
      </c>
      <c r="U95" s="18" t="s">
        <v>1923</v>
      </c>
      <c r="V95" s="18" t="s">
        <v>1923</v>
      </c>
      <c r="W95" s="79" t="s">
        <v>3979</v>
      </c>
      <c r="X95" s="79" t="s">
        <v>3978</v>
      </c>
      <c r="Y95" s="132">
        <f t="shared" si="3"/>
        <v>2</v>
      </c>
      <c r="Z95" s="132" t="str">
        <f t="shared" si="4"/>
        <v>0</v>
      </c>
      <c r="AA95" s="372">
        <f t="shared" si="5"/>
        <v>2</v>
      </c>
      <c r="AB95" s="517"/>
      <c r="AC95" s="456"/>
    </row>
    <row r="96" spans="1:34" s="275" customFormat="1" ht="12" customHeight="1" x14ac:dyDescent="0.2">
      <c r="A96" s="16" t="s">
        <v>4446</v>
      </c>
      <c r="B96" s="17">
        <v>216</v>
      </c>
      <c r="C96" s="16" t="s">
        <v>4447</v>
      </c>
      <c r="D96" s="16" t="s">
        <v>1896</v>
      </c>
      <c r="E96" s="18" t="s">
        <v>5516</v>
      </c>
      <c r="F96" s="18">
        <v>1</v>
      </c>
      <c r="G96" s="418">
        <v>1</v>
      </c>
      <c r="H96" s="18" t="s">
        <v>1561</v>
      </c>
      <c r="I96" s="126" t="s">
        <v>5266</v>
      </c>
      <c r="J96" s="18" t="s">
        <v>3005</v>
      </c>
      <c r="K96" s="19" t="s">
        <v>4069</v>
      </c>
      <c r="L96" s="254" t="s">
        <v>1616</v>
      </c>
      <c r="M96" s="774" t="s">
        <v>1614</v>
      </c>
      <c r="N96" s="18" t="s">
        <v>3005</v>
      </c>
      <c r="O96" s="397" t="s">
        <v>2086</v>
      </c>
      <c r="P96" s="418">
        <v>1</v>
      </c>
      <c r="Q96" s="154" t="s">
        <v>1072</v>
      </c>
      <c r="R96" s="2">
        <v>40</v>
      </c>
      <c r="S96" s="587">
        <v>25584</v>
      </c>
      <c r="T96" s="1" t="s">
        <v>992</v>
      </c>
      <c r="U96" s="18" t="s">
        <v>1923</v>
      </c>
      <c r="V96" s="18" t="s">
        <v>1923</v>
      </c>
      <c r="W96" s="79" t="s">
        <v>3979</v>
      </c>
      <c r="X96" s="79" t="s">
        <v>3978</v>
      </c>
      <c r="Y96" s="132">
        <f t="shared" si="3"/>
        <v>2</v>
      </c>
      <c r="Z96" s="132" t="str">
        <f t="shared" si="4"/>
        <v>0</v>
      </c>
      <c r="AA96" s="372">
        <f t="shared" si="5"/>
        <v>2</v>
      </c>
      <c r="AB96" s="517"/>
      <c r="AC96" s="456"/>
    </row>
    <row r="97" spans="1:29" s="275" customFormat="1" ht="12" customHeight="1" x14ac:dyDescent="0.2">
      <c r="A97" s="16" t="s">
        <v>4446</v>
      </c>
      <c r="B97" s="17">
        <v>216</v>
      </c>
      <c r="C97" s="16" t="s">
        <v>4447</v>
      </c>
      <c r="D97" s="16" t="s">
        <v>1897</v>
      </c>
      <c r="E97" s="18" t="s">
        <v>5516</v>
      </c>
      <c r="F97" s="18">
        <v>1</v>
      </c>
      <c r="G97" s="418">
        <v>1</v>
      </c>
      <c r="H97" s="18" t="s">
        <v>1561</v>
      </c>
      <c r="I97" s="126" t="s">
        <v>5266</v>
      </c>
      <c r="J97" s="18" t="s">
        <v>3005</v>
      </c>
      <c r="K97" s="19" t="s">
        <v>4069</v>
      </c>
      <c r="L97" s="254" t="s">
        <v>1616</v>
      </c>
      <c r="M97" s="774" t="s">
        <v>1614</v>
      </c>
      <c r="N97" s="18" t="s">
        <v>3005</v>
      </c>
      <c r="O97" s="397" t="s">
        <v>2086</v>
      </c>
      <c r="P97" s="418">
        <v>1</v>
      </c>
      <c r="Q97" s="154" t="s">
        <v>1072</v>
      </c>
      <c r="R97" s="2">
        <v>40</v>
      </c>
      <c r="S97" s="587">
        <v>25584</v>
      </c>
      <c r="T97" s="1" t="s">
        <v>992</v>
      </c>
      <c r="U97" s="18" t="s">
        <v>1923</v>
      </c>
      <c r="V97" s="18" t="s">
        <v>1923</v>
      </c>
      <c r="W97" s="79" t="s">
        <v>3979</v>
      </c>
      <c r="X97" s="79" t="s">
        <v>3978</v>
      </c>
      <c r="Y97" s="132">
        <f t="shared" si="3"/>
        <v>2</v>
      </c>
      <c r="Z97" s="132" t="str">
        <f t="shared" si="4"/>
        <v>0</v>
      </c>
      <c r="AA97" s="372">
        <f t="shared" si="5"/>
        <v>2</v>
      </c>
      <c r="AB97" s="517"/>
      <c r="AC97" s="456"/>
    </row>
    <row r="98" spans="1:29" s="275" customFormat="1" ht="12" customHeight="1" x14ac:dyDescent="0.2">
      <c r="A98" s="16" t="s">
        <v>4446</v>
      </c>
      <c r="B98" s="17">
        <v>216</v>
      </c>
      <c r="C98" s="16" t="s">
        <v>4447</v>
      </c>
      <c r="D98" s="85" t="s">
        <v>1898</v>
      </c>
      <c r="E98" s="79" t="s">
        <v>5516</v>
      </c>
      <c r="F98" s="275">
        <v>1</v>
      </c>
      <c r="G98" s="418">
        <v>3</v>
      </c>
      <c r="H98" s="79" t="s">
        <v>1561</v>
      </c>
      <c r="I98" s="126" t="s">
        <v>5266</v>
      </c>
      <c r="J98" s="18" t="s">
        <v>3005</v>
      </c>
      <c r="K98" s="19" t="s">
        <v>4069</v>
      </c>
      <c r="L98" s="254" t="s">
        <v>1616</v>
      </c>
      <c r="M98" s="774" t="s">
        <v>1614</v>
      </c>
      <c r="N98" s="18" t="s">
        <v>3005</v>
      </c>
      <c r="O98" s="397" t="s">
        <v>2086</v>
      </c>
      <c r="P98" s="418">
        <v>3</v>
      </c>
      <c r="Q98" s="154" t="s">
        <v>1072</v>
      </c>
      <c r="R98" s="2">
        <v>40</v>
      </c>
      <c r="S98" s="587">
        <v>25584</v>
      </c>
      <c r="T98" s="1" t="s">
        <v>992</v>
      </c>
      <c r="U98" s="18" t="s">
        <v>1923</v>
      </c>
      <c r="V98" s="18" t="s">
        <v>1923</v>
      </c>
      <c r="W98" s="79" t="s">
        <v>3979</v>
      </c>
      <c r="X98" s="79" t="s">
        <v>3978</v>
      </c>
      <c r="Y98" s="132">
        <f t="shared" si="3"/>
        <v>6</v>
      </c>
      <c r="Z98" s="132" t="str">
        <f t="shared" si="4"/>
        <v>0</v>
      </c>
      <c r="AA98" s="372">
        <f t="shared" si="5"/>
        <v>6</v>
      </c>
      <c r="AB98" s="517"/>
      <c r="AC98" s="456"/>
    </row>
    <row r="99" spans="1:29" s="275" customFormat="1" ht="12" customHeight="1" x14ac:dyDescent="0.2">
      <c r="A99" s="16" t="s">
        <v>4446</v>
      </c>
      <c r="B99" s="17">
        <v>216</v>
      </c>
      <c r="C99" s="16" t="s">
        <v>4447</v>
      </c>
      <c r="D99" s="85" t="s">
        <v>1899</v>
      </c>
      <c r="E99" s="79" t="s">
        <v>5516</v>
      </c>
      <c r="F99" s="275">
        <v>1</v>
      </c>
      <c r="G99" s="418">
        <v>4</v>
      </c>
      <c r="H99" s="79" t="s">
        <v>1561</v>
      </c>
      <c r="I99" s="126" t="s">
        <v>5266</v>
      </c>
      <c r="J99" s="18" t="s">
        <v>3005</v>
      </c>
      <c r="K99" s="19" t="s">
        <v>4069</v>
      </c>
      <c r="L99" s="254" t="s">
        <v>1616</v>
      </c>
      <c r="M99" s="774" t="s">
        <v>1614</v>
      </c>
      <c r="N99" s="18" t="s">
        <v>3005</v>
      </c>
      <c r="O99" s="397" t="s">
        <v>2086</v>
      </c>
      <c r="P99" s="418">
        <v>4</v>
      </c>
      <c r="Q99" s="154" t="s">
        <v>1072</v>
      </c>
      <c r="R99" s="2">
        <v>40</v>
      </c>
      <c r="S99" s="587">
        <v>25584</v>
      </c>
      <c r="T99" s="1" t="s">
        <v>992</v>
      </c>
      <c r="U99" s="18" t="s">
        <v>1923</v>
      </c>
      <c r="V99" s="18" t="s">
        <v>1923</v>
      </c>
      <c r="W99" s="79" t="s">
        <v>3979</v>
      </c>
      <c r="X99" s="79" t="s">
        <v>3978</v>
      </c>
      <c r="Y99" s="132">
        <f t="shared" si="3"/>
        <v>8</v>
      </c>
      <c r="Z99" s="132" t="str">
        <f t="shared" si="4"/>
        <v>0</v>
      </c>
      <c r="AA99" s="372">
        <f t="shared" si="5"/>
        <v>8</v>
      </c>
      <c r="AB99" s="517"/>
      <c r="AC99" s="456"/>
    </row>
    <row r="100" spans="1:29" s="275" customFormat="1" ht="12" customHeight="1" x14ac:dyDescent="0.2">
      <c r="A100" s="16" t="s">
        <v>4446</v>
      </c>
      <c r="B100" s="17">
        <v>216</v>
      </c>
      <c r="C100" s="16" t="s">
        <v>4447</v>
      </c>
      <c r="D100" s="85" t="s">
        <v>1900</v>
      </c>
      <c r="E100" s="79" t="s">
        <v>5516</v>
      </c>
      <c r="F100" s="275">
        <v>1</v>
      </c>
      <c r="G100" s="418">
        <v>4</v>
      </c>
      <c r="H100" s="79" t="s">
        <v>1561</v>
      </c>
      <c r="I100" s="126" t="s">
        <v>5266</v>
      </c>
      <c r="J100" s="18" t="s">
        <v>3005</v>
      </c>
      <c r="K100" s="19" t="s">
        <v>4069</v>
      </c>
      <c r="L100" s="254" t="s">
        <v>1616</v>
      </c>
      <c r="M100" s="774" t="s">
        <v>1614</v>
      </c>
      <c r="N100" s="18" t="s">
        <v>3005</v>
      </c>
      <c r="O100" s="397" t="s">
        <v>2086</v>
      </c>
      <c r="P100" s="418">
        <v>4</v>
      </c>
      <c r="Q100" s="154" t="s">
        <v>1072</v>
      </c>
      <c r="R100" s="2">
        <v>40</v>
      </c>
      <c r="S100" s="587">
        <v>25584</v>
      </c>
      <c r="T100" s="1" t="s">
        <v>992</v>
      </c>
      <c r="U100" s="18" t="s">
        <v>1923</v>
      </c>
      <c r="V100" s="18" t="s">
        <v>1923</v>
      </c>
      <c r="W100" s="79" t="s">
        <v>3979</v>
      </c>
      <c r="X100" s="79" t="s">
        <v>3978</v>
      </c>
      <c r="Y100" s="132">
        <f t="shared" si="3"/>
        <v>8</v>
      </c>
      <c r="Z100" s="132" t="str">
        <f t="shared" si="4"/>
        <v>0</v>
      </c>
      <c r="AA100" s="372">
        <f t="shared" si="5"/>
        <v>8</v>
      </c>
      <c r="AB100" s="517"/>
      <c r="AC100" s="456"/>
    </row>
    <row r="101" spans="1:29" s="275" customFormat="1" ht="12" customHeight="1" x14ac:dyDescent="0.2">
      <c r="A101" s="16" t="s">
        <v>4446</v>
      </c>
      <c r="B101" s="17">
        <v>216</v>
      </c>
      <c r="C101" s="16" t="s">
        <v>4447</v>
      </c>
      <c r="D101" s="85" t="s">
        <v>1901</v>
      </c>
      <c r="E101" s="79" t="s">
        <v>5516</v>
      </c>
      <c r="F101" s="275">
        <v>1</v>
      </c>
      <c r="G101" s="418">
        <v>4</v>
      </c>
      <c r="H101" s="79" t="s">
        <v>1561</v>
      </c>
      <c r="I101" s="126" t="s">
        <v>5266</v>
      </c>
      <c r="J101" s="18" t="s">
        <v>3005</v>
      </c>
      <c r="K101" s="19" t="s">
        <v>4069</v>
      </c>
      <c r="L101" s="254" t="s">
        <v>1616</v>
      </c>
      <c r="M101" s="774" t="s">
        <v>1614</v>
      </c>
      <c r="N101" s="18" t="s">
        <v>3005</v>
      </c>
      <c r="O101" s="397" t="s">
        <v>2086</v>
      </c>
      <c r="P101" s="418">
        <v>4</v>
      </c>
      <c r="Q101" s="154" t="s">
        <v>1072</v>
      </c>
      <c r="R101" s="2">
        <v>40</v>
      </c>
      <c r="S101" s="587">
        <v>25584</v>
      </c>
      <c r="T101" s="1" t="s">
        <v>992</v>
      </c>
      <c r="U101" s="18" t="s">
        <v>1923</v>
      </c>
      <c r="V101" s="18" t="s">
        <v>1923</v>
      </c>
      <c r="W101" s="79" t="s">
        <v>3979</v>
      </c>
      <c r="X101" s="79" t="s">
        <v>3978</v>
      </c>
      <c r="Y101" s="132">
        <f t="shared" si="3"/>
        <v>8</v>
      </c>
      <c r="Z101" s="132" t="str">
        <f t="shared" si="4"/>
        <v>0</v>
      </c>
      <c r="AA101" s="372">
        <f t="shared" si="5"/>
        <v>8</v>
      </c>
      <c r="AB101" s="517"/>
      <c r="AC101" s="456"/>
    </row>
    <row r="102" spans="1:29" s="275" customFormat="1" ht="12" customHeight="1" x14ac:dyDescent="0.2">
      <c r="A102" s="16" t="s">
        <v>4446</v>
      </c>
      <c r="B102" s="17">
        <v>216</v>
      </c>
      <c r="C102" s="16" t="s">
        <v>4447</v>
      </c>
      <c r="D102" s="85" t="s">
        <v>1902</v>
      </c>
      <c r="E102" s="79" t="s">
        <v>5516</v>
      </c>
      <c r="F102" s="275">
        <v>1</v>
      </c>
      <c r="G102" s="418">
        <v>4</v>
      </c>
      <c r="H102" s="79" t="s">
        <v>1561</v>
      </c>
      <c r="I102" s="126" t="s">
        <v>5266</v>
      </c>
      <c r="J102" s="18" t="s">
        <v>3005</v>
      </c>
      <c r="K102" s="19" t="s">
        <v>4069</v>
      </c>
      <c r="L102" s="254" t="s">
        <v>1616</v>
      </c>
      <c r="M102" s="774" t="s">
        <v>1614</v>
      </c>
      <c r="N102" s="18" t="s">
        <v>3005</v>
      </c>
      <c r="O102" s="397" t="s">
        <v>2086</v>
      </c>
      <c r="P102" s="418">
        <v>4</v>
      </c>
      <c r="Q102" s="154" t="s">
        <v>1072</v>
      </c>
      <c r="R102" s="2">
        <v>40</v>
      </c>
      <c r="S102" s="587">
        <v>25584</v>
      </c>
      <c r="T102" s="1" t="s">
        <v>992</v>
      </c>
      <c r="U102" s="18" t="s">
        <v>1923</v>
      </c>
      <c r="V102" s="18" t="s">
        <v>1923</v>
      </c>
      <c r="W102" s="79" t="s">
        <v>3979</v>
      </c>
      <c r="X102" s="79" t="s">
        <v>3978</v>
      </c>
      <c r="Y102" s="132">
        <f t="shared" si="3"/>
        <v>8</v>
      </c>
      <c r="Z102" s="132" t="str">
        <f t="shared" si="4"/>
        <v>0</v>
      </c>
      <c r="AA102" s="372">
        <f t="shared" si="5"/>
        <v>8</v>
      </c>
      <c r="AB102" s="517"/>
      <c r="AC102" s="456"/>
    </row>
    <row r="103" spans="1:29" s="275" customFormat="1" ht="12" customHeight="1" x14ac:dyDescent="0.2">
      <c r="A103" s="16" t="s">
        <v>4446</v>
      </c>
      <c r="B103" s="17">
        <v>216</v>
      </c>
      <c r="C103" s="16" t="s">
        <v>4447</v>
      </c>
      <c r="D103" s="85" t="s">
        <v>1903</v>
      </c>
      <c r="E103" s="79" t="s">
        <v>5516</v>
      </c>
      <c r="F103" s="275">
        <v>1</v>
      </c>
      <c r="G103" s="418">
        <v>4</v>
      </c>
      <c r="H103" s="79" t="s">
        <v>1561</v>
      </c>
      <c r="I103" s="126" t="s">
        <v>5266</v>
      </c>
      <c r="J103" s="18" t="s">
        <v>3005</v>
      </c>
      <c r="K103" s="19" t="s">
        <v>4069</v>
      </c>
      <c r="L103" s="254" t="s">
        <v>1616</v>
      </c>
      <c r="M103" s="774" t="s">
        <v>1614</v>
      </c>
      <c r="N103" s="18" t="s">
        <v>3005</v>
      </c>
      <c r="O103" s="397" t="s">
        <v>2086</v>
      </c>
      <c r="P103" s="418">
        <v>4</v>
      </c>
      <c r="Q103" s="154" t="s">
        <v>1072</v>
      </c>
      <c r="R103" s="2">
        <v>40</v>
      </c>
      <c r="S103" s="587">
        <v>25584</v>
      </c>
      <c r="T103" s="1" t="s">
        <v>992</v>
      </c>
      <c r="U103" s="18" t="s">
        <v>1923</v>
      </c>
      <c r="V103" s="18" t="s">
        <v>1923</v>
      </c>
      <c r="W103" s="79" t="s">
        <v>3979</v>
      </c>
      <c r="X103" s="79" t="s">
        <v>3978</v>
      </c>
      <c r="Y103" s="132">
        <f t="shared" si="3"/>
        <v>8</v>
      </c>
      <c r="Z103" s="132" t="str">
        <f t="shared" si="4"/>
        <v>0</v>
      </c>
      <c r="AA103" s="372">
        <f t="shared" si="5"/>
        <v>8</v>
      </c>
      <c r="AB103" s="517"/>
      <c r="AC103" s="456"/>
    </row>
    <row r="104" spans="1:29" s="275" customFormat="1" ht="12" customHeight="1" x14ac:dyDescent="0.2">
      <c r="A104" s="16" t="s">
        <v>4446</v>
      </c>
      <c r="B104" s="17">
        <v>216</v>
      </c>
      <c r="C104" s="16" t="s">
        <v>4447</v>
      </c>
      <c r="D104" s="85" t="s">
        <v>1904</v>
      </c>
      <c r="E104" s="79" t="s">
        <v>5516</v>
      </c>
      <c r="F104" s="275">
        <v>1</v>
      </c>
      <c r="G104" s="418">
        <v>4</v>
      </c>
      <c r="H104" s="79" t="s">
        <v>1561</v>
      </c>
      <c r="I104" s="126" t="s">
        <v>5266</v>
      </c>
      <c r="J104" s="18" t="s">
        <v>3005</v>
      </c>
      <c r="K104" s="19" t="s">
        <v>4069</v>
      </c>
      <c r="L104" s="254" t="s">
        <v>1616</v>
      </c>
      <c r="M104" s="774" t="s">
        <v>1614</v>
      </c>
      <c r="N104" s="18" t="s">
        <v>3005</v>
      </c>
      <c r="O104" s="397" t="s">
        <v>2086</v>
      </c>
      <c r="P104" s="418">
        <v>4</v>
      </c>
      <c r="Q104" s="154" t="s">
        <v>1072</v>
      </c>
      <c r="R104" s="2">
        <v>40</v>
      </c>
      <c r="S104" s="587">
        <v>25584</v>
      </c>
      <c r="T104" s="1" t="s">
        <v>992</v>
      </c>
      <c r="U104" s="18" t="s">
        <v>1923</v>
      </c>
      <c r="V104" s="18" t="s">
        <v>1923</v>
      </c>
      <c r="W104" s="79" t="s">
        <v>3979</v>
      </c>
      <c r="X104" s="79" t="s">
        <v>3978</v>
      </c>
      <c r="Y104" s="132">
        <f t="shared" si="3"/>
        <v>8</v>
      </c>
      <c r="Z104" s="132" t="str">
        <f t="shared" si="4"/>
        <v>0</v>
      </c>
      <c r="AA104" s="372">
        <f t="shared" si="5"/>
        <v>8</v>
      </c>
      <c r="AB104" s="517"/>
      <c r="AC104" s="456"/>
    </row>
    <row r="105" spans="1:29" s="275" customFormat="1" ht="12" customHeight="1" x14ac:dyDescent="0.2">
      <c r="A105" s="16" t="s">
        <v>4446</v>
      </c>
      <c r="B105" s="17">
        <v>216</v>
      </c>
      <c r="C105" s="16" t="s">
        <v>4447</v>
      </c>
      <c r="D105" s="85" t="s">
        <v>1905</v>
      </c>
      <c r="E105" s="79" t="s">
        <v>5516</v>
      </c>
      <c r="F105" s="275">
        <v>1</v>
      </c>
      <c r="G105" s="418">
        <v>4</v>
      </c>
      <c r="H105" s="79" t="s">
        <v>1561</v>
      </c>
      <c r="I105" s="126" t="s">
        <v>5266</v>
      </c>
      <c r="J105" s="18" t="s">
        <v>3005</v>
      </c>
      <c r="K105" s="19" t="s">
        <v>4069</v>
      </c>
      <c r="L105" s="254" t="s">
        <v>1616</v>
      </c>
      <c r="M105" s="774" t="s">
        <v>1614</v>
      </c>
      <c r="N105" s="18" t="s">
        <v>3005</v>
      </c>
      <c r="O105" s="397" t="s">
        <v>2086</v>
      </c>
      <c r="P105" s="418">
        <v>4</v>
      </c>
      <c r="Q105" s="154" t="s">
        <v>1072</v>
      </c>
      <c r="R105" s="2">
        <v>40</v>
      </c>
      <c r="S105" s="587">
        <v>25584</v>
      </c>
      <c r="T105" s="1" t="s">
        <v>992</v>
      </c>
      <c r="U105" s="18" t="s">
        <v>1923</v>
      </c>
      <c r="V105" s="18" t="s">
        <v>1923</v>
      </c>
      <c r="W105" s="79" t="s">
        <v>3979</v>
      </c>
      <c r="X105" s="79" t="s">
        <v>3978</v>
      </c>
      <c r="Y105" s="132">
        <f t="shared" si="3"/>
        <v>8</v>
      </c>
      <c r="Z105" s="132" t="str">
        <f t="shared" si="4"/>
        <v>0</v>
      </c>
      <c r="AA105" s="372">
        <f t="shared" si="5"/>
        <v>8</v>
      </c>
      <c r="AB105" s="517"/>
      <c r="AC105" s="456"/>
    </row>
    <row r="106" spans="1:29" s="495" customFormat="1" ht="12" customHeight="1" x14ac:dyDescent="0.2">
      <c r="A106" s="745"/>
      <c r="B106" s="752"/>
      <c r="C106" s="745"/>
      <c r="D106" s="506" t="s">
        <v>1906</v>
      </c>
      <c r="E106" s="502" t="s">
        <v>5516</v>
      </c>
      <c r="F106" s="495">
        <v>1</v>
      </c>
      <c r="G106" s="584"/>
      <c r="H106" s="502"/>
      <c r="I106" s="581"/>
      <c r="J106" s="743"/>
      <c r="K106" s="502"/>
      <c r="L106" s="583" t="s">
        <v>1616</v>
      </c>
      <c r="M106" s="502"/>
      <c r="N106" s="743"/>
      <c r="P106" s="584"/>
      <c r="Q106" s="493"/>
      <c r="R106" s="585"/>
      <c r="S106" s="786"/>
      <c r="T106" s="493"/>
      <c r="U106" s="743" t="s">
        <v>1923</v>
      </c>
      <c r="V106" s="743" t="s">
        <v>1923</v>
      </c>
      <c r="W106" s="502" t="s">
        <v>3979</v>
      </c>
      <c r="X106" s="502" t="s">
        <v>3978</v>
      </c>
      <c r="Y106" s="132">
        <f t="shared" si="3"/>
        <v>0</v>
      </c>
      <c r="Z106" s="132" t="str">
        <f t="shared" si="4"/>
        <v>0</v>
      </c>
      <c r="AA106" s="372">
        <f t="shared" si="5"/>
        <v>0</v>
      </c>
      <c r="AB106" s="746"/>
      <c r="AC106" s="759"/>
    </row>
    <row r="107" spans="1:29" s="495" customFormat="1" ht="12" customHeight="1" x14ac:dyDescent="0.2">
      <c r="A107" s="745"/>
      <c r="B107" s="752"/>
      <c r="C107" s="745"/>
      <c r="D107" s="506" t="s">
        <v>1907</v>
      </c>
      <c r="E107" s="502" t="s">
        <v>5516</v>
      </c>
      <c r="F107" s="495">
        <v>1</v>
      </c>
      <c r="G107" s="584"/>
      <c r="H107" s="502"/>
      <c r="I107" s="581"/>
      <c r="J107" s="743"/>
      <c r="K107" s="502"/>
      <c r="L107" s="583" t="s">
        <v>1616</v>
      </c>
      <c r="M107" s="502"/>
      <c r="N107" s="743"/>
      <c r="P107" s="584"/>
      <c r="Q107" s="493"/>
      <c r="R107" s="585"/>
      <c r="S107" s="786"/>
      <c r="T107" s="493"/>
      <c r="U107" s="743" t="s">
        <v>1923</v>
      </c>
      <c r="V107" s="743" t="s">
        <v>1923</v>
      </c>
      <c r="W107" s="502" t="s">
        <v>3979</v>
      </c>
      <c r="X107" s="502" t="s">
        <v>3978</v>
      </c>
      <c r="Y107" s="132">
        <f t="shared" si="3"/>
        <v>0</v>
      </c>
      <c r="Z107" s="132" t="str">
        <f t="shared" si="4"/>
        <v>0</v>
      </c>
      <c r="AA107" s="372">
        <f t="shared" si="5"/>
        <v>0</v>
      </c>
      <c r="AB107" s="746"/>
      <c r="AC107" s="759"/>
    </row>
    <row r="108" spans="1:29" s="495" customFormat="1" ht="12" customHeight="1" x14ac:dyDescent="0.2">
      <c r="A108" s="745"/>
      <c r="B108" s="752"/>
      <c r="C108" s="745"/>
      <c r="D108" s="506" t="s">
        <v>1908</v>
      </c>
      <c r="E108" s="502" t="s">
        <v>5516</v>
      </c>
      <c r="F108" s="495">
        <v>1</v>
      </c>
      <c r="G108" s="584"/>
      <c r="H108" s="502"/>
      <c r="I108" s="581"/>
      <c r="J108" s="743"/>
      <c r="K108" s="502"/>
      <c r="L108" s="583" t="s">
        <v>1616</v>
      </c>
      <c r="M108" s="502"/>
      <c r="N108" s="743"/>
      <c r="P108" s="584"/>
      <c r="Q108" s="493"/>
      <c r="R108" s="585"/>
      <c r="S108" s="786"/>
      <c r="T108" s="493"/>
      <c r="U108" s="743" t="s">
        <v>1923</v>
      </c>
      <c r="V108" s="743" t="s">
        <v>1923</v>
      </c>
      <c r="W108" s="502" t="s">
        <v>3979</v>
      </c>
      <c r="X108" s="502" t="s">
        <v>3978</v>
      </c>
      <c r="Y108" s="132">
        <f t="shared" si="3"/>
        <v>0</v>
      </c>
      <c r="Z108" s="132" t="str">
        <f t="shared" si="4"/>
        <v>0</v>
      </c>
      <c r="AA108" s="372">
        <f t="shared" si="5"/>
        <v>0</v>
      </c>
      <c r="AB108" s="746"/>
      <c r="AC108" s="759"/>
    </row>
    <row r="109" spans="1:29" s="495" customFormat="1" ht="12" customHeight="1" x14ac:dyDescent="0.2">
      <c r="A109" s="493"/>
      <c r="B109" s="585"/>
      <c r="C109" s="493"/>
      <c r="D109" s="506" t="s">
        <v>1909</v>
      </c>
      <c r="E109" s="502" t="s">
        <v>5516</v>
      </c>
      <c r="F109" s="495">
        <v>1</v>
      </c>
      <c r="G109" s="584"/>
      <c r="H109" s="502"/>
      <c r="I109" s="581"/>
      <c r="J109" s="743"/>
      <c r="K109" s="502"/>
      <c r="L109" s="583" t="s">
        <v>1616</v>
      </c>
      <c r="N109" s="743"/>
      <c r="O109" s="503"/>
      <c r="P109" s="584"/>
      <c r="Q109" s="493"/>
      <c r="R109" s="585"/>
      <c r="S109" s="744"/>
      <c r="T109" s="493"/>
      <c r="U109" s="743" t="s">
        <v>1923</v>
      </c>
      <c r="V109" s="743" t="s">
        <v>1923</v>
      </c>
      <c r="W109" s="502" t="s">
        <v>3979</v>
      </c>
      <c r="X109" s="502" t="s">
        <v>3978</v>
      </c>
      <c r="Y109" s="132">
        <f t="shared" si="3"/>
        <v>0</v>
      </c>
      <c r="Z109" s="132" t="str">
        <f t="shared" si="4"/>
        <v>0</v>
      </c>
      <c r="AA109" s="372">
        <f t="shared" si="5"/>
        <v>0</v>
      </c>
      <c r="AB109" s="746"/>
      <c r="AC109" s="759"/>
    </row>
    <row r="110" spans="1:29" s="495" customFormat="1" ht="12" customHeight="1" x14ac:dyDescent="0.2">
      <c r="A110" s="493"/>
      <c r="B110" s="585"/>
      <c r="C110" s="493"/>
      <c r="D110" s="506" t="s">
        <v>1910</v>
      </c>
      <c r="E110" s="502" t="s">
        <v>5516</v>
      </c>
      <c r="F110" s="495">
        <v>1</v>
      </c>
      <c r="G110" s="584"/>
      <c r="H110" s="502"/>
      <c r="I110" s="581"/>
      <c r="J110" s="743"/>
      <c r="K110" s="502"/>
      <c r="L110" s="583" t="s">
        <v>1616</v>
      </c>
      <c r="N110" s="743"/>
      <c r="O110" s="503"/>
      <c r="P110" s="584"/>
      <c r="Q110" s="493"/>
      <c r="R110" s="585"/>
      <c r="S110" s="744"/>
      <c r="T110" s="493"/>
      <c r="U110" s="743" t="s">
        <v>1923</v>
      </c>
      <c r="V110" s="743" t="s">
        <v>1923</v>
      </c>
      <c r="W110" s="502" t="s">
        <v>3979</v>
      </c>
      <c r="X110" s="502" t="s">
        <v>3978</v>
      </c>
      <c r="Y110" s="132">
        <f t="shared" si="3"/>
        <v>0</v>
      </c>
      <c r="Z110" s="132" t="str">
        <f t="shared" si="4"/>
        <v>0</v>
      </c>
      <c r="AA110" s="372">
        <f t="shared" si="5"/>
        <v>0</v>
      </c>
      <c r="AB110" s="746"/>
      <c r="AC110" s="759"/>
    </row>
    <row r="111" spans="1:29" s="495" customFormat="1" ht="12" customHeight="1" x14ac:dyDescent="0.2">
      <c r="A111" s="493"/>
      <c r="B111" s="585"/>
      <c r="C111" s="493"/>
      <c r="D111" s="506" t="s">
        <v>1911</v>
      </c>
      <c r="E111" s="502" t="s">
        <v>5516</v>
      </c>
      <c r="F111" s="495">
        <v>1</v>
      </c>
      <c r="G111" s="584"/>
      <c r="H111" s="502"/>
      <c r="I111" s="581"/>
      <c r="J111" s="743"/>
      <c r="K111" s="502"/>
      <c r="L111" s="583" t="s">
        <v>1616</v>
      </c>
      <c r="N111" s="743"/>
      <c r="O111" s="503"/>
      <c r="P111" s="584"/>
      <c r="Q111" s="493"/>
      <c r="R111" s="585"/>
      <c r="S111" s="744"/>
      <c r="T111" s="493"/>
      <c r="U111" s="743" t="s">
        <v>1923</v>
      </c>
      <c r="V111" s="743" t="s">
        <v>1923</v>
      </c>
      <c r="W111" s="502" t="s">
        <v>3979</v>
      </c>
      <c r="X111" s="502" t="s">
        <v>3978</v>
      </c>
      <c r="Y111" s="132">
        <f t="shared" si="3"/>
        <v>0</v>
      </c>
      <c r="Z111" s="132" t="str">
        <f t="shared" si="4"/>
        <v>0</v>
      </c>
      <c r="AA111" s="372">
        <f t="shared" si="5"/>
        <v>0</v>
      </c>
      <c r="AB111" s="746"/>
      <c r="AC111" s="759"/>
    </row>
    <row r="112" spans="1:29" s="275" customFormat="1" ht="12" customHeight="1" x14ac:dyDescent="0.2">
      <c r="A112" s="16" t="s">
        <v>4446</v>
      </c>
      <c r="B112" s="17">
        <v>216</v>
      </c>
      <c r="C112" s="16" t="s">
        <v>4447</v>
      </c>
      <c r="D112" s="85" t="s">
        <v>1912</v>
      </c>
      <c r="E112" s="79" t="s">
        <v>5516</v>
      </c>
      <c r="F112" s="275">
        <v>1</v>
      </c>
      <c r="G112" s="418">
        <v>4</v>
      </c>
      <c r="H112" s="79" t="s">
        <v>1561</v>
      </c>
      <c r="I112" s="126" t="s">
        <v>5266</v>
      </c>
      <c r="J112" s="18" t="s">
        <v>3005</v>
      </c>
      <c r="K112" s="19" t="s">
        <v>4069</v>
      </c>
      <c r="L112" s="254" t="s">
        <v>1616</v>
      </c>
      <c r="M112" s="774" t="s">
        <v>1614</v>
      </c>
      <c r="N112" s="18" t="s">
        <v>3005</v>
      </c>
      <c r="O112" s="397" t="s">
        <v>2086</v>
      </c>
      <c r="P112" s="418">
        <v>4</v>
      </c>
      <c r="Q112" s="154" t="s">
        <v>1072</v>
      </c>
      <c r="R112" s="2">
        <v>40</v>
      </c>
      <c r="S112" s="587">
        <v>25584</v>
      </c>
      <c r="T112" s="1" t="s">
        <v>992</v>
      </c>
      <c r="U112" s="18" t="s">
        <v>1923</v>
      </c>
      <c r="V112" s="18" t="s">
        <v>1923</v>
      </c>
      <c r="W112" s="79" t="s">
        <v>3979</v>
      </c>
      <c r="X112" s="79" t="s">
        <v>3978</v>
      </c>
      <c r="Y112" s="132">
        <f t="shared" si="3"/>
        <v>8</v>
      </c>
      <c r="Z112" s="132" t="str">
        <f t="shared" si="4"/>
        <v>0</v>
      </c>
      <c r="AA112" s="372">
        <f t="shared" si="5"/>
        <v>8</v>
      </c>
      <c r="AB112" s="517"/>
      <c r="AC112" s="456"/>
    </row>
    <row r="113" spans="1:29" s="275" customFormat="1" ht="12" customHeight="1" x14ac:dyDescent="0.2">
      <c r="A113" s="16" t="s">
        <v>4446</v>
      </c>
      <c r="B113" s="17">
        <v>216</v>
      </c>
      <c r="C113" s="16" t="s">
        <v>4447</v>
      </c>
      <c r="D113" s="85" t="s">
        <v>1913</v>
      </c>
      <c r="E113" s="79" t="s">
        <v>5516</v>
      </c>
      <c r="F113" s="275">
        <v>1</v>
      </c>
      <c r="G113" s="418">
        <v>4</v>
      </c>
      <c r="H113" s="79" t="s">
        <v>1561</v>
      </c>
      <c r="I113" s="126" t="s">
        <v>5266</v>
      </c>
      <c r="J113" s="18" t="s">
        <v>3005</v>
      </c>
      <c r="K113" s="19" t="s">
        <v>4069</v>
      </c>
      <c r="L113" s="254" t="s">
        <v>1616</v>
      </c>
      <c r="M113" s="774" t="s">
        <v>1614</v>
      </c>
      <c r="N113" s="18" t="s">
        <v>3005</v>
      </c>
      <c r="O113" s="397" t="s">
        <v>2086</v>
      </c>
      <c r="P113" s="418">
        <v>4</v>
      </c>
      <c r="Q113" s="154" t="s">
        <v>1072</v>
      </c>
      <c r="R113" s="2">
        <v>40</v>
      </c>
      <c r="S113" s="587">
        <v>25584</v>
      </c>
      <c r="T113" s="1" t="s">
        <v>992</v>
      </c>
      <c r="U113" s="18" t="s">
        <v>1923</v>
      </c>
      <c r="V113" s="18" t="s">
        <v>1923</v>
      </c>
      <c r="W113" s="79" t="s">
        <v>3979</v>
      </c>
      <c r="X113" s="79" t="s">
        <v>3978</v>
      </c>
      <c r="Y113" s="132">
        <f t="shared" si="3"/>
        <v>8</v>
      </c>
      <c r="Z113" s="132" t="str">
        <f t="shared" si="4"/>
        <v>0</v>
      </c>
      <c r="AA113" s="372">
        <f t="shared" si="5"/>
        <v>8</v>
      </c>
      <c r="AB113" s="517"/>
      <c r="AC113" s="456"/>
    </row>
    <row r="114" spans="1:29" s="495" customFormat="1" ht="12" customHeight="1" x14ac:dyDescent="0.2">
      <c r="A114" s="745"/>
      <c r="B114" s="752"/>
      <c r="C114" s="745"/>
      <c r="D114" s="506" t="s">
        <v>1914</v>
      </c>
      <c r="E114" s="743" t="s">
        <v>5516</v>
      </c>
      <c r="F114" s="743">
        <v>1</v>
      </c>
      <c r="G114" s="584"/>
      <c r="H114" s="743"/>
      <c r="I114" s="581"/>
      <c r="J114" s="743"/>
      <c r="K114" s="553"/>
      <c r="L114" s="583" t="s">
        <v>1616</v>
      </c>
      <c r="M114" s="502"/>
      <c r="N114" s="743"/>
      <c r="P114" s="584"/>
      <c r="Q114" s="493"/>
      <c r="R114" s="585"/>
      <c r="S114" s="753"/>
      <c r="T114" s="493"/>
      <c r="U114" s="743" t="s">
        <v>1923</v>
      </c>
      <c r="V114" s="743" t="s">
        <v>1923</v>
      </c>
      <c r="W114" s="502" t="s">
        <v>3979</v>
      </c>
      <c r="X114" s="502" t="s">
        <v>3978</v>
      </c>
      <c r="Y114" s="132">
        <f t="shared" si="3"/>
        <v>0</v>
      </c>
      <c r="Z114" s="132" t="str">
        <f t="shared" si="4"/>
        <v>0</v>
      </c>
      <c r="AA114" s="372">
        <f t="shared" si="5"/>
        <v>0</v>
      </c>
      <c r="AB114" s="746"/>
      <c r="AC114" s="759"/>
    </row>
    <row r="115" spans="1:29" s="495" customFormat="1" ht="12" customHeight="1" x14ac:dyDescent="0.2">
      <c r="A115" s="745"/>
      <c r="B115" s="752"/>
      <c r="C115" s="745"/>
      <c r="D115" s="506" t="s">
        <v>1915</v>
      </c>
      <c r="E115" s="743" t="s">
        <v>5516</v>
      </c>
      <c r="F115" s="743">
        <v>1</v>
      </c>
      <c r="G115" s="584"/>
      <c r="H115" s="743"/>
      <c r="I115" s="581"/>
      <c r="J115" s="743"/>
      <c r="K115" s="553"/>
      <c r="L115" s="583" t="s">
        <v>1616</v>
      </c>
      <c r="M115" s="502"/>
      <c r="N115" s="743"/>
      <c r="P115" s="584"/>
      <c r="Q115" s="493"/>
      <c r="R115" s="585"/>
      <c r="S115" s="753"/>
      <c r="T115" s="493"/>
      <c r="U115" s="743" t="s">
        <v>1923</v>
      </c>
      <c r="V115" s="743" t="s">
        <v>1923</v>
      </c>
      <c r="W115" s="502" t="s">
        <v>3979</v>
      </c>
      <c r="X115" s="502" t="s">
        <v>3978</v>
      </c>
      <c r="Y115" s="132">
        <f t="shared" si="3"/>
        <v>0</v>
      </c>
      <c r="Z115" s="132" t="str">
        <f t="shared" si="4"/>
        <v>0</v>
      </c>
      <c r="AA115" s="372">
        <f t="shared" si="5"/>
        <v>0</v>
      </c>
      <c r="AB115" s="746"/>
      <c r="AC115" s="759"/>
    </row>
    <row r="116" spans="1:29" s="501" customFormat="1" ht="12" customHeight="1" x14ac:dyDescent="0.2">
      <c r="A116" s="708"/>
      <c r="B116" s="709"/>
      <c r="C116" s="708"/>
      <c r="D116" s="505"/>
      <c r="E116" s="504"/>
      <c r="G116" s="526"/>
      <c r="H116" s="504"/>
      <c r="I116" s="497"/>
      <c r="J116" s="498"/>
      <c r="K116" s="590"/>
      <c r="L116" s="254" t="s">
        <v>1616</v>
      </c>
      <c r="M116" s="774"/>
      <c r="N116" s="18"/>
      <c r="O116" s="397"/>
      <c r="P116" s="526"/>
      <c r="Q116" s="708"/>
      <c r="R116" s="2"/>
      <c r="S116" s="246"/>
      <c r="T116" s="708"/>
      <c r="U116" s="530"/>
      <c r="V116" s="530"/>
      <c r="W116" s="504"/>
      <c r="X116" s="504"/>
      <c r="Y116" s="132">
        <f t="shared" si="3"/>
        <v>0</v>
      </c>
      <c r="Z116" s="132" t="str">
        <f t="shared" si="4"/>
        <v>0</v>
      </c>
      <c r="AA116" s="372" t="str">
        <f t="shared" si="5"/>
        <v>0</v>
      </c>
      <c r="AB116" s="520"/>
      <c r="AC116" s="528"/>
    </row>
    <row r="117" spans="1:29" s="632" customFormat="1" ht="12" customHeight="1" thickBot="1" x14ac:dyDescent="0.25">
      <c r="A117" s="630"/>
      <c r="B117" s="631"/>
      <c r="C117" s="630"/>
      <c r="G117" s="462">
        <f>SUM(G92:G115)</f>
        <v>43</v>
      </c>
      <c r="I117" s="633"/>
      <c r="K117" s="633"/>
      <c r="L117" s="634"/>
      <c r="M117" s="531">
        <f>G117-P117</f>
        <v>0</v>
      </c>
      <c r="N117" s="635"/>
      <c r="P117" s="462">
        <f>SUM(P92:P116)</f>
        <v>43</v>
      </c>
      <c r="Q117" s="644"/>
      <c r="R117" s="631"/>
      <c r="S117" s="469"/>
      <c r="T117" s="630"/>
      <c r="Y117" s="132">
        <f t="shared" si="3"/>
        <v>0</v>
      </c>
      <c r="Z117" s="132" t="str">
        <f t="shared" si="4"/>
        <v>0</v>
      </c>
      <c r="AA117" s="372" t="str">
        <f t="shared" si="5"/>
        <v>0</v>
      </c>
      <c r="AB117" s="636"/>
      <c r="AC117" s="637"/>
    </row>
    <row r="118" spans="1:29" s="18" customFormat="1" ht="12" customHeight="1" x14ac:dyDescent="0.2">
      <c r="A118" s="16"/>
      <c r="B118" s="17"/>
      <c r="C118" s="220" t="s">
        <v>1924</v>
      </c>
      <c r="D118" s="16"/>
      <c r="G118" s="19"/>
      <c r="I118" s="19" t="s">
        <v>1925</v>
      </c>
      <c r="K118" s="19"/>
      <c r="L118" s="254"/>
      <c r="O118" s="122" t="s">
        <v>1926</v>
      </c>
      <c r="Q118" s="16"/>
      <c r="R118" s="17"/>
      <c r="S118" s="334"/>
      <c r="T118" s="16"/>
      <c r="Y118" s="132">
        <f t="shared" si="3"/>
        <v>0</v>
      </c>
      <c r="Z118" s="132" t="str">
        <f t="shared" si="4"/>
        <v>0</v>
      </c>
      <c r="AA118" s="372" t="str">
        <f t="shared" si="5"/>
        <v>0</v>
      </c>
      <c r="AC118" s="20"/>
    </row>
    <row r="119" spans="1:29" s="18" customFormat="1" ht="12" customHeight="1" x14ac:dyDescent="0.2">
      <c r="A119" s="16" t="s">
        <v>1930</v>
      </c>
      <c r="B119" s="775">
        <v>285</v>
      </c>
      <c r="C119" s="16" t="s">
        <v>5523</v>
      </c>
      <c r="D119" s="16" t="s">
        <v>5515</v>
      </c>
      <c r="E119" s="18" t="s">
        <v>5516</v>
      </c>
      <c r="F119" s="18">
        <v>16</v>
      </c>
      <c r="G119" s="18">
        <v>1</v>
      </c>
      <c r="H119" s="18" t="s">
        <v>1561</v>
      </c>
      <c r="I119" s="51" t="s">
        <v>1466</v>
      </c>
      <c r="J119" s="57" t="s">
        <v>3005</v>
      </c>
      <c r="K119" s="19" t="s">
        <v>4979</v>
      </c>
      <c r="L119" s="274" t="s">
        <v>1616</v>
      </c>
      <c r="M119" s="18" t="s">
        <v>4300</v>
      </c>
      <c r="N119" s="57" t="s">
        <v>3005</v>
      </c>
      <c r="O119" s="116" t="s">
        <v>2420</v>
      </c>
      <c r="P119" s="19">
        <v>1</v>
      </c>
      <c r="Q119" s="16" t="s">
        <v>1858</v>
      </c>
      <c r="R119" s="775">
        <v>24.73</v>
      </c>
      <c r="S119" s="60" t="s">
        <v>951</v>
      </c>
      <c r="T119" s="16" t="s">
        <v>1859</v>
      </c>
      <c r="U119" s="18" t="s">
        <v>1683</v>
      </c>
      <c r="V119" s="18" t="s">
        <v>1683</v>
      </c>
      <c r="W119" s="18" t="s">
        <v>3979</v>
      </c>
      <c r="X119" s="18" t="s">
        <v>3978</v>
      </c>
      <c r="Y119" s="132">
        <f t="shared" si="3"/>
        <v>32</v>
      </c>
      <c r="Z119" s="132" t="str">
        <f t="shared" si="4"/>
        <v>0</v>
      </c>
      <c r="AA119" s="372">
        <f t="shared" si="5"/>
        <v>32</v>
      </c>
      <c r="AC119" s="20"/>
    </row>
    <row r="120" spans="1:29" s="18" customFormat="1" ht="12" customHeight="1" x14ac:dyDescent="0.2">
      <c r="A120" s="16" t="s">
        <v>1987</v>
      </c>
      <c r="B120" s="775">
        <v>220</v>
      </c>
      <c r="C120" s="16" t="s">
        <v>5514</v>
      </c>
      <c r="D120" s="16" t="s">
        <v>5515</v>
      </c>
      <c r="E120" s="18" t="s">
        <v>5516</v>
      </c>
      <c r="F120" s="18">
        <v>16</v>
      </c>
      <c r="G120" s="18">
        <v>25</v>
      </c>
      <c r="I120" s="19"/>
      <c r="J120" s="57" t="s">
        <v>3005</v>
      </c>
      <c r="K120" s="19" t="s">
        <v>1439</v>
      </c>
      <c r="L120" s="274" t="s">
        <v>1616</v>
      </c>
      <c r="M120" s="18" t="s">
        <v>1614</v>
      </c>
      <c r="N120" s="57" t="s">
        <v>3005</v>
      </c>
      <c r="O120" s="18" t="s">
        <v>1988</v>
      </c>
      <c r="P120" s="19">
        <v>25</v>
      </c>
      <c r="Q120" s="16" t="s">
        <v>5528</v>
      </c>
      <c r="R120" s="775">
        <v>41.5</v>
      </c>
      <c r="S120" s="589" t="s">
        <v>5040</v>
      </c>
      <c r="T120" s="16" t="s">
        <v>1989</v>
      </c>
      <c r="U120" s="18" t="s">
        <v>1683</v>
      </c>
      <c r="V120" s="18" t="s">
        <v>1683</v>
      </c>
      <c r="W120" s="193" t="s">
        <v>2651</v>
      </c>
      <c r="X120" s="18" t="s">
        <v>5042</v>
      </c>
      <c r="Y120" s="132">
        <f t="shared" si="3"/>
        <v>800</v>
      </c>
      <c r="Z120" s="132">
        <f t="shared" si="4"/>
        <v>800</v>
      </c>
      <c r="AA120" s="372" t="str">
        <f t="shared" si="5"/>
        <v>0</v>
      </c>
      <c r="AC120" s="20"/>
    </row>
    <row r="121" spans="1:29" s="18" customFormat="1" ht="12" customHeight="1" x14ac:dyDescent="0.2">
      <c r="A121" s="1" t="s">
        <v>547</v>
      </c>
      <c r="B121" s="776">
        <v>83</v>
      </c>
      <c r="C121" s="1" t="s">
        <v>548</v>
      </c>
      <c r="D121" s="16" t="s">
        <v>5515</v>
      </c>
      <c r="E121" s="18" t="s">
        <v>5516</v>
      </c>
      <c r="F121" s="18">
        <v>16</v>
      </c>
      <c r="G121" s="3">
        <v>25</v>
      </c>
      <c r="H121" s="3"/>
      <c r="I121" s="494"/>
      <c r="J121" s="57" t="s">
        <v>3005</v>
      </c>
      <c r="K121" s="4" t="s">
        <v>1947</v>
      </c>
      <c r="L121" s="274" t="s">
        <v>1616</v>
      </c>
      <c r="M121" s="18" t="s">
        <v>4300</v>
      </c>
      <c r="N121" s="57" t="s">
        <v>3005</v>
      </c>
      <c r="O121" s="83" t="s">
        <v>673</v>
      </c>
      <c r="P121" s="19">
        <v>25</v>
      </c>
      <c r="Q121" s="16" t="s">
        <v>1858</v>
      </c>
      <c r="R121" s="775">
        <v>24.73</v>
      </c>
      <c r="S121" s="589" t="s">
        <v>5040</v>
      </c>
      <c r="T121" s="16" t="s">
        <v>1859</v>
      </c>
      <c r="U121" s="18" t="s">
        <v>1683</v>
      </c>
      <c r="V121" s="18" t="s">
        <v>1683</v>
      </c>
      <c r="W121" s="193" t="s">
        <v>2651</v>
      </c>
      <c r="X121" s="79" t="s">
        <v>5042</v>
      </c>
      <c r="Y121" s="132">
        <f t="shared" si="3"/>
        <v>800</v>
      </c>
      <c r="Z121" s="132">
        <f t="shared" si="4"/>
        <v>800</v>
      </c>
      <c r="AA121" s="372" t="str">
        <f t="shared" si="5"/>
        <v>0</v>
      </c>
      <c r="AC121" s="20"/>
    </row>
    <row r="122" spans="1:29" s="18" customFormat="1" ht="12" customHeight="1" x14ac:dyDescent="0.2">
      <c r="A122" s="16" t="s">
        <v>1784</v>
      </c>
      <c r="B122" s="775">
        <v>309</v>
      </c>
      <c r="C122" s="16" t="s">
        <v>5514</v>
      </c>
      <c r="D122" s="16" t="s">
        <v>5515</v>
      </c>
      <c r="E122" s="18" t="s">
        <v>5516</v>
      </c>
      <c r="F122" s="18">
        <v>16</v>
      </c>
      <c r="G122" s="18">
        <v>25</v>
      </c>
      <c r="I122" s="51"/>
      <c r="J122" s="18" t="s">
        <v>3005</v>
      </c>
      <c r="K122" s="19" t="s">
        <v>4979</v>
      </c>
      <c r="L122" s="274" t="s">
        <v>1616</v>
      </c>
      <c r="M122" s="140" t="s">
        <v>4979</v>
      </c>
      <c r="N122" s="18" t="s">
        <v>3005</v>
      </c>
      <c r="O122" s="83"/>
      <c r="P122" s="51">
        <v>25</v>
      </c>
      <c r="Q122" s="154" t="s">
        <v>1072</v>
      </c>
      <c r="R122" s="2">
        <v>48</v>
      </c>
      <c r="S122" s="589" t="s">
        <v>5040</v>
      </c>
      <c r="T122" s="1" t="s">
        <v>993</v>
      </c>
      <c r="U122" s="18" t="s">
        <v>1683</v>
      </c>
      <c r="V122" s="18" t="s">
        <v>1683</v>
      </c>
      <c r="W122" s="18" t="s">
        <v>3979</v>
      </c>
      <c r="X122" s="79" t="s">
        <v>5042</v>
      </c>
      <c r="Y122" s="132">
        <f t="shared" si="3"/>
        <v>800</v>
      </c>
      <c r="Z122" s="132">
        <f t="shared" si="4"/>
        <v>800</v>
      </c>
      <c r="AA122" s="372" t="str">
        <f t="shared" si="5"/>
        <v>0</v>
      </c>
      <c r="AC122" s="20"/>
    </row>
    <row r="123" spans="1:29" s="18" customFormat="1" ht="12" customHeight="1" x14ac:dyDescent="0.2">
      <c r="A123" s="16" t="s">
        <v>1984</v>
      </c>
      <c r="B123" s="775">
        <v>67</v>
      </c>
      <c r="C123" s="16" t="s">
        <v>5514</v>
      </c>
      <c r="D123" s="16" t="s">
        <v>5515</v>
      </c>
      <c r="E123" s="18" t="s">
        <v>5516</v>
      </c>
      <c r="F123" s="18">
        <v>16</v>
      </c>
      <c r="G123" s="18">
        <v>25</v>
      </c>
      <c r="I123" s="51"/>
      <c r="J123" s="18" t="s">
        <v>3005</v>
      </c>
      <c r="K123" s="19" t="s">
        <v>1613</v>
      </c>
      <c r="L123" s="274" t="s">
        <v>1616</v>
      </c>
      <c r="M123" s="140" t="s">
        <v>1613</v>
      </c>
      <c r="N123" s="18" t="s">
        <v>3005</v>
      </c>
      <c r="O123" s="83"/>
      <c r="P123" s="51">
        <v>25</v>
      </c>
      <c r="Q123" s="154" t="s">
        <v>1072</v>
      </c>
      <c r="R123" s="2">
        <v>48</v>
      </c>
      <c r="S123" s="589" t="s">
        <v>5040</v>
      </c>
      <c r="T123" s="1" t="s">
        <v>994</v>
      </c>
      <c r="U123" s="18" t="s">
        <v>1683</v>
      </c>
      <c r="V123" s="18" t="s">
        <v>1683</v>
      </c>
      <c r="W123" s="18" t="s">
        <v>3979</v>
      </c>
      <c r="X123" s="79" t="s">
        <v>5042</v>
      </c>
      <c r="Y123" s="132">
        <f t="shared" si="3"/>
        <v>800</v>
      </c>
      <c r="Z123" s="132">
        <f t="shared" si="4"/>
        <v>800</v>
      </c>
      <c r="AA123" s="372" t="str">
        <f t="shared" si="5"/>
        <v>0</v>
      </c>
      <c r="AC123" s="20"/>
    </row>
    <row r="124" spans="1:29" s="18" customFormat="1" ht="12" customHeight="1" x14ac:dyDescent="0.2">
      <c r="A124" s="16" t="s">
        <v>1978</v>
      </c>
      <c r="B124" s="775">
        <v>34.6</v>
      </c>
      <c r="C124" s="16" t="s">
        <v>5528</v>
      </c>
      <c r="D124" s="16" t="s">
        <v>5515</v>
      </c>
      <c r="E124" s="18" t="s">
        <v>5516</v>
      </c>
      <c r="F124" s="18">
        <v>16</v>
      </c>
      <c r="G124" s="18">
        <v>25</v>
      </c>
      <c r="I124" s="51"/>
      <c r="J124" s="18" t="s">
        <v>3005</v>
      </c>
      <c r="K124" s="19" t="s">
        <v>1613</v>
      </c>
      <c r="L124" s="274" t="s">
        <v>1616</v>
      </c>
      <c r="M124" s="140" t="s">
        <v>1613</v>
      </c>
      <c r="N124" s="18" t="s">
        <v>3005</v>
      </c>
      <c r="O124" s="83"/>
      <c r="P124" s="51">
        <v>25</v>
      </c>
      <c r="Q124" s="154" t="s">
        <v>1072</v>
      </c>
      <c r="R124" s="2">
        <v>50</v>
      </c>
      <c r="S124" s="589" t="s">
        <v>5040</v>
      </c>
      <c r="T124" s="1" t="s">
        <v>995</v>
      </c>
      <c r="U124" s="18" t="s">
        <v>1683</v>
      </c>
      <c r="V124" s="18" t="s">
        <v>1683</v>
      </c>
      <c r="W124" s="18" t="s">
        <v>3979</v>
      </c>
      <c r="X124" s="79" t="s">
        <v>5042</v>
      </c>
      <c r="Y124" s="132">
        <f t="shared" si="3"/>
        <v>800</v>
      </c>
      <c r="Z124" s="132">
        <f t="shared" si="4"/>
        <v>800</v>
      </c>
      <c r="AA124" s="372" t="str">
        <f t="shared" si="5"/>
        <v>0</v>
      </c>
      <c r="AC124" s="20"/>
    </row>
    <row r="125" spans="1:29" s="18" customFormat="1" ht="12" customHeight="1" x14ac:dyDescent="0.2">
      <c r="A125" s="16" t="s">
        <v>1958</v>
      </c>
      <c r="B125" s="775">
        <v>415</v>
      </c>
      <c r="C125" s="16" t="s">
        <v>5523</v>
      </c>
      <c r="D125" s="16" t="s">
        <v>5515</v>
      </c>
      <c r="E125" s="18" t="s">
        <v>5516</v>
      </c>
      <c r="F125" s="18">
        <v>16</v>
      </c>
      <c r="G125" s="18">
        <v>25</v>
      </c>
      <c r="I125" s="51"/>
      <c r="J125" s="18" t="s">
        <v>3005</v>
      </c>
      <c r="K125" s="19" t="s">
        <v>1734</v>
      </c>
      <c r="L125" s="274" t="s">
        <v>1616</v>
      </c>
      <c r="M125" s="140" t="s">
        <v>1734</v>
      </c>
      <c r="N125" s="18" t="s">
        <v>3005</v>
      </c>
      <c r="O125" s="83"/>
      <c r="P125" s="51">
        <v>25</v>
      </c>
      <c r="Q125" s="154" t="s">
        <v>1072</v>
      </c>
      <c r="R125" s="2">
        <v>46.5</v>
      </c>
      <c r="S125" s="589" t="s">
        <v>5040</v>
      </c>
      <c r="T125" s="1" t="s">
        <v>996</v>
      </c>
      <c r="U125" s="18" t="s">
        <v>1683</v>
      </c>
      <c r="V125" s="18" t="s">
        <v>1683</v>
      </c>
      <c r="W125" s="18" t="s">
        <v>3979</v>
      </c>
      <c r="X125" s="79" t="s">
        <v>5042</v>
      </c>
      <c r="Y125" s="132">
        <f t="shared" si="3"/>
        <v>800</v>
      </c>
      <c r="Z125" s="132">
        <f t="shared" si="4"/>
        <v>800</v>
      </c>
      <c r="AA125" s="372" t="str">
        <f t="shared" si="5"/>
        <v>0</v>
      </c>
      <c r="AC125" s="20"/>
    </row>
    <row r="126" spans="1:29" s="18" customFormat="1" ht="12" customHeight="1" x14ac:dyDescent="0.2">
      <c r="A126" s="16" t="s">
        <v>1958</v>
      </c>
      <c r="B126" s="775">
        <v>415</v>
      </c>
      <c r="C126" s="16" t="s">
        <v>5523</v>
      </c>
      <c r="D126" s="16" t="s">
        <v>5515</v>
      </c>
      <c r="E126" s="18" t="s">
        <v>5516</v>
      </c>
      <c r="F126" s="18">
        <v>16</v>
      </c>
      <c r="G126" s="18">
        <v>25</v>
      </c>
      <c r="I126" s="51"/>
      <c r="J126" s="18" t="s">
        <v>3005</v>
      </c>
      <c r="K126" s="19" t="s">
        <v>1734</v>
      </c>
      <c r="L126" s="274" t="s">
        <v>1616</v>
      </c>
      <c r="M126" s="140" t="s">
        <v>1734</v>
      </c>
      <c r="N126" s="18" t="s">
        <v>3005</v>
      </c>
      <c r="O126" s="83"/>
      <c r="P126" s="51">
        <v>25</v>
      </c>
      <c r="Q126" s="154" t="s">
        <v>1072</v>
      </c>
      <c r="R126" s="2">
        <v>47</v>
      </c>
      <c r="S126" s="589" t="s">
        <v>5040</v>
      </c>
      <c r="T126" s="1" t="s">
        <v>997</v>
      </c>
      <c r="U126" s="18" t="s">
        <v>1683</v>
      </c>
      <c r="V126" s="18" t="s">
        <v>1683</v>
      </c>
      <c r="W126" s="18" t="s">
        <v>3979</v>
      </c>
      <c r="X126" s="79" t="s">
        <v>5042</v>
      </c>
      <c r="Y126" s="132">
        <f t="shared" si="3"/>
        <v>800</v>
      </c>
      <c r="Z126" s="132">
        <f t="shared" si="4"/>
        <v>800</v>
      </c>
      <c r="AA126" s="372" t="str">
        <f t="shared" si="5"/>
        <v>0</v>
      </c>
      <c r="AC126" s="20"/>
    </row>
    <row r="127" spans="1:29" s="18" customFormat="1" ht="12" customHeight="1" x14ac:dyDescent="0.2">
      <c r="A127" s="16" t="s">
        <v>1945</v>
      </c>
      <c r="B127" s="775">
        <v>285</v>
      </c>
      <c r="C127" s="16" t="s">
        <v>5514</v>
      </c>
      <c r="D127" s="16" t="s">
        <v>5515</v>
      </c>
      <c r="E127" s="18" t="s">
        <v>5516</v>
      </c>
      <c r="F127" s="18">
        <v>16</v>
      </c>
      <c r="G127" s="18">
        <v>25</v>
      </c>
      <c r="I127" s="51"/>
      <c r="J127" s="18" t="s">
        <v>3005</v>
      </c>
      <c r="K127" s="19" t="s">
        <v>4291</v>
      </c>
      <c r="L127" s="274" t="s">
        <v>1616</v>
      </c>
      <c r="M127" s="140" t="s">
        <v>4291</v>
      </c>
      <c r="N127" s="18" t="s">
        <v>3005</v>
      </c>
      <c r="O127" s="83"/>
      <c r="P127" s="51">
        <v>25</v>
      </c>
      <c r="Q127" s="154" t="s">
        <v>1072</v>
      </c>
      <c r="R127" s="2">
        <v>50</v>
      </c>
      <c r="S127" s="589" t="s">
        <v>5040</v>
      </c>
      <c r="T127" s="1" t="s">
        <v>998</v>
      </c>
      <c r="U127" s="18" t="s">
        <v>1683</v>
      </c>
      <c r="V127" s="18" t="s">
        <v>1683</v>
      </c>
      <c r="W127" s="18" t="s">
        <v>3979</v>
      </c>
      <c r="X127" s="79" t="s">
        <v>5042</v>
      </c>
      <c r="Y127" s="132">
        <f t="shared" si="3"/>
        <v>800</v>
      </c>
      <c r="Z127" s="132">
        <f t="shared" si="4"/>
        <v>800</v>
      </c>
      <c r="AA127" s="372" t="str">
        <f t="shared" si="5"/>
        <v>0</v>
      </c>
      <c r="AC127" s="20"/>
    </row>
    <row r="128" spans="1:29" s="18" customFormat="1" ht="12" customHeight="1" x14ac:dyDescent="0.2">
      <c r="A128" s="1" t="s">
        <v>999</v>
      </c>
      <c r="B128" s="2">
        <v>45</v>
      </c>
      <c r="C128" s="154" t="s">
        <v>1072</v>
      </c>
      <c r="D128" s="16" t="s">
        <v>5515</v>
      </c>
      <c r="E128" s="18" t="s">
        <v>5516</v>
      </c>
      <c r="F128" s="18">
        <v>16</v>
      </c>
      <c r="G128" s="48">
        <v>25</v>
      </c>
      <c r="H128" s="48"/>
      <c r="I128" s="48"/>
      <c r="J128" s="18" t="s">
        <v>3005</v>
      </c>
      <c r="K128" s="49" t="s">
        <v>4342</v>
      </c>
      <c r="L128" s="274" t="s">
        <v>1616</v>
      </c>
      <c r="M128" s="18" t="s">
        <v>4342</v>
      </c>
      <c r="N128" s="18" t="s">
        <v>3005</v>
      </c>
      <c r="O128" s="83"/>
      <c r="P128" s="19">
        <v>25</v>
      </c>
      <c r="Q128" s="16" t="s">
        <v>5514</v>
      </c>
      <c r="R128" s="775">
        <v>190</v>
      </c>
      <c r="S128" s="589" t="s">
        <v>5040</v>
      </c>
      <c r="T128" s="16" t="s">
        <v>1962</v>
      </c>
      <c r="U128" s="18" t="s">
        <v>1683</v>
      </c>
      <c r="V128" s="18" t="s">
        <v>1683</v>
      </c>
      <c r="W128" s="18" t="s">
        <v>3979</v>
      </c>
      <c r="X128" s="79" t="s">
        <v>5042</v>
      </c>
      <c r="Y128" s="132">
        <f t="shared" si="3"/>
        <v>800</v>
      </c>
      <c r="Z128" s="132">
        <f t="shared" si="4"/>
        <v>800</v>
      </c>
      <c r="AA128" s="372" t="str">
        <f t="shared" si="5"/>
        <v>0</v>
      </c>
      <c r="AC128" s="20"/>
    </row>
    <row r="129" spans="1:29" s="18" customFormat="1" ht="12" customHeight="1" x14ac:dyDescent="0.2">
      <c r="A129" s="778" t="s">
        <v>1951</v>
      </c>
      <c r="B129" s="775">
        <v>29.03</v>
      </c>
      <c r="C129" s="778" t="s">
        <v>5528</v>
      </c>
      <c r="D129" s="16" t="s">
        <v>5515</v>
      </c>
      <c r="E129" s="18" t="s">
        <v>5516</v>
      </c>
      <c r="F129" s="18">
        <v>16</v>
      </c>
      <c r="G129" s="19">
        <v>25</v>
      </c>
      <c r="H129" s="122"/>
      <c r="I129" s="116"/>
      <c r="J129" s="18" t="s">
        <v>3005</v>
      </c>
      <c r="K129" s="19" t="s">
        <v>1953</v>
      </c>
      <c r="L129" s="274" t="s">
        <v>1616</v>
      </c>
      <c r="M129" s="112" t="s">
        <v>4979</v>
      </c>
      <c r="N129" s="18" t="s">
        <v>3005</v>
      </c>
      <c r="O129" s="18" t="s">
        <v>1953</v>
      </c>
      <c r="P129" s="140">
        <v>25</v>
      </c>
      <c r="Q129" s="154" t="s">
        <v>1072</v>
      </c>
      <c r="R129" s="2">
        <v>48</v>
      </c>
      <c r="S129" s="589" t="s">
        <v>5040</v>
      </c>
      <c r="T129" s="1" t="s">
        <v>1000</v>
      </c>
      <c r="U129" s="18" t="s">
        <v>1683</v>
      </c>
      <c r="V129" s="18" t="s">
        <v>1683</v>
      </c>
      <c r="W129" s="18" t="s">
        <v>3979</v>
      </c>
      <c r="X129" s="79" t="s">
        <v>5042</v>
      </c>
      <c r="Y129" s="132">
        <f t="shared" si="3"/>
        <v>800</v>
      </c>
      <c r="Z129" s="132">
        <f t="shared" si="4"/>
        <v>800</v>
      </c>
      <c r="AA129" s="372" t="str">
        <f t="shared" si="5"/>
        <v>0</v>
      </c>
      <c r="AC129" s="20"/>
    </row>
    <row r="130" spans="1:29" s="18" customFormat="1" ht="12" customHeight="1" x14ac:dyDescent="0.2">
      <c r="A130" s="16" t="s">
        <v>1937</v>
      </c>
      <c r="B130" s="775">
        <v>305</v>
      </c>
      <c r="C130" s="16" t="s">
        <v>5523</v>
      </c>
      <c r="D130" s="16" t="s">
        <v>5515</v>
      </c>
      <c r="E130" s="18" t="s">
        <v>5516</v>
      </c>
      <c r="F130" s="18">
        <v>16</v>
      </c>
      <c r="G130" s="18">
        <v>25</v>
      </c>
      <c r="I130" s="51" t="s">
        <v>1001</v>
      </c>
      <c r="J130" s="18" t="s">
        <v>3005</v>
      </c>
      <c r="K130" s="19" t="s">
        <v>4170</v>
      </c>
      <c r="L130" s="274" t="s">
        <v>1616</v>
      </c>
      <c r="M130" s="18" t="s">
        <v>4300</v>
      </c>
      <c r="N130" s="18" t="s">
        <v>3005</v>
      </c>
      <c r="O130" s="116" t="s">
        <v>1002</v>
      </c>
      <c r="P130" s="19">
        <v>25</v>
      </c>
      <c r="Q130" s="16" t="s">
        <v>1858</v>
      </c>
      <c r="R130" s="775">
        <v>24.73</v>
      </c>
      <c r="S130" s="589" t="s">
        <v>1003</v>
      </c>
      <c r="T130" s="16" t="s">
        <v>1859</v>
      </c>
      <c r="U130" s="18" t="s">
        <v>1683</v>
      </c>
      <c r="V130" s="18" t="s">
        <v>1683</v>
      </c>
      <c r="W130" s="18" t="s">
        <v>3979</v>
      </c>
      <c r="X130" s="79" t="s">
        <v>3978</v>
      </c>
      <c r="Y130" s="132">
        <f t="shared" si="3"/>
        <v>800</v>
      </c>
      <c r="Z130" s="132" t="str">
        <f t="shared" si="4"/>
        <v>0</v>
      </c>
      <c r="AA130" s="372">
        <f t="shared" si="5"/>
        <v>800</v>
      </c>
      <c r="AC130" s="20"/>
    </row>
    <row r="131" spans="1:29" s="18" customFormat="1" ht="12" customHeight="1" x14ac:dyDescent="0.2">
      <c r="A131" s="16" t="s">
        <v>1940</v>
      </c>
      <c r="B131" s="775">
        <v>310</v>
      </c>
      <c r="C131" s="16" t="s">
        <v>5514</v>
      </c>
      <c r="D131" s="16" t="s">
        <v>5515</v>
      </c>
      <c r="E131" s="18" t="s">
        <v>5516</v>
      </c>
      <c r="F131" s="18">
        <v>16</v>
      </c>
      <c r="G131" s="18">
        <v>25</v>
      </c>
      <c r="I131" s="51" t="s">
        <v>1001</v>
      </c>
      <c r="J131" s="18" t="s">
        <v>3005</v>
      </c>
      <c r="K131" s="19" t="s">
        <v>4170</v>
      </c>
      <c r="L131" s="274" t="s">
        <v>1616</v>
      </c>
      <c r="M131" s="18" t="s">
        <v>4709</v>
      </c>
      <c r="N131" s="18" t="s">
        <v>3005</v>
      </c>
      <c r="O131" s="399" t="s">
        <v>1004</v>
      </c>
      <c r="P131" s="19">
        <v>25</v>
      </c>
      <c r="Q131" s="16" t="s">
        <v>5528</v>
      </c>
      <c r="R131" s="775">
        <v>47.15</v>
      </c>
      <c r="S131" s="772" t="s">
        <v>1005</v>
      </c>
      <c r="T131" s="16" t="s">
        <v>1975</v>
      </c>
      <c r="U131" s="18" t="s">
        <v>1683</v>
      </c>
      <c r="V131" s="18" t="s">
        <v>1683</v>
      </c>
      <c r="W131" s="18" t="s">
        <v>3979</v>
      </c>
      <c r="X131" s="79" t="s">
        <v>3978</v>
      </c>
      <c r="Y131" s="132">
        <f t="shared" si="3"/>
        <v>800</v>
      </c>
      <c r="Z131" s="132" t="str">
        <f t="shared" si="4"/>
        <v>0</v>
      </c>
      <c r="AA131" s="372">
        <f t="shared" si="5"/>
        <v>800</v>
      </c>
      <c r="AC131" s="20"/>
    </row>
    <row r="132" spans="1:29" s="18" customFormat="1" ht="12" customHeight="1" x14ac:dyDescent="0.2">
      <c r="A132" s="16" t="s">
        <v>1692</v>
      </c>
      <c r="B132" s="775">
        <v>27</v>
      </c>
      <c r="C132" s="16" t="s">
        <v>5528</v>
      </c>
      <c r="D132" s="16" t="s">
        <v>5515</v>
      </c>
      <c r="E132" s="18" t="s">
        <v>5516</v>
      </c>
      <c r="F132" s="18">
        <v>16</v>
      </c>
      <c r="G132" s="140">
        <v>25</v>
      </c>
      <c r="I132" s="51" t="s">
        <v>1935</v>
      </c>
      <c r="J132" s="18" t="s">
        <v>3005</v>
      </c>
      <c r="K132" s="19" t="s">
        <v>4069</v>
      </c>
      <c r="L132" s="274" t="s">
        <v>1616</v>
      </c>
      <c r="M132" s="140" t="s">
        <v>1954</v>
      </c>
      <c r="N132" s="18" t="s">
        <v>3005</v>
      </c>
      <c r="O132" s="140" t="s">
        <v>1006</v>
      </c>
      <c r="P132" s="140">
        <v>25</v>
      </c>
      <c r="Q132" s="154" t="s">
        <v>1072</v>
      </c>
      <c r="R132" s="17">
        <v>0</v>
      </c>
      <c r="S132" s="591">
        <v>25567</v>
      </c>
      <c r="T132" s="18">
        <v>667439.1</v>
      </c>
      <c r="U132" s="18" t="s">
        <v>1683</v>
      </c>
      <c r="V132" s="18" t="s">
        <v>1683</v>
      </c>
      <c r="W132" s="18" t="s">
        <v>3979</v>
      </c>
      <c r="X132" s="79" t="s">
        <v>3978</v>
      </c>
      <c r="Y132" s="132">
        <f t="shared" si="3"/>
        <v>800</v>
      </c>
      <c r="Z132" s="132" t="str">
        <f t="shared" si="4"/>
        <v>0</v>
      </c>
      <c r="AA132" s="372">
        <f t="shared" si="5"/>
        <v>800</v>
      </c>
      <c r="AC132" s="20"/>
    </row>
    <row r="133" spans="1:29" s="18" customFormat="1" ht="12" customHeight="1" x14ac:dyDescent="0.2">
      <c r="A133" s="1" t="s">
        <v>1007</v>
      </c>
      <c r="B133" s="2">
        <v>0</v>
      </c>
      <c r="C133" s="154" t="s">
        <v>1072</v>
      </c>
      <c r="D133" s="16" t="s">
        <v>5515</v>
      </c>
      <c r="E133" s="18" t="s">
        <v>5516</v>
      </c>
      <c r="F133" s="18">
        <v>16</v>
      </c>
      <c r="G133" s="140">
        <v>25</v>
      </c>
      <c r="H133" s="18" t="s">
        <v>1561</v>
      </c>
      <c r="I133" s="51" t="s">
        <v>882</v>
      </c>
      <c r="J133" s="18" t="s">
        <v>3005</v>
      </c>
      <c r="K133" s="51" t="s">
        <v>4379</v>
      </c>
      <c r="L133" s="274" t="s">
        <v>1616</v>
      </c>
      <c r="M133" s="18" t="s">
        <v>4709</v>
      </c>
      <c r="N133" s="18" t="s">
        <v>3005</v>
      </c>
      <c r="O133" s="83" t="s">
        <v>555</v>
      </c>
      <c r="P133" s="19">
        <v>25</v>
      </c>
      <c r="Q133" s="16" t="s">
        <v>5523</v>
      </c>
      <c r="R133" s="775">
        <v>300</v>
      </c>
      <c r="S133" s="792" t="s">
        <v>1008</v>
      </c>
      <c r="T133" s="16" t="s">
        <v>1973</v>
      </c>
      <c r="U133" s="18" t="s">
        <v>1683</v>
      </c>
      <c r="V133" s="18" t="s">
        <v>1683</v>
      </c>
      <c r="W133" s="18" t="s">
        <v>3979</v>
      </c>
      <c r="X133" s="79" t="s">
        <v>3978</v>
      </c>
      <c r="Y133" s="132">
        <f t="shared" si="3"/>
        <v>800</v>
      </c>
      <c r="Z133" s="132" t="str">
        <f t="shared" si="4"/>
        <v>0</v>
      </c>
      <c r="AA133" s="372">
        <f t="shared" si="5"/>
        <v>800</v>
      </c>
      <c r="AC133" s="20"/>
    </row>
    <row r="134" spans="1:29" s="18" customFormat="1" ht="12" customHeight="1" x14ac:dyDescent="0.2">
      <c r="A134" s="1" t="s">
        <v>1007</v>
      </c>
      <c r="B134" s="2">
        <v>0</v>
      </c>
      <c r="C134" s="154" t="s">
        <v>1072</v>
      </c>
      <c r="D134" s="16" t="s">
        <v>5515</v>
      </c>
      <c r="E134" s="18" t="s">
        <v>5516</v>
      </c>
      <c r="F134" s="18">
        <v>16</v>
      </c>
      <c r="G134" s="140">
        <v>25</v>
      </c>
      <c r="H134" s="18" t="s">
        <v>1561</v>
      </c>
      <c r="I134" s="51" t="s">
        <v>882</v>
      </c>
      <c r="J134" s="18" t="s">
        <v>3005</v>
      </c>
      <c r="K134" s="51" t="s">
        <v>4379</v>
      </c>
      <c r="L134" s="274" t="s">
        <v>1616</v>
      </c>
      <c r="M134" s="18" t="s">
        <v>4300</v>
      </c>
      <c r="N134" s="18" t="s">
        <v>3005</v>
      </c>
      <c r="O134" s="83" t="s">
        <v>905</v>
      </c>
      <c r="P134" s="19">
        <v>25</v>
      </c>
      <c r="Q134" s="16" t="s">
        <v>1858</v>
      </c>
      <c r="R134" s="775">
        <v>24.73</v>
      </c>
      <c r="S134" s="589" t="s">
        <v>1009</v>
      </c>
      <c r="T134" s="16" t="s">
        <v>1859</v>
      </c>
      <c r="U134" s="18" t="s">
        <v>1683</v>
      </c>
      <c r="V134" s="18" t="s">
        <v>1683</v>
      </c>
      <c r="W134" s="18" t="s">
        <v>3979</v>
      </c>
      <c r="X134" s="79" t="s">
        <v>3978</v>
      </c>
      <c r="Y134" s="132">
        <f t="shared" ref="Y134:Y197" si="6">F134*G134*2</f>
        <v>800</v>
      </c>
      <c r="Z134" s="132" t="str">
        <f t="shared" ref="Z134:Z197" si="7">IF(X134="N",Y134,"0")</f>
        <v>0</v>
      </c>
      <c r="AA134" s="372">
        <f t="shared" ref="AA134:AA197" si="8">IF(X134="P",Y134,"0")</f>
        <v>800</v>
      </c>
      <c r="AC134" s="20"/>
    </row>
    <row r="135" spans="1:29" s="18" customFormat="1" ht="12" customHeight="1" x14ac:dyDescent="0.2">
      <c r="A135" s="1" t="s">
        <v>1007</v>
      </c>
      <c r="B135" s="2">
        <v>0</v>
      </c>
      <c r="C135" s="154" t="s">
        <v>1072</v>
      </c>
      <c r="D135" s="16" t="s">
        <v>5515</v>
      </c>
      <c r="E135" s="18" t="s">
        <v>5516</v>
      </c>
      <c r="F135" s="18">
        <v>16</v>
      </c>
      <c r="G135" s="140">
        <v>25</v>
      </c>
      <c r="H135" s="18" t="s">
        <v>1561</v>
      </c>
      <c r="I135" s="51" t="s">
        <v>1010</v>
      </c>
      <c r="J135" s="18" t="s">
        <v>3005</v>
      </c>
      <c r="K135" s="51" t="s">
        <v>4379</v>
      </c>
      <c r="L135" s="274" t="s">
        <v>1616</v>
      </c>
      <c r="M135" s="18" t="s">
        <v>4709</v>
      </c>
      <c r="N135" s="18" t="s">
        <v>3005</v>
      </c>
      <c r="O135" s="83" t="s">
        <v>930</v>
      </c>
      <c r="P135" s="19">
        <v>25</v>
      </c>
      <c r="Q135" s="16" t="s">
        <v>5528</v>
      </c>
      <c r="R135" s="775">
        <v>47.15</v>
      </c>
      <c r="S135" s="772">
        <v>25568</v>
      </c>
      <c r="T135" s="16" t="s">
        <v>1975</v>
      </c>
      <c r="U135" s="18" t="s">
        <v>1683</v>
      </c>
      <c r="V135" s="18" t="s">
        <v>1683</v>
      </c>
      <c r="W135" s="18" t="s">
        <v>3979</v>
      </c>
      <c r="X135" s="79" t="s">
        <v>3978</v>
      </c>
      <c r="Y135" s="132">
        <f t="shared" si="6"/>
        <v>800</v>
      </c>
      <c r="Z135" s="132" t="str">
        <f t="shared" si="7"/>
        <v>0</v>
      </c>
      <c r="AA135" s="372">
        <f t="shared" si="8"/>
        <v>800</v>
      </c>
      <c r="AC135" s="20"/>
    </row>
    <row r="136" spans="1:29" s="18" customFormat="1" ht="12" customHeight="1" x14ac:dyDescent="0.2">
      <c r="A136" s="1" t="s">
        <v>1007</v>
      </c>
      <c r="B136" s="2">
        <v>0</v>
      </c>
      <c r="C136" s="154" t="s">
        <v>1072</v>
      </c>
      <c r="D136" s="16" t="s">
        <v>5515</v>
      </c>
      <c r="E136" s="18" t="s">
        <v>5516</v>
      </c>
      <c r="F136" s="18">
        <v>16</v>
      </c>
      <c r="G136" s="140">
        <v>25</v>
      </c>
      <c r="H136" s="18" t="s">
        <v>1561</v>
      </c>
      <c r="I136" s="51" t="s">
        <v>882</v>
      </c>
      <c r="J136" s="18" t="s">
        <v>3005</v>
      </c>
      <c r="K136" s="51" t="s">
        <v>4379</v>
      </c>
      <c r="L136" s="274" t="s">
        <v>1616</v>
      </c>
      <c r="M136" s="18" t="s">
        <v>4361</v>
      </c>
      <c r="N136" s="18" t="s">
        <v>3005</v>
      </c>
      <c r="O136" s="83" t="s">
        <v>698</v>
      </c>
      <c r="P136" s="19">
        <v>25</v>
      </c>
      <c r="Q136" s="16" t="s">
        <v>5528</v>
      </c>
      <c r="R136" s="775">
        <v>39.1</v>
      </c>
      <c r="S136" s="792" t="s">
        <v>1011</v>
      </c>
      <c r="T136" s="16" t="s">
        <v>1966</v>
      </c>
      <c r="U136" s="18" t="s">
        <v>1683</v>
      </c>
      <c r="V136" s="18" t="s">
        <v>1683</v>
      </c>
      <c r="W136" s="18" t="s">
        <v>3979</v>
      </c>
      <c r="X136" s="79" t="s">
        <v>3978</v>
      </c>
      <c r="Y136" s="132">
        <f t="shared" si="6"/>
        <v>800</v>
      </c>
      <c r="Z136" s="132" t="str">
        <f t="shared" si="7"/>
        <v>0</v>
      </c>
      <c r="AA136" s="372">
        <f t="shared" si="8"/>
        <v>800</v>
      </c>
      <c r="AC136" s="20"/>
    </row>
    <row r="137" spans="1:29" s="18" customFormat="1" ht="12" customHeight="1" x14ac:dyDescent="0.2">
      <c r="A137" s="1" t="s">
        <v>1007</v>
      </c>
      <c r="B137" s="2">
        <v>0</v>
      </c>
      <c r="C137" s="154" t="s">
        <v>1072</v>
      </c>
      <c r="D137" s="16" t="s">
        <v>5515</v>
      </c>
      <c r="E137" s="18" t="s">
        <v>5516</v>
      </c>
      <c r="F137" s="18">
        <v>16</v>
      </c>
      <c r="G137" s="140">
        <v>25</v>
      </c>
      <c r="H137" s="18" t="s">
        <v>1561</v>
      </c>
      <c r="I137" s="51" t="s">
        <v>882</v>
      </c>
      <c r="J137" s="18" t="s">
        <v>3005</v>
      </c>
      <c r="K137" s="51" t="s">
        <v>4379</v>
      </c>
      <c r="L137" s="274" t="s">
        <v>1616</v>
      </c>
      <c r="M137" s="18" t="s">
        <v>305</v>
      </c>
      <c r="N137" s="18" t="s">
        <v>3005</v>
      </c>
      <c r="O137" s="83" t="s">
        <v>1012</v>
      </c>
      <c r="P137" s="19">
        <v>25</v>
      </c>
      <c r="Q137" s="16" t="s">
        <v>5528</v>
      </c>
      <c r="R137" s="775">
        <v>43.75</v>
      </c>
      <c r="S137" s="589" t="s">
        <v>1013</v>
      </c>
      <c r="T137" s="16" t="s">
        <v>1986</v>
      </c>
      <c r="U137" s="18" t="s">
        <v>1683</v>
      </c>
      <c r="V137" s="18" t="s">
        <v>1683</v>
      </c>
      <c r="W137" s="18" t="s">
        <v>3979</v>
      </c>
      <c r="X137" s="79" t="s">
        <v>3978</v>
      </c>
      <c r="Y137" s="132">
        <f t="shared" si="6"/>
        <v>800</v>
      </c>
      <c r="Z137" s="132" t="str">
        <f t="shared" si="7"/>
        <v>0</v>
      </c>
      <c r="AA137" s="372">
        <f t="shared" si="8"/>
        <v>800</v>
      </c>
      <c r="AC137" s="20"/>
    </row>
    <row r="138" spans="1:29" s="18" customFormat="1" ht="12" customHeight="1" x14ac:dyDescent="0.2">
      <c r="A138" s="1" t="s">
        <v>1007</v>
      </c>
      <c r="B138" s="2">
        <v>0</v>
      </c>
      <c r="C138" s="154" t="s">
        <v>1072</v>
      </c>
      <c r="D138" s="16" t="s">
        <v>5515</v>
      </c>
      <c r="E138" s="18" t="s">
        <v>5516</v>
      </c>
      <c r="F138" s="18">
        <v>16</v>
      </c>
      <c r="G138" s="140">
        <v>25</v>
      </c>
      <c r="H138" s="18" t="s">
        <v>1561</v>
      </c>
      <c r="I138" s="51" t="s">
        <v>882</v>
      </c>
      <c r="J138" s="18" t="s">
        <v>3005</v>
      </c>
      <c r="K138" s="51" t="s">
        <v>4379</v>
      </c>
      <c r="L138" s="274" t="s">
        <v>1616</v>
      </c>
      <c r="M138" s="18" t="s">
        <v>4300</v>
      </c>
      <c r="N138" s="18" t="s">
        <v>3005</v>
      </c>
      <c r="O138" s="83" t="s">
        <v>905</v>
      </c>
      <c r="P138" s="19">
        <v>25</v>
      </c>
      <c r="Q138" s="16" t="s">
        <v>1858</v>
      </c>
      <c r="R138" s="775">
        <v>24.73</v>
      </c>
      <c r="S138" s="589" t="s">
        <v>1009</v>
      </c>
      <c r="T138" s="16" t="s">
        <v>1859</v>
      </c>
      <c r="U138" s="18" t="s">
        <v>1683</v>
      </c>
      <c r="V138" s="18" t="s">
        <v>1683</v>
      </c>
      <c r="W138" s="18" t="s">
        <v>3979</v>
      </c>
      <c r="X138" s="79" t="s">
        <v>3978</v>
      </c>
      <c r="Y138" s="132">
        <f t="shared" si="6"/>
        <v>800</v>
      </c>
      <c r="Z138" s="132" t="str">
        <f t="shared" si="7"/>
        <v>0</v>
      </c>
      <c r="AA138" s="372">
        <f t="shared" si="8"/>
        <v>800</v>
      </c>
      <c r="AC138" s="20"/>
    </row>
    <row r="139" spans="1:29" s="18" customFormat="1" ht="12" customHeight="1" x14ac:dyDescent="0.2">
      <c r="A139" s="1" t="s">
        <v>1014</v>
      </c>
      <c r="B139" s="2">
        <v>44.5</v>
      </c>
      <c r="C139" s="154" t="s">
        <v>1072</v>
      </c>
      <c r="D139" s="16" t="s">
        <v>5515</v>
      </c>
      <c r="E139" s="18" t="s">
        <v>5516</v>
      </c>
      <c r="F139" s="18">
        <v>16</v>
      </c>
      <c r="G139" s="48">
        <v>25</v>
      </c>
      <c r="H139" s="48"/>
      <c r="I139" s="48" t="s">
        <v>1015</v>
      </c>
      <c r="J139" s="18" t="s">
        <v>3005</v>
      </c>
      <c r="K139" s="49" t="s">
        <v>1968</v>
      </c>
      <c r="L139" s="274" t="s">
        <v>1616</v>
      </c>
      <c r="M139" s="140" t="s">
        <v>1613</v>
      </c>
      <c r="N139" s="18" t="s">
        <v>3005</v>
      </c>
      <c r="O139" s="83" t="s">
        <v>1016</v>
      </c>
      <c r="P139" s="51">
        <v>25</v>
      </c>
      <c r="Q139" s="1" t="s">
        <v>1072</v>
      </c>
      <c r="R139" s="2">
        <v>51.5</v>
      </c>
      <c r="S139" s="589" t="s">
        <v>1017</v>
      </c>
      <c r="T139" s="1" t="s">
        <v>1018</v>
      </c>
      <c r="U139" s="18" t="s">
        <v>1683</v>
      </c>
      <c r="V139" s="18" t="s">
        <v>1683</v>
      </c>
      <c r="W139" s="18" t="s">
        <v>3979</v>
      </c>
      <c r="X139" s="79" t="s">
        <v>3978</v>
      </c>
      <c r="Y139" s="132">
        <f t="shared" si="6"/>
        <v>800</v>
      </c>
      <c r="Z139" s="132" t="str">
        <f t="shared" si="7"/>
        <v>0</v>
      </c>
      <c r="AA139" s="372">
        <f t="shared" si="8"/>
        <v>800</v>
      </c>
      <c r="AC139" s="20"/>
    </row>
    <row r="140" spans="1:29" s="18" customFormat="1" ht="12" customHeight="1" x14ac:dyDescent="0.2">
      <c r="A140" s="1" t="s">
        <v>1019</v>
      </c>
      <c r="B140" s="2">
        <v>54</v>
      </c>
      <c r="C140" s="154" t="s">
        <v>1072</v>
      </c>
      <c r="D140" s="16" t="s">
        <v>5515</v>
      </c>
      <c r="E140" s="18" t="s">
        <v>5516</v>
      </c>
      <c r="F140" s="18">
        <v>16</v>
      </c>
      <c r="G140" s="48">
        <v>25</v>
      </c>
      <c r="H140" s="48"/>
      <c r="I140" s="48" t="s">
        <v>1020</v>
      </c>
      <c r="J140" s="18" t="s">
        <v>3005</v>
      </c>
      <c r="K140" s="51" t="s">
        <v>1614</v>
      </c>
      <c r="L140" s="274" t="s">
        <v>1616</v>
      </c>
      <c r="M140" s="18" t="s">
        <v>2442</v>
      </c>
      <c r="N140" s="18" t="s">
        <v>3005</v>
      </c>
      <c r="O140" s="83" t="s">
        <v>1021</v>
      </c>
      <c r="P140" s="19">
        <v>25</v>
      </c>
      <c r="Q140" s="1" t="s">
        <v>5528</v>
      </c>
      <c r="R140" s="776">
        <v>89</v>
      </c>
      <c r="S140" s="793" t="s">
        <v>1022</v>
      </c>
      <c r="T140" s="1" t="s">
        <v>1944</v>
      </c>
      <c r="U140" s="18" t="s">
        <v>1683</v>
      </c>
      <c r="V140" s="18" t="s">
        <v>1683</v>
      </c>
      <c r="W140" s="18" t="s">
        <v>3979</v>
      </c>
      <c r="X140" s="79" t="s">
        <v>3978</v>
      </c>
      <c r="Y140" s="132">
        <f t="shared" si="6"/>
        <v>800</v>
      </c>
      <c r="Z140" s="132" t="str">
        <f t="shared" si="7"/>
        <v>0</v>
      </c>
      <c r="AA140" s="372">
        <f t="shared" si="8"/>
        <v>800</v>
      </c>
      <c r="AC140" s="20"/>
    </row>
    <row r="141" spans="1:29" s="247" customFormat="1" ht="12" customHeight="1" x14ac:dyDescent="0.2">
      <c r="A141" s="16"/>
      <c r="B141" s="17"/>
      <c r="C141" s="16"/>
      <c r="D141" s="16"/>
      <c r="E141" s="18"/>
      <c r="F141" s="18"/>
      <c r="G141" s="140"/>
      <c r="H141" s="18"/>
      <c r="I141" s="51"/>
      <c r="K141" s="51"/>
      <c r="L141" s="274" t="s">
        <v>1616</v>
      </c>
      <c r="Y141" s="132">
        <f t="shared" si="6"/>
        <v>0</v>
      </c>
      <c r="Z141" s="132" t="str">
        <f t="shared" si="7"/>
        <v>0</v>
      </c>
      <c r="AA141" s="372" t="str">
        <f t="shared" si="8"/>
        <v>0</v>
      </c>
    </row>
    <row r="142" spans="1:29" s="541" customFormat="1" ht="12" customHeight="1" thickBot="1" x14ac:dyDescent="0.25">
      <c r="A142" s="537"/>
      <c r="B142" s="537"/>
      <c r="C142" s="537"/>
      <c r="D142" s="537"/>
      <c r="E142" s="537"/>
      <c r="F142" s="537"/>
      <c r="G142" s="458">
        <f>SUM(G119:G141)</f>
        <v>526</v>
      </c>
      <c r="H142" s="537"/>
      <c r="I142" s="458"/>
      <c r="J142" s="538"/>
      <c r="K142" s="458"/>
      <c r="L142" s="539"/>
      <c r="M142" s="537">
        <f>G142-P142</f>
        <v>0</v>
      </c>
      <c r="N142" s="538"/>
      <c r="O142" s="469"/>
      <c r="P142" s="537">
        <f>SUM(P119:P141)</f>
        <v>526</v>
      </c>
      <c r="Q142" s="537"/>
      <c r="R142" s="537"/>
      <c r="S142" s="625"/>
      <c r="T142" s="537"/>
      <c r="U142" s="537"/>
      <c r="V142" s="537"/>
      <c r="W142" s="537"/>
      <c r="X142" s="537"/>
      <c r="Y142" s="132">
        <f t="shared" si="6"/>
        <v>0</v>
      </c>
      <c r="Z142" s="132" t="str">
        <f t="shared" si="7"/>
        <v>0</v>
      </c>
      <c r="AA142" s="372" t="str">
        <f t="shared" si="8"/>
        <v>0</v>
      </c>
    </row>
    <row r="143" spans="1:29" s="247" customFormat="1" ht="12" customHeight="1" x14ac:dyDescent="0.2">
      <c r="C143" s="688" t="s">
        <v>1997</v>
      </c>
      <c r="G143" s="370"/>
      <c r="I143" s="370"/>
      <c r="K143" s="370"/>
      <c r="L143" s="276"/>
      <c r="M143" s="705"/>
      <c r="S143" s="731"/>
      <c r="Y143" s="132">
        <f t="shared" si="6"/>
        <v>0</v>
      </c>
      <c r="Z143" s="132" t="str">
        <f t="shared" si="7"/>
        <v>0</v>
      </c>
      <c r="AA143" s="372" t="str">
        <f t="shared" si="8"/>
        <v>0</v>
      </c>
    </row>
    <row r="144" spans="1:29" s="247" customFormat="1" ht="12" customHeight="1" x14ac:dyDescent="0.2">
      <c r="A144" s="1" t="s">
        <v>641</v>
      </c>
      <c r="B144" s="2">
        <v>58.5</v>
      </c>
      <c r="C144" s="1" t="s">
        <v>642</v>
      </c>
      <c r="D144" s="1" t="s">
        <v>4449</v>
      </c>
      <c r="E144" s="3" t="s">
        <v>5516</v>
      </c>
      <c r="F144" s="3">
        <v>8</v>
      </c>
      <c r="G144" s="3">
        <v>25</v>
      </c>
      <c r="H144" s="3"/>
      <c r="I144" s="3"/>
      <c r="J144" s="57" t="s">
        <v>3005</v>
      </c>
      <c r="K144" s="4" t="s">
        <v>4709</v>
      </c>
      <c r="L144" s="254" t="s">
        <v>1616</v>
      </c>
      <c r="M144" s="18" t="s">
        <v>4709</v>
      </c>
      <c r="N144" s="57" t="s">
        <v>3005</v>
      </c>
      <c r="O144" s="83"/>
      <c r="P144" s="118">
        <v>25</v>
      </c>
      <c r="Q144" s="16" t="s">
        <v>5528</v>
      </c>
      <c r="R144" s="17">
        <v>47.15</v>
      </c>
      <c r="S144" s="589" t="s">
        <v>5040</v>
      </c>
      <c r="T144" s="16" t="s">
        <v>1975</v>
      </c>
      <c r="U144" s="18" t="s">
        <v>1683</v>
      </c>
      <c r="V144" s="18" t="s">
        <v>1683</v>
      </c>
      <c r="W144" s="18" t="s">
        <v>2651</v>
      </c>
      <c r="X144" s="18" t="s">
        <v>5042</v>
      </c>
      <c r="Y144" s="132">
        <f t="shared" si="6"/>
        <v>400</v>
      </c>
      <c r="Z144" s="132">
        <f t="shared" si="7"/>
        <v>400</v>
      </c>
      <c r="AA144" s="372" t="str">
        <f t="shared" si="8"/>
        <v>0</v>
      </c>
    </row>
    <row r="145" spans="1:27" s="247" customFormat="1" ht="12" customHeight="1" x14ac:dyDescent="0.2">
      <c r="A145" s="16" t="s">
        <v>2100</v>
      </c>
      <c r="B145" s="17">
        <v>19</v>
      </c>
      <c r="C145" s="16" t="s">
        <v>5528</v>
      </c>
      <c r="D145" s="16" t="s">
        <v>4449</v>
      </c>
      <c r="E145" s="18" t="s">
        <v>5516</v>
      </c>
      <c r="F145" s="18">
        <v>8</v>
      </c>
      <c r="G145" s="18">
        <v>25</v>
      </c>
      <c r="H145" s="18"/>
      <c r="I145" s="19"/>
      <c r="J145" s="18" t="s">
        <v>3005</v>
      </c>
      <c r="K145" s="19" t="s">
        <v>4977</v>
      </c>
      <c r="L145" s="254" t="s">
        <v>1616</v>
      </c>
      <c r="M145" s="140" t="s">
        <v>4977</v>
      </c>
      <c r="N145" s="18" t="s">
        <v>3005</v>
      </c>
      <c r="O145" s="83"/>
      <c r="P145" s="140">
        <v>25</v>
      </c>
      <c r="Q145" s="154" t="s">
        <v>1072</v>
      </c>
      <c r="R145" s="2">
        <v>37</v>
      </c>
      <c r="S145" s="589" t="s">
        <v>5040</v>
      </c>
      <c r="T145" s="1" t="s">
        <v>1023</v>
      </c>
      <c r="U145" s="18" t="s">
        <v>1683</v>
      </c>
      <c r="V145" s="18" t="s">
        <v>1683</v>
      </c>
      <c r="W145" s="18" t="s">
        <v>3979</v>
      </c>
      <c r="X145" s="18" t="s">
        <v>5042</v>
      </c>
      <c r="Y145" s="132">
        <f t="shared" si="6"/>
        <v>400</v>
      </c>
      <c r="Z145" s="132">
        <f t="shared" si="7"/>
        <v>400</v>
      </c>
      <c r="AA145" s="372" t="str">
        <f t="shared" si="8"/>
        <v>0</v>
      </c>
    </row>
    <row r="146" spans="1:27" s="247" customFormat="1" ht="12" customHeight="1" x14ac:dyDescent="0.2">
      <c r="A146" s="16" t="s">
        <v>2000</v>
      </c>
      <c r="B146" s="17">
        <v>168</v>
      </c>
      <c r="C146" s="16" t="s">
        <v>5514</v>
      </c>
      <c r="D146" s="16" t="s">
        <v>4449</v>
      </c>
      <c r="E146" s="18" t="s">
        <v>5516</v>
      </c>
      <c r="F146" s="18">
        <v>8</v>
      </c>
      <c r="G146" s="18">
        <v>25</v>
      </c>
      <c r="H146" s="18"/>
      <c r="J146" s="18" t="s">
        <v>3005</v>
      </c>
      <c r="K146" s="19" t="s">
        <v>4300</v>
      </c>
      <c r="L146" s="254" t="s">
        <v>1616</v>
      </c>
      <c r="M146" s="18" t="s">
        <v>4300</v>
      </c>
      <c r="N146" s="18" t="s">
        <v>3005</v>
      </c>
      <c r="P146" s="370">
        <v>25</v>
      </c>
      <c r="Q146" s="16" t="s">
        <v>1858</v>
      </c>
      <c r="R146" s="17">
        <v>24.73</v>
      </c>
      <c r="S146" s="589" t="s">
        <v>5040</v>
      </c>
      <c r="T146" s="16" t="s">
        <v>1859</v>
      </c>
      <c r="U146" s="18" t="s">
        <v>1683</v>
      </c>
      <c r="V146" s="18" t="s">
        <v>1683</v>
      </c>
      <c r="W146" s="18" t="s">
        <v>3979</v>
      </c>
      <c r="X146" s="18" t="s">
        <v>5042</v>
      </c>
      <c r="Y146" s="132">
        <f t="shared" si="6"/>
        <v>400</v>
      </c>
      <c r="Z146" s="132">
        <f t="shared" si="7"/>
        <v>400</v>
      </c>
      <c r="AA146" s="372" t="str">
        <f t="shared" si="8"/>
        <v>0</v>
      </c>
    </row>
    <row r="147" spans="1:27" s="247" customFormat="1" ht="12" customHeight="1" x14ac:dyDescent="0.2">
      <c r="A147" s="16" t="s">
        <v>3270</v>
      </c>
      <c r="B147" s="17">
        <v>67</v>
      </c>
      <c r="C147" s="16" t="s">
        <v>5528</v>
      </c>
      <c r="D147" s="16" t="s">
        <v>4449</v>
      </c>
      <c r="E147" s="18" t="s">
        <v>5516</v>
      </c>
      <c r="F147" s="18">
        <v>8</v>
      </c>
      <c r="G147" s="18">
        <v>25</v>
      </c>
      <c r="H147" s="18"/>
      <c r="I147" s="51"/>
      <c r="J147" s="18" t="s">
        <v>3005</v>
      </c>
      <c r="K147" s="19" t="s">
        <v>1439</v>
      </c>
      <c r="L147" s="254" t="s">
        <v>1616</v>
      </c>
      <c r="M147" s="18" t="s">
        <v>4300</v>
      </c>
      <c r="N147" s="18" t="s">
        <v>3005</v>
      </c>
      <c r="O147" s="140" t="s">
        <v>2005</v>
      </c>
      <c r="P147" s="370">
        <v>25</v>
      </c>
      <c r="Q147" s="16" t="s">
        <v>1858</v>
      </c>
      <c r="R147" s="17">
        <v>24.73</v>
      </c>
      <c r="S147" s="589" t="s">
        <v>5040</v>
      </c>
      <c r="T147" s="16" t="s">
        <v>1859</v>
      </c>
      <c r="U147" s="18" t="s">
        <v>1683</v>
      </c>
      <c r="V147" s="18" t="s">
        <v>1683</v>
      </c>
      <c r="W147" s="18" t="s">
        <v>3979</v>
      </c>
      <c r="X147" s="18" t="s">
        <v>5042</v>
      </c>
      <c r="Y147" s="132">
        <f t="shared" si="6"/>
        <v>400</v>
      </c>
      <c r="Z147" s="132">
        <f t="shared" si="7"/>
        <v>400</v>
      </c>
      <c r="AA147" s="372" t="str">
        <f t="shared" si="8"/>
        <v>0</v>
      </c>
    </row>
    <row r="148" spans="1:27" s="247" customFormat="1" ht="12" customHeight="1" x14ac:dyDescent="0.2">
      <c r="A148" s="1" t="s">
        <v>1024</v>
      </c>
      <c r="B148" s="2">
        <v>36</v>
      </c>
      <c r="C148" s="154" t="s">
        <v>1072</v>
      </c>
      <c r="D148" s="16" t="s">
        <v>4449</v>
      </c>
      <c r="E148" s="18" t="s">
        <v>5516</v>
      </c>
      <c r="F148" s="18">
        <v>8</v>
      </c>
      <c r="G148" s="48">
        <v>25</v>
      </c>
      <c r="H148" s="48"/>
      <c r="I148" s="48"/>
      <c r="J148" s="18" t="s">
        <v>3005</v>
      </c>
      <c r="K148" s="49" t="s">
        <v>1613</v>
      </c>
      <c r="L148" s="254" t="s">
        <v>1616</v>
      </c>
      <c r="M148" s="18" t="s">
        <v>4300</v>
      </c>
      <c r="N148" s="18" t="s">
        <v>3005</v>
      </c>
      <c r="O148" s="83" t="s">
        <v>1025</v>
      </c>
      <c r="P148" s="370">
        <v>25</v>
      </c>
      <c r="Q148" s="16" t="s">
        <v>1858</v>
      </c>
      <c r="R148" s="17">
        <v>24.73</v>
      </c>
      <c r="S148" s="589" t="s">
        <v>5040</v>
      </c>
      <c r="T148" s="16" t="s">
        <v>1859</v>
      </c>
      <c r="U148" s="18" t="s">
        <v>1683</v>
      </c>
      <c r="V148" s="18" t="s">
        <v>1683</v>
      </c>
      <c r="W148" s="18" t="s">
        <v>3979</v>
      </c>
      <c r="X148" s="18" t="s">
        <v>5042</v>
      </c>
      <c r="Y148" s="132">
        <f t="shared" si="6"/>
        <v>400</v>
      </c>
      <c r="Z148" s="132">
        <f t="shared" si="7"/>
        <v>400</v>
      </c>
      <c r="AA148" s="372" t="str">
        <f t="shared" si="8"/>
        <v>0</v>
      </c>
    </row>
    <row r="149" spans="1:27" s="247" customFormat="1" ht="12" customHeight="1" x14ac:dyDescent="0.2">
      <c r="A149" s="16" t="s">
        <v>3271</v>
      </c>
      <c r="B149" s="17">
        <v>26.35</v>
      </c>
      <c r="C149" s="16" t="s">
        <v>5528</v>
      </c>
      <c r="D149" s="16" t="s">
        <v>4449</v>
      </c>
      <c r="E149" s="18" t="s">
        <v>5516</v>
      </c>
      <c r="F149" s="18">
        <v>8</v>
      </c>
      <c r="G149" s="18">
        <v>25</v>
      </c>
      <c r="H149" s="18"/>
      <c r="I149" s="51" t="s">
        <v>2116</v>
      </c>
      <c r="J149" s="18" t="s">
        <v>3005</v>
      </c>
      <c r="K149" s="19" t="s">
        <v>4237</v>
      </c>
      <c r="L149" s="254" t="s">
        <v>1616</v>
      </c>
      <c r="M149" s="18" t="s">
        <v>1611</v>
      </c>
      <c r="N149" s="18" t="s">
        <v>3005</v>
      </c>
      <c r="O149" s="83" t="s">
        <v>1026</v>
      </c>
      <c r="P149" s="18">
        <v>25</v>
      </c>
      <c r="Q149" s="16" t="s">
        <v>5435</v>
      </c>
      <c r="R149" s="17">
        <v>66</v>
      </c>
      <c r="S149" s="589" t="s">
        <v>1027</v>
      </c>
      <c r="T149" s="16" t="s">
        <v>282</v>
      </c>
      <c r="U149" s="18" t="s">
        <v>1683</v>
      </c>
      <c r="V149" s="18" t="s">
        <v>1683</v>
      </c>
      <c r="W149" s="18" t="s">
        <v>3979</v>
      </c>
      <c r="X149" s="18" t="s">
        <v>3978</v>
      </c>
      <c r="Y149" s="132">
        <f t="shared" si="6"/>
        <v>400</v>
      </c>
      <c r="Z149" s="132" t="str">
        <f t="shared" si="7"/>
        <v>0</v>
      </c>
      <c r="AA149" s="372">
        <f t="shared" si="8"/>
        <v>400</v>
      </c>
    </row>
    <row r="150" spans="1:27" s="247" customFormat="1" ht="12" customHeight="1" x14ac:dyDescent="0.2">
      <c r="A150" s="16" t="s">
        <v>2008</v>
      </c>
      <c r="B150" s="17">
        <v>301</v>
      </c>
      <c r="C150" s="16" t="s">
        <v>5514</v>
      </c>
      <c r="D150" s="16" t="s">
        <v>4449</v>
      </c>
      <c r="E150" s="18" t="s">
        <v>5516</v>
      </c>
      <c r="F150" s="18">
        <v>8</v>
      </c>
      <c r="G150" s="18">
        <v>25</v>
      </c>
      <c r="H150" s="18"/>
      <c r="I150" s="51" t="s">
        <v>1028</v>
      </c>
      <c r="J150" s="18" t="s">
        <v>3005</v>
      </c>
      <c r="K150" s="19" t="s">
        <v>4291</v>
      </c>
      <c r="L150" s="254" t="s">
        <v>1616</v>
      </c>
      <c r="M150" s="18" t="s">
        <v>4709</v>
      </c>
      <c r="N150" s="18" t="s">
        <v>3005</v>
      </c>
      <c r="O150" s="83" t="s">
        <v>930</v>
      </c>
      <c r="P150" s="118">
        <v>25</v>
      </c>
      <c r="Q150" s="16" t="s">
        <v>5528</v>
      </c>
      <c r="R150" s="17">
        <v>47.15</v>
      </c>
      <c r="S150" s="591">
        <v>25585</v>
      </c>
      <c r="T150" s="16" t="s">
        <v>1975</v>
      </c>
      <c r="U150" s="18" t="s">
        <v>1683</v>
      </c>
      <c r="V150" s="18" t="s">
        <v>1683</v>
      </c>
      <c r="W150" s="18" t="s">
        <v>3979</v>
      </c>
      <c r="X150" s="18" t="s">
        <v>3978</v>
      </c>
      <c r="Y150" s="132">
        <f t="shared" si="6"/>
        <v>400</v>
      </c>
      <c r="Z150" s="132" t="str">
        <f t="shared" si="7"/>
        <v>0</v>
      </c>
      <c r="AA150" s="372">
        <f t="shared" si="8"/>
        <v>400</v>
      </c>
    </row>
    <row r="151" spans="1:27" s="247" customFormat="1" ht="12" customHeight="1" x14ac:dyDescent="0.2">
      <c r="A151" s="16" t="s">
        <v>2008</v>
      </c>
      <c r="B151" s="17">
        <v>301</v>
      </c>
      <c r="C151" s="16" t="s">
        <v>5514</v>
      </c>
      <c r="D151" s="16" t="s">
        <v>4449</v>
      </c>
      <c r="E151" s="18" t="s">
        <v>5516</v>
      </c>
      <c r="F151" s="18">
        <v>8</v>
      </c>
      <c r="G151" s="18">
        <v>25</v>
      </c>
      <c r="H151" s="18"/>
      <c r="I151" s="51" t="s">
        <v>787</v>
      </c>
      <c r="J151" s="18" t="s">
        <v>3005</v>
      </c>
      <c r="K151" s="19" t="s">
        <v>4291</v>
      </c>
      <c r="L151" s="254" t="s">
        <v>1616</v>
      </c>
      <c r="M151" s="18" t="s">
        <v>1614</v>
      </c>
      <c r="N151" s="18" t="s">
        <v>3005</v>
      </c>
      <c r="O151" s="83" t="s">
        <v>2010</v>
      </c>
      <c r="P151" s="118">
        <v>25</v>
      </c>
      <c r="Q151" s="16" t="s">
        <v>5528</v>
      </c>
      <c r="R151" s="17">
        <v>60.75</v>
      </c>
      <c r="S151" s="591">
        <v>25564</v>
      </c>
      <c r="T151" s="16" t="s">
        <v>2003</v>
      </c>
      <c r="U151" s="18" t="s">
        <v>1683</v>
      </c>
      <c r="V151" s="18" t="s">
        <v>1683</v>
      </c>
      <c r="W151" s="18" t="s">
        <v>3979</v>
      </c>
      <c r="X151" s="18" t="s">
        <v>3978</v>
      </c>
      <c r="Y151" s="132">
        <f t="shared" si="6"/>
        <v>400</v>
      </c>
      <c r="Z151" s="132" t="str">
        <f t="shared" si="7"/>
        <v>0</v>
      </c>
      <c r="AA151" s="372">
        <f t="shared" si="8"/>
        <v>400</v>
      </c>
    </row>
    <row r="152" spans="1:27" s="247" customFormat="1" ht="12" customHeight="1" x14ac:dyDescent="0.2">
      <c r="A152" s="16" t="s">
        <v>2008</v>
      </c>
      <c r="B152" s="17">
        <v>301</v>
      </c>
      <c r="C152" s="16" t="s">
        <v>5514</v>
      </c>
      <c r="D152" s="16" t="s">
        <v>4449</v>
      </c>
      <c r="E152" s="18" t="s">
        <v>5516</v>
      </c>
      <c r="F152" s="18">
        <v>8</v>
      </c>
      <c r="G152" s="18">
        <v>25</v>
      </c>
      <c r="H152" s="18"/>
      <c r="I152" s="51" t="s">
        <v>2009</v>
      </c>
      <c r="J152" s="18" t="s">
        <v>3005</v>
      </c>
      <c r="K152" s="19" t="s">
        <v>4291</v>
      </c>
      <c r="L152" s="254" t="s">
        <v>1616</v>
      </c>
      <c r="M152" s="18" t="s">
        <v>1614</v>
      </c>
      <c r="N152" s="18" t="s">
        <v>3005</v>
      </c>
      <c r="O152" s="83" t="s">
        <v>2010</v>
      </c>
      <c r="P152" s="118">
        <v>25</v>
      </c>
      <c r="Q152" s="16" t="s">
        <v>5528</v>
      </c>
      <c r="R152" s="17">
        <v>61</v>
      </c>
      <c r="S152" s="591">
        <v>25565</v>
      </c>
      <c r="T152" s="16" t="s">
        <v>2012</v>
      </c>
      <c r="U152" s="18" t="s">
        <v>1683</v>
      </c>
      <c r="V152" s="18" t="s">
        <v>1683</v>
      </c>
      <c r="W152" s="18" t="s">
        <v>3979</v>
      </c>
      <c r="X152" s="18" t="s">
        <v>3978</v>
      </c>
      <c r="Y152" s="132">
        <f t="shared" si="6"/>
        <v>400</v>
      </c>
      <c r="Z152" s="132" t="str">
        <f t="shared" si="7"/>
        <v>0</v>
      </c>
      <c r="AA152" s="372">
        <f t="shared" si="8"/>
        <v>400</v>
      </c>
    </row>
    <row r="153" spans="1:27" s="247" customFormat="1" ht="12" customHeight="1" x14ac:dyDescent="0.2">
      <c r="A153" s="16" t="s">
        <v>2008</v>
      </c>
      <c r="B153" s="17">
        <v>301</v>
      </c>
      <c r="C153" s="16" t="s">
        <v>5514</v>
      </c>
      <c r="D153" s="16" t="s">
        <v>4449</v>
      </c>
      <c r="E153" s="18" t="s">
        <v>5516</v>
      </c>
      <c r="F153" s="18">
        <v>8</v>
      </c>
      <c r="G153" s="18">
        <v>25</v>
      </c>
      <c r="H153" s="18"/>
      <c r="I153" s="51" t="s">
        <v>2009</v>
      </c>
      <c r="J153" s="18" t="s">
        <v>3005</v>
      </c>
      <c r="K153" s="19" t="s">
        <v>4291</v>
      </c>
      <c r="L153" s="254" t="s">
        <v>1616</v>
      </c>
      <c r="M153" s="18" t="s">
        <v>1614</v>
      </c>
      <c r="N153" s="18" t="s">
        <v>3005</v>
      </c>
      <c r="O153" s="83" t="s">
        <v>2010</v>
      </c>
      <c r="P153" s="118">
        <v>25</v>
      </c>
      <c r="Q153" s="16" t="s">
        <v>5528</v>
      </c>
      <c r="R153" s="17">
        <v>61</v>
      </c>
      <c r="S153" s="591">
        <v>25565</v>
      </c>
      <c r="T153" s="16" t="s">
        <v>2013</v>
      </c>
      <c r="U153" s="18" t="s">
        <v>1683</v>
      </c>
      <c r="V153" s="18" t="s">
        <v>1683</v>
      </c>
      <c r="W153" s="18" t="s">
        <v>3979</v>
      </c>
      <c r="X153" s="18" t="s">
        <v>3978</v>
      </c>
      <c r="Y153" s="132">
        <f t="shared" si="6"/>
        <v>400</v>
      </c>
      <c r="Z153" s="132" t="str">
        <f t="shared" si="7"/>
        <v>0</v>
      </c>
      <c r="AA153" s="372">
        <f t="shared" si="8"/>
        <v>400</v>
      </c>
    </row>
    <row r="154" spans="1:27" s="247" customFormat="1" ht="12" customHeight="1" x14ac:dyDescent="0.2">
      <c r="A154" s="16" t="s">
        <v>2004</v>
      </c>
      <c r="B154" s="17">
        <v>140</v>
      </c>
      <c r="C154" s="16" t="s">
        <v>5514</v>
      </c>
      <c r="D154" s="16" t="s">
        <v>4449</v>
      </c>
      <c r="E154" s="18" t="s">
        <v>5516</v>
      </c>
      <c r="F154" s="18">
        <v>8</v>
      </c>
      <c r="G154" s="18">
        <v>25</v>
      </c>
      <c r="H154" s="18"/>
      <c r="I154" s="51" t="s">
        <v>223</v>
      </c>
      <c r="J154" s="18" t="s">
        <v>3005</v>
      </c>
      <c r="K154" s="19" t="s">
        <v>1439</v>
      </c>
      <c r="L154" s="254" t="s">
        <v>1616</v>
      </c>
      <c r="M154" s="18" t="s">
        <v>4300</v>
      </c>
      <c r="N154" s="18" t="s">
        <v>3005</v>
      </c>
      <c r="O154" s="83" t="s">
        <v>905</v>
      </c>
      <c r="P154" s="370">
        <v>25</v>
      </c>
      <c r="Q154" s="16" t="s">
        <v>1858</v>
      </c>
      <c r="R154" s="17">
        <v>24.73</v>
      </c>
      <c r="S154" s="589" t="s">
        <v>1029</v>
      </c>
      <c r="T154" s="16" t="s">
        <v>1859</v>
      </c>
      <c r="U154" s="18" t="s">
        <v>1683</v>
      </c>
      <c r="V154" s="18" t="s">
        <v>1683</v>
      </c>
      <c r="W154" s="18" t="s">
        <v>3979</v>
      </c>
      <c r="X154" s="18" t="s">
        <v>3978</v>
      </c>
      <c r="Y154" s="132">
        <f t="shared" si="6"/>
        <v>400</v>
      </c>
      <c r="Z154" s="132" t="str">
        <f t="shared" si="7"/>
        <v>0</v>
      </c>
      <c r="AA154" s="372">
        <f t="shared" si="8"/>
        <v>400</v>
      </c>
    </row>
    <row r="155" spans="1:27" s="247" customFormat="1" ht="12" customHeight="1" x14ac:dyDescent="0.2">
      <c r="A155" s="1" t="s">
        <v>1030</v>
      </c>
      <c r="B155" s="2">
        <v>0</v>
      </c>
      <c r="C155" s="154" t="s">
        <v>1072</v>
      </c>
      <c r="D155" s="1" t="s">
        <v>4449</v>
      </c>
      <c r="E155" s="18" t="s">
        <v>5516</v>
      </c>
      <c r="F155" s="18">
        <v>8</v>
      </c>
      <c r="G155" s="83">
        <v>1</v>
      </c>
      <c r="H155" s="83" t="s">
        <v>1561</v>
      </c>
      <c r="I155" s="19" t="s">
        <v>793</v>
      </c>
      <c r="J155" s="18" t="s">
        <v>3005</v>
      </c>
      <c r="K155" s="51" t="s">
        <v>4379</v>
      </c>
      <c r="L155" s="254" t="s">
        <v>1616</v>
      </c>
      <c r="M155" s="18" t="s">
        <v>4300</v>
      </c>
      <c r="N155" s="18" t="s">
        <v>3005</v>
      </c>
      <c r="O155" s="83" t="s">
        <v>890</v>
      </c>
      <c r="P155" s="370">
        <v>1</v>
      </c>
      <c r="Q155" s="16" t="s">
        <v>1858</v>
      </c>
      <c r="R155" s="17">
        <v>24.73</v>
      </c>
      <c r="S155" s="589" t="s">
        <v>1031</v>
      </c>
      <c r="T155" s="16" t="s">
        <v>1859</v>
      </c>
      <c r="U155" s="18" t="s">
        <v>1683</v>
      </c>
      <c r="V155" s="18" t="s">
        <v>1683</v>
      </c>
      <c r="W155" s="18" t="s">
        <v>3979</v>
      </c>
      <c r="X155" s="18" t="s">
        <v>3978</v>
      </c>
      <c r="Y155" s="132">
        <f t="shared" si="6"/>
        <v>16</v>
      </c>
      <c r="Z155" s="132" t="str">
        <f t="shared" si="7"/>
        <v>0</v>
      </c>
      <c r="AA155" s="372">
        <f t="shared" si="8"/>
        <v>16</v>
      </c>
    </row>
    <row r="156" spans="1:27" s="247" customFormat="1" ht="12" customHeight="1" x14ac:dyDescent="0.2">
      <c r="A156" s="16" t="s">
        <v>3271</v>
      </c>
      <c r="B156" s="17">
        <v>26.35</v>
      </c>
      <c r="C156" s="16" t="s">
        <v>5528</v>
      </c>
      <c r="D156" s="16" t="s">
        <v>4449</v>
      </c>
      <c r="E156" s="18" t="s">
        <v>5516</v>
      </c>
      <c r="F156" s="18">
        <v>8</v>
      </c>
      <c r="G156" s="18">
        <v>25</v>
      </c>
      <c r="H156" s="18"/>
      <c r="I156" s="51" t="s">
        <v>2157</v>
      </c>
      <c r="J156" s="18" t="s">
        <v>3005</v>
      </c>
      <c r="K156" s="19" t="s">
        <v>4237</v>
      </c>
      <c r="L156" s="254" t="s">
        <v>1616</v>
      </c>
      <c r="M156" s="18" t="s">
        <v>4300</v>
      </c>
      <c r="N156" s="18" t="s">
        <v>3005</v>
      </c>
      <c r="O156" s="83" t="s">
        <v>905</v>
      </c>
      <c r="P156" s="370">
        <v>25</v>
      </c>
      <c r="Q156" s="16" t="s">
        <v>1858</v>
      </c>
      <c r="R156" s="17">
        <v>24.73</v>
      </c>
      <c r="S156" s="589" t="s">
        <v>1032</v>
      </c>
      <c r="T156" s="16" t="s">
        <v>1859</v>
      </c>
      <c r="U156" s="18" t="s">
        <v>1683</v>
      </c>
      <c r="V156" s="18" t="s">
        <v>1683</v>
      </c>
      <c r="W156" s="18" t="s">
        <v>3979</v>
      </c>
      <c r="X156" s="18" t="s">
        <v>3978</v>
      </c>
      <c r="Y156" s="132">
        <f t="shared" si="6"/>
        <v>400</v>
      </c>
      <c r="Z156" s="132" t="str">
        <f t="shared" si="7"/>
        <v>0</v>
      </c>
      <c r="AA156" s="372">
        <f t="shared" si="8"/>
        <v>400</v>
      </c>
    </row>
    <row r="157" spans="1:27" s="247" customFormat="1" ht="12" customHeight="1" x14ac:dyDescent="0.2">
      <c r="A157" s="16" t="s">
        <v>3271</v>
      </c>
      <c r="B157" s="17">
        <v>26.35</v>
      </c>
      <c r="C157" s="16" t="s">
        <v>5528</v>
      </c>
      <c r="D157" s="16" t="s">
        <v>4449</v>
      </c>
      <c r="E157" s="18" t="s">
        <v>5516</v>
      </c>
      <c r="F157" s="18">
        <v>8</v>
      </c>
      <c r="G157" s="18">
        <v>25</v>
      </c>
      <c r="H157" s="18"/>
      <c r="I157" s="51" t="s">
        <v>2157</v>
      </c>
      <c r="J157" s="18" t="s">
        <v>3005</v>
      </c>
      <c r="K157" s="19" t="s">
        <v>4237</v>
      </c>
      <c r="L157" s="254" t="s">
        <v>1616</v>
      </c>
      <c r="M157" s="18" t="s">
        <v>4300</v>
      </c>
      <c r="N157" s="18" t="s">
        <v>3005</v>
      </c>
      <c r="O157" s="83" t="s">
        <v>905</v>
      </c>
      <c r="P157" s="370">
        <v>25</v>
      </c>
      <c r="Q157" s="16" t="s">
        <v>1858</v>
      </c>
      <c r="R157" s="17">
        <v>24.73</v>
      </c>
      <c r="S157" s="589" t="s">
        <v>1032</v>
      </c>
      <c r="T157" s="16" t="s">
        <v>1859</v>
      </c>
      <c r="U157" s="18" t="s">
        <v>1683</v>
      </c>
      <c r="V157" s="18" t="s">
        <v>1683</v>
      </c>
      <c r="W157" s="18" t="s">
        <v>3979</v>
      </c>
      <c r="X157" s="18" t="s">
        <v>3978</v>
      </c>
      <c r="Y157" s="132">
        <f t="shared" si="6"/>
        <v>400</v>
      </c>
      <c r="Z157" s="132" t="str">
        <f t="shared" si="7"/>
        <v>0</v>
      </c>
      <c r="AA157" s="372">
        <f t="shared" si="8"/>
        <v>400</v>
      </c>
    </row>
    <row r="158" spans="1:27" s="247" customFormat="1" ht="12" customHeight="1" x14ac:dyDescent="0.2">
      <c r="A158" s="16" t="s">
        <v>3271</v>
      </c>
      <c r="B158" s="17">
        <v>26.35</v>
      </c>
      <c r="C158" s="16" t="s">
        <v>5528</v>
      </c>
      <c r="D158" s="16" t="s">
        <v>4449</v>
      </c>
      <c r="E158" s="18" t="s">
        <v>5516</v>
      </c>
      <c r="F158" s="18">
        <v>8</v>
      </c>
      <c r="G158" s="18">
        <v>25</v>
      </c>
      <c r="H158" s="18"/>
      <c r="I158" s="51" t="s">
        <v>2116</v>
      </c>
      <c r="J158" s="18" t="s">
        <v>3005</v>
      </c>
      <c r="K158" s="19" t="s">
        <v>4237</v>
      </c>
      <c r="L158" s="254" t="s">
        <v>1616</v>
      </c>
      <c r="M158" s="18" t="s">
        <v>4300</v>
      </c>
      <c r="N158" s="18" t="s">
        <v>3005</v>
      </c>
      <c r="O158" s="83" t="s">
        <v>905</v>
      </c>
      <c r="P158" s="370">
        <v>25</v>
      </c>
      <c r="Q158" s="16" t="s">
        <v>1858</v>
      </c>
      <c r="R158" s="17">
        <v>24.73</v>
      </c>
      <c r="S158" s="589" t="s">
        <v>1033</v>
      </c>
      <c r="T158" s="16" t="s">
        <v>1859</v>
      </c>
      <c r="U158" s="18" t="s">
        <v>1683</v>
      </c>
      <c r="V158" s="18" t="s">
        <v>1683</v>
      </c>
      <c r="W158" s="18" t="s">
        <v>3979</v>
      </c>
      <c r="X158" s="18" t="s">
        <v>3978</v>
      </c>
      <c r="Y158" s="132">
        <f t="shared" si="6"/>
        <v>400</v>
      </c>
      <c r="Z158" s="132" t="str">
        <f t="shared" si="7"/>
        <v>0</v>
      </c>
      <c r="AA158" s="372">
        <f t="shared" si="8"/>
        <v>400</v>
      </c>
    </row>
    <row r="159" spans="1:27" s="247" customFormat="1" ht="12" customHeight="1" x14ac:dyDescent="0.2">
      <c r="K159" s="370"/>
      <c r="L159" s="254" t="s">
        <v>1616</v>
      </c>
      <c r="Y159" s="132">
        <f t="shared" si="6"/>
        <v>0</v>
      </c>
      <c r="Z159" s="132" t="str">
        <f t="shared" si="7"/>
        <v>0</v>
      </c>
      <c r="AA159" s="372" t="str">
        <f t="shared" si="8"/>
        <v>0</v>
      </c>
    </row>
    <row r="160" spans="1:27" s="537" customFormat="1" ht="12" customHeight="1" thickBot="1" x14ac:dyDescent="0.25">
      <c r="G160" s="458">
        <f>SUM(G144:G159)</f>
        <v>351</v>
      </c>
      <c r="I160" s="458"/>
      <c r="J160" s="538"/>
      <c r="K160" s="458"/>
      <c r="L160" s="539"/>
      <c r="M160" s="537">
        <f>G160-P160</f>
        <v>0</v>
      </c>
      <c r="N160" s="538"/>
      <c r="O160" s="469"/>
      <c r="P160" s="537">
        <f>SUM(P144:P158)</f>
        <v>351</v>
      </c>
      <c r="S160" s="738"/>
      <c r="Y160" s="132">
        <f t="shared" si="6"/>
        <v>0</v>
      </c>
      <c r="Z160" s="132" t="str">
        <f t="shared" si="7"/>
        <v>0</v>
      </c>
      <c r="AA160" s="372" t="str">
        <f t="shared" si="8"/>
        <v>0</v>
      </c>
    </row>
    <row r="161" spans="1:29" s="247" customFormat="1" ht="12" customHeight="1" x14ac:dyDescent="0.2">
      <c r="C161" s="421" t="s">
        <v>2042</v>
      </c>
      <c r="G161" s="370"/>
      <c r="H161" s="59"/>
      <c r="I161" s="370"/>
      <c r="J161" s="276"/>
      <c r="K161" s="370"/>
      <c r="L161" s="276"/>
      <c r="N161" s="276"/>
      <c r="O161" s="517"/>
      <c r="S161" s="552"/>
      <c r="Y161" s="132">
        <f t="shared" si="6"/>
        <v>0</v>
      </c>
      <c r="Z161" s="132" t="str">
        <f t="shared" si="7"/>
        <v>0</v>
      </c>
      <c r="AA161" s="372" t="str">
        <f t="shared" si="8"/>
        <v>0</v>
      </c>
    </row>
    <row r="162" spans="1:29" s="18" customFormat="1" ht="12" customHeight="1" x14ac:dyDescent="0.2">
      <c r="A162" s="16" t="s">
        <v>2043</v>
      </c>
      <c r="B162" s="17">
        <v>216</v>
      </c>
      <c r="C162" s="16" t="s">
        <v>5514</v>
      </c>
      <c r="D162" s="16" t="s">
        <v>5515</v>
      </c>
      <c r="E162" s="18" t="s">
        <v>5516</v>
      </c>
      <c r="F162" s="18">
        <v>16</v>
      </c>
      <c r="G162" s="18">
        <v>0</v>
      </c>
      <c r="I162" s="370" t="s">
        <v>2173</v>
      </c>
      <c r="K162" s="19" t="s">
        <v>1739</v>
      </c>
      <c r="L162" s="254" t="s">
        <v>1616</v>
      </c>
      <c r="M162" s="18" t="s">
        <v>4379</v>
      </c>
      <c r="P162" s="18">
        <v>0</v>
      </c>
      <c r="Q162" s="16" t="s">
        <v>5528</v>
      </c>
      <c r="R162" s="17">
        <v>0</v>
      </c>
      <c r="S162" s="416"/>
      <c r="T162" s="16" t="s">
        <v>4380</v>
      </c>
      <c r="U162" s="18" t="s">
        <v>1887</v>
      </c>
      <c r="V162" s="18" t="s">
        <v>1887</v>
      </c>
      <c r="W162" s="18" t="s">
        <v>3979</v>
      </c>
      <c r="X162" s="18" t="s">
        <v>3978</v>
      </c>
      <c r="Y162" s="132">
        <f t="shared" si="6"/>
        <v>0</v>
      </c>
      <c r="Z162" s="132" t="str">
        <f t="shared" si="7"/>
        <v>0</v>
      </c>
      <c r="AA162" s="372">
        <f t="shared" si="8"/>
        <v>0</v>
      </c>
      <c r="AC162" s="20"/>
    </row>
    <row r="163" spans="1:29" s="247" customFormat="1" ht="12" customHeight="1" x14ac:dyDescent="0.2">
      <c r="A163" s="274"/>
      <c r="B163" s="114"/>
      <c r="C163" s="274"/>
      <c r="D163" s="274"/>
      <c r="G163" s="370"/>
      <c r="H163" s="544"/>
      <c r="I163" s="557" t="s">
        <v>941</v>
      </c>
      <c r="J163" s="18"/>
      <c r="K163" s="370"/>
      <c r="L163" s="254" t="s">
        <v>1616</v>
      </c>
      <c r="M163" s="18" t="s">
        <v>4379</v>
      </c>
      <c r="N163" s="18"/>
      <c r="O163" s="18"/>
      <c r="P163" s="18">
        <v>0</v>
      </c>
      <c r="Q163" s="16" t="s">
        <v>5528</v>
      </c>
      <c r="R163" s="17">
        <v>0</v>
      </c>
      <c r="S163" s="416"/>
      <c r="T163" s="16" t="s">
        <v>4380</v>
      </c>
      <c r="U163" s="18" t="s">
        <v>1887</v>
      </c>
      <c r="V163" s="18" t="s">
        <v>1887</v>
      </c>
      <c r="W163" s="18" t="s">
        <v>3979</v>
      </c>
      <c r="X163" s="18" t="s">
        <v>3978</v>
      </c>
      <c r="Y163" s="132">
        <f t="shared" si="6"/>
        <v>0</v>
      </c>
      <c r="Z163" s="132" t="str">
        <f t="shared" si="7"/>
        <v>0</v>
      </c>
      <c r="AA163" s="372">
        <f t="shared" si="8"/>
        <v>0</v>
      </c>
      <c r="AC163" s="277"/>
    </row>
    <row r="164" spans="1:29" s="247" customFormat="1" ht="12" customHeight="1" x14ac:dyDescent="0.2">
      <c r="A164" s="274"/>
      <c r="B164" s="114"/>
      <c r="C164" s="274"/>
      <c r="D164" s="274"/>
      <c r="G164" s="370"/>
      <c r="H164" s="544"/>
      <c r="I164" s="131"/>
      <c r="K164" s="370"/>
      <c r="L164" s="254" t="s">
        <v>1616</v>
      </c>
      <c r="S164" s="671"/>
      <c r="Y164" s="132">
        <f t="shared" si="6"/>
        <v>0</v>
      </c>
      <c r="Z164" s="132" t="str">
        <f t="shared" si="7"/>
        <v>0</v>
      </c>
      <c r="AA164" s="372" t="str">
        <f t="shared" si="8"/>
        <v>0</v>
      </c>
      <c r="AC164" s="277"/>
    </row>
    <row r="165" spans="1:29" s="537" customFormat="1" ht="12" customHeight="1" thickBot="1" x14ac:dyDescent="0.25">
      <c r="G165" s="458">
        <f>SUM(G161:G164)</f>
        <v>0</v>
      </c>
      <c r="I165" s="546"/>
      <c r="J165" s="538"/>
      <c r="L165" s="539"/>
      <c r="M165" s="537">
        <f>G165-P165</f>
        <v>0</v>
      </c>
      <c r="N165" s="538"/>
      <c r="O165" s="469"/>
      <c r="P165" s="537">
        <f>SUM(P162:P164)</f>
        <v>0</v>
      </c>
      <c r="S165" s="625"/>
      <c r="Y165" s="132">
        <f t="shared" si="6"/>
        <v>0</v>
      </c>
      <c r="Z165" s="132" t="str">
        <f t="shared" si="7"/>
        <v>0</v>
      </c>
      <c r="AA165" s="372" t="str">
        <f t="shared" si="8"/>
        <v>0</v>
      </c>
    </row>
    <row r="166" spans="1:29" s="247" customFormat="1" ht="12" customHeight="1" x14ac:dyDescent="0.2">
      <c r="C166" s="421" t="s">
        <v>2045</v>
      </c>
      <c r="G166" s="370"/>
      <c r="H166" s="59"/>
      <c r="I166" s="370"/>
      <c r="J166" s="276"/>
      <c r="K166" s="370"/>
      <c r="L166" s="276"/>
      <c r="N166" s="276"/>
      <c r="O166" s="517"/>
      <c r="S166" s="552"/>
      <c r="Y166" s="132">
        <f t="shared" si="6"/>
        <v>0</v>
      </c>
      <c r="Z166" s="132" t="str">
        <f t="shared" si="7"/>
        <v>0</v>
      </c>
      <c r="AA166" s="372" t="str">
        <f t="shared" si="8"/>
        <v>0</v>
      </c>
    </row>
    <row r="167" spans="1:29" s="18" customFormat="1" ht="12" customHeight="1" x14ac:dyDescent="0.2">
      <c r="A167" s="16" t="s">
        <v>2043</v>
      </c>
      <c r="B167" s="17">
        <v>216</v>
      </c>
      <c r="C167" s="16" t="s">
        <v>5514</v>
      </c>
      <c r="D167" s="16" t="s">
        <v>2046</v>
      </c>
      <c r="E167" s="18" t="s">
        <v>5516</v>
      </c>
      <c r="F167" s="18">
        <v>8</v>
      </c>
      <c r="G167" s="18">
        <v>0</v>
      </c>
      <c r="I167" s="370" t="s">
        <v>2173</v>
      </c>
      <c r="K167" s="19" t="s">
        <v>1739</v>
      </c>
      <c r="L167" s="254" t="s">
        <v>1616</v>
      </c>
      <c r="M167" s="18" t="s">
        <v>4379</v>
      </c>
      <c r="P167" s="18">
        <v>0</v>
      </c>
      <c r="Q167" s="16" t="s">
        <v>5528</v>
      </c>
      <c r="R167" s="17">
        <v>0</v>
      </c>
      <c r="S167" s="416"/>
      <c r="T167" s="16" t="s">
        <v>3961</v>
      </c>
      <c r="U167" s="18" t="s">
        <v>1887</v>
      </c>
      <c r="V167" s="18" t="s">
        <v>1887</v>
      </c>
      <c r="W167" s="18" t="s">
        <v>3979</v>
      </c>
      <c r="X167" s="18" t="s">
        <v>3978</v>
      </c>
      <c r="Y167" s="132">
        <f t="shared" si="6"/>
        <v>0</v>
      </c>
      <c r="Z167" s="132" t="str">
        <f t="shared" si="7"/>
        <v>0</v>
      </c>
      <c r="AA167" s="372">
        <f t="shared" si="8"/>
        <v>0</v>
      </c>
      <c r="AC167" s="20"/>
    </row>
    <row r="168" spans="1:29" s="247" customFormat="1" ht="12" customHeight="1" x14ac:dyDescent="0.2">
      <c r="A168" s="16"/>
      <c r="B168" s="17"/>
      <c r="C168" s="16"/>
      <c r="D168" s="303"/>
      <c r="E168" s="118"/>
      <c r="F168" s="118"/>
      <c r="G168" s="302"/>
      <c r="H168" s="558"/>
      <c r="I168" s="557" t="s">
        <v>941</v>
      </c>
      <c r="J168" s="18"/>
      <c r="K168" s="251"/>
      <c r="L168" s="254" t="s">
        <v>1616</v>
      </c>
      <c r="M168" s="18" t="s">
        <v>4379</v>
      </c>
      <c r="N168" s="18"/>
      <c r="O168" s="18"/>
      <c r="P168" s="18">
        <v>0</v>
      </c>
      <c r="Q168" s="16" t="s">
        <v>5528</v>
      </c>
      <c r="R168" s="17">
        <v>0</v>
      </c>
      <c r="S168" s="416"/>
      <c r="T168" s="16" t="s">
        <v>3961</v>
      </c>
      <c r="U168" s="18" t="s">
        <v>1887</v>
      </c>
      <c r="V168" s="18" t="s">
        <v>1887</v>
      </c>
      <c r="W168" s="18" t="s">
        <v>3979</v>
      </c>
      <c r="X168" s="18" t="s">
        <v>3978</v>
      </c>
      <c r="Y168" s="132">
        <f t="shared" si="6"/>
        <v>0</v>
      </c>
      <c r="Z168" s="132" t="str">
        <f t="shared" si="7"/>
        <v>0</v>
      </c>
      <c r="AA168" s="372">
        <f t="shared" si="8"/>
        <v>0</v>
      </c>
      <c r="AC168" s="277"/>
    </row>
    <row r="169" spans="1:29" s="247" customFormat="1" ht="12" customHeight="1" x14ac:dyDescent="0.2">
      <c r="A169" s="274"/>
      <c r="B169" s="114"/>
      <c r="C169" s="274"/>
      <c r="D169" s="274"/>
      <c r="G169" s="370"/>
      <c r="H169" s="544"/>
      <c r="I169" s="557"/>
      <c r="K169" s="370"/>
      <c r="L169" s="254" t="s">
        <v>1616</v>
      </c>
      <c r="M169" s="255"/>
      <c r="O169" s="59"/>
      <c r="Q169" s="267"/>
      <c r="R169" s="17"/>
      <c r="S169" s="455"/>
      <c r="T169" s="16"/>
      <c r="Y169" s="132">
        <f t="shared" si="6"/>
        <v>0</v>
      </c>
      <c r="Z169" s="132" t="str">
        <f t="shared" si="7"/>
        <v>0</v>
      </c>
      <c r="AA169" s="372" t="str">
        <f t="shared" si="8"/>
        <v>0</v>
      </c>
      <c r="AC169" s="277"/>
    </row>
    <row r="170" spans="1:29" s="537" customFormat="1" ht="12" customHeight="1" thickBot="1" x14ac:dyDescent="0.25">
      <c r="G170" s="458">
        <f>SUM(G166:G169)</f>
        <v>0</v>
      </c>
      <c r="I170" s="546"/>
      <c r="J170" s="538"/>
      <c r="L170" s="538"/>
      <c r="M170" s="537">
        <f>G170-P170</f>
        <v>0</v>
      </c>
      <c r="N170" s="538"/>
      <c r="O170" s="469"/>
      <c r="P170" s="537">
        <f>SUM(P166:P169)</f>
        <v>0</v>
      </c>
      <c r="S170" s="625"/>
      <c r="Y170" s="132">
        <f t="shared" si="6"/>
        <v>0</v>
      </c>
      <c r="Z170" s="132" t="str">
        <f t="shared" si="7"/>
        <v>0</v>
      </c>
      <c r="AA170" s="372" t="str">
        <f t="shared" si="8"/>
        <v>0</v>
      </c>
    </row>
    <row r="171" spans="1:29" s="18" customFormat="1" ht="12" customHeight="1" x14ac:dyDescent="0.2">
      <c r="A171" s="16"/>
      <c r="B171" s="17"/>
      <c r="C171" s="367" t="s">
        <v>2047</v>
      </c>
      <c r="D171" s="16"/>
      <c r="G171" s="19"/>
      <c r="I171" s="711" t="s">
        <v>2048</v>
      </c>
      <c r="K171" s="19"/>
      <c r="L171" s="254"/>
      <c r="O171" s="122"/>
      <c r="Q171" s="16"/>
      <c r="R171" s="17"/>
      <c r="S171" s="334"/>
      <c r="T171" s="16"/>
      <c r="Y171" s="132">
        <f t="shared" si="6"/>
        <v>0</v>
      </c>
      <c r="Z171" s="132" t="str">
        <f t="shared" si="7"/>
        <v>0</v>
      </c>
      <c r="AA171" s="372" t="str">
        <f t="shared" si="8"/>
        <v>0</v>
      </c>
      <c r="AC171" s="20"/>
    </row>
    <row r="172" spans="1:29" s="558" customFormat="1" ht="12" customHeight="1" x14ac:dyDescent="0.2">
      <c r="A172" s="484"/>
      <c r="B172" s="561"/>
      <c r="C172" s="562"/>
      <c r="D172" s="563"/>
      <c r="F172" s="565"/>
      <c r="G172" s="476"/>
      <c r="H172" s="565"/>
      <c r="I172" s="476"/>
      <c r="J172" s="18"/>
      <c r="K172" s="475"/>
      <c r="L172" s="254" t="s">
        <v>1616</v>
      </c>
      <c r="N172" s="18"/>
      <c r="O172" s="473"/>
      <c r="Q172" s="562"/>
      <c r="R172" s="566"/>
      <c r="S172" s="278"/>
      <c r="T172" s="562"/>
      <c r="U172" s="558" t="s">
        <v>2049</v>
      </c>
      <c r="V172" s="558" t="s">
        <v>2049</v>
      </c>
      <c r="W172" s="565" t="s">
        <v>3979</v>
      </c>
      <c r="X172" s="565" t="s">
        <v>3978</v>
      </c>
      <c r="Y172" s="132">
        <f t="shared" si="6"/>
        <v>0</v>
      </c>
      <c r="Z172" s="132" t="str">
        <f t="shared" si="7"/>
        <v>0</v>
      </c>
      <c r="AA172" s="372">
        <f t="shared" si="8"/>
        <v>0</v>
      </c>
      <c r="AC172" s="567"/>
    </row>
    <row r="173" spans="1:29" s="558" customFormat="1" ht="12" customHeight="1" x14ac:dyDescent="0.2">
      <c r="A173" s="484"/>
      <c r="B173" s="561"/>
      <c r="C173" s="562"/>
      <c r="D173" s="563"/>
      <c r="F173" s="565"/>
      <c r="G173" s="476"/>
      <c r="H173" s="565"/>
      <c r="I173" s="476"/>
      <c r="J173" s="18"/>
      <c r="K173" s="475"/>
      <c r="L173" s="254" t="s">
        <v>1616</v>
      </c>
      <c r="N173" s="18"/>
      <c r="O173" s="473"/>
      <c r="Q173" s="562"/>
      <c r="R173" s="566"/>
      <c r="S173" s="278"/>
      <c r="T173" s="562"/>
      <c r="U173" s="558" t="s">
        <v>2049</v>
      </c>
      <c r="V173" s="558" t="s">
        <v>2049</v>
      </c>
      <c r="W173" s="565" t="s">
        <v>3979</v>
      </c>
      <c r="X173" s="565" t="s">
        <v>3978</v>
      </c>
      <c r="Y173" s="132">
        <f t="shared" si="6"/>
        <v>0</v>
      </c>
      <c r="Z173" s="132" t="str">
        <f t="shared" si="7"/>
        <v>0</v>
      </c>
      <c r="AA173" s="372">
        <f t="shared" si="8"/>
        <v>0</v>
      </c>
      <c r="AC173" s="567"/>
    </row>
    <row r="174" spans="1:29" s="18" customFormat="1" ht="12" customHeight="1" x14ac:dyDescent="0.2">
      <c r="L174" s="254" t="s">
        <v>1616</v>
      </c>
      <c r="S174" s="67"/>
      <c r="Y174" s="132">
        <f t="shared" si="6"/>
        <v>0</v>
      </c>
      <c r="Z174" s="132" t="str">
        <f t="shared" si="7"/>
        <v>0</v>
      </c>
      <c r="AA174" s="372" t="str">
        <f t="shared" si="8"/>
        <v>0</v>
      </c>
      <c r="AC174" s="20"/>
    </row>
    <row r="175" spans="1:29" s="537" customFormat="1" ht="12" customHeight="1" thickBot="1" x14ac:dyDescent="0.25">
      <c r="G175" s="458">
        <f>SUM(G171:G174)</f>
        <v>0</v>
      </c>
      <c r="I175" s="458"/>
      <c r="J175" s="538"/>
      <c r="K175" s="458"/>
      <c r="L175" s="538"/>
      <c r="M175" s="537">
        <f>G175-P175</f>
        <v>0</v>
      </c>
      <c r="N175" s="538"/>
      <c r="O175" s="469"/>
      <c r="P175" s="537">
        <f>SUM(P171:P174)</f>
        <v>0</v>
      </c>
      <c r="S175" s="625"/>
      <c r="Y175" s="132">
        <f t="shared" si="6"/>
        <v>0</v>
      </c>
      <c r="Z175" s="132" t="str">
        <f t="shared" si="7"/>
        <v>0</v>
      </c>
      <c r="AA175" s="372" t="str">
        <f t="shared" si="8"/>
        <v>0</v>
      </c>
    </row>
    <row r="176" spans="1:29" s="247" customFormat="1" ht="12" customHeight="1" x14ac:dyDescent="0.2">
      <c r="C176" s="556" t="s">
        <v>2050</v>
      </c>
      <c r="G176" s="370"/>
      <c r="I176" s="711" t="s">
        <v>2048</v>
      </c>
      <c r="J176" s="276"/>
      <c r="K176" s="370"/>
      <c r="L176" s="276"/>
      <c r="N176" s="276"/>
      <c r="O176" s="517"/>
      <c r="S176" s="552"/>
      <c r="Y176" s="132">
        <f t="shared" si="6"/>
        <v>0</v>
      </c>
      <c r="Z176" s="132" t="str">
        <f t="shared" si="7"/>
        <v>0</v>
      </c>
      <c r="AA176" s="372" t="str">
        <f t="shared" si="8"/>
        <v>0</v>
      </c>
    </row>
    <row r="177" spans="1:32" s="558" customFormat="1" ht="12" customHeight="1" x14ac:dyDescent="0.2">
      <c r="A177" s="484"/>
      <c r="B177" s="561"/>
      <c r="C177" s="562"/>
      <c r="D177" s="563"/>
      <c r="F177" s="565"/>
      <c r="G177" s="476"/>
      <c r="I177" s="476"/>
      <c r="J177" s="18"/>
      <c r="K177" s="475"/>
      <c r="L177" s="254" t="s">
        <v>1616</v>
      </c>
      <c r="N177" s="18"/>
      <c r="O177" s="473"/>
      <c r="Q177" s="562"/>
      <c r="R177" s="566"/>
      <c r="S177" s="278"/>
      <c r="T177" s="562"/>
      <c r="U177" s="558" t="s">
        <v>2049</v>
      </c>
      <c r="V177" s="558" t="s">
        <v>2049</v>
      </c>
      <c r="W177" s="565" t="s">
        <v>3979</v>
      </c>
      <c r="X177" s="565" t="s">
        <v>3978</v>
      </c>
      <c r="Y177" s="132">
        <f t="shared" si="6"/>
        <v>0</v>
      </c>
      <c r="Z177" s="132" t="str">
        <f t="shared" si="7"/>
        <v>0</v>
      </c>
      <c r="AA177" s="372">
        <f t="shared" si="8"/>
        <v>0</v>
      </c>
      <c r="AB177" s="484"/>
      <c r="AC177" s="567"/>
    </row>
    <row r="178" spans="1:32" s="558" customFormat="1" ht="12" customHeight="1" x14ac:dyDescent="0.2">
      <c r="A178" s="484"/>
      <c r="B178" s="561"/>
      <c r="C178" s="562"/>
      <c r="D178" s="563"/>
      <c r="F178" s="565"/>
      <c r="G178" s="476"/>
      <c r="I178" s="476"/>
      <c r="J178" s="18"/>
      <c r="K178" s="475"/>
      <c r="L178" s="254" t="s">
        <v>1616</v>
      </c>
      <c r="N178" s="18"/>
      <c r="O178" s="473"/>
      <c r="Q178" s="562"/>
      <c r="R178" s="566"/>
      <c r="S178" s="278"/>
      <c r="T178" s="562"/>
      <c r="U178" s="558" t="s">
        <v>2049</v>
      </c>
      <c r="V178" s="558" t="s">
        <v>2049</v>
      </c>
      <c r="W178" s="565" t="s">
        <v>3979</v>
      </c>
      <c r="X178" s="565" t="s">
        <v>3978</v>
      </c>
      <c r="Y178" s="132">
        <f t="shared" si="6"/>
        <v>0</v>
      </c>
      <c r="Z178" s="132" t="str">
        <f t="shared" si="7"/>
        <v>0</v>
      </c>
      <c r="AA178" s="372">
        <f t="shared" si="8"/>
        <v>0</v>
      </c>
      <c r="AB178" s="484"/>
      <c r="AC178" s="567"/>
    </row>
    <row r="179" spans="1:32" s="247" customFormat="1" ht="12" customHeight="1" x14ac:dyDescent="0.2">
      <c r="A179" s="16"/>
      <c r="B179" s="17"/>
      <c r="C179" s="267"/>
      <c r="D179" s="16"/>
      <c r="E179" s="18"/>
      <c r="F179" s="18"/>
      <c r="G179" s="18"/>
      <c r="H179" s="18"/>
      <c r="I179" s="51"/>
      <c r="K179" s="51"/>
      <c r="L179" s="254" t="s">
        <v>1616</v>
      </c>
      <c r="O179" s="116"/>
      <c r="Q179" s="274"/>
      <c r="R179" s="114"/>
      <c r="S179" s="334"/>
      <c r="T179" s="274"/>
      <c r="Y179" s="132">
        <f t="shared" si="6"/>
        <v>0</v>
      </c>
      <c r="Z179" s="132" t="str">
        <f t="shared" si="7"/>
        <v>0</v>
      </c>
      <c r="AA179" s="372" t="str">
        <f t="shared" si="8"/>
        <v>0</v>
      </c>
      <c r="AC179" s="277"/>
    </row>
    <row r="180" spans="1:32" s="537" customFormat="1" ht="12" customHeight="1" thickBot="1" x14ac:dyDescent="0.25">
      <c r="G180" s="458">
        <f>SUM(G176:G179)</f>
        <v>0</v>
      </c>
      <c r="I180" s="458"/>
      <c r="J180" s="538"/>
      <c r="K180" s="458"/>
      <c r="L180" s="538"/>
      <c r="M180" s="537">
        <f>G180-P180</f>
        <v>0</v>
      </c>
      <c r="N180" s="538"/>
      <c r="O180" s="469"/>
      <c r="P180" s="537">
        <f>SUM(P176:P179)</f>
        <v>0</v>
      </c>
      <c r="S180" s="625"/>
      <c r="Y180" s="132">
        <f t="shared" si="6"/>
        <v>0</v>
      </c>
      <c r="Z180" s="132" t="str">
        <f t="shared" si="7"/>
        <v>0</v>
      </c>
      <c r="AA180" s="372" t="str">
        <f t="shared" si="8"/>
        <v>0</v>
      </c>
    </row>
    <row r="181" spans="1:32" s="18" customFormat="1" ht="12" customHeight="1" x14ac:dyDescent="0.2">
      <c r="A181" s="16"/>
      <c r="B181" s="17"/>
      <c r="C181" s="220" t="s">
        <v>2051</v>
      </c>
      <c r="D181" s="16"/>
      <c r="G181" s="19"/>
      <c r="I181" s="711" t="s">
        <v>2048</v>
      </c>
      <c r="K181" s="19"/>
      <c r="L181" s="254"/>
      <c r="O181" s="122"/>
      <c r="Q181" s="16"/>
      <c r="R181" s="17"/>
      <c r="S181" s="334"/>
      <c r="T181" s="16"/>
      <c r="Y181" s="132">
        <f t="shared" si="6"/>
        <v>0</v>
      </c>
      <c r="Z181" s="132" t="str">
        <f t="shared" si="7"/>
        <v>0</v>
      </c>
      <c r="AA181" s="372" t="str">
        <f t="shared" si="8"/>
        <v>0</v>
      </c>
      <c r="AC181" s="20"/>
    </row>
    <row r="182" spans="1:32" ht="12" customHeight="1" x14ac:dyDescent="0.2">
      <c r="A182" s="16" t="s">
        <v>4444</v>
      </c>
      <c r="B182" s="17">
        <v>1</v>
      </c>
      <c r="C182" s="16" t="s">
        <v>4038</v>
      </c>
      <c r="D182" s="16" t="s">
        <v>5515</v>
      </c>
      <c r="E182" s="18" t="s">
        <v>5516</v>
      </c>
      <c r="F182" s="18">
        <v>16</v>
      </c>
      <c r="G182" s="18">
        <v>50</v>
      </c>
      <c r="H182" s="18" t="s">
        <v>1561</v>
      </c>
      <c r="I182" s="96" t="s">
        <v>984</v>
      </c>
      <c r="J182" s="57" t="s">
        <v>3005</v>
      </c>
      <c r="K182" s="19" t="s">
        <v>4069</v>
      </c>
      <c r="L182" s="254" t="s">
        <v>1616</v>
      </c>
      <c r="M182" s="18" t="s">
        <v>2053</v>
      </c>
      <c r="N182" s="57" t="s">
        <v>3005</v>
      </c>
      <c r="O182" s="18" t="s">
        <v>427</v>
      </c>
      <c r="P182" s="18">
        <v>50</v>
      </c>
      <c r="Q182" s="16" t="s">
        <v>5523</v>
      </c>
      <c r="R182" s="17">
        <v>214</v>
      </c>
      <c r="S182" s="577">
        <v>25563</v>
      </c>
      <c r="T182" s="16" t="s">
        <v>2055</v>
      </c>
      <c r="U182" s="18" t="s">
        <v>2056</v>
      </c>
      <c r="V182" s="18" t="s">
        <v>2056</v>
      </c>
      <c r="W182" s="18" t="s">
        <v>3979</v>
      </c>
      <c r="X182" s="18" t="s">
        <v>3978</v>
      </c>
      <c r="Y182" s="132">
        <f t="shared" si="6"/>
        <v>1600</v>
      </c>
      <c r="Z182" s="132" t="str">
        <f t="shared" si="7"/>
        <v>0</v>
      </c>
      <c r="AA182" s="372">
        <f t="shared" si="8"/>
        <v>1600</v>
      </c>
      <c r="AB182" s="18"/>
      <c r="AC182" s="20"/>
      <c r="AD182" s="18"/>
      <c r="AE182" s="18"/>
      <c r="AF182" s="18"/>
    </row>
    <row r="183" spans="1:32" s="558" customFormat="1" ht="12" customHeight="1" x14ac:dyDescent="0.2">
      <c r="A183" s="16"/>
      <c r="B183" s="17"/>
      <c r="C183" s="16"/>
      <c r="D183" s="16"/>
      <c r="E183" s="18"/>
      <c r="F183" s="18"/>
      <c r="G183" s="18"/>
      <c r="H183" s="18"/>
      <c r="I183" s="18" t="s">
        <v>2257</v>
      </c>
      <c r="J183" s="18"/>
      <c r="K183" s="712" t="s">
        <v>1034</v>
      </c>
      <c r="L183" s="254" t="s">
        <v>1616</v>
      </c>
      <c r="N183" s="18"/>
      <c r="O183" s="266" t="s">
        <v>898</v>
      </c>
      <c r="Q183" s="562"/>
      <c r="R183" s="566"/>
      <c r="S183" s="334"/>
      <c r="T183" s="562"/>
      <c r="W183" s="565"/>
      <c r="X183" s="565"/>
      <c r="Y183" s="132">
        <f t="shared" si="6"/>
        <v>0</v>
      </c>
      <c r="Z183" s="132" t="str">
        <f t="shared" si="7"/>
        <v>0</v>
      </c>
      <c r="AA183" s="372" t="str">
        <f t="shared" si="8"/>
        <v>0</v>
      </c>
      <c r="AC183" s="567"/>
    </row>
    <row r="184" spans="1:32" s="18" customFormat="1" ht="12" customHeight="1" x14ac:dyDescent="0.2">
      <c r="K184" s="107" t="s">
        <v>347</v>
      </c>
      <c r="L184" s="254" t="s">
        <v>1616</v>
      </c>
      <c r="O184" s="18" t="s">
        <v>2255</v>
      </c>
      <c r="S184" s="67"/>
      <c r="Y184" s="132">
        <f t="shared" si="6"/>
        <v>0</v>
      </c>
      <c r="Z184" s="132" t="str">
        <f t="shared" si="7"/>
        <v>0</v>
      </c>
      <c r="AA184" s="372" t="str">
        <f t="shared" si="8"/>
        <v>0</v>
      </c>
      <c r="AC184" s="20"/>
    </row>
    <row r="185" spans="1:32" s="537" customFormat="1" ht="12" customHeight="1" thickBot="1" x14ac:dyDescent="0.25">
      <c r="G185" s="458">
        <f>SUM(G181:G184)</f>
        <v>50</v>
      </c>
      <c r="I185" s="458"/>
      <c r="J185" s="538"/>
      <c r="K185" s="458"/>
      <c r="L185" s="538"/>
      <c r="M185" s="537">
        <f>G185-P185</f>
        <v>0</v>
      </c>
      <c r="N185" s="538"/>
      <c r="O185" s="469"/>
      <c r="P185" s="537">
        <f>SUM(P181:P184)</f>
        <v>50</v>
      </c>
      <c r="S185" s="625"/>
      <c r="Y185" s="132">
        <f t="shared" si="6"/>
        <v>0</v>
      </c>
      <c r="Z185" s="132" t="str">
        <f t="shared" si="7"/>
        <v>0</v>
      </c>
      <c r="AA185" s="372" t="str">
        <f t="shared" si="8"/>
        <v>0</v>
      </c>
    </row>
    <row r="186" spans="1:32" s="247" customFormat="1" ht="12" customHeight="1" x14ac:dyDescent="0.2">
      <c r="C186" s="220" t="s">
        <v>2057</v>
      </c>
      <c r="G186" s="370"/>
      <c r="I186" s="711" t="s">
        <v>2048</v>
      </c>
      <c r="J186" s="276"/>
      <c r="K186" s="370"/>
      <c r="L186" s="276"/>
      <c r="N186" s="276"/>
      <c r="O186" s="517"/>
      <c r="S186" s="552"/>
      <c r="Y186" s="132">
        <f t="shared" si="6"/>
        <v>0</v>
      </c>
      <c r="Z186" s="132" t="str">
        <f t="shared" si="7"/>
        <v>0</v>
      </c>
      <c r="AA186" s="372" t="str">
        <f t="shared" si="8"/>
        <v>0</v>
      </c>
    </row>
    <row r="187" spans="1:32" s="558" customFormat="1" ht="12" customHeight="1" x14ac:dyDescent="0.2">
      <c r="B187" s="561"/>
      <c r="C187" s="562"/>
      <c r="D187" s="563"/>
      <c r="F187" s="565"/>
      <c r="G187" s="476"/>
      <c r="H187" s="565"/>
      <c r="I187" s="476"/>
      <c r="K187" s="475"/>
      <c r="L187" s="254" t="s">
        <v>1616</v>
      </c>
      <c r="N187" s="18"/>
      <c r="O187" s="473"/>
      <c r="Q187" s="562"/>
      <c r="R187" s="566"/>
      <c r="S187" s="278"/>
      <c r="T187" s="562"/>
      <c r="W187" s="565"/>
      <c r="X187" s="565"/>
      <c r="Y187" s="132">
        <f t="shared" si="6"/>
        <v>0</v>
      </c>
      <c r="Z187" s="132" t="str">
        <f t="shared" si="7"/>
        <v>0</v>
      </c>
      <c r="AA187" s="372" t="str">
        <f t="shared" si="8"/>
        <v>0</v>
      </c>
      <c r="AB187" s="484"/>
      <c r="AC187" s="567"/>
    </row>
    <row r="188" spans="1:32" s="247" customFormat="1" ht="12" customHeight="1" x14ac:dyDescent="0.2">
      <c r="A188" s="16"/>
      <c r="B188" s="17"/>
      <c r="C188" s="267"/>
      <c r="D188" s="16"/>
      <c r="E188" s="18"/>
      <c r="F188" s="18"/>
      <c r="G188" s="18"/>
      <c r="H188" s="18"/>
      <c r="I188" s="51"/>
      <c r="J188" s="18"/>
      <c r="K188" s="51"/>
      <c r="L188" s="254" t="s">
        <v>1616</v>
      </c>
      <c r="O188" s="116"/>
      <c r="Q188" s="274"/>
      <c r="R188" s="114"/>
      <c r="S188" s="334"/>
      <c r="T188" s="274"/>
      <c r="Y188" s="132">
        <f t="shared" si="6"/>
        <v>0</v>
      </c>
      <c r="Z188" s="132" t="str">
        <f t="shared" si="7"/>
        <v>0</v>
      </c>
      <c r="AA188" s="372" t="str">
        <f t="shared" si="8"/>
        <v>0</v>
      </c>
      <c r="AC188" s="277"/>
    </row>
    <row r="189" spans="1:32" s="537" customFormat="1" ht="12" customHeight="1" thickBot="1" x14ac:dyDescent="0.25">
      <c r="G189" s="458">
        <f>SUM(G186:G188)</f>
        <v>0</v>
      </c>
      <c r="I189" s="458"/>
      <c r="J189" s="539"/>
      <c r="K189" s="458"/>
      <c r="L189" s="538"/>
      <c r="M189" s="537">
        <f>G189-P189</f>
        <v>0</v>
      </c>
      <c r="N189" s="538"/>
      <c r="O189" s="469"/>
      <c r="P189" s="537">
        <f>SUM(P186:P188)</f>
        <v>0</v>
      </c>
      <c r="S189" s="625"/>
      <c r="Y189" s="132">
        <f t="shared" si="6"/>
        <v>0</v>
      </c>
      <c r="Z189" s="132" t="str">
        <f t="shared" si="7"/>
        <v>0</v>
      </c>
      <c r="AA189" s="372" t="str">
        <f t="shared" si="8"/>
        <v>0</v>
      </c>
    </row>
    <row r="190" spans="1:32" s="18" customFormat="1" ht="12" customHeight="1" x14ac:dyDescent="0.2">
      <c r="C190" s="57" t="s">
        <v>2058</v>
      </c>
      <c r="G190" s="19"/>
      <c r="I190" s="19"/>
      <c r="J190" s="58"/>
      <c r="L190" s="276"/>
      <c r="N190" s="58"/>
      <c r="O190" s="122"/>
      <c r="S190" s="713"/>
      <c r="Y190" s="132">
        <f t="shared" si="6"/>
        <v>0</v>
      </c>
      <c r="Z190" s="132" t="str">
        <f t="shared" si="7"/>
        <v>0</v>
      </c>
      <c r="AA190" s="372" t="str">
        <f t="shared" si="8"/>
        <v>0</v>
      </c>
    </row>
    <row r="191" spans="1:32" s="18" customFormat="1" ht="12" customHeight="1" x14ac:dyDescent="0.2">
      <c r="A191" s="16" t="s">
        <v>1783</v>
      </c>
      <c r="B191" s="17">
        <v>114.5</v>
      </c>
      <c r="C191" s="16" t="s">
        <v>5514</v>
      </c>
      <c r="D191" s="16" t="s">
        <v>5515</v>
      </c>
      <c r="E191" s="18" t="s">
        <v>5516</v>
      </c>
      <c r="F191" s="18">
        <v>16</v>
      </c>
      <c r="G191" s="18">
        <v>25</v>
      </c>
      <c r="I191" s="116"/>
      <c r="J191" s="57" t="s">
        <v>3005</v>
      </c>
      <c r="K191" s="19" t="s">
        <v>4979</v>
      </c>
      <c r="L191" s="274" t="s">
        <v>1616</v>
      </c>
      <c r="M191" s="18" t="s">
        <v>4979</v>
      </c>
      <c r="N191" s="57" t="s">
        <v>3005</v>
      </c>
      <c r="P191" s="18">
        <v>25</v>
      </c>
      <c r="Q191" s="16" t="s">
        <v>3432</v>
      </c>
      <c r="R191" s="17">
        <v>215</v>
      </c>
      <c r="S191" s="57" t="s">
        <v>5040</v>
      </c>
      <c r="T191" s="16" t="s">
        <v>2119</v>
      </c>
      <c r="U191" s="18" t="s">
        <v>1683</v>
      </c>
      <c r="V191" s="18" t="s">
        <v>1683</v>
      </c>
      <c r="W191" s="18" t="s">
        <v>5041</v>
      </c>
      <c r="X191" s="18" t="s">
        <v>5042</v>
      </c>
      <c r="Y191" s="132">
        <f t="shared" si="6"/>
        <v>800</v>
      </c>
      <c r="Z191" s="132">
        <f t="shared" si="7"/>
        <v>800</v>
      </c>
      <c r="AA191" s="372" t="str">
        <f t="shared" si="8"/>
        <v>0</v>
      </c>
      <c r="AC191" s="20"/>
    </row>
    <row r="192" spans="1:32" s="18" customFormat="1" ht="12" customHeight="1" x14ac:dyDescent="0.2">
      <c r="A192" s="1" t="s">
        <v>356</v>
      </c>
      <c r="B192" s="2">
        <v>73</v>
      </c>
      <c r="C192" s="1" t="s">
        <v>357</v>
      </c>
      <c r="D192" s="1" t="s">
        <v>5515</v>
      </c>
      <c r="E192" s="3" t="s">
        <v>5516</v>
      </c>
      <c r="F192" s="3">
        <v>16</v>
      </c>
      <c r="G192" s="3">
        <v>25</v>
      </c>
      <c r="H192" s="3"/>
      <c r="I192" s="3"/>
      <c r="J192" s="21" t="s">
        <v>3005</v>
      </c>
      <c r="K192" s="4" t="s">
        <v>1614</v>
      </c>
      <c r="L192" s="274" t="s">
        <v>1616</v>
      </c>
      <c r="M192" s="18" t="s">
        <v>1614</v>
      </c>
      <c r="N192" s="57" t="s">
        <v>3005</v>
      </c>
      <c r="O192" s="83"/>
      <c r="P192" s="18">
        <v>25</v>
      </c>
      <c r="Q192" s="16" t="s">
        <v>5514</v>
      </c>
      <c r="R192" s="17">
        <v>48.1</v>
      </c>
      <c r="S192" s="57" t="s">
        <v>5040</v>
      </c>
      <c r="T192" s="16" t="s">
        <v>1971</v>
      </c>
      <c r="U192" s="18" t="s">
        <v>1683</v>
      </c>
      <c r="V192" s="18" t="s">
        <v>1683</v>
      </c>
      <c r="W192" s="57" t="s">
        <v>2651</v>
      </c>
      <c r="X192" s="79" t="s">
        <v>5042</v>
      </c>
      <c r="Y192" s="132">
        <f t="shared" si="6"/>
        <v>800</v>
      </c>
      <c r="Z192" s="132">
        <f t="shared" si="7"/>
        <v>800</v>
      </c>
      <c r="AA192" s="372" t="str">
        <f t="shared" si="8"/>
        <v>0</v>
      </c>
      <c r="AC192" s="20"/>
    </row>
    <row r="193" spans="1:34" s="18" customFormat="1" ht="12" customHeight="1" x14ac:dyDescent="0.2">
      <c r="A193" s="16"/>
      <c r="B193" s="17"/>
      <c r="C193" s="16"/>
      <c r="D193" s="16"/>
      <c r="G193" s="19"/>
      <c r="I193" s="19"/>
      <c r="J193" s="57"/>
      <c r="K193" s="19"/>
      <c r="L193" s="254" t="s">
        <v>1616</v>
      </c>
      <c r="N193" s="57"/>
      <c r="O193" s="119"/>
      <c r="Q193" s="16"/>
      <c r="R193" s="17"/>
      <c r="S193" s="334"/>
      <c r="T193" s="16"/>
      <c r="Y193" s="132">
        <f t="shared" si="6"/>
        <v>0</v>
      </c>
      <c r="Z193" s="132" t="str">
        <f t="shared" si="7"/>
        <v>0</v>
      </c>
      <c r="AA193" s="372" t="str">
        <f t="shared" si="8"/>
        <v>0</v>
      </c>
      <c r="AC193" s="20"/>
    </row>
    <row r="194" spans="1:34" s="264" customFormat="1" ht="12" customHeight="1" thickBot="1" x14ac:dyDescent="0.25">
      <c r="G194" s="458">
        <f>SUM(G190:G193)</f>
        <v>50</v>
      </c>
      <c r="I194" s="365"/>
      <c r="J194" s="538"/>
      <c r="L194" s="276"/>
      <c r="M194" s="537">
        <f>G194-P194</f>
        <v>0</v>
      </c>
      <c r="N194" s="538"/>
      <c r="O194" s="468"/>
      <c r="P194" s="537">
        <f>SUM(P190:P193)</f>
        <v>50</v>
      </c>
      <c r="S194" s="714"/>
      <c r="Y194" s="132">
        <f t="shared" si="6"/>
        <v>0</v>
      </c>
      <c r="Z194" s="132" t="str">
        <f t="shared" si="7"/>
        <v>0</v>
      </c>
      <c r="AA194" s="372" t="str">
        <f t="shared" si="8"/>
        <v>0</v>
      </c>
    </row>
    <row r="195" spans="1:34" s="348" customFormat="1" ht="12" customHeight="1" x14ac:dyDescent="0.2">
      <c r="A195" s="280"/>
      <c r="B195" s="281"/>
      <c r="C195" s="282" t="s">
        <v>3027</v>
      </c>
      <c r="D195" s="283"/>
      <c r="E195" s="284"/>
      <c r="F195" s="285"/>
      <c r="G195" s="286"/>
      <c r="H195" s="287"/>
      <c r="I195" s="280"/>
      <c r="J195" s="280"/>
      <c r="K195" s="280"/>
      <c r="L195" s="284"/>
      <c r="M195" s="280"/>
      <c r="N195" s="280"/>
      <c r="O195" s="288"/>
      <c r="P195" s="286"/>
      <c r="Q195" s="284"/>
      <c r="R195" s="281"/>
      <c r="S195" s="289"/>
      <c r="T195" s="280"/>
      <c r="U195" s="280"/>
      <c r="V195" s="280"/>
      <c r="W195" s="284"/>
      <c r="X195" s="280"/>
      <c r="Y195" s="132">
        <f t="shared" si="6"/>
        <v>0</v>
      </c>
      <c r="Z195" s="132" t="str">
        <f t="shared" si="7"/>
        <v>0</v>
      </c>
      <c r="AA195" s="372" t="str">
        <f t="shared" si="8"/>
        <v>0</v>
      </c>
      <c r="AB195" s="280"/>
      <c r="AC195" s="280"/>
      <c r="AD195" s="284"/>
      <c r="AE195" s="284"/>
      <c r="AF195" s="284"/>
      <c r="AG195" s="284"/>
      <c r="AH195" s="284"/>
    </row>
    <row r="196" spans="1:34" s="351" customFormat="1" ht="11.85" customHeight="1" x14ac:dyDescent="0.2">
      <c r="A196" s="16" t="s">
        <v>4446</v>
      </c>
      <c r="B196" s="2">
        <v>216</v>
      </c>
      <c r="C196" s="16" t="s">
        <v>4447</v>
      </c>
      <c r="D196" s="16" t="s">
        <v>5515</v>
      </c>
      <c r="E196" s="18" t="s">
        <v>5516</v>
      </c>
      <c r="F196" s="18">
        <v>16</v>
      </c>
      <c r="G196" s="60">
        <v>7</v>
      </c>
      <c r="H196" s="18" t="s">
        <v>1561</v>
      </c>
      <c r="I196" s="126" t="s">
        <v>5266</v>
      </c>
      <c r="J196" s="18" t="s">
        <v>3005</v>
      </c>
      <c r="K196" s="19" t="s">
        <v>4069</v>
      </c>
      <c r="L196" s="16" t="s">
        <v>1616</v>
      </c>
      <c r="M196" s="201" t="s">
        <v>4379</v>
      </c>
      <c r="N196" s="275" t="s">
        <v>3005</v>
      </c>
      <c r="O196" s="124" t="s">
        <v>1305</v>
      </c>
      <c r="P196" s="198">
        <v>7</v>
      </c>
      <c r="Q196" s="1" t="s">
        <v>1072</v>
      </c>
      <c r="R196" s="2">
        <v>0</v>
      </c>
      <c r="S196" s="278">
        <v>25608</v>
      </c>
      <c r="T196" s="1" t="s">
        <v>3819</v>
      </c>
      <c r="U196" s="3" t="s">
        <v>5519</v>
      </c>
      <c r="V196" s="201" t="s">
        <v>5519</v>
      </c>
      <c r="W196" s="201" t="s">
        <v>3979</v>
      </c>
      <c r="X196" s="18" t="s">
        <v>3978</v>
      </c>
      <c r="Y196" s="132">
        <f t="shared" si="6"/>
        <v>224</v>
      </c>
      <c r="Z196" s="132" t="str">
        <f t="shared" si="7"/>
        <v>0</v>
      </c>
      <c r="AA196" s="372">
        <f t="shared" si="8"/>
        <v>224</v>
      </c>
      <c r="AB196" s="24"/>
      <c r="AC196" s="28"/>
      <c r="AD196" s="28"/>
      <c r="AE196" s="28"/>
      <c r="AF196" s="28"/>
      <c r="AG196" s="28"/>
    </row>
    <row r="197" spans="1:34" s="351" customFormat="1" ht="11.85" customHeight="1" x14ac:dyDescent="0.2">
      <c r="A197" s="16" t="s">
        <v>3052</v>
      </c>
      <c r="B197" s="2">
        <v>44.25</v>
      </c>
      <c r="C197" s="16" t="s">
        <v>3034</v>
      </c>
      <c r="D197" s="16" t="s">
        <v>5515</v>
      </c>
      <c r="E197" s="18" t="s">
        <v>5516</v>
      </c>
      <c r="F197" s="18">
        <v>16</v>
      </c>
      <c r="G197" s="140">
        <v>25</v>
      </c>
      <c r="H197" s="18" t="s">
        <v>1561</v>
      </c>
      <c r="I197" s="51"/>
      <c r="J197" s="18" t="s">
        <v>3005</v>
      </c>
      <c r="K197" s="51" t="s">
        <v>4342</v>
      </c>
      <c r="L197" s="16" t="s">
        <v>1616</v>
      </c>
      <c r="M197" s="18" t="s">
        <v>4342</v>
      </c>
      <c r="N197" s="58" t="s">
        <v>3005</v>
      </c>
      <c r="O197" s="116"/>
      <c r="P197" s="18">
        <v>25</v>
      </c>
      <c r="Q197" s="16" t="s">
        <v>5523</v>
      </c>
      <c r="R197" s="2">
        <v>360</v>
      </c>
      <c r="S197" s="67" t="s">
        <v>5040</v>
      </c>
      <c r="T197" s="16" t="s">
        <v>4343</v>
      </c>
      <c r="U197" s="201" t="s">
        <v>5519</v>
      </c>
      <c r="V197" s="201" t="s">
        <v>5519</v>
      </c>
      <c r="W197" s="201" t="s">
        <v>3979</v>
      </c>
      <c r="X197" s="18" t="s">
        <v>5042</v>
      </c>
      <c r="Y197" s="132">
        <f t="shared" si="6"/>
        <v>800</v>
      </c>
      <c r="Z197" s="132">
        <f t="shared" si="7"/>
        <v>800</v>
      </c>
      <c r="AA197" s="372" t="str">
        <f t="shared" si="8"/>
        <v>0</v>
      </c>
      <c r="AB197" s="24"/>
      <c r="AC197" s="24"/>
      <c r="AD197" s="28"/>
      <c r="AE197" s="28"/>
      <c r="AF197" s="28"/>
      <c r="AG197" s="28"/>
      <c r="AH197" s="28"/>
    </row>
    <row r="198" spans="1:34" s="351" customFormat="1" ht="11.85" customHeight="1" x14ac:dyDescent="0.2">
      <c r="A198" s="16" t="s">
        <v>3053</v>
      </c>
      <c r="B198" s="2">
        <v>46</v>
      </c>
      <c r="C198" s="16" t="s">
        <v>3034</v>
      </c>
      <c r="D198" s="16" t="s">
        <v>5515</v>
      </c>
      <c r="E198" s="18" t="s">
        <v>5516</v>
      </c>
      <c r="F198" s="18">
        <v>16</v>
      </c>
      <c r="G198" s="140">
        <v>25</v>
      </c>
      <c r="H198" s="18" t="s">
        <v>1561</v>
      </c>
      <c r="I198" s="51"/>
      <c r="J198" s="18" t="s">
        <v>3005</v>
      </c>
      <c r="K198" s="51" t="s">
        <v>4342</v>
      </c>
      <c r="L198" s="16" t="s">
        <v>1616</v>
      </c>
      <c r="M198" s="18" t="s">
        <v>4342</v>
      </c>
      <c r="N198" s="58" t="s">
        <v>3005</v>
      </c>
      <c r="O198" s="140"/>
      <c r="P198" s="18">
        <v>25</v>
      </c>
      <c r="Q198" s="16" t="s">
        <v>5523</v>
      </c>
      <c r="R198" s="2">
        <v>325</v>
      </c>
      <c r="S198" s="67" t="s">
        <v>5040</v>
      </c>
      <c r="T198" s="16" t="s">
        <v>4344</v>
      </c>
      <c r="U198" s="201" t="s">
        <v>5519</v>
      </c>
      <c r="V198" s="201" t="s">
        <v>5519</v>
      </c>
      <c r="W198" s="201" t="s">
        <v>3979</v>
      </c>
      <c r="X198" s="18" t="s">
        <v>5042</v>
      </c>
      <c r="Y198" s="132">
        <f t="shared" ref="Y198:Y261" si="9">F198*G198*2</f>
        <v>800</v>
      </c>
      <c r="Z198" s="132">
        <f t="shared" ref="Z198:Z261" si="10">IF(X198="N",Y198,"0")</f>
        <v>800</v>
      </c>
      <c r="AA198" s="372" t="str">
        <f t="shared" ref="AA198:AA261" si="11">IF(X198="P",Y198,"0")</f>
        <v>0</v>
      </c>
      <c r="AB198" s="24"/>
      <c r="AC198" s="24"/>
      <c r="AD198" s="28"/>
      <c r="AE198" s="28"/>
      <c r="AF198" s="28"/>
      <c r="AG198" s="28"/>
      <c r="AH198" s="28"/>
    </row>
    <row r="199" spans="1:34" s="351" customFormat="1" ht="11.85" customHeight="1" x14ac:dyDescent="0.2">
      <c r="A199" s="16" t="s">
        <v>5589</v>
      </c>
      <c r="B199" s="2">
        <v>75</v>
      </c>
      <c r="C199" s="16" t="s">
        <v>5584</v>
      </c>
      <c r="D199" s="16" t="s">
        <v>5515</v>
      </c>
      <c r="E199" s="18" t="s">
        <v>5516</v>
      </c>
      <c r="F199" s="18">
        <v>16</v>
      </c>
      <c r="G199" s="18">
        <v>25</v>
      </c>
      <c r="H199" s="18" t="s">
        <v>1561</v>
      </c>
      <c r="I199" s="51"/>
      <c r="J199" s="18" t="s">
        <v>3005</v>
      </c>
      <c r="K199" s="46" t="s">
        <v>4365</v>
      </c>
      <c r="L199" s="16" t="s">
        <v>1616</v>
      </c>
      <c r="M199" s="18" t="s">
        <v>4170</v>
      </c>
      <c r="N199" s="18" t="s">
        <v>3005</v>
      </c>
      <c r="O199" s="116" t="s">
        <v>3733</v>
      </c>
      <c r="P199" s="18">
        <v>25</v>
      </c>
      <c r="Q199" s="16" t="s">
        <v>5514</v>
      </c>
      <c r="R199" s="2">
        <v>195</v>
      </c>
      <c r="S199" s="67" t="s">
        <v>5040</v>
      </c>
      <c r="T199" s="16" t="s">
        <v>4193</v>
      </c>
      <c r="U199" s="201" t="s">
        <v>5519</v>
      </c>
      <c r="V199" s="201" t="s">
        <v>5519</v>
      </c>
      <c r="W199" s="201" t="s">
        <v>3979</v>
      </c>
      <c r="X199" s="18" t="s">
        <v>5042</v>
      </c>
      <c r="Y199" s="132">
        <f t="shared" si="9"/>
        <v>800</v>
      </c>
      <c r="Z199" s="132">
        <f t="shared" si="10"/>
        <v>800</v>
      </c>
      <c r="AA199" s="372" t="str">
        <f t="shared" si="11"/>
        <v>0</v>
      </c>
      <c r="AB199" s="24"/>
      <c r="AC199" s="24"/>
      <c r="AD199" s="28"/>
      <c r="AE199" s="28"/>
      <c r="AF199" s="28"/>
      <c r="AG199" s="28"/>
      <c r="AH199" s="28"/>
    </row>
    <row r="200" spans="1:34" s="351" customFormat="1" ht="11.85" customHeight="1" x14ac:dyDescent="0.2">
      <c r="A200" s="16" t="s">
        <v>3051</v>
      </c>
      <c r="B200" s="2">
        <v>44</v>
      </c>
      <c r="C200" s="16" t="s">
        <v>3034</v>
      </c>
      <c r="D200" s="16" t="s">
        <v>5515</v>
      </c>
      <c r="E200" s="18" t="s">
        <v>5516</v>
      </c>
      <c r="F200" s="18">
        <v>16</v>
      </c>
      <c r="G200" s="140">
        <v>25</v>
      </c>
      <c r="H200" s="18" t="s">
        <v>1561</v>
      </c>
      <c r="I200" s="51"/>
      <c r="J200" s="18" t="s">
        <v>3005</v>
      </c>
      <c r="K200" s="51" t="s">
        <v>4988</v>
      </c>
      <c r="L200" s="16" t="s">
        <v>1616</v>
      </c>
      <c r="M200" s="119" t="s">
        <v>4988</v>
      </c>
      <c r="N200" s="307" t="s">
        <v>3005</v>
      </c>
      <c r="O200" s="116"/>
      <c r="P200" s="118">
        <v>25</v>
      </c>
      <c r="Q200" s="303" t="s">
        <v>3792</v>
      </c>
      <c r="R200" s="2">
        <v>101.5</v>
      </c>
      <c r="S200" s="67" t="s">
        <v>5040</v>
      </c>
      <c r="T200" s="16" t="s">
        <v>3150</v>
      </c>
      <c r="U200" s="201" t="s">
        <v>5519</v>
      </c>
      <c r="V200" s="201" t="s">
        <v>5519</v>
      </c>
      <c r="W200" s="201" t="s">
        <v>3979</v>
      </c>
      <c r="X200" s="18" t="s">
        <v>5042</v>
      </c>
      <c r="Y200" s="132">
        <f t="shared" si="9"/>
        <v>800</v>
      </c>
      <c r="Z200" s="132">
        <f t="shared" si="10"/>
        <v>800</v>
      </c>
      <c r="AA200" s="372" t="str">
        <f t="shared" si="11"/>
        <v>0</v>
      </c>
      <c r="AB200" s="118"/>
      <c r="AC200" s="118"/>
      <c r="AD200" s="118"/>
      <c r="AE200" s="28"/>
      <c r="AF200" s="28"/>
      <c r="AG200" s="28"/>
      <c r="AH200" s="28"/>
    </row>
    <row r="201" spans="1:34" s="275" customFormat="1" ht="11.85" customHeight="1" x14ac:dyDescent="0.2">
      <c r="A201" s="16" t="s">
        <v>3040</v>
      </c>
      <c r="B201" s="2">
        <v>46.25</v>
      </c>
      <c r="C201" s="16" t="s">
        <v>3034</v>
      </c>
      <c r="D201" s="16" t="s">
        <v>5515</v>
      </c>
      <c r="E201" s="18" t="s">
        <v>5516</v>
      </c>
      <c r="F201" s="18">
        <v>16</v>
      </c>
      <c r="G201" s="140">
        <v>25</v>
      </c>
      <c r="H201" s="18" t="s">
        <v>1561</v>
      </c>
      <c r="I201" s="51"/>
      <c r="J201" s="18" t="s">
        <v>3005</v>
      </c>
      <c r="K201" s="51" t="s">
        <v>4980</v>
      </c>
      <c r="L201" s="16" t="s">
        <v>1616</v>
      </c>
      <c r="M201" s="18" t="s">
        <v>4980</v>
      </c>
      <c r="N201" s="275" t="s">
        <v>3005</v>
      </c>
      <c r="O201" s="399"/>
      <c r="P201" s="18">
        <v>25</v>
      </c>
      <c r="Q201" s="16" t="s">
        <v>1393</v>
      </c>
      <c r="R201" s="2">
        <v>86</v>
      </c>
      <c r="S201" s="67" t="s">
        <v>5040</v>
      </c>
      <c r="T201" s="16" t="s">
        <v>1397</v>
      </c>
      <c r="U201" s="201" t="s">
        <v>5519</v>
      </c>
      <c r="V201" s="201" t="s">
        <v>5519</v>
      </c>
      <c r="W201" s="201" t="s">
        <v>3979</v>
      </c>
      <c r="X201" s="18" t="s">
        <v>5042</v>
      </c>
      <c r="Y201" s="132">
        <f t="shared" si="9"/>
        <v>800</v>
      </c>
      <c r="Z201" s="132">
        <f t="shared" si="10"/>
        <v>800</v>
      </c>
      <c r="AA201" s="372" t="str">
        <f t="shared" si="11"/>
        <v>0</v>
      </c>
      <c r="AB201" s="24"/>
      <c r="AC201" s="24"/>
      <c r="AD201" s="28"/>
      <c r="AE201" s="28"/>
      <c r="AF201" s="28"/>
      <c r="AG201" s="28"/>
      <c r="AH201" s="28"/>
    </row>
    <row r="202" spans="1:34" s="351" customFormat="1" ht="11.85" customHeight="1" x14ac:dyDescent="0.2">
      <c r="A202" s="16" t="s">
        <v>4444</v>
      </c>
      <c r="B202" s="2">
        <v>1</v>
      </c>
      <c r="C202" s="16" t="s">
        <v>4038</v>
      </c>
      <c r="D202" s="16" t="s">
        <v>5515</v>
      </c>
      <c r="E202" s="18" t="s">
        <v>5516</v>
      </c>
      <c r="F202" s="18">
        <v>16</v>
      </c>
      <c r="G202" s="220">
        <v>25</v>
      </c>
      <c r="H202" s="18" t="s">
        <v>1561</v>
      </c>
      <c r="I202" s="96" t="s">
        <v>5308</v>
      </c>
      <c r="J202" s="18" t="s">
        <v>3005</v>
      </c>
      <c r="K202" s="19" t="s">
        <v>4069</v>
      </c>
      <c r="L202" s="16" t="s">
        <v>1616</v>
      </c>
      <c r="M202" s="79" t="s">
        <v>4988</v>
      </c>
      <c r="N202" s="58" t="s">
        <v>3005</v>
      </c>
      <c r="O202" s="83" t="s">
        <v>3078</v>
      </c>
      <c r="P202" s="201">
        <v>25</v>
      </c>
      <c r="Q202" s="16" t="s">
        <v>4665</v>
      </c>
      <c r="R202" s="2">
        <v>85</v>
      </c>
      <c r="S202" s="67" t="s">
        <v>5040</v>
      </c>
      <c r="T202" s="16" t="s">
        <v>4668</v>
      </c>
      <c r="U202" s="201" t="s">
        <v>5519</v>
      </c>
      <c r="V202" s="201" t="s">
        <v>5519</v>
      </c>
      <c r="W202" s="201" t="s">
        <v>3979</v>
      </c>
      <c r="X202" s="18" t="s">
        <v>5042</v>
      </c>
      <c r="Y202" s="132">
        <f t="shared" si="9"/>
        <v>800</v>
      </c>
      <c r="Z202" s="132">
        <f t="shared" si="10"/>
        <v>800</v>
      </c>
      <c r="AA202" s="372" t="str">
        <f t="shared" si="11"/>
        <v>0</v>
      </c>
      <c r="AB202" s="24"/>
      <c r="AC202" s="24"/>
      <c r="AD202" s="28"/>
      <c r="AE202" s="28"/>
      <c r="AF202" s="28"/>
      <c r="AG202" s="28"/>
      <c r="AH202" s="28"/>
    </row>
    <row r="203" spans="1:34" s="351" customFormat="1" ht="11.85" customHeight="1" x14ac:dyDescent="0.2">
      <c r="A203" s="16" t="s">
        <v>3042</v>
      </c>
      <c r="B203" s="2">
        <v>44</v>
      </c>
      <c r="C203" s="16" t="s">
        <v>3034</v>
      </c>
      <c r="D203" s="16" t="s">
        <v>5515</v>
      </c>
      <c r="E203" s="18" t="s">
        <v>5516</v>
      </c>
      <c r="F203" s="18">
        <v>16</v>
      </c>
      <c r="G203" s="140">
        <v>25</v>
      </c>
      <c r="H203" s="18" t="s">
        <v>1561</v>
      </c>
      <c r="I203" s="131"/>
      <c r="J203" s="18" t="s">
        <v>3005</v>
      </c>
      <c r="K203" s="51" t="s">
        <v>3239</v>
      </c>
      <c r="L203" s="16" t="s">
        <v>1616</v>
      </c>
      <c r="M203" s="118" t="s">
        <v>3239</v>
      </c>
      <c r="N203" s="307" t="s">
        <v>3005</v>
      </c>
      <c r="O203" s="116"/>
      <c r="P203" s="118">
        <v>25</v>
      </c>
      <c r="Q203" s="118" t="s">
        <v>5558</v>
      </c>
      <c r="R203" s="2">
        <v>82.5</v>
      </c>
      <c r="S203" s="67" t="s">
        <v>5040</v>
      </c>
      <c r="T203" s="118" t="s">
        <v>5559</v>
      </c>
      <c r="U203" s="201" t="s">
        <v>5519</v>
      </c>
      <c r="V203" s="201" t="s">
        <v>5519</v>
      </c>
      <c r="W203" s="201" t="s">
        <v>3979</v>
      </c>
      <c r="X203" s="18" t="s">
        <v>5042</v>
      </c>
      <c r="Y203" s="132">
        <f t="shared" si="9"/>
        <v>800</v>
      </c>
      <c r="Z203" s="132">
        <f t="shared" si="10"/>
        <v>800</v>
      </c>
      <c r="AA203" s="372" t="str">
        <f t="shared" si="11"/>
        <v>0</v>
      </c>
      <c r="AB203" s="24"/>
      <c r="AC203" s="24"/>
      <c r="AD203" s="28"/>
      <c r="AE203" s="28"/>
      <c r="AF203" s="28"/>
      <c r="AG203" s="28"/>
      <c r="AH203" s="28"/>
    </row>
    <row r="204" spans="1:34" s="275" customFormat="1" ht="11.85" customHeight="1" x14ac:dyDescent="0.2">
      <c r="A204" s="16" t="s">
        <v>2629</v>
      </c>
      <c r="B204" s="2">
        <v>95.5</v>
      </c>
      <c r="C204" s="16" t="s">
        <v>2610</v>
      </c>
      <c r="D204" s="16" t="s">
        <v>5515</v>
      </c>
      <c r="E204" s="18" t="s">
        <v>5516</v>
      </c>
      <c r="F204" s="18">
        <v>16</v>
      </c>
      <c r="G204" s="18">
        <v>25</v>
      </c>
      <c r="H204" s="18" t="s">
        <v>1561</v>
      </c>
      <c r="I204" s="51" t="s">
        <v>4978</v>
      </c>
      <c r="J204" s="18" t="s">
        <v>3005</v>
      </c>
      <c r="K204" s="19" t="s">
        <v>4541</v>
      </c>
      <c r="L204" s="16" t="s">
        <v>1616</v>
      </c>
      <c r="M204" s="119" t="s">
        <v>4978</v>
      </c>
      <c r="N204" s="307" t="s">
        <v>3005</v>
      </c>
      <c r="O204" s="116"/>
      <c r="P204" s="118">
        <v>25</v>
      </c>
      <c r="Q204" s="303" t="s">
        <v>5584</v>
      </c>
      <c r="R204" s="2">
        <v>77</v>
      </c>
      <c r="S204" s="67" t="s">
        <v>5040</v>
      </c>
      <c r="T204" s="16" t="s">
        <v>5585</v>
      </c>
      <c r="U204" s="201" t="s">
        <v>5519</v>
      </c>
      <c r="V204" s="201" t="s">
        <v>5519</v>
      </c>
      <c r="W204" s="201" t="s">
        <v>3979</v>
      </c>
      <c r="X204" s="18" t="s">
        <v>5042</v>
      </c>
      <c r="Y204" s="132">
        <f t="shared" si="9"/>
        <v>800</v>
      </c>
      <c r="Z204" s="132">
        <f t="shared" si="10"/>
        <v>800</v>
      </c>
      <c r="AA204" s="372" t="str">
        <f t="shared" si="11"/>
        <v>0</v>
      </c>
      <c r="AB204" s="24"/>
      <c r="AC204" s="24"/>
      <c r="AD204" s="28"/>
      <c r="AE204" s="28"/>
      <c r="AF204" s="28"/>
      <c r="AG204" s="28"/>
      <c r="AH204" s="28"/>
    </row>
    <row r="205" spans="1:34" s="351" customFormat="1" ht="11.85" customHeight="1" x14ac:dyDescent="0.2">
      <c r="A205" s="16" t="s">
        <v>1075</v>
      </c>
      <c r="B205" s="2">
        <v>44.5</v>
      </c>
      <c r="C205" s="16" t="s">
        <v>1072</v>
      </c>
      <c r="D205" s="16" t="s">
        <v>5515</v>
      </c>
      <c r="E205" s="18" t="s">
        <v>5516</v>
      </c>
      <c r="F205" s="18">
        <v>16</v>
      </c>
      <c r="G205" s="18">
        <v>25</v>
      </c>
      <c r="H205" s="18" t="s">
        <v>1561</v>
      </c>
      <c r="I205" s="51"/>
      <c r="J205" s="18" t="s">
        <v>3005</v>
      </c>
      <c r="K205" s="19" t="s">
        <v>2635</v>
      </c>
      <c r="L205" s="16" t="s">
        <v>1616</v>
      </c>
      <c r="M205" s="118" t="s">
        <v>2635</v>
      </c>
      <c r="N205" s="307" t="s">
        <v>3005</v>
      </c>
      <c r="O205" s="116"/>
      <c r="P205" s="118">
        <v>25</v>
      </c>
      <c r="Q205" s="118" t="s">
        <v>1215</v>
      </c>
      <c r="R205" s="2">
        <v>74</v>
      </c>
      <c r="S205" s="67" t="s">
        <v>5040</v>
      </c>
      <c r="T205" s="118" t="s">
        <v>1225</v>
      </c>
      <c r="U205" s="201" t="s">
        <v>5519</v>
      </c>
      <c r="V205" s="201" t="s">
        <v>5519</v>
      </c>
      <c r="W205" s="201" t="s">
        <v>3979</v>
      </c>
      <c r="X205" s="18" t="s">
        <v>5042</v>
      </c>
      <c r="Y205" s="132">
        <f t="shared" si="9"/>
        <v>800</v>
      </c>
      <c r="Z205" s="132">
        <f t="shared" si="10"/>
        <v>800</v>
      </c>
      <c r="AA205" s="372" t="str">
        <f t="shared" si="11"/>
        <v>0</v>
      </c>
      <c r="AB205" s="24"/>
      <c r="AC205" s="24"/>
      <c r="AD205" s="28"/>
      <c r="AE205" s="28"/>
      <c r="AF205" s="28"/>
      <c r="AG205" s="28"/>
      <c r="AH205" s="28"/>
    </row>
    <row r="206" spans="1:34" s="351" customFormat="1" ht="11.85" customHeight="1" x14ac:dyDescent="0.2">
      <c r="A206" s="16" t="s">
        <v>2630</v>
      </c>
      <c r="B206" s="2">
        <v>96</v>
      </c>
      <c r="C206" s="16" t="s">
        <v>2610</v>
      </c>
      <c r="D206" s="16" t="s">
        <v>5515</v>
      </c>
      <c r="E206" s="18" t="s">
        <v>5516</v>
      </c>
      <c r="F206" s="18">
        <v>16</v>
      </c>
      <c r="G206" s="18">
        <v>25</v>
      </c>
      <c r="H206" s="18" t="s">
        <v>1561</v>
      </c>
      <c r="I206" s="51" t="s">
        <v>3093</v>
      </c>
      <c r="J206" s="18" t="s">
        <v>3005</v>
      </c>
      <c r="K206" s="19" t="s">
        <v>4541</v>
      </c>
      <c r="L206" s="16" t="s">
        <v>1616</v>
      </c>
      <c r="M206" s="118" t="s">
        <v>4170</v>
      </c>
      <c r="N206" s="18" t="s">
        <v>3005</v>
      </c>
      <c r="O206" s="116" t="s">
        <v>3439</v>
      </c>
      <c r="P206" s="118">
        <v>25</v>
      </c>
      <c r="Q206" s="303" t="s">
        <v>5514</v>
      </c>
      <c r="R206" s="2">
        <v>69</v>
      </c>
      <c r="S206" s="67" t="s">
        <v>5040</v>
      </c>
      <c r="T206" s="303" t="s">
        <v>4171</v>
      </c>
      <c r="U206" s="201" t="s">
        <v>5519</v>
      </c>
      <c r="V206" s="201" t="s">
        <v>5519</v>
      </c>
      <c r="W206" s="201" t="s">
        <v>3979</v>
      </c>
      <c r="X206" s="18" t="s">
        <v>5042</v>
      </c>
      <c r="Y206" s="132">
        <f t="shared" si="9"/>
        <v>800</v>
      </c>
      <c r="Z206" s="132">
        <f t="shared" si="10"/>
        <v>800</v>
      </c>
      <c r="AA206" s="372" t="str">
        <f t="shared" si="11"/>
        <v>0</v>
      </c>
      <c r="AB206" s="24"/>
      <c r="AC206" s="24"/>
      <c r="AD206" s="28"/>
      <c r="AE206" s="28"/>
      <c r="AF206" s="28"/>
      <c r="AG206" s="28"/>
      <c r="AH206" s="28"/>
    </row>
    <row r="207" spans="1:34" s="351" customFormat="1" ht="11.85" customHeight="1" x14ac:dyDescent="0.2">
      <c r="A207" s="16" t="s">
        <v>4446</v>
      </c>
      <c r="B207" s="2">
        <v>216</v>
      </c>
      <c r="C207" s="16" t="s">
        <v>4447</v>
      </c>
      <c r="D207" s="16" t="s">
        <v>5515</v>
      </c>
      <c r="E207" s="18" t="s">
        <v>5516</v>
      </c>
      <c r="F207" s="18">
        <v>16</v>
      </c>
      <c r="G207" s="245">
        <v>25</v>
      </c>
      <c r="H207" s="18" t="s">
        <v>1561</v>
      </c>
      <c r="I207" s="127" t="s">
        <v>2348</v>
      </c>
      <c r="J207" s="18" t="s">
        <v>3005</v>
      </c>
      <c r="K207" s="19" t="s">
        <v>4069</v>
      </c>
      <c r="L207" s="16" t="s">
        <v>1616</v>
      </c>
      <c r="M207" s="118" t="s">
        <v>4170</v>
      </c>
      <c r="N207" s="18" t="s">
        <v>3005</v>
      </c>
      <c r="O207" s="116" t="s">
        <v>3079</v>
      </c>
      <c r="P207" s="118">
        <v>25</v>
      </c>
      <c r="Q207" s="303" t="s">
        <v>5514</v>
      </c>
      <c r="R207" s="2">
        <v>65.75</v>
      </c>
      <c r="S207" s="67" t="s">
        <v>5040</v>
      </c>
      <c r="T207" s="303" t="s">
        <v>4173</v>
      </c>
      <c r="U207" s="201" t="s">
        <v>5519</v>
      </c>
      <c r="V207" s="201" t="s">
        <v>5519</v>
      </c>
      <c r="W207" s="201" t="s">
        <v>3979</v>
      </c>
      <c r="X207" s="18" t="s">
        <v>5042</v>
      </c>
      <c r="Y207" s="132">
        <f t="shared" si="9"/>
        <v>800</v>
      </c>
      <c r="Z207" s="132">
        <f t="shared" si="10"/>
        <v>800</v>
      </c>
      <c r="AA207" s="372" t="str">
        <f t="shared" si="11"/>
        <v>0</v>
      </c>
      <c r="AB207" s="24"/>
      <c r="AC207" s="24"/>
      <c r="AD207" s="28"/>
      <c r="AE207" s="28"/>
      <c r="AF207" s="28"/>
      <c r="AG207" s="28"/>
      <c r="AH207" s="28"/>
    </row>
    <row r="208" spans="1:34" s="275" customFormat="1" ht="11.85" customHeight="1" x14ac:dyDescent="0.2">
      <c r="A208" s="16" t="s">
        <v>3036</v>
      </c>
      <c r="B208" s="2">
        <v>44.25</v>
      </c>
      <c r="C208" s="16" t="s">
        <v>3034</v>
      </c>
      <c r="D208" s="16" t="s">
        <v>5515</v>
      </c>
      <c r="E208" s="18" t="s">
        <v>5516</v>
      </c>
      <c r="F208" s="18">
        <v>16</v>
      </c>
      <c r="G208" s="140">
        <v>25</v>
      </c>
      <c r="H208" s="18" t="s">
        <v>1561</v>
      </c>
      <c r="I208" s="51"/>
      <c r="J208" s="18" t="s">
        <v>3005</v>
      </c>
      <c r="K208" s="51" t="s">
        <v>4979</v>
      </c>
      <c r="L208" s="16" t="s">
        <v>1616</v>
      </c>
      <c r="M208" s="116" t="s">
        <v>4979</v>
      </c>
      <c r="N208" s="275" t="s">
        <v>3005</v>
      </c>
      <c r="O208" s="116"/>
      <c r="P208" s="140">
        <v>25</v>
      </c>
      <c r="Q208" s="16" t="s">
        <v>3034</v>
      </c>
      <c r="R208" s="2">
        <v>46.5</v>
      </c>
      <c r="S208" s="67" t="s">
        <v>5040</v>
      </c>
      <c r="T208" s="16" t="s">
        <v>3039</v>
      </c>
      <c r="U208" s="201" t="s">
        <v>5519</v>
      </c>
      <c r="V208" s="201" t="s">
        <v>5519</v>
      </c>
      <c r="W208" s="201" t="s">
        <v>3979</v>
      </c>
      <c r="X208" s="18" t="s">
        <v>5042</v>
      </c>
      <c r="Y208" s="132">
        <f t="shared" si="9"/>
        <v>800</v>
      </c>
      <c r="Z208" s="132">
        <f t="shared" si="10"/>
        <v>800</v>
      </c>
      <c r="AA208" s="372" t="str">
        <f t="shared" si="11"/>
        <v>0</v>
      </c>
      <c r="AB208" s="118"/>
      <c r="AC208" s="118"/>
      <c r="AD208" s="118"/>
      <c r="AE208" s="436"/>
      <c r="AF208" s="432"/>
      <c r="AG208" s="432"/>
      <c r="AH208" s="432"/>
    </row>
    <row r="209" spans="1:34" s="275" customFormat="1" ht="11.85" customHeight="1" x14ac:dyDescent="0.2">
      <c r="A209" s="16" t="s">
        <v>1071</v>
      </c>
      <c r="B209" s="2">
        <v>43</v>
      </c>
      <c r="C209" s="16" t="s">
        <v>1072</v>
      </c>
      <c r="D209" s="16" t="s">
        <v>5515</v>
      </c>
      <c r="E209" s="18" t="s">
        <v>5516</v>
      </c>
      <c r="F209" s="18">
        <v>16</v>
      </c>
      <c r="G209" s="18">
        <v>25</v>
      </c>
      <c r="H209" s="18" t="s">
        <v>1561</v>
      </c>
      <c r="I209" s="51"/>
      <c r="J209" s="18" t="s">
        <v>3005</v>
      </c>
      <c r="K209" s="19" t="s">
        <v>4977</v>
      </c>
      <c r="L209" s="16" t="s">
        <v>1616</v>
      </c>
      <c r="M209" s="399" t="s">
        <v>4977</v>
      </c>
      <c r="N209" s="275" t="s">
        <v>3005</v>
      </c>
      <c r="O209" s="399"/>
      <c r="P209" s="397">
        <v>25</v>
      </c>
      <c r="Q209" s="275" t="s">
        <v>3034</v>
      </c>
      <c r="R209" s="2">
        <v>46</v>
      </c>
      <c r="S209" s="67" t="s">
        <v>5040</v>
      </c>
      <c r="T209" s="275" t="s">
        <v>3035</v>
      </c>
      <c r="U209" s="201" t="s">
        <v>5519</v>
      </c>
      <c r="V209" s="201" t="s">
        <v>5519</v>
      </c>
      <c r="W209" s="201" t="s">
        <v>3979</v>
      </c>
      <c r="X209" s="18" t="s">
        <v>5042</v>
      </c>
      <c r="Y209" s="132">
        <f t="shared" si="9"/>
        <v>800</v>
      </c>
      <c r="Z209" s="132">
        <f t="shared" si="10"/>
        <v>800</v>
      </c>
      <c r="AA209" s="372" t="str">
        <f t="shared" si="11"/>
        <v>0</v>
      </c>
      <c r="AB209" s="118"/>
      <c r="AC209" s="118"/>
      <c r="AD209" s="118"/>
      <c r="AE209" s="436"/>
      <c r="AF209" s="432"/>
      <c r="AG209" s="432"/>
      <c r="AH209" s="432"/>
    </row>
    <row r="210" spans="1:34" s="275" customFormat="1" ht="11.85" customHeight="1" x14ac:dyDescent="0.2">
      <c r="A210" s="16" t="s">
        <v>3038</v>
      </c>
      <c r="B210" s="2">
        <v>47</v>
      </c>
      <c r="C210" s="16" t="s">
        <v>3034</v>
      </c>
      <c r="D210" s="16" t="s">
        <v>5515</v>
      </c>
      <c r="E210" s="18" t="s">
        <v>5516</v>
      </c>
      <c r="F210" s="18">
        <v>16</v>
      </c>
      <c r="G210" s="140">
        <v>25</v>
      </c>
      <c r="H210" s="18" t="s">
        <v>1561</v>
      </c>
      <c r="I210" s="51"/>
      <c r="J210" s="18" t="s">
        <v>3005</v>
      </c>
      <c r="K210" s="51" t="s">
        <v>4979</v>
      </c>
      <c r="L210" s="16" t="s">
        <v>1616</v>
      </c>
      <c r="M210" s="18" t="s">
        <v>4979</v>
      </c>
      <c r="N210" s="18" t="s">
        <v>3005</v>
      </c>
      <c r="O210" s="399"/>
      <c r="P210" s="18">
        <v>25</v>
      </c>
      <c r="Q210" s="16" t="s">
        <v>5213</v>
      </c>
      <c r="R210" s="2">
        <v>45</v>
      </c>
      <c r="S210" s="67" t="s">
        <v>5040</v>
      </c>
      <c r="T210" s="16" t="s">
        <v>5214</v>
      </c>
      <c r="U210" s="201" t="s">
        <v>5519</v>
      </c>
      <c r="V210" s="201" t="s">
        <v>5519</v>
      </c>
      <c r="W210" s="201" t="s">
        <v>3979</v>
      </c>
      <c r="X210" s="18" t="s">
        <v>5042</v>
      </c>
      <c r="Y210" s="132">
        <f t="shared" si="9"/>
        <v>800</v>
      </c>
      <c r="Z210" s="132">
        <f t="shared" si="10"/>
        <v>800</v>
      </c>
      <c r="AA210" s="372" t="str">
        <f t="shared" si="11"/>
        <v>0</v>
      </c>
      <c r="AB210" s="118"/>
      <c r="AC210" s="118"/>
      <c r="AD210" s="118"/>
      <c r="AE210" s="28"/>
      <c r="AF210" s="28"/>
      <c r="AG210" s="432"/>
      <c r="AH210" s="432"/>
    </row>
    <row r="211" spans="1:34" s="275" customFormat="1" ht="11.85" customHeight="1" x14ac:dyDescent="0.2">
      <c r="A211" s="16" t="s">
        <v>4446</v>
      </c>
      <c r="B211" s="2">
        <v>216</v>
      </c>
      <c r="C211" s="16" t="s">
        <v>4447</v>
      </c>
      <c r="D211" s="16" t="s">
        <v>5515</v>
      </c>
      <c r="E211" s="18" t="s">
        <v>5516</v>
      </c>
      <c r="F211" s="18">
        <v>16</v>
      </c>
      <c r="G211" s="60">
        <v>25</v>
      </c>
      <c r="H211" s="18" t="s">
        <v>1561</v>
      </c>
      <c r="I211" s="126" t="s">
        <v>1444</v>
      </c>
      <c r="J211" s="18" t="s">
        <v>3005</v>
      </c>
      <c r="K211" s="19" t="s">
        <v>4069</v>
      </c>
      <c r="L211" s="16" t="s">
        <v>1616</v>
      </c>
      <c r="M211" s="399" t="s">
        <v>4979</v>
      </c>
      <c r="N211" s="275" t="s">
        <v>3005</v>
      </c>
      <c r="O211" s="399" t="s">
        <v>4069</v>
      </c>
      <c r="P211" s="397">
        <v>25</v>
      </c>
      <c r="Q211" s="275" t="s">
        <v>3034</v>
      </c>
      <c r="R211" s="2">
        <v>44.75</v>
      </c>
      <c r="S211" s="67" t="s">
        <v>5040</v>
      </c>
      <c r="T211" s="275" t="s">
        <v>3037</v>
      </c>
      <c r="U211" s="201" t="s">
        <v>5519</v>
      </c>
      <c r="V211" s="201" t="s">
        <v>5519</v>
      </c>
      <c r="W211" s="201" t="s">
        <v>3979</v>
      </c>
      <c r="X211" s="18" t="s">
        <v>5042</v>
      </c>
      <c r="Y211" s="132">
        <f t="shared" si="9"/>
        <v>800</v>
      </c>
      <c r="Z211" s="132">
        <f t="shared" si="10"/>
        <v>800</v>
      </c>
      <c r="AA211" s="372" t="str">
        <f t="shared" si="11"/>
        <v>0</v>
      </c>
      <c r="AB211" s="118"/>
      <c r="AC211" s="118"/>
      <c r="AD211" s="118"/>
      <c r="AE211" s="436"/>
      <c r="AF211" s="432"/>
      <c r="AG211" s="432"/>
      <c r="AH211" s="432"/>
    </row>
    <row r="212" spans="1:34" s="275" customFormat="1" ht="11.85" customHeight="1" x14ac:dyDescent="0.2">
      <c r="A212" s="16" t="s">
        <v>4446</v>
      </c>
      <c r="B212" s="2">
        <v>216</v>
      </c>
      <c r="C212" s="16" t="s">
        <v>4447</v>
      </c>
      <c r="D212" s="16" t="s">
        <v>5515</v>
      </c>
      <c r="E212" s="18" t="s">
        <v>5516</v>
      </c>
      <c r="F212" s="18">
        <v>16</v>
      </c>
      <c r="G212" s="60">
        <v>25</v>
      </c>
      <c r="H212" s="18" t="s">
        <v>1561</v>
      </c>
      <c r="I212" s="126" t="s">
        <v>1444</v>
      </c>
      <c r="J212" s="18" t="s">
        <v>3005</v>
      </c>
      <c r="K212" s="19" t="s">
        <v>4069</v>
      </c>
      <c r="L212" s="16" t="s">
        <v>1616</v>
      </c>
      <c r="M212" s="18" t="s">
        <v>4979</v>
      </c>
      <c r="N212" s="18" t="s">
        <v>3005</v>
      </c>
      <c r="O212" s="116" t="s">
        <v>4069</v>
      </c>
      <c r="P212" s="18">
        <v>25</v>
      </c>
      <c r="Q212" s="16" t="s">
        <v>1072</v>
      </c>
      <c r="R212" s="2">
        <v>44.5</v>
      </c>
      <c r="S212" s="67" t="s">
        <v>5040</v>
      </c>
      <c r="T212" s="16" t="s">
        <v>1074</v>
      </c>
      <c r="U212" s="201" t="s">
        <v>5519</v>
      </c>
      <c r="V212" s="201" t="s">
        <v>5519</v>
      </c>
      <c r="W212" s="201" t="s">
        <v>3979</v>
      </c>
      <c r="X212" s="18" t="s">
        <v>5042</v>
      </c>
      <c r="Y212" s="132">
        <f t="shared" si="9"/>
        <v>800</v>
      </c>
      <c r="Z212" s="132">
        <f t="shared" si="10"/>
        <v>800</v>
      </c>
      <c r="AA212" s="372" t="str">
        <f t="shared" si="11"/>
        <v>0</v>
      </c>
      <c r="AB212" s="18"/>
      <c r="AC212" s="20"/>
      <c r="AD212" s="18"/>
      <c r="AE212" s="18"/>
      <c r="AF212" s="432"/>
      <c r="AG212" s="432"/>
      <c r="AH212" s="432"/>
    </row>
    <row r="213" spans="1:34" s="275" customFormat="1" ht="11.85" customHeight="1" x14ac:dyDescent="0.2">
      <c r="A213" s="16" t="s">
        <v>4446</v>
      </c>
      <c r="B213" s="2">
        <v>216</v>
      </c>
      <c r="C213" s="16" t="s">
        <v>4447</v>
      </c>
      <c r="D213" s="16" t="s">
        <v>5515</v>
      </c>
      <c r="E213" s="18" t="s">
        <v>5516</v>
      </c>
      <c r="F213" s="18">
        <v>16</v>
      </c>
      <c r="G213" s="245">
        <v>25</v>
      </c>
      <c r="H213" s="18" t="s">
        <v>1561</v>
      </c>
      <c r="I213" s="127" t="s">
        <v>1445</v>
      </c>
      <c r="J213" s="18" t="s">
        <v>3005</v>
      </c>
      <c r="K213" s="19" t="s">
        <v>4069</v>
      </c>
      <c r="L213" s="16" t="s">
        <v>1616</v>
      </c>
      <c r="M213" s="116" t="s">
        <v>4170</v>
      </c>
      <c r="N213" s="275" t="s">
        <v>3005</v>
      </c>
      <c r="O213" s="116" t="s">
        <v>2337</v>
      </c>
      <c r="P213" s="140">
        <v>25</v>
      </c>
      <c r="Q213" s="16" t="s">
        <v>3034</v>
      </c>
      <c r="R213" s="2">
        <v>44.25</v>
      </c>
      <c r="S213" s="67" t="s">
        <v>5040</v>
      </c>
      <c r="T213" s="16" t="s">
        <v>3041</v>
      </c>
      <c r="U213" s="201" t="s">
        <v>5519</v>
      </c>
      <c r="V213" s="201" t="s">
        <v>5519</v>
      </c>
      <c r="W213" s="201" t="s">
        <v>3979</v>
      </c>
      <c r="X213" s="18" t="s">
        <v>5042</v>
      </c>
      <c r="Y213" s="132">
        <f t="shared" si="9"/>
        <v>800</v>
      </c>
      <c r="Z213" s="132">
        <f t="shared" si="10"/>
        <v>800</v>
      </c>
      <c r="AA213" s="372" t="str">
        <f t="shared" si="11"/>
        <v>0</v>
      </c>
      <c r="AB213" s="118"/>
      <c r="AC213" s="118"/>
      <c r="AD213" s="436"/>
      <c r="AE213" s="432"/>
      <c r="AF213" s="432"/>
      <c r="AG213" s="432"/>
    </row>
    <row r="214" spans="1:34" s="275" customFormat="1" ht="11.85" customHeight="1" x14ac:dyDescent="0.2">
      <c r="A214" s="16" t="s">
        <v>4446</v>
      </c>
      <c r="B214" s="2">
        <v>216</v>
      </c>
      <c r="C214" s="16" t="s">
        <v>4447</v>
      </c>
      <c r="D214" s="16" t="s">
        <v>5515</v>
      </c>
      <c r="E214" s="18" t="s">
        <v>5516</v>
      </c>
      <c r="F214" s="18">
        <v>16</v>
      </c>
      <c r="G214" s="60">
        <v>25</v>
      </c>
      <c r="H214" s="18" t="s">
        <v>1561</v>
      </c>
      <c r="I214" s="126" t="s">
        <v>1444</v>
      </c>
      <c r="J214" s="18" t="s">
        <v>3005</v>
      </c>
      <c r="K214" s="19" t="s">
        <v>4069</v>
      </c>
      <c r="L214" s="16" t="s">
        <v>1616</v>
      </c>
      <c r="M214" s="18" t="s">
        <v>4979</v>
      </c>
      <c r="N214" s="18" t="s">
        <v>3005</v>
      </c>
      <c r="O214" s="116" t="s">
        <v>4069</v>
      </c>
      <c r="P214" s="18">
        <v>25</v>
      </c>
      <c r="Q214" s="16" t="s">
        <v>1072</v>
      </c>
      <c r="R214" s="2">
        <v>42</v>
      </c>
      <c r="S214" s="67" t="s">
        <v>5040</v>
      </c>
      <c r="T214" s="16" t="s">
        <v>1073</v>
      </c>
      <c r="U214" s="201" t="s">
        <v>5519</v>
      </c>
      <c r="V214" s="201" t="s">
        <v>5519</v>
      </c>
      <c r="W214" s="201" t="s">
        <v>3979</v>
      </c>
      <c r="X214" s="18" t="s">
        <v>5042</v>
      </c>
      <c r="Y214" s="132">
        <f t="shared" si="9"/>
        <v>800</v>
      </c>
      <c r="Z214" s="132">
        <f t="shared" si="10"/>
        <v>800</v>
      </c>
      <c r="AA214" s="372" t="str">
        <f t="shared" si="11"/>
        <v>0</v>
      </c>
      <c r="AB214" s="20"/>
      <c r="AC214" s="18"/>
      <c r="AD214" s="18"/>
      <c r="AE214" s="432"/>
      <c r="AF214" s="432"/>
      <c r="AG214" s="432"/>
    </row>
    <row r="215" spans="1:34" s="351" customFormat="1" ht="11.85" customHeight="1" x14ac:dyDescent="0.2">
      <c r="A215" s="16" t="s">
        <v>4446</v>
      </c>
      <c r="B215" s="2">
        <v>216</v>
      </c>
      <c r="C215" s="16" t="s">
        <v>4447</v>
      </c>
      <c r="D215" s="16" t="s">
        <v>5515</v>
      </c>
      <c r="E215" s="18" t="s">
        <v>5516</v>
      </c>
      <c r="F215" s="18">
        <v>16</v>
      </c>
      <c r="G215" s="245">
        <v>25</v>
      </c>
      <c r="H215" s="18" t="s">
        <v>1561</v>
      </c>
      <c r="I215" s="127" t="s">
        <v>1445</v>
      </c>
      <c r="J215" s="18" t="s">
        <v>3005</v>
      </c>
      <c r="K215" s="19" t="s">
        <v>4069</v>
      </c>
      <c r="L215" s="16" t="s">
        <v>1616</v>
      </c>
      <c r="M215" s="118" t="s">
        <v>4237</v>
      </c>
      <c r="N215" s="275" t="s">
        <v>3005</v>
      </c>
      <c r="O215" s="116" t="s">
        <v>2337</v>
      </c>
      <c r="P215" s="118">
        <v>25</v>
      </c>
      <c r="Q215" s="303" t="s">
        <v>5528</v>
      </c>
      <c r="R215" s="2">
        <v>24.18</v>
      </c>
      <c r="S215" s="67" t="s">
        <v>5040</v>
      </c>
      <c r="T215" s="303" t="s">
        <v>4424</v>
      </c>
      <c r="U215" s="201" t="s">
        <v>5519</v>
      </c>
      <c r="V215" s="201" t="s">
        <v>5519</v>
      </c>
      <c r="W215" s="201" t="s">
        <v>3979</v>
      </c>
      <c r="X215" s="18" t="s">
        <v>5042</v>
      </c>
      <c r="Y215" s="132">
        <f t="shared" si="9"/>
        <v>800</v>
      </c>
      <c r="Z215" s="132">
        <f t="shared" si="10"/>
        <v>800</v>
      </c>
      <c r="AA215" s="372" t="str">
        <f t="shared" si="11"/>
        <v>0</v>
      </c>
      <c r="AB215" s="24"/>
      <c r="AC215" s="28"/>
      <c r="AD215" s="28"/>
      <c r="AE215" s="28"/>
      <c r="AF215" s="28"/>
      <c r="AG215" s="28"/>
    </row>
    <row r="216" spans="1:34" s="275" customFormat="1" ht="11.85" customHeight="1" x14ac:dyDescent="0.2">
      <c r="A216" s="16" t="s">
        <v>4446</v>
      </c>
      <c r="B216" s="2">
        <v>216</v>
      </c>
      <c r="C216" s="16" t="s">
        <v>4447</v>
      </c>
      <c r="D216" s="16" t="s">
        <v>5515</v>
      </c>
      <c r="E216" s="18" t="s">
        <v>5516</v>
      </c>
      <c r="F216" s="18">
        <v>16</v>
      </c>
      <c r="G216" s="60">
        <v>25</v>
      </c>
      <c r="H216" s="18" t="s">
        <v>1561</v>
      </c>
      <c r="I216" s="126" t="s">
        <v>1444</v>
      </c>
      <c r="J216" s="18" t="s">
        <v>3005</v>
      </c>
      <c r="K216" s="19" t="s">
        <v>4069</v>
      </c>
      <c r="L216" s="16" t="s">
        <v>1616</v>
      </c>
      <c r="M216" s="399" t="s">
        <v>4979</v>
      </c>
      <c r="N216" s="275" t="s">
        <v>3005</v>
      </c>
      <c r="O216" s="397" t="s">
        <v>4069</v>
      </c>
      <c r="P216" s="397">
        <v>25</v>
      </c>
      <c r="Q216" s="1" t="s">
        <v>1072</v>
      </c>
      <c r="R216" s="2">
        <v>46</v>
      </c>
      <c r="S216" s="67" t="s">
        <v>5040</v>
      </c>
      <c r="T216" s="1" t="s">
        <v>3815</v>
      </c>
      <c r="U216" s="201" t="s">
        <v>5519</v>
      </c>
      <c r="V216" s="201" t="s">
        <v>5519</v>
      </c>
      <c r="W216" s="201" t="s">
        <v>3979</v>
      </c>
      <c r="X216" s="18" t="s">
        <v>5042</v>
      </c>
      <c r="Y216" s="132">
        <f t="shared" si="9"/>
        <v>800</v>
      </c>
      <c r="Z216" s="132">
        <f t="shared" si="10"/>
        <v>800</v>
      </c>
      <c r="AA216" s="372" t="str">
        <f t="shared" si="11"/>
        <v>0</v>
      </c>
      <c r="AB216" s="118"/>
      <c r="AC216" s="118"/>
      <c r="AD216" s="436"/>
      <c r="AE216" s="432"/>
      <c r="AF216" s="432"/>
      <c r="AG216" s="432"/>
    </row>
    <row r="217" spans="1:34" s="275" customFormat="1" ht="11.85" customHeight="1" x14ac:dyDescent="0.2">
      <c r="A217" s="16" t="s">
        <v>4444</v>
      </c>
      <c r="B217" s="2">
        <v>1</v>
      </c>
      <c r="C217" s="16" t="s">
        <v>4038</v>
      </c>
      <c r="D217" s="16" t="s">
        <v>5515</v>
      </c>
      <c r="E217" s="18" t="s">
        <v>5516</v>
      </c>
      <c r="F217" s="18">
        <v>16</v>
      </c>
      <c r="G217" s="220">
        <v>25</v>
      </c>
      <c r="H217" s="18" t="s">
        <v>1561</v>
      </c>
      <c r="I217" s="96" t="s">
        <v>5308</v>
      </c>
      <c r="J217" s="18" t="s">
        <v>3005</v>
      </c>
      <c r="K217" s="19" t="s">
        <v>4069</v>
      </c>
      <c r="L217" s="16" t="s">
        <v>1616</v>
      </c>
      <c r="M217" s="399" t="s">
        <v>4069</v>
      </c>
      <c r="N217" s="275" t="s">
        <v>3005</v>
      </c>
      <c r="O217" s="397"/>
      <c r="P217" s="397">
        <v>25</v>
      </c>
      <c r="Q217" s="1" t="s">
        <v>1072</v>
      </c>
      <c r="R217" s="2">
        <v>47</v>
      </c>
      <c r="S217" s="67" t="s">
        <v>5040</v>
      </c>
      <c r="T217" s="1" t="s">
        <v>3816</v>
      </c>
      <c r="U217" s="201" t="s">
        <v>5519</v>
      </c>
      <c r="V217" s="201" t="s">
        <v>5519</v>
      </c>
      <c r="W217" s="201" t="s">
        <v>3979</v>
      </c>
      <c r="X217" s="18" t="s">
        <v>5042</v>
      </c>
      <c r="Y217" s="132">
        <f t="shared" si="9"/>
        <v>800</v>
      </c>
      <c r="Z217" s="132">
        <f t="shared" si="10"/>
        <v>800</v>
      </c>
      <c r="AA217" s="372" t="str">
        <f t="shared" si="11"/>
        <v>0</v>
      </c>
      <c r="AB217" s="118"/>
      <c r="AC217" s="118"/>
      <c r="AD217" s="436"/>
      <c r="AE217" s="432"/>
      <c r="AF217" s="432"/>
      <c r="AG217" s="432"/>
    </row>
    <row r="218" spans="1:34" s="351" customFormat="1" ht="11.85" customHeight="1" x14ac:dyDescent="0.2">
      <c r="A218" s="16" t="s">
        <v>3033</v>
      </c>
      <c r="B218" s="2">
        <v>46</v>
      </c>
      <c r="C218" s="16" t="s">
        <v>3034</v>
      </c>
      <c r="D218" s="16" t="s">
        <v>5515</v>
      </c>
      <c r="E218" s="18" t="s">
        <v>5516</v>
      </c>
      <c r="F218" s="18">
        <v>16</v>
      </c>
      <c r="G218" s="140">
        <v>25</v>
      </c>
      <c r="H218" s="18" t="s">
        <v>1561</v>
      </c>
      <c r="I218" s="51" t="s">
        <v>1614</v>
      </c>
      <c r="J218" s="18" t="s">
        <v>3005</v>
      </c>
      <c r="K218" s="51" t="s">
        <v>4977</v>
      </c>
      <c r="L218" s="16" t="s">
        <v>1616</v>
      </c>
      <c r="M218" s="399" t="s">
        <v>1614</v>
      </c>
      <c r="N218" s="275" t="s">
        <v>3005</v>
      </c>
      <c r="O218" s="397"/>
      <c r="P218" s="397">
        <v>25</v>
      </c>
      <c r="Q218" s="1" t="s">
        <v>1072</v>
      </c>
      <c r="R218" s="2">
        <v>50</v>
      </c>
      <c r="S218" s="67" t="s">
        <v>5040</v>
      </c>
      <c r="T218" s="1" t="s">
        <v>3818</v>
      </c>
      <c r="U218" s="201" t="s">
        <v>5519</v>
      </c>
      <c r="V218" s="201" t="s">
        <v>5519</v>
      </c>
      <c r="W218" s="201" t="s">
        <v>3979</v>
      </c>
      <c r="X218" s="18" t="s">
        <v>5042</v>
      </c>
      <c r="Y218" s="132">
        <f t="shared" si="9"/>
        <v>800</v>
      </c>
      <c r="Z218" s="132">
        <f t="shared" si="10"/>
        <v>800</v>
      </c>
      <c r="AA218" s="372" t="str">
        <f t="shared" si="11"/>
        <v>0</v>
      </c>
      <c r="AB218" s="275"/>
      <c r="AC218" s="275"/>
      <c r="AD218" s="275"/>
      <c r="AE218" s="18"/>
      <c r="AF218" s="28"/>
      <c r="AG218" s="28"/>
    </row>
    <row r="219" spans="1:34" s="275" customFormat="1" ht="11.85" customHeight="1" x14ac:dyDescent="0.2">
      <c r="A219" s="16" t="s">
        <v>5503</v>
      </c>
      <c r="B219" s="2">
        <v>82</v>
      </c>
      <c r="C219" s="16" t="s">
        <v>5497</v>
      </c>
      <c r="D219" s="16" t="s">
        <v>5515</v>
      </c>
      <c r="E219" s="18" t="s">
        <v>5516</v>
      </c>
      <c r="F219" s="18">
        <v>16</v>
      </c>
      <c r="G219" s="118">
        <v>25</v>
      </c>
      <c r="H219" s="18" t="s">
        <v>1561</v>
      </c>
      <c r="I219" s="51"/>
      <c r="J219" s="18" t="s">
        <v>3005</v>
      </c>
      <c r="K219" s="46" t="s">
        <v>4541</v>
      </c>
      <c r="L219" s="16" t="s">
        <v>1616</v>
      </c>
      <c r="M219" s="116" t="s">
        <v>4541</v>
      </c>
      <c r="N219" s="275" t="s">
        <v>3005</v>
      </c>
      <c r="O219" s="116"/>
      <c r="P219" s="397">
        <v>25</v>
      </c>
      <c r="Q219" s="1" t="s">
        <v>1072</v>
      </c>
      <c r="R219" s="2">
        <v>46</v>
      </c>
      <c r="S219" s="67" t="s">
        <v>5040</v>
      </c>
      <c r="T219" s="1" t="s">
        <v>3821</v>
      </c>
      <c r="U219" s="201" t="s">
        <v>5519</v>
      </c>
      <c r="V219" s="201" t="s">
        <v>5519</v>
      </c>
      <c r="W219" s="201" t="s">
        <v>3979</v>
      </c>
      <c r="X219" s="18" t="s">
        <v>5042</v>
      </c>
      <c r="Y219" s="132">
        <f t="shared" si="9"/>
        <v>800</v>
      </c>
      <c r="Z219" s="132">
        <f t="shared" si="10"/>
        <v>800</v>
      </c>
      <c r="AA219" s="372" t="str">
        <f t="shared" si="11"/>
        <v>0</v>
      </c>
      <c r="AB219" s="118"/>
      <c r="AC219" s="118"/>
      <c r="AD219" s="436"/>
      <c r="AE219" s="432"/>
      <c r="AF219" s="432"/>
      <c r="AG219" s="432"/>
    </row>
    <row r="220" spans="1:34" s="351" customFormat="1" ht="11.85" customHeight="1" x14ac:dyDescent="0.2">
      <c r="A220" s="16" t="s">
        <v>2722</v>
      </c>
      <c r="B220" s="2">
        <v>145</v>
      </c>
      <c r="C220" s="16" t="s">
        <v>2803</v>
      </c>
      <c r="D220" s="16" t="s">
        <v>5515</v>
      </c>
      <c r="E220" s="18" t="s">
        <v>5516</v>
      </c>
      <c r="F220" s="18">
        <v>16</v>
      </c>
      <c r="G220" s="18">
        <v>25</v>
      </c>
      <c r="H220" s="18" t="s">
        <v>1561</v>
      </c>
      <c r="I220" s="51" t="s">
        <v>3091</v>
      </c>
      <c r="J220" s="18" t="s">
        <v>3005</v>
      </c>
      <c r="K220" s="19" t="s">
        <v>1611</v>
      </c>
      <c r="L220" s="16" t="s">
        <v>1616</v>
      </c>
      <c r="M220" s="18" t="s">
        <v>1612</v>
      </c>
      <c r="N220" s="307" t="s">
        <v>3005</v>
      </c>
      <c r="O220" s="116" t="s">
        <v>3086</v>
      </c>
      <c r="P220" s="118">
        <v>25</v>
      </c>
      <c r="Q220" s="16" t="s">
        <v>5523</v>
      </c>
      <c r="R220" s="2">
        <v>197</v>
      </c>
      <c r="S220" s="67" t="s">
        <v>5073</v>
      </c>
      <c r="T220" s="16" t="s">
        <v>4214</v>
      </c>
      <c r="U220" s="201" t="s">
        <v>5519</v>
      </c>
      <c r="V220" s="201" t="s">
        <v>5519</v>
      </c>
      <c r="W220" s="201" t="s">
        <v>3979</v>
      </c>
      <c r="X220" s="18" t="s">
        <v>3978</v>
      </c>
      <c r="Y220" s="132">
        <f t="shared" si="9"/>
        <v>800</v>
      </c>
      <c r="Z220" s="132" t="str">
        <f t="shared" si="10"/>
        <v>0</v>
      </c>
      <c r="AA220" s="372">
        <f t="shared" si="11"/>
        <v>800</v>
      </c>
      <c r="AB220" s="24"/>
      <c r="AC220" s="24"/>
      <c r="AD220" s="28"/>
      <c r="AE220" s="28"/>
      <c r="AF220" s="28"/>
      <c r="AG220" s="28"/>
      <c r="AH220" s="28"/>
    </row>
    <row r="221" spans="1:34" s="351" customFormat="1" ht="11.85" customHeight="1" x14ac:dyDescent="0.2">
      <c r="A221" s="16" t="s">
        <v>2720</v>
      </c>
      <c r="B221" s="2">
        <v>155</v>
      </c>
      <c r="C221" s="16" t="s">
        <v>2721</v>
      </c>
      <c r="D221" s="16" t="s">
        <v>5515</v>
      </c>
      <c r="E221" s="18" t="s">
        <v>5516</v>
      </c>
      <c r="F221" s="18">
        <v>16</v>
      </c>
      <c r="G221" s="302">
        <v>11</v>
      </c>
      <c r="H221" s="18" t="s">
        <v>1561</v>
      </c>
      <c r="I221" s="51" t="s">
        <v>3084</v>
      </c>
      <c r="J221" s="18" t="s">
        <v>3005</v>
      </c>
      <c r="K221" s="19" t="s">
        <v>1611</v>
      </c>
      <c r="L221" s="16" t="s">
        <v>1616</v>
      </c>
      <c r="M221" s="119" t="s">
        <v>1612</v>
      </c>
      <c r="N221" s="307" t="s">
        <v>3005</v>
      </c>
      <c r="O221" s="116" t="s">
        <v>3085</v>
      </c>
      <c r="P221" s="302">
        <v>11</v>
      </c>
      <c r="Q221" s="303" t="s">
        <v>4853</v>
      </c>
      <c r="R221" s="2">
        <v>72.5</v>
      </c>
      <c r="S221" s="67" t="s">
        <v>5073</v>
      </c>
      <c r="T221" s="303" t="s">
        <v>4866</v>
      </c>
      <c r="U221" s="201" t="s">
        <v>5519</v>
      </c>
      <c r="V221" s="201" t="s">
        <v>5519</v>
      </c>
      <c r="W221" s="201" t="s">
        <v>3979</v>
      </c>
      <c r="X221" s="18" t="s">
        <v>3978</v>
      </c>
      <c r="Y221" s="132">
        <f t="shared" si="9"/>
        <v>352</v>
      </c>
      <c r="Z221" s="132" t="str">
        <f t="shared" si="10"/>
        <v>0</v>
      </c>
      <c r="AA221" s="372">
        <f t="shared" si="11"/>
        <v>352</v>
      </c>
      <c r="AB221" s="24"/>
      <c r="AC221" s="24"/>
      <c r="AD221" s="28"/>
      <c r="AE221" s="28"/>
      <c r="AF221" s="28"/>
      <c r="AG221" s="28"/>
      <c r="AH221" s="28"/>
    </row>
    <row r="222" spans="1:34" s="351" customFormat="1" ht="11.85" customHeight="1" x14ac:dyDescent="0.2">
      <c r="A222" s="16" t="s">
        <v>2720</v>
      </c>
      <c r="B222" s="2">
        <v>155</v>
      </c>
      <c r="C222" s="16" t="s">
        <v>2721</v>
      </c>
      <c r="D222" s="16" t="s">
        <v>5515</v>
      </c>
      <c r="E222" s="18" t="s">
        <v>5516</v>
      </c>
      <c r="F222" s="18">
        <v>16</v>
      </c>
      <c r="G222" s="302">
        <v>14</v>
      </c>
      <c r="H222" s="18" t="s">
        <v>1561</v>
      </c>
      <c r="I222" s="51" t="s">
        <v>3083</v>
      </c>
      <c r="J222" s="18" t="s">
        <v>3005</v>
      </c>
      <c r="K222" s="19" t="s">
        <v>1611</v>
      </c>
      <c r="L222" s="16" t="s">
        <v>1616</v>
      </c>
      <c r="M222" s="119" t="s">
        <v>1612</v>
      </c>
      <c r="N222" s="307" t="s">
        <v>3005</v>
      </c>
      <c r="O222" s="116" t="s">
        <v>3500</v>
      </c>
      <c r="P222" s="302">
        <v>14</v>
      </c>
      <c r="Q222" s="303" t="s">
        <v>4853</v>
      </c>
      <c r="R222" s="2">
        <v>72.5</v>
      </c>
      <c r="S222" s="67" t="s">
        <v>5073</v>
      </c>
      <c r="T222" s="303" t="s">
        <v>4866</v>
      </c>
      <c r="U222" s="201" t="s">
        <v>5519</v>
      </c>
      <c r="V222" s="201" t="s">
        <v>5519</v>
      </c>
      <c r="W222" s="201" t="s">
        <v>3979</v>
      </c>
      <c r="X222" s="18" t="s">
        <v>3978</v>
      </c>
      <c r="Y222" s="132">
        <f t="shared" si="9"/>
        <v>448</v>
      </c>
      <c r="Z222" s="132" t="str">
        <f t="shared" si="10"/>
        <v>0</v>
      </c>
      <c r="AA222" s="372">
        <f t="shared" si="11"/>
        <v>448</v>
      </c>
      <c r="AB222" s="24"/>
      <c r="AC222" s="24"/>
      <c r="AD222" s="28"/>
      <c r="AE222" s="28"/>
      <c r="AF222" s="28"/>
      <c r="AG222" s="28"/>
      <c r="AH222" s="28"/>
    </row>
    <row r="223" spans="1:34" s="275" customFormat="1" ht="11.85" customHeight="1" x14ac:dyDescent="0.2">
      <c r="A223" s="16" t="s">
        <v>3799</v>
      </c>
      <c r="B223" s="2">
        <v>100</v>
      </c>
      <c r="C223" s="16" t="s">
        <v>3792</v>
      </c>
      <c r="D223" s="16" t="s">
        <v>5515</v>
      </c>
      <c r="E223" s="18" t="s">
        <v>5516</v>
      </c>
      <c r="F223" s="18">
        <v>16</v>
      </c>
      <c r="G223" s="18">
        <v>25</v>
      </c>
      <c r="H223" s="18" t="s">
        <v>1561</v>
      </c>
      <c r="I223" s="51"/>
      <c r="J223" s="18" t="s">
        <v>3005</v>
      </c>
      <c r="K223" s="19" t="s">
        <v>4541</v>
      </c>
      <c r="L223" s="16" t="s">
        <v>1616</v>
      </c>
      <c r="M223" s="116" t="s">
        <v>1612</v>
      </c>
      <c r="N223" s="275" t="s">
        <v>3005</v>
      </c>
      <c r="O223" s="116" t="s">
        <v>3080</v>
      </c>
      <c r="P223" s="140">
        <v>25</v>
      </c>
      <c r="Q223" s="16" t="s">
        <v>3034</v>
      </c>
      <c r="R223" s="2">
        <v>47.5</v>
      </c>
      <c r="S223" s="67" t="s">
        <v>5073</v>
      </c>
      <c r="T223" s="16" t="s">
        <v>3048</v>
      </c>
      <c r="U223" s="201" t="s">
        <v>5519</v>
      </c>
      <c r="V223" s="201" t="s">
        <v>5519</v>
      </c>
      <c r="W223" s="201" t="s">
        <v>3979</v>
      </c>
      <c r="X223" s="18" t="s">
        <v>3978</v>
      </c>
      <c r="Y223" s="132">
        <f t="shared" si="9"/>
        <v>800</v>
      </c>
      <c r="Z223" s="132" t="str">
        <f t="shared" si="10"/>
        <v>0</v>
      </c>
      <c r="AA223" s="372">
        <f t="shared" si="11"/>
        <v>800</v>
      </c>
      <c r="AB223" s="118"/>
      <c r="AC223" s="118"/>
      <c r="AD223" s="118"/>
      <c r="AE223" s="436"/>
      <c r="AF223" s="432"/>
      <c r="AG223" s="432"/>
      <c r="AH223" s="432"/>
    </row>
    <row r="224" spans="1:34" s="351" customFormat="1" ht="11.85" customHeight="1" x14ac:dyDescent="0.2">
      <c r="A224" s="16" t="s">
        <v>3800</v>
      </c>
      <c r="B224" s="2">
        <v>105</v>
      </c>
      <c r="C224" s="16" t="s">
        <v>3792</v>
      </c>
      <c r="D224" s="16" t="s">
        <v>5515</v>
      </c>
      <c r="E224" s="18" t="s">
        <v>5516</v>
      </c>
      <c r="F224" s="18">
        <v>16</v>
      </c>
      <c r="G224" s="18">
        <v>25</v>
      </c>
      <c r="H224" s="18" t="s">
        <v>1561</v>
      </c>
      <c r="I224" s="51"/>
      <c r="J224" s="18" t="s">
        <v>3005</v>
      </c>
      <c r="K224" s="19" t="s">
        <v>4541</v>
      </c>
      <c r="L224" s="16" t="s">
        <v>1616</v>
      </c>
      <c r="M224" s="399" t="s">
        <v>1612</v>
      </c>
      <c r="N224" s="275" t="s">
        <v>3005</v>
      </c>
      <c r="O224" s="116" t="s">
        <v>3080</v>
      </c>
      <c r="P224" s="397">
        <v>25</v>
      </c>
      <c r="Q224" s="275" t="s">
        <v>3034</v>
      </c>
      <c r="R224" s="2">
        <v>47</v>
      </c>
      <c r="S224" s="67" t="s">
        <v>5073</v>
      </c>
      <c r="T224" s="275" t="s">
        <v>3047</v>
      </c>
      <c r="U224" s="201" t="s">
        <v>5519</v>
      </c>
      <c r="V224" s="201" t="s">
        <v>5519</v>
      </c>
      <c r="W224" s="201" t="s">
        <v>3979</v>
      </c>
      <c r="X224" s="18" t="s">
        <v>3978</v>
      </c>
      <c r="Y224" s="132">
        <f t="shared" si="9"/>
        <v>800</v>
      </c>
      <c r="Z224" s="132" t="str">
        <f t="shared" si="10"/>
        <v>0</v>
      </c>
      <c r="AA224" s="372">
        <f t="shared" si="11"/>
        <v>800</v>
      </c>
      <c r="AB224" s="435"/>
      <c r="AC224" s="435"/>
      <c r="AD224" s="435"/>
      <c r="AE224" s="435"/>
      <c r="AF224" s="18"/>
      <c r="AG224" s="28"/>
      <c r="AH224" s="28"/>
    </row>
    <row r="225" spans="1:34" s="275" customFormat="1" ht="11.85" customHeight="1" x14ac:dyDescent="0.2">
      <c r="A225" s="16" t="s">
        <v>1293</v>
      </c>
      <c r="B225" s="2">
        <v>105</v>
      </c>
      <c r="C225" s="16" t="s">
        <v>1292</v>
      </c>
      <c r="D225" s="16" t="s">
        <v>5515</v>
      </c>
      <c r="E225" s="18" t="s">
        <v>5516</v>
      </c>
      <c r="F225" s="18">
        <v>16</v>
      </c>
      <c r="G225" s="18">
        <v>25</v>
      </c>
      <c r="H225" s="18" t="s">
        <v>1561</v>
      </c>
      <c r="I225" s="51"/>
      <c r="J225" s="18" t="s">
        <v>3005</v>
      </c>
      <c r="K225" s="19" t="s">
        <v>4541</v>
      </c>
      <c r="L225" s="16" t="s">
        <v>1616</v>
      </c>
      <c r="M225" s="116" t="s">
        <v>1612</v>
      </c>
      <c r="N225" s="275" t="s">
        <v>3005</v>
      </c>
      <c r="O225" s="116" t="s">
        <v>3080</v>
      </c>
      <c r="P225" s="140">
        <v>25</v>
      </c>
      <c r="Q225" s="16" t="s">
        <v>3034</v>
      </c>
      <c r="R225" s="2">
        <v>47</v>
      </c>
      <c r="S225" s="67" t="s">
        <v>5073</v>
      </c>
      <c r="T225" s="16" t="s">
        <v>3049</v>
      </c>
      <c r="U225" s="201" t="s">
        <v>5519</v>
      </c>
      <c r="V225" s="201" t="s">
        <v>5519</v>
      </c>
      <c r="W225" s="201" t="s">
        <v>3979</v>
      </c>
      <c r="X225" s="18" t="s">
        <v>3978</v>
      </c>
      <c r="Y225" s="132">
        <f t="shared" si="9"/>
        <v>800</v>
      </c>
      <c r="Z225" s="132" t="str">
        <f t="shared" si="10"/>
        <v>0</v>
      </c>
      <c r="AA225" s="372">
        <f t="shared" si="11"/>
        <v>800</v>
      </c>
      <c r="AB225" s="118"/>
      <c r="AC225" s="118"/>
      <c r="AD225" s="118"/>
      <c r="AE225" s="436"/>
      <c r="AF225" s="432"/>
      <c r="AG225" s="432"/>
      <c r="AH225" s="432"/>
    </row>
    <row r="226" spans="1:34" s="351" customFormat="1" ht="11.85" customHeight="1" x14ac:dyDescent="0.2">
      <c r="A226" s="1" t="s">
        <v>3820</v>
      </c>
      <c r="B226" s="2">
        <v>49</v>
      </c>
      <c r="C226" s="1" t="s">
        <v>1072</v>
      </c>
      <c r="D226" s="1" t="s">
        <v>5515</v>
      </c>
      <c r="E226" s="3" t="s">
        <v>5516</v>
      </c>
      <c r="F226" s="3">
        <v>16</v>
      </c>
      <c r="G226" s="140">
        <v>25</v>
      </c>
      <c r="H226" s="18" t="s">
        <v>1561</v>
      </c>
      <c r="I226" s="51"/>
      <c r="J226" s="18" t="s">
        <v>3005</v>
      </c>
      <c r="K226" s="51" t="s">
        <v>4541</v>
      </c>
      <c r="L226" s="16" t="s">
        <v>1616</v>
      </c>
      <c r="M226" s="399" t="s">
        <v>1612</v>
      </c>
      <c r="N226" s="275" t="s">
        <v>3005</v>
      </c>
      <c r="O226" s="116" t="s">
        <v>3080</v>
      </c>
      <c r="P226" s="397">
        <v>25</v>
      </c>
      <c r="Q226" s="275" t="s">
        <v>3034</v>
      </c>
      <c r="R226" s="2">
        <v>46.5</v>
      </c>
      <c r="S226" s="67" t="s">
        <v>5073</v>
      </c>
      <c r="T226" s="275" t="s">
        <v>3046</v>
      </c>
      <c r="U226" s="201" t="s">
        <v>5519</v>
      </c>
      <c r="V226" s="201" t="s">
        <v>5519</v>
      </c>
      <c r="W226" s="201" t="s">
        <v>3979</v>
      </c>
      <c r="X226" s="18" t="s">
        <v>3978</v>
      </c>
      <c r="Y226" s="132">
        <f t="shared" si="9"/>
        <v>800</v>
      </c>
      <c r="Z226" s="132" t="str">
        <f t="shared" si="10"/>
        <v>0</v>
      </c>
      <c r="AA226" s="372">
        <f t="shared" si="11"/>
        <v>800</v>
      </c>
      <c r="AB226" s="435"/>
      <c r="AC226" s="435"/>
      <c r="AD226" s="435"/>
      <c r="AE226" s="435"/>
      <c r="AF226" s="18"/>
      <c r="AG226" s="28"/>
      <c r="AH226" s="28"/>
    </row>
    <row r="227" spans="1:34" s="275" customFormat="1" ht="11.85" customHeight="1" x14ac:dyDescent="0.2">
      <c r="A227" s="1" t="s">
        <v>3822</v>
      </c>
      <c r="B227" s="2">
        <v>50</v>
      </c>
      <c r="C227" s="1" t="s">
        <v>1072</v>
      </c>
      <c r="D227" s="1" t="s">
        <v>5515</v>
      </c>
      <c r="E227" s="3" t="s">
        <v>5516</v>
      </c>
      <c r="F227" s="3">
        <v>16</v>
      </c>
      <c r="G227" s="140">
        <v>25</v>
      </c>
      <c r="H227" s="18" t="s">
        <v>1561</v>
      </c>
      <c r="I227" s="51"/>
      <c r="J227" s="18" t="s">
        <v>3005</v>
      </c>
      <c r="K227" s="51" t="s">
        <v>4541</v>
      </c>
      <c r="L227" s="16" t="s">
        <v>1616</v>
      </c>
      <c r="M227" s="116" t="s">
        <v>1612</v>
      </c>
      <c r="N227" s="275" t="s">
        <v>3005</v>
      </c>
      <c r="O227" s="116" t="s">
        <v>3080</v>
      </c>
      <c r="P227" s="140">
        <v>25</v>
      </c>
      <c r="Q227" s="16" t="s">
        <v>3034</v>
      </c>
      <c r="R227" s="2">
        <v>45</v>
      </c>
      <c r="S227" s="67" t="s">
        <v>5073</v>
      </c>
      <c r="T227" s="16" t="s">
        <v>3045</v>
      </c>
      <c r="U227" s="201" t="s">
        <v>5519</v>
      </c>
      <c r="V227" s="201" t="s">
        <v>5519</v>
      </c>
      <c r="W227" s="201" t="s">
        <v>3979</v>
      </c>
      <c r="X227" s="18" t="s">
        <v>3978</v>
      </c>
      <c r="Y227" s="132">
        <f t="shared" si="9"/>
        <v>800</v>
      </c>
      <c r="Z227" s="132" t="str">
        <f t="shared" si="10"/>
        <v>0</v>
      </c>
      <c r="AA227" s="372">
        <f t="shared" si="11"/>
        <v>800</v>
      </c>
      <c r="AB227" s="118"/>
      <c r="AC227" s="118"/>
      <c r="AD227" s="118"/>
      <c r="AE227" s="436"/>
      <c r="AF227" s="432"/>
      <c r="AG227" s="432"/>
      <c r="AH227" s="432"/>
    </row>
    <row r="228" spans="1:34" s="275" customFormat="1" ht="11.85" customHeight="1" x14ac:dyDescent="0.2">
      <c r="A228" s="16" t="s">
        <v>4714</v>
      </c>
      <c r="B228" s="2">
        <v>77</v>
      </c>
      <c r="C228" s="16" t="s">
        <v>4665</v>
      </c>
      <c r="D228" s="16" t="s">
        <v>5515</v>
      </c>
      <c r="E228" s="18" t="s">
        <v>5516</v>
      </c>
      <c r="F228" s="18">
        <v>16</v>
      </c>
      <c r="G228" s="118">
        <v>25</v>
      </c>
      <c r="H228" s="18" t="s">
        <v>1561</v>
      </c>
      <c r="I228" s="51" t="s">
        <v>2795</v>
      </c>
      <c r="J228" s="18" t="s">
        <v>3005</v>
      </c>
      <c r="K228" s="19" t="s">
        <v>1441</v>
      </c>
      <c r="L228" s="16" t="s">
        <v>1616</v>
      </c>
      <c r="M228" s="116" t="s">
        <v>1612</v>
      </c>
      <c r="N228" s="275" t="s">
        <v>3005</v>
      </c>
      <c r="O228" s="116" t="s">
        <v>3500</v>
      </c>
      <c r="P228" s="140">
        <v>25</v>
      </c>
      <c r="Q228" s="16" t="s">
        <v>3034</v>
      </c>
      <c r="R228" s="2">
        <v>44.5</v>
      </c>
      <c r="S228" s="67" t="s">
        <v>5073</v>
      </c>
      <c r="T228" s="16" t="s">
        <v>3043</v>
      </c>
      <c r="U228" s="201" t="s">
        <v>5519</v>
      </c>
      <c r="V228" s="201" t="s">
        <v>5519</v>
      </c>
      <c r="W228" s="201" t="s">
        <v>3979</v>
      </c>
      <c r="X228" s="18" t="s">
        <v>3978</v>
      </c>
      <c r="Y228" s="132">
        <f t="shared" si="9"/>
        <v>800</v>
      </c>
      <c r="Z228" s="132" t="str">
        <f t="shared" si="10"/>
        <v>0</v>
      </c>
      <c r="AA228" s="372">
        <f t="shared" si="11"/>
        <v>800</v>
      </c>
      <c r="AB228" s="118"/>
      <c r="AC228" s="118"/>
      <c r="AD228" s="118"/>
      <c r="AE228" s="436"/>
      <c r="AF228" s="432"/>
      <c r="AG228" s="432"/>
      <c r="AH228" s="432"/>
    </row>
    <row r="229" spans="1:34" s="275" customFormat="1" ht="11.85" customHeight="1" x14ac:dyDescent="0.2">
      <c r="A229" s="16" t="s">
        <v>4355</v>
      </c>
      <c r="B229" s="2">
        <v>415</v>
      </c>
      <c r="C229" s="16" t="s">
        <v>5523</v>
      </c>
      <c r="D229" s="16" t="s">
        <v>5515</v>
      </c>
      <c r="E229" s="18" t="s">
        <v>5516</v>
      </c>
      <c r="F229" s="18">
        <v>16</v>
      </c>
      <c r="G229" s="18">
        <v>25</v>
      </c>
      <c r="H229" s="18" t="s">
        <v>1561</v>
      </c>
      <c r="I229" s="51" t="s">
        <v>2795</v>
      </c>
      <c r="J229" s="18" t="s">
        <v>3005</v>
      </c>
      <c r="K229" s="19" t="s">
        <v>1441</v>
      </c>
      <c r="L229" s="16" t="s">
        <v>1616</v>
      </c>
      <c r="M229" s="116" t="s">
        <v>1612</v>
      </c>
      <c r="N229" s="275" t="s">
        <v>3005</v>
      </c>
      <c r="O229" s="116" t="s">
        <v>3500</v>
      </c>
      <c r="P229" s="140">
        <v>25</v>
      </c>
      <c r="Q229" s="16" t="s">
        <v>3034</v>
      </c>
      <c r="R229" s="2">
        <v>44.5</v>
      </c>
      <c r="S229" s="67" t="s">
        <v>5073</v>
      </c>
      <c r="T229" s="16" t="s">
        <v>3044</v>
      </c>
      <c r="U229" s="201" t="s">
        <v>5519</v>
      </c>
      <c r="V229" s="201" t="s">
        <v>5519</v>
      </c>
      <c r="W229" s="201" t="s">
        <v>3979</v>
      </c>
      <c r="X229" s="18" t="s">
        <v>3978</v>
      </c>
      <c r="Y229" s="132">
        <f t="shared" si="9"/>
        <v>800</v>
      </c>
      <c r="Z229" s="132" t="str">
        <f t="shared" si="10"/>
        <v>0</v>
      </c>
      <c r="AA229" s="372">
        <f t="shared" si="11"/>
        <v>800</v>
      </c>
      <c r="AB229" s="118"/>
      <c r="AC229" s="118"/>
      <c r="AD229" s="118"/>
      <c r="AE229" s="436"/>
      <c r="AF229" s="432"/>
      <c r="AG229" s="432"/>
      <c r="AH229" s="432"/>
    </row>
    <row r="230" spans="1:34" s="351" customFormat="1" ht="11.85" customHeight="1" x14ac:dyDescent="0.2">
      <c r="A230" s="1" t="s">
        <v>3824</v>
      </c>
      <c r="B230" s="2">
        <v>47</v>
      </c>
      <c r="C230" s="1" t="s">
        <v>1072</v>
      </c>
      <c r="D230" s="1" t="s">
        <v>5515</v>
      </c>
      <c r="E230" s="3" t="s">
        <v>5516</v>
      </c>
      <c r="F230" s="3">
        <v>16</v>
      </c>
      <c r="G230" s="140">
        <v>25</v>
      </c>
      <c r="H230" s="18" t="s">
        <v>1561</v>
      </c>
      <c r="I230" s="51" t="s">
        <v>2795</v>
      </c>
      <c r="J230" s="18" t="s">
        <v>3005</v>
      </c>
      <c r="K230" s="51" t="s">
        <v>1441</v>
      </c>
      <c r="L230" s="16" t="s">
        <v>1616</v>
      </c>
      <c r="M230" s="399" t="s">
        <v>1612</v>
      </c>
      <c r="N230" s="275" t="s">
        <v>3005</v>
      </c>
      <c r="O230" s="116" t="s">
        <v>3500</v>
      </c>
      <c r="P230" s="397">
        <v>25</v>
      </c>
      <c r="Q230" s="1" t="s">
        <v>1072</v>
      </c>
      <c r="R230" s="2">
        <v>44.5</v>
      </c>
      <c r="S230" s="67" t="s">
        <v>5073</v>
      </c>
      <c r="T230" s="1" t="s">
        <v>3817</v>
      </c>
      <c r="U230" s="201" t="s">
        <v>5519</v>
      </c>
      <c r="V230" s="201" t="s">
        <v>5519</v>
      </c>
      <c r="W230" s="201" t="s">
        <v>3979</v>
      </c>
      <c r="X230" s="18" t="s">
        <v>3978</v>
      </c>
      <c r="Y230" s="132">
        <f t="shared" si="9"/>
        <v>800</v>
      </c>
      <c r="Z230" s="132" t="str">
        <f t="shared" si="10"/>
        <v>0</v>
      </c>
      <c r="AA230" s="372">
        <f t="shared" si="11"/>
        <v>800</v>
      </c>
      <c r="AB230" s="275"/>
      <c r="AC230" s="275"/>
      <c r="AD230" s="275"/>
      <c r="AE230" s="18"/>
      <c r="AF230" s="28"/>
      <c r="AG230" s="28"/>
    </row>
    <row r="231" spans="1:34" s="275" customFormat="1" ht="11.85" customHeight="1" x14ac:dyDescent="0.2">
      <c r="A231" s="16" t="s">
        <v>4077</v>
      </c>
      <c r="B231" s="2">
        <v>323</v>
      </c>
      <c r="C231" s="16" t="s">
        <v>5523</v>
      </c>
      <c r="D231" s="16" t="s">
        <v>5515</v>
      </c>
      <c r="E231" s="18" t="s">
        <v>5516</v>
      </c>
      <c r="F231" s="18">
        <v>16</v>
      </c>
      <c r="G231" s="18">
        <v>25</v>
      </c>
      <c r="H231" s="18" t="s">
        <v>1561</v>
      </c>
      <c r="I231" s="19" t="s">
        <v>1475</v>
      </c>
      <c r="J231" s="18" t="s">
        <v>3005</v>
      </c>
      <c r="K231" s="19" t="s">
        <v>4069</v>
      </c>
      <c r="L231" s="16" t="s">
        <v>1616</v>
      </c>
      <c r="M231" s="399" t="s">
        <v>4982</v>
      </c>
      <c r="N231" s="275" t="s">
        <v>3005</v>
      </c>
      <c r="O231" s="116" t="s">
        <v>1045</v>
      </c>
      <c r="P231" s="397">
        <v>25</v>
      </c>
      <c r="Q231" s="275" t="s">
        <v>3034</v>
      </c>
      <c r="R231" s="2">
        <v>44.5</v>
      </c>
      <c r="S231" s="437" t="s">
        <v>1050</v>
      </c>
      <c r="T231" s="275" t="s">
        <v>3050</v>
      </c>
      <c r="U231" s="201" t="s">
        <v>5519</v>
      </c>
      <c r="V231" s="201" t="s">
        <v>5519</v>
      </c>
      <c r="W231" s="201" t="s">
        <v>3979</v>
      </c>
      <c r="X231" s="18" t="s">
        <v>3978</v>
      </c>
      <c r="Y231" s="132">
        <f t="shared" si="9"/>
        <v>800</v>
      </c>
      <c r="Z231" s="132" t="str">
        <f t="shared" si="10"/>
        <v>0</v>
      </c>
      <c r="AA231" s="372">
        <f t="shared" si="11"/>
        <v>800</v>
      </c>
      <c r="AB231" s="118"/>
      <c r="AC231" s="118"/>
      <c r="AD231" s="118"/>
      <c r="AE231" s="436"/>
      <c r="AF231" s="432"/>
      <c r="AG231" s="432"/>
      <c r="AH231" s="432"/>
    </row>
    <row r="232" spans="1:34" s="351" customFormat="1" ht="11.85" customHeight="1" x14ac:dyDescent="0.2">
      <c r="A232" s="16" t="s">
        <v>2636</v>
      </c>
      <c r="B232" s="2">
        <v>90</v>
      </c>
      <c r="C232" s="16" t="s">
        <v>2610</v>
      </c>
      <c r="D232" s="16" t="s">
        <v>5515</v>
      </c>
      <c r="E232" s="18" t="s">
        <v>5516</v>
      </c>
      <c r="F232" s="18">
        <v>16</v>
      </c>
      <c r="G232" s="18">
        <v>25</v>
      </c>
      <c r="H232" s="18" t="s">
        <v>1561</v>
      </c>
      <c r="I232" s="51" t="s">
        <v>3082</v>
      </c>
      <c r="J232" s="18" t="s">
        <v>3005</v>
      </c>
      <c r="K232" s="19" t="s">
        <v>2637</v>
      </c>
      <c r="L232" s="16" t="s">
        <v>1616</v>
      </c>
      <c r="M232" s="79" t="s">
        <v>4300</v>
      </c>
      <c r="N232" s="307" t="s">
        <v>3005</v>
      </c>
      <c r="O232" s="83" t="s">
        <v>3244</v>
      </c>
      <c r="P232" s="18">
        <v>25</v>
      </c>
      <c r="Q232" s="16" t="s">
        <v>1393</v>
      </c>
      <c r="R232" s="2">
        <v>82.5</v>
      </c>
      <c r="S232" s="67" t="s">
        <v>1488</v>
      </c>
      <c r="T232" s="16" t="s">
        <v>1402</v>
      </c>
      <c r="U232" s="201" t="s">
        <v>5519</v>
      </c>
      <c r="V232" s="201" t="s">
        <v>5519</v>
      </c>
      <c r="W232" s="201" t="s">
        <v>3979</v>
      </c>
      <c r="X232" s="18" t="s">
        <v>3978</v>
      </c>
      <c r="Y232" s="132">
        <f t="shared" si="9"/>
        <v>800</v>
      </c>
      <c r="Z232" s="132" t="str">
        <f t="shared" si="10"/>
        <v>0</v>
      </c>
      <c r="AA232" s="372">
        <f t="shared" si="11"/>
        <v>800</v>
      </c>
      <c r="AB232" s="24"/>
      <c r="AC232" s="24"/>
      <c r="AD232" s="28"/>
      <c r="AE232" s="28"/>
      <c r="AF232" s="28"/>
      <c r="AG232" s="28"/>
      <c r="AH232" s="28"/>
    </row>
    <row r="233" spans="1:34" s="275" customFormat="1" ht="11.85" customHeight="1" x14ac:dyDescent="0.2">
      <c r="A233" s="16" t="s">
        <v>1139</v>
      </c>
      <c r="B233" s="2">
        <v>0</v>
      </c>
      <c r="C233" s="16" t="s">
        <v>5523</v>
      </c>
      <c r="D233" s="16" t="s">
        <v>5515</v>
      </c>
      <c r="E233" s="18" t="s">
        <v>5516</v>
      </c>
      <c r="F233" s="18">
        <v>16</v>
      </c>
      <c r="G233" s="59">
        <v>17</v>
      </c>
      <c r="H233" s="18" t="s">
        <v>1561</v>
      </c>
      <c r="I233" s="159" t="s">
        <v>2951</v>
      </c>
      <c r="J233" s="18" t="s">
        <v>3005</v>
      </c>
      <c r="K233" s="159" t="s">
        <v>4379</v>
      </c>
      <c r="L233" s="16" t="s">
        <v>1616</v>
      </c>
      <c r="M233" s="116" t="s">
        <v>4300</v>
      </c>
      <c r="N233" s="275" t="s">
        <v>3005</v>
      </c>
      <c r="O233" s="83" t="s">
        <v>2801</v>
      </c>
      <c r="P233" s="397">
        <v>17</v>
      </c>
      <c r="Q233" s="1" t="s">
        <v>1072</v>
      </c>
      <c r="R233" s="2">
        <v>48</v>
      </c>
      <c r="S233" s="67" t="s">
        <v>1488</v>
      </c>
      <c r="T233" s="1" t="s">
        <v>3823</v>
      </c>
      <c r="U233" s="201" t="s">
        <v>5519</v>
      </c>
      <c r="V233" s="201" t="s">
        <v>5519</v>
      </c>
      <c r="W233" s="201" t="s">
        <v>3979</v>
      </c>
      <c r="X233" s="18" t="s">
        <v>3978</v>
      </c>
      <c r="Y233" s="132">
        <f t="shared" si="9"/>
        <v>544</v>
      </c>
      <c r="Z233" s="132" t="str">
        <f t="shared" si="10"/>
        <v>0</v>
      </c>
      <c r="AA233" s="372">
        <f t="shared" si="11"/>
        <v>544</v>
      </c>
      <c r="AB233" s="118"/>
      <c r="AC233" s="118"/>
      <c r="AD233" s="436"/>
      <c r="AE233" s="432"/>
      <c r="AF233" s="432"/>
      <c r="AG233" s="432"/>
    </row>
    <row r="234" spans="1:34" s="275" customFormat="1" ht="11.85" customHeight="1" x14ac:dyDescent="0.2">
      <c r="A234" s="16" t="s">
        <v>4446</v>
      </c>
      <c r="B234" s="2">
        <v>216</v>
      </c>
      <c r="C234" s="16" t="s">
        <v>4447</v>
      </c>
      <c r="D234" s="16" t="s">
        <v>5515</v>
      </c>
      <c r="E234" s="18" t="s">
        <v>5516</v>
      </c>
      <c r="F234" s="18">
        <v>16</v>
      </c>
      <c r="G234" s="245">
        <v>3</v>
      </c>
      <c r="H234" s="18" t="s">
        <v>1561</v>
      </c>
      <c r="I234" s="127" t="s">
        <v>1459</v>
      </c>
      <c r="J234" s="18" t="s">
        <v>3005</v>
      </c>
      <c r="K234" s="19" t="s">
        <v>4069</v>
      </c>
      <c r="L234" s="16" t="s">
        <v>1616</v>
      </c>
      <c r="M234" s="116" t="s">
        <v>4300</v>
      </c>
      <c r="N234" s="275" t="s">
        <v>3005</v>
      </c>
      <c r="O234" s="83" t="s">
        <v>3244</v>
      </c>
      <c r="P234" s="420">
        <v>3</v>
      </c>
      <c r="Q234" s="1" t="s">
        <v>1072</v>
      </c>
      <c r="R234" s="2">
        <v>48</v>
      </c>
      <c r="S234" s="67" t="s">
        <v>1488</v>
      </c>
      <c r="T234" s="1" t="s">
        <v>3823</v>
      </c>
      <c r="U234" s="201" t="s">
        <v>5519</v>
      </c>
      <c r="V234" s="201" t="s">
        <v>5519</v>
      </c>
      <c r="W234" s="201" t="s">
        <v>3979</v>
      </c>
      <c r="X234" s="18" t="s">
        <v>3978</v>
      </c>
      <c r="Y234" s="132">
        <f t="shared" si="9"/>
        <v>96</v>
      </c>
      <c r="Z234" s="132" t="str">
        <f t="shared" si="10"/>
        <v>0</v>
      </c>
      <c r="AA234" s="372">
        <f t="shared" si="11"/>
        <v>96</v>
      </c>
      <c r="AB234" s="118"/>
      <c r="AC234" s="118"/>
      <c r="AD234" s="436"/>
      <c r="AE234" s="432"/>
      <c r="AF234" s="432"/>
      <c r="AG234" s="432"/>
    </row>
    <row r="235" spans="1:34" s="275" customFormat="1" ht="11.85" customHeight="1" x14ac:dyDescent="0.2">
      <c r="A235" s="16" t="s">
        <v>4446</v>
      </c>
      <c r="B235" s="2">
        <v>216</v>
      </c>
      <c r="C235" s="16" t="s">
        <v>4447</v>
      </c>
      <c r="D235" s="16" t="s">
        <v>5515</v>
      </c>
      <c r="E235" s="18" t="s">
        <v>5516</v>
      </c>
      <c r="F235" s="18">
        <v>16</v>
      </c>
      <c r="G235" s="60">
        <v>12</v>
      </c>
      <c r="H235" s="18" t="s">
        <v>1561</v>
      </c>
      <c r="I235" s="126" t="s">
        <v>1460</v>
      </c>
      <c r="J235" s="18" t="s">
        <v>3005</v>
      </c>
      <c r="K235" s="19" t="s">
        <v>4069</v>
      </c>
      <c r="L235" s="16" t="s">
        <v>1616</v>
      </c>
      <c r="M235" s="116" t="s">
        <v>4300</v>
      </c>
      <c r="N235" s="275" t="s">
        <v>3005</v>
      </c>
      <c r="O235" s="83" t="s">
        <v>3244</v>
      </c>
      <c r="P235" s="420">
        <v>12</v>
      </c>
      <c r="Q235" s="1" t="s">
        <v>1072</v>
      </c>
      <c r="R235" s="2">
        <v>48</v>
      </c>
      <c r="S235" s="67" t="s">
        <v>1488</v>
      </c>
      <c r="T235" s="1" t="s">
        <v>3823</v>
      </c>
      <c r="U235" s="201" t="s">
        <v>5519</v>
      </c>
      <c r="V235" s="201" t="s">
        <v>5519</v>
      </c>
      <c r="W235" s="201" t="s">
        <v>3979</v>
      </c>
      <c r="X235" s="18" t="s">
        <v>3978</v>
      </c>
      <c r="Y235" s="132">
        <f t="shared" si="9"/>
        <v>384</v>
      </c>
      <c r="Z235" s="132" t="str">
        <f t="shared" si="10"/>
        <v>0</v>
      </c>
      <c r="AA235" s="372">
        <f t="shared" si="11"/>
        <v>384</v>
      </c>
      <c r="AB235" s="118"/>
      <c r="AC235" s="118"/>
      <c r="AD235" s="436"/>
      <c r="AE235" s="432"/>
      <c r="AF235" s="432"/>
      <c r="AG235" s="432"/>
    </row>
    <row r="236" spans="1:34" s="275" customFormat="1" ht="11.85" customHeight="1" x14ac:dyDescent="0.2">
      <c r="A236" s="16" t="s">
        <v>4446</v>
      </c>
      <c r="B236" s="2">
        <v>216</v>
      </c>
      <c r="C236" s="16" t="s">
        <v>4447</v>
      </c>
      <c r="D236" s="16" t="s">
        <v>5515</v>
      </c>
      <c r="E236" s="18" t="s">
        <v>5516</v>
      </c>
      <c r="F236" s="18">
        <v>16</v>
      </c>
      <c r="G236" s="245">
        <v>6</v>
      </c>
      <c r="H236" s="18" t="s">
        <v>1561</v>
      </c>
      <c r="I236" s="127" t="s">
        <v>1459</v>
      </c>
      <c r="J236" s="18" t="s">
        <v>3005</v>
      </c>
      <c r="K236" s="19" t="s">
        <v>4069</v>
      </c>
      <c r="L236" s="16" t="s">
        <v>1616</v>
      </c>
      <c r="M236" s="116" t="s">
        <v>4300</v>
      </c>
      <c r="N236" s="275" t="s">
        <v>3005</v>
      </c>
      <c r="O236" s="83" t="s">
        <v>3244</v>
      </c>
      <c r="P236" s="420">
        <v>6</v>
      </c>
      <c r="Q236" s="1" t="s">
        <v>1072</v>
      </c>
      <c r="R236" s="2">
        <v>48</v>
      </c>
      <c r="S236" s="67" t="s">
        <v>1488</v>
      </c>
      <c r="T236" s="1" t="s">
        <v>3823</v>
      </c>
      <c r="U236" s="201" t="s">
        <v>5519</v>
      </c>
      <c r="V236" s="201" t="s">
        <v>5519</v>
      </c>
      <c r="W236" s="201" t="s">
        <v>3979</v>
      </c>
      <c r="X236" s="18" t="s">
        <v>3978</v>
      </c>
      <c r="Y236" s="132">
        <f t="shared" si="9"/>
        <v>192</v>
      </c>
      <c r="Z236" s="132" t="str">
        <f t="shared" si="10"/>
        <v>0</v>
      </c>
      <c r="AA236" s="372">
        <f t="shared" si="11"/>
        <v>192</v>
      </c>
      <c r="AB236" s="118"/>
      <c r="AC236" s="118"/>
      <c r="AD236" s="436"/>
      <c r="AE236" s="432"/>
      <c r="AF236" s="432"/>
      <c r="AG236" s="432"/>
    </row>
    <row r="237" spans="1:34" s="275" customFormat="1" ht="11.85" customHeight="1" x14ac:dyDescent="0.2">
      <c r="A237" s="16" t="s">
        <v>4446</v>
      </c>
      <c r="B237" s="2">
        <v>216</v>
      </c>
      <c r="C237" s="16" t="s">
        <v>4447</v>
      </c>
      <c r="D237" s="16" t="s">
        <v>5515</v>
      </c>
      <c r="E237" s="18" t="s">
        <v>5516</v>
      </c>
      <c r="F237" s="18">
        <v>16</v>
      </c>
      <c r="G237" s="245">
        <v>7</v>
      </c>
      <c r="H237" s="18" t="s">
        <v>1561</v>
      </c>
      <c r="I237" s="127" t="s">
        <v>2954</v>
      </c>
      <c r="J237" s="18" t="s">
        <v>3005</v>
      </c>
      <c r="K237" s="19" t="s">
        <v>4069</v>
      </c>
      <c r="L237" s="16" t="s">
        <v>1616</v>
      </c>
      <c r="M237" s="116" t="s">
        <v>4300</v>
      </c>
      <c r="N237" s="275" t="s">
        <v>3005</v>
      </c>
      <c r="O237" s="116" t="s">
        <v>1458</v>
      </c>
      <c r="P237" s="420">
        <v>7</v>
      </c>
      <c r="Q237" s="1" t="s">
        <v>1072</v>
      </c>
      <c r="R237" s="2">
        <v>48</v>
      </c>
      <c r="S237" s="67" t="s">
        <v>1488</v>
      </c>
      <c r="T237" s="1" t="s">
        <v>3823</v>
      </c>
      <c r="U237" s="201" t="s">
        <v>5519</v>
      </c>
      <c r="V237" s="201" t="s">
        <v>5519</v>
      </c>
      <c r="W237" s="201" t="s">
        <v>3979</v>
      </c>
      <c r="X237" s="18" t="s">
        <v>3978</v>
      </c>
      <c r="Y237" s="132">
        <f t="shared" si="9"/>
        <v>224</v>
      </c>
      <c r="Z237" s="132" t="str">
        <f t="shared" si="10"/>
        <v>0</v>
      </c>
      <c r="AA237" s="372">
        <f t="shared" si="11"/>
        <v>224</v>
      </c>
      <c r="AB237" s="118"/>
      <c r="AC237" s="118"/>
      <c r="AD237" s="436"/>
      <c r="AE237" s="432"/>
      <c r="AF237" s="432"/>
      <c r="AG237" s="432"/>
    </row>
    <row r="238" spans="1:34" s="275" customFormat="1" ht="11.85" customHeight="1" x14ac:dyDescent="0.2">
      <c r="A238" s="303" t="s">
        <v>4089</v>
      </c>
      <c r="B238" s="2">
        <v>300</v>
      </c>
      <c r="C238" s="303" t="s">
        <v>5514</v>
      </c>
      <c r="D238" s="16" t="s">
        <v>5515</v>
      </c>
      <c r="E238" s="18" t="s">
        <v>5516</v>
      </c>
      <c r="F238" s="18">
        <v>16</v>
      </c>
      <c r="G238" s="59">
        <v>5</v>
      </c>
      <c r="H238" s="18" t="s">
        <v>1561</v>
      </c>
      <c r="I238" s="46" t="s">
        <v>5039</v>
      </c>
      <c r="J238" s="18" t="s">
        <v>3005</v>
      </c>
      <c r="K238" s="46" t="s">
        <v>4069</v>
      </c>
      <c r="L238" s="16" t="s">
        <v>1616</v>
      </c>
      <c r="M238" s="116" t="s">
        <v>4300</v>
      </c>
      <c r="N238" s="275" t="s">
        <v>3005</v>
      </c>
      <c r="O238" s="83" t="s">
        <v>3090</v>
      </c>
      <c r="P238" s="397">
        <v>5</v>
      </c>
      <c r="Q238" s="1" t="s">
        <v>1072</v>
      </c>
      <c r="R238" s="2">
        <v>48</v>
      </c>
      <c r="S238" s="67" t="s">
        <v>1488</v>
      </c>
      <c r="T238" s="1" t="s">
        <v>3823</v>
      </c>
      <c r="U238" s="201" t="s">
        <v>5519</v>
      </c>
      <c r="V238" s="201" t="s">
        <v>5519</v>
      </c>
      <c r="W238" s="201" t="s">
        <v>3979</v>
      </c>
      <c r="X238" s="18" t="s">
        <v>3978</v>
      </c>
      <c r="Y238" s="132">
        <f t="shared" si="9"/>
        <v>160</v>
      </c>
      <c r="Z238" s="132" t="str">
        <f t="shared" si="10"/>
        <v>0</v>
      </c>
      <c r="AA238" s="372">
        <f t="shared" si="11"/>
        <v>160</v>
      </c>
      <c r="AB238" s="118"/>
      <c r="AC238" s="118"/>
      <c r="AD238" s="436"/>
      <c r="AE238" s="432"/>
      <c r="AF238" s="432"/>
      <c r="AG238" s="432"/>
    </row>
    <row r="239" spans="1:34" s="351" customFormat="1" ht="11.85" customHeight="1" x14ac:dyDescent="0.2">
      <c r="A239" s="16"/>
      <c r="B239" s="17"/>
      <c r="C239" s="16"/>
      <c r="D239" s="16"/>
      <c r="E239" s="18"/>
      <c r="F239" s="18"/>
      <c r="G239" s="140"/>
      <c r="H239" s="18"/>
      <c r="I239" s="131"/>
      <c r="J239" s="18"/>
      <c r="K239" s="51"/>
      <c r="L239" s="16"/>
      <c r="M239" s="140"/>
      <c r="N239" s="18"/>
      <c r="O239" s="116"/>
      <c r="P239" s="140"/>
      <c r="Q239" s="16"/>
      <c r="R239" s="17"/>
      <c r="S239" s="60"/>
      <c r="T239" s="16"/>
      <c r="U239" s="201"/>
      <c r="V239" s="201"/>
      <c r="W239" s="201"/>
      <c r="X239" s="18"/>
      <c r="Y239" s="132">
        <f t="shared" si="9"/>
        <v>0</v>
      </c>
      <c r="Z239" s="132" t="str">
        <f t="shared" si="10"/>
        <v>0</v>
      </c>
      <c r="AA239" s="372" t="str">
        <f t="shared" si="11"/>
        <v>0</v>
      </c>
      <c r="AB239" s="24"/>
      <c r="AC239" s="24"/>
      <c r="AD239" s="28"/>
      <c r="AE239" s="28"/>
      <c r="AF239" s="28"/>
      <c r="AG239" s="28"/>
      <c r="AH239" s="28"/>
    </row>
    <row r="240" spans="1:34" s="94" customFormat="1" ht="11.85" customHeight="1" thickBot="1" x14ac:dyDescent="0.25">
      <c r="B240" s="362"/>
      <c r="G240" s="349">
        <f>SUM(G196:G239)</f>
        <v>932</v>
      </c>
      <c r="J240" s="78"/>
      <c r="M240" s="94">
        <f>G240-P240</f>
        <v>0</v>
      </c>
      <c r="N240" s="78"/>
      <c r="P240" s="349">
        <f>SUM(P196:P239)</f>
        <v>932</v>
      </c>
      <c r="R240" s="362"/>
      <c r="Y240" s="132">
        <f t="shared" si="9"/>
        <v>0</v>
      </c>
      <c r="Z240" s="132" t="str">
        <f t="shared" si="10"/>
        <v>0</v>
      </c>
      <c r="AA240" s="372" t="str">
        <f t="shared" si="11"/>
        <v>0</v>
      </c>
    </row>
    <row r="241" spans="1:49" s="351" customFormat="1" ht="11.85" customHeight="1" x14ac:dyDescent="0.2">
      <c r="A241" s="24"/>
      <c r="B241" s="114"/>
      <c r="C241" s="26" t="s">
        <v>3031</v>
      </c>
      <c r="D241" s="27"/>
      <c r="E241" s="28"/>
      <c r="F241" s="29"/>
      <c r="G241" s="30"/>
      <c r="H241" s="31"/>
      <c r="I241" s="24"/>
      <c r="J241" s="24"/>
      <c r="K241" s="24"/>
      <c r="L241" s="28"/>
      <c r="M241" s="24"/>
      <c r="N241" s="24"/>
      <c r="O241" s="32"/>
      <c r="P241" s="30"/>
      <c r="Q241" s="28"/>
      <c r="R241" s="114"/>
      <c r="S241" s="67"/>
      <c r="T241" s="24"/>
      <c r="U241" s="18"/>
      <c r="V241" s="18"/>
      <c r="W241" s="18"/>
      <c r="X241" s="24"/>
      <c r="Y241" s="132">
        <f t="shared" si="9"/>
        <v>0</v>
      </c>
      <c r="Z241" s="132" t="str">
        <f t="shared" si="10"/>
        <v>0</v>
      </c>
      <c r="AA241" s="372" t="str">
        <f t="shared" si="11"/>
        <v>0</v>
      </c>
      <c r="AB241" s="24"/>
      <c r="AC241" s="24"/>
      <c r="AD241" s="28"/>
      <c r="AE241" s="28"/>
      <c r="AF241" s="28"/>
      <c r="AG241" s="28"/>
      <c r="AH241" s="28"/>
    </row>
    <row r="242" spans="1:49" s="351" customFormat="1" ht="11.85" customHeight="1" x14ac:dyDescent="0.2">
      <c r="A242" s="16" t="s">
        <v>4446</v>
      </c>
      <c r="B242" s="17">
        <v>216</v>
      </c>
      <c r="C242" s="16" t="s">
        <v>4447</v>
      </c>
      <c r="D242" s="16" t="s">
        <v>4449</v>
      </c>
      <c r="E242" s="18" t="s">
        <v>5516</v>
      </c>
      <c r="F242" s="18">
        <v>8</v>
      </c>
      <c r="G242" s="60">
        <v>7</v>
      </c>
      <c r="H242" s="18" t="s">
        <v>1561</v>
      </c>
      <c r="I242" s="126" t="s">
        <v>5266</v>
      </c>
      <c r="J242" s="18" t="s">
        <v>3005</v>
      </c>
      <c r="K242" s="19" t="s">
        <v>4069</v>
      </c>
      <c r="L242" s="16" t="s">
        <v>1616</v>
      </c>
      <c r="M242" s="266" t="s">
        <v>4379</v>
      </c>
      <c r="N242" s="58" t="s">
        <v>3005</v>
      </c>
      <c r="O242" s="124" t="s">
        <v>1305</v>
      </c>
      <c r="P242" s="198">
        <v>7</v>
      </c>
      <c r="Q242" s="1" t="s">
        <v>1072</v>
      </c>
      <c r="R242" s="17">
        <v>0</v>
      </c>
      <c r="S242" s="278">
        <v>25608</v>
      </c>
      <c r="T242" s="1" t="s">
        <v>3829</v>
      </c>
      <c r="U242" s="18" t="s">
        <v>5519</v>
      </c>
      <c r="V242" s="18" t="s">
        <v>5519</v>
      </c>
      <c r="W242" s="18" t="s">
        <v>3979</v>
      </c>
      <c r="X242" s="18" t="s">
        <v>3978</v>
      </c>
      <c r="Y242" s="132">
        <f t="shared" si="9"/>
        <v>112</v>
      </c>
      <c r="Z242" s="132" t="str">
        <f t="shared" si="10"/>
        <v>0</v>
      </c>
      <c r="AA242" s="372">
        <f t="shared" si="11"/>
        <v>112</v>
      </c>
      <c r="AB242" s="24"/>
      <c r="AC242" s="24"/>
      <c r="AD242" s="28"/>
      <c r="AE242" s="28"/>
      <c r="AF242" s="28"/>
      <c r="AG242" s="28"/>
      <c r="AH242" s="28"/>
    </row>
    <row r="243" spans="1:49" s="18" customFormat="1" ht="11.85" customHeight="1" x14ac:dyDescent="0.2">
      <c r="A243" s="16" t="s">
        <v>4446</v>
      </c>
      <c r="B243" s="17">
        <v>216</v>
      </c>
      <c r="C243" s="16" t="s">
        <v>4447</v>
      </c>
      <c r="D243" s="16" t="s">
        <v>4449</v>
      </c>
      <c r="E243" s="18" t="s">
        <v>5516</v>
      </c>
      <c r="F243" s="18">
        <v>8</v>
      </c>
      <c r="G243" s="60">
        <v>5</v>
      </c>
      <c r="H243" s="18" t="s">
        <v>1561</v>
      </c>
      <c r="I243" s="126" t="s">
        <v>1457</v>
      </c>
      <c r="J243" s="18" t="s">
        <v>3005</v>
      </c>
      <c r="K243" s="19" t="s">
        <v>4069</v>
      </c>
      <c r="L243" s="16" t="s">
        <v>1616</v>
      </c>
      <c r="M243" s="18" t="s">
        <v>1614</v>
      </c>
      <c r="N243" s="58" t="s">
        <v>3005</v>
      </c>
      <c r="P243" s="59">
        <v>5</v>
      </c>
      <c r="Q243" s="16" t="s">
        <v>5528</v>
      </c>
      <c r="R243" s="17">
        <v>62</v>
      </c>
      <c r="S243" s="278">
        <v>25609</v>
      </c>
      <c r="T243" s="16" t="s">
        <v>3916</v>
      </c>
      <c r="U243" s="18" t="s">
        <v>5519</v>
      </c>
      <c r="V243" s="18" t="s">
        <v>5519</v>
      </c>
      <c r="W243" s="18" t="s">
        <v>3979</v>
      </c>
      <c r="X243" s="18" t="s">
        <v>3978</v>
      </c>
      <c r="Y243" s="132">
        <f t="shared" si="9"/>
        <v>80</v>
      </c>
      <c r="Z243" s="132" t="str">
        <f t="shared" si="10"/>
        <v>0</v>
      </c>
      <c r="AA243" s="372">
        <f t="shared" si="11"/>
        <v>80</v>
      </c>
    </row>
    <row r="244" spans="1:49" s="351" customFormat="1" ht="11.85" customHeight="1" x14ac:dyDescent="0.2">
      <c r="A244" s="16" t="s">
        <v>4446</v>
      </c>
      <c r="B244" s="17">
        <v>216</v>
      </c>
      <c r="C244" s="16" t="s">
        <v>4447</v>
      </c>
      <c r="D244" s="16" t="s">
        <v>4449</v>
      </c>
      <c r="E244" s="18" t="s">
        <v>5516</v>
      </c>
      <c r="F244" s="18">
        <v>8</v>
      </c>
      <c r="G244" s="60">
        <v>3</v>
      </c>
      <c r="H244" s="18" t="s">
        <v>1561</v>
      </c>
      <c r="I244" s="126" t="s">
        <v>5266</v>
      </c>
      <c r="J244" s="18" t="s">
        <v>3005</v>
      </c>
      <c r="K244" s="19" t="s">
        <v>4069</v>
      </c>
      <c r="L244" s="16" t="s">
        <v>1616</v>
      </c>
      <c r="M244" s="18" t="s">
        <v>4199</v>
      </c>
      <c r="N244" s="58" t="s">
        <v>3005</v>
      </c>
      <c r="O244" s="118"/>
      <c r="P244" s="59">
        <v>3</v>
      </c>
      <c r="Q244" s="16" t="s">
        <v>5514</v>
      </c>
      <c r="R244" s="17">
        <v>16.8</v>
      </c>
      <c r="S244" s="278">
        <v>25610</v>
      </c>
      <c r="T244" s="16" t="s">
        <v>4450</v>
      </c>
      <c r="U244" s="18" t="s">
        <v>5519</v>
      </c>
      <c r="V244" s="18" t="s">
        <v>5519</v>
      </c>
      <c r="W244" s="18" t="s">
        <v>3979</v>
      </c>
      <c r="X244" s="18" t="s">
        <v>3978</v>
      </c>
      <c r="Y244" s="132">
        <f t="shared" si="9"/>
        <v>48</v>
      </c>
      <c r="Z244" s="132" t="str">
        <f t="shared" si="10"/>
        <v>0</v>
      </c>
      <c r="AA244" s="372">
        <f t="shared" si="11"/>
        <v>48</v>
      </c>
      <c r="AB244" s="24"/>
      <c r="AC244" s="24"/>
      <c r="AD244" s="28"/>
      <c r="AE244" s="28"/>
      <c r="AF244" s="28"/>
      <c r="AG244" s="28"/>
      <c r="AH244" s="28"/>
    </row>
    <row r="245" spans="1:49" s="18" customFormat="1" ht="11.85" customHeight="1" x14ac:dyDescent="0.2">
      <c r="A245" s="1" t="s">
        <v>3832</v>
      </c>
      <c r="B245" s="2">
        <v>36</v>
      </c>
      <c r="C245" s="1" t="s">
        <v>1072</v>
      </c>
      <c r="D245" s="1" t="s">
        <v>4449</v>
      </c>
      <c r="E245" s="3" t="s">
        <v>5516</v>
      </c>
      <c r="F245" s="3">
        <v>8</v>
      </c>
      <c r="G245" s="420">
        <v>4</v>
      </c>
      <c r="H245" s="275"/>
      <c r="I245" s="275"/>
      <c r="J245" s="370" t="s">
        <v>3005</v>
      </c>
      <c r="K245" s="131" t="s">
        <v>1458</v>
      </c>
      <c r="L245" s="16" t="s">
        <v>1616</v>
      </c>
      <c r="M245" s="18" t="s">
        <v>1614</v>
      </c>
      <c r="N245" s="58" t="s">
        <v>3005</v>
      </c>
      <c r="P245" s="59">
        <v>4</v>
      </c>
      <c r="Q245" s="16" t="s">
        <v>5528</v>
      </c>
      <c r="R245" s="17">
        <v>62</v>
      </c>
      <c r="S245" s="278">
        <v>25612</v>
      </c>
      <c r="T245" s="16" t="s">
        <v>3916</v>
      </c>
      <c r="U245" s="18" t="s">
        <v>5519</v>
      </c>
      <c r="V245" s="18" t="s">
        <v>5519</v>
      </c>
      <c r="W245" s="18" t="s">
        <v>3979</v>
      </c>
      <c r="X245" s="18" t="s">
        <v>3978</v>
      </c>
      <c r="Y245" s="132">
        <f t="shared" si="9"/>
        <v>64</v>
      </c>
      <c r="Z245" s="132" t="str">
        <f t="shared" si="10"/>
        <v>0</v>
      </c>
      <c r="AA245" s="372">
        <f t="shared" si="11"/>
        <v>64</v>
      </c>
    </row>
    <row r="246" spans="1:49" s="275" customFormat="1" ht="11.85" customHeight="1" x14ac:dyDescent="0.2">
      <c r="A246" s="1" t="s">
        <v>3832</v>
      </c>
      <c r="B246" s="2">
        <v>36</v>
      </c>
      <c r="C246" s="1" t="s">
        <v>1072</v>
      </c>
      <c r="D246" s="1" t="s">
        <v>4449</v>
      </c>
      <c r="E246" s="3" t="s">
        <v>5516</v>
      </c>
      <c r="F246" s="3">
        <v>8</v>
      </c>
      <c r="G246" s="420">
        <v>11</v>
      </c>
      <c r="J246" s="370" t="s">
        <v>3005</v>
      </c>
      <c r="K246" s="131" t="s">
        <v>1458</v>
      </c>
      <c r="L246" s="16" t="s">
        <v>1616</v>
      </c>
      <c r="M246" s="116" t="s">
        <v>1614</v>
      </c>
      <c r="N246" s="275" t="s">
        <v>3005</v>
      </c>
      <c r="O246" s="116"/>
      <c r="P246" s="302">
        <v>11</v>
      </c>
      <c r="Q246" s="1" t="s">
        <v>1072</v>
      </c>
      <c r="R246" s="17">
        <v>36</v>
      </c>
      <c r="S246" s="334">
        <v>25612</v>
      </c>
      <c r="T246" s="1" t="s">
        <v>3828</v>
      </c>
      <c r="U246" s="18" t="s">
        <v>5519</v>
      </c>
      <c r="V246" s="18" t="s">
        <v>5519</v>
      </c>
      <c r="W246" s="18" t="s">
        <v>3979</v>
      </c>
      <c r="X246" s="18" t="s">
        <v>3978</v>
      </c>
      <c r="Y246" s="132">
        <f t="shared" si="9"/>
        <v>176</v>
      </c>
      <c r="Z246" s="132" t="str">
        <f t="shared" si="10"/>
        <v>0</v>
      </c>
      <c r="AA246" s="372">
        <f t="shared" si="11"/>
        <v>176</v>
      </c>
      <c r="AB246" s="118"/>
      <c r="AC246" s="118"/>
      <c r="AD246" s="118"/>
      <c r="AE246" s="436"/>
      <c r="AF246" s="432"/>
      <c r="AG246" s="432"/>
      <c r="AH246" s="432"/>
    </row>
    <row r="247" spans="1:49" s="275" customFormat="1" ht="11.85" customHeight="1" x14ac:dyDescent="0.2">
      <c r="A247" s="16" t="s">
        <v>3077</v>
      </c>
      <c r="B247" s="17">
        <v>35.5</v>
      </c>
      <c r="C247" s="16" t="s">
        <v>3034</v>
      </c>
      <c r="D247" s="16" t="s">
        <v>4449</v>
      </c>
      <c r="E247" s="18" t="s">
        <v>5516</v>
      </c>
      <c r="F247" s="18">
        <v>8</v>
      </c>
      <c r="G247" s="140">
        <v>25</v>
      </c>
      <c r="H247" s="18"/>
      <c r="I247" s="51"/>
      <c r="J247" s="19" t="s">
        <v>3005</v>
      </c>
      <c r="K247" s="51" t="s">
        <v>4434</v>
      </c>
      <c r="L247" s="16" t="s">
        <v>1616</v>
      </c>
      <c r="M247" s="18" t="s">
        <v>4170</v>
      </c>
      <c r="N247" s="58" t="s">
        <v>3005</v>
      </c>
      <c r="O247" s="116" t="s">
        <v>4434</v>
      </c>
      <c r="P247" s="118">
        <v>25</v>
      </c>
      <c r="Q247" s="16" t="s">
        <v>5514</v>
      </c>
      <c r="R247" s="17">
        <v>165</v>
      </c>
      <c r="S247" s="67" t="s">
        <v>5040</v>
      </c>
      <c r="T247" s="16" t="s">
        <v>3890</v>
      </c>
      <c r="U247" s="18" t="s">
        <v>5519</v>
      </c>
      <c r="V247" s="18" t="s">
        <v>5519</v>
      </c>
      <c r="W247" s="18" t="s">
        <v>3979</v>
      </c>
      <c r="X247" s="18" t="s">
        <v>5042</v>
      </c>
      <c r="Y247" s="132">
        <f t="shared" si="9"/>
        <v>400</v>
      </c>
      <c r="Z247" s="132">
        <f t="shared" si="10"/>
        <v>400</v>
      </c>
      <c r="AA247" s="372" t="str">
        <f t="shared" si="11"/>
        <v>0</v>
      </c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</row>
    <row r="248" spans="1:49" s="351" customFormat="1" ht="11.85" customHeight="1" x14ac:dyDescent="0.2">
      <c r="A248" s="16" t="s">
        <v>4456</v>
      </c>
      <c r="B248" s="17">
        <v>330</v>
      </c>
      <c r="C248" s="16" t="s">
        <v>5514</v>
      </c>
      <c r="D248" s="16" t="s">
        <v>4449</v>
      </c>
      <c r="E248" s="18" t="s">
        <v>5516</v>
      </c>
      <c r="F248" s="18">
        <v>8</v>
      </c>
      <c r="G248" s="18">
        <v>25</v>
      </c>
      <c r="H248" s="18" t="s">
        <v>1561</v>
      </c>
      <c r="I248" s="51" t="s">
        <v>4989</v>
      </c>
      <c r="J248" s="18" t="s">
        <v>3005</v>
      </c>
      <c r="K248" s="19" t="s">
        <v>4978</v>
      </c>
      <c r="L248" s="16" t="s">
        <v>1616</v>
      </c>
      <c r="M248" s="18" t="s">
        <v>4989</v>
      </c>
      <c r="N248" s="18" t="s">
        <v>3005</v>
      </c>
      <c r="O248" s="140"/>
      <c r="P248" s="18">
        <v>25</v>
      </c>
      <c r="Q248" s="16" t="s">
        <v>5528</v>
      </c>
      <c r="R248" s="17">
        <v>109</v>
      </c>
      <c r="S248" s="67" t="s">
        <v>5040</v>
      </c>
      <c r="T248" s="16" t="s">
        <v>4432</v>
      </c>
      <c r="U248" s="18" t="s">
        <v>5519</v>
      </c>
      <c r="V248" s="18" t="s">
        <v>5519</v>
      </c>
      <c r="W248" s="18" t="s">
        <v>3979</v>
      </c>
      <c r="X248" s="18" t="s">
        <v>5042</v>
      </c>
      <c r="Y248" s="132">
        <f t="shared" si="9"/>
        <v>400</v>
      </c>
      <c r="Z248" s="132">
        <f t="shared" si="10"/>
        <v>400</v>
      </c>
      <c r="AA248" s="372" t="str">
        <f t="shared" si="11"/>
        <v>0</v>
      </c>
      <c r="AB248" s="24"/>
      <c r="AC248" s="24"/>
      <c r="AD248" s="28"/>
      <c r="AE248" s="28"/>
      <c r="AF248" s="28"/>
      <c r="AG248" s="28"/>
      <c r="AH248" s="28"/>
    </row>
    <row r="249" spans="1:49" s="18" customFormat="1" ht="11.85" customHeight="1" x14ac:dyDescent="0.2">
      <c r="A249" s="16" t="s">
        <v>4455</v>
      </c>
      <c r="B249" s="17">
        <v>374</v>
      </c>
      <c r="C249" s="16" t="s">
        <v>5514</v>
      </c>
      <c r="D249" s="16" t="s">
        <v>4449</v>
      </c>
      <c r="E249" s="18" t="s">
        <v>5516</v>
      </c>
      <c r="F249" s="18">
        <v>8</v>
      </c>
      <c r="G249" s="18">
        <v>25</v>
      </c>
      <c r="H249" s="18" t="s">
        <v>1561</v>
      </c>
      <c r="I249" s="51"/>
      <c r="J249" s="18" t="s">
        <v>3005</v>
      </c>
      <c r="K249" s="19" t="s">
        <v>4978</v>
      </c>
      <c r="L249" s="16" t="s">
        <v>1616</v>
      </c>
      <c r="M249" s="18" t="s">
        <v>4977</v>
      </c>
      <c r="N249" s="58" t="s">
        <v>3005</v>
      </c>
      <c r="O249" s="83" t="s">
        <v>4115</v>
      </c>
      <c r="P249" s="18">
        <v>25</v>
      </c>
      <c r="Q249" s="16" t="s">
        <v>2610</v>
      </c>
      <c r="R249" s="17">
        <v>65</v>
      </c>
      <c r="S249" s="67" t="s">
        <v>5040</v>
      </c>
      <c r="T249" s="16" t="s">
        <v>2631</v>
      </c>
      <c r="U249" s="18" t="s">
        <v>5519</v>
      </c>
      <c r="V249" s="18" t="s">
        <v>5519</v>
      </c>
      <c r="W249" s="18" t="s">
        <v>3979</v>
      </c>
      <c r="X249" s="18" t="s">
        <v>5042</v>
      </c>
      <c r="Y249" s="132">
        <f t="shared" si="9"/>
        <v>400</v>
      </c>
      <c r="Z249" s="132">
        <f t="shared" si="10"/>
        <v>400</v>
      </c>
      <c r="AA249" s="372" t="str">
        <f t="shared" si="11"/>
        <v>0</v>
      </c>
    </row>
    <row r="250" spans="1:49" s="18" customFormat="1" ht="11.85" customHeight="1" x14ac:dyDescent="0.2">
      <c r="A250" s="16" t="s">
        <v>3069</v>
      </c>
      <c r="B250" s="17">
        <v>36</v>
      </c>
      <c r="C250" s="16" t="s">
        <v>3034</v>
      </c>
      <c r="D250" s="16" t="s">
        <v>4449</v>
      </c>
      <c r="E250" s="18" t="s">
        <v>5516</v>
      </c>
      <c r="F250" s="18">
        <v>8</v>
      </c>
      <c r="G250" s="140">
        <v>25</v>
      </c>
      <c r="I250" s="131"/>
      <c r="J250" s="19" t="s">
        <v>3005</v>
      </c>
      <c r="K250" s="51" t="s">
        <v>3211</v>
      </c>
      <c r="L250" s="16" t="s">
        <v>1616</v>
      </c>
      <c r="M250" s="18" t="s">
        <v>4988</v>
      </c>
      <c r="N250" s="58" t="s">
        <v>3005</v>
      </c>
      <c r="O250" s="416"/>
      <c r="P250" s="18">
        <v>25</v>
      </c>
      <c r="Q250" s="16" t="s">
        <v>5435</v>
      </c>
      <c r="R250" s="17">
        <v>62.5</v>
      </c>
      <c r="S250" s="67" t="s">
        <v>5040</v>
      </c>
      <c r="T250" s="16" t="s">
        <v>5441</v>
      </c>
      <c r="U250" s="18" t="s">
        <v>5519</v>
      </c>
      <c r="V250" s="18" t="s">
        <v>5519</v>
      </c>
      <c r="W250" s="18" t="s">
        <v>3979</v>
      </c>
      <c r="X250" s="18" t="s">
        <v>5042</v>
      </c>
      <c r="Y250" s="132">
        <f t="shared" si="9"/>
        <v>400</v>
      </c>
      <c r="Z250" s="132">
        <f t="shared" si="10"/>
        <v>400</v>
      </c>
      <c r="AA250" s="372" t="str">
        <f t="shared" si="11"/>
        <v>0</v>
      </c>
    </row>
    <row r="251" spans="1:49" s="18" customFormat="1" ht="11.85" customHeight="1" x14ac:dyDescent="0.2">
      <c r="A251" s="16" t="s">
        <v>3067</v>
      </c>
      <c r="B251" s="17">
        <v>34.5</v>
      </c>
      <c r="C251" s="16" t="s">
        <v>3034</v>
      </c>
      <c r="D251" s="16" t="s">
        <v>4449</v>
      </c>
      <c r="E251" s="18" t="s">
        <v>5516</v>
      </c>
      <c r="F251" s="18">
        <v>8</v>
      </c>
      <c r="G251" s="140">
        <v>25</v>
      </c>
      <c r="I251" s="131" t="s">
        <v>3662</v>
      </c>
      <c r="J251" s="19" t="s">
        <v>3005</v>
      </c>
      <c r="K251" s="51" t="s">
        <v>1436</v>
      </c>
      <c r="L251" s="16" t="s">
        <v>1616</v>
      </c>
      <c r="M251" s="18" t="s">
        <v>1614</v>
      </c>
      <c r="N251" s="58" t="s">
        <v>3005</v>
      </c>
      <c r="O251" s="140"/>
      <c r="P251" s="18">
        <v>25</v>
      </c>
      <c r="Q251" s="16" t="s">
        <v>5528</v>
      </c>
      <c r="R251" s="17">
        <v>62</v>
      </c>
      <c r="S251" s="67" t="s">
        <v>5040</v>
      </c>
      <c r="T251" s="16" t="s">
        <v>3917</v>
      </c>
      <c r="U251" s="18" t="s">
        <v>5519</v>
      </c>
      <c r="V251" s="18" t="s">
        <v>5519</v>
      </c>
      <c r="W251" s="18" t="s">
        <v>3979</v>
      </c>
      <c r="X251" s="18" t="s">
        <v>5042</v>
      </c>
      <c r="Y251" s="132">
        <f t="shared" si="9"/>
        <v>400</v>
      </c>
      <c r="Z251" s="132">
        <f t="shared" si="10"/>
        <v>400</v>
      </c>
      <c r="AA251" s="372" t="str">
        <f t="shared" si="11"/>
        <v>0</v>
      </c>
    </row>
    <row r="252" spans="1:49" s="18" customFormat="1" ht="11.85" customHeight="1" x14ac:dyDescent="0.2">
      <c r="A252" s="16" t="s">
        <v>3072</v>
      </c>
      <c r="B252" s="17">
        <v>36.5</v>
      </c>
      <c r="C252" s="16" t="s">
        <v>3034</v>
      </c>
      <c r="D252" s="16" t="s">
        <v>4449</v>
      </c>
      <c r="E252" s="18" t="s">
        <v>5516</v>
      </c>
      <c r="F252" s="18">
        <v>8</v>
      </c>
      <c r="G252" s="140">
        <v>25</v>
      </c>
      <c r="I252" s="131"/>
      <c r="J252" s="19" t="s">
        <v>3005</v>
      </c>
      <c r="K252" s="51" t="s">
        <v>1204</v>
      </c>
      <c r="L252" s="16" t="s">
        <v>1616</v>
      </c>
      <c r="M252" s="118" t="s">
        <v>1204</v>
      </c>
      <c r="N252" s="58" t="s">
        <v>3005</v>
      </c>
      <c r="O252" s="116"/>
      <c r="P252" s="118">
        <v>25</v>
      </c>
      <c r="Q252" s="16" t="s">
        <v>1195</v>
      </c>
      <c r="R252" s="17">
        <v>58</v>
      </c>
      <c r="S252" s="67" t="s">
        <v>5040</v>
      </c>
      <c r="T252" s="16" t="s">
        <v>1205</v>
      </c>
      <c r="U252" s="18" t="s">
        <v>5519</v>
      </c>
      <c r="V252" s="18" t="s">
        <v>5519</v>
      </c>
      <c r="W252" s="18" t="s">
        <v>3979</v>
      </c>
      <c r="X252" s="18" t="s">
        <v>5042</v>
      </c>
      <c r="Y252" s="132">
        <f t="shared" si="9"/>
        <v>400</v>
      </c>
      <c r="Z252" s="132">
        <f t="shared" si="10"/>
        <v>400</v>
      </c>
      <c r="AA252" s="372" t="str">
        <f t="shared" si="11"/>
        <v>0</v>
      </c>
    </row>
    <row r="253" spans="1:49" s="18" customFormat="1" ht="11.85" customHeight="1" x14ac:dyDescent="0.2">
      <c r="A253" s="16" t="s">
        <v>3068</v>
      </c>
      <c r="B253" s="17">
        <v>34</v>
      </c>
      <c r="C253" s="16" t="s">
        <v>3034</v>
      </c>
      <c r="D253" s="16" t="s">
        <v>4449</v>
      </c>
      <c r="E253" s="18" t="s">
        <v>5516</v>
      </c>
      <c r="F253" s="18">
        <v>8</v>
      </c>
      <c r="G253" s="140">
        <v>25</v>
      </c>
      <c r="I253" s="131"/>
      <c r="J253" s="19" t="s">
        <v>3005</v>
      </c>
      <c r="K253" s="51" t="s">
        <v>4283</v>
      </c>
      <c r="L253" s="16" t="s">
        <v>1616</v>
      </c>
      <c r="M253" s="18" t="s">
        <v>4283</v>
      </c>
      <c r="N253" s="58" t="s">
        <v>3005</v>
      </c>
      <c r="O253" s="397"/>
      <c r="P253" s="18">
        <v>25</v>
      </c>
      <c r="Q253" s="16" t="s">
        <v>3792</v>
      </c>
      <c r="R253" s="17">
        <v>57</v>
      </c>
      <c r="S253" s="67" t="s">
        <v>5040</v>
      </c>
      <c r="T253" s="16" t="s">
        <v>3802</v>
      </c>
      <c r="U253" s="18" t="s">
        <v>5519</v>
      </c>
      <c r="V253" s="18" t="s">
        <v>5519</v>
      </c>
      <c r="W253" s="18" t="s">
        <v>3979</v>
      </c>
      <c r="X253" s="18" t="s">
        <v>5042</v>
      </c>
      <c r="Y253" s="132">
        <f t="shared" si="9"/>
        <v>400</v>
      </c>
      <c r="Z253" s="132">
        <f t="shared" si="10"/>
        <v>400</v>
      </c>
      <c r="AA253" s="372" t="str">
        <f t="shared" si="11"/>
        <v>0</v>
      </c>
    </row>
    <row r="254" spans="1:49" s="18" customFormat="1" ht="11.85" customHeight="1" x14ac:dyDescent="0.2">
      <c r="A254" s="16" t="s">
        <v>4444</v>
      </c>
      <c r="B254" s="17">
        <v>1</v>
      </c>
      <c r="C254" s="16" t="s">
        <v>4038</v>
      </c>
      <c r="D254" s="16" t="s">
        <v>4449</v>
      </c>
      <c r="E254" s="18" t="s">
        <v>5516</v>
      </c>
      <c r="F254" s="18">
        <v>8</v>
      </c>
      <c r="G254" s="220">
        <v>25</v>
      </c>
      <c r="H254" s="18" t="s">
        <v>1561</v>
      </c>
      <c r="I254" s="96" t="s">
        <v>5308</v>
      </c>
      <c r="J254" s="18" t="s">
        <v>3005</v>
      </c>
      <c r="K254" s="19" t="s">
        <v>4069</v>
      </c>
      <c r="L254" s="16" t="s">
        <v>1616</v>
      </c>
      <c r="M254" s="118" t="s">
        <v>4069</v>
      </c>
      <c r="N254" s="275" t="s">
        <v>3005</v>
      </c>
      <c r="O254" s="119" t="s">
        <v>3781</v>
      </c>
      <c r="P254" s="118">
        <v>25</v>
      </c>
      <c r="Q254" s="16" t="s">
        <v>1195</v>
      </c>
      <c r="R254" s="17">
        <v>55</v>
      </c>
      <c r="S254" s="67" t="s">
        <v>5040</v>
      </c>
      <c r="T254" s="16" t="s">
        <v>1202</v>
      </c>
      <c r="U254" s="18" t="s">
        <v>5519</v>
      </c>
      <c r="V254" s="18" t="s">
        <v>5519</v>
      </c>
      <c r="W254" s="18" t="s">
        <v>3979</v>
      </c>
      <c r="X254" s="18" t="s">
        <v>5042</v>
      </c>
      <c r="Y254" s="132">
        <f t="shared" si="9"/>
        <v>400</v>
      </c>
      <c r="Z254" s="132">
        <f t="shared" si="10"/>
        <v>400</v>
      </c>
      <c r="AA254" s="372" t="str">
        <f t="shared" si="11"/>
        <v>0</v>
      </c>
    </row>
    <row r="255" spans="1:49" s="18" customFormat="1" ht="11.85" customHeight="1" x14ac:dyDescent="0.2">
      <c r="A255" s="16" t="s">
        <v>4444</v>
      </c>
      <c r="B255" s="17">
        <v>1</v>
      </c>
      <c r="C255" s="16" t="s">
        <v>4038</v>
      </c>
      <c r="D255" s="16" t="s">
        <v>4449</v>
      </c>
      <c r="E255" s="18" t="s">
        <v>5516</v>
      </c>
      <c r="F255" s="18">
        <v>8</v>
      </c>
      <c r="G255" s="220">
        <v>25</v>
      </c>
      <c r="H255" s="18" t="s">
        <v>1561</v>
      </c>
      <c r="I255" s="96" t="s">
        <v>5308</v>
      </c>
      <c r="J255" s="18" t="s">
        <v>3005</v>
      </c>
      <c r="K255" s="19" t="s">
        <v>4069</v>
      </c>
      <c r="L255" s="16" t="s">
        <v>1616</v>
      </c>
      <c r="M255" s="118" t="s">
        <v>4069</v>
      </c>
      <c r="N255" s="275" t="s">
        <v>3005</v>
      </c>
      <c r="O255" s="119" t="s">
        <v>3782</v>
      </c>
      <c r="P255" s="118">
        <v>25</v>
      </c>
      <c r="Q255" s="16" t="s">
        <v>1195</v>
      </c>
      <c r="R255" s="17">
        <v>52.5</v>
      </c>
      <c r="S255" s="67" t="s">
        <v>5040</v>
      </c>
      <c r="T255" s="16" t="s">
        <v>1201</v>
      </c>
      <c r="U255" s="18" t="s">
        <v>5519</v>
      </c>
      <c r="V255" s="18" t="s">
        <v>5519</v>
      </c>
      <c r="W255" s="18" t="s">
        <v>3979</v>
      </c>
      <c r="X255" s="18" t="s">
        <v>5042</v>
      </c>
      <c r="Y255" s="132">
        <f t="shared" si="9"/>
        <v>400</v>
      </c>
      <c r="Z255" s="132">
        <f t="shared" si="10"/>
        <v>400</v>
      </c>
      <c r="AA255" s="372" t="str">
        <f t="shared" si="11"/>
        <v>0</v>
      </c>
    </row>
    <row r="256" spans="1:49" s="351" customFormat="1" ht="11.85" customHeight="1" x14ac:dyDescent="0.2">
      <c r="A256" s="16" t="s">
        <v>4444</v>
      </c>
      <c r="B256" s="17">
        <v>1</v>
      </c>
      <c r="C256" s="16" t="s">
        <v>4038</v>
      </c>
      <c r="D256" s="16" t="s">
        <v>4449</v>
      </c>
      <c r="E256" s="18" t="s">
        <v>5516</v>
      </c>
      <c r="F256" s="18">
        <v>8</v>
      </c>
      <c r="G256" s="220">
        <v>25</v>
      </c>
      <c r="H256" s="18" t="s">
        <v>1561</v>
      </c>
      <c r="I256" s="96" t="s">
        <v>5308</v>
      </c>
      <c r="J256" s="18" t="s">
        <v>3005</v>
      </c>
      <c r="K256" s="19" t="s">
        <v>4069</v>
      </c>
      <c r="L256" s="16" t="s">
        <v>1616</v>
      </c>
      <c r="M256" s="116" t="s">
        <v>4069</v>
      </c>
      <c r="N256" s="275" t="s">
        <v>3005</v>
      </c>
      <c r="O256" s="116"/>
      <c r="P256" s="140">
        <v>25</v>
      </c>
      <c r="Q256" s="16" t="s">
        <v>3034</v>
      </c>
      <c r="R256" s="17">
        <v>37.75</v>
      </c>
      <c r="S256" s="67" t="s">
        <v>5040</v>
      </c>
      <c r="T256" s="16" t="s">
        <v>3057</v>
      </c>
      <c r="U256" s="18" t="s">
        <v>5519</v>
      </c>
      <c r="V256" s="18" t="s">
        <v>5519</v>
      </c>
      <c r="W256" s="18" t="s">
        <v>3979</v>
      </c>
      <c r="X256" s="18" t="s">
        <v>5042</v>
      </c>
      <c r="Y256" s="132">
        <f t="shared" si="9"/>
        <v>400</v>
      </c>
      <c r="Z256" s="132">
        <f t="shared" si="10"/>
        <v>400</v>
      </c>
      <c r="AA256" s="372" t="str">
        <f t="shared" si="11"/>
        <v>0</v>
      </c>
      <c r="AB256" s="435"/>
      <c r="AC256" s="435"/>
      <c r="AD256" s="435"/>
      <c r="AE256" s="435"/>
      <c r="AF256" s="18"/>
      <c r="AG256" s="28"/>
      <c r="AH256" s="28"/>
    </row>
    <row r="257" spans="1:34" s="275" customFormat="1" ht="11.85" customHeight="1" x14ac:dyDescent="0.2">
      <c r="A257" s="16" t="s">
        <v>4444</v>
      </c>
      <c r="B257" s="17">
        <v>1</v>
      </c>
      <c r="C257" s="16" t="s">
        <v>4038</v>
      </c>
      <c r="D257" s="16" t="s">
        <v>4449</v>
      </c>
      <c r="E257" s="18" t="s">
        <v>5516</v>
      </c>
      <c r="F257" s="18">
        <v>8</v>
      </c>
      <c r="G257" s="220">
        <v>25</v>
      </c>
      <c r="H257" s="18" t="s">
        <v>1561</v>
      </c>
      <c r="I257" s="96" t="s">
        <v>5308</v>
      </c>
      <c r="J257" s="18" t="s">
        <v>3005</v>
      </c>
      <c r="K257" s="19" t="s">
        <v>4069</v>
      </c>
      <c r="L257" s="16" t="s">
        <v>1616</v>
      </c>
      <c r="M257" s="399" t="s">
        <v>4069</v>
      </c>
      <c r="N257" s="275" t="s">
        <v>3005</v>
      </c>
      <c r="O257" s="399"/>
      <c r="P257" s="397">
        <v>25</v>
      </c>
      <c r="Q257" s="275" t="s">
        <v>3034</v>
      </c>
      <c r="R257" s="17">
        <v>37.75</v>
      </c>
      <c r="S257" s="67" t="s">
        <v>5040</v>
      </c>
      <c r="T257" s="435" t="s">
        <v>3058</v>
      </c>
      <c r="U257" s="18" t="s">
        <v>5519</v>
      </c>
      <c r="V257" s="18" t="s">
        <v>5519</v>
      </c>
      <c r="W257" s="18" t="s">
        <v>3979</v>
      </c>
      <c r="X257" s="18" t="s">
        <v>5042</v>
      </c>
      <c r="Y257" s="132">
        <f t="shared" si="9"/>
        <v>400</v>
      </c>
      <c r="Z257" s="132">
        <f t="shared" si="10"/>
        <v>400</v>
      </c>
      <c r="AA257" s="372" t="str">
        <f t="shared" si="11"/>
        <v>0</v>
      </c>
      <c r="AB257" s="118"/>
      <c r="AC257" s="118"/>
      <c r="AD257" s="118"/>
      <c r="AE257" s="436"/>
      <c r="AF257" s="432"/>
      <c r="AG257" s="432"/>
      <c r="AH257" s="432"/>
    </row>
    <row r="258" spans="1:34" s="275" customFormat="1" ht="11.85" customHeight="1" x14ac:dyDescent="0.2">
      <c r="A258" s="16" t="s">
        <v>4446</v>
      </c>
      <c r="B258" s="17">
        <v>216</v>
      </c>
      <c r="C258" s="16" t="s">
        <v>4447</v>
      </c>
      <c r="D258" s="16" t="s">
        <v>4449</v>
      </c>
      <c r="E258" s="18" t="s">
        <v>5516</v>
      </c>
      <c r="F258" s="18">
        <v>8</v>
      </c>
      <c r="G258" s="60">
        <v>25</v>
      </c>
      <c r="H258" s="18" t="s">
        <v>1561</v>
      </c>
      <c r="I258" s="126" t="s">
        <v>1444</v>
      </c>
      <c r="J258" s="18" t="s">
        <v>3005</v>
      </c>
      <c r="K258" s="19" t="s">
        <v>4069</v>
      </c>
      <c r="L258" s="16" t="s">
        <v>1616</v>
      </c>
      <c r="M258" s="116" t="s">
        <v>4069</v>
      </c>
      <c r="N258" s="275" t="s">
        <v>3005</v>
      </c>
      <c r="O258" s="116"/>
      <c r="P258" s="140">
        <v>25</v>
      </c>
      <c r="Q258" s="16" t="s">
        <v>3034</v>
      </c>
      <c r="R258" s="17">
        <v>37</v>
      </c>
      <c r="S258" s="67" t="s">
        <v>5040</v>
      </c>
      <c r="T258" s="16" t="s">
        <v>3059</v>
      </c>
      <c r="U258" s="18" t="s">
        <v>5519</v>
      </c>
      <c r="V258" s="18" t="s">
        <v>5519</v>
      </c>
      <c r="W258" s="18" t="s">
        <v>3979</v>
      </c>
      <c r="X258" s="18" t="s">
        <v>5042</v>
      </c>
      <c r="Y258" s="132">
        <f t="shared" si="9"/>
        <v>400</v>
      </c>
      <c r="Z258" s="132">
        <f t="shared" si="10"/>
        <v>400</v>
      </c>
      <c r="AA258" s="372" t="str">
        <f t="shared" si="11"/>
        <v>0</v>
      </c>
      <c r="AB258" s="118"/>
      <c r="AC258" s="118"/>
      <c r="AD258" s="118"/>
      <c r="AE258" s="436"/>
      <c r="AF258" s="432"/>
      <c r="AG258" s="432"/>
      <c r="AH258" s="432"/>
    </row>
    <row r="259" spans="1:34" s="275" customFormat="1" ht="11.85" customHeight="1" x14ac:dyDescent="0.2">
      <c r="A259" s="16" t="s">
        <v>4446</v>
      </c>
      <c r="B259" s="17">
        <v>216</v>
      </c>
      <c r="C259" s="16" t="s">
        <v>4447</v>
      </c>
      <c r="D259" s="16" t="s">
        <v>4449</v>
      </c>
      <c r="E259" s="18" t="s">
        <v>5516</v>
      </c>
      <c r="F259" s="18">
        <v>8</v>
      </c>
      <c r="G259" s="60">
        <v>25</v>
      </c>
      <c r="H259" s="18" t="s">
        <v>1561</v>
      </c>
      <c r="I259" s="126" t="s">
        <v>1444</v>
      </c>
      <c r="J259" s="18" t="s">
        <v>3005</v>
      </c>
      <c r="K259" s="19" t="s">
        <v>4069</v>
      </c>
      <c r="L259" s="16" t="s">
        <v>1616</v>
      </c>
      <c r="M259" s="399" t="s">
        <v>4069</v>
      </c>
      <c r="N259" s="275" t="s">
        <v>3005</v>
      </c>
      <c r="O259" s="399"/>
      <c r="P259" s="397">
        <v>25</v>
      </c>
      <c r="Q259" s="275" t="s">
        <v>3034</v>
      </c>
      <c r="R259" s="17">
        <v>37</v>
      </c>
      <c r="S259" s="67" t="s">
        <v>5040</v>
      </c>
      <c r="T259" s="435" t="s">
        <v>3060</v>
      </c>
      <c r="U259" s="18" t="s">
        <v>5519</v>
      </c>
      <c r="V259" s="18" t="s">
        <v>5519</v>
      </c>
      <c r="W259" s="18" t="s">
        <v>3979</v>
      </c>
      <c r="X259" s="18" t="s">
        <v>5042</v>
      </c>
      <c r="Y259" s="132">
        <f t="shared" si="9"/>
        <v>400</v>
      </c>
      <c r="Z259" s="132">
        <f t="shared" si="10"/>
        <v>400</v>
      </c>
      <c r="AA259" s="372" t="str">
        <f t="shared" si="11"/>
        <v>0</v>
      </c>
      <c r="AB259" s="118"/>
      <c r="AC259" s="118"/>
      <c r="AD259" s="118"/>
      <c r="AE259" s="436"/>
      <c r="AF259" s="432"/>
      <c r="AG259" s="432"/>
      <c r="AH259" s="432"/>
    </row>
    <row r="260" spans="1:34" s="275" customFormat="1" ht="11.85" customHeight="1" x14ac:dyDescent="0.2">
      <c r="A260" s="16" t="s">
        <v>3065</v>
      </c>
      <c r="B260" s="17">
        <v>35.5</v>
      </c>
      <c r="C260" s="16" t="s">
        <v>3034</v>
      </c>
      <c r="D260" s="16" t="s">
        <v>4449</v>
      </c>
      <c r="E260" s="18" t="s">
        <v>5516</v>
      </c>
      <c r="F260" s="18">
        <v>8</v>
      </c>
      <c r="G260" s="140">
        <v>25</v>
      </c>
      <c r="H260" s="18"/>
      <c r="I260" s="51"/>
      <c r="J260" s="19" t="s">
        <v>3005</v>
      </c>
      <c r="K260" s="51" t="s">
        <v>1612</v>
      </c>
      <c r="L260" s="16" t="s">
        <v>1616</v>
      </c>
      <c r="M260" s="116" t="s">
        <v>1612</v>
      </c>
      <c r="N260" s="275" t="s">
        <v>3005</v>
      </c>
      <c r="O260" s="116"/>
      <c r="P260" s="140">
        <v>25</v>
      </c>
      <c r="Q260" s="16" t="s">
        <v>3034</v>
      </c>
      <c r="R260" s="17">
        <v>37</v>
      </c>
      <c r="S260" s="67" t="s">
        <v>5040</v>
      </c>
      <c r="T260" s="16" t="s">
        <v>3064</v>
      </c>
      <c r="U260" s="18" t="s">
        <v>5519</v>
      </c>
      <c r="V260" s="18" t="s">
        <v>5519</v>
      </c>
      <c r="W260" s="18" t="s">
        <v>3979</v>
      </c>
      <c r="X260" s="18" t="s">
        <v>5042</v>
      </c>
      <c r="Y260" s="132">
        <f t="shared" si="9"/>
        <v>400</v>
      </c>
      <c r="Z260" s="132">
        <f t="shared" si="10"/>
        <v>400</v>
      </c>
      <c r="AA260" s="372" t="str">
        <f t="shared" si="11"/>
        <v>0</v>
      </c>
      <c r="AB260" s="118"/>
      <c r="AC260" s="118"/>
      <c r="AD260" s="118"/>
      <c r="AE260" s="436"/>
      <c r="AF260" s="432"/>
      <c r="AG260" s="432"/>
      <c r="AH260" s="432"/>
    </row>
    <row r="261" spans="1:34" s="275" customFormat="1" ht="11.85" customHeight="1" x14ac:dyDescent="0.2">
      <c r="A261" s="16" t="s">
        <v>5217</v>
      </c>
      <c r="B261" s="17">
        <v>35</v>
      </c>
      <c r="C261" s="16" t="s">
        <v>5213</v>
      </c>
      <c r="D261" s="16" t="s">
        <v>4449</v>
      </c>
      <c r="E261" s="18" t="s">
        <v>5516</v>
      </c>
      <c r="F261" s="18">
        <v>8</v>
      </c>
      <c r="G261" s="18">
        <v>25</v>
      </c>
      <c r="H261" s="18" t="s">
        <v>1561</v>
      </c>
      <c r="I261" s="19"/>
      <c r="J261" s="18" t="s">
        <v>3005</v>
      </c>
      <c r="K261" s="19" t="s">
        <v>4138</v>
      </c>
      <c r="L261" s="16" t="s">
        <v>1616</v>
      </c>
      <c r="M261" s="116" t="s">
        <v>4138</v>
      </c>
      <c r="N261" s="275" t="s">
        <v>3005</v>
      </c>
      <c r="O261" s="116"/>
      <c r="P261" s="140">
        <v>25</v>
      </c>
      <c r="Q261" s="16" t="s">
        <v>3034</v>
      </c>
      <c r="R261" s="17">
        <v>36.25</v>
      </c>
      <c r="S261" s="67" t="s">
        <v>5040</v>
      </c>
      <c r="T261" s="16" t="s">
        <v>3062</v>
      </c>
      <c r="U261" s="18" t="s">
        <v>5519</v>
      </c>
      <c r="V261" s="18" t="s">
        <v>5519</v>
      </c>
      <c r="W261" s="18" t="s">
        <v>3979</v>
      </c>
      <c r="X261" s="18" t="s">
        <v>5042</v>
      </c>
      <c r="Y261" s="132">
        <f t="shared" si="9"/>
        <v>400</v>
      </c>
      <c r="Z261" s="132">
        <f t="shared" si="10"/>
        <v>400</v>
      </c>
      <c r="AA261" s="372" t="str">
        <f t="shared" si="11"/>
        <v>0</v>
      </c>
      <c r="AB261" s="118"/>
      <c r="AC261" s="118"/>
      <c r="AD261" s="118"/>
      <c r="AE261" s="436"/>
      <c r="AF261" s="432"/>
      <c r="AG261" s="432"/>
      <c r="AH261" s="432"/>
    </row>
    <row r="262" spans="1:34" s="351" customFormat="1" ht="11.85" customHeight="1" x14ac:dyDescent="0.2">
      <c r="A262" s="16" t="s">
        <v>4446</v>
      </c>
      <c r="B262" s="17">
        <v>216</v>
      </c>
      <c r="C262" s="16" t="s">
        <v>4447</v>
      </c>
      <c r="D262" s="16" t="s">
        <v>4449</v>
      </c>
      <c r="E262" s="18" t="s">
        <v>5516</v>
      </c>
      <c r="F262" s="18">
        <v>8</v>
      </c>
      <c r="G262" s="60">
        <v>25</v>
      </c>
      <c r="H262" s="18" t="s">
        <v>1561</v>
      </c>
      <c r="I262" s="126" t="s">
        <v>1444</v>
      </c>
      <c r="J262" s="18" t="s">
        <v>3005</v>
      </c>
      <c r="K262" s="19" t="s">
        <v>4069</v>
      </c>
      <c r="L262" s="16" t="s">
        <v>1616</v>
      </c>
      <c r="M262" s="116" t="s">
        <v>4069</v>
      </c>
      <c r="N262" s="275" t="s">
        <v>3005</v>
      </c>
      <c r="O262" s="116"/>
      <c r="P262" s="140">
        <v>25</v>
      </c>
      <c r="Q262" s="16" t="s">
        <v>3034</v>
      </c>
      <c r="R262" s="17">
        <v>36</v>
      </c>
      <c r="S262" s="67" t="s">
        <v>5040</v>
      </c>
      <c r="T262" s="16" t="s">
        <v>3056</v>
      </c>
      <c r="U262" s="18" t="s">
        <v>5519</v>
      </c>
      <c r="V262" s="18" t="s">
        <v>5519</v>
      </c>
      <c r="W262" s="18" t="s">
        <v>3979</v>
      </c>
      <c r="X262" s="18" t="s">
        <v>5042</v>
      </c>
      <c r="Y262" s="132">
        <f t="shared" ref="Y262:Y311" si="12">F262*G262*2</f>
        <v>400</v>
      </c>
      <c r="Z262" s="132">
        <f t="shared" ref="Z262:Z325" si="13">IF(X262="N",Y262,"0")</f>
        <v>400</v>
      </c>
      <c r="AA262" s="372" t="str">
        <f t="shared" ref="AA262:AA325" si="14">IF(X262="P",Y262,"0")</f>
        <v>0</v>
      </c>
      <c r="AB262" s="435"/>
      <c r="AC262" s="435"/>
      <c r="AD262" s="435"/>
      <c r="AE262" s="435"/>
      <c r="AF262" s="18"/>
      <c r="AG262" s="28"/>
      <c r="AH262" s="28"/>
    </row>
    <row r="263" spans="1:34" s="275" customFormat="1" ht="11.85" customHeight="1" x14ac:dyDescent="0.2">
      <c r="A263" s="16" t="s">
        <v>4446</v>
      </c>
      <c r="B263" s="17">
        <v>216</v>
      </c>
      <c r="C263" s="16" t="s">
        <v>4447</v>
      </c>
      <c r="D263" s="16" t="s">
        <v>4449</v>
      </c>
      <c r="E263" s="18" t="s">
        <v>5516</v>
      </c>
      <c r="F263" s="18">
        <v>8</v>
      </c>
      <c r="G263" s="60">
        <v>25</v>
      </c>
      <c r="H263" s="18" t="s">
        <v>1561</v>
      </c>
      <c r="I263" s="126" t="s">
        <v>1444</v>
      </c>
      <c r="J263" s="18" t="s">
        <v>3005</v>
      </c>
      <c r="K263" s="19" t="s">
        <v>4069</v>
      </c>
      <c r="L263" s="16" t="s">
        <v>1616</v>
      </c>
      <c r="M263" s="116" t="s">
        <v>4069</v>
      </c>
      <c r="N263" s="275" t="s">
        <v>3005</v>
      </c>
      <c r="O263" s="116"/>
      <c r="P263" s="140">
        <v>25</v>
      </c>
      <c r="Q263" s="16" t="s">
        <v>3034</v>
      </c>
      <c r="R263" s="17">
        <v>36</v>
      </c>
      <c r="S263" s="67" t="s">
        <v>5040</v>
      </c>
      <c r="T263" s="16" t="s">
        <v>3061</v>
      </c>
      <c r="U263" s="18" t="s">
        <v>5519</v>
      </c>
      <c r="V263" s="18" t="s">
        <v>5519</v>
      </c>
      <c r="W263" s="18" t="s">
        <v>3979</v>
      </c>
      <c r="X263" s="18" t="s">
        <v>5042</v>
      </c>
      <c r="Y263" s="132">
        <f t="shared" si="12"/>
        <v>400</v>
      </c>
      <c r="Z263" s="132">
        <f t="shared" si="13"/>
        <v>400</v>
      </c>
      <c r="AA263" s="372" t="str">
        <f t="shared" si="14"/>
        <v>0</v>
      </c>
      <c r="AB263" s="118"/>
      <c r="AC263" s="118"/>
      <c r="AD263" s="118"/>
      <c r="AE263" s="436"/>
      <c r="AF263" s="432"/>
      <c r="AG263" s="432"/>
      <c r="AH263" s="432"/>
    </row>
    <row r="264" spans="1:34" s="275" customFormat="1" ht="11.85" customHeight="1" x14ac:dyDescent="0.2">
      <c r="A264" s="16" t="s">
        <v>3912</v>
      </c>
      <c r="B264" s="17">
        <v>283</v>
      </c>
      <c r="C264" s="16" t="s">
        <v>5514</v>
      </c>
      <c r="D264" s="16" t="s">
        <v>4449</v>
      </c>
      <c r="E264" s="18" t="s">
        <v>5516</v>
      </c>
      <c r="F264" s="18">
        <v>8</v>
      </c>
      <c r="G264" s="18">
        <v>25</v>
      </c>
      <c r="H264" s="18" t="s">
        <v>1561</v>
      </c>
      <c r="I264" s="131"/>
      <c r="J264" s="18" t="s">
        <v>3005</v>
      </c>
      <c r="K264" s="19" t="s">
        <v>1613</v>
      </c>
      <c r="L264" s="16" t="s">
        <v>1616</v>
      </c>
      <c r="M264" s="116" t="s">
        <v>1613</v>
      </c>
      <c r="N264" s="275" t="s">
        <v>3005</v>
      </c>
      <c r="O264" s="116"/>
      <c r="P264" s="140">
        <v>25</v>
      </c>
      <c r="Q264" s="16" t="s">
        <v>3034</v>
      </c>
      <c r="R264" s="17">
        <v>35.5</v>
      </c>
      <c r="S264" s="67" t="s">
        <v>5040</v>
      </c>
      <c r="T264" s="16" t="s">
        <v>3066</v>
      </c>
      <c r="U264" s="18" t="s">
        <v>5519</v>
      </c>
      <c r="V264" s="18" t="s">
        <v>5519</v>
      </c>
      <c r="W264" s="18" t="s">
        <v>3979</v>
      </c>
      <c r="X264" s="18" t="s">
        <v>5042</v>
      </c>
      <c r="Y264" s="132">
        <f t="shared" si="12"/>
        <v>400</v>
      </c>
      <c r="Z264" s="132">
        <f t="shared" si="13"/>
        <v>400</v>
      </c>
      <c r="AA264" s="372" t="str">
        <f t="shared" si="14"/>
        <v>0</v>
      </c>
      <c r="AB264" s="118"/>
      <c r="AC264" s="118"/>
      <c r="AD264" s="118"/>
      <c r="AE264" s="436"/>
      <c r="AF264" s="432"/>
      <c r="AG264" s="432"/>
      <c r="AH264" s="432"/>
    </row>
    <row r="265" spans="1:34" s="275" customFormat="1" ht="11.85" customHeight="1" x14ac:dyDescent="0.2">
      <c r="A265" s="16" t="s">
        <v>1200</v>
      </c>
      <c r="B265" s="17">
        <v>57</v>
      </c>
      <c r="C265" s="16" t="s">
        <v>1195</v>
      </c>
      <c r="D265" s="16" t="s">
        <v>4449</v>
      </c>
      <c r="E265" s="18" t="s">
        <v>5516</v>
      </c>
      <c r="F265" s="18">
        <v>8</v>
      </c>
      <c r="G265" s="18">
        <v>25</v>
      </c>
      <c r="H265" s="18" t="s">
        <v>1561</v>
      </c>
      <c r="I265" s="51" t="s">
        <v>4365</v>
      </c>
      <c r="J265" s="18" t="s">
        <v>3005</v>
      </c>
      <c r="K265" s="19" t="s">
        <v>1441</v>
      </c>
      <c r="L265" s="16" t="s">
        <v>1616</v>
      </c>
      <c r="M265" s="116" t="s">
        <v>4365</v>
      </c>
      <c r="N265" s="275" t="s">
        <v>3005</v>
      </c>
      <c r="O265" s="116"/>
      <c r="P265" s="140">
        <v>25</v>
      </c>
      <c r="Q265" s="16" t="s">
        <v>3034</v>
      </c>
      <c r="R265" s="17">
        <v>35.5</v>
      </c>
      <c r="S265" s="67" t="s">
        <v>5040</v>
      </c>
      <c r="T265" s="16" t="s">
        <v>3075</v>
      </c>
      <c r="U265" s="18" t="s">
        <v>5519</v>
      </c>
      <c r="V265" s="18" t="s">
        <v>5519</v>
      </c>
      <c r="W265" s="18" t="s">
        <v>3979</v>
      </c>
      <c r="X265" s="18" t="s">
        <v>5042</v>
      </c>
      <c r="Y265" s="132">
        <f t="shared" si="12"/>
        <v>400</v>
      </c>
      <c r="Z265" s="132">
        <f t="shared" si="13"/>
        <v>400</v>
      </c>
      <c r="AA265" s="372" t="str">
        <f t="shared" si="14"/>
        <v>0</v>
      </c>
      <c r="AB265" s="118"/>
      <c r="AC265" s="118"/>
      <c r="AD265" s="118"/>
      <c r="AE265" s="436"/>
      <c r="AF265" s="432"/>
      <c r="AG265" s="432"/>
      <c r="AH265" s="432"/>
    </row>
    <row r="266" spans="1:34" s="275" customFormat="1" ht="11.85" customHeight="1" x14ac:dyDescent="0.2">
      <c r="A266" s="16" t="s">
        <v>1194</v>
      </c>
      <c r="B266" s="17">
        <v>55</v>
      </c>
      <c r="C266" s="16" t="s">
        <v>1195</v>
      </c>
      <c r="D266" s="16" t="s">
        <v>4449</v>
      </c>
      <c r="E266" s="18" t="s">
        <v>5516</v>
      </c>
      <c r="F266" s="18">
        <v>8</v>
      </c>
      <c r="G266" s="18">
        <v>25</v>
      </c>
      <c r="H266" s="18" t="s">
        <v>1561</v>
      </c>
      <c r="I266" s="51"/>
      <c r="J266" s="18" t="s">
        <v>3005</v>
      </c>
      <c r="K266" s="19" t="s">
        <v>4978</v>
      </c>
      <c r="L266" s="16" t="s">
        <v>1616</v>
      </c>
      <c r="M266" s="399" t="s">
        <v>4978</v>
      </c>
      <c r="N266" s="275" t="s">
        <v>3005</v>
      </c>
      <c r="O266" s="399"/>
      <c r="P266" s="397">
        <v>25</v>
      </c>
      <c r="Q266" s="275" t="s">
        <v>3034</v>
      </c>
      <c r="R266" s="17">
        <v>35</v>
      </c>
      <c r="S266" s="67" t="s">
        <v>5040</v>
      </c>
      <c r="T266" s="435" t="s">
        <v>3054</v>
      </c>
      <c r="U266" s="18" t="s">
        <v>5519</v>
      </c>
      <c r="V266" s="18" t="s">
        <v>5519</v>
      </c>
      <c r="W266" s="18" t="s">
        <v>3979</v>
      </c>
      <c r="X266" s="18" t="s">
        <v>5042</v>
      </c>
      <c r="Y266" s="132">
        <f t="shared" si="12"/>
        <v>400</v>
      </c>
      <c r="Z266" s="132">
        <f t="shared" si="13"/>
        <v>400</v>
      </c>
      <c r="AA266" s="372" t="str">
        <f t="shared" si="14"/>
        <v>0</v>
      </c>
      <c r="AB266" s="118"/>
      <c r="AC266" s="118"/>
      <c r="AD266" s="118"/>
      <c r="AE266" s="436"/>
      <c r="AF266" s="432"/>
      <c r="AG266" s="432"/>
      <c r="AH266" s="432"/>
    </row>
    <row r="267" spans="1:34" s="275" customFormat="1" ht="11.85" customHeight="1" x14ac:dyDescent="0.2">
      <c r="A267" s="16" t="s">
        <v>4446</v>
      </c>
      <c r="B267" s="17">
        <v>216</v>
      </c>
      <c r="C267" s="16" t="s">
        <v>4447</v>
      </c>
      <c r="D267" s="16" t="s">
        <v>4449</v>
      </c>
      <c r="E267" s="18" t="s">
        <v>5516</v>
      </c>
      <c r="F267" s="18">
        <v>8</v>
      </c>
      <c r="G267" s="60">
        <v>25</v>
      </c>
      <c r="H267" s="18" t="s">
        <v>1561</v>
      </c>
      <c r="I267" s="126" t="s">
        <v>1444</v>
      </c>
      <c r="J267" s="18" t="s">
        <v>3005</v>
      </c>
      <c r="K267" s="19" t="s">
        <v>4069</v>
      </c>
      <c r="L267" s="16" t="s">
        <v>1616</v>
      </c>
      <c r="M267" s="116" t="s">
        <v>4069</v>
      </c>
      <c r="N267" s="275" t="s">
        <v>3005</v>
      </c>
      <c r="O267" s="116"/>
      <c r="P267" s="140">
        <v>25</v>
      </c>
      <c r="Q267" s="16" t="s">
        <v>3034</v>
      </c>
      <c r="R267" s="17">
        <v>35</v>
      </c>
      <c r="S267" s="67" t="s">
        <v>5040</v>
      </c>
      <c r="T267" s="16" t="s">
        <v>3055</v>
      </c>
      <c r="U267" s="18" t="s">
        <v>5519</v>
      </c>
      <c r="V267" s="18" t="s">
        <v>5519</v>
      </c>
      <c r="W267" s="18" t="s">
        <v>3979</v>
      </c>
      <c r="X267" s="18" t="s">
        <v>5042</v>
      </c>
      <c r="Y267" s="132">
        <f t="shared" si="12"/>
        <v>400</v>
      </c>
      <c r="Z267" s="132">
        <f t="shared" si="13"/>
        <v>400</v>
      </c>
      <c r="AA267" s="372" t="str">
        <f t="shared" si="14"/>
        <v>0</v>
      </c>
      <c r="AB267" s="118"/>
      <c r="AC267" s="118"/>
      <c r="AD267" s="118"/>
      <c r="AE267" s="436"/>
      <c r="AF267" s="432"/>
      <c r="AG267" s="432"/>
      <c r="AH267" s="432"/>
    </row>
    <row r="268" spans="1:34" s="275" customFormat="1" ht="11.85" customHeight="1" x14ac:dyDescent="0.2">
      <c r="A268" s="16" t="s">
        <v>5444</v>
      </c>
      <c r="B268" s="17">
        <v>60</v>
      </c>
      <c r="C268" s="16" t="s">
        <v>5435</v>
      </c>
      <c r="D268" s="16" t="s">
        <v>4449</v>
      </c>
      <c r="E268" s="18" t="s">
        <v>5516</v>
      </c>
      <c r="F268" s="18">
        <v>8</v>
      </c>
      <c r="G268" s="18">
        <v>25</v>
      </c>
      <c r="H268" s="18" t="s">
        <v>1561</v>
      </c>
      <c r="I268" s="51" t="s">
        <v>4365</v>
      </c>
      <c r="J268" s="18" t="s">
        <v>3005</v>
      </c>
      <c r="K268" s="19" t="s">
        <v>1441</v>
      </c>
      <c r="L268" s="16" t="s">
        <v>1616</v>
      </c>
      <c r="M268" s="116" t="s">
        <v>4365</v>
      </c>
      <c r="N268" s="275" t="s">
        <v>3005</v>
      </c>
      <c r="O268" s="116"/>
      <c r="P268" s="140">
        <v>25</v>
      </c>
      <c r="Q268" s="16" t="s">
        <v>3034</v>
      </c>
      <c r="R268" s="17">
        <v>35</v>
      </c>
      <c r="S268" s="67" t="s">
        <v>5040</v>
      </c>
      <c r="T268" s="16" t="s">
        <v>3074</v>
      </c>
      <c r="U268" s="18" t="s">
        <v>5519</v>
      </c>
      <c r="V268" s="18" t="s">
        <v>5519</v>
      </c>
      <c r="W268" s="18" t="s">
        <v>3979</v>
      </c>
      <c r="X268" s="18" t="s">
        <v>5042</v>
      </c>
      <c r="Y268" s="132">
        <f t="shared" si="12"/>
        <v>400</v>
      </c>
      <c r="Z268" s="132">
        <f t="shared" si="13"/>
        <v>400</v>
      </c>
      <c r="AA268" s="372" t="str">
        <f t="shared" si="14"/>
        <v>0</v>
      </c>
      <c r="AB268" s="118"/>
      <c r="AC268" s="118"/>
      <c r="AD268" s="118"/>
      <c r="AE268" s="436"/>
      <c r="AF268" s="432"/>
      <c r="AG268" s="432"/>
      <c r="AH268" s="432"/>
    </row>
    <row r="269" spans="1:34" s="18" customFormat="1" ht="11.85" customHeight="1" x14ac:dyDescent="0.2">
      <c r="A269" s="16" t="s">
        <v>3076</v>
      </c>
      <c r="B269" s="17">
        <v>34.5</v>
      </c>
      <c r="C269" s="16" t="s">
        <v>3034</v>
      </c>
      <c r="D269" s="16" t="s">
        <v>4449</v>
      </c>
      <c r="E269" s="18" t="s">
        <v>5516</v>
      </c>
      <c r="F269" s="18">
        <v>8</v>
      </c>
      <c r="G269" s="140">
        <v>25</v>
      </c>
      <c r="I269" s="131"/>
      <c r="J269" s="19" t="s">
        <v>3005</v>
      </c>
      <c r="K269" s="51" t="s">
        <v>4434</v>
      </c>
      <c r="L269" s="16" t="s">
        <v>1616</v>
      </c>
      <c r="M269" s="18" t="s">
        <v>4434</v>
      </c>
      <c r="N269" s="58" t="s">
        <v>3005</v>
      </c>
      <c r="O269" s="140"/>
      <c r="P269" s="18">
        <v>25</v>
      </c>
      <c r="Q269" s="16" t="s">
        <v>5514</v>
      </c>
      <c r="R269" s="17">
        <v>24.65</v>
      </c>
      <c r="S269" s="67" t="s">
        <v>5040</v>
      </c>
      <c r="T269" s="16" t="s">
        <v>4435</v>
      </c>
      <c r="U269" s="18" t="s">
        <v>5519</v>
      </c>
      <c r="V269" s="18" t="s">
        <v>5519</v>
      </c>
      <c r="W269" s="18" t="s">
        <v>3979</v>
      </c>
      <c r="X269" s="18" t="s">
        <v>5042</v>
      </c>
      <c r="Y269" s="132">
        <f t="shared" si="12"/>
        <v>400</v>
      </c>
      <c r="Z269" s="132">
        <f t="shared" si="13"/>
        <v>400</v>
      </c>
      <c r="AA269" s="372" t="str">
        <f t="shared" si="14"/>
        <v>0</v>
      </c>
    </row>
    <row r="270" spans="1:34" s="351" customFormat="1" ht="11.85" customHeight="1" x14ac:dyDescent="0.2">
      <c r="A270" s="16" t="s">
        <v>5218</v>
      </c>
      <c r="B270" s="17">
        <v>36</v>
      </c>
      <c r="C270" s="16" t="s">
        <v>5213</v>
      </c>
      <c r="D270" s="16" t="s">
        <v>4449</v>
      </c>
      <c r="E270" s="18" t="s">
        <v>5516</v>
      </c>
      <c r="F270" s="18">
        <v>8</v>
      </c>
      <c r="G270" s="18">
        <v>25</v>
      </c>
      <c r="H270" s="18" t="s">
        <v>1561</v>
      </c>
      <c r="I270" s="51" t="s">
        <v>4199</v>
      </c>
      <c r="J270" s="18" t="s">
        <v>3005</v>
      </c>
      <c r="K270" s="19" t="s">
        <v>4138</v>
      </c>
      <c r="L270" s="16" t="s">
        <v>1616</v>
      </c>
      <c r="M270" s="18" t="s">
        <v>4199</v>
      </c>
      <c r="N270" s="58" t="s">
        <v>3005</v>
      </c>
      <c r="O270" s="140"/>
      <c r="P270" s="18">
        <v>25</v>
      </c>
      <c r="Q270" s="16" t="s">
        <v>5514</v>
      </c>
      <c r="R270" s="17">
        <v>16.8</v>
      </c>
      <c r="S270" s="67" t="s">
        <v>5040</v>
      </c>
      <c r="T270" s="16" t="s">
        <v>4450</v>
      </c>
      <c r="U270" s="18" t="s">
        <v>5519</v>
      </c>
      <c r="V270" s="18" t="s">
        <v>5519</v>
      </c>
      <c r="W270" s="18" t="s">
        <v>3979</v>
      </c>
      <c r="X270" s="18" t="s">
        <v>5042</v>
      </c>
      <c r="Y270" s="132">
        <f t="shared" si="12"/>
        <v>400</v>
      </c>
      <c r="Z270" s="132">
        <f t="shared" si="13"/>
        <v>400</v>
      </c>
      <c r="AA270" s="372" t="str">
        <f t="shared" si="14"/>
        <v>0</v>
      </c>
      <c r="AB270" s="24"/>
      <c r="AC270" s="24"/>
      <c r="AD270" s="28"/>
      <c r="AE270" s="28"/>
      <c r="AF270" s="28"/>
      <c r="AG270" s="28"/>
      <c r="AH270" s="28"/>
    </row>
    <row r="271" spans="1:34" s="351" customFormat="1" ht="11.85" customHeight="1" x14ac:dyDescent="0.2">
      <c r="A271" s="16" t="s">
        <v>4446</v>
      </c>
      <c r="B271" s="17">
        <v>216</v>
      </c>
      <c r="C271" s="16" t="s">
        <v>4447</v>
      </c>
      <c r="D271" s="16" t="s">
        <v>4449</v>
      </c>
      <c r="E271" s="18" t="s">
        <v>5516</v>
      </c>
      <c r="F271" s="18">
        <v>8</v>
      </c>
      <c r="G271" s="60">
        <v>9</v>
      </c>
      <c r="H271" s="18" t="s">
        <v>1561</v>
      </c>
      <c r="I271" s="126" t="s">
        <v>1444</v>
      </c>
      <c r="J271" s="18" t="s">
        <v>3005</v>
      </c>
      <c r="K271" s="19" t="s">
        <v>4069</v>
      </c>
      <c r="L271" s="16" t="s">
        <v>1616</v>
      </c>
      <c r="M271" s="18" t="s">
        <v>4979</v>
      </c>
      <c r="N271" s="58" t="s">
        <v>3005</v>
      </c>
      <c r="O271" s="83" t="s">
        <v>4069</v>
      </c>
      <c r="P271" s="302">
        <v>9</v>
      </c>
      <c r="Q271" s="16" t="s">
        <v>5514</v>
      </c>
      <c r="R271" s="17">
        <v>12.5</v>
      </c>
      <c r="S271" s="67" t="s">
        <v>5040</v>
      </c>
      <c r="T271" s="16" t="s">
        <v>5508</v>
      </c>
      <c r="U271" s="18" t="s">
        <v>5519</v>
      </c>
      <c r="V271" s="18" t="s">
        <v>5519</v>
      </c>
      <c r="W271" s="18" t="s">
        <v>3979</v>
      </c>
      <c r="X271" s="18" t="s">
        <v>5042</v>
      </c>
      <c r="Y271" s="132">
        <f t="shared" si="12"/>
        <v>144</v>
      </c>
      <c r="Z271" s="132">
        <f t="shared" si="13"/>
        <v>144</v>
      </c>
      <c r="AA271" s="372" t="str">
        <f t="shared" si="14"/>
        <v>0</v>
      </c>
      <c r="AB271" s="24"/>
      <c r="AC271" s="24"/>
      <c r="AD271" s="28"/>
      <c r="AE271" s="28"/>
      <c r="AF271" s="28"/>
      <c r="AG271" s="28"/>
      <c r="AH271" s="28"/>
    </row>
    <row r="272" spans="1:34" s="351" customFormat="1" ht="11.85" customHeight="1" x14ac:dyDescent="0.2">
      <c r="A272" s="16" t="s">
        <v>4446</v>
      </c>
      <c r="B272" s="17">
        <v>216</v>
      </c>
      <c r="C272" s="16" t="s">
        <v>4447</v>
      </c>
      <c r="D272" s="16" t="s">
        <v>4449</v>
      </c>
      <c r="E272" s="18" t="s">
        <v>5516</v>
      </c>
      <c r="F272" s="18">
        <v>8</v>
      </c>
      <c r="G272" s="245">
        <v>16</v>
      </c>
      <c r="H272" s="18" t="s">
        <v>1561</v>
      </c>
      <c r="I272" s="127" t="s">
        <v>1445</v>
      </c>
      <c r="J272" s="18" t="s">
        <v>3005</v>
      </c>
      <c r="K272" s="19" t="s">
        <v>4069</v>
      </c>
      <c r="L272" s="16" t="s">
        <v>1616</v>
      </c>
      <c r="M272" s="18" t="s">
        <v>4979</v>
      </c>
      <c r="N272" s="58" t="s">
        <v>3005</v>
      </c>
      <c r="O272" s="83" t="s">
        <v>4069</v>
      </c>
      <c r="P272" s="302">
        <v>16</v>
      </c>
      <c r="Q272" s="16" t="s">
        <v>5514</v>
      </c>
      <c r="R272" s="17">
        <v>12.5</v>
      </c>
      <c r="S272" s="67" t="s">
        <v>5040</v>
      </c>
      <c r="T272" s="16" t="s">
        <v>5508</v>
      </c>
      <c r="U272" s="18" t="s">
        <v>5519</v>
      </c>
      <c r="V272" s="18" t="s">
        <v>5519</v>
      </c>
      <c r="W272" s="18" t="s">
        <v>3979</v>
      </c>
      <c r="X272" s="18" t="s">
        <v>5042</v>
      </c>
      <c r="Y272" s="132">
        <f t="shared" si="12"/>
        <v>256</v>
      </c>
      <c r="Z272" s="132">
        <f t="shared" si="13"/>
        <v>256</v>
      </c>
      <c r="AA272" s="372" t="str">
        <f t="shared" si="14"/>
        <v>0</v>
      </c>
      <c r="AB272" s="24"/>
      <c r="AC272" s="24"/>
      <c r="AD272" s="28"/>
      <c r="AE272" s="28"/>
      <c r="AF272" s="28"/>
      <c r="AG272" s="28"/>
      <c r="AH272" s="28"/>
    </row>
    <row r="273" spans="1:34" s="18" customFormat="1" ht="11.85" customHeight="1" x14ac:dyDescent="0.2">
      <c r="A273" s="16" t="s">
        <v>3878</v>
      </c>
      <c r="B273" s="17">
        <v>290.5</v>
      </c>
      <c r="C273" s="16" t="s">
        <v>5514</v>
      </c>
      <c r="D273" s="16" t="s">
        <v>4449</v>
      </c>
      <c r="E273" s="18" t="s">
        <v>5516</v>
      </c>
      <c r="F273" s="18">
        <v>8</v>
      </c>
      <c r="G273" s="18">
        <v>25</v>
      </c>
      <c r="H273" s="18" t="s">
        <v>1561</v>
      </c>
      <c r="I273" s="131" t="s">
        <v>5568</v>
      </c>
      <c r="J273" s="18" t="s">
        <v>3005</v>
      </c>
      <c r="K273" s="19" t="s">
        <v>4138</v>
      </c>
      <c r="L273" s="16" t="s">
        <v>1616</v>
      </c>
      <c r="M273" s="18" t="s">
        <v>1611</v>
      </c>
      <c r="N273" s="58" t="s">
        <v>3005</v>
      </c>
      <c r="O273" s="140" t="s">
        <v>4379</v>
      </c>
      <c r="P273" s="18">
        <v>25</v>
      </c>
      <c r="Q273" s="16" t="s">
        <v>5514</v>
      </c>
      <c r="R273" s="17">
        <v>12.5</v>
      </c>
      <c r="S273" s="67" t="s">
        <v>5040</v>
      </c>
      <c r="T273" s="16" t="s">
        <v>3933</v>
      </c>
      <c r="U273" s="18" t="s">
        <v>5519</v>
      </c>
      <c r="V273" s="18" t="s">
        <v>5519</v>
      </c>
      <c r="W273" s="18" t="s">
        <v>3979</v>
      </c>
      <c r="X273" s="18" t="s">
        <v>5042</v>
      </c>
      <c r="Y273" s="132">
        <f t="shared" si="12"/>
        <v>400</v>
      </c>
      <c r="Z273" s="132">
        <f t="shared" si="13"/>
        <v>400</v>
      </c>
      <c r="AA273" s="372" t="str">
        <f t="shared" si="14"/>
        <v>0</v>
      </c>
    </row>
    <row r="274" spans="1:34" s="18" customFormat="1" ht="11.85" customHeight="1" x14ac:dyDescent="0.2">
      <c r="A274" s="16" t="s">
        <v>4446</v>
      </c>
      <c r="B274" s="17">
        <v>216</v>
      </c>
      <c r="C274" s="16" t="s">
        <v>4447</v>
      </c>
      <c r="D274" s="16" t="s">
        <v>4449</v>
      </c>
      <c r="E274" s="18" t="s">
        <v>5516</v>
      </c>
      <c r="F274" s="18">
        <v>8</v>
      </c>
      <c r="G274" s="60">
        <v>25</v>
      </c>
      <c r="H274" s="18" t="s">
        <v>1561</v>
      </c>
      <c r="I274" s="126" t="s">
        <v>1444</v>
      </c>
      <c r="J274" s="18" t="s">
        <v>3005</v>
      </c>
      <c r="K274" s="19" t="s">
        <v>4069</v>
      </c>
      <c r="L274" s="16" t="s">
        <v>1616</v>
      </c>
      <c r="M274" s="18" t="s">
        <v>4069</v>
      </c>
      <c r="N274" s="275" t="s">
        <v>3005</v>
      </c>
      <c r="O274" s="110" t="s">
        <v>5043</v>
      </c>
      <c r="P274" s="18">
        <v>25</v>
      </c>
      <c r="Q274" s="16" t="s">
        <v>5514</v>
      </c>
      <c r="R274" s="17">
        <v>0</v>
      </c>
      <c r="S274" s="67" t="s">
        <v>5040</v>
      </c>
      <c r="T274" s="16" t="s">
        <v>3859</v>
      </c>
      <c r="U274" s="18" t="s">
        <v>5519</v>
      </c>
      <c r="V274" s="18" t="s">
        <v>5519</v>
      </c>
      <c r="W274" s="18" t="s">
        <v>3979</v>
      </c>
      <c r="X274" s="18" t="s">
        <v>5042</v>
      </c>
      <c r="Y274" s="132">
        <f t="shared" si="12"/>
        <v>400</v>
      </c>
      <c r="Z274" s="132">
        <f t="shared" si="13"/>
        <v>400</v>
      </c>
      <c r="AA274" s="372" t="str">
        <f t="shared" si="14"/>
        <v>0</v>
      </c>
    </row>
    <row r="275" spans="1:34" s="351" customFormat="1" ht="11.85" customHeight="1" x14ac:dyDescent="0.2">
      <c r="A275" s="16" t="s">
        <v>4446</v>
      </c>
      <c r="B275" s="17">
        <v>216</v>
      </c>
      <c r="C275" s="16" t="s">
        <v>4447</v>
      </c>
      <c r="D275" s="16" t="s">
        <v>4449</v>
      </c>
      <c r="E275" s="18" t="s">
        <v>5516</v>
      </c>
      <c r="F275" s="18">
        <v>8</v>
      </c>
      <c r="G275" s="60">
        <v>25</v>
      </c>
      <c r="H275" s="18" t="s">
        <v>1561</v>
      </c>
      <c r="I275" s="126" t="s">
        <v>1444</v>
      </c>
      <c r="J275" s="18" t="s">
        <v>3005</v>
      </c>
      <c r="K275" s="19" t="s">
        <v>4069</v>
      </c>
      <c r="L275" s="16" t="s">
        <v>1616</v>
      </c>
      <c r="M275" s="18" t="s">
        <v>4069</v>
      </c>
      <c r="N275" s="275" t="s">
        <v>3005</v>
      </c>
      <c r="O275" s="110" t="s">
        <v>5044</v>
      </c>
      <c r="P275" s="18">
        <v>25</v>
      </c>
      <c r="Q275" s="16" t="s">
        <v>5514</v>
      </c>
      <c r="R275" s="17">
        <v>0</v>
      </c>
      <c r="S275" s="67" t="s">
        <v>5040</v>
      </c>
      <c r="T275" s="16" t="s">
        <v>3868</v>
      </c>
      <c r="U275" s="18" t="s">
        <v>5519</v>
      </c>
      <c r="V275" s="18" t="s">
        <v>5519</v>
      </c>
      <c r="W275" s="18" t="s">
        <v>3979</v>
      </c>
      <c r="X275" s="18" t="s">
        <v>5042</v>
      </c>
      <c r="Y275" s="132">
        <f t="shared" si="12"/>
        <v>400</v>
      </c>
      <c r="Z275" s="132">
        <f t="shared" si="13"/>
        <v>400</v>
      </c>
      <c r="AA275" s="372" t="str">
        <f t="shared" si="14"/>
        <v>0</v>
      </c>
      <c r="AB275" s="24"/>
      <c r="AC275" s="24"/>
      <c r="AD275" s="28"/>
      <c r="AE275" s="28"/>
      <c r="AF275" s="28"/>
      <c r="AG275" s="28"/>
      <c r="AH275" s="28"/>
    </row>
    <row r="276" spans="1:34" s="351" customFormat="1" ht="11.85" customHeight="1" x14ac:dyDescent="0.2">
      <c r="A276" s="16" t="s">
        <v>4446</v>
      </c>
      <c r="B276" s="17">
        <v>216</v>
      </c>
      <c r="C276" s="16" t="s">
        <v>4447</v>
      </c>
      <c r="D276" s="16" t="s">
        <v>4449</v>
      </c>
      <c r="E276" s="18" t="s">
        <v>5516</v>
      </c>
      <c r="F276" s="18">
        <v>8</v>
      </c>
      <c r="G276" s="60">
        <v>25</v>
      </c>
      <c r="H276" s="18" t="s">
        <v>1561</v>
      </c>
      <c r="I276" s="126" t="s">
        <v>1444</v>
      </c>
      <c r="J276" s="18" t="s">
        <v>3005</v>
      </c>
      <c r="K276" s="19" t="s">
        <v>4069</v>
      </c>
      <c r="L276" s="16" t="s">
        <v>1616</v>
      </c>
      <c r="M276" s="18" t="s">
        <v>4069</v>
      </c>
      <c r="N276" s="275" t="s">
        <v>3005</v>
      </c>
      <c r="O276" s="110" t="s">
        <v>5044</v>
      </c>
      <c r="P276" s="18">
        <v>25</v>
      </c>
      <c r="Q276" s="16" t="s">
        <v>5514</v>
      </c>
      <c r="R276" s="17">
        <v>0</v>
      </c>
      <c r="S276" s="67" t="s">
        <v>5040</v>
      </c>
      <c r="T276" s="16" t="s">
        <v>3868</v>
      </c>
      <c r="U276" s="18" t="s">
        <v>5519</v>
      </c>
      <c r="V276" s="18" t="s">
        <v>5519</v>
      </c>
      <c r="W276" s="18" t="s">
        <v>3979</v>
      </c>
      <c r="X276" s="18" t="s">
        <v>5042</v>
      </c>
      <c r="Y276" s="132">
        <f t="shared" si="12"/>
        <v>400</v>
      </c>
      <c r="Z276" s="132">
        <f t="shared" si="13"/>
        <v>400</v>
      </c>
      <c r="AA276" s="372" t="str">
        <f t="shared" si="14"/>
        <v>0</v>
      </c>
      <c r="AB276" s="24"/>
      <c r="AC276" s="24"/>
      <c r="AD276" s="28"/>
      <c r="AE276" s="28"/>
      <c r="AF276" s="28"/>
      <c r="AG276" s="28"/>
      <c r="AH276" s="28"/>
    </row>
    <row r="277" spans="1:34" s="351" customFormat="1" ht="11.85" customHeight="1" x14ac:dyDescent="0.2">
      <c r="A277" s="16" t="s">
        <v>4446</v>
      </c>
      <c r="B277" s="17">
        <v>216</v>
      </c>
      <c r="C277" s="16" t="s">
        <v>4447</v>
      </c>
      <c r="D277" s="16" t="s">
        <v>4449</v>
      </c>
      <c r="E277" s="18" t="s">
        <v>5516</v>
      </c>
      <c r="F277" s="18">
        <v>8</v>
      </c>
      <c r="G277" s="60">
        <v>25</v>
      </c>
      <c r="H277" s="18" t="s">
        <v>1561</v>
      </c>
      <c r="I277" s="126" t="s">
        <v>1444</v>
      </c>
      <c r="J277" s="18" t="s">
        <v>3005</v>
      </c>
      <c r="K277" s="19" t="s">
        <v>4069</v>
      </c>
      <c r="L277" s="16" t="s">
        <v>1616</v>
      </c>
      <c r="M277" s="18" t="s">
        <v>4069</v>
      </c>
      <c r="N277" s="275" t="s">
        <v>3005</v>
      </c>
      <c r="O277" s="110" t="s">
        <v>5043</v>
      </c>
      <c r="P277" s="18">
        <v>25</v>
      </c>
      <c r="Q277" s="16" t="s">
        <v>5514</v>
      </c>
      <c r="R277" s="17">
        <v>0</v>
      </c>
      <c r="S277" s="67" t="s">
        <v>5040</v>
      </c>
      <c r="T277" s="16" t="s">
        <v>3859</v>
      </c>
      <c r="U277" s="18" t="s">
        <v>5519</v>
      </c>
      <c r="V277" s="18" t="s">
        <v>5519</v>
      </c>
      <c r="W277" s="18" t="s">
        <v>3979</v>
      </c>
      <c r="X277" s="18" t="s">
        <v>5042</v>
      </c>
      <c r="Y277" s="132">
        <f t="shared" si="12"/>
        <v>400</v>
      </c>
      <c r="Z277" s="132">
        <f t="shared" si="13"/>
        <v>400</v>
      </c>
      <c r="AA277" s="372" t="str">
        <f t="shared" si="14"/>
        <v>0</v>
      </c>
      <c r="AG277" s="28"/>
      <c r="AH277" s="28"/>
    </row>
    <row r="278" spans="1:34" s="351" customFormat="1" ht="11.85" customHeight="1" x14ac:dyDescent="0.2">
      <c r="A278" s="16" t="s">
        <v>4446</v>
      </c>
      <c r="B278" s="17">
        <v>216</v>
      </c>
      <c r="C278" s="16" t="s">
        <v>4447</v>
      </c>
      <c r="D278" s="16" t="s">
        <v>4449</v>
      </c>
      <c r="E278" s="18" t="s">
        <v>5516</v>
      </c>
      <c r="F278" s="18">
        <v>8</v>
      </c>
      <c r="G278" s="60">
        <v>25</v>
      </c>
      <c r="H278" s="18" t="s">
        <v>1561</v>
      </c>
      <c r="I278" s="126" t="s">
        <v>1444</v>
      </c>
      <c r="J278" s="18" t="s">
        <v>3005</v>
      </c>
      <c r="K278" s="19" t="s">
        <v>4069</v>
      </c>
      <c r="L278" s="16" t="s">
        <v>1616</v>
      </c>
      <c r="M278" s="18" t="s">
        <v>4069</v>
      </c>
      <c r="N278" s="275" t="s">
        <v>3005</v>
      </c>
      <c r="O278" s="110" t="s">
        <v>2363</v>
      </c>
      <c r="P278" s="18">
        <v>25</v>
      </c>
      <c r="Q278" s="16" t="s">
        <v>5523</v>
      </c>
      <c r="R278" s="17">
        <v>0</v>
      </c>
      <c r="S278" s="67" t="s">
        <v>5040</v>
      </c>
      <c r="T278" s="16" t="s">
        <v>3869</v>
      </c>
      <c r="U278" s="18" t="s">
        <v>5519</v>
      </c>
      <c r="V278" s="18" t="s">
        <v>5519</v>
      </c>
      <c r="W278" s="18" t="s">
        <v>3979</v>
      </c>
      <c r="X278" s="18" t="s">
        <v>5042</v>
      </c>
      <c r="Y278" s="132">
        <f t="shared" si="12"/>
        <v>400</v>
      </c>
      <c r="Z278" s="132">
        <f t="shared" si="13"/>
        <v>400</v>
      </c>
      <c r="AA278" s="372" t="str">
        <f t="shared" si="14"/>
        <v>0</v>
      </c>
      <c r="AB278" s="24"/>
      <c r="AC278" s="24"/>
      <c r="AD278" s="28"/>
      <c r="AE278" s="28"/>
      <c r="AF278" s="28"/>
      <c r="AG278" s="28"/>
      <c r="AH278" s="28"/>
    </row>
    <row r="279" spans="1:34" s="351" customFormat="1" ht="11.85" customHeight="1" x14ac:dyDescent="0.2">
      <c r="A279" s="16" t="s">
        <v>4446</v>
      </c>
      <c r="B279" s="17">
        <v>216</v>
      </c>
      <c r="C279" s="16" t="s">
        <v>4447</v>
      </c>
      <c r="D279" s="16" t="s">
        <v>4449</v>
      </c>
      <c r="E279" s="18" t="s">
        <v>5516</v>
      </c>
      <c r="F279" s="18">
        <v>8</v>
      </c>
      <c r="G279" s="245">
        <v>25</v>
      </c>
      <c r="H279" s="18" t="s">
        <v>1561</v>
      </c>
      <c r="I279" s="127" t="s">
        <v>3666</v>
      </c>
      <c r="J279" s="18" t="s">
        <v>3005</v>
      </c>
      <c r="K279" s="19" t="s">
        <v>4069</v>
      </c>
      <c r="L279" s="16" t="s">
        <v>1616</v>
      </c>
      <c r="M279" s="18" t="s">
        <v>4069</v>
      </c>
      <c r="N279" s="275" t="s">
        <v>3005</v>
      </c>
      <c r="O279" s="110" t="s">
        <v>2363</v>
      </c>
      <c r="P279" s="18">
        <v>25</v>
      </c>
      <c r="Q279" s="16" t="s">
        <v>5523</v>
      </c>
      <c r="R279" s="17">
        <v>0</v>
      </c>
      <c r="S279" s="67" t="s">
        <v>5040</v>
      </c>
      <c r="T279" s="16" t="s">
        <v>3869</v>
      </c>
      <c r="U279" s="18" t="s">
        <v>5519</v>
      </c>
      <c r="V279" s="18" t="s">
        <v>5519</v>
      </c>
      <c r="W279" s="18" t="s">
        <v>3979</v>
      </c>
      <c r="X279" s="18" t="s">
        <v>5042</v>
      </c>
      <c r="Y279" s="132">
        <f t="shared" si="12"/>
        <v>400</v>
      </c>
      <c r="Z279" s="132">
        <f t="shared" si="13"/>
        <v>400</v>
      </c>
      <c r="AA279" s="372" t="str">
        <f t="shared" si="14"/>
        <v>0</v>
      </c>
      <c r="AB279" s="24"/>
      <c r="AC279" s="24"/>
      <c r="AD279" s="28"/>
      <c r="AE279" s="28"/>
      <c r="AF279" s="28"/>
      <c r="AG279" s="28"/>
      <c r="AH279" s="28"/>
    </row>
    <row r="280" spans="1:34" s="275" customFormat="1" ht="11.85" customHeight="1" x14ac:dyDescent="0.2">
      <c r="A280" s="16" t="s">
        <v>4446</v>
      </c>
      <c r="B280" s="17">
        <v>216</v>
      </c>
      <c r="C280" s="16" t="s">
        <v>4447</v>
      </c>
      <c r="D280" s="16" t="s">
        <v>4449</v>
      </c>
      <c r="E280" s="18" t="s">
        <v>5516</v>
      </c>
      <c r="F280" s="18">
        <v>8</v>
      </c>
      <c r="G280" s="245">
        <v>25</v>
      </c>
      <c r="H280" s="18" t="s">
        <v>1561</v>
      </c>
      <c r="I280" s="127" t="s">
        <v>3666</v>
      </c>
      <c r="J280" s="18" t="s">
        <v>3005</v>
      </c>
      <c r="K280" s="19" t="s">
        <v>4069</v>
      </c>
      <c r="L280" s="16" t="s">
        <v>1616</v>
      </c>
      <c r="M280" s="116" t="s">
        <v>4069</v>
      </c>
      <c r="N280" s="275" t="s">
        <v>3005</v>
      </c>
      <c r="O280" s="116"/>
      <c r="P280" s="140">
        <v>25</v>
      </c>
      <c r="Q280" s="1" t="s">
        <v>1072</v>
      </c>
      <c r="R280" s="17">
        <v>36.5</v>
      </c>
      <c r="S280" s="67" t="s">
        <v>5040</v>
      </c>
      <c r="T280" s="1" t="s">
        <v>3827</v>
      </c>
      <c r="U280" s="18" t="s">
        <v>5519</v>
      </c>
      <c r="V280" s="18" t="s">
        <v>5519</v>
      </c>
      <c r="W280" s="18" t="s">
        <v>3979</v>
      </c>
      <c r="X280" s="18" t="s">
        <v>5042</v>
      </c>
      <c r="Y280" s="132">
        <f t="shared" si="12"/>
        <v>400</v>
      </c>
      <c r="Z280" s="132">
        <f t="shared" si="13"/>
        <v>400</v>
      </c>
      <c r="AA280" s="372" t="str">
        <f t="shared" si="14"/>
        <v>0</v>
      </c>
      <c r="AB280" s="118"/>
      <c r="AC280" s="118"/>
      <c r="AD280" s="118"/>
      <c r="AE280" s="436"/>
      <c r="AF280" s="432"/>
      <c r="AG280" s="432"/>
      <c r="AH280" s="432"/>
    </row>
    <row r="281" spans="1:34" s="275" customFormat="1" ht="11.85" customHeight="1" x14ac:dyDescent="0.2">
      <c r="A281" s="18" t="s">
        <v>5505</v>
      </c>
      <c r="B281" s="17">
        <v>57</v>
      </c>
      <c r="C281" s="18" t="s">
        <v>5497</v>
      </c>
      <c r="D281" s="16" t="s">
        <v>4449</v>
      </c>
      <c r="E281" s="18" t="s">
        <v>5516</v>
      </c>
      <c r="F281" s="18">
        <v>8</v>
      </c>
      <c r="G281" s="18">
        <v>25</v>
      </c>
      <c r="H281" s="18" t="s">
        <v>1561</v>
      </c>
      <c r="I281" s="51"/>
      <c r="J281" s="18" t="s">
        <v>3005</v>
      </c>
      <c r="K281" s="19" t="s">
        <v>4541</v>
      </c>
      <c r="L281" s="16" t="s">
        <v>1616</v>
      </c>
      <c r="M281" s="116" t="s">
        <v>4541</v>
      </c>
      <c r="N281" s="275" t="s">
        <v>3005</v>
      </c>
      <c r="O281" s="116"/>
      <c r="P281" s="140">
        <v>25</v>
      </c>
      <c r="Q281" s="1" t="s">
        <v>1072</v>
      </c>
      <c r="R281" s="17">
        <v>36</v>
      </c>
      <c r="S281" s="67" t="s">
        <v>5040</v>
      </c>
      <c r="T281" s="1" t="s">
        <v>3830</v>
      </c>
      <c r="U281" s="18" t="s">
        <v>5519</v>
      </c>
      <c r="V281" s="18" t="s">
        <v>5519</v>
      </c>
      <c r="W281" s="18" t="s">
        <v>3979</v>
      </c>
      <c r="X281" s="18" t="s">
        <v>5042</v>
      </c>
      <c r="Y281" s="132">
        <f t="shared" si="12"/>
        <v>400</v>
      </c>
      <c r="Z281" s="132">
        <f t="shared" si="13"/>
        <v>400</v>
      </c>
      <c r="AA281" s="372" t="str">
        <f t="shared" si="14"/>
        <v>0</v>
      </c>
      <c r="AB281" s="118"/>
      <c r="AC281" s="118"/>
      <c r="AD281" s="118"/>
      <c r="AE281" s="436"/>
      <c r="AF281" s="432"/>
      <c r="AG281" s="432"/>
      <c r="AH281" s="432"/>
    </row>
    <row r="282" spans="1:34" s="351" customFormat="1" ht="11.85" customHeight="1" x14ac:dyDescent="0.2">
      <c r="A282" s="16" t="s">
        <v>4446</v>
      </c>
      <c r="B282" s="17">
        <v>216</v>
      </c>
      <c r="C282" s="16" t="s">
        <v>4447</v>
      </c>
      <c r="D282" s="16" t="s">
        <v>4449</v>
      </c>
      <c r="E282" s="18" t="s">
        <v>5516</v>
      </c>
      <c r="F282" s="18">
        <v>8</v>
      </c>
      <c r="G282" s="245">
        <v>25</v>
      </c>
      <c r="H282" s="18" t="s">
        <v>1561</v>
      </c>
      <c r="I282" s="127" t="s">
        <v>3666</v>
      </c>
      <c r="J282" s="18" t="s">
        <v>3005</v>
      </c>
      <c r="K282" s="19" t="s">
        <v>4069</v>
      </c>
      <c r="L282" s="16" t="s">
        <v>1616</v>
      </c>
      <c r="M282" s="397" t="s">
        <v>4300</v>
      </c>
      <c r="N282" s="351" t="s">
        <v>3005</v>
      </c>
      <c r="O282" s="397" t="s">
        <v>3728</v>
      </c>
      <c r="P282" s="397">
        <v>25</v>
      </c>
      <c r="Q282" s="1" t="s">
        <v>1072</v>
      </c>
      <c r="R282" s="17">
        <v>36</v>
      </c>
      <c r="S282" s="67" t="s">
        <v>5040</v>
      </c>
      <c r="T282" s="1" t="s">
        <v>3831</v>
      </c>
      <c r="U282" s="18" t="s">
        <v>5519</v>
      </c>
      <c r="V282" s="18" t="s">
        <v>5519</v>
      </c>
      <c r="W282" s="18" t="s">
        <v>3979</v>
      </c>
      <c r="X282" s="18" t="s">
        <v>5042</v>
      </c>
      <c r="Y282" s="132">
        <f t="shared" si="12"/>
        <v>400</v>
      </c>
      <c r="Z282" s="132">
        <f t="shared" si="13"/>
        <v>400</v>
      </c>
      <c r="AA282" s="372" t="str">
        <f t="shared" si="14"/>
        <v>0</v>
      </c>
      <c r="AB282" s="435"/>
      <c r="AC282" s="435"/>
      <c r="AD282" s="435"/>
      <c r="AE282" s="435"/>
      <c r="AF282" s="18"/>
      <c r="AG282" s="28"/>
      <c r="AH282" s="28"/>
    </row>
    <row r="283" spans="1:34" s="351" customFormat="1" ht="11.85" customHeight="1" x14ac:dyDescent="0.2">
      <c r="A283" s="16" t="s">
        <v>1388</v>
      </c>
      <c r="B283" s="17">
        <v>51.5</v>
      </c>
      <c r="C283" s="16" t="s">
        <v>1389</v>
      </c>
      <c r="D283" s="16" t="s">
        <v>4449</v>
      </c>
      <c r="E283" s="18" t="s">
        <v>5516</v>
      </c>
      <c r="F283" s="18">
        <v>8</v>
      </c>
      <c r="G283" s="18">
        <v>25</v>
      </c>
      <c r="H283" s="18" t="s">
        <v>1561</v>
      </c>
      <c r="I283" s="51"/>
      <c r="J283" s="18" t="s">
        <v>3005</v>
      </c>
      <c r="K283" s="19" t="s">
        <v>1441</v>
      </c>
      <c r="L283" s="1" t="s">
        <v>1616</v>
      </c>
      <c r="M283" s="399" t="s">
        <v>1441</v>
      </c>
      <c r="N283" s="275" t="s">
        <v>3005</v>
      </c>
      <c r="O283" s="399"/>
      <c r="P283" s="397">
        <v>25</v>
      </c>
      <c r="Q283" s="1" t="s">
        <v>1072</v>
      </c>
      <c r="R283" s="17">
        <v>36</v>
      </c>
      <c r="S283" s="67" t="s">
        <v>5040</v>
      </c>
      <c r="T283" s="1" t="s">
        <v>3834</v>
      </c>
      <c r="U283" s="18" t="s">
        <v>5519</v>
      </c>
      <c r="V283" s="18" t="s">
        <v>5519</v>
      </c>
      <c r="W283" s="18" t="s">
        <v>3979</v>
      </c>
      <c r="X283" s="18" t="s">
        <v>5042</v>
      </c>
      <c r="Y283" s="132">
        <f t="shared" si="12"/>
        <v>400</v>
      </c>
      <c r="Z283" s="132">
        <f t="shared" si="13"/>
        <v>400</v>
      </c>
      <c r="AA283" s="372" t="str">
        <f t="shared" si="14"/>
        <v>0</v>
      </c>
      <c r="AB283" s="435"/>
      <c r="AC283" s="435"/>
      <c r="AD283" s="435"/>
      <c r="AE283" s="435"/>
      <c r="AF283" s="3"/>
      <c r="AG283" s="28"/>
      <c r="AH283" s="28"/>
    </row>
    <row r="284" spans="1:34" s="18" customFormat="1" ht="11.85" customHeight="1" x14ac:dyDescent="0.2">
      <c r="A284" s="16" t="s">
        <v>3955</v>
      </c>
      <c r="B284" s="17">
        <v>220</v>
      </c>
      <c r="C284" s="16" t="s">
        <v>5523</v>
      </c>
      <c r="D284" s="16" t="s">
        <v>4449</v>
      </c>
      <c r="E284" s="18" t="s">
        <v>5516</v>
      </c>
      <c r="F284" s="18">
        <v>8</v>
      </c>
      <c r="G284" s="18">
        <v>25</v>
      </c>
      <c r="H284" s="18" t="s">
        <v>1561</v>
      </c>
      <c r="I284" s="51" t="s">
        <v>1055</v>
      </c>
      <c r="J284" s="18" t="s">
        <v>3005</v>
      </c>
      <c r="K284" s="19" t="s">
        <v>1441</v>
      </c>
      <c r="L284" s="16" t="s">
        <v>1616</v>
      </c>
      <c r="M284" s="18" t="s">
        <v>4300</v>
      </c>
      <c r="N284" s="58" t="s">
        <v>3005</v>
      </c>
      <c r="O284" s="399" t="s">
        <v>3244</v>
      </c>
      <c r="P284" s="18">
        <v>25</v>
      </c>
      <c r="Q284" s="16" t="s">
        <v>5435</v>
      </c>
      <c r="R284" s="17">
        <v>60</v>
      </c>
      <c r="S284" s="67" t="s">
        <v>1488</v>
      </c>
      <c r="T284" s="16" t="s">
        <v>5443</v>
      </c>
      <c r="U284" s="18" t="s">
        <v>5519</v>
      </c>
      <c r="V284" s="18" t="s">
        <v>5519</v>
      </c>
      <c r="W284" s="18" t="s">
        <v>3979</v>
      </c>
      <c r="X284" s="18" t="s">
        <v>3978</v>
      </c>
      <c r="Y284" s="132">
        <f t="shared" si="12"/>
        <v>400</v>
      </c>
      <c r="Z284" s="132" t="str">
        <f t="shared" si="13"/>
        <v>0</v>
      </c>
      <c r="AA284" s="372">
        <f t="shared" si="14"/>
        <v>400</v>
      </c>
    </row>
    <row r="285" spans="1:34" s="18" customFormat="1" ht="11.85" customHeight="1" x14ac:dyDescent="0.2">
      <c r="A285" s="16" t="s">
        <v>3950</v>
      </c>
      <c r="B285" s="17">
        <v>265</v>
      </c>
      <c r="C285" s="16" t="s">
        <v>5523</v>
      </c>
      <c r="D285" s="16" t="s">
        <v>4449</v>
      </c>
      <c r="E285" s="18" t="s">
        <v>5516</v>
      </c>
      <c r="F285" s="18">
        <v>8</v>
      </c>
      <c r="G285" s="18">
        <v>25</v>
      </c>
      <c r="H285" s="18" t="s">
        <v>1561</v>
      </c>
      <c r="I285" s="51" t="s">
        <v>1055</v>
      </c>
      <c r="J285" s="18" t="s">
        <v>3005</v>
      </c>
      <c r="K285" s="19" t="s">
        <v>1441</v>
      </c>
      <c r="L285" s="16" t="s">
        <v>1616</v>
      </c>
      <c r="M285" s="118" t="s">
        <v>4300</v>
      </c>
      <c r="N285" s="58" t="s">
        <v>3005</v>
      </c>
      <c r="O285" s="399" t="s">
        <v>3244</v>
      </c>
      <c r="P285" s="118">
        <v>25</v>
      </c>
      <c r="Q285" s="16" t="s">
        <v>5497</v>
      </c>
      <c r="R285" s="17">
        <v>57.5</v>
      </c>
      <c r="S285" s="67" t="s">
        <v>1488</v>
      </c>
      <c r="T285" s="16" t="s">
        <v>5506</v>
      </c>
      <c r="U285" s="18" t="s">
        <v>5519</v>
      </c>
      <c r="V285" s="18" t="s">
        <v>5519</v>
      </c>
      <c r="W285" s="18" t="s">
        <v>3979</v>
      </c>
      <c r="X285" s="18" t="s">
        <v>3978</v>
      </c>
      <c r="Y285" s="132">
        <f t="shared" si="12"/>
        <v>400</v>
      </c>
      <c r="Z285" s="132" t="str">
        <f t="shared" si="13"/>
        <v>0</v>
      </c>
      <c r="AA285" s="372">
        <f t="shared" si="14"/>
        <v>400</v>
      </c>
    </row>
    <row r="286" spans="1:34" s="351" customFormat="1" ht="11.85" customHeight="1" x14ac:dyDescent="0.2">
      <c r="A286" s="16" t="s">
        <v>3953</v>
      </c>
      <c r="B286" s="17">
        <v>277</v>
      </c>
      <c r="C286" s="16" t="s">
        <v>5523</v>
      </c>
      <c r="D286" s="16" t="s">
        <v>4449</v>
      </c>
      <c r="E286" s="18" t="s">
        <v>5516</v>
      </c>
      <c r="F286" s="18">
        <v>8</v>
      </c>
      <c r="G286" s="18">
        <v>25</v>
      </c>
      <c r="H286" s="18" t="s">
        <v>1561</v>
      </c>
      <c r="I286" s="51" t="s">
        <v>1055</v>
      </c>
      <c r="J286" s="18" t="s">
        <v>3005</v>
      </c>
      <c r="K286" s="19" t="s">
        <v>1441</v>
      </c>
      <c r="L286" s="16" t="s">
        <v>1616</v>
      </c>
      <c r="M286" s="18" t="s">
        <v>4300</v>
      </c>
      <c r="N286" s="58" t="s">
        <v>3005</v>
      </c>
      <c r="O286" s="399" t="s">
        <v>3244</v>
      </c>
      <c r="P286" s="118">
        <v>25</v>
      </c>
      <c r="Q286" s="16" t="s">
        <v>5435</v>
      </c>
      <c r="R286" s="17">
        <v>55</v>
      </c>
      <c r="S286" s="67" t="s">
        <v>1488</v>
      </c>
      <c r="T286" s="16" t="s">
        <v>5442</v>
      </c>
      <c r="U286" s="18" t="s">
        <v>5519</v>
      </c>
      <c r="V286" s="18" t="s">
        <v>5519</v>
      </c>
      <c r="W286" s="18" t="s">
        <v>3979</v>
      </c>
      <c r="X286" s="18" t="s">
        <v>3978</v>
      </c>
      <c r="Y286" s="132">
        <f t="shared" si="12"/>
        <v>400</v>
      </c>
      <c r="Z286" s="132" t="str">
        <f t="shared" si="13"/>
        <v>0</v>
      </c>
      <c r="AA286" s="372">
        <f t="shared" si="14"/>
        <v>400</v>
      </c>
      <c r="AB286" s="24"/>
      <c r="AC286" s="24"/>
      <c r="AD286" s="28"/>
      <c r="AE286" s="28"/>
      <c r="AF286" s="28"/>
      <c r="AG286" s="28"/>
      <c r="AH286" s="28"/>
    </row>
    <row r="287" spans="1:34" s="351" customFormat="1" ht="11.85" customHeight="1" x14ac:dyDescent="0.2">
      <c r="A287" s="16" t="s">
        <v>3071</v>
      </c>
      <c r="B287" s="17">
        <v>37.25</v>
      </c>
      <c r="C287" s="16" t="s">
        <v>3034</v>
      </c>
      <c r="D287" s="16" t="s">
        <v>4449</v>
      </c>
      <c r="E287" s="18" t="s">
        <v>5516</v>
      </c>
      <c r="F287" s="18">
        <v>8</v>
      </c>
      <c r="G287" s="140">
        <v>25</v>
      </c>
      <c r="H287" s="18"/>
      <c r="I287" s="131" t="s">
        <v>3087</v>
      </c>
      <c r="J287" s="19" t="s">
        <v>3005</v>
      </c>
      <c r="K287" s="51" t="s">
        <v>1204</v>
      </c>
      <c r="L287" s="16" t="s">
        <v>1616</v>
      </c>
      <c r="M287" s="18" t="s">
        <v>4300</v>
      </c>
      <c r="N287" s="58" t="s">
        <v>3005</v>
      </c>
      <c r="O287" s="125" t="s">
        <v>1320</v>
      </c>
      <c r="P287" s="18">
        <v>25</v>
      </c>
      <c r="Q287" s="16" t="s">
        <v>5528</v>
      </c>
      <c r="R287" s="17">
        <v>38.5</v>
      </c>
      <c r="S287" s="67" t="s">
        <v>1488</v>
      </c>
      <c r="T287" s="16" t="s">
        <v>3927</v>
      </c>
      <c r="U287" s="18" t="s">
        <v>5519</v>
      </c>
      <c r="V287" s="18" t="s">
        <v>5519</v>
      </c>
      <c r="W287" s="18" t="s">
        <v>3979</v>
      </c>
      <c r="X287" s="18" t="s">
        <v>3978</v>
      </c>
      <c r="Y287" s="132">
        <f t="shared" si="12"/>
        <v>400</v>
      </c>
      <c r="Z287" s="132" t="str">
        <f t="shared" si="13"/>
        <v>0</v>
      </c>
      <c r="AA287" s="372">
        <f t="shared" si="14"/>
        <v>400</v>
      </c>
      <c r="AB287" s="24"/>
      <c r="AC287" s="24"/>
      <c r="AD287" s="28"/>
      <c r="AE287" s="28"/>
      <c r="AF287" s="28"/>
      <c r="AG287" s="28"/>
      <c r="AH287" s="28"/>
    </row>
    <row r="288" spans="1:34" s="18" customFormat="1" ht="11.85" customHeight="1" x14ac:dyDescent="0.2">
      <c r="A288" s="1" t="s">
        <v>3833</v>
      </c>
      <c r="B288" s="2">
        <v>36.5</v>
      </c>
      <c r="C288" s="1" t="s">
        <v>1072</v>
      </c>
      <c r="D288" s="1" t="s">
        <v>4449</v>
      </c>
      <c r="E288" s="3" t="s">
        <v>5516</v>
      </c>
      <c r="F288" s="3">
        <v>8</v>
      </c>
      <c r="G288" s="397">
        <v>25</v>
      </c>
      <c r="H288" s="275"/>
      <c r="I288" s="51" t="s">
        <v>1055</v>
      </c>
      <c r="J288" s="370" t="s">
        <v>3005</v>
      </c>
      <c r="K288" s="131" t="s">
        <v>1441</v>
      </c>
      <c r="L288" s="16" t="s">
        <v>1616</v>
      </c>
      <c r="M288" s="18" t="s">
        <v>4300</v>
      </c>
      <c r="N288" s="58" t="s">
        <v>3005</v>
      </c>
      <c r="O288" s="125" t="s">
        <v>1320</v>
      </c>
      <c r="P288" s="18">
        <v>25</v>
      </c>
      <c r="Q288" s="16" t="s">
        <v>5528</v>
      </c>
      <c r="R288" s="17">
        <v>38.5</v>
      </c>
      <c r="S288" s="67" t="s">
        <v>1488</v>
      </c>
      <c r="T288" s="16" t="s">
        <v>3924</v>
      </c>
      <c r="U288" s="18" t="s">
        <v>5519</v>
      </c>
      <c r="V288" s="18" t="s">
        <v>5519</v>
      </c>
      <c r="W288" s="18" t="s">
        <v>3979</v>
      </c>
      <c r="X288" s="18" t="s">
        <v>3978</v>
      </c>
      <c r="Y288" s="132">
        <f t="shared" si="12"/>
        <v>400</v>
      </c>
      <c r="Z288" s="132" t="str">
        <f t="shared" si="13"/>
        <v>0</v>
      </c>
      <c r="AA288" s="372">
        <f t="shared" si="14"/>
        <v>400</v>
      </c>
    </row>
    <row r="289" spans="1:34" s="18" customFormat="1" ht="11.85" customHeight="1" x14ac:dyDescent="0.2">
      <c r="A289" s="16" t="s">
        <v>3063</v>
      </c>
      <c r="B289" s="17">
        <v>36.5</v>
      </c>
      <c r="C289" s="16" t="s">
        <v>3034</v>
      </c>
      <c r="D289" s="16" t="s">
        <v>4449</v>
      </c>
      <c r="E289" s="18" t="s">
        <v>5516</v>
      </c>
      <c r="F289" s="18">
        <v>8</v>
      </c>
      <c r="G289" s="140">
        <v>25</v>
      </c>
      <c r="I289" s="51" t="s">
        <v>3089</v>
      </c>
      <c r="J289" s="19" t="s">
        <v>3005</v>
      </c>
      <c r="K289" s="51" t="s">
        <v>1612</v>
      </c>
      <c r="L289" s="16" t="s">
        <v>1616</v>
      </c>
      <c r="M289" s="18" t="s">
        <v>4300</v>
      </c>
      <c r="N289" s="275" t="s">
        <v>3005</v>
      </c>
      <c r="O289" s="397" t="s">
        <v>3244</v>
      </c>
      <c r="P289" s="18">
        <v>25</v>
      </c>
      <c r="Q289" s="16" t="s">
        <v>5213</v>
      </c>
      <c r="R289" s="17">
        <v>37</v>
      </c>
      <c r="S289" s="67" t="s">
        <v>1488</v>
      </c>
      <c r="T289" s="16" t="s">
        <v>5219</v>
      </c>
      <c r="U289" s="18" t="s">
        <v>5519</v>
      </c>
      <c r="V289" s="18" t="s">
        <v>5519</v>
      </c>
      <c r="W289" s="18" t="s">
        <v>3979</v>
      </c>
      <c r="X289" s="18" t="s">
        <v>3978</v>
      </c>
      <c r="Y289" s="132">
        <f t="shared" si="12"/>
        <v>400</v>
      </c>
      <c r="Z289" s="132" t="str">
        <f t="shared" si="13"/>
        <v>0</v>
      </c>
      <c r="AA289" s="372">
        <f t="shared" si="14"/>
        <v>400</v>
      </c>
    </row>
    <row r="290" spans="1:34" s="18" customFormat="1" ht="11.85" customHeight="1" x14ac:dyDescent="0.2">
      <c r="A290" s="16" t="s">
        <v>4852</v>
      </c>
      <c r="B290" s="17">
        <v>55</v>
      </c>
      <c r="C290" s="16" t="s">
        <v>4853</v>
      </c>
      <c r="D290" s="16" t="s">
        <v>4449</v>
      </c>
      <c r="E290" s="18" t="s">
        <v>5516</v>
      </c>
      <c r="F290" s="18">
        <v>8</v>
      </c>
      <c r="G290" s="18">
        <v>25</v>
      </c>
      <c r="H290" s="18" t="s">
        <v>1561</v>
      </c>
      <c r="I290" s="51" t="s">
        <v>3088</v>
      </c>
      <c r="J290" s="18" t="s">
        <v>3005</v>
      </c>
      <c r="K290" s="19" t="s">
        <v>1612</v>
      </c>
      <c r="L290" s="16" t="s">
        <v>1616</v>
      </c>
      <c r="M290" s="18" t="s">
        <v>4300</v>
      </c>
      <c r="N290" s="275" t="s">
        <v>3005</v>
      </c>
      <c r="O290" s="397" t="s">
        <v>3244</v>
      </c>
      <c r="P290" s="18">
        <v>25</v>
      </c>
      <c r="Q290" s="16" t="s">
        <v>5213</v>
      </c>
      <c r="R290" s="17">
        <v>37</v>
      </c>
      <c r="S290" s="67" t="s">
        <v>1488</v>
      </c>
      <c r="T290" s="16" t="s">
        <v>5220</v>
      </c>
      <c r="U290" s="18" t="s">
        <v>5519</v>
      </c>
      <c r="V290" s="18" t="s">
        <v>5519</v>
      </c>
      <c r="W290" s="18" t="s">
        <v>3979</v>
      </c>
      <c r="X290" s="18" t="s">
        <v>3978</v>
      </c>
      <c r="Y290" s="132">
        <f t="shared" si="12"/>
        <v>400</v>
      </c>
      <c r="Z290" s="132" t="str">
        <f t="shared" si="13"/>
        <v>0</v>
      </c>
      <c r="AA290" s="372">
        <f t="shared" si="14"/>
        <v>400</v>
      </c>
    </row>
    <row r="291" spans="1:34" s="351" customFormat="1" ht="11.85" customHeight="1" x14ac:dyDescent="0.2">
      <c r="A291" s="16" t="s">
        <v>3900</v>
      </c>
      <c r="B291" s="17">
        <v>280</v>
      </c>
      <c r="C291" s="16" t="s">
        <v>5523</v>
      </c>
      <c r="D291" s="16" t="s">
        <v>4449</v>
      </c>
      <c r="E291" s="18" t="s">
        <v>5516</v>
      </c>
      <c r="F291" s="18">
        <v>8</v>
      </c>
      <c r="G291" s="18">
        <v>25</v>
      </c>
      <c r="H291" s="18" t="s">
        <v>1561</v>
      </c>
      <c r="I291" s="51" t="s">
        <v>3088</v>
      </c>
      <c r="J291" s="18" t="s">
        <v>3005</v>
      </c>
      <c r="K291" s="46" t="s">
        <v>1612</v>
      </c>
      <c r="L291" s="1" t="s">
        <v>1616</v>
      </c>
      <c r="M291" s="399" t="s">
        <v>4300</v>
      </c>
      <c r="N291" s="275" t="s">
        <v>3005</v>
      </c>
      <c r="O291" s="399" t="s">
        <v>3244</v>
      </c>
      <c r="P291" s="397">
        <v>25</v>
      </c>
      <c r="Q291" s="275" t="s">
        <v>3034</v>
      </c>
      <c r="R291" s="17">
        <v>36</v>
      </c>
      <c r="S291" s="67" t="s">
        <v>1488</v>
      </c>
      <c r="T291" s="435" t="s">
        <v>3070</v>
      </c>
      <c r="U291" s="18" t="s">
        <v>5519</v>
      </c>
      <c r="V291" s="18" t="s">
        <v>5519</v>
      </c>
      <c r="W291" s="18" t="s">
        <v>3979</v>
      </c>
      <c r="X291" s="18" t="s">
        <v>3978</v>
      </c>
      <c r="Y291" s="132">
        <f t="shared" si="12"/>
        <v>400</v>
      </c>
      <c r="Z291" s="132" t="str">
        <f t="shared" si="13"/>
        <v>0</v>
      </c>
      <c r="AA291" s="372">
        <f t="shared" si="14"/>
        <v>400</v>
      </c>
      <c r="AB291" s="435"/>
      <c r="AC291" s="435"/>
      <c r="AD291" s="435"/>
      <c r="AE291" s="435"/>
      <c r="AF291" s="3"/>
      <c r="AG291" s="28"/>
      <c r="AH291" s="28"/>
    </row>
    <row r="292" spans="1:34" s="351" customFormat="1" ht="11.85" customHeight="1" x14ac:dyDescent="0.2">
      <c r="A292" s="16" t="s">
        <v>3906</v>
      </c>
      <c r="B292" s="17">
        <v>300</v>
      </c>
      <c r="C292" s="16" t="s">
        <v>5514</v>
      </c>
      <c r="D292" s="16" t="s">
        <v>4449</v>
      </c>
      <c r="E292" s="18" t="s">
        <v>5516</v>
      </c>
      <c r="F292" s="18">
        <v>8</v>
      </c>
      <c r="G292" s="18">
        <v>25</v>
      </c>
      <c r="H292" s="18" t="s">
        <v>1561</v>
      </c>
      <c r="I292" s="131" t="s">
        <v>3092</v>
      </c>
      <c r="J292" s="18" t="s">
        <v>3005</v>
      </c>
      <c r="K292" s="19" t="s">
        <v>1613</v>
      </c>
      <c r="L292" s="16" t="s">
        <v>1616</v>
      </c>
      <c r="M292" s="18" t="s">
        <v>1611</v>
      </c>
      <c r="N292" s="58" t="s">
        <v>3005</v>
      </c>
      <c r="O292" s="140" t="s">
        <v>3297</v>
      </c>
      <c r="P292" s="118">
        <v>25</v>
      </c>
      <c r="Q292" s="16" t="s">
        <v>5514</v>
      </c>
      <c r="R292" s="17">
        <v>11.9</v>
      </c>
      <c r="S292" s="67" t="s">
        <v>1488</v>
      </c>
      <c r="T292" s="16" t="s">
        <v>3935</v>
      </c>
      <c r="U292" s="18" t="s">
        <v>5519</v>
      </c>
      <c r="V292" s="18" t="s">
        <v>5519</v>
      </c>
      <c r="W292" s="18" t="s">
        <v>3979</v>
      </c>
      <c r="X292" s="18" t="s">
        <v>3978</v>
      </c>
      <c r="Y292" s="132">
        <f t="shared" si="12"/>
        <v>400</v>
      </c>
      <c r="Z292" s="132" t="str">
        <f t="shared" si="13"/>
        <v>0</v>
      </c>
      <c r="AA292" s="372">
        <f t="shared" si="14"/>
        <v>400</v>
      </c>
      <c r="AB292" s="18"/>
      <c r="AC292" s="18"/>
      <c r="AD292" s="18"/>
      <c r="AE292" s="18"/>
      <c r="AF292" s="18"/>
      <c r="AG292" s="28"/>
      <c r="AH292" s="28"/>
    </row>
    <row r="293" spans="1:34" s="351" customFormat="1" ht="11.85" customHeight="1" x14ac:dyDescent="0.2">
      <c r="A293" s="16" t="s">
        <v>2723</v>
      </c>
      <c r="B293" s="17">
        <v>80</v>
      </c>
      <c r="C293" s="16" t="s">
        <v>2721</v>
      </c>
      <c r="D293" s="16" t="s">
        <v>4449</v>
      </c>
      <c r="E293" s="18" t="s">
        <v>5516</v>
      </c>
      <c r="F293" s="18">
        <v>8</v>
      </c>
      <c r="G293" s="18">
        <v>25</v>
      </c>
      <c r="H293" s="18" t="s">
        <v>1561</v>
      </c>
      <c r="I293" s="51" t="s">
        <v>3081</v>
      </c>
      <c r="J293" s="18" t="s">
        <v>3005</v>
      </c>
      <c r="K293" s="19" t="s">
        <v>4980</v>
      </c>
      <c r="L293" s="1" t="s">
        <v>1616</v>
      </c>
      <c r="M293" s="399" t="s">
        <v>1439</v>
      </c>
      <c r="N293" s="275" t="s">
        <v>3005</v>
      </c>
      <c r="O293" s="399" t="s">
        <v>4379</v>
      </c>
      <c r="P293" s="397">
        <v>25</v>
      </c>
      <c r="Q293" s="275" t="s">
        <v>3034</v>
      </c>
      <c r="R293" s="17">
        <v>37.5</v>
      </c>
      <c r="S293" s="437" t="s">
        <v>2458</v>
      </c>
      <c r="T293" s="435" t="s">
        <v>3073</v>
      </c>
      <c r="U293" s="18" t="s">
        <v>5519</v>
      </c>
      <c r="V293" s="18" t="s">
        <v>5519</v>
      </c>
      <c r="W293" s="18" t="s">
        <v>3979</v>
      </c>
      <c r="X293" s="275" t="s">
        <v>3978</v>
      </c>
      <c r="Y293" s="132">
        <f t="shared" si="12"/>
        <v>400</v>
      </c>
      <c r="Z293" s="132" t="str">
        <f t="shared" si="13"/>
        <v>0</v>
      </c>
      <c r="AA293" s="372">
        <f t="shared" si="14"/>
        <v>400</v>
      </c>
      <c r="AB293" s="435"/>
      <c r="AC293" s="435"/>
      <c r="AD293" s="435"/>
      <c r="AE293" s="435"/>
      <c r="AF293" s="3"/>
      <c r="AG293" s="28"/>
      <c r="AH293" s="28"/>
    </row>
    <row r="294" spans="1:34" s="94" customFormat="1" ht="11.85" customHeight="1" thickBot="1" x14ac:dyDescent="0.25">
      <c r="A294" s="352"/>
      <c r="B294" s="362"/>
      <c r="C294" s="352"/>
      <c r="D294" s="352"/>
      <c r="G294" s="349">
        <f>SUM(G241:G293)</f>
        <v>1180</v>
      </c>
      <c r="J294" s="78"/>
      <c r="K294" s="354"/>
      <c r="L294" s="352"/>
      <c r="M294" s="94">
        <f>G294-P294</f>
        <v>0</v>
      </c>
      <c r="N294" s="78"/>
      <c r="P294" s="349">
        <f>SUM(P241:P293)</f>
        <v>1180</v>
      </c>
      <c r="Q294" s="352"/>
      <c r="R294" s="353"/>
      <c r="T294" s="352"/>
      <c r="Y294" s="132">
        <f t="shared" si="12"/>
        <v>0</v>
      </c>
      <c r="Z294" s="132" t="str">
        <f t="shared" si="13"/>
        <v>0</v>
      </c>
      <c r="AA294" s="372" t="str">
        <f t="shared" si="14"/>
        <v>0</v>
      </c>
      <c r="AC294" s="355"/>
    </row>
    <row r="295" spans="1:34" s="79" customFormat="1" ht="12" customHeight="1" x14ac:dyDescent="0.2">
      <c r="A295" s="16"/>
      <c r="B295" s="17"/>
      <c r="C295" s="50" t="s">
        <v>3029</v>
      </c>
      <c r="D295" s="85"/>
      <c r="I295" s="96"/>
      <c r="J295" s="58"/>
      <c r="K295" s="51"/>
      <c r="L295" s="85"/>
      <c r="N295" s="58"/>
      <c r="Q295" s="85"/>
      <c r="R295" s="84"/>
      <c r="T295" s="85"/>
      <c r="Y295" s="132">
        <f t="shared" si="12"/>
        <v>0</v>
      </c>
      <c r="Z295" s="132" t="str">
        <f t="shared" si="13"/>
        <v>0</v>
      </c>
      <c r="AA295" s="372" t="str">
        <f t="shared" si="14"/>
        <v>0</v>
      </c>
      <c r="AC295" s="86"/>
    </row>
    <row r="296" spans="1:34" s="18" customFormat="1" ht="12" customHeight="1" x14ac:dyDescent="0.2">
      <c r="A296" s="1" t="s">
        <v>3825</v>
      </c>
      <c r="B296" s="2">
        <v>0</v>
      </c>
      <c r="C296" s="1" t="s">
        <v>1072</v>
      </c>
      <c r="D296" s="16" t="s">
        <v>5515</v>
      </c>
      <c r="E296" s="18" t="s">
        <v>5516</v>
      </c>
      <c r="F296" s="18">
        <v>16</v>
      </c>
      <c r="G296" s="198">
        <v>7</v>
      </c>
      <c r="H296" s="79" t="s">
        <v>1561</v>
      </c>
      <c r="I296" s="51" t="s">
        <v>1304</v>
      </c>
      <c r="J296" s="58" t="s">
        <v>3005</v>
      </c>
      <c r="K296" s="51" t="s">
        <v>4379</v>
      </c>
      <c r="L296" s="16" t="s">
        <v>1616</v>
      </c>
      <c r="M296" s="18" t="s">
        <v>4377</v>
      </c>
      <c r="N296" s="58" t="s">
        <v>3005</v>
      </c>
      <c r="P296" s="18">
        <v>7</v>
      </c>
      <c r="Q296" s="16" t="s">
        <v>1292</v>
      </c>
      <c r="R296" s="17">
        <v>85</v>
      </c>
      <c r="S296" s="278">
        <v>25606</v>
      </c>
      <c r="T296" s="16" t="s">
        <v>1303</v>
      </c>
      <c r="U296" s="18" t="s">
        <v>4373</v>
      </c>
      <c r="V296" s="18" t="s">
        <v>4373</v>
      </c>
      <c r="W296" s="247" t="s">
        <v>3979</v>
      </c>
      <c r="X296" s="18" t="s">
        <v>3978</v>
      </c>
      <c r="Y296" s="132">
        <f t="shared" si="12"/>
        <v>224</v>
      </c>
      <c r="Z296" s="132" t="str">
        <f t="shared" si="13"/>
        <v>0</v>
      </c>
      <c r="AA296" s="372">
        <f t="shared" si="14"/>
        <v>224</v>
      </c>
      <c r="AC296" s="20"/>
    </row>
    <row r="297" spans="1:34" s="359" customFormat="1" ht="12" customHeight="1" x14ac:dyDescent="0.2">
      <c r="A297" s="410"/>
      <c r="B297" s="411"/>
      <c r="C297" s="410"/>
      <c r="D297" s="410"/>
      <c r="G297" s="412">
        <f>SUM(G296)</f>
        <v>7</v>
      </c>
      <c r="H297" s="412"/>
      <c r="I297" s="413"/>
      <c r="J297" s="414"/>
      <c r="K297" s="413"/>
      <c r="L297" s="410"/>
      <c r="M297" s="359">
        <f>G297-P297</f>
        <v>0</v>
      </c>
      <c r="N297" s="414"/>
      <c r="P297" s="359">
        <f>SUM(P296)</f>
        <v>7</v>
      </c>
      <c r="Q297" s="410"/>
      <c r="R297" s="411"/>
      <c r="S297" s="279"/>
      <c r="T297" s="410"/>
      <c r="Y297" s="132">
        <f t="shared" si="12"/>
        <v>0</v>
      </c>
      <c r="Z297" s="132" t="str">
        <f t="shared" si="13"/>
        <v>0</v>
      </c>
      <c r="AA297" s="372" t="str">
        <f t="shared" si="14"/>
        <v>0</v>
      </c>
      <c r="AC297" s="415"/>
    </row>
    <row r="298" spans="1:34" s="18" customFormat="1" ht="12" customHeight="1" x14ac:dyDescent="0.2">
      <c r="A298" s="1" t="s">
        <v>3973</v>
      </c>
      <c r="B298" s="2">
        <v>0</v>
      </c>
      <c r="C298" s="1" t="s">
        <v>1072</v>
      </c>
      <c r="D298" s="16" t="s">
        <v>4449</v>
      </c>
      <c r="E298" s="18" t="s">
        <v>5516</v>
      </c>
      <c r="F298" s="18">
        <v>8</v>
      </c>
      <c r="G298" s="198">
        <v>7</v>
      </c>
      <c r="H298" s="79" t="s">
        <v>1561</v>
      </c>
      <c r="I298" s="51" t="s">
        <v>1304</v>
      </c>
      <c r="J298" s="58" t="s">
        <v>3005</v>
      </c>
      <c r="K298" s="51" t="s">
        <v>4379</v>
      </c>
      <c r="L298" s="16" t="s">
        <v>1616</v>
      </c>
      <c r="M298" s="18" t="s">
        <v>4377</v>
      </c>
      <c r="N298" s="58" t="s">
        <v>3005</v>
      </c>
      <c r="P298" s="18">
        <v>7</v>
      </c>
      <c r="Q298" s="16" t="s">
        <v>1292</v>
      </c>
      <c r="R298" s="17">
        <v>85</v>
      </c>
      <c r="S298" s="278">
        <v>25606</v>
      </c>
      <c r="T298" s="16" t="s">
        <v>1303</v>
      </c>
      <c r="U298" s="18" t="s">
        <v>4373</v>
      </c>
      <c r="V298" s="18" t="s">
        <v>4373</v>
      </c>
      <c r="W298" s="247" t="s">
        <v>3979</v>
      </c>
      <c r="X298" s="18" t="s">
        <v>3978</v>
      </c>
      <c r="Y298" s="132">
        <f t="shared" si="12"/>
        <v>112</v>
      </c>
      <c r="Z298" s="132" t="str">
        <f t="shared" si="13"/>
        <v>0</v>
      </c>
      <c r="AA298" s="372">
        <f t="shared" si="14"/>
        <v>112</v>
      </c>
      <c r="AC298" s="20"/>
    </row>
    <row r="299" spans="1:34" s="359" customFormat="1" ht="12" customHeight="1" x14ac:dyDescent="0.2">
      <c r="A299" s="410"/>
      <c r="B299" s="411"/>
      <c r="C299" s="410"/>
      <c r="D299" s="410"/>
      <c r="G299" s="412">
        <f>SUM(G298)</f>
        <v>7</v>
      </c>
      <c r="H299" s="412"/>
      <c r="I299" s="413"/>
      <c r="J299" s="414"/>
      <c r="K299" s="413"/>
      <c r="L299" s="410"/>
      <c r="M299" s="412">
        <f>G299-P299</f>
        <v>0</v>
      </c>
      <c r="N299" s="414"/>
      <c r="P299" s="359">
        <f>SUM(P298)</f>
        <v>7</v>
      </c>
      <c r="Q299" s="410"/>
      <c r="R299" s="411"/>
      <c r="S299" s="409"/>
      <c r="T299" s="410"/>
      <c r="Y299" s="132">
        <f t="shared" si="12"/>
        <v>0</v>
      </c>
      <c r="Z299" s="132" t="str">
        <f t="shared" si="13"/>
        <v>0</v>
      </c>
      <c r="AA299" s="372" t="str">
        <f t="shared" si="14"/>
        <v>0</v>
      </c>
      <c r="AC299" s="415"/>
    </row>
    <row r="300" spans="1:34" s="247" customFormat="1" ht="12" customHeight="1" x14ac:dyDescent="0.2">
      <c r="A300" s="274"/>
      <c r="B300" s="17"/>
      <c r="C300" s="357"/>
      <c r="D300" s="274"/>
      <c r="G300" s="275"/>
      <c r="H300" s="275"/>
      <c r="I300" s="131"/>
      <c r="J300" s="276"/>
      <c r="K300" s="131"/>
      <c r="L300" s="274"/>
      <c r="N300" s="276"/>
      <c r="Q300" s="274"/>
      <c r="R300" s="114"/>
      <c r="S300" s="110" t="s">
        <v>1290</v>
      </c>
      <c r="T300" s="274"/>
      <c r="Y300" s="132">
        <f t="shared" si="12"/>
        <v>0</v>
      </c>
      <c r="Z300" s="132" t="str">
        <f t="shared" si="13"/>
        <v>0</v>
      </c>
      <c r="AA300" s="372" t="str">
        <f t="shared" si="14"/>
        <v>0</v>
      </c>
      <c r="AC300" s="277"/>
    </row>
    <row r="301" spans="1:34" s="18" customFormat="1" ht="12" customHeight="1" x14ac:dyDescent="0.2">
      <c r="A301" s="16" t="s">
        <v>4374</v>
      </c>
      <c r="B301" s="17">
        <v>0</v>
      </c>
      <c r="C301" s="16" t="s">
        <v>4375</v>
      </c>
      <c r="D301" s="16" t="s">
        <v>1500</v>
      </c>
      <c r="E301" s="18" t="s">
        <v>5516</v>
      </c>
      <c r="F301" s="18">
        <v>24</v>
      </c>
      <c r="G301" s="18">
        <v>7</v>
      </c>
      <c r="H301" s="18" t="s">
        <v>1561</v>
      </c>
      <c r="I301" s="19" t="s">
        <v>5045</v>
      </c>
      <c r="J301" s="18" t="s">
        <v>3005</v>
      </c>
      <c r="K301" s="19" t="s">
        <v>4376</v>
      </c>
      <c r="L301" s="16" t="s">
        <v>1616</v>
      </c>
      <c r="M301" s="18" t="s">
        <v>4371</v>
      </c>
      <c r="N301" s="58" t="s">
        <v>3005</v>
      </c>
      <c r="O301" s="83" t="s">
        <v>5046</v>
      </c>
      <c r="P301" s="18">
        <v>7</v>
      </c>
      <c r="Q301" s="16" t="s">
        <v>4531</v>
      </c>
      <c r="R301" s="17">
        <v>80</v>
      </c>
      <c r="S301" s="278">
        <v>25605</v>
      </c>
      <c r="T301" s="16" t="s">
        <v>4535</v>
      </c>
      <c r="U301" s="18" t="s">
        <v>4373</v>
      </c>
      <c r="V301" s="18" t="s">
        <v>4373</v>
      </c>
      <c r="W301" s="247" t="s">
        <v>3979</v>
      </c>
      <c r="X301" s="18" t="s">
        <v>3978</v>
      </c>
      <c r="Y301" s="132">
        <f t="shared" si="12"/>
        <v>336</v>
      </c>
      <c r="Z301" s="132" t="str">
        <f t="shared" si="13"/>
        <v>0</v>
      </c>
      <c r="AA301" s="372">
        <f t="shared" si="14"/>
        <v>336</v>
      </c>
      <c r="AC301" s="20"/>
    </row>
    <row r="302" spans="1:34" s="18" customFormat="1" ht="12" customHeight="1" x14ac:dyDescent="0.2">
      <c r="A302" s="16" t="s">
        <v>4374</v>
      </c>
      <c r="B302" s="17">
        <v>0</v>
      </c>
      <c r="C302" s="16" t="s">
        <v>4375</v>
      </c>
      <c r="D302" s="16" t="s">
        <v>1500</v>
      </c>
      <c r="E302" s="18" t="s">
        <v>5516</v>
      </c>
      <c r="F302" s="18">
        <v>24</v>
      </c>
      <c r="G302" s="18">
        <v>7</v>
      </c>
      <c r="H302" s="18" t="s">
        <v>1561</v>
      </c>
      <c r="I302" s="19" t="s">
        <v>5045</v>
      </c>
      <c r="J302" s="57" t="s">
        <v>3005</v>
      </c>
      <c r="K302" s="19" t="s">
        <v>4376</v>
      </c>
      <c r="L302" s="16" t="s">
        <v>1616</v>
      </c>
      <c r="M302" s="18" t="s">
        <v>4439</v>
      </c>
      <c r="N302" s="132" t="s">
        <v>3005</v>
      </c>
      <c r="O302" s="79" t="s">
        <v>5046</v>
      </c>
      <c r="P302" s="18">
        <v>7</v>
      </c>
      <c r="Q302" s="16" t="s">
        <v>5514</v>
      </c>
      <c r="R302" s="17">
        <v>48</v>
      </c>
      <c r="S302" s="137">
        <v>23602</v>
      </c>
      <c r="T302" s="16" t="s">
        <v>4440</v>
      </c>
      <c r="U302" s="18" t="s">
        <v>4373</v>
      </c>
      <c r="V302" s="18" t="s">
        <v>4373</v>
      </c>
      <c r="W302" s="18" t="s">
        <v>5041</v>
      </c>
      <c r="X302" s="18" t="s">
        <v>3978</v>
      </c>
      <c r="Y302" s="132">
        <f t="shared" si="12"/>
        <v>336</v>
      </c>
      <c r="Z302" s="132" t="str">
        <f t="shared" si="13"/>
        <v>0</v>
      </c>
      <c r="AA302" s="372">
        <f t="shared" si="14"/>
        <v>336</v>
      </c>
      <c r="AC302" s="20"/>
    </row>
    <row r="303" spans="1:34" s="18" customFormat="1" ht="12" customHeight="1" x14ac:dyDescent="0.2">
      <c r="A303" s="16" t="s">
        <v>4374</v>
      </c>
      <c r="B303" s="17">
        <v>0</v>
      </c>
      <c r="C303" s="16" t="s">
        <v>4375</v>
      </c>
      <c r="D303" s="16" t="s">
        <v>1500</v>
      </c>
      <c r="E303" s="18" t="s">
        <v>5516</v>
      </c>
      <c r="F303" s="18">
        <v>24</v>
      </c>
      <c r="G303" s="18">
        <v>5</v>
      </c>
      <c r="H303" s="18" t="s">
        <v>1561</v>
      </c>
      <c r="I303" s="19" t="s">
        <v>5045</v>
      </c>
      <c r="J303" s="57" t="s">
        <v>3005</v>
      </c>
      <c r="K303" s="19" t="s">
        <v>4376</v>
      </c>
      <c r="L303" s="16" t="s">
        <v>1616</v>
      </c>
      <c r="M303" s="18" t="s">
        <v>3427</v>
      </c>
      <c r="N303" s="132" t="s">
        <v>3005</v>
      </c>
      <c r="O303" s="79" t="s">
        <v>5046</v>
      </c>
      <c r="P303" s="18">
        <v>5</v>
      </c>
      <c r="Q303" s="16" t="s">
        <v>5523</v>
      </c>
      <c r="R303" s="17">
        <v>44.62</v>
      </c>
      <c r="S303" s="137">
        <v>23601</v>
      </c>
      <c r="T303" s="16" t="s">
        <v>4442</v>
      </c>
      <c r="U303" s="18" t="s">
        <v>4373</v>
      </c>
      <c r="V303" s="18" t="s">
        <v>4373</v>
      </c>
      <c r="W303" s="18" t="s">
        <v>5041</v>
      </c>
      <c r="X303" s="18" t="s">
        <v>3978</v>
      </c>
      <c r="Y303" s="132">
        <f t="shared" si="12"/>
        <v>240</v>
      </c>
      <c r="Z303" s="132" t="str">
        <f t="shared" si="13"/>
        <v>0</v>
      </c>
      <c r="AA303" s="372">
        <f t="shared" si="14"/>
        <v>240</v>
      </c>
      <c r="AC303" s="20"/>
    </row>
    <row r="304" spans="1:34" s="18" customFormat="1" ht="12" customHeight="1" x14ac:dyDescent="0.2">
      <c r="A304" s="16" t="s">
        <v>4374</v>
      </c>
      <c r="B304" s="17">
        <v>0</v>
      </c>
      <c r="C304" s="16" t="s">
        <v>4375</v>
      </c>
      <c r="D304" s="16" t="s">
        <v>1500</v>
      </c>
      <c r="E304" s="18" t="s">
        <v>5516</v>
      </c>
      <c r="F304" s="18">
        <v>24</v>
      </c>
      <c r="G304" s="18">
        <v>25</v>
      </c>
      <c r="H304" s="18" t="s">
        <v>1561</v>
      </c>
      <c r="I304" s="19" t="s">
        <v>5045</v>
      </c>
      <c r="J304" s="57" t="s">
        <v>3005</v>
      </c>
      <c r="K304" s="19" t="s">
        <v>4376</v>
      </c>
      <c r="L304" s="16" t="s">
        <v>1616</v>
      </c>
      <c r="M304" s="18" t="s">
        <v>4377</v>
      </c>
      <c r="N304" s="132" t="s">
        <v>3005</v>
      </c>
      <c r="O304" s="79" t="s">
        <v>5046</v>
      </c>
      <c r="P304" s="18">
        <v>25</v>
      </c>
      <c r="Q304" s="16" t="s">
        <v>5528</v>
      </c>
      <c r="R304" s="17">
        <v>54.65</v>
      </c>
      <c r="S304" s="137">
        <v>23599</v>
      </c>
      <c r="T304" s="16" t="s">
        <v>4443</v>
      </c>
      <c r="U304" s="18" t="s">
        <v>4373</v>
      </c>
      <c r="V304" s="18" t="s">
        <v>4373</v>
      </c>
      <c r="W304" s="18" t="s">
        <v>5041</v>
      </c>
      <c r="X304" s="18" t="s">
        <v>3978</v>
      </c>
      <c r="Y304" s="132">
        <f t="shared" si="12"/>
        <v>1200</v>
      </c>
      <c r="Z304" s="132" t="str">
        <f t="shared" si="13"/>
        <v>0</v>
      </c>
      <c r="AA304" s="372">
        <f t="shared" si="14"/>
        <v>1200</v>
      </c>
      <c r="AC304" s="20"/>
    </row>
    <row r="305" spans="1:29" s="18" customFormat="1" ht="12" customHeight="1" x14ac:dyDescent="0.2">
      <c r="A305" s="16" t="s">
        <v>4374</v>
      </c>
      <c r="B305" s="17">
        <v>0</v>
      </c>
      <c r="C305" s="16" t="s">
        <v>4375</v>
      </c>
      <c r="D305" s="16" t="s">
        <v>1500</v>
      </c>
      <c r="E305" s="18" t="s">
        <v>5516</v>
      </c>
      <c r="F305" s="18">
        <v>24</v>
      </c>
      <c r="G305" s="18">
        <v>6</v>
      </c>
      <c r="H305" s="18" t="s">
        <v>1561</v>
      </c>
      <c r="I305" s="19" t="s">
        <v>5045</v>
      </c>
      <c r="J305" s="57" t="s">
        <v>3005</v>
      </c>
      <c r="K305" s="19" t="s">
        <v>4376</v>
      </c>
      <c r="L305" s="16" t="s">
        <v>1616</v>
      </c>
      <c r="M305" s="18" t="s">
        <v>1501</v>
      </c>
      <c r="N305" s="132" t="s">
        <v>3005</v>
      </c>
      <c r="O305" s="79" t="s">
        <v>5046</v>
      </c>
      <c r="P305" s="18">
        <v>6</v>
      </c>
      <c r="Q305" s="16" t="s">
        <v>5523</v>
      </c>
      <c r="R305" s="17">
        <v>193</v>
      </c>
      <c r="S305" s="137">
        <v>23600</v>
      </c>
      <c r="T305" s="16" t="s">
        <v>3976</v>
      </c>
      <c r="U305" s="18" t="s">
        <v>4373</v>
      </c>
      <c r="V305" s="18" t="s">
        <v>4373</v>
      </c>
      <c r="W305" s="18" t="s">
        <v>5041</v>
      </c>
      <c r="X305" s="18" t="s">
        <v>3978</v>
      </c>
      <c r="Y305" s="132">
        <f t="shared" si="12"/>
        <v>288</v>
      </c>
      <c r="Z305" s="132" t="str">
        <f t="shared" si="13"/>
        <v>0</v>
      </c>
      <c r="AA305" s="372">
        <f t="shared" si="14"/>
        <v>288</v>
      </c>
      <c r="AC305" s="20"/>
    </row>
    <row r="306" spans="1:29" s="94" customFormat="1" ht="12" customHeight="1" thickBot="1" x14ac:dyDescent="0.25">
      <c r="B306" s="362"/>
      <c r="G306" s="94">
        <f>SUM(G301:G305)</f>
        <v>50</v>
      </c>
      <c r="J306" s="78"/>
      <c r="M306" s="94">
        <f>G306-P306</f>
        <v>0</v>
      </c>
      <c r="N306" s="78"/>
      <c r="P306" s="94">
        <f>SUM(P301:P305)</f>
        <v>50</v>
      </c>
      <c r="Y306" s="132">
        <f t="shared" si="12"/>
        <v>0</v>
      </c>
      <c r="Z306" s="132" t="str">
        <f t="shared" si="13"/>
        <v>0</v>
      </c>
      <c r="AA306" s="372" t="str">
        <f t="shared" si="14"/>
        <v>0</v>
      </c>
    </row>
    <row r="307" spans="1:29" s="79" customFormat="1" ht="12" customHeight="1" x14ac:dyDescent="0.2">
      <c r="A307" s="85"/>
      <c r="B307" s="17"/>
      <c r="C307" s="50" t="s">
        <v>5248</v>
      </c>
      <c r="D307" s="85"/>
      <c r="J307" s="58"/>
      <c r="K307" s="19"/>
      <c r="L307" s="85"/>
      <c r="N307" s="58"/>
      <c r="Q307" s="85"/>
      <c r="R307" s="84"/>
      <c r="T307" s="85"/>
      <c r="Y307" s="132">
        <f t="shared" si="12"/>
        <v>0</v>
      </c>
      <c r="Z307" s="132" t="str">
        <f t="shared" si="13"/>
        <v>0</v>
      </c>
      <c r="AA307" s="372" t="str">
        <f t="shared" si="14"/>
        <v>0</v>
      </c>
    </row>
    <row r="308" spans="1:29" s="247" customFormat="1" ht="12" customHeight="1" x14ac:dyDescent="0.2">
      <c r="A308" s="1" t="s">
        <v>3826</v>
      </c>
      <c r="B308" s="2">
        <v>0</v>
      </c>
      <c r="C308" s="1" t="s">
        <v>1072</v>
      </c>
      <c r="D308" s="274" t="s">
        <v>5515</v>
      </c>
      <c r="E308" s="247" t="s">
        <v>5516</v>
      </c>
      <c r="F308" s="247">
        <v>16</v>
      </c>
      <c r="G308" s="255">
        <v>46</v>
      </c>
      <c r="H308" s="247" t="s">
        <v>1561</v>
      </c>
      <c r="J308" s="58"/>
      <c r="K308" s="131" t="s">
        <v>1615</v>
      </c>
      <c r="L308" s="274" t="s">
        <v>1616</v>
      </c>
      <c r="M308" s="247" t="s">
        <v>1615</v>
      </c>
      <c r="N308" s="58"/>
      <c r="P308" s="247">
        <v>46</v>
      </c>
      <c r="Q308" s="274" t="s">
        <v>4381</v>
      </c>
      <c r="R308" s="114">
        <v>0</v>
      </c>
      <c r="S308" s="383" t="s">
        <v>5040</v>
      </c>
      <c r="T308" s="274" t="s">
        <v>4382</v>
      </c>
      <c r="U308" s="247" t="s">
        <v>4383</v>
      </c>
      <c r="V308" s="247" t="s">
        <v>4383</v>
      </c>
      <c r="W308" s="247" t="s">
        <v>3979</v>
      </c>
      <c r="X308" s="247" t="s">
        <v>5042</v>
      </c>
      <c r="Y308" s="132">
        <f t="shared" si="12"/>
        <v>1472</v>
      </c>
      <c r="Z308" s="132">
        <f t="shared" si="13"/>
        <v>1472</v>
      </c>
      <c r="AA308" s="372" t="str">
        <f t="shared" si="14"/>
        <v>0</v>
      </c>
      <c r="AC308" s="277"/>
    </row>
    <row r="309" spans="1:29" s="264" customFormat="1" ht="12" customHeight="1" thickBot="1" x14ac:dyDescent="0.25">
      <c r="A309" s="361"/>
      <c r="B309" s="362"/>
      <c r="C309" s="406"/>
      <c r="D309" s="361"/>
      <c r="G309" s="407">
        <f>SUM(G308:G308)</f>
        <v>46</v>
      </c>
      <c r="K309" s="408"/>
      <c r="L309" s="361"/>
      <c r="M309" s="375">
        <f>G309-P309</f>
        <v>0</v>
      </c>
      <c r="N309" s="364"/>
      <c r="P309" s="407">
        <f>SUM(P307:P308)</f>
        <v>46</v>
      </c>
      <c r="Q309" s="361"/>
      <c r="R309" s="362"/>
      <c r="S309" s="428"/>
      <c r="T309" s="361"/>
      <c r="Y309" s="132">
        <f t="shared" si="12"/>
        <v>0</v>
      </c>
      <c r="Z309" s="132" t="str">
        <f t="shared" si="13"/>
        <v>0</v>
      </c>
      <c r="AA309" s="372" t="str">
        <f t="shared" si="14"/>
        <v>0</v>
      </c>
      <c r="AC309" s="366"/>
    </row>
    <row r="310" spans="1:29" s="18" customFormat="1" ht="12" customHeight="1" x14ac:dyDescent="0.2">
      <c r="A310" s="16"/>
      <c r="B310" s="17"/>
      <c r="C310" s="50" t="s">
        <v>5249</v>
      </c>
      <c r="D310" s="16"/>
      <c r="G310" s="140"/>
      <c r="K310" s="51"/>
      <c r="L310" s="16"/>
      <c r="N310" s="58"/>
      <c r="Q310" s="16"/>
      <c r="R310" s="17"/>
      <c r="S310" s="67"/>
      <c r="T310" s="16"/>
      <c r="Y310" s="132">
        <f t="shared" si="12"/>
        <v>0</v>
      </c>
      <c r="Z310" s="132" t="str">
        <f t="shared" si="13"/>
        <v>0</v>
      </c>
      <c r="AA310" s="372" t="str">
        <f t="shared" si="14"/>
        <v>0</v>
      </c>
      <c r="AC310" s="20"/>
    </row>
    <row r="311" spans="1:29" s="18" customFormat="1" ht="12" customHeight="1" x14ac:dyDescent="0.2">
      <c r="A311" s="1" t="s">
        <v>3974</v>
      </c>
      <c r="B311" s="2">
        <v>0</v>
      </c>
      <c r="C311" s="1" t="s">
        <v>1072</v>
      </c>
      <c r="D311" s="16" t="s">
        <v>4449</v>
      </c>
      <c r="E311" s="18" t="s">
        <v>5516</v>
      </c>
      <c r="F311" s="18">
        <v>8</v>
      </c>
      <c r="G311" s="140">
        <v>46</v>
      </c>
      <c r="H311" s="18" t="s">
        <v>1561</v>
      </c>
      <c r="J311" s="58"/>
      <c r="K311" s="51" t="s">
        <v>1615</v>
      </c>
      <c r="L311" s="16" t="s">
        <v>1616</v>
      </c>
      <c r="M311" s="18" t="s">
        <v>1615</v>
      </c>
      <c r="N311" s="58"/>
      <c r="P311" s="18">
        <v>46</v>
      </c>
      <c r="Q311" s="16" t="s">
        <v>4381</v>
      </c>
      <c r="R311" s="17">
        <v>0</v>
      </c>
      <c r="S311" s="67" t="s">
        <v>5040</v>
      </c>
      <c r="T311" s="16" t="s">
        <v>3962</v>
      </c>
      <c r="U311" s="18" t="s">
        <v>4383</v>
      </c>
      <c r="V311" s="18" t="s">
        <v>4383</v>
      </c>
      <c r="W311" s="18" t="s">
        <v>3979</v>
      </c>
      <c r="X311" s="18" t="s">
        <v>5042</v>
      </c>
      <c r="Y311" s="132">
        <f t="shared" si="12"/>
        <v>736</v>
      </c>
      <c r="Z311" s="132">
        <f t="shared" si="13"/>
        <v>736</v>
      </c>
      <c r="AA311" s="372" t="str">
        <f t="shared" si="14"/>
        <v>0</v>
      </c>
      <c r="AC311" s="20"/>
    </row>
    <row r="312" spans="1:29" s="263" customFormat="1" ht="12" customHeight="1" thickBot="1" x14ac:dyDescent="0.25">
      <c r="B312" s="362"/>
      <c r="G312" s="94">
        <f>SUM(G311:G311)</f>
        <v>46</v>
      </c>
      <c r="J312" s="360"/>
      <c r="M312" s="94">
        <f>G312-P312</f>
        <v>0</v>
      </c>
      <c r="N312" s="360"/>
      <c r="P312" s="94">
        <f>SUM(P311:P311)</f>
        <v>46</v>
      </c>
      <c r="Y312" s="132"/>
      <c r="Z312" s="132" t="str">
        <f t="shared" si="13"/>
        <v>0</v>
      </c>
      <c r="AA312" s="372" t="str">
        <f t="shared" si="14"/>
        <v>0</v>
      </c>
    </row>
    <row r="313" spans="1:29" s="18" customFormat="1" ht="12" customHeight="1" x14ac:dyDescent="0.2">
      <c r="A313" s="16"/>
      <c r="B313" s="17"/>
      <c r="C313" s="26" t="s">
        <v>3028</v>
      </c>
      <c r="D313" s="16"/>
      <c r="I313" s="220" t="s">
        <v>4822</v>
      </c>
      <c r="J313" s="58"/>
      <c r="K313" s="19"/>
      <c r="L313" s="16"/>
      <c r="N313" s="58"/>
      <c r="Q313" s="16"/>
      <c r="R313" s="17"/>
      <c r="T313" s="16"/>
      <c r="Y313" s="132"/>
      <c r="Z313" s="132" t="str">
        <f t="shared" si="13"/>
        <v>0</v>
      </c>
      <c r="AA313" s="372" t="str">
        <f t="shared" si="14"/>
        <v>0</v>
      </c>
    </row>
    <row r="314" spans="1:29" s="18" customFormat="1" ht="12" customHeight="1" x14ac:dyDescent="0.2">
      <c r="A314" s="16" t="s">
        <v>4444</v>
      </c>
      <c r="B314" s="17">
        <v>1</v>
      </c>
      <c r="C314" s="16" t="s">
        <v>4038</v>
      </c>
      <c r="D314" s="16" t="s">
        <v>5515</v>
      </c>
      <c r="E314" s="18" t="s">
        <v>5516</v>
      </c>
      <c r="F314" s="18">
        <v>16</v>
      </c>
      <c r="G314" s="220">
        <v>100</v>
      </c>
      <c r="H314" s="18" t="s">
        <v>1561</v>
      </c>
      <c r="I314" s="96" t="s">
        <v>4821</v>
      </c>
      <c r="K314" s="19" t="s">
        <v>4069</v>
      </c>
      <c r="L314" s="16" t="s">
        <v>1616</v>
      </c>
      <c r="M314" s="59" t="s">
        <v>3261</v>
      </c>
      <c r="N314" s="58"/>
      <c r="O314" s="59"/>
      <c r="Q314" s="16"/>
      <c r="R314" s="17"/>
      <c r="T314" s="16"/>
      <c r="U314" s="18" t="s">
        <v>4445</v>
      </c>
      <c r="Y314" s="132"/>
      <c r="Z314" s="132" t="str">
        <f t="shared" si="13"/>
        <v>0</v>
      </c>
      <c r="AA314" s="372" t="str">
        <f t="shared" si="14"/>
        <v>0</v>
      </c>
      <c r="AC314" s="20"/>
    </row>
    <row r="315" spans="1:29" s="18" customFormat="1" ht="12" customHeight="1" x14ac:dyDescent="0.2">
      <c r="A315" s="16" t="s">
        <v>4446</v>
      </c>
      <c r="B315" s="17">
        <v>216</v>
      </c>
      <c r="C315" s="16" t="s">
        <v>4447</v>
      </c>
      <c r="D315" s="16" t="s">
        <v>5515</v>
      </c>
      <c r="E315" s="18" t="s">
        <v>5516</v>
      </c>
      <c r="F315" s="18">
        <v>16</v>
      </c>
      <c r="G315" s="60">
        <v>276</v>
      </c>
      <c r="H315" s="18" t="s">
        <v>1561</v>
      </c>
      <c r="I315" s="126" t="s">
        <v>5266</v>
      </c>
      <c r="K315" s="19" t="s">
        <v>4069</v>
      </c>
      <c r="L315" s="16" t="s">
        <v>1616</v>
      </c>
      <c r="M315" s="59" t="s">
        <v>5265</v>
      </c>
      <c r="N315" s="58"/>
      <c r="O315" s="59"/>
      <c r="Q315" s="16"/>
      <c r="R315" s="17"/>
      <c r="T315" s="16"/>
      <c r="U315" s="18" t="s">
        <v>4445</v>
      </c>
      <c r="Y315" s="132"/>
      <c r="Z315" s="132" t="str">
        <f t="shared" si="13"/>
        <v>0</v>
      </c>
      <c r="AA315" s="372" t="str">
        <f t="shared" si="14"/>
        <v>0</v>
      </c>
      <c r="AC315" s="20"/>
    </row>
    <row r="316" spans="1:29" s="18" customFormat="1" ht="12" customHeight="1" x14ac:dyDescent="0.2">
      <c r="A316" s="16" t="s">
        <v>4446</v>
      </c>
      <c r="B316" s="17">
        <v>216</v>
      </c>
      <c r="C316" s="16" t="s">
        <v>4447</v>
      </c>
      <c r="D316" s="16" t="s">
        <v>5515</v>
      </c>
      <c r="E316" s="18" t="s">
        <v>5516</v>
      </c>
      <c r="F316" s="18">
        <v>16</v>
      </c>
      <c r="G316" s="245">
        <v>91</v>
      </c>
      <c r="H316" s="18" t="s">
        <v>1561</v>
      </c>
      <c r="I316" s="127" t="s">
        <v>5267</v>
      </c>
      <c r="K316" s="19" t="s">
        <v>4069</v>
      </c>
      <c r="L316" s="16" t="s">
        <v>1616</v>
      </c>
      <c r="N316" s="58"/>
      <c r="O316" s="59"/>
      <c r="Q316" s="16"/>
      <c r="R316" s="17"/>
      <c r="T316" s="16"/>
      <c r="U316" s="18" t="s">
        <v>4445</v>
      </c>
      <c r="Y316" s="132"/>
      <c r="Z316" s="132" t="str">
        <f t="shared" si="13"/>
        <v>0</v>
      </c>
      <c r="AA316" s="372" t="str">
        <f t="shared" si="14"/>
        <v>0</v>
      </c>
      <c r="AC316" s="20"/>
    </row>
    <row r="317" spans="1:29" s="61" customFormat="1" ht="12" customHeight="1" x14ac:dyDescent="0.2">
      <c r="A317" s="63"/>
      <c r="B317" s="64"/>
      <c r="C317" s="63"/>
      <c r="D317" s="63"/>
      <c r="G317" s="95">
        <f>SUM(G314:G316)</f>
        <v>467</v>
      </c>
      <c r="I317" s="108"/>
      <c r="J317" s="65"/>
      <c r="K317" s="66"/>
      <c r="L317" s="63"/>
      <c r="N317" s="65"/>
      <c r="Q317" s="63"/>
      <c r="R317" s="64"/>
      <c r="T317" s="63"/>
      <c r="Y317" s="132"/>
      <c r="Z317" s="132" t="str">
        <f t="shared" si="13"/>
        <v>0</v>
      </c>
      <c r="AA317" s="372" t="str">
        <f t="shared" si="14"/>
        <v>0</v>
      </c>
      <c r="AC317" s="62"/>
    </row>
    <row r="318" spans="1:29" s="18" customFormat="1" ht="12" customHeight="1" x14ac:dyDescent="0.2">
      <c r="A318" s="16"/>
      <c r="B318" s="17"/>
      <c r="C318" s="16"/>
      <c r="D318" s="16"/>
      <c r="G318" s="60"/>
      <c r="I318" s="109"/>
      <c r="J318" s="58"/>
      <c r="K318" s="19"/>
      <c r="L318" s="16"/>
      <c r="N318" s="58"/>
      <c r="O318" s="59"/>
      <c r="Q318" s="16"/>
      <c r="R318" s="17"/>
      <c r="T318" s="16"/>
      <c r="Y318" s="132"/>
      <c r="Z318" s="132" t="str">
        <f t="shared" si="13"/>
        <v>0</v>
      </c>
      <c r="AA318" s="372" t="str">
        <f t="shared" si="14"/>
        <v>0</v>
      </c>
      <c r="AC318" s="20"/>
    </row>
    <row r="319" spans="1:29" s="18" customFormat="1" ht="12" customHeight="1" x14ac:dyDescent="0.2">
      <c r="A319" s="16" t="s">
        <v>4444</v>
      </c>
      <c r="B319" s="17">
        <v>1</v>
      </c>
      <c r="C319" s="16" t="s">
        <v>4038</v>
      </c>
      <c r="D319" s="16" t="s">
        <v>4449</v>
      </c>
      <c r="E319" s="18" t="s">
        <v>5516</v>
      </c>
      <c r="F319" s="18">
        <v>8</v>
      </c>
      <c r="G319" s="220">
        <v>100</v>
      </c>
      <c r="H319" s="18" t="s">
        <v>1561</v>
      </c>
      <c r="I319" s="96" t="s">
        <v>4821</v>
      </c>
      <c r="K319" s="19" t="s">
        <v>4069</v>
      </c>
      <c r="L319" s="16" t="s">
        <v>1616</v>
      </c>
      <c r="N319" s="58"/>
      <c r="O319" s="59"/>
      <c r="Q319" s="16"/>
      <c r="R319" s="17"/>
      <c r="T319" s="16"/>
      <c r="U319" s="18" t="s">
        <v>4445</v>
      </c>
      <c r="Y319" s="132"/>
      <c r="Z319" s="132" t="str">
        <f t="shared" si="13"/>
        <v>0</v>
      </c>
      <c r="AA319" s="372" t="str">
        <f t="shared" si="14"/>
        <v>0</v>
      </c>
      <c r="AC319" s="20"/>
    </row>
    <row r="320" spans="1:29" s="18" customFormat="1" ht="12" customHeight="1" x14ac:dyDescent="0.2">
      <c r="A320" s="16" t="s">
        <v>4446</v>
      </c>
      <c r="B320" s="17">
        <v>216</v>
      </c>
      <c r="C320" s="16" t="s">
        <v>4447</v>
      </c>
      <c r="D320" s="16" t="s">
        <v>4449</v>
      </c>
      <c r="E320" s="18" t="s">
        <v>5516</v>
      </c>
      <c r="F320" s="18">
        <v>8</v>
      </c>
      <c r="G320" s="60">
        <v>276</v>
      </c>
      <c r="H320" s="18" t="s">
        <v>1561</v>
      </c>
      <c r="I320" s="126" t="s">
        <v>5266</v>
      </c>
      <c r="K320" s="19" t="s">
        <v>4069</v>
      </c>
      <c r="L320" s="16" t="s">
        <v>1616</v>
      </c>
      <c r="M320" s="59" t="s">
        <v>4755</v>
      </c>
      <c r="N320" s="58"/>
      <c r="O320" s="59"/>
      <c r="Q320" s="16"/>
      <c r="R320" s="17"/>
      <c r="T320" s="16"/>
      <c r="U320" s="18" t="s">
        <v>4445</v>
      </c>
      <c r="Y320" s="132"/>
      <c r="Z320" s="132" t="str">
        <f t="shared" si="13"/>
        <v>0</v>
      </c>
      <c r="AA320" s="372" t="str">
        <f t="shared" si="14"/>
        <v>0</v>
      </c>
      <c r="AC320" s="20"/>
    </row>
    <row r="321" spans="1:29" s="18" customFormat="1" ht="12" customHeight="1" x14ac:dyDescent="0.2">
      <c r="A321" s="16" t="s">
        <v>4446</v>
      </c>
      <c r="B321" s="17">
        <v>216</v>
      </c>
      <c r="C321" s="16" t="s">
        <v>4447</v>
      </c>
      <c r="D321" s="16" t="s">
        <v>4449</v>
      </c>
      <c r="E321" s="18" t="s">
        <v>5516</v>
      </c>
      <c r="F321" s="18">
        <v>8</v>
      </c>
      <c r="G321" s="245">
        <v>91</v>
      </c>
      <c r="H321" s="18" t="s">
        <v>1561</v>
      </c>
      <c r="I321" s="127" t="s">
        <v>5267</v>
      </c>
      <c r="K321" s="19" t="s">
        <v>4069</v>
      </c>
      <c r="L321" s="16" t="s">
        <v>1616</v>
      </c>
      <c r="M321" s="59"/>
      <c r="N321" s="58"/>
      <c r="O321" s="59"/>
      <c r="Q321" s="16"/>
      <c r="R321" s="17"/>
      <c r="T321" s="16"/>
      <c r="U321" s="18" t="s">
        <v>4445</v>
      </c>
      <c r="Y321" s="132"/>
      <c r="Z321" s="132" t="str">
        <f t="shared" si="13"/>
        <v>0</v>
      </c>
      <c r="AA321" s="372" t="str">
        <f t="shared" si="14"/>
        <v>0</v>
      </c>
      <c r="AC321" s="20"/>
    </row>
    <row r="322" spans="1:29" s="264" customFormat="1" ht="12" customHeight="1" thickBot="1" x14ac:dyDescent="0.25">
      <c r="A322" s="361"/>
      <c r="B322" s="362"/>
      <c r="C322" s="361"/>
      <c r="D322" s="361"/>
      <c r="G322" s="363">
        <f>SUM(G319:G321)</f>
        <v>467</v>
      </c>
      <c r="I322" s="37"/>
      <c r="J322" s="364"/>
      <c r="K322" s="365"/>
      <c r="L322" s="361"/>
      <c r="N322" s="364"/>
      <c r="Q322" s="361"/>
      <c r="R322" s="362"/>
      <c r="T322" s="361"/>
      <c r="Y322" s="132"/>
      <c r="Z322" s="132" t="str">
        <f t="shared" si="13"/>
        <v>0</v>
      </c>
      <c r="AA322" s="372" t="str">
        <f t="shared" si="14"/>
        <v>0</v>
      </c>
      <c r="AC322" s="366"/>
    </row>
    <row r="323" spans="1:29" ht="12" customHeight="1" x14ac:dyDescent="0.2">
      <c r="C323" s="50" t="s">
        <v>3032</v>
      </c>
      <c r="J323" s="345"/>
      <c r="Y323" s="132"/>
      <c r="Z323" s="132" t="str">
        <f t="shared" si="13"/>
        <v>0</v>
      </c>
      <c r="AA323" s="372" t="str">
        <f t="shared" si="14"/>
        <v>0</v>
      </c>
    </row>
    <row r="324" spans="1:29" s="18" customFormat="1" ht="12" customHeight="1" x14ac:dyDescent="0.2">
      <c r="A324" s="16" t="s">
        <v>4378</v>
      </c>
      <c r="B324" s="17">
        <v>0</v>
      </c>
      <c r="C324" s="16" t="s">
        <v>5528</v>
      </c>
      <c r="D324" s="16" t="s">
        <v>5515</v>
      </c>
      <c r="E324" s="18" t="s">
        <v>5516</v>
      </c>
      <c r="F324" s="18">
        <v>16</v>
      </c>
      <c r="G324" s="18">
        <v>50</v>
      </c>
      <c r="K324" s="19" t="s">
        <v>4379</v>
      </c>
      <c r="L324" s="16" t="s">
        <v>1616</v>
      </c>
      <c r="M324" s="18" t="s">
        <v>4379</v>
      </c>
      <c r="N324" s="58"/>
      <c r="P324" s="18">
        <v>50</v>
      </c>
      <c r="Q324" s="16" t="s">
        <v>5528</v>
      </c>
      <c r="R324" s="17">
        <v>0</v>
      </c>
      <c r="T324" s="16" t="s">
        <v>4380</v>
      </c>
      <c r="Y324" s="132"/>
      <c r="Z324" s="132" t="str">
        <f t="shared" si="13"/>
        <v>0</v>
      </c>
      <c r="AA324" s="372" t="str">
        <f t="shared" si="14"/>
        <v>0</v>
      </c>
      <c r="AC324" s="20"/>
    </row>
    <row r="325" spans="1:29" s="264" customFormat="1" ht="12" customHeight="1" thickBot="1" x14ac:dyDescent="0.25">
      <c r="A325" s="361" t="s">
        <v>3960</v>
      </c>
      <c r="B325" s="362">
        <v>0</v>
      </c>
      <c r="C325" s="361" t="s">
        <v>5528</v>
      </c>
      <c r="D325" s="361" t="s">
        <v>4449</v>
      </c>
      <c r="E325" s="264" t="s">
        <v>5516</v>
      </c>
      <c r="F325" s="264">
        <v>8</v>
      </c>
      <c r="G325" s="264">
        <v>50</v>
      </c>
      <c r="K325" s="365" t="s">
        <v>4379</v>
      </c>
      <c r="L325" s="361" t="s">
        <v>1616</v>
      </c>
      <c r="M325" s="264" t="s">
        <v>4379</v>
      </c>
      <c r="N325" s="364"/>
      <c r="P325" s="264">
        <v>50</v>
      </c>
      <c r="Q325" s="361" t="s">
        <v>5528</v>
      </c>
      <c r="R325" s="362">
        <v>0</v>
      </c>
      <c r="T325" s="361" t="s">
        <v>3961</v>
      </c>
      <c r="Y325" s="132"/>
      <c r="Z325" s="132" t="str">
        <f t="shared" si="13"/>
        <v>0</v>
      </c>
      <c r="AA325" s="372" t="str">
        <f t="shared" si="14"/>
        <v>0</v>
      </c>
      <c r="AC325" s="366"/>
    </row>
    <row r="326" spans="1:29" s="18" customFormat="1" ht="12" customHeight="1" x14ac:dyDescent="0.2">
      <c r="A326" s="16"/>
      <c r="B326" s="17"/>
      <c r="C326" s="26" t="s">
        <v>3030</v>
      </c>
      <c r="D326" s="16"/>
      <c r="J326" s="58"/>
      <c r="K326" s="19"/>
      <c r="L326" s="16"/>
      <c r="N326" s="58"/>
      <c r="O326" s="57"/>
      <c r="Q326" s="16"/>
      <c r="R326" s="17"/>
      <c r="T326" s="16"/>
      <c r="Y326" s="132"/>
      <c r="Z326" s="132" t="str">
        <f t="shared" ref="Z326:Z389" si="15">IF(X326="N",Y326,"0")</f>
        <v>0</v>
      </c>
      <c r="AA326" s="372" t="str">
        <f t="shared" ref="AA326:AA389" si="16">IF(X326="P",Y326,"0")</f>
        <v>0</v>
      </c>
    </row>
    <row r="327" spans="1:29" s="18" customFormat="1" ht="12" customHeight="1" x14ac:dyDescent="0.2">
      <c r="A327" s="16"/>
      <c r="B327" s="17"/>
      <c r="C327" s="16"/>
      <c r="D327" s="16"/>
      <c r="I327" s="19"/>
      <c r="J327" s="132"/>
      <c r="K327" s="19"/>
      <c r="L327" s="16"/>
      <c r="N327" s="132"/>
      <c r="O327" s="367"/>
      <c r="Q327" s="16"/>
      <c r="R327" s="17"/>
      <c r="S327" s="57"/>
      <c r="T327" s="16"/>
      <c r="Y327" s="132"/>
      <c r="Z327" s="132" t="str">
        <f t="shared" si="15"/>
        <v>0</v>
      </c>
      <c r="AA327" s="372" t="str">
        <f t="shared" si="16"/>
        <v>0</v>
      </c>
      <c r="AC327" s="20"/>
    </row>
    <row r="328" spans="1:29" s="18" customFormat="1" ht="12" customHeight="1" x14ac:dyDescent="0.2">
      <c r="A328" s="16" t="s">
        <v>4388</v>
      </c>
      <c r="B328" s="17">
        <v>20.85</v>
      </c>
      <c r="C328" s="16" t="s">
        <v>4381</v>
      </c>
      <c r="D328" s="16" t="s">
        <v>5515</v>
      </c>
      <c r="E328" s="18" t="s">
        <v>5516</v>
      </c>
      <c r="F328" s="18">
        <v>16</v>
      </c>
      <c r="G328" s="18">
        <v>22</v>
      </c>
      <c r="H328" s="18" t="s">
        <v>1561</v>
      </c>
      <c r="I328" s="19" t="s">
        <v>5016</v>
      </c>
      <c r="J328" s="57" t="s">
        <v>3005</v>
      </c>
      <c r="K328" s="19" t="s">
        <v>1615</v>
      </c>
      <c r="L328" s="16" t="s">
        <v>1616</v>
      </c>
      <c r="M328" s="367" t="s">
        <v>4379</v>
      </c>
      <c r="N328" s="132" t="s">
        <v>3005</v>
      </c>
      <c r="O328" s="367" t="s">
        <v>5020</v>
      </c>
      <c r="P328" s="18">
        <v>22</v>
      </c>
      <c r="Q328" s="16" t="s">
        <v>5523</v>
      </c>
      <c r="R328" s="17">
        <v>0</v>
      </c>
      <c r="S328" s="137">
        <v>23598</v>
      </c>
      <c r="T328" s="16" t="s">
        <v>1141</v>
      </c>
      <c r="U328" s="18" t="s">
        <v>4386</v>
      </c>
      <c r="V328" s="18" t="s">
        <v>4386</v>
      </c>
      <c r="W328" s="18" t="s">
        <v>5041</v>
      </c>
      <c r="X328" s="18" t="s">
        <v>3978</v>
      </c>
      <c r="Y328" s="132">
        <f t="shared" ref="Y328:Y389" si="17">F328*G328*2</f>
        <v>704</v>
      </c>
      <c r="Z328" s="132" t="str">
        <f t="shared" si="15"/>
        <v>0</v>
      </c>
      <c r="AA328" s="372">
        <f t="shared" si="16"/>
        <v>704</v>
      </c>
      <c r="AC328" s="20"/>
    </row>
    <row r="329" spans="1:29" s="18" customFormat="1" ht="12" customHeight="1" x14ac:dyDescent="0.2">
      <c r="A329" s="16" t="s">
        <v>4388</v>
      </c>
      <c r="B329" s="17">
        <v>20.85</v>
      </c>
      <c r="C329" s="16" t="s">
        <v>4381</v>
      </c>
      <c r="D329" s="16" t="s">
        <v>5515</v>
      </c>
      <c r="E329" s="18" t="s">
        <v>5516</v>
      </c>
      <c r="F329" s="18">
        <v>16</v>
      </c>
      <c r="G329" s="18">
        <v>5</v>
      </c>
      <c r="H329" s="18" t="s">
        <v>1561</v>
      </c>
      <c r="I329" s="19" t="s">
        <v>5016</v>
      </c>
      <c r="J329" s="57" t="s">
        <v>3005</v>
      </c>
      <c r="K329" s="19" t="s">
        <v>1615</v>
      </c>
      <c r="L329" s="16" t="s">
        <v>1616</v>
      </c>
      <c r="M329" s="18" t="s">
        <v>4384</v>
      </c>
      <c r="N329" s="132" t="s">
        <v>3005</v>
      </c>
      <c r="P329" s="18">
        <v>5</v>
      </c>
      <c r="Q329" s="16" t="s">
        <v>5528</v>
      </c>
      <c r="R329" s="17">
        <v>23.7</v>
      </c>
      <c r="S329" s="137">
        <v>23594</v>
      </c>
      <c r="T329" s="16" t="s">
        <v>4385</v>
      </c>
      <c r="U329" s="18" t="s">
        <v>4386</v>
      </c>
      <c r="V329" s="18" t="s">
        <v>4386</v>
      </c>
      <c r="W329" s="18" t="s">
        <v>5041</v>
      </c>
      <c r="X329" s="18" t="s">
        <v>3978</v>
      </c>
      <c r="Y329" s="132">
        <f t="shared" si="17"/>
        <v>160</v>
      </c>
      <c r="Z329" s="132" t="str">
        <f t="shared" si="15"/>
        <v>0</v>
      </c>
      <c r="AA329" s="372">
        <f t="shared" si="16"/>
        <v>160</v>
      </c>
      <c r="AC329" s="20"/>
    </row>
    <row r="330" spans="1:29" s="18" customFormat="1" ht="12" customHeight="1" x14ac:dyDescent="0.2">
      <c r="A330" s="16" t="s">
        <v>4388</v>
      </c>
      <c r="B330" s="17">
        <v>20.85</v>
      </c>
      <c r="C330" s="16" t="s">
        <v>4381</v>
      </c>
      <c r="D330" s="16" t="s">
        <v>5515</v>
      </c>
      <c r="E330" s="18" t="s">
        <v>5516</v>
      </c>
      <c r="F330" s="18">
        <v>16</v>
      </c>
      <c r="G330" s="18">
        <v>6</v>
      </c>
      <c r="H330" s="18" t="s">
        <v>1561</v>
      </c>
      <c r="I330" s="19" t="s">
        <v>5016</v>
      </c>
      <c r="J330" s="57" t="s">
        <v>3005</v>
      </c>
      <c r="K330" s="19" t="s">
        <v>1615</v>
      </c>
      <c r="L330" s="16" t="s">
        <v>1616</v>
      </c>
      <c r="M330" s="18" t="s">
        <v>4384</v>
      </c>
      <c r="N330" s="132" t="s">
        <v>3005</v>
      </c>
      <c r="P330" s="18">
        <v>6</v>
      </c>
      <c r="Q330" s="16" t="s">
        <v>4052</v>
      </c>
      <c r="R330" s="17">
        <v>34.65</v>
      </c>
      <c r="S330" s="137">
        <v>23594</v>
      </c>
      <c r="T330" s="16" t="s">
        <v>4387</v>
      </c>
      <c r="U330" s="18" t="s">
        <v>4386</v>
      </c>
      <c r="V330" s="18" t="s">
        <v>4386</v>
      </c>
      <c r="W330" s="18" t="s">
        <v>5041</v>
      </c>
      <c r="X330" s="18" t="s">
        <v>3978</v>
      </c>
      <c r="Y330" s="132">
        <f t="shared" si="17"/>
        <v>192</v>
      </c>
      <c r="Z330" s="132" t="str">
        <f t="shared" si="15"/>
        <v>0</v>
      </c>
      <c r="AA330" s="372">
        <f t="shared" si="16"/>
        <v>192</v>
      </c>
      <c r="AC330" s="20"/>
    </row>
    <row r="331" spans="1:29" s="18" customFormat="1" ht="12" customHeight="1" x14ac:dyDescent="0.2">
      <c r="A331" s="16" t="s">
        <v>4388</v>
      </c>
      <c r="B331" s="17">
        <v>20.85</v>
      </c>
      <c r="C331" s="16" t="s">
        <v>4381</v>
      </c>
      <c r="D331" s="16" t="s">
        <v>5515</v>
      </c>
      <c r="E331" s="18" t="s">
        <v>5516</v>
      </c>
      <c r="F331" s="18">
        <v>16</v>
      </c>
      <c r="G331" s="18">
        <v>7</v>
      </c>
      <c r="H331" s="18" t="s">
        <v>1561</v>
      </c>
      <c r="I331" s="19" t="s">
        <v>5016</v>
      </c>
      <c r="J331" s="57" t="s">
        <v>3005</v>
      </c>
      <c r="K331" s="19" t="s">
        <v>1615</v>
      </c>
      <c r="L331" s="16" t="s">
        <v>1616</v>
      </c>
      <c r="M331" s="18" t="s">
        <v>4389</v>
      </c>
      <c r="N331" s="132" t="s">
        <v>3005</v>
      </c>
      <c r="P331" s="18">
        <v>7</v>
      </c>
      <c r="Q331" s="16" t="s">
        <v>5514</v>
      </c>
      <c r="R331" s="17">
        <v>28.75</v>
      </c>
      <c r="S331" s="137">
        <v>23595</v>
      </c>
      <c r="T331" s="16" t="s">
        <v>4390</v>
      </c>
      <c r="U331" s="18" t="s">
        <v>4386</v>
      </c>
      <c r="V331" s="18" t="s">
        <v>4386</v>
      </c>
      <c r="W331" s="18" t="s">
        <v>5041</v>
      </c>
      <c r="X331" s="18" t="s">
        <v>3978</v>
      </c>
      <c r="Y331" s="132">
        <f t="shared" si="17"/>
        <v>224</v>
      </c>
      <c r="Z331" s="132" t="str">
        <f t="shared" si="15"/>
        <v>0</v>
      </c>
      <c r="AA331" s="372">
        <f t="shared" si="16"/>
        <v>224</v>
      </c>
      <c r="AC331" s="20"/>
    </row>
    <row r="332" spans="1:29" s="61" customFormat="1" ht="12" customHeight="1" x14ac:dyDescent="0.2">
      <c r="A332" s="63" t="s">
        <v>4388</v>
      </c>
      <c r="B332" s="64">
        <v>20.85</v>
      </c>
      <c r="C332" s="63" t="s">
        <v>4381</v>
      </c>
      <c r="D332" s="63" t="s">
        <v>5515</v>
      </c>
      <c r="E332" s="61" t="s">
        <v>5516</v>
      </c>
      <c r="F332" s="61">
        <v>16</v>
      </c>
      <c r="G332" s="61">
        <v>6</v>
      </c>
      <c r="H332" s="61" t="s">
        <v>1561</v>
      </c>
      <c r="I332" s="66" t="s">
        <v>5016</v>
      </c>
      <c r="J332" s="368" t="s">
        <v>3005</v>
      </c>
      <c r="K332" s="66" t="s">
        <v>1615</v>
      </c>
      <c r="L332" s="63" t="s">
        <v>1616</v>
      </c>
      <c r="M332" s="61" t="s">
        <v>4389</v>
      </c>
      <c r="N332" s="369" t="s">
        <v>3005</v>
      </c>
      <c r="P332" s="61">
        <v>6</v>
      </c>
      <c r="Q332" s="63" t="s">
        <v>5523</v>
      </c>
      <c r="R332" s="64">
        <v>31.9</v>
      </c>
      <c r="S332" s="175">
        <v>23595</v>
      </c>
      <c r="T332" s="63" t="s">
        <v>4391</v>
      </c>
      <c r="U332" s="61" t="s">
        <v>4386</v>
      </c>
      <c r="V332" s="61" t="s">
        <v>4386</v>
      </c>
      <c r="W332" s="61" t="s">
        <v>5041</v>
      </c>
      <c r="X332" s="61" t="s">
        <v>3978</v>
      </c>
      <c r="Y332" s="132">
        <f t="shared" si="17"/>
        <v>192</v>
      </c>
      <c r="Z332" s="132" t="str">
        <f t="shared" si="15"/>
        <v>0</v>
      </c>
      <c r="AA332" s="372">
        <f t="shared" si="16"/>
        <v>192</v>
      </c>
      <c r="AC332" s="62"/>
    </row>
    <row r="333" spans="1:29" s="247" customFormat="1" ht="12" customHeight="1" x14ac:dyDescent="0.2">
      <c r="A333" s="274"/>
      <c r="B333" s="114"/>
      <c r="C333" s="274"/>
      <c r="D333" s="274"/>
      <c r="I333" s="370"/>
      <c r="J333" s="371"/>
      <c r="K333" s="370"/>
      <c r="L333" s="274"/>
      <c r="N333" s="372"/>
      <c r="Q333" s="274"/>
      <c r="R333" s="114"/>
      <c r="S333" s="180"/>
      <c r="T333" s="274"/>
      <c r="Y333" s="132">
        <f t="shared" si="17"/>
        <v>0</v>
      </c>
      <c r="Z333" s="132" t="str">
        <f t="shared" si="15"/>
        <v>0</v>
      </c>
      <c r="AA333" s="372" t="str">
        <f t="shared" si="16"/>
        <v>0</v>
      </c>
      <c r="AC333" s="277"/>
    </row>
    <row r="334" spans="1:29" s="18" customFormat="1" ht="12" customHeight="1" x14ac:dyDescent="0.2">
      <c r="A334" s="16" t="s">
        <v>4388</v>
      </c>
      <c r="B334" s="17">
        <v>20.85</v>
      </c>
      <c r="C334" s="16" t="s">
        <v>4381</v>
      </c>
      <c r="D334" s="373" t="s">
        <v>4449</v>
      </c>
      <c r="E334" s="374" t="s">
        <v>5516</v>
      </c>
      <c r="F334" s="374">
        <v>8</v>
      </c>
      <c r="G334" s="18">
        <v>5</v>
      </c>
      <c r="H334" s="18" t="s">
        <v>1561</v>
      </c>
      <c r="I334" s="19" t="s">
        <v>5016</v>
      </c>
      <c r="J334" s="57" t="s">
        <v>3005</v>
      </c>
      <c r="K334" s="19" t="s">
        <v>1615</v>
      </c>
      <c r="L334" s="16" t="s">
        <v>1616</v>
      </c>
      <c r="M334" s="18" t="s">
        <v>4384</v>
      </c>
      <c r="N334" s="132" t="s">
        <v>3005</v>
      </c>
      <c r="P334" s="18">
        <v>5</v>
      </c>
      <c r="Q334" s="16" t="s">
        <v>5528</v>
      </c>
      <c r="R334" s="17">
        <v>23.7</v>
      </c>
      <c r="S334" s="137">
        <v>23594</v>
      </c>
      <c r="T334" s="16" t="s">
        <v>4385</v>
      </c>
      <c r="U334" s="18" t="s">
        <v>4386</v>
      </c>
      <c r="V334" s="18" t="s">
        <v>4386</v>
      </c>
      <c r="W334" s="18" t="s">
        <v>5041</v>
      </c>
      <c r="X334" s="18" t="s">
        <v>3978</v>
      </c>
      <c r="Y334" s="132">
        <f t="shared" si="17"/>
        <v>80</v>
      </c>
      <c r="Z334" s="132" t="str">
        <f t="shared" si="15"/>
        <v>0</v>
      </c>
      <c r="AA334" s="372">
        <f t="shared" si="16"/>
        <v>80</v>
      </c>
      <c r="AC334" s="20"/>
    </row>
    <row r="335" spans="1:29" s="18" customFormat="1" ht="12" customHeight="1" x14ac:dyDescent="0.2">
      <c r="A335" s="16" t="s">
        <v>4388</v>
      </c>
      <c r="B335" s="17">
        <v>20.85</v>
      </c>
      <c r="C335" s="16" t="s">
        <v>4381</v>
      </c>
      <c r="D335" s="373" t="s">
        <v>4449</v>
      </c>
      <c r="E335" s="374" t="s">
        <v>5516</v>
      </c>
      <c r="F335" s="374">
        <v>8</v>
      </c>
      <c r="G335" s="18">
        <v>6</v>
      </c>
      <c r="H335" s="18" t="s">
        <v>1561</v>
      </c>
      <c r="I335" s="19" t="s">
        <v>5016</v>
      </c>
      <c r="J335" s="57" t="s">
        <v>3005</v>
      </c>
      <c r="K335" s="19" t="s">
        <v>1615</v>
      </c>
      <c r="L335" s="16" t="s">
        <v>1616</v>
      </c>
      <c r="M335" s="18" t="s">
        <v>4384</v>
      </c>
      <c r="N335" s="132" t="s">
        <v>3005</v>
      </c>
      <c r="P335" s="18">
        <v>6</v>
      </c>
      <c r="Q335" s="16" t="s">
        <v>4052</v>
      </c>
      <c r="R335" s="17">
        <v>34.65</v>
      </c>
      <c r="S335" s="137">
        <v>23594</v>
      </c>
      <c r="T335" s="16" t="s">
        <v>4387</v>
      </c>
      <c r="U335" s="18" t="s">
        <v>4386</v>
      </c>
      <c r="V335" s="18" t="s">
        <v>4386</v>
      </c>
      <c r="W335" s="18" t="s">
        <v>5041</v>
      </c>
      <c r="X335" s="18" t="s">
        <v>3978</v>
      </c>
      <c r="Y335" s="132">
        <f t="shared" si="17"/>
        <v>96</v>
      </c>
      <c r="Z335" s="132" t="str">
        <f t="shared" si="15"/>
        <v>0</v>
      </c>
      <c r="AA335" s="372">
        <f t="shared" si="16"/>
        <v>96</v>
      </c>
      <c r="AC335" s="20"/>
    </row>
    <row r="336" spans="1:29" s="18" customFormat="1" ht="12" customHeight="1" x14ac:dyDescent="0.2">
      <c r="A336" s="16" t="s">
        <v>4388</v>
      </c>
      <c r="B336" s="17">
        <v>20.85</v>
      </c>
      <c r="C336" s="16" t="s">
        <v>4381</v>
      </c>
      <c r="D336" s="373" t="s">
        <v>4449</v>
      </c>
      <c r="E336" s="374" t="s">
        <v>5516</v>
      </c>
      <c r="F336" s="374">
        <v>8</v>
      </c>
      <c r="G336" s="18">
        <v>7</v>
      </c>
      <c r="H336" s="18" t="s">
        <v>1561</v>
      </c>
      <c r="I336" s="19" t="s">
        <v>5016</v>
      </c>
      <c r="J336" s="57" t="s">
        <v>3005</v>
      </c>
      <c r="K336" s="19" t="s">
        <v>1615</v>
      </c>
      <c r="L336" s="16" t="s">
        <v>1616</v>
      </c>
      <c r="M336" s="18" t="s">
        <v>4389</v>
      </c>
      <c r="N336" s="132" t="s">
        <v>3005</v>
      </c>
      <c r="P336" s="18">
        <v>7</v>
      </c>
      <c r="Q336" s="16" t="s">
        <v>5514</v>
      </c>
      <c r="R336" s="17">
        <v>28.75</v>
      </c>
      <c r="S336" s="137">
        <v>23595</v>
      </c>
      <c r="T336" s="16" t="s">
        <v>4390</v>
      </c>
      <c r="U336" s="18" t="s">
        <v>4386</v>
      </c>
      <c r="V336" s="18" t="s">
        <v>4386</v>
      </c>
      <c r="W336" s="18" t="s">
        <v>5041</v>
      </c>
      <c r="X336" s="18" t="s">
        <v>3978</v>
      </c>
      <c r="Y336" s="132">
        <f t="shared" si="17"/>
        <v>112</v>
      </c>
      <c r="Z336" s="132" t="str">
        <f t="shared" si="15"/>
        <v>0</v>
      </c>
      <c r="AA336" s="372">
        <f t="shared" si="16"/>
        <v>112</v>
      </c>
      <c r="AC336" s="20"/>
    </row>
    <row r="337" spans="1:29" s="18" customFormat="1" ht="12" customHeight="1" x14ac:dyDescent="0.2">
      <c r="A337" s="16" t="s">
        <v>4388</v>
      </c>
      <c r="B337" s="17">
        <v>20.85</v>
      </c>
      <c r="C337" s="16" t="s">
        <v>4381</v>
      </c>
      <c r="D337" s="373" t="s">
        <v>4449</v>
      </c>
      <c r="E337" s="374" t="s">
        <v>5516</v>
      </c>
      <c r="F337" s="374">
        <v>8</v>
      </c>
      <c r="G337" s="18">
        <v>6</v>
      </c>
      <c r="H337" s="18" t="s">
        <v>1561</v>
      </c>
      <c r="I337" s="19" t="s">
        <v>5016</v>
      </c>
      <c r="J337" s="57" t="s">
        <v>3005</v>
      </c>
      <c r="K337" s="19" t="s">
        <v>1615</v>
      </c>
      <c r="L337" s="16" t="s">
        <v>1616</v>
      </c>
      <c r="M337" s="18" t="s">
        <v>4389</v>
      </c>
      <c r="N337" s="132" t="s">
        <v>3005</v>
      </c>
      <c r="P337" s="18">
        <v>6</v>
      </c>
      <c r="Q337" s="16" t="s">
        <v>5523</v>
      </c>
      <c r="R337" s="17">
        <v>31.9</v>
      </c>
      <c r="S337" s="137">
        <v>23595</v>
      </c>
      <c r="T337" s="16" t="s">
        <v>4391</v>
      </c>
      <c r="U337" s="18" t="s">
        <v>4386</v>
      </c>
      <c r="V337" s="18" t="s">
        <v>4386</v>
      </c>
      <c r="W337" s="18" t="s">
        <v>5041</v>
      </c>
      <c r="X337" s="18" t="s">
        <v>3978</v>
      </c>
      <c r="Y337" s="132">
        <f t="shared" si="17"/>
        <v>96</v>
      </c>
      <c r="Z337" s="132" t="str">
        <f t="shared" si="15"/>
        <v>0</v>
      </c>
      <c r="AA337" s="372">
        <f t="shared" si="16"/>
        <v>96</v>
      </c>
      <c r="AC337" s="20"/>
    </row>
    <row r="338" spans="1:29" s="18" customFormat="1" ht="12" customHeight="1" x14ac:dyDescent="0.2">
      <c r="A338" s="16" t="s">
        <v>4388</v>
      </c>
      <c r="B338" s="17">
        <v>20.85</v>
      </c>
      <c r="C338" s="16" t="s">
        <v>4381</v>
      </c>
      <c r="D338" s="373" t="s">
        <v>4449</v>
      </c>
      <c r="E338" s="374" t="s">
        <v>5516</v>
      </c>
      <c r="F338" s="374">
        <v>8</v>
      </c>
      <c r="G338" s="18">
        <v>22</v>
      </c>
      <c r="H338" s="18" t="s">
        <v>1561</v>
      </c>
      <c r="I338" s="19" t="s">
        <v>5016</v>
      </c>
      <c r="J338" s="57" t="s">
        <v>3005</v>
      </c>
      <c r="K338" s="19" t="s">
        <v>1615</v>
      </c>
      <c r="L338" s="16" t="s">
        <v>1616</v>
      </c>
      <c r="M338" s="18" t="s">
        <v>4199</v>
      </c>
      <c r="N338" s="132" t="s">
        <v>3005</v>
      </c>
      <c r="O338" s="18" t="s">
        <v>4997</v>
      </c>
      <c r="P338" s="18">
        <v>22</v>
      </c>
      <c r="Q338" s="16" t="s">
        <v>5514</v>
      </c>
      <c r="R338" s="17">
        <v>16.8</v>
      </c>
      <c r="S338" s="137" t="s">
        <v>3977</v>
      </c>
      <c r="T338" s="16" t="s">
        <v>4450</v>
      </c>
      <c r="U338" s="18" t="s">
        <v>4386</v>
      </c>
      <c r="V338" s="18" t="s">
        <v>4386</v>
      </c>
      <c r="W338" s="18" t="s">
        <v>5041</v>
      </c>
      <c r="X338" s="18" t="s">
        <v>3978</v>
      </c>
      <c r="Y338" s="132">
        <f t="shared" si="17"/>
        <v>352</v>
      </c>
      <c r="Z338" s="132" t="str">
        <f t="shared" si="15"/>
        <v>0</v>
      </c>
      <c r="AA338" s="372">
        <f t="shared" si="16"/>
        <v>352</v>
      </c>
      <c r="AC338" s="20"/>
    </row>
    <row r="339" spans="1:29" s="18" customFormat="1" ht="12" customHeight="1" x14ac:dyDescent="0.2">
      <c r="A339" s="16"/>
      <c r="B339" s="17"/>
      <c r="C339" s="16"/>
      <c r="D339" s="16"/>
      <c r="I339" s="19"/>
      <c r="J339" s="132"/>
      <c r="K339" s="19"/>
      <c r="L339" s="16"/>
      <c r="N339" s="132"/>
      <c r="P339" s="118"/>
      <c r="Q339" s="16"/>
      <c r="R339" s="17"/>
      <c r="S339" s="57"/>
      <c r="T339" s="16"/>
      <c r="Y339" s="132">
        <f t="shared" si="17"/>
        <v>0</v>
      </c>
      <c r="Z339" s="132" t="str">
        <f t="shared" si="15"/>
        <v>0</v>
      </c>
      <c r="AA339" s="372" t="str">
        <f t="shared" si="16"/>
        <v>0</v>
      </c>
      <c r="AC339" s="20"/>
    </row>
    <row r="340" spans="1:29" s="264" customFormat="1" ht="12" customHeight="1" thickBot="1" x14ac:dyDescent="0.25">
      <c r="A340" s="361"/>
      <c r="B340" s="362"/>
      <c r="C340" s="361"/>
      <c r="D340" s="361"/>
      <c r="G340" s="375">
        <f>SUM(G328:G339)</f>
        <v>92</v>
      </c>
      <c r="J340" s="364"/>
      <c r="K340" s="365"/>
      <c r="L340" s="361"/>
      <c r="M340" s="375">
        <f>G340-P340</f>
        <v>0</v>
      </c>
      <c r="N340" s="364"/>
      <c r="P340" s="375">
        <f>SUM(P328:P339)</f>
        <v>92</v>
      </c>
      <c r="Q340" s="361"/>
      <c r="R340" s="362"/>
      <c r="T340" s="361"/>
      <c r="Y340" s="132">
        <f t="shared" si="17"/>
        <v>0</v>
      </c>
      <c r="Z340" s="132" t="str">
        <f t="shared" si="15"/>
        <v>0</v>
      </c>
      <c r="AA340" s="372" t="str">
        <f t="shared" si="16"/>
        <v>0</v>
      </c>
    </row>
    <row r="341" spans="1:29" ht="12" customHeight="1" x14ac:dyDescent="0.2">
      <c r="C341" s="50" t="s">
        <v>5512</v>
      </c>
      <c r="J341" s="345"/>
      <c r="Y341" s="132">
        <f t="shared" si="17"/>
        <v>0</v>
      </c>
      <c r="Z341" s="132" t="str">
        <f t="shared" si="15"/>
        <v>0</v>
      </c>
      <c r="AA341" s="372" t="str">
        <f t="shared" si="16"/>
        <v>0</v>
      </c>
    </row>
    <row r="342" spans="1:29" ht="12" customHeight="1" x14ac:dyDescent="0.2">
      <c r="A342" s="16" t="s">
        <v>4093</v>
      </c>
      <c r="B342" s="17">
        <v>380</v>
      </c>
      <c r="C342" s="16" t="s">
        <v>5523</v>
      </c>
      <c r="D342" s="16" t="s">
        <v>5515</v>
      </c>
      <c r="E342" s="18" t="s">
        <v>5516</v>
      </c>
      <c r="F342" s="18">
        <v>16</v>
      </c>
      <c r="G342" s="18">
        <v>25</v>
      </c>
      <c r="H342" s="18" t="s">
        <v>1561</v>
      </c>
      <c r="I342" s="46" t="s">
        <v>5023</v>
      </c>
      <c r="J342" s="57" t="s">
        <v>3005</v>
      </c>
      <c r="K342" s="19" t="s">
        <v>4985</v>
      </c>
      <c r="L342" s="274" t="s">
        <v>1616</v>
      </c>
      <c r="M342" s="18" t="s">
        <v>4365</v>
      </c>
      <c r="N342" s="132" t="s">
        <v>3005</v>
      </c>
      <c r="O342" s="18" t="s">
        <v>4434</v>
      </c>
      <c r="P342" s="18">
        <v>25</v>
      </c>
      <c r="Q342" s="16" t="s">
        <v>5523</v>
      </c>
      <c r="R342" s="17">
        <v>240</v>
      </c>
      <c r="S342" s="57" t="s">
        <v>1575</v>
      </c>
      <c r="T342" s="16" t="s">
        <v>5013</v>
      </c>
      <c r="U342" s="18" t="s">
        <v>5519</v>
      </c>
      <c r="V342" s="18" t="s">
        <v>5519</v>
      </c>
      <c r="W342" s="18" t="s">
        <v>5041</v>
      </c>
      <c r="X342" s="18" t="s">
        <v>3978</v>
      </c>
      <c r="Y342" s="132">
        <f t="shared" si="17"/>
        <v>800</v>
      </c>
      <c r="Z342" s="132" t="str">
        <f t="shared" si="15"/>
        <v>0</v>
      </c>
      <c r="AA342" s="372">
        <f t="shared" si="16"/>
        <v>800</v>
      </c>
    </row>
    <row r="343" spans="1:29" s="18" customFormat="1" ht="12" customHeight="1" x14ac:dyDescent="0.2">
      <c r="A343" s="16" t="s">
        <v>4087</v>
      </c>
      <c r="B343" s="17">
        <v>285</v>
      </c>
      <c r="C343" s="16" t="s">
        <v>5514</v>
      </c>
      <c r="D343" s="16" t="s">
        <v>5515</v>
      </c>
      <c r="E343" s="18" t="s">
        <v>5516</v>
      </c>
      <c r="F343" s="18">
        <v>16</v>
      </c>
      <c r="G343" s="18">
        <v>25</v>
      </c>
      <c r="H343" s="18" t="s">
        <v>1561</v>
      </c>
      <c r="I343" s="19" t="s">
        <v>3981</v>
      </c>
      <c r="J343" s="57" t="s">
        <v>3005</v>
      </c>
      <c r="K343" s="19" t="s">
        <v>4069</v>
      </c>
      <c r="L343" s="16" t="s">
        <v>1616</v>
      </c>
      <c r="M343" s="18" t="s">
        <v>4987</v>
      </c>
      <c r="N343" s="132" t="s">
        <v>3005</v>
      </c>
      <c r="O343" s="18" t="s">
        <v>4201</v>
      </c>
      <c r="P343" s="18">
        <v>25</v>
      </c>
      <c r="Q343" s="16" t="s">
        <v>5514</v>
      </c>
      <c r="R343" s="17">
        <v>69.5</v>
      </c>
      <c r="S343" s="57" t="s">
        <v>1574</v>
      </c>
      <c r="T343" s="16" t="s">
        <v>4113</v>
      </c>
      <c r="U343" s="18" t="s">
        <v>5519</v>
      </c>
      <c r="V343" s="18" t="s">
        <v>5519</v>
      </c>
      <c r="W343" s="18" t="s">
        <v>5041</v>
      </c>
      <c r="X343" s="18" t="s">
        <v>3978</v>
      </c>
      <c r="Y343" s="132">
        <f t="shared" si="17"/>
        <v>800</v>
      </c>
      <c r="Z343" s="132" t="str">
        <f t="shared" si="15"/>
        <v>0</v>
      </c>
      <c r="AA343" s="372">
        <f t="shared" si="16"/>
        <v>800</v>
      </c>
      <c r="AC343" s="20"/>
    </row>
    <row r="344" spans="1:29" s="18" customFormat="1" ht="12" customHeight="1" x14ac:dyDescent="0.2">
      <c r="A344" s="16" t="s">
        <v>4088</v>
      </c>
      <c r="B344" s="17">
        <v>296</v>
      </c>
      <c r="C344" s="16" t="s">
        <v>5514</v>
      </c>
      <c r="D344" s="16" t="s">
        <v>5515</v>
      </c>
      <c r="E344" s="18" t="s">
        <v>5516</v>
      </c>
      <c r="F344" s="18">
        <v>16</v>
      </c>
      <c r="G344" s="18">
        <v>25</v>
      </c>
      <c r="H344" s="18" t="s">
        <v>1561</v>
      </c>
      <c r="I344" s="19" t="s">
        <v>3982</v>
      </c>
      <c r="J344" s="57" t="s">
        <v>3005</v>
      </c>
      <c r="K344" s="19" t="s">
        <v>4069</v>
      </c>
      <c r="L344" s="16" t="s">
        <v>1616</v>
      </c>
      <c r="M344" s="18" t="s">
        <v>4979</v>
      </c>
      <c r="N344" s="132" t="s">
        <v>3005</v>
      </c>
      <c r="O344" s="18" t="s">
        <v>4201</v>
      </c>
      <c r="P344" s="18">
        <v>25</v>
      </c>
      <c r="Q344" s="16" t="s">
        <v>5528</v>
      </c>
      <c r="R344" s="17">
        <v>18.350000000000001</v>
      </c>
      <c r="S344" s="57" t="s">
        <v>1579</v>
      </c>
      <c r="T344" s="16" t="s">
        <v>4401</v>
      </c>
      <c r="U344" s="18" t="s">
        <v>5519</v>
      </c>
      <c r="V344" s="18" t="s">
        <v>5519</v>
      </c>
      <c r="W344" s="18" t="s">
        <v>5041</v>
      </c>
      <c r="X344" s="18" t="s">
        <v>3978</v>
      </c>
      <c r="Y344" s="132">
        <f t="shared" si="17"/>
        <v>800</v>
      </c>
      <c r="Z344" s="132" t="str">
        <f t="shared" si="15"/>
        <v>0</v>
      </c>
      <c r="AA344" s="372">
        <f t="shared" si="16"/>
        <v>800</v>
      </c>
      <c r="AC344" s="20"/>
    </row>
    <row r="345" spans="1:29" s="18" customFormat="1" ht="12" customHeight="1" x14ac:dyDescent="0.2">
      <c r="A345" s="16" t="s">
        <v>4083</v>
      </c>
      <c r="B345" s="17">
        <v>90</v>
      </c>
      <c r="C345" s="16" t="s">
        <v>5514</v>
      </c>
      <c r="D345" s="16" t="s">
        <v>5515</v>
      </c>
      <c r="E345" s="18" t="s">
        <v>5516</v>
      </c>
      <c r="F345" s="18">
        <v>16</v>
      </c>
      <c r="G345" s="18">
        <v>25</v>
      </c>
      <c r="H345" s="18" t="s">
        <v>1561</v>
      </c>
      <c r="I345" s="19" t="s">
        <v>3963</v>
      </c>
      <c r="J345" s="57" t="s">
        <v>3005</v>
      </c>
      <c r="K345" s="19" t="s">
        <v>4069</v>
      </c>
      <c r="L345" s="16" t="s">
        <v>1616</v>
      </c>
      <c r="M345" s="18" t="s">
        <v>4201</v>
      </c>
      <c r="N345" s="132" t="s">
        <v>3005</v>
      </c>
      <c r="P345" s="18">
        <v>25</v>
      </c>
      <c r="Q345" s="16" t="s">
        <v>5514</v>
      </c>
      <c r="R345" s="17">
        <v>66</v>
      </c>
      <c r="S345" s="137">
        <v>23615</v>
      </c>
      <c r="T345" s="16" t="s">
        <v>4204</v>
      </c>
      <c r="U345" s="18" t="s">
        <v>5519</v>
      </c>
      <c r="V345" s="18" t="s">
        <v>5519</v>
      </c>
      <c r="W345" s="18" t="s">
        <v>5041</v>
      </c>
      <c r="X345" s="18" t="s">
        <v>3978</v>
      </c>
      <c r="Y345" s="132">
        <f t="shared" si="17"/>
        <v>800</v>
      </c>
      <c r="Z345" s="132" t="str">
        <f t="shared" si="15"/>
        <v>0</v>
      </c>
      <c r="AA345" s="372">
        <f t="shared" si="16"/>
        <v>800</v>
      </c>
      <c r="AC345" s="20"/>
    </row>
    <row r="346" spans="1:29" s="18" customFormat="1" ht="12" customHeight="1" x14ac:dyDescent="0.2">
      <c r="A346" s="16" t="s">
        <v>4084</v>
      </c>
      <c r="B346" s="17">
        <v>95</v>
      </c>
      <c r="C346" s="16" t="s">
        <v>5514</v>
      </c>
      <c r="D346" s="16" t="s">
        <v>5515</v>
      </c>
      <c r="E346" s="18" t="s">
        <v>5516</v>
      </c>
      <c r="F346" s="18">
        <v>16</v>
      </c>
      <c r="G346" s="18">
        <v>25</v>
      </c>
      <c r="H346" s="18" t="s">
        <v>1561</v>
      </c>
      <c r="I346" s="19" t="s">
        <v>3964</v>
      </c>
      <c r="J346" s="57" t="s">
        <v>3005</v>
      </c>
      <c r="K346" s="19" t="s">
        <v>4069</v>
      </c>
      <c r="L346" s="16" t="s">
        <v>1616</v>
      </c>
      <c r="M346" s="18" t="s">
        <v>4201</v>
      </c>
      <c r="N346" s="132" t="s">
        <v>3005</v>
      </c>
      <c r="P346" s="18">
        <v>25</v>
      </c>
      <c r="Q346" s="16" t="s">
        <v>5514</v>
      </c>
      <c r="R346" s="17">
        <v>48</v>
      </c>
      <c r="S346" s="137">
        <v>23615</v>
      </c>
      <c r="T346" s="16" t="s">
        <v>4202</v>
      </c>
      <c r="U346" s="18" t="s">
        <v>5519</v>
      </c>
      <c r="V346" s="18" t="s">
        <v>5519</v>
      </c>
      <c r="W346" s="18" t="s">
        <v>5041</v>
      </c>
      <c r="X346" s="18" t="s">
        <v>3978</v>
      </c>
      <c r="Y346" s="132">
        <f t="shared" si="17"/>
        <v>800</v>
      </c>
      <c r="Z346" s="132" t="str">
        <f t="shared" si="15"/>
        <v>0</v>
      </c>
      <c r="AA346" s="372">
        <f t="shared" si="16"/>
        <v>800</v>
      </c>
      <c r="AC346" s="20"/>
    </row>
    <row r="347" spans="1:29" s="18" customFormat="1" ht="12" customHeight="1" x14ac:dyDescent="0.2">
      <c r="A347" s="16" t="s">
        <v>4085</v>
      </c>
      <c r="B347" s="17">
        <v>99</v>
      </c>
      <c r="C347" s="16" t="s">
        <v>5514</v>
      </c>
      <c r="D347" s="16" t="s">
        <v>5515</v>
      </c>
      <c r="E347" s="18" t="s">
        <v>5516</v>
      </c>
      <c r="F347" s="18">
        <v>16</v>
      </c>
      <c r="G347" s="18">
        <v>25</v>
      </c>
      <c r="H347" s="18" t="s">
        <v>1561</v>
      </c>
      <c r="I347" s="19" t="s">
        <v>3965</v>
      </c>
      <c r="J347" s="57" t="s">
        <v>3005</v>
      </c>
      <c r="K347" s="19" t="s">
        <v>4069</v>
      </c>
      <c r="L347" s="16" t="s">
        <v>1616</v>
      </c>
      <c r="M347" s="18" t="s">
        <v>4201</v>
      </c>
      <c r="N347" s="132" t="s">
        <v>3005</v>
      </c>
      <c r="P347" s="18">
        <v>25</v>
      </c>
      <c r="Q347" s="16" t="s">
        <v>4038</v>
      </c>
      <c r="R347" s="17">
        <v>0</v>
      </c>
      <c r="S347" s="137">
        <v>23615</v>
      </c>
      <c r="T347" s="16" t="s">
        <v>4419</v>
      </c>
      <c r="U347" s="18" t="s">
        <v>5519</v>
      </c>
      <c r="V347" s="18" t="s">
        <v>5519</v>
      </c>
      <c r="W347" s="18" t="s">
        <v>5041</v>
      </c>
      <c r="X347" s="18" t="s">
        <v>3978</v>
      </c>
      <c r="Y347" s="132">
        <f t="shared" si="17"/>
        <v>800</v>
      </c>
      <c r="Z347" s="132" t="str">
        <f t="shared" si="15"/>
        <v>0</v>
      </c>
      <c r="AA347" s="372">
        <f t="shared" si="16"/>
        <v>800</v>
      </c>
      <c r="AC347" s="20"/>
    </row>
    <row r="348" spans="1:29" s="18" customFormat="1" ht="12" customHeight="1" x14ac:dyDescent="0.2">
      <c r="A348" s="16" t="s">
        <v>4086</v>
      </c>
      <c r="B348" s="17">
        <v>240</v>
      </c>
      <c r="C348" s="16" t="s">
        <v>5514</v>
      </c>
      <c r="D348" s="16" t="s">
        <v>5515</v>
      </c>
      <c r="E348" s="18" t="s">
        <v>5516</v>
      </c>
      <c r="F348" s="18">
        <v>16</v>
      </c>
      <c r="G348" s="18">
        <v>25</v>
      </c>
      <c r="H348" s="18" t="s">
        <v>1561</v>
      </c>
      <c r="I348" s="19" t="s">
        <v>3966</v>
      </c>
      <c r="J348" s="57" t="s">
        <v>3005</v>
      </c>
      <c r="K348" s="19" t="s">
        <v>4069</v>
      </c>
      <c r="L348" s="16" t="s">
        <v>1616</v>
      </c>
      <c r="M348" s="18" t="s">
        <v>4201</v>
      </c>
      <c r="N348" s="132" t="s">
        <v>3005</v>
      </c>
      <c r="P348" s="18">
        <v>25</v>
      </c>
      <c r="Q348" s="16" t="s">
        <v>4038</v>
      </c>
      <c r="R348" s="17">
        <v>0</v>
      </c>
      <c r="S348" s="137">
        <v>23615</v>
      </c>
      <c r="T348" s="16" t="s">
        <v>4419</v>
      </c>
      <c r="U348" s="18" t="s">
        <v>5519</v>
      </c>
      <c r="V348" s="18" t="s">
        <v>5519</v>
      </c>
      <c r="W348" s="18" t="s">
        <v>5041</v>
      </c>
      <c r="X348" s="18" t="s">
        <v>3978</v>
      </c>
      <c r="Y348" s="132">
        <f t="shared" si="17"/>
        <v>800</v>
      </c>
      <c r="Z348" s="132" t="str">
        <f t="shared" si="15"/>
        <v>0</v>
      </c>
      <c r="AA348" s="372">
        <f t="shared" si="16"/>
        <v>800</v>
      </c>
      <c r="AC348" s="20"/>
    </row>
    <row r="349" spans="1:29" s="18" customFormat="1" ht="12" customHeight="1" x14ac:dyDescent="0.2">
      <c r="A349" s="16" t="s">
        <v>4448</v>
      </c>
      <c r="B349" s="17">
        <v>270</v>
      </c>
      <c r="C349" s="16" t="s">
        <v>5523</v>
      </c>
      <c r="D349" s="16" t="s">
        <v>5515</v>
      </c>
      <c r="E349" s="18" t="s">
        <v>5516</v>
      </c>
      <c r="F349" s="18">
        <v>16</v>
      </c>
      <c r="G349" s="18">
        <v>25</v>
      </c>
      <c r="H349" s="18" t="s">
        <v>1561</v>
      </c>
      <c r="I349" s="46" t="s">
        <v>3983</v>
      </c>
      <c r="J349" s="57" t="s">
        <v>3005</v>
      </c>
      <c r="K349" s="19" t="s">
        <v>4069</v>
      </c>
      <c r="L349" s="16" t="s">
        <v>1616</v>
      </c>
      <c r="M349" s="18" t="s">
        <v>1612</v>
      </c>
      <c r="N349" s="132" t="s">
        <v>3005</v>
      </c>
      <c r="O349" s="118" t="s">
        <v>4199</v>
      </c>
      <c r="P349" s="18">
        <v>25</v>
      </c>
      <c r="Q349" s="16" t="s">
        <v>5514</v>
      </c>
      <c r="R349" s="17">
        <v>225</v>
      </c>
      <c r="S349" s="57" t="s">
        <v>1576</v>
      </c>
      <c r="T349" s="16" t="s">
        <v>4210</v>
      </c>
      <c r="U349" s="18" t="s">
        <v>5519</v>
      </c>
      <c r="V349" s="18" t="s">
        <v>5519</v>
      </c>
      <c r="W349" s="18" t="s">
        <v>5041</v>
      </c>
      <c r="X349" s="18" t="s">
        <v>3978</v>
      </c>
      <c r="Y349" s="132">
        <f t="shared" si="17"/>
        <v>800</v>
      </c>
      <c r="Z349" s="132" t="str">
        <f t="shared" si="15"/>
        <v>0</v>
      </c>
      <c r="AA349" s="372">
        <f t="shared" si="16"/>
        <v>800</v>
      </c>
      <c r="AC349" s="20"/>
    </row>
    <row r="350" spans="1:29" s="18" customFormat="1" ht="12" customHeight="1" x14ac:dyDescent="0.2">
      <c r="A350" s="16" t="s">
        <v>4448</v>
      </c>
      <c r="B350" s="17">
        <v>270</v>
      </c>
      <c r="C350" s="16" t="s">
        <v>5523</v>
      </c>
      <c r="D350" s="16" t="s">
        <v>5515</v>
      </c>
      <c r="E350" s="18" t="s">
        <v>5516</v>
      </c>
      <c r="F350" s="18">
        <v>16</v>
      </c>
      <c r="G350" s="18">
        <v>25</v>
      </c>
      <c r="H350" s="18" t="s">
        <v>1561</v>
      </c>
      <c r="I350" s="46" t="s">
        <v>1431</v>
      </c>
      <c r="J350" s="57" t="s">
        <v>3005</v>
      </c>
      <c r="K350" s="19" t="s">
        <v>4069</v>
      </c>
      <c r="L350" s="16" t="s">
        <v>1616</v>
      </c>
      <c r="M350" s="18" t="s">
        <v>4989</v>
      </c>
      <c r="N350" s="132" t="s">
        <v>3005</v>
      </c>
      <c r="P350" s="18">
        <v>25</v>
      </c>
      <c r="Q350" s="16" t="s">
        <v>5528</v>
      </c>
      <c r="R350" s="17">
        <v>109</v>
      </c>
      <c r="S350" s="137">
        <v>23614</v>
      </c>
      <c r="T350" s="16" t="s">
        <v>4432</v>
      </c>
      <c r="U350" s="18" t="s">
        <v>5519</v>
      </c>
      <c r="V350" s="18" t="s">
        <v>5519</v>
      </c>
      <c r="W350" s="18" t="s">
        <v>5041</v>
      </c>
      <c r="X350" s="18" t="s">
        <v>3978</v>
      </c>
      <c r="Y350" s="132">
        <f t="shared" si="17"/>
        <v>800</v>
      </c>
      <c r="Z350" s="132" t="str">
        <f t="shared" si="15"/>
        <v>0</v>
      </c>
      <c r="AA350" s="372">
        <f t="shared" si="16"/>
        <v>800</v>
      </c>
      <c r="AC350" s="20"/>
    </row>
    <row r="351" spans="1:29" s="18" customFormat="1" ht="12" customHeight="1" x14ac:dyDescent="0.2">
      <c r="A351" s="16" t="s">
        <v>1139</v>
      </c>
      <c r="B351" s="17">
        <v>0</v>
      </c>
      <c r="C351" s="16" t="s">
        <v>5523</v>
      </c>
      <c r="D351" s="16" t="s">
        <v>5515</v>
      </c>
      <c r="E351" s="18" t="s">
        <v>5516</v>
      </c>
      <c r="F351" s="18">
        <v>16</v>
      </c>
      <c r="G351" s="59">
        <v>5</v>
      </c>
      <c r="H351" s="18" t="s">
        <v>1561</v>
      </c>
      <c r="I351" s="159" t="s">
        <v>3980</v>
      </c>
      <c r="J351" s="18" t="s">
        <v>3005</v>
      </c>
      <c r="K351" s="159" t="s">
        <v>4379</v>
      </c>
      <c r="L351" s="16" t="s">
        <v>1616</v>
      </c>
      <c r="M351" s="18" t="s">
        <v>4434</v>
      </c>
      <c r="N351" s="132" t="s">
        <v>3005</v>
      </c>
      <c r="P351" s="59">
        <v>5</v>
      </c>
      <c r="Q351" s="16" t="s">
        <v>5514</v>
      </c>
      <c r="R351" s="17">
        <v>24.65</v>
      </c>
      <c r="S351" s="137">
        <v>23613</v>
      </c>
      <c r="T351" s="16" t="s">
        <v>4435</v>
      </c>
      <c r="U351" s="18" t="s">
        <v>5519</v>
      </c>
      <c r="V351" s="18" t="s">
        <v>5519</v>
      </c>
      <c r="W351" s="18" t="s">
        <v>5041</v>
      </c>
      <c r="X351" s="18" t="s">
        <v>3978</v>
      </c>
      <c r="Y351" s="132">
        <f t="shared" si="17"/>
        <v>160</v>
      </c>
      <c r="Z351" s="132" t="str">
        <f t="shared" si="15"/>
        <v>0</v>
      </c>
      <c r="AA351" s="372">
        <f t="shared" si="16"/>
        <v>160</v>
      </c>
      <c r="AC351" s="20"/>
    </row>
    <row r="352" spans="1:29" s="18" customFormat="1" ht="12" customHeight="1" x14ac:dyDescent="0.2">
      <c r="A352" s="16" t="s">
        <v>3431</v>
      </c>
      <c r="B352" s="17">
        <v>208</v>
      </c>
      <c r="C352" s="16" t="s">
        <v>3432</v>
      </c>
      <c r="D352" s="16" t="s">
        <v>5515</v>
      </c>
      <c r="E352" s="18" t="s">
        <v>5516</v>
      </c>
      <c r="F352" s="18">
        <v>16</v>
      </c>
      <c r="G352" s="18">
        <v>25</v>
      </c>
      <c r="H352" s="18" t="s">
        <v>1561</v>
      </c>
      <c r="I352" s="51"/>
      <c r="J352" s="57" t="s">
        <v>3005</v>
      </c>
      <c r="K352" s="19" t="s">
        <v>1611</v>
      </c>
      <c r="L352" s="16" t="s">
        <v>1616</v>
      </c>
      <c r="M352" s="18" t="s">
        <v>4979</v>
      </c>
      <c r="N352" s="132" t="s">
        <v>3005</v>
      </c>
      <c r="O352" s="18" t="s">
        <v>1611</v>
      </c>
      <c r="P352" s="18">
        <v>25</v>
      </c>
      <c r="Q352" s="16" t="s">
        <v>5528</v>
      </c>
      <c r="R352" s="17">
        <v>19.149999999999999</v>
      </c>
      <c r="S352" s="260" t="s">
        <v>5040</v>
      </c>
      <c r="T352" s="16" t="s">
        <v>4062</v>
      </c>
      <c r="U352" s="18" t="s">
        <v>5519</v>
      </c>
      <c r="V352" s="18" t="s">
        <v>5519</v>
      </c>
      <c r="W352" s="57" t="s">
        <v>2651</v>
      </c>
      <c r="X352" s="18" t="s">
        <v>5042</v>
      </c>
      <c r="Y352" s="132">
        <f t="shared" si="17"/>
        <v>800</v>
      </c>
      <c r="Z352" s="132">
        <f t="shared" si="15"/>
        <v>800</v>
      </c>
      <c r="AA352" s="372" t="str">
        <f t="shared" si="16"/>
        <v>0</v>
      </c>
    </row>
    <row r="353" spans="1:27" s="18" customFormat="1" ht="12" customHeight="1" x14ac:dyDescent="0.2">
      <c r="A353" s="16" t="s">
        <v>5247</v>
      </c>
      <c r="B353" s="17">
        <v>160</v>
      </c>
      <c r="C353" s="16" t="s">
        <v>2721</v>
      </c>
      <c r="D353" s="16" t="s">
        <v>5515</v>
      </c>
      <c r="E353" s="18" t="s">
        <v>5516</v>
      </c>
      <c r="F353" s="18">
        <v>16</v>
      </c>
      <c r="G353" s="18">
        <v>25</v>
      </c>
      <c r="H353" s="18" t="s">
        <v>1561</v>
      </c>
      <c r="I353" s="19" t="s">
        <v>4979</v>
      </c>
      <c r="J353" s="57" t="s">
        <v>3005</v>
      </c>
      <c r="K353" s="19" t="s">
        <v>4977</v>
      </c>
      <c r="L353" s="16" t="s">
        <v>1616</v>
      </c>
      <c r="M353" s="18" t="s">
        <v>4979</v>
      </c>
      <c r="N353" s="132" t="s">
        <v>3005</v>
      </c>
      <c r="O353" s="116"/>
      <c r="P353" s="18">
        <v>25</v>
      </c>
      <c r="Q353" s="16" t="s">
        <v>5528</v>
      </c>
      <c r="R353" s="17">
        <v>19.149999999999999</v>
      </c>
      <c r="S353" s="260" t="s">
        <v>5040</v>
      </c>
      <c r="T353" s="16" t="s">
        <v>4062</v>
      </c>
      <c r="U353" s="18" t="s">
        <v>5519</v>
      </c>
      <c r="V353" s="18" t="s">
        <v>5519</v>
      </c>
      <c r="W353" s="57" t="s">
        <v>2651</v>
      </c>
      <c r="X353" s="18" t="s">
        <v>5042</v>
      </c>
      <c r="Y353" s="132">
        <f t="shared" si="17"/>
        <v>800</v>
      </c>
      <c r="Z353" s="132">
        <f t="shared" si="15"/>
        <v>800</v>
      </c>
      <c r="AA353" s="372" t="str">
        <f t="shared" si="16"/>
        <v>0</v>
      </c>
    </row>
    <row r="354" spans="1:27" s="18" customFormat="1" ht="12" customHeight="1" x14ac:dyDescent="0.2">
      <c r="A354" s="16" t="s">
        <v>4530</v>
      </c>
      <c r="B354" s="17">
        <v>100</v>
      </c>
      <c r="C354" s="16" t="s">
        <v>4531</v>
      </c>
      <c r="D354" s="16" t="s">
        <v>5515</v>
      </c>
      <c r="E354" s="18" t="s">
        <v>5516</v>
      </c>
      <c r="F354" s="18">
        <v>16</v>
      </c>
      <c r="G354" s="18">
        <v>25</v>
      </c>
      <c r="H354" s="18" t="s">
        <v>1561</v>
      </c>
      <c r="J354" s="57" t="s">
        <v>3005</v>
      </c>
      <c r="K354" s="19" t="s">
        <v>3482</v>
      </c>
      <c r="L354" s="16" t="s">
        <v>1616</v>
      </c>
      <c r="M354" s="18" t="s">
        <v>3482</v>
      </c>
      <c r="N354" s="132" t="s">
        <v>3005</v>
      </c>
      <c r="P354" s="18">
        <v>25</v>
      </c>
      <c r="Q354" s="16" t="s">
        <v>5514</v>
      </c>
      <c r="R354" s="17">
        <v>53</v>
      </c>
      <c r="S354" s="260" t="s">
        <v>5040</v>
      </c>
      <c r="T354" s="16" t="s">
        <v>4281</v>
      </c>
      <c r="U354" s="18" t="s">
        <v>5519</v>
      </c>
      <c r="V354" s="18" t="s">
        <v>5519</v>
      </c>
      <c r="W354" s="57" t="s">
        <v>2651</v>
      </c>
      <c r="X354" s="18" t="s">
        <v>5042</v>
      </c>
      <c r="Y354" s="132">
        <f t="shared" si="17"/>
        <v>800</v>
      </c>
      <c r="Z354" s="132">
        <f t="shared" si="15"/>
        <v>800</v>
      </c>
      <c r="AA354" s="372" t="str">
        <f t="shared" si="16"/>
        <v>0</v>
      </c>
    </row>
    <row r="355" spans="1:27" s="18" customFormat="1" ht="12" customHeight="1" x14ac:dyDescent="0.2">
      <c r="A355" s="16" t="s">
        <v>4669</v>
      </c>
      <c r="B355" s="17">
        <v>77.5</v>
      </c>
      <c r="C355" s="16" t="s">
        <v>4665</v>
      </c>
      <c r="D355" s="16" t="s">
        <v>5515</v>
      </c>
      <c r="E355" s="18" t="s">
        <v>5516</v>
      </c>
      <c r="F355" s="18">
        <v>16</v>
      </c>
      <c r="G355" s="18">
        <v>25</v>
      </c>
      <c r="H355" s="18" t="s">
        <v>1561</v>
      </c>
      <c r="J355" s="57" t="s">
        <v>3005</v>
      </c>
      <c r="K355" s="19" t="s">
        <v>4365</v>
      </c>
      <c r="L355" s="16" t="s">
        <v>1616</v>
      </c>
      <c r="M355" s="18" t="s">
        <v>4365</v>
      </c>
      <c r="N355" s="132" t="s">
        <v>3005</v>
      </c>
      <c r="O355" s="116"/>
      <c r="P355" s="18">
        <v>25</v>
      </c>
      <c r="Q355" s="16" t="s">
        <v>5514</v>
      </c>
      <c r="R355" s="17">
        <v>40</v>
      </c>
      <c r="S355" s="260" t="s">
        <v>5040</v>
      </c>
      <c r="T355" s="16" t="s">
        <v>4366</v>
      </c>
      <c r="U355" s="18" t="s">
        <v>5519</v>
      </c>
      <c r="V355" s="18" t="s">
        <v>5519</v>
      </c>
      <c r="W355" s="57" t="s">
        <v>2651</v>
      </c>
      <c r="X355" s="18" t="s">
        <v>5042</v>
      </c>
      <c r="Y355" s="132">
        <f t="shared" si="17"/>
        <v>800</v>
      </c>
      <c r="Z355" s="132">
        <f t="shared" si="15"/>
        <v>800</v>
      </c>
      <c r="AA355" s="372" t="str">
        <f t="shared" si="16"/>
        <v>0</v>
      </c>
    </row>
    <row r="356" spans="1:27" s="18" customFormat="1" ht="12" customHeight="1" x14ac:dyDescent="0.2">
      <c r="A356" s="16" t="s">
        <v>1392</v>
      </c>
      <c r="B356" s="17">
        <v>82.5</v>
      </c>
      <c r="C356" s="16" t="s">
        <v>1393</v>
      </c>
      <c r="D356" s="16" t="s">
        <v>5515</v>
      </c>
      <c r="E356" s="18" t="s">
        <v>5516</v>
      </c>
      <c r="F356" s="18">
        <v>16</v>
      </c>
      <c r="G356" s="18">
        <v>25</v>
      </c>
      <c r="H356" s="18" t="s">
        <v>1561</v>
      </c>
      <c r="J356" s="57" t="s">
        <v>3005</v>
      </c>
      <c r="K356" s="19" t="s">
        <v>4977</v>
      </c>
      <c r="L356" s="16" t="s">
        <v>1616</v>
      </c>
      <c r="M356" s="18" t="s">
        <v>4977</v>
      </c>
      <c r="N356" s="132" t="s">
        <v>3005</v>
      </c>
      <c r="P356" s="18">
        <v>25</v>
      </c>
      <c r="Q356" s="16" t="s">
        <v>4665</v>
      </c>
      <c r="R356" s="17">
        <v>77.5</v>
      </c>
      <c r="S356" s="260" t="s">
        <v>5040</v>
      </c>
      <c r="T356" s="16" t="s">
        <v>4666</v>
      </c>
      <c r="U356" s="18" t="s">
        <v>5519</v>
      </c>
      <c r="V356" s="18" t="s">
        <v>5519</v>
      </c>
      <c r="W356" s="57" t="s">
        <v>2651</v>
      </c>
      <c r="X356" s="18" t="s">
        <v>5042</v>
      </c>
      <c r="Y356" s="132">
        <f t="shared" si="17"/>
        <v>800</v>
      </c>
      <c r="Z356" s="132">
        <f t="shared" si="15"/>
        <v>800</v>
      </c>
      <c r="AA356" s="372" t="str">
        <f t="shared" si="16"/>
        <v>0</v>
      </c>
    </row>
    <row r="357" spans="1:27" s="18" customFormat="1" ht="12" customHeight="1" x14ac:dyDescent="0.2">
      <c r="A357" s="16" t="s">
        <v>1395</v>
      </c>
      <c r="B357" s="17">
        <v>80</v>
      </c>
      <c r="C357" s="16" t="s">
        <v>1393</v>
      </c>
      <c r="D357" s="16" t="s">
        <v>5515</v>
      </c>
      <c r="E357" s="18" t="s">
        <v>5516</v>
      </c>
      <c r="F357" s="18">
        <v>16</v>
      </c>
      <c r="G357" s="18">
        <v>25</v>
      </c>
      <c r="H357" s="18" t="s">
        <v>1561</v>
      </c>
      <c r="J357" s="57" t="s">
        <v>3005</v>
      </c>
      <c r="K357" s="19" t="s">
        <v>1442</v>
      </c>
      <c r="L357" s="16" t="s">
        <v>1616</v>
      </c>
      <c r="M357" s="18" t="s">
        <v>1442</v>
      </c>
      <c r="N357" s="132" t="s">
        <v>3005</v>
      </c>
      <c r="P357" s="18">
        <v>25</v>
      </c>
      <c r="Q357" s="16" t="s">
        <v>1393</v>
      </c>
      <c r="R357" s="17">
        <v>84</v>
      </c>
      <c r="S357" s="260" t="s">
        <v>5040</v>
      </c>
      <c r="T357" s="16" t="s">
        <v>1396</v>
      </c>
      <c r="U357" s="18" t="s">
        <v>5519</v>
      </c>
      <c r="V357" s="18" t="s">
        <v>5519</v>
      </c>
      <c r="W357" s="57" t="s">
        <v>2651</v>
      </c>
      <c r="X357" s="18" t="s">
        <v>5042</v>
      </c>
      <c r="Y357" s="132">
        <f t="shared" si="17"/>
        <v>800</v>
      </c>
      <c r="Z357" s="132">
        <f t="shared" si="15"/>
        <v>800</v>
      </c>
      <c r="AA357" s="372" t="str">
        <f t="shared" si="16"/>
        <v>0</v>
      </c>
    </row>
    <row r="358" spans="1:27" s="18" customFormat="1" ht="12" customHeight="1" x14ac:dyDescent="0.2">
      <c r="A358" s="16" t="s">
        <v>4667</v>
      </c>
      <c r="B358" s="17">
        <v>82.5</v>
      </c>
      <c r="C358" s="16" t="s">
        <v>4665</v>
      </c>
      <c r="D358" s="16" t="s">
        <v>5515</v>
      </c>
      <c r="E358" s="18" t="s">
        <v>5516</v>
      </c>
      <c r="F358" s="18">
        <v>16</v>
      </c>
      <c r="G358" s="18">
        <v>25</v>
      </c>
      <c r="H358" s="18" t="s">
        <v>1561</v>
      </c>
      <c r="I358" s="19" t="s">
        <v>1613</v>
      </c>
      <c r="J358" s="57" t="s">
        <v>3005</v>
      </c>
      <c r="K358" s="19" t="s">
        <v>1442</v>
      </c>
      <c r="L358" s="16" t="s">
        <v>1616</v>
      </c>
      <c r="M358" s="18" t="s">
        <v>1613</v>
      </c>
      <c r="N358" s="132" t="s">
        <v>3005</v>
      </c>
      <c r="P358" s="18">
        <v>25</v>
      </c>
      <c r="Q358" s="16" t="s">
        <v>1393</v>
      </c>
      <c r="R358" s="17">
        <v>85</v>
      </c>
      <c r="S358" s="260" t="s">
        <v>5040</v>
      </c>
      <c r="T358" s="16" t="s">
        <v>1399</v>
      </c>
      <c r="U358" s="18" t="s">
        <v>5519</v>
      </c>
      <c r="V358" s="18" t="s">
        <v>5519</v>
      </c>
      <c r="W358" s="57" t="s">
        <v>2651</v>
      </c>
      <c r="X358" s="18" t="s">
        <v>5042</v>
      </c>
      <c r="Y358" s="132">
        <f t="shared" si="17"/>
        <v>800</v>
      </c>
      <c r="Z358" s="132">
        <f t="shared" si="15"/>
        <v>800</v>
      </c>
      <c r="AA358" s="372" t="str">
        <f t="shared" si="16"/>
        <v>0</v>
      </c>
    </row>
    <row r="359" spans="1:27" s="18" customFormat="1" ht="12" customHeight="1" x14ac:dyDescent="0.2">
      <c r="A359" s="16" t="s">
        <v>5021</v>
      </c>
      <c r="B359" s="17">
        <v>280</v>
      </c>
      <c r="C359" s="16" t="s">
        <v>5523</v>
      </c>
      <c r="D359" s="16" t="s">
        <v>5515</v>
      </c>
      <c r="E359" s="18" t="s">
        <v>5516</v>
      </c>
      <c r="F359" s="18">
        <v>16</v>
      </c>
      <c r="G359" s="18">
        <v>25</v>
      </c>
      <c r="H359" s="18" t="s">
        <v>1561</v>
      </c>
      <c r="I359" s="19"/>
      <c r="J359" s="57" t="s">
        <v>3005</v>
      </c>
      <c r="K359" s="19" t="s">
        <v>4300</v>
      </c>
      <c r="L359" s="16" t="s">
        <v>1616</v>
      </c>
      <c r="M359" s="18" t="s">
        <v>4300</v>
      </c>
      <c r="N359" s="132" t="s">
        <v>3005</v>
      </c>
      <c r="P359" s="18">
        <v>25</v>
      </c>
      <c r="Q359" s="16" t="s">
        <v>1393</v>
      </c>
      <c r="R359" s="17">
        <v>82.5</v>
      </c>
      <c r="S359" s="260" t="s">
        <v>5040</v>
      </c>
      <c r="T359" s="16" t="s">
        <v>1401</v>
      </c>
      <c r="U359" s="18" t="s">
        <v>5519</v>
      </c>
      <c r="V359" s="18" t="s">
        <v>5519</v>
      </c>
      <c r="W359" s="57" t="s">
        <v>2651</v>
      </c>
      <c r="X359" s="18" t="s">
        <v>5042</v>
      </c>
      <c r="Y359" s="132">
        <f t="shared" si="17"/>
        <v>800</v>
      </c>
      <c r="Z359" s="132">
        <f t="shared" si="15"/>
        <v>800</v>
      </c>
      <c r="AA359" s="372" t="str">
        <f t="shared" si="16"/>
        <v>0</v>
      </c>
    </row>
    <row r="360" spans="1:27" s="18" customFormat="1" ht="12" customHeight="1" x14ac:dyDescent="0.2">
      <c r="A360" s="16" t="s">
        <v>1403</v>
      </c>
      <c r="B360" s="17">
        <v>82</v>
      </c>
      <c r="C360" s="16" t="s">
        <v>1393</v>
      </c>
      <c r="D360" s="16" t="s">
        <v>5515</v>
      </c>
      <c r="E360" s="18" t="s">
        <v>5516</v>
      </c>
      <c r="F360" s="18">
        <v>16</v>
      </c>
      <c r="G360" s="18">
        <v>25</v>
      </c>
      <c r="H360" s="18" t="s">
        <v>1561</v>
      </c>
      <c r="J360" s="57" t="s">
        <v>3005</v>
      </c>
      <c r="K360" s="19" t="s">
        <v>4365</v>
      </c>
      <c r="L360" s="16" t="s">
        <v>1616</v>
      </c>
      <c r="M360" s="18" t="s">
        <v>4365</v>
      </c>
      <c r="N360" s="132" t="s">
        <v>3005</v>
      </c>
      <c r="P360" s="18">
        <v>25</v>
      </c>
      <c r="Q360" s="16" t="s">
        <v>1292</v>
      </c>
      <c r="R360" s="17">
        <v>105</v>
      </c>
      <c r="S360" s="260" t="s">
        <v>5040</v>
      </c>
      <c r="T360" s="16" t="s">
        <v>1295</v>
      </c>
      <c r="U360" s="18" t="s">
        <v>5519</v>
      </c>
      <c r="V360" s="18" t="s">
        <v>5519</v>
      </c>
      <c r="W360" s="57" t="s">
        <v>2651</v>
      </c>
      <c r="X360" s="18" t="s">
        <v>5042</v>
      </c>
      <c r="Y360" s="132">
        <f t="shared" si="17"/>
        <v>800</v>
      </c>
      <c r="Z360" s="132">
        <f t="shared" si="15"/>
        <v>800</v>
      </c>
      <c r="AA360" s="372" t="str">
        <f t="shared" si="16"/>
        <v>0</v>
      </c>
    </row>
    <row r="361" spans="1:27" s="18" customFormat="1" ht="12" customHeight="1" x14ac:dyDescent="0.2">
      <c r="A361" s="16" t="s">
        <v>1291</v>
      </c>
      <c r="B361" s="17">
        <v>102.5</v>
      </c>
      <c r="C361" s="16" t="s">
        <v>1292</v>
      </c>
      <c r="D361" s="16" t="s">
        <v>5515</v>
      </c>
      <c r="E361" s="18" t="s">
        <v>5516</v>
      </c>
      <c r="F361" s="18">
        <v>16</v>
      </c>
      <c r="G361" s="18">
        <v>25</v>
      </c>
      <c r="H361" s="18" t="s">
        <v>1561</v>
      </c>
      <c r="J361" s="57" t="s">
        <v>3005</v>
      </c>
      <c r="K361" s="19" t="s">
        <v>4979</v>
      </c>
      <c r="L361" s="16" t="s">
        <v>1616</v>
      </c>
      <c r="M361" s="18" t="s">
        <v>4979</v>
      </c>
      <c r="N361" s="132" t="s">
        <v>3005</v>
      </c>
      <c r="O361" s="83"/>
      <c r="P361" s="18">
        <v>25</v>
      </c>
      <c r="Q361" s="16" t="s">
        <v>5528</v>
      </c>
      <c r="R361" s="17">
        <v>18.350000000000001</v>
      </c>
      <c r="S361" s="260" t="s">
        <v>5040</v>
      </c>
      <c r="T361" s="16" t="s">
        <v>4401</v>
      </c>
      <c r="U361" s="18" t="s">
        <v>5519</v>
      </c>
      <c r="V361" s="18" t="s">
        <v>5519</v>
      </c>
      <c r="W361" s="57" t="s">
        <v>2651</v>
      </c>
      <c r="X361" s="18" t="s">
        <v>5042</v>
      </c>
      <c r="Y361" s="132">
        <f t="shared" si="17"/>
        <v>800</v>
      </c>
      <c r="Z361" s="132">
        <f t="shared" si="15"/>
        <v>800</v>
      </c>
      <c r="AA361" s="372" t="str">
        <f t="shared" si="16"/>
        <v>0</v>
      </c>
    </row>
    <row r="362" spans="1:27" s="18" customFormat="1" ht="12" customHeight="1" x14ac:dyDescent="0.2">
      <c r="A362" s="16" t="s">
        <v>4338</v>
      </c>
      <c r="B362" s="17">
        <v>356</v>
      </c>
      <c r="C362" s="16" t="s">
        <v>5523</v>
      </c>
      <c r="D362" s="16" t="s">
        <v>5515</v>
      </c>
      <c r="E362" s="18" t="s">
        <v>5516</v>
      </c>
      <c r="F362" s="18">
        <v>16</v>
      </c>
      <c r="G362" s="18">
        <v>25</v>
      </c>
      <c r="H362" s="18" t="s">
        <v>1561</v>
      </c>
      <c r="I362" s="51"/>
      <c r="J362" s="57" t="s">
        <v>3005</v>
      </c>
      <c r="K362" s="19" t="s">
        <v>4983</v>
      </c>
      <c r="L362" s="16" t="s">
        <v>1616</v>
      </c>
      <c r="M362" s="18" t="s">
        <v>4983</v>
      </c>
      <c r="N362" s="132" t="s">
        <v>3005</v>
      </c>
      <c r="P362" s="18">
        <v>25</v>
      </c>
      <c r="Q362" s="16" t="s">
        <v>1292</v>
      </c>
      <c r="R362" s="17">
        <v>100</v>
      </c>
      <c r="S362" s="260" t="s">
        <v>5040</v>
      </c>
      <c r="T362" s="16" t="s">
        <v>1296</v>
      </c>
      <c r="U362" s="18" t="s">
        <v>5519</v>
      </c>
      <c r="V362" s="18" t="s">
        <v>5519</v>
      </c>
      <c r="W362" s="57" t="s">
        <v>2651</v>
      </c>
      <c r="X362" s="18" t="s">
        <v>5042</v>
      </c>
      <c r="Y362" s="132">
        <f t="shared" si="17"/>
        <v>800</v>
      </c>
      <c r="Z362" s="132">
        <f t="shared" si="15"/>
        <v>800</v>
      </c>
      <c r="AA362" s="372" t="str">
        <f t="shared" si="16"/>
        <v>0</v>
      </c>
    </row>
    <row r="363" spans="1:27" s="18" customFormat="1" ht="12" customHeight="1" x14ac:dyDescent="0.2">
      <c r="A363" s="16" t="s">
        <v>1294</v>
      </c>
      <c r="B363" s="17">
        <v>102</v>
      </c>
      <c r="C363" s="16" t="s">
        <v>1292</v>
      </c>
      <c r="D363" s="16" t="s">
        <v>5515</v>
      </c>
      <c r="E363" s="18" t="s">
        <v>5516</v>
      </c>
      <c r="F363" s="18">
        <v>16</v>
      </c>
      <c r="G363" s="18">
        <v>25</v>
      </c>
      <c r="H363" s="18" t="s">
        <v>1561</v>
      </c>
      <c r="J363" s="57" t="s">
        <v>3005</v>
      </c>
      <c r="K363" s="19" t="s">
        <v>4365</v>
      </c>
      <c r="L363" s="16" t="s">
        <v>1616</v>
      </c>
      <c r="M363" s="18" t="s">
        <v>4709</v>
      </c>
      <c r="N363" s="132" t="s">
        <v>3005</v>
      </c>
      <c r="O363" s="18" t="s">
        <v>5309</v>
      </c>
      <c r="P363" s="18">
        <v>25</v>
      </c>
      <c r="Q363" s="16" t="s">
        <v>4665</v>
      </c>
      <c r="R363" s="17">
        <v>75</v>
      </c>
      <c r="S363" s="260" t="s">
        <v>5040</v>
      </c>
      <c r="T363" s="16" t="s">
        <v>4710</v>
      </c>
      <c r="U363" s="18" t="s">
        <v>5519</v>
      </c>
      <c r="V363" s="18" t="s">
        <v>5519</v>
      </c>
      <c r="W363" s="57" t="s">
        <v>2651</v>
      </c>
      <c r="X363" s="18" t="s">
        <v>5042</v>
      </c>
      <c r="Y363" s="132">
        <f t="shared" si="17"/>
        <v>800</v>
      </c>
      <c r="Z363" s="132">
        <f t="shared" si="15"/>
        <v>800</v>
      </c>
      <c r="AA363" s="372" t="str">
        <f t="shared" si="16"/>
        <v>0</v>
      </c>
    </row>
    <row r="364" spans="1:27" s="18" customFormat="1" ht="12" customHeight="1" x14ac:dyDescent="0.2">
      <c r="A364" s="16" t="s">
        <v>5434</v>
      </c>
      <c r="B364" s="17">
        <v>92.5</v>
      </c>
      <c r="C364" s="16" t="s">
        <v>5435</v>
      </c>
      <c r="D364" s="16" t="s">
        <v>5515</v>
      </c>
      <c r="E364" s="18" t="s">
        <v>5516</v>
      </c>
      <c r="F364" s="18">
        <v>16</v>
      </c>
      <c r="G364" s="18">
        <v>25</v>
      </c>
      <c r="H364" s="18" t="s">
        <v>1561</v>
      </c>
      <c r="I364" s="19" t="s">
        <v>1613</v>
      </c>
      <c r="J364" s="57" t="s">
        <v>3005</v>
      </c>
      <c r="K364" s="19" t="s">
        <v>4978</v>
      </c>
      <c r="L364" s="16" t="s">
        <v>1616</v>
      </c>
      <c r="M364" s="18" t="s">
        <v>1613</v>
      </c>
      <c r="N364" s="132" t="s">
        <v>3005</v>
      </c>
      <c r="P364" s="18">
        <v>25</v>
      </c>
      <c r="Q364" s="16" t="s">
        <v>1393</v>
      </c>
      <c r="R364" s="17">
        <v>83.5</v>
      </c>
      <c r="S364" s="260" t="s">
        <v>5040</v>
      </c>
      <c r="T364" s="16" t="s">
        <v>1398</v>
      </c>
      <c r="U364" s="18" t="s">
        <v>5519</v>
      </c>
      <c r="V364" s="18" t="s">
        <v>5519</v>
      </c>
      <c r="W364" s="57" t="s">
        <v>2651</v>
      </c>
      <c r="X364" s="18" t="s">
        <v>5042</v>
      </c>
      <c r="Y364" s="132">
        <f t="shared" si="17"/>
        <v>800</v>
      </c>
      <c r="Z364" s="132">
        <f t="shared" si="15"/>
        <v>800</v>
      </c>
      <c r="AA364" s="372" t="str">
        <f t="shared" si="16"/>
        <v>0</v>
      </c>
    </row>
    <row r="365" spans="1:27" s="18" customFormat="1" ht="12" customHeight="1" x14ac:dyDescent="0.2">
      <c r="A365" s="16" t="s">
        <v>2609</v>
      </c>
      <c r="B365" s="17">
        <v>96</v>
      </c>
      <c r="C365" s="16" t="s">
        <v>2610</v>
      </c>
      <c r="D365" s="16" t="s">
        <v>5515</v>
      </c>
      <c r="E365" s="18" t="s">
        <v>5516</v>
      </c>
      <c r="F365" s="18">
        <v>16</v>
      </c>
      <c r="G365" s="18">
        <v>25</v>
      </c>
      <c r="H365" s="18" t="s">
        <v>1561</v>
      </c>
      <c r="I365" s="19" t="s">
        <v>4170</v>
      </c>
      <c r="J365" s="57" t="s">
        <v>3005</v>
      </c>
      <c r="K365" s="19" t="s">
        <v>4977</v>
      </c>
      <c r="L365" s="16" t="s">
        <v>1616</v>
      </c>
      <c r="M365" s="18" t="s">
        <v>4170</v>
      </c>
      <c r="N365" s="132" t="s">
        <v>3005</v>
      </c>
      <c r="O365" s="116"/>
      <c r="P365" s="18">
        <v>25</v>
      </c>
      <c r="Q365" s="16" t="s">
        <v>5514</v>
      </c>
      <c r="R365" s="17">
        <v>95</v>
      </c>
      <c r="S365" s="260" t="s">
        <v>5040</v>
      </c>
      <c r="T365" s="16" t="s">
        <v>4175</v>
      </c>
      <c r="U365" s="201" t="s">
        <v>5519</v>
      </c>
      <c r="V365" s="201" t="s">
        <v>5519</v>
      </c>
      <c r="W365" s="305" t="s">
        <v>2651</v>
      </c>
      <c r="X365" s="18" t="s">
        <v>5042</v>
      </c>
      <c r="Y365" s="132">
        <f t="shared" si="17"/>
        <v>800</v>
      </c>
      <c r="Z365" s="132">
        <f t="shared" si="15"/>
        <v>800</v>
      </c>
      <c r="AA365" s="372" t="str">
        <f t="shared" si="16"/>
        <v>0</v>
      </c>
    </row>
    <row r="366" spans="1:27" s="18" customFormat="1" ht="12" customHeight="1" x14ac:dyDescent="0.2">
      <c r="A366" s="16" t="s">
        <v>1394</v>
      </c>
      <c r="B366" s="17">
        <v>83.5</v>
      </c>
      <c r="C366" s="16" t="s">
        <v>1393</v>
      </c>
      <c r="D366" s="16" t="s">
        <v>5515</v>
      </c>
      <c r="E366" s="18" t="s">
        <v>5516</v>
      </c>
      <c r="F366" s="18">
        <v>16</v>
      </c>
      <c r="G366" s="18">
        <v>25</v>
      </c>
      <c r="H366" s="18" t="s">
        <v>1561</v>
      </c>
      <c r="I366" s="46" t="s">
        <v>4283</v>
      </c>
      <c r="J366" s="57" t="s">
        <v>3005</v>
      </c>
      <c r="K366" s="19" t="s">
        <v>4977</v>
      </c>
      <c r="L366" s="16" t="s">
        <v>1616</v>
      </c>
      <c r="M366" s="18" t="s">
        <v>4283</v>
      </c>
      <c r="N366" s="132" t="s">
        <v>3005</v>
      </c>
      <c r="P366" s="18">
        <v>25</v>
      </c>
      <c r="Q366" s="16" t="s">
        <v>2610</v>
      </c>
      <c r="R366" s="17">
        <v>96</v>
      </c>
      <c r="S366" s="260" t="s">
        <v>5040</v>
      </c>
      <c r="T366" s="16" t="s">
        <v>2626</v>
      </c>
      <c r="U366" s="201" t="s">
        <v>5519</v>
      </c>
      <c r="V366" s="201" t="s">
        <v>5519</v>
      </c>
      <c r="W366" s="305" t="s">
        <v>2651</v>
      </c>
      <c r="X366" s="18" t="s">
        <v>5042</v>
      </c>
      <c r="Y366" s="132">
        <f t="shared" si="17"/>
        <v>800</v>
      </c>
      <c r="Z366" s="132">
        <f t="shared" si="15"/>
        <v>800</v>
      </c>
      <c r="AA366" s="372" t="str">
        <f t="shared" si="16"/>
        <v>0</v>
      </c>
    </row>
    <row r="367" spans="1:27" s="18" customFormat="1" ht="12" customHeight="1" x14ac:dyDescent="0.2">
      <c r="A367" s="16" t="s">
        <v>2625</v>
      </c>
      <c r="B367" s="17">
        <v>96</v>
      </c>
      <c r="C367" s="16" t="s">
        <v>2610</v>
      </c>
      <c r="D367" s="16" t="s">
        <v>5515</v>
      </c>
      <c r="E367" s="18" t="s">
        <v>5516</v>
      </c>
      <c r="F367" s="18">
        <v>16</v>
      </c>
      <c r="G367" s="18">
        <v>25</v>
      </c>
      <c r="H367" s="18" t="s">
        <v>1561</v>
      </c>
      <c r="J367" s="57" t="s">
        <v>3005</v>
      </c>
      <c r="K367" s="19" t="s">
        <v>4283</v>
      </c>
      <c r="L367" s="16" t="s">
        <v>1616</v>
      </c>
      <c r="M367" s="18" t="s">
        <v>4283</v>
      </c>
      <c r="N367" s="132" t="s">
        <v>3005</v>
      </c>
      <c r="P367" s="18">
        <v>25</v>
      </c>
      <c r="Q367" s="16" t="s">
        <v>2610</v>
      </c>
      <c r="R367" s="17">
        <v>97</v>
      </c>
      <c r="S367" s="260" t="s">
        <v>5040</v>
      </c>
      <c r="T367" s="16" t="s">
        <v>2627</v>
      </c>
      <c r="U367" s="201" t="s">
        <v>5519</v>
      </c>
      <c r="V367" s="201" t="s">
        <v>5519</v>
      </c>
      <c r="W367" s="305" t="s">
        <v>2651</v>
      </c>
      <c r="X367" s="18" t="s">
        <v>5042</v>
      </c>
      <c r="Y367" s="132">
        <f t="shared" si="17"/>
        <v>800</v>
      </c>
      <c r="Z367" s="132">
        <f t="shared" si="15"/>
        <v>800</v>
      </c>
      <c r="AA367" s="372" t="str">
        <f t="shared" si="16"/>
        <v>0</v>
      </c>
    </row>
    <row r="368" spans="1:27" s="18" customFormat="1" ht="12" customHeight="1" x14ac:dyDescent="0.2">
      <c r="A368" s="16" t="s">
        <v>2622</v>
      </c>
      <c r="B368" s="17">
        <v>95</v>
      </c>
      <c r="C368" s="16" t="s">
        <v>2610</v>
      </c>
      <c r="D368" s="16" t="s">
        <v>5515</v>
      </c>
      <c r="E368" s="18" t="s">
        <v>5516</v>
      </c>
      <c r="F368" s="18">
        <v>16</v>
      </c>
      <c r="G368" s="18">
        <v>25</v>
      </c>
      <c r="H368" s="18" t="s">
        <v>1561</v>
      </c>
      <c r="I368" s="19"/>
      <c r="J368" s="57" t="s">
        <v>3005</v>
      </c>
      <c r="K368" s="19" t="s">
        <v>1612</v>
      </c>
      <c r="L368" s="16" t="s">
        <v>1616</v>
      </c>
      <c r="M368" s="18" t="s">
        <v>1612</v>
      </c>
      <c r="N368" s="132" t="s">
        <v>3005</v>
      </c>
      <c r="O368" s="116"/>
      <c r="P368" s="18">
        <v>25</v>
      </c>
      <c r="Q368" s="16" t="s">
        <v>5514</v>
      </c>
      <c r="R368" s="17">
        <v>200</v>
      </c>
      <c r="S368" s="260" t="s">
        <v>5040</v>
      </c>
      <c r="T368" s="16" t="s">
        <v>4212</v>
      </c>
      <c r="U368" s="201" t="s">
        <v>5519</v>
      </c>
      <c r="V368" s="201" t="s">
        <v>5519</v>
      </c>
      <c r="W368" s="305" t="s">
        <v>2651</v>
      </c>
      <c r="X368" s="18" t="s">
        <v>5042</v>
      </c>
      <c r="Y368" s="132">
        <f t="shared" si="17"/>
        <v>800</v>
      </c>
      <c r="Z368" s="132">
        <f t="shared" si="15"/>
        <v>800</v>
      </c>
      <c r="AA368" s="372" t="str">
        <f t="shared" si="16"/>
        <v>0</v>
      </c>
    </row>
    <row r="369" spans="1:27" s="118" customFormat="1" ht="11.25" x14ac:dyDescent="0.2">
      <c r="A369" s="16" t="s">
        <v>2611</v>
      </c>
      <c r="B369" s="17">
        <v>95</v>
      </c>
      <c r="C369" s="16" t="s">
        <v>2610</v>
      </c>
      <c r="D369" s="16" t="s">
        <v>5515</v>
      </c>
      <c r="E369" s="18" t="s">
        <v>5516</v>
      </c>
      <c r="F369" s="18">
        <v>16</v>
      </c>
      <c r="G369" s="18">
        <v>25</v>
      </c>
      <c r="H369" s="18" t="s">
        <v>1561</v>
      </c>
      <c r="I369" s="51"/>
      <c r="J369" s="57" t="s">
        <v>3005</v>
      </c>
      <c r="K369" s="19" t="s">
        <v>4978</v>
      </c>
      <c r="L369" s="303" t="s">
        <v>1616</v>
      </c>
      <c r="M369" s="119" t="s">
        <v>4978</v>
      </c>
      <c r="N369" s="315" t="s">
        <v>3005</v>
      </c>
      <c r="O369" s="119"/>
      <c r="P369" s="118">
        <v>25</v>
      </c>
      <c r="Q369" s="303" t="s">
        <v>4853</v>
      </c>
      <c r="R369" s="304">
        <v>71</v>
      </c>
      <c r="S369" s="260" t="s">
        <v>5040</v>
      </c>
      <c r="T369" s="303" t="s">
        <v>4859</v>
      </c>
      <c r="U369" s="201" t="s">
        <v>5519</v>
      </c>
      <c r="V369" s="201" t="s">
        <v>5519</v>
      </c>
      <c r="W369" s="305" t="s">
        <v>2651</v>
      </c>
      <c r="X369" s="118" t="s">
        <v>5042</v>
      </c>
      <c r="Y369" s="132">
        <f t="shared" si="17"/>
        <v>800</v>
      </c>
      <c r="Z369" s="132">
        <f t="shared" si="15"/>
        <v>800</v>
      </c>
      <c r="AA369" s="372" t="str">
        <f t="shared" si="16"/>
        <v>0</v>
      </c>
    </row>
    <row r="370" spans="1:27" s="118" customFormat="1" ht="11.25" x14ac:dyDescent="0.2">
      <c r="A370" s="16" t="s">
        <v>5437</v>
      </c>
      <c r="B370" s="17">
        <v>92.5</v>
      </c>
      <c r="C370" s="16" t="s">
        <v>5435</v>
      </c>
      <c r="D370" s="16" t="s">
        <v>5515</v>
      </c>
      <c r="E370" s="18" t="s">
        <v>5516</v>
      </c>
      <c r="F370" s="18">
        <v>16</v>
      </c>
      <c r="G370" s="18">
        <v>25</v>
      </c>
      <c r="H370" s="18" t="s">
        <v>1561</v>
      </c>
      <c r="I370" s="18"/>
      <c r="J370" s="57" t="s">
        <v>3005</v>
      </c>
      <c r="K370" s="19" t="s">
        <v>4365</v>
      </c>
      <c r="L370" s="303" t="s">
        <v>1616</v>
      </c>
      <c r="M370" s="119" t="s">
        <v>4365</v>
      </c>
      <c r="N370" s="315" t="s">
        <v>3005</v>
      </c>
      <c r="O370" s="119"/>
      <c r="P370" s="118">
        <v>25</v>
      </c>
      <c r="Q370" s="303" t="s">
        <v>4853</v>
      </c>
      <c r="R370" s="304">
        <v>72.5</v>
      </c>
      <c r="S370" s="260" t="s">
        <v>5040</v>
      </c>
      <c r="T370" s="303" t="s">
        <v>1144</v>
      </c>
      <c r="U370" s="201" t="s">
        <v>5519</v>
      </c>
      <c r="V370" s="201" t="s">
        <v>5519</v>
      </c>
      <c r="W370" s="305" t="s">
        <v>2651</v>
      </c>
      <c r="X370" s="118" t="s">
        <v>5042</v>
      </c>
      <c r="Y370" s="132">
        <f t="shared" si="17"/>
        <v>800</v>
      </c>
      <c r="Z370" s="132">
        <f t="shared" si="15"/>
        <v>800</v>
      </c>
      <c r="AA370" s="372" t="str">
        <f t="shared" si="16"/>
        <v>0</v>
      </c>
    </row>
    <row r="371" spans="1:27" s="118" customFormat="1" ht="11.25" x14ac:dyDescent="0.2">
      <c r="A371" s="16" t="s">
        <v>4862</v>
      </c>
      <c r="B371" s="17">
        <v>80</v>
      </c>
      <c r="C371" s="16" t="s">
        <v>4853</v>
      </c>
      <c r="D371" s="16" t="s">
        <v>5515</v>
      </c>
      <c r="E371" s="18" t="s">
        <v>5516</v>
      </c>
      <c r="F371" s="18">
        <v>16</v>
      </c>
      <c r="G371" s="18">
        <v>25</v>
      </c>
      <c r="H371" s="18" t="s">
        <v>1561</v>
      </c>
      <c r="I371" s="18"/>
      <c r="J371" s="57" t="s">
        <v>3005</v>
      </c>
      <c r="K371" s="19" t="s">
        <v>4979</v>
      </c>
      <c r="L371" s="303" t="s">
        <v>1616</v>
      </c>
      <c r="M371" s="118" t="s">
        <v>4979</v>
      </c>
      <c r="N371" s="315" t="s">
        <v>3005</v>
      </c>
      <c r="O371" s="116"/>
      <c r="P371" s="118">
        <v>25</v>
      </c>
      <c r="Q371" s="118" t="s">
        <v>1215</v>
      </c>
      <c r="R371" s="17">
        <v>80</v>
      </c>
      <c r="S371" s="260" t="s">
        <v>5040</v>
      </c>
      <c r="T371" s="118" t="s">
        <v>1216</v>
      </c>
      <c r="U371" s="201" t="s">
        <v>5519</v>
      </c>
      <c r="V371" s="201" t="s">
        <v>5519</v>
      </c>
      <c r="W371" s="305" t="s">
        <v>2651</v>
      </c>
      <c r="X371" s="18" t="s">
        <v>5042</v>
      </c>
      <c r="Y371" s="132">
        <f t="shared" si="17"/>
        <v>800</v>
      </c>
      <c r="Z371" s="132">
        <f t="shared" si="15"/>
        <v>800</v>
      </c>
      <c r="AA371" s="372" t="str">
        <f t="shared" si="16"/>
        <v>0</v>
      </c>
    </row>
    <row r="372" spans="1:27" s="118" customFormat="1" ht="11.25" x14ac:dyDescent="0.2">
      <c r="A372" s="16" t="s">
        <v>2614</v>
      </c>
      <c r="B372" s="17">
        <v>95</v>
      </c>
      <c r="C372" s="16" t="s">
        <v>2610</v>
      </c>
      <c r="D372" s="16" t="s">
        <v>5515</v>
      </c>
      <c r="E372" s="18" t="s">
        <v>5516</v>
      </c>
      <c r="F372" s="18">
        <v>16</v>
      </c>
      <c r="G372" s="18">
        <v>25</v>
      </c>
      <c r="H372" s="18" t="s">
        <v>1561</v>
      </c>
      <c r="I372" s="18"/>
      <c r="J372" s="57" t="s">
        <v>3005</v>
      </c>
      <c r="K372" s="19" t="s">
        <v>4979</v>
      </c>
      <c r="L372" s="303" t="s">
        <v>1616</v>
      </c>
      <c r="M372" s="118" t="s">
        <v>4979</v>
      </c>
      <c r="N372" s="315" t="s">
        <v>3005</v>
      </c>
      <c r="O372" s="116"/>
      <c r="P372" s="118">
        <v>25</v>
      </c>
      <c r="Q372" s="118" t="s">
        <v>1215</v>
      </c>
      <c r="R372" s="17">
        <v>70</v>
      </c>
      <c r="S372" s="260" t="s">
        <v>5040</v>
      </c>
      <c r="T372" s="118" t="s">
        <v>1218</v>
      </c>
      <c r="U372" s="201" t="s">
        <v>5519</v>
      </c>
      <c r="V372" s="201" t="s">
        <v>5519</v>
      </c>
      <c r="W372" s="305" t="s">
        <v>2651</v>
      </c>
      <c r="X372" s="18" t="s">
        <v>5042</v>
      </c>
      <c r="Y372" s="132">
        <f t="shared" si="17"/>
        <v>800</v>
      </c>
      <c r="Z372" s="132">
        <f t="shared" si="15"/>
        <v>800</v>
      </c>
      <c r="AA372" s="372" t="str">
        <f t="shared" si="16"/>
        <v>0</v>
      </c>
    </row>
    <row r="373" spans="1:27" s="118" customFormat="1" ht="11.25" x14ac:dyDescent="0.2">
      <c r="A373" s="16" t="s">
        <v>4863</v>
      </c>
      <c r="B373" s="17">
        <v>73.5</v>
      </c>
      <c r="C373" s="16" t="s">
        <v>4853</v>
      </c>
      <c r="D373" s="16" t="s">
        <v>5515</v>
      </c>
      <c r="E373" s="18" t="s">
        <v>5516</v>
      </c>
      <c r="F373" s="18">
        <v>16</v>
      </c>
      <c r="G373" s="18">
        <v>25</v>
      </c>
      <c r="H373" s="18" t="s">
        <v>1561</v>
      </c>
      <c r="I373" s="19" t="s">
        <v>3972</v>
      </c>
      <c r="J373" s="57" t="s">
        <v>3005</v>
      </c>
      <c r="K373" s="19" t="s">
        <v>4069</v>
      </c>
      <c r="L373" s="303" t="s">
        <v>1616</v>
      </c>
      <c r="M373" s="118" t="s">
        <v>4069</v>
      </c>
      <c r="N373" s="315" t="s">
        <v>3005</v>
      </c>
      <c r="O373" s="119" t="s">
        <v>4469</v>
      </c>
      <c r="P373" s="118">
        <v>25</v>
      </c>
      <c r="Q373" s="118" t="s">
        <v>1215</v>
      </c>
      <c r="R373" s="17">
        <v>77</v>
      </c>
      <c r="S373" s="260" t="s">
        <v>5040</v>
      </c>
      <c r="T373" s="118" t="s">
        <v>1220</v>
      </c>
      <c r="U373" s="201" t="s">
        <v>5519</v>
      </c>
      <c r="V373" s="201" t="s">
        <v>5519</v>
      </c>
      <c r="W373" s="305" t="s">
        <v>2651</v>
      </c>
      <c r="X373" s="18" t="s">
        <v>5042</v>
      </c>
      <c r="Y373" s="132">
        <f t="shared" si="17"/>
        <v>800</v>
      </c>
      <c r="Z373" s="132">
        <f t="shared" si="15"/>
        <v>800</v>
      </c>
      <c r="AA373" s="372" t="str">
        <f t="shared" si="16"/>
        <v>0</v>
      </c>
    </row>
    <row r="374" spans="1:27" s="118" customFormat="1" ht="11.25" x14ac:dyDescent="0.2">
      <c r="A374" s="16" t="s">
        <v>1229</v>
      </c>
      <c r="B374" s="17">
        <v>75</v>
      </c>
      <c r="C374" s="16" t="s">
        <v>1215</v>
      </c>
      <c r="D374" s="16" t="s">
        <v>5515</v>
      </c>
      <c r="E374" s="18" t="s">
        <v>5516</v>
      </c>
      <c r="F374" s="18">
        <v>16</v>
      </c>
      <c r="G374" s="18">
        <v>25</v>
      </c>
      <c r="H374" s="18" t="s">
        <v>1561</v>
      </c>
      <c r="I374" s="51"/>
      <c r="J374" s="57" t="s">
        <v>3005</v>
      </c>
      <c r="K374" s="19" t="s">
        <v>1439</v>
      </c>
      <c r="L374" s="303" t="s">
        <v>1616</v>
      </c>
      <c r="M374" s="118" t="s">
        <v>1439</v>
      </c>
      <c r="N374" s="315" t="s">
        <v>3005</v>
      </c>
      <c r="O374" s="119"/>
      <c r="P374" s="118">
        <v>25</v>
      </c>
      <c r="Q374" s="118" t="s">
        <v>1215</v>
      </c>
      <c r="R374" s="17">
        <v>72</v>
      </c>
      <c r="S374" s="260" t="s">
        <v>5040</v>
      </c>
      <c r="T374" s="118" t="s">
        <v>1228</v>
      </c>
      <c r="U374" s="201" t="s">
        <v>5519</v>
      </c>
      <c r="V374" s="201" t="s">
        <v>5519</v>
      </c>
      <c r="W374" s="305" t="s">
        <v>2651</v>
      </c>
      <c r="X374" s="18" t="s">
        <v>5042</v>
      </c>
      <c r="Y374" s="132">
        <f t="shared" si="17"/>
        <v>800</v>
      </c>
      <c r="Z374" s="132">
        <f t="shared" si="15"/>
        <v>800</v>
      </c>
      <c r="AA374" s="372" t="str">
        <f t="shared" si="16"/>
        <v>0</v>
      </c>
    </row>
    <row r="375" spans="1:27" s="118" customFormat="1" ht="11.25" x14ac:dyDescent="0.2">
      <c r="A375" s="16" t="s">
        <v>4858</v>
      </c>
      <c r="B375" s="17">
        <v>77.5</v>
      </c>
      <c r="C375" s="16" t="s">
        <v>4853</v>
      </c>
      <c r="D375" s="16" t="s">
        <v>5515</v>
      </c>
      <c r="E375" s="18" t="s">
        <v>5516</v>
      </c>
      <c r="F375" s="18">
        <v>16</v>
      </c>
      <c r="G375" s="18">
        <v>25</v>
      </c>
      <c r="H375" s="18" t="s">
        <v>1561</v>
      </c>
      <c r="I375" s="19" t="s">
        <v>4979</v>
      </c>
      <c r="J375" s="57" t="s">
        <v>3005</v>
      </c>
      <c r="K375" s="19" t="s">
        <v>4977</v>
      </c>
      <c r="L375" s="303" t="s">
        <v>1616</v>
      </c>
      <c r="M375" s="118" t="s">
        <v>4979</v>
      </c>
      <c r="N375" s="315" t="s">
        <v>3005</v>
      </c>
      <c r="O375" s="116"/>
      <c r="P375" s="118">
        <v>25</v>
      </c>
      <c r="Q375" s="118" t="s">
        <v>5497</v>
      </c>
      <c r="R375" s="17">
        <v>80</v>
      </c>
      <c r="S375" s="260" t="s">
        <v>5040</v>
      </c>
      <c r="T375" s="118" t="s">
        <v>5498</v>
      </c>
      <c r="U375" s="201" t="s">
        <v>5519</v>
      </c>
      <c r="V375" s="201" t="s">
        <v>5519</v>
      </c>
      <c r="W375" s="305" t="s">
        <v>2651</v>
      </c>
      <c r="X375" s="18" t="s">
        <v>5042</v>
      </c>
      <c r="Y375" s="132">
        <f t="shared" si="17"/>
        <v>800</v>
      </c>
      <c r="Z375" s="132">
        <f t="shared" si="15"/>
        <v>800</v>
      </c>
      <c r="AA375" s="372" t="str">
        <f t="shared" si="16"/>
        <v>0</v>
      </c>
    </row>
    <row r="376" spans="1:27" s="118" customFormat="1" ht="11.25" x14ac:dyDescent="0.2">
      <c r="A376" s="16" t="s">
        <v>5499</v>
      </c>
      <c r="B376" s="17">
        <v>82</v>
      </c>
      <c r="C376" s="16" t="s">
        <v>5497</v>
      </c>
      <c r="D376" s="16" t="s">
        <v>5515</v>
      </c>
      <c r="E376" s="18" t="s">
        <v>5516</v>
      </c>
      <c r="F376" s="18">
        <v>16</v>
      </c>
      <c r="G376" s="118">
        <v>25</v>
      </c>
      <c r="H376" s="18" t="s">
        <v>1561</v>
      </c>
      <c r="I376" s="159"/>
      <c r="J376" s="57" t="s">
        <v>3005</v>
      </c>
      <c r="K376" s="46" t="s">
        <v>2635</v>
      </c>
      <c r="L376" s="303" t="s">
        <v>1616</v>
      </c>
      <c r="M376" s="18" t="s">
        <v>2635</v>
      </c>
      <c r="N376" s="132" t="s">
        <v>3005</v>
      </c>
      <c r="O376" s="140"/>
      <c r="P376" s="118">
        <v>25</v>
      </c>
      <c r="Q376" s="16" t="s">
        <v>2610</v>
      </c>
      <c r="R376" s="17">
        <v>95</v>
      </c>
      <c r="S376" s="260" t="s">
        <v>5040</v>
      </c>
      <c r="T376" s="16" t="s">
        <v>2617</v>
      </c>
      <c r="U376" s="201" t="s">
        <v>5519</v>
      </c>
      <c r="V376" s="201" t="s">
        <v>5519</v>
      </c>
      <c r="W376" s="305" t="s">
        <v>2651</v>
      </c>
      <c r="X376" s="18" t="s">
        <v>5042</v>
      </c>
      <c r="Y376" s="132">
        <f t="shared" si="17"/>
        <v>800</v>
      </c>
      <c r="Z376" s="132">
        <f t="shared" si="15"/>
        <v>800</v>
      </c>
      <c r="AA376" s="372" t="str">
        <f t="shared" si="16"/>
        <v>0</v>
      </c>
    </row>
    <row r="377" spans="1:27" s="118" customFormat="1" ht="11.25" x14ac:dyDescent="0.2">
      <c r="A377" s="16" t="s">
        <v>5501</v>
      </c>
      <c r="B377" s="17">
        <v>85</v>
      </c>
      <c r="C377" s="16" t="s">
        <v>5497</v>
      </c>
      <c r="D377" s="16" t="s">
        <v>5515</v>
      </c>
      <c r="E377" s="18" t="s">
        <v>5516</v>
      </c>
      <c r="F377" s="18">
        <v>16</v>
      </c>
      <c r="G377" s="118">
        <v>25</v>
      </c>
      <c r="H377" s="18" t="s">
        <v>1561</v>
      </c>
      <c r="I377" s="159"/>
      <c r="J377" s="57" t="s">
        <v>3005</v>
      </c>
      <c r="K377" s="46" t="s">
        <v>2635</v>
      </c>
      <c r="L377" s="303" t="s">
        <v>1616</v>
      </c>
      <c r="M377" s="18" t="s">
        <v>2635</v>
      </c>
      <c r="N377" s="132" t="s">
        <v>3005</v>
      </c>
      <c r="O377" s="116"/>
      <c r="P377" s="18">
        <v>25</v>
      </c>
      <c r="Q377" s="16" t="s">
        <v>2610</v>
      </c>
      <c r="R377" s="17">
        <v>95</v>
      </c>
      <c r="S377" s="260" t="s">
        <v>5040</v>
      </c>
      <c r="T377" s="16" t="s">
        <v>2619</v>
      </c>
      <c r="U377" s="201" t="s">
        <v>5519</v>
      </c>
      <c r="V377" s="201" t="s">
        <v>5519</v>
      </c>
      <c r="W377" s="305" t="s">
        <v>2651</v>
      </c>
      <c r="X377" s="18" t="s">
        <v>5042</v>
      </c>
      <c r="Y377" s="132">
        <f t="shared" si="17"/>
        <v>800</v>
      </c>
      <c r="Z377" s="132">
        <f t="shared" si="15"/>
        <v>800</v>
      </c>
      <c r="AA377" s="372" t="str">
        <f t="shared" si="16"/>
        <v>0</v>
      </c>
    </row>
    <row r="378" spans="1:27" s="118" customFormat="1" ht="11.25" x14ac:dyDescent="0.2">
      <c r="A378" s="16" t="s">
        <v>5502</v>
      </c>
      <c r="B378" s="17">
        <v>85</v>
      </c>
      <c r="C378" s="16" t="s">
        <v>5497</v>
      </c>
      <c r="D378" s="16" t="s">
        <v>5515</v>
      </c>
      <c r="E378" s="18" t="s">
        <v>5516</v>
      </c>
      <c r="F378" s="18">
        <v>16</v>
      </c>
      <c r="G378" s="118">
        <v>25</v>
      </c>
      <c r="H378" s="18" t="s">
        <v>1561</v>
      </c>
      <c r="I378" s="159"/>
      <c r="J378" s="57" t="s">
        <v>3005</v>
      </c>
      <c r="K378" s="46" t="s">
        <v>2635</v>
      </c>
      <c r="L378" s="303" t="s">
        <v>1616</v>
      </c>
      <c r="M378" s="18" t="s">
        <v>2635</v>
      </c>
      <c r="N378" s="132" t="s">
        <v>3005</v>
      </c>
      <c r="O378" s="140"/>
      <c r="P378" s="118">
        <v>25</v>
      </c>
      <c r="Q378" s="16" t="s">
        <v>2610</v>
      </c>
      <c r="R378" s="17">
        <v>94</v>
      </c>
      <c r="S378" s="260" t="s">
        <v>5040</v>
      </c>
      <c r="T378" s="16" t="s">
        <v>2620</v>
      </c>
      <c r="U378" s="201" t="s">
        <v>5519</v>
      </c>
      <c r="V378" s="201" t="s">
        <v>5519</v>
      </c>
      <c r="W378" s="305" t="s">
        <v>2651</v>
      </c>
      <c r="X378" s="18" t="s">
        <v>5042</v>
      </c>
      <c r="Y378" s="132">
        <f t="shared" si="17"/>
        <v>800</v>
      </c>
      <c r="Z378" s="132">
        <f t="shared" si="15"/>
        <v>800</v>
      </c>
      <c r="AA378" s="372" t="str">
        <f t="shared" si="16"/>
        <v>0</v>
      </c>
    </row>
    <row r="379" spans="1:27" s="18" customFormat="1" ht="11.25" x14ac:dyDescent="0.2">
      <c r="A379" s="16" t="s">
        <v>5436</v>
      </c>
      <c r="B379" s="17">
        <v>98</v>
      </c>
      <c r="C379" s="16" t="s">
        <v>5435</v>
      </c>
      <c r="D379" s="16" t="s">
        <v>5515</v>
      </c>
      <c r="E379" s="18" t="s">
        <v>5516</v>
      </c>
      <c r="F379" s="18">
        <v>16</v>
      </c>
      <c r="G379" s="18">
        <v>25</v>
      </c>
      <c r="H379" s="18" t="s">
        <v>1561</v>
      </c>
      <c r="I379" s="51"/>
      <c r="J379" s="57" t="s">
        <v>3005</v>
      </c>
      <c r="K379" s="19" t="s">
        <v>4978</v>
      </c>
      <c r="L379" s="16" t="s">
        <v>1616</v>
      </c>
      <c r="M379" s="119" t="s">
        <v>4978</v>
      </c>
      <c r="N379" s="132" t="s">
        <v>3005</v>
      </c>
      <c r="O379" s="116"/>
      <c r="P379" s="118">
        <v>25</v>
      </c>
      <c r="Q379" s="303" t="s">
        <v>3792</v>
      </c>
      <c r="R379" s="17">
        <v>104</v>
      </c>
      <c r="S379" s="260" t="s">
        <v>5040</v>
      </c>
      <c r="T379" s="16" t="s">
        <v>3147</v>
      </c>
      <c r="U379" s="201" t="s">
        <v>5519</v>
      </c>
      <c r="V379" s="201" t="s">
        <v>5519</v>
      </c>
      <c r="W379" s="305" t="s">
        <v>2651</v>
      </c>
      <c r="X379" s="18" t="s">
        <v>5042</v>
      </c>
      <c r="Y379" s="132">
        <f t="shared" si="17"/>
        <v>800</v>
      </c>
      <c r="Z379" s="132">
        <f t="shared" si="15"/>
        <v>800</v>
      </c>
      <c r="AA379" s="372" t="str">
        <f t="shared" si="16"/>
        <v>0</v>
      </c>
    </row>
    <row r="380" spans="1:27" s="118" customFormat="1" ht="11.25" x14ac:dyDescent="0.2">
      <c r="A380" s="16" t="s">
        <v>3794</v>
      </c>
      <c r="B380" s="17">
        <v>100</v>
      </c>
      <c r="C380" s="16" t="s">
        <v>3792</v>
      </c>
      <c r="D380" s="16" t="s">
        <v>5515</v>
      </c>
      <c r="E380" s="18" t="s">
        <v>5516</v>
      </c>
      <c r="F380" s="18">
        <v>16</v>
      </c>
      <c r="G380" s="18">
        <v>25</v>
      </c>
      <c r="H380" s="18" t="s">
        <v>1561</v>
      </c>
      <c r="I380" s="51"/>
      <c r="J380" s="57" t="s">
        <v>3005</v>
      </c>
      <c r="K380" s="19" t="s">
        <v>2635</v>
      </c>
      <c r="L380" s="303" t="s">
        <v>1616</v>
      </c>
      <c r="M380" s="18" t="s">
        <v>2635</v>
      </c>
      <c r="N380" s="132" t="s">
        <v>3005</v>
      </c>
      <c r="O380" s="116"/>
      <c r="P380" s="18">
        <v>25</v>
      </c>
      <c r="Q380" s="16" t="s">
        <v>2610</v>
      </c>
      <c r="R380" s="17">
        <v>97.5</v>
      </c>
      <c r="S380" s="260" t="s">
        <v>5040</v>
      </c>
      <c r="T380" s="16" t="s">
        <v>2621</v>
      </c>
      <c r="U380" s="201" t="s">
        <v>5519</v>
      </c>
      <c r="V380" s="201" t="s">
        <v>5519</v>
      </c>
      <c r="W380" s="305" t="s">
        <v>2651</v>
      </c>
      <c r="X380" s="18" t="s">
        <v>5042</v>
      </c>
      <c r="Y380" s="132">
        <f t="shared" si="17"/>
        <v>800</v>
      </c>
      <c r="Z380" s="132">
        <f t="shared" si="15"/>
        <v>800</v>
      </c>
      <c r="AA380" s="372" t="str">
        <f t="shared" si="16"/>
        <v>0</v>
      </c>
    </row>
    <row r="381" spans="1:27" s="18" customFormat="1" ht="11.25" x14ac:dyDescent="0.2">
      <c r="A381" s="16" t="s">
        <v>3791</v>
      </c>
      <c r="B381" s="17">
        <v>100</v>
      </c>
      <c r="C381" s="16" t="s">
        <v>3792</v>
      </c>
      <c r="D381" s="16" t="s">
        <v>5515</v>
      </c>
      <c r="E381" s="18" t="s">
        <v>5516</v>
      </c>
      <c r="F381" s="18">
        <v>16</v>
      </c>
      <c r="G381" s="18">
        <v>25</v>
      </c>
      <c r="H381" s="18" t="s">
        <v>1561</v>
      </c>
      <c r="I381" s="51"/>
      <c r="J381" s="57" t="s">
        <v>3005</v>
      </c>
      <c r="K381" s="19" t="s">
        <v>2635</v>
      </c>
      <c r="L381" s="16" t="s">
        <v>1616</v>
      </c>
      <c r="M381" s="119" t="s">
        <v>2635</v>
      </c>
      <c r="N381" s="315" t="s">
        <v>3005</v>
      </c>
      <c r="O381" s="201"/>
      <c r="P381" s="118">
        <v>25</v>
      </c>
      <c r="Q381" s="16" t="s">
        <v>3792</v>
      </c>
      <c r="R381" s="17">
        <v>102.5</v>
      </c>
      <c r="S381" s="260" t="s">
        <v>5040</v>
      </c>
      <c r="T381" s="16" t="s">
        <v>3793</v>
      </c>
      <c r="U381" s="201" t="s">
        <v>5519</v>
      </c>
      <c r="V381" s="201" t="s">
        <v>5519</v>
      </c>
      <c r="W381" s="305" t="s">
        <v>2651</v>
      </c>
      <c r="X381" s="18" t="s">
        <v>5042</v>
      </c>
      <c r="Y381" s="132">
        <f t="shared" si="17"/>
        <v>800</v>
      </c>
      <c r="Z381" s="132">
        <f t="shared" si="15"/>
        <v>800</v>
      </c>
      <c r="AA381" s="372" t="str">
        <f t="shared" si="16"/>
        <v>0</v>
      </c>
    </row>
    <row r="382" spans="1:27" s="118" customFormat="1" ht="11.25" x14ac:dyDescent="0.2">
      <c r="A382" s="16" t="s">
        <v>3795</v>
      </c>
      <c r="B382" s="17">
        <v>103</v>
      </c>
      <c r="C382" s="16" t="s">
        <v>3792</v>
      </c>
      <c r="D382" s="16" t="s">
        <v>5515</v>
      </c>
      <c r="E382" s="18" t="s">
        <v>5516</v>
      </c>
      <c r="F382" s="18">
        <v>16</v>
      </c>
      <c r="G382" s="18">
        <v>25</v>
      </c>
      <c r="H382" s="18" t="s">
        <v>1561</v>
      </c>
      <c r="I382" s="51"/>
      <c r="J382" s="57" t="s">
        <v>3005</v>
      </c>
      <c r="K382" s="19" t="s">
        <v>2635</v>
      </c>
      <c r="L382" s="303" t="s">
        <v>1616</v>
      </c>
      <c r="M382" s="118" t="s">
        <v>2635</v>
      </c>
      <c r="N382" s="315" t="s">
        <v>3005</v>
      </c>
      <c r="O382" s="116"/>
      <c r="P382" s="118">
        <v>25</v>
      </c>
      <c r="Q382" s="118" t="s">
        <v>5497</v>
      </c>
      <c r="R382" s="17">
        <v>79</v>
      </c>
      <c r="S382" s="260" t="s">
        <v>5040</v>
      </c>
      <c r="T382" s="118" t="s">
        <v>5500</v>
      </c>
      <c r="U382" s="201" t="s">
        <v>5519</v>
      </c>
      <c r="V382" s="201" t="s">
        <v>5519</v>
      </c>
      <c r="W382" s="305" t="s">
        <v>2651</v>
      </c>
      <c r="X382" s="18" t="s">
        <v>5042</v>
      </c>
      <c r="Y382" s="132">
        <f t="shared" si="17"/>
        <v>800</v>
      </c>
      <c r="Z382" s="132">
        <f t="shared" si="15"/>
        <v>800</v>
      </c>
      <c r="AA382" s="372" t="str">
        <f t="shared" si="16"/>
        <v>0</v>
      </c>
    </row>
    <row r="383" spans="1:27" s="18" customFormat="1" ht="11.25" x14ac:dyDescent="0.2">
      <c r="A383" s="16" t="s">
        <v>1227</v>
      </c>
      <c r="B383" s="17">
        <v>78</v>
      </c>
      <c r="C383" s="16" t="s">
        <v>1215</v>
      </c>
      <c r="D383" s="16" t="s">
        <v>5515</v>
      </c>
      <c r="E383" s="18" t="s">
        <v>5516</v>
      </c>
      <c r="F383" s="18">
        <v>16</v>
      </c>
      <c r="G383" s="18">
        <v>25</v>
      </c>
      <c r="H383" s="18" t="s">
        <v>1561</v>
      </c>
      <c r="I383" s="51"/>
      <c r="J383" s="57" t="s">
        <v>3005</v>
      </c>
      <c r="K383" s="19" t="s">
        <v>1439</v>
      </c>
      <c r="L383" s="16" t="s">
        <v>1616</v>
      </c>
      <c r="M383" s="119" t="s">
        <v>1439</v>
      </c>
      <c r="N383" s="315" t="s">
        <v>3005</v>
      </c>
      <c r="O383" s="116"/>
      <c r="P383" s="118">
        <v>25</v>
      </c>
      <c r="Q383" s="16" t="s">
        <v>3792</v>
      </c>
      <c r="R383" s="17">
        <v>103.5</v>
      </c>
      <c r="S383" s="260" t="s">
        <v>5040</v>
      </c>
      <c r="T383" s="16" t="s">
        <v>3798</v>
      </c>
      <c r="U383" s="201" t="s">
        <v>5519</v>
      </c>
      <c r="V383" s="201" t="s">
        <v>5519</v>
      </c>
      <c r="W383" s="305" t="s">
        <v>2651</v>
      </c>
      <c r="X383" s="18" t="s">
        <v>5042</v>
      </c>
      <c r="Y383" s="132">
        <f t="shared" si="17"/>
        <v>800</v>
      </c>
      <c r="Z383" s="132">
        <f t="shared" si="15"/>
        <v>800</v>
      </c>
      <c r="AA383" s="372" t="str">
        <f t="shared" si="16"/>
        <v>0</v>
      </c>
    </row>
    <row r="384" spans="1:27" s="118" customFormat="1" ht="11.25" x14ac:dyDescent="0.2">
      <c r="A384" s="16" t="s">
        <v>3797</v>
      </c>
      <c r="B384" s="17">
        <v>104</v>
      </c>
      <c r="C384" s="16" t="s">
        <v>3792</v>
      </c>
      <c r="D384" s="16" t="s">
        <v>5515</v>
      </c>
      <c r="E384" s="18" t="s">
        <v>5516</v>
      </c>
      <c r="F384" s="18">
        <v>16</v>
      </c>
      <c r="G384" s="18">
        <v>25</v>
      </c>
      <c r="H384" s="18" t="s">
        <v>1561</v>
      </c>
      <c r="I384" s="51"/>
      <c r="J384" s="57" t="s">
        <v>3005</v>
      </c>
      <c r="K384" s="19" t="s">
        <v>1439</v>
      </c>
      <c r="L384" s="303" t="s">
        <v>1616</v>
      </c>
      <c r="M384" s="18" t="s">
        <v>4237</v>
      </c>
      <c r="N384" s="132" t="s">
        <v>3005</v>
      </c>
      <c r="O384" s="119" t="s">
        <v>1623</v>
      </c>
      <c r="P384" s="18">
        <v>25</v>
      </c>
      <c r="Q384" s="16" t="s">
        <v>5528</v>
      </c>
      <c r="R384" s="17">
        <v>24.18</v>
      </c>
      <c r="S384" s="260" t="s">
        <v>5040</v>
      </c>
      <c r="T384" s="16" t="s">
        <v>4424</v>
      </c>
      <c r="U384" s="201" t="s">
        <v>5519</v>
      </c>
      <c r="V384" s="201" t="s">
        <v>5519</v>
      </c>
      <c r="W384" s="305" t="s">
        <v>2651</v>
      </c>
      <c r="X384" s="18" t="s">
        <v>5042</v>
      </c>
      <c r="Y384" s="132">
        <f t="shared" si="17"/>
        <v>800</v>
      </c>
      <c r="Z384" s="132">
        <f t="shared" si="15"/>
        <v>800</v>
      </c>
      <c r="AA384" s="372" t="str">
        <f t="shared" si="16"/>
        <v>0</v>
      </c>
    </row>
    <row r="385" spans="1:34" s="118" customFormat="1" ht="11.25" x14ac:dyDescent="0.2">
      <c r="A385" s="16" t="s">
        <v>5560</v>
      </c>
      <c r="B385" s="17">
        <v>82.5</v>
      </c>
      <c r="C385" s="16" t="s">
        <v>5558</v>
      </c>
      <c r="D385" s="16" t="s">
        <v>5515</v>
      </c>
      <c r="E385" s="18" t="s">
        <v>5516</v>
      </c>
      <c r="F385" s="18">
        <v>16</v>
      </c>
      <c r="G385" s="18">
        <v>25</v>
      </c>
      <c r="H385" s="18" t="s">
        <v>1561</v>
      </c>
      <c r="I385" s="131"/>
      <c r="J385" s="57" t="s">
        <v>3005</v>
      </c>
      <c r="K385" s="19" t="s">
        <v>4283</v>
      </c>
      <c r="L385" s="303" t="s">
        <v>1616</v>
      </c>
      <c r="M385" s="18" t="s">
        <v>4283</v>
      </c>
      <c r="N385" s="315" t="s">
        <v>3005</v>
      </c>
      <c r="O385" s="116"/>
      <c r="P385" s="18">
        <v>25</v>
      </c>
      <c r="Q385" s="16" t="s">
        <v>2610</v>
      </c>
      <c r="R385" s="17">
        <v>96</v>
      </c>
      <c r="S385" s="260" t="s">
        <v>5040</v>
      </c>
      <c r="T385" s="16" t="s">
        <v>2624</v>
      </c>
      <c r="U385" s="201" t="s">
        <v>5519</v>
      </c>
      <c r="V385" s="201" t="s">
        <v>5519</v>
      </c>
      <c r="W385" s="305" t="s">
        <v>2651</v>
      </c>
      <c r="X385" s="18" t="s">
        <v>5042</v>
      </c>
      <c r="Y385" s="132">
        <f t="shared" si="17"/>
        <v>800</v>
      </c>
      <c r="Z385" s="132">
        <f t="shared" si="15"/>
        <v>800</v>
      </c>
      <c r="AA385" s="372" t="str">
        <f t="shared" si="16"/>
        <v>0</v>
      </c>
    </row>
    <row r="386" spans="1:34" s="18" customFormat="1" ht="11.25" x14ac:dyDescent="0.2">
      <c r="A386" s="16" t="s">
        <v>5561</v>
      </c>
      <c r="B386" s="17">
        <v>80</v>
      </c>
      <c r="C386" s="16" t="s">
        <v>5558</v>
      </c>
      <c r="D386" s="16" t="s">
        <v>5515</v>
      </c>
      <c r="E386" s="18" t="s">
        <v>5516</v>
      </c>
      <c r="F386" s="18">
        <v>16</v>
      </c>
      <c r="G386" s="18">
        <v>25</v>
      </c>
      <c r="H386" s="18" t="s">
        <v>1561</v>
      </c>
      <c r="I386" s="131"/>
      <c r="J386" s="57" t="s">
        <v>3005</v>
      </c>
      <c r="K386" s="19" t="s">
        <v>4988</v>
      </c>
      <c r="L386" s="16" t="s">
        <v>1616</v>
      </c>
      <c r="M386" s="119" t="s">
        <v>4988</v>
      </c>
      <c r="N386" s="315" t="s">
        <v>3005</v>
      </c>
      <c r="O386" s="116"/>
      <c r="P386" s="118">
        <v>25</v>
      </c>
      <c r="Q386" s="16" t="s">
        <v>3792</v>
      </c>
      <c r="R386" s="17">
        <v>105</v>
      </c>
      <c r="S386" s="260" t="s">
        <v>5040</v>
      </c>
      <c r="T386" s="16" t="s">
        <v>3796</v>
      </c>
      <c r="U386" s="201" t="s">
        <v>5519</v>
      </c>
      <c r="V386" s="201" t="s">
        <v>5519</v>
      </c>
      <c r="W386" s="305" t="s">
        <v>2651</v>
      </c>
      <c r="X386" s="18" t="s">
        <v>5042</v>
      </c>
      <c r="Y386" s="132">
        <f t="shared" si="17"/>
        <v>800</v>
      </c>
      <c r="Z386" s="132">
        <f t="shared" si="15"/>
        <v>800</v>
      </c>
      <c r="AA386" s="372" t="str">
        <f t="shared" si="16"/>
        <v>0</v>
      </c>
    </row>
    <row r="387" spans="1:34" s="351" customFormat="1" ht="11.85" customHeight="1" x14ac:dyDescent="0.2">
      <c r="A387" s="16" t="s">
        <v>3151</v>
      </c>
      <c r="B387" s="17">
        <v>104</v>
      </c>
      <c r="C387" s="16" t="s">
        <v>3792</v>
      </c>
      <c r="D387" s="16" t="s">
        <v>5515</v>
      </c>
      <c r="E387" s="18" t="s">
        <v>5516</v>
      </c>
      <c r="F387" s="18">
        <v>16</v>
      </c>
      <c r="G387" s="118">
        <v>25</v>
      </c>
      <c r="H387" s="18" t="s">
        <v>1561</v>
      </c>
      <c r="I387" s="19" t="s">
        <v>1614</v>
      </c>
      <c r="J387" s="260" t="s">
        <v>3005</v>
      </c>
      <c r="K387" s="46" t="s">
        <v>1611</v>
      </c>
      <c r="L387" s="16" t="s">
        <v>1616</v>
      </c>
      <c r="M387" s="18" t="s">
        <v>1614</v>
      </c>
      <c r="N387" s="315" t="s">
        <v>3005</v>
      </c>
      <c r="O387" s="18"/>
      <c r="P387" s="18">
        <v>25</v>
      </c>
      <c r="Q387" s="16" t="s">
        <v>5514</v>
      </c>
      <c r="R387" s="17">
        <v>53</v>
      </c>
      <c r="S387" s="260" t="s">
        <v>5040</v>
      </c>
      <c r="T387" s="16" t="s">
        <v>4281</v>
      </c>
      <c r="U387" s="201" t="s">
        <v>5519</v>
      </c>
      <c r="V387" s="201" t="s">
        <v>5519</v>
      </c>
      <c r="W387" s="305" t="s">
        <v>2651</v>
      </c>
      <c r="X387" s="426" t="s">
        <v>5042</v>
      </c>
      <c r="Y387" s="132">
        <f t="shared" si="17"/>
        <v>800</v>
      </c>
      <c r="Z387" s="132">
        <f t="shared" si="15"/>
        <v>800</v>
      </c>
      <c r="AA387" s="372" t="str">
        <f t="shared" si="16"/>
        <v>0</v>
      </c>
      <c r="AB387" s="24"/>
      <c r="AC387" s="24"/>
      <c r="AD387" s="28"/>
      <c r="AE387" s="28"/>
      <c r="AF387" s="28"/>
      <c r="AG387" s="28"/>
      <c r="AH387" s="28"/>
    </row>
    <row r="388" spans="1:34" s="275" customFormat="1" ht="11.85" customHeight="1" x14ac:dyDescent="0.2">
      <c r="A388" s="16" t="s">
        <v>5216</v>
      </c>
      <c r="B388" s="17">
        <v>43</v>
      </c>
      <c r="C388" s="16" t="s">
        <v>5213</v>
      </c>
      <c r="D388" s="16" t="s">
        <v>5515</v>
      </c>
      <c r="E388" s="18" t="s">
        <v>5516</v>
      </c>
      <c r="F388" s="18">
        <v>16</v>
      </c>
      <c r="G388" s="18">
        <v>25</v>
      </c>
      <c r="H388" s="18" t="s">
        <v>1561</v>
      </c>
      <c r="I388" s="18"/>
      <c r="J388" s="57" t="s">
        <v>3005</v>
      </c>
      <c r="K388" s="19" t="s">
        <v>4138</v>
      </c>
      <c r="L388" s="16" t="s">
        <v>1616</v>
      </c>
      <c r="M388" s="118" t="s">
        <v>4138</v>
      </c>
      <c r="N388" s="315" t="s">
        <v>3005</v>
      </c>
      <c r="O388" s="116"/>
      <c r="P388" s="118">
        <v>25</v>
      </c>
      <c r="Q388" s="118" t="s">
        <v>1215</v>
      </c>
      <c r="R388" s="17">
        <v>76</v>
      </c>
      <c r="S388" s="260" t="s">
        <v>5040</v>
      </c>
      <c r="T388" s="118" t="s">
        <v>1224</v>
      </c>
      <c r="U388" s="201" t="s">
        <v>5519</v>
      </c>
      <c r="V388" s="201" t="s">
        <v>5519</v>
      </c>
      <c r="W388" s="305" t="s">
        <v>2651</v>
      </c>
      <c r="X388" s="18" t="s">
        <v>5042</v>
      </c>
      <c r="Y388" s="132">
        <f t="shared" si="17"/>
        <v>800</v>
      </c>
      <c r="Z388" s="132">
        <f t="shared" si="15"/>
        <v>800</v>
      </c>
      <c r="AA388" s="372" t="str">
        <f t="shared" si="16"/>
        <v>0</v>
      </c>
      <c r="AB388" s="24"/>
      <c r="AC388" s="24"/>
      <c r="AD388" s="28"/>
      <c r="AE388" s="28"/>
      <c r="AF388" s="28"/>
      <c r="AG388" s="28"/>
      <c r="AH388" s="28"/>
    </row>
    <row r="389" spans="1:34" s="275" customFormat="1" ht="11.85" customHeight="1" x14ac:dyDescent="0.2">
      <c r="A389" s="303" t="s">
        <v>5014</v>
      </c>
      <c r="B389" s="17">
        <v>180</v>
      </c>
      <c r="C389" s="303" t="s">
        <v>5523</v>
      </c>
      <c r="D389" s="16" t="s">
        <v>5515</v>
      </c>
      <c r="E389" s="18" t="s">
        <v>5516</v>
      </c>
      <c r="F389" s="18">
        <v>16</v>
      </c>
      <c r="G389" s="118">
        <v>25</v>
      </c>
      <c r="H389" s="18" t="s">
        <v>1561</v>
      </c>
      <c r="I389" s="46" t="s">
        <v>3435</v>
      </c>
      <c r="J389" s="57" t="s">
        <v>3005</v>
      </c>
      <c r="K389" s="46" t="s">
        <v>4069</v>
      </c>
      <c r="L389" s="16" t="s">
        <v>1616</v>
      </c>
      <c r="M389" s="18" t="s">
        <v>4069</v>
      </c>
      <c r="N389" s="431" t="s">
        <v>3005</v>
      </c>
      <c r="O389" s="434" t="s">
        <v>2836</v>
      </c>
      <c r="P389" s="18">
        <v>25</v>
      </c>
      <c r="Q389" s="16" t="s">
        <v>5213</v>
      </c>
      <c r="R389" s="17">
        <v>45</v>
      </c>
      <c r="S389" s="260" t="s">
        <v>5040</v>
      </c>
      <c r="T389" s="16" t="s">
        <v>5215</v>
      </c>
      <c r="U389" s="201" t="s">
        <v>5519</v>
      </c>
      <c r="V389" s="201" t="s">
        <v>5519</v>
      </c>
      <c r="W389" s="305" t="s">
        <v>2651</v>
      </c>
      <c r="X389" s="18" t="s">
        <v>5042</v>
      </c>
      <c r="Y389" s="132">
        <f t="shared" si="17"/>
        <v>800</v>
      </c>
      <c r="Z389" s="132">
        <f t="shared" si="15"/>
        <v>800</v>
      </c>
      <c r="AA389" s="372" t="str">
        <f t="shared" si="16"/>
        <v>0</v>
      </c>
      <c r="AB389" s="118"/>
      <c r="AC389" s="118"/>
      <c r="AD389" s="118"/>
      <c r="AE389" s="28"/>
      <c r="AF389" s="28"/>
      <c r="AG389" s="28"/>
      <c r="AH389" s="28"/>
    </row>
    <row r="390" spans="1:34" s="275" customFormat="1" ht="11.85" customHeight="1" x14ac:dyDescent="0.2">
      <c r="A390" s="16" t="s">
        <v>5537</v>
      </c>
      <c r="B390" s="17">
        <v>55</v>
      </c>
      <c r="C390" s="16" t="s">
        <v>5514</v>
      </c>
      <c r="D390" s="16" t="s">
        <v>5515</v>
      </c>
      <c r="E390" s="18" t="s">
        <v>5516</v>
      </c>
      <c r="F390" s="18">
        <v>16</v>
      </c>
      <c r="G390" s="18">
        <v>25</v>
      </c>
      <c r="H390" s="18" t="s">
        <v>1561</v>
      </c>
      <c r="I390" s="83"/>
      <c r="J390" s="57" t="s">
        <v>3005</v>
      </c>
      <c r="K390" s="19" t="s">
        <v>4982</v>
      </c>
      <c r="L390" s="16" t="s">
        <v>1616</v>
      </c>
      <c r="M390" s="119" t="s">
        <v>4982</v>
      </c>
      <c r="N390" s="431" t="s">
        <v>3005</v>
      </c>
      <c r="O390" s="116"/>
      <c r="P390" s="118">
        <v>25</v>
      </c>
      <c r="Q390" s="16" t="s">
        <v>2845</v>
      </c>
      <c r="R390" s="17">
        <v>42</v>
      </c>
      <c r="S390" s="260" t="s">
        <v>5040</v>
      </c>
      <c r="T390" s="16" t="s">
        <v>2846</v>
      </c>
      <c r="U390" s="201" t="s">
        <v>5519</v>
      </c>
      <c r="V390" s="201" t="s">
        <v>5519</v>
      </c>
      <c r="W390" s="305" t="s">
        <v>2651</v>
      </c>
      <c r="X390" s="18" t="s">
        <v>5042</v>
      </c>
      <c r="Y390" s="132">
        <f t="shared" ref="Y390:Y423" si="18">F390*G390*2</f>
        <v>800</v>
      </c>
      <c r="Z390" s="132">
        <f t="shared" ref="Z390:Z423" si="19">IF(X390="N",Y390,"0")</f>
        <v>800</v>
      </c>
      <c r="AA390" s="372" t="str">
        <f t="shared" ref="AA390:AA423" si="20">IF(X390="P",Y390,"0")</f>
        <v>0</v>
      </c>
      <c r="AB390" s="118"/>
      <c r="AC390" s="118"/>
      <c r="AD390" s="118"/>
      <c r="AE390" s="28"/>
      <c r="AF390" s="28"/>
      <c r="AG390" s="28"/>
      <c r="AH390" s="28"/>
    </row>
    <row r="391" spans="1:34" s="351" customFormat="1" x14ac:dyDescent="0.2">
      <c r="A391" s="16" t="s">
        <v>3152</v>
      </c>
      <c r="B391" s="17">
        <v>106</v>
      </c>
      <c r="C391" s="16" t="s">
        <v>3792</v>
      </c>
      <c r="D391" s="16" t="s">
        <v>5515</v>
      </c>
      <c r="E391" s="18" t="s">
        <v>5516</v>
      </c>
      <c r="F391" s="18">
        <v>16</v>
      </c>
      <c r="G391" s="118">
        <v>25</v>
      </c>
      <c r="H391" s="18" t="s">
        <v>1561</v>
      </c>
      <c r="I391" s="117" t="s">
        <v>1613</v>
      </c>
      <c r="J391" s="260" t="s">
        <v>3005</v>
      </c>
      <c r="K391" s="46" t="s">
        <v>4983</v>
      </c>
      <c r="L391" s="16" t="s">
        <v>1616</v>
      </c>
      <c r="M391" s="18" t="s">
        <v>1613</v>
      </c>
      <c r="N391" s="315" t="s">
        <v>3005</v>
      </c>
      <c r="O391" s="116"/>
      <c r="P391" s="18">
        <v>25</v>
      </c>
      <c r="Q391" s="16" t="s">
        <v>1393</v>
      </c>
      <c r="R391" s="17">
        <v>79</v>
      </c>
      <c r="S391" s="260" t="s">
        <v>5040</v>
      </c>
      <c r="T391" s="16" t="s">
        <v>1400</v>
      </c>
      <c r="U391" s="201" t="s">
        <v>5519</v>
      </c>
      <c r="V391" s="201" t="s">
        <v>5519</v>
      </c>
      <c r="W391" s="305" t="s">
        <v>2651</v>
      </c>
      <c r="X391" s="18" t="s">
        <v>5042</v>
      </c>
      <c r="Y391" s="132">
        <f t="shared" si="18"/>
        <v>800</v>
      </c>
      <c r="Z391" s="132">
        <f t="shared" si="19"/>
        <v>800</v>
      </c>
      <c r="AA391" s="372" t="str">
        <f t="shared" si="20"/>
        <v>0</v>
      </c>
      <c r="AB391" s="24"/>
      <c r="AC391" s="24"/>
      <c r="AD391" s="28"/>
      <c r="AE391" s="28"/>
      <c r="AF391" s="28"/>
      <c r="AG391" s="28"/>
      <c r="AH391" s="28"/>
    </row>
    <row r="392" spans="1:34" s="18" customFormat="1" ht="12" customHeight="1" x14ac:dyDescent="0.2">
      <c r="A392" s="16"/>
      <c r="B392" s="17"/>
      <c r="C392" s="16"/>
      <c r="D392" s="16"/>
      <c r="I392" s="46"/>
      <c r="J392" s="132"/>
      <c r="K392" s="19"/>
      <c r="L392" s="16" t="s">
        <v>1616</v>
      </c>
      <c r="N392" s="132"/>
      <c r="O392" s="118"/>
      <c r="Q392" s="16"/>
      <c r="R392" s="17"/>
      <c r="S392" s="57"/>
      <c r="T392" s="16"/>
      <c r="W392" s="57"/>
      <c r="Y392" s="132">
        <f t="shared" si="18"/>
        <v>0</v>
      </c>
      <c r="Z392" s="132" t="str">
        <f t="shared" si="19"/>
        <v>0</v>
      </c>
      <c r="AA392" s="372" t="str">
        <f t="shared" si="20"/>
        <v>0</v>
      </c>
      <c r="AC392" s="20"/>
    </row>
    <row r="393" spans="1:34" s="376" customFormat="1" ht="12" customHeight="1" thickBot="1" x14ac:dyDescent="0.25">
      <c r="G393" s="377">
        <f>SUM(G342:G392)</f>
        <v>1230</v>
      </c>
      <c r="J393" s="360"/>
      <c r="M393" s="377">
        <f>G393-P393</f>
        <v>0</v>
      </c>
      <c r="N393" s="360"/>
      <c r="P393" s="377">
        <f>SUM(P342:P392)</f>
        <v>1230</v>
      </c>
      <c r="Y393" s="132">
        <f t="shared" si="18"/>
        <v>0</v>
      </c>
      <c r="Z393" s="132" t="str">
        <f t="shared" si="19"/>
        <v>0</v>
      </c>
      <c r="AA393" s="372" t="str">
        <f t="shared" si="20"/>
        <v>0</v>
      </c>
    </row>
    <row r="394" spans="1:34" ht="12" customHeight="1" x14ac:dyDescent="0.2">
      <c r="C394" s="50" t="s">
        <v>5511</v>
      </c>
      <c r="J394" s="345"/>
      <c r="Y394" s="132">
        <f t="shared" si="18"/>
        <v>0</v>
      </c>
      <c r="Z394" s="132" t="str">
        <f t="shared" si="19"/>
        <v>0</v>
      </c>
      <c r="AA394" s="372" t="str">
        <f t="shared" si="20"/>
        <v>0</v>
      </c>
    </row>
    <row r="395" spans="1:34" s="18" customFormat="1" ht="12" customHeight="1" x14ac:dyDescent="0.2">
      <c r="A395" s="16" t="s">
        <v>5014</v>
      </c>
      <c r="B395" s="17">
        <v>180</v>
      </c>
      <c r="C395" s="16" t="s">
        <v>5523</v>
      </c>
      <c r="D395" s="16" t="s">
        <v>4449</v>
      </c>
      <c r="E395" s="18" t="s">
        <v>5516</v>
      </c>
      <c r="F395" s="18">
        <v>8</v>
      </c>
      <c r="G395" s="18">
        <v>25</v>
      </c>
      <c r="H395" s="18" t="s">
        <v>1561</v>
      </c>
      <c r="I395" s="117" t="s">
        <v>3436</v>
      </c>
      <c r="J395" s="57" t="s">
        <v>3005</v>
      </c>
      <c r="K395" s="19" t="s">
        <v>4069</v>
      </c>
      <c r="L395" s="16" t="s">
        <v>1616</v>
      </c>
      <c r="M395" s="18" t="s">
        <v>4201</v>
      </c>
      <c r="N395" s="132" t="s">
        <v>3005</v>
      </c>
      <c r="P395" s="18">
        <v>25</v>
      </c>
      <c r="Q395" s="16" t="s">
        <v>4038</v>
      </c>
      <c r="R395" s="17">
        <v>0</v>
      </c>
      <c r="S395" s="57" t="s">
        <v>3437</v>
      </c>
      <c r="T395" s="16" t="s">
        <v>4419</v>
      </c>
      <c r="U395" s="18" t="s">
        <v>5519</v>
      </c>
      <c r="V395" s="18" t="s">
        <v>5519</v>
      </c>
      <c r="W395" s="18" t="s">
        <v>5041</v>
      </c>
      <c r="X395" s="18" t="s">
        <v>3978</v>
      </c>
      <c r="Y395" s="132">
        <f t="shared" si="18"/>
        <v>400</v>
      </c>
      <c r="Z395" s="132" t="str">
        <f t="shared" si="19"/>
        <v>0</v>
      </c>
      <c r="AA395" s="372">
        <f t="shared" si="20"/>
        <v>400</v>
      </c>
      <c r="AC395" s="20"/>
    </row>
    <row r="396" spans="1:34" s="18" customFormat="1" ht="12" customHeight="1" x14ac:dyDescent="0.2">
      <c r="A396" s="16" t="s">
        <v>4448</v>
      </c>
      <c r="B396" s="17">
        <v>270</v>
      </c>
      <c r="C396" s="16" t="s">
        <v>5523</v>
      </c>
      <c r="D396" s="16" t="s">
        <v>4449</v>
      </c>
      <c r="E396" s="18" t="s">
        <v>5516</v>
      </c>
      <c r="F396" s="18">
        <v>8</v>
      </c>
      <c r="G396" s="18">
        <v>25</v>
      </c>
      <c r="H396" s="18" t="s">
        <v>1561</v>
      </c>
      <c r="I396" s="46" t="s">
        <v>5018</v>
      </c>
      <c r="J396" s="57" t="s">
        <v>3005</v>
      </c>
      <c r="K396" s="19" t="s">
        <v>4069</v>
      </c>
      <c r="L396" s="16" t="s">
        <v>1616</v>
      </c>
      <c r="M396" s="118" t="s">
        <v>4098</v>
      </c>
      <c r="N396" s="132" t="s">
        <v>3005</v>
      </c>
      <c r="O396" s="116"/>
      <c r="P396" s="18">
        <v>25</v>
      </c>
      <c r="Q396" s="16" t="s">
        <v>5514</v>
      </c>
      <c r="R396" s="17">
        <v>254</v>
      </c>
      <c r="S396" s="57" t="s">
        <v>1499</v>
      </c>
      <c r="T396" s="16" t="s">
        <v>3870</v>
      </c>
      <c r="U396" s="18" t="s">
        <v>5519</v>
      </c>
      <c r="V396" s="18" t="s">
        <v>5519</v>
      </c>
      <c r="W396" s="18" t="s">
        <v>5041</v>
      </c>
      <c r="X396" s="18" t="s">
        <v>3978</v>
      </c>
      <c r="Y396" s="132">
        <f t="shared" si="18"/>
        <v>400</v>
      </c>
      <c r="Z396" s="132" t="str">
        <f t="shared" si="19"/>
        <v>0</v>
      </c>
      <c r="AA396" s="372">
        <f t="shared" si="20"/>
        <v>400</v>
      </c>
      <c r="AC396" s="20"/>
    </row>
    <row r="397" spans="1:34" s="18" customFormat="1" ht="12" customHeight="1" x14ac:dyDescent="0.2">
      <c r="A397" s="16" t="s">
        <v>4448</v>
      </c>
      <c r="B397" s="17">
        <v>270</v>
      </c>
      <c r="C397" s="16" t="s">
        <v>5523</v>
      </c>
      <c r="D397" s="16" t="s">
        <v>4449</v>
      </c>
      <c r="E397" s="18" t="s">
        <v>5516</v>
      </c>
      <c r="F397" s="18">
        <v>8</v>
      </c>
      <c r="G397" s="18">
        <v>25</v>
      </c>
      <c r="H397" s="18" t="s">
        <v>1561</v>
      </c>
      <c r="I397" s="46" t="s">
        <v>5017</v>
      </c>
      <c r="J397" s="57" t="s">
        <v>3005</v>
      </c>
      <c r="K397" s="19" t="s">
        <v>4069</v>
      </c>
      <c r="L397" s="16" t="s">
        <v>1616</v>
      </c>
      <c r="M397" s="18" t="s">
        <v>4201</v>
      </c>
      <c r="N397" s="132" t="s">
        <v>3005</v>
      </c>
      <c r="O397" s="140"/>
      <c r="P397" s="18">
        <v>25</v>
      </c>
      <c r="Q397" s="16" t="s">
        <v>4038</v>
      </c>
      <c r="R397" s="17">
        <v>0</v>
      </c>
      <c r="S397" s="57" t="s">
        <v>1496</v>
      </c>
      <c r="T397" s="16" t="s">
        <v>4419</v>
      </c>
      <c r="U397" s="18" t="s">
        <v>5519</v>
      </c>
      <c r="V397" s="18" t="s">
        <v>5519</v>
      </c>
      <c r="W397" s="18" t="s">
        <v>5041</v>
      </c>
      <c r="X397" s="18" t="s">
        <v>3978</v>
      </c>
      <c r="Y397" s="132">
        <f t="shared" si="18"/>
        <v>400</v>
      </c>
      <c r="Z397" s="132" t="str">
        <f t="shared" si="19"/>
        <v>0</v>
      </c>
      <c r="AA397" s="372">
        <f t="shared" si="20"/>
        <v>400</v>
      </c>
      <c r="AC397" s="20"/>
    </row>
    <row r="398" spans="1:34" s="18" customFormat="1" ht="12" customHeight="1" x14ac:dyDescent="0.2">
      <c r="A398" s="16" t="s">
        <v>3879</v>
      </c>
      <c r="B398" s="17">
        <v>85</v>
      </c>
      <c r="C398" s="16" t="s">
        <v>5514</v>
      </c>
      <c r="D398" s="16" t="s">
        <v>4449</v>
      </c>
      <c r="E398" s="18" t="s">
        <v>5516</v>
      </c>
      <c r="F398" s="18">
        <v>8</v>
      </c>
      <c r="G398" s="18">
        <v>25</v>
      </c>
      <c r="H398" s="18" t="s">
        <v>1561</v>
      </c>
      <c r="I398" s="46" t="s">
        <v>5012</v>
      </c>
      <c r="J398" s="57" t="s">
        <v>3005</v>
      </c>
      <c r="K398" s="19" t="s">
        <v>4146</v>
      </c>
      <c r="L398" s="16" t="s">
        <v>1616</v>
      </c>
      <c r="M398" s="18" t="s">
        <v>4201</v>
      </c>
      <c r="N398" s="132" t="s">
        <v>3005</v>
      </c>
      <c r="P398" s="18">
        <v>25</v>
      </c>
      <c r="Q398" s="16" t="s">
        <v>5514</v>
      </c>
      <c r="R398" s="17">
        <v>44</v>
      </c>
      <c r="S398" s="57" t="s">
        <v>1498</v>
      </c>
      <c r="T398" s="16" t="s">
        <v>3895</v>
      </c>
      <c r="U398" s="18" t="s">
        <v>5519</v>
      </c>
      <c r="V398" s="18" t="s">
        <v>5519</v>
      </c>
      <c r="W398" s="18" t="s">
        <v>5041</v>
      </c>
      <c r="X398" s="18" t="s">
        <v>3978</v>
      </c>
      <c r="Y398" s="132">
        <f t="shared" si="18"/>
        <v>400</v>
      </c>
      <c r="Z398" s="132" t="str">
        <f t="shared" si="19"/>
        <v>0</v>
      </c>
      <c r="AA398" s="372">
        <f t="shared" si="20"/>
        <v>400</v>
      </c>
      <c r="AC398" s="20"/>
    </row>
    <row r="399" spans="1:34" s="18" customFormat="1" ht="12" customHeight="1" x14ac:dyDescent="0.2">
      <c r="A399" s="16" t="s">
        <v>3910</v>
      </c>
      <c r="B399" s="17">
        <v>300</v>
      </c>
      <c r="C399" s="16" t="s">
        <v>5528</v>
      </c>
      <c r="D399" s="16" t="s">
        <v>4449</v>
      </c>
      <c r="E399" s="18" t="s">
        <v>5516</v>
      </c>
      <c r="F399" s="18">
        <v>8</v>
      </c>
      <c r="G399" s="18">
        <v>25</v>
      </c>
      <c r="H399" s="18" t="s">
        <v>1561</v>
      </c>
      <c r="I399" s="19" t="s">
        <v>1138</v>
      </c>
      <c r="J399" s="57" t="s">
        <v>3005</v>
      </c>
      <c r="K399" s="19" t="s">
        <v>1613</v>
      </c>
      <c r="L399" s="16" t="s">
        <v>1616</v>
      </c>
      <c r="M399" s="18" t="s">
        <v>4201</v>
      </c>
      <c r="N399" s="132" t="s">
        <v>3005</v>
      </c>
      <c r="P399" s="18">
        <v>25</v>
      </c>
      <c r="Q399" s="16" t="s">
        <v>5514</v>
      </c>
      <c r="R399" s="17">
        <v>41</v>
      </c>
      <c r="S399" s="57" t="s">
        <v>1497</v>
      </c>
      <c r="T399" s="16" t="s">
        <v>3893</v>
      </c>
      <c r="U399" s="18" t="s">
        <v>5519</v>
      </c>
      <c r="V399" s="18" t="s">
        <v>5519</v>
      </c>
      <c r="W399" s="18" t="s">
        <v>5041</v>
      </c>
      <c r="X399" s="18" t="s">
        <v>3978</v>
      </c>
      <c r="Y399" s="132">
        <f t="shared" si="18"/>
        <v>400</v>
      </c>
      <c r="Z399" s="132" t="str">
        <f t="shared" si="19"/>
        <v>0</v>
      </c>
      <c r="AA399" s="372">
        <f t="shared" si="20"/>
        <v>400</v>
      </c>
      <c r="AC399" s="20"/>
    </row>
    <row r="400" spans="1:34" s="18" customFormat="1" ht="12" customHeight="1" x14ac:dyDescent="0.2">
      <c r="A400" s="16" t="s">
        <v>4416</v>
      </c>
      <c r="B400" s="17">
        <v>28</v>
      </c>
      <c r="C400" s="16" t="s">
        <v>5528</v>
      </c>
      <c r="D400" s="16" t="s">
        <v>4449</v>
      </c>
      <c r="E400" s="18" t="s">
        <v>5516</v>
      </c>
      <c r="F400" s="18">
        <v>8</v>
      </c>
      <c r="G400" s="18">
        <v>25</v>
      </c>
      <c r="H400" s="18" t="s">
        <v>1561</v>
      </c>
      <c r="I400" s="131"/>
      <c r="J400" s="57" t="s">
        <v>3005</v>
      </c>
      <c r="K400" s="19" t="s">
        <v>4980</v>
      </c>
      <c r="L400" s="16" t="s">
        <v>1616</v>
      </c>
      <c r="M400" s="18" t="s">
        <v>4237</v>
      </c>
      <c r="N400" s="132" t="s">
        <v>3005</v>
      </c>
      <c r="O400" s="18" t="s">
        <v>4738</v>
      </c>
      <c r="P400" s="18">
        <v>25</v>
      </c>
      <c r="Q400" s="16" t="s">
        <v>5528</v>
      </c>
      <c r="R400" s="17">
        <v>25.25</v>
      </c>
      <c r="S400" s="260" t="s">
        <v>5040</v>
      </c>
      <c r="T400" s="16" t="s">
        <v>3903</v>
      </c>
      <c r="U400" s="18" t="s">
        <v>5519</v>
      </c>
      <c r="V400" s="18" t="s">
        <v>5519</v>
      </c>
      <c r="W400" s="57" t="s">
        <v>2651</v>
      </c>
      <c r="X400" s="18" t="s">
        <v>5042</v>
      </c>
      <c r="Y400" s="132">
        <f t="shared" si="18"/>
        <v>400</v>
      </c>
      <c r="Z400" s="132">
        <f t="shared" si="19"/>
        <v>400</v>
      </c>
      <c r="AA400" s="372" t="str">
        <f t="shared" si="20"/>
        <v>0</v>
      </c>
    </row>
    <row r="401" spans="1:29" s="18" customFormat="1" ht="12" customHeight="1" x14ac:dyDescent="0.2">
      <c r="A401" s="16" t="s">
        <v>1390</v>
      </c>
      <c r="B401" s="17">
        <v>50.5</v>
      </c>
      <c r="C401" s="16" t="s">
        <v>1389</v>
      </c>
      <c r="D401" s="16" t="s">
        <v>4449</v>
      </c>
      <c r="E401" s="18" t="s">
        <v>5516</v>
      </c>
      <c r="F401" s="18">
        <v>8</v>
      </c>
      <c r="G401" s="18">
        <v>25</v>
      </c>
      <c r="H401" s="18" t="s">
        <v>1561</v>
      </c>
      <c r="J401" s="57" t="s">
        <v>3005</v>
      </c>
      <c r="K401" s="19" t="s">
        <v>4365</v>
      </c>
      <c r="L401" s="16" t="s">
        <v>1616</v>
      </c>
      <c r="M401" s="18" t="s">
        <v>4365</v>
      </c>
      <c r="N401" s="132" t="s">
        <v>3005</v>
      </c>
      <c r="P401" s="18">
        <v>25</v>
      </c>
      <c r="Q401" s="16" t="s">
        <v>1389</v>
      </c>
      <c r="R401" s="17">
        <v>53</v>
      </c>
      <c r="S401" s="260" t="s">
        <v>5040</v>
      </c>
      <c r="T401" s="16" t="s">
        <v>1391</v>
      </c>
      <c r="U401" s="18" t="s">
        <v>5519</v>
      </c>
      <c r="V401" s="18" t="s">
        <v>5519</v>
      </c>
      <c r="W401" s="57" t="s">
        <v>2651</v>
      </c>
      <c r="X401" s="18" t="s">
        <v>5042</v>
      </c>
      <c r="Y401" s="132">
        <f t="shared" si="18"/>
        <v>400</v>
      </c>
      <c r="Z401" s="132">
        <f t="shared" si="19"/>
        <v>400</v>
      </c>
      <c r="AA401" s="372" t="str">
        <f t="shared" si="20"/>
        <v>0</v>
      </c>
    </row>
    <row r="402" spans="1:29" s="18" customFormat="1" ht="12" customHeight="1" x14ac:dyDescent="0.2">
      <c r="A402" s="16" t="s">
        <v>1297</v>
      </c>
      <c r="B402" s="17">
        <v>57</v>
      </c>
      <c r="C402" s="16" t="s">
        <v>1292</v>
      </c>
      <c r="D402" s="16" t="s">
        <v>4449</v>
      </c>
      <c r="E402" s="18" t="s">
        <v>5516</v>
      </c>
      <c r="F402" s="18">
        <v>8</v>
      </c>
      <c r="G402" s="18">
        <v>25</v>
      </c>
      <c r="H402" s="18" t="s">
        <v>1561</v>
      </c>
      <c r="J402" s="57" t="s">
        <v>3005</v>
      </c>
      <c r="K402" s="19" t="s">
        <v>4979</v>
      </c>
      <c r="L402" s="16" t="s">
        <v>1616</v>
      </c>
      <c r="M402" s="18" t="s">
        <v>4979</v>
      </c>
      <c r="N402" s="132" t="s">
        <v>3005</v>
      </c>
      <c r="O402" s="116"/>
      <c r="P402" s="18">
        <v>25</v>
      </c>
      <c r="Q402" s="16" t="s">
        <v>4464</v>
      </c>
      <c r="R402" s="17">
        <v>16</v>
      </c>
      <c r="S402" s="260" t="s">
        <v>5040</v>
      </c>
      <c r="T402" s="16" t="s">
        <v>4465</v>
      </c>
      <c r="U402" s="18" t="s">
        <v>5519</v>
      </c>
      <c r="V402" s="18" t="s">
        <v>5519</v>
      </c>
      <c r="W402" s="57" t="s">
        <v>2651</v>
      </c>
      <c r="X402" s="18" t="s">
        <v>5042</v>
      </c>
      <c r="Y402" s="132">
        <f t="shared" si="18"/>
        <v>400</v>
      </c>
      <c r="Z402" s="132">
        <f t="shared" si="19"/>
        <v>400</v>
      </c>
      <c r="AA402" s="372" t="str">
        <f t="shared" si="20"/>
        <v>0</v>
      </c>
    </row>
    <row r="403" spans="1:29" s="18" customFormat="1" ht="12" customHeight="1" x14ac:dyDescent="0.2">
      <c r="A403" s="16" t="s">
        <v>3861</v>
      </c>
      <c r="B403" s="17">
        <v>19</v>
      </c>
      <c r="C403" s="16" t="s">
        <v>5514</v>
      </c>
      <c r="D403" s="16" t="s">
        <v>4449</v>
      </c>
      <c r="E403" s="18" t="s">
        <v>5516</v>
      </c>
      <c r="F403" s="18">
        <v>8</v>
      </c>
      <c r="G403" s="18">
        <v>25</v>
      </c>
      <c r="H403" s="18" t="s">
        <v>1561</v>
      </c>
      <c r="I403" s="19" t="s">
        <v>1467</v>
      </c>
      <c r="J403" s="57" t="s">
        <v>3005</v>
      </c>
      <c r="K403" s="19" t="s">
        <v>4069</v>
      </c>
      <c r="L403" s="16" t="s">
        <v>1616</v>
      </c>
      <c r="M403" s="18" t="s">
        <v>4069</v>
      </c>
      <c r="N403" s="132" t="s">
        <v>3005</v>
      </c>
      <c r="O403" s="18" t="s">
        <v>5311</v>
      </c>
      <c r="P403" s="18">
        <v>25</v>
      </c>
      <c r="Q403" s="16" t="s">
        <v>1292</v>
      </c>
      <c r="R403" s="17">
        <v>59</v>
      </c>
      <c r="S403" s="260" t="s">
        <v>5040</v>
      </c>
      <c r="T403" s="16" t="s">
        <v>1299</v>
      </c>
      <c r="U403" s="18" t="s">
        <v>5519</v>
      </c>
      <c r="V403" s="79" t="s">
        <v>5519</v>
      </c>
      <c r="W403" s="57" t="s">
        <v>2651</v>
      </c>
      <c r="X403" s="18" t="s">
        <v>5042</v>
      </c>
      <c r="Y403" s="132">
        <f t="shared" si="18"/>
        <v>400</v>
      </c>
      <c r="Z403" s="132">
        <f t="shared" si="19"/>
        <v>400</v>
      </c>
      <c r="AA403" s="372" t="str">
        <f t="shared" si="20"/>
        <v>0</v>
      </c>
    </row>
    <row r="404" spans="1:29" s="18" customFormat="1" ht="12" customHeight="1" x14ac:dyDescent="0.2">
      <c r="A404" s="16" t="s">
        <v>3860</v>
      </c>
      <c r="B404" s="17">
        <v>26.45</v>
      </c>
      <c r="C404" s="16" t="s">
        <v>5528</v>
      </c>
      <c r="D404" s="16" t="s">
        <v>4449</v>
      </c>
      <c r="E404" s="18" t="s">
        <v>5516</v>
      </c>
      <c r="F404" s="18">
        <v>8</v>
      </c>
      <c r="G404" s="18">
        <v>25</v>
      </c>
      <c r="H404" s="18" t="s">
        <v>1561</v>
      </c>
      <c r="I404" s="19" t="s">
        <v>1468</v>
      </c>
      <c r="J404" s="57" t="s">
        <v>3005</v>
      </c>
      <c r="K404" s="19" t="s">
        <v>4069</v>
      </c>
      <c r="L404" s="16" t="s">
        <v>1616</v>
      </c>
      <c r="M404" s="18" t="s">
        <v>4069</v>
      </c>
      <c r="N404" s="132" t="s">
        <v>3005</v>
      </c>
      <c r="O404" s="18" t="s">
        <v>5312</v>
      </c>
      <c r="P404" s="18">
        <v>25</v>
      </c>
      <c r="Q404" s="16" t="s">
        <v>1292</v>
      </c>
      <c r="R404" s="17">
        <v>57.5</v>
      </c>
      <c r="S404" s="260" t="s">
        <v>5040</v>
      </c>
      <c r="T404" s="16" t="s">
        <v>1298</v>
      </c>
      <c r="U404" s="18" t="s">
        <v>5519</v>
      </c>
      <c r="V404" s="79" t="s">
        <v>5519</v>
      </c>
      <c r="W404" s="57" t="s">
        <v>2651</v>
      </c>
      <c r="X404" s="18" t="s">
        <v>5042</v>
      </c>
      <c r="Y404" s="132">
        <f t="shared" si="18"/>
        <v>400</v>
      </c>
      <c r="Z404" s="132">
        <f t="shared" si="19"/>
        <v>400</v>
      </c>
      <c r="AA404" s="372" t="str">
        <f t="shared" si="20"/>
        <v>0</v>
      </c>
    </row>
    <row r="405" spans="1:29" s="18" customFormat="1" ht="12" customHeight="1" x14ac:dyDescent="0.2">
      <c r="A405" s="16" t="s">
        <v>3862</v>
      </c>
      <c r="B405" s="17">
        <v>44.25</v>
      </c>
      <c r="C405" s="16" t="s">
        <v>5528</v>
      </c>
      <c r="D405" s="16" t="s">
        <v>4449</v>
      </c>
      <c r="E405" s="18" t="s">
        <v>5516</v>
      </c>
      <c r="F405" s="18">
        <v>8</v>
      </c>
      <c r="G405" s="18">
        <v>25</v>
      </c>
      <c r="H405" s="18" t="s">
        <v>1561</v>
      </c>
      <c r="I405" s="19" t="s">
        <v>1469</v>
      </c>
      <c r="J405" s="57" t="s">
        <v>3005</v>
      </c>
      <c r="K405" s="19" t="s">
        <v>4069</v>
      </c>
      <c r="L405" s="16" t="s">
        <v>1616</v>
      </c>
      <c r="M405" s="18" t="s">
        <v>3426</v>
      </c>
      <c r="N405" s="132" t="s">
        <v>3005</v>
      </c>
      <c r="O405" s="118" t="s">
        <v>5253</v>
      </c>
      <c r="P405" s="18">
        <v>25</v>
      </c>
      <c r="Q405" s="16" t="s">
        <v>5523</v>
      </c>
      <c r="R405" s="17">
        <v>303</v>
      </c>
      <c r="S405" s="260" t="s">
        <v>5040</v>
      </c>
      <c r="T405" s="16" t="s">
        <v>3875</v>
      </c>
      <c r="U405" s="18" t="s">
        <v>5519</v>
      </c>
      <c r="V405" s="18" t="s">
        <v>5519</v>
      </c>
      <c r="W405" s="57" t="s">
        <v>2651</v>
      </c>
      <c r="X405" s="18" t="s">
        <v>5042</v>
      </c>
      <c r="Y405" s="132">
        <f t="shared" si="18"/>
        <v>400</v>
      </c>
      <c r="Z405" s="132">
        <f t="shared" si="19"/>
        <v>400</v>
      </c>
      <c r="AA405" s="372" t="str">
        <f t="shared" si="20"/>
        <v>0</v>
      </c>
      <c r="AC405" s="20"/>
    </row>
    <row r="406" spans="1:29" s="18" customFormat="1" ht="12" customHeight="1" x14ac:dyDescent="0.2">
      <c r="A406" s="16" t="s">
        <v>5439</v>
      </c>
      <c r="B406" s="17">
        <v>55</v>
      </c>
      <c r="C406" s="16" t="s">
        <v>5435</v>
      </c>
      <c r="D406" s="16" t="s">
        <v>4449</v>
      </c>
      <c r="E406" s="18" t="s">
        <v>5516</v>
      </c>
      <c r="F406" s="18">
        <v>8</v>
      </c>
      <c r="G406" s="18">
        <v>25</v>
      </c>
      <c r="H406" s="18" t="s">
        <v>1561</v>
      </c>
      <c r="J406" s="57" t="s">
        <v>3005</v>
      </c>
      <c r="K406" s="19" t="s">
        <v>4979</v>
      </c>
      <c r="L406" s="16" t="s">
        <v>1616</v>
      </c>
      <c r="M406" s="18" t="s">
        <v>4979</v>
      </c>
      <c r="N406" s="132" t="s">
        <v>3005</v>
      </c>
      <c r="O406" s="116"/>
      <c r="P406" s="18">
        <v>25</v>
      </c>
      <c r="Q406" s="16" t="s">
        <v>5514</v>
      </c>
      <c r="R406" s="17">
        <v>12.65</v>
      </c>
      <c r="S406" s="260" t="s">
        <v>5040</v>
      </c>
      <c r="T406" s="16" t="s">
        <v>5509</v>
      </c>
      <c r="U406" s="18" t="s">
        <v>5519</v>
      </c>
      <c r="V406" s="18" t="s">
        <v>5519</v>
      </c>
      <c r="W406" s="57" t="s">
        <v>2651</v>
      </c>
      <c r="X406" s="18" t="s">
        <v>5042</v>
      </c>
      <c r="Y406" s="132">
        <f t="shared" si="18"/>
        <v>400</v>
      </c>
      <c r="Z406" s="132">
        <f t="shared" si="19"/>
        <v>400</v>
      </c>
      <c r="AA406" s="372" t="str">
        <f t="shared" si="20"/>
        <v>0</v>
      </c>
    </row>
    <row r="407" spans="1:29" s="18" customFormat="1" ht="12" customHeight="1" x14ac:dyDescent="0.2">
      <c r="A407" s="16" t="s">
        <v>3858</v>
      </c>
      <c r="B407" s="17">
        <v>44.9</v>
      </c>
      <c r="C407" s="16" t="s">
        <v>5528</v>
      </c>
      <c r="D407" s="16" t="s">
        <v>4449</v>
      </c>
      <c r="E407" s="18" t="s">
        <v>5516</v>
      </c>
      <c r="F407" s="18">
        <v>8</v>
      </c>
      <c r="G407" s="18">
        <v>25</v>
      </c>
      <c r="H407" s="18" t="s">
        <v>1561</v>
      </c>
      <c r="I407" s="19" t="s">
        <v>1131</v>
      </c>
      <c r="J407" s="57" t="s">
        <v>3005</v>
      </c>
      <c r="K407" s="19" t="s">
        <v>4069</v>
      </c>
      <c r="L407" s="16" t="s">
        <v>1616</v>
      </c>
      <c r="M407" s="18" t="s">
        <v>4237</v>
      </c>
      <c r="N407" s="132" t="s">
        <v>3005</v>
      </c>
      <c r="O407" s="18" t="s">
        <v>5253</v>
      </c>
      <c r="P407" s="18">
        <v>25</v>
      </c>
      <c r="Q407" s="16" t="s">
        <v>5528</v>
      </c>
      <c r="R407" s="17">
        <v>24.18</v>
      </c>
      <c r="S407" s="260" t="s">
        <v>5040</v>
      </c>
      <c r="T407" s="16" t="s">
        <v>4424</v>
      </c>
      <c r="U407" s="18" t="s">
        <v>5519</v>
      </c>
      <c r="V407" s="18" t="s">
        <v>5519</v>
      </c>
      <c r="W407" s="57" t="s">
        <v>2651</v>
      </c>
      <c r="X407" s="18" t="s">
        <v>5042</v>
      </c>
      <c r="Y407" s="132">
        <f t="shared" si="18"/>
        <v>400</v>
      </c>
      <c r="Z407" s="132">
        <f t="shared" si="19"/>
        <v>400</v>
      </c>
      <c r="AA407" s="372" t="str">
        <f t="shared" si="20"/>
        <v>0</v>
      </c>
      <c r="AC407" s="20"/>
    </row>
    <row r="408" spans="1:29" s="18" customFormat="1" ht="12" customHeight="1" x14ac:dyDescent="0.2">
      <c r="A408" s="16" t="s">
        <v>3858</v>
      </c>
      <c r="B408" s="17">
        <v>44.9</v>
      </c>
      <c r="C408" s="16" t="s">
        <v>5528</v>
      </c>
      <c r="D408" s="16" t="s">
        <v>4449</v>
      </c>
      <c r="E408" s="18" t="s">
        <v>5516</v>
      </c>
      <c r="F408" s="18">
        <v>8</v>
      </c>
      <c r="G408" s="18">
        <v>25</v>
      </c>
      <c r="H408" s="18" t="s">
        <v>1561</v>
      </c>
      <c r="I408" s="19" t="s">
        <v>1131</v>
      </c>
      <c r="J408" s="57" t="s">
        <v>3005</v>
      </c>
      <c r="K408" s="19" t="s">
        <v>4069</v>
      </c>
      <c r="L408" s="16" t="s">
        <v>1616</v>
      </c>
      <c r="M408" s="18" t="s">
        <v>4237</v>
      </c>
      <c r="N408" s="132" t="s">
        <v>3005</v>
      </c>
      <c r="O408" s="18" t="s">
        <v>5253</v>
      </c>
      <c r="P408" s="18">
        <v>25</v>
      </c>
      <c r="Q408" s="16" t="s">
        <v>5528</v>
      </c>
      <c r="R408" s="17">
        <v>24.18</v>
      </c>
      <c r="S408" s="260" t="s">
        <v>5040</v>
      </c>
      <c r="T408" s="16" t="s">
        <v>4424</v>
      </c>
      <c r="U408" s="18" t="s">
        <v>5519</v>
      </c>
      <c r="V408" s="18" t="s">
        <v>5519</v>
      </c>
      <c r="W408" s="57" t="s">
        <v>2651</v>
      </c>
      <c r="X408" s="18" t="s">
        <v>5042</v>
      </c>
      <c r="Y408" s="132">
        <f t="shared" si="18"/>
        <v>400</v>
      </c>
      <c r="Z408" s="132">
        <f t="shared" si="19"/>
        <v>400</v>
      </c>
      <c r="AA408" s="372" t="str">
        <f t="shared" si="20"/>
        <v>0</v>
      </c>
      <c r="AC408" s="20"/>
    </row>
    <row r="409" spans="1:29" s="18" customFormat="1" ht="12" customHeight="1" x14ac:dyDescent="0.2">
      <c r="A409" s="16" t="s">
        <v>1300</v>
      </c>
      <c r="B409" s="17">
        <v>55</v>
      </c>
      <c r="C409" s="16" t="s">
        <v>1292</v>
      </c>
      <c r="D409" s="16" t="s">
        <v>4449</v>
      </c>
      <c r="E409" s="18" t="s">
        <v>5516</v>
      </c>
      <c r="F409" s="18">
        <v>8</v>
      </c>
      <c r="G409" s="18">
        <v>25</v>
      </c>
      <c r="H409" s="18" t="s">
        <v>1561</v>
      </c>
      <c r="J409" s="57" t="s">
        <v>3005</v>
      </c>
      <c r="K409" s="19" t="s">
        <v>5307</v>
      </c>
      <c r="L409" s="16" t="s">
        <v>1616</v>
      </c>
      <c r="M409" s="18" t="s">
        <v>5307</v>
      </c>
      <c r="N409" s="132" t="s">
        <v>3005</v>
      </c>
      <c r="P409" s="18">
        <v>25</v>
      </c>
      <c r="Q409" s="16" t="s">
        <v>1292</v>
      </c>
      <c r="R409" s="17">
        <v>53</v>
      </c>
      <c r="S409" s="260" t="s">
        <v>5040</v>
      </c>
      <c r="T409" s="16" t="s">
        <v>1301</v>
      </c>
      <c r="U409" s="18" t="s">
        <v>5519</v>
      </c>
      <c r="V409" s="18" t="s">
        <v>5519</v>
      </c>
      <c r="W409" s="57" t="s">
        <v>2651</v>
      </c>
      <c r="X409" s="18" t="s">
        <v>5042</v>
      </c>
      <c r="Y409" s="132">
        <f t="shared" si="18"/>
        <v>400</v>
      </c>
      <c r="Z409" s="132">
        <f t="shared" si="19"/>
        <v>400</v>
      </c>
      <c r="AA409" s="372" t="str">
        <f t="shared" si="20"/>
        <v>0</v>
      </c>
    </row>
    <row r="410" spans="1:29" s="18" customFormat="1" ht="12" customHeight="1" x14ac:dyDescent="0.2">
      <c r="A410" s="16" t="s">
        <v>2931</v>
      </c>
      <c r="B410" s="17">
        <v>60</v>
      </c>
      <c r="C410" s="16" t="s">
        <v>5435</v>
      </c>
      <c r="D410" s="16" t="s">
        <v>4449</v>
      </c>
      <c r="E410" s="18" t="s">
        <v>5516</v>
      </c>
      <c r="F410" s="18">
        <v>8</v>
      </c>
      <c r="G410" s="18">
        <v>25</v>
      </c>
      <c r="H410" s="18" t="s">
        <v>1561</v>
      </c>
      <c r="J410" s="57" t="s">
        <v>3005</v>
      </c>
      <c r="K410" s="19" t="s">
        <v>4541</v>
      </c>
      <c r="L410" s="16" t="s">
        <v>1616</v>
      </c>
      <c r="M410" s="18" t="s">
        <v>4541</v>
      </c>
      <c r="N410" s="132" t="s">
        <v>3005</v>
      </c>
      <c r="O410" s="140"/>
      <c r="P410" s="18">
        <v>25</v>
      </c>
      <c r="Q410" s="16" t="s">
        <v>5514</v>
      </c>
      <c r="R410" s="17">
        <v>300</v>
      </c>
      <c r="S410" s="260" t="s">
        <v>5040</v>
      </c>
      <c r="T410" s="16" t="s">
        <v>3921</v>
      </c>
      <c r="U410" s="18" t="s">
        <v>5519</v>
      </c>
      <c r="V410" s="18" t="s">
        <v>5519</v>
      </c>
      <c r="W410" s="57" t="s">
        <v>2651</v>
      </c>
      <c r="X410" s="18" t="s">
        <v>5042</v>
      </c>
      <c r="Y410" s="132">
        <f t="shared" si="18"/>
        <v>400</v>
      </c>
      <c r="Z410" s="132">
        <f t="shared" si="19"/>
        <v>400</v>
      </c>
      <c r="AA410" s="372" t="str">
        <f t="shared" si="20"/>
        <v>0</v>
      </c>
    </row>
    <row r="411" spans="1:29" s="18" customFormat="1" ht="12" customHeight="1" x14ac:dyDescent="0.2">
      <c r="A411" s="16" t="s">
        <v>5445</v>
      </c>
      <c r="B411" s="17">
        <v>58</v>
      </c>
      <c r="C411" s="16" t="s">
        <v>5435</v>
      </c>
      <c r="D411" s="16" t="s">
        <v>4449</v>
      </c>
      <c r="E411" s="18" t="s">
        <v>5516</v>
      </c>
      <c r="F411" s="18">
        <v>8</v>
      </c>
      <c r="G411" s="18">
        <v>25</v>
      </c>
      <c r="H411" s="18" t="s">
        <v>1561</v>
      </c>
      <c r="J411" s="57" t="s">
        <v>3005</v>
      </c>
      <c r="K411" s="19" t="s">
        <v>4365</v>
      </c>
      <c r="L411" s="16" t="s">
        <v>1616</v>
      </c>
      <c r="M411" s="18" t="s">
        <v>4365</v>
      </c>
      <c r="N411" s="132" t="s">
        <v>3005</v>
      </c>
      <c r="P411" s="18">
        <v>25</v>
      </c>
      <c r="Q411" s="16" t="s">
        <v>1292</v>
      </c>
      <c r="R411" s="17">
        <v>57.5</v>
      </c>
      <c r="S411" s="260" t="s">
        <v>5040</v>
      </c>
      <c r="T411" s="16" t="s">
        <v>1302</v>
      </c>
      <c r="U411" s="18" t="s">
        <v>5519</v>
      </c>
      <c r="V411" s="18" t="s">
        <v>5519</v>
      </c>
      <c r="W411" s="57" t="s">
        <v>2651</v>
      </c>
      <c r="X411" s="18" t="s">
        <v>5042</v>
      </c>
      <c r="Y411" s="132">
        <f t="shared" si="18"/>
        <v>400</v>
      </c>
      <c r="Z411" s="132">
        <f t="shared" si="19"/>
        <v>400</v>
      </c>
      <c r="AA411" s="372" t="str">
        <f t="shared" si="20"/>
        <v>0</v>
      </c>
    </row>
    <row r="412" spans="1:29" s="18" customFormat="1" ht="12" customHeight="1" x14ac:dyDescent="0.2">
      <c r="A412" s="16" t="s">
        <v>3898</v>
      </c>
      <c r="B412" s="17">
        <v>285</v>
      </c>
      <c r="C412" s="16" t="s">
        <v>5528</v>
      </c>
      <c r="D412" s="16" t="s">
        <v>4449</v>
      </c>
      <c r="E412" s="18" t="s">
        <v>5516</v>
      </c>
      <c r="F412" s="18">
        <v>8</v>
      </c>
      <c r="G412" s="18">
        <v>25</v>
      </c>
      <c r="H412" s="18" t="s">
        <v>1561</v>
      </c>
      <c r="I412" s="51"/>
      <c r="J412" s="57" t="s">
        <v>3005</v>
      </c>
      <c r="K412" s="46" t="s">
        <v>1612</v>
      </c>
      <c r="L412" s="16" t="s">
        <v>1616</v>
      </c>
      <c r="M412" s="18" t="s">
        <v>4977</v>
      </c>
      <c r="N412" s="132" t="s">
        <v>3005</v>
      </c>
      <c r="O412" s="18" t="s">
        <v>5053</v>
      </c>
      <c r="P412" s="18">
        <v>25</v>
      </c>
      <c r="Q412" s="16" t="s">
        <v>5435</v>
      </c>
      <c r="R412" s="17">
        <v>59.75</v>
      </c>
      <c r="S412" s="260" t="s">
        <v>5040</v>
      </c>
      <c r="T412" s="16" t="s">
        <v>5438</v>
      </c>
      <c r="U412" s="18" t="s">
        <v>5519</v>
      </c>
      <c r="V412" s="18" t="s">
        <v>5519</v>
      </c>
      <c r="W412" s="57" t="s">
        <v>2651</v>
      </c>
      <c r="X412" s="18" t="s">
        <v>5042</v>
      </c>
      <c r="Y412" s="132">
        <f t="shared" si="18"/>
        <v>400</v>
      </c>
      <c r="Z412" s="132">
        <f t="shared" si="19"/>
        <v>400</v>
      </c>
      <c r="AA412" s="372" t="str">
        <f t="shared" si="20"/>
        <v>0</v>
      </c>
    </row>
    <row r="413" spans="1:29" s="18" customFormat="1" ht="12" customHeight="1" x14ac:dyDescent="0.2">
      <c r="A413" s="16" t="s">
        <v>2632</v>
      </c>
      <c r="B413" s="17">
        <v>65</v>
      </c>
      <c r="C413" s="16" t="s">
        <v>2610</v>
      </c>
      <c r="D413" s="16" t="s">
        <v>4449</v>
      </c>
      <c r="E413" s="18" t="s">
        <v>5516</v>
      </c>
      <c r="F413" s="18">
        <v>8</v>
      </c>
      <c r="G413" s="18">
        <v>25</v>
      </c>
      <c r="H413" s="18" t="s">
        <v>1561</v>
      </c>
      <c r="J413" s="57" t="s">
        <v>3005</v>
      </c>
      <c r="K413" s="19" t="s">
        <v>4979</v>
      </c>
      <c r="L413" s="16" t="s">
        <v>1616</v>
      </c>
      <c r="M413" s="18" t="s">
        <v>4979</v>
      </c>
      <c r="N413" s="132" t="s">
        <v>3005</v>
      </c>
      <c r="O413" s="116"/>
      <c r="P413" s="18">
        <v>25</v>
      </c>
      <c r="Q413" s="16" t="s">
        <v>5514</v>
      </c>
      <c r="R413" s="17">
        <v>12.65</v>
      </c>
      <c r="S413" s="260" t="s">
        <v>5040</v>
      </c>
      <c r="T413" s="16" t="s">
        <v>5509</v>
      </c>
      <c r="U413" s="18" t="s">
        <v>5519</v>
      </c>
      <c r="V413" s="18" t="s">
        <v>5519</v>
      </c>
      <c r="W413" s="57" t="s">
        <v>2651</v>
      </c>
      <c r="X413" s="18" t="s">
        <v>5042</v>
      </c>
      <c r="Y413" s="132">
        <f t="shared" si="18"/>
        <v>400</v>
      </c>
      <c r="Z413" s="132">
        <f t="shared" si="19"/>
        <v>400</v>
      </c>
      <c r="AA413" s="372" t="str">
        <f t="shared" si="20"/>
        <v>0</v>
      </c>
    </row>
    <row r="414" spans="1:29" s="18" customFormat="1" ht="12" customHeight="1" x14ac:dyDescent="0.2">
      <c r="A414" s="16" t="s">
        <v>3902</v>
      </c>
      <c r="B414" s="17">
        <v>225</v>
      </c>
      <c r="C414" s="16" t="s">
        <v>5523</v>
      </c>
      <c r="D414" s="16" t="s">
        <v>4449</v>
      </c>
      <c r="E414" s="18" t="s">
        <v>5516</v>
      </c>
      <c r="F414" s="18">
        <v>8</v>
      </c>
      <c r="G414" s="18">
        <v>25</v>
      </c>
      <c r="H414" s="18" t="s">
        <v>1561</v>
      </c>
      <c r="I414" s="51"/>
      <c r="J414" s="57" t="s">
        <v>3005</v>
      </c>
      <c r="K414" s="46" t="s">
        <v>1612</v>
      </c>
      <c r="L414" s="16" t="s">
        <v>1616</v>
      </c>
      <c r="M414" s="18" t="s">
        <v>1611</v>
      </c>
      <c r="N414" s="132" t="s">
        <v>3005</v>
      </c>
      <c r="O414" s="119" t="s">
        <v>5051</v>
      </c>
      <c r="P414" s="18">
        <v>25</v>
      </c>
      <c r="Q414" s="16" t="s">
        <v>5523</v>
      </c>
      <c r="R414" s="17">
        <v>120</v>
      </c>
      <c r="S414" s="260" t="s">
        <v>5040</v>
      </c>
      <c r="T414" s="16" t="s">
        <v>5022</v>
      </c>
      <c r="U414" s="18" t="s">
        <v>5519</v>
      </c>
      <c r="V414" s="18" t="s">
        <v>5519</v>
      </c>
      <c r="W414" s="57" t="s">
        <v>2651</v>
      </c>
      <c r="X414" s="18" t="s">
        <v>5042</v>
      </c>
      <c r="Y414" s="132">
        <f t="shared" si="18"/>
        <v>400</v>
      </c>
      <c r="Z414" s="132">
        <f t="shared" si="19"/>
        <v>400</v>
      </c>
      <c r="AA414" s="372" t="str">
        <f t="shared" si="20"/>
        <v>0</v>
      </c>
    </row>
    <row r="415" spans="1:29" s="18" customFormat="1" ht="11.25" x14ac:dyDescent="0.2">
      <c r="A415" s="16" t="s">
        <v>4854</v>
      </c>
      <c r="B415" s="17">
        <v>53</v>
      </c>
      <c r="C415" s="16" t="s">
        <v>4853</v>
      </c>
      <c r="D415" s="16" t="s">
        <v>4449</v>
      </c>
      <c r="E415" s="18" t="s">
        <v>5516</v>
      </c>
      <c r="F415" s="18">
        <v>8</v>
      </c>
      <c r="G415" s="18">
        <v>25</v>
      </c>
      <c r="H415" s="18" t="s">
        <v>1561</v>
      </c>
      <c r="J415" s="57" t="s">
        <v>3005</v>
      </c>
      <c r="K415" s="19" t="s">
        <v>4283</v>
      </c>
      <c r="L415" s="16" t="s">
        <v>1616</v>
      </c>
      <c r="M415" s="18" t="s">
        <v>4283</v>
      </c>
      <c r="N415" s="132" t="s">
        <v>3005</v>
      </c>
      <c r="P415" s="18">
        <v>25</v>
      </c>
      <c r="Q415" s="16" t="s">
        <v>2610</v>
      </c>
      <c r="R415" s="17">
        <v>66</v>
      </c>
      <c r="S415" s="260" t="s">
        <v>5040</v>
      </c>
      <c r="T415" s="16" t="s">
        <v>2634</v>
      </c>
      <c r="U415" s="18" t="s">
        <v>5519</v>
      </c>
      <c r="V415" s="18" t="s">
        <v>5519</v>
      </c>
      <c r="W415" s="260" t="s">
        <v>2651</v>
      </c>
      <c r="X415" s="18" t="s">
        <v>5042</v>
      </c>
      <c r="Y415" s="132">
        <f t="shared" si="18"/>
        <v>400</v>
      </c>
      <c r="Z415" s="132">
        <f t="shared" si="19"/>
        <v>400</v>
      </c>
      <c r="AA415" s="372" t="str">
        <f t="shared" si="20"/>
        <v>0</v>
      </c>
      <c r="AC415" s="20"/>
    </row>
    <row r="416" spans="1:29" s="18" customFormat="1" ht="11.25" x14ac:dyDescent="0.2">
      <c r="A416" s="16" t="s">
        <v>3863</v>
      </c>
      <c r="B416" s="17">
        <v>45</v>
      </c>
      <c r="C416" s="16" t="s">
        <v>5528</v>
      </c>
      <c r="D416" s="16" t="s">
        <v>4449</v>
      </c>
      <c r="E416" s="18" t="s">
        <v>5516</v>
      </c>
      <c r="F416" s="18">
        <v>8</v>
      </c>
      <c r="G416" s="18">
        <v>25</v>
      </c>
      <c r="H416" s="18" t="s">
        <v>1561</v>
      </c>
      <c r="I416" s="19" t="s">
        <v>1132</v>
      </c>
      <c r="J416" s="57" t="s">
        <v>3005</v>
      </c>
      <c r="K416" s="19" t="s">
        <v>4069</v>
      </c>
      <c r="L416" s="16" t="s">
        <v>1616</v>
      </c>
      <c r="M416" s="118" t="s">
        <v>4069</v>
      </c>
      <c r="N416" s="315" t="s">
        <v>3005</v>
      </c>
      <c r="O416" s="119" t="s">
        <v>1671</v>
      </c>
      <c r="P416" s="118">
        <v>25</v>
      </c>
      <c r="Q416" s="16" t="s">
        <v>1195</v>
      </c>
      <c r="R416" s="17">
        <v>57.5</v>
      </c>
      <c r="S416" s="260" t="s">
        <v>5040</v>
      </c>
      <c r="T416" s="16" t="s">
        <v>1203</v>
      </c>
      <c r="U416" s="18" t="s">
        <v>5519</v>
      </c>
      <c r="V416" s="18" t="s">
        <v>5519</v>
      </c>
      <c r="W416" s="57" t="s">
        <v>2651</v>
      </c>
      <c r="X416" s="18" t="s">
        <v>5042</v>
      </c>
      <c r="Y416" s="132">
        <f t="shared" si="18"/>
        <v>400</v>
      </c>
      <c r="Z416" s="132">
        <f t="shared" si="19"/>
        <v>400</v>
      </c>
      <c r="AA416" s="372" t="str">
        <f t="shared" si="20"/>
        <v>0</v>
      </c>
    </row>
    <row r="417" spans="1:62" s="18" customFormat="1" ht="11.25" x14ac:dyDescent="0.2">
      <c r="A417" s="16" t="s">
        <v>5446</v>
      </c>
      <c r="B417" s="17">
        <v>58</v>
      </c>
      <c r="C417" s="16" t="s">
        <v>5435</v>
      </c>
      <c r="D417" s="16" t="s">
        <v>4449</v>
      </c>
      <c r="E417" s="18" t="s">
        <v>5516</v>
      </c>
      <c r="F417" s="18">
        <v>8</v>
      </c>
      <c r="G417" s="18">
        <v>25</v>
      </c>
      <c r="H417" s="18" t="s">
        <v>1561</v>
      </c>
      <c r="I417" s="19" t="s">
        <v>1672</v>
      </c>
      <c r="J417" s="57" t="s">
        <v>3005</v>
      </c>
      <c r="K417" s="19" t="s">
        <v>4365</v>
      </c>
      <c r="L417" s="16" t="s">
        <v>1616</v>
      </c>
      <c r="M417" s="18" t="s">
        <v>1611</v>
      </c>
      <c r="N417" s="132" t="s">
        <v>3005</v>
      </c>
      <c r="O417" s="116"/>
      <c r="P417" s="18">
        <v>25</v>
      </c>
      <c r="Q417" s="16" t="s">
        <v>5514</v>
      </c>
      <c r="R417" s="17">
        <v>14.25</v>
      </c>
      <c r="S417" s="260" t="s">
        <v>5040</v>
      </c>
      <c r="T417" s="16" t="s">
        <v>3943</v>
      </c>
      <c r="U417" s="18" t="s">
        <v>5519</v>
      </c>
      <c r="V417" s="18" t="s">
        <v>5519</v>
      </c>
      <c r="W417" s="57" t="s">
        <v>2651</v>
      </c>
      <c r="X417" s="18" t="s">
        <v>5042</v>
      </c>
      <c r="Y417" s="132">
        <f t="shared" si="18"/>
        <v>400</v>
      </c>
      <c r="Z417" s="132">
        <f t="shared" si="19"/>
        <v>400</v>
      </c>
      <c r="AA417" s="372" t="str">
        <f t="shared" si="20"/>
        <v>0</v>
      </c>
    </row>
    <row r="418" spans="1:62" s="18" customFormat="1" ht="11.25" x14ac:dyDescent="0.2">
      <c r="A418" s="16" t="s">
        <v>1198</v>
      </c>
      <c r="B418" s="17">
        <v>52</v>
      </c>
      <c r="C418" s="16" t="s">
        <v>1195</v>
      </c>
      <c r="D418" s="16" t="s">
        <v>4449</v>
      </c>
      <c r="E418" s="18" t="s">
        <v>5516</v>
      </c>
      <c r="F418" s="18">
        <v>8</v>
      </c>
      <c r="G418" s="18">
        <v>25</v>
      </c>
      <c r="H418" s="18" t="s">
        <v>1561</v>
      </c>
      <c r="I418" s="51"/>
      <c r="J418" s="57" t="s">
        <v>3005</v>
      </c>
      <c r="K418" s="19" t="s">
        <v>4283</v>
      </c>
      <c r="L418" s="16" t="s">
        <v>1616</v>
      </c>
      <c r="M418" s="18" t="s">
        <v>4283</v>
      </c>
      <c r="N418" s="132" t="s">
        <v>3005</v>
      </c>
      <c r="P418" s="18">
        <v>25</v>
      </c>
      <c r="Q418" s="16" t="s">
        <v>2610</v>
      </c>
      <c r="R418" s="17">
        <v>65</v>
      </c>
      <c r="S418" s="260" t="s">
        <v>5040</v>
      </c>
      <c r="T418" s="16" t="s">
        <v>2633</v>
      </c>
      <c r="U418" s="18" t="s">
        <v>5519</v>
      </c>
      <c r="V418" s="18" t="s">
        <v>5519</v>
      </c>
      <c r="W418" s="57" t="s">
        <v>2651</v>
      </c>
      <c r="X418" s="18" t="s">
        <v>5042</v>
      </c>
      <c r="Y418" s="132">
        <f t="shared" si="18"/>
        <v>400</v>
      </c>
      <c r="Z418" s="132">
        <f t="shared" si="19"/>
        <v>400</v>
      </c>
      <c r="AA418" s="372" t="str">
        <f t="shared" si="20"/>
        <v>0</v>
      </c>
      <c r="AC418" s="20"/>
    </row>
    <row r="419" spans="1:62" s="18" customFormat="1" ht="11.25" x14ac:dyDescent="0.2">
      <c r="A419" s="16" t="s">
        <v>1199</v>
      </c>
      <c r="B419" s="17">
        <v>60</v>
      </c>
      <c r="C419" s="16" t="s">
        <v>1195</v>
      </c>
      <c r="D419" s="16" t="s">
        <v>4449</v>
      </c>
      <c r="E419" s="18" t="s">
        <v>5516</v>
      </c>
      <c r="F419" s="18">
        <v>8</v>
      </c>
      <c r="G419" s="18">
        <v>25</v>
      </c>
      <c r="H419" s="18" t="s">
        <v>1561</v>
      </c>
      <c r="I419" s="51"/>
      <c r="J419" s="57" t="s">
        <v>3005</v>
      </c>
      <c r="K419" s="19" t="s">
        <v>4283</v>
      </c>
      <c r="L419" s="16" t="s">
        <v>1616</v>
      </c>
      <c r="M419" s="119" t="s">
        <v>4283</v>
      </c>
      <c r="N419" s="315" t="s">
        <v>3005</v>
      </c>
      <c r="O419" s="119"/>
      <c r="P419" s="118">
        <v>25</v>
      </c>
      <c r="Q419" s="303" t="s">
        <v>4853</v>
      </c>
      <c r="R419" s="304">
        <v>52</v>
      </c>
      <c r="S419" s="260" t="s">
        <v>5040</v>
      </c>
      <c r="T419" s="303" t="s">
        <v>4855</v>
      </c>
      <c r="U419" s="18" t="s">
        <v>5519</v>
      </c>
      <c r="V419" s="18" t="s">
        <v>5519</v>
      </c>
      <c r="W419" s="57" t="s">
        <v>2651</v>
      </c>
      <c r="X419" s="18" t="s">
        <v>5042</v>
      </c>
      <c r="Y419" s="132">
        <f t="shared" si="18"/>
        <v>400</v>
      </c>
      <c r="Z419" s="132">
        <f t="shared" si="19"/>
        <v>400</v>
      </c>
      <c r="AA419" s="372" t="str">
        <f t="shared" si="20"/>
        <v>0</v>
      </c>
      <c r="AB419" s="118"/>
      <c r="AC419" s="118"/>
      <c r="AD419" s="118"/>
      <c r="AE419" s="118"/>
      <c r="AF419" s="118"/>
      <c r="AG419" s="118"/>
      <c r="AH419" s="118"/>
      <c r="AI419" s="118"/>
      <c r="AJ419" s="118"/>
      <c r="AK419" s="118"/>
      <c r="AL419" s="118"/>
      <c r="AM419" s="118"/>
      <c r="AN419" s="118"/>
      <c r="AO419" s="118"/>
      <c r="AP419" s="118"/>
      <c r="AQ419" s="118"/>
      <c r="AR419" s="118"/>
      <c r="AS419" s="118"/>
      <c r="AT419" s="118"/>
      <c r="AU419" s="118"/>
      <c r="AV419" s="118"/>
      <c r="AW419" s="118"/>
      <c r="AX419" s="118"/>
      <c r="AY419" s="118"/>
      <c r="AZ419" s="118"/>
      <c r="BA419" s="118"/>
      <c r="BB419" s="118"/>
      <c r="BC419" s="118"/>
      <c r="BD419" s="118"/>
      <c r="BE419" s="118"/>
      <c r="BF419" s="118"/>
      <c r="BG419" s="118"/>
      <c r="BH419" s="118"/>
      <c r="BI419" s="118"/>
      <c r="BJ419" s="118"/>
    </row>
    <row r="420" spans="1:62" s="18" customFormat="1" ht="11.25" x14ac:dyDescent="0.2">
      <c r="A420" s="18" t="s">
        <v>5504</v>
      </c>
      <c r="B420" s="17">
        <v>55</v>
      </c>
      <c r="C420" s="18" t="s">
        <v>5497</v>
      </c>
      <c r="D420" s="16" t="s">
        <v>4449</v>
      </c>
      <c r="E420" s="18" t="s">
        <v>5516</v>
      </c>
      <c r="F420" s="18">
        <v>8</v>
      </c>
      <c r="G420" s="18">
        <v>25</v>
      </c>
      <c r="H420" s="18" t="s">
        <v>1561</v>
      </c>
      <c r="J420" s="57" t="s">
        <v>3005</v>
      </c>
      <c r="K420" s="19" t="s">
        <v>4979</v>
      </c>
      <c r="L420" s="16" t="s">
        <v>1616</v>
      </c>
      <c r="M420" s="18" t="s">
        <v>4979</v>
      </c>
      <c r="N420" s="132" t="s">
        <v>3005</v>
      </c>
      <c r="O420" s="83"/>
      <c r="P420" s="18">
        <v>25</v>
      </c>
      <c r="Q420" s="16" t="s">
        <v>5514</v>
      </c>
      <c r="R420" s="17">
        <v>12.5</v>
      </c>
      <c r="S420" s="260" t="s">
        <v>5040</v>
      </c>
      <c r="T420" s="16" t="s">
        <v>5508</v>
      </c>
      <c r="U420" s="18" t="s">
        <v>5519</v>
      </c>
      <c r="V420" s="18" t="s">
        <v>5519</v>
      </c>
      <c r="W420" s="305" t="s">
        <v>2651</v>
      </c>
      <c r="X420" s="18" t="s">
        <v>5042</v>
      </c>
      <c r="Y420" s="132">
        <f t="shared" si="18"/>
        <v>400</v>
      </c>
      <c r="Z420" s="132">
        <f t="shared" si="19"/>
        <v>400</v>
      </c>
      <c r="AA420" s="372" t="str">
        <f t="shared" si="20"/>
        <v>0</v>
      </c>
    </row>
    <row r="421" spans="1:62" s="18" customFormat="1" ht="11.25" x14ac:dyDescent="0.2">
      <c r="A421" s="16" t="s">
        <v>5440</v>
      </c>
      <c r="B421" s="17">
        <v>55</v>
      </c>
      <c r="C421" s="16" t="s">
        <v>5435</v>
      </c>
      <c r="D421" s="16" t="s">
        <v>4449</v>
      </c>
      <c r="E421" s="18" t="s">
        <v>5516</v>
      </c>
      <c r="F421" s="18">
        <v>8</v>
      </c>
      <c r="G421" s="18">
        <v>25</v>
      </c>
      <c r="H421" s="18" t="s">
        <v>1561</v>
      </c>
      <c r="I421" s="51"/>
      <c r="J421" s="57" t="s">
        <v>3005</v>
      </c>
      <c r="K421" s="19" t="s">
        <v>1613</v>
      </c>
      <c r="L421" s="16" t="s">
        <v>1616</v>
      </c>
      <c r="M421" s="119" t="s">
        <v>1613</v>
      </c>
      <c r="N421" s="315" t="s">
        <v>3005</v>
      </c>
      <c r="O421" s="119"/>
      <c r="P421" s="118">
        <v>25</v>
      </c>
      <c r="Q421" s="303" t="s">
        <v>5584</v>
      </c>
      <c r="R421" s="17">
        <v>52.5</v>
      </c>
      <c r="S421" s="260" t="s">
        <v>5040</v>
      </c>
      <c r="T421" s="16" t="s">
        <v>5590</v>
      </c>
      <c r="U421" s="18" t="s">
        <v>5519</v>
      </c>
      <c r="V421" s="18" t="s">
        <v>5519</v>
      </c>
      <c r="W421" s="305" t="s">
        <v>2651</v>
      </c>
      <c r="X421" s="18" t="s">
        <v>5042</v>
      </c>
      <c r="Y421" s="132">
        <f t="shared" si="18"/>
        <v>400</v>
      </c>
      <c r="Z421" s="132">
        <f t="shared" si="19"/>
        <v>400</v>
      </c>
      <c r="AA421" s="372" t="str">
        <f t="shared" si="20"/>
        <v>0</v>
      </c>
    </row>
    <row r="422" spans="1:62" s="18" customFormat="1" ht="11.25" x14ac:dyDescent="0.2">
      <c r="A422" s="16" t="s">
        <v>3801</v>
      </c>
      <c r="B422" s="17">
        <v>59</v>
      </c>
      <c r="C422" s="16" t="s">
        <v>3792</v>
      </c>
      <c r="D422" s="16" t="s">
        <v>4449</v>
      </c>
      <c r="E422" s="18" t="s">
        <v>5516</v>
      </c>
      <c r="F422" s="18">
        <v>8</v>
      </c>
      <c r="G422" s="18">
        <v>25</v>
      </c>
      <c r="H422" s="18" t="s">
        <v>1561</v>
      </c>
      <c r="I422" s="51"/>
      <c r="J422" s="57" t="s">
        <v>3005</v>
      </c>
      <c r="K422" s="19" t="s">
        <v>1613</v>
      </c>
      <c r="L422" s="16" t="s">
        <v>1616</v>
      </c>
      <c r="M422" s="119" t="s">
        <v>1613</v>
      </c>
      <c r="N422" s="315" t="s">
        <v>3005</v>
      </c>
      <c r="O422" s="119"/>
      <c r="P422" s="118">
        <v>25</v>
      </c>
      <c r="Q422" s="303" t="s">
        <v>5584</v>
      </c>
      <c r="R422" s="17">
        <v>55</v>
      </c>
      <c r="S422" s="260" t="s">
        <v>5040</v>
      </c>
      <c r="T422" s="16" t="s">
        <v>5591</v>
      </c>
      <c r="U422" s="18" t="s">
        <v>5519</v>
      </c>
      <c r="V422" s="18" t="s">
        <v>5519</v>
      </c>
      <c r="W422" s="305" t="s">
        <v>2651</v>
      </c>
      <c r="X422" s="18" t="s">
        <v>5042</v>
      </c>
      <c r="Y422" s="132">
        <f t="shared" si="18"/>
        <v>400</v>
      </c>
      <c r="Z422" s="132">
        <f t="shared" si="19"/>
        <v>400</v>
      </c>
      <c r="AA422" s="372" t="str">
        <f t="shared" si="20"/>
        <v>0</v>
      </c>
    </row>
    <row r="423" spans="1:62" s="351" customFormat="1" x14ac:dyDescent="0.2">
      <c r="A423" s="16" t="s">
        <v>3913</v>
      </c>
      <c r="B423" s="17">
        <v>255</v>
      </c>
      <c r="C423" s="16" t="s">
        <v>5523</v>
      </c>
      <c r="D423" s="16" t="s">
        <v>4449</v>
      </c>
      <c r="E423" s="18" t="s">
        <v>5516</v>
      </c>
      <c r="F423" s="18">
        <v>8</v>
      </c>
      <c r="G423" s="18">
        <v>25</v>
      </c>
      <c r="H423" s="18" t="s">
        <v>1561</v>
      </c>
      <c r="I423" s="51"/>
      <c r="J423" s="57" t="s">
        <v>3005</v>
      </c>
      <c r="K423" s="19" t="s">
        <v>1613</v>
      </c>
      <c r="L423" s="16" t="s">
        <v>1616</v>
      </c>
      <c r="M423" s="201" t="s">
        <v>1613</v>
      </c>
      <c r="N423" s="315" t="s">
        <v>3005</v>
      </c>
      <c r="O423" s="83"/>
      <c r="P423" s="201">
        <v>25</v>
      </c>
      <c r="Q423" s="387" t="s">
        <v>5558</v>
      </c>
      <c r="R423" s="17">
        <v>60</v>
      </c>
      <c r="S423" s="260" t="s">
        <v>5040</v>
      </c>
      <c r="T423" s="387" t="s">
        <v>5562</v>
      </c>
      <c r="U423" s="18" t="s">
        <v>5519</v>
      </c>
      <c r="V423" s="18" t="s">
        <v>5519</v>
      </c>
      <c r="W423" s="57" t="s">
        <v>2651</v>
      </c>
      <c r="X423" s="18" t="s">
        <v>5042</v>
      </c>
      <c r="Y423" s="132">
        <f t="shared" si="18"/>
        <v>400</v>
      </c>
      <c r="Z423" s="132">
        <f t="shared" si="19"/>
        <v>400</v>
      </c>
      <c r="AA423" s="372" t="str">
        <f t="shared" si="20"/>
        <v>0</v>
      </c>
      <c r="AB423" s="24"/>
      <c r="AC423" s="24"/>
      <c r="AD423" s="28"/>
      <c r="AE423" s="28"/>
      <c r="AF423" s="28"/>
      <c r="AG423" s="28"/>
      <c r="AH423" s="28"/>
    </row>
    <row r="424" spans="1:62" s="18" customFormat="1" ht="12" customHeight="1" x14ac:dyDescent="0.2">
      <c r="A424" s="16"/>
      <c r="B424" s="17"/>
      <c r="C424" s="16"/>
      <c r="D424" s="16"/>
      <c r="I424" s="46"/>
      <c r="J424" s="132"/>
      <c r="K424" s="19"/>
      <c r="L424" s="16" t="s">
        <v>1616</v>
      </c>
      <c r="N424" s="132"/>
      <c r="O424" s="118"/>
      <c r="Q424" s="16"/>
      <c r="R424" s="17"/>
      <c r="S424" s="57"/>
      <c r="T424" s="16"/>
      <c r="W424" s="57"/>
      <c r="AC424" s="20"/>
    </row>
    <row r="425" spans="1:62" s="376" customFormat="1" ht="12" customHeight="1" thickBot="1" x14ac:dyDescent="0.25">
      <c r="G425" s="378">
        <f>SUM(G394:G424)</f>
        <v>725</v>
      </c>
      <c r="J425" s="360"/>
      <c r="M425" s="377">
        <f>G425-P425</f>
        <v>0</v>
      </c>
      <c r="N425" s="360"/>
      <c r="P425" s="378">
        <f>SUM(P394:P424)</f>
        <v>725</v>
      </c>
    </row>
    <row r="427" spans="1:62" x14ac:dyDescent="0.2">
      <c r="Y427" s="120">
        <f>SUM(Y5:Y426)</f>
        <v>138072</v>
      </c>
      <c r="Z427" s="120">
        <f>SUM(Z5:Z426)</f>
        <v>88208</v>
      </c>
      <c r="AA427" s="120">
        <f>SUM(AA5:AA426)</f>
        <v>49864</v>
      </c>
    </row>
    <row r="429" spans="1:62" x14ac:dyDescent="0.2">
      <c r="AA429" s="120">
        <f>Z427+AA427</f>
        <v>138072</v>
      </c>
    </row>
  </sheetData>
  <phoneticPr fontId="0" type="noConversion"/>
  <pageMargins left="0.75" right="0.75" top="1" bottom="1" header="0.5" footer="0.5"/>
  <pageSetup scale="11" orientation="landscape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J425"/>
  <sheetViews>
    <sheetView topLeftCell="U381" zoomScale="75" workbookViewId="0">
      <selection activeCell="Y420" sqref="Y420:AA420"/>
    </sheetView>
  </sheetViews>
  <sheetFormatPr defaultRowHeight="12.75" x14ac:dyDescent="0.2"/>
  <cols>
    <col min="1" max="1" width="10.5703125" style="120" customWidth="1"/>
    <col min="2" max="2" width="7.7109375" style="120" bestFit="1" customWidth="1"/>
    <col min="3" max="3" width="6.28515625" style="120" customWidth="1"/>
    <col min="4" max="5" width="4.42578125" style="120" customWidth="1"/>
    <col min="6" max="6" width="3.5703125" style="120" customWidth="1"/>
    <col min="7" max="7" width="5.5703125" style="120" customWidth="1"/>
    <col min="8" max="8" width="2.42578125" style="120" customWidth="1"/>
    <col min="9" max="9" width="69.140625" style="120" customWidth="1"/>
    <col min="10" max="10" width="2.28515625" style="120" customWidth="1"/>
    <col min="11" max="11" width="9.7109375" style="120" customWidth="1"/>
    <col min="12" max="12" width="3.140625" style="120" customWidth="1"/>
    <col min="13" max="13" width="12.140625" style="120" customWidth="1"/>
    <col min="14" max="14" width="2.140625" style="345" customWidth="1"/>
    <col min="15" max="15" width="70.5703125" style="120" bestFit="1" customWidth="1"/>
    <col min="16" max="16" width="5.28515625" style="120" customWidth="1"/>
    <col min="17" max="17" width="7" style="120" customWidth="1"/>
    <col min="18" max="18" width="7.7109375" style="120" bestFit="1" customWidth="1"/>
    <col min="19" max="19" width="10" style="120" customWidth="1"/>
    <col min="20" max="20" width="8.42578125" style="120" customWidth="1"/>
    <col min="21" max="21" width="5.7109375" style="120" customWidth="1"/>
    <col min="22" max="22" width="5.85546875" style="120" customWidth="1"/>
    <col min="23" max="23" width="7" style="120" customWidth="1"/>
    <col min="24" max="24" width="2.28515625" style="120" customWidth="1"/>
    <col min="25" max="25" width="11.5703125" style="120" customWidth="1"/>
    <col min="26" max="16384" width="9.140625" style="120"/>
  </cols>
  <sheetData>
    <row r="1" spans="1:38" x14ac:dyDescent="0.2">
      <c r="A1" s="344">
        <v>37070</v>
      </c>
      <c r="J1" s="345"/>
      <c r="S1" s="346"/>
    </row>
    <row r="2" spans="1:38" s="394" customFormat="1" ht="12" customHeight="1" x14ac:dyDescent="0.2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8" s="79" customFormat="1" ht="12" customHeight="1" x14ac:dyDescent="0.2">
      <c r="C3" s="447" t="s">
        <v>1883</v>
      </c>
      <c r="E3" s="448"/>
      <c r="G3" s="19"/>
      <c r="I3" s="107"/>
      <c r="L3" s="276"/>
      <c r="O3" s="122"/>
      <c r="S3" s="110"/>
    </row>
    <row r="4" spans="1:38" s="79" customFormat="1" ht="12" customHeight="1" x14ac:dyDescent="0.2">
      <c r="A4" s="16" t="s">
        <v>4378</v>
      </c>
      <c r="B4" s="17">
        <v>0</v>
      </c>
      <c r="C4" s="16" t="s">
        <v>5528</v>
      </c>
      <c r="D4" s="16" t="s">
        <v>5515</v>
      </c>
      <c r="E4" s="18" t="s">
        <v>5516</v>
      </c>
      <c r="F4" s="18">
        <v>16</v>
      </c>
      <c r="G4" s="18">
        <v>0</v>
      </c>
      <c r="H4" s="18"/>
      <c r="I4" s="449" t="s">
        <v>1884</v>
      </c>
      <c r="J4" s="128"/>
      <c r="K4" s="19" t="s">
        <v>4379</v>
      </c>
      <c r="L4" s="254" t="s">
        <v>1616</v>
      </c>
      <c r="M4" s="125"/>
      <c r="P4" s="125"/>
      <c r="AC4" s="86"/>
    </row>
    <row r="5" spans="1:38" s="79" customFormat="1" ht="12" customHeight="1" x14ac:dyDescent="0.2">
      <c r="A5" s="16" t="s">
        <v>3960</v>
      </c>
      <c r="B5" s="17">
        <v>0</v>
      </c>
      <c r="C5" s="16" t="s">
        <v>5528</v>
      </c>
      <c r="D5" s="16" t="s">
        <v>4449</v>
      </c>
      <c r="E5" s="18" t="s">
        <v>5516</v>
      </c>
      <c r="F5" s="18">
        <v>8</v>
      </c>
      <c r="G5" s="18">
        <v>0</v>
      </c>
      <c r="H5" s="18"/>
      <c r="I5" s="449" t="s">
        <v>1884</v>
      </c>
      <c r="J5" s="128"/>
      <c r="K5" s="19" t="s">
        <v>4379</v>
      </c>
      <c r="L5" s="254" t="s">
        <v>1616</v>
      </c>
      <c r="M5" s="83"/>
      <c r="O5" s="83"/>
      <c r="P5" s="131"/>
      <c r="Q5" s="452"/>
      <c r="R5" s="84"/>
      <c r="S5" s="334"/>
      <c r="T5" s="85"/>
      <c r="AC5" s="86"/>
    </row>
    <row r="6" spans="1:38" s="79" customFormat="1" ht="12" customHeight="1" x14ac:dyDescent="0.2">
      <c r="A6" s="16" t="s">
        <v>4446</v>
      </c>
      <c r="B6" s="17">
        <v>216</v>
      </c>
      <c r="C6" s="16" t="s">
        <v>4447</v>
      </c>
      <c r="D6" s="16" t="s">
        <v>5515</v>
      </c>
      <c r="E6" s="18" t="s">
        <v>5516</v>
      </c>
      <c r="F6" s="18">
        <v>16</v>
      </c>
      <c r="G6" s="60">
        <v>125</v>
      </c>
      <c r="H6" s="18" t="s">
        <v>1561</v>
      </c>
      <c r="I6" s="126" t="s">
        <v>5266</v>
      </c>
      <c r="J6" s="18" t="s">
        <v>3005</v>
      </c>
      <c r="K6" s="19" t="s">
        <v>4069</v>
      </c>
      <c r="L6" s="254" t="s">
        <v>1616</v>
      </c>
      <c r="M6" s="83" t="s">
        <v>4379</v>
      </c>
      <c r="N6" s="79" t="s">
        <v>3005</v>
      </c>
      <c r="O6" s="83" t="s">
        <v>1885</v>
      </c>
      <c r="P6" s="131">
        <v>125</v>
      </c>
      <c r="Q6" s="154" t="s">
        <v>943</v>
      </c>
      <c r="R6" s="2">
        <v>0</v>
      </c>
      <c r="S6" s="340">
        <v>25500</v>
      </c>
      <c r="T6" s="1" t="s">
        <v>944</v>
      </c>
      <c r="U6" s="79" t="s">
        <v>1887</v>
      </c>
      <c r="V6" s="79" t="s">
        <v>1887</v>
      </c>
      <c r="W6" s="79" t="s">
        <v>3979</v>
      </c>
      <c r="X6" s="79" t="s">
        <v>3978</v>
      </c>
      <c r="Y6" s="132">
        <f>F6*G6*2</f>
        <v>4000</v>
      </c>
      <c r="Z6" s="132" t="str">
        <f>IF(X6="N",Y6,"0")</f>
        <v>0</v>
      </c>
      <c r="AA6" s="372">
        <f>IF(X6="P",Y6,"0")</f>
        <v>4000</v>
      </c>
      <c r="AC6" s="86"/>
    </row>
    <row r="7" spans="1:38" s="79" customFormat="1" ht="12" customHeight="1" x14ac:dyDescent="0.2">
      <c r="A7" s="16"/>
      <c r="B7" s="17"/>
      <c r="C7" s="16"/>
      <c r="D7" s="16"/>
      <c r="E7" s="18"/>
      <c r="F7" s="18"/>
      <c r="G7" s="60"/>
      <c r="H7" s="18"/>
      <c r="I7" s="126"/>
      <c r="J7" s="18"/>
      <c r="K7" s="19"/>
      <c r="L7" s="254"/>
      <c r="M7" s="83"/>
      <c r="O7" s="83"/>
      <c r="P7" s="740"/>
      <c r="Q7" s="16"/>
      <c r="R7" s="2"/>
      <c r="S7" s="77"/>
      <c r="T7" s="16"/>
      <c r="U7" s="79" t="s">
        <v>1887</v>
      </c>
      <c r="V7" s="79" t="s">
        <v>1887</v>
      </c>
      <c r="W7" s="79" t="s">
        <v>3979</v>
      </c>
      <c r="X7" s="79" t="s">
        <v>3978</v>
      </c>
      <c r="Y7" s="132">
        <f t="shared" ref="Y7:Y70" si="0">F7*G7*2</f>
        <v>0</v>
      </c>
      <c r="Z7" s="132" t="str">
        <f t="shared" ref="Z7:Z70" si="1">IF(X7="N",Y7,"0")</f>
        <v>0</v>
      </c>
      <c r="AA7" s="372">
        <f t="shared" ref="AA7:AA70" si="2">IF(X7="P",Y7,"0")</f>
        <v>0</v>
      </c>
      <c r="AC7" s="86"/>
    </row>
    <row r="8" spans="1:38" s="79" customFormat="1" ht="12" customHeight="1" x14ac:dyDescent="0.2">
      <c r="A8" s="440"/>
      <c r="B8" s="272"/>
      <c r="C8" s="440"/>
      <c r="D8" s="440"/>
      <c r="E8" s="275"/>
      <c r="F8" s="275"/>
      <c r="G8" s="422"/>
      <c r="H8" s="275"/>
      <c r="I8" s="126"/>
      <c r="K8" s="370"/>
      <c r="L8" s="254" t="s">
        <v>1616</v>
      </c>
      <c r="M8" s="397"/>
      <c r="N8" s="275"/>
      <c r="O8" s="397"/>
      <c r="P8" s="275"/>
      <c r="Q8" s="454"/>
      <c r="R8" s="272"/>
      <c r="S8" s="455"/>
      <c r="T8" s="440"/>
      <c r="U8" s="275"/>
      <c r="V8" s="275"/>
      <c r="W8" s="275"/>
      <c r="X8" s="275"/>
      <c r="Y8" s="132">
        <f t="shared" si="0"/>
        <v>0</v>
      </c>
      <c r="Z8" s="132" t="str">
        <f t="shared" si="1"/>
        <v>0</v>
      </c>
      <c r="AA8" s="372" t="str">
        <f t="shared" si="2"/>
        <v>0</v>
      </c>
      <c r="AB8" s="275"/>
      <c r="AC8" s="456"/>
      <c r="AD8" s="275"/>
      <c r="AE8" s="275"/>
      <c r="AF8" s="275"/>
      <c r="AG8" s="275"/>
      <c r="AH8" s="275"/>
      <c r="AI8" s="275"/>
      <c r="AJ8" s="275"/>
      <c r="AK8" s="275"/>
      <c r="AL8" s="275"/>
    </row>
    <row r="9" spans="1:38" s="269" customFormat="1" ht="12" customHeight="1" thickBot="1" x14ac:dyDescent="0.25">
      <c r="A9" s="441"/>
      <c r="B9" s="457"/>
      <c r="C9" s="441"/>
      <c r="D9" s="441"/>
      <c r="E9" s="442"/>
      <c r="F9" s="442"/>
      <c r="G9" s="458">
        <f>SUM(G3:G8)</f>
        <v>125</v>
      </c>
      <c r="H9" s="459"/>
      <c r="I9" s="408"/>
      <c r="J9" s="460"/>
      <c r="K9" s="365"/>
      <c r="L9" s="461"/>
      <c r="M9" s="462">
        <f>G9-P9</f>
        <v>0</v>
      </c>
      <c r="N9" s="442"/>
      <c r="O9" s="463"/>
      <c r="P9" s="462">
        <f>SUM(P3:P8)</f>
        <v>125</v>
      </c>
      <c r="Q9" s="441"/>
      <c r="R9" s="457"/>
      <c r="S9" s="463"/>
      <c r="T9" s="441"/>
      <c r="U9" s="442"/>
      <c r="V9" s="442"/>
      <c r="W9" s="442"/>
      <c r="X9" s="442"/>
      <c r="Y9" s="132">
        <f t="shared" si="0"/>
        <v>0</v>
      </c>
      <c r="Z9" s="132" t="str">
        <f t="shared" si="1"/>
        <v>0</v>
      </c>
      <c r="AA9" s="372" t="str">
        <f t="shared" si="2"/>
        <v>0</v>
      </c>
      <c r="AB9" s="442"/>
      <c r="AC9" s="464"/>
      <c r="AD9" s="442"/>
      <c r="AE9" s="442"/>
      <c r="AF9" s="442"/>
      <c r="AG9" s="442"/>
      <c r="AH9" s="442"/>
      <c r="AI9" s="442"/>
      <c r="AJ9" s="442"/>
      <c r="AK9" s="442"/>
      <c r="AL9" s="442"/>
    </row>
    <row r="10" spans="1:38" s="79" customFormat="1" ht="12" customHeight="1" x14ac:dyDescent="0.2">
      <c r="C10" s="447" t="s">
        <v>1888</v>
      </c>
      <c r="E10" s="448"/>
      <c r="G10" s="19"/>
      <c r="I10" s="465"/>
      <c r="J10" s="58"/>
      <c r="L10" s="254"/>
      <c r="S10" s="466"/>
      <c r="Y10" s="132">
        <f t="shared" si="0"/>
        <v>0</v>
      </c>
      <c r="Z10" s="132" t="str">
        <f t="shared" si="1"/>
        <v>0</v>
      </c>
      <c r="AA10" s="372" t="str">
        <f t="shared" si="2"/>
        <v>0</v>
      </c>
    </row>
    <row r="11" spans="1:38" s="79" customFormat="1" ht="12" customHeight="1" x14ac:dyDescent="0.2">
      <c r="A11" s="85" t="s">
        <v>3960</v>
      </c>
      <c r="B11" s="84">
        <v>0</v>
      </c>
      <c r="C11" s="85" t="s">
        <v>5528</v>
      </c>
      <c r="D11" s="85" t="s">
        <v>4449</v>
      </c>
      <c r="E11" s="79" t="s">
        <v>5516</v>
      </c>
      <c r="F11" s="79">
        <v>8</v>
      </c>
      <c r="G11" s="125">
        <v>0</v>
      </c>
      <c r="I11" s="449" t="s">
        <v>1884</v>
      </c>
      <c r="J11" s="128"/>
      <c r="K11" s="19" t="s">
        <v>4379</v>
      </c>
      <c r="L11" s="254" t="s">
        <v>1616</v>
      </c>
      <c r="M11" s="125"/>
      <c r="Y11" s="132">
        <f t="shared" si="0"/>
        <v>0</v>
      </c>
      <c r="Z11" s="132" t="str">
        <f t="shared" si="1"/>
        <v>0</v>
      </c>
      <c r="AA11" s="372" t="str">
        <f t="shared" si="2"/>
        <v>0</v>
      </c>
      <c r="AC11" s="86"/>
    </row>
    <row r="12" spans="1:38" s="79" customFormat="1" ht="12" customHeight="1" x14ac:dyDescent="0.2">
      <c r="A12" s="85" t="s">
        <v>3960</v>
      </c>
      <c r="B12" s="84">
        <v>0</v>
      </c>
      <c r="C12" s="85" t="s">
        <v>5528</v>
      </c>
      <c r="D12" s="85" t="s">
        <v>4449</v>
      </c>
      <c r="E12" s="79" t="s">
        <v>5516</v>
      </c>
      <c r="F12" s="79">
        <v>8</v>
      </c>
      <c r="G12" s="125">
        <v>0</v>
      </c>
      <c r="I12" s="449" t="s">
        <v>1884</v>
      </c>
      <c r="J12" s="128"/>
      <c r="K12" s="19" t="s">
        <v>4379</v>
      </c>
      <c r="L12" s="254" t="s">
        <v>1616</v>
      </c>
      <c r="M12" s="125"/>
      <c r="Y12" s="132">
        <f t="shared" si="0"/>
        <v>0</v>
      </c>
      <c r="Z12" s="132" t="str">
        <f t="shared" si="1"/>
        <v>0</v>
      </c>
      <c r="AA12" s="372" t="str">
        <f t="shared" si="2"/>
        <v>0</v>
      </c>
      <c r="AC12" s="86"/>
    </row>
    <row r="13" spans="1:38" s="79" customFormat="1" ht="12" customHeight="1" x14ac:dyDescent="0.2">
      <c r="A13" s="16" t="s">
        <v>4446</v>
      </c>
      <c r="B13" s="17">
        <v>216</v>
      </c>
      <c r="C13" s="16" t="s">
        <v>4447</v>
      </c>
      <c r="D13" s="16" t="s">
        <v>4449</v>
      </c>
      <c r="E13" s="18" t="s">
        <v>5516</v>
      </c>
      <c r="F13" s="18">
        <v>8</v>
      </c>
      <c r="G13" s="60">
        <v>1</v>
      </c>
      <c r="H13" s="18" t="s">
        <v>1561</v>
      </c>
      <c r="I13" s="126" t="s">
        <v>5266</v>
      </c>
      <c r="J13" s="18" t="s">
        <v>3005</v>
      </c>
      <c r="K13" s="19" t="s">
        <v>4069</v>
      </c>
      <c r="L13" s="254" t="s">
        <v>1616</v>
      </c>
      <c r="M13" s="83" t="s">
        <v>4379</v>
      </c>
      <c r="N13" s="79" t="s">
        <v>3005</v>
      </c>
      <c r="O13" s="83" t="s">
        <v>1885</v>
      </c>
      <c r="P13" s="131">
        <v>1</v>
      </c>
      <c r="Q13" s="154" t="s">
        <v>943</v>
      </c>
      <c r="R13" s="2">
        <v>0</v>
      </c>
      <c r="S13" s="340">
        <v>25501</v>
      </c>
      <c r="T13" s="1" t="s">
        <v>945</v>
      </c>
      <c r="U13" s="79" t="s">
        <v>1887</v>
      </c>
      <c r="V13" s="79" t="s">
        <v>1887</v>
      </c>
      <c r="W13" s="79" t="s">
        <v>3979</v>
      </c>
      <c r="X13" s="79" t="s">
        <v>3978</v>
      </c>
      <c r="Y13" s="132">
        <f t="shared" si="0"/>
        <v>16</v>
      </c>
      <c r="Z13" s="132" t="str">
        <f t="shared" si="1"/>
        <v>0</v>
      </c>
      <c r="AA13" s="372">
        <f t="shared" si="2"/>
        <v>16</v>
      </c>
      <c r="AC13" s="86"/>
    </row>
    <row r="14" spans="1:38" s="79" customFormat="1" ht="12" customHeight="1" x14ac:dyDescent="0.2">
      <c r="A14" s="16"/>
      <c r="B14" s="17"/>
      <c r="C14" s="16"/>
      <c r="D14" s="16"/>
      <c r="E14" s="18"/>
      <c r="F14" s="18"/>
      <c r="G14" s="245"/>
      <c r="H14" s="18"/>
      <c r="I14" s="127"/>
      <c r="J14" s="18"/>
      <c r="K14" s="19"/>
      <c r="L14" s="254" t="s">
        <v>1616</v>
      </c>
      <c r="M14" s="83"/>
      <c r="O14" s="83"/>
      <c r="P14" s="397"/>
      <c r="Q14" s="1"/>
      <c r="R14" s="2"/>
      <c r="S14" s="278"/>
      <c r="T14" s="1"/>
      <c r="U14" s="79" t="s">
        <v>1887</v>
      </c>
      <c r="V14" s="79" t="s">
        <v>1887</v>
      </c>
      <c r="W14" s="79" t="s">
        <v>3979</v>
      </c>
      <c r="X14" s="79" t="s">
        <v>3978</v>
      </c>
      <c r="Y14" s="132">
        <f t="shared" si="0"/>
        <v>0</v>
      </c>
      <c r="Z14" s="132" t="str">
        <f t="shared" si="1"/>
        <v>0</v>
      </c>
      <c r="AA14" s="372">
        <f t="shared" si="2"/>
        <v>0</v>
      </c>
      <c r="AC14" s="86"/>
    </row>
    <row r="15" spans="1:38" s="79" customFormat="1" ht="12" customHeight="1" x14ac:dyDescent="0.2">
      <c r="L15" s="254"/>
      <c r="M15" s="83"/>
      <c r="N15" s="275"/>
      <c r="O15" s="83"/>
      <c r="P15" s="275"/>
      <c r="Q15" s="452"/>
      <c r="R15" s="84"/>
      <c r="S15" s="455"/>
      <c r="T15" s="85"/>
      <c r="Y15" s="132">
        <f t="shared" si="0"/>
        <v>0</v>
      </c>
      <c r="Z15" s="132" t="str">
        <f t="shared" si="1"/>
        <v>0</v>
      </c>
      <c r="AA15" s="372" t="str">
        <f t="shared" si="2"/>
        <v>0</v>
      </c>
      <c r="AC15" s="86"/>
    </row>
    <row r="16" spans="1:38" s="442" customFormat="1" ht="12" customHeight="1" thickBot="1" x14ac:dyDescent="0.25">
      <c r="A16" s="441"/>
      <c r="B16" s="457"/>
      <c r="C16" s="441"/>
      <c r="D16" s="441"/>
      <c r="G16" s="458">
        <f>SUM(G11:G15)</f>
        <v>1</v>
      </c>
      <c r="I16" s="408"/>
      <c r="K16" s="408"/>
      <c r="L16" s="461"/>
      <c r="M16" s="462">
        <f>G16-P16</f>
        <v>0</v>
      </c>
      <c r="O16" s="468"/>
      <c r="P16" s="462">
        <f>SUM(P13:P15)</f>
        <v>1</v>
      </c>
      <c r="Q16" s="441"/>
      <c r="R16" s="457"/>
      <c r="S16" s="469"/>
      <c r="T16" s="441"/>
      <c r="Y16" s="132">
        <f t="shared" si="0"/>
        <v>0</v>
      </c>
      <c r="Z16" s="132" t="str">
        <f t="shared" si="1"/>
        <v>0</v>
      </c>
      <c r="AA16" s="372" t="str">
        <f t="shared" si="2"/>
        <v>0</v>
      </c>
      <c r="AC16" s="464"/>
    </row>
    <row r="17" spans="1:34" s="275" customFormat="1" ht="12.75" customHeight="1" x14ac:dyDescent="0.2">
      <c r="A17" s="85"/>
      <c r="B17" s="84"/>
      <c r="C17" s="787" t="s">
        <v>946</v>
      </c>
      <c r="D17" s="85"/>
      <c r="E17" s="79"/>
      <c r="F17" s="79"/>
      <c r="G17" s="79"/>
      <c r="H17" s="79"/>
      <c r="I17" s="51"/>
      <c r="J17" s="58"/>
      <c r="K17" s="19"/>
      <c r="L17" s="254"/>
      <c r="M17" s="470"/>
      <c r="O17" s="466"/>
      <c r="P17" s="470"/>
      <c r="Q17" s="440"/>
      <c r="R17" s="272"/>
      <c r="S17" s="466"/>
      <c r="T17" s="440"/>
      <c r="Y17" s="132">
        <f t="shared" si="0"/>
        <v>0</v>
      </c>
      <c r="Z17" s="132" t="str">
        <f t="shared" si="1"/>
        <v>0</v>
      </c>
      <c r="AA17" s="372" t="str">
        <f t="shared" si="2"/>
        <v>0</v>
      </c>
      <c r="AC17" s="456"/>
    </row>
    <row r="18" spans="1:34" s="473" customFormat="1" ht="12" hidden="1" customHeight="1" x14ac:dyDescent="0.2">
      <c r="A18" s="471"/>
      <c r="B18" s="472"/>
      <c r="C18" s="471"/>
      <c r="D18" s="471" t="s">
        <v>3442</v>
      </c>
      <c r="E18" s="473" t="s">
        <v>5516</v>
      </c>
      <c r="F18" s="474">
        <v>1</v>
      </c>
      <c r="G18" s="131"/>
      <c r="H18" s="473" t="s">
        <v>1561</v>
      </c>
      <c r="I18" s="475"/>
      <c r="K18" s="476"/>
      <c r="L18" s="477" t="s">
        <v>1616</v>
      </c>
      <c r="M18" s="473" t="s">
        <v>4379</v>
      </c>
      <c r="O18" s="478" t="s">
        <v>1892</v>
      </c>
      <c r="P18" s="131"/>
      <c r="Q18" s="471"/>
      <c r="R18" s="472">
        <v>0</v>
      </c>
      <c r="S18" s="479"/>
      <c r="T18" s="562"/>
      <c r="U18" s="473" t="s">
        <v>1887</v>
      </c>
      <c r="V18" s="473" t="s">
        <v>1887</v>
      </c>
      <c r="W18" s="473" t="s">
        <v>3979</v>
      </c>
      <c r="X18" s="473" t="s">
        <v>3978</v>
      </c>
      <c r="Y18" s="132">
        <f t="shared" si="0"/>
        <v>0</v>
      </c>
      <c r="Z18" s="132" t="str">
        <f t="shared" si="1"/>
        <v>0</v>
      </c>
      <c r="AA18" s="372">
        <f t="shared" si="2"/>
        <v>0</v>
      </c>
      <c r="AB18" s="481"/>
      <c r="AC18" s="481"/>
      <c r="AD18" s="482"/>
      <c r="AE18" s="482"/>
      <c r="AF18" s="482"/>
      <c r="AG18" s="482"/>
      <c r="AH18" s="482"/>
    </row>
    <row r="19" spans="1:34" s="473" customFormat="1" ht="12" hidden="1" customHeight="1" x14ac:dyDescent="0.2">
      <c r="A19" s="471"/>
      <c r="B19" s="472"/>
      <c r="C19" s="471"/>
      <c r="D19" s="471" t="s">
        <v>1893</v>
      </c>
      <c r="E19" s="473" t="s">
        <v>5516</v>
      </c>
      <c r="F19" s="474">
        <v>1</v>
      </c>
      <c r="G19" s="131"/>
      <c r="H19" s="473" t="s">
        <v>1561</v>
      </c>
      <c r="I19" s="475"/>
      <c r="K19" s="476"/>
      <c r="L19" s="477" t="s">
        <v>1616</v>
      </c>
      <c r="M19" s="473" t="s">
        <v>4379</v>
      </c>
      <c r="O19" s="478" t="s">
        <v>1892</v>
      </c>
      <c r="P19" s="131"/>
      <c r="Q19" s="471"/>
      <c r="R19" s="472">
        <v>0</v>
      </c>
      <c r="S19" s="479"/>
      <c r="T19" s="562"/>
      <c r="U19" s="473" t="s">
        <v>1887</v>
      </c>
      <c r="V19" s="473" t="s">
        <v>1887</v>
      </c>
      <c r="W19" s="473" t="s">
        <v>3979</v>
      </c>
      <c r="X19" s="473" t="s">
        <v>3978</v>
      </c>
      <c r="Y19" s="132">
        <f t="shared" si="0"/>
        <v>0</v>
      </c>
      <c r="Z19" s="132" t="str">
        <f t="shared" si="1"/>
        <v>0</v>
      </c>
      <c r="AA19" s="372">
        <f t="shared" si="2"/>
        <v>0</v>
      </c>
      <c r="AB19" s="484"/>
      <c r="AC19" s="481"/>
      <c r="AD19" s="482"/>
      <c r="AE19" s="482"/>
      <c r="AF19" s="482"/>
      <c r="AG19" s="482"/>
      <c r="AH19" s="482"/>
    </row>
    <row r="20" spans="1:34" s="473" customFormat="1" ht="12" hidden="1" customHeight="1" x14ac:dyDescent="0.2">
      <c r="A20" s="471"/>
      <c r="B20" s="472"/>
      <c r="C20" s="471"/>
      <c r="D20" s="471" t="s">
        <v>1894</v>
      </c>
      <c r="E20" s="473" t="s">
        <v>5516</v>
      </c>
      <c r="F20" s="474">
        <v>1</v>
      </c>
      <c r="G20" s="131"/>
      <c r="H20" s="473" t="s">
        <v>1561</v>
      </c>
      <c r="I20" s="475"/>
      <c r="K20" s="476"/>
      <c r="L20" s="477" t="s">
        <v>1616</v>
      </c>
      <c r="M20" s="473" t="s">
        <v>4379</v>
      </c>
      <c r="O20" s="478" t="s">
        <v>1892</v>
      </c>
      <c r="P20" s="131"/>
      <c r="Q20" s="471"/>
      <c r="R20" s="472">
        <v>0</v>
      </c>
      <c r="S20" s="479"/>
      <c r="T20" s="562"/>
      <c r="U20" s="473" t="s">
        <v>1887</v>
      </c>
      <c r="V20" s="473" t="s">
        <v>1887</v>
      </c>
      <c r="W20" s="473" t="s">
        <v>3979</v>
      </c>
      <c r="X20" s="473" t="s">
        <v>3978</v>
      </c>
      <c r="Y20" s="132">
        <f t="shared" si="0"/>
        <v>0</v>
      </c>
      <c r="Z20" s="132" t="str">
        <f t="shared" si="1"/>
        <v>0</v>
      </c>
      <c r="AA20" s="372">
        <f t="shared" si="2"/>
        <v>0</v>
      </c>
      <c r="AB20" s="484"/>
      <c r="AC20" s="481"/>
      <c r="AD20" s="482"/>
      <c r="AE20" s="482"/>
      <c r="AF20" s="482"/>
      <c r="AG20" s="482"/>
      <c r="AH20" s="482"/>
    </row>
    <row r="21" spans="1:34" s="473" customFormat="1" ht="12" hidden="1" customHeight="1" x14ac:dyDescent="0.2">
      <c r="A21" s="471"/>
      <c r="B21" s="472"/>
      <c r="C21" s="471"/>
      <c r="D21" s="471" t="s">
        <v>1895</v>
      </c>
      <c r="E21" s="473" t="s">
        <v>5516</v>
      </c>
      <c r="F21" s="474">
        <v>1</v>
      </c>
      <c r="G21" s="131"/>
      <c r="H21" s="473" t="s">
        <v>1561</v>
      </c>
      <c r="I21" s="475"/>
      <c r="K21" s="476"/>
      <c r="L21" s="477" t="s">
        <v>1616</v>
      </c>
      <c r="M21" s="473" t="s">
        <v>4379</v>
      </c>
      <c r="O21" s="478" t="s">
        <v>1892</v>
      </c>
      <c r="P21" s="131"/>
      <c r="Q21" s="471"/>
      <c r="R21" s="472">
        <v>0</v>
      </c>
      <c r="S21" s="479"/>
      <c r="T21" s="562"/>
      <c r="U21" s="473" t="s">
        <v>1887</v>
      </c>
      <c r="V21" s="473" t="s">
        <v>1887</v>
      </c>
      <c r="W21" s="473" t="s">
        <v>3979</v>
      </c>
      <c r="X21" s="473" t="s">
        <v>3978</v>
      </c>
      <c r="Y21" s="132">
        <f t="shared" si="0"/>
        <v>0</v>
      </c>
      <c r="Z21" s="132" t="str">
        <f t="shared" si="1"/>
        <v>0</v>
      </c>
      <c r="AA21" s="372">
        <f t="shared" si="2"/>
        <v>0</v>
      </c>
      <c r="AB21" s="484"/>
      <c r="AC21" s="481"/>
      <c r="AD21" s="482"/>
      <c r="AE21" s="482"/>
      <c r="AF21" s="482"/>
      <c r="AG21" s="482"/>
      <c r="AH21" s="482"/>
    </row>
    <row r="22" spans="1:34" s="473" customFormat="1" ht="12" hidden="1" customHeight="1" x14ac:dyDescent="0.2">
      <c r="A22" s="471"/>
      <c r="B22" s="472"/>
      <c r="C22" s="471"/>
      <c r="D22" s="471" t="s">
        <v>1896</v>
      </c>
      <c r="E22" s="473" t="s">
        <v>5516</v>
      </c>
      <c r="F22" s="474">
        <v>1</v>
      </c>
      <c r="G22" s="131"/>
      <c r="H22" s="473" t="s">
        <v>1561</v>
      </c>
      <c r="I22" s="475"/>
      <c r="K22" s="476"/>
      <c r="L22" s="477" t="s">
        <v>1616</v>
      </c>
      <c r="M22" s="473" t="s">
        <v>4379</v>
      </c>
      <c r="O22" s="478" t="s">
        <v>1892</v>
      </c>
      <c r="P22" s="131"/>
      <c r="Q22" s="471"/>
      <c r="R22" s="472">
        <v>0</v>
      </c>
      <c r="S22" s="479"/>
      <c r="T22" s="562"/>
      <c r="U22" s="473" t="s">
        <v>1887</v>
      </c>
      <c r="V22" s="473" t="s">
        <v>1887</v>
      </c>
      <c r="W22" s="473" t="s">
        <v>3979</v>
      </c>
      <c r="X22" s="473" t="s">
        <v>3978</v>
      </c>
      <c r="Y22" s="132">
        <f t="shared" si="0"/>
        <v>0</v>
      </c>
      <c r="Z22" s="132" t="str">
        <f t="shared" si="1"/>
        <v>0</v>
      </c>
      <c r="AA22" s="372">
        <f t="shared" si="2"/>
        <v>0</v>
      </c>
      <c r="AB22" s="484"/>
      <c r="AC22" s="481"/>
      <c r="AD22" s="482"/>
      <c r="AE22" s="482"/>
      <c r="AF22" s="482"/>
      <c r="AG22" s="482"/>
      <c r="AH22" s="482"/>
    </row>
    <row r="23" spans="1:34" s="473" customFormat="1" ht="12" hidden="1" customHeight="1" x14ac:dyDescent="0.2">
      <c r="A23" s="471"/>
      <c r="B23" s="472"/>
      <c r="C23" s="471"/>
      <c r="D23" s="471" t="s">
        <v>1897</v>
      </c>
      <c r="E23" s="473" t="s">
        <v>5516</v>
      </c>
      <c r="F23" s="474">
        <v>1</v>
      </c>
      <c r="G23" s="131"/>
      <c r="H23" s="473" t="s">
        <v>1561</v>
      </c>
      <c r="I23" s="475"/>
      <c r="K23" s="476"/>
      <c r="L23" s="477" t="s">
        <v>1616</v>
      </c>
      <c r="M23" s="473" t="s">
        <v>4379</v>
      </c>
      <c r="O23" s="478" t="s">
        <v>1892</v>
      </c>
      <c r="P23" s="131"/>
      <c r="Q23" s="471"/>
      <c r="R23" s="472">
        <v>0</v>
      </c>
      <c r="S23" s="479"/>
      <c r="T23" s="562"/>
      <c r="U23" s="473" t="s">
        <v>1887</v>
      </c>
      <c r="V23" s="473" t="s">
        <v>1887</v>
      </c>
      <c r="W23" s="473" t="s">
        <v>3979</v>
      </c>
      <c r="X23" s="473" t="s">
        <v>3978</v>
      </c>
      <c r="Y23" s="132">
        <f t="shared" si="0"/>
        <v>0</v>
      </c>
      <c r="Z23" s="132" t="str">
        <f t="shared" si="1"/>
        <v>0</v>
      </c>
      <c r="AA23" s="372">
        <f t="shared" si="2"/>
        <v>0</v>
      </c>
      <c r="AB23" s="484"/>
      <c r="AC23" s="481"/>
      <c r="AD23" s="482"/>
      <c r="AE23" s="482"/>
      <c r="AF23" s="482"/>
      <c r="AG23" s="482"/>
      <c r="AH23" s="482"/>
    </row>
    <row r="24" spans="1:34" s="473" customFormat="1" ht="12" hidden="1" customHeight="1" x14ac:dyDescent="0.2">
      <c r="A24" s="471"/>
      <c r="B24" s="472"/>
      <c r="C24" s="471"/>
      <c r="D24" s="471" t="s">
        <v>1898</v>
      </c>
      <c r="E24" s="473" t="s">
        <v>5516</v>
      </c>
      <c r="F24" s="474">
        <v>1</v>
      </c>
      <c r="G24" s="131"/>
      <c r="H24" s="473" t="s">
        <v>1561</v>
      </c>
      <c r="I24" s="475"/>
      <c r="K24" s="476"/>
      <c r="L24" s="477" t="s">
        <v>1616</v>
      </c>
      <c r="M24" s="473" t="s">
        <v>4379</v>
      </c>
      <c r="O24" s="478" t="s">
        <v>1892</v>
      </c>
      <c r="P24" s="131"/>
      <c r="Q24" s="471"/>
      <c r="R24" s="472">
        <v>0</v>
      </c>
      <c r="S24" s="479"/>
      <c r="T24" s="562"/>
      <c r="U24" s="473" t="s">
        <v>1887</v>
      </c>
      <c r="V24" s="473" t="s">
        <v>1887</v>
      </c>
      <c r="W24" s="473" t="s">
        <v>3979</v>
      </c>
      <c r="X24" s="473" t="s">
        <v>3978</v>
      </c>
      <c r="Y24" s="132">
        <f t="shared" si="0"/>
        <v>0</v>
      </c>
      <c r="Z24" s="132" t="str">
        <f t="shared" si="1"/>
        <v>0</v>
      </c>
      <c r="AA24" s="372">
        <f t="shared" si="2"/>
        <v>0</v>
      </c>
      <c r="AB24" s="481"/>
      <c r="AC24" s="481"/>
      <c r="AD24" s="482"/>
      <c r="AE24" s="482"/>
      <c r="AF24" s="482"/>
      <c r="AG24" s="482"/>
      <c r="AH24" s="482"/>
    </row>
    <row r="25" spans="1:34" s="473" customFormat="1" ht="12" hidden="1" customHeight="1" x14ac:dyDescent="0.2">
      <c r="A25" s="471"/>
      <c r="B25" s="472"/>
      <c r="C25" s="471"/>
      <c r="D25" s="471" t="s">
        <v>1899</v>
      </c>
      <c r="E25" s="473" t="s">
        <v>5516</v>
      </c>
      <c r="F25" s="474">
        <v>1</v>
      </c>
      <c r="G25" s="131"/>
      <c r="H25" s="473" t="s">
        <v>1561</v>
      </c>
      <c r="I25" s="475"/>
      <c r="K25" s="476"/>
      <c r="L25" s="477" t="s">
        <v>1616</v>
      </c>
      <c r="M25" s="473" t="s">
        <v>4379</v>
      </c>
      <c r="O25" s="478" t="s">
        <v>1892</v>
      </c>
      <c r="P25" s="131"/>
      <c r="Q25" s="471"/>
      <c r="R25" s="472">
        <v>0</v>
      </c>
      <c r="S25" s="479"/>
      <c r="T25" s="562"/>
      <c r="U25" s="473" t="s">
        <v>1887</v>
      </c>
      <c r="V25" s="473" t="s">
        <v>1887</v>
      </c>
      <c r="W25" s="473" t="s">
        <v>3979</v>
      </c>
      <c r="X25" s="473" t="s">
        <v>3978</v>
      </c>
      <c r="Y25" s="132">
        <f t="shared" si="0"/>
        <v>0</v>
      </c>
      <c r="Z25" s="132" t="str">
        <f t="shared" si="1"/>
        <v>0</v>
      </c>
      <c r="AA25" s="372">
        <f t="shared" si="2"/>
        <v>0</v>
      </c>
      <c r="AB25" s="481"/>
      <c r="AC25" s="481"/>
      <c r="AD25" s="482"/>
      <c r="AE25" s="482"/>
      <c r="AF25" s="482"/>
      <c r="AG25" s="482"/>
      <c r="AH25" s="482"/>
    </row>
    <row r="26" spans="1:34" s="473" customFormat="1" ht="12" hidden="1" customHeight="1" x14ac:dyDescent="0.2">
      <c r="A26" s="471"/>
      <c r="B26" s="472"/>
      <c r="C26" s="471"/>
      <c r="D26" s="471" t="s">
        <v>1900</v>
      </c>
      <c r="E26" s="473" t="s">
        <v>5516</v>
      </c>
      <c r="F26" s="474">
        <v>1</v>
      </c>
      <c r="G26" s="131"/>
      <c r="H26" s="473" t="s">
        <v>1561</v>
      </c>
      <c r="I26" s="475"/>
      <c r="K26" s="476"/>
      <c r="L26" s="477" t="s">
        <v>1616</v>
      </c>
      <c r="M26" s="473" t="s">
        <v>4379</v>
      </c>
      <c r="O26" s="478" t="s">
        <v>1892</v>
      </c>
      <c r="P26" s="131"/>
      <c r="Q26" s="471"/>
      <c r="R26" s="472">
        <v>0</v>
      </c>
      <c r="S26" s="479"/>
      <c r="T26" s="562"/>
      <c r="U26" s="473" t="s">
        <v>1887</v>
      </c>
      <c r="V26" s="473" t="s">
        <v>1887</v>
      </c>
      <c r="W26" s="473" t="s">
        <v>3979</v>
      </c>
      <c r="X26" s="473" t="s">
        <v>3978</v>
      </c>
      <c r="Y26" s="132">
        <f t="shared" si="0"/>
        <v>0</v>
      </c>
      <c r="Z26" s="132" t="str">
        <f t="shared" si="1"/>
        <v>0</v>
      </c>
      <c r="AA26" s="372">
        <f t="shared" si="2"/>
        <v>0</v>
      </c>
      <c r="AB26" s="481"/>
      <c r="AC26" s="481"/>
      <c r="AD26" s="482"/>
      <c r="AE26" s="482"/>
      <c r="AF26" s="482"/>
      <c r="AG26" s="482"/>
      <c r="AH26" s="482"/>
    </row>
    <row r="27" spans="1:34" s="473" customFormat="1" ht="12" hidden="1" customHeight="1" x14ac:dyDescent="0.2">
      <c r="A27" s="471"/>
      <c r="B27" s="472"/>
      <c r="C27" s="471"/>
      <c r="D27" s="471" t="s">
        <v>1901</v>
      </c>
      <c r="E27" s="473" t="s">
        <v>5516</v>
      </c>
      <c r="F27" s="474">
        <v>1</v>
      </c>
      <c r="G27" s="131"/>
      <c r="H27" s="473" t="s">
        <v>1561</v>
      </c>
      <c r="I27" s="475"/>
      <c r="K27" s="476"/>
      <c r="L27" s="477" t="s">
        <v>1616</v>
      </c>
      <c r="M27" s="473" t="s">
        <v>4379</v>
      </c>
      <c r="O27" s="478" t="s">
        <v>1892</v>
      </c>
      <c r="P27" s="131"/>
      <c r="Q27" s="471"/>
      <c r="R27" s="472">
        <v>0</v>
      </c>
      <c r="S27" s="479"/>
      <c r="T27" s="562"/>
      <c r="U27" s="473" t="s">
        <v>1887</v>
      </c>
      <c r="V27" s="473" t="s">
        <v>1887</v>
      </c>
      <c r="W27" s="473" t="s">
        <v>3979</v>
      </c>
      <c r="X27" s="473" t="s">
        <v>3978</v>
      </c>
      <c r="Y27" s="132">
        <f t="shared" si="0"/>
        <v>0</v>
      </c>
      <c r="Z27" s="132" t="str">
        <f t="shared" si="1"/>
        <v>0</v>
      </c>
      <c r="AA27" s="372">
        <f t="shared" si="2"/>
        <v>0</v>
      </c>
      <c r="AB27" s="481"/>
      <c r="AC27" s="481"/>
      <c r="AD27" s="482"/>
      <c r="AE27" s="482"/>
      <c r="AF27" s="482"/>
      <c r="AG27" s="482"/>
      <c r="AH27" s="482"/>
    </row>
    <row r="28" spans="1:34" s="473" customFormat="1" ht="12" hidden="1" customHeight="1" x14ac:dyDescent="0.2">
      <c r="A28" s="471"/>
      <c r="B28" s="472"/>
      <c r="C28" s="471"/>
      <c r="D28" s="471" t="s">
        <v>1902</v>
      </c>
      <c r="E28" s="473" t="s">
        <v>5516</v>
      </c>
      <c r="F28" s="474">
        <v>1</v>
      </c>
      <c r="G28" s="131"/>
      <c r="H28" s="473" t="s">
        <v>1561</v>
      </c>
      <c r="I28" s="475"/>
      <c r="K28" s="476"/>
      <c r="L28" s="477" t="s">
        <v>1616</v>
      </c>
      <c r="M28" s="473" t="s">
        <v>4379</v>
      </c>
      <c r="O28" s="478" t="s">
        <v>1892</v>
      </c>
      <c r="P28" s="131"/>
      <c r="Q28" s="471"/>
      <c r="R28" s="472">
        <v>0</v>
      </c>
      <c r="S28" s="479"/>
      <c r="T28" s="562"/>
      <c r="U28" s="473" t="s">
        <v>1887</v>
      </c>
      <c r="V28" s="473" t="s">
        <v>1887</v>
      </c>
      <c r="W28" s="473" t="s">
        <v>3979</v>
      </c>
      <c r="X28" s="473" t="s">
        <v>3978</v>
      </c>
      <c r="Y28" s="132">
        <f t="shared" si="0"/>
        <v>0</v>
      </c>
      <c r="Z28" s="132" t="str">
        <f t="shared" si="1"/>
        <v>0</v>
      </c>
      <c r="AA28" s="372">
        <f t="shared" si="2"/>
        <v>0</v>
      </c>
      <c r="AB28" s="481"/>
      <c r="AC28" s="481"/>
      <c r="AD28" s="482"/>
      <c r="AE28" s="482"/>
      <c r="AF28" s="482"/>
      <c r="AG28" s="482"/>
      <c r="AH28" s="482"/>
    </row>
    <row r="29" spans="1:34" s="473" customFormat="1" ht="12" hidden="1" customHeight="1" x14ac:dyDescent="0.2">
      <c r="A29" s="471"/>
      <c r="B29" s="472"/>
      <c r="C29" s="471"/>
      <c r="D29" s="471" t="s">
        <v>1903</v>
      </c>
      <c r="E29" s="473" t="s">
        <v>5516</v>
      </c>
      <c r="F29" s="474">
        <v>1</v>
      </c>
      <c r="G29" s="131"/>
      <c r="H29" s="473" t="s">
        <v>1561</v>
      </c>
      <c r="I29" s="475"/>
      <c r="K29" s="476"/>
      <c r="L29" s="477" t="s">
        <v>1616</v>
      </c>
      <c r="M29" s="473" t="s">
        <v>4379</v>
      </c>
      <c r="O29" s="478" t="s">
        <v>1892</v>
      </c>
      <c r="P29" s="131"/>
      <c r="Q29" s="471"/>
      <c r="R29" s="472">
        <v>0</v>
      </c>
      <c r="S29" s="479"/>
      <c r="T29" s="562"/>
      <c r="U29" s="473" t="s">
        <v>1887</v>
      </c>
      <c r="V29" s="473" t="s">
        <v>1887</v>
      </c>
      <c r="W29" s="473" t="s">
        <v>3979</v>
      </c>
      <c r="X29" s="473" t="s">
        <v>3978</v>
      </c>
      <c r="Y29" s="132">
        <f t="shared" si="0"/>
        <v>0</v>
      </c>
      <c r="Z29" s="132" t="str">
        <f t="shared" si="1"/>
        <v>0</v>
      </c>
      <c r="AA29" s="372">
        <f t="shared" si="2"/>
        <v>0</v>
      </c>
      <c r="AB29" s="481"/>
      <c r="AC29" s="481"/>
      <c r="AD29" s="482"/>
      <c r="AE29" s="482"/>
      <c r="AF29" s="482"/>
      <c r="AG29" s="482"/>
      <c r="AH29" s="482"/>
    </row>
    <row r="30" spans="1:34" s="473" customFormat="1" ht="12" hidden="1" customHeight="1" x14ac:dyDescent="0.2">
      <c r="A30" s="471"/>
      <c r="B30" s="472"/>
      <c r="C30" s="471"/>
      <c r="D30" s="471" t="s">
        <v>1904</v>
      </c>
      <c r="E30" s="473" t="s">
        <v>5516</v>
      </c>
      <c r="F30" s="474">
        <v>1</v>
      </c>
      <c r="G30" s="131"/>
      <c r="H30" s="473" t="s">
        <v>1561</v>
      </c>
      <c r="I30" s="475"/>
      <c r="K30" s="476"/>
      <c r="L30" s="477" t="s">
        <v>1616</v>
      </c>
      <c r="M30" s="473" t="s">
        <v>4379</v>
      </c>
      <c r="O30" s="478" t="s">
        <v>1892</v>
      </c>
      <c r="P30" s="131"/>
      <c r="Q30" s="471"/>
      <c r="R30" s="472">
        <v>0</v>
      </c>
      <c r="S30" s="479"/>
      <c r="T30" s="562"/>
      <c r="U30" s="473" t="s">
        <v>1887</v>
      </c>
      <c r="V30" s="473" t="s">
        <v>1887</v>
      </c>
      <c r="W30" s="473" t="s">
        <v>3979</v>
      </c>
      <c r="X30" s="473" t="s">
        <v>3978</v>
      </c>
      <c r="Y30" s="132">
        <f t="shared" si="0"/>
        <v>0</v>
      </c>
      <c r="Z30" s="132" t="str">
        <f t="shared" si="1"/>
        <v>0</v>
      </c>
      <c r="AA30" s="372">
        <f t="shared" si="2"/>
        <v>0</v>
      </c>
      <c r="AB30" s="481"/>
      <c r="AC30" s="481"/>
      <c r="AD30" s="482"/>
      <c r="AE30" s="482"/>
      <c r="AF30" s="482"/>
      <c r="AG30" s="482"/>
      <c r="AH30" s="482"/>
    </row>
    <row r="31" spans="1:34" s="473" customFormat="1" ht="12" hidden="1" customHeight="1" x14ac:dyDescent="0.2">
      <c r="A31" s="471"/>
      <c r="B31" s="472"/>
      <c r="C31" s="471"/>
      <c r="D31" s="471" t="s">
        <v>1905</v>
      </c>
      <c r="E31" s="473" t="s">
        <v>5516</v>
      </c>
      <c r="F31" s="474">
        <v>1</v>
      </c>
      <c r="G31" s="131"/>
      <c r="H31" s="473" t="s">
        <v>1561</v>
      </c>
      <c r="I31" s="475"/>
      <c r="K31" s="476"/>
      <c r="L31" s="477" t="s">
        <v>1616</v>
      </c>
      <c r="M31" s="473" t="s">
        <v>4379</v>
      </c>
      <c r="O31" s="478" t="s">
        <v>1892</v>
      </c>
      <c r="P31" s="131"/>
      <c r="Q31" s="471"/>
      <c r="R31" s="472">
        <v>0</v>
      </c>
      <c r="S31" s="479"/>
      <c r="T31" s="562"/>
      <c r="U31" s="473" t="s">
        <v>1887</v>
      </c>
      <c r="V31" s="473" t="s">
        <v>1887</v>
      </c>
      <c r="W31" s="473" t="s">
        <v>3979</v>
      </c>
      <c r="X31" s="473" t="s">
        <v>3978</v>
      </c>
      <c r="Y31" s="132">
        <f t="shared" si="0"/>
        <v>0</v>
      </c>
      <c r="Z31" s="132" t="str">
        <f t="shared" si="1"/>
        <v>0</v>
      </c>
      <c r="AA31" s="372">
        <f t="shared" si="2"/>
        <v>0</v>
      </c>
      <c r="AB31" s="481"/>
      <c r="AC31" s="481"/>
      <c r="AD31" s="482"/>
      <c r="AE31" s="482"/>
      <c r="AF31" s="482"/>
      <c r="AG31" s="482"/>
      <c r="AH31" s="482"/>
    </row>
    <row r="32" spans="1:34" s="473" customFormat="1" ht="12" hidden="1" customHeight="1" x14ac:dyDescent="0.2">
      <c r="A32" s="471"/>
      <c r="B32" s="472"/>
      <c r="C32" s="471"/>
      <c r="D32" s="471" t="s">
        <v>1906</v>
      </c>
      <c r="E32" s="473" t="s">
        <v>5516</v>
      </c>
      <c r="F32" s="474">
        <v>1</v>
      </c>
      <c r="G32" s="131"/>
      <c r="H32" s="473" t="s">
        <v>1561</v>
      </c>
      <c r="I32" s="475"/>
      <c r="K32" s="476"/>
      <c r="L32" s="477" t="s">
        <v>1616</v>
      </c>
      <c r="M32" s="473" t="s">
        <v>4379</v>
      </c>
      <c r="O32" s="478" t="s">
        <v>1892</v>
      </c>
      <c r="P32" s="131"/>
      <c r="Q32" s="471"/>
      <c r="R32" s="472">
        <v>0</v>
      </c>
      <c r="S32" s="479"/>
      <c r="T32" s="562"/>
      <c r="U32" s="473" t="s">
        <v>1887</v>
      </c>
      <c r="V32" s="473" t="s">
        <v>1887</v>
      </c>
      <c r="W32" s="473" t="s">
        <v>3979</v>
      </c>
      <c r="X32" s="473" t="s">
        <v>3978</v>
      </c>
      <c r="Y32" s="132">
        <f t="shared" si="0"/>
        <v>0</v>
      </c>
      <c r="Z32" s="132" t="str">
        <f t="shared" si="1"/>
        <v>0</v>
      </c>
      <c r="AA32" s="372">
        <f t="shared" si="2"/>
        <v>0</v>
      </c>
      <c r="AB32" s="481"/>
      <c r="AC32" s="481"/>
      <c r="AD32" s="482"/>
      <c r="AE32" s="482"/>
      <c r="AF32" s="482"/>
      <c r="AG32" s="482"/>
      <c r="AH32" s="482"/>
    </row>
    <row r="33" spans="1:34" s="473" customFormat="1" ht="12" hidden="1" customHeight="1" x14ac:dyDescent="0.2">
      <c r="A33" s="471"/>
      <c r="B33" s="472"/>
      <c r="C33" s="471"/>
      <c r="D33" s="471" t="s">
        <v>1907</v>
      </c>
      <c r="E33" s="473" t="s">
        <v>5516</v>
      </c>
      <c r="F33" s="474">
        <v>1</v>
      </c>
      <c r="G33" s="131"/>
      <c r="H33" s="473" t="s">
        <v>1561</v>
      </c>
      <c r="I33" s="475"/>
      <c r="K33" s="476"/>
      <c r="L33" s="477" t="s">
        <v>1616</v>
      </c>
      <c r="M33" s="473" t="s">
        <v>4379</v>
      </c>
      <c r="O33" s="478" t="s">
        <v>1892</v>
      </c>
      <c r="P33" s="131"/>
      <c r="Q33" s="471"/>
      <c r="R33" s="472">
        <v>0</v>
      </c>
      <c r="S33" s="479"/>
      <c r="T33" s="562"/>
      <c r="U33" s="473" t="s">
        <v>1887</v>
      </c>
      <c r="V33" s="473" t="s">
        <v>1887</v>
      </c>
      <c r="W33" s="473" t="s">
        <v>3979</v>
      </c>
      <c r="X33" s="473" t="s">
        <v>3978</v>
      </c>
      <c r="Y33" s="132">
        <f t="shared" si="0"/>
        <v>0</v>
      </c>
      <c r="Z33" s="132" t="str">
        <f t="shared" si="1"/>
        <v>0</v>
      </c>
      <c r="AA33" s="372">
        <f t="shared" si="2"/>
        <v>0</v>
      </c>
      <c r="AB33" s="481"/>
      <c r="AC33" s="481"/>
      <c r="AD33" s="482"/>
      <c r="AE33" s="482"/>
      <c r="AF33" s="482"/>
      <c r="AG33" s="482"/>
      <c r="AH33" s="482"/>
    </row>
    <row r="34" spans="1:34" s="473" customFormat="1" ht="12" hidden="1" customHeight="1" x14ac:dyDescent="0.2">
      <c r="A34" s="471"/>
      <c r="B34" s="472"/>
      <c r="C34" s="471"/>
      <c r="D34" s="471" t="s">
        <v>1908</v>
      </c>
      <c r="E34" s="473" t="s">
        <v>5516</v>
      </c>
      <c r="F34" s="474">
        <v>1</v>
      </c>
      <c r="G34" s="131"/>
      <c r="H34" s="473" t="s">
        <v>1561</v>
      </c>
      <c r="I34" s="475"/>
      <c r="K34" s="476"/>
      <c r="L34" s="477" t="s">
        <v>1616</v>
      </c>
      <c r="M34" s="473" t="s">
        <v>4379</v>
      </c>
      <c r="O34" s="478" t="s">
        <v>1892</v>
      </c>
      <c r="P34" s="131"/>
      <c r="Q34" s="471"/>
      <c r="R34" s="472">
        <v>0</v>
      </c>
      <c r="S34" s="479"/>
      <c r="T34" s="562"/>
      <c r="U34" s="473" t="s">
        <v>1887</v>
      </c>
      <c r="V34" s="473" t="s">
        <v>1887</v>
      </c>
      <c r="W34" s="473" t="s">
        <v>3979</v>
      </c>
      <c r="X34" s="473" t="s">
        <v>3978</v>
      </c>
      <c r="Y34" s="132">
        <f t="shared" si="0"/>
        <v>0</v>
      </c>
      <c r="Z34" s="132" t="str">
        <f t="shared" si="1"/>
        <v>0</v>
      </c>
      <c r="AA34" s="372">
        <f t="shared" si="2"/>
        <v>0</v>
      </c>
      <c r="AB34" s="481"/>
      <c r="AC34" s="481"/>
      <c r="AD34" s="482"/>
      <c r="AE34" s="482"/>
      <c r="AF34" s="482"/>
      <c r="AG34" s="482"/>
      <c r="AH34" s="482"/>
    </row>
    <row r="35" spans="1:34" s="473" customFormat="1" ht="12" hidden="1" customHeight="1" x14ac:dyDescent="0.2">
      <c r="A35" s="471"/>
      <c r="B35" s="472"/>
      <c r="C35" s="471"/>
      <c r="D35" s="471" t="s">
        <v>1909</v>
      </c>
      <c r="E35" s="473" t="s">
        <v>5516</v>
      </c>
      <c r="F35" s="474">
        <v>1</v>
      </c>
      <c r="G35" s="131"/>
      <c r="H35" s="473" t="s">
        <v>1561</v>
      </c>
      <c r="I35" s="476"/>
      <c r="K35" s="476"/>
      <c r="L35" s="477" t="s">
        <v>1616</v>
      </c>
      <c r="M35" s="473" t="s">
        <v>4379</v>
      </c>
      <c r="O35" s="478" t="s">
        <v>1892</v>
      </c>
      <c r="P35" s="131"/>
      <c r="Q35" s="471"/>
      <c r="R35" s="472">
        <v>0</v>
      </c>
      <c r="S35" s="479"/>
      <c r="T35" s="562"/>
      <c r="U35" s="473" t="s">
        <v>1887</v>
      </c>
      <c r="V35" s="473" t="s">
        <v>1887</v>
      </c>
      <c r="W35" s="473" t="s">
        <v>3979</v>
      </c>
      <c r="X35" s="473" t="s">
        <v>3978</v>
      </c>
      <c r="Y35" s="132">
        <f t="shared" si="0"/>
        <v>0</v>
      </c>
      <c r="Z35" s="132" t="str">
        <f t="shared" si="1"/>
        <v>0</v>
      </c>
      <c r="AA35" s="372">
        <f t="shared" si="2"/>
        <v>0</v>
      </c>
      <c r="AB35" s="481"/>
      <c r="AC35" s="481"/>
      <c r="AD35" s="482"/>
      <c r="AE35" s="482"/>
      <c r="AF35" s="482"/>
      <c r="AG35" s="482"/>
      <c r="AH35" s="482"/>
    </row>
    <row r="36" spans="1:34" s="473" customFormat="1" ht="12" hidden="1" customHeight="1" x14ac:dyDescent="0.2">
      <c r="A36" s="471"/>
      <c r="B36" s="472"/>
      <c r="C36" s="471"/>
      <c r="D36" s="471" t="s">
        <v>1910</v>
      </c>
      <c r="E36" s="473" t="s">
        <v>5516</v>
      </c>
      <c r="F36" s="474">
        <v>1</v>
      </c>
      <c r="G36" s="131"/>
      <c r="H36" s="473" t="s">
        <v>1561</v>
      </c>
      <c r="I36" s="476"/>
      <c r="K36" s="476"/>
      <c r="L36" s="477" t="s">
        <v>1616</v>
      </c>
      <c r="M36" s="473" t="s">
        <v>4379</v>
      </c>
      <c r="O36" s="478" t="s">
        <v>1892</v>
      </c>
      <c r="P36" s="131"/>
      <c r="Q36" s="471"/>
      <c r="R36" s="472">
        <v>0</v>
      </c>
      <c r="S36" s="479"/>
      <c r="T36" s="562"/>
      <c r="U36" s="473" t="s">
        <v>1887</v>
      </c>
      <c r="V36" s="473" t="s">
        <v>1887</v>
      </c>
      <c r="W36" s="473" t="s">
        <v>3979</v>
      </c>
      <c r="X36" s="473" t="s">
        <v>3978</v>
      </c>
      <c r="Y36" s="132">
        <f t="shared" si="0"/>
        <v>0</v>
      </c>
      <c r="Z36" s="132" t="str">
        <f t="shared" si="1"/>
        <v>0</v>
      </c>
      <c r="AA36" s="372">
        <f t="shared" si="2"/>
        <v>0</v>
      </c>
      <c r="AB36" s="481"/>
      <c r="AC36" s="481"/>
      <c r="AD36" s="482"/>
      <c r="AE36" s="482"/>
      <c r="AF36" s="482"/>
      <c r="AG36" s="482"/>
      <c r="AH36" s="482"/>
    </row>
    <row r="37" spans="1:34" s="473" customFormat="1" ht="12" hidden="1" customHeight="1" x14ac:dyDescent="0.2">
      <c r="A37" s="471"/>
      <c r="B37" s="472"/>
      <c r="C37" s="471"/>
      <c r="D37" s="471" t="s">
        <v>1911</v>
      </c>
      <c r="E37" s="473" t="s">
        <v>5516</v>
      </c>
      <c r="F37" s="474">
        <v>1</v>
      </c>
      <c r="G37" s="131"/>
      <c r="H37" s="473" t="s">
        <v>1561</v>
      </c>
      <c r="I37" s="476"/>
      <c r="K37" s="476"/>
      <c r="L37" s="477" t="s">
        <v>1616</v>
      </c>
      <c r="M37" s="473" t="s">
        <v>4379</v>
      </c>
      <c r="O37" s="478" t="s">
        <v>1892</v>
      </c>
      <c r="P37" s="131"/>
      <c r="Q37" s="471"/>
      <c r="R37" s="472">
        <v>0</v>
      </c>
      <c r="S37" s="479"/>
      <c r="T37" s="562"/>
      <c r="U37" s="473" t="s">
        <v>1887</v>
      </c>
      <c r="V37" s="473" t="s">
        <v>1887</v>
      </c>
      <c r="W37" s="473" t="s">
        <v>3979</v>
      </c>
      <c r="X37" s="473" t="s">
        <v>3978</v>
      </c>
      <c r="Y37" s="132">
        <f t="shared" si="0"/>
        <v>0</v>
      </c>
      <c r="Z37" s="132" t="str">
        <f t="shared" si="1"/>
        <v>0</v>
      </c>
      <c r="AA37" s="372">
        <f t="shared" si="2"/>
        <v>0</v>
      </c>
      <c r="AB37" s="481"/>
      <c r="AC37" s="481"/>
      <c r="AD37" s="482"/>
      <c r="AE37" s="482"/>
      <c r="AF37" s="482"/>
      <c r="AG37" s="482"/>
      <c r="AH37" s="482"/>
    </row>
    <row r="38" spans="1:34" s="473" customFormat="1" ht="12" hidden="1" customHeight="1" x14ac:dyDescent="0.2">
      <c r="A38" s="471"/>
      <c r="B38" s="472"/>
      <c r="C38" s="471"/>
      <c r="D38" s="471" t="s">
        <v>1912</v>
      </c>
      <c r="E38" s="473" t="s">
        <v>5516</v>
      </c>
      <c r="F38" s="474">
        <v>1</v>
      </c>
      <c r="G38" s="131"/>
      <c r="H38" s="473" t="s">
        <v>1561</v>
      </c>
      <c r="I38" s="475"/>
      <c r="K38" s="476"/>
      <c r="L38" s="477" t="s">
        <v>1616</v>
      </c>
      <c r="M38" s="473" t="s">
        <v>4379</v>
      </c>
      <c r="O38" s="478" t="s">
        <v>1892</v>
      </c>
      <c r="P38" s="131"/>
      <c r="Q38" s="471"/>
      <c r="R38" s="472">
        <v>0</v>
      </c>
      <c r="S38" s="479"/>
      <c r="T38" s="562"/>
      <c r="U38" s="473" t="s">
        <v>1887</v>
      </c>
      <c r="V38" s="473" t="s">
        <v>1887</v>
      </c>
      <c r="W38" s="473" t="s">
        <v>3979</v>
      </c>
      <c r="X38" s="473" t="s">
        <v>3978</v>
      </c>
      <c r="Y38" s="132">
        <f t="shared" si="0"/>
        <v>0</v>
      </c>
      <c r="Z38" s="132" t="str">
        <f t="shared" si="1"/>
        <v>0</v>
      </c>
      <c r="AA38" s="372">
        <f t="shared" si="2"/>
        <v>0</v>
      </c>
      <c r="AB38" s="481"/>
      <c r="AC38" s="481"/>
      <c r="AD38" s="482"/>
      <c r="AE38" s="482"/>
      <c r="AF38" s="482"/>
      <c r="AG38" s="482"/>
      <c r="AH38" s="482"/>
    </row>
    <row r="39" spans="1:34" s="473" customFormat="1" ht="12" hidden="1" customHeight="1" x14ac:dyDescent="0.2">
      <c r="A39" s="471"/>
      <c r="B39" s="472"/>
      <c r="C39" s="471"/>
      <c r="D39" s="471" t="s">
        <v>1913</v>
      </c>
      <c r="E39" s="473" t="s">
        <v>5516</v>
      </c>
      <c r="F39" s="474">
        <v>1</v>
      </c>
      <c r="G39" s="131"/>
      <c r="H39" s="473" t="s">
        <v>1561</v>
      </c>
      <c r="I39" s="475"/>
      <c r="K39" s="476"/>
      <c r="L39" s="477" t="s">
        <v>1616</v>
      </c>
      <c r="M39" s="473" t="s">
        <v>4379</v>
      </c>
      <c r="O39" s="478" t="s">
        <v>1892</v>
      </c>
      <c r="P39" s="131"/>
      <c r="Q39" s="471"/>
      <c r="R39" s="472">
        <v>0</v>
      </c>
      <c r="S39" s="479"/>
      <c r="T39" s="562"/>
      <c r="U39" s="473" t="s">
        <v>1887</v>
      </c>
      <c r="V39" s="473" t="s">
        <v>1887</v>
      </c>
      <c r="W39" s="473" t="s">
        <v>3979</v>
      </c>
      <c r="X39" s="473" t="s">
        <v>3978</v>
      </c>
      <c r="Y39" s="132">
        <f t="shared" si="0"/>
        <v>0</v>
      </c>
      <c r="Z39" s="132" t="str">
        <f t="shared" si="1"/>
        <v>0</v>
      </c>
      <c r="AA39" s="372">
        <f t="shared" si="2"/>
        <v>0</v>
      </c>
      <c r="AB39" s="481"/>
      <c r="AC39" s="481"/>
      <c r="AD39" s="482"/>
      <c r="AE39" s="482"/>
      <c r="AF39" s="482"/>
      <c r="AG39" s="482"/>
      <c r="AH39" s="482"/>
    </row>
    <row r="40" spans="1:34" s="473" customFormat="1" ht="12" hidden="1" customHeight="1" x14ac:dyDescent="0.2">
      <c r="A40" s="471"/>
      <c r="B40" s="472"/>
      <c r="C40" s="471"/>
      <c r="D40" s="471" t="s">
        <v>1914</v>
      </c>
      <c r="E40" s="473" t="s">
        <v>5516</v>
      </c>
      <c r="F40" s="474">
        <v>1</v>
      </c>
      <c r="G40" s="131"/>
      <c r="H40" s="473" t="s">
        <v>1561</v>
      </c>
      <c r="I40" s="475"/>
      <c r="K40" s="476"/>
      <c r="L40" s="477" t="s">
        <v>1616</v>
      </c>
      <c r="M40" s="473" t="s">
        <v>4379</v>
      </c>
      <c r="O40" s="478" t="s">
        <v>1892</v>
      </c>
      <c r="P40" s="131"/>
      <c r="Q40" s="471"/>
      <c r="R40" s="472">
        <v>0</v>
      </c>
      <c r="S40" s="479"/>
      <c r="T40" s="562"/>
      <c r="U40" s="473" t="s">
        <v>1887</v>
      </c>
      <c r="V40" s="473" t="s">
        <v>1887</v>
      </c>
      <c r="W40" s="473" t="s">
        <v>3979</v>
      </c>
      <c r="X40" s="473" t="s">
        <v>3978</v>
      </c>
      <c r="Y40" s="132">
        <f t="shared" si="0"/>
        <v>0</v>
      </c>
      <c r="Z40" s="132" t="str">
        <f t="shared" si="1"/>
        <v>0</v>
      </c>
      <c r="AA40" s="372">
        <f t="shared" si="2"/>
        <v>0</v>
      </c>
      <c r="AB40" s="484"/>
      <c r="AC40" s="481"/>
      <c r="AD40" s="482"/>
      <c r="AE40" s="482"/>
      <c r="AF40" s="482"/>
      <c r="AG40" s="482"/>
      <c r="AH40" s="482"/>
    </row>
    <row r="41" spans="1:34" s="473" customFormat="1" ht="12" hidden="1" customHeight="1" x14ac:dyDescent="0.2">
      <c r="A41" s="471"/>
      <c r="B41" s="472"/>
      <c r="C41" s="471"/>
      <c r="D41" s="471" t="s">
        <v>1915</v>
      </c>
      <c r="E41" s="473" t="s">
        <v>5516</v>
      </c>
      <c r="F41" s="474">
        <v>1</v>
      </c>
      <c r="G41" s="131"/>
      <c r="H41" s="473" t="s">
        <v>1561</v>
      </c>
      <c r="I41" s="475"/>
      <c r="K41" s="476"/>
      <c r="L41" s="477" t="s">
        <v>1616</v>
      </c>
      <c r="M41" s="473" t="s">
        <v>4379</v>
      </c>
      <c r="O41" s="478" t="s">
        <v>1892</v>
      </c>
      <c r="P41" s="131"/>
      <c r="Q41" s="471"/>
      <c r="R41" s="472">
        <v>0</v>
      </c>
      <c r="S41" s="479"/>
      <c r="T41" s="562"/>
      <c r="U41" s="473" t="s">
        <v>1887</v>
      </c>
      <c r="V41" s="473" t="s">
        <v>1887</v>
      </c>
      <c r="W41" s="473" t="s">
        <v>3979</v>
      </c>
      <c r="X41" s="473" t="s">
        <v>3978</v>
      </c>
      <c r="Y41" s="132">
        <f t="shared" si="0"/>
        <v>0</v>
      </c>
      <c r="Z41" s="132" t="str">
        <f t="shared" si="1"/>
        <v>0</v>
      </c>
      <c r="AA41" s="372">
        <f t="shared" si="2"/>
        <v>0</v>
      </c>
      <c r="AB41" s="484"/>
      <c r="AC41" s="481"/>
      <c r="AD41" s="482"/>
      <c r="AE41" s="482"/>
      <c r="AF41" s="482"/>
      <c r="AG41" s="482"/>
      <c r="AH41" s="482"/>
    </row>
    <row r="42" spans="1:34" s="502" customFormat="1" ht="12" customHeight="1" x14ac:dyDescent="0.2">
      <c r="A42" s="506"/>
      <c r="B42" s="741"/>
      <c r="C42" s="506"/>
      <c r="D42" s="506"/>
      <c r="F42" s="495"/>
      <c r="G42" s="742"/>
      <c r="H42" s="743"/>
      <c r="I42" s="581"/>
      <c r="K42" s="553"/>
      <c r="L42" s="583"/>
      <c r="O42" s="503"/>
      <c r="P42" s="581"/>
      <c r="Q42" s="506"/>
      <c r="R42" s="741"/>
      <c r="S42" s="744"/>
      <c r="T42" s="745"/>
      <c r="Y42" s="132">
        <f t="shared" si="0"/>
        <v>0</v>
      </c>
      <c r="Z42" s="132" t="str">
        <f t="shared" si="1"/>
        <v>0</v>
      </c>
      <c r="AA42" s="372" t="str">
        <f t="shared" si="2"/>
        <v>0</v>
      </c>
      <c r="AB42" s="747"/>
      <c r="AC42" s="718"/>
      <c r="AD42" s="719"/>
      <c r="AE42" s="719"/>
      <c r="AF42" s="719"/>
      <c r="AG42" s="719"/>
      <c r="AH42" s="719"/>
    </row>
    <row r="43" spans="1:34" s="79" customFormat="1" ht="12" customHeight="1" x14ac:dyDescent="0.2">
      <c r="A43" s="16" t="s">
        <v>4446</v>
      </c>
      <c r="B43" s="17">
        <v>216</v>
      </c>
      <c r="C43" s="16" t="s">
        <v>4447</v>
      </c>
      <c r="D43" s="85" t="s">
        <v>1906</v>
      </c>
      <c r="E43" s="18" t="s">
        <v>5516</v>
      </c>
      <c r="F43" s="18">
        <v>1</v>
      </c>
      <c r="G43" s="715">
        <v>1</v>
      </c>
      <c r="H43" s="18" t="s">
        <v>3005</v>
      </c>
      <c r="I43" s="126" t="s">
        <v>5266</v>
      </c>
      <c r="J43" s="18" t="s">
        <v>3005</v>
      </c>
      <c r="K43" s="19" t="s">
        <v>4069</v>
      </c>
      <c r="L43" s="254" t="s">
        <v>1616</v>
      </c>
      <c r="M43" s="397" t="s">
        <v>4379</v>
      </c>
      <c r="N43" s="18" t="s">
        <v>3005</v>
      </c>
      <c r="O43" s="83" t="s">
        <v>1885</v>
      </c>
      <c r="P43" s="715">
        <v>1</v>
      </c>
      <c r="Q43" s="154" t="s">
        <v>943</v>
      </c>
      <c r="R43" s="2">
        <v>0</v>
      </c>
      <c r="S43" s="340">
        <v>25500</v>
      </c>
      <c r="T43" s="1" t="s">
        <v>944</v>
      </c>
      <c r="U43" s="18" t="s">
        <v>1887</v>
      </c>
      <c r="V43" s="79" t="s">
        <v>1887</v>
      </c>
      <c r="W43" s="79" t="s">
        <v>3979</v>
      </c>
      <c r="X43" s="79" t="s">
        <v>3978</v>
      </c>
      <c r="Y43" s="132">
        <f t="shared" si="0"/>
        <v>2</v>
      </c>
      <c r="Z43" s="132" t="str">
        <f t="shared" si="1"/>
        <v>0</v>
      </c>
      <c r="AA43" s="372">
        <f t="shared" si="2"/>
        <v>2</v>
      </c>
      <c r="AC43" s="86"/>
    </row>
    <row r="44" spans="1:34" s="79" customFormat="1" ht="12" customHeight="1" x14ac:dyDescent="0.2">
      <c r="A44" s="16" t="s">
        <v>4446</v>
      </c>
      <c r="B44" s="17">
        <v>216</v>
      </c>
      <c r="C44" s="16" t="s">
        <v>4447</v>
      </c>
      <c r="D44" s="85" t="s">
        <v>1907</v>
      </c>
      <c r="E44" s="18" t="s">
        <v>5516</v>
      </c>
      <c r="F44" s="18">
        <v>1</v>
      </c>
      <c r="G44" s="715">
        <v>1</v>
      </c>
      <c r="H44" s="18" t="s">
        <v>3005</v>
      </c>
      <c r="I44" s="126" t="s">
        <v>5266</v>
      </c>
      <c r="J44" s="18" t="s">
        <v>3005</v>
      </c>
      <c r="K44" s="19" t="s">
        <v>4069</v>
      </c>
      <c r="L44" s="254" t="s">
        <v>1616</v>
      </c>
      <c r="M44" s="397" t="s">
        <v>4379</v>
      </c>
      <c r="N44" s="18" t="s">
        <v>3005</v>
      </c>
      <c r="O44" s="83" t="s">
        <v>1885</v>
      </c>
      <c r="P44" s="715">
        <v>1</v>
      </c>
      <c r="Q44" s="154" t="s">
        <v>943</v>
      </c>
      <c r="R44" s="2">
        <v>0</v>
      </c>
      <c r="S44" s="340">
        <v>25500</v>
      </c>
      <c r="T44" s="1" t="s">
        <v>944</v>
      </c>
      <c r="U44" s="79" t="s">
        <v>1887</v>
      </c>
      <c r="V44" s="79" t="s">
        <v>1887</v>
      </c>
      <c r="W44" s="79" t="s">
        <v>3979</v>
      </c>
      <c r="X44" s="79" t="s">
        <v>3978</v>
      </c>
      <c r="Y44" s="132">
        <f t="shared" si="0"/>
        <v>2</v>
      </c>
      <c r="Z44" s="132" t="str">
        <f t="shared" si="1"/>
        <v>0</v>
      </c>
      <c r="AA44" s="372">
        <f t="shared" si="2"/>
        <v>2</v>
      </c>
      <c r="AC44" s="86"/>
    </row>
    <row r="45" spans="1:34" s="79" customFormat="1" ht="12" customHeight="1" x14ac:dyDescent="0.2">
      <c r="A45" s="16" t="s">
        <v>4446</v>
      </c>
      <c r="B45" s="17">
        <v>216</v>
      </c>
      <c r="C45" s="16" t="s">
        <v>4447</v>
      </c>
      <c r="D45" s="85" t="s">
        <v>1908</v>
      </c>
      <c r="E45" s="18" t="s">
        <v>5516</v>
      </c>
      <c r="F45" s="18">
        <v>1</v>
      </c>
      <c r="G45" s="715">
        <v>1</v>
      </c>
      <c r="H45" s="18" t="s">
        <v>3005</v>
      </c>
      <c r="I45" s="126" t="s">
        <v>5266</v>
      </c>
      <c r="J45" s="18" t="s">
        <v>3005</v>
      </c>
      <c r="K45" s="19" t="s">
        <v>4069</v>
      </c>
      <c r="L45" s="254" t="s">
        <v>1616</v>
      </c>
      <c r="M45" s="397" t="s">
        <v>4379</v>
      </c>
      <c r="N45" s="18" t="s">
        <v>3005</v>
      </c>
      <c r="O45" s="83" t="s">
        <v>1885</v>
      </c>
      <c r="P45" s="715">
        <v>1</v>
      </c>
      <c r="Q45" s="154" t="s">
        <v>943</v>
      </c>
      <c r="R45" s="2">
        <v>0</v>
      </c>
      <c r="S45" s="340">
        <v>25500</v>
      </c>
      <c r="T45" s="1" t="s">
        <v>944</v>
      </c>
      <c r="U45" s="79" t="s">
        <v>1887</v>
      </c>
      <c r="V45" s="79" t="s">
        <v>1887</v>
      </c>
      <c r="W45" s="79" t="s">
        <v>3979</v>
      </c>
      <c r="X45" s="79" t="s">
        <v>3978</v>
      </c>
      <c r="Y45" s="132">
        <f t="shared" si="0"/>
        <v>2</v>
      </c>
      <c r="Z45" s="132" t="str">
        <f t="shared" si="1"/>
        <v>0</v>
      </c>
      <c r="AA45" s="372">
        <f t="shared" si="2"/>
        <v>2</v>
      </c>
      <c r="AC45" s="86"/>
    </row>
    <row r="46" spans="1:34" s="79" customFormat="1" ht="12" customHeight="1" x14ac:dyDescent="0.2">
      <c r="A46" s="1"/>
      <c r="B46" s="2"/>
      <c r="C46" s="1"/>
      <c r="D46" s="85"/>
      <c r="E46" s="18"/>
      <c r="F46" s="18"/>
      <c r="G46" s="715"/>
      <c r="H46" s="18"/>
      <c r="I46" s="126"/>
      <c r="J46" s="18"/>
      <c r="K46" s="449"/>
      <c r="L46" s="254"/>
      <c r="M46" s="397"/>
      <c r="N46" s="18"/>
      <c r="O46" s="83"/>
      <c r="P46" s="715"/>
      <c r="Q46" s="154"/>
      <c r="R46" s="2"/>
      <c r="S46" s="77"/>
      <c r="T46" s="1"/>
      <c r="Y46" s="132">
        <f t="shared" si="0"/>
        <v>0</v>
      </c>
      <c r="Z46" s="132" t="str">
        <f t="shared" si="1"/>
        <v>0</v>
      </c>
      <c r="AA46" s="372" t="str">
        <f t="shared" si="2"/>
        <v>0</v>
      </c>
      <c r="AC46" s="86"/>
    </row>
    <row r="47" spans="1:34" s="79" customFormat="1" ht="12" customHeight="1" x14ac:dyDescent="0.2">
      <c r="A47" s="1" t="s">
        <v>947</v>
      </c>
      <c r="B47" s="2">
        <v>65</v>
      </c>
      <c r="C47" s="154" t="s">
        <v>943</v>
      </c>
      <c r="D47" s="85" t="s">
        <v>1906</v>
      </c>
      <c r="E47" s="18" t="s">
        <v>5516</v>
      </c>
      <c r="F47" s="18">
        <v>1</v>
      </c>
      <c r="G47" s="715">
        <v>24</v>
      </c>
      <c r="H47" s="18"/>
      <c r="I47" s="126"/>
      <c r="J47" s="18" t="s">
        <v>3005</v>
      </c>
      <c r="K47" s="449" t="s">
        <v>1614</v>
      </c>
      <c r="L47" s="254" t="s">
        <v>1616</v>
      </c>
      <c r="M47" s="397" t="s">
        <v>4379</v>
      </c>
      <c r="N47" s="18" t="s">
        <v>3005</v>
      </c>
      <c r="O47" s="83" t="s">
        <v>1885</v>
      </c>
      <c r="P47" s="715">
        <v>24</v>
      </c>
      <c r="Q47" s="154" t="s">
        <v>943</v>
      </c>
      <c r="R47" s="2">
        <v>0</v>
      </c>
      <c r="S47" s="340">
        <v>25502</v>
      </c>
      <c r="T47" s="1" t="s">
        <v>944</v>
      </c>
      <c r="U47" s="18" t="s">
        <v>1887</v>
      </c>
      <c r="V47" s="79" t="s">
        <v>1887</v>
      </c>
      <c r="W47" s="79" t="s">
        <v>3979</v>
      </c>
      <c r="X47" s="79" t="s">
        <v>3978</v>
      </c>
      <c r="Y47" s="132">
        <f t="shared" si="0"/>
        <v>48</v>
      </c>
      <c r="Z47" s="132" t="str">
        <f t="shared" si="1"/>
        <v>0</v>
      </c>
      <c r="AA47" s="372">
        <f t="shared" si="2"/>
        <v>48</v>
      </c>
      <c r="AC47" s="86"/>
    </row>
    <row r="48" spans="1:34" s="79" customFormat="1" ht="12" customHeight="1" x14ac:dyDescent="0.2">
      <c r="A48" s="1" t="s">
        <v>947</v>
      </c>
      <c r="B48" s="2">
        <v>65</v>
      </c>
      <c r="C48" s="154" t="s">
        <v>943</v>
      </c>
      <c r="D48" s="85" t="s">
        <v>1907</v>
      </c>
      <c r="E48" s="18" t="s">
        <v>5516</v>
      </c>
      <c r="F48" s="18">
        <v>1</v>
      </c>
      <c r="G48" s="715">
        <v>24</v>
      </c>
      <c r="H48" s="18"/>
      <c r="I48" s="126"/>
      <c r="J48" s="18" t="s">
        <v>3005</v>
      </c>
      <c r="K48" s="449" t="s">
        <v>1614</v>
      </c>
      <c r="L48" s="254" t="s">
        <v>1616</v>
      </c>
      <c r="M48" s="397" t="s">
        <v>4379</v>
      </c>
      <c r="N48" s="18" t="s">
        <v>3005</v>
      </c>
      <c r="O48" s="83" t="s">
        <v>1885</v>
      </c>
      <c r="P48" s="715">
        <v>24</v>
      </c>
      <c r="Q48" s="154" t="s">
        <v>943</v>
      </c>
      <c r="R48" s="2">
        <v>0</v>
      </c>
      <c r="S48" s="340">
        <v>25502</v>
      </c>
      <c r="T48" s="1" t="s">
        <v>944</v>
      </c>
      <c r="U48" s="79" t="s">
        <v>1887</v>
      </c>
      <c r="V48" s="79" t="s">
        <v>1887</v>
      </c>
      <c r="W48" s="79" t="s">
        <v>3979</v>
      </c>
      <c r="X48" s="79" t="s">
        <v>3978</v>
      </c>
      <c r="Y48" s="132">
        <f t="shared" si="0"/>
        <v>48</v>
      </c>
      <c r="Z48" s="132" t="str">
        <f t="shared" si="1"/>
        <v>0</v>
      </c>
      <c r="AA48" s="372">
        <f t="shared" si="2"/>
        <v>48</v>
      </c>
      <c r="AC48" s="86"/>
    </row>
    <row r="49" spans="1:34" s="79" customFormat="1" ht="12" customHeight="1" x14ac:dyDescent="0.2">
      <c r="A49" s="1" t="s">
        <v>947</v>
      </c>
      <c r="B49" s="2">
        <v>65</v>
      </c>
      <c r="C49" s="154" t="s">
        <v>943</v>
      </c>
      <c r="D49" s="85" t="s">
        <v>1908</v>
      </c>
      <c r="E49" s="18" t="s">
        <v>5516</v>
      </c>
      <c r="F49" s="18">
        <v>1</v>
      </c>
      <c r="G49" s="715">
        <v>24</v>
      </c>
      <c r="H49" s="18"/>
      <c r="I49" s="126"/>
      <c r="J49" s="18" t="s">
        <v>3005</v>
      </c>
      <c r="K49" s="449" t="s">
        <v>1614</v>
      </c>
      <c r="L49" s="254" t="s">
        <v>1616</v>
      </c>
      <c r="M49" s="397" t="s">
        <v>4379</v>
      </c>
      <c r="N49" s="18" t="s">
        <v>3005</v>
      </c>
      <c r="O49" s="83" t="s">
        <v>1885</v>
      </c>
      <c r="P49" s="715">
        <v>24</v>
      </c>
      <c r="Q49" s="154" t="s">
        <v>943</v>
      </c>
      <c r="R49" s="2">
        <v>0</v>
      </c>
      <c r="S49" s="340">
        <v>25502</v>
      </c>
      <c r="T49" s="1" t="s">
        <v>944</v>
      </c>
      <c r="U49" s="79" t="s">
        <v>1887</v>
      </c>
      <c r="V49" s="79" t="s">
        <v>1887</v>
      </c>
      <c r="W49" s="79" t="s">
        <v>3979</v>
      </c>
      <c r="X49" s="79" t="s">
        <v>3978</v>
      </c>
      <c r="Y49" s="132">
        <f t="shared" si="0"/>
        <v>48</v>
      </c>
      <c r="Z49" s="132" t="str">
        <f t="shared" si="1"/>
        <v>0</v>
      </c>
      <c r="AA49" s="372">
        <f t="shared" si="2"/>
        <v>48</v>
      </c>
      <c r="AC49" s="86"/>
    </row>
    <row r="50" spans="1:34" s="79" customFormat="1" ht="12" customHeight="1" x14ac:dyDescent="0.2">
      <c r="A50" s="1" t="s">
        <v>947</v>
      </c>
      <c r="B50" s="2">
        <v>65</v>
      </c>
      <c r="C50" s="154" t="s">
        <v>943</v>
      </c>
      <c r="D50" s="85" t="s">
        <v>1909</v>
      </c>
      <c r="E50" s="18" t="s">
        <v>5516</v>
      </c>
      <c r="F50" s="18">
        <v>1</v>
      </c>
      <c r="G50" s="715">
        <v>25</v>
      </c>
      <c r="H50" s="18"/>
      <c r="I50" s="126"/>
      <c r="J50" s="18" t="s">
        <v>3005</v>
      </c>
      <c r="K50" s="449" t="s">
        <v>1614</v>
      </c>
      <c r="L50" s="254" t="s">
        <v>1616</v>
      </c>
      <c r="M50" s="397" t="s">
        <v>4379</v>
      </c>
      <c r="N50" s="18" t="s">
        <v>3005</v>
      </c>
      <c r="O50" s="83" t="s">
        <v>1885</v>
      </c>
      <c r="P50" s="715">
        <v>25</v>
      </c>
      <c r="Q50" s="154" t="s">
        <v>943</v>
      </c>
      <c r="R50" s="2">
        <v>0</v>
      </c>
      <c r="S50" s="340">
        <v>25502</v>
      </c>
      <c r="T50" s="1" t="s">
        <v>944</v>
      </c>
      <c r="U50" s="79" t="s">
        <v>1887</v>
      </c>
      <c r="V50" s="79" t="s">
        <v>1887</v>
      </c>
      <c r="W50" s="79" t="s">
        <v>3979</v>
      </c>
      <c r="X50" s="79" t="s">
        <v>3978</v>
      </c>
      <c r="Y50" s="132">
        <f t="shared" si="0"/>
        <v>50</v>
      </c>
      <c r="Z50" s="132" t="str">
        <f t="shared" si="1"/>
        <v>0</v>
      </c>
      <c r="AA50" s="372">
        <f t="shared" si="2"/>
        <v>50</v>
      </c>
      <c r="AC50" s="86"/>
    </row>
    <row r="51" spans="1:34" s="79" customFormat="1" ht="12" customHeight="1" x14ac:dyDescent="0.2">
      <c r="A51" s="1" t="s">
        <v>947</v>
      </c>
      <c r="B51" s="2">
        <v>65</v>
      </c>
      <c r="C51" s="154" t="s">
        <v>943</v>
      </c>
      <c r="D51" s="85" t="s">
        <v>1910</v>
      </c>
      <c r="E51" s="18" t="s">
        <v>5516</v>
      </c>
      <c r="F51" s="18">
        <v>1</v>
      </c>
      <c r="G51" s="715">
        <v>25</v>
      </c>
      <c r="H51" s="18"/>
      <c r="I51" s="126"/>
      <c r="J51" s="18" t="s">
        <v>3005</v>
      </c>
      <c r="K51" s="449" t="s">
        <v>1614</v>
      </c>
      <c r="L51" s="254" t="s">
        <v>1616</v>
      </c>
      <c r="M51" s="397" t="s">
        <v>4379</v>
      </c>
      <c r="N51" s="18" t="s">
        <v>3005</v>
      </c>
      <c r="O51" s="83" t="s">
        <v>1885</v>
      </c>
      <c r="P51" s="715">
        <v>25</v>
      </c>
      <c r="Q51" s="154" t="s">
        <v>943</v>
      </c>
      <c r="R51" s="2">
        <v>0</v>
      </c>
      <c r="S51" s="340">
        <v>25502</v>
      </c>
      <c r="T51" s="1" t="s">
        <v>944</v>
      </c>
      <c r="U51" s="79" t="s">
        <v>1887</v>
      </c>
      <c r="V51" s="79" t="s">
        <v>1887</v>
      </c>
      <c r="W51" s="79" t="s">
        <v>3979</v>
      </c>
      <c r="X51" s="79" t="s">
        <v>3978</v>
      </c>
      <c r="Y51" s="132">
        <f t="shared" si="0"/>
        <v>50</v>
      </c>
      <c r="Z51" s="132" t="str">
        <f t="shared" si="1"/>
        <v>0</v>
      </c>
      <c r="AA51" s="372">
        <f t="shared" si="2"/>
        <v>50</v>
      </c>
      <c r="AC51" s="86"/>
    </row>
    <row r="52" spans="1:34" s="79" customFormat="1" ht="12" customHeight="1" x14ac:dyDescent="0.2">
      <c r="A52" s="1" t="s">
        <v>947</v>
      </c>
      <c r="B52" s="2">
        <v>65</v>
      </c>
      <c r="C52" s="154" t="s">
        <v>943</v>
      </c>
      <c r="D52" s="85" t="s">
        <v>1911</v>
      </c>
      <c r="E52" s="18" t="s">
        <v>5516</v>
      </c>
      <c r="F52" s="18">
        <v>1</v>
      </c>
      <c r="G52" s="715">
        <v>25</v>
      </c>
      <c r="H52" s="18"/>
      <c r="I52" s="126"/>
      <c r="J52" s="18" t="s">
        <v>3005</v>
      </c>
      <c r="K52" s="449" t="s">
        <v>1614</v>
      </c>
      <c r="L52" s="254" t="s">
        <v>1616</v>
      </c>
      <c r="M52" s="397" t="s">
        <v>4379</v>
      </c>
      <c r="N52" s="18" t="s">
        <v>3005</v>
      </c>
      <c r="O52" s="83" t="s">
        <v>1885</v>
      </c>
      <c r="P52" s="715">
        <v>25</v>
      </c>
      <c r="Q52" s="154" t="s">
        <v>943</v>
      </c>
      <c r="R52" s="2">
        <v>0</v>
      </c>
      <c r="S52" s="340">
        <v>25502</v>
      </c>
      <c r="T52" s="1" t="s">
        <v>944</v>
      </c>
      <c r="U52" s="79" t="s">
        <v>1887</v>
      </c>
      <c r="V52" s="79" t="s">
        <v>1887</v>
      </c>
      <c r="W52" s="79" t="s">
        <v>3979</v>
      </c>
      <c r="X52" s="79" t="s">
        <v>3978</v>
      </c>
      <c r="Y52" s="132">
        <f t="shared" si="0"/>
        <v>50</v>
      </c>
      <c r="Z52" s="132" t="str">
        <f t="shared" si="1"/>
        <v>0</v>
      </c>
      <c r="AA52" s="372">
        <f t="shared" si="2"/>
        <v>50</v>
      </c>
      <c r="AC52" s="86"/>
    </row>
    <row r="53" spans="1:34" s="504" customFormat="1" ht="12" customHeight="1" x14ac:dyDescent="0.2">
      <c r="A53" s="708"/>
      <c r="B53" s="709"/>
      <c r="C53" s="708"/>
      <c r="D53" s="505"/>
      <c r="F53" s="501"/>
      <c r="G53" s="519"/>
      <c r="H53" s="530"/>
      <c r="I53" s="497"/>
      <c r="J53" s="58"/>
      <c r="K53" s="19"/>
      <c r="L53" s="254" t="s">
        <v>1616</v>
      </c>
      <c r="M53" s="501"/>
      <c r="O53" s="518"/>
      <c r="P53" s="519"/>
      <c r="Q53" s="708"/>
      <c r="R53" s="709"/>
      <c r="S53" s="588"/>
      <c r="T53" s="708"/>
      <c r="Y53" s="132">
        <f t="shared" si="0"/>
        <v>0</v>
      </c>
      <c r="Z53" s="132" t="str">
        <f t="shared" si="1"/>
        <v>0</v>
      </c>
      <c r="AA53" s="372" t="str">
        <f t="shared" si="2"/>
        <v>0</v>
      </c>
      <c r="AB53" s="511"/>
      <c r="AC53" s="509"/>
      <c r="AD53" s="510"/>
      <c r="AE53" s="510"/>
      <c r="AF53" s="510"/>
      <c r="AG53" s="510"/>
      <c r="AH53" s="510"/>
    </row>
    <row r="54" spans="1:34" s="632" customFormat="1" ht="12" customHeight="1" thickBot="1" x14ac:dyDescent="0.25">
      <c r="A54" s="630"/>
      <c r="B54" s="631"/>
      <c r="C54" s="630"/>
      <c r="D54" s="630"/>
      <c r="G54" s="458">
        <f>SUM(G43:G53)</f>
        <v>150</v>
      </c>
      <c r="I54" s="633"/>
      <c r="K54" s="633"/>
      <c r="L54" s="634"/>
      <c r="M54" s="462">
        <f>G54-P54</f>
        <v>0</v>
      </c>
      <c r="N54" s="635"/>
      <c r="O54" s="469"/>
      <c r="P54" s="462">
        <f>SUM(P43:P52)</f>
        <v>150</v>
      </c>
      <c r="Q54" s="630"/>
      <c r="R54" s="631"/>
      <c r="S54" s="469"/>
      <c r="T54" s="630"/>
      <c r="Y54" s="132">
        <f t="shared" si="0"/>
        <v>0</v>
      </c>
      <c r="Z54" s="132" t="str">
        <f t="shared" si="1"/>
        <v>0</v>
      </c>
      <c r="AA54" s="372" t="str">
        <f t="shared" si="2"/>
        <v>0</v>
      </c>
      <c r="AB54" s="636"/>
      <c r="AC54" s="637"/>
    </row>
    <row r="55" spans="1:34" s="504" customFormat="1" ht="12" customHeight="1" x14ac:dyDescent="0.2">
      <c r="A55" s="505"/>
      <c r="B55" s="608"/>
      <c r="C55" s="788" t="s">
        <v>1916</v>
      </c>
      <c r="D55" s="505"/>
      <c r="E55" s="501"/>
      <c r="F55" s="501"/>
      <c r="G55" s="501"/>
      <c r="I55" s="590"/>
      <c r="K55" s="590"/>
      <c r="L55" s="500"/>
      <c r="M55" s="501"/>
      <c r="O55" s="518"/>
      <c r="P55" s="501"/>
      <c r="Q55" s="505"/>
      <c r="R55" s="608"/>
      <c r="T55" s="505"/>
      <c r="Y55" s="132">
        <f t="shared" si="0"/>
        <v>0</v>
      </c>
      <c r="Z55" s="132" t="str">
        <f t="shared" si="1"/>
        <v>0</v>
      </c>
      <c r="AA55" s="372" t="str">
        <f t="shared" si="2"/>
        <v>0</v>
      </c>
      <c r="AB55" s="511"/>
      <c r="AC55" s="509"/>
      <c r="AD55" s="510"/>
      <c r="AE55" s="510"/>
      <c r="AF55" s="510"/>
      <c r="AG55" s="510"/>
      <c r="AH55" s="510"/>
    </row>
    <row r="56" spans="1:34" s="275" customFormat="1" ht="12" customHeight="1" x14ac:dyDescent="0.2">
      <c r="A56" s="440"/>
      <c r="B56" s="272"/>
      <c r="C56" s="440"/>
      <c r="D56" s="440"/>
      <c r="G56" s="578"/>
      <c r="I56" s="126"/>
      <c r="K56" s="370"/>
      <c r="L56" s="254"/>
      <c r="M56" s="578"/>
      <c r="O56" s="514"/>
      <c r="P56" s="578"/>
      <c r="Q56" s="454"/>
      <c r="R56" s="272"/>
      <c r="S56" s="579"/>
      <c r="T56" s="440"/>
      <c r="Y56" s="132">
        <f t="shared" si="0"/>
        <v>0</v>
      </c>
      <c r="Z56" s="132" t="str">
        <f t="shared" si="1"/>
        <v>0</v>
      </c>
      <c r="AA56" s="372" t="str">
        <f t="shared" si="2"/>
        <v>0</v>
      </c>
      <c r="AB56" s="399"/>
      <c r="AC56" s="24"/>
      <c r="AD56" s="28"/>
      <c r="AE56" s="28"/>
      <c r="AF56" s="28"/>
      <c r="AG56" s="28"/>
      <c r="AH56" s="28"/>
    </row>
    <row r="57" spans="1:34" s="79" customFormat="1" ht="12" customHeight="1" x14ac:dyDescent="0.2">
      <c r="A57" s="16" t="s">
        <v>4446</v>
      </c>
      <c r="B57" s="17">
        <v>216</v>
      </c>
      <c r="C57" s="16" t="s">
        <v>4447</v>
      </c>
      <c r="D57" s="734">
        <v>1</v>
      </c>
      <c r="E57" s="18" t="s">
        <v>5516</v>
      </c>
      <c r="F57" s="275">
        <v>1</v>
      </c>
      <c r="G57" s="526">
        <v>3</v>
      </c>
      <c r="H57" s="18" t="s">
        <v>1561</v>
      </c>
      <c r="I57" s="126" t="s">
        <v>5266</v>
      </c>
      <c r="J57" s="18" t="s">
        <v>3005</v>
      </c>
      <c r="K57" s="19" t="s">
        <v>4069</v>
      </c>
      <c r="L57" s="254" t="s">
        <v>1616</v>
      </c>
      <c r="M57" s="397" t="s">
        <v>4379</v>
      </c>
      <c r="N57" s="18" t="s">
        <v>3005</v>
      </c>
      <c r="O57" s="514" t="s">
        <v>1916</v>
      </c>
      <c r="P57" s="526">
        <v>3</v>
      </c>
      <c r="Q57" s="154" t="s">
        <v>943</v>
      </c>
      <c r="R57" s="2">
        <v>0</v>
      </c>
      <c r="S57" s="259">
        <v>25503</v>
      </c>
      <c r="T57" s="1" t="s">
        <v>948</v>
      </c>
      <c r="U57" s="79" t="s">
        <v>1887</v>
      </c>
      <c r="V57" s="79" t="s">
        <v>1887</v>
      </c>
      <c r="W57" s="79" t="s">
        <v>3979</v>
      </c>
      <c r="X57" s="79" t="s">
        <v>3978</v>
      </c>
      <c r="Y57" s="132">
        <f t="shared" si="0"/>
        <v>6</v>
      </c>
      <c r="Z57" s="132" t="str">
        <f t="shared" si="1"/>
        <v>0</v>
      </c>
      <c r="AA57" s="372">
        <f t="shared" si="2"/>
        <v>6</v>
      </c>
      <c r="AB57" s="728"/>
      <c r="AC57" s="728"/>
      <c r="AD57" s="729"/>
      <c r="AE57" s="729"/>
      <c r="AF57" s="729"/>
      <c r="AG57" s="729"/>
      <c r="AH57" s="729"/>
    </row>
    <row r="58" spans="1:34" s="79" customFormat="1" ht="12" customHeight="1" x14ac:dyDescent="0.2">
      <c r="A58" s="16" t="s">
        <v>4446</v>
      </c>
      <c r="B58" s="17">
        <v>216</v>
      </c>
      <c r="C58" s="16" t="s">
        <v>4447</v>
      </c>
      <c r="D58" s="734">
        <v>2</v>
      </c>
      <c r="E58" s="79" t="s">
        <v>5516</v>
      </c>
      <c r="F58" s="275">
        <v>1</v>
      </c>
      <c r="G58" s="526">
        <v>2</v>
      </c>
      <c r="H58" s="18" t="s">
        <v>1561</v>
      </c>
      <c r="I58" s="126" t="s">
        <v>5266</v>
      </c>
      <c r="J58" s="18" t="s">
        <v>3005</v>
      </c>
      <c r="K58" s="19" t="s">
        <v>4069</v>
      </c>
      <c r="L58" s="254" t="s">
        <v>1616</v>
      </c>
      <c r="M58" s="397" t="s">
        <v>4379</v>
      </c>
      <c r="N58" s="18" t="s">
        <v>3005</v>
      </c>
      <c r="O58" s="514" t="s">
        <v>1916</v>
      </c>
      <c r="P58" s="526">
        <v>2</v>
      </c>
      <c r="Q58" s="154" t="s">
        <v>943</v>
      </c>
      <c r="R58" s="2">
        <v>0</v>
      </c>
      <c r="S58" s="259">
        <v>25503</v>
      </c>
      <c r="T58" s="1" t="s">
        <v>948</v>
      </c>
      <c r="U58" s="79" t="s">
        <v>1887</v>
      </c>
      <c r="V58" s="79" t="s">
        <v>1887</v>
      </c>
      <c r="W58" s="79" t="s">
        <v>3979</v>
      </c>
      <c r="X58" s="79" t="s">
        <v>3978</v>
      </c>
      <c r="Y58" s="132">
        <f t="shared" si="0"/>
        <v>4</v>
      </c>
      <c r="Z58" s="132" t="str">
        <f t="shared" si="1"/>
        <v>0</v>
      </c>
      <c r="AA58" s="372">
        <f t="shared" si="2"/>
        <v>4</v>
      </c>
      <c r="AB58" s="122"/>
      <c r="AC58" s="728"/>
      <c r="AD58" s="729"/>
      <c r="AE58" s="729"/>
      <c r="AF58" s="729"/>
      <c r="AG58" s="729"/>
      <c r="AH58" s="729"/>
    </row>
    <row r="59" spans="1:34" s="79" customFormat="1" ht="12" customHeight="1" x14ac:dyDescent="0.2">
      <c r="A59" s="16" t="s">
        <v>4446</v>
      </c>
      <c r="B59" s="17">
        <v>216</v>
      </c>
      <c r="C59" s="16" t="s">
        <v>4447</v>
      </c>
      <c r="D59" s="734">
        <v>3</v>
      </c>
      <c r="E59" s="79" t="s">
        <v>5516</v>
      </c>
      <c r="F59" s="275">
        <v>1</v>
      </c>
      <c r="G59" s="526">
        <v>2</v>
      </c>
      <c r="H59" s="18" t="s">
        <v>1561</v>
      </c>
      <c r="I59" s="126" t="s">
        <v>5266</v>
      </c>
      <c r="J59" s="18" t="s">
        <v>3005</v>
      </c>
      <c r="K59" s="19" t="s">
        <v>4069</v>
      </c>
      <c r="L59" s="254" t="s">
        <v>1616</v>
      </c>
      <c r="M59" s="397" t="s">
        <v>4379</v>
      </c>
      <c r="N59" s="18" t="s">
        <v>3005</v>
      </c>
      <c r="O59" s="514" t="s">
        <v>1916</v>
      </c>
      <c r="P59" s="526">
        <v>2</v>
      </c>
      <c r="Q59" s="154" t="s">
        <v>943</v>
      </c>
      <c r="R59" s="2">
        <v>0</v>
      </c>
      <c r="S59" s="259">
        <v>25503</v>
      </c>
      <c r="T59" s="1" t="s">
        <v>948</v>
      </c>
      <c r="U59" s="79" t="s">
        <v>1887</v>
      </c>
      <c r="V59" s="79" t="s">
        <v>1887</v>
      </c>
      <c r="W59" s="79" t="s">
        <v>3979</v>
      </c>
      <c r="X59" s="79" t="s">
        <v>3978</v>
      </c>
      <c r="Y59" s="132">
        <f t="shared" si="0"/>
        <v>4</v>
      </c>
      <c r="Z59" s="132" t="str">
        <f t="shared" si="1"/>
        <v>0</v>
      </c>
      <c r="AA59" s="372">
        <f t="shared" si="2"/>
        <v>4</v>
      </c>
      <c r="AB59" s="122"/>
      <c r="AC59" s="728"/>
      <c r="AD59" s="729"/>
      <c r="AE59" s="729"/>
      <c r="AF59" s="729"/>
      <c r="AG59" s="729"/>
      <c r="AH59" s="729"/>
    </row>
    <row r="60" spans="1:34" s="79" customFormat="1" ht="12" customHeight="1" x14ac:dyDescent="0.2">
      <c r="A60" s="16" t="s">
        <v>4446</v>
      </c>
      <c r="B60" s="17">
        <v>216</v>
      </c>
      <c r="C60" s="16" t="s">
        <v>4447</v>
      </c>
      <c r="D60" s="734">
        <v>4</v>
      </c>
      <c r="E60" s="79" t="s">
        <v>5516</v>
      </c>
      <c r="F60" s="275">
        <v>1</v>
      </c>
      <c r="G60" s="526">
        <v>2</v>
      </c>
      <c r="H60" s="18" t="s">
        <v>1561</v>
      </c>
      <c r="I60" s="126" t="s">
        <v>5266</v>
      </c>
      <c r="J60" s="18" t="s">
        <v>3005</v>
      </c>
      <c r="K60" s="19" t="s">
        <v>4069</v>
      </c>
      <c r="L60" s="254" t="s">
        <v>1616</v>
      </c>
      <c r="M60" s="397" t="s">
        <v>4379</v>
      </c>
      <c r="N60" s="18" t="s">
        <v>3005</v>
      </c>
      <c r="O60" s="514" t="s">
        <v>1916</v>
      </c>
      <c r="P60" s="526">
        <v>2</v>
      </c>
      <c r="Q60" s="154" t="s">
        <v>943</v>
      </c>
      <c r="R60" s="2">
        <v>0</v>
      </c>
      <c r="S60" s="259">
        <v>25503</v>
      </c>
      <c r="T60" s="1" t="s">
        <v>948</v>
      </c>
      <c r="U60" s="79" t="s">
        <v>1887</v>
      </c>
      <c r="V60" s="79" t="s">
        <v>1887</v>
      </c>
      <c r="W60" s="79" t="s">
        <v>3979</v>
      </c>
      <c r="X60" s="79" t="s">
        <v>3978</v>
      </c>
      <c r="Y60" s="132">
        <f t="shared" si="0"/>
        <v>4</v>
      </c>
      <c r="Z60" s="132" t="str">
        <f t="shared" si="1"/>
        <v>0</v>
      </c>
      <c r="AA60" s="372">
        <f t="shared" si="2"/>
        <v>4</v>
      </c>
      <c r="AB60" s="122"/>
      <c r="AC60" s="728"/>
      <c r="AD60" s="729"/>
      <c r="AE60" s="729"/>
      <c r="AF60" s="729"/>
      <c r="AG60" s="729"/>
      <c r="AH60" s="729"/>
    </row>
    <row r="61" spans="1:34" s="79" customFormat="1" ht="12" customHeight="1" x14ac:dyDescent="0.2">
      <c r="A61" s="16" t="s">
        <v>4446</v>
      </c>
      <c r="B61" s="17">
        <v>216</v>
      </c>
      <c r="C61" s="16" t="s">
        <v>4447</v>
      </c>
      <c r="D61" s="734">
        <v>5</v>
      </c>
      <c r="E61" s="79" t="s">
        <v>5516</v>
      </c>
      <c r="F61" s="275">
        <v>1</v>
      </c>
      <c r="G61" s="526">
        <v>2</v>
      </c>
      <c r="H61" s="18" t="s">
        <v>1561</v>
      </c>
      <c r="I61" s="126" t="s">
        <v>5266</v>
      </c>
      <c r="J61" s="18" t="s">
        <v>3005</v>
      </c>
      <c r="K61" s="19" t="s">
        <v>4069</v>
      </c>
      <c r="L61" s="254" t="s">
        <v>1616</v>
      </c>
      <c r="M61" s="397" t="s">
        <v>4379</v>
      </c>
      <c r="N61" s="18" t="s">
        <v>3005</v>
      </c>
      <c r="O61" s="514" t="s">
        <v>1916</v>
      </c>
      <c r="P61" s="526">
        <v>2</v>
      </c>
      <c r="Q61" s="154" t="s">
        <v>943</v>
      </c>
      <c r="R61" s="2">
        <v>0</v>
      </c>
      <c r="S61" s="259">
        <v>25503</v>
      </c>
      <c r="T61" s="1" t="s">
        <v>948</v>
      </c>
      <c r="U61" s="79" t="s">
        <v>1887</v>
      </c>
      <c r="V61" s="79" t="s">
        <v>1887</v>
      </c>
      <c r="W61" s="79" t="s">
        <v>3979</v>
      </c>
      <c r="X61" s="79" t="s">
        <v>3978</v>
      </c>
      <c r="Y61" s="132">
        <f t="shared" si="0"/>
        <v>4</v>
      </c>
      <c r="Z61" s="132" t="str">
        <f t="shared" si="1"/>
        <v>0</v>
      </c>
      <c r="AA61" s="372">
        <f t="shared" si="2"/>
        <v>4</v>
      </c>
      <c r="AB61" s="122"/>
      <c r="AC61" s="728"/>
      <c r="AD61" s="729"/>
      <c r="AE61" s="729"/>
      <c r="AF61" s="729"/>
      <c r="AG61" s="729"/>
      <c r="AH61" s="729"/>
    </row>
    <row r="62" spans="1:34" s="79" customFormat="1" ht="12" customHeight="1" x14ac:dyDescent="0.2">
      <c r="A62" s="16" t="s">
        <v>4446</v>
      </c>
      <c r="B62" s="17">
        <v>216</v>
      </c>
      <c r="C62" s="16" t="s">
        <v>4447</v>
      </c>
      <c r="D62" s="734">
        <v>6</v>
      </c>
      <c r="E62" s="79" t="s">
        <v>5516</v>
      </c>
      <c r="F62" s="275">
        <v>1</v>
      </c>
      <c r="G62" s="526">
        <v>2</v>
      </c>
      <c r="H62" s="18" t="s">
        <v>1561</v>
      </c>
      <c r="I62" s="126" t="s">
        <v>5266</v>
      </c>
      <c r="J62" s="18" t="s">
        <v>3005</v>
      </c>
      <c r="K62" s="19" t="s">
        <v>4069</v>
      </c>
      <c r="L62" s="254" t="s">
        <v>1616</v>
      </c>
      <c r="M62" s="397" t="s">
        <v>4379</v>
      </c>
      <c r="N62" s="18" t="s">
        <v>3005</v>
      </c>
      <c r="O62" s="514" t="s">
        <v>1916</v>
      </c>
      <c r="P62" s="526">
        <v>2</v>
      </c>
      <c r="Q62" s="154" t="s">
        <v>943</v>
      </c>
      <c r="R62" s="2">
        <v>0</v>
      </c>
      <c r="S62" s="259">
        <v>25503</v>
      </c>
      <c r="T62" s="1" t="s">
        <v>948</v>
      </c>
      <c r="U62" s="79" t="s">
        <v>1887</v>
      </c>
      <c r="V62" s="79" t="s">
        <v>1887</v>
      </c>
      <c r="W62" s="79" t="s">
        <v>3979</v>
      </c>
      <c r="X62" s="79" t="s">
        <v>3978</v>
      </c>
      <c r="Y62" s="132">
        <f t="shared" si="0"/>
        <v>4</v>
      </c>
      <c r="Z62" s="132" t="str">
        <f t="shared" si="1"/>
        <v>0</v>
      </c>
      <c r="AA62" s="372">
        <f t="shared" si="2"/>
        <v>4</v>
      </c>
      <c r="AB62" s="122"/>
      <c r="AC62" s="728"/>
      <c r="AD62" s="729"/>
      <c r="AE62" s="729"/>
      <c r="AF62" s="729"/>
      <c r="AG62" s="729"/>
      <c r="AH62" s="729"/>
    </row>
    <row r="63" spans="1:34" s="79" customFormat="1" ht="12" customHeight="1" x14ac:dyDescent="0.2">
      <c r="A63" s="16" t="s">
        <v>4446</v>
      </c>
      <c r="B63" s="17">
        <v>216</v>
      </c>
      <c r="C63" s="16" t="s">
        <v>4447</v>
      </c>
      <c r="D63" s="734">
        <v>7</v>
      </c>
      <c r="E63" s="79" t="s">
        <v>5516</v>
      </c>
      <c r="F63" s="275">
        <v>1</v>
      </c>
      <c r="G63" s="526">
        <v>3</v>
      </c>
      <c r="H63" s="18" t="s">
        <v>1561</v>
      </c>
      <c r="I63" s="126" t="s">
        <v>5266</v>
      </c>
      <c r="J63" s="18" t="s">
        <v>3005</v>
      </c>
      <c r="K63" s="19" t="s">
        <v>4069</v>
      </c>
      <c r="L63" s="254" t="s">
        <v>1616</v>
      </c>
      <c r="M63" s="397" t="s">
        <v>4379</v>
      </c>
      <c r="N63" s="18" t="s">
        <v>3005</v>
      </c>
      <c r="O63" s="514" t="s">
        <v>1916</v>
      </c>
      <c r="P63" s="526">
        <v>3</v>
      </c>
      <c r="Q63" s="154" t="s">
        <v>943</v>
      </c>
      <c r="R63" s="2">
        <v>0</v>
      </c>
      <c r="S63" s="259">
        <v>25503</v>
      </c>
      <c r="T63" s="1" t="s">
        <v>948</v>
      </c>
      <c r="U63" s="79" t="s">
        <v>1887</v>
      </c>
      <c r="V63" s="79" t="s">
        <v>1887</v>
      </c>
      <c r="W63" s="79" t="s">
        <v>3979</v>
      </c>
      <c r="X63" s="79" t="s">
        <v>3978</v>
      </c>
      <c r="Y63" s="132">
        <f t="shared" si="0"/>
        <v>6</v>
      </c>
      <c r="Z63" s="132" t="str">
        <f t="shared" si="1"/>
        <v>0</v>
      </c>
      <c r="AA63" s="372">
        <f t="shared" si="2"/>
        <v>6</v>
      </c>
      <c r="AB63" s="728"/>
      <c r="AC63" s="728"/>
      <c r="AD63" s="729"/>
      <c r="AE63" s="729"/>
      <c r="AF63" s="729"/>
      <c r="AG63" s="729"/>
      <c r="AH63" s="729"/>
    </row>
    <row r="64" spans="1:34" s="79" customFormat="1" ht="12" customHeight="1" x14ac:dyDescent="0.2">
      <c r="A64" s="16" t="s">
        <v>4446</v>
      </c>
      <c r="B64" s="17">
        <v>216</v>
      </c>
      <c r="C64" s="16" t="s">
        <v>4447</v>
      </c>
      <c r="D64" s="734">
        <v>8</v>
      </c>
      <c r="E64" s="79" t="s">
        <v>5516</v>
      </c>
      <c r="F64" s="275">
        <v>1</v>
      </c>
      <c r="G64" s="526">
        <v>3</v>
      </c>
      <c r="H64" s="18" t="s">
        <v>1561</v>
      </c>
      <c r="I64" s="126" t="s">
        <v>5266</v>
      </c>
      <c r="J64" s="18" t="s">
        <v>3005</v>
      </c>
      <c r="K64" s="19" t="s">
        <v>4069</v>
      </c>
      <c r="L64" s="254" t="s">
        <v>1616</v>
      </c>
      <c r="M64" s="397" t="s">
        <v>4379</v>
      </c>
      <c r="N64" s="18" t="s">
        <v>3005</v>
      </c>
      <c r="O64" s="514" t="s">
        <v>1916</v>
      </c>
      <c r="P64" s="526">
        <v>3</v>
      </c>
      <c r="Q64" s="154" t="s">
        <v>943</v>
      </c>
      <c r="R64" s="2">
        <v>0</v>
      </c>
      <c r="S64" s="259">
        <v>25503</v>
      </c>
      <c r="T64" s="1" t="s">
        <v>948</v>
      </c>
      <c r="U64" s="79" t="s">
        <v>1887</v>
      </c>
      <c r="V64" s="79" t="s">
        <v>1887</v>
      </c>
      <c r="W64" s="79" t="s">
        <v>3979</v>
      </c>
      <c r="X64" s="79" t="s">
        <v>3978</v>
      </c>
      <c r="Y64" s="132">
        <f t="shared" si="0"/>
        <v>6</v>
      </c>
      <c r="Z64" s="132" t="str">
        <f t="shared" si="1"/>
        <v>0</v>
      </c>
      <c r="AA64" s="372">
        <f t="shared" si="2"/>
        <v>6</v>
      </c>
      <c r="AB64" s="728"/>
      <c r="AC64" s="728"/>
      <c r="AD64" s="729"/>
      <c r="AE64" s="729"/>
      <c r="AF64" s="729"/>
      <c r="AG64" s="729"/>
      <c r="AH64" s="729"/>
    </row>
    <row r="65" spans="1:34" s="79" customFormat="1" ht="12" customHeight="1" x14ac:dyDescent="0.2">
      <c r="A65" s="16" t="s">
        <v>4446</v>
      </c>
      <c r="B65" s="17">
        <v>216</v>
      </c>
      <c r="C65" s="16" t="s">
        <v>4447</v>
      </c>
      <c r="D65" s="734">
        <v>9</v>
      </c>
      <c r="E65" s="79" t="s">
        <v>5516</v>
      </c>
      <c r="F65" s="275">
        <v>1</v>
      </c>
      <c r="G65" s="526">
        <v>3</v>
      </c>
      <c r="H65" s="18" t="s">
        <v>1561</v>
      </c>
      <c r="I65" s="126" t="s">
        <v>5266</v>
      </c>
      <c r="J65" s="18" t="s">
        <v>3005</v>
      </c>
      <c r="K65" s="19" t="s">
        <v>4069</v>
      </c>
      <c r="L65" s="254" t="s">
        <v>1616</v>
      </c>
      <c r="M65" s="397" t="s">
        <v>4379</v>
      </c>
      <c r="N65" s="18" t="s">
        <v>3005</v>
      </c>
      <c r="O65" s="514" t="s">
        <v>1916</v>
      </c>
      <c r="P65" s="526">
        <v>3</v>
      </c>
      <c r="Q65" s="154" t="s">
        <v>943</v>
      </c>
      <c r="R65" s="2">
        <v>0</v>
      </c>
      <c r="S65" s="259">
        <v>25503</v>
      </c>
      <c r="T65" s="1" t="s">
        <v>948</v>
      </c>
      <c r="U65" s="79" t="s">
        <v>1887</v>
      </c>
      <c r="V65" s="79" t="s">
        <v>1887</v>
      </c>
      <c r="W65" s="79" t="s">
        <v>3979</v>
      </c>
      <c r="X65" s="79" t="s">
        <v>3978</v>
      </c>
      <c r="Y65" s="132">
        <f t="shared" si="0"/>
        <v>6</v>
      </c>
      <c r="Z65" s="132" t="str">
        <f t="shared" si="1"/>
        <v>0</v>
      </c>
      <c r="AA65" s="372">
        <f t="shared" si="2"/>
        <v>6</v>
      </c>
      <c r="AB65" s="728"/>
      <c r="AC65" s="728"/>
      <c r="AD65" s="729"/>
      <c r="AE65" s="729"/>
      <c r="AF65" s="729"/>
      <c r="AG65" s="729"/>
      <c r="AH65" s="729"/>
    </row>
    <row r="66" spans="1:34" s="79" customFormat="1" ht="12" customHeight="1" x14ac:dyDescent="0.2">
      <c r="A66" s="16" t="s">
        <v>4446</v>
      </c>
      <c r="B66" s="17">
        <v>216</v>
      </c>
      <c r="C66" s="16" t="s">
        <v>4447</v>
      </c>
      <c r="D66" s="734">
        <v>10</v>
      </c>
      <c r="E66" s="79" t="s">
        <v>5516</v>
      </c>
      <c r="F66" s="275">
        <v>1</v>
      </c>
      <c r="G66" s="526">
        <v>3</v>
      </c>
      <c r="H66" s="18" t="s">
        <v>1561</v>
      </c>
      <c r="I66" s="126" t="s">
        <v>5266</v>
      </c>
      <c r="J66" s="18" t="s">
        <v>3005</v>
      </c>
      <c r="K66" s="19" t="s">
        <v>4069</v>
      </c>
      <c r="L66" s="254" t="s">
        <v>1616</v>
      </c>
      <c r="M66" s="397" t="s">
        <v>4379</v>
      </c>
      <c r="N66" s="18" t="s">
        <v>3005</v>
      </c>
      <c r="O66" s="514" t="s">
        <v>1916</v>
      </c>
      <c r="P66" s="526">
        <v>3</v>
      </c>
      <c r="Q66" s="154" t="s">
        <v>943</v>
      </c>
      <c r="R66" s="2">
        <v>0</v>
      </c>
      <c r="S66" s="259">
        <v>25503</v>
      </c>
      <c r="T66" s="1" t="s">
        <v>948</v>
      </c>
      <c r="U66" s="79" t="s">
        <v>1887</v>
      </c>
      <c r="V66" s="79" t="s">
        <v>1887</v>
      </c>
      <c r="W66" s="79" t="s">
        <v>3979</v>
      </c>
      <c r="X66" s="79" t="s">
        <v>3978</v>
      </c>
      <c r="Y66" s="132">
        <f t="shared" si="0"/>
        <v>6</v>
      </c>
      <c r="Z66" s="132" t="str">
        <f t="shared" si="1"/>
        <v>0</v>
      </c>
      <c r="AA66" s="372">
        <f t="shared" si="2"/>
        <v>6</v>
      </c>
      <c r="AB66" s="728"/>
      <c r="AC66" s="728"/>
      <c r="AD66" s="729"/>
      <c r="AE66" s="729"/>
      <c r="AF66" s="729"/>
      <c r="AG66" s="729"/>
      <c r="AH66" s="729"/>
    </row>
    <row r="67" spans="1:34" s="79" customFormat="1" ht="12" customHeight="1" x14ac:dyDescent="0.2">
      <c r="A67" s="16" t="s">
        <v>4446</v>
      </c>
      <c r="B67" s="17">
        <v>216</v>
      </c>
      <c r="C67" s="16" t="s">
        <v>4447</v>
      </c>
      <c r="D67" s="734">
        <v>11</v>
      </c>
      <c r="E67" s="79" t="s">
        <v>5516</v>
      </c>
      <c r="F67" s="275">
        <v>1</v>
      </c>
      <c r="G67" s="526">
        <v>3</v>
      </c>
      <c r="H67" s="18" t="s">
        <v>1561</v>
      </c>
      <c r="I67" s="126" t="s">
        <v>5266</v>
      </c>
      <c r="J67" s="18" t="s">
        <v>3005</v>
      </c>
      <c r="K67" s="19" t="s">
        <v>4069</v>
      </c>
      <c r="L67" s="254" t="s">
        <v>1616</v>
      </c>
      <c r="M67" s="397" t="s">
        <v>4379</v>
      </c>
      <c r="N67" s="18" t="s">
        <v>3005</v>
      </c>
      <c r="O67" s="514" t="s">
        <v>1916</v>
      </c>
      <c r="P67" s="526">
        <v>3</v>
      </c>
      <c r="Q67" s="154" t="s">
        <v>943</v>
      </c>
      <c r="R67" s="2">
        <v>0</v>
      </c>
      <c r="S67" s="259">
        <v>25503</v>
      </c>
      <c r="T67" s="1" t="s">
        <v>948</v>
      </c>
      <c r="U67" s="79" t="s">
        <v>1887</v>
      </c>
      <c r="V67" s="79" t="s">
        <v>1887</v>
      </c>
      <c r="W67" s="79" t="s">
        <v>3979</v>
      </c>
      <c r="X67" s="79" t="s">
        <v>3978</v>
      </c>
      <c r="Y67" s="132">
        <f t="shared" si="0"/>
        <v>6</v>
      </c>
      <c r="Z67" s="132" t="str">
        <f t="shared" si="1"/>
        <v>0</v>
      </c>
      <c r="AA67" s="372">
        <f t="shared" si="2"/>
        <v>6</v>
      </c>
      <c r="AB67" s="728"/>
      <c r="AC67" s="728"/>
      <c r="AD67" s="729"/>
      <c r="AE67" s="729"/>
      <c r="AF67" s="729"/>
      <c r="AG67" s="729"/>
      <c r="AH67" s="729"/>
    </row>
    <row r="68" spans="1:34" s="79" customFormat="1" ht="12" customHeight="1" x14ac:dyDescent="0.2">
      <c r="A68" s="16" t="s">
        <v>4446</v>
      </c>
      <c r="B68" s="17">
        <v>216</v>
      </c>
      <c r="C68" s="16" t="s">
        <v>4447</v>
      </c>
      <c r="D68" s="734">
        <v>12</v>
      </c>
      <c r="E68" s="79" t="s">
        <v>5516</v>
      </c>
      <c r="F68" s="275">
        <v>1</v>
      </c>
      <c r="G68" s="526">
        <v>3</v>
      </c>
      <c r="H68" s="18" t="s">
        <v>1561</v>
      </c>
      <c r="I68" s="126" t="s">
        <v>5266</v>
      </c>
      <c r="J68" s="18" t="s">
        <v>3005</v>
      </c>
      <c r="K68" s="19" t="s">
        <v>4069</v>
      </c>
      <c r="L68" s="254" t="s">
        <v>1616</v>
      </c>
      <c r="M68" s="397" t="s">
        <v>4379</v>
      </c>
      <c r="N68" s="18" t="s">
        <v>3005</v>
      </c>
      <c r="O68" s="514" t="s">
        <v>1916</v>
      </c>
      <c r="P68" s="526">
        <v>3</v>
      </c>
      <c r="Q68" s="154" t="s">
        <v>943</v>
      </c>
      <c r="R68" s="2">
        <v>0</v>
      </c>
      <c r="S68" s="259">
        <v>25503</v>
      </c>
      <c r="T68" s="1" t="s">
        <v>948</v>
      </c>
      <c r="U68" s="79" t="s">
        <v>1887</v>
      </c>
      <c r="V68" s="79" t="s">
        <v>1887</v>
      </c>
      <c r="W68" s="79" t="s">
        <v>3979</v>
      </c>
      <c r="X68" s="79" t="s">
        <v>3978</v>
      </c>
      <c r="Y68" s="132">
        <f t="shared" si="0"/>
        <v>6</v>
      </c>
      <c r="Z68" s="132" t="str">
        <f t="shared" si="1"/>
        <v>0</v>
      </c>
      <c r="AA68" s="372">
        <f t="shared" si="2"/>
        <v>6</v>
      </c>
      <c r="AB68" s="728"/>
      <c r="AC68" s="728"/>
      <c r="AD68" s="729"/>
      <c r="AE68" s="729"/>
      <c r="AF68" s="729"/>
      <c r="AG68" s="729"/>
      <c r="AH68" s="729"/>
    </row>
    <row r="69" spans="1:34" s="79" customFormat="1" ht="12" customHeight="1" x14ac:dyDescent="0.2">
      <c r="A69" s="16" t="s">
        <v>4446</v>
      </c>
      <c r="B69" s="17">
        <v>216</v>
      </c>
      <c r="C69" s="16" t="s">
        <v>4447</v>
      </c>
      <c r="D69" s="734">
        <v>13</v>
      </c>
      <c r="E69" s="79" t="s">
        <v>5516</v>
      </c>
      <c r="F69" s="275">
        <v>1</v>
      </c>
      <c r="G69" s="526">
        <v>3</v>
      </c>
      <c r="H69" s="18" t="s">
        <v>1561</v>
      </c>
      <c r="I69" s="126" t="s">
        <v>5266</v>
      </c>
      <c r="J69" s="18" t="s">
        <v>3005</v>
      </c>
      <c r="K69" s="19" t="s">
        <v>4069</v>
      </c>
      <c r="L69" s="254" t="s">
        <v>1616</v>
      </c>
      <c r="M69" s="397" t="s">
        <v>4379</v>
      </c>
      <c r="N69" s="18" t="s">
        <v>3005</v>
      </c>
      <c r="O69" s="514" t="s">
        <v>1916</v>
      </c>
      <c r="P69" s="526">
        <v>3</v>
      </c>
      <c r="Q69" s="154" t="s">
        <v>943</v>
      </c>
      <c r="R69" s="2">
        <v>0</v>
      </c>
      <c r="S69" s="259">
        <v>25503</v>
      </c>
      <c r="T69" s="1" t="s">
        <v>948</v>
      </c>
      <c r="U69" s="79" t="s">
        <v>1887</v>
      </c>
      <c r="V69" s="79" t="s">
        <v>1887</v>
      </c>
      <c r="W69" s="79" t="s">
        <v>3979</v>
      </c>
      <c r="X69" s="79" t="s">
        <v>3978</v>
      </c>
      <c r="Y69" s="132">
        <f t="shared" si="0"/>
        <v>6</v>
      </c>
      <c r="Z69" s="132" t="str">
        <f t="shared" si="1"/>
        <v>0</v>
      </c>
      <c r="AA69" s="372">
        <f t="shared" si="2"/>
        <v>6</v>
      </c>
      <c r="AB69" s="728"/>
      <c r="AC69" s="728"/>
      <c r="AD69" s="729"/>
      <c r="AE69" s="729"/>
      <c r="AF69" s="729"/>
      <c r="AG69" s="729"/>
      <c r="AH69" s="729"/>
    </row>
    <row r="70" spans="1:34" s="79" customFormat="1" ht="12" customHeight="1" x14ac:dyDescent="0.2">
      <c r="A70" s="16" t="s">
        <v>4446</v>
      </c>
      <c r="B70" s="17">
        <v>216</v>
      </c>
      <c r="C70" s="16" t="s">
        <v>4447</v>
      </c>
      <c r="D70" s="734">
        <v>14</v>
      </c>
      <c r="E70" s="79" t="s">
        <v>5516</v>
      </c>
      <c r="F70" s="275">
        <v>1</v>
      </c>
      <c r="G70" s="526">
        <v>3</v>
      </c>
      <c r="H70" s="18" t="s">
        <v>1561</v>
      </c>
      <c r="I70" s="126" t="s">
        <v>5266</v>
      </c>
      <c r="J70" s="18" t="s">
        <v>3005</v>
      </c>
      <c r="K70" s="19" t="s">
        <v>4069</v>
      </c>
      <c r="L70" s="254" t="s">
        <v>1616</v>
      </c>
      <c r="M70" s="397" t="s">
        <v>4379</v>
      </c>
      <c r="N70" s="18" t="s">
        <v>3005</v>
      </c>
      <c r="O70" s="514" t="s">
        <v>1916</v>
      </c>
      <c r="P70" s="526">
        <v>3</v>
      </c>
      <c r="Q70" s="154" t="s">
        <v>943</v>
      </c>
      <c r="R70" s="2">
        <v>0</v>
      </c>
      <c r="S70" s="259">
        <v>25503</v>
      </c>
      <c r="T70" s="1" t="s">
        <v>948</v>
      </c>
      <c r="U70" s="79" t="s">
        <v>1887</v>
      </c>
      <c r="V70" s="79" t="s">
        <v>1887</v>
      </c>
      <c r="W70" s="79" t="s">
        <v>3979</v>
      </c>
      <c r="X70" s="79" t="s">
        <v>3978</v>
      </c>
      <c r="Y70" s="132">
        <f t="shared" si="0"/>
        <v>6</v>
      </c>
      <c r="Z70" s="132" t="str">
        <f t="shared" si="1"/>
        <v>0</v>
      </c>
      <c r="AA70" s="372">
        <f t="shared" si="2"/>
        <v>6</v>
      </c>
      <c r="AB70" s="728"/>
      <c r="AC70" s="728"/>
      <c r="AD70" s="729"/>
      <c r="AE70" s="729"/>
      <c r="AF70" s="729"/>
      <c r="AG70" s="729"/>
      <c r="AH70" s="729"/>
    </row>
    <row r="71" spans="1:34" s="79" customFormat="1" ht="12" customHeight="1" x14ac:dyDescent="0.2">
      <c r="A71" s="16" t="s">
        <v>4446</v>
      </c>
      <c r="B71" s="17">
        <v>216</v>
      </c>
      <c r="C71" s="16" t="s">
        <v>4447</v>
      </c>
      <c r="D71" s="734">
        <v>15</v>
      </c>
      <c r="E71" s="79" t="s">
        <v>5516</v>
      </c>
      <c r="F71" s="275">
        <v>1</v>
      </c>
      <c r="G71" s="526">
        <v>3</v>
      </c>
      <c r="H71" s="18" t="s">
        <v>1561</v>
      </c>
      <c r="I71" s="126" t="s">
        <v>5266</v>
      </c>
      <c r="J71" s="18" t="s">
        <v>3005</v>
      </c>
      <c r="K71" s="19" t="s">
        <v>4069</v>
      </c>
      <c r="L71" s="254" t="s">
        <v>1616</v>
      </c>
      <c r="M71" s="397" t="s">
        <v>4379</v>
      </c>
      <c r="N71" s="18" t="s">
        <v>3005</v>
      </c>
      <c r="O71" s="514" t="s">
        <v>1916</v>
      </c>
      <c r="P71" s="526">
        <v>3</v>
      </c>
      <c r="Q71" s="154" t="s">
        <v>943</v>
      </c>
      <c r="R71" s="2">
        <v>0</v>
      </c>
      <c r="S71" s="259">
        <v>25503</v>
      </c>
      <c r="T71" s="1" t="s">
        <v>948</v>
      </c>
      <c r="U71" s="79" t="s">
        <v>1887</v>
      </c>
      <c r="V71" s="79" t="s">
        <v>1887</v>
      </c>
      <c r="W71" s="79" t="s">
        <v>3979</v>
      </c>
      <c r="X71" s="79" t="s">
        <v>3978</v>
      </c>
      <c r="Y71" s="132">
        <f t="shared" ref="Y71:Y134" si="3">F71*G71*2</f>
        <v>6</v>
      </c>
      <c r="Z71" s="132" t="str">
        <f t="shared" ref="Z71:Z134" si="4">IF(X71="N",Y71,"0")</f>
        <v>0</v>
      </c>
      <c r="AA71" s="372">
        <f t="shared" ref="AA71:AA134" si="5">IF(X71="P",Y71,"0")</f>
        <v>6</v>
      </c>
      <c r="AB71" s="728"/>
      <c r="AC71" s="728"/>
      <c r="AD71" s="729"/>
      <c r="AE71" s="729"/>
      <c r="AF71" s="729"/>
      <c r="AG71" s="729"/>
      <c r="AH71" s="729"/>
    </row>
    <row r="72" spans="1:34" s="79" customFormat="1" ht="12" customHeight="1" x14ac:dyDescent="0.2">
      <c r="A72" s="16" t="s">
        <v>4446</v>
      </c>
      <c r="B72" s="17">
        <v>216</v>
      </c>
      <c r="C72" s="16" t="s">
        <v>4447</v>
      </c>
      <c r="D72" s="734">
        <v>16</v>
      </c>
      <c r="E72" s="79" t="s">
        <v>5516</v>
      </c>
      <c r="F72" s="275">
        <v>1</v>
      </c>
      <c r="G72" s="526">
        <v>3</v>
      </c>
      <c r="H72" s="18" t="s">
        <v>1561</v>
      </c>
      <c r="I72" s="126" t="s">
        <v>5266</v>
      </c>
      <c r="J72" s="18" t="s">
        <v>3005</v>
      </c>
      <c r="K72" s="19" t="s">
        <v>4069</v>
      </c>
      <c r="L72" s="254" t="s">
        <v>1616</v>
      </c>
      <c r="M72" s="397" t="s">
        <v>4379</v>
      </c>
      <c r="N72" s="18" t="s">
        <v>3005</v>
      </c>
      <c r="O72" s="514" t="s">
        <v>1916</v>
      </c>
      <c r="P72" s="526">
        <v>3</v>
      </c>
      <c r="Q72" s="154" t="s">
        <v>943</v>
      </c>
      <c r="R72" s="2">
        <v>0</v>
      </c>
      <c r="S72" s="259">
        <v>25503</v>
      </c>
      <c r="T72" s="1" t="s">
        <v>948</v>
      </c>
      <c r="U72" s="79" t="s">
        <v>1887</v>
      </c>
      <c r="V72" s="79" t="s">
        <v>1887</v>
      </c>
      <c r="W72" s="79" t="s">
        <v>3979</v>
      </c>
      <c r="X72" s="79" t="s">
        <v>3978</v>
      </c>
      <c r="Y72" s="132">
        <f t="shared" si="3"/>
        <v>6</v>
      </c>
      <c r="Z72" s="132" t="str">
        <f t="shared" si="4"/>
        <v>0</v>
      </c>
      <c r="AA72" s="372">
        <f t="shared" si="5"/>
        <v>6</v>
      </c>
      <c r="AB72" s="728"/>
      <c r="AC72" s="728"/>
      <c r="AD72" s="729"/>
      <c r="AE72" s="729"/>
      <c r="AF72" s="729"/>
      <c r="AG72" s="729"/>
      <c r="AH72" s="729"/>
    </row>
    <row r="73" spans="1:34" s="79" customFormat="1" ht="12" customHeight="1" x14ac:dyDescent="0.2">
      <c r="A73" s="16" t="s">
        <v>4446</v>
      </c>
      <c r="B73" s="17">
        <v>216</v>
      </c>
      <c r="C73" s="16" t="s">
        <v>4447</v>
      </c>
      <c r="D73" s="734">
        <v>17</v>
      </c>
      <c r="E73" s="79" t="s">
        <v>5516</v>
      </c>
      <c r="F73" s="275">
        <v>1</v>
      </c>
      <c r="G73" s="526">
        <v>3</v>
      </c>
      <c r="H73" s="18" t="s">
        <v>1561</v>
      </c>
      <c r="I73" s="126" t="s">
        <v>5266</v>
      </c>
      <c r="J73" s="18" t="s">
        <v>3005</v>
      </c>
      <c r="K73" s="19" t="s">
        <v>4069</v>
      </c>
      <c r="L73" s="254" t="s">
        <v>1616</v>
      </c>
      <c r="M73" s="397" t="s">
        <v>4379</v>
      </c>
      <c r="N73" s="18" t="s">
        <v>3005</v>
      </c>
      <c r="O73" s="514" t="s">
        <v>1916</v>
      </c>
      <c r="P73" s="526">
        <v>3</v>
      </c>
      <c r="Q73" s="154" t="s">
        <v>943</v>
      </c>
      <c r="R73" s="2">
        <v>0</v>
      </c>
      <c r="S73" s="259">
        <v>25503</v>
      </c>
      <c r="T73" s="1" t="s">
        <v>948</v>
      </c>
      <c r="U73" s="79" t="s">
        <v>1887</v>
      </c>
      <c r="V73" s="79" t="s">
        <v>1887</v>
      </c>
      <c r="W73" s="79" t="s">
        <v>3979</v>
      </c>
      <c r="X73" s="79" t="s">
        <v>3978</v>
      </c>
      <c r="Y73" s="132">
        <f t="shared" si="3"/>
        <v>6</v>
      </c>
      <c r="Z73" s="132" t="str">
        <f t="shared" si="4"/>
        <v>0</v>
      </c>
      <c r="AA73" s="372">
        <f t="shared" si="5"/>
        <v>6</v>
      </c>
      <c r="AB73" s="728"/>
      <c r="AC73" s="728"/>
      <c r="AD73" s="729"/>
      <c r="AE73" s="729"/>
      <c r="AF73" s="729"/>
      <c r="AG73" s="729"/>
      <c r="AH73" s="729"/>
    </row>
    <row r="74" spans="1:34" s="79" customFormat="1" ht="12" customHeight="1" x14ac:dyDescent="0.2">
      <c r="A74" s="16" t="s">
        <v>4446</v>
      </c>
      <c r="B74" s="17">
        <v>216</v>
      </c>
      <c r="C74" s="16" t="s">
        <v>4447</v>
      </c>
      <c r="D74" s="758" t="s">
        <v>1909</v>
      </c>
      <c r="E74" s="18" t="s">
        <v>5516</v>
      </c>
      <c r="F74" s="18">
        <v>1</v>
      </c>
      <c r="G74" s="526">
        <v>4</v>
      </c>
      <c r="H74" s="18" t="s">
        <v>1561</v>
      </c>
      <c r="I74" s="126" t="s">
        <v>5266</v>
      </c>
      <c r="J74" s="18" t="s">
        <v>3005</v>
      </c>
      <c r="K74" s="19" t="s">
        <v>4069</v>
      </c>
      <c r="L74" s="254" t="s">
        <v>1616</v>
      </c>
      <c r="M74" s="397" t="s">
        <v>4379</v>
      </c>
      <c r="N74" s="18" t="s">
        <v>3005</v>
      </c>
      <c r="O74" s="514" t="s">
        <v>1916</v>
      </c>
      <c r="P74" s="526">
        <v>4</v>
      </c>
      <c r="Q74" s="154" t="s">
        <v>943</v>
      </c>
      <c r="R74" s="2">
        <v>0</v>
      </c>
      <c r="S74" s="259">
        <v>25503</v>
      </c>
      <c r="T74" s="1" t="s">
        <v>948</v>
      </c>
      <c r="U74" s="79" t="s">
        <v>1887</v>
      </c>
      <c r="V74" s="79" t="s">
        <v>1887</v>
      </c>
      <c r="W74" s="79" t="s">
        <v>3979</v>
      </c>
      <c r="X74" s="79" t="s">
        <v>3978</v>
      </c>
      <c r="Y74" s="132">
        <f t="shared" si="3"/>
        <v>8</v>
      </c>
      <c r="Z74" s="132" t="str">
        <f t="shared" si="4"/>
        <v>0</v>
      </c>
      <c r="AA74" s="372">
        <f t="shared" si="5"/>
        <v>8</v>
      </c>
      <c r="AB74" s="728"/>
      <c r="AC74" s="728"/>
      <c r="AD74" s="729"/>
      <c r="AE74" s="729"/>
      <c r="AF74" s="729"/>
      <c r="AG74" s="729"/>
      <c r="AH74" s="729"/>
    </row>
    <row r="75" spans="1:34" s="79" customFormat="1" ht="12" customHeight="1" x14ac:dyDescent="0.2">
      <c r="A75" s="16" t="s">
        <v>4446</v>
      </c>
      <c r="B75" s="17">
        <v>216</v>
      </c>
      <c r="C75" s="16" t="s">
        <v>4447</v>
      </c>
      <c r="D75" s="758" t="s">
        <v>1910</v>
      </c>
      <c r="E75" s="18" t="s">
        <v>5516</v>
      </c>
      <c r="F75" s="18">
        <v>1</v>
      </c>
      <c r="G75" s="526">
        <v>4</v>
      </c>
      <c r="H75" s="18" t="s">
        <v>1561</v>
      </c>
      <c r="I75" s="126" t="s">
        <v>5266</v>
      </c>
      <c r="J75" s="18" t="s">
        <v>3005</v>
      </c>
      <c r="K75" s="19" t="s">
        <v>4069</v>
      </c>
      <c r="L75" s="254" t="s">
        <v>1616</v>
      </c>
      <c r="M75" s="397" t="s">
        <v>4379</v>
      </c>
      <c r="N75" s="18" t="s">
        <v>3005</v>
      </c>
      <c r="O75" s="514" t="s">
        <v>1916</v>
      </c>
      <c r="P75" s="526">
        <v>4</v>
      </c>
      <c r="Q75" s="154" t="s">
        <v>943</v>
      </c>
      <c r="R75" s="2">
        <v>0</v>
      </c>
      <c r="S75" s="259">
        <v>25503</v>
      </c>
      <c r="T75" s="1" t="s">
        <v>948</v>
      </c>
      <c r="U75" s="79" t="s">
        <v>1887</v>
      </c>
      <c r="V75" s="79" t="s">
        <v>1887</v>
      </c>
      <c r="W75" s="79" t="s">
        <v>3979</v>
      </c>
      <c r="X75" s="79" t="s">
        <v>3978</v>
      </c>
      <c r="Y75" s="132">
        <f t="shared" si="3"/>
        <v>8</v>
      </c>
      <c r="Z75" s="132" t="str">
        <f t="shared" si="4"/>
        <v>0</v>
      </c>
      <c r="AA75" s="372">
        <f t="shared" si="5"/>
        <v>8</v>
      </c>
      <c r="AB75" s="728"/>
      <c r="AC75" s="728"/>
      <c r="AD75" s="729"/>
      <c r="AE75" s="729"/>
      <c r="AF75" s="729"/>
      <c r="AG75" s="729"/>
      <c r="AH75" s="729"/>
    </row>
    <row r="76" spans="1:34" s="79" customFormat="1" ht="12" customHeight="1" x14ac:dyDescent="0.2">
      <c r="A76" s="16" t="s">
        <v>4446</v>
      </c>
      <c r="B76" s="17">
        <v>216</v>
      </c>
      <c r="C76" s="16" t="s">
        <v>4447</v>
      </c>
      <c r="D76" s="758" t="s">
        <v>1911</v>
      </c>
      <c r="E76" s="18" t="s">
        <v>5516</v>
      </c>
      <c r="F76" s="18">
        <v>1</v>
      </c>
      <c r="G76" s="526">
        <v>4</v>
      </c>
      <c r="H76" s="18" t="s">
        <v>1561</v>
      </c>
      <c r="I76" s="126" t="s">
        <v>5266</v>
      </c>
      <c r="J76" s="18" t="s">
        <v>3005</v>
      </c>
      <c r="K76" s="19" t="s">
        <v>4069</v>
      </c>
      <c r="L76" s="254" t="s">
        <v>1616</v>
      </c>
      <c r="M76" s="397" t="s">
        <v>4379</v>
      </c>
      <c r="N76" s="18" t="s">
        <v>3005</v>
      </c>
      <c r="O76" s="514" t="s">
        <v>1916</v>
      </c>
      <c r="P76" s="526">
        <v>4</v>
      </c>
      <c r="Q76" s="154" t="s">
        <v>943</v>
      </c>
      <c r="R76" s="2">
        <v>0</v>
      </c>
      <c r="S76" s="259">
        <v>25503</v>
      </c>
      <c r="T76" s="1" t="s">
        <v>948</v>
      </c>
      <c r="U76" s="79" t="s">
        <v>1887</v>
      </c>
      <c r="V76" s="79" t="s">
        <v>1887</v>
      </c>
      <c r="W76" s="79" t="s">
        <v>3979</v>
      </c>
      <c r="X76" s="79" t="s">
        <v>3978</v>
      </c>
      <c r="Y76" s="132">
        <f t="shared" si="3"/>
        <v>8</v>
      </c>
      <c r="Z76" s="132" t="str">
        <f t="shared" si="4"/>
        <v>0</v>
      </c>
      <c r="AA76" s="372">
        <f t="shared" si="5"/>
        <v>8</v>
      </c>
      <c r="AB76" s="728"/>
      <c r="AC76" s="728"/>
      <c r="AD76" s="729"/>
      <c r="AE76" s="729"/>
      <c r="AF76" s="729"/>
      <c r="AG76" s="729"/>
      <c r="AH76" s="729"/>
    </row>
    <row r="77" spans="1:34" s="79" customFormat="1" ht="12" customHeight="1" x14ac:dyDescent="0.2">
      <c r="A77" s="16" t="s">
        <v>4446</v>
      </c>
      <c r="B77" s="17">
        <v>216</v>
      </c>
      <c r="C77" s="16" t="s">
        <v>4447</v>
      </c>
      <c r="D77" s="734">
        <v>21</v>
      </c>
      <c r="E77" s="79" t="s">
        <v>5516</v>
      </c>
      <c r="F77" s="275">
        <v>1</v>
      </c>
      <c r="G77" s="526">
        <v>3</v>
      </c>
      <c r="H77" s="18" t="s">
        <v>1561</v>
      </c>
      <c r="I77" s="126" t="s">
        <v>5266</v>
      </c>
      <c r="J77" s="18" t="s">
        <v>3005</v>
      </c>
      <c r="K77" s="19" t="s">
        <v>4069</v>
      </c>
      <c r="L77" s="254" t="s">
        <v>1616</v>
      </c>
      <c r="M77" s="397" t="s">
        <v>4379</v>
      </c>
      <c r="N77" s="18" t="s">
        <v>3005</v>
      </c>
      <c r="O77" s="514" t="s">
        <v>1916</v>
      </c>
      <c r="P77" s="526">
        <v>3</v>
      </c>
      <c r="Q77" s="154" t="s">
        <v>943</v>
      </c>
      <c r="R77" s="2">
        <v>0</v>
      </c>
      <c r="S77" s="259">
        <v>25503</v>
      </c>
      <c r="T77" s="1" t="s">
        <v>948</v>
      </c>
      <c r="U77" s="79" t="s">
        <v>1887</v>
      </c>
      <c r="V77" s="79" t="s">
        <v>1887</v>
      </c>
      <c r="W77" s="79" t="s">
        <v>3979</v>
      </c>
      <c r="X77" s="79" t="s">
        <v>3978</v>
      </c>
      <c r="Y77" s="132">
        <f t="shared" si="3"/>
        <v>6</v>
      </c>
      <c r="Z77" s="132" t="str">
        <f t="shared" si="4"/>
        <v>0</v>
      </c>
      <c r="AA77" s="372">
        <f t="shared" si="5"/>
        <v>6</v>
      </c>
      <c r="AB77" s="728"/>
      <c r="AC77" s="728"/>
      <c r="AD77" s="729"/>
      <c r="AE77" s="729"/>
      <c r="AF77" s="729"/>
      <c r="AG77" s="729"/>
      <c r="AH77" s="729"/>
    </row>
    <row r="78" spans="1:34" s="79" customFormat="1" ht="12" customHeight="1" x14ac:dyDescent="0.2">
      <c r="A78" s="16" t="s">
        <v>4446</v>
      </c>
      <c r="B78" s="17">
        <v>216</v>
      </c>
      <c r="C78" s="16" t="s">
        <v>4447</v>
      </c>
      <c r="D78" s="734">
        <v>22</v>
      </c>
      <c r="E78" s="79" t="s">
        <v>5516</v>
      </c>
      <c r="F78" s="275">
        <v>1</v>
      </c>
      <c r="G78" s="526">
        <v>3</v>
      </c>
      <c r="H78" s="18" t="s">
        <v>1561</v>
      </c>
      <c r="I78" s="126" t="s">
        <v>5266</v>
      </c>
      <c r="J78" s="18" t="s">
        <v>3005</v>
      </c>
      <c r="K78" s="19" t="s">
        <v>4069</v>
      </c>
      <c r="L78" s="254" t="s">
        <v>1616</v>
      </c>
      <c r="M78" s="397" t="s">
        <v>4379</v>
      </c>
      <c r="N78" s="18" t="s">
        <v>3005</v>
      </c>
      <c r="O78" s="514" t="s">
        <v>1916</v>
      </c>
      <c r="P78" s="526">
        <v>3</v>
      </c>
      <c r="Q78" s="154" t="s">
        <v>943</v>
      </c>
      <c r="R78" s="2">
        <v>0</v>
      </c>
      <c r="S78" s="259">
        <v>25503</v>
      </c>
      <c r="T78" s="1" t="s">
        <v>948</v>
      </c>
      <c r="U78" s="79" t="s">
        <v>1887</v>
      </c>
      <c r="V78" s="79" t="s">
        <v>1887</v>
      </c>
      <c r="W78" s="79" t="s">
        <v>3979</v>
      </c>
      <c r="X78" s="79" t="s">
        <v>3978</v>
      </c>
      <c r="Y78" s="132">
        <f t="shared" si="3"/>
        <v>6</v>
      </c>
      <c r="Z78" s="132" t="str">
        <f t="shared" si="4"/>
        <v>0</v>
      </c>
      <c r="AA78" s="372">
        <f t="shared" si="5"/>
        <v>6</v>
      </c>
      <c r="AB78" s="728"/>
      <c r="AC78" s="728"/>
      <c r="AD78" s="729"/>
      <c r="AE78" s="729"/>
      <c r="AF78" s="729"/>
      <c r="AG78" s="729"/>
      <c r="AH78" s="729"/>
    </row>
    <row r="79" spans="1:34" s="79" customFormat="1" ht="12" customHeight="1" x14ac:dyDescent="0.2">
      <c r="A79" s="16" t="s">
        <v>4446</v>
      </c>
      <c r="B79" s="17">
        <v>216</v>
      </c>
      <c r="C79" s="16" t="s">
        <v>4447</v>
      </c>
      <c r="D79" s="734">
        <v>23</v>
      </c>
      <c r="E79" s="79" t="s">
        <v>5516</v>
      </c>
      <c r="F79" s="275">
        <v>2</v>
      </c>
      <c r="G79" s="526">
        <v>2</v>
      </c>
      <c r="H79" s="18" t="s">
        <v>1561</v>
      </c>
      <c r="I79" s="126" t="s">
        <v>5266</v>
      </c>
      <c r="J79" s="18" t="s">
        <v>3005</v>
      </c>
      <c r="K79" s="19" t="s">
        <v>4069</v>
      </c>
      <c r="L79" s="254" t="s">
        <v>1616</v>
      </c>
      <c r="M79" s="397" t="s">
        <v>4379</v>
      </c>
      <c r="N79" s="18" t="s">
        <v>3005</v>
      </c>
      <c r="O79" s="514" t="s">
        <v>1916</v>
      </c>
      <c r="P79" s="526">
        <v>2</v>
      </c>
      <c r="Q79" s="154" t="s">
        <v>943</v>
      </c>
      <c r="R79" s="2">
        <v>0</v>
      </c>
      <c r="S79" s="259">
        <v>25503</v>
      </c>
      <c r="T79" s="1" t="s">
        <v>948</v>
      </c>
      <c r="U79" s="79" t="s">
        <v>1887</v>
      </c>
      <c r="V79" s="79" t="s">
        <v>1887</v>
      </c>
      <c r="W79" s="79" t="s">
        <v>3979</v>
      </c>
      <c r="X79" s="79" t="s">
        <v>3978</v>
      </c>
      <c r="Y79" s="132">
        <f t="shared" si="3"/>
        <v>8</v>
      </c>
      <c r="Z79" s="132" t="str">
        <f t="shared" si="4"/>
        <v>0</v>
      </c>
      <c r="AA79" s="372">
        <f t="shared" si="5"/>
        <v>8</v>
      </c>
      <c r="AB79" s="122"/>
      <c r="AC79" s="728"/>
      <c r="AD79" s="729"/>
      <c r="AE79" s="729"/>
      <c r="AF79" s="729"/>
      <c r="AG79" s="729"/>
      <c r="AH79" s="729"/>
    </row>
    <row r="80" spans="1:34" s="79" customFormat="1" ht="12" customHeight="1" x14ac:dyDescent="0.2">
      <c r="A80" s="16" t="s">
        <v>4446</v>
      </c>
      <c r="B80" s="17">
        <v>216</v>
      </c>
      <c r="C80" s="16" t="s">
        <v>4447</v>
      </c>
      <c r="D80" s="734">
        <v>24</v>
      </c>
      <c r="E80" s="79" t="s">
        <v>5516</v>
      </c>
      <c r="F80" s="275">
        <v>3</v>
      </c>
      <c r="G80" s="526">
        <v>2</v>
      </c>
      <c r="H80" s="18" t="s">
        <v>1561</v>
      </c>
      <c r="I80" s="126" t="s">
        <v>5266</v>
      </c>
      <c r="J80" s="18" t="s">
        <v>3005</v>
      </c>
      <c r="K80" s="19" t="s">
        <v>4069</v>
      </c>
      <c r="L80" s="254" t="s">
        <v>1616</v>
      </c>
      <c r="M80" s="397" t="s">
        <v>4379</v>
      </c>
      <c r="N80" s="18" t="s">
        <v>3005</v>
      </c>
      <c r="O80" s="514" t="s">
        <v>1916</v>
      </c>
      <c r="P80" s="526">
        <v>2</v>
      </c>
      <c r="Q80" s="154" t="s">
        <v>943</v>
      </c>
      <c r="R80" s="2">
        <v>0</v>
      </c>
      <c r="S80" s="259">
        <v>25503</v>
      </c>
      <c r="T80" s="1" t="s">
        <v>948</v>
      </c>
      <c r="U80" s="79" t="s">
        <v>1887</v>
      </c>
      <c r="V80" s="79" t="s">
        <v>1887</v>
      </c>
      <c r="W80" s="79" t="s">
        <v>3979</v>
      </c>
      <c r="X80" s="79" t="s">
        <v>3978</v>
      </c>
      <c r="Y80" s="132">
        <f t="shared" si="3"/>
        <v>12</v>
      </c>
      <c r="Z80" s="132" t="str">
        <f t="shared" si="4"/>
        <v>0</v>
      </c>
      <c r="AA80" s="372">
        <f t="shared" si="5"/>
        <v>12</v>
      </c>
      <c r="AB80" s="122"/>
      <c r="AC80" s="728"/>
      <c r="AD80" s="729"/>
      <c r="AE80" s="729"/>
      <c r="AF80" s="729"/>
      <c r="AG80" s="729"/>
      <c r="AH80" s="729"/>
    </row>
    <row r="81" spans="1:34" s="502" customFormat="1" ht="12" customHeight="1" x14ac:dyDescent="0.2">
      <c r="A81" s="745"/>
      <c r="B81" s="752"/>
      <c r="C81" s="745"/>
      <c r="D81" s="506"/>
      <c r="F81" s="495"/>
      <c r="G81" s="584"/>
      <c r="H81" s="743"/>
      <c r="I81" s="581"/>
      <c r="J81" s="521"/>
      <c r="K81" s="553"/>
      <c r="L81" s="583" t="s">
        <v>1616</v>
      </c>
      <c r="M81" s="495"/>
      <c r="O81" s="503"/>
      <c r="P81" s="584"/>
      <c r="Q81" s="745"/>
      <c r="R81" s="752"/>
      <c r="S81" s="753"/>
      <c r="T81" s="745"/>
      <c r="Y81" s="132">
        <f t="shared" si="3"/>
        <v>0</v>
      </c>
      <c r="Z81" s="132" t="str">
        <f t="shared" si="4"/>
        <v>0</v>
      </c>
      <c r="AA81" s="372" t="str">
        <f t="shared" si="5"/>
        <v>0</v>
      </c>
      <c r="AB81" s="747"/>
      <c r="AC81" s="718"/>
      <c r="AD81" s="719"/>
      <c r="AE81" s="719"/>
      <c r="AF81" s="719"/>
      <c r="AG81" s="719"/>
      <c r="AH81" s="719"/>
    </row>
    <row r="82" spans="1:34" s="632" customFormat="1" ht="12" customHeight="1" thickBot="1" x14ac:dyDescent="0.25">
      <c r="A82" s="630"/>
      <c r="B82" s="631"/>
      <c r="C82" s="630"/>
      <c r="D82" s="630"/>
      <c r="G82" s="458">
        <f>SUM(G57:G80)</f>
        <v>68</v>
      </c>
      <c r="I82" s="633"/>
      <c r="K82" s="633"/>
      <c r="L82" s="634"/>
      <c r="M82" s="462">
        <f>G82-P82</f>
        <v>0</v>
      </c>
      <c r="N82" s="635"/>
      <c r="O82" s="469"/>
      <c r="P82" s="462">
        <f>SUM(P57:P80)</f>
        <v>68</v>
      </c>
      <c r="Q82" s="630"/>
      <c r="R82" s="631"/>
      <c r="S82" s="469"/>
      <c r="T82" s="630"/>
      <c r="Y82" s="132">
        <f t="shared" si="3"/>
        <v>0</v>
      </c>
      <c r="Z82" s="132" t="str">
        <f t="shared" si="4"/>
        <v>0</v>
      </c>
      <c r="AA82" s="372" t="str">
        <f t="shared" si="5"/>
        <v>0</v>
      </c>
      <c r="AB82" s="636"/>
      <c r="AC82" s="637"/>
    </row>
    <row r="83" spans="1:34" s="247" customFormat="1" ht="12" customHeight="1" x14ac:dyDescent="0.2">
      <c r="C83" s="688" t="s">
        <v>1990</v>
      </c>
      <c r="G83" s="370"/>
      <c r="H83" s="59"/>
      <c r="I83" s="370"/>
      <c r="J83" s="276"/>
      <c r="K83" s="370"/>
      <c r="L83" s="276"/>
      <c r="N83" s="276"/>
      <c r="O83" s="517"/>
      <c r="S83" s="552"/>
      <c r="Y83" s="132">
        <f t="shared" si="3"/>
        <v>0</v>
      </c>
      <c r="Z83" s="132" t="str">
        <f t="shared" si="4"/>
        <v>0</v>
      </c>
      <c r="AA83" s="372" t="str">
        <f t="shared" si="5"/>
        <v>0</v>
      </c>
    </row>
    <row r="84" spans="1:34" s="247" customFormat="1" ht="12" customHeight="1" x14ac:dyDescent="0.2">
      <c r="C84" s="688"/>
      <c r="G84" s="370"/>
      <c r="H84" s="59"/>
      <c r="I84" s="370"/>
      <c r="J84" s="276"/>
      <c r="K84" s="370"/>
      <c r="L84" s="276"/>
      <c r="N84" s="276"/>
      <c r="O84" s="517"/>
      <c r="S84" s="552"/>
      <c r="Y84" s="132">
        <f t="shared" si="3"/>
        <v>0</v>
      </c>
      <c r="Z84" s="132" t="str">
        <f t="shared" si="4"/>
        <v>0</v>
      </c>
      <c r="AA84" s="372" t="str">
        <f t="shared" si="5"/>
        <v>0</v>
      </c>
    </row>
    <row r="85" spans="1:34" ht="12" customHeight="1" x14ac:dyDescent="0.2">
      <c r="A85" s="1" t="s">
        <v>949</v>
      </c>
      <c r="B85" s="2">
        <v>0</v>
      </c>
      <c r="C85" s="154" t="s">
        <v>943</v>
      </c>
      <c r="D85" s="1" t="s">
        <v>1992</v>
      </c>
      <c r="E85" s="1" t="s">
        <v>5516</v>
      </c>
      <c r="F85" s="1" t="s">
        <v>1897</v>
      </c>
      <c r="G85" s="18">
        <v>25</v>
      </c>
      <c r="H85" s="18" t="s">
        <v>1561</v>
      </c>
      <c r="I85" s="51" t="s">
        <v>486</v>
      </c>
      <c r="J85" s="132" t="s">
        <v>3005</v>
      </c>
      <c r="K85" s="51" t="s">
        <v>4379</v>
      </c>
      <c r="L85" s="274" t="s">
        <v>1616</v>
      </c>
      <c r="M85" s="18" t="s">
        <v>1739</v>
      </c>
      <c r="N85" s="132" t="s">
        <v>3005</v>
      </c>
      <c r="O85" s="18" t="s">
        <v>1994</v>
      </c>
      <c r="P85" s="18">
        <v>25</v>
      </c>
      <c r="Q85" s="16" t="s">
        <v>4447</v>
      </c>
      <c r="R85" s="17">
        <v>114</v>
      </c>
      <c r="S85" s="340">
        <v>25504</v>
      </c>
      <c r="T85" s="16" t="s">
        <v>1996</v>
      </c>
      <c r="U85" s="18" t="s">
        <v>1683</v>
      </c>
      <c r="V85" s="18" t="s">
        <v>1683</v>
      </c>
      <c r="W85" s="18" t="s">
        <v>3979</v>
      </c>
      <c r="X85" s="18" t="s">
        <v>3978</v>
      </c>
      <c r="Y85" s="132">
        <f t="shared" si="3"/>
        <v>300</v>
      </c>
      <c r="Z85" s="132" t="str">
        <f t="shared" si="4"/>
        <v>0</v>
      </c>
      <c r="AA85" s="372">
        <f t="shared" si="5"/>
        <v>300</v>
      </c>
      <c r="AB85" s="18"/>
      <c r="AC85" s="20"/>
      <c r="AD85" s="18"/>
      <c r="AE85" s="18"/>
      <c r="AF85" s="18"/>
    </row>
    <row r="86" spans="1:34" s="247" customFormat="1" ht="12" customHeight="1" x14ac:dyDescent="0.2">
      <c r="A86" s="274"/>
      <c r="B86" s="114"/>
      <c r="C86" s="274"/>
      <c r="D86" s="274"/>
      <c r="G86" s="370"/>
      <c r="H86" s="544"/>
      <c r="I86" s="131"/>
      <c r="K86" s="370"/>
      <c r="L86" s="254"/>
      <c r="S86" s="671"/>
      <c r="Y86" s="132">
        <f t="shared" si="3"/>
        <v>0</v>
      </c>
      <c r="Z86" s="132" t="str">
        <f t="shared" si="4"/>
        <v>0</v>
      </c>
      <c r="AA86" s="372" t="str">
        <f t="shared" si="5"/>
        <v>0</v>
      </c>
      <c r="AC86" s="277"/>
    </row>
    <row r="87" spans="1:34" s="537" customFormat="1" ht="12" customHeight="1" thickBot="1" x14ac:dyDescent="0.25">
      <c r="G87" s="458">
        <f>SUM(G83:G86)</f>
        <v>25</v>
      </c>
      <c r="I87" s="546"/>
      <c r="J87" s="538"/>
      <c r="L87" s="539"/>
      <c r="M87" s="537">
        <f>G87-P87</f>
        <v>0</v>
      </c>
      <c r="N87" s="538"/>
      <c r="O87" s="469"/>
      <c r="P87" s="537">
        <f>SUM(P85:P86)</f>
        <v>25</v>
      </c>
      <c r="S87" s="625"/>
      <c r="Y87" s="132">
        <f t="shared" si="3"/>
        <v>0</v>
      </c>
      <c r="Z87" s="132" t="str">
        <f t="shared" si="4"/>
        <v>0</v>
      </c>
      <c r="AA87" s="372" t="str">
        <f t="shared" si="5"/>
        <v>0</v>
      </c>
    </row>
    <row r="88" spans="1:34" s="501" customFormat="1" ht="12" customHeight="1" x14ac:dyDescent="0.2">
      <c r="A88" s="611"/>
      <c r="B88" s="612"/>
      <c r="C88" s="767"/>
      <c r="D88" s="611"/>
      <c r="G88" s="497"/>
      <c r="I88" s="497"/>
      <c r="K88" s="497"/>
      <c r="L88" s="500"/>
      <c r="M88" s="613"/>
      <c r="N88" s="498"/>
      <c r="O88" s="518"/>
      <c r="Q88" s="505"/>
      <c r="R88" s="608"/>
      <c r="S88" s="518"/>
      <c r="T88" s="505"/>
      <c r="U88" s="504"/>
      <c r="V88" s="504"/>
      <c r="W88" s="504"/>
      <c r="X88" s="504"/>
      <c r="Y88" s="132">
        <f t="shared" si="3"/>
        <v>0</v>
      </c>
      <c r="Z88" s="132" t="str">
        <f t="shared" si="4"/>
        <v>0</v>
      </c>
      <c r="AA88" s="372" t="str">
        <f t="shared" si="5"/>
        <v>0</v>
      </c>
      <c r="AB88" s="520"/>
      <c r="AC88" s="528"/>
    </row>
    <row r="89" spans="1:34" s="501" customFormat="1" ht="12" customHeight="1" x14ac:dyDescent="0.2">
      <c r="A89" s="611"/>
      <c r="B89" s="612"/>
      <c r="C89" s="789" t="s">
        <v>809</v>
      </c>
      <c r="D89" s="611"/>
      <c r="G89" s="497"/>
      <c r="I89" s="497"/>
      <c r="K89" s="497"/>
      <c r="L89" s="500"/>
      <c r="M89" s="613"/>
      <c r="N89" s="498"/>
      <c r="O89" s="518"/>
      <c r="Q89" s="505"/>
      <c r="R89" s="608"/>
      <c r="S89" s="518"/>
      <c r="T89" s="505"/>
      <c r="U89" s="504"/>
      <c r="V89" s="504"/>
      <c r="W89" s="504"/>
      <c r="X89" s="504"/>
      <c r="Y89" s="132">
        <f t="shared" si="3"/>
        <v>0</v>
      </c>
      <c r="Z89" s="132" t="str">
        <f t="shared" si="4"/>
        <v>0</v>
      </c>
      <c r="AA89" s="372" t="str">
        <f t="shared" si="5"/>
        <v>0</v>
      </c>
      <c r="AB89" s="520"/>
      <c r="AC89" s="528"/>
    </row>
    <row r="90" spans="1:34" s="495" customFormat="1" ht="12" customHeight="1" x14ac:dyDescent="0.2">
      <c r="A90" s="493"/>
      <c r="B90" s="585"/>
      <c r="C90" s="493"/>
      <c r="D90" s="745" t="s">
        <v>3442</v>
      </c>
      <c r="E90" s="743" t="s">
        <v>5516</v>
      </c>
      <c r="F90" s="743">
        <v>1</v>
      </c>
      <c r="G90" s="418"/>
      <c r="H90" s="743" t="s">
        <v>1561</v>
      </c>
      <c r="I90" s="581"/>
      <c r="K90" s="582"/>
      <c r="L90" s="583" t="s">
        <v>1616</v>
      </c>
      <c r="M90" s="502"/>
      <c r="P90" s="418"/>
      <c r="Q90" s="493"/>
      <c r="R90" s="585"/>
      <c r="S90" s="753"/>
      <c r="T90" s="493"/>
      <c r="U90" s="743" t="s">
        <v>1923</v>
      </c>
      <c r="V90" s="743" t="s">
        <v>1923</v>
      </c>
      <c r="W90" s="502" t="s">
        <v>3979</v>
      </c>
      <c r="X90" s="502" t="s">
        <v>3978</v>
      </c>
      <c r="Y90" s="132">
        <f t="shared" si="3"/>
        <v>0</v>
      </c>
      <c r="Z90" s="132" t="str">
        <f t="shared" si="4"/>
        <v>0</v>
      </c>
      <c r="AA90" s="372">
        <f t="shared" si="5"/>
        <v>0</v>
      </c>
      <c r="AB90" s="746"/>
      <c r="AC90" s="759"/>
    </row>
    <row r="91" spans="1:34" s="275" customFormat="1" ht="12" customHeight="1" x14ac:dyDescent="0.2">
      <c r="A91" s="16" t="s">
        <v>4446</v>
      </c>
      <c r="B91" s="17">
        <v>216</v>
      </c>
      <c r="C91" s="16" t="s">
        <v>4447</v>
      </c>
      <c r="D91" s="16" t="s">
        <v>1893</v>
      </c>
      <c r="E91" s="18" t="s">
        <v>5516</v>
      </c>
      <c r="F91" s="18">
        <v>1</v>
      </c>
      <c r="G91" s="734">
        <v>1</v>
      </c>
      <c r="H91" s="18" t="s">
        <v>1561</v>
      </c>
      <c r="I91" s="126" t="s">
        <v>5266</v>
      </c>
      <c r="J91" s="18" t="s">
        <v>3005</v>
      </c>
      <c r="K91" s="19" t="s">
        <v>4069</v>
      </c>
      <c r="L91" s="254" t="s">
        <v>1616</v>
      </c>
      <c r="M91" s="774" t="s">
        <v>1614</v>
      </c>
      <c r="N91" s="18" t="s">
        <v>3005</v>
      </c>
      <c r="O91" s="397" t="s">
        <v>2086</v>
      </c>
      <c r="P91" s="734">
        <v>1</v>
      </c>
      <c r="Q91" s="154" t="s">
        <v>943</v>
      </c>
      <c r="R91" s="2">
        <v>40</v>
      </c>
      <c r="S91" s="259">
        <v>25505</v>
      </c>
      <c r="T91" s="1" t="s">
        <v>950</v>
      </c>
      <c r="U91" s="18" t="s">
        <v>1923</v>
      </c>
      <c r="V91" s="18" t="s">
        <v>1923</v>
      </c>
      <c r="W91" s="79" t="s">
        <v>3979</v>
      </c>
      <c r="X91" s="79" t="s">
        <v>3978</v>
      </c>
      <c r="Y91" s="132">
        <f t="shared" si="3"/>
        <v>2</v>
      </c>
      <c r="Z91" s="132" t="str">
        <f t="shared" si="4"/>
        <v>0</v>
      </c>
      <c r="AA91" s="372">
        <f t="shared" si="5"/>
        <v>2</v>
      </c>
      <c r="AB91" s="517"/>
      <c r="AC91" s="456"/>
    </row>
    <row r="92" spans="1:34" s="275" customFormat="1" ht="12" customHeight="1" x14ac:dyDescent="0.2">
      <c r="A92" s="16" t="s">
        <v>4446</v>
      </c>
      <c r="B92" s="17">
        <v>216</v>
      </c>
      <c r="C92" s="16" t="s">
        <v>4447</v>
      </c>
      <c r="D92" s="16" t="s">
        <v>1894</v>
      </c>
      <c r="E92" s="18" t="s">
        <v>5516</v>
      </c>
      <c r="F92" s="18">
        <v>1</v>
      </c>
      <c r="G92" s="734">
        <v>1</v>
      </c>
      <c r="H92" s="18" t="s">
        <v>1561</v>
      </c>
      <c r="I92" s="126" t="s">
        <v>5266</v>
      </c>
      <c r="J92" s="18" t="s">
        <v>3005</v>
      </c>
      <c r="K92" s="19" t="s">
        <v>4069</v>
      </c>
      <c r="L92" s="254" t="s">
        <v>1616</v>
      </c>
      <c r="M92" s="774" t="s">
        <v>1614</v>
      </c>
      <c r="N92" s="18" t="s">
        <v>3005</v>
      </c>
      <c r="O92" s="397" t="s">
        <v>2086</v>
      </c>
      <c r="P92" s="734">
        <v>1</v>
      </c>
      <c r="Q92" s="154" t="s">
        <v>943</v>
      </c>
      <c r="R92" s="2">
        <v>40</v>
      </c>
      <c r="S92" s="259">
        <v>25505</v>
      </c>
      <c r="T92" s="1" t="s">
        <v>950</v>
      </c>
      <c r="U92" s="18" t="s">
        <v>1923</v>
      </c>
      <c r="V92" s="18" t="s">
        <v>1923</v>
      </c>
      <c r="W92" s="79" t="s">
        <v>3979</v>
      </c>
      <c r="X92" s="79" t="s">
        <v>3978</v>
      </c>
      <c r="Y92" s="132">
        <f t="shared" si="3"/>
        <v>2</v>
      </c>
      <c r="Z92" s="132" t="str">
        <f t="shared" si="4"/>
        <v>0</v>
      </c>
      <c r="AA92" s="372">
        <f t="shared" si="5"/>
        <v>2</v>
      </c>
      <c r="AB92" s="517"/>
      <c r="AC92" s="456"/>
    </row>
    <row r="93" spans="1:34" s="275" customFormat="1" ht="12" customHeight="1" x14ac:dyDescent="0.2">
      <c r="A93" s="16" t="s">
        <v>4446</v>
      </c>
      <c r="B93" s="17">
        <v>216</v>
      </c>
      <c r="C93" s="16" t="s">
        <v>4447</v>
      </c>
      <c r="D93" s="16" t="s">
        <v>1895</v>
      </c>
      <c r="E93" s="18" t="s">
        <v>5516</v>
      </c>
      <c r="F93" s="18">
        <v>1</v>
      </c>
      <c r="G93" s="734">
        <v>1</v>
      </c>
      <c r="H93" s="18" t="s">
        <v>1561</v>
      </c>
      <c r="I93" s="126" t="s">
        <v>5266</v>
      </c>
      <c r="J93" s="18" t="s">
        <v>3005</v>
      </c>
      <c r="K93" s="19" t="s">
        <v>4069</v>
      </c>
      <c r="L93" s="254" t="s">
        <v>1616</v>
      </c>
      <c r="M93" s="774" t="s">
        <v>1614</v>
      </c>
      <c r="N93" s="18" t="s">
        <v>3005</v>
      </c>
      <c r="O93" s="397" t="s">
        <v>2086</v>
      </c>
      <c r="P93" s="734">
        <v>1</v>
      </c>
      <c r="Q93" s="154" t="s">
        <v>943</v>
      </c>
      <c r="R93" s="2">
        <v>40</v>
      </c>
      <c r="S93" s="259">
        <v>25505</v>
      </c>
      <c r="T93" s="1" t="s">
        <v>950</v>
      </c>
      <c r="U93" s="18" t="s">
        <v>1923</v>
      </c>
      <c r="V93" s="18" t="s">
        <v>1923</v>
      </c>
      <c r="W93" s="79" t="s">
        <v>3979</v>
      </c>
      <c r="X93" s="79" t="s">
        <v>3978</v>
      </c>
      <c r="Y93" s="132">
        <f t="shared" si="3"/>
        <v>2</v>
      </c>
      <c r="Z93" s="132" t="str">
        <f t="shared" si="4"/>
        <v>0</v>
      </c>
      <c r="AA93" s="372">
        <f t="shared" si="5"/>
        <v>2</v>
      </c>
      <c r="AB93" s="517"/>
      <c r="AC93" s="456"/>
    </row>
    <row r="94" spans="1:34" s="275" customFormat="1" ht="12" customHeight="1" x14ac:dyDescent="0.2">
      <c r="A94" s="16" t="s">
        <v>4446</v>
      </c>
      <c r="B94" s="17">
        <v>216</v>
      </c>
      <c r="C94" s="16" t="s">
        <v>4447</v>
      </c>
      <c r="D94" s="16" t="s">
        <v>1896</v>
      </c>
      <c r="E94" s="18" t="s">
        <v>5516</v>
      </c>
      <c r="F94" s="18">
        <v>1</v>
      </c>
      <c r="G94" s="734">
        <v>1</v>
      </c>
      <c r="H94" s="18" t="s">
        <v>1561</v>
      </c>
      <c r="I94" s="126" t="s">
        <v>5266</v>
      </c>
      <c r="J94" s="18" t="s">
        <v>3005</v>
      </c>
      <c r="K94" s="19" t="s">
        <v>4069</v>
      </c>
      <c r="L94" s="254" t="s">
        <v>1616</v>
      </c>
      <c r="M94" s="774" t="s">
        <v>1614</v>
      </c>
      <c r="N94" s="18" t="s">
        <v>3005</v>
      </c>
      <c r="O94" s="397" t="s">
        <v>2086</v>
      </c>
      <c r="P94" s="734">
        <v>1</v>
      </c>
      <c r="Q94" s="154" t="s">
        <v>943</v>
      </c>
      <c r="R94" s="2">
        <v>40</v>
      </c>
      <c r="S94" s="259">
        <v>25505</v>
      </c>
      <c r="T94" s="1" t="s">
        <v>950</v>
      </c>
      <c r="U94" s="18" t="s">
        <v>1923</v>
      </c>
      <c r="V94" s="18" t="s">
        <v>1923</v>
      </c>
      <c r="W94" s="79" t="s">
        <v>3979</v>
      </c>
      <c r="X94" s="79" t="s">
        <v>3978</v>
      </c>
      <c r="Y94" s="132">
        <f t="shared" si="3"/>
        <v>2</v>
      </c>
      <c r="Z94" s="132" t="str">
        <f t="shared" si="4"/>
        <v>0</v>
      </c>
      <c r="AA94" s="372">
        <f t="shared" si="5"/>
        <v>2</v>
      </c>
      <c r="AB94" s="517"/>
      <c r="AC94" s="456"/>
    </row>
    <row r="95" spans="1:34" s="275" customFormat="1" ht="12" customHeight="1" x14ac:dyDescent="0.2">
      <c r="A95" s="16" t="s">
        <v>4446</v>
      </c>
      <c r="B95" s="17">
        <v>216</v>
      </c>
      <c r="C95" s="16" t="s">
        <v>4447</v>
      </c>
      <c r="D95" s="16" t="s">
        <v>1897</v>
      </c>
      <c r="E95" s="18" t="s">
        <v>5516</v>
      </c>
      <c r="F95" s="18">
        <v>1</v>
      </c>
      <c r="G95" s="734">
        <v>1</v>
      </c>
      <c r="H95" s="18" t="s">
        <v>1561</v>
      </c>
      <c r="I95" s="126" t="s">
        <v>5266</v>
      </c>
      <c r="J95" s="18" t="s">
        <v>3005</v>
      </c>
      <c r="K95" s="19" t="s">
        <v>4069</v>
      </c>
      <c r="L95" s="254" t="s">
        <v>1616</v>
      </c>
      <c r="M95" s="774" t="s">
        <v>1614</v>
      </c>
      <c r="N95" s="18" t="s">
        <v>3005</v>
      </c>
      <c r="O95" s="397" t="s">
        <v>2086</v>
      </c>
      <c r="P95" s="734">
        <v>1</v>
      </c>
      <c r="Q95" s="154" t="s">
        <v>943</v>
      </c>
      <c r="R95" s="2">
        <v>40</v>
      </c>
      <c r="S95" s="259">
        <v>25505</v>
      </c>
      <c r="T95" s="1" t="s">
        <v>950</v>
      </c>
      <c r="U95" s="18" t="s">
        <v>1923</v>
      </c>
      <c r="V95" s="18" t="s">
        <v>1923</v>
      </c>
      <c r="W95" s="79" t="s">
        <v>3979</v>
      </c>
      <c r="X95" s="79" t="s">
        <v>3978</v>
      </c>
      <c r="Y95" s="132">
        <f t="shared" si="3"/>
        <v>2</v>
      </c>
      <c r="Z95" s="132" t="str">
        <f t="shared" si="4"/>
        <v>0</v>
      </c>
      <c r="AA95" s="372">
        <f t="shared" si="5"/>
        <v>2</v>
      </c>
      <c r="AB95" s="517"/>
      <c r="AC95" s="456"/>
    </row>
    <row r="96" spans="1:34" s="275" customFormat="1" ht="12" customHeight="1" x14ac:dyDescent="0.2">
      <c r="A96" s="16" t="s">
        <v>4446</v>
      </c>
      <c r="B96" s="17">
        <v>216</v>
      </c>
      <c r="C96" s="16" t="s">
        <v>4447</v>
      </c>
      <c r="D96" s="85" t="s">
        <v>1898</v>
      </c>
      <c r="E96" s="79" t="s">
        <v>5516</v>
      </c>
      <c r="F96" s="275">
        <v>1</v>
      </c>
      <c r="G96" s="734">
        <v>1</v>
      </c>
      <c r="H96" s="79" t="s">
        <v>1561</v>
      </c>
      <c r="I96" s="126" t="s">
        <v>5266</v>
      </c>
      <c r="J96" s="18" t="s">
        <v>3005</v>
      </c>
      <c r="K96" s="19" t="s">
        <v>4069</v>
      </c>
      <c r="L96" s="254" t="s">
        <v>1616</v>
      </c>
      <c r="M96" s="774" t="s">
        <v>1614</v>
      </c>
      <c r="N96" s="18" t="s">
        <v>3005</v>
      </c>
      <c r="O96" s="397" t="s">
        <v>2086</v>
      </c>
      <c r="P96" s="734">
        <v>1</v>
      </c>
      <c r="Q96" s="154" t="s">
        <v>943</v>
      </c>
      <c r="R96" s="2">
        <v>40</v>
      </c>
      <c r="S96" s="259">
        <v>25505</v>
      </c>
      <c r="T96" s="1" t="s">
        <v>950</v>
      </c>
      <c r="U96" s="18" t="s">
        <v>1923</v>
      </c>
      <c r="V96" s="18" t="s">
        <v>1923</v>
      </c>
      <c r="W96" s="79" t="s">
        <v>3979</v>
      </c>
      <c r="X96" s="79" t="s">
        <v>3978</v>
      </c>
      <c r="Y96" s="132">
        <f t="shared" si="3"/>
        <v>2</v>
      </c>
      <c r="Z96" s="132" t="str">
        <f t="shared" si="4"/>
        <v>0</v>
      </c>
      <c r="AA96" s="372">
        <f t="shared" si="5"/>
        <v>2</v>
      </c>
      <c r="AB96" s="517"/>
      <c r="AC96" s="456"/>
    </row>
    <row r="97" spans="1:29" s="275" customFormat="1" ht="12" customHeight="1" x14ac:dyDescent="0.2">
      <c r="A97" s="16" t="s">
        <v>4446</v>
      </c>
      <c r="B97" s="17">
        <v>216</v>
      </c>
      <c r="C97" s="16" t="s">
        <v>4447</v>
      </c>
      <c r="D97" s="85" t="s">
        <v>1899</v>
      </c>
      <c r="E97" s="79" t="s">
        <v>5516</v>
      </c>
      <c r="F97" s="275">
        <v>1</v>
      </c>
      <c r="G97" s="734">
        <v>1</v>
      </c>
      <c r="H97" s="79" t="s">
        <v>1561</v>
      </c>
      <c r="I97" s="126" t="s">
        <v>5266</v>
      </c>
      <c r="J97" s="18" t="s">
        <v>3005</v>
      </c>
      <c r="K97" s="19" t="s">
        <v>4069</v>
      </c>
      <c r="L97" s="254" t="s">
        <v>1616</v>
      </c>
      <c r="M97" s="774" t="s">
        <v>1614</v>
      </c>
      <c r="N97" s="18" t="s">
        <v>3005</v>
      </c>
      <c r="O97" s="397" t="s">
        <v>2086</v>
      </c>
      <c r="P97" s="734">
        <v>1</v>
      </c>
      <c r="Q97" s="154" t="s">
        <v>943</v>
      </c>
      <c r="R97" s="2">
        <v>40</v>
      </c>
      <c r="S97" s="259">
        <v>25505</v>
      </c>
      <c r="T97" s="1" t="s">
        <v>950</v>
      </c>
      <c r="U97" s="18" t="s">
        <v>1923</v>
      </c>
      <c r="V97" s="18" t="s">
        <v>1923</v>
      </c>
      <c r="W97" s="79" t="s">
        <v>3979</v>
      </c>
      <c r="X97" s="79" t="s">
        <v>3978</v>
      </c>
      <c r="Y97" s="132">
        <f t="shared" si="3"/>
        <v>2</v>
      </c>
      <c r="Z97" s="132" t="str">
        <f t="shared" si="4"/>
        <v>0</v>
      </c>
      <c r="AA97" s="372">
        <f t="shared" si="5"/>
        <v>2</v>
      </c>
      <c r="AB97" s="517"/>
      <c r="AC97" s="456"/>
    </row>
    <row r="98" spans="1:29" s="275" customFormat="1" ht="12" customHeight="1" x14ac:dyDescent="0.2">
      <c r="A98" s="16" t="s">
        <v>4446</v>
      </c>
      <c r="B98" s="17">
        <v>216</v>
      </c>
      <c r="C98" s="16" t="s">
        <v>4447</v>
      </c>
      <c r="D98" s="85" t="s">
        <v>1900</v>
      </c>
      <c r="E98" s="79" t="s">
        <v>5516</v>
      </c>
      <c r="F98" s="275">
        <v>1</v>
      </c>
      <c r="G98" s="734">
        <v>1</v>
      </c>
      <c r="H98" s="79" t="s">
        <v>1561</v>
      </c>
      <c r="I98" s="126" t="s">
        <v>5266</v>
      </c>
      <c r="J98" s="18" t="s">
        <v>3005</v>
      </c>
      <c r="K98" s="19" t="s">
        <v>4069</v>
      </c>
      <c r="L98" s="254" t="s">
        <v>1616</v>
      </c>
      <c r="M98" s="774" t="s">
        <v>1614</v>
      </c>
      <c r="N98" s="18" t="s">
        <v>3005</v>
      </c>
      <c r="O98" s="397" t="s">
        <v>2086</v>
      </c>
      <c r="P98" s="734">
        <v>1</v>
      </c>
      <c r="Q98" s="154" t="s">
        <v>943</v>
      </c>
      <c r="R98" s="2">
        <v>40</v>
      </c>
      <c r="S98" s="259">
        <v>25505</v>
      </c>
      <c r="T98" s="1" t="s">
        <v>950</v>
      </c>
      <c r="U98" s="18" t="s">
        <v>1923</v>
      </c>
      <c r="V98" s="18" t="s">
        <v>1923</v>
      </c>
      <c r="W98" s="79" t="s">
        <v>3979</v>
      </c>
      <c r="X98" s="79" t="s">
        <v>3978</v>
      </c>
      <c r="Y98" s="132">
        <f t="shared" si="3"/>
        <v>2</v>
      </c>
      <c r="Z98" s="132" t="str">
        <f t="shared" si="4"/>
        <v>0</v>
      </c>
      <c r="AA98" s="372">
        <f t="shared" si="5"/>
        <v>2</v>
      </c>
      <c r="AB98" s="517"/>
      <c r="AC98" s="456"/>
    </row>
    <row r="99" spans="1:29" s="275" customFormat="1" ht="12" customHeight="1" x14ac:dyDescent="0.2">
      <c r="A99" s="16" t="s">
        <v>4446</v>
      </c>
      <c r="B99" s="17">
        <v>216</v>
      </c>
      <c r="C99" s="16" t="s">
        <v>4447</v>
      </c>
      <c r="D99" s="85" t="s">
        <v>1901</v>
      </c>
      <c r="E99" s="79" t="s">
        <v>5516</v>
      </c>
      <c r="F99" s="275">
        <v>1</v>
      </c>
      <c r="G99" s="734">
        <v>1</v>
      </c>
      <c r="H99" s="79" t="s">
        <v>1561</v>
      </c>
      <c r="I99" s="126" t="s">
        <v>5266</v>
      </c>
      <c r="J99" s="18" t="s">
        <v>3005</v>
      </c>
      <c r="K99" s="19" t="s">
        <v>4069</v>
      </c>
      <c r="L99" s="254" t="s">
        <v>1616</v>
      </c>
      <c r="M99" s="774" t="s">
        <v>1614</v>
      </c>
      <c r="N99" s="18" t="s">
        <v>3005</v>
      </c>
      <c r="O99" s="397" t="s">
        <v>2086</v>
      </c>
      <c r="P99" s="734">
        <v>1</v>
      </c>
      <c r="Q99" s="154" t="s">
        <v>943</v>
      </c>
      <c r="R99" s="2">
        <v>40</v>
      </c>
      <c r="S99" s="259">
        <v>25505</v>
      </c>
      <c r="T99" s="1" t="s">
        <v>950</v>
      </c>
      <c r="U99" s="18" t="s">
        <v>1923</v>
      </c>
      <c r="V99" s="18" t="s">
        <v>1923</v>
      </c>
      <c r="W99" s="79" t="s">
        <v>3979</v>
      </c>
      <c r="X99" s="79" t="s">
        <v>3978</v>
      </c>
      <c r="Y99" s="132">
        <f t="shared" si="3"/>
        <v>2</v>
      </c>
      <c r="Z99" s="132" t="str">
        <f t="shared" si="4"/>
        <v>0</v>
      </c>
      <c r="AA99" s="372">
        <f t="shared" si="5"/>
        <v>2</v>
      </c>
      <c r="AB99" s="517"/>
      <c r="AC99" s="456"/>
    </row>
    <row r="100" spans="1:29" s="275" customFormat="1" ht="12" customHeight="1" x14ac:dyDescent="0.2">
      <c r="A100" s="16" t="s">
        <v>4446</v>
      </c>
      <c r="B100" s="17">
        <v>216</v>
      </c>
      <c r="C100" s="16" t="s">
        <v>4447</v>
      </c>
      <c r="D100" s="85" t="s">
        <v>1902</v>
      </c>
      <c r="E100" s="79" t="s">
        <v>5516</v>
      </c>
      <c r="F100" s="275">
        <v>1</v>
      </c>
      <c r="G100" s="734">
        <v>1</v>
      </c>
      <c r="H100" s="79" t="s">
        <v>1561</v>
      </c>
      <c r="I100" s="126" t="s">
        <v>5266</v>
      </c>
      <c r="J100" s="18" t="s">
        <v>3005</v>
      </c>
      <c r="K100" s="19" t="s">
        <v>4069</v>
      </c>
      <c r="L100" s="254" t="s">
        <v>1616</v>
      </c>
      <c r="M100" s="774" t="s">
        <v>1614</v>
      </c>
      <c r="N100" s="18" t="s">
        <v>3005</v>
      </c>
      <c r="O100" s="397" t="s">
        <v>2086</v>
      </c>
      <c r="P100" s="734">
        <v>1</v>
      </c>
      <c r="Q100" s="154" t="s">
        <v>943</v>
      </c>
      <c r="R100" s="2">
        <v>40</v>
      </c>
      <c r="S100" s="259">
        <v>25505</v>
      </c>
      <c r="T100" s="1" t="s">
        <v>950</v>
      </c>
      <c r="U100" s="18" t="s">
        <v>1923</v>
      </c>
      <c r="V100" s="18" t="s">
        <v>1923</v>
      </c>
      <c r="W100" s="79" t="s">
        <v>3979</v>
      </c>
      <c r="X100" s="79" t="s">
        <v>3978</v>
      </c>
      <c r="Y100" s="132">
        <f t="shared" si="3"/>
        <v>2</v>
      </c>
      <c r="Z100" s="132" t="str">
        <f t="shared" si="4"/>
        <v>0</v>
      </c>
      <c r="AA100" s="372">
        <f t="shared" si="5"/>
        <v>2</v>
      </c>
      <c r="AB100" s="517"/>
      <c r="AC100" s="456"/>
    </row>
    <row r="101" spans="1:29" s="275" customFormat="1" ht="12" customHeight="1" x14ac:dyDescent="0.2">
      <c r="A101" s="16" t="s">
        <v>4446</v>
      </c>
      <c r="B101" s="17">
        <v>216</v>
      </c>
      <c r="C101" s="16" t="s">
        <v>4447</v>
      </c>
      <c r="D101" s="85" t="s">
        <v>1903</v>
      </c>
      <c r="E101" s="79" t="s">
        <v>5516</v>
      </c>
      <c r="F101" s="275">
        <v>1</v>
      </c>
      <c r="G101" s="734">
        <v>1</v>
      </c>
      <c r="H101" s="79" t="s">
        <v>1561</v>
      </c>
      <c r="I101" s="126" t="s">
        <v>5266</v>
      </c>
      <c r="J101" s="18" t="s">
        <v>3005</v>
      </c>
      <c r="K101" s="19" t="s">
        <v>4069</v>
      </c>
      <c r="L101" s="254" t="s">
        <v>1616</v>
      </c>
      <c r="M101" s="774" t="s">
        <v>1614</v>
      </c>
      <c r="N101" s="18" t="s">
        <v>3005</v>
      </c>
      <c r="O101" s="397" t="s">
        <v>2086</v>
      </c>
      <c r="P101" s="734">
        <v>1</v>
      </c>
      <c r="Q101" s="154" t="s">
        <v>943</v>
      </c>
      <c r="R101" s="2">
        <v>40</v>
      </c>
      <c r="S101" s="259">
        <v>25505</v>
      </c>
      <c r="T101" s="1" t="s">
        <v>950</v>
      </c>
      <c r="U101" s="18" t="s">
        <v>1923</v>
      </c>
      <c r="V101" s="18" t="s">
        <v>1923</v>
      </c>
      <c r="W101" s="79" t="s">
        <v>3979</v>
      </c>
      <c r="X101" s="79" t="s">
        <v>3978</v>
      </c>
      <c r="Y101" s="132">
        <f t="shared" si="3"/>
        <v>2</v>
      </c>
      <c r="Z101" s="132" t="str">
        <f t="shared" si="4"/>
        <v>0</v>
      </c>
      <c r="AA101" s="372">
        <f t="shared" si="5"/>
        <v>2</v>
      </c>
      <c r="AB101" s="517"/>
      <c r="AC101" s="456"/>
    </row>
    <row r="102" spans="1:29" s="275" customFormat="1" ht="12" customHeight="1" x14ac:dyDescent="0.2">
      <c r="A102" s="16" t="s">
        <v>4446</v>
      </c>
      <c r="B102" s="17">
        <v>216</v>
      </c>
      <c r="C102" s="16" t="s">
        <v>4447</v>
      </c>
      <c r="D102" s="85" t="s">
        <v>1904</v>
      </c>
      <c r="E102" s="79" t="s">
        <v>5516</v>
      </c>
      <c r="F102" s="275">
        <v>1</v>
      </c>
      <c r="G102" s="734">
        <v>1</v>
      </c>
      <c r="H102" s="79" t="s">
        <v>1561</v>
      </c>
      <c r="I102" s="126" t="s">
        <v>5266</v>
      </c>
      <c r="J102" s="18" t="s">
        <v>3005</v>
      </c>
      <c r="K102" s="19" t="s">
        <v>4069</v>
      </c>
      <c r="L102" s="254" t="s">
        <v>1616</v>
      </c>
      <c r="M102" s="774" t="s">
        <v>1614</v>
      </c>
      <c r="N102" s="18" t="s">
        <v>3005</v>
      </c>
      <c r="O102" s="397" t="s">
        <v>2086</v>
      </c>
      <c r="P102" s="734">
        <v>1</v>
      </c>
      <c r="Q102" s="154" t="s">
        <v>943</v>
      </c>
      <c r="R102" s="2">
        <v>40</v>
      </c>
      <c r="S102" s="259">
        <v>25505</v>
      </c>
      <c r="T102" s="1" t="s">
        <v>950</v>
      </c>
      <c r="U102" s="18" t="s">
        <v>1923</v>
      </c>
      <c r="V102" s="18" t="s">
        <v>1923</v>
      </c>
      <c r="W102" s="79" t="s">
        <v>3979</v>
      </c>
      <c r="X102" s="79" t="s">
        <v>3978</v>
      </c>
      <c r="Y102" s="132">
        <f t="shared" si="3"/>
        <v>2</v>
      </c>
      <c r="Z102" s="132" t="str">
        <f t="shared" si="4"/>
        <v>0</v>
      </c>
      <c r="AA102" s="372">
        <f t="shared" si="5"/>
        <v>2</v>
      </c>
      <c r="AB102" s="517"/>
      <c r="AC102" s="456"/>
    </row>
    <row r="103" spans="1:29" s="275" customFormat="1" ht="12" customHeight="1" x14ac:dyDescent="0.2">
      <c r="A103" s="16" t="s">
        <v>4446</v>
      </c>
      <c r="B103" s="17">
        <v>216</v>
      </c>
      <c r="C103" s="16" t="s">
        <v>4447</v>
      </c>
      <c r="D103" s="85" t="s">
        <v>1905</v>
      </c>
      <c r="E103" s="79" t="s">
        <v>5516</v>
      </c>
      <c r="F103" s="275">
        <v>1</v>
      </c>
      <c r="G103" s="734">
        <v>1</v>
      </c>
      <c r="H103" s="79" t="s">
        <v>1561</v>
      </c>
      <c r="I103" s="126" t="s">
        <v>5266</v>
      </c>
      <c r="J103" s="18" t="s">
        <v>3005</v>
      </c>
      <c r="K103" s="19" t="s">
        <v>4069</v>
      </c>
      <c r="L103" s="254" t="s">
        <v>1616</v>
      </c>
      <c r="M103" s="774" t="s">
        <v>1614</v>
      </c>
      <c r="N103" s="18" t="s">
        <v>3005</v>
      </c>
      <c r="O103" s="397" t="s">
        <v>2086</v>
      </c>
      <c r="P103" s="734">
        <v>1</v>
      </c>
      <c r="Q103" s="154" t="s">
        <v>943</v>
      </c>
      <c r="R103" s="2">
        <v>40</v>
      </c>
      <c r="S103" s="259">
        <v>25505</v>
      </c>
      <c r="T103" s="1" t="s">
        <v>950</v>
      </c>
      <c r="U103" s="18" t="s">
        <v>1923</v>
      </c>
      <c r="V103" s="18" t="s">
        <v>1923</v>
      </c>
      <c r="W103" s="79" t="s">
        <v>3979</v>
      </c>
      <c r="X103" s="79" t="s">
        <v>3978</v>
      </c>
      <c r="Y103" s="132">
        <f t="shared" si="3"/>
        <v>2</v>
      </c>
      <c r="Z103" s="132" t="str">
        <f t="shared" si="4"/>
        <v>0</v>
      </c>
      <c r="AA103" s="372">
        <f t="shared" si="5"/>
        <v>2</v>
      </c>
      <c r="AB103" s="517"/>
      <c r="AC103" s="456"/>
    </row>
    <row r="104" spans="1:29" s="495" customFormat="1" ht="12" customHeight="1" x14ac:dyDescent="0.2">
      <c r="A104" s="745"/>
      <c r="B104" s="752"/>
      <c r="C104" s="745"/>
      <c r="D104" s="506" t="s">
        <v>1906</v>
      </c>
      <c r="E104" s="502" t="s">
        <v>5516</v>
      </c>
      <c r="F104" s="495">
        <v>1</v>
      </c>
      <c r="G104" s="418"/>
      <c r="H104" s="502"/>
      <c r="I104" s="581"/>
      <c r="J104" s="743"/>
      <c r="K104" s="502"/>
      <c r="L104" s="583" t="s">
        <v>1616</v>
      </c>
      <c r="M104" s="502"/>
      <c r="N104" s="743"/>
      <c r="P104" s="418"/>
      <c r="Q104" s="493"/>
      <c r="R104" s="585"/>
      <c r="S104" s="786"/>
      <c r="T104" s="493"/>
      <c r="U104" s="743" t="s">
        <v>1923</v>
      </c>
      <c r="V104" s="743" t="s">
        <v>1923</v>
      </c>
      <c r="W104" s="502" t="s">
        <v>3979</v>
      </c>
      <c r="X104" s="502" t="s">
        <v>3978</v>
      </c>
      <c r="Y104" s="132">
        <f t="shared" si="3"/>
        <v>0</v>
      </c>
      <c r="Z104" s="132" t="str">
        <f t="shared" si="4"/>
        <v>0</v>
      </c>
      <c r="AA104" s="372">
        <f t="shared" si="5"/>
        <v>0</v>
      </c>
      <c r="AB104" s="746"/>
      <c r="AC104" s="759"/>
    </row>
    <row r="105" spans="1:29" s="495" customFormat="1" ht="12" customHeight="1" x14ac:dyDescent="0.2">
      <c r="A105" s="745"/>
      <c r="B105" s="752"/>
      <c r="C105" s="745"/>
      <c r="D105" s="506" t="s">
        <v>1907</v>
      </c>
      <c r="E105" s="502" t="s">
        <v>5516</v>
      </c>
      <c r="F105" s="495">
        <v>1</v>
      </c>
      <c r="G105" s="418"/>
      <c r="H105" s="502"/>
      <c r="I105" s="581"/>
      <c r="J105" s="743"/>
      <c r="K105" s="502"/>
      <c r="L105" s="583" t="s">
        <v>1616</v>
      </c>
      <c r="M105" s="502"/>
      <c r="N105" s="743"/>
      <c r="P105" s="418"/>
      <c r="Q105" s="493"/>
      <c r="R105" s="585"/>
      <c r="S105" s="786"/>
      <c r="T105" s="493"/>
      <c r="U105" s="743" t="s">
        <v>1923</v>
      </c>
      <c r="V105" s="743" t="s">
        <v>1923</v>
      </c>
      <c r="W105" s="502" t="s">
        <v>3979</v>
      </c>
      <c r="X105" s="502" t="s">
        <v>3978</v>
      </c>
      <c r="Y105" s="132">
        <f t="shared" si="3"/>
        <v>0</v>
      </c>
      <c r="Z105" s="132" t="str">
        <f t="shared" si="4"/>
        <v>0</v>
      </c>
      <c r="AA105" s="372">
        <f t="shared" si="5"/>
        <v>0</v>
      </c>
      <c r="AB105" s="746"/>
      <c r="AC105" s="759"/>
    </row>
    <row r="106" spans="1:29" s="495" customFormat="1" ht="12" customHeight="1" x14ac:dyDescent="0.2">
      <c r="A106" s="745"/>
      <c r="B106" s="752"/>
      <c r="C106" s="745"/>
      <c r="D106" s="506" t="s">
        <v>1908</v>
      </c>
      <c r="E106" s="502" t="s">
        <v>5516</v>
      </c>
      <c r="F106" s="495">
        <v>1</v>
      </c>
      <c r="G106" s="418"/>
      <c r="H106" s="502"/>
      <c r="I106" s="581"/>
      <c r="J106" s="743"/>
      <c r="K106" s="502"/>
      <c r="L106" s="583" t="s">
        <v>1616</v>
      </c>
      <c r="M106" s="502"/>
      <c r="N106" s="743"/>
      <c r="P106" s="418"/>
      <c r="Q106" s="493"/>
      <c r="R106" s="585"/>
      <c r="S106" s="786"/>
      <c r="T106" s="493"/>
      <c r="U106" s="743" t="s">
        <v>1923</v>
      </c>
      <c r="V106" s="743" t="s">
        <v>1923</v>
      </c>
      <c r="W106" s="502" t="s">
        <v>3979</v>
      </c>
      <c r="X106" s="502" t="s">
        <v>3978</v>
      </c>
      <c r="Y106" s="132">
        <f t="shared" si="3"/>
        <v>0</v>
      </c>
      <c r="Z106" s="132" t="str">
        <f t="shared" si="4"/>
        <v>0</v>
      </c>
      <c r="AA106" s="372">
        <f t="shared" si="5"/>
        <v>0</v>
      </c>
      <c r="AB106" s="746"/>
      <c r="AC106" s="759"/>
    </row>
    <row r="107" spans="1:29" s="495" customFormat="1" ht="12" customHeight="1" x14ac:dyDescent="0.2">
      <c r="A107" s="493"/>
      <c r="B107" s="585"/>
      <c r="C107" s="493"/>
      <c r="D107" s="506" t="s">
        <v>1909</v>
      </c>
      <c r="E107" s="502" t="s">
        <v>5516</v>
      </c>
      <c r="F107" s="495">
        <v>1</v>
      </c>
      <c r="G107" s="418"/>
      <c r="H107" s="502"/>
      <c r="I107" s="581"/>
      <c r="J107" s="743"/>
      <c r="K107" s="502"/>
      <c r="L107" s="583" t="s">
        <v>1616</v>
      </c>
      <c r="N107" s="743"/>
      <c r="O107" s="503"/>
      <c r="P107" s="418"/>
      <c r="Q107" s="493"/>
      <c r="R107" s="585"/>
      <c r="S107" s="744"/>
      <c r="T107" s="493"/>
      <c r="U107" s="743" t="s">
        <v>1923</v>
      </c>
      <c r="V107" s="743" t="s">
        <v>1923</v>
      </c>
      <c r="W107" s="502" t="s">
        <v>3979</v>
      </c>
      <c r="X107" s="502" t="s">
        <v>3978</v>
      </c>
      <c r="Y107" s="132">
        <f t="shared" si="3"/>
        <v>0</v>
      </c>
      <c r="Z107" s="132" t="str">
        <f t="shared" si="4"/>
        <v>0</v>
      </c>
      <c r="AA107" s="372">
        <f t="shared" si="5"/>
        <v>0</v>
      </c>
      <c r="AB107" s="746"/>
      <c r="AC107" s="759"/>
    </row>
    <row r="108" spans="1:29" s="495" customFormat="1" ht="12" customHeight="1" x14ac:dyDescent="0.2">
      <c r="A108" s="493"/>
      <c r="B108" s="585"/>
      <c r="C108" s="493"/>
      <c r="D108" s="506" t="s">
        <v>1910</v>
      </c>
      <c r="E108" s="502" t="s">
        <v>5516</v>
      </c>
      <c r="F108" s="495">
        <v>1</v>
      </c>
      <c r="G108" s="418"/>
      <c r="H108" s="502"/>
      <c r="I108" s="581"/>
      <c r="J108" s="743"/>
      <c r="K108" s="502"/>
      <c r="L108" s="583" t="s">
        <v>1616</v>
      </c>
      <c r="N108" s="743"/>
      <c r="O108" s="503"/>
      <c r="P108" s="418"/>
      <c r="Q108" s="493"/>
      <c r="R108" s="585"/>
      <c r="S108" s="744"/>
      <c r="T108" s="493"/>
      <c r="U108" s="743" t="s">
        <v>1923</v>
      </c>
      <c r="V108" s="743" t="s">
        <v>1923</v>
      </c>
      <c r="W108" s="502" t="s">
        <v>3979</v>
      </c>
      <c r="X108" s="502" t="s">
        <v>3978</v>
      </c>
      <c r="Y108" s="132">
        <f t="shared" si="3"/>
        <v>0</v>
      </c>
      <c r="Z108" s="132" t="str">
        <f t="shared" si="4"/>
        <v>0</v>
      </c>
      <c r="AA108" s="372">
        <f t="shared" si="5"/>
        <v>0</v>
      </c>
      <c r="AB108" s="746"/>
      <c r="AC108" s="759"/>
    </row>
    <row r="109" spans="1:29" s="495" customFormat="1" ht="12" customHeight="1" x14ac:dyDescent="0.2">
      <c r="A109" s="493"/>
      <c r="B109" s="585"/>
      <c r="C109" s="493"/>
      <c r="D109" s="506" t="s">
        <v>1911</v>
      </c>
      <c r="E109" s="502" t="s">
        <v>5516</v>
      </c>
      <c r="F109" s="495">
        <v>1</v>
      </c>
      <c r="G109" s="418"/>
      <c r="H109" s="502"/>
      <c r="I109" s="581"/>
      <c r="J109" s="743"/>
      <c r="K109" s="502"/>
      <c r="L109" s="583" t="s">
        <v>1616</v>
      </c>
      <c r="N109" s="743"/>
      <c r="O109" s="503"/>
      <c r="P109" s="418"/>
      <c r="Q109" s="493"/>
      <c r="R109" s="585"/>
      <c r="S109" s="744"/>
      <c r="T109" s="493"/>
      <c r="U109" s="743" t="s">
        <v>1923</v>
      </c>
      <c r="V109" s="743" t="s">
        <v>1923</v>
      </c>
      <c r="W109" s="502" t="s">
        <v>3979</v>
      </c>
      <c r="X109" s="502" t="s">
        <v>3978</v>
      </c>
      <c r="Y109" s="132">
        <f t="shared" si="3"/>
        <v>0</v>
      </c>
      <c r="Z109" s="132" t="str">
        <f t="shared" si="4"/>
        <v>0</v>
      </c>
      <c r="AA109" s="372">
        <f t="shared" si="5"/>
        <v>0</v>
      </c>
      <c r="AB109" s="746"/>
      <c r="AC109" s="759"/>
    </row>
    <row r="110" spans="1:29" s="275" customFormat="1" ht="12" customHeight="1" x14ac:dyDescent="0.2">
      <c r="A110" s="16" t="s">
        <v>4446</v>
      </c>
      <c r="B110" s="17">
        <v>216</v>
      </c>
      <c r="C110" s="16" t="s">
        <v>4447</v>
      </c>
      <c r="D110" s="85" t="s">
        <v>1912</v>
      </c>
      <c r="E110" s="79" t="s">
        <v>5516</v>
      </c>
      <c r="F110" s="275">
        <v>1</v>
      </c>
      <c r="G110" s="734">
        <v>1</v>
      </c>
      <c r="H110" s="79" t="s">
        <v>1561</v>
      </c>
      <c r="I110" s="126" t="s">
        <v>5266</v>
      </c>
      <c r="J110" s="18" t="s">
        <v>3005</v>
      </c>
      <c r="K110" s="19" t="s">
        <v>4069</v>
      </c>
      <c r="L110" s="254" t="s">
        <v>1616</v>
      </c>
      <c r="M110" s="774" t="s">
        <v>1614</v>
      </c>
      <c r="N110" s="18" t="s">
        <v>3005</v>
      </c>
      <c r="O110" s="397" t="s">
        <v>2086</v>
      </c>
      <c r="P110" s="734">
        <v>1</v>
      </c>
      <c r="Q110" s="154" t="s">
        <v>943</v>
      </c>
      <c r="R110" s="2">
        <v>40</v>
      </c>
      <c r="S110" s="259">
        <v>25505</v>
      </c>
      <c r="T110" s="1" t="s">
        <v>950</v>
      </c>
      <c r="U110" s="18" t="s">
        <v>1923</v>
      </c>
      <c r="V110" s="18" t="s">
        <v>1923</v>
      </c>
      <c r="W110" s="79" t="s">
        <v>3979</v>
      </c>
      <c r="X110" s="79" t="s">
        <v>3978</v>
      </c>
      <c r="Y110" s="132">
        <f t="shared" si="3"/>
        <v>2</v>
      </c>
      <c r="Z110" s="132" t="str">
        <f t="shared" si="4"/>
        <v>0</v>
      </c>
      <c r="AA110" s="372">
        <f t="shared" si="5"/>
        <v>2</v>
      </c>
      <c r="AB110" s="517"/>
      <c r="AC110" s="456"/>
    </row>
    <row r="111" spans="1:29" s="275" customFormat="1" ht="12" customHeight="1" x14ac:dyDescent="0.2">
      <c r="A111" s="16" t="s">
        <v>4446</v>
      </c>
      <c r="B111" s="17">
        <v>216</v>
      </c>
      <c r="C111" s="16" t="s">
        <v>4447</v>
      </c>
      <c r="D111" s="85" t="s">
        <v>1913</v>
      </c>
      <c r="E111" s="79" t="s">
        <v>5516</v>
      </c>
      <c r="F111" s="275">
        <v>1</v>
      </c>
      <c r="G111" s="734">
        <v>1</v>
      </c>
      <c r="H111" s="79" t="s">
        <v>1561</v>
      </c>
      <c r="I111" s="126" t="s">
        <v>5266</v>
      </c>
      <c r="J111" s="18" t="s">
        <v>3005</v>
      </c>
      <c r="K111" s="19" t="s">
        <v>4069</v>
      </c>
      <c r="L111" s="254" t="s">
        <v>1616</v>
      </c>
      <c r="M111" s="774" t="s">
        <v>1614</v>
      </c>
      <c r="N111" s="18" t="s">
        <v>3005</v>
      </c>
      <c r="O111" s="397" t="s">
        <v>2086</v>
      </c>
      <c r="P111" s="734">
        <v>1</v>
      </c>
      <c r="Q111" s="154" t="s">
        <v>943</v>
      </c>
      <c r="R111" s="2">
        <v>40</v>
      </c>
      <c r="S111" s="259">
        <v>25505</v>
      </c>
      <c r="T111" s="1" t="s">
        <v>950</v>
      </c>
      <c r="U111" s="18" t="s">
        <v>1923</v>
      </c>
      <c r="V111" s="18" t="s">
        <v>1923</v>
      </c>
      <c r="W111" s="79" t="s">
        <v>3979</v>
      </c>
      <c r="X111" s="79" t="s">
        <v>3978</v>
      </c>
      <c r="Y111" s="132">
        <f t="shared" si="3"/>
        <v>2</v>
      </c>
      <c r="Z111" s="132" t="str">
        <f t="shared" si="4"/>
        <v>0</v>
      </c>
      <c r="AA111" s="372">
        <f t="shared" si="5"/>
        <v>2</v>
      </c>
      <c r="AB111" s="517"/>
      <c r="AC111" s="456"/>
    </row>
    <row r="112" spans="1:29" s="275" customFormat="1" ht="12" customHeight="1" x14ac:dyDescent="0.2">
      <c r="A112" s="16" t="s">
        <v>4446</v>
      </c>
      <c r="B112" s="17">
        <v>216</v>
      </c>
      <c r="C112" s="16" t="s">
        <v>4447</v>
      </c>
      <c r="D112" s="85" t="s">
        <v>1914</v>
      </c>
      <c r="E112" s="18" t="s">
        <v>5516</v>
      </c>
      <c r="F112" s="18">
        <v>1</v>
      </c>
      <c r="G112" s="734">
        <v>1</v>
      </c>
      <c r="H112" s="18" t="s">
        <v>1561</v>
      </c>
      <c r="I112" s="126" t="s">
        <v>5266</v>
      </c>
      <c r="J112" s="18" t="s">
        <v>3005</v>
      </c>
      <c r="K112" s="19" t="s">
        <v>4069</v>
      </c>
      <c r="L112" s="254" t="s">
        <v>1616</v>
      </c>
      <c r="M112" s="774" t="s">
        <v>1614</v>
      </c>
      <c r="N112" s="18" t="s">
        <v>3005</v>
      </c>
      <c r="O112" s="397" t="s">
        <v>2086</v>
      </c>
      <c r="P112" s="734">
        <v>1</v>
      </c>
      <c r="Q112" s="154" t="s">
        <v>943</v>
      </c>
      <c r="R112" s="2">
        <v>40</v>
      </c>
      <c r="S112" s="259">
        <v>25505</v>
      </c>
      <c r="T112" s="1" t="s">
        <v>950</v>
      </c>
      <c r="U112" s="18" t="s">
        <v>1923</v>
      </c>
      <c r="V112" s="18" t="s">
        <v>1923</v>
      </c>
      <c r="W112" s="79" t="s">
        <v>3979</v>
      </c>
      <c r="X112" s="79" t="s">
        <v>3978</v>
      </c>
      <c r="Y112" s="132">
        <f t="shared" si="3"/>
        <v>2</v>
      </c>
      <c r="Z112" s="132" t="str">
        <f t="shared" si="4"/>
        <v>0</v>
      </c>
      <c r="AA112" s="372">
        <f t="shared" si="5"/>
        <v>2</v>
      </c>
      <c r="AB112" s="517"/>
      <c r="AC112" s="456"/>
    </row>
    <row r="113" spans="1:29" s="275" customFormat="1" ht="12" customHeight="1" x14ac:dyDescent="0.2">
      <c r="A113" s="16" t="s">
        <v>4446</v>
      </c>
      <c r="B113" s="17">
        <v>216</v>
      </c>
      <c r="C113" s="16" t="s">
        <v>4447</v>
      </c>
      <c r="D113" s="85" t="s">
        <v>1915</v>
      </c>
      <c r="E113" s="18" t="s">
        <v>5516</v>
      </c>
      <c r="F113" s="18">
        <v>1</v>
      </c>
      <c r="G113" s="734">
        <v>1</v>
      </c>
      <c r="H113" s="18" t="s">
        <v>1561</v>
      </c>
      <c r="I113" s="126" t="s">
        <v>5266</v>
      </c>
      <c r="J113" s="18" t="s">
        <v>3005</v>
      </c>
      <c r="K113" s="19" t="s">
        <v>4069</v>
      </c>
      <c r="L113" s="254" t="s">
        <v>1616</v>
      </c>
      <c r="M113" s="774" t="s">
        <v>1614</v>
      </c>
      <c r="N113" s="18" t="s">
        <v>3005</v>
      </c>
      <c r="O113" s="397" t="s">
        <v>2086</v>
      </c>
      <c r="P113" s="734">
        <v>1</v>
      </c>
      <c r="Q113" s="154" t="s">
        <v>943</v>
      </c>
      <c r="R113" s="2">
        <v>40</v>
      </c>
      <c r="S113" s="259">
        <v>25505</v>
      </c>
      <c r="T113" s="1" t="s">
        <v>950</v>
      </c>
      <c r="U113" s="18" t="s">
        <v>1923</v>
      </c>
      <c r="V113" s="18" t="s">
        <v>1923</v>
      </c>
      <c r="W113" s="79" t="s">
        <v>3979</v>
      </c>
      <c r="X113" s="79" t="s">
        <v>3978</v>
      </c>
      <c r="Y113" s="132">
        <f t="shared" si="3"/>
        <v>2</v>
      </c>
      <c r="Z113" s="132" t="str">
        <f t="shared" si="4"/>
        <v>0</v>
      </c>
      <c r="AA113" s="372">
        <f t="shared" si="5"/>
        <v>2</v>
      </c>
      <c r="AB113" s="517"/>
      <c r="AC113" s="456"/>
    </row>
    <row r="114" spans="1:29" s="501" customFormat="1" ht="12" customHeight="1" x14ac:dyDescent="0.2">
      <c r="A114" s="708"/>
      <c r="B114" s="709"/>
      <c r="C114" s="708"/>
      <c r="D114" s="505"/>
      <c r="E114" s="504"/>
      <c r="G114" s="526"/>
      <c r="H114" s="504"/>
      <c r="I114" s="497"/>
      <c r="J114" s="498"/>
      <c r="K114" s="590"/>
      <c r="L114" s="254" t="s">
        <v>1616</v>
      </c>
      <c r="M114" s="774"/>
      <c r="N114" s="18"/>
      <c r="O114" s="397"/>
      <c r="P114" s="526"/>
      <c r="Q114" s="708"/>
      <c r="R114" s="2"/>
      <c r="S114" s="246"/>
      <c r="T114" s="708"/>
      <c r="U114" s="530"/>
      <c r="V114" s="530"/>
      <c r="W114" s="504"/>
      <c r="X114" s="504"/>
      <c r="Y114" s="132">
        <f t="shared" si="3"/>
        <v>0</v>
      </c>
      <c r="Z114" s="132" t="str">
        <f t="shared" si="4"/>
        <v>0</v>
      </c>
      <c r="AA114" s="372" t="str">
        <f t="shared" si="5"/>
        <v>0</v>
      </c>
      <c r="AB114" s="520"/>
      <c r="AC114" s="528"/>
    </row>
    <row r="115" spans="1:29" s="632" customFormat="1" ht="12" customHeight="1" thickBot="1" x14ac:dyDescent="0.25">
      <c r="A115" s="630"/>
      <c r="B115" s="631"/>
      <c r="C115" s="630"/>
      <c r="G115" s="462">
        <f>SUM(G90:G113)</f>
        <v>17</v>
      </c>
      <c r="I115" s="633"/>
      <c r="K115" s="633"/>
      <c r="L115" s="634"/>
      <c r="M115" s="531">
        <f>G115-P115</f>
        <v>0</v>
      </c>
      <c r="N115" s="635"/>
      <c r="P115" s="462">
        <f>SUM(P90:P114)</f>
        <v>17</v>
      </c>
      <c r="Q115" s="644"/>
      <c r="R115" s="631"/>
      <c r="S115" s="469"/>
      <c r="T115" s="630"/>
      <c r="Y115" s="132">
        <f t="shared" si="3"/>
        <v>0</v>
      </c>
      <c r="Z115" s="132" t="str">
        <f t="shared" si="4"/>
        <v>0</v>
      </c>
      <c r="AA115" s="372" t="str">
        <f t="shared" si="5"/>
        <v>0</v>
      </c>
      <c r="AB115" s="636"/>
      <c r="AC115" s="637"/>
    </row>
    <row r="116" spans="1:29" s="18" customFormat="1" ht="12" customHeight="1" x14ac:dyDescent="0.2">
      <c r="A116" s="16"/>
      <c r="B116" s="17"/>
      <c r="C116" s="220" t="s">
        <v>1924</v>
      </c>
      <c r="D116" s="16"/>
      <c r="G116" s="19"/>
      <c r="I116" s="19" t="s">
        <v>1925</v>
      </c>
      <c r="K116" s="19"/>
      <c r="L116" s="254"/>
      <c r="O116" s="122" t="s">
        <v>1926</v>
      </c>
      <c r="Q116" s="16"/>
      <c r="R116" s="17"/>
      <c r="S116" s="334"/>
      <c r="T116" s="16"/>
      <c r="Y116" s="132">
        <f t="shared" si="3"/>
        <v>0</v>
      </c>
      <c r="Z116" s="132" t="str">
        <f t="shared" si="4"/>
        <v>0</v>
      </c>
      <c r="AA116" s="372" t="str">
        <f t="shared" si="5"/>
        <v>0</v>
      </c>
      <c r="AC116" s="20"/>
    </row>
    <row r="117" spans="1:29" s="18" customFormat="1" ht="12" customHeight="1" x14ac:dyDescent="0.2">
      <c r="A117" s="16" t="s">
        <v>1930</v>
      </c>
      <c r="B117" s="775">
        <v>285</v>
      </c>
      <c r="C117" s="16" t="s">
        <v>5523</v>
      </c>
      <c r="D117" s="16" t="s">
        <v>5515</v>
      </c>
      <c r="E117" s="18" t="s">
        <v>5516</v>
      </c>
      <c r="F117" s="18">
        <v>16</v>
      </c>
      <c r="G117" s="18">
        <v>1</v>
      </c>
      <c r="H117" s="18" t="s">
        <v>1561</v>
      </c>
      <c r="I117" s="51" t="s">
        <v>1466</v>
      </c>
      <c r="J117" s="57" t="s">
        <v>3005</v>
      </c>
      <c r="K117" s="19" t="s">
        <v>4979</v>
      </c>
      <c r="L117" s="274" t="s">
        <v>1616</v>
      </c>
      <c r="M117" s="18" t="s">
        <v>4300</v>
      </c>
      <c r="N117" s="57" t="s">
        <v>3005</v>
      </c>
      <c r="O117" s="116" t="s">
        <v>2420</v>
      </c>
      <c r="P117" s="19">
        <v>1</v>
      </c>
      <c r="Q117" s="16" t="s">
        <v>1858</v>
      </c>
      <c r="R117" s="775">
        <v>24.73</v>
      </c>
      <c r="S117" s="60" t="s">
        <v>951</v>
      </c>
      <c r="T117" s="16" t="s">
        <v>1859</v>
      </c>
      <c r="U117" s="18" t="s">
        <v>1683</v>
      </c>
      <c r="V117" s="18" t="s">
        <v>1683</v>
      </c>
      <c r="W117" s="18" t="s">
        <v>3979</v>
      </c>
      <c r="X117" s="18" t="s">
        <v>3978</v>
      </c>
      <c r="Y117" s="132">
        <f t="shared" si="3"/>
        <v>32</v>
      </c>
      <c r="Z117" s="132" t="str">
        <f t="shared" si="4"/>
        <v>0</v>
      </c>
      <c r="AA117" s="372">
        <f t="shared" si="5"/>
        <v>32</v>
      </c>
      <c r="AC117" s="20"/>
    </row>
    <row r="118" spans="1:29" s="18" customFormat="1" ht="12" customHeight="1" x14ac:dyDescent="0.2">
      <c r="A118" s="16" t="s">
        <v>1987</v>
      </c>
      <c r="B118" s="775">
        <v>220</v>
      </c>
      <c r="C118" s="16" t="s">
        <v>5514</v>
      </c>
      <c r="D118" s="16" t="s">
        <v>5515</v>
      </c>
      <c r="E118" s="18" t="s">
        <v>5516</v>
      </c>
      <c r="F118" s="18">
        <v>16</v>
      </c>
      <c r="G118" s="18">
        <v>25</v>
      </c>
      <c r="I118" s="19"/>
      <c r="J118" s="57" t="s">
        <v>3005</v>
      </c>
      <c r="K118" s="19" t="s">
        <v>1439</v>
      </c>
      <c r="L118" s="274" t="s">
        <v>1616</v>
      </c>
      <c r="M118" s="18" t="s">
        <v>1614</v>
      </c>
      <c r="N118" s="57" t="s">
        <v>3005</v>
      </c>
      <c r="O118" s="18" t="s">
        <v>1988</v>
      </c>
      <c r="P118" s="19">
        <v>25</v>
      </c>
      <c r="Q118" s="16" t="s">
        <v>5528</v>
      </c>
      <c r="R118" s="775">
        <v>41.5</v>
      </c>
      <c r="S118" s="60" t="s">
        <v>5040</v>
      </c>
      <c r="T118" s="16" t="s">
        <v>1989</v>
      </c>
      <c r="U118" s="18" t="s">
        <v>1683</v>
      </c>
      <c r="V118" s="18" t="s">
        <v>1683</v>
      </c>
      <c r="W118" s="193" t="s">
        <v>2651</v>
      </c>
      <c r="X118" s="18" t="s">
        <v>5042</v>
      </c>
      <c r="Y118" s="132">
        <f t="shared" si="3"/>
        <v>800</v>
      </c>
      <c r="Z118" s="132">
        <f t="shared" si="4"/>
        <v>800</v>
      </c>
      <c r="AA118" s="372" t="str">
        <f t="shared" si="5"/>
        <v>0</v>
      </c>
      <c r="AC118" s="20"/>
    </row>
    <row r="119" spans="1:29" s="18" customFormat="1" ht="12" customHeight="1" x14ac:dyDescent="0.2">
      <c r="A119" s="1" t="s">
        <v>547</v>
      </c>
      <c r="B119" s="776">
        <v>83</v>
      </c>
      <c r="C119" s="1" t="s">
        <v>548</v>
      </c>
      <c r="D119" s="16" t="s">
        <v>5515</v>
      </c>
      <c r="E119" s="18" t="s">
        <v>5516</v>
      </c>
      <c r="F119" s="18">
        <v>16</v>
      </c>
      <c r="G119" s="3">
        <v>25</v>
      </c>
      <c r="H119" s="3"/>
      <c r="I119" s="494"/>
      <c r="J119" s="57" t="s">
        <v>3005</v>
      </c>
      <c r="K119" s="4" t="s">
        <v>1947</v>
      </c>
      <c r="L119" s="274" t="s">
        <v>1616</v>
      </c>
      <c r="M119" s="18" t="s">
        <v>4300</v>
      </c>
      <c r="N119" s="57" t="s">
        <v>3005</v>
      </c>
      <c r="O119" s="83" t="s">
        <v>673</v>
      </c>
      <c r="P119" s="19">
        <v>25</v>
      </c>
      <c r="Q119" s="16" t="s">
        <v>1858</v>
      </c>
      <c r="R119" s="775">
        <v>24.73</v>
      </c>
      <c r="S119" s="60" t="s">
        <v>5040</v>
      </c>
      <c r="T119" s="16" t="s">
        <v>1859</v>
      </c>
      <c r="U119" s="18" t="s">
        <v>1683</v>
      </c>
      <c r="V119" s="18" t="s">
        <v>1683</v>
      </c>
      <c r="W119" s="193" t="s">
        <v>2651</v>
      </c>
      <c r="X119" s="79" t="s">
        <v>5042</v>
      </c>
      <c r="Y119" s="132">
        <f t="shared" si="3"/>
        <v>800</v>
      </c>
      <c r="Z119" s="132">
        <f t="shared" si="4"/>
        <v>800</v>
      </c>
      <c r="AA119" s="372" t="str">
        <f t="shared" si="5"/>
        <v>0</v>
      </c>
      <c r="AC119" s="20"/>
    </row>
    <row r="120" spans="1:29" s="18" customFormat="1" ht="12" customHeight="1" x14ac:dyDescent="0.2">
      <c r="A120" s="1" t="s">
        <v>952</v>
      </c>
      <c r="B120" s="2">
        <v>45</v>
      </c>
      <c r="C120" s="154" t="s">
        <v>943</v>
      </c>
      <c r="D120" s="16" t="s">
        <v>5515</v>
      </c>
      <c r="E120" s="18" t="s">
        <v>5516</v>
      </c>
      <c r="F120" s="18">
        <v>16</v>
      </c>
      <c r="G120" s="140">
        <v>25</v>
      </c>
      <c r="H120" s="140"/>
      <c r="I120" s="51"/>
      <c r="J120" s="18" t="s">
        <v>3005</v>
      </c>
      <c r="K120" s="51" t="s">
        <v>4342</v>
      </c>
      <c r="L120" s="274" t="s">
        <v>1616</v>
      </c>
      <c r="M120" s="18" t="s">
        <v>4342</v>
      </c>
      <c r="N120" s="18" t="s">
        <v>3005</v>
      </c>
      <c r="O120" s="83"/>
      <c r="P120" s="19">
        <v>25</v>
      </c>
      <c r="Q120" s="16" t="s">
        <v>5514</v>
      </c>
      <c r="R120" s="775">
        <v>190</v>
      </c>
      <c r="S120" s="60" t="s">
        <v>5040</v>
      </c>
      <c r="T120" s="16" t="s">
        <v>1962</v>
      </c>
      <c r="U120" s="18" t="s">
        <v>1683</v>
      </c>
      <c r="V120" s="18" t="s">
        <v>1683</v>
      </c>
      <c r="W120" s="18" t="s">
        <v>3979</v>
      </c>
      <c r="X120" s="79" t="s">
        <v>5042</v>
      </c>
      <c r="Y120" s="132">
        <f t="shared" si="3"/>
        <v>800</v>
      </c>
      <c r="Z120" s="132">
        <f t="shared" si="4"/>
        <v>800</v>
      </c>
      <c r="AA120" s="372" t="str">
        <f t="shared" si="5"/>
        <v>0</v>
      </c>
      <c r="AC120" s="20"/>
    </row>
    <row r="121" spans="1:29" s="18" customFormat="1" ht="12" customHeight="1" x14ac:dyDescent="0.2">
      <c r="A121" s="1" t="s">
        <v>953</v>
      </c>
      <c r="B121" s="2">
        <v>46</v>
      </c>
      <c r="C121" s="154" t="s">
        <v>943</v>
      </c>
      <c r="D121" s="16" t="s">
        <v>5515</v>
      </c>
      <c r="E121" s="18" t="s">
        <v>5516</v>
      </c>
      <c r="F121" s="18">
        <v>16</v>
      </c>
      <c r="G121" s="140">
        <v>25</v>
      </c>
      <c r="H121" s="140"/>
      <c r="I121" s="51"/>
      <c r="J121" s="18" t="s">
        <v>3005</v>
      </c>
      <c r="K121" s="51" t="s">
        <v>4342</v>
      </c>
      <c r="L121" s="274" t="s">
        <v>1616</v>
      </c>
      <c r="M121" s="18" t="s">
        <v>2442</v>
      </c>
      <c r="N121" s="18" t="s">
        <v>3005</v>
      </c>
      <c r="O121" s="83" t="s">
        <v>4342</v>
      </c>
      <c r="P121" s="19">
        <v>25</v>
      </c>
      <c r="Q121" s="1" t="s">
        <v>5528</v>
      </c>
      <c r="R121" s="776">
        <v>89</v>
      </c>
      <c r="S121" s="790" t="s">
        <v>5040</v>
      </c>
      <c r="T121" s="1" t="s">
        <v>1944</v>
      </c>
      <c r="U121" s="18" t="s">
        <v>1683</v>
      </c>
      <c r="V121" s="18" t="s">
        <v>1683</v>
      </c>
      <c r="W121" s="18" t="s">
        <v>3979</v>
      </c>
      <c r="X121" s="79" t="s">
        <v>5042</v>
      </c>
      <c r="Y121" s="132">
        <f t="shared" si="3"/>
        <v>800</v>
      </c>
      <c r="Z121" s="132">
        <f t="shared" si="4"/>
        <v>800</v>
      </c>
      <c r="AA121" s="372" t="str">
        <f t="shared" si="5"/>
        <v>0</v>
      </c>
      <c r="AC121" s="20"/>
    </row>
    <row r="122" spans="1:29" s="18" customFormat="1" ht="12" customHeight="1" x14ac:dyDescent="0.2">
      <c r="A122" s="16" t="s">
        <v>1784</v>
      </c>
      <c r="B122" s="775">
        <v>309</v>
      </c>
      <c r="C122" s="16" t="s">
        <v>5514</v>
      </c>
      <c r="D122" s="16" t="s">
        <v>5515</v>
      </c>
      <c r="E122" s="18" t="s">
        <v>5516</v>
      </c>
      <c r="F122" s="18">
        <v>16</v>
      </c>
      <c r="G122" s="18">
        <v>25</v>
      </c>
      <c r="I122" s="51"/>
      <c r="J122" s="18" t="s">
        <v>3005</v>
      </c>
      <c r="K122" s="19" t="s">
        <v>4979</v>
      </c>
      <c r="L122" s="274" t="s">
        <v>1616</v>
      </c>
      <c r="M122" s="140" t="s">
        <v>4979</v>
      </c>
      <c r="N122" s="18" t="s">
        <v>3005</v>
      </c>
      <c r="O122" s="116"/>
      <c r="P122" s="140">
        <v>25</v>
      </c>
      <c r="Q122" s="154" t="s">
        <v>943</v>
      </c>
      <c r="R122" s="2">
        <v>48</v>
      </c>
      <c r="S122" s="60" t="s">
        <v>5040</v>
      </c>
      <c r="T122" s="1" t="s">
        <v>954</v>
      </c>
      <c r="U122" s="18" t="s">
        <v>1683</v>
      </c>
      <c r="V122" s="18" t="s">
        <v>1683</v>
      </c>
      <c r="W122" s="18" t="s">
        <v>3979</v>
      </c>
      <c r="X122" s="79" t="s">
        <v>5042</v>
      </c>
      <c r="Y122" s="132">
        <f t="shared" si="3"/>
        <v>800</v>
      </c>
      <c r="Z122" s="132">
        <f t="shared" si="4"/>
        <v>800</v>
      </c>
      <c r="AA122" s="372" t="str">
        <f t="shared" si="5"/>
        <v>0</v>
      </c>
      <c r="AC122" s="20"/>
    </row>
    <row r="123" spans="1:29" s="18" customFormat="1" ht="12" customHeight="1" x14ac:dyDescent="0.2">
      <c r="A123" s="778" t="s">
        <v>1951</v>
      </c>
      <c r="B123" s="775">
        <v>29.03</v>
      </c>
      <c r="C123" s="778" t="s">
        <v>5528</v>
      </c>
      <c r="D123" s="16" t="s">
        <v>5515</v>
      </c>
      <c r="E123" s="18" t="s">
        <v>5516</v>
      </c>
      <c r="F123" s="18">
        <v>16</v>
      </c>
      <c r="G123" s="19">
        <v>25</v>
      </c>
      <c r="H123" s="122"/>
      <c r="I123" s="116"/>
      <c r="J123" s="18" t="s">
        <v>3005</v>
      </c>
      <c r="K123" s="19" t="s">
        <v>1953</v>
      </c>
      <c r="L123" s="274" t="s">
        <v>1616</v>
      </c>
      <c r="M123" s="140" t="s">
        <v>4979</v>
      </c>
      <c r="N123" s="18" t="s">
        <v>3005</v>
      </c>
      <c r="O123" s="116" t="s">
        <v>1953</v>
      </c>
      <c r="P123" s="140">
        <v>25</v>
      </c>
      <c r="Q123" s="154" t="s">
        <v>943</v>
      </c>
      <c r="R123" s="2">
        <v>48.5</v>
      </c>
      <c r="S123" s="60" t="s">
        <v>5040</v>
      </c>
      <c r="T123" s="1" t="s">
        <v>955</v>
      </c>
      <c r="U123" s="18" t="s">
        <v>1683</v>
      </c>
      <c r="V123" s="18" t="s">
        <v>1683</v>
      </c>
      <c r="W123" s="18" t="s">
        <v>3979</v>
      </c>
      <c r="X123" s="79" t="s">
        <v>5042</v>
      </c>
      <c r="Y123" s="132">
        <f t="shared" si="3"/>
        <v>800</v>
      </c>
      <c r="Z123" s="132">
        <f t="shared" si="4"/>
        <v>800</v>
      </c>
      <c r="AA123" s="372" t="str">
        <f t="shared" si="5"/>
        <v>0</v>
      </c>
      <c r="AC123" s="20"/>
    </row>
    <row r="124" spans="1:29" customFormat="1" x14ac:dyDescent="0.2">
      <c r="A124" s="16" t="s">
        <v>1984</v>
      </c>
      <c r="B124" s="775">
        <v>67</v>
      </c>
      <c r="C124" s="16" t="s">
        <v>5514</v>
      </c>
      <c r="D124" s="16" t="s">
        <v>5515</v>
      </c>
      <c r="E124" s="18" t="s">
        <v>5516</v>
      </c>
      <c r="F124" s="18">
        <v>16</v>
      </c>
      <c r="G124" s="18">
        <v>25</v>
      </c>
      <c r="H124" s="18"/>
      <c r="I124" s="51"/>
      <c r="J124" s="18" t="s">
        <v>3005</v>
      </c>
      <c r="K124" s="19" t="s">
        <v>1613</v>
      </c>
      <c r="L124" s="274" t="s">
        <v>1616</v>
      </c>
      <c r="M124" s="18" t="s">
        <v>305</v>
      </c>
      <c r="N124" s="18" t="s">
        <v>3005</v>
      </c>
      <c r="O124" s="83" t="s">
        <v>956</v>
      </c>
      <c r="P124" s="19">
        <v>25</v>
      </c>
      <c r="Q124" s="16" t="s">
        <v>5528</v>
      </c>
      <c r="R124" s="775">
        <v>43.75</v>
      </c>
      <c r="S124" s="60" t="s">
        <v>5040</v>
      </c>
      <c r="T124" s="16" t="s">
        <v>1986</v>
      </c>
      <c r="U124" s="18" t="s">
        <v>1683</v>
      </c>
      <c r="V124" s="18" t="s">
        <v>1683</v>
      </c>
      <c r="W124" s="18" t="s">
        <v>3979</v>
      </c>
      <c r="X124" s="79" t="s">
        <v>5042</v>
      </c>
      <c r="Y124" s="132">
        <f t="shared" si="3"/>
        <v>800</v>
      </c>
      <c r="Z124" s="132">
        <f t="shared" si="4"/>
        <v>800</v>
      </c>
      <c r="AA124" s="372" t="str">
        <f t="shared" si="5"/>
        <v>0</v>
      </c>
    </row>
    <row r="125" spans="1:29" s="18" customFormat="1" ht="12" customHeight="1" x14ac:dyDescent="0.2">
      <c r="A125" s="16" t="s">
        <v>1978</v>
      </c>
      <c r="B125" s="775">
        <v>34.6</v>
      </c>
      <c r="C125" s="16" t="s">
        <v>5528</v>
      </c>
      <c r="D125" s="16" t="s">
        <v>5515</v>
      </c>
      <c r="E125" s="18" t="s">
        <v>5516</v>
      </c>
      <c r="F125" s="18">
        <v>16</v>
      </c>
      <c r="G125" s="18">
        <v>25</v>
      </c>
      <c r="I125" s="51" t="s">
        <v>2216</v>
      </c>
      <c r="J125" s="18" t="s">
        <v>3005</v>
      </c>
      <c r="K125" s="19" t="s">
        <v>1613</v>
      </c>
      <c r="L125" s="274" t="s">
        <v>1616</v>
      </c>
      <c r="M125" s="140" t="s">
        <v>957</v>
      </c>
      <c r="N125" s="18" t="s">
        <v>3005</v>
      </c>
      <c r="O125" s="116" t="s">
        <v>958</v>
      </c>
      <c r="P125" s="140">
        <v>25</v>
      </c>
      <c r="Q125" s="154" t="s">
        <v>943</v>
      </c>
      <c r="R125" s="2">
        <v>50</v>
      </c>
      <c r="S125" s="162">
        <v>25508</v>
      </c>
      <c r="T125" s="1" t="s">
        <v>959</v>
      </c>
      <c r="U125" s="18" t="s">
        <v>1683</v>
      </c>
      <c r="V125" s="18" t="s">
        <v>1683</v>
      </c>
      <c r="W125" s="18" t="s">
        <v>3979</v>
      </c>
      <c r="X125" s="79" t="s">
        <v>3978</v>
      </c>
      <c r="Y125" s="132">
        <f t="shared" si="3"/>
        <v>800</v>
      </c>
      <c r="Z125" s="132" t="str">
        <f t="shared" si="4"/>
        <v>0</v>
      </c>
      <c r="AA125" s="372">
        <f t="shared" si="5"/>
        <v>800</v>
      </c>
      <c r="AC125" s="20"/>
    </row>
    <row r="126" spans="1:29" s="18" customFormat="1" ht="12" customHeight="1" x14ac:dyDescent="0.2">
      <c r="A126" s="16" t="s">
        <v>1958</v>
      </c>
      <c r="B126" s="775">
        <v>415</v>
      </c>
      <c r="C126" s="16" t="s">
        <v>5523</v>
      </c>
      <c r="D126" s="16" t="s">
        <v>5515</v>
      </c>
      <c r="E126" s="18" t="s">
        <v>5516</v>
      </c>
      <c r="F126" s="18">
        <v>16</v>
      </c>
      <c r="G126" s="18">
        <v>25</v>
      </c>
      <c r="I126" s="51" t="s">
        <v>922</v>
      </c>
      <c r="J126" s="18" t="s">
        <v>3005</v>
      </c>
      <c r="K126" s="19" t="s">
        <v>1734</v>
      </c>
      <c r="L126" s="274" t="s">
        <v>1616</v>
      </c>
      <c r="M126" s="140" t="s">
        <v>4300</v>
      </c>
      <c r="N126" s="18" t="s">
        <v>3005</v>
      </c>
      <c r="O126" s="83" t="s">
        <v>960</v>
      </c>
      <c r="P126" s="140">
        <v>25</v>
      </c>
      <c r="Q126" s="154" t="s">
        <v>943</v>
      </c>
      <c r="R126" s="2">
        <v>47.75</v>
      </c>
      <c r="S126" s="60" t="s">
        <v>961</v>
      </c>
      <c r="T126" s="1" t="s">
        <v>962</v>
      </c>
      <c r="U126" s="18" t="s">
        <v>1683</v>
      </c>
      <c r="V126" s="18" t="s">
        <v>1683</v>
      </c>
      <c r="W126" s="18" t="s">
        <v>3979</v>
      </c>
      <c r="X126" s="79" t="s">
        <v>3978</v>
      </c>
      <c r="Y126" s="132">
        <f t="shared" si="3"/>
        <v>800</v>
      </c>
      <c r="Z126" s="132" t="str">
        <f t="shared" si="4"/>
        <v>0</v>
      </c>
      <c r="AA126" s="372">
        <f t="shared" si="5"/>
        <v>800</v>
      </c>
      <c r="AC126" s="20"/>
    </row>
    <row r="127" spans="1:29" s="18" customFormat="1" ht="12" customHeight="1" x14ac:dyDescent="0.2">
      <c r="A127" s="16" t="s">
        <v>1958</v>
      </c>
      <c r="B127" s="775">
        <v>415</v>
      </c>
      <c r="C127" s="16" t="s">
        <v>5523</v>
      </c>
      <c r="D127" s="16" t="s">
        <v>5515</v>
      </c>
      <c r="E127" s="18" t="s">
        <v>5516</v>
      </c>
      <c r="F127" s="18">
        <v>16</v>
      </c>
      <c r="G127" s="18">
        <v>25</v>
      </c>
      <c r="I127" s="51" t="s">
        <v>924</v>
      </c>
      <c r="J127" s="18" t="s">
        <v>3005</v>
      </c>
      <c r="K127" s="19" t="s">
        <v>1734</v>
      </c>
      <c r="L127" s="274" t="s">
        <v>1616</v>
      </c>
      <c r="M127" s="140" t="s">
        <v>4300</v>
      </c>
      <c r="N127" s="18" t="s">
        <v>3005</v>
      </c>
      <c r="O127" s="83" t="s">
        <v>905</v>
      </c>
      <c r="P127" s="140">
        <v>25</v>
      </c>
      <c r="Q127" s="154" t="s">
        <v>943</v>
      </c>
      <c r="R127" s="2">
        <v>48</v>
      </c>
      <c r="S127" s="60" t="s">
        <v>963</v>
      </c>
      <c r="T127" s="1" t="s">
        <v>964</v>
      </c>
      <c r="U127" s="18" t="s">
        <v>1683</v>
      </c>
      <c r="V127" s="18" t="s">
        <v>1683</v>
      </c>
      <c r="W127" s="18" t="s">
        <v>3979</v>
      </c>
      <c r="X127" s="79" t="s">
        <v>3978</v>
      </c>
      <c r="Y127" s="132">
        <f t="shared" si="3"/>
        <v>800</v>
      </c>
      <c r="Z127" s="132" t="str">
        <f t="shared" si="4"/>
        <v>0</v>
      </c>
      <c r="AA127" s="372">
        <f t="shared" si="5"/>
        <v>800</v>
      </c>
      <c r="AC127" s="20"/>
    </row>
    <row r="128" spans="1:29" s="18" customFormat="1" ht="12" customHeight="1" x14ac:dyDescent="0.2">
      <c r="A128" s="16" t="s">
        <v>1937</v>
      </c>
      <c r="B128" s="775">
        <v>305</v>
      </c>
      <c r="C128" s="16" t="s">
        <v>5523</v>
      </c>
      <c r="D128" s="16" t="s">
        <v>5515</v>
      </c>
      <c r="E128" s="18" t="s">
        <v>5516</v>
      </c>
      <c r="F128" s="18">
        <v>16</v>
      </c>
      <c r="G128" s="18">
        <v>25</v>
      </c>
      <c r="I128" s="51" t="s">
        <v>965</v>
      </c>
      <c r="J128" s="18" t="s">
        <v>3005</v>
      </c>
      <c r="K128" s="19" t="s">
        <v>4170</v>
      </c>
      <c r="L128" s="274" t="s">
        <v>1616</v>
      </c>
      <c r="M128" s="18" t="s">
        <v>4300</v>
      </c>
      <c r="N128" s="18" t="s">
        <v>3005</v>
      </c>
      <c r="O128" s="83" t="s">
        <v>905</v>
      </c>
      <c r="P128" s="19">
        <v>25</v>
      </c>
      <c r="Q128" s="16" t="s">
        <v>1858</v>
      </c>
      <c r="R128" s="775">
        <v>24.73</v>
      </c>
      <c r="S128" s="60" t="s">
        <v>966</v>
      </c>
      <c r="T128" s="16" t="s">
        <v>1859</v>
      </c>
      <c r="U128" s="18" t="s">
        <v>1683</v>
      </c>
      <c r="V128" s="18" t="s">
        <v>1683</v>
      </c>
      <c r="W128" s="18" t="s">
        <v>3979</v>
      </c>
      <c r="X128" s="79" t="s">
        <v>3978</v>
      </c>
      <c r="Y128" s="132">
        <f t="shared" si="3"/>
        <v>800</v>
      </c>
      <c r="Z128" s="132" t="str">
        <f t="shared" si="4"/>
        <v>0</v>
      </c>
      <c r="AA128" s="372">
        <f t="shared" si="5"/>
        <v>800</v>
      </c>
      <c r="AC128" s="20"/>
    </row>
    <row r="129" spans="1:29" s="18" customFormat="1" ht="12" customHeight="1" x14ac:dyDescent="0.2">
      <c r="A129" s="16" t="s">
        <v>1940</v>
      </c>
      <c r="B129" s="775">
        <v>310</v>
      </c>
      <c r="C129" s="16" t="s">
        <v>5514</v>
      </c>
      <c r="D129" s="16" t="s">
        <v>5515</v>
      </c>
      <c r="E129" s="18" t="s">
        <v>5516</v>
      </c>
      <c r="F129" s="18">
        <v>16</v>
      </c>
      <c r="G129" s="18">
        <v>25</v>
      </c>
      <c r="I129" s="51" t="s">
        <v>965</v>
      </c>
      <c r="J129" s="18" t="s">
        <v>3005</v>
      </c>
      <c r="K129" s="19" t="s">
        <v>4170</v>
      </c>
      <c r="L129" s="274" t="s">
        <v>1616</v>
      </c>
      <c r="M129" s="18" t="s">
        <v>4300</v>
      </c>
      <c r="N129" s="18" t="s">
        <v>3005</v>
      </c>
      <c r="O129" s="83" t="s">
        <v>905</v>
      </c>
      <c r="P129" s="19">
        <v>25</v>
      </c>
      <c r="Q129" s="16" t="s">
        <v>1858</v>
      </c>
      <c r="R129" s="775">
        <v>24.73</v>
      </c>
      <c r="S129" s="60" t="s">
        <v>966</v>
      </c>
      <c r="T129" s="16" t="s">
        <v>1859</v>
      </c>
      <c r="U129" s="18" t="s">
        <v>1683</v>
      </c>
      <c r="V129" s="18" t="s">
        <v>1683</v>
      </c>
      <c r="W129" s="18" t="s">
        <v>3979</v>
      </c>
      <c r="X129" s="79" t="s">
        <v>3978</v>
      </c>
      <c r="Y129" s="132">
        <f t="shared" si="3"/>
        <v>800</v>
      </c>
      <c r="Z129" s="132" t="str">
        <f t="shared" si="4"/>
        <v>0</v>
      </c>
      <c r="AA129" s="372">
        <f t="shared" si="5"/>
        <v>800</v>
      </c>
      <c r="AC129" s="20"/>
    </row>
    <row r="130" spans="1:29" s="18" customFormat="1" ht="12" customHeight="1" x14ac:dyDescent="0.2">
      <c r="A130" s="16" t="s">
        <v>1692</v>
      </c>
      <c r="B130" s="775">
        <v>27</v>
      </c>
      <c r="C130" s="16" t="s">
        <v>5528</v>
      </c>
      <c r="D130" s="16" t="s">
        <v>5515</v>
      </c>
      <c r="E130" s="18" t="s">
        <v>5516</v>
      </c>
      <c r="F130" s="18">
        <v>16</v>
      </c>
      <c r="G130" s="140">
        <v>25</v>
      </c>
      <c r="I130" s="51" t="s">
        <v>1935</v>
      </c>
      <c r="J130" s="18" t="s">
        <v>3005</v>
      </c>
      <c r="K130" s="19" t="s">
        <v>4069</v>
      </c>
      <c r="L130" s="274" t="s">
        <v>1616</v>
      </c>
      <c r="M130" s="18" t="s">
        <v>4300</v>
      </c>
      <c r="N130" s="18" t="s">
        <v>3005</v>
      </c>
      <c r="O130" s="116" t="s">
        <v>967</v>
      </c>
      <c r="P130" s="19">
        <v>25</v>
      </c>
      <c r="Q130" s="16" t="s">
        <v>1858</v>
      </c>
      <c r="R130" s="775">
        <v>24.73</v>
      </c>
      <c r="S130" s="60" t="s">
        <v>968</v>
      </c>
      <c r="T130" s="16" t="s">
        <v>1859</v>
      </c>
      <c r="U130" s="18" t="s">
        <v>1683</v>
      </c>
      <c r="V130" s="18" t="s">
        <v>1683</v>
      </c>
      <c r="W130" s="18" t="s">
        <v>3979</v>
      </c>
      <c r="X130" s="79" t="s">
        <v>3978</v>
      </c>
      <c r="Y130" s="132">
        <f t="shared" si="3"/>
        <v>800</v>
      </c>
      <c r="Z130" s="132" t="str">
        <f t="shared" si="4"/>
        <v>0</v>
      </c>
      <c r="AA130" s="372">
        <f t="shared" si="5"/>
        <v>800</v>
      </c>
      <c r="AC130" s="20"/>
    </row>
    <row r="131" spans="1:29" s="18" customFormat="1" ht="12" customHeight="1" x14ac:dyDescent="0.2">
      <c r="A131" s="16" t="s">
        <v>1945</v>
      </c>
      <c r="B131" s="775">
        <v>285</v>
      </c>
      <c r="C131" s="16" t="s">
        <v>5514</v>
      </c>
      <c r="D131" s="16" t="s">
        <v>5515</v>
      </c>
      <c r="E131" s="18" t="s">
        <v>5516</v>
      </c>
      <c r="F131" s="18">
        <v>16</v>
      </c>
      <c r="G131" s="18">
        <v>25</v>
      </c>
      <c r="I131" s="51" t="s">
        <v>969</v>
      </c>
      <c r="J131" s="18" t="s">
        <v>3005</v>
      </c>
      <c r="K131" s="19" t="s">
        <v>4291</v>
      </c>
      <c r="L131" s="274" t="s">
        <v>1616</v>
      </c>
      <c r="M131" s="140" t="s">
        <v>5307</v>
      </c>
      <c r="N131" s="18" t="s">
        <v>3005</v>
      </c>
      <c r="O131" s="116" t="s">
        <v>970</v>
      </c>
      <c r="P131" s="140">
        <v>25</v>
      </c>
      <c r="Q131" s="154" t="s">
        <v>943</v>
      </c>
      <c r="R131" s="2">
        <v>48</v>
      </c>
      <c r="S131" s="790" t="s">
        <v>971</v>
      </c>
      <c r="T131" s="1" t="s">
        <v>972</v>
      </c>
      <c r="U131" s="18" t="s">
        <v>1683</v>
      </c>
      <c r="V131" s="18" t="s">
        <v>1683</v>
      </c>
      <c r="W131" s="18" t="s">
        <v>3979</v>
      </c>
      <c r="X131" s="79" t="s">
        <v>3978</v>
      </c>
      <c r="Y131" s="132">
        <f t="shared" si="3"/>
        <v>800</v>
      </c>
      <c r="Z131" s="132" t="str">
        <f t="shared" si="4"/>
        <v>0</v>
      </c>
      <c r="AA131" s="372">
        <f t="shared" si="5"/>
        <v>800</v>
      </c>
      <c r="AC131" s="20"/>
    </row>
    <row r="132" spans="1:29" s="18" customFormat="1" ht="12" customHeight="1" x14ac:dyDescent="0.2">
      <c r="A132" s="1" t="s">
        <v>949</v>
      </c>
      <c r="B132" s="2">
        <v>0</v>
      </c>
      <c r="C132" s="267" t="s">
        <v>943</v>
      </c>
      <c r="D132" s="16" t="s">
        <v>5515</v>
      </c>
      <c r="E132" s="18" t="s">
        <v>5516</v>
      </c>
      <c r="F132" s="18">
        <v>16</v>
      </c>
      <c r="G132" s="140">
        <v>25</v>
      </c>
      <c r="H132" s="18" t="s">
        <v>1561</v>
      </c>
      <c r="I132" s="51" t="s">
        <v>882</v>
      </c>
      <c r="J132" s="18" t="s">
        <v>3005</v>
      </c>
      <c r="K132" s="51" t="s">
        <v>4379</v>
      </c>
      <c r="L132" s="274" t="s">
        <v>1616</v>
      </c>
      <c r="M132" s="140" t="s">
        <v>957</v>
      </c>
      <c r="N132" s="18" t="s">
        <v>3005</v>
      </c>
      <c r="O132" s="116" t="s">
        <v>973</v>
      </c>
      <c r="P132" s="140">
        <v>25</v>
      </c>
      <c r="Q132" s="267" t="s">
        <v>943</v>
      </c>
      <c r="R132" s="2">
        <v>52</v>
      </c>
      <c r="S132" s="162">
        <v>25543</v>
      </c>
      <c r="T132" s="1" t="s">
        <v>974</v>
      </c>
      <c r="U132" s="18" t="s">
        <v>1683</v>
      </c>
      <c r="V132" s="18" t="s">
        <v>1683</v>
      </c>
      <c r="W132" s="18" t="s">
        <v>3979</v>
      </c>
      <c r="X132" s="79" t="s">
        <v>3978</v>
      </c>
      <c r="Y132" s="132">
        <f t="shared" si="3"/>
        <v>800</v>
      </c>
      <c r="Z132" s="132" t="str">
        <f t="shared" si="4"/>
        <v>0</v>
      </c>
      <c r="AA132" s="372">
        <f t="shared" si="5"/>
        <v>800</v>
      </c>
      <c r="AC132" s="20"/>
    </row>
    <row r="133" spans="1:29" s="18" customFormat="1" ht="12" customHeight="1" x14ac:dyDescent="0.2">
      <c r="A133" s="1" t="s">
        <v>949</v>
      </c>
      <c r="B133" s="2">
        <v>0</v>
      </c>
      <c r="C133" s="154" t="s">
        <v>943</v>
      </c>
      <c r="D133" s="1" t="s">
        <v>5515</v>
      </c>
      <c r="E133" s="18" t="s">
        <v>5516</v>
      </c>
      <c r="F133" s="18">
        <v>16</v>
      </c>
      <c r="G133" s="140">
        <v>25</v>
      </c>
      <c r="H133" s="18" t="s">
        <v>1561</v>
      </c>
      <c r="I133" s="51" t="s">
        <v>552</v>
      </c>
      <c r="J133" s="18" t="s">
        <v>3005</v>
      </c>
      <c r="K133" s="51" t="s">
        <v>4379</v>
      </c>
      <c r="L133" s="274" t="s">
        <v>1616</v>
      </c>
      <c r="M133" s="18" t="s">
        <v>4361</v>
      </c>
      <c r="N133" s="18" t="s">
        <v>3005</v>
      </c>
      <c r="O133" s="83" t="s">
        <v>698</v>
      </c>
      <c r="P133" s="19">
        <v>25</v>
      </c>
      <c r="Q133" s="16" t="s">
        <v>5528</v>
      </c>
      <c r="R133" s="775">
        <v>39.1</v>
      </c>
      <c r="S133" s="790" t="s">
        <v>975</v>
      </c>
      <c r="T133" s="16" t="s">
        <v>1966</v>
      </c>
      <c r="U133" s="18" t="s">
        <v>1683</v>
      </c>
      <c r="V133" s="18" t="s">
        <v>1683</v>
      </c>
      <c r="W133" s="18" t="s">
        <v>3979</v>
      </c>
      <c r="X133" s="79" t="s">
        <v>3978</v>
      </c>
      <c r="Y133" s="132">
        <f t="shared" si="3"/>
        <v>800</v>
      </c>
      <c r="Z133" s="132" t="str">
        <f t="shared" si="4"/>
        <v>0</v>
      </c>
      <c r="AA133" s="372">
        <f t="shared" si="5"/>
        <v>800</v>
      </c>
      <c r="AC133" s="20"/>
    </row>
    <row r="134" spans="1:29" s="18" customFormat="1" ht="12" customHeight="1" x14ac:dyDescent="0.2">
      <c r="A134" s="1" t="s">
        <v>949</v>
      </c>
      <c r="B134" s="2">
        <v>0</v>
      </c>
      <c r="C134" s="154" t="s">
        <v>943</v>
      </c>
      <c r="D134" s="1" t="s">
        <v>5515</v>
      </c>
      <c r="E134" s="18" t="s">
        <v>5516</v>
      </c>
      <c r="F134" s="18">
        <v>16</v>
      </c>
      <c r="G134" s="140">
        <v>25</v>
      </c>
      <c r="H134" s="18" t="s">
        <v>1561</v>
      </c>
      <c r="I134" s="51" t="s">
        <v>552</v>
      </c>
      <c r="J134" s="18" t="s">
        <v>3005</v>
      </c>
      <c r="K134" s="51" t="s">
        <v>4379</v>
      </c>
      <c r="L134" s="274" t="s">
        <v>1616</v>
      </c>
      <c r="M134" s="18" t="s">
        <v>4709</v>
      </c>
      <c r="N134" s="18" t="s">
        <v>3005</v>
      </c>
      <c r="O134" s="83" t="s">
        <v>555</v>
      </c>
      <c r="P134" s="19">
        <v>25</v>
      </c>
      <c r="Q134" s="16" t="s">
        <v>5523</v>
      </c>
      <c r="R134" s="775">
        <v>300</v>
      </c>
      <c r="S134" s="790" t="s">
        <v>976</v>
      </c>
      <c r="T134" s="16" t="s">
        <v>1973</v>
      </c>
      <c r="U134" s="18" t="s">
        <v>1683</v>
      </c>
      <c r="V134" s="18" t="s">
        <v>1683</v>
      </c>
      <c r="W134" s="18" t="s">
        <v>3979</v>
      </c>
      <c r="X134" s="79" t="s">
        <v>3978</v>
      </c>
      <c r="Y134" s="132">
        <f t="shared" si="3"/>
        <v>800</v>
      </c>
      <c r="Z134" s="132" t="str">
        <f t="shared" si="4"/>
        <v>0</v>
      </c>
      <c r="AA134" s="372">
        <f t="shared" si="5"/>
        <v>800</v>
      </c>
      <c r="AC134" s="20"/>
    </row>
    <row r="135" spans="1:29" s="18" customFormat="1" ht="12" customHeight="1" x14ac:dyDescent="0.2">
      <c r="A135" s="1" t="s">
        <v>949</v>
      </c>
      <c r="B135" s="2">
        <v>0</v>
      </c>
      <c r="C135" s="154" t="s">
        <v>943</v>
      </c>
      <c r="D135" s="1" t="s">
        <v>5515</v>
      </c>
      <c r="E135" s="18" t="s">
        <v>5516</v>
      </c>
      <c r="F135" s="18">
        <v>16</v>
      </c>
      <c r="G135" s="140">
        <v>25</v>
      </c>
      <c r="H135" s="18" t="s">
        <v>1561</v>
      </c>
      <c r="I135" s="51" t="s">
        <v>486</v>
      </c>
      <c r="J135" s="18" t="s">
        <v>3005</v>
      </c>
      <c r="K135" s="51" t="s">
        <v>4379</v>
      </c>
      <c r="L135" s="274" t="s">
        <v>1616</v>
      </c>
      <c r="M135" s="18" t="s">
        <v>4709</v>
      </c>
      <c r="N135" s="18" t="s">
        <v>3005</v>
      </c>
      <c r="O135" s="83" t="s">
        <v>930</v>
      </c>
      <c r="P135" s="19">
        <v>25</v>
      </c>
      <c r="Q135" s="16" t="s">
        <v>5528</v>
      </c>
      <c r="R135" s="775">
        <v>47.15</v>
      </c>
      <c r="S135" s="791">
        <v>25506</v>
      </c>
      <c r="T135" s="16" t="s">
        <v>1975</v>
      </c>
      <c r="U135" s="18" t="s">
        <v>1683</v>
      </c>
      <c r="V135" s="18" t="s">
        <v>1683</v>
      </c>
      <c r="W135" s="18" t="s">
        <v>3979</v>
      </c>
      <c r="X135" s="79" t="s">
        <v>3978</v>
      </c>
      <c r="Y135" s="132">
        <f t="shared" ref="Y135:Y198" si="6">F135*G135*2</f>
        <v>800</v>
      </c>
      <c r="Z135" s="132" t="str">
        <f t="shared" ref="Z135:Z198" si="7">IF(X135="N",Y135,"0")</f>
        <v>0</v>
      </c>
      <c r="AA135" s="372">
        <f t="shared" ref="AA135:AA198" si="8">IF(X135="P",Y135,"0")</f>
        <v>800</v>
      </c>
      <c r="AC135" s="20"/>
    </row>
    <row r="136" spans="1:29" s="18" customFormat="1" ht="12" customHeight="1" x14ac:dyDescent="0.2">
      <c r="A136" s="1" t="s">
        <v>949</v>
      </c>
      <c r="B136" s="2">
        <v>0</v>
      </c>
      <c r="C136" s="154" t="s">
        <v>943</v>
      </c>
      <c r="D136" s="1" t="s">
        <v>5515</v>
      </c>
      <c r="E136" s="18" t="s">
        <v>5516</v>
      </c>
      <c r="F136" s="18">
        <v>16</v>
      </c>
      <c r="G136" s="140">
        <v>25</v>
      </c>
      <c r="H136" s="140"/>
      <c r="I136" s="51" t="s">
        <v>486</v>
      </c>
      <c r="J136" s="18" t="s">
        <v>3005</v>
      </c>
      <c r="K136" s="51" t="s">
        <v>4379</v>
      </c>
      <c r="L136" s="274" t="s">
        <v>1616</v>
      </c>
      <c r="M136" s="18" t="s">
        <v>4709</v>
      </c>
      <c r="N136" s="18" t="s">
        <v>3005</v>
      </c>
      <c r="O136" s="83" t="s">
        <v>930</v>
      </c>
      <c r="P136" s="19">
        <v>25</v>
      </c>
      <c r="Q136" s="16" t="s">
        <v>5528</v>
      </c>
      <c r="R136" s="775">
        <v>47.15</v>
      </c>
      <c r="S136" s="791">
        <v>25506</v>
      </c>
      <c r="T136" s="16" t="s">
        <v>1975</v>
      </c>
      <c r="U136" s="18" t="s">
        <v>1683</v>
      </c>
      <c r="V136" s="18" t="s">
        <v>1683</v>
      </c>
      <c r="W136" s="18" t="s">
        <v>3979</v>
      </c>
      <c r="X136" s="79" t="s">
        <v>3978</v>
      </c>
      <c r="Y136" s="132">
        <f t="shared" si="6"/>
        <v>800</v>
      </c>
      <c r="Z136" s="132" t="str">
        <f t="shared" si="7"/>
        <v>0</v>
      </c>
      <c r="AA136" s="372">
        <f t="shared" si="8"/>
        <v>800</v>
      </c>
      <c r="AC136" s="20"/>
    </row>
    <row r="137" spans="1:29" s="247" customFormat="1" ht="12" customHeight="1" x14ac:dyDescent="0.2">
      <c r="A137" s="16"/>
      <c r="B137" s="17"/>
      <c r="C137" s="16"/>
      <c r="D137" s="16"/>
      <c r="E137" s="18"/>
      <c r="F137" s="18"/>
      <c r="G137" s="140"/>
      <c r="H137" s="18"/>
      <c r="I137" s="51"/>
      <c r="K137" s="51"/>
      <c r="L137" s="274" t="s">
        <v>1616</v>
      </c>
      <c r="Y137" s="132">
        <f t="shared" si="6"/>
        <v>0</v>
      </c>
      <c r="Z137" s="132" t="str">
        <f t="shared" si="7"/>
        <v>0</v>
      </c>
      <c r="AA137" s="372" t="str">
        <f t="shared" si="8"/>
        <v>0</v>
      </c>
    </row>
    <row r="138" spans="1:29" s="541" customFormat="1" ht="12" customHeight="1" thickBot="1" x14ac:dyDescent="0.25">
      <c r="A138" s="537"/>
      <c r="B138" s="537"/>
      <c r="C138" s="537"/>
      <c r="D138" s="537"/>
      <c r="E138" s="537"/>
      <c r="F138" s="537"/>
      <c r="G138" s="458">
        <f>SUM(G117:G137)</f>
        <v>476</v>
      </c>
      <c r="H138" s="537"/>
      <c r="I138" s="458"/>
      <c r="J138" s="538"/>
      <c r="K138" s="458"/>
      <c r="L138" s="539"/>
      <c r="M138" s="537">
        <f>G138-P138</f>
        <v>0</v>
      </c>
      <c r="N138" s="538"/>
      <c r="O138" s="469"/>
      <c r="P138" s="537">
        <f>SUM(P117:P136)</f>
        <v>476</v>
      </c>
      <c r="Q138" s="537"/>
      <c r="R138" s="537"/>
      <c r="S138" s="625"/>
      <c r="T138" s="537"/>
      <c r="U138" s="537"/>
      <c r="V138" s="537"/>
      <c r="W138" s="537"/>
      <c r="X138" s="537"/>
      <c r="Y138" s="132">
        <f t="shared" si="6"/>
        <v>0</v>
      </c>
      <c r="Z138" s="132" t="str">
        <f t="shared" si="7"/>
        <v>0</v>
      </c>
      <c r="AA138" s="372" t="str">
        <f t="shared" si="8"/>
        <v>0</v>
      </c>
    </row>
    <row r="139" spans="1:29" s="247" customFormat="1" ht="12" customHeight="1" x14ac:dyDescent="0.2">
      <c r="C139" s="688" t="s">
        <v>1997</v>
      </c>
      <c r="G139" s="370"/>
      <c r="I139" s="370"/>
      <c r="K139" s="370"/>
      <c r="L139" s="276"/>
      <c r="M139" s="705"/>
      <c r="S139" s="731"/>
      <c r="Y139" s="132">
        <f t="shared" si="6"/>
        <v>0</v>
      </c>
      <c r="Z139" s="132" t="str">
        <f t="shared" si="7"/>
        <v>0</v>
      </c>
      <c r="AA139" s="372" t="str">
        <f t="shared" si="8"/>
        <v>0</v>
      </c>
    </row>
    <row r="140" spans="1:29" s="247" customFormat="1" ht="12" customHeight="1" x14ac:dyDescent="0.2">
      <c r="A140" s="1" t="s">
        <v>641</v>
      </c>
      <c r="B140" s="2">
        <v>58.5</v>
      </c>
      <c r="C140" s="1" t="s">
        <v>642</v>
      </c>
      <c r="D140" s="1" t="s">
        <v>4449</v>
      </c>
      <c r="E140" s="3" t="s">
        <v>5516</v>
      </c>
      <c r="F140" s="3">
        <v>8</v>
      </c>
      <c r="G140" s="3">
        <v>25</v>
      </c>
      <c r="H140" s="3"/>
      <c r="I140" s="3"/>
      <c r="J140" s="57" t="s">
        <v>3005</v>
      </c>
      <c r="K140" s="4" t="s">
        <v>4709</v>
      </c>
      <c r="L140" s="254" t="s">
        <v>1616</v>
      </c>
      <c r="M140" s="18" t="s">
        <v>4709</v>
      </c>
      <c r="N140" s="57" t="s">
        <v>3005</v>
      </c>
      <c r="O140" s="83"/>
      <c r="P140" s="118">
        <v>25</v>
      </c>
      <c r="Q140" s="16" t="s">
        <v>5528</v>
      </c>
      <c r="R140" s="17">
        <v>47.15</v>
      </c>
      <c r="S140" s="60" t="s">
        <v>5040</v>
      </c>
      <c r="T140" s="16" t="s">
        <v>1975</v>
      </c>
      <c r="U140" s="18" t="s">
        <v>1683</v>
      </c>
      <c r="V140" s="18" t="s">
        <v>1683</v>
      </c>
      <c r="W140" s="18" t="s">
        <v>2651</v>
      </c>
      <c r="X140" s="18" t="s">
        <v>5042</v>
      </c>
      <c r="Y140" s="132">
        <f t="shared" si="6"/>
        <v>400</v>
      </c>
      <c r="Z140" s="132">
        <f t="shared" si="7"/>
        <v>400</v>
      </c>
      <c r="AA140" s="372" t="str">
        <f t="shared" si="8"/>
        <v>0</v>
      </c>
    </row>
    <row r="141" spans="1:29" s="247" customFormat="1" ht="12" customHeight="1" x14ac:dyDescent="0.2">
      <c r="A141" s="16" t="s">
        <v>2100</v>
      </c>
      <c r="B141" s="17">
        <v>19</v>
      </c>
      <c r="C141" s="16" t="s">
        <v>5528</v>
      </c>
      <c r="D141" s="16" t="s">
        <v>4449</v>
      </c>
      <c r="E141" s="18" t="s">
        <v>5516</v>
      </c>
      <c r="F141" s="18">
        <v>8</v>
      </c>
      <c r="G141" s="18">
        <v>25</v>
      </c>
      <c r="H141" s="18"/>
      <c r="I141" s="19"/>
      <c r="J141" s="18" t="s">
        <v>3005</v>
      </c>
      <c r="K141" s="19" t="s">
        <v>4977</v>
      </c>
      <c r="L141" s="254" t="s">
        <v>1616</v>
      </c>
      <c r="M141" s="18" t="s">
        <v>4300</v>
      </c>
      <c r="N141" s="18" t="s">
        <v>3005</v>
      </c>
      <c r="O141" s="83" t="s">
        <v>4977</v>
      </c>
      <c r="P141" s="370">
        <v>25</v>
      </c>
      <c r="Q141" s="16" t="s">
        <v>1858</v>
      </c>
      <c r="R141" s="17">
        <v>24.73</v>
      </c>
      <c r="S141" s="60" t="s">
        <v>5040</v>
      </c>
      <c r="T141" s="16" t="s">
        <v>1859</v>
      </c>
      <c r="U141" s="18" t="s">
        <v>1683</v>
      </c>
      <c r="V141" s="18" t="s">
        <v>1683</v>
      </c>
      <c r="W141" s="18" t="s">
        <v>3979</v>
      </c>
      <c r="X141" s="18" t="s">
        <v>5042</v>
      </c>
      <c r="Y141" s="132">
        <f t="shared" si="6"/>
        <v>400</v>
      </c>
      <c r="Z141" s="132">
        <f t="shared" si="7"/>
        <v>400</v>
      </c>
      <c r="AA141" s="372" t="str">
        <f t="shared" si="8"/>
        <v>0</v>
      </c>
    </row>
    <row r="142" spans="1:29" s="247" customFormat="1" ht="12" customHeight="1" x14ac:dyDescent="0.2">
      <c r="A142" s="16" t="s">
        <v>2000</v>
      </c>
      <c r="B142" s="17">
        <v>168</v>
      </c>
      <c r="C142" s="16" t="s">
        <v>5514</v>
      </c>
      <c r="D142" s="16" t="s">
        <v>4449</v>
      </c>
      <c r="E142" s="18" t="s">
        <v>5516</v>
      </c>
      <c r="F142" s="18">
        <v>8</v>
      </c>
      <c r="G142" s="18">
        <v>25</v>
      </c>
      <c r="H142" s="18"/>
      <c r="J142" s="18" t="s">
        <v>3005</v>
      </c>
      <c r="K142" s="19" t="s">
        <v>4300</v>
      </c>
      <c r="L142" s="254" t="s">
        <v>1616</v>
      </c>
      <c r="M142" s="18" t="s">
        <v>4300</v>
      </c>
      <c r="N142" s="18" t="s">
        <v>3005</v>
      </c>
      <c r="P142" s="370">
        <v>25</v>
      </c>
      <c r="Q142" s="16" t="s">
        <v>1858</v>
      </c>
      <c r="R142" s="17">
        <v>24.73</v>
      </c>
      <c r="S142" s="60" t="s">
        <v>5040</v>
      </c>
      <c r="T142" s="16" t="s">
        <v>1859</v>
      </c>
      <c r="U142" s="18" t="s">
        <v>1683</v>
      </c>
      <c r="V142" s="18" t="s">
        <v>1683</v>
      </c>
      <c r="W142" s="18" t="s">
        <v>3979</v>
      </c>
      <c r="X142" s="18" t="s">
        <v>5042</v>
      </c>
      <c r="Y142" s="132">
        <f t="shared" si="6"/>
        <v>400</v>
      </c>
      <c r="Z142" s="132">
        <f t="shared" si="7"/>
        <v>400</v>
      </c>
      <c r="AA142" s="372" t="str">
        <f t="shared" si="8"/>
        <v>0</v>
      </c>
    </row>
    <row r="143" spans="1:29" s="247" customFormat="1" ht="12" customHeight="1" x14ac:dyDescent="0.2">
      <c r="A143" s="16" t="s">
        <v>3270</v>
      </c>
      <c r="B143" s="17">
        <v>67</v>
      </c>
      <c r="C143" s="16" t="s">
        <v>5528</v>
      </c>
      <c r="D143" s="16" t="s">
        <v>4449</v>
      </c>
      <c r="E143" s="18" t="s">
        <v>5516</v>
      </c>
      <c r="F143" s="18">
        <v>8</v>
      </c>
      <c r="G143" s="18">
        <v>25</v>
      </c>
      <c r="H143" s="18"/>
      <c r="I143" s="51"/>
      <c r="J143" s="18" t="s">
        <v>3005</v>
      </c>
      <c r="K143" s="19" t="s">
        <v>1439</v>
      </c>
      <c r="L143" s="254" t="s">
        <v>1616</v>
      </c>
      <c r="M143" s="18" t="s">
        <v>4300</v>
      </c>
      <c r="N143" s="18" t="s">
        <v>3005</v>
      </c>
      <c r="O143" s="140" t="s">
        <v>2005</v>
      </c>
      <c r="P143" s="370">
        <v>25</v>
      </c>
      <c r="Q143" s="16" t="s">
        <v>1858</v>
      </c>
      <c r="R143" s="17">
        <v>24.73</v>
      </c>
      <c r="S143" s="60" t="s">
        <v>5040</v>
      </c>
      <c r="T143" s="16" t="s">
        <v>1859</v>
      </c>
      <c r="U143" s="18" t="s">
        <v>1683</v>
      </c>
      <c r="V143" s="18" t="s">
        <v>1683</v>
      </c>
      <c r="W143" s="18" t="s">
        <v>3979</v>
      </c>
      <c r="X143" s="18" t="s">
        <v>5042</v>
      </c>
      <c r="Y143" s="132">
        <f t="shared" si="6"/>
        <v>400</v>
      </c>
      <c r="Z143" s="132">
        <f t="shared" si="7"/>
        <v>400</v>
      </c>
      <c r="AA143" s="372" t="str">
        <f t="shared" si="8"/>
        <v>0</v>
      </c>
    </row>
    <row r="144" spans="1:29" s="247" customFormat="1" ht="12" customHeight="1" x14ac:dyDescent="0.2">
      <c r="A144" s="16" t="s">
        <v>3271</v>
      </c>
      <c r="B144" s="17">
        <v>26.35</v>
      </c>
      <c r="C144" s="16" t="s">
        <v>5528</v>
      </c>
      <c r="D144" s="16" t="s">
        <v>4449</v>
      </c>
      <c r="E144" s="18" t="s">
        <v>5516</v>
      </c>
      <c r="F144" s="18">
        <v>8</v>
      </c>
      <c r="G144" s="18">
        <v>25</v>
      </c>
      <c r="H144" s="18"/>
      <c r="I144" s="51" t="s">
        <v>1613</v>
      </c>
      <c r="J144" s="18" t="s">
        <v>3005</v>
      </c>
      <c r="K144" s="19" t="s">
        <v>4237</v>
      </c>
      <c r="L144" s="254" t="s">
        <v>1616</v>
      </c>
      <c r="M144" s="18" t="s">
        <v>1611</v>
      </c>
      <c r="N144" s="18" t="s">
        <v>3005</v>
      </c>
      <c r="O144" s="83" t="s">
        <v>2089</v>
      </c>
      <c r="P144" s="18">
        <v>25</v>
      </c>
      <c r="Q144" s="16" t="s">
        <v>5435</v>
      </c>
      <c r="R144" s="17">
        <v>66</v>
      </c>
      <c r="S144" s="60" t="s">
        <v>5040</v>
      </c>
      <c r="T144" s="16" t="s">
        <v>282</v>
      </c>
      <c r="U144" s="18" t="s">
        <v>1683</v>
      </c>
      <c r="V144" s="18" t="s">
        <v>1683</v>
      </c>
      <c r="W144" s="18" t="s">
        <v>3979</v>
      </c>
      <c r="X144" s="18" t="s">
        <v>3978</v>
      </c>
      <c r="Y144" s="132">
        <f t="shared" si="6"/>
        <v>400</v>
      </c>
      <c r="Z144" s="132" t="str">
        <f t="shared" si="7"/>
        <v>0</v>
      </c>
      <c r="AA144" s="372">
        <f t="shared" si="8"/>
        <v>400</v>
      </c>
    </row>
    <row r="145" spans="1:29" s="247" customFormat="1" ht="12" customHeight="1" x14ac:dyDescent="0.2">
      <c r="A145" s="16" t="s">
        <v>2008</v>
      </c>
      <c r="B145" s="17">
        <v>301</v>
      </c>
      <c r="C145" s="16" t="s">
        <v>5514</v>
      </c>
      <c r="D145" s="16" t="s">
        <v>4449</v>
      </c>
      <c r="E145" s="18" t="s">
        <v>5516</v>
      </c>
      <c r="F145" s="18">
        <v>8</v>
      </c>
      <c r="G145" s="18">
        <v>25</v>
      </c>
      <c r="H145" s="18"/>
      <c r="I145" s="51" t="s">
        <v>977</v>
      </c>
      <c r="J145" s="18" t="s">
        <v>3005</v>
      </c>
      <c r="K145" s="19" t="s">
        <v>4291</v>
      </c>
      <c r="L145" s="254" t="s">
        <v>1616</v>
      </c>
      <c r="M145" s="18" t="s">
        <v>4709</v>
      </c>
      <c r="N145" s="18" t="s">
        <v>3005</v>
      </c>
      <c r="O145" s="83" t="s">
        <v>886</v>
      </c>
      <c r="P145" s="118">
        <v>25</v>
      </c>
      <c r="Q145" s="16" t="s">
        <v>5528</v>
      </c>
      <c r="R145" s="17">
        <v>47.15</v>
      </c>
      <c r="S145" s="162">
        <v>25521</v>
      </c>
      <c r="T145" s="16" t="s">
        <v>1975</v>
      </c>
      <c r="U145" s="18" t="s">
        <v>1683</v>
      </c>
      <c r="V145" s="18" t="s">
        <v>1683</v>
      </c>
      <c r="W145" s="18" t="s">
        <v>3979</v>
      </c>
      <c r="X145" s="18" t="s">
        <v>3978</v>
      </c>
      <c r="Y145" s="132">
        <f t="shared" si="6"/>
        <v>400</v>
      </c>
      <c r="Z145" s="132" t="str">
        <f t="shared" si="7"/>
        <v>0</v>
      </c>
      <c r="AA145" s="372">
        <f t="shared" si="8"/>
        <v>400</v>
      </c>
    </row>
    <row r="146" spans="1:29" s="247" customFormat="1" ht="12" customHeight="1" x14ac:dyDescent="0.2">
      <c r="A146" s="16" t="s">
        <v>2008</v>
      </c>
      <c r="B146" s="17">
        <v>301</v>
      </c>
      <c r="C146" s="16" t="s">
        <v>5514</v>
      </c>
      <c r="D146" s="16" t="s">
        <v>4449</v>
      </c>
      <c r="E146" s="18" t="s">
        <v>5516</v>
      </c>
      <c r="F146" s="18">
        <v>8</v>
      </c>
      <c r="G146" s="18">
        <v>25</v>
      </c>
      <c r="H146" s="18"/>
      <c r="I146" s="51" t="s">
        <v>787</v>
      </c>
      <c r="J146" s="18" t="s">
        <v>3005</v>
      </c>
      <c r="K146" s="19" t="s">
        <v>4291</v>
      </c>
      <c r="L146" s="254" t="s">
        <v>1616</v>
      </c>
      <c r="M146" s="18" t="s">
        <v>1614</v>
      </c>
      <c r="N146" s="18" t="s">
        <v>3005</v>
      </c>
      <c r="O146" s="83" t="s">
        <v>2010</v>
      </c>
      <c r="P146" s="118">
        <v>25</v>
      </c>
      <c r="Q146" s="16" t="s">
        <v>5528</v>
      </c>
      <c r="R146" s="17">
        <v>60.75</v>
      </c>
      <c r="S146" s="162">
        <v>25509</v>
      </c>
      <c r="T146" s="16" t="s">
        <v>2003</v>
      </c>
      <c r="U146" s="18" t="s">
        <v>1683</v>
      </c>
      <c r="V146" s="18" t="s">
        <v>1683</v>
      </c>
      <c r="W146" s="18" t="s">
        <v>3979</v>
      </c>
      <c r="X146" s="18" t="s">
        <v>3978</v>
      </c>
      <c r="Y146" s="132">
        <f t="shared" si="6"/>
        <v>400</v>
      </c>
      <c r="Z146" s="132" t="str">
        <f t="shared" si="7"/>
        <v>0</v>
      </c>
      <c r="AA146" s="372">
        <f t="shared" si="8"/>
        <v>400</v>
      </c>
    </row>
    <row r="147" spans="1:29" s="247" customFormat="1" ht="12" customHeight="1" x14ac:dyDescent="0.2">
      <c r="A147" s="16" t="s">
        <v>2008</v>
      </c>
      <c r="B147" s="17">
        <v>301</v>
      </c>
      <c r="C147" s="16" t="s">
        <v>5514</v>
      </c>
      <c r="D147" s="16" t="s">
        <v>4449</v>
      </c>
      <c r="E147" s="18" t="s">
        <v>5516</v>
      </c>
      <c r="F147" s="18">
        <v>8</v>
      </c>
      <c r="G147" s="18">
        <v>25</v>
      </c>
      <c r="H147" s="18"/>
      <c r="I147" s="51" t="s">
        <v>2009</v>
      </c>
      <c r="J147" s="18" t="s">
        <v>3005</v>
      </c>
      <c r="K147" s="19" t="s">
        <v>4291</v>
      </c>
      <c r="L147" s="254" t="s">
        <v>1616</v>
      </c>
      <c r="M147" s="18" t="s">
        <v>1614</v>
      </c>
      <c r="N147" s="18" t="s">
        <v>3005</v>
      </c>
      <c r="O147" s="83" t="s">
        <v>2010</v>
      </c>
      <c r="P147" s="118">
        <v>25</v>
      </c>
      <c r="Q147" s="16" t="s">
        <v>5528</v>
      </c>
      <c r="R147" s="17">
        <v>61</v>
      </c>
      <c r="S147" s="162">
        <v>25510</v>
      </c>
      <c r="T147" s="16" t="s">
        <v>2012</v>
      </c>
      <c r="U147" s="18" t="s">
        <v>1683</v>
      </c>
      <c r="V147" s="18" t="s">
        <v>1683</v>
      </c>
      <c r="W147" s="18" t="s">
        <v>3979</v>
      </c>
      <c r="X147" s="18" t="s">
        <v>3978</v>
      </c>
      <c r="Y147" s="132">
        <f t="shared" si="6"/>
        <v>400</v>
      </c>
      <c r="Z147" s="132" t="str">
        <f t="shared" si="7"/>
        <v>0</v>
      </c>
      <c r="AA147" s="372">
        <f t="shared" si="8"/>
        <v>400</v>
      </c>
    </row>
    <row r="148" spans="1:29" s="247" customFormat="1" ht="12" customHeight="1" x14ac:dyDescent="0.2">
      <c r="A148" s="16" t="s">
        <v>2008</v>
      </c>
      <c r="B148" s="17">
        <v>301</v>
      </c>
      <c r="C148" s="16" t="s">
        <v>5514</v>
      </c>
      <c r="D148" s="16" t="s">
        <v>4449</v>
      </c>
      <c r="E148" s="18" t="s">
        <v>5516</v>
      </c>
      <c r="F148" s="18">
        <v>8</v>
      </c>
      <c r="G148" s="18">
        <v>25</v>
      </c>
      <c r="H148" s="18"/>
      <c r="I148" s="51" t="s">
        <v>2009</v>
      </c>
      <c r="J148" s="18" t="s">
        <v>3005</v>
      </c>
      <c r="K148" s="19" t="s">
        <v>4291</v>
      </c>
      <c r="L148" s="254" t="s">
        <v>1616</v>
      </c>
      <c r="M148" s="18" t="s">
        <v>1614</v>
      </c>
      <c r="N148" s="18" t="s">
        <v>3005</v>
      </c>
      <c r="O148" s="83" t="s">
        <v>2010</v>
      </c>
      <c r="P148" s="118">
        <v>25</v>
      </c>
      <c r="Q148" s="16" t="s">
        <v>5528</v>
      </c>
      <c r="R148" s="17">
        <v>61</v>
      </c>
      <c r="S148" s="162">
        <v>25510</v>
      </c>
      <c r="T148" s="16" t="s">
        <v>2013</v>
      </c>
      <c r="U148" s="18" t="s">
        <v>1683</v>
      </c>
      <c r="V148" s="18" t="s">
        <v>1683</v>
      </c>
      <c r="W148" s="18" t="s">
        <v>3979</v>
      </c>
      <c r="X148" s="18" t="s">
        <v>3978</v>
      </c>
      <c r="Y148" s="132">
        <f t="shared" si="6"/>
        <v>400</v>
      </c>
      <c r="Z148" s="132" t="str">
        <f t="shared" si="7"/>
        <v>0</v>
      </c>
      <c r="AA148" s="372">
        <f t="shared" si="8"/>
        <v>400</v>
      </c>
    </row>
    <row r="149" spans="1:29" s="247" customFormat="1" ht="12" customHeight="1" x14ac:dyDescent="0.2">
      <c r="A149" s="16" t="s">
        <v>2004</v>
      </c>
      <c r="B149" s="17">
        <v>140</v>
      </c>
      <c r="C149" s="16" t="s">
        <v>5514</v>
      </c>
      <c r="D149" s="16" t="s">
        <v>4449</v>
      </c>
      <c r="E149" s="18" t="s">
        <v>5516</v>
      </c>
      <c r="F149" s="18">
        <v>8</v>
      </c>
      <c r="G149" s="18">
        <v>25</v>
      </c>
      <c r="H149" s="18"/>
      <c r="I149" s="51" t="s">
        <v>223</v>
      </c>
      <c r="J149" s="18" t="s">
        <v>3005</v>
      </c>
      <c r="K149" s="19" t="s">
        <v>1439</v>
      </c>
      <c r="L149" s="254" t="s">
        <v>1616</v>
      </c>
      <c r="M149" s="18" t="s">
        <v>4300</v>
      </c>
      <c r="N149" s="18" t="s">
        <v>3005</v>
      </c>
      <c r="O149" s="83" t="s">
        <v>905</v>
      </c>
      <c r="P149" s="370">
        <v>25</v>
      </c>
      <c r="Q149" s="16" t="s">
        <v>1858</v>
      </c>
      <c r="R149" s="17">
        <v>24.73</v>
      </c>
      <c r="S149" s="60" t="s">
        <v>978</v>
      </c>
      <c r="T149" s="16" t="s">
        <v>1859</v>
      </c>
      <c r="U149" s="18" t="s">
        <v>1683</v>
      </c>
      <c r="V149" s="18" t="s">
        <v>1683</v>
      </c>
      <c r="W149" s="18" t="s">
        <v>3979</v>
      </c>
      <c r="X149" s="18" t="s">
        <v>3978</v>
      </c>
      <c r="Y149" s="132">
        <f t="shared" si="6"/>
        <v>400</v>
      </c>
      <c r="Z149" s="132" t="str">
        <f t="shared" si="7"/>
        <v>0</v>
      </c>
      <c r="AA149" s="372">
        <f t="shared" si="8"/>
        <v>400</v>
      </c>
    </row>
    <row r="150" spans="1:29" s="247" customFormat="1" ht="12" customHeight="1" x14ac:dyDescent="0.2">
      <c r="A150" s="1" t="s">
        <v>979</v>
      </c>
      <c r="B150" s="2">
        <v>0</v>
      </c>
      <c r="C150" s="154" t="s">
        <v>943</v>
      </c>
      <c r="D150" s="1" t="s">
        <v>4449</v>
      </c>
      <c r="E150" s="18" t="s">
        <v>5516</v>
      </c>
      <c r="F150" s="18">
        <v>8</v>
      </c>
      <c r="G150" s="83">
        <v>1</v>
      </c>
      <c r="H150" s="83" t="s">
        <v>1561</v>
      </c>
      <c r="I150" s="19" t="s">
        <v>793</v>
      </c>
      <c r="J150" s="18" t="s">
        <v>3005</v>
      </c>
      <c r="K150" s="51" t="s">
        <v>4379</v>
      </c>
      <c r="L150" s="254" t="s">
        <v>1616</v>
      </c>
      <c r="M150" s="18" t="s">
        <v>4300</v>
      </c>
      <c r="N150" s="18" t="s">
        <v>3005</v>
      </c>
      <c r="O150" s="83" t="s">
        <v>890</v>
      </c>
      <c r="P150" s="370">
        <v>1</v>
      </c>
      <c r="Q150" s="16" t="s">
        <v>1858</v>
      </c>
      <c r="R150" s="17">
        <v>24.73</v>
      </c>
      <c r="S150" s="60" t="s">
        <v>980</v>
      </c>
      <c r="T150" s="16" t="s">
        <v>1859</v>
      </c>
      <c r="U150" s="18" t="s">
        <v>1683</v>
      </c>
      <c r="V150" s="18" t="s">
        <v>1683</v>
      </c>
      <c r="W150" s="18" t="s">
        <v>3979</v>
      </c>
      <c r="X150" s="18" t="s">
        <v>3978</v>
      </c>
      <c r="Y150" s="132">
        <f t="shared" si="6"/>
        <v>16</v>
      </c>
      <c r="Z150" s="132" t="str">
        <f t="shared" si="7"/>
        <v>0</v>
      </c>
      <c r="AA150" s="372">
        <f t="shared" si="8"/>
        <v>16</v>
      </c>
    </row>
    <row r="151" spans="1:29" s="247" customFormat="1" ht="12" customHeight="1" x14ac:dyDescent="0.2">
      <c r="A151" s="16" t="s">
        <v>3271</v>
      </c>
      <c r="B151" s="17">
        <v>26.35</v>
      </c>
      <c r="C151" s="16" t="s">
        <v>5528</v>
      </c>
      <c r="D151" s="16" t="s">
        <v>4449</v>
      </c>
      <c r="E151" s="18" t="s">
        <v>5516</v>
      </c>
      <c r="F151" s="18">
        <v>8</v>
      </c>
      <c r="G151" s="18">
        <v>25</v>
      </c>
      <c r="H151" s="18"/>
      <c r="I151" s="51" t="s">
        <v>2157</v>
      </c>
      <c r="J151" s="18" t="s">
        <v>3005</v>
      </c>
      <c r="K151" s="19" t="s">
        <v>4237</v>
      </c>
      <c r="L151" s="254" t="s">
        <v>1616</v>
      </c>
      <c r="M151" s="18" t="s">
        <v>4300</v>
      </c>
      <c r="N151" s="18" t="s">
        <v>3005</v>
      </c>
      <c r="O151" s="83" t="s">
        <v>905</v>
      </c>
      <c r="P151" s="370">
        <v>25</v>
      </c>
      <c r="Q151" s="16" t="s">
        <v>1858</v>
      </c>
      <c r="R151" s="17">
        <v>24.73</v>
      </c>
      <c r="S151" s="60" t="s">
        <v>981</v>
      </c>
      <c r="T151" s="16" t="s">
        <v>1859</v>
      </c>
      <c r="U151" s="18" t="s">
        <v>1683</v>
      </c>
      <c r="V151" s="18" t="s">
        <v>1683</v>
      </c>
      <c r="W151" s="18" t="s">
        <v>3979</v>
      </c>
      <c r="X151" s="18" t="s">
        <v>3978</v>
      </c>
      <c r="Y151" s="132">
        <f t="shared" si="6"/>
        <v>400</v>
      </c>
      <c r="Z151" s="132" t="str">
        <f t="shared" si="7"/>
        <v>0</v>
      </c>
      <c r="AA151" s="372">
        <f t="shared" si="8"/>
        <v>400</v>
      </c>
    </row>
    <row r="152" spans="1:29" s="247" customFormat="1" ht="12" customHeight="1" x14ac:dyDescent="0.2">
      <c r="A152" s="16" t="s">
        <v>3271</v>
      </c>
      <c r="B152" s="17">
        <v>26.35</v>
      </c>
      <c r="C152" s="16" t="s">
        <v>5528</v>
      </c>
      <c r="D152" s="16" t="s">
        <v>4449</v>
      </c>
      <c r="E152" s="18" t="s">
        <v>5516</v>
      </c>
      <c r="F152" s="18">
        <v>8</v>
      </c>
      <c r="G152" s="18">
        <v>25</v>
      </c>
      <c r="H152" s="18"/>
      <c r="I152" s="51" t="s">
        <v>2157</v>
      </c>
      <c r="J152" s="18" t="s">
        <v>3005</v>
      </c>
      <c r="K152" s="19" t="s">
        <v>4237</v>
      </c>
      <c r="L152" s="254" t="s">
        <v>1616</v>
      </c>
      <c r="M152" s="18" t="s">
        <v>4300</v>
      </c>
      <c r="N152" s="18" t="s">
        <v>3005</v>
      </c>
      <c r="O152" s="83" t="s">
        <v>905</v>
      </c>
      <c r="P152" s="370">
        <v>25</v>
      </c>
      <c r="Q152" s="16" t="s">
        <v>1858</v>
      </c>
      <c r="R152" s="17">
        <v>24.73</v>
      </c>
      <c r="S152" s="60" t="s">
        <v>981</v>
      </c>
      <c r="T152" s="16" t="s">
        <v>1859</v>
      </c>
      <c r="U152" s="18" t="s">
        <v>1683</v>
      </c>
      <c r="V152" s="18" t="s">
        <v>1683</v>
      </c>
      <c r="W152" s="18" t="s">
        <v>3979</v>
      </c>
      <c r="X152" s="18" t="s">
        <v>3978</v>
      </c>
      <c r="Y152" s="132">
        <f t="shared" si="6"/>
        <v>400</v>
      </c>
      <c r="Z152" s="132" t="str">
        <f t="shared" si="7"/>
        <v>0</v>
      </c>
      <c r="AA152" s="372">
        <f t="shared" si="8"/>
        <v>400</v>
      </c>
    </row>
    <row r="153" spans="1:29" s="247" customFormat="1" ht="12" customHeight="1" x14ac:dyDescent="0.2">
      <c r="A153" s="16" t="s">
        <v>3271</v>
      </c>
      <c r="B153" s="17">
        <v>26.35</v>
      </c>
      <c r="C153" s="16" t="s">
        <v>5528</v>
      </c>
      <c r="D153" s="16" t="s">
        <v>4449</v>
      </c>
      <c r="E153" s="18" t="s">
        <v>5516</v>
      </c>
      <c r="F153" s="18">
        <v>8</v>
      </c>
      <c r="G153" s="18">
        <v>25</v>
      </c>
      <c r="H153" s="18"/>
      <c r="I153" s="51" t="s">
        <v>982</v>
      </c>
      <c r="J153" s="18" t="s">
        <v>3005</v>
      </c>
      <c r="K153" s="19" t="s">
        <v>4237</v>
      </c>
      <c r="L153" s="254" t="s">
        <v>1616</v>
      </c>
      <c r="M153" s="18" t="s">
        <v>4300</v>
      </c>
      <c r="N153" s="18" t="s">
        <v>3005</v>
      </c>
      <c r="O153" s="83" t="s">
        <v>905</v>
      </c>
      <c r="P153" s="370">
        <v>25</v>
      </c>
      <c r="Q153" s="16" t="s">
        <v>1858</v>
      </c>
      <c r="R153" s="17">
        <v>24.73</v>
      </c>
      <c r="S153" s="60" t="s">
        <v>983</v>
      </c>
      <c r="T153" s="16" t="s">
        <v>1859</v>
      </c>
      <c r="U153" s="18" t="s">
        <v>1683</v>
      </c>
      <c r="V153" s="18" t="s">
        <v>1683</v>
      </c>
      <c r="W153" s="18" t="s">
        <v>3979</v>
      </c>
      <c r="X153" s="18" t="s">
        <v>3978</v>
      </c>
      <c r="Y153" s="132">
        <f t="shared" si="6"/>
        <v>400</v>
      </c>
      <c r="Z153" s="132" t="str">
        <f t="shared" si="7"/>
        <v>0</v>
      </c>
      <c r="AA153" s="372">
        <f t="shared" si="8"/>
        <v>400</v>
      </c>
    </row>
    <row r="154" spans="1:29" s="247" customFormat="1" ht="12" customHeight="1" x14ac:dyDescent="0.2">
      <c r="K154" s="370"/>
      <c r="L154" s="254" t="s">
        <v>1616</v>
      </c>
      <c r="Y154" s="132">
        <f t="shared" si="6"/>
        <v>0</v>
      </c>
      <c r="Z154" s="132" t="str">
        <f t="shared" si="7"/>
        <v>0</v>
      </c>
      <c r="AA154" s="372" t="str">
        <f t="shared" si="8"/>
        <v>0</v>
      </c>
    </row>
    <row r="155" spans="1:29" s="537" customFormat="1" ht="12" customHeight="1" thickBot="1" x14ac:dyDescent="0.25">
      <c r="G155" s="458">
        <f>SUM(G140:G154)</f>
        <v>326</v>
      </c>
      <c r="I155" s="458"/>
      <c r="J155" s="538"/>
      <c r="K155" s="458"/>
      <c r="L155" s="539"/>
      <c r="M155" s="537">
        <f>G155-P155</f>
        <v>0</v>
      </c>
      <c r="N155" s="538"/>
      <c r="O155" s="469"/>
      <c r="P155" s="537">
        <f>SUM(P140:P153)</f>
        <v>326</v>
      </c>
      <c r="S155" s="738"/>
      <c r="Y155" s="132">
        <f t="shared" si="6"/>
        <v>0</v>
      </c>
      <c r="Z155" s="132" t="str">
        <f t="shared" si="7"/>
        <v>0</v>
      </c>
      <c r="AA155" s="372" t="str">
        <f t="shared" si="8"/>
        <v>0</v>
      </c>
    </row>
    <row r="156" spans="1:29" s="247" customFormat="1" ht="12" customHeight="1" x14ac:dyDescent="0.2">
      <c r="C156" s="421" t="s">
        <v>2042</v>
      </c>
      <c r="G156" s="370"/>
      <c r="H156" s="59"/>
      <c r="I156" s="370"/>
      <c r="J156" s="276"/>
      <c r="K156" s="370"/>
      <c r="L156" s="276"/>
      <c r="N156" s="276"/>
      <c r="O156" s="517"/>
      <c r="S156" s="552"/>
      <c r="Y156" s="132">
        <f t="shared" si="6"/>
        <v>0</v>
      </c>
      <c r="Z156" s="132" t="str">
        <f t="shared" si="7"/>
        <v>0</v>
      </c>
      <c r="AA156" s="372" t="str">
        <f t="shared" si="8"/>
        <v>0</v>
      </c>
    </row>
    <row r="157" spans="1:29" s="18" customFormat="1" ht="12" customHeight="1" x14ac:dyDescent="0.2">
      <c r="A157" s="16" t="s">
        <v>2043</v>
      </c>
      <c r="B157" s="17">
        <v>216</v>
      </c>
      <c r="C157" s="16" t="s">
        <v>5514</v>
      </c>
      <c r="D157" s="16" t="s">
        <v>5515</v>
      </c>
      <c r="E157" s="18" t="s">
        <v>5516</v>
      </c>
      <c r="F157" s="18">
        <v>16</v>
      </c>
      <c r="G157" s="18">
        <v>0</v>
      </c>
      <c r="I157" s="370" t="s">
        <v>2173</v>
      </c>
      <c r="K157" s="19" t="s">
        <v>1739</v>
      </c>
      <c r="L157" s="254" t="s">
        <v>1616</v>
      </c>
      <c r="M157" s="18" t="s">
        <v>4379</v>
      </c>
      <c r="P157" s="18">
        <v>0</v>
      </c>
      <c r="Q157" s="16" t="s">
        <v>5528</v>
      </c>
      <c r="R157" s="17">
        <v>0</v>
      </c>
      <c r="S157" s="416"/>
      <c r="T157" s="16" t="s">
        <v>4380</v>
      </c>
      <c r="U157" s="18" t="s">
        <v>1887</v>
      </c>
      <c r="V157" s="18" t="s">
        <v>1887</v>
      </c>
      <c r="W157" s="18" t="s">
        <v>3979</v>
      </c>
      <c r="X157" s="18" t="s">
        <v>3978</v>
      </c>
      <c r="Y157" s="132">
        <f t="shared" si="6"/>
        <v>0</v>
      </c>
      <c r="Z157" s="132" t="str">
        <f t="shared" si="7"/>
        <v>0</v>
      </c>
      <c r="AA157" s="372">
        <f t="shared" si="8"/>
        <v>0</v>
      </c>
      <c r="AC157" s="20"/>
    </row>
    <row r="158" spans="1:29" s="247" customFormat="1" ht="12" customHeight="1" x14ac:dyDescent="0.2">
      <c r="A158" s="274"/>
      <c r="B158" s="114"/>
      <c r="C158" s="274"/>
      <c r="D158" s="274"/>
      <c r="G158" s="370"/>
      <c r="H158" s="544"/>
      <c r="I158" s="557" t="s">
        <v>941</v>
      </c>
      <c r="J158" s="18"/>
      <c r="K158" s="370"/>
      <c r="L158" s="254" t="s">
        <v>1616</v>
      </c>
      <c r="M158" s="18" t="s">
        <v>4379</v>
      </c>
      <c r="N158" s="18"/>
      <c r="O158" s="18"/>
      <c r="P158" s="18">
        <v>0</v>
      </c>
      <c r="Q158" s="16" t="s">
        <v>5528</v>
      </c>
      <c r="R158" s="17">
        <v>0</v>
      </c>
      <c r="S158" s="416"/>
      <c r="T158" s="16" t="s">
        <v>4380</v>
      </c>
      <c r="U158" s="18" t="s">
        <v>1887</v>
      </c>
      <c r="V158" s="18" t="s">
        <v>1887</v>
      </c>
      <c r="W158" s="18" t="s">
        <v>3979</v>
      </c>
      <c r="X158" s="18" t="s">
        <v>3978</v>
      </c>
      <c r="Y158" s="132">
        <f t="shared" si="6"/>
        <v>0</v>
      </c>
      <c r="Z158" s="132" t="str">
        <f t="shared" si="7"/>
        <v>0</v>
      </c>
      <c r="AA158" s="372">
        <f t="shared" si="8"/>
        <v>0</v>
      </c>
      <c r="AC158" s="277"/>
    </row>
    <row r="159" spans="1:29" s="247" customFormat="1" ht="12" customHeight="1" x14ac:dyDescent="0.2">
      <c r="A159" s="274"/>
      <c r="B159" s="114"/>
      <c r="C159" s="274"/>
      <c r="D159" s="274"/>
      <c r="G159" s="370"/>
      <c r="H159" s="544"/>
      <c r="I159" s="131"/>
      <c r="K159" s="370"/>
      <c r="L159" s="254" t="s">
        <v>1616</v>
      </c>
      <c r="S159" s="671"/>
      <c r="Y159" s="132">
        <f t="shared" si="6"/>
        <v>0</v>
      </c>
      <c r="Z159" s="132" t="str">
        <f t="shared" si="7"/>
        <v>0</v>
      </c>
      <c r="AA159" s="372" t="str">
        <f t="shared" si="8"/>
        <v>0</v>
      </c>
      <c r="AC159" s="277"/>
    </row>
    <row r="160" spans="1:29" s="537" customFormat="1" ht="12" customHeight="1" thickBot="1" x14ac:dyDescent="0.25">
      <c r="G160" s="458">
        <f>SUM(G156:G159)</f>
        <v>0</v>
      </c>
      <c r="I160" s="546"/>
      <c r="J160" s="538"/>
      <c r="L160" s="539"/>
      <c r="M160" s="537">
        <f>G160-P160</f>
        <v>0</v>
      </c>
      <c r="N160" s="538"/>
      <c r="O160" s="469"/>
      <c r="P160" s="537">
        <f>SUM(P157:P159)</f>
        <v>0</v>
      </c>
      <c r="S160" s="625"/>
      <c r="Y160" s="132">
        <f t="shared" si="6"/>
        <v>0</v>
      </c>
      <c r="Z160" s="132" t="str">
        <f t="shared" si="7"/>
        <v>0</v>
      </c>
      <c r="AA160" s="372" t="str">
        <f t="shared" si="8"/>
        <v>0</v>
      </c>
    </row>
    <row r="161" spans="1:29" s="247" customFormat="1" ht="12" customHeight="1" x14ac:dyDescent="0.2">
      <c r="C161" s="421" t="s">
        <v>2045</v>
      </c>
      <c r="G161" s="370"/>
      <c r="H161" s="59"/>
      <c r="I161" s="370"/>
      <c r="J161" s="276"/>
      <c r="K161" s="370"/>
      <c r="L161" s="276"/>
      <c r="N161" s="276"/>
      <c r="O161" s="517"/>
      <c r="S161" s="552"/>
      <c r="Y161" s="132">
        <f t="shared" si="6"/>
        <v>0</v>
      </c>
      <c r="Z161" s="132" t="str">
        <f t="shared" si="7"/>
        <v>0</v>
      </c>
      <c r="AA161" s="372" t="str">
        <f t="shared" si="8"/>
        <v>0</v>
      </c>
    </row>
    <row r="162" spans="1:29" s="18" customFormat="1" ht="12" customHeight="1" x14ac:dyDescent="0.2">
      <c r="A162" s="16" t="s">
        <v>2043</v>
      </c>
      <c r="B162" s="17">
        <v>216</v>
      </c>
      <c r="C162" s="16" t="s">
        <v>5514</v>
      </c>
      <c r="D162" s="16" t="s">
        <v>2046</v>
      </c>
      <c r="E162" s="18" t="s">
        <v>5516</v>
      </c>
      <c r="F162" s="18">
        <v>8</v>
      </c>
      <c r="G162" s="18">
        <v>0</v>
      </c>
      <c r="I162" s="370" t="s">
        <v>2173</v>
      </c>
      <c r="K162" s="19" t="s">
        <v>1739</v>
      </c>
      <c r="L162" s="254" t="s">
        <v>1616</v>
      </c>
      <c r="M162" s="18" t="s">
        <v>4379</v>
      </c>
      <c r="P162" s="18">
        <v>0</v>
      </c>
      <c r="Q162" s="16" t="s">
        <v>5528</v>
      </c>
      <c r="R162" s="17">
        <v>0</v>
      </c>
      <c r="S162" s="416"/>
      <c r="T162" s="16" t="s">
        <v>3961</v>
      </c>
      <c r="U162" s="18" t="s">
        <v>1887</v>
      </c>
      <c r="V162" s="18" t="s">
        <v>1887</v>
      </c>
      <c r="W162" s="18" t="s">
        <v>3979</v>
      </c>
      <c r="X162" s="18" t="s">
        <v>3978</v>
      </c>
      <c r="Y162" s="132">
        <f t="shared" si="6"/>
        <v>0</v>
      </c>
      <c r="Z162" s="132" t="str">
        <f t="shared" si="7"/>
        <v>0</v>
      </c>
      <c r="AA162" s="372">
        <f t="shared" si="8"/>
        <v>0</v>
      </c>
      <c r="AC162" s="20"/>
    </row>
    <row r="163" spans="1:29" s="247" customFormat="1" ht="12" customHeight="1" x14ac:dyDescent="0.2">
      <c r="A163" s="16"/>
      <c r="B163" s="17"/>
      <c r="C163" s="16"/>
      <c r="D163" s="303"/>
      <c r="E163" s="118"/>
      <c r="F163" s="118"/>
      <c r="G163" s="302"/>
      <c r="H163" s="558"/>
      <c r="I163" s="557" t="s">
        <v>941</v>
      </c>
      <c r="J163" s="18"/>
      <c r="K163" s="251"/>
      <c r="L163" s="254" t="s">
        <v>1616</v>
      </c>
      <c r="M163" s="18" t="s">
        <v>4379</v>
      </c>
      <c r="N163" s="18"/>
      <c r="O163" s="18"/>
      <c r="P163" s="18">
        <v>0</v>
      </c>
      <c r="Q163" s="16" t="s">
        <v>5528</v>
      </c>
      <c r="R163" s="17">
        <v>0</v>
      </c>
      <c r="S163" s="416"/>
      <c r="T163" s="16" t="s">
        <v>3961</v>
      </c>
      <c r="U163" s="18" t="s">
        <v>1887</v>
      </c>
      <c r="V163" s="18" t="s">
        <v>1887</v>
      </c>
      <c r="W163" s="18" t="s">
        <v>3979</v>
      </c>
      <c r="X163" s="18" t="s">
        <v>3978</v>
      </c>
      <c r="Y163" s="132">
        <f t="shared" si="6"/>
        <v>0</v>
      </c>
      <c r="Z163" s="132" t="str">
        <f t="shared" si="7"/>
        <v>0</v>
      </c>
      <c r="AA163" s="372">
        <f t="shared" si="8"/>
        <v>0</v>
      </c>
      <c r="AC163" s="277"/>
    </row>
    <row r="164" spans="1:29" s="247" customFormat="1" ht="12" customHeight="1" x14ac:dyDescent="0.2">
      <c r="A164" s="274"/>
      <c r="B164" s="114"/>
      <c r="C164" s="274"/>
      <c r="D164" s="274"/>
      <c r="G164" s="370"/>
      <c r="H164" s="544"/>
      <c r="I164" s="557"/>
      <c r="K164" s="370"/>
      <c r="L164" s="254" t="s">
        <v>1616</v>
      </c>
      <c r="M164" s="255"/>
      <c r="O164" s="59"/>
      <c r="Q164" s="267"/>
      <c r="R164" s="17"/>
      <c r="S164" s="455"/>
      <c r="T164" s="16"/>
      <c r="Y164" s="132">
        <f t="shared" si="6"/>
        <v>0</v>
      </c>
      <c r="Z164" s="132" t="str">
        <f t="shared" si="7"/>
        <v>0</v>
      </c>
      <c r="AA164" s="372" t="str">
        <f t="shared" si="8"/>
        <v>0</v>
      </c>
      <c r="AC164" s="277"/>
    </row>
    <row r="165" spans="1:29" s="537" customFormat="1" ht="12" customHeight="1" thickBot="1" x14ac:dyDescent="0.25">
      <c r="G165" s="458">
        <f>SUM(G161:G164)</f>
        <v>0</v>
      </c>
      <c r="I165" s="546"/>
      <c r="J165" s="538"/>
      <c r="L165" s="538"/>
      <c r="M165" s="537">
        <f>G165-P165</f>
        <v>0</v>
      </c>
      <c r="N165" s="538"/>
      <c r="O165" s="469"/>
      <c r="P165" s="537">
        <f>SUM(P161:P164)</f>
        <v>0</v>
      </c>
      <c r="S165" s="625"/>
      <c r="Y165" s="132">
        <f t="shared" si="6"/>
        <v>0</v>
      </c>
      <c r="Z165" s="132" t="str">
        <f t="shared" si="7"/>
        <v>0</v>
      </c>
      <c r="AA165" s="372" t="str">
        <f t="shared" si="8"/>
        <v>0</v>
      </c>
    </row>
    <row r="166" spans="1:29" s="18" customFormat="1" ht="12" customHeight="1" x14ac:dyDescent="0.2">
      <c r="A166" s="16"/>
      <c r="B166" s="17"/>
      <c r="C166" s="367" t="s">
        <v>2047</v>
      </c>
      <c r="D166" s="16"/>
      <c r="G166" s="19"/>
      <c r="I166" s="711" t="s">
        <v>2048</v>
      </c>
      <c r="K166" s="19"/>
      <c r="L166" s="254"/>
      <c r="O166" s="122"/>
      <c r="Q166" s="16"/>
      <c r="R166" s="17"/>
      <c r="S166" s="334"/>
      <c r="T166" s="16"/>
      <c r="Y166" s="132">
        <f t="shared" si="6"/>
        <v>0</v>
      </c>
      <c r="Z166" s="132" t="str">
        <f t="shared" si="7"/>
        <v>0</v>
      </c>
      <c r="AA166" s="372" t="str">
        <f t="shared" si="8"/>
        <v>0</v>
      </c>
      <c r="AC166" s="20"/>
    </row>
    <row r="167" spans="1:29" s="558" customFormat="1" ht="12" customHeight="1" x14ac:dyDescent="0.2">
      <c r="A167" s="484"/>
      <c r="B167" s="561"/>
      <c r="C167" s="562"/>
      <c r="D167" s="563"/>
      <c r="F167" s="565"/>
      <c r="G167" s="476"/>
      <c r="H167" s="565"/>
      <c r="I167" s="476"/>
      <c r="J167" s="18"/>
      <c r="K167" s="475"/>
      <c r="L167" s="254" t="s">
        <v>1616</v>
      </c>
      <c r="N167" s="18"/>
      <c r="O167" s="473"/>
      <c r="Q167" s="562"/>
      <c r="R167" s="566"/>
      <c r="S167" s="278"/>
      <c r="T167" s="562"/>
      <c r="U167" s="558" t="s">
        <v>2049</v>
      </c>
      <c r="V167" s="558" t="s">
        <v>2049</v>
      </c>
      <c r="W167" s="565" t="s">
        <v>3979</v>
      </c>
      <c r="X167" s="565" t="s">
        <v>3978</v>
      </c>
      <c r="Y167" s="132">
        <f t="shared" si="6"/>
        <v>0</v>
      </c>
      <c r="Z167" s="132" t="str">
        <f t="shared" si="7"/>
        <v>0</v>
      </c>
      <c r="AA167" s="372">
        <f t="shared" si="8"/>
        <v>0</v>
      </c>
      <c r="AC167" s="567"/>
    </row>
    <row r="168" spans="1:29" s="558" customFormat="1" ht="12" customHeight="1" x14ac:dyDescent="0.2">
      <c r="A168" s="484"/>
      <c r="B168" s="561"/>
      <c r="C168" s="562"/>
      <c r="D168" s="563"/>
      <c r="F168" s="565"/>
      <c r="G168" s="476"/>
      <c r="H168" s="565"/>
      <c r="I168" s="476"/>
      <c r="J168" s="18"/>
      <c r="K168" s="475"/>
      <c r="L168" s="254" t="s">
        <v>1616</v>
      </c>
      <c r="N168" s="18"/>
      <c r="O168" s="473"/>
      <c r="Q168" s="562"/>
      <c r="R168" s="566"/>
      <c r="S168" s="278"/>
      <c r="T168" s="562"/>
      <c r="U168" s="558" t="s">
        <v>2049</v>
      </c>
      <c r="V168" s="558" t="s">
        <v>2049</v>
      </c>
      <c r="W168" s="565" t="s">
        <v>3979</v>
      </c>
      <c r="X168" s="565" t="s">
        <v>3978</v>
      </c>
      <c r="Y168" s="132">
        <f t="shared" si="6"/>
        <v>0</v>
      </c>
      <c r="Z168" s="132" t="str">
        <f t="shared" si="7"/>
        <v>0</v>
      </c>
      <c r="AA168" s="372">
        <f t="shared" si="8"/>
        <v>0</v>
      </c>
      <c r="AC168" s="567"/>
    </row>
    <row r="169" spans="1:29" s="18" customFormat="1" ht="12" customHeight="1" x14ac:dyDescent="0.2">
      <c r="L169" s="254" t="s">
        <v>1616</v>
      </c>
      <c r="S169" s="67"/>
      <c r="Y169" s="132">
        <f t="shared" si="6"/>
        <v>0</v>
      </c>
      <c r="Z169" s="132" t="str">
        <f t="shared" si="7"/>
        <v>0</v>
      </c>
      <c r="AA169" s="372" t="str">
        <f t="shared" si="8"/>
        <v>0</v>
      </c>
      <c r="AC169" s="20"/>
    </row>
    <row r="170" spans="1:29" s="537" customFormat="1" ht="12" customHeight="1" thickBot="1" x14ac:dyDescent="0.25">
      <c r="G170" s="458">
        <f>SUM(G166:G169)</f>
        <v>0</v>
      </c>
      <c r="I170" s="458"/>
      <c r="J170" s="538"/>
      <c r="K170" s="458"/>
      <c r="L170" s="538"/>
      <c r="M170" s="537">
        <f>G170-P170</f>
        <v>0</v>
      </c>
      <c r="N170" s="538"/>
      <c r="O170" s="469"/>
      <c r="P170" s="537">
        <f>SUM(P166:P169)</f>
        <v>0</v>
      </c>
      <c r="S170" s="625"/>
      <c r="Y170" s="132">
        <f t="shared" si="6"/>
        <v>0</v>
      </c>
      <c r="Z170" s="132" t="str">
        <f t="shared" si="7"/>
        <v>0</v>
      </c>
      <c r="AA170" s="372" t="str">
        <f t="shared" si="8"/>
        <v>0</v>
      </c>
    </row>
    <row r="171" spans="1:29" s="247" customFormat="1" ht="12" customHeight="1" x14ac:dyDescent="0.2">
      <c r="C171" s="556" t="s">
        <v>2050</v>
      </c>
      <c r="G171" s="370"/>
      <c r="I171" s="711" t="s">
        <v>2048</v>
      </c>
      <c r="J171" s="276"/>
      <c r="K171" s="370"/>
      <c r="L171" s="276"/>
      <c r="N171" s="276"/>
      <c r="O171" s="517"/>
      <c r="S171" s="552"/>
      <c r="Y171" s="132">
        <f t="shared" si="6"/>
        <v>0</v>
      </c>
      <c r="Z171" s="132" t="str">
        <f t="shared" si="7"/>
        <v>0</v>
      </c>
      <c r="AA171" s="372" t="str">
        <f t="shared" si="8"/>
        <v>0</v>
      </c>
    </row>
    <row r="172" spans="1:29" s="558" customFormat="1" ht="12" customHeight="1" x14ac:dyDescent="0.2">
      <c r="A172" s="484"/>
      <c r="B172" s="561"/>
      <c r="C172" s="562"/>
      <c r="D172" s="563"/>
      <c r="F172" s="565"/>
      <c r="G172" s="476"/>
      <c r="I172" s="476"/>
      <c r="J172" s="18"/>
      <c r="K172" s="475"/>
      <c r="L172" s="254" t="s">
        <v>1616</v>
      </c>
      <c r="N172" s="18"/>
      <c r="O172" s="473"/>
      <c r="Q172" s="562"/>
      <c r="R172" s="566"/>
      <c r="S172" s="278"/>
      <c r="T172" s="562"/>
      <c r="U172" s="558" t="s">
        <v>2049</v>
      </c>
      <c r="V172" s="558" t="s">
        <v>2049</v>
      </c>
      <c r="W172" s="565" t="s">
        <v>3979</v>
      </c>
      <c r="X172" s="565" t="s">
        <v>3978</v>
      </c>
      <c r="Y172" s="132">
        <f t="shared" si="6"/>
        <v>0</v>
      </c>
      <c r="Z172" s="132" t="str">
        <f t="shared" si="7"/>
        <v>0</v>
      </c>
      <c r="AA172" s="372">
        <f t="shared" si="8"/>
        <v>0</v>
      </c>
      <c r="AB172" s="484"/>
      <c r="AC172" s="567"/>
    </row>
    <row r="173" spans="1:29" s="558" customFormat="1" ht="12" customHeight="1" x14ac:dyDescent="0.2">
      <c r="A173" s="484"/>
      <c r="B173" s="561"/>
      <c r="C173" s="562"/>
      <c r="D173" s="563"/>
      <c r="F173" s="565"/>
      <c r="G173" s="476"/>
      <c r="I173" s="476"/>
      <c r="J173" s="18"/>
      <c r="K173" s="475"/>
      <c r="L173" s="254" t="s">
        <v>1616</v>
      </c>
      <c r="N173" s="18"/>
      <c r="O173" s="473"/>
      <c r="Q173" s="562"/>
      <c r="R173" s="566"/>
      <c r="S173" s="278"/>
      <c r="T173" s="562"/>
      <c r="U173" s="558" t="s">
        <v>2049</v>
      </c>
      <c r="V173" s="558" t="s">
        <v>2049</v>
      </c>
      <c r="W173" s="565" t="s">
        <v>3979</v>
      </c>
      <c r="X173" s="565" t="s">
        <v>3978</v>
      </c>
      <c r="Y173" s="132">
        <f t="shared" si="6"/>
        <v>0</v>
      </c>
      <c r="Z173" s="132" t="str">
        <f t="shared" si="7"/>
        <v>0</v>
      </c>
      <c r="AA173" s="372">
        <f t="shared" si="8"/>
        <v>0</v>
      </c>
      <c r="AB173" s="484"/>
      <c r="AC173" s="567"/>
    </row>
    <row r="174" spans="1:29" s="247" customFormat="1" ht="12" customHeight="1" x14ac:dyDescent="0.2">
      <c r="A174" s="16"/>
      <c r="B174" s="17"/>
      <c r="C174" s="267"/>
      <c r="D174" s="16"/>
      <c r="E174" s="18"/>
      <c r="F174" s="18"/>
      <c r="G174" s="18"/>
      <c r="H174" s="18"/>
      <c r="I174" s="51"/>
      <c r="K174" s="51"/>
      <c r="L174" s="254" t="s">
        <v>1616</v>
      </c>
      <c r="O174" s="116"/>
      <c r="Q174" s="274"/>
      <c r="R174" s="114"/>
      <c r="S174" s="334"/>
      <c r="T174" s="274"/>
      <c r="Y174" s="132">
        <f t="shared" si="6"/>
        <v>0</v>
      </c>
      <c r="Z174" s="132" t="str">
        <f t="shared" si="7"/>
        <v>0</v>
      </c>
      <c r="AA174" s="372" t="str">
        <f t="shared" si="8"/>
        <v>0</v>
      </c>
      <c r="AC174" s="277"/>
    </row>
    <row r="175" spans="1:29" s="537" customFormat="1" ht="12" customHeight="1" thickBot="1" x14ac:dyDescent="0.25">
      <c r="G175" s="458">
        <f>SUM(G171:G174)</f>
        <v>0</v>
      </c>
      <c r="I175" s="458"/>
      <c r="J175" s="538"/>
      <c r="K175" s="458"/>
      <c r="L175" s="538"/>
      <c r="M175" s="537">
        <f>G175-P175</f>
        <v>0</v>
      </c>
      <c r="N175" s="538"/>
      <c r="O175" s="469"/>
      <c r="P175" s="537">
        <f>SUM(P171:P174)</f>
        <v>0</v>
      </c>
      <c r="S175" s="625"/>
      <c r="Y175" s="132">
        <f t="shared" si="6"/>
        <v>0</v>
      </c>
      <c r="Z175" s="132" t="str">
        <f t="shared" si="7"/>
        <v>0</v>
      </c>
      <c r="AA175" s="372" t="str">
        <f t="shared" si="8"/>
        <v>0</v>
      </c>
    </row>
    <row r="176" spans="1:29" s="18" customFormat="1" ht="12" customHeight="1" x14ac:dyDescent="0.2">
      <c r="A176" s="16"/>
      <c r="B176" s="17"/>
      <c r="C176" s="220" t="s">
        <v>2051</v>
      </c>
      <c r="D176" s="16"/>
      <c r="G176" s="19"/>
      <c r="I176" s="711" t="s">
        <v>2048</v>
      </c>
      <c r="K176" s="19"/>
      <c r="L176" s="254"/>
      <c r="O176" s="122"/>
      <c r="Q176" s="16"/>
      <c r="R176" s="17"/>
      <c r="S176" s="334"/>
      <c r="T176" s="16"/>
      <c r="Y176" s="132">
        <f t="shared" si="6"/>
        <v>0</v>
      </c>
      <c r="Z176" s="132" t="str">
        <f t="shared" si="7"/>
        <v>0</v>
      </c>
      <c r="AA176" s="372" t="str">
        <f t="shared" si="8"/>
        <v>0</v>
      </c>
      <c r="AC176" s="20"/>
    </row>
    <row r="177" spans="1:34" ht="12" customHeight="1" x14ac:dyDescent="0.2">
      <c r="A177" s="16" t="s">
        <v>4444</v>
      </c>
      <c r="B177" s="17">
        <v>1</v>
      </c>
      <c r="C177" s="16" t="s">
        <v>4038</v>
      </c>
      <c r="D177" s="16" t="s">
        <v>5515</v>
      </c>
      <c r="E177" s="18" t="s">
        <v>5516</v>
      </c>
      <c r="F177" s="18">
        <v>16</v>
      </c>
      <c r="G177" s="18">
        <v>50</v>
      </c>
      <c r="H177" s="18" t="s">
        <v>1561</v>
      </c>
      <c r="I177" s="96" t="s">
        <v>984</v>
      </c>
      <c r="J177" s="57" t="s">
        <v>3005</v>
      </c>
      <c r="K177" s="19" t="s">
        <v>4069</v>
      </c>
      <c r="L177" s="254" t="s">
        <v>1616</v>
      </c>
      <c r="M177" s="18" t="s">
        <v>2053</v>
      </c>
      <c r="N177" s="57" t="s">
        <v>3005</v>
      </c>
      <c r="O177" s="18" t="s">
        <v>427</v>
      </c>
      <c r="P177" s="18">
        <v>50</v>
      </c>
      <c r="Q177" s="16" t="s">
        <v>5523</v>
      </c>
      <c r="R177" s="17">
        <v>214</v>
      </c>
      <c r="S177" s="340">
        <v>25499</v>
      </c>
      <c r="T177" s="16" t="s">
        <v>2055</v>
      </c>
      <c r="U177" s="18" t="s">
        <v>2056</v>
      </c>
      <c r="V177" s="18" t="s">
        <v>2056</v>
      </c>
      <c r="W177" s="18" t="s">
        <v>3979</v>
      </c>
      <c r="X177" s="18" t="s">
        <v>3978</v>
      </c>
      <c r="Y177" s="132">
        <f t="shared" si="6"/>
        <v>1600</v>
      </c>
      <c r="Z177" s="132" t="str">
        <f t="shared" si="7"/>
        <v>0</v>
      </c>
      <c r="AA177" s="372">
        <f t="shared" si="8"/>
        <v>1600</v>
      </c>
      <c r="AB177" s="18"/>
      <c r="AC177" s="20"/>
      <c r="AD177" s="18"/>
      <c r="AE177" s="18"/>
      <c r="AF177" s="18"/>
    </row>
    <row r="178" spans="1:34" s="558" customFormat="1" ht="12" customHeight="1" x14ac:dyDescent="0.2">
      <c r="A178" s="16"/>
      <c r="B178" s="17"/>
      <c r="C178" s="16"/>
      <c r="D178" s="16"/>
      <c r="E178" s="18"/>
      <c r="F178" s="18"/>
      <c r="G178" s="18"/>
      <c r="H178" s="18"/>
      <c r="I178" s="18" t="s">
        <v>2257</v>
      </c>
      <c r="J178" s="18"/>
      <c r="K178" s="712" t="s">
        <v>985</v>
      </c>
      <c r="L178" s="254" t="s">
        <v>1616</v>
      </c>
      <c r="N178" s="18"/>
      <c r="O178" s="266" t="s">
        <v>766</v>
      </c>
      <c r="Q178" s="562"/>
      <c r="R178" s="566"/>
      <c r="S178" s="334"/>
      <c r="T178" s="562"/>
      <c r="W178" s="565"/>
      <c r="X178" s="565"/>
      <c r="Y178" s="132">
        <f t="shared" si="6"/>
        <v>0</v>
      </c>
      <c r="Z178" s="132" t="str">
        <f t="shared" si="7"/>
        <v>0</v>
      </c>
      <c r="AA178" s="372" t="str">
        <f t="shared" si="8"/>
        <v>0</v>
      </c>
      <c r="AC178" s="567"/>
    </row>
    <row r="179" spans="1:34" s="18" customFormat="1" ht="12" customHeight="1" x14ac:dyDescent="0.2">
      <c r="K179" s="107" t="s">
        <v>347</v>
      </c>
      <c r="L179" s="254" t="s">
        <v>1616</v>
      </c>
      <c r="O179" s="18" t="s">
        <v>2255</v>
      </c>
      <c r="S179" s="67"/>
      <c r="Y179" s="132">
        <f t="shared" si="6"/>
        <v>0</v>
      </c>
      <c r="Z179" s="132" t="str">
        <f t="shared" si="7"/>
        <v>0</v>
      </c>
      <c r="AA179" s="372" t="str">
        <f t="shared" si="8"/>
        <v>0</v>
      </c>
      <c r="AC179" s="20"/>
    </row>
    <row r="180" spans="1:34" s="537" customFormat="1" ht="12" customHeight="1" thickBot="1" x14ac:dyDescent="0.25">
      <c r="G180" s="458">
        <f>SUM(G176:G179)</f>
        <v>50</v>
      </c>
      <c r="I180" s="458"/>
      <c r="J180" s="538"/>
      <c r="K180" s="458"/>
      <c r="L180" s="538"/>
      <c r="M180" s="537">
        <f>G180-P180</f>
        <v>0</v>
      </c>
      <c r="N180" s="538"/>
      <c r="O180" s="469"/>
      <c r="P180" s="537">
        <f>SUM(P176:P179)</f>
        <v>50</v>
      </c>
      <c r="S180" s="625"/>
      <c r="Y180" s="132">
        <f t="shared" si="6"/>
        <v>0</v>
      </c>
      <c r="Z180" s="132" t="str">
        <f t="shared" si="7"/>
        <v>0</v>
      </c>
      <c r="AA180" s="372" t="str">
        <f t="shared" si="8"/>
        <v>0</v>
      </c>
    </row>
    <row r="181" spans="1:34" s="247" customFormat="1" ht="12" customHeight="1" x14ac:dyDescent="0.2">
      <c r="C181" s="220" t="s">
        <v>2057</v>
      </c>
      <c r="G181" s="370"/>
      <c r="I181" s="711" t="s">
        <v>2048</v>
      </c>
      <c r="J181" s="276"/>
      <c r="K181" s="370"/>
      <c r="L181" s="276"/>
      <c r="N181" s="276"/>
      <c r="O181" s="517"/>
      <c r="S181" s="552"/>
      <c r="Y181" s="132">
        <f t="shared" si="6"/>
        <v>0</v>
      </c>
      <c r="Z181" s="132" t="str">
        <f t="shared" si="7"/>
        <v>0</v>
      </c>
      <c r="AA181" s="372" t="str">
        <f t="shared" si="8"/>
        <v>0</v>
      </c>
    </row>
    <row r="182" spans="1:34" s="558" customFormat="1" ht="12" customHeight="1" x14ac:dyDescent="0.2">
      <c r="B182" s="561"/>
      <c r="C182" s="562"/>
      <c r="D182" s="563"/>
      <c r="F182" s="565"/>
      <c r="G182" s="476"/>
      <c r="H182" s="565"/>
      <c r="I182" s="476"/>
      <c r="K182" s="475"/>
      <c r="L182" s="254" t="s">
        <v>1616</v>
      </c>
      <c r="N182" s="18"/>
      <c r="O182" s="473"/>
      <c r="Q182" s="562"/>
      <c r="R182" s="566"/>
      <c r="S182" s="278"/>
      <c r="T182" s="562"/>
      <c r="W182" s="565"/>
      <c r="X182" s="565"/>
      <c r="Y182" s="132">
        <f t="shared" si="6"/>
        <v>0</v>
      </c>
      <c r="Z182" s="132" t="str">
        <f t="shared" si="7"/>
        <v>0</v>
      </c>
      <c r="AA182" s="372" t="str">
        <f t="shared" si="8"/>
        <v>0</v>
      </c>
      <c r="AB182" s="484"/>
      <c r="AC182" s="567"/>
    </row>
    <row r="183" spans="1:34" s="247" customFormat="1" ht="12" customHeight="1" x14ac:dyDescent="0.2">
      <c r="A183" s="16"/>
      <c r="B183" s="17"/>
      <c r="C183" s="267"/>
      <c r="D183" s="16"/>
      <c r="E183" s="18"/>
      <c r="F183" s="18"/>
      <c r="G183" s="18"/>
      <c r="H183" s="18"/>
      <c r="I183" s="51"/>
      <c r="J183" s="18"/>
      <c r="K183" s="51"/>
      <c r="L183" s="254" t="s">
        <v>1616</v>
      </c>
      <c r="O183" s="116"/>
      <c r="Q183" s="274"/>
      <c r="R183" s="114"/>
      <c r="S183" s="334"/>
      <c r="T183" s="274"/>
      <c r="Y183" s="132">
        <f t="shared" si="6"/>
        <v>0</v>
      </c>
      <c r="Z183" s="132" t="str">
        <f t="shared" si="7"/>
        <v>0</v>
      </c>
      <c r="AA183" s="372" t="str">
        <f t="shared" si="8"/>
        <v>0</v>
      </c>
      <c r="AC183" s="277"/>
    </row>
    <row r="184" spans="1:34" s="537" customFormat="1" ht="12" customHeight="1" thickBot="1" x14ac:dyDescent="0.25">
      <c r="G184" s="458">
        <f>SUM(G181:G183)</f>
        <v>0</v>
      </c>
      <c r="I184" s="458"/>
      <c r="J184" s="539"/>
      <c r="K184" s="458"/>
      <c r="L184" s="538"/>
      <c r="M184" s="537">
        <f>G184-P184</f>
        <v>0</v>
      </c>
      <c r="N184" s="538"/>
      <c r="O184" s="469"/>
      <c r="P184" s="537">
        <f>SUM(P181:P183)</f>
        <v>0</v>
      </c>
      <c r="S184" s="625"/>
      <c r="Y184" s="132">
        <f t="shared" si="6"/>
        <v>0</v>
      </c>
      <c r="Z184" s="132" t="str">
        <f t="shared" si="7"/>
        <v>0</v>
      </c>
      <c r="AA184" s="372" t="str">
        <f t="shared" si="8"/>
        <v>0</v>
      </c>
    </row>
    <row r="185" spans="1:34" s="18" customFormat="1" ht="12" customHeight="1" x14ac:dyDescent="0.2">
      <c r="C185" s="57" t="s">
        <v>2058</v>
      </c>
      <c r="G185" s="19"/>
      <c r="I185" s="19"/>
      <c r="J185" s="58"/>
      <c r="L185" s="276"/>
      <c r="N185" s="58"/>
      <c r="O185" s="122"/>
      <c r="S185" s="713"/>
      <c r="Y185" s="132">
        <f t="shared" si="6"/>
        <v>0</v>
      </c>
      <c r="Z185" s="132" t="str">
        <f t="shared" si="7"/>
        <v>0</v>
      </c>
      <c r="AA185" s="372" t="str">
        <f t="shared" si="8"/>
        <v>0</v>
      </c>
    </row>
    <row r="186" spans="1:34" s="18" customFormat="1" ht="12" customHeight="1" x14ac:dyDescent="0.2">
      <c r="A186" s="16" t="s">
        <v>1783</v>
      </c>
      <c r="B186" s="17">
        <v>114.5</v>
      </c>
      <c r="C186" s="16" t="s">
        <v>5514</v>
      </c>
      <c r="D186" s="16" t="s">
        <v>5515</v>
      </c>
      <c r="E186" s="18" t="s">
        <v>5516</v>
      </c>
      <c r="F186" s="18">
        <v>16</v>
      </c>
      <c r="G186" s="18">
        <v>25</v>
      </c>
      <c r="I186" s="116"/>
      <c r="J186" s="57" t="s">
        <v>3005</v>
      </c>
      <c r="K186" s="19" t="s">
        <v>4979</v>
      </c>
      <c r="L186" s="274" t="s">
        <v>1616</v>
      </c>
      <c r="M186" s="18" t="s">
        <v>4979</v>
      </c>
      <c r="N186" s="57" t="s">
        <v>3005</v>
      </c>
      <c r="P186" s="18">
        <v>25</v>
      </c>
      <c r="Q186" s="16" t="s">
        <v>3432</v>
      </c>
      <c r="R186" s="17">
        <v>215</v>
      </c>
      <c r="S186" s="57" t="s">
        <v>5040</v>
      </c>
      <c r="T186" s="16" t="s">
        <v>2119</v>
      </c>
      <c r="U186" s="18" t="s">
        <v>1683</v>
      </c>
      <c r="V186" s="18" t="s">
        <v>1683</v>
      </c>
      <c r="W186" s="18" t="s">
        <v>5041</v>
      </c>
      <c r="X186" s="18" t="s">
        <v>5042</v>
      </c>
      <c r="Y186" s="132">
        <f t="shared" si="6"/>
        <v>800</v>
      </c>
      <c r="Z186" s="132">
        <f t="shared" si="7"/>
        <v>800</v>
      </c>
      <c r="AA186" s="372" t="str">
        <f t="shared" si="8"/>
        <v>0</v>
      </c>
      <c r="AC186" s="20"/>
    </row>
    <row r="187" spans="1:34" s="18" customFormat="1" ht="12" customHeight="1" x14ac:dyDescent="0.2">
      <c r="A187" s="1" t="s">
        <v>356</v>
      </c>
      <c r="B187" s="2">
        <v>73</v>
      </c>
      <c r="C187" s="1" t="s">
        <v>357</v>
      </c>
      <c r="D187" s="1" t="s">
        <v>5515</v>
      </c>
      <c r="E187" s="3" t="s">
        <v>5516</v>
      </c>
      <c r="F187" s="3">
        <v>16</v>
      </c>
      <c r="G187" s="3">
        <v>25</v>
      </c>
      <c r="H187" s="3"/>
      <c r="I187" s="3"/>
      <c r="J187" s="21" t="s">
        <v>3005</v>
      </c>
      <c r="K187" s="4" t="s">
        <v>1614</v>
      </c>
      <c r="L187" s="274" t="s">
        <v>1616</v>
      </c>
      <c r="M187" s="18" t="s">
        <v>1614</v>
      </c>
      <c r="N187" s="57" t="s">
        <v>3005</v>
      </c>
      <c r="O187" s="83"/>
      <c r="P187" s="18">
        <v>25</v>
      </c>
      <c r="Q187" s="16" t="s">
        <v>5514</v>
      </c>
      <c r="R187" s="17">
        <v>48.1</v>
      </c>
      <c r="S187" s="57" t="s">
        <v>5040</v>
      </c>
      <c r="T187" s="16" t="s">
        <v>1971</v>
      </c>
      <c r="U187" s="18" t="s">
        <v>1683</v>
      </c>
      <c r="V187" s="18" t="s">
        <v>1683</v>
      </c>
      <c r="W187" s="57" t="s">
        <v>2651</v>
      </c>
      <c r="X187" s="79" t="s">
        <v>5042</v>
      </c>
      <c r="Y187" s="132">
        <f t="shared" si="6"/>
        <v>800</v>
      </c>
      <c r="Z187" s="132">
        <f t="shared" si="7"/>
        <v>800</v>
      </c>
      <c r="AA187" s="372" t="str">
        <f t="shared" si="8"/>
        <v>0</v>
      </c>
      <c r="AC187" s="20"/>
    </row>
    <row r="188" spans="1:34" s="18" customFormat="1" ht="12" customHeight="1" x14ac:dyDescent="0.2">
      <c r="A188" s="16"/>
      <c r="B188" s="17"/>
      <c r="C188" s="16"/>
      <c r="D188" s="16"/>
      <c r="G188" s="19"/>
      <c r="I188" s="19"/>
      <c r="J188" s="57"/>
      <c r="K188" s="19"/>
      <c r="L188" s="254" t="s">
        <v>1616</v>
      </c>
      <c r="N188" s="57"/>
      <c r="O188" s="119"/>
      <c r="Q188" s="16"/>
      <c r="R188" s="17"/>
      <c r="S188" s="334"/>
      <c r="T188" s="16"/>
      <c r="Y188" s="132">
        <f t="shared" si="6"/>
        <v>0</v>
      </c>
      <c r="Z188" s="132" t="str">
        <f t="shared" si="7"/>
        <v>0</v>
      </c>
      <c r="AA188" s="372" t="str">
        <f t="shared" si="8"/>
        <v>0</v>
      </c>
      <c r="AC188" s="20"/>
    </row>
    <row r="189" spans="1:34" s="264" customFormat="1" ht="12" customHeight="1" thickBot="1" x14ac:dyDescent="0.25">
      <c r="G189" s="458">
        <f>SUM(G185:G188)</f>
        <v>50</v>
      </c>
      <c r="I189" s="365"/>
      <c r="J189" s="538"/>
      <c r="L189" s="276"/>
      <c r="M189" s="537">
        <f>G189-P189</f>
        <v>0</v>
      </c>
      <c r="N189" s="538"/>
      <c r="O189" s="468"/>
      <c r="P189" s="537">
        <f>SUM(P185:P188)</f>
        <v>50</v>
      </c>
      <c r="S189" s="714"/>
      <c r="Y189" s="132">
        <f t="shared" si="6"/>
        <v>0</v>
      </c>
      <c r="Z189" s="132" t="str">
        <f t="shared" si="7"/>
        <v>0</v>
      </c>
      <c r="AA189" s="372" t="str">
        <f t="shared" si="8"/>
        <v>0</v>
      </c>
    </row>
    <row r="190" spans="1:34" s="348" customFormat="1" ht="12" customHeight="1" x14ac:dyDescent="0.2">
      <c r="A190" s="280"/>
      <c r="B190" s="281"/>
      <c r="C190" s="282" t="s">
        <v>3027</v>
      </c>
      <c r="D190" s="283"/>
      <c r="E190" s="284"/>
      <c r="F190" s="285"/>
      <c r="G190" s="286"/>
      <c r="H190" s="287"/>
      <c r="I190" s="280"/>
      <c r="J190" s="280"/>
      <c r="K190" s="280"/>
      <c r="L190" s="284"/>
      <c r="M190" s="280"/>
      <c r="N190" s="280"/>
      <c r="O190" s="288"/>
      <c r="P190" s="286"/>
      <c r="Q190" s="284"/>
      <c r="R190" s="281"/>
      <c r="S190" s="289"/>
      <c r="T190" s="280"/>
      <c r="U190" s="280"/>
      <c r="V190" s="280"/>
      <c r="W190" s="284"/>
      <c r="X190" s="280"/>
      <c r="Y190" s="132">
        <f t="shared" si="6"/>
        <v>0</v>
      </c>
      <c r="Z190" s="132" t="str">
        <f t="shared" si="7"/>
        <v>0</v>
      </c>
      <c r="AA190" s="372" t="str">
        <f t="shared" si="8"/>
        <v>0</v>
      </c>
      <c r="AB190" s="280"/>
      <c r="AC190" s="280"/>
      <c r="AD190" s="284"/>
      <c r="AE190" s="284"/>
      <c r="AF190" s="284"/>
      <c r="AG190" s="284"/>
      <c r="AH190" s="284"/>
    </row>
    <row r="191" spans="1:34" s="351" customFormat="1" x14ac:dyDescent="0.2">
      <c r="A191" s="16" t="s">
        <v>4446</v>
      </c>
      <c r="B191" s="17">
        <v>216</v>
      </c>
      <c r="C191" s="16" t="s">
        <v>4447</v>
      </c>
      <c r="D191" s="16" t="s">
        <v>5515</v>
      </c>
      <c r="E191" s="18" t="s">
        <v>5516</v>
      </c>
      <c r="F191" s="18">
        <v>16</v>
      </c>
      <c r="G191" s="60">
        <v>12</v>
      </c>
      <c r="H191" s="18" t="s">
        <v>1561</v>
      </c>
      <c r="I191" s="126" t="s">
        <v>3446</v>
      </c>
      <c r="J191" s="18" t="s">
        <v>3005</v>
      </c>
      <c r="K191" s="19" t="s">
        <v>4069</v>
      </c>
      <c r="L191" s="16" t="s">
        <v>1616</v>
      </c>
      <c r="M191" s="201" t="s">
        <v>4379</v>
      </c>
      <c r="N191" s="275" t="s">
        <v>3005</v>
      </c>
      <c r="O191" s="124" t="s">
        <v>1305</v>
      </c>
      <c r="P191" s="198">
        <v>12</v>
      </c>
      <c r="Q191" s="267" t="s">
        <v>5210</v>
      </c>
      <c r="R191" s="17">
        <v>0</v>
      </c>
      <c r="S191" s="312">
        <v>25542</v>
      </c>
      <c r="T191" s="1" t="s">
        <v>1059</v>
      </c>
      <c r="U191" s="201" t="s">
        <v>5519</v>
      </c>
      <c r="V191" s="201" t="s">
        <v>5519</v>
      </c>
      <c r="W191" s="201" t="s">
        <v>3979</v>
      </c>
      <c r="X191" s="18" t="s">
        <v>3978</v>
      </c>
      <c r="Y191" s="132">
        <f t="shared" si="6"/>
        <v>384</v>
      </c>
      <c r="Z191" s="132" t="str">
        <f t="shared" si="7"/>
        <v>0</v>
      </c>
      <c r="AA191" s="372">
        <f t="shared" si="8"/>
        <v>384</v>
      </c>
      <c r="AB191" s="24"/>
      <c r="AC191" s="24"/>
      <c r="AD191" s="28"/>
      <c r="AE191" s="28"/>
      <c r="AF191" s="28"/>
      <c r="AG191" s="28"/>
      <c r="AH191" s="28"/>
    </row>
    <row r="192" spans="1:34" s="275" customFormat="1" ht="11.85" customHeight="1" x14ac:dyDescent="0.2">
      <c r="A192" s="16" t="s">
        <v>1051</v>
      </c>
      <c r="B192" s="17">
        <v>47.25</v>
      </c>
      <c r="C192" s="16" t="s">
        <v>3677</v>
      </c>
      <c r="D192" s="16" t="s">
        <v>5515</v>
      </c>
      <c r="E192" s="18" t="s">
        <v>5516</v>
      </c>
      <c r="F192" s="18">
        <v>16</v>
      </c>
      <c r="G192" s="140">
        <v>25</v>
      </c>
      <c r="H192" s="18"/>
      <c r="I192" s="51"/>
      <c r="J192" s="18" t="s">
        <v>3005</v>
      </c>
      <c r="K192" s="51" t="s">
        <v>4979</v>
      </c>
      <c r="L192" s="1" t="s">
        <v>1616</v>
      </c>
      <c r="M192" s="18" t="s">
        <v>4979</v>
      </c>
      <c r="N192" s="3" t="s">
        <v>3005</v>
      </c>
      <c r="O192" s="399"/>
      <c r="P192" s="3">
        <v>25</v>
      </c>
      <c r="Q192" s="1" t="s">
        <v>5213</v>
      </c>
      <c r="R192" s="2">
        <v>45</v>
      </c>
      <c r="S192" s="308" t="s">
        <v>5040</v>
      </c>
      <c r="T192" s="1" t="s">
        <v>5214</v>
      </c>
      <c r="U192" s="201" t="s">
        <v>5519</v>
      </c>
      <c r="V192" s="201" t="s">
        <v>5519</v>
      </c>
      <c r="W192" s="201" t="s">
        <v>3979</v>
      </c>
      <c r="X192" s="18" t="s">
        <v>5042</v>
      </c>
      <c r="Y192" s="132">
        <f t="shared" si="6"/>
        <v>800</v>
      </c>
      <c r="Z192" s="132">
        <f t="shared" si="7"/>
        <v>800</v>
      </c>
      <c r="AA192" s="372" t="str">
        <f t="shared" si="8"/>
        <v>0</v>
      </c>
      <c r="AB192" s="118"/>
      <c r="AC192" s="118"/>
      <c r="AD192" s="118"/>
      <c r="AE192" s="28"/>
      <c r="AF192" s="28"/>
      <c r="AG192" s="28"/>
      <c r="AH192" s="28"/>
    </row>
    <row r="193" spans="1:34" s="275" customFormat="1" ht="11.85" customHeight="1" x14ac:dyDescent="0.2">
      <c r="A193" s="16" t="s">
        <v>4444</v>
      </c>
      <c r="B193" s="17">
        <v>1</v>
      </c>
      <c r="C193" s="16" t="s">
        <v>4038</v>
      </c>
      <c r="D193" s="16" t="s">
        <v>5515</v>
      </c>
      <c r="E193" s="18" t="s">
        <v>5516</v>
      </c>
      <c r="F193" s="18">
        <v>16</v>
      </c>
      <c r="G193" s="220">
        <v>25</v>
      </c>
      <c r="H193" s="18" t="s">
        <v>1561</v>
      </c>
      <c r="I193" s="96" t="s">
        <v>5308</v>
      </c>
      <c r="J193" s="18" t="s">
        <v>3005</v>
      </c>
      <c r="K193" s="19" t="s">
        <v>4069</v>
      </c>
      <c r="L193" s="16" t="s">
        <v>1616</v>
      </c>
      <c r="M193" s="116" t="s">
        <v>4069</v>
      </c>
      <c r="N193" s="275" t="s">
        <v>3005</v>
      </c>
      <c r="O193" s="116"/>
      <c r="P193" s="140">
        <v>25</v>
      </c>
      <c r="Q193" s="16" t="s">
        <v>3677</v>
      </c>
      <c r="R193" s="17">
        <v>47.25</v>
      </c>
      <c r="S193" s="308" t="s">
        <v>5040</v>
      </c>
      <c r="T193" s="16" t="s">
        <v>3685</v>
      </c>
      <c r="U193" s="201" t="s">
        <v>5519</v>
      </c>
      <c r="V193" s="201" t="s">
        <v>5519</v>
      </c>
      <c r="W193" s="201" t="s">
        <v>3979</v>
      </c>
      <c r="X193" s="18" t="s">
        <v>5042</v>
      </c>
      <c r="Y193" s="132">
        <f t="shared" si="6"/>
        <v>800</v>
      </c>
      <c r="Z193" s="132">
        <f t="shared" si="7"/>
        <v>800</v>
      </c>
      <c r="AA193" s="372" t="str">
        <f t="shared" si="8"/>
        <v>0</v>
      </c>
      <c r="AB193" s="118"/>
      <c r="AC193" s="118"/>
      <c r="AD193" s="118"/>
      <c r="AE193" s="432"/>
      <c r="AF193" s="432"/>
      <c r="AG193" s="432"/>
      <c r="AH193" s="432"/>
    </row>
    <row r="194" spans="1:34" s="275" customFormat="1" ht="11.85" customHeight="1" x14ac:dyDescent="0.2">
      <c r="A194" s="16" t="s">
        <v>4444</v>
      </c>
      <c r="B194" s="17">
        <v>1</v>
      </c>
      <c r="C194" s="16" t="s">
        <v>4038</v>
      </c>
      <c r="D194" s="16" t="s">
        <v>5515</v>
      </c>
      <c r="E194" s="18" t="s">
        <v>5516</v>
      </c>
      <c r="F194" s="18">
        <v>16</v>
      </c>
      <c r="G194" s="220">
        <v>25</v>
      </c>
      <c r="H194" s="18" t="s">
        <v>1561</v>
      </c>
      <c r="I194" s="96" t="s">
        <v>5308</v>
      </c>
      <c r="J194" s="18" t="s">
        <v>3005</v>
      </c>
      <c r="K194" s="19" t="s">
        <v>4069</v>
      </c>
      <c r="L194" s="16" t="s">
        <v>1616</v>
      </c>
      <c r="M194" s="116" t="s">
        <v>4069</v>
      </c>
      <c r="N194" s="275" t="s">
        <v>3005</v>
      </c>
      <c r="O194" s="116"/>
      <c r="P194" s="140">
        <v>25</v>
      </c>
      <c r="Q194" s="16" t="s">
        <v>3677</v>
      </c>
      <c r="R194" s="17">
        <v>47.25</v>
      </c>
      <c r="S194" s="308" t="s">
        <v>5040</v>
      </c>
      <c r="T194" s="16" t="s">
        <v>3686</v>
      </c>
      <c r="U194" s="201" t="s">
        <v>5519</v>
      </c>
      <c r="V194" s="201" t="s">
        <v>5519</v>
      </c>
      <c r="W194" s="201" t="s">
        <v>3979</v>
      </c>
      <c r="X194" s="18" t="s">
        <v>5042</v>
      </c>
      <c r="Y194" s="132">
        <f t="shared" si="6"/>
        <v>800</v>
      </c>
      <c r="Z194" s="132">
        <f t="shared" si="7"/>
        <v>800</v>
      </c>
      <c r="AA194" s="372" t="str">
        <f t="shared" si="8"/>
        <v>0</v>
      </c>
      <c r="AB194" s="118"/>
      <c r="AC194" s="118"/>
      <c r="AD194" s="118"/>
      <c r="AE194" s="432"/>
      <c r="AF194" s="432"/>
      <c r="AG194" s="432"/>
      <c r="AH194" s="432"/>
    </row>
    <row r="195" spans="1:34" s="275" customFormat="1" ht="11.85" customHeight="1" x14ac:dyDescent="0.2">
      <c r="A195" s="303" t="s">
        <v>5014</v>
      </c>
      <c r="B195" s="17">
        <v>180</v>
      </c>
      <c r="C195" s="303" t="s">
        <v>5523</v>
      </c>
      <c r="D195" s="16" t="s">
        <v>5515</v>
      </c>
      <c r="E195" s="18" t="s">
        <v>5516</v>
      </c>
      <c r="F195" s="18">
        <v>16</v>
      </c>
      <c r="G195" s="118">
        <v>25</v>
      </c>
      <c r="H195" s="18" t="s">
        <v>1561</v>
      </c>
      <c r="I195" s="46" t="s">
        <v>3435</v>
      </c>
      <c r="J195" s="57" t="s">
        <v>3005</v>
      </c>
      <c r="K195" s="46" t="s">
        <v>4069</v>
      </c>
      <c r="L195" s="1" t="s">
        <v>1616</v>
      </c>
      <c r="M195" s="18" t="s">
        <v>4069</v>
      </c>
      <c r="N195" s="431" t="s">
        <v>3005</v>
      </c>
      <c r="O195" s="430" t="s">
        <v>2836</v>
      </c>
      <c r="P195" s="3">
        <v>25</v>
      </c>
      <c r="Q195" s="1" t="s">
        <v>5213</v>
      </c>
      <c r="R195" s="2">
        <v>45</v>
      </c>
      <c r="S195" s="308" t="s">
        <v>5040</v>
      </c>
      <c r="T195" s="1" t="s">
        <v>5215</v>
      </c>
      <c r="U195" s="201" t="s">
        <v>5519</v>
      </c>
      <c r="V195" s="201" t="s">
        <v>5519</v>
      </c>
      <c r="W195" s="305" t="s">
        <v>2651</v>
      </c>
      <c r="X195" s="18" t="s">
        <v>5042</v>
      </c>
      <c r="Y195" s="132">
        <f t="shared" si="6"/>
        <v>800</v>
      </c>
      <c r="Z195" s="132">
        <f t="shared" si="7"/>
        <v>800</v>
      </c>
      <c r="AA195" s="372" t="str">
        <f t="shared" si="8"/>
        <v>0</v>
      </c>
      <c r="AB195" s="118"/>
      <c r="AC195" s="118"/>
      <c r="AD195" s="118"/>
      <c r="AE195" s="28"/>
      <c r="AF195" s="28"/>
      <c r="AG195" s="28"/>
      <c r="AH195" s="28"/>
    </row>
    <row r="196" spans="1:34" s="275" customFormat="1" ht="11.85" customHeight="1" x14ac:dyDescent="0.2">
      <c r="A196" s="16" t="s">
        <v>4446</v>
      </c>
      <c r="B196" s="17">
        <v>216</v>
      </c>
      <c r="C196" s="16" t="s">
        <v>4447</v>
      </c>
      <c r="D196" s="16" t="s">
        <v>5515</v>
      </c>
      <c r="E196" s="18" t="s">
        <v>5516</v>
      </c>
      <c r="F196" s="18">
        <v>16</v>
      </c>
      <c r="G196" s="60">
        <v>25</v>
      </c>
      <c r="H196" s="18" t="s">
        <v>1561</v>
      </c>
      <c r="I196" s="126" t="s">
        <v>1444</v>
      </c>
      <c r="J196" s="18" t="s">
        <v>3005</v>
      </c>
      <c r="K196" s="19" t="s">
        <v>4069</v>
      </c>
      <c r="L196" s="16" t="s">
        <v>1616</v>
      </c>
      <c r="M196" s="116" t="s">
        <v>4069</v>
      </c>
      <c r="N196" s="275" t="s">
        <v>3005</v>
      </c>
      <c r="O196" s="116"/>
      <c r="P196" s="140">
        <v>25</v>
      </c>
      <c r="Q196" s="16" t="s">
        <v>3677</v>
      </c>
      <c r="R196" s="17">
        <v>47.25</v>
      </c>
      <c r="S196" s="308" t="s">
        <v>5040</v>
      </c>
      <c r="T196" s="16" t="s">
        <v>3687</v>
      </c>
      <c r="U196" s="201" t="s">
        <v>5519</v>
      </c>
      <c r="V196" s="201" t="s">
        <v>5519</v>
      </c>
      <c r="W196" s="201" t="s">
        <v>3979</v>
      </c>
      <c r="X196" s="18" t="s">
        <v>5042</v>
      </c>
      <c r="Y196" s="132">
        <f t="shared" si="6"/>
        <v>800</v>
      </c>
      <c r="Z196" s="132">
        <f t="shared" si="7"/>
        <v>800</v>
      </c>
      <c r="AA196" s="372" t="str">
        <f t="shared" si="8"/>
        <v>0</v>
      </c>
      <c r="AB196" s="118"/>
      <c r="AC196" s="118"/>
      <c r="AD196" s="118"/>
      <c r="AE196" s="432"/>
      <c r="AF196" s="432"/>
      <c r="AG196" s="432"/>
      <c r="AH196" s="432"/>
    </row>
    <row r="197" spans="1:34" s="275" customFormat="1" ht="12" customHeight="1" x14ac:dyDescent="0.2">
      <c r="A197" s="16" t="s">
        <v>4446</v>
      </c>
      <c r="B197" s="17">
        <v>216</v>
      </c>
      <c r="C197" s="16" t="s">
        <v>4447</v>
      </c>
      <c r="D197" s="16" t="s">
        <v>5515</v>
      </c>
      <c r="E197" s="18" t="s">
        <v>5516</v>
      </c>
      <c r="F197" s="18">
        <v>16</v>
      </c>
      <c r="G197" s="60">
        <v>25</v>
      </c>
      <c r="H197" s="18" t="s">
        <v>1561</v>
      </c>
      <c r="I197" s="126" t="s">
        <v>1444</v>
      </c>
      <c r="J197" s="18" t="s">
        <v>3005</v>
      </c>
      <c r="K197" s="19" t="s">
        <v>4069</v>
      </c>
      <c r="L197" s="16" t="s">
        <v>1616</v>
      </c>
      <c r="M197" s="116" t="s">
        <v>4069</v>
      </c>
      <c r="N197" s="275" t="s">
        <v>3005</v>
      </c>
      <c r="O197" s="116"/>
      <c r="P197" s="140">
        <v>25</v>
      </c>
      <c r="Q197" s="16" t="s">
        <v>3677</v>
      </c>
      <c r="R197" s="17">
        <v>47</v>
      </c>
      <c r="S197" s="308" t="s">
        <v>5040</v>
      </c>
      <c r="T197" s="16" t="s">
        <v>3678</v>
      </c>
      <c r="U197" s="201" t="s">
        <v>5519</v>
      </c>
      <c r="V197" s="201" t="s">
        <v>5519</v>
      </c>
      <c r="W197" s="201" t="s">
        <v>3979</v>
      </c>
      <c r="X197" s="18" t="s">
        <v>5042</v>
      </c>
      <c r="Y197" s="132">
        <f t="shared" si="6"/>
        <v>800</v>
      </c>
      <c r="Z197" s="132">
        <f t="shared" si="7"/>
        <v>800</v>
      </c>
      <c r="AA197" s="372" t="str">
        <f t="shared" si="8"/>
        <v>0</v>
      </c>
      <c r="AB197" s="118"/>
      <c r="AC197" s="118"/>
      <c r="AD197" s="118"/>
      <c r="AE197" s="432"/>
      <c r="AF197" s="432"/>
      <c r="AG197" s="432"/>
      <c r="AH197" s="432"/>
    </row>
    <row r="198" spans="1:34" s="275" customFormat="1" ht="11.85" customHeight="1" x14ac:dyDescent="0.2">
      <c r="A198" s="16" t="s">
        <v>4446</v>
      </c>
      <c r="B198" s="17">
        <v>216</v>
      </c>
      <c r="C198" s="16" t="s">
        <v>4447</v>
      </c>
      <c r="D198" s="16" t="s">
        <v>5515</v>
      </c>
      <c r="E198" s="18" t="s">
        <v>5516</v>
      </c>
      <c r="F198" s="18">
        <v>16</v>
      </c>
      <c r="G198" s="60">
        <v>25</v>
      </c>
      <c r="H198" s="18" t="s">
        <v>1561</v>
      </c>
      <c r="I198" s="126" t="s">
        <v>1444</v>
      </c>
      <c r="J198" s="18" t="s">
        <v>3005</v>
      </c>
      <c r="K198" s="19" t="s">
        <v>4069</v>
      </c>
      <c r="L198" s="16" t="s">
        <v>1616</v>
      </c>
      <c r="M198" s="116" t="s">
        <v>4069</v>
      </c>
      <c r="N198" s="275" t="s">
        <v>3005</v>
      </c>
      <c r="O198" s="116"/>
      <c r="P198" s="140">
        <v>25</v>
      </c>
      <c r="Q198" s="16" t="s">
        <v>3677</v>
      </c>
      <c r="R198" s="17">
        <v>47</v>
      </c>
      <c r="S198" s="308" t="s">
        <v>5040</v>
      </c>
      <c r="T198" s="16" t="s">
        <v>3679</v>
      </c>
      <c r="U198" s="201" t="s">
        <v>5519</v>
      </c>
      <c r="V198" s="201" t="s">
        <v>5519</v>
      </c>
      <c r="W198" s="201" t="s">
        <v>3979</v>
      </c>
      <c r="X198" s="18" t="s">
        <v>5042</v>
      </c>
      <c r="Y198" s="132">
        <f t="shared" si="6"/>
        <v>800</v>
      </c>
      <c r="Z198" s="132">
        <f t="shared" si="7"/>
        <v>800</v>
      </c>
      <c r="AA198" s="372" t="str">
        <f t="shared" si="8"/>
        <v>0</v>
      </c>
      <c r="AB198" s="118"/>
      <c r="AC198" s="118"/>
      <c r="AD198" s="118"/>
      <c r="AE198" s="432"/>
      <c r="AF198" s="432"/>
      <c r="AG198" s="432"/>
      <c r="AH198" s="432"/>
    </row>
    <row r="199" spans="1:34" s="275" customFormat="1" ht="11.85" customHeight="1" x14ac:dyDescent="0.2">
      <c r="A199" s="16" t="s">
        <v>4446</v>
      </c>
      <c r="B199" s="17">
        <v>216</v>
      </c>
      <c r="C199" s="16" t="s">
        <v>4447</v>
      </c>
      <c r="D199" s="16" t="s">
        <v>5515</v>
      </c>
      <c r="E199" s="18" t="s">
        <v>5516</v>
      </c>
      <c r="F199" s="18">
        <v>16</v>
      </c>
      <c r="G199" s="60">
        <v>25</v>
      </c>
      <c r="H199" s="18" t="s">
        <v>1561</v>
      </c>
      <c r="I199" s="126" t="s">
        <v>1444</v>
      </c>
      <c r="J199" s="18" t="s">
        <v>3005</v>
      </c>
      <c r="K199" s="19" t="s">
        <v>4069</v>
      </c>
      <c r="L199" s="16" t="s">
        <v>1616</v>
      </c>
      <c r="M199" s="116" t="s">
        <v>4069</v>
      </c>
      <c r="N199" s="275" t="s">
        <v>3005</v>
      </c>
      <c r="O199" s="116"/>
      <c r="P199" s="140">
        <v>25</v>
      </c>
      <c r="Q199" s="16" t="s">
        <v>3677</v>
      </c>
      <c r="R199" s="17">
        <v>46.5</v>
      </c>
      <c r="S199" s="308" t="s">
        <v>5040</v>
      </c>
      <c r="T199" s="16" t="s">
        <v>3680</v>
      </c>
      <c r="U199" s="201" t="s">
        <v>5519</v>
      </c>
      <c r="V199" s="201" t="s">
        <v>5519</v>
      </c>
      <c r="W199" s="201" t="s">
        <v>3979</v>
      </c>
      <c r="X199" s="18" t="s">
        <v>5042</v>
      </c>
      <c r="Y199" s="132">
        <f t="shared" ref="Y199:Y262" si="9">F199*G199*2</f>
        <v>800</v>
      </c>
      <c r="Z199" s="132">
        <f t="shared" ref="Z199:Z262" si="10">IF(X199="N",Y199,"0")</f>
        <v>800</v>
      </c>
      <c r="AA199" s="372" t="str">
        <f t="shared" ref="AA199:AA262" si="11">IF(X199="P",Y199,"0")</f>
        <v>0</v>
      </c>
      <c r="AB199" s="118"/>
      <c r="AC199" s="118"/>
      <c r="AD199" s="118"/>
      <c r="AE199" s="432"/>
      <c r="AF199" s="432"/>
      <c r="AG199" s="432"/>
      <c r="AH199" s="432"/>
    </row>
    <row r="200" spans="1:34" s="275" customFormat="1" ht="11.85" customHeight="1" x14ac:dyDescent="0.2">
      <c r="A200" s="16" t="s">
        <v>4446</v>
      </c>
      <c r="B200" s="17">
        <v>216</v>
      </c>
      <c r="C200" s="16" t="s">
        <v>4447</v>
      </c>
      <c r="D200" s="16" t="s">
        <v>5515</v>
      </c>
      <c r="E200" s="18" t="s">
        <v>5516</v>
      </c>
      <c r="F200" s="18">
        <v>16</v>
      </c>
      <c r="G200" s="60">
        <v>25</v>
      </c>
      <c r="H200" s="18" t="s">
        <v>1561</v>
      </c>
      <c r="I200" s="126" t="s">
        <v>1444</v>
      </c>
      <c r="J200" s="18" t="s">
        <v>3005</v>
      </c>
      <c r="K200" s="19" t="s">
        <v>4069</v>
      </c>
      <c r="L200" s="16" t="s">
        <v>1616</v>
      </c>
      <c r="M200" s="116" t="s">
        <v>4069</v>
      </c>
      <c r="N200" s="275" t="s">
        <v>3005</v>
      </c>
      <c r="O200" s="116"/>
      <c r="P200" s="140">
        <v>25</v>
      </c>
      <c r="Q200" s="16" t="s">
        <v>3677</v>
      </c>
      <c r="R200" s="17">
        <v>46.5</v>
      </c>
      <c r="S200" s="308" t="s">
        <v>5040</v>
      </c>
      <c r="T200" s="16" t="s">
        <v>3681</v>
      </c>
      <c r="U200" s="201" t="s">
        <v>5519</v>
      </c>
      <c r="V200" s="201" t="s">
        <v>5519</v>
      </c>
      <c r="W200" s="201" t="s">
        <v>3979</v>
      </c>
      <c r="X200" s="18" t="s">
        <v>5042</v>
      </c>
      <c r="Y200" s="132">
        <f t="shared" si="9"/>
        <v>800</v>
      </c>
      <c r="Z200" s="132">
        <f t="shared" si="10"/>
        <v>800</v>
      </c>
      <c r="AA200" s="372" t="str">
        <f t="shared" si="11"/>
        <v>0</v>
      </c>
      <c r="AB200" s="118"/>
      <c r="AC200" s="118"/>
      <c r="AD200" s="118"/>
      <c r="AE200" s="432"/>
      <c r="AF200" s="432"/>
      <c r="AG200" s="432"/>
      <c r="AH200" s="432"/>
    </row>
    <row r="201" spans="1:34" s="275" customFormat="1" ht="11.85" customHeight="1" x14ac:dyDescent="0.2">
      <c r="A201" s="16" t="s">
        <v>4446</v>
      </c>
      <c r="B201" s="17">
        <v>216</v>
      </c>
      <c r="C201" s="16" t="s">
        <v>4447</v>
      </c>
      <c r="D201" s="16" t="s">
        <v>5515</v>
      </c>
      <c r="E201" s="18" t="s">
        <v>5516</v>
      </c>
      <c r="F201" s="18">
        <v>16</v>
      </c>
      <c r="G201" s="245">
        <v>25</v>
      </c>
      <c r="H201" s="18" t="s">
        <v>1561</v>
      </c>
      <c r="I201" s="127" t="s">
        <v>1445</v>
      </c>
      <c r="J201" s="18" t="s">
        <v>3005</v>
      </c>
      <c r="K201" s="19" t="s">
        <v>4069</v>
      </c>
      <c r="L201" s="16" t="s">
        <v>1616</v>
      </c>
      <c r="M201" s="116" t="s">
        <v>4069</v>
      </c>
      <c r="N201" s="275" t="s">
        <v>3005</v>
      </c>
      <c r="O201" s="116"/>
      <c r="P201" s="140">
        <v>25</v>
      </c>
      <c r="Q201" s="16" t="s">
        <v>3677</v>
      </c>
      <c r="R201" s="17">
        <v>46.5</v>
      </c>
      <c r="S201" s="308" t="s">
        <v>5040</v>
      </c>
      <c r="T201" s="16" t="s">
        <v>3682</v>
      </c>
      <c r="U201" s="201" t="s">
        <v>5519</v>
      </c>
      <c r="V201" s="201" t="s">
        <v>5519</v>
      </c>
      <c r="W201" s="201" t="s">
        <v>3979</v>
      </c>
      <c r="X201" s="18" t="s">
        <v>5042</v>
      </c>
      <c r="Y201" s="132">
        <f t="shared" si="9"/>
        <v>800</v>
      </c>
      <c r="Z201" s="132">
        <f t="shared" si="10"/>
        <v>800</v>
      </c>
      <c r="AA201" s="372" t="str">
        <f t="shared" si="11"/>
        <v>0</v>
      </c>
      <c r="AB201" s="118"/>
      <c r="AC201" s="118"/>
      <c r="AD201" s="118"/>
      <c r="AE201" s="432"/>
      <c r="AF201" s="432"/>
      <c r="AG201" s="432"/>
      <c r="AH201" s="432"/>
    </row>
    <row r="202" spans="1:34" s="275" customFormat="1" ht="11.85" customHeight="1" x14ac:dyDescent="0.2">
      <c r="A202" s="16" t="s">
        <v>4446</v>
      </c>
      <c r="B202" s="17">
        <v>216</v>
      </c>
      <c r="C202" s="16" t="s">
        <v>4447</v>
      </c>
      <c r="D202" s="16" t="s">
        <v>5515</v>
      </c>
      <c r="E202" s="18" t="s">
        <v>5516</v>
      </c>
      <c r="F202" s="18">
        <v>16</v>
      </c>
      <c r="G202" s="245">
        <v>25</v>
      </c>
      <c r="H202" s="18" t="s">
        <v>1561</v>
      </c>
      <c r="I202" s="127" t="s">
        <v>1445</v>
      </c>
      <c r="J202" s="18" t="s">
        <v>3005</v>
      </c>
      <c r="K202" s="19" t="s">
        <v>4069</v>
      </c>
      <c r="L202" s="16" t="s">
        <v>1616</v>
      </c>
      <c r="M202" s="116" t="s">
        <v>4069</v>
      </c>
      <c r="N202" s="275" t="s">
        <v>3005</v>
      </c>
      <c r="O202" s="116"/>
      <c r="P202" s="140">
        <v>25</v>
      </c>
      <c r="Q202" s="16" t="s">
        <v>3677</v>
      </c>
      <c r="R202" s="17">
        <v>46.5</v>
      </c>
      <c r="S202" s="308" t="s">
        <v>5040</v>
      </c>
      <c r="T202" s="16" t="s">
        <v>3683</v>
      </c>
      <c r="U202" s="201" t="s">
        <v>5519</v>
      </c>
      <c r="V202" s="201" t="s">
        <v>5519</v>
      </c>
      <c r="W202" s="201" t="s">
        <v>3979</v>
      </c>
      <c r="X202" s="18" t="s">
        <v>5042</v>
      </c>
      <c r="Y202" s="132">
        <f t="shared" si="9"/>
        <v>800</v>
      </c>
      <c r="Z202" s="132">
        <f t="shared" si="10"/>
        <v>800</v>
      </c>
      <c r="AA202" s="372" t="str">
        <f t="shared" si="11"/>
        <v>0</v>
      </c>
      <c r="AB202" s="118"/>
      <c r="AC202" s="118"/>
      <c r="AD202" s="118"/>
      <c r="AE202" s="432"/>
      <c r="AF202" s="432"/>
      <c r="AG202" s="432"/>
      <c r="AH202" s="432"/>
    </row>
    <row r="203" spans="1:34" s="275" customFormat="1" ht="11.85" customHeight="1" x14ac:dyDescent="0.2">
      <c r="A203" s="16" t="s">
        <v>4446</v>
      </c>
      <c r="B203" s="17">
        <v>216</v>
      </c>
      <c r="C203" s="16" t="s">
        <v>4447</v>
      </c>
      <c r="D203" s="16" t="s">
        <v>5515</v>
      </c>
      <c r="E203" s="18" t="s">
        <v>5516</v>
      </c>
      <c r="F203" s="18">
        <v>16</v>
      </c>
      <c r="G203" s="245">
        <v>25</v>
      </c>
      <c r="H203" s="18" t="s">
        <v>1561</v>
      </c>
      <c r="I203" s="127" t="s">
        <v>1445</v>
      </c>
      <c r="J203" s="18" t="s">
        <v>3005</v>
      </c>
      <c r="K203" s="19" t="s">
        <v>4069</v>
      </c>
      <c r="L203" s="16" t="s">
        <v>1616</v>
      </c>
      <c r="M203" s="116" t="s">
        <v>4069</v>
      </c>
      <c r="N203" s="275" t="s">
        <v>3005</v>
      </c>
      <c r="O203" s="116"/>
      <c r="P203" s="140">
        <v>25</v>
      </c>
      <c r="Q203" s="16" t="s">
        <v>3677</v>
      </c>
      <c r="R203" s="17">
        <v>46.5</v>
      </c>
      <c r="S203" s="308" t="s">
        <v>5040</v>
      </c>
      <c r="T203" s="16" t="s">
        <v>3684</v>
      </c>
      <c r="U203" s="201" t="s">
        <v>5519</v>
      </c>
      <c r="V203" s="201" t="s">
        <v>5519</v>
      </c>
      <c r="W203" s="201" t="s">
        <v>3979</v>
      </c>
      <c r="X203" s="18" t="s">
        <v>5042</v>
      </c>
      <c r="Y203" s="132">
        <f t="shared" si="9"/>
        <v>800</v>
      </c>
      <c r="Z203" s="132">
        <f t="shared" si="10"/>
        <v>800</v>
      </c>
      <c r="AA203" s="372" t="str">
        <f t="shared" si="11"/>
        <v>0</v>
      </c>
      <c r="AB203" s="118"/>
      <c r="AC203" s="118"/>
      <c r="AD203" s="118"/>
      <c r="AE203" s="432"/>
      <c r="AF203" s="432"/>
      <c r="AG203" s="432"/>
      <c r="AH203" s="432"/>
    </row>
    <row r="204" spans="1:34" s="275" customFormat="1" ht="11.85" customHeight="1" x14ac:dyDescent="0.2">
      <c r="A204" s="16" t="s">
        <v>4077</v>
      </c>
      <c r="B204" s="17">
        <v>323</v>
      </c>
      <c r="C204" s="16" t="s">
        <v>5523</v>
      </c>
      <c r="D204" s="16" t="s">
        <v>5515</v>
      </c>
      <c r="E204" s="18" t="s">
        <v>5516</v>
      </c>
      <c r="F204" s="18">
        <v>16</v>
      </c>
      <c r="G204" s="18">
        <v>25</v>
      </c>
      <c r="H204" s="18" t="s">
        <v>1561</v>
      </c>
      <c r="I204" s="19" t="s">
        <v>1475</v>
      </c>
      <c r="J204" s="18" t="s">
        <v>3005</v>
      </c>
      <c r="K204" s="19" t="s">
        <v>4069</v>
      </c>
      <c r="L204" s="16" t="s">
        <v>1616</v>
      </c>
      <c r="M204" s="116" t="s">
        <v>4988</v>
      </c>
      <c r="N204" s="275" t="s">
        <v>3005</v>
      </c>
      <c r="O204" s="116" t="s">
        <v>4069</v>
      </c>
      <c r="P204" s="140">
        <v>25</v>
      </c>
      <c r="Q204" s="16" t="s">
        <v>3677</v>
      </c>
      <c r="R204" s="2">
        <v>47.25</v>
      </c>
      <c r="S204" s="308" t="s">
        <v>5040</v>
      </c>
      <c r="T204" s="1" t="s">
        <v>3695</v>
      </c>
      <c r="U204" s="201" t="s">
        <v>5519</v>
      </c>
      <c r="V204" s="201" t="s">
        <v>5519</v>
      </c>
      <c r="W204" s="201" t="s">
        <v>3979</v>
      </c>
      <c r="X204" s="18" t="s">
        <v>5042</v>
      </c>
      <c r="Y204" s="132">
        <f t="shared" si="9"/>
        <v>800</v>
      </c>
      <c r="Z204" s="132">
        <f t="shared" si="10"/>
        <v>800</v>
      </c>
      <c r="AA204" s="372" t="str">
        <f t="shared" si="11"/>
        <v>0</v>
      </c>
      <c r="AB204" s="118"/>
      <c r="AC204" s="118"/>
      <c r="AD204" s="118"/>
      <c r="AE204" s="432"/>
      <c r="AF204" s="432"/>
      <c r="AG204" s="432"/>
      <c r="AH204" s="432"/>
    </row>
    <row r="205" spans="1:34" s="275" customFormat="1" ht="11.85" customHeight="1" x14ac:dyDescent="0.2">
      <c r="A205" s="16" t="s">
        <v>1053</v>
      </c>
      <c r="B205" s="17">
        <v>47</v>
      </c>
      <c r="C205" s="16" t="s">
        <v>3677</v>
      </c>
      <c r="D205" s="16" t="s">
        <v>5515</v>
      </c>
      <c r="E205" s="18" t="s">
        <v>5516</v>
      </c>
      <c r="F205" s="18">
        <v>16</v>
      </c>
      <c r="G205" s="140">
        <v>25</v>
      </c>
      <c r="H205" s="18"/>
      <c r="I205" s="51"/>
      <c r="J205" s="18" t="s">
        <v>3005</v>
      </c>
      <c r="K205" s="51" t="s">
        <v>4980</v>
      </c>
      <c r="L205" s="16" t="s">
        <v>1616</v>
      </c>
      <c r="M205" s="18" t="s">
        <v>4980</v>
      </c>
      <c r="N205" s="275" t="s">
        <v>3005</v>
      </c>
      <c r="O205" s="399"/>
      <c r="P205" s="18">
        <v>25</v>
      </c>
      <c r="Q205" s="16" t="s">
        <v>1393</v>
      </c>
      <c r="R205" s="17">
        <v>86</v>
      </c>
      <c r="S205" s="308" t="s">
        <v>5040</v>
      </c>
      <c r="T205" s="16" t="s">
        <v>1397</v>
      </c>
      <c r="U205" s="201" t="s">
        <v>5519</v>
      </c>
      <c r="V205" s="201" t="s">
        <v>5519</v>
      </c>
      <c r="W205" s="201" t="s">
        <v>3979</v>
      </c>
      <c r="X205" s="18" t="s">
        <v>5042</v>
      </c>
      <c r="Y205" s="132">
        <f t="shared" si="9"/>
        <v>800</v>
      </c>
      <c r="Z205" s="132">
        <f t="shared" si="10"/>
        <v>800</v>
      </c>
      <c r="AA205" s="372" t="str">
        <f t="shared" si="11"/>
        <v>0</v>
      </c>
      <c r="AB205" s="24"/>
      <c r="AC205" s="24"/>
      <c r="AD205" s="28"/>
      <c r="AE205" s="28"/>
      <c r="AF205" s="28"/>
      <c r="AG205" s="28"/>
      <c r="AH205" s="28"/>
    </row>
    <row r="206" spans="1:34" s="351" customFormat="1" x14ac:dyDescent="0.2">
      <c r="A206" s="16" t="s">
        <v>3688</v>
      </c>
      <c r="B206" s="17">
        <v>46.5</v>
      </c>
      <c r="C206" s="16" t="s">
        <v>3677</v>
      </c>
      <c r="D206" s="16" t="s">
        <v>5515</v>
      </c>
      <c r="E206" s="18" t="s">
        <v>5516</v>
      </c>
      <c r="F206" s="18">
        <v>16</v>
      </c>
      <c r="G206" s="140">
        <v>25</v>
      </c>
      <c r="H206" s="18"/>
      <c r="I206" s="51"/>
      <c r="J206" s="18" t="s">
        <v>3005</v>
      </c>
      <c r="K206" s="51" t="s">
        <v>3239</v>
      </c>
      <c r="L206" s="16" t="s">
        <v>1616</v>
      </c>
      <c r="M206" s="118" t="s">
        <v>3239</v>
      </c>
      <c r="N206" s="307" t="s">
        <v>3005</v>
      </c>
      <c r="O206" s="116"/>
      <c r="P206" s="118">
        <v>25</v>
      </c>
      <c r="Q206" s="118" t="s">
        <v>5558</v>
      </c>
      <c r="R206" s="17">
        <v>82.5</v>
      </c>
      <c r="S206" s="308" t="s">
        <v>5040</v>
      </c>
      <c r="T206" s="118" t="s">
        <v>5559</v>
      </c>
      <c r="U206" s="201" t="s">
        <v>5519</v>
      </c>
      <c r="V206" s="201" t="s">
        <v>5519</v>
      </c>
      <c r="W206" s="201" t="s">
        <v>3979</v>
      </c>
      <c r="X206" s="18" t="s">
        <v>5042</v>
      </c>
      <c r="Y206" s="132">
        <f t="shared" si="9"/>
        <v>800</v>
      </c>
      <c r="Z206" s="132">
        <f t="shared" si="10"/>
        <v>800</v>
      </c>
      <c r="AA206" s="372" t="str">
        <f t="shared" si="11"/>
        <v>0</v>
      </c>
      <c r="AB206" s="24"/>
      <c r="AC206" s="24"/>
      <c r="AD206" s="28"/>
      <c r="AE206" s="28"/>
      <c r="AF206" s="28"/>
      <c r="AG206" s="28"/>
      <c r="AH206" s="28"/>
    </row>
    <row r="207" spans="1:34" s="275" customFormat="1" ht="11.85" customHeight="1" x14ac:dyDescent="0.2">
      <c r="A207" s="1" t="s">
        <v>1057</v>
      </c>
      <c r="B207" s="2">
        <v>47.5</v>
      </c>
      <c r="C207" s="1" t="s">
        <v>3677</v>
      </c>
      <c r="D207" s="16" t="s">
        <v>5515</v>
      </c>
      <c r="E207" s="18" t="s">
        <v>5516</v>
      </c>
      <c r="F207" s="18">
        <v>16</v>
      </c>
      <c r="G207" s="140">
        <v>25</v>
      </c>
      <c r="H207" s="18"/>
      <c r="I207" s="51"/>
      <c r="J207" s="18" t="s">
        <v>3005</v>
      </c>
      <c r="K207" s="51" t="s">
        <v>1612</v>
      </c>
      <c r="L207" s="16" t="s">
        <v>1616</v>
      </c>
      <c r="M207" s="116" t="s">
        <v>1612</v>
      </c>
      <c r="N207" s="275" t="s">
        <v>3005</v>
      </c>
      <c r="O207" s="116"/>
      <c r="P207" s="140">
        <v>25</v>
      </c>
      <c r="Q207" s="16" t="s">
        <v>3677</v>
      </c>
      <c r="R207" s="2">
        <v>47.5</v>
      </c>
      <c r="S207" s="308" t="s">
        <v>5040</v>
      </c>
      <c r="T207" s="1" t="s">
        <v>3692</v>
      </c>
      <c r="U207" s="201" t="s">
        <v>5519</v>
      </c>
      <c r="V207" s="201" t="s">
        <v>5519</v>
      </c>
      <c r="W207" s="201" t="s">
        <v>3979</v>
      </c>
      <c r="X207" s="18" t="s">
        <v>5042</v>
      </c>
      <c r="Y207" s="132">
        <f t="shared" si="9"/>
        <v>800</v>
      </c>
      <c r="Z207" s="132">
        <f t="shared" si="10"/>
        <v>800</v>
      </c>
      <c r="AA207" s="372" t="str">
        <f t="shared" si="11"/>
        <v>0</v>
      </c>
      <c r="AB207" s="118"/>
      <c r="AC207" s="118"/>
      <c r="AD207" s="118"/>
      <c r="AE207" s="432"/>
      <c r="AF207" s="432"/>
      <c r="AG207" s="432"/>
      <c r="AH207" s="432"/>
    </row>
    <row r="208" spans="1:34" s="275" customFormat="1" ht="11.85" customHeight="1" x14ac:dyDescent="0.2">
      <c r="A208" s="16" t="s">
        <v>2722</v>
      </c>
      <c r="B208" s="17">
        <v>145</v>
      </c>
      <c r="C208" s="16" t="s">
        <v>2803</v>
      </c>
      <c r="D208" s="16" t="s">
        <v>5515</v>
      </c>
      <c r="E208" s="18" t="s">
        <v>5516</v>
      </c>
      <c r="F208" s="18">
        <v>16</v>
      </c>
      <c r="G208" s="18">
        <v>25</v>
      </c>
      <c r="H208" s="18" t="s">
        <v>1561</v>
      </c>
      <c r="I208" s="83"/>
      <c r="J208" s="18" t="s">
        <v>3005</v>
      </c>
      <c r="K208" s="19" t="s">
        <v>1611</v>
      </c>
      <c r="L208" s="16" t="s">
        <v>1616</v>
      </c>
      <c r="M208" s="116" t="s">
        <v>4138</v>
      </c>
      <c r="N208" s="275" t="s">
        <v>3005</v>
      </c>
      <c r="O208" s="116" t="s">
        <v>3730</v>
      </c>
      <c r="P208" s="140">
        <v>25</v>
      </c>
      <c r="Q208" s="1" t="s">
        <v>3677</v>
      </c>
      <c r="R208" s="2">
        <v>45.5</v>
      </c>
      <c r="S208" s="308" t="s">
        <v>5040</v>
      </c>
      <c r="T208" s="1" t="s">
        <v>1056</v>
      </c>
      <c r="U208" s="201" t="s">
        <v>5519</v>
      </c>
      <c r="V208" s="201" t="s">
        <v>5519</v>
      </c>
      <c r="W208" s="201" t="s">
        <v>3979</v>
      </c>
      <c r="X208" s="18" t="s">
        <v>5042</v>
      </c>
      <c r="Y208" s="132">
        <f t="shared" si="9"/>
        <v>800</v>
      </c>
      <c r="Z208" s="132">
        <f t="shared" si="10"/>
        <v>800</v>
      </c>
      <c r="AA208" s="372" t="str">
        <f t="shared" si="11"/>
        <v>0</v>
      </c>
      <c r="AB208" s="118"/>
      <c r="AC208" s="118"/>
      <c r="AD208" s="118"/>
      <c r="AE208" s="432"/>
      <c r="AF208" s="432"/>
      <c r="AG208" s="432"/>
      <c r="AH208" s="432"/>
    </row>
    <row r="209" spans="1:34" s="351" customFormat="1" x14ac:dyDescent="0.2">
      <c r="A209" s="16" t="s">
        <v>3693</v>
      </c>
      <c r="B209" s="17">
        <v>46.5</v>
      </c>
      <c r="C209" s="16" t="s">
        <v>3677</v>
      </c>
      <c r="D209" s="16" t="s">
        <v>5515</v>
      </c>
      <c r="E209" s="18" t="s">
        <v>5516</v>
      </c>
      <c r="F209" s="18">
        <v>16</v>
      </c>
      <c r="G209" s="140">
        <v>25</v>
      </c>
      <c r="H209" s="18"/>
      <c r="I209" s="51"/>
      <c r="J209" s="18" t="s">
        <v>3005</v>
      </c>
      <c r="K209" s="51" t="s">
        <v>1614</v>
      </c>
      <c r="L209" s="16" t="s">
        <v>1616</v>
      </c>
      <c r="M209" s="118" t="s">
        <v>4237</v>
      </c>
      <c r="N209" s="275" t="s">
        <v>3005</v>
      </c>
      <c r="O209" s="116" t="s">
        <v>5063</v>
      </c>
      <c r="P209" s="118">
        <v>25</v>
      </c>
      <c r="Q209" s="303" t="s">
        <v>5528</v>
      </c>
      <c r="R209" s="17">
        <v>24.18</v>
      </c>
      <c r="S209" s="308" t="s">
        <v>5040</v>
      </c>
      <c r="T209" s="303" t="s">
        <v>4424</v>
      </c>
      <c r="U209" s="201" t="s">
        <v>5519</v>
      </c>
      <c r="V209" s="201" t="s">
        <v>5519</v>
      </c>
      <c r="W209" s="201" t="s">
        <v>3979</v>
      </c>
      <c r="X209" s="18" t="s">
        <v>5042</v>
      </c>
      <c r="Y209" s="132">
        <f t="shared" si="9"/>
        <v>800</v>
      </c>
      <c r="Z209" s="132">
        <f t="shared" si="10"/>
        <v>800</v>
      </c>
      <c r="AA209" s="372" t="str">
        <f t="shared" si="11"/>
        <v>0</v>
      </c>
      <c r="AB209" s="24"/>
      <c r="AC209" s="24"/>
      <c r="AD209" s="28"/>
      <c r="AE209" s="28"/>
      <c r="AF209" s="28"/>
      <c r="AG209" s="28"/>
      <c r="AH209" s="28"/>
    </row>
    <row r="210" spans="1:34" s="275" customFormat="1" ht="11.85" customHeight="1" x14ac:dyDescent="0.2">
      <c r="A210" s="16" t="s">
        <v>5537</v>
      </c>
      <c r="B210" s="17">
        <v>55</v>
      </c>
      <c r="C210" s="16" t="s">
        <v>5514</v>
      </c>
      <c r="D210" s="16" t="s">
        <v>5515</v>
      </c>
      <c r="E210" s="18" t="s">
        <v>5516</v>
      </c>
      <c r="F210" s="18">
        <v>16</v>
      </c>
      <c r="G210" s="18">
        <v>25</v>
      </c>
      <c r="H210" s="18" t="s">
        <v>1561</v>
      </c>
      <c r="I210" s="83"/>
      <c r="J210" s="57" t="s">
        <v>3005</v>
      </c>
      <c r="K210" s="19" t="s">
        <v>4982</v>
      </c>
      <c r="L210" s="16" t="s">
        <v>1616</v>
      </c>
      <c r="M210" s="119" t="s">
        <v>4982</v>
      </c>
      <c r="N210" s="431" t="s">
        <v>3005</v>
      </c>
      <c r="O210" s="116"/>
      <c r="P210" s="118">
        <v>25</v>
      </c>
      <c r="Q210" s="16" t="s">
        <v>2845</v>
      </c>
      <c r="R210" s="2">
        <v>42</v>
      </c>
      <c r="S210" s="308" t="s">
        <v>5040</v>
      </c>
      <c r="T210" s="1" t="s">
        <v>2846</v>
      </c>
      <c r="U210" s="201" t="s">
        <v>5519</v>
      </c>
      <c r="V210" s="201" t="s">
        <v>5519</v>
      </c>
      <c r="W210" s="305" t="s">
        <v>2651</v>
      </c>
      <c r="X210" s="18" t="s">
        <v>5042</v>
      </c>
      <c r="Y210" s="132">
        <f t="shared" si="9"/>
        <v>800</v>
      </c>
      <c r="Z210" s="132">
        <f t="shared" si="10"/>
        <v>800</v>
      </c>
      <c r="AA210" s="372" t="str">
        <f t="shared" si="11"/>
        <v>0</v>
      </c>
      <c r="AB210" s="118"/>
      <c r="AC210" s="118"/>
      <c r="AD210" s="118"/>
      <c r="AE210" s="28"/>
      <c r="AF210" s="28"/>
      <c r="AG210" s="28"/>
      <c r="AH210" s="28"/>
    </row>
    <row r="211" spans="1:34" s="351" customFormat="1" x14ac:dyDescent="0.2">
      <c r="A211" s="16" t="s">
        <v>5503</v>
      </c>
      <c r="B211" s="17">
        <v>82</v>
      </c>
      <c r="C211" s="16" t="s">
        <v>5497</v>
      </c>
      <c r="D211" s="16" t="s">
        <v>5515</v>
      </c>
      <c r="E211" s="18" t="s">
        <v>5516</v>
      </c>
      <c r="F211" s="18">
        <v>16</v>
      </c>
      <c r="G211" s="118">
        <v>25</v>
      </c>
      <c r="H211" s="18" t="s">
        <v>1561</v>
      </c>
      <c r="I211" s="51" t="s">
        <v>4300</v>
      </c>
      <c r="J211" s="18" t="s">
        <v>3005</v>
      </c>
      <c r="K211" s="46" t="s">
        <v>4541</v>
      </c>
      <c r="L211" s="16" t="s">
        <v>1616</v>
      </c>
      <c r="M211" s="79" t="s">
        <v>4300</v>
      </c>
      <c r="N211" s="307" t="s">
        <v>3005</v>
      </c>
      <c r="O211" s="83"/>
      <c r="P211" s="18">
        <v>25</v>
      </c>
      <c r="Q211" s="16" t="s">
        <v>1393</v>
      </c>
      <c r="R211" s="17">
        <v>82.5</v>
      </c>
      <c r="S211" s="308" t="s">
        <v>5040</v>
      </c>
      <c r="T211" s="16" t="s">
        <v>1402</v>
      </c>
      <c r="U211" s="201" t="s">
        <v>5519</v>
      </c>
      <c r="V211" s="201" t="s">
        <v>5519</v>
      </c>
      <c r="W211" s="201" t="s">
        <v>3979</v>
      </c>
      <c r="X211" s="18" t="s">
        <v>5042</v>
      </c>
      <c r="Y211" s="132">
        <f t="shared" si="9"/>
        <v>800</v>
      </c>
      <c r="Z211" s="132">
        <f t="shared" si="10"/>
        <v>800</v>
      </c>
      <c r="AA211" s="372" t="str">
        <f t="shared" si="11"/>
        <v>0</v>
      </c>
      <c r="AB211" s="24"/>
      <c r="AC211" s="24"/>
      <c r="AD211" s="28"/>
      <c r="AE211" s="28"/>
      <c r="AF211" s="28"/>
      <c r="AG211" s="28"/>
      <c r="AH211" s="28"/>
    </row>
    <row r="212" spans="1:34" s="275" customFormat="1" ht="11.85" customHeight="1" x14ac:dyDescent="0.2">
      <c r="A212" s="16" t="s">
        <v>2629</v>
      </c>
      <c r="B212" s="17">
        <v>95.5</v>
      </c>
      <c r="C212" s="16" t="s">
        <v>2610</v>
      </c>
      <c r="D212" s="16" t="s">
        <v>5515</v>
      </c>
      <c r="E212" s="18" t="s">
        <v>5516</v>
      </c>
      <c r="F212" s="18">
        <v>16</v>
      </c>
      <c r="G212" s="18">
        <v>25</v>
      </c>
      <c r="H212" s="18" t="s">
        <v>1561</v>
      </c>
      <c r="I212" s="51" t="s">
        <v>4300</v>
      </c>
      <c r="J212" s="18" t="s">
        <v>3005</v>
      </c>
      <c r="K212" s="19" t="s">
        <v>4541</v>
      </c>
      <c r="L212" s="1" t="s">
        <v>1616</v>
      </c>
      <c r="M212" s="112" t="s">
        <v>4300</v>
      </c>
      <c r="N212" s="275" t="s">
        <v>3005</v>
      </c>
      <c r="O212" s="112"/>
      <c r="P212" s="48">
        <v>25</v>
      </c>
      <c r="Q212" s="1" t="s">
        <v>3677</v>
      </c>
      <c r="R212" s="2">
        <v>47</v>
      </c>
      <c r="S212" s="308" t="s">
        <v>5040</v>
      </c>
      <c r="T212" s="1" t="s">
        <v>3697</v>
      </c>
      <c r="U212" s="201" t="s">
        <v>5519</v>
      </c>
      <c r="V212" s="201" t="s">
        <v>5519</v>
      </c>
      <c r="W212" s="201" t="s">
        <v>3979</v>
      </c>
      <c r="X212" s="18" t="s">
        <v>5042</v>
      </c>
      <c r="Y212" s="132">
        <f t="shared" si="9"/>
        <v>800</v>
      </c>
      <c r="Z212" s="132">
        <f t="shared" si="10"/>
        <v>800</v>
      </c>
      <c r="AA212" s="372" t="str">
        <f t="shared" si="11"/>
        <v>0</v>
      </c>
      <c r="AB212" s="118"/>
      <c r="AC212" s="118"/>
      <c r="AD212" s="118"/>
      <c r="AE212" s="432"/>
      <c r="AF212" s="432"/>
      <c r="AG212" s="432"/>
      <c r="AH212" s="432"/>
    </row>
    <row r="213" spans="1:34" s="275" customFormat="1" ht="11.85" customHeight="1" x14ac:dyDescent="0.2">
      <c r="A213" s="16" t="s">
        <v>2630</v>
      </c>
      <c r="B213" s="17">
        <v>96</v>
      </c>
      <c r="C213" s="16" t="s">
        <v>2610</v>
      </c>
      <c r="D213" s="16" t="s">
        <v>5515</v>
      </c>
      <c r="E213" s="18" t="s">
        <v>5516</v>
      </c>
      <c r="F213" s="18">
        <v>16</v>
      </c>
      <c r="G213" s="18">
        <v>25</v>
      </c>
      <c r="H213" s="18" t="s">
        <v>1561</v>
      </c>
      <c r="I213" s="51" t="s">
        <v>4300</v>
      </c>
      <c r="J213" s="18" t="s">
        <v>3005</v>
      </c>
      <c r="K213" s="19" t="s">
        <v>4541</v>
      </c>
      <c r="L213" s="1" t="s">
        <v>1616</v>
      </c>
      <c r="M213" s="112" t="s">
        <v>4300</v>
      </c>
      <c r="N213" s="275" t="s">
        <v>3005</v>
      </c>
      <c r="O213" s="112"/>
      <c r="P213" s="48">
        <v>25</v>
      </c>
      <c r="Q213" s="1" t="s">
        <v>3677</v>
      </c>
      <c r="R213" s="2">
        <v>46.5</v>
      </c>
      <c r="S213" s="308" t="s">
        <v>5040</v>
      </c>
      <c r="T213" s="1" t="s">
        <v>3698</v>
      </c>
      <c r="U213" s="201" t="s">
        <v>5519</v>
      </c>
      <c r="V213" s="201" t="s">
        <v>5519</v>
      </c>
      <c r="W213" s="201" t="s">
        <v>3979</v>
      </c>
      <c r="X213" s="18" t="s">
        <v>5042</v>
      </c>
      <c r="Y213" s="132">
        <f t="shared" si="9"/>
        <v>800</v>
      </c>
      <c r="Z213" s="132">
        <f t="shared" si="10"/>
        <v>800</v>
      </c>
      <c r="AA213" s="372" t="str">
        <f t="shared" si="11"/>
        <v>0</v>
      </c>
      <c r="AB213" s="118"/>
      <c r="AC213" s="118"/>
      <c r="AD213" s="118"/>
      <c r="AE213" s="432"/>
      <c r="AF213" s="432"/>
      <c r="AG213" s="432"/>
      <c r="AH213" s="432"/>
    </row>
    <row r="214" spans="1:34" s="275" customFormat="1" ht="11.85" customHeight="1" x14ac:dyDescent="0.2">
      <c r="A214" s="16" t="s">
        <v>3799</v>
      </c>
      <c r="B214" s="17">
        <v>100</v>
      </c>
      <c r="C214" s="16" t="s">
        <v>3792</v>
      </c>
      <c r="D214" s="16" t="s">
        <v>5515</v>
      </c>
      <c r="E214" s="18" t="s">
        <v>5516</v>
      </c>
      <c r="F214" s="18">
        <v>16</v>
      </c>
      <c r="G214" s="18">
        <v>25</v>
      </c>
      <c r="H214" s="18" t="s">
        <v>1561</v>
      </c>
      <c r="I214" s="51" t="s">
        <v>4300</v>
      </c>
      <c r="J214" s="18" t="s">
        <v>3005</v>
      </c>
      <c r="K214" s="19" t="s">
        <v>4541</v>
      </c>
      <c r="L214" s="1" t="s">
        <v>1616</v>
      </c>
      <c r="M214" s="112" t="s">
        <v>4300</v>
      </c>
      <c r="N214" s="275" t="s">
        <v>3005</v>
      </c>
      <c r="O214" s="112"/>
      <c r="P214" s="48">
        <v>25</v>
      </c>
      <c r="Q214" s="1" t="s">
        <v>3677</v>
      </c>
      <c r="R214" s="2">
        <v>46</v>
      </c>
      <c r="S214" s="308" t="s">
        <v>5040</v>
      </c>
      <c r="T214" s="1" t="s">
        <v>3696</v>
      </c>
      <c r="U214" s="201" t="s">
        <v>5519</v>
      </c>
      <c r="V214" s="201" t="s">
        <v>5519</v>
      </c>
      <c r="W214" s="201" t="s">
        <v>3979</v>
      </c>
      <c r="X214" s="18" t="s">
        <v>5042</v>
      </c>
      <c r="Y214" s="132">
        <f t="shared" si="9"/>
        <v>800</v>
      </c>
      <c r="Z214" s="132">
        <f t="shared" si="10"/>
        <v>800</v>
      </c>
      <c r="AA214" s="372" t="str">
        <f t="shared" si="11"/>
        <v>0</v>
      </c>
      <c r="AB214" s="118"/>
      <c r="AC214" s="118"/>
      <c r="AD214" s="118"/>
      <c r="AE214" s="432"/>
      <c r="AF214" s="432"/>
      <c r="AG214" s="432"/>
      <c r="AH214" s="432"/>
    </row>
    <row r="215" spans="1:34" s="351" customFormat="1" x14ac:dyDescent="0.2">
      <c r="A215" s="16" t="s">
        <v>3152</v>
      </c>
      <c r="B215" s="17">
        <v>106</v>
      </c>
      <c r="C215" s="16" t="s">
        <v>3792</v>
      </c>
      <c r="D215" s="16" t="s">
        <v>5515</v>
      </c>
      <c r="E215" s="18" t="s">
        <v>5516</v>
      </c>
      <c r="F215" s="18">
        <v>16</v>
      </c>
      <c r="G215" s="118">
        <v>25</v>
      </c>
      <c r="H215" s="18" t="s">
        <v>1561</v>
      </c>
      <c r="I215" s="117" t="s">
        <v>1613</v>
      </c>
      <c r="J215" s="260" t="s">
        <v>3005</v>
      </c>
      <c r="K215" s="46" t="s">
        <v>4983</v>
      </c>
      <c r="L215" s="1" t="s">
        <v>1616</v>
      </c>
      <c r="M215" s="18" t="s">
        <v>1613</v>
      </c>
      <c r="N215" s="315" t="s">
        <v>3005</v>
      </c>
      <c r="O215" s="116"/>
      <c r="P215" s="18">
        <v>25</v>
      </c>
      <c r="Q215" s="16" t="s">
        <v>1393</v>
      </c>
      <c r="R215" s="17">
        <v>79</v>
      </c>
      <c r="S215" s="308" t="s">
        <v>5040</v>
      </c>
      <c r="T215" s="16" t="s">
        <v>1400</v>
      </c>
      <c r="U215" s="201" t="s">
        <v>5519</v>
      </c>
      <c r="V215" s="201" t="s">
        <v>5519</v>
      </c>
      <c r="W215" s="305" t="s">
        <v>2651</v>
      </c>
      <c r="X215" s="18" t="s">
        <v>5042</v>
      </c>
      <c r="Y215" s="132">
        <f t="shared" si="9"/>
        <v>800</v>
      </c>
      <c r="Z215" s="132">
        <f t="shared" si="10"/>
        <v>800</v>
      </c>
      <c r="AA215" s="372" t="str">
        <f t="shared" si="11"/>
        <v>0</v>
      </c>
      <c r="AB215" s="24"/>
      <c r="AC215" s="24"/>
      <c r="AD215" s="28"/>
      <c r="AE215" s="28"/>
      <c r="AF215" s="28"/>
      <c r="AG215" s="28"/>
      <c r="AH215" s="28"/>
    </row>
    <row r="216" spans="1:34" s="351" customFormat="1" x14ac:dyDescent="0.2">
      <c r="A216" s="16" t="s">
        <v>3699</v>
      </c>
      <c r="B216" s="17">
        <v>44</v>
      </c>
      <c r="C216" s="16" t="s">
        <v>3677</v>
      </c>
      <c r="D216" s="16" t="s">
        <v>5515</v>
      </c>
      <c r="E216" s="18" t="s">
        <v>5516</v>
      </c>
      <c r="F216" s="18">
        <v>16</v>
      </c>
      <c r="G216" s="140">
        <v>25</v>
      </c>
      <c r="H216" s="18"/>
      <c r="I216" s="51"/>
      <c r="J216" s="18" t="s">
        <v>3005</v>
      </c>
      <c r="K216" s="51" t="s">
        <v>4342</v>
      </c>
      <c r="L216" s="1" t="s">
        <v>1616</v>
      </c>
      <c r="M216" s="18" t="s">
        <v>4342</v>
      </c>
      <c r="N216" s="58" t="s">
        <v>3005</v>
      </c>
      <c r="O216" s="116"/>
      <c r="P216" s="18">
        <v>25</v>
      </c>
      <c r="Q216" s="16" t="s">
        <v>5523</v>
      </c>
      <c r="R216" s="17">
        <v>360</v>
      </c>
      <c r="S216" s="308" t="s">
        <v>5040</v>
      </c>
      <c r="T216" s="16" t="s">
        <v>4343</v>
      </c>
      <c r="U216" s="201" t="s">
        <v>5519</v>
      </c>
      <c r="V216" s="201" t="s">
        <v>5519</v>
      </c>
      <c r="W216" s="201" t="s">
        <v>3979</v>
      </c>
      <c r="X216" s="18" t="s">
        <v>5042</v>
      </c>
      <c r="Y216" s="132">
        <f t="shared" si="9"/>
        <v>800</v>
      </c>
      <c r="Z216" s="132">
        <f t="shared" si="10"/>
        <v>800</v>
      </c>
      <c r="AA216" s="372" t="str">
        <f t="shared" si="11"/>
        <v>0</v>
      </c>
      <c r="AB216" s="24"/>
      <c r="AC216" s="24"/>
      <c r="AD216" s="28"/>
      <c r="AE216" s="28"/>
      <c r="AF216" s="28"/>
      <c r="AG216" s="28"/>
      <c r="AH216" s="28"/>
    </row>
    <row r="217" spans="1:34" s="351" customFormat="1" x14ac:dyDescent="0.2">
      <c r="A217" s="16" t="s">
        <v>3701</v>
      </c>
      <c r="B217" s="17">
        <v>46.25</v>
      </c>
      <c r="C217" s="16" t="s">
        <v>3677</v>
      </c>
      <c r="D217" s="16" t="s">
        <v>5515</v>
      </c>
      <c r="E217" s="18" t="s">
        <v>5516</v>
      </c>
      <c r="F217" s="18">
        <v>16</v>
      </c>
      <c r="G217" s="140">
        <v>25</v>
      </c>
      <c r="H217" s="18"/>
      <c r="I217" s="51"/>
      <c r="J217" s="18" t="s">
        <v>3005</v>
      </c>
      <c r="K217" s="51" t="s">
        <v>4342</v>
      </c>
      <c r="L217" s="1" t="s">
        <v>1616</v>
      </c>
      <c r="M217" s="18" t="s">
        <v>4342</v>
      </c>
      <c r="N217" s="58" t="s">
        <v>3005</v>
      </c>
      <c r="O217" s="140"/>
      <c r="P217" s="18">
        <v>25</v>
      </c>
      <c r="Q217" s="16" t="s">
        <v>5523</v>
      </c>
      <c r="R217" s="17">
        <v>325</v>
      </c>
      <c r="S217" s="308" t="s">
        <v>5040</v>
      </c>
      <c r="T217" s="16" t="s">
        <v>4344</v>
      </c>
      <c r="U217" s="201" t="s">
        <v>5519</v>
      </c>
      <c r="V217" s="201" t="s">
        <v>5519</v>
      </c>
      <c r="W217" s="201" t="s">
        <v>3979</v>
      </c>
      <c r="X217" s="18" t="s">
        <v>5042</v>
      </c>
      <c r="Y217" s="132">
        <f t="shared" si="9"/>
        <v>800</v>
      </c>
      <c r="Z217" s="132">
        <f t="shared" si="10"/>
        <v>800</v>
      </c>
      <c r="AA217" s="372" t="str">
        <f t="shared" si="11"/>
        <v>0</v>
      </c>
      <c r="AB217" s="24"/>
      <c r="AC217" s="24"/>
      <c r="AD217" s="28"/>
      <c r="AE217" s="28"/>
      <c r="AF217" s="28"/>
      <c r="AG217" s="28"/>
      <c r="AH217" s="28"/>
    </row>
    <row r="218" spans="1:34" s="275" customFormat="1" ht="11.85" customHeight="1" x14ac:dyDescent="0.2">
      <c r="A218" s="16" t="s">
        <v>3700</v>
      </c>
      <c r="B218" s="17">
        <v>46.5</v>
      </c>
      <c r="C218" s="16" t="s">
        <v>3677</v>
      </c>
      <c r="D218" s="16" t="s">
        <v>5515</v>
      </c>
      <c r="E218" s="18" t="s">
        <v>5516</v>
      </c>
      <c r="F218" s="18">
        <v>16</v>
      </c>
      <c r="G218" s="140">
        <v>25</v>
      </c>
      <c r="H218" s="18"/>
      <c r="I218" s="51"/>
      <c r="J218" s="18" t="s">
        <v>3005</v>
      </c>
      <c r="K218" s="51" t="s">
        <v>4342</v>
      </c>
      <c r="L218" s="1" t="s">
        <v>1616</v>
      </c>
      <c r="M218" s="119" t="s">
        <v>4978</v>
      </c>
      <c r="N218" s="307" t="s">
        <v>3005</v>
      </c>
      <c r="O218" s="116" t="s">
        <v>4342</v>
      </c>
      <c r="P218" s="118">
        <v>25</v>
      </c>
      <c r="Q218" s="303" t="s">
        <v>5584</v>
      </c>
      <c r="R218" s="17">
        <v>77</v>
      </c>
      <c r="S218" s="308" t="s">
        <v>5040</v>
      </c>
      <c r="T218" s="16" t="s">
        <v>5585</v>
      </c>
      <c r="U218" s="201" t="s">
        <v>5519</v>
      </c>
      <c r="V218" s="201" t="s">
        <v>5519</v>
      </c>
      <c r="W218" s="201" t="s">
        <v>3979</v>
      </c>
      <c r="X218" s="18" t="s">
        <v>5042</v>
      </c>
      <c r="Y218" s="132">
        <f t="shared" si="9"/>
        <v>800</v>
      </c>
      <c r="Z218" s="132">
        <f t="shared" si="10"/>
        <v>800</v>
      </c>
      <c r="AA218" s="372" t="str">
        <f t="shared" si="11"/>
        <v>0</v>
      </c>
      <c r="AB218" s="24"/>
      <c r="AC218" s="24"/>
      <c r="AD218" s="28"/>
      <c r="AE218" s="28"/>
      <c r="AF218" s="28"/>
      <c r="AG218" s="28"/>
      <c r="AH218" s="28"/>
    </row>
    <row r="219" spans="1:34" s="275" customFormat="1" ht="11.85" customHeight="1" x14ac:dyDescent="0.2">
      <c r="A219" s="16" t="s">
        <v>5589</v>
      </c>
      <c r="B219" s="17">
        <v>75</v>
      </c>
      <c r="C219" s="16" t="s">
        <v>5584</v>
      </c>
      <c r="D219" s="16" t="s">
        <v>5515</v>
      </c>
      <c r="E219" s="18" t="s">
        <v>5516</v>
      </c>
      <c r="F219" s="18">
        <v>16</v>
      </c>
      <c r="G219" s="18">
        <v>25</v>
      </c>
      <c r="H219" s="18" t="s">
        <v>1561</v>
      </c>
      <c r="I219" s="51"/>
      <c r="J219" s="18" t="s">
        <v>3005</v>
      </c>
      <c r="K219" s="46" t="s">
        <v>4365</v>
      </c>
      <c r="L219" s="1" t="s">
        <v>1616</v>
      </c>
      <c r="M219" s="112" t="s">
        <v>4365</v>
      </c>
      <c r="N219" s="275" t="s">
        <v>3005</v>
      </c>
      <c r="O219" s="112"/>
      <c r="P219" s="48">
        <v>25</v>
      </c>
      <c r="Q219" s="1" t="s">
        <v>3677</v>
      </c>
      <c r="R219" s="2">
        <v>44</v>
      </c>
      <c r="S219" s="308" t="s">
        <v>5040</v>
      </c>
      <c r="T219" s="1" t="s">
        <v>3703</v>
      </c>
      <c r="U219" s="201" t="s">
        <v>5519</v>
      </c>
      <c r="V219" s="201" t="s">
        <v>5519</v>
      </c>
      <c r="W219" s="201" t="s">
        <v>3979</v>
      </c>
      <c r="X219" s="18" t="s">
        <v>5042</v>
      </c>
      <c r="Y219" s="132">
        <f t="shared" si="9"/>
        <v>800</v>
      </c>
      <c r="Z219" s="132">
        <f t="shared" si="10"/>
        <v>800</v>
      </c>
      <c r="AA219" s="372" t="str">
        <f t="shared" si="11"/>
        <v>0</v>
      </c>
      <c r="AB219" s="118"/>
      <c r="AC219" s="118"/>
      <c r="AD219" s="118"/>
      <c r="AE219" s="432"/>
      <c r="AF219" s="432"/>
      <c r="AG219" s="432"/>
      <c r="AH219" s="432"/>
    </row>
    <row r="220" spans="1:34" s="351" customFormat="1" x14ac:dyDescent="0.2">
      <c r="A220" s="1" t="s">
        <v>1060</v>
      </c>
      <c r="B220" s="2">
        <v>47</v>
      </c>
      <c r="C220" s="1" t="s">
        <v>3677</v>
      </c>
      <c r="D220" s="16" t="s">
        <v>5515</v>
      </c>
      <c r="E220" s="18" t="s">
        <v>5516</v>
      </c>
      <c r="F220" s="18">
        <v>16</v>
      </c>
      <c r="G220" s="140">
        <v>25</v>
      </c>
      <c r="H220" s="18"/>
      <c r="I220" s="51"/>
      <c r="J220" s="18" t="s">
        <v>3005</v>
      </c>
      <c r="K220" s="51" t="s">
        <v>4365</v>
      </c>
      <c r="L220" s="1" t="s">
        <v>1616</v>
      </c>
      <c r="M220" s="18" t="s">
        <v>4170</v>
      </c>
      <c r="N220" s="3" t="s">
        <v>3005</v>
      </c>
      <c r="O220" s="116" t="s">
        <v>3733</v>
      </c>
      <c r="P220" s="18">
        <v>25</v>
      </c>
      <c r="Q220" s="16" t="s">
        <v>5514</v>
      </c>
      <c r="R220" s="17">
        <v>195</v>
      </c>
      <c r="S220" s="308" t="s">
        <v>5040</v>
      </c>
      <c r="T220" s="16" t="s">
        <v>4193</v>
      </c>
      <c r="U220" s="201" t="s">
        <v>5519</v>
      </c>
      <c r="V220" s="201" t="s">
        <v>5519</v>
      </c>
      <c r="W220" s="201" t="s">
        <v>3979</v>
      </c>
      <c r="X220" s="18" t="s">
        <v>5042</v>
      </c>
      <c r="Y220" s="132">
        <f t="shared" si="9"/>
        <v>800</v>
      </c>
      <c r="Z220" s="132">
        <f t="shared" si="10"/>
        <v>800</v>
      </c>
      <c r="AA220" s="372" t="str">
        <f t="shared" si="11"/>
        <v>0</v>
      </c>
      <c r="AB220" s="24"/>
      <c r="AC220" s="24"/>
      <c r="AD220" s="28"/>
      <c r="AE220" s="28"/>
      <c r="AF220" s="28"/>
      <c r="AG220" s="28"/>
      <c r="AH220" s="28"/>
    </row>
    <row r="221" spans="1:34" s="351" customFormat="1" x14ac:dyDescent="0.2">
      <c r="A221" s="16" t="s">
        <v>4446</v>
      </c>
      <c r="B221" s="17">
        <v>216</v>
      </c>
      <c r="C221" s="16" t="s">
        <v>4447</v>
      </c>
      <c r="D221" s="16" t="s">
        <v>5515</v>
      </c>
      <c r="E221" s="18" t="s">
        <v>5516</v>
      </c>
      <c r="F221" s="18">
        <v>16</v>
      </c>
      <c r="G221" s="60">
        <v>10</v>
      </c>
      <c r="H221" s="18" t="s">
        <v>1561</v>
      </c>
      <c r="I221" s="126" t="s">
        <v>1041</v>
      </c>
      <c r="J221" s="18" t="s">
        <v>3005</v>
      </c>
      <c r="K221" s="19" t="s">
        <v>4069</v>
      </c>
      <c r="L221" s="16" t="s">
        <v>1616</v>
      </c>
      <c r="M221" s="119" t="s">
        <v>4988</v>
      </c>
      <c r="N221" s="307" t="s">
        <v>3005</v>
      </c>
      <c r="O221" s="116" t="s">
        <v>3665</v>
      </c>
      <c r="P221" s="302">
        <v>10</v>
      </c>
      <c r="Q221" s="303" t="s">
        <v>3792</v>
      </c>
      <c r="R221" s="17">
        <v>101.5</v>
      </c>
      <c r="S221" s="308" t="s">
        <v>5074</v>
      </c>
      <c r="T221" s="16" t="s">
        <v>3150</v>
      </c>
      <c r="U221" s="201" t="s">
        <v>5519</v>
      </c>
      <c r="V221" s="201" t="s">
        <v>5519</v>
      </c>
      <c r="W221" s="201" t="s">
        <v>3979</v>
      </c>
      <c r="X221" s="18" t="s">
        <v>3978</v>
      </c>
      <c r="Y221" s="132">
        <f t="shared" si="9"/>
        <v>320</v>
      </c>
      <c r="Z221" s="132" t="str">
        <f t="shared" si="10"/>
        <v>0</v>
      </c>
      <c r="AA221" s="372">
        <f t="shared" si="11"/>
        <v>320</v>
      </c>
      <c r="AB221" s="118"/>
      <c r="AC221" s="118"/>
      <c r="AD221" s="118"/>
      <c r="AE221" s="28"/>
      <c r="AF221" s="28"/>
      <c r="AG221" s="28"/>
      <c r="AH221" s="28"/>
    </row>
    <row r="222" spans="1:34" s="351" customFormat="1" x14ac:dyDescent="0.2">
      <c r="A222" s="16" t="s">
        <v>4446</v>
      </c>
      <c r="B222" s="17">
        <v>216</v>
      </c>
      <c r="C222" s="16" t="s">
        <v>4447</v>
      </c>
      <c r="D222" s="16" t="s">
        <v>5515</v>
      </c>
      <c r="E222" s="18" t="s">
        <v>5516</v>
      </c>
      <c r="F222" s="18">
        <v>16</v>
      </c>
      <c r="G222" s="245">
        <v>15</v>
      </c>
      <c r="H222" s="18" t="s">
        <v>1561</v>
      </c>
      <c r="I222" s="127" t="s">
        <v>1042</v>
      </c>
      <c r="J222" s="18" t="s">
        <v>3005</v>
      </c>
      <c r="K222" s="19" t="s">
        <v>4069</v>
      </c>
      <c r="L222" s="16" t="s">
        <v>1616</v>
      </c>
      <c r="M222" s="119" t="s">
        <v>4988</v>
      </c>
      <c r="N222" s="307" t="s">
        <v>3005</v>
      </c>
      <c r="O222" s="116" t="s">
        <v>3665</v>
      </c>
      <c r="P222" s="302">
        <v>15</v>
      </c>
      <c r="Q222" s="303" t="s">
        <v>3792</v>
      </c>
      <c r="R222" s="17">
        <v>101.5</v>
      </c>
      <c r="S222" s="308" t="s">
        <v>5074</v>
      </c>
      <c r="T222" s="16" t="s">
        <v>3150</v>
      </c>
      <c r="U222" s="201" t="s">
        <v>5519</v>
      </c>
      <c r="V222" s="201" t="s">
        <v>5519</v>
      </c>
      <c r="W222" s="201" t="s">
        <v>3979</v>
      </c>
      <c r="X222" s="18" t="s">
        <v>3978</v>
      </c>
      <c r="Y222" s="132">
        <f t="shared" si="9"/>
        <v>480</v>
      </c>
      <c r="Z222" s="132" t="str">
        <f t="shared" si="10"/>
        <v>0</v>
      </c>
      <c r="AA222" s="372">
        <f t="shared" si="11"/>
        <v>480</v>
      </c>
      <c r="AB222" s="118"/>
      <c r="AC222" s="118"/>
      <c r="AD222" s="118"/>
      <c r="AE222" s="28"/>
      <c r="AF222" s="28"/>
      <c r="AG222" s="28"/>
      <c r="AH222" s="28"/>
    </row>
    <row r="223" spans="1:34" s="351" customFormat="1" x14ac:dyDescent="0.2">
      <c r="A223" s="16" t="s">
        <v>2720</v>
      </c>
      <c r="B223" s="17">
        <v>155</v>
      </c>
      <c r="C223" s="16" t="s">
        <v>2721</v>
      </c>
      <c r="D223" s="16" t="s">
        <v>5515</v>
      </c>
      <c r="E223" s="18" t="s">
        <v>5516</v>
      </c>
      <c r="F223" s="18">
        <v>16</v>
      </c>
      <c r="G223" s="18">
        <v>25</v>
      </c>
      <c r="H223" s="18" t="s">
        <v>1561</v>
      </c>
      <c r="I223" s="51" t="s">
        <v>4541</v>
      </c>
      <c r="J223" s="18" t="s">
        <v>3005</v>
      </c>
      <c r="K223" s="19" t="s">
        <v>1611</v>
      </c>
      <c r="L223" s="16" t="s">
        <v>1616</v>
      </c>
      <c r="M223" s="79" t="s">
        <v>4988</v>
      </c>
      <c r="N223" s="58" t="s">
        <v>3005</v>
      </c>
      <c r="O223" s="83" t="s">
        <v>1044</v>
      </c>
      <c r="P223" s="201">
        <v>25</v>
      </c>
      <c r="Q223" s="16" t="s">
        <v>4665</v>
      </c>
      <c r="R223" s="17">
        <v>85</v>
      </c>
      <c r="S223" s="308" t="s">
        <v>5073</v>
      </c>
      <c r="T223" s="16" t="s">
        <v>4668</v>
      </c>
      <c r="U223" s="201" t="s">
        <v>5519</v>
      </c>
      <c r="V223" s="201" t="s">
        <v>5519</v>
      </c>
      <c r="W223" s="201" t="s">
        <v>3979</v>
      </c>
      <c r="X223" s="18" t="s">
        <v>3978</v>
      </c>
      <c r="Y223" s="132">
        <f t="shared" si="9"/>
        <v>800</v>
      </c>
      <c r="Z223" s="132" t="str">
        <f t="shared" si="10"/>
        <v>0</v>
      </c>
      <c r="AA223" s="372">
        <f t="shared" si="11"/>
        <v>800</v>
      </c>
      <c r="AB223" s="24"/>
      <c r="AC223" s="24"/>
      <c r="AD223" s="28"/>
      <c r="AE223" s="28"/>
      <c r="AF223" s="28"/>
      <c r="AG223" s="28"/>
      <c r="AH223" s="28"/>
    </row>
    <row r="224" spans="1:34" s="351" customFormat="1" x14ac:dyDescent="0.2">
      <c r="A224" s="16" t="s">
        <v>2636</v>
      </c>
      <c r="B224" s="17">
        <v>90</v>
      </c>
      <c r="C224" s="16" t="s">
        <v>2610</v>
      </c>
      <c r="D224" s="16" t="s">
        <v>5515</v>
      </c>
      <c r="E224" s="18" t="s">
        <v>5516</v>
      </c>
      <c r="F224" s="18">
        <v>16</v>
      </c>
      <c r="G224" s="18">
        <v>25</v>
      </c>
      <c r="H224" s="18" t="s">
        <v>1561</v>
      </c>
      <c r="I224" s="51" t="s">
        <v>3736</v>
      </c>
      <c r="J224" s="18" t="s">
        <v>3005</v>
      </c>
      <c r="K224" s="19" t="s">
        <v>2637</v>
      </c>
      <c r="L224" s="16" t="s">
        <v>1616</v>
      </c>
      <c r="M224" s="119" t="s">
        <v>1612</v>
      </c>
      <c r="N224" s="307" t="s">
        <v>3005</v>
      </c>
      <c r="O224" s="116" t="s">
        <v>3737</v>
      </c>
      <c r="P224" s="118">
        <v>25</v>
      </c>
      <c r="Q224" s="303" t="s">
        <v>4853</v>
      </c>
      <c r="R224" s="17">
        <v>72.5</v>
      </c>
      <c r="S224" s="308" t="s">
        <v>5073</v>
      </c>
      <c r="T224" s="303" t="s">
        <v>4866</v>
      </c>
      <c r="U224" s="201" t="s">
        <v>5519</v>
      </c>
      <c r="V224" s="201" t="s">
        <v>5519</v>
      </c>
      <c r="W224" s="201" t="s">
        <v>3979</v>
      </c>
      <c r="X224" s="18" t="s">
        <v>3978</v>
      </c>
      <c r="Y224" s="132">
        <f t="shared" si="9"/>
        <v>800</v>
      </c>
      <c r="Z224" s="132" t="str">
        <f t="shared" si="10"/>
        <v>0</v>
      </c>
      <c r="AA224" s="372">
        <f t="shared" si="11"/>
        <v>800</v>
      </c>
      <c r="AB224" s="24"/>
      <c r="AC224" s="24"/>
      <c r="AD224" s="28"/>
      <c r="AE224" s="28"/>
      <c r="AF224" s="28"/>
      <c r="AG224" s="28"/>
      <c r="AH224" s="28"/>
    </row>
    <row r="225" spans="1:34" s="351" customFormat="1" x14ac:dyDescent="0.2">
      <c r="A225" s="16" t="s">
        <v>3800</v>
      </c>
      <c r="B225" s="17">
        <v>105</v>
      </c>
      <c r="C225" s="16" t="s">
        <v>3792</v>
      </c>
      <c r="D225" s="16" t="s">
        <v>5515</v>
      </c>
      <c r="E225" s="18" t="s">
        <v>5516</v>
      </c>
      <c r="F225" s="18">
        <v>16</v>
      </c>
      <c r="G225" s="18">
        <v>25</v>
      </c>
      <c r="H225" s="18" t="s">
        <v>1561</v>
      </c>
      <c r="I225" s="51"/>
      <c r="J225" s="18" t="s">
        <v>3005</v>
      </c>
      <c r="K225" s="19" t="s">
        <v>4541</v>
      </c>
      <c r="L225" s="1" t="s">
        <v>1616</v>
      </c>
      <c r="M225" s="118" t="s">
        <v>4170</v>
      </c>
      <c r="N225" s="3" t="s">
        <v>3005</v>
      </c>
      <c r="O225" s="116" t="s">
        <v>2791</v>
      </c>
      <c r="P225" s="118">
        <v>25</v>
      </c>
      <c r="Q225" s="303" t="s">
        <v>5514</v>
      </c>
      <c r="R225" s="17">
        <v>65.75</v>
      </c>
      <c r="S225" s="308" t="s">
        <v>5073</v>
      </c>
      <c r="T225" s="303" t="s">
        <v>4173</v>
      </c>
      <c r="U225" s="201" t="s">
        <v>5519</v>
      </c>
      <c r="V225" s="201" t="s">
        <v>5519</v>
      </c>
      <c r="W225" s="201" t="s">
        <v>3979</v>
      </c>
      <c r="X225" s="18" t="s">
        <v>3978</v>
      </c>
      <c r="Y225" s="132">
        <f t="shared" si="9"/>
        <v>800</v>
      </c>
      <c r="Z225" s="132" t="str">
        <f t="shared" si="10"/>
        <v>0</v>
      </c>
      <c r="AA225" s="372">
        <f t="shared" si="11"/>
        <v>800</v>
      </c>
      <c r="AB225" s="24"/>
      <c r="AC225" s="24"/>
      <c r="AD225" s="28"/>
      <c r="AE225" s="28"/>
      <c r="AF225" s="28"/>
      <c r="AG225" s="28"/>
      <c r="AH225" s="28"/>
    </row>
    <row r="226" spans="1:34" s="351" customFormat="1" ht="11.85" customHeight="1" x14ac:dyDescent="0.2">
      <c r="A226" s="16" t="s">
        <v>1293</v>
      </c>
      <c r="B226" s="17">
        <v>105</v>
      </c>
      <c r="C226" s="16" t="s">
        <v>1292</v>
      </c>
      <c r="D226" s="16" t="s">
        <v>5515</v>
      </c>
      <c r="E226" s="18" t="s">
        <v>5516</v>
      </c>
      <c r="F226" s="18">
        <v>16</v>
      </c>
      <c r="G226" s="18">
        <v>25</v>
      </c>
      <c r="H226" s="18" t="s">
        <v>1561</v>
      </c>
      <c r="I226" s="51" t="s">
        <v>1614</v>
      </c>
      <c r="J226" s="18" t="s">
        <v>3005</v>
      </c>
      <c r="K226" s="19" t="s">
        <v>4541</v>
      </c>
      <c r="L226" s="1" t="s">
        <v>1616</v>
      </c>
      <c r="M226" s="18" t="s">
        <v>1612</v>
      </c>
      <c r="N226" s="307" t="s">
        <v>3005</v>
      </c>
      <c r="O226" s="112" t="s">
        <v>1043</v>
      </c>
      <c r="P226" s="118">
        <v>25</v>
      </c>
      <c r="Q226" s="16" t="s">
        <v>5523</v>
      </c>
      <c r="R226" s="17">
        <v>197</v>
      </c>
      <c r="S226" s="308" t="s">
        <v>5073</v>
      </c>
      <c r="T226" s="16" t="s">
        <v>4214</v>
      </c>
      <c r="U226" s="201" t="s">
        <v>5519</v>
      </c>
      <c r="V226" s="201" t="s">
        <v>5519</v>
      </c>
      <c r="W226" s="201" t="s">
        <v>3979</v>
      </c>
      <c r="X226" s="18" t="s">
        <v>3978</v>
      </c>
      <c r="Y226" s="132">
        <f t="shared" si="9"/>
        <v>800</v>
      </c>
      <c r="Z226" s="132" t="str">
        <f t="shared" si="10"/>
        <v>0</v>
      </c>
      <c r="AA226" s="372">
        <f t="shared" si="11"/>
        <v>800</v>
      </c>
      <c r="AB226" s="24"/>
      <c r="AC226" s="24"/>
      <c r="AD226" s="28"/>
      <c r="AE226" s="28"/>
      <c r="AF226" s="28"/>
      <c r="AG226" s="28"/>
      <c r="AH226" s="28"/>
    </row>
    <row r="227" spans="1:34" s="275" customFormat="1" ht="11.85" customHeight="1" x14ac:dyDescent="0.2">
      <c r="A227" s="16" t="s">
        <v>3702</v>
      </c>
      <c r="B227" s="17">
        <v>46.25</v>
      </c>
      <c r="C227" s="16" t="s">
        <v>3677</v>
      </c>
      <c r="D227" s="16" t="s">
        <v>5515</v>
      </c>
      <c r="E227" s="18" t="s">
        <v>5516</v>
      </c>
      <c r="F227" s="18">
        <v>16</v>
      </c>
      <c r="G227" s="140">
        <v>25</v>
      </c>
      <c r="H227" s="18"/>
      <c r="I227" s="49" t="s">
        <v>2795</v>
      </c>
      <c r="J227" s="18" t="s">
        <v>3005</v>
      </c>
      <c r="K227" s="51" t="s">
        <v>1441</v>
      </c>
      <c r="L227" s="1" t="s">
        <v>1616</v>
      </c>
      <c r="M227" s="112" t="s">
        <v>1612</v>
      </c>
      <c r="N227" s="275" t="s">
        <v>3005</v>
      </c>
      <c r="O227" s="112" t="s">
        <v>2796</v>
      </c>
      <c r="P227" s="48">
        <v>25</v>
      </c>
      <c r="Q227" s="1" t="s">
        <v>3677</v>
      </c>
      <c r="R227" s="2">
        <v>45</v>
      </c>
      <c r="S227" s="308" t="s">
        <v>5073</v>
      </c>
      <c r="T227" s="1" t="s">
        <v>3689</v>
      </c>
      <c r="U227" s="201" t="s">
        <v>5519</v>
      </c>
      <c r="V227" s="201" t="s">
        <v>5519</v>
      </c>
      <c r="W227" s="201" t="s">
        <v>3979</v>
      </c>
      <c r="X227" s="18" t="s">
        <v>3978</v>
      </c>
      <c r="Y227" s="132">
        <f t="shared" si="9"/>
        <v>800</v>
      </c>
      <c r="Z227" s="132" t="str">
        <f t="shared" si="10"/>
        <v>0</v>
      </c>
      <c r="AA227" s="372">
        <f t="shared" si="11"/>
        <v>800</v>
      </c>
      <c r="AB227" s="118"/>
      <c r="AC227" s="118"/>
      <c r="AD227" s="118"/>
      <c r="AE227" s="432"/>
      <c r="AF227" s="432"/>
      <c r="AG227" s="432"/>
      <c r="AH227" s="432"/>
    </row>
    <row r="228" spans="1:34" s="275" customFormat="1" ht="11.85" customHeight="1" x14ac:dyDescent="0.2">
      <c r="A228" s="16" t="s">
        <v>4714</v>
      </c>
      <c r="B228" s="17">
        <v>77</v>
      </c>
      <c r="C228" s="16" t="s">
        <v>4665</v>
      </c>
      <c r="D228" s="16" t="s">
        <v>5515</v>
      </c>
      <c r="E228" s="18" t="s">
        <v>5516</v>
      </c>
      <c r="F228" s="18">
        <v>16</v>
      </c>
      <c r="G228" s="302">
        <v>1</v>
      </c>
      <c r="H228" s="18" t="s">
        <v>1561</v>
      </c>
      <c r="I228" s="49" t="s">
        <v>1625</v>
      </c>
      <c r="J228" s="18" t="s">
        <v>3005</v>
      </c>
      <c r="K228" s="19" t="s">
        <v>1441</v>
      </c>
      <c r="L228" s="1" t="s">
        <v>1616</v>
      </c>
      <c r="M228" s="112" t="s">
        <v>1612</v>
      </c>
      <c r="N228" s="275" t="s">
        <v>3005</v>
      </c>
      <c r="O228" s="112" t="s">
        <v>2794</v>
      </c>
      <c r="P228" s="221">
        <v>1</v>
      </c>
      <c r="Q228" s="1" t="s">
        <v>3677</v>
      </c>
      <c r="R228" s="2">
        <v>47</v>
      </c>
      <c r="S228" s="308" t="s">
        <v>5073</v>
      </c>
      <c r="T228" s="1" t="s">
        <v>3690</v>
      </c>
      <c r="U228" s="201" t="s">
        <v>5519</v>
      </c>
      <c r="V228" s="201" t="s">
        <v>5519</v>
      </c>
      <c r="W228" s="201" t="s">
        <v>3979</v>
      </c>
      <c r="X228" s="18" t="s">
        <v>3978</v>
      </c>
      <c r="Y228" s="132">
        <f t="shared" si="9"/>
        <v>32</v>
      </c>
      <c r="Z228" s="132" t="str">
        <f t="shared" si="10"/>
        <v>0</v>
      </c>
      <c r="AA228" s="372">
        <f t="shared" si="11"/>
        <v>32</v>
      </c>
      <c r="AB228" s="118"/>
      <c r="AC228" s="118"/>
      <c r="AD228" s="118"/>
      <c r="AE228" s="432"/>
      <c r="AF228" s="432"/>
      <c r="AG228" s="432"/>
      <c r="AH228" s="432"/>
    </row>
    <row r="229" spans="1:34" s="275" customFormat="1" ht="11.85" customHeight="1" x14ac:dyDescent="0.2">
      <c r="A229" s="16" t="s">
        <v>4714</v>
      </c>
      <c r="B229" s="17">
        <v>77</v>
      </c>
      <c r="C229" s="16" t="s">
        <v>4665</v>
      </c>
      <c r="D229" s="16" t="s">
        <v>5515</v>
      </c>
      <c r="E229" s="18" t="s">
        <v>5516</v>
      </c>
      <c r="F229" s="18">
        <v>16</v>
      </c>
      <c r="G229" s="302">
        <v>24</v>
      </c>
      <c r="H229" s="18" t="s">
        <v>1561</v>
      </c>
      <c r="I229" s="49" t="s">
        <v>2795</v>
      </c>
      <c r="J229" s="18" t="s">
        <v>3005</v>
      </c>
      <c r="K229" s="19" t="s">
        <v>1441</v>
      </c>
      <c r="L229" s="1" t="s">
        <v>1616</v>
      </c>
      <c r="M229" s="112" t="s">
        <v>1612</v>
      </c>
      <c r="N229" s="275" t="s">
        <v>3005</v>
      </c>
      <c r="O229" s="112" t="s">
        <v>2796</v>
      </c>
      <c r="P229" s="221">
        <v>24</v>
      </c>
      <c r="Q229" s="1" t="s">
        <v>3677</v>
      </c>
      <c r="R229" s="2">
        <v>47</v>
      </c>
      <c r="S229" s="308" t="s">
        <v>5073</v>
      </c>
      <c r="T229" s="1" t="s">
        <v>3690</v>
      </c>
      <c r="U229" s="201" t="s">
        <v>5519</v>
      </c>
      <c r="V229" s="201" t="s">
        <v>5519</v>
      </c>
      <c r="W229" s="201" t="s">
        <v>3979</v>
      </c>
      <c r="X229" s="18" t="s">
        <v>3978</v>
      </c>
      <c r="Y229" s="132">
        <f t="shared" si="9"/>
        <v>768</v>
      </c>
      <c r="Z229" s="132" t="str">
        <f t="shared" si="10"/>
        <v>0</v>
      </c>
      <c r="AA229" s="372">
        <f t="shared" si="11"/>
        <v>768</v>
      </c>
      <c r="AB229" s="118"/>
      <c r="AC229" s="118"/>
      <c r="AD229" s="118"/>
      <c r="AE229" s="432"/>
      <c r="AF229" s="432"/>
      <c r="AG229" s="432"/>
      <c r="AH229" s="432"/>
    </row>
    <row r="230" spans="1:34" s="275" customFormat="1" ht="11.85" customHeight="1" x14ac:dyDescent="0.2">
      <c r="A230" s="16" t="s">
        <v>4355</v>
      </c>
      <c r="B230" s="17">
        <v>415</v>
      </c>
      <c r="C230" s="16" t="s">
        <v>5523</v>
      </c>
      <c r="D230" s="16" t="s">
        <v>5515</v>
      </c>
      <c r="E230" s="18" t="s">
        <v>5516</v>
      </c>
      <c r="F230" s="18">
        <v>16</v>
      </c>
      <c r="G230" s="18">
        <v>25</v>
      </c>
      <c r="H230" s="18" t="s">
        <v>1561</v>
      </c>
      <c r="I230" s="49" t="s">
        <v>2795</v>
      </c>
      <c r="J230" s="18" t="s">
        <v>3005</v>
      </c>
      <c r="K230" s="19" t="s">
        <v>1441</v>
      </c>
      <c r="L230" s="1" t="s">
        <v>1616</v>
      </c>
      <c r="M230" s="112" t="s">
        <v>1612</v>
      </c>
      <c r="N230" s="275" t="s">
        <v>3005</v>
      </c>
      <c r="O230" s="112" t="s">
        <v>2796</v>
      </c>
      <c r="P230" s="48">
        <v>25</v>
      </c>
      <c r="Q230" s="1" t="s">
        <v>3677</v>
      </c>
      <c r="R230" s="2">
        <v>47</v>
      </c>
      <c r="S230" s="308" t="s">
        <v>5073</v>
      </c>
      <c r="T230" s="1" t="s">
        <v>3691</v>
      </c>
      <c r="U230" s="201" t="s">
        <v>5519</v>
      </c>
      <c r="V230" s="201" t="s">
        <v>5519</v>
      </c>
      <c r="W230" s="201" t="s">
        <v>3979</v>
      </c>
      <c r="X230" s="18" t="s">
        <v>3978</v>
      </c>
      <c r="Y230" s="132">
        <f t="shared" si="9"/>
        <v>800</v>
      </c>
      <c r="Z230" s="132" t="str">
        <f t="shared" si="10"/>
        <v>0</v>
      </c>
      <c r="AA230" s="372">
        <f t="shared" si="11"/>
        <v>800</v>
      </c>
      <c r="AB230" s="118"/>
      <c r="AC230" s="118"/>
      <c r="AD230" s="118"/>
      <c r="AE230" s="432"/>
      <c r="AF230" s="432"/>
      <c r="AG230" s="432"/>
      <c r="AH230" s="432"/>
    </row>
    <row r="231" spans="1:34" s="351" customFormat="1" x14ac:dyDescent="0.2">
      <c r="A231" s="16" t="s">
        <v>1054</v>
      </c>
      <c r="B231" s="17">
        <v>45</v>
      </c>
      <c r="C231" s="16" t="s">
        <v>3677</v>
      </c>
      <c r="D231" s="16" t="s">
        <v>5515</v>
      </c>
      <c r="E231" s="18" t="s">
        <v>5516</v>
      </c>
      <c r="F231" s="18">
        <v>16</v>
      </c>
      <c r="G231" s="140">
        <v>25</v>
      </c>
      <c r="H231" s="18"/>
      <c r="I231" s="51"/>
      <c r="J231" s="18" t="s">
        <v>3005</v>
      </c>
      <c r="K231" s="51" t="s">
        <v>4201</v>
      </c>
      <c r="L231" s="16" t="s">
        <v>1616</v>
      </c>
      <c r="M231" s="118" t="s">
        <v>4170</v>
      </c>
      <c r="N231" s="18" t="s">
        <v>3005</v>
      </c>
      <c r="O231" s="116" t="s">
        <v>3439</v>
      </c>
      <c r="P231" s="118">
        <v>25</v>
      </c>
      <c r="Q231" s="303" t="s">
        <v>5514</v>
      </c>
      <c r="R231" s="17">
        <v>69</v>
      </c>
      <c r="S231" s="308" t="s">
        <v>2457</v>
      </c>
      <c r="T231" s="303" t="s">
        <v>4171</v>
      </c>
      <c r="U231" s="201" t="s">
        <v>5519</v>
      </c>
      <c r="V231" s="201" t="s">
        <v>5519</v>
      </c>
      <c r="W231" s="201" t="s">
        <v>3979</v>
      </c>
      <c r="X231" s="18" t="s">
        <v>3978</v>
      </c>
      <c r="Y231" s="132">
        <f t="shared" si="9"/>
        <v>800</v>
      </c>
      <c r="Z231" s="132" t="str">
        <f t="shared" si="10"/>
        <v>0</v>
      </c>
      <c r="AA231" s="372">
        <f t="shared" si="11"/>
        <v>800</v>
      </c>
      <c r="AB231" s="24"/>
      <c r="AC231" s="24"/>
      <c r="AD231" s="28"/>
      <c r="AE231" s="28"/>
      <c r="AF231" s="28"/>
      <c r="AG231" s="28"/>
      <c r="AH231" s="28"/>
    </row>
    <row r="232" spans="1:34" s="275" customFormat="1" ht="11.85" customHeight="1" x14ac:dyDescent="0.2">
      <c r="A232" s="16" t="s">
        <v>4446</v>
      </c>
      <c r="B232" s="17">
        <v>216</v>
      </c>
      <c r="C232" s="16" t="s">
        <v>4447</v>
      </c>
      <c r="D232" s="16" t="s">
        <v>5515</v>
      </c>
      <c r="E232" s="18" t="s">
        <v>5516</v>
      </c>
      <c r="F232" s="18">
        <v>16</v>
      </c>
      <c r="G232" s="245">
        <v>1</v>
      </c>
      <c r="H232" s="18" t="s">
        <v>1561</v>
      </c>
      <c r="I232" s="127" t="s">
        <v>3496</v>
      </c>
      <c r="J232" s="18" t="s">
        <v>3005</v>
      </c>
      <c r="K232" s="19" t="s">
        <v>4069</v>
      </c>
      <c r="L232" s="16" t="s">
        <v>1616</v>
      </c>
      <c r="M232" s="116" t="s">
        <v>4982</v>
      </c>
      <c r="N232" s="275" t="s">
        <v>3005</v>
      </c>
      <c r="O232" s="116" t="s">
        <v>1440</v>
      </c>
      <c r="P232" s="302">
        <v>1</v>
      </c>
      <c r="Q232" s="16" t="s">
        <v>3677</v>
      </c>
      <c r="R232" s="17">
        <v>46.75</v>
      </c>
      <c r="S232" s="308" t="s">
        <v>1050</v>
      </c>
      <c r="T232" s="16" t="s">
        <v>3694</v>
      </c>
      <c r="U232" s="201" t="s">
        <v>5519</v>
      </c>
      <c r="V232" s="201" t="s">
        <v>5519</v>
      </c>
      <c r="W232" s="201" t="s">
        <v>3979</v>
      </c>
      <c r="X232" s="18" t="s">
        <v>3978</v>
      </c>
      <c r="Y232" s="132">
        <f t="shared" si="9"/>
        <v>32</v>
      </c>
      <c r="Z232" s="132" t="str">
        <f t="shared" si="10"/>
        <v>0</v>
      </c>
      <c r="AA232" s="372">
        <f t="shared" si="11"/>
        <v>32</v>
      </c>
      <c r="AB232" s="118"/>
      <c r="AC232" s="118"/>
      <c r="AD232" s="118"/>
      <c r="AE232" s="432"/>
      <c r="AF232" s="432"/>
      <c r="AG232" s="432"/>
      <c r="AH232" s="432"/>
    </row>
    <row r="233" spans="1:34" s="275" customFormat="1" ht="11.85" customHeight="1" x14ac:dyDescent="0.2">
      <c r="A233" s="303" t="s">
        <v>4089</v>
      </c>
      <c r="B233" s="17">
        <v>300</v>
      </c>
      <c r="C233" s="303" t="s">
        <v>5514</v>
      </c>
      <c r="D233" s="16" t="s">
        <v>5515</v>
      </c>
      <c r="E233" s="18" t="s">
        <v>5516</v>
      </c>
      <c r="F233" s="18">
        <v>16</v>
      </c>
      <c r="G233" s="59">
        <v>5</v>
      </c>
      <c r="H233" s="18" t="s">
        <v>1561</v>
      </c>
      <c r="I233" s="46" t="s">
        <v>5039</v>
      </c>
      <c r="J233" s="18" t="s">
        <v>3005</v>
      </c>
      <c r="K233" s="46" t="s">
        <v>4069</v>
      </c>
      <c r="L233" s="16" t="s">
        <v>1616</v>
      </c>
      <c r="M233" s="116" t="s">
        <v>4982</v>
      </c>
      <c r="N233" s="275" t="s">
        <v>3005</v>
      </c>
      <c r="O233" s="116" t="s">
        <v>1045</v>
      </c>
      <c r="P233" s="302">
        <v>5</v>
      </c>
      <c r="Q233" s="16" t="s">
        <v>3677</v>
      </c>
      <c r="R233" s="2">
        <v>46.75</v>
      </c>
      <c r="S233" s="308" t="s">
        <v>1050</v>
      </c>
      <c r="T233" s="1" t="s">
        <v>3694</v>
      </c>
      <c r="U233" s="201" t="s">
        <v>5519</v>
      </c>
      <c r="V233" s="201" t="s">
        <v>5519</v>
      </c>
      <c r="W233" s="201" t="s">
        <v>3979</v>
      </c>
      <c r="X233" s="18" t="s">
        <v>3978</v>
      </c>
      <c r="Y233" s="132">
        <f t="shared" si="9"/>
        <v>160</v>
      </c>
      <c r="Z233" s="132" t="str">
        <f t="shared" si="10"/>
        <v>0</v>
      </c>
      <c r="AA233" s="372">
        <f t="shared" si="11"/>
        <v>160</v>
      </c>
      <c r="AB233" s="118"/>
      <c r="AC233" s="118"/>
      <c r="AD233" s="118"/>
      <c r="AE233" s="432"/>
      <c r="AF233" s="432"/>
      <c r="AG233" s="432"/>
      <c r="AH233" s="432"/>
    </row>
    <row r="234" spans="1:34" s="275" customFormat="1" ht="11.85" customHeight="1" x14ac:dyDescent="0.2">
      <c r="A234" s="1" t="s">
        <v>1058</v>
      </c>
      <c r="B234" s="2">
        <v>50</v>
      </c>
      <c r="C234" s="1" t="s">
        <v>3677</v>
      </c>
      <c r="D234" s="16" t="s">
        <v>5515</v>
      </c>
      <c r="E234" s="18" t="s">
        <v>5516</v>
      </c>
      <c r="F234" s="18">
        <v>16</v>
      </c>
      <c r="G234" s="302">
        <v>2</v>
      </c>
      <c r="H234" s="18"/>
      <c r="I234" s="51"/>
      <c r="J234" s="18" t="s">
        <v>3005</v>
      </c>
      <c r="K234" s="51" t="s">
        <v>1614</v>
      </c>
      <c r="L234" s="16" t="s">
        <v>1616</v>
      </c>
      <c r="M234" s="116" t="s">
        <v>4982</v>
      </c>
      <c r="N234" s="275" t="s">
        <v>3005</v>
      </c>
      <c r="O234" s="116" t="s">
        <v>1046</v>
      </c>
      <c r="P234" s="302">
        <v>2</v>
      </c>
      <c r="Q234" s="16" t="s">
        <v>3677</v>
      </c>
      <c r="R234" s="2">
        <v>46.75</v>
      </c>
      <c r="S234" s="308" t="s">
        <v>1050</v>
      </c>
      <c r="T234" s="1" t="s">
        <v>3694</v>
      </c>
      <c r="U234" s="201" t="s">
        <v>5519</v>
      </c>
      <c r="V234" s="201" t="s">
        <v>5519</v>
      </c>
      <c r="W234" s="201" t="s">
        <v>3979</v>
      </c>
      <c r="X234" s="18" t="s">
        <v>3978</v>
      </c>
      <c r="Y234" s="132">
        <f t="shared" si="9"/>
        <v>64</v>
      </c>
      <c r="Z234" s="132" t="str">
        <f t="shared" si="10"/>
        <v>0</v>
      </c>
      <c r="AA234" s="372">
        <f t="shared" si="11"/>
        <v>64</v>
      </c>
      <c r="AB234" s="118"/>
      <c r="AC234" s="118"/>
      <c r="AD234" s="118"/>
      <c r="AE234" s="432"/>
      <c r="AF234" s="432"/>
      <c r="AG234" s="432"/>
      <c r="AH234" s="432"/>
    </row>
    <row r="235" spans="1:34" s="275" customFormat="1" ht="11.85" customHeight="1" x14ac:dyDescent="0.2">
      <c r="A235" s="16" t="s">
        <v>1139</v>
      </c>
      <c r="B235" s="17">
        <v>0</v>
      </c>
      <c r="C235" s="16" t="s">
        <v>5523</v>
      </c>
      <c r="D235" s="16" t="s">
        <v>5515</v>
      </c>
      <c r="E235" s="18" t="s">
        <v>5516</v>
      </c>
      <c r="F235" s="18">
        <v>16</v>
      </c>
      <c r="G235" s="59">
        <v>17</v>
      </c>
      <c r="H235" s="18" t="s">
        <v>1561</v>
      </c>
      <c r="I235" s="159" t="s">
        <v>2951</v>
      </c>
      <c r="J235" s="18" t="s">
        <v>3005</v>
      </c>
      <c r="K235" s="159" t="s">
        <v>4379</v>
      </c>
      <c r="L235" s="16" t="s">
        <v>1616</v>
      </c>
      <c r="M235" s="116" t="s">
        <v>4982</v>
      </c>
      <c r="N235" s="275" t="s">
        <v>3005</v>
      </c>
      <c r="O235" s="116" t="s">
        <v>1047</v>
      </c>
      <c r="P235" s="302">
        <v>17</v>
      </c>
      <c r="Q235" s="16" t="s">
        <v>3677</v>
      </c>
      <c r="R235" s="2">
        <v>46.75</v>
      </c>
      <c r="S235" s="308" t="s">
        <v>1050</v>
      </c>
      <c r="T235" s="1" t="s">
        <v>3694</v>
      </c>
      <c r="U235" s="201" t="s">
        <v>5519</v>
      </c>
      <c r="V235" s="201" t="s">
        <v>5519</v>
      </c>
      <c r="W235" s="201" t="s">
        <v>3979</v>
      </c>
      <c r="X235" s="18" t="s">
        <v>3978</v>
      </c>
      <c r="Y235" s="132">
        <f t="shared" si="9"/>
        <v>544</v>
      </c>
      <c r="Z235" s="132" t="str">
        <f t="shared" si="10"/>
        <v>0</v>
      </c>
      <c r="AA235" s="372">
        <f t="shared" si="11"/>
        <v>544</v>
      </c>
      <c r="AB235" s="118"/>
      <c r="AC235" s="118"/>
      <c r="AD235" s="118"/>
      <c r="AE235" s="432"/>
      <c r="AF235" s="432"/>
      <c r="AG235" s="432"/>
      <c r="AH235" s="432"/>
    </row>
    <row r="236" spans="1:34" s="351" customFormat="1" x14ac:dyDescent="0.2">
      <c r="A236" s="16" t="s">
        <v>1052</v>
      </c>
      <c r="B236" s="17">
        <v>49</v>
      </c>
      <c r="C236" s="16" t="s">
        <v>3677</v>
      </c>
      <c r="D236" s="16" t="s">
        <v>5515</v>
      </c>
      <c r="E236" s="18" t="s">
        <v>5516</v>
      </c>
      <c r="F236" s="18">
        <v>16</v>
      </c>
      <c r="G236" s="140">
        <v>25</v>
      </c>
      <c r="H236" s="18"/>
      <c r="I236" s="51"/>
      <c r="J236" s="18" t="s">
        <v>3005</v>
      </c>
      <c r="K236" s="51" t="s">
        <v>1466</v>
      </c>
      <c r="L236" s="16" t="s">
        <v>1616</v>
      </c>
      <c r="M236" s="118" t="s">
        <v>2635</v>
      </c>
      <c r="N236" s="307" t="s">
        <v>3005</v>
      </c>
      <c r="O236" s="116" t="s">
        <v>3729</v>
      </c>
      <c r="P236" s="118">
        <v>25</v>
      </c>
      <c r="Q236" s="118" t="s">
        <v>1215</v>
      </c>
      <c r="R236" s="17">
        <v>74</v>
      </c>
      <c r="S236" s="308" t="s">
        <v>1488</v>
      </c>
      <c r="T236" s="118" t="s">
        <v>1225</v>
      </c>
      <c r="U236" s="201" t="s">
        <v>5519</v>
      </c>
      <c r="V236" s="201" t="s">
        <v>5519</v>
      </c>
      <c r="W236" s="201" t="s">
        <v>3979</v>
      </c>
      <c r="X236" s="18" t="s">
        <v>3978</v>
      </c>
      <c r="Y236" s="132">
        <f t="shared" si="9"/>
        <v>800</v>
      </c>
      <c r="Z236" s="132" t="str">
        <f t="shared" si="10"/>
        <v>0</v>
      </c>
      <c r="AA236" s="372">
        <f t="shared" si="11"/>
        <v>800</v>
      </c>
      <c r="AB236" s="24"/>
      <c r="AC236" s="24"/>
      <c r="AD236" s="28"/>
      <c r="AE236" s="28"/>
      <c r="AF236" s="28"/>
      <c r="AG236" s="28"/>
      <c r="AH236" s="28"/>
    </row>
    <row r="237" spans="1:34" s="351" customFormat="1" ht="11.85" customHeight="1" x14ac:dyDescent="0.2">
      <c r="A237" s="16"/>
      <c r="B237" s="17"/>
      <c r="C237" s="16"/>
      <c r="D237" s="16"/>
      <c r="E237" s="18"/>
      <c r="F237" s="18"/>
      <c r="G237" s="140"/>
      <c r="H237" s="18"/>
      <c r="I237" s="131"/>
      <c r="J237" s="18"/>
      <c r="K237" s="51"/>
      <c r="L237" s="1" t="s">
        <v>1616</v>
      </c>
      <c r="M237" s="48"/>
      <c r="N237" s="3"/>
      <c r="O237" s="112"/>
      <c r="P237" s="48"/>
      <c r="Q237" s="1"/>
      <c r="R237" s="2"/>
      <c r="S237" s="60"/>
      <c r="T237" s="1"/>
      <c r="U237" s="201"/>
      <c r="V237" s="201"/>
      <c r="W237" s="201"/>
      <c r="X237" s="18"/>
      <c r="Y237" s="132">
        <f t="shared" si="9"/>
        <v>0</v>
      </c>
      <c r="Z237" s="132" t="str">
        <f t="shared" si="10"/>
        <v>0</v>
      </c>
      <c r="AA237" s="372" t="str">
        <f t="shared" si="11"/>
        <v>0</v>
      </c>
      <c r="AB237" s="24"/>
      <c r="AC237" s="24"/>
      <c r="AD237" s="28"/>
      <c r="AE237" s="28"/>
      <c r="AF237" s="28"/>
      <c r="AG237" s="28"/>
      <c r="AH237" s="28"/>
    </row>
    <row r="238" spans="1:34" s="94" customFormat="1" ht="11.85" customHeight="1" thickBot="1" x14ac:dyDescent="0.25">
      <c r="B238" s="362"/>
      <c r="G238" s="349">
        <f>SUM(G191:G237)</f>
        <v>1012</v>
      </c>
      <c r="J238" s="78"/>
      <c r="M238" s="94">
        <f>G238-P238</f>
        <v>0</v>
      </c>
      <c r="N238" s="78"/>
      <c r="P238" s="349">
        <f>SUM(P191:P237)</f>
        <v>1012</v>
      </c>
      <c r="R238" s="362"/>
      <c r="Y238" s="132">
        <f t="shared" si="9"/>
        <v>0</v>
      </c>
      <c r="Z238" s="132" t="str">
        <f t="shared" si="10"/>
        <v>0</v>
      </c>
      <c r="AA238" s="372" t="str">
        <f t="shared" si="11"/>
        <v>0</v>
      </c>
    </row>
    <row r="239" spans="1:34" s="351" customFormat="1" ht="11.85" customHeight="1" x14ac:dyDescent="0.2">
      <c r="A239" s="24"/>
      <c r="B239" s="114"/>
      <c r="C239" s="26" t="s">
        <v>3031</v>
      </c>
      <c r="D239" s="27"/>
      <c r="E239" s="28"/>
      <c r="F239" s="29"/>
      <c r="G239" s="30"/>
      <c r="H239" s="31"/>
      <c r="I239" s="24"/>
      <c r="J239" s="24"/>
      <c r="K239" s="24"/>
      <c r="L239" s="28"/>
      <c r="M239" s="24"/>
      <c r="N239" s="24"/>
      <c r="O239" s="32"/>
      <c r="P239" s="30"/>
      <c r="Q239" s="28"/>
      <c r="R239" s="114"/>
      <c r="S239" s="67"/>
      <c r="T239" s="24"/>
      <c r="U239" s="18"/>
      <c r="V239" s="18"/>
      <c r="W239" s="18"/>
      <c r="X239" s="24"/>
      <c r="Y239" s="132">
        <f t="shared" si="9"/>
        <v>0</v>
      </c>
      <c r="Z239" s="132" t="str">
        <f t="shared" si="10"/>
        <v>0</v>
      </c>
      <c r="AA239" s="372" t="str">
        <f t="shared" si="11"/>
        <v>0</v>
      </c>
      <c r="AB239" s="24"/>
      <c r="AC239" s="24"/>
      <c r="AD239" s="28"/>
      <c r="AE239" s="28"/>
      <c r="AF239" s="28"/>
      <c r="AG239" s="28"/>
      <c r="AH239" s="28"/>
    </row>
    <row r="240" spans="1:34" s="351" customFormat="1" ht="11.85" customHeight="1" x14ac:dyDescent="0.2">
      <c r="A240" s="16" t="s">
        <v>2723</v>
      </c>
      <c r="B240" s="17">
        <v>80</v>
      </c>
      <c r="C240" s="16" t="s">
        <v>2721</v>
      </c>
      <c r="D240" s="16" t="s">
        <v>4449</v>
      </c>
      <c r="E240" s="18" t="s">
        <v>5516</v>
      </c>
      <c r="F240" s="18">
        <v>8</v>
      </c>
      <c r="G240" s="18">
        <v>25</v>
      </c>
      <c r="H240" s="18" t="s">
        <v>1561</v>
      </c>
      <c r="I240" s="51" t="s">
        <v>3731</v>
      </c>
      <c r="J240" s="18" t="s">
        <v>3005</v>
      </c>
      <c r="K240" s="19" t="s">
        <v>4980</v>
      </c>
      <c r="L240" s="16" t="s">
        <v>1616</v>
      </c>
      <c r="M240" s="18" t="s">
        <v>4989</v>
      </c>
      <c r="N240" s="18" t="s">
        <v>3005</v>
      </c>
      <c r="O240" s="140"/>
      <c r="P240" s="18">
        <v>25</v>
      </c>
      <c r="Q240" s="16" t="s">
        <v>5528</v>
      </c>
      <c r="R240" s="17">
        <v>109</v>
      </c>
      <c r="S240" s="314">
        <v>25537</v>
      </c>
      <c r="T240" s="16" t="s">
        <v>4432</v>
      </c>
      <c r="U240" s="18" t="s">
        <v>5519</v>
      </c>
      <c r="V240" s="18" t="s">
        <v>5519</v>
      </c>
      <c r="W240" s="18" t="s">
        <v>3979</v>
      </c>
      <c r="X240" s="18" t="s">
        <v>3978</v>
      </c>
      <c r="Y240" s="132">
        <f t="shared" si="9"/>
        <v>400</v>
      </c>
      <c r="Z240" s="132" t="str">
        <f t="shared" si="10"/>
        <v>0</v>
      </c>
      <c r="AA240" s="372">
        <f t="shared" si="11"/>
        <v>400</v>
      </c>
      <c r="AB240" s="24"/>
      <c r="AC240" s="24"/>
      <c r="AD240" s="28"/>
      <c r="AE240" s="28"/>
      <c r="AF240" s="28"/>
      <c r="AG240" s="28"/>
      <c r="AH240" s="28"/>
    </row>
    <row r="241" spans="1:34" s="351" customFormat="1" ht="11.85" customHeight="1" x14ac:dyDescent="0.2">
      <c r="A241" s="16" t="s">
        <v>4446</v>
      </c>
      <c r="B241" s="17">
        <v>216</v>
      </c>
      <c r="C241" s="16" t="s">
        <v>4447</v>
      </c>
      <c r="D241" s="16" t="s">
        <v>4449</v>
      </c>
      <c r="E241" s="18" t="s">
        <v>5516</v>
      </c>
      <c r="F241" s="18">
        <v>8</v>
      </c>
      <c r="G241" s="245">
        <v>7</v>
      </c>
      <c r="H241" s="18" t="s">
        <v>1561</v>
      </c>
      <c r="I241" s="127" t="s">
        <v>1656</v>
      </c>
      <c r="J241" s="18" t="s">
        <v>3005</v>
      </c>
      <c r="K241" s="19" t="s">
        <v>4069</v>
      </c>
      <c r="L241" s="16" t="s">
        <v>1616</v>
      </c>
      <c r="M241" s="266" t="s">
        <v>4379</v>
      </c>
      <c r="N241" s="58" t="s">
        <v>3005</v>
      </c>
      <c r="O241" s="124" t="s">
        <v>1305</v>
      </c>
      <c r="P241" s="198">
        <v>7</v>
      </c>
      <c r="Q241" s="267" t="s">
        <v>5210</v>
      </c>
      <c r="R241" s="17">
        <v>0</v>
      </c>
      <c r="S241" s="312">
        <v>25539</v>
      </c>
      <c r="T241" s="1" t="s">
        <v>1067</v>
      </c>
      <c r="U241" s="18" t="s">
        <v>5519</v>
      </c>
      <c r="V241" s="18" t="s">
        <v>5519</v>
      </c>
      <c r="W241" s="18" t="s">
        <v>3979</v>
      </c>
      <c r="X241" s="18" t="s">
        <v>3978</v>
      </c>
      <c r="Y241" s="132">
        <f t="shared" si="9"/>
        <v>112</v>
      </c>
      <c r="Z241" s="132" t="str">
        <f t="shared" si="10"/>
        <v>0</v>
      </c>
      <c r="AA241" s="372">
        <f t="shared" si="11"/>
        <v>112</v>
      </c>
      <c r="AB241" s="24"/>
      <c r="AC241" s="24"/>
      <c r="AD241" s="28"/>
      <c r="AE241" s="28"/>
      <c r="AF241" s="28"/>
      <c r="AG241" s="28"/>
      <c r="AH241" s="28"/>
    </row>
    <row r="242" spans="1:34" s="18" customFormat="1" ht="11.85" customHeight="1" x14ac:dyDescent="0.2">
      <c r="A242" s="16" t="s">
        <v>4446</v>
      </c>
      <c r="B242" s="17">
        <v>216</v>
      </c>
      <c r="C242" s="16" t="s">
        <v>4447</v>
      </c>
      <c r="D242" s="16" t="s">
        <v>4449</v>
      </c>
      <c r="E242" s="18" t="s">
        <v>5516</v>
      </c>
      <c r="F242" s="18">
        <v>8</v>
      </c>
      <c r="G242" s="245">
        <v>3</v>
      </c>
      <c r="H242" s="18" t="s">
        <v>1561</v>
      </c>
      <c r="I242" s="127" t="s">
        <v>2957</v>
      </c>
      <c r="J242" s="18" t="s">
        <v>3005</v>
      </c>
      <c r="K242" s="19" t="s">
        <v>4069</v>
      </c>
      <c r="L242" s="16" t="s">
        <v>1616</v>
      </c>
      <c r="M242" s="18" t="s">
        <v>1614</v>
      </c>
      <c r="N242" s="58" t="s">
        <v>3005</v>
      </c>
      <c r="P242" s="59">
        <v>3</v>
      </c>
      <c r="Q242" s="16" t="s">
        <v>5528</v>
      </c>
      <c r="R242" s="17">
        <v>62</v>
      </c>
      <c r="S242" s="312">
        <v>25540</v>
      </c>
      <c r="T242" s="16" t="s">
        <v>3916</v>
      </c>
      <c r="U242" s="18" t="s">
        <v>5519</v>
      </c>
      <c r="V242" s="18" t="s">
        <v>5519</v>
      </c>
      <c r="W242" s="18" t="s">
        <v>3979</v>
      </c>
      <c r="X242" s="18" t="s">
        <v>3978</v>
      </c>
      <c r="Y242" s="132">
        <f t="shared" si="9"/>
        <v>48</v>
      </c>
      <c r="Z242" s="132" t="str">
        <f t="shared" si="10"/>
        <v>0</v>
      </c>
      <c r="AA242" s="372">
        <f t="shared" si="11"/>
        <v>48</v>
      </c>
    </row>
    <row r="243" spans="1:34" s="351" customFormat="1" ht="11.85" customHeight="1" x14ac:dyDescent="0.2">
      <c r="A243" s="16" t="s">
        <v>4446</v>
      </c>
      <c r="B243" s="17">
        <v>216</v>
      </c>
      <c r="C243" s="16" t="s">
        <v>4447</v>
      </c>
      <c r="D243" s="16" t="s">
        <v>4449</v>
      </c>
      <c r="E243" s="18" t="s">
        <v>5516</v>
      </c>
      <c r="F243" s="18">
        <v>8</v>
      </c>
      <c r="G243" s="245">
        <v>3</v>
      </c>
      <c r="H243" s="18" t="s">
        <v>1561</v>
      </c>
      <c r="I243" s="127" t="s">
        <v>3447</v>
      </c>
      <c r="J243" s="18" t="s">
        <v>3005</v>
      </c>
      <c r="K243" s="19" t="s">
        <v>4069</v>
      </c>
      <c r="L243" s="16" t="s">
        <v>1616</v>
      </c>
      <c r="M243" s="18" t="s">
        <v>4199</v>
      </c>
      <c r="N243" s="58" t="s">
        <v>3005</v>
      </c>
      <c r="O243" s="118"/>
      <c r="P243" s="59">
        <v>3</v>
      </c>
      <c r="Q243" s="16" t="s">
        <v>5514</v>
      </c>
      <c r="R243" s="17">
        <v>16.8</v>
      </c>
      <c r="S243" s="312">
        <v>25541</v>
      </c>
      <c r="T243" s="16" t="s">
        <v>4450</v>
      </c>
      <c r="U243" s="18" t="s">
        <v>5519</v>
      </c>
      <c r="V243" s="18" t="s">
        <v>5519</v>
      </c>
      <c r="W243" s="18" t="s">
        <v>3979</v>
      </c>
      <c r="X243" s="18" t="s">
        <v>3978</v>
      </c>
      <c r="Y243" s="132">
        <f t="shared" si="9"/>
        <v>48</v>
      </c>
      <c r="Z243" s="132" t="str">
        <f t="shared" si="10"/>
        <v>0</v>
      </c>
      <c r="AA243" s="372">
        <f t="shared" si="11"/>
        <v>48</v>
      </c>
      <c r="AB243" s="24"/>
      <c r="AC243" s="24"/>
      <c r="AD243" s="28"/>
      <c r="AE243" s="28"/>
      <c r="AF243" s="28"/>
      <c r="AG243" s="28"/>
      <c r="AH243" s="28"/>
    </row>
    <row r="244" spans="1:34" s="275" customFormat="1" ht="11.85" customHeight="1" x14ac:dyDescent="0.2">
      <c r="A244" s="16" t="s">
        <v>1194</v>
      </c>
      <c r="B244" s="17">
        <v>55</v>
      </c>
      <c r="C244" s="16" t="s">
        <v>1195</v>
      </c>
      <c r="D244" s="16" t="s">
        <v>4449</v>
      </c>
      <c r="E244" s="18" t="s">
        <v>5516</v>
      </c>
      <c r="F244" s="18">
        <v>8</v>
      </c>
      <c r="G244" s="18">
        <v>25</v>
      </c>
      <c r="H244" s="18" t="s">
        <v>1561</v>
      </c>
      <c r="I244" s="51"/>
      <c r="J244" s="18" t="s">
        <v>3005</v>
      </c>
      <c r="K244" s="19" t="s">
        <v>4978</v>
      </c>
      <c r="L244" s="1" t="s">
        <v>1616</v>
      </c>
      <c r="M244" s="112" t="s">
        <v>4978</v>
      </c>
      <c r="N244" s="275" t="s">
        <v>3005</v>
      </c>
      <c r="O244" s="112"/>
      <c r="P244" s="48">
        <v>25</v>
      </c>
      <c r="Q244" s="1" t="s">
        <v>3677</v>
      </c>
      <c r="R244" s="2">
        <v>38</v>
      </c>
      <c r="S244" s="308" t="s">
        <v>5040</v>
      </c>
      <c r="T244" s="1" t="s">
        <v>3704</v>
      </c>
      <c r="U244" s="18" t="s">
        <v>5519</v>
      </c>
      <c r="V244" s="18" t="s">
        <v>5519</v>
      </c>
      <c r="W244" s="18" t="s">
        <v>3979</v>
      </c>
      <c r="X244" s="18" t="s">
        <v>5042</v>
      </c>
      <c r="Y244" s="132">
        <f t="shared" si="9"/>
        <v>400</v>
      </c>
      <c r="Z244" s="132">
        <f t="shared" si="10"/>
        <v>400</v>
      </c>
      <c r="AA244" s="372" t="str">
        <f t="shared" si="11"/>
        <v>0</v>
      </c>
      <c r="AB244" s="118"/>
      <c r="AC244" s="118"/>
      <c r="AD244" s="118"/>
      <c r="AE244" s="432"/>
      <c r="AF244" s="432"/>
      <c r="AG244" s="432"/>
      <c r="AH244" s="432"/>
    </row>
    <row r="245" spans="1:34" s="351" customFormat="1" ht="11.85" customHeight="1" x14ac:dyDescent="0.2">
      <c r="A245" s="1" t="s">
        <v>1064</v>
      </c>
      <c r="B245" s="2">
        <v>39</v>
      </c>
      <c r="C245" s="1" t="s">
        <v>3677</v>
      </c>
      <c r="D245" s="16" t="s">
        <v>4449</v>
      </c>
      <c r="E245" s="18" t="s">
        <v>5516</v>
      </c>
      <c r="F245" s="18">
        <v>8</v>
      </c>
      <c r="G245" s="140">
        <v>25</v>
      </c>
      <c r="H245" s="18"/>
      <c r="I245" s="51"/>
      <c r="J245" s="18" t="s">
        <v>3005</v>
      </c>
      <c r="K245" s="51" t="s">
        <v>4979</v>
      </c>
      <c r="L245" s="1" t="s">
        <v>1616</v>
      </c>
      <c r="M245" s="18" t="s">
        <v>4979</v>
      </c>
      <c r="N245" s="58" t="s">
        <v>3005</v>
      </c>
      <c r="O245" s="83"/>
      <c r="P245" s="18">
        <v>25</v>
      </c>
      <c r="Q245" s="16" t="s">
        <v>5514</v>
      </c>
      <c r="R245" s="17">
        <v>12.5</v>
      </c>
      <c r="S245" s="308" t="s">
        <v>5040</v>
      </c>
      <c r="T245" s="16" t="s">
        <v>5508</v>
      </c>
      <c r="U245" s="18" t="s">
        <v>5519</v>
      </c>
      <c r="V245" s="18" t="s">
        <v>5519</v>
      </c>
      <c r="W245" s="18" t="s">
        <v>3979</v>
      </c>
      <c r="X245" s="18" t="s">
        <v>5042</v>
      </c>
      <c r="Y245" s="132">
        <f t="shared" si="9"/>
        <v>400</v>
      </c>
      <c r="Z245" s="132">
        <f t="shared" si="10"/>
        <v>400</v>
      </c>
      <c r="AA245" s="372" t="str">
        <f t="shared" si="11"/>
        <v>0</v>
      </c>
      <c r="AB245" s="24"/>
      <c r="AC245" s="24">
        <v>37068.375196759298</v>
      </c>
      <c r="AD245" s="28"/>
      <c r="AE245" s="28"/>
      <c r="AF245" s="28">
        <v>3513945</v>
      </c>
      <c r="AG245" s="28"/>
      <c r="AH245" s="28"/>
    </row>
    <row r="246" spans="1:34" s="18" customFormat="1" ht="11.85" customHeight="1" x14ac:dyDescent="0.2">
      <c r="A246" s="16" t="s">
        <v>4444</v>
      </c>
      <c r="B246" s="17">
        <v>1</v>
      </c>
      <c r="C246" s="16" t="s">
        <v>4038</v>
      </c>
      <c r="D246" s="16" t="s">
        <v>4449</v>
      </c>
      <c r="E246" s="18" t="s">
        <v>5516</v>
      </c>
      <c r="F246" s="18">
        <v>8</v>
      </c>
      <c r="G246" s="220">
        <v>25</v>
      </c>
      <c r="H246" s="18" t="s">
        <v>1561</v>
      </c>
      <c r="I246" s="96" t="s">
        <v>5308</v>
      </c>
      <c r="J246" s="18" t="s">
        <v>3005</v>
      </c>
      <c r="K246" s="19" t="s">
        <v>4069</v>
      </c>
      <c r="L246" s="1" t="s">
        <v>1616</v>
      </c>
      <c r="M246" s="118" t="s">
        <v>4069</v>
      </c>
      <c r="N246" s="275" t="s">
        <v>3005</v>
      </c>
      <c r="O246" s="119" t="s">
        <v>3781</v>
      </c>
      <c r="P246" s="118">
        <v>25</v>
      </c>
      <c r="Q246" s="16" t="s">
        <v>1195</v>
      </c>
      <c r="R246" s="17">
        <v>55</v>
      </c>
      <c r="S246" s="308" t="s">
        <v>5040</v>
      </c>
      <c r="T246" s="16" t="s">
        <v>1202</v>
      </c>
      <c r="U246" s="18" t="s">
        <v>5519</v>
      </c>
      <c r="V246" s="18" t="s">
        <v>5519</v>
      </c>
      <c r="W246" s="18" t="s">
        <v>3979</v>
      </c>
      <c r="X246" s="18" t="s">
        <v>5042</v>
      </c>
      <c r="Y246" s="132">
        <f t="shared" si="9"/>
        <v>400</v>
      </c>
      <c r="Z246" s="132">
        <f t="shared" si="10"/>
        <v>400</v>
      </c>
      <c r="AA246" s="372" t="str">
        <f t="shared" si="11"/>
        <v>0</v>
      </c>
    </row>
    <row r="247" spans="1:34" s="18" customFormat="1" ht="11.85" customHeight="1" x14ac:dyDescent="0.2">
      <c r="A247" s="16" t="s">
        <v>4444</v>
      </c>
      <c r="B247" s="17">
        <v>1</v>
      </c>
      <c r="C247" s="16" t="s">
        <v>4038</v>
      </c>
      <c r="D247" s="16" t="s">
        <v>4449</v>
      </c>
      <c r="E247" s="18" t="s">
        <v>5516</v>
      </c>
      <c r="F247" s="18">
        <v>8</v>
      </c>
      <c r="G247" s="220">
        <v>25</v>
      </c>
      <c r="H247" s="18" t="s">
        <v>1561</v>
      </c>
      <c r="I247" s="96" t="s">
        <v>5308</v>
      </c>
      <c r="J247" s="18" t="s">
        <v>3005</v>
      </c>
      <c r="K247" s="19" t="s">
        <v>4069</v>
      </c>
      <c r="L247" s="16" t="s">
        <v>1616</v>
      </c>
      <c r="M247" s="118" t="s">
        <v>4069</v>
      </c>
      <c r="N247" s="275" t="s">
        <v>3005</v>
      </c>
      <c r="O247" s="119" t="s">
        <v>3782</v>
      </c>
      <c r="P247" s="118">
        <v>25</v>
      </c>
      <c r="Q247" s="16" t="s">
        <v>1195</v>
      </c>
      <c r="R247" s="17">
        <v>52.5</v>
      </c>
      <c r="S247" s="308" t="s">
        <v>5040</v>
      </c>
      <c r="T247" s="16" t="s">
        <v>1201</v>
      </c>
      <c r="U247" s="18" t="s">
        <v>5519</v>
      </c>
      <c r="V247" s="18" t="s">
        <v>5519</v>
      </c>
      <c r="W247" s="18" t="s">
        <v>3979</v>
      </c>
      <c r="X247" s="18" t="s">
        <v>5042</v>
      </c>
      <c r="Y247" s="132">
        <f t="shared" si="9"/>
        <v>400</v>
      </c>
      <c r="Z247" s="132">
        <f t="shared" si="10"/>
        <v>400</v>
      </c>
      <c r="AA247" s="372" t="str">
        <f t="shared" si="11"/>
        <v>0</v>
      </c>
    </row>
    <row r="248" spans="1:34" s="275" customFormat="1" ht="11.85" customHeight="1" x14ac:dyDescent="0.2">
      <c r="A248" s="16" t="s">
        <v>4444</v>
      </c>
      <c r="B248" s="17">
        <v>1</v>
      </c>
      <c r="C248" s="16" t="s">
        <v>4038</v>
      </c>
      <c r="D248" s="16" t="s">
        <v>4449</v>
      </c>
      <c r="E248" s="18" t="s">
        <v>5516</v>
      </c>
      <c r="F248" s="18">
        <v>8</v>
      </c>
      <c r="G248" s="220">
        <v>25</v>
      </c>
      <c r="H248" s="18" t="s">
        <v>1561</v>
      </c>
      <c r="I248" s="96" t="s">
        <v>5308</v>
      </c>
      <c r="J248" s="18" t="s">
        <v>3005</v>
      </c>
      <c r="K248" s="19" t="s">
        <v>4069</v>
      </c>
      <c r="L248" s="1" t="s">
        <v>1616</v>
      </c>
      <c r="M248" s="112" t="s">
        <v>4069</v>
      </c>
      <c r="N248" s="275" t="s">
        <v>3005</v>
      </c>
      <c r="O248" s="112"/>
      <c r="P248" s="48">
        <v>25</v>
      </c>
      <c r="Q248" s="1" t="s">
        <v>3677</v>
      </c>
      <c r="R248" s="2">
        <v>39</v>
      </c>
      <c r="S248" s="308" t="s">
        <v>5040</v>
      </c>
      <c r="T248" s="1" t="s">
        <v>3708</v>
      </c>
      <c r="U248" s="18" t="s">
        <v>5519</v>
      </c>
      <c r="V248" s="18" t="s">
        <v>5519</v>
      </c>
      <c r="W248" s="18" t="s">
        <v>3979</v>
      </c>
      <c r="X248" s="18" t="s">
        <v>5042</v>
      </c>
      <c r="Y248" s="132">
        <f t="shared" si="9"/>
        <v>400</v>
      </c>
      <c r="Z248" s="132">
        <f t="shared" si="10"/>
        <v>400</v>
      </c>
      <c r="AA248" s="372" t="str">
        <f t="shared" si="11"/>
        <v>0</v>
      </c>
      <c r="AB248" s="118"/>
      <c r="AC248" s="118"/>
      <c r="AD248" s="118"/>
      <c r="AE248" s="432"/>
      <c r="AF248" s="432"/>
      <c r="AG248" s="432"/>
      <c r="AH248" s="432"/>
    </row>
    <row r="249" spans="1:34" s="275" customFormat="1" ht="11.85" customHeight="1" x14ac:dyDescent="0.2">
      <c r="A249" s="16" t="s">
        <v>4444</v>
      </c>
      <c r="B249" s="17">
        <v>1</v>
      </c>
      <c r="C249" s="16" t="s">
        <v>4038</v>
      </c>
      <c r="D249" s="16" t="s">
        <v>4449</v>
      </c>
      <c r="E249" s="18" t="s">
        <v>5516</v>
      </c>
      <c r="F249" s="18">
        <v>8</v>
      </c>
      <c r="G249" s="220">
        <v>25</v>
      </c>
      <c r="H249" s="18" t="s">
        <v>1561</v>
      </c>
      <c r="I249" s="96" t="s">
        <v>5308</v>
      </c>
      <c r="J249" s="18" t="s">
        <v>3005</v>
      </c>
      <c r="K249" s="19" t="s">
        <v>4069</v>
      </c>
      <c r="L249" s="1" t="s">
        <v>1616</v>
      </c>
      <c r="M249" s="112" t="s">
        <v>4069</v>
      </c>
      <c r="N249" s="275" t="s">
        <v>3005</v>
      </c>
      <c r="O249" s="112"/>
      <c r="P249" s="48">
        <v>25</v>
      </c>
      <c r="Q249" s="1" t="s">
        <v>3677</v>
      </c>
      <c r="R249" s="2">
        <v>38.5</v>
      </c>
      <c r="S249" s="308" t="s">
        <v>5040</v>
      </c>
      <c r="T249" s="1" t="s">
        <v>3707</v>
      </c>
      <c r="U249" s="18" t="s">
        <v>5519</v>
      </c>
      <c r="V249" s="18" t="s">
        <v>5519</v>
      </c>
      <c r="W249" s="18" t="s">
        <v>3979</v>
      </c>
      <c r="X249" s="18" t="s">
        <v>5042</v>
      </c>
      <c r="Y249" s="132">
        <f t="shared" si="9"/>
        <v>400</v>
      </c>
      <c r="Z249" s="132">
        <f t="shared" si="10"/>
        <v>400</v>
      </c>
      <c r="AA249" s="372" t="str">
        <f t="shared" si="11"/>
        <v>0</v>
      </c>
      <c r="AB249" s="118"/>
      <c r="AC249" s="118"/>
      <c r="AD249" s="118"/>
      <c r="AE249" s="432"/>
      <c r="AF249" s="432"/>
      <c r="AG249" s="432"/>
      <c r="AH249" s="432"/>
    </row>
    <row r="250" spans="1:34" s="275" customFormat="1" ht="11.85" customHeight="1" x14ac:dyDescent="0.2">
      <c r="A250" s="16" t="s">
        <v>4446</v>
      </c>
      <c r="B250" s="17">
        <v>216</v>
      </c>
      <c r="C250" s="16" t="s">
        <v>4447</v>
      </c>
      <c r="D250" s="16" t="s">
        <v>4449</v>
      </c>
      <c r="E250" s="18" t="s">
        <v>5516</v>
      </c>
      <c r="F250" s="18">
        <v>8</v>
      </c>
      <c r="G250" s="60">
        <v>25</v>
      </c>
      <c r="H250" s="18" t="s">
        <v>1561</v>
      </c>
      <c r="I250" s="126" t="s">
        <v>1444</v>
      </c>
      <c r="J250" s="18" t="s">
        <v>3005</v>
      </c>
      <c r="K250" s="19" t="s">
        <v>4069</v>
      </c>
      <c r="L250" s="16" t="s">
        <v>1616</v>
      </c>
      <c r="M250" s="116" t="s">
        <v>4069</v>
      </c>
      <c r="N250" s="275" t="s">
        <v>3005</v>
      </c>
      <c r="O250" s="116"/>
      <c r="P250" s="140">
        <v>25</v>
      </c>
      <c r="Q250" s="16" t="s">
        <v>3677</v>
      </c>
      <c r="R250" s="17">
        <v>38.25</v>
      </c>
      <c r="S250" s="308" t="s">
        <v>5040</v>
      </c>
      <c r="T250" s="16" t="s">
        <v>3705</v>
      </c>
      <c r="U250" s="18" t="s">
        <v>5519</v>
      </c>
      <c r="V250" s="18" t="s">
        <v>5519</v>
      </c>
      <c r="W250" s="18" t="s">
        <v>3979</v>
      </c>
      <c r="X250" s="18" t="s">
        <v>5042</v>
      </c>
      <c r="Y250" s="132">
        <f t="shared" si="9"/>
        <v>400</v>
      </c>
      <c r="Z250" s="132">
        <f t="shared" si="10"/>
        <v>400</v>
      </c>
      <c r="AA250" s="372" t="str">
        <f t="shared" si="11"/>
        <v>0</v>
      </c>
      <c r="AB250" s="118"/>
      <c r="AC250" s="118"/>
      <c r="AD250" s="118"/>
      <c r="AE250" s="432"/>
      <c r="AF250" s="432"/>
      <c r="AG250" s="432"/>
      <c r="AH250" s="432"/>
    </row>
    <row r="251" spans="1:34" s="275" customFormat="1" ht="11.85" customHeight="1" x14ac:dyDescent="0.2">
      <c r="A251" s="16" t="s">
        <v>4446</v>
      </c>
      <c r="B251" s="17">
        <v>216</v>
      </c>
      <c r="C251" s="16" t="s">
        <v>4447</v>
      </c>
      <c r="D251" s="16" t="s">
        <v>4449</v>
      </c>
      <c r="E251" s="18" t="s">
        <v>5516</v>
      </c>
      <c r="F251" s="18">
        <v>8</v>
      </c>
      <c r="G251" s="60">
        <v>25</v>
      </c>
      <c r="H251" s="18" t="s">
        <v>1561</v>
      </c>
      <c r="I251" s="126" t="s">
        <v>1444</v>
      </c>
      <c r="J251" s="18" t="s">
        <v>3005</v>
      </c>
      <c r="K251" s="19" t="s">
        <v>4069</v>
      </c>
      <c r="L251" s="16" t="s">
        <v>1616</v>
      </c>
      <c r="M251" s="116" t="s">
        <v>4069</v>
      </c>
      <c r="N251" s="275" t="s">
        <v>3005</v>
      </c>
      <c r="O251" s="116"/>
      <c r="P251" s="140">
        <v>25</v>
      </c>
      <c r="Q251" s="16" t="s">
        <v>3677</v>
      </c>
      <c r="R251" s="17">
        <v>38.25</v>
      </c>
      <c r="S251" s="308" t="s">
        <v>5040</v>
      </c>
      <c r="T251" s="16" t="s">
        <v>3706</v>
      </c>
      <c r="U251" s="18" t="s">
        <v>5519</v>
      </c>
      <c r="V251" s="18" t="s">
        <v>5519</v>
      </c>
      <c r="W251" s="18" t="s">
        <v>3979</v>
      </c>
      <c r="X251" s="18" t="s">
        <v>5042</v>
      </c>
      <c r="Y251" s="132">
        <f t="shared" si="9"/>
        <v>400</v>
      </c>
      <c r="Z251" s="132">
        <f t="shared" si="10"/>
        <v>400</v>
      </c>
      <c r="AA251" s="372" t="str">
        <f t="shared" si="11"/>
        <v>0</v>
      </c>
      <c r="AB251" s="118"/>
      <c r="AC251" s="118"/>
      <c r="AD251" s="118"/>
      <c r="AE251" s="432"/>
      <c r="AF251" s="432"/>
      <c r="AG251" s="432"/>
      <c r="AH251" s="432"/>
    </row>
    <row r="252" spans="1:34" s="18" customFormat="1" ht="11.85" customHeight="1" x14ac:dyDescent="0.2">
      <c r="A252" s="16" t="s">
        <v>4446</v>
      </c>
      <c r="B252" s="17">
        <v>216</v>
      </c>
      <c r="C252" s="16" t="s">
        <v>4447</v>
      </c>
      <c r="D252" s="16" t="s">
        <v>4449</v>
      </c>
      <c r="E252" s="18" t="s">
        <v>5516</v>
      </c>
      <c r="F252" s="18">
        <v>8</v>
      </c>
      <c r="G252" s="60">
        <v>25</v>
      </c>
      <c r="H252" s="18" t="s">
        <v>1561</v>
      </c>
      <c r="I252" s="126" t="s">
        <v>1444</v>
      </c>
      <c r="J252" s="18" t="s">
        <v>3005</v>
      </c>
      <c r="K252" s="19" t="s">
        <v>4069</v>
      </c>
      <c r="L252" s="16" t="s">
        <v>1616</v>
      </c>
      <c r="M252" s="18" t="s">
        <v>4069</v>
      </c>
      <c r="N252" s="275" t="s">
        <v>3005</v>
      </c>
      <c r="O252" s="110" t="s">
        <v>5043</v>
      </c>
      <c r="P252" s="18">
        <v>25</v>
      </c>
      <c r="Q252" s="16" t="s">
        <v>5514</v>
      </c>
      <c r="R252" s="17">
        <v>0</v>
      </c>
      <c r="S252" s="308" t="s">
        <v>5040</v>
      </c>
      <c r="T252" s="16" t="s">
        <v>3859</v>
      </c>
      <c r="U252" s="18" t="s">
        <v>5519</v>
      </c>
      <c r="V252" s="18" t="s">
        <v>5519</v>
      </c>
      <c r="W252" s="18" t="s">
        <v>3979</v>
      </c>
      <c r="X252" s="18" t="s">
        <v>5042</v>
      </c>
      <c r="Y252" s="132">
        <f t="shared" si="9"/>
        <v>400</v>
      </c>
      <c r="Z252" s="132">
        <f t="shared" si="10"/>
        <v>400</v>
      </c>
      <c r="AA252" s="372" t="str">
        <f t="shared" si="11"/>
        <v>0</v>
      </c>
    </row>
    <row r="253" spans="1:34" s="351" customFormat="1" ht="11.85" customHeight="1" x14ac:dyDescent="0.2">
      <c r="A253" s="16" t="s">
        <v>4446</v>
      </c>
      <c r="B253" s="17">
        <v>216</v>
      </c>
      <c r="C253" s="16" t="s">
        <v>4447</v>
      </c>
      <c r="D253" s="16" t="s">
        <v>4449</v>
      </c>
      <c r="E253" s="18" t="s">
        <v>5516</v>
      </c>
      <c r="F253" s="18">
        <v>8</v>
      </c>
      <c r="G253" s="60">
        <v>25</v>
      </c>
      <c r="H253" s="18" t="s">
        <v>1561</v>
      </c>
      <c r="I253" s="126" t="s">
        <v>1444</v>
      </c>
      <c r="J253" s="18" t="s">
        <v>3005</v>
      </c>
      <c r="K253" s="19" t="s">
        <v>4069</v>
      </c>
      <c r="L253" s="16" t="s">
        <v>1616</v>
      </c>
      <c r="M253" s="18" t="s">
        <v>4069</v>
      </c>
      <c r="N253" s="275" t="s">
        <v>3005</v>
      </c>
      <c r="O253" s="110" t="s">
        <v>5044</v>
      </c>
      <c r="P253" s="18">
        <v>25</v>
      </c>
      <c r="Q253" s="16" t="s">
        <v>5514</v>
      </c>
      <c r="R253" s="17">
        <v>0</v>
      </c>
      <c r="S253" s="308" t="s">
        <v>5040</v>
      </c>
      <c r="T253" s="16" t="s">
        <v>3868</v>
      </c>
      <c r="U253" s="18" t="s">
        <v>5519</v>
      </c>
      <c r="V253" s="18" t="s">
        <v>5519</v>
      </c>
      <c r="W253" s="18" t="s">
        <v>3979</v>
      </c>
      <c r="X253" s="18" t="s">
        <v>5042</v>
      </c>
      <c r="Y253" s="132">
        <f t="shared" si="9"/>
        <v>400</v>
      </c>
      <c r="Z253" s="132">
        <f t="shared" si="10"/>
        <v>400</v>
      </c>
      <c r="AA253" s="372" t="str">
        <f t="shared" si="11"/>
        <v>0</v>
      </c>
      <c r="AB253" s="24"/>
      <c r="AC253" s="24"/>
      <c r="AD253" s="28"/>
      <c r="AE253" s="28"/>
      <c r="AF253" s="28"/>
      <c r="AG253" s="28"/>
      <c r="AH253" s="28"/>
    </row>
    <row r="254" spans="1:34" s="351" customFormat="1" ht="11.85" customHeight="1" x14ac:dyDescent="0.2">
      <c r="A254" s="16" t="s">
        <v>4446</v>
      </c>
      <c r="B254" s="17">
        <v>216</v>
      </c>
      <c r="C254" s="16" t="s">
        <v>4447</v>
      </c>
      <c r="D254" s="16" t="s">
        <v>4449</v>
      </c>
      <c r="E254" s="18" t="s">
        <v>5516</v>
      </c>
      <c r="F254" s="18">
        <v>8</v>
      </c>
      <c r="G254" s="60">
        <v>25</v>
      </c>
      <c r="H254" s="18" t="s">
        <v>1561</v>
      </c>
      <c r="I254" s="126" t="s">
        <v>1444</v>
      </c>
      <c r="J254" s="18" t="s">
        <v>3005</v>
      </c>
      <c r="K254" s="19" t="s">
        <v>4069</v>
      </c>
      <c r="L254" s="16" t="s">
        <v>1616</v>
      </c>
      <c r="M254" s="18" t="s">
        <v>4069</v>
      </c>
      <c r="N254" s="275" t="s">
        <v>3005</v>
      </c>
      <c r="O254" s="110" t="s">
        <v>5044</v>
      </c>
      <c r="P254" s="18">
        <v>25</v>
      </c>
      <c r="Q254" s="16" t="s">
        <v>5514</v>
      </c>
      <c r="R254" s="17">
        <v>0</v>
      </c>
      <c r="S254" s="308" t="s">
        <v>5040</v>
      </c>
      <c r="T254" s="16" t="s">
        <v>3868</v>
      </c>
      <c r="U254" s="18" t="s">
        <v>5519</v>
      </c>
      <c r="V254" s="18" t="s">
        <v>5519</v>
      </c>
      <c r="W254" s="18" t="s">
        <v>3979</v>
      </c>
      <c r="X254" s="18" t="s">
        <v>5042</v>
      </c>
      <c r="Y254" s="132">
        <f t="shared" si="9"/>
        <v>400</v>
      </c>
      <c r="Z254" s="132">
        <f t="shared" si="10"/>
        <v>400</v>
      </c>
      <c r="AA254" s="372" t="str">
        <f t="shared" si="11"/>
        <v>0</v>
      </c>
      <c r="AB254" s="24"/>
      <c r="AC254" s="24"/>
      <c r="AD254" s="28"/>
      <c r="AE254" s="28"/>
      <c r="AF254" s="28"/>
      <c r="AG254" s="28"/>
      <c r="AH254" s="28"/>
    </row>
    <row r="255" spans="1:34" s="351" customFormat="1" ht="11.85" customHeight="1" x14ac:dyDescent="0.2">
      <c r="A255" s="16" t="s">
        <v>4446</v>
      </c>
      <c r="B255" s="17">
        <v>216</v>
      </c>
      <c r="C255" s="16" t="s">
        <v>4447</v>
      </c>
      <c r="D255" s="16" t="s">
        <v>4449</v>
      </c>
      <c r="E255" s="18" t="s">
        <v>5516</v>
      </c>
      <c r="F255" s="18">
        <v>8</v>
      </c>
      <c r="G255" s="60">
        <v>25</v>
      </c>
      <c r="H255" s="18" t="s">
        <v>1561</v>
      </c>
      <c r="I255" s="126" t="s">
        <v>1444</v>
      </c>
      <c r="J255" s="18" t="s">
        <v>3005</v>
      </c>
      <c r="K255" s="19" t="s">
        <v>4069</v>
      </c>
      <c r="L255" s="16" t="s">
        <v>1616</v>
      </c>
      <c r="M255" s="18" t="s">
        <v>4069</v>
      </c>
      <c r="N255" s="275" t="s">
        <v>3005</v>
      </c>
      <c r="O255" s="110" t="s">
        <v>5043</v>
      </c>
      <c r="P255" s="18">
        <v>25</v>
      </c>
      <c r="Q255" s="16" t="s">
        <v>5514</v>
      </c>
      <c r="R255" s="17">
        <v>0</v>
      </c>
      <c r="S255" s="308" t="s">
        <v>5040</v>
      </c>
      <c r="T255" s="16" t="s">
        <v>3859</v>
      </c>
      <c r="U255" s="18" t="s">
        <v>5519</v>
      </c>
      <c r="V255" s="18" t="s">
        <v>5519</v>
      </c>
      <c r="W255" s="18" t="s">
        <v>3979</v>
      </c>
      <c r="X255" s="18" t="s">
        <v>5042</v>
      </c>
      <c r="Y255" s="132">
        <f t="shared" si="9"/>
        <v>400</v>
      </c>
      <c r="Z255" s="132">
        <f t="shared" si="10"/>
        <v>400</v>
      </c>
      <c r="AA255" s="372" t="str">
        <f t="shared" si="11"/>
        <v>0</v>
      </c>
      <c r="AG255" s="28"/>
      <c r="AH255" s="28"/>
    </row>
    <row r="256" spans="1:34" s="351" customFormat="1" ht="11.85" customHeight="1" x14ac:dyDescent="0.2">
      <c r="A256" s="16" t="s">
        <v>4446</v>
      </c>
      <c r="B256" s="17">
        <v>216</v>
      </c>
      <c r="C256" s="16" t="s">
        <v>4447</v>
      </c>
      <c r="D256" s="16" t="s">
        <v>4449</v>
      </c>
      <c r="E256" s="18" t="s">
        <v>5516</v>
      </c>
      <c r="F256" s="18">
        <v>8</v>
      </c>
      <c r="G256" s="60">
        <v>25</v>
      </c>
      <c r="H256" s="18" t="s">
        <v>1561</v>
      </c>
      <c r="I256" s="126" t="s">
        <v>1444</v>
      </c>
      <c r="J256" s="18" t="s">
        <v>3005</v>
      </c>
      <c r="K256" s="19" t="s">
        <v>4069</v>
      </c>
      <c r="L256" s="16" t="s">
        <v>1616</v>
      </c>
      <c r="M256" s="18" t="s">
        <v>4069</v>
      </c>
      <c r="N256" s="275" t="s">
        <v>3005</v>
      </c>
      <c r="O256" s="110" t="s">
        <v>2363</v>
      </c>
      <c r="P256" s="18">
        <v>25</v>
      </c>
      <c r="Q256" s="16" t="s">
        <v>5523</v>
      </c>
      <c r="R256" s="17">
        <v>0</v>
      </c>
      <c r="S256" s="308" t="s">
        <v>5040</v>
      </c>
      <c r="T256" s="16" t="s">
        <v>3869</v>
      </c>
      <c r="U256" s="18" t="s">
        <v>5519</v>
      </c>
      <c r="V256" s="18" t="s">
        <v>5519</v>
      </c>
      <c r="W256" s="18" t="s">
        <v>3979</v>
      </c>
      <c r="X256" s="18" t="s">
        <v>5042</v>
      </c>
      <c r="Y256" s="132">
        <f t="shared" si="9"/>
        <v>400</v>
      </c>
      <c r="Z256" s="132">
        <f t="shared" si="10"/>
        <v>400</v>
      </c>
      <c r="AA256" s="372" t="str">
        <f t="shared" si="11"/>
        <v>0</v>
      </c>
      <c r="AB256" s="24"/>
      <c r="AC256" s="24"/>
      <c r="AD256" s="28"/>
      <c r="AE256" s="28"/>
      <c r="AF256" s="28"/>
      <c r="AG256" s="28"/>
      <c r="AH256" s="28"/>
    </row>
    <row r="257" spans="1:34" s="351" customFormat="1" ht="11.85" customHeight="1" x14ac:dyDescent="0.2">
      <c r="A257" s="16" t="s">
        <v>4446</v>
      </c>
      <c r="B257" s="17">
        <v>216</v>
      </c>
      <c r="C257" s="16" t="s">
        <v>4447</v>
      </c>
      <c r="D257" s="16" t="s">
        <v>4449</v>
      </c>
      <c r="E257" s="18" t="s">
        <v>5516</v>
      </c>
      <c r="F257" s="18">
        <v>8</v>
      </c>
      <c r="G257" s="60">
        <v>25</v>
      </c>
      <c r="H257" s="18" t="s">
        <v>1561</v>
      </c>
      <c r="I257" s="126" t="s">
        <v>1444</v>
      </c>
      <c r="J257" s="18" t="s">
        <v>3005</v>
      </c>
      <c r="K257" s="19" t="s">
        <v>4069</v>
      </c>
      <c r="L257" s="16" t="s">
        <v>1616</v>
      </c>
      <c r="M257" s="18" t="s">
        <v>4069</v>
      </c>
      <c r="N257" s="275" t="s">
        <v>3005</v>
      </c>
      <c r="O257" s="110" t="s">
        <v>2363</v>
      </c>
      <c r="P257" s="18">
        <v>25</v>
      </c>
      <c r="Q257" s="16" t="s">
        <v>5523</v>
      </c>
      <c r="R257" s="17">
        <v>0</v>
      </c>
      <c r="S257" s="308" t="s">
        <v>5040</v>
      </c>
      <c r="T257" s="16" t="s">
        <v>3869</v>
      </c>
      <c r="U257" s="18" t="s">
        <v>5519</v>
      </c>
      <c r="V257" s="18" t="s">
        <v>5519</v>
      </c>
      <c r="W257" s="18" t="s">
        <v>3979</v>
      </c>
      <c r="X257" s="18" t="s">
        <v>5042</v>
      </c>
      <c r="Y257" s="132">
        <f t="shared" si="9"/>
        <v>400</v>
      </c>
      <c r="Z257" s="132">
        <f t="shared" si="10"/>
        <v>400</v>
      </c>
      <c r="AA257" s="372" t="str">
        <f t="shared" si="11"/>
        <v>0</v>
      </c>
      <c r="AB257" s="24"/>
      <c r="AC257" s="24"/>
      <c r="AD257" s="28"/>
      <c r="AE257" s="28"/>
      <c r="AF257" s="28"/>
      <c r="AG257" s="28"/>
      <c r="AH257" s="28"/>
    </row>
    <row r="258" spans="1:34" s="275" customFormat="1" ht="11.85" customHeight="1" x14ac:dyDescent="0.2">
      <c r="A258" s="1" t="s">
        <v>5217</v>
      </c>
      <c r="B258" s="2">
        <v>35</v>
      </c>
      <c r="C258" s="1" t="s">
        <v>5213</v>
      </c>
      <c r="D258" s="16" t="s">
        <v>4449</v>
      </c>
      <c r="E258" s="18" t="s">
        <v>5516</v>
      </c>
      <c r="F258" s="18">
        <v>8</v>
      </c>
      <c r="G258" s="3">
        <v>25</v>
      </c>
      <c r="H258" s="18" t="s">
        <v>1561</v>
      </c>
      <c r="I258" s="4"/>
      <c r="J258" s="3" t="s">
        <v>3005</v>
      </c>
      <c r="K258" s="4" t="s">
        <v>4138</v>
      </c>
      <c r="L258" s="1" t="s">
        <v>1616</v>
      </c>
      <c r="M258" s="112" t="s">
        <v>4138</v>
      </c>
      <c r="N258" s="275" t="s">
        <v>3005</v>
      </c>
      <c r="O258" s="112"/>
      <c r="P258" s="48">
        <v>25</v>
      </c>
      <c r="Q258" s="1" t="s">
        <v>3677</v>
      </c>
      <c r="R258" s="2">
        <v>38.75</v>
      </c>
      <c r="S258" s="308" t="s">
        <v>5040</v>
      </c>
      <c r="T258" s="1" t="s">
        <v>3711</v>
      </c>
      <c r="U258" s="18" t="s">
        <v>5519</v>
      </c>
      <c r="V258" s="18" t="s">
        <v>5519</v>
      </c>
      <c r="W258" s="18" t="s">
        <v>3979</v>
      </c>
      <c r="X258" s="18" t="s">
        <v>5042</v>
      </c>
      <c r="Y258" s="132">
        <f t="shared" si="9"/>
        <v>400</v>
      </c>
      <c r="Z258" s="132">
        <f t="shared" si="10"/>
        <v>400</v>
      </c>
      <c r="AA258" s="372" t="str">
        <f t="shared" si="11"/>
        <v>0</v>
      </c>
      <c r="AB258" s="118"/>
      <c r="AC258" s="118"/>
      <c r="AD258" s="118"/>
      <c r="AE258" s="432"/>
      <c r="AF258" s="432"/>
      <c r="AG258" s="432"/>
      <c r="AH258" s="432"/>
    </row>
    <row r="259" spans="1:34" s="275" customFormat="1" ht="11.85" customHeight="1" x14ac:dyDescent="0.2">
      <c r="A259" s="1" t="s">
        <v>5218</v>
      </c>
      <c r="B259" s="2">
        <v>36</v>
      </c>
      <c r="C259" s="1" t="s">
        <v>5213</v>
      </c>
      <c r="D259" s="16" t="s">
        <v>4449</v>
      </c>
      <c r="E259" s="18" t="s">
        <v>5516</v>
      </c>
      <c r="F259" s="18">
        <v>8</v>
      </c>
      <c r="G259" s="3">
        <v>25</v>
      </c>
      <c r="H259" s="18" t="s">
        <v>1561</v>
      </c>
      <c r="I259" s="3"/>
      <c r="J259" s="3" t="s">
        <v>3005</v>
      </c>
      <c r="K259" s="4" t="s">
        <v>4138</v>
      </c>
      <c r="L259" s="1" t="s">
        <v>1616</v>
      </c>
      <c r="M259" s="112" t="s">
        <v>4138</v>
      </c>
      <c r="N259" s="275" t="s">
        <v>3005</v>
      </c>
      <c r="O259" s="112"/>
      <c r="P259" s="48">
        <v>25</v>
      </c>
      <c r="Q259" s="1" t="s">
        <v>3677</v>
      </c>
      <c r="R259" s="2">
        <v>38.5</v>
      </c>
      <c r="S259" s="308" t="s">
        <v>5040</v>
      </c>
      <c r="T259" s="1" t="s">
        <v>3710</v>
      </c>
      <c r="U259" s="18" t="s">
        <v>5519</v>
      </c>
      <c r="V259" s="18" t="s">
        <v>5519</v>
      </c>
      <c r="W259" s="18" t="s">
        <v>3979</v>
      </c>
      <c r="X259" s="18" t="s">
        <v>5042</v>
      </c>
      <c r="Y259" s="132">
        <f t="shared" si="9"/>
        <v>400</v>
      </c>
      <c r="Z259" s="132">
        <f t="shared" si="10"/>
        <v>400</v>
      </c>
      <c r="AA259" s="372" t="str">
        <f t="shared" si="11"/>
        <v>0</v>
      </c>
      <c r="AB259" s="118"/>
      <c r="AC259" s="118"/>
      <c r="AD259" s="118"/>
      <c r="AE259" s="432"/>
      <c r="AF259" s="432"/>
      <c r="AG259" s="432"/>
      <c r="AH259" s="432"/>
    </row>
    <row r="260" spans="1:34" s="275" customFormat="1" ht="11.85" customHeight="1" x14ac:dyDescent="0.2">
      <c r="A260" s="16" t="s">
        <v>3878</v>
      </c>
      <c r="B260" s="17">
        <v>290.5</v>
      </c>
      <c r="C260" s="16" t="s">
        <v>5514</v>
      </c>
      <c r="D260" s="16" t="s">
        <v>4449</v>
      </c>
      <c r="E260" s="18" t="s">
        <v>5516</v>
      </c>
      <c r="F260" s="18">
        <v>8</v>
      </c>
      <c r="G260" s="18">
        <v>25</v>
      </c>
      <c r="H260" s="18" t="s">
        <v>1561</v>
      </c>
      <c r="I260" s="131"/>
      <c r="J260" s="18" t="s">
        <v>3005</v>
      </c>
      <c r="K260" s="19" t="s">
        <v>4138</v>
      </c>
      <c r="L260" s="1" t="s">
        <v>1616</v>
      </c>
      <c r="M260" s="112" t="s">
        <v>4138</v>
      </c>
      <c r="N260" s="275" t="s">
        <v>3005</v>
      </c>
      <c r="O260" s="112"/>
      <c r="P260" s="48">
        <v>25</v>
      </c>
      <c r="Q260" s="1" t="s">
        <v>3677</v>
      </c>
      <c r="R260" s="2">
        <v>37.5</v>
      </c>
      <c r="S260" s="308" t="s">
        <v>5040</v>
      </c>
      <c r="T260" s="1" t="s">
        <v>3709</v>
      </c>
      <c r="U260" s="18" t="s">
        <v>5519</v>
      </c>
      <c r="V260" s="18" t="s">
        <v>5519</v>
      </c>
      <c r="W260" s="18" t="s">
        <v>3979</v>
      </c>
      <c r="X260" s="18" t="s">
        <v>5042</v>
      </c>
      <c r="Y260" s="132">
        <f t="shared" si="9"/>
        <v>400</v>
      </c>
      <c r="Z260" s="132">
        <f t="shared" si="10"/>
        <v>400</v>
      </c>
      <c r="AA260" s="372" t="str">
        <f t="shared" si="11"/>
        <v>0</v>
      </c>
      <c r="AB260" s="118"/>
      <c r="AC260" s="118"/>
      <c r="AD260" s="118"/>
      <c r="AE260" s="432"/>
      <c r="AF260" s="432"/>
      <c r="AG260" s="432"/>
      <c r="AH260" s="432"/>
    </row>
    <row r="261" spans="1:34" s="18" customFormat="1" ht="11.85" customHeight="1" x14ac:dyDescent="0.2">
      <c r="A261" s="16" t="s">
        <v>3724</v>
      </c>
      <c r="B261" s="17">
        <v>39</v>
      </c>
      <c r="C261" s="16" t="s">
        <v>3677</v>
      </c>
      <c r="D261" s="16" t="s">
        <v>4449</v>
      </c>
      <c r="E261" s="18" t="s">
        <v>5516</v>
      </c>
      <c r="F261" s="18">
        <v>8</v>
      </c>
      <c r="G261" s="140">
        <v>25</v>
      </c>
      <c r="I261" s="51"/>
      <c r="J261" s="18" t="s">
        <v>3005</v>
      </c>
      <c r="K261" s="51" t="s">
        <v>4434</v>
      </c>
      <c r="L261" s="1" t="s">
        <v>1616</v>
      </c>
      <c r="M261" s="18" t="s">
        <v>4170</v>
      </c>
      <c r="N261" s="58" t="s">
        <v>3005</v>
      </c>
      <c r="O261" s="116" t="s">
        <v>4434</v>
      </c>
      <c r="P261" s="118">
        <v>25</v>
      </c>
      <c r="Q261" s="16" t="s">
        <v>5514</v>
      </c>
      <c r="R261" s="17">
        <v>165</v>
      </c>
      <c r="S261" s="308" t="s">
        <v>5040</v>
      </c>
      <c r="T261" s="16" t="s">
        <v>3890</v>
      </c>
      <c r="U261" s="18" t="s">
        <v>5519</v>
      </c>
      <c r="V261" s="18" t="s">
        <v>5519</v>
      </c>
      <c r="W261" s="18" t="s">
        <v>3979</v>
      </c>
      <c r="X261" s="18" t="s">
        <v>5042</v>
      </c>
      <c r="Y261" s="132">
        <f t="shared" si="9"/>
        <v>400</v>
      </c>
      <c r="Z261" s="132">
        <f t="shared" si="10"/>
        <v>400</v>
      </c>
      <c r="AA261" s="372" t="str">
        <f t="shared" si="11"/>
        <v>0</v>
      </c>
    </row>
    <row r="262" spans="1:34" s="351" customFormat="1" ht="11.85" customHeight="1" x14ac:dyDescent="0.2">
      <c r="A262" s="16" t="s">
        <v>3712</v>
      </c>
      <c r="B262" s="17">
        <v>39.25</v>
      </c>
      <c r="C262" s="16" t="s">
        <v>3677</v>
      </c>
      <c r="D262" s="16" t="s">
        <v>4449</v>
      </c>
      <c r="E262" s="18" t="s">
        <v>5516</v>
      </c>
      <c r="F262" s="18">
        <v>8</v>
      </c>
      <c r="G262" s="140">
        <v>25</v>
      </c>
      <c r="H262" s="18"/>
      <c r="I262" s="51"/>
      <c r="J262" s="18" t="s">
        <v>3005</v>
      </c>
      <c r="K262" s="51" t="s">
        <v>4199</v>
      </c>
      <c r="L262" s="16" t="s">
        <v>1616</v>
      </c>
      <c r="M262" s="18" t="s">
        <v>4199</v>
      </c>
      <c r="N262" s="58" t="s">
        <v>3005</v>
      </c>
      <c r="O262" s="140"/>
      <c r="P262" s="18">
        <v>25</v>
      </c>
      <c r="Q262" s="16" t="s">
        <v>5514</v>
      </c>
      <c r="R262" s="17">
        <v>16.8</v>
      </c>
      <c r="S262" s="308" t="s">
        <v>5040</v>
      </c>
      <c r="T262" s="16" t="s">
        <v>4450</v>
      </c>
      <c r="U262" s="18" t="s">
        <v>5519</v>
      </c>
      <c r="V262" s="18" t="s">
        <v>5519</v>
      </c>
      <c r="W262" s="18" t="s">
        <v>3979</v>
      </c>
      <c r="X262" s="18" t="s">
        <v>5042</v>
      </c>
      <c r="Y262" s="132">
        <f t="shared" si="9"/>
        <v>400</v>
      </c>
      <c r="Z262" s="132">
        <f t="shared" si="10"/>
        <v>400</v>
      </c>
      <c r="AA262" s="372" t="str">
        <f t="shared" si="11"/>
        <v>0</v>
      </c>
      <c r="AB262" s="24"/>
      <c r="AC262" s="24"/>
      <c r="AD262" s="28"/>
      <c r="AE262" s="28"/>
      <c r="AF262" s="28"/>
      <c r="AG262" s="28"/>
      <c r="AH262" s="28"/>
    </row>
    <row r="263" spans="1:34" s="275" customFormat="1" ht="11.85" customHeight="1" x14ac:dyDescent="0.2">
      <c r="A263" s="16" t="s">
        <v>4852</v>
      </c>
      <c r="B263" s="17">
        <v>55</v>
      </c>
      <c r="C263" s="16" t="s">
        <v>4853</v>
      </c>
      <c r="D263" s="16" t="s">
        <v>4449</v>
      </c>
      <c r="E263" s="18" t="s">
        <v>5516</v>
      </c>
      <c r="F263" s="18">
        <v>8</v>
      </c>
      <c r="G263" s="18">
        <v>25</v>
      </c>
      <c r="H263" s="18" t="s">
        <v>1561</v>
      </c>
      <c r="I263" s="51"/>
      <c r="J263" s="18" t="s">
        <v>3005</v>
      </c>
      <c r="K263" s="19" t="s">
        <v>1612</v>
      </c>
      <c r="L263" s="1" t="s">
        <v>1616</v>
      </c>
      <c r="M263" s="112" t="s">
        <v>1612</v>
      </c>
      <c r="N263" s="275" t="s">
        <v>3005</v>
      </c>
      <c r="O263" s="112"/>
      <c r="P263" s="48">
        <v>25</v>
      </c>
      <c r="Q263" s="1" t="s">
        <v>3677</v>
      </c>
      <c r="R263" s="2">
        <v>37</v>
      </c>
      <c r="S263" s="308" t="s">
        <v>5040</v>
      </c>
      <c r="T263" s="1" t="s">
        <v>3713</v>
      </c>
      <c r="U263" s="18" t="s">
        <v>5519</v>
      </c>
      <c r="V263" s="18" t="s">
        <v>5519</v>
      </c>
      <c r="W263" s="18" t="s">
        <v>3979</v>
      </c>
      <c r="X263" s="18" t="s">
        <v>5042</v>
      </c>
      <c r="Y263" s="132">
        <f t="shared" ref="Y263:Y311" si="12">F263*G263*2</f>
        <v>400</v>
      </c>
      <c r="Z263" s="132">
        <f t="shared" ref="Z263:Z326" si="13">IF(X263="N",Y263,"0")</f>
        <v>400</v>
      </c>
      <c r="AA263" s="372" t="str">
        <f t="shared" ref="AA263:AA326" si="14">IF(X263="P",Y263,"0")</f>
        <v>0</v>
      </c>
      <c r="AB263" s="118"/>
      <c r="AC263" s="118"/>
      <c r="AD263" s="118"/>
      <c r="AE263" s="432"/>
      <c r="AF263" s="432"/>
      <c r="AG263" s="432"/>
      <c r="AH263" s="432"/>
    </row>
    <row r="264" spans="1:34" s="18" customFormat="1" ht="11.85" customHeight="1" x14ac:dyDescent="0.2">
      <c r="A264" s="16" t="s">
        <v>4446</v>
      </c>
      <c r="B264" s="17">
        <v>216</v>
      </c>
      <c r="C264" s="16" t="s">
        <v>4447</v>
      </c>
      <c r="D264" s="16" t="s">
        <v>4449</v>
      </c>
      <c r="E264" s="18" t="s">
        <v>5516</v>
      </c>
      <c r="F264" s="18">
        <v>8</v>
      </c>
      <c r="G264" s="245">
        <v>25</v>
      </c>
      <c r="H264" s="18" t="s">
        <v>1561</v>
      </c>
      <c r="I264" s="127" t="s">
        <v>1445</v>
      </c>
      <c r="J264" s="18" t="s">
        <v>3005</v>
      </c>
      <c r="K264" s="19" t="s">
        <v>4069</v>
      </c>
      <c r="L264" s="16" t="s">
        <v>1616</v>
      </c>
      <c r="M264" s="18" t="s">
        <v>1611</v>
      </c>
      <c r="N264" s="58" t="s">
        <v>3005</v>
      </c>
      <c r="O264" s="140" t="s">
        <v>3732</v>
      </c>
      <c r="P264" s="18">
        <v>25</v>
      </c>
      <c r="Q264" s="16" t="s">
        <v>5514</v>
      </c>
      <c r="R264" s="17">
        <v>12.5</v>
      </c>
      <c r="S264" s="308" t="s">
        <v>5040</v>
      </c>
      <c r="T264" s="16" t="s">
        <v>3933</v>
      </c>
      <c r="U264" s="18" t="s">
        <v>5519</v>
      </c>
      <c r="V264" s="18" t="s">
        <v>5519</v>
      </c>
      <c r="W264" s="18" t="s">
        <v>3979</v>
      </c>
      <c r="X264" s="18" t="s">
        <v>5042</v>
      </c>
      <c r="Y264" s="132">
        <f t="shared" si="12"/>
        <v>400</v>
      </c>
      <c r="Z264" s="132">
        <f t="shared" si="13"/>
        <v>400</v>
      </c>
      <c r="AA264" s="372" t="str">
        <f t="shared" si="14"/>
        <v>0</v>
      </c>
    </row>
    <row r="265" spans="1:34" s="18" customFormat="1" ht="11.85" customHeight="1" x14ac:dyDescent="0.2">
      <c r="A265" s="1" t="s">
        <v>1066</v>
      </c>
      <c r="B265" s="2">
        <v>38.5</v>
      </c>
      <c r="C265" s="1" t="s">
        <v>3677</v>
      </c>
      <c r="D265" s="16" t="s">
        <v>4449</v>
      </c>
      <c r="E265" s="18" t="s">
        <v>5516</v>
      </c>
      <c r="F265" s="18">
        <v>8</v>
      </c>
      <c r="G265" s="59">
        <v>6</v>
      </c>
      <c r="I265" s="51"/>
      <c r="J265" s="18" t="s">
        <v>3005</v>
      </c>
      <c r="K265" s="51" t="s">
        <v>1614</v>
      </c>
      <c r="L265" s="16" t="s">
        <v>1616</v>
      </c>
      <c r="M265" s="18" t="s">
        <v>1614</v>
      </c>
      <c r="N265" s="58" t="s">
        <v>3005</v>
      </c>
      <c r="P265" s="59">
        <v>6</v>
      </c>
      <c r="Q265" s="16" t="s">
        <v>5528</v>
      </c>
      <c r="R265" s="17">
        <v>62</v>
      </c>
      <c r="S265" s="308" t="s">
        <v>5040</v>
      </c>
      <c r="T265" s="16" t="s">
        <v>3916</v>
      </c>
      <c r="U265" s="18" t="s">
        <v>5519</v>
      </c>
      <c r="V265" s="18" t="s">
        <v>5519</v>
      </c>
      <c r="W265" s="18" t="s">
        <v>3979</v>
      </c>
      <c r="X265" s="18" t="s">
        <v>5042</v>
      </c>
      <c r="Y265" s="132">
        <f t="shared" si="12"/>
        <v>96</v>
      </c>
      <c r="Z265" s="132">
        <f t="shared" si="13"/>
        <v>96</v>
      </c>
      <c r="AA265" s="372" t="str">
        <f t="shared" si="14"/>
        <v>0</v>
      </c>
    </row>
    <row r="266" spans="1:34" s="18" customFormat="1" ht="11.85" customHeight="1" x14ac:dyDescent="0.2">
      <c r="A266" s="16" t="s">
        <v>5444</v>
      </c>
      <c r="B266" s="17">
        <v>60</v>
      </c>
      <c r="C266" s="16" t="s">
        <v>5435</v>
      </c>
      <c r="D266" s="16" t="s">
        <v>4449</v>
      </c>
      <c r="E266" s="18" t="s">
        <v>5516</v>
      </c>
      <c r="F266" s="18">
        <v>8</v>
      </c>
      <c r="G266" s="18">
        <v>25</v>
      </c>
      <c r="H266" s="18" t="s">
        <v>1561</v>
      </c>
      <c r="I266" s="51" t="s">
        <v>3727</v>
      </c>
      <c r="J266" s="18" t="s">
        <v>3005</v>
      </c>
      <c r="K266" s="19" t="s">
        <v>1441</v>
      </c>
      <c r="L266" s="1" t="s">
        <v>1616</v>
      </c>
      <c r="M266" s="18" t="s">
        <v>1614</v>
      </c>
      <c r="N266" s="58" t="s">
        <v>3005</v>
      </c>
      <c r="O266" s="140"/>
      <c r="P266" s="18">
        <v>25</v>
      </c>
      <c r="Q266" s="16" t="s">
        <v>5528</v>
      </c>
      <c r="R266" s="17">
        <v>62</v>
      </c>
      <c r="S266" s="308" t="s">
        <v>5040</v>
      </c>
      <c r="T266" s="16" t="s">
        <v>3917</v>
      </c>
      <c r="U266" s="18" t="s">
        <v>5519</v>
      </c>
      <c r="V266" s="18" t="s">
        <v>5519</v>
      </c>
      <c r="W266" s="18" t="s">
        <v>3979</v>
      </c>
      <c r="X266" s="18" t="s">
        <v>5042</v>
      </c>
      <c r="Y266" s="132">
        <f t="shared" si="12"/>
        <v>400</v>
      </c>
      <c r="Z266" s="132">
        <f t="shared" si="13"/>
        <v>400</v>
      </c>
      <c r="AA266" s="372" t="str">
        <f t="shared" si="14"/>
        <v>0</v>
      </c>
    </row>
    <row r="267" spans="1:34" s="18" customFormat="1" ht="11.85" customHeight="1" x14ac:dyDescent="0.2">
      <c r="A267" s="16" t="s">
        <v>4456</v>
      </c>
      <c r="B267" s="17">
        <v>330</v>
      </c>
      <c r="C267" s="16" t="s">
        <v>5514</v>
      </c>
      <c r="D267" s="16" t="s">
        <v>4449</v>
      </c>
      <c r="E267" s="18" t="s">
        <v>5516</v>
      </c>
      <c r="F267" s="18">
        <v>8</v>
      </c>
      <c r="G267" s="18">
        <v>25</v>
      </c>
      <c r="H267" s="18" t="s">
        <v>1561</v>
      </c>
      <c r="I267" s="51" t="s">
        <v>4201</v>
      </c>
      <c r="J267" s="18" t="s">
        <v>3005</v>
      </c>
      <c r="K267" s="19" t="s">
        <v>4978</v>
      </c>
      <c r="L267" s="16" t="s">
        <v>1616</v>
      </c>
      <c r="M267" s="18" t="s">
        <v>4283</v>
      </c>
      <c r="N267" s="58" t="s">
        <v>3005</v>
      </c>
      <c r="O267" s="397" t="s">
        <v>4201</v>
      </c>
      <c r="P267" s="18">
        <v>25</v>
      </c>
      <c r="Q267" s="16" t="s">
        <v>3792</v>
      </c>
      <c r="R267" s="17">
        <v>57</v>
      </c>
      <c r="S267" s="308" t="s">
        <v>5040</v>
      </c>
      <c r="T267" s="16" t="s">
        <v>3802</v>
      </c>
      <c r="U267" s="18" t="s">
        <v>5519</v>
      </c>
      <c r="V267" s="18" t="s">
        <v>5519</v>
      </c>
      <c r="W267" s="18" t="s">
        <v>3979</v>
      </c>
      <c r="X267" s="18" t="s">
        <v>5042</v>
      </c>
      <c r="Y267" s="132">
        <f t="shared" si="12"/>
        <v>400</v>
      </c>
      <c r="Z267" s="132">
        <f t="shared" si="13"/>
        <v>400</v>
      </c>
      <c r="AA267" s="372" t="str">
        <f t="shared" si="14"/>
        <v>0</v>
      </c>
    </row>
    <row r="268" spans="1:34" s="18" customFormat="1" ht="11.85" customHeight="1" x14ac:dyDescent="0.2">
      <c r="A268" s="16" t="s">
        <v>3714</v>
      </c>
      <c r="B268" s="17">
        <v>38.25</v>
      </c>
      <c r="C268" s="16" t="s">
        <v>3677</v>
      </c>
      <c r="D268" s="16" t="s">
        <v>4449</v>
      </c>
      <c r="E268" s="18" t="s">
        <v>5516</v>
      </c>
      <c r="F268" s="18">
        <v>8</v>
      </c>
      <c r="G268" s="140">
        <v>25</v>
      </c>
      <c r="I268" s="51"/>
      <c r="J268" s="18" t="s">
        <v>3005</v>
      </c>
      <c r="K268" s="51" t="s">
        <v>4988</v>
      </c>
      <c r="L268" s="16" t="s">
        <v>1616</v>
      </c>
      <c r="M268" s="18" t="s">
        <v>4988</v>
      </c>
      <c r="N268" s="58" t="s">
        <v>3005</v>
      </c>
      <c r="O268" s="416"/>
      <c r="P268" s="18">
        <v>25</v>
      </c>
      <c r="Q268" s="16" t="s">
        <v>5435</v>
      </c>
      <c r="R268" s="17">
        <v>62.5</v>
      </c>
      <c r="S268" s="308" t="s">
        <v>5040</v>
      </c>
      <c r="T268" s="16" t="s">
        <v>5441</v>
      </c>
      <c r="U268" s="18" t="s">
        <v>5519</v>
      </c>
      <c r="V268" s="18" t="s">
        <v>5519</v>
      </c>
      <c r="W268" s="18" t="s">
        <v>3979</v>
      </c>
      <c r="X268" s="18" t="s">
        <v>5042</v>
      </c>
      <c r="Y268" s="132">
        <f t="shared" si="12"/>
        <v>400</v>
      </c>
      <c r="Z268" s="132">
        <f t="shared" si="13"/>
        <v>400</v>
      </c>
      <c r="AA268" s="372" t="str">
        <f t="shared" si="14"/>
        <v>0</v>
      </c>
    </row>
    <row r="269" spans="1:34" s="275" customFormat="1" ht="11.85" customHeight="1" x14ac:dyDescent="0.2">
      <c r="A269" s="18" t="s">
        <v>5505</v>
      </c>
      <c r="B269" s="17">
        <v>57</v>
      </c>
      <c r="C269" s="18" t="s">
        <v>5497</v>
      </c>
      <c r="D269" s="16" t="s">
        <v>4449</v>
      </c>
      <c r="E269" s="18" t="s">
        <v>5516</v>
      </c>
      <c r="F269" s="18">
        <v>8</v>
      </c>
      <c r="G269" s="18">
        <v>25</v>
      </c>
      <c r="H269" s="18" t="s">
        <v>1561</v>
      </c>
      <c r="I269" s="51" t="s">
        <v>4300</v>
      </c>
      <c r="J269" s="18" t="s">
        <v>3005</v>
      </c>
      <c r="K269" s="19" t="s">
        <v>4541</v>
      </c>
      <c r="L269" s="1" t="s">
        <v>1616</v>
      </c>
      <c r="M269" s="112" t="s">
        <v>4300</v>
      </c>
      <c r="N269" s="275" t="s">
        <v>3005</v>
      </c>
      <c r="O269" s="112"/>
      <c r="P269" s="48">
        <v>25</v>
      </c>
      <c r="Q269" s="1" t="s">
        <v>3677</v>
      </c>
      <c r="R269" s="2">
        <v>38</v>
      </c>
      <c r="S269" s="308" t="s">
        <v>5040</v>
      </c>
      <c r="T269" s="1" t="s">
        <v>3715</v>
      </c>
      <c r="U269" s="18" t="s">
        <v>5519</v>
      </c>
      <c r="V269" s="18" t="s">
        <v>5519</v>
      </c>
      <c r="W269" s="18" t="s">
        <v>3979</v>
      </c>
      <c r="X269" s="18" t="s">
        <v>5042</v>
      </c>
      <c r="Y269" s="132">
        <f t="shared" si="12"/>
        <v>400</v>
      </c>
      <c r="Z269" s="132">
        <f t="shared" si="13"/>
        <v>400</v>
      </c>
      <c r="AA269" s="372" t="str">
        <f t="shared" si="14"/>
        <v>0</v>
      </c>
      <c r="AB269" s="118"/>
      <c r="AC269" s="118">
        <v>37069.378692129598</v>
      </c>
      <c r="AD269" s="118"/>
      <c r="AE269" s="432"/>
      <c r="AF269" s="432">
        <v>3518311</v>
      </c>
      <c r="AG269" s="432"/>
      <c r="AH269" s="432"/>
    </row>
    <row r="270" spans="1:34" s="18" customFormat="1" ht="11.85" customHeight="1" x14ac:dyDescent="0.2">
      <c r="A270" s="16" t="s">
        <v>4446</v>
      </c>
      <c r="B270" s="17">
        <v>216</v>
      </c>
      <c r="C270" s="16" t="s">
        <v>4447</v>
      </c>
      <c r="D270" s="16" t="s">
        <v>4449</v>
      </c>
      <c r="E270" s="18" t="s">
        <v>5516</v>
      </c>
      <c r="F270" s="18">
        <v>8</v>
      </c>
      <c r="G270" s="60">
        <v>25</v>
      </c>
      <c r="H270" s="18" t="s">
        <v>1561</v>
      </c>
      <c r="I270" s="126" t="s">
        <v>1444</v>
      </c>
      <c r="J270" s="18" t="s">
        <v>3005</v>
      </c>
      <c r="K270" s="19" t="s">
        <v>4069</v>
      </c>
      <c r="L270" s="16" t="s">
        <v>1616</v>
      </c>
      <c r="M270" s="18" t="s">
        <v>4300</v>
      </c>
      <c r="N270" s="275" t="s">
        <v>3005</v>
      </c>
      <c r="O270" s="397" t="s">
        <v>3728</v>
      </c>
      <c r="P270" s="18">
        <v>25</v>
      </c>
      <c r="Q270" s="16" t="s">
        <v>5213</v>
      </c>
      <c r="R270" s="17">
        <v>37</v>
      </c>
      <c r="S270" s="308" t="s">
        <v>5040</v>
      </c>
      <c r="T270" s="16" t="s">
        <v>5219</v>
      </c>
      <c r="U270" s="18" t="s">
        <v>5519</v>
      </c>
      <c r="V270" s="18" t="s">
        <v>5519</v>
      </c>
      <c r="W270" s="18" t="s">
        <v>3979</v>
      </c>
      <c r="X270" s="18" t="s">
        <v>5042</v>
      </c>
      <c r="Y270" s="132">
        <f t="shared" si="12"/>
        <v>400</v>
      </c>
      <c r="Z270" s="132">
        <f t="shared" si="13"/>
        <v>400</v>
      </c>
      <c r="AA270" s="372" t="str">
        <f t="shared" si="14"/>
        <v>0</v>
      </c>
    </row>
    <row r="271" spans="1:34" s="18" customFormat="1" ht="11.85" customHeight="1" x14ac:dyDescent="0.2">
      <c r="A271" s="16" t="s">
        <v>4446</v>
      </c>
      <c r="B271" s="17">
        <v>216</v>
      </c>
      <c r="C271" s="16" t="s">
        <v>4447</v>
      </c>
      <c r="D271" s="16" t="s">
        <v>4449</v>
      </c>
      <c r="E271" s="18" t="s">
        <v>5516</v>
      </c>
      <c r="F271" s="18">
        <v>8</v>
      </c>
      <c r="G271" s="60">
        <v>25</v>
      </c>
      <c r="H271" s="18" t="s">
        <v>1561</v>
      </c>
      <c r="I271" s="126" t="s">
        <v>1444</v>
      </c>
      <c r="J271" s="18" t="s">
        <v>3005</v>
      </c>
      <c r="K271" s="19" t="s">
        <v>4069</v>
      </c>
      <c r="L271" s="16" t="s">
        <v>1616</v>
      </c>
      <c r="M271" s="18" t="s">
        <v>4300</v>
      </c>
      <c r="N271" s="275" t="s">
        <v>3005</v>
      </c>
      <c r="O271" s="397" t="s">
        <v>3728</v>
      </c>
      <c r="P271" s="18">
        <v>25</v>
      </c>
      <c r="Q271" s="16" t="s">
        <v>5213</v>
      </c>
      <c r="R271" s="17">
        <v>37</v>
      </c>
      <c r="S271" s="308" t="s">
        <v>5040</v>
      </c>
      <c r="T271" s="16" t="s">
        <v>5220</v>
      </c>
      <c r="U271" s="18" t="s">
        <v>5519</v>
      </c>
      <c r="V271" s="18" t="s">
        <v>5519</v>
      </c>
      <c r="W271" s="18" t="s">
        <v>3979</v>
      </c>
      <c r="X271" s="18" t="s">
        <v>5042</v>
      </c>
      <c r="Y271" s="132">
        <f t="shared" si="12"/>
        <v>400</v>
      </c>
      <c r="Z271" s="132">
        <f t="shared" si="13"/>
        <v>400</v>
      </c>
      <c r="AA271" s="372" t="str">
        <f t="shared" si="14"/>
        <v>0</v>
      </c>
    </row>
    <row r="272" spans="1:34" s="18" customFormat="1" ht="11.85" customHeight="1" x14ac:dyDescent="0.2">
      <c r="A272" s="16" t="s">
        <v>3717</v>
      </c>
      <c r="B272" s="17">
        <v>38</v>
      </c>
      <c r="C272" s="16" t="s">
        <v>3677</v>
      </c>
      <c r="D272" s="16" t="s">
        <v>4449</v>
      </c>
      <c r="E272" s="18" t="s">
        <v>5516</v>
      </c>
      <c r="F272" s="18">
        <v>8</v>
      </c>
      <c r="G272" s="140">
        <v>25</v>
      </c>
      <c r="I272" s="51"/>
      <c r="J272" s="18" t="s">
        <v>3005</v>
      </c>
      <c r="K272" s="51" t="s">
        <v>1204</v>
      </c>
      <c r="L272" s="1" t="s">
        <v>1616</v>
      </c>
      <c r="M272" s="118" t="s">
        <v>1204</v>
      </c>
      <c r="N272" s="58" t="s">
        <v>3005</v>
      </c>
      <c r="O272" s="116"/>
      <c r="P272" s="118">
        <v>25</v>
      </c>
      <c r="Q272" s="16" t="s">
        <v>1195</v>
      </c>
      <c r="R272" s="17">
        <v>58</v>
      </c>
      <c r="S272" s="308" t="s">
        <v>5040</v>
      </c>
      <c r="T272" s="16" t="s">
        <v>1205</v>
      </c>
      <c r="U272" s="18" t="s">
        <v>5519</v>
      </c>
      <c r="V272" s="18" t="s">
        <v>5519</v>
      </c>
      <c r="W272" s="18" t="s">
        <v>3979</v>
      </c>
      <c r="X272" s="18" t="s">
        <v>5042</v>
      </c>
      <c r="Y272" s="132">
        <f t="shared" si="12"/>
        <v>400</v>
      </c>
      <c r="Z272" s="132">
        <f t="shared" si="13"/>
        <v>400</v>
      </c>
      <c r="AA272" s="372" t="str">
        <f t="shared" si="14"/>
        <v>0</v>
      </c>
    </row>
    <row r="273" spans="1:34" s="275" customFormat="1" ht="11.85" customHeight="1" x14ac:dyDescent="0.2">
      <c r="A273" s="16" t="s">
        <v>1388</v>
      </c>
      <c r="B273" s="17">
        <v>51.5</v>
      </c>
      <c r="C273" s="16" t="s">
        <v>1389</v>
      </c>
      <c r="D273" s="16" t="s">
        <v>4449</v>
      </c>
      <c r="E273" s="18" t="s">
        <v>5516</v>
      </c>
      <c r="F273" s="18">
        <v>8</v>
      </c>
      <c r="G273" s="18">
        <v>25</v>
      </c>
      <c r="H273" s="18" t="s">
        <v>1561</v>
      </c>
      <c r="I273" s="51"/>
      <c r="J273" s="18" t="s">
        <v>3005</v>
      </c>
      <c r="K273" s="19" t="s">
        <v>1441</v>
      </c>
      <c r="L273" s="1" t="s">
        <v>1616</v>
      </c>
      <c r="M273" s="112" t="s">
        <v>1441</v>
      </c>
      <c r="N273" s="275" t="s">
        <v>3005</v>
      </c>
      <c r="O273" s="112"/>
      <c r="P273" s="48">
        <v>25</v>
      </c>
      <c r="Q273" s="1" t="s">
        <v>3677</v>
      </c>
      <c r="R273" s="2">
        <v>37.25</v>
      </c>
      <c r="S273" s="308" t="s">
        <v>5040</v>
      </c>
      <c r="T273" s="1" t="s">
        <v>3721</v>
      </c>
      <c r="U273" s="18" t="s">
        <v>5519</v>
      </c>
      <c r="V273" s="18" t="s">
        <v>5519</v>
      </c>
      <c r="W273" s="18" t="s">
        <v>3979</v>
      </c>
      <c r="X273" s="18" t="s">
        <v>5042</v>
      </c>
      <c r="Y273" s="132">
        <f t="shared" si="12"/>
        <v>400</v>
      </c>
      <c r="Z273" s="132">
        <f t="shared" si="13"/>
        <v>400</v>
      </c>
      <c r="AA273" s="372" t="str">
        <f t="shared" si="14"/>
        <v>0</v>
      </c>
      <c r="AB273" s="118"/>
      <c r="AC273" s="118">
        <v>37069.378692129598</v>
      </c>
      <c r="AD273" s="118"/>
      <c r="AE273" s="432"/>
      <c r="AF273" s="432" t="s">
        <v>3722</v>
      </c>
      <c r="AG273" s="432"/>
      <c r="AH273" s="432"/>
    </row>
    <row r="274" spans="1:34" s="18" customFormat="1" ht="11.85" customHeight="1" x14ac:dyDescent="0.2">
      <c r="A274" s="16" t="s">
        <v>3723</v>
      </c>
      <c r="B274" s="17">
        <v>38</v>
      </c>
      <c r="C274" s="16" t="s">
        <v>3677</v>
      </c>
      <c r="D274" s="16" t="s">
        <v>4449</v>
      </c>
      <c r="E274" s="18" t="s">
        <v>5516</v>
      </c>
      <c r="F274" s="18">
        <v>8</v>
      </c>
      <c r="G274" s="140">
        <v>25</v>
      </c>
      <c r="I274" s="51"/>
      <c r="J274" s="18" t="s">
        <v>3005</v>
      </c>
      <c r="K274" s="51" t="s">
        <v>4434</v>
      </c>
      <c r="L274" s="16" t="s">
        <v>1616</v>
      </c>
      <c r="M274" s="18" t="s">
        <v>4434</v>
      </c>
      <c r="N274" s="58" t="s">
        <v>3005</v>
      </c>
      <c r="O274" s="140"/>
      <c r="P274" s="18">
        <v>25</v>
      </c>
      <c r="Q274" s="16" t="s">
        <v>5514</v>
      </c>
      <c r="R274" s="17">
        <v>24.65</v>
      </c>
      <c r="S274" s="308" t="s">
        <v>5040</v>
      </c>
      <c r="T274" s="16" t="s">
        <v>4435</v>
      </c>
      <c r="U274" s="18" t="s">
        <v>5519</v>
      </c>
      <c r="V274" s="18" t="s">
        <v>5519</v>
      </c>
      <c r="W274" s="18" t="s">
        <v>3979</v>
      </c>
      <c r="X274" s="18" t="s">
        <v>5042</v>
      </c>
      <c r="Y274" s="132">
        <f t="shared" si="12"/>
        <v>400</v>
      </c>
      <c r="Z274" s="132">
        <f t="shared" si="13"/>
        <v>400</v>
      </c>
      <c r="AA274" s="372" t="str">
        <f t="shared" si="14"/>
        <v>0</v>
      </c>
    </row>
    <row r="275" spans="1:34" s="18" customFormat="1" ht="11.85" customHeight="1" x14ac:dyDescent="0.2">
      <c r="A275" s="16" t="s">
        <v>4455</v>
      </c>
      <c r="B275" s="17">
        <v>374</v>
      </c>
      <c r="C275" s="16" t="s">
        <v>5514</v>
      </c>
      <c r="D275" s="16" t="s">
        <v>4449</v>
      </c>
      <c r="E275" s="18" t="s">
        <v>5516</v>
      </c>
      <c r="F275" s="18">
        <v>8</v>
      </c>
      <c r="G275" s="18">
        <v>25</v>
      </c>
      <c r="H275" s="18" t="s">
        <v>1561</v>
      </c>
      <c r="I275" s="51" t="s">
        <v>4201</v>
      </c>
      <c r="J275" s="18" t="s">
        <v>3005</v>
      </c>
      <c r="K275" s="19" t="s">
        <v>4978</v>
      </c>
      <c r="L275" s="1" t="s">
        <v>1616</v>
      </c>
      <c r="M275" s="18" t="s">
        <v>4977</v>
      </c>
      <c r="N275" s="58" t="s">
        <v>3005</v>
      </c>
      <c r="O275" s="83" t="s">
        <v>3729</v>
      </c>
      <c r="P275" s="18">
        <v>25</v>
      </c>
      <c r="Q275" s="16" t="s">
        <v>2610</v>
      </c>
      <c r="R275" s="17">
        <v>65</v>
      </c>
      <c r="S275" s="308" t="s">
        <v>1488</v>
      </c>
      <c r="T275" s="16" t="s">
        <v>2631</v>
      </c>
      <c r="U275" s="18" t="s">
        <v>5519</v>
      </c>
      <c r="V275" s="18" t="s">
        <v>5519</v>
      </c>
      <c r="W275" s="18" t="s">
        <v>3979</v>
      </c>
      <c r="X275" s="18" t="s">
        <v>3978</v>
      </c>
      <c r="Y275" s="132">
        <f t="shared" si="12"/>
        <v>400</v>
      </c>
      <c r="Z275" s="132" t="str">
        <f t="shared" si="13"/>
        <v>0</v>
      </c>
      <c r="AA275" s="372">
        <f t="shared" si="14"/>
        <v>400</v>
      </c>
    </row>
    <row r="276" spans="1:34" s="351" customFormat="1" ht="11.85" customHeight="1" x14ac:dyDescent="0.2">
      <c r="A276" s="16" t="s">
        <v>4446</v>
      </c>
      <c r="B276" s="17">
        <v>216</v>
      </c>
      <c r="C276" s="16" t="s">
        <v>4447</v>
      </c>
      <c r="D276" s="16" t="s">
        <v>4449</v>
      </c>
      <c r="E276" s="18" t="s">
        <v>5516</v>
      </c>
      <c r="F276" s="18">
        <v>8</v>
      </c>
      <c r="G276" s="60">
        <v>22</v>
      </c>
      <c r="H276" s="18" t="s">
        <v>1561</v>
      </c>
      <c r="I276" s="126" t="s">
        <v>1460</v>
      </c>
      <c r="J276" s="18" t="s">
        <v>3005</v>
      </c>
      <c r="K276" s="19" t="s">
        <v>4069</v>
      </c>
      <c r="L276" s="16" t="s">
        <v>1616</v>
      </c>
      <c r="M276" s="18" t="s">
        <v>1611</v>
      </c>
      <c r="N276" s="58" t="s">
        <v>3005</v>
      </c>
      <c r="O276" s="140" t="s">
        <v>1360</v>
      </c>
      <c r="P276" s="302">
        <v>22</v>
      </c>
      <c r="Q276" s="16" t="s">
        <v>5514</v>
      </c>
      <c r="R276" s="17">
        <v>11.9</v>
      </c>
      <c r="S276" s="308" t="s">
        <v>1488</v>
      </c>
      <c r="T276" s="16" t="s">
        <v>3935</v>
      </c>
      <c r="U276" s="18" t="s">
        <v>5519</v>
      </c>
      <c r="V276" s="18" t="s">
        <v>5519</v>
      </c>
      <c r="W276" s="18" t="s">
        <v>3979</v>
      </c>
      <c r="X276" s="18" t="s">
        <v>3978</v>
      </c>
      <c r="Y276" s="132">
        <f t="shared" si="12"/>
        <v>352</v>
      </c>
      <c r="Z276" s="132" t="str">
        <f t="shared" si="13"/>
        <v>0</v>
      </c>
      <c r="AA276" s="372">
        <f t="shared" si="14"/>
        <v>352</v>
      </c>
      <c r="AB276" s="18"/>
      <c r="AC276" s="18"/>
      <c r="AD276" s="18"/>
      <c r="AE276" s="18"/>
      <c r="AF276" s="18"/>
      <c r="AG276" s="28"/>
      <c r="AH276" s="28"/>
    </row>
    <row r="277" spans="1:34" s="351" customFormat="1" ht="11.85" customHeight="1" x14ac:dyDescent="0.2">
      <c r="A277" s="16" t="s">
        <v>4446</v>
      </c>
      <c r="B277" s="17">
        <v>216</v>
      </c>
      <c r="C277" s="16" t="s">
        <v>4447</v>
      </c>
      <c r="D277" s="16" t="s">
        <v>4449</v>
      </c>
      <c r="E277" s="18" t="s">
        <v>5516</v>
      </c>
      <c r="F277" s="18">
        <v>8</v>
      </c>
      <c r="G277" s="245">
        <v>3</v>
      </c>
      <c r="H277" s="18" t="s">
        <v>1561</v>
      </c>
      <c r="I277" s="127" t="s">
        <v>1459</v>
      </c>
      <c r="J277" s="18" t="s">
        <v>3005</v>
      </c>
      <c r="K277" s="19" t="s">
        <v>4069</v>
      </c>
      <c r="L277" s="16" t="s">
        <v>1616</v>
      </c>
      <c r="M277" s="18" t="s">
        <v>1611</v>
      </c>
      <c r="N277" s="58" t="s">
        <v>3005</v>
      </c>
      <c r="O277" s="140" t="s">
        <v>1360</v>
      </c>
      <c r="P277" s="302">
        <v>3</v>
      </c>
      <c r="Q277" s="16" t="s">
        <v>5514</v>
      </c>
      <c r="R277" s="17">
        <v>11.9</v>
      </c>
      <c r="S277" s="308" t="s">
        <v>1488</v>
      </c>
      <c r="T277" s="16" t="s">
        <v>3935</v>
      </c>
      <c r="U277" s="18" t="s">
        <v>5519</v>
      </c>
      <c r="V277" s="18" t="s">
        <v>5519</v>
      </c>
      <c r="W277" s="18" t="s">
        <v>3979</v>
      </c>
      <c r="X277" s="18" t="s">
        <v>3978</v>
      </c>
      <c r="Y277" s="132">
        <f t="shared" si="12"/>
        <v>48</v>
      </c>
      <c r="Z277" s="132" t="str">
        <f t="shared" si="13"/>
        <v>0</v>
      </c>
      <c r="AA277" s="372">
        <f t="shared" si="14"/>
        <v>48</v>
      </c>
      <c r="AB277" s="18"/>
      <c r="AC277" s="18"/>
      <c r="AD277" s="18"/>
      <c r="AE277" s="18"/>
      <c r="AF277" s="18"/>
      <c r="AG277" s="28"/>
      <c r="AH277" s="28"/>
    </row>
    <row r="278" spans="1:34" s="18" customFormat="1" ht="11.85" customHeight="1" x14ac:dyDescent="0.2">
      <c r="A278" s="16" t="s">
        <v>1200</v>
      </c>
      <c r="B278" s="17">
        <v>57</v>
      </c>
      <c r="C278" s="16" t="s">
        <v>1195</v>
      </c>
      <c r="D278" s="16" t="s">
        <v>4449</v>
      </c>
      <c r="E278" s="18" t="s">
        <v>5516</v>
      </c>
      <c r="F278" s="18">
        <v>8</v>
      </c>
      <c r="G278" s="18">
        <v>25</v>
      </c>
      <c r="H278" s="18" t="s">
        <v>1561</v>
      </c>
      <c r="I278" s="51" t="s">
        <v>1055</v>
      </c>
      <c r="J278" s="18" t="s">
        <v>3005</v>
      </c>
      <c r="K278" s="19" t="s">
        <v>1441</v>
      </c>
      <c r="L278" s="16" t="s">
        <v>1616</v>
      </c>
      <c r="M278" s="18" t="s">
        <v>4300</v>
      </c>
      <c r="N278" s="58" t="s">
        <v>3005</v>
      </c>
      <c r="O278" s="112" t="s">
        <v>3244</v>
      </c>
      <c r="P278" s="18">
        <v>25</v>
      </c>
      <c r="Q278" s="16" t="s">
        <v>5435</v>
      </c>
      <c r="R278" s="17">
        <v>60</v>
      </c>
      <c r="S278" s="308" t="s">
        <v>1488</v>
      </c>
      <c r="T278" s="16" t="s">
        <v>5443</v>
      </c>
      <c r="U278" s="18" t="s">
        <v>5519</v>
      </c>
      <c r="V278" s="18" t="s">
        <v>5519</v>
      </c>
      <c r="W278" s="18" t="s">
        <v>3979</v>
      </c>
      <c r="X278" s="18" t="s">
        <v>3978</v>
      </c>
      <c r="Y278" s="132">
        <f t="shared" si="12"/>
        <v>400</v>
      </c>
      <c r="Z278" s="132" t="str">
        <f t="shared" si="13"/>
        <v>0</v>
      </c>
      <c r="AA278" s="372">
        <f t="shared" si="14"/>
        <v>400</v>
      </c>
    </row>
    <row r="279" spans="1:34" s="18" customFormat="1" ht="11.85" customHeight="1" x14ac:dyDescent="0.2">
      <c r="A279" s="16" t="s">
        <v>3955</v>
      </c>
      <c r="B279" s="17">
        <v>220</v>
      </c>
      <c r="C279" s="16" t="s">
        <v>5523</v>
      </c>
      <c r="D279" s="16" t="s">
        <v>4449</v>
      </c>
      <c r="E279" s="18" t="s">
        <v>5516</v>
      </c>
      <c r="F279" s="18">
        <v>8</v>
      </c>
      <c r="G279" s="18">
        <v>25</v>
      </c>
      <c r="H279" s="18" t="s">
        <v>1561</v>
      </c>
      <c r="I279" s="51" t="s">
        <v>1055</v>
      </c>
      <c r="J279" s="18" t="s">
        <v>3005</v>
      </c>
      <c r="K279" s="19" t="s">
        <v>1441</v>
      </c>
      <c r="L279" s="16" t="s">
        <v>1616</v>
      </c>
      <c r="M279" s="118" t="s">
        <v>4300</v>
      </c>
      <c r="N279" s="58" t="s">
        <v>3005</v>
      </c>
      <c r="O279" s="112" t="s">
        <v>3244</v>
      </c>
      <c r="P279" s="118">
        <v>25</v>
      </c>
      <c r="Q279" s="16" t="s">
        <v>5497</v>
      </c>
      <c r="R279" s="17">
        <v>57.5</v>
      </c>
      <c r="S279" s="308" t="s">
        <v>1488</v>
      </c>
      <c r="T279" s="16" t="s">
        <v>5506</v>
      </c>
      <c r="U279" s="18" t="s">
        <v>5519</v>
      </c>
      <c r="V279" s="18" t="s">
        <v>5519</v>
      </c>
      <c r="W279" s="18" t="s">
        <v>3979</v>
      </c>
      <c r="X279" s="18" t="s">
        <v>3978</v>
      </c>
      <c r="Y279" s="132">
        <f t="shared" si="12"/>
        <v>400</v>
      </c>
      <c r="Z279" s="132" t="str">
        <f t="shared" si="13"/>
        <v>0</v>
      </c>
      <c r="AA279" s="372">
        <f t="shared" si="14"/>
        <v>400</v>
      </c>
    </row>
    <row r="280" spans="1:34" s="351" customFormat="1" x14ac:dyDescent="0.2">
      <c r="A280" s="16" t="s">
        <v>3950</v>
      </c>
      <c r="B280" s="17">
        <v>265</v>
      </c>
      <c r="C280" s="16" t="s">
        <v>5523</v>
      </c>
      <c r="D280" s="16" t="s">
        <v>4449</v>
      </c>
      <c r="E280" s="18" t="s">
        <v>5516</v>
      </c>
      <c r="F280" s="18">
        <v>8</v>
      </c>
      <c r="G280" s="18">
        <v>25</v>
      </c>
      <c r="H280" s="18" t="s">
        <v>1561</v>
      </c>
      <c r="I280" s="51" t="s">
        <v>1055</v>
      </c>
      <c r="J280" s="18" t="s">
        <v>3005</v>
      </c>
      <c r="K280" s="19" t="s">
        <v>1441</v>
      </c>
      <c r="L280" s="16" t="s">
        <v>1616</v>
      </c>
      <c r="M280" s="18" t="s">
        <v>4300</v>
      </c>
      <c r="N280" s="58" t="s">
        <v>3005</v>
      </c>
      <c r="O280" s="112" t="s">
        <v>3244</v>
      </c>
      <c r="P280" s="118">
        <v>25</v>
      </c>
      <c r="Q280" s="16" t="s">
        <v>5435</v>
      </c>
      <c r="R280" s="17">
        <v>55</v>
      </c>
      <c r="S280" s="308" t="s">
        <v>1488</v>
      </c>
      <c r="T280" s="16" t="s">
        <v>5442</v>
      </c>
      <c r="U280" s="18" t="s">
        <v>5519</v>
      </c>
      <c r="V280" s="18" t="s">
        <v>5519</v>
      </c>
      <c r="W280" s="18" t="s">
        <v>3979</v>
      </c>
      <c r="X280" s="18" t="s">
        <v>3978</v>
      </c>
      <c r="Y280" s="132">
        <f t="shared" si="12"/>
        <v>400</v>
      </c>
      <c r="Z280" s="132" t="str">
        <f t="shared" si="13"/>
        <v>0</v>
      </c>
      <c r="AA280" s="372">
        <f t="shared" si="14"/>
        <v>400</v>
      </c>
      <c r="AB280" s="24"/>
      <c r="AC280" s="24"/>
      <c r="AD280" s="28"/>
      <c r="AE280" s="28"/>
      <c r="AF280" s="28"/>
      <c r="AG280" s="28"/>
      <c r="AH280" s="28"/>
    </row>
    <row r="281" spans="1:34" s="18" customFormat="1" ht="11.85" customHeight="1" x14ac:dyDescent="0.2">
      <c r="A281" s="16" t="s">
        <v>3912</v>
      </c>
      <c r="B281" s="17">
        <v>283</v>
      </c>
      <c r="C281" s="16" t="s">
        <v>5514</v>
      </c>
      <c r="D281" s="16" t="s">
        <v>4449</v>
      </c>
      <c r="E281" s="18" t="s">
        <v>5516</v>
      </c>
      <c r="F281" s="18">
        <v>8</v>
      </c>
      <c r="G281" s="18">
        <v>25</v>
      </c>
      <c r="H281" s="18" t="s">
        <v>1561</v>
      </c>
      <c r="I281" s="131" t="s">
        <v>3734</v>
      </c>
      <c r="J281" s="18" t="s">
        <v>3005</v>
      </c>
      <c r="K281" s="19" t="s">
        <v>1613</v>
      </c>
      <c r="L281" s="1" t="s">
        <v>1616</v>
      </c>
      <c r="M281" s="18" t="s">
        <v>4300</v>
      </c>
      <c r="N281" s="58" t="s">
        <v>3005</v>
      </c>
      <c r="O281" s="125" t="s">
        <v>1320</v>
      </c>
      <c r="P281" s="18">
        <v>25</v>
      </c>
      <c r="Q281" s="16" t="s">
        <v>5528</v>
      </c>
      <c r="R281" s="17">
        <v>38.5</v>
      </c>
      <c r="S281" s="308" t="s">
        <v>1488</v>
      </c>
      <c r="T281" s="16" t="s">
        <v>3924</v>
      </c>
      <c r="U281" s="18" t="s">
        <v>5519</v>
      </c>
      <c r="V281" s="18" t="s">
        <v>5519</v>
      </c>
      <c r="W281" s="18" t="s">
        <v>3979</v>
      </c>
      <c r="X281" s="18" t="s">
        <v>3978</v>
      </c>
      <c r="Y281" s="132">
        <f t="shared" si="12"/>
        <v>400</v>
      </c>
      <c r="Z281" s="132" t="str">
        <f t="shared" si="13"/>
        <v>0</v>
      </c>
      <c r="AA281" s="372">
        <f t="shared" si="14"/>
        <v>400</v>
      </c>
    </row>
    <row r="282" spans="1:34" s="351" customFormat="1" x14ac:dyDescent="0.2">
      <c r="A282" s="16" t="s">
        <v>3906</v>
      </c>
      <c r="B282" s="17">
        <v>300</v>
      </c>
      <c r="C282" s="16" t="s">
        <v>5514</v>
      </c>
      <c r="D282" s="16" t="s">
        <v>4449</v>
      </c>
      <c r="E282" s="18" t="s">
        <v>5516</v>
      </c>
      <c r="F282" s="18">
        <v>8</v>
      </c>
      <c r="G282" s="18">
        <v>25</v>
      </c>
      <c r="H282" s="18" t="s">
        <v>1561</v>
      </c>
      <c r="I282" s="131" t="s">
        <v>3734</v>
      </c>
      <c r="J282" s="18" t="s">
        <v>3005</v>
      </c>
      <c r="K282" s="19" t="s">
        <v>1613</v>
      </c>
      <c r="L282" s="16" t="s">
        <v>1616</v>
      </c>
      <c r="M282" s="18" t="s">
        <v>4300</v>
      </c>
      <c r="N282" s="58" t="s">
        <v>3005</v>
      </c>
      <c r="O282" s="125" t="s">
        <v>1320</v>
      </c>
      <c r="P282" s="18">
        <v>25</v>
      </c>
      <c r="Q282" s="16" t="s">
        <v>5528</v>
      </c>
      <c r="R282" s="17">
        <v>38.5</v>
      </c>
      <c r="S282" s="308" t="s">
        <v>1488</v>
      </c>
      <c r="T282" s="16" t="s">
        <v>3927</v>
      </c>
      <c r="U282" s="18" t="s">
        <v>5519</v>
      </c>
      <c r="V282" s="18" t="s">
        <v>5519</v>
      </c>
      <c r="W282" s="18" t="s">
        <v>3979</v>
      </c>
      <c r="X282" s="18" t="s">
        <v>3978</v>
      </c>
      <c r="Y282" s="132">
        <f t="shared" si="12"/>
        <v>400</v>
      </c>
      <c r="Z282" s="132" t="str">
        <f t="shared" si="13"/>
        <v>0</v>
      </c>
      <c r="AA282" s="372">
        <f t="shared" si="14"/>
        <v>400</v>
      </c>
      <c r="AB282" s="24"/>
      <c r="AC282" s="24"/>
      <c r="AD282" s="28"/>
      <c r="AE282" s="28"/>
      <c r="AF282" s="28"/>
      <c r="AG282" s="28"/>
      <c r="AH282" s="28"/>
    </row>
    <row r="283" spans="1:34" s="275" customFormat="1" ht="11.85" customHeight="1" x14ac:dyDescent="0.2">
      <c r="A283" s="16" t="s">
        <v>3953</v>
      </c>
      <c r="B283" s="17">
        <v>277</v>
      </c>
      <c r="C283" s="16" t="s">
        <v>5523</v>
      </c>
      <c r="D283" s="16" t="s">
        <v>4449</v>
      </c>
      <c r="E283" s="18" t="s">
        <v>5516</v>
      </c>
      <c r="F283" s="18">
        <v>8</v>
      </c>
      <c r="G283" s="18">
        <v>25</v>
      </c>
      <c r="H283" s="18" t="s">
        <v>1561</v>
      </c>
      <c r="I283" s="51" t="s">
        <v>1055</v>
      </c>
      <c r="J283" s="18" t="s">
        <v>3005</v>
      </c>
      <c r="K283" s="19" t="s">
        <v>1441</v>
      </c>
      <c r="L283" s="1" t="s">
        <v>1616</v>
      </c>
      <c r="M283" s="112" t="s">
        <v>4300</v>
      </c>
      <c r="N283" s="275" t="s">
        <v>3005</v>
      </c>
      <c r="O283" s="112" t="s">
        <v>3244</v>
      </c>
      <c r="P283" s="48">
        <v>25</v>
      </c>
      <c r="Q283" s="1" t="s">
        <v>3677</v>
      </c>
      <c r="R283" s="2">
        <v>38.5</v>
      </c>
      <c r="S283" s="308" t="s">
        <v>1488</v>
      </c>
      <c r="T283" s="1" t="s">
        <v>3716</v>
      </c>
      <c r="U283" s="18" t="s">
        <v>5519</v>
      </c>
      <c r="V283" s="18" t="s">
        <v>5519</v>
      </c>
      <c r="W283" s="18" t="s">
        <v>3979</v>
      </c>
      <c r="X283" s="18" t="s">
        <v>3978</v>
      </c>
      <c r="Y283" s="132">
        <f t="shared" si="12"/>
        <v>400</v>
      </c>
      <c r="Z283" s="132" t="str">
        <f t="shared" si="13"/>
        <v>0</v>
      </c>
      <c r="AA283" s="372">
        <f t="shared" si="14"/>
        <v>400</v>
      </c>
      <c r="AB283" s="118"/>
      <c r="AC283" s="118">
        <v>37069.378692129598</v>
      </c>
      <c r="AD283" s="118"/>
      <c r="AE283" s="432"/>
      <c r="AF283" s="432">
        <v>3518405</v>
      </c>
      <c r="AG283" s="432"/>
      <c r="AH283" s="432"/>
    </row>
    <row r="284" spans="1:34" s="275" customFormat="1" ht="11.85" customHeight="1" x14ac:dyDescent="0.2">
      <c r="A284" s="16" t="s">
        <v>4446</v>
      </c>
      <c r="B284" s="17">
        <v>216</v>
      </c>
      <c r="C284" s="16" t="s">
        <v>4447</v>
      </c>
      <c r="D284" s="16" t="s">
        <v>4449</v>
      </c>
      <c r="E284" s="18" t="s">
        <v>5516</v>
      </c>
      <c r="F284" s="18">
        <v>8</v>
      </c>
      <c r="G284" s="245">
        <v>25</v>
      </c>
      <c r="H284" s="18" t="s">
        <v>1561</v>
      </c>
      <c r="I284" s="127" t="s">
        <v>1459</v>
      </c>
      <c r="J284" s="18" t="s">
        <v>3005</v>
      </c>
      <c r="K284" s="19" t="s">
        <v>4069</v>
      </c>
      <c r="L284" s="16" t="s">
        <v>1616</v>
      </c>
      <c r="M284" s="116" t="s">
        <v>4300</v>
      </c>
      <c r="N284" s="275" t="s">
        <v>3005</v>
      </c>
      <c r="O284" s="116" t="s">
        <v>3244</v>
      </c>
      <c r="P284" s="140">
        <v>25</v>
      </c>
      <c r="Q284" s="1" t="s">
        <v>3677</v>
      </c>
      <c r="R284" s="2">
        <v>39</v>
      </c>
      <c r="S284" s="308" t="s">
        <v>1488</v>
      </c>
      <c r="T284" s="1" t="s">
        <v>1068</v>
      </c>
      <c r="U284" s="18" t="s">
        <v>5519</v>
      </c>
      <c r="V284" s="18" t="s">
        <v>5519</v>
      </c>
      <c r="W284" s="18" t="s">
        <v>3979</v>
      </c>
      <c r="X284" s="18" t="s">
        <v>3978</v>
      </c>
      <c r="Y284" s="132">
        <f t="shared" si="12"/>
        <v>400</v>
      </c>
      <c r="Z284" s="132" t="str">
        <f t="shared" si="13"/>
        <v>0</v>
      </c>
      <c r="AA284" s="372">
        <f t="shared" si="14"/>
        <v>400</v>
      </c>
      <c r="AB284" s="118"/>
      <c r="AC284" s="118"/>
      <c r="AD284" s="118"/>
      <c r="AE284" s="432"/>
      <c r="AF284" s="432"/>
      <c r="AG284" s="432"/>
      <c r="AH284" s="432"/>
    </row>
    <row r="285" spans="1:34" s="275" customFormat="1" ht="11.85" customHeight="1" x14ac:dyDescent="0.2">
      <c r="A285" s="16" t="s">
        <v>4446</v>
      </c>
      <c r="B285" s="17">
        <v>216</v>
      </c>
      <c r="C285" s="16" t="s">
        <v>4447</v>
      </c>
      <c r="D285" s="16" t="s">
        <v>4449</v>
      </c>
      <c r="E285" s="18" t="s">
        <v>5516</v>
      </c>
      <c r="F285" s="18">
        <v>8</v>
      </c>
      <c r="G285" s="245">
        <v>25</v>
      </c>
      <c r="H285" s="18" t="s">
        <v>1561</v>
      </c>
      <c r="I285" s="127" t="s">
        <v>1459</v>
      </c>
      <c r="J285" s="18" t="s">
        <v>3005</v>
      </c>
      <c r="K285" s="19" t="s">
        <v>4069</v>
      </c>
      <c r="L285" s="16" t="s">
        <v>1616</v>
      </c>
      <c r="M285" s="116" t="s">
        <v>4300</v>
      </c>
      <c r="N285" s="275" t="s">
        <v>3005</v>
      </c>
      <c r="O285" s="116" t="s">
        <v>3244</v>
      </c>
      <c r="P285" s="140">
        <v>25</v>
      </c>
      <c r="Q285" s="1" t="s">
        <v>3677</v>
      </c>
      <c r="R285" s="2">
        <v>39</v>
      </c>
      <c r="S285" s="308" t="s">
        <v>1488</v>
      </c>
      <c r="T285" s="1" t="s">
        <v>1068</v>
      </c>
      <c r="U285" s="18" t="s">
        <v>5519</v>
      </c>
      <c r="V285" s="18" t="s">
        <v>5519</v>
      </c>
      <c r="W285" s="18" t="s">
        <v>3979</v>
      </c>
      <c r="X285" s="18" t="s">
        <v>3978</v>
      </c>
      <c r="Y285" s="132">
        <f t="shared" si="12"/>
        <v>400</v>
      </c>
      <c r="Z285" s="132" t="str">
        <f t="shared" si="13"/>
        <v>0</v>
      </c>
      <c r="AA285" s="372">
        <f t="shared" si="14"/>
        <v>400</v>
      </c>
      <c r="AB285" s="118"/>
      <c r="AC285" s="118"/>
      <c r="AD285" s="118"/>
      <c r="AE285" s="432"/>
      <c r="AF285" s="432"/>
      <c r="AG285" s="432"/>
      <c r="AH285" s="432"/>
    </row>
    <row r="286" spans="1:34" s="275" customFormat="1" ht="11.85" customHeight="1" x14ac:dyDescent="0.2">
      <c r="A286" s="16" t="s">
        <v>3900</v>
      </c>
      <c r="B286" s="17">
        <v>280</v>
      </c>
      <c r="C286" s="16" t="s">
        <v>5523</v>
      </c>
      <c r="D286" s="16" t="s">
        <v>4449</v>
      </c>
      <c r="E286" s="18" t="s">
        <v>5516</v>
      </c>
      <c r="F286" s="18">
        <v>8</v>
      </c>
      <c r="G286" s="18">
        <v>25</v>
      </c>
      <c r="H286" s="18" t="s">
        <v>1561</v>
      </c>
      <c r="I286" s="51" t="s">
        <v>1048</v>
      </c>
      <c r="J286" s="18" t="s">
        <v>3005</v>
      </c>
      <c r="K286" s="46" t="s">
        <v>1612</v>
      </c>
      <c r="L286" s="1" t="s">
        <v>1616</v>
      </c>
      <c r="M286" s="112" t="s">
        <v>4300</v>
      </c>
      <c r="N286" s="275" t="s">
        <v>3005</v>
      </c>
      <c r="O286" s="112" t="s">
        <v>3244</v>
      </c>
      <c r="P286" s="48">
        <v>25</v>
      </c>
      <c r="Q286" s="1" t="s">
        <v>3677</v>
      </c>
      <c r="R286" s="2">
        <v>39</v>
      </c>
      <c r="S286" s="308" t="s">
        <v>1488</v>
      </c>
      <c r="T286" s="1" t="s">
        <v>1068</v>
      </c>
      <c r="U286" s="18" t="s">
        <v>5519</v>
      </c>
      <c r="V286" s="18" t="s">
        <v>5519</v>
      </c>
      <c r="W286" s="18" t="s">
        <v>3979</v>
      </c>
      <c r="X286" s="18" t="s">
        <v>3978</v>
      </c>
      <c r="Y286" s="132">
        <f t="shared" si="12"/>
        <v>400</v>
      </c>
      <c r="Z286" s="132" t="str">
        <f t="shared" si="13"/>
        <v>0</v>
      </c>
      <c r="AA286" s="372">
        <f t="shared" si="14"/>
        <v>400</v>
      </c>
      <c r="AB286" s="118"/>
      <c r="AC286" s="118">
        <v>37069.378692129598</v>
      </c>
      <c r="AD286" s="118"/>
      <c r="AE286" s="432"/>
      <c r="AF286" s="432">
        <v>3518114</v>
      </c>
      <c r="AG286" s="432"/>
      <c r="AH286" s="432"/>
    </row>
    <row r="287" spans="1:34" s="275" customFormat="1" ht="11.85" customHeight="1" x14ac:dyDescent="0.2">
      <c r="A287" s="16" t="s">
        <v>3718</v>
      </c>
      <c r="B287" s="17">
        <v>38</v>
      </c>
      <c r="C287" s="16" t="s">
        <v>3677</v>
      </c>
      <c r="D287" s="16" t="s">
        <v>4449</v>
      </c>
      <c r="E287" s="18" t="s">
        <v>5516</v>
      </c>
      <c r="F287" s="18">
        <v>8</v>
      </c>
      <c r="G287" s="140">
        <v>25</v>
      </c>
      <c r="H287" s="18"/>
      <c r="I287" s="51" t="s">
        <v>3735</v>
      </c>
      <c r="J287" s="18" t="s">
        <v>3005</v>
      </c>
      <c r="K287" s="51" t="s">
        <v>1204</v>
      </c>
      <c r="L287" s="1" t="s">
        <v>1616</v>
      </c>
      <c r="M287" s="112" t="s">
        <v>4300</v>
      </c>
      <c r="N287" s="275" t="s">
        <v>3005</v>
      </c>
      <c r="O287" s="112" t="s">
        <v>3244</v>
      </c>
      <c r="P287" s="48">
        <v>25</v>
      </c>
      <c r="Q287" s="1" t="s">
        <v>3677</v>
      </c>
      <c r="R287" s="2">
        <v>39</v>
      </c>
      <c r="S287" s="308" t="s">
        <v>1488</v>
      </c>
      <c r="T287" s="1" t="s">
        <v>1068</v>
      </c>
      <c r="U287" s="18" t="s">
        <v>5519</v>
      </c>
      <c r="V287" s="18" t="s">
        <v>5519</v>
      </c>
      <c r="W287" s="18" t="s">
        <v>3979</v>
      </c>
      <c r="X287" s="18" t="s">
        <v>3978</v>
      </c>
      <c r="Y287" s="132">
        <f t="shared" si="12"/>
        <v>400</v>
      </c>
      <c r="Z287" s="132" t="str">
        <f t="shared" si="13"/>
        <v>0</v>
      </c>
      <c r="AA287" s="372">
        <f t="shared" si="14"/>
        <v>400</v>
      </c>
      <c r="AB287" s="118"/>
      <c r="AC287" s="118"/>
      <c r="AD287" s="118"/>
      <c r="AE287" s="432"/>
      <c r="AF287" s="432"/>
      <c r="AG287" s="432"/>
      <c r="AH287" s="432"/>
    </row>
    <row r="288" spans="1:34" s="275" customFormat="1" ht="11.85" customHeight="1" x14ac:dyDescent="0.2">
      <c r="A288" s="1" t="s">
        <v>1065</v>
      </c>
      <c r="B288" s="2">
        <v>38.5</v>
      </c>
      <c r="C288" s="1" t="s">
        <v>3677</v>
      </c>
      <c r="D288" s="16" t="s">
        <v>4449</v>
      </c>
      <c r="E288" s="18" t="s">
        <v>5516</v>
      </c>
      <c r="F288" s="18">
        <v>8</v>
      </c>
      <c r="G288" s="140">
        <v>25</v>
      </c>
      <c r="H288" s="18"/>
      <c r="I288" s="51" t="s">
        <v>1049</v>
      </c>
      <c r="J288" s="18" t="s">
        <v>3005</v>
      </c>
      <c r="K288" s="51" t="s">
        <v>1612</v>
      </c>
      <c r="L288" s="1" t="s">
        <v>1616</v>
      </c>
      <c r="M288" s="112" t="s">
        <v>1439</v>
      </c>
      <c r="N288" s="275" t="s">
        <v>3005</v>
      </c>
      <c r="O288" s="112" t="s">
        <v>4379</v>
      </c>
      <c r="P288" s="48">
        <v>25</v>
      </c>
      <c r="Q288" s="1" t="s">
        <v>3677</v>
      </c>
      <c r="R288" s="2">
        <v>39.5</v>
      </c>
      <c r="S288" s="308" t="s">
        <v>2458</v>
      </c>
      <c r="T288" s="1" t="s">
        <v>3719</v>
      </c>
      <c r="U288" s="18" t="s">
        <v>5519</v>
      </c>
      <c r="V288" s="18" t="s">
        <v>5519</v>
      </c>
      <c r="W288" s="18" t="s">
        <v>3979</v>
      </c>
      <c r="X288" s="18" t="s">
        <v>3978</v>
      </c>
      <c r="Y288" s="132">
        <f t="shared" si="12"/>
        <v>400</v>
      </c>
      <c r="Z288" s="132" t="str">
        <f t="shared" si="13"/>
        <v>0</v>
      </c>
      <c r="AA288" s="372">
        <f t="shared" si="14"/>
        <v>400</v>
      </c>
      <c r="AB288" s="118"/>
      <c r="AC288" s="118">
        <v>37069.378692129598</v>
      </c>
      <c r="AD288" s="118"/>
      <c r="AE288" s="432"/>
      <c r="AF288" s="432" t="s">
        <v>3720</v>
      </c>
      <c r="AG288" s="432"/>
      <c r="AH288" s="432"/>
    </row>
    <row r="289" spans="1:34" s="351" customFormat="1" x14ac:dyDescent="0.2">
      <c r="A289" s="1"/>
      <c r="B289" s="2"/>
      <c r="C289" s="267" t="s">
        <v>5210</v>
      </c>
      <c r="D289" s="16" t="s">
        <v>4449</v>
      </c>
      <c r="E289" s="18" t="s">
        <v>5516</v>
      </c>
      <c r="F289" s="18">
        <v>8</v>
      </c>
      <c r="G289" s="134"/>
      <c r="H289" s="18" t="s">
        <v>1561</v>
      </c>
      <c r="I289" s="107" t="s">
        <v>1438</v>
      </c>
      <c r="J289" s="18"/>
      <c r="K289" s="251" t="s">
        <v>4541</v>
      </c>
      <c r="L289" s="16" t="s">
        <v>1616</v>
      </c>
      <c r="Y289" s="132">
        <f t="shared" si="12"/>
        <v>0</v>
      </c>
      <c r="Z289" s="132" t="str">
        <f t="shared" si="13"/>
        <v>0</v>
      </c>
      <c r="AA289" s="372" t="str">
        <f t="shared" si="14"/>
        <v>0</v>
      </c>
      <c r="AB289" s="24"/>
      <c r="AC289" s="24"/>
      <c r="AD289" s="28"/>
      <c r="AE289" s="28"/>
      <c r="AF289" s="28"/>
      <c r="AG289" s="28"/>
      <c r="AH289" s="28"/>
    </row>
    <row r="290" spans="1:34" s="351" customFormat="1" ht="11.85" customHeight="1" x14ac:dyDescent="0.2">
      <c r="A290" s="1"/>
      <c r="B290" s="2"/>
      <c r="C290" s="267" t="s">
        <v>5210</v>
      </c>
      <c r="D290" s="16" t="s">
        <v>4449</v>
      </c>
      <c r="E290" s="18" t="s">
        <v>5516</v>
      </c>
      <c r="F290" s="18">
        <v>8</v>
      </c>
      <c r="G290" s="134"/>
      <c r="H290" s="18" t="s">
        <v>1561</v>
      </c>
      <c r="I290" s="107" t="s">
        <v>1438</v>
      </c>
      <c r="J290" s="18"/>
      <c r="K290" s="251" t="s">
        <v>4541</v>
      </c>
      <c r="L290" s="16" t="s">
        <v>1616</v>
      </c>
      <c r="Y290" s="132">
        <f t="shared" si="12"/>
        <v>0</v>
      </c>
      <c r="Z290" s="132" t="str">
        <f t="shared" si="13"/>
        <v>0</v>
      </c>
      <c r="AA290" s="372" t="str">
        <f t="shared" si="14"/>
        <v>0</v>
      </c>
      <c r="AB290" s="18"/>
      <c r="AC290" s="18"/>
      <c r="AD290" s="28"/>
      <c r="AE290" s="28"/>
      <c r="AF290" s="28"/>
      <c r="AG290" s="28"/>
      <c r="AH290" s="28"/>
    </row>
    <row r="291" spans="1:34" s="351" customFormat="1" ht="11.85" customHeight="1" x14ac:dyDescent="0.2">
      <c r="A291" s="1"/>
      <c r="B291" s="2"/>
      <c r="C291" s="267" t="s">
        <v>5210</v>
      </c>
      <c r="D291" s="16" t="s">
        <v>4449</v>
      </c>
      <c r="E291" s="18" t="s">
        <v>5516</v>
      </c>
      <c r="F291" s="18">
        <v>8</v>
      </c>
      <c r="G291" s="134"/>
      <c r="H291" s="18" t="s">
        <v>1561</v>
      </c>
      <c r="I291" s="107" t="s">
        <v>1438</v>
      </c>
      <c r="J291" s="18"/>
      <c r="K291" s="251" t="s">
        <v>4541</v>
      </c>
      <c r="L291" s="16" t="s">
        <v>1616</v>
      </c>
      <c r="Y291" s="132">
        <f t="shared" si="12"/>
        <v>0</v>
      </c>
      <c r="Z291" s="132" t="str">
        <f t="shared" si="13"/>
        <v>0</v>
      </c>
      <c r="AA291" s="372" t="str">
        <f t="shared" si="14"/>
        <v>0</v>
      </c>
      <c r="AB291" s="24"/>
      <c r="AC291" s="24"/>
      <c r="AD291" s="28"/>
      <c r="AE291" s="28"/>
      <c r="AF291" s="28"/>
      <c r="AG291" s="28"/>
      <c r="AH291" s="28"/>
    </row>
    <row r="292" spans="1:34" s="351" customFormat="1" ht="11.85" customHeight="1" x14ac:dyDescent="0.2">
      <c r="A292" s="16"/>
      <c r="B292" s="17"/>
      <c r="C292" s="16"/>
      <c r="D292" s="16"/>
      <c r="E292" s="18"/>
      <c r="F292" s="18"/>
      <c r="G292" s="140"/>
      <c r="H292" s="18"/>
      <c r="I292" s="51"/>
      <c r="J292" s="18"/>
      <c r="K292" s="51"/>
      <c r="L292" s="16"/>
      <c r="X292" s="18"/>
      <c r="Y292" s="132">
        <f t="shared" si="12"/>
        <v>0</v>
      </c>
      <c r="Z292" s="132" t="str">
        <f t="shared" si="13"/>
        <v>0</v>
      </c>
      <c r="AA292" s="372" t="str">
        <f t="shared" si="14"/>
        <v>0</v>
      </c>
      <c r="AB292" s="24"/>
      <c r="AC292" s="24"/>
      <c r="AD292" s="28"/>
      <c r="AE292" s="28"/>
      <c r="AF292" s="28"/>
      <c r="AG292" s="28"/>
      <c r="AH292" s="28"/>
    </row>
    <row r="293" spans="1:34" s="94" customFormat="1" ht="11.85" customHeight="1" thickBot="1" x14ac:dyDescent="0.25">
      <c r="A293" s="352"/>
      <c r="B293" s="362"/>
      <c r="C293" s="352"/>
      <c r="D293" s="352"/>
      <c r="G293" s="349">
        <f>SUM(G239:G292)</f>
        <v>1119</v>
      </c>
      <c r="J293" s="78"/>
      <c r="K293" s="354"/>
      <c r="L293" s="352"/>
      <c r="M293" s="94">
        <f>G293-P293</f>
        <v>0</v>
      </c>
      <c r="N293" s="78"/>
      <c r="P293" s="349">
        <f>SUM(P239:P292)</f>
        <v>1119</v>
      </c>
      <c r="Q293" s="352"/>
      <c r="R293" s="353"/>
      <c r="T293" s="352"/>
      <c r="Y293" s="132">
        <f t="shared" si="12"/>
        <v>0</v>
      </c>
      <c r="Z293" s="132" t="str">
        <f t="shared" si="13"/>
        <v>0</v>
      </c>
      <c r="AA293" s="372" t="str">
        <f t="shared" si="14"/>
        <v>0</v>
      </c>
      <c r="AC293" s="355"/>
    </row>
    <row r="294" spans="1:34" s="79" customFormat="1" ht="12" customHeight="1" x14ac:dyDescent="0.2">
      <c r="A294" s="16"/>
      <c r="B294" s="17"/>
      <c r="C294" s="50" t="s">
        <v>3029</v>
      </c>
      <c r="D294" s="85"/>
      <c r="I294" s="96"/>
      <c r="J294" s="58"/>
      <c r="K294" s="51"/>
      <c r="L294" s="85"/>
      <c r="N294" s="58"/>
      <c r="Q294" s="85"/>
      <c r="R294" s="84"/>
      <c r="T294" s="85"/>
      <c r="Y294" s="132">
        <f t="shared" si="12"/>
        <v>0</v>
      </c>
      <c r="Z294" s="132" t="str">
        <f t="shared" si="13"/>
        <v>0</v>
      </c>
      <c r="AA294" s="372" t="str">
        <f t="shared" si="14"/>
        <v>0</v>
      </c>
      <c r="AC294" s="86"/>
    </row>
    <row r="295" spans="1:34" s="18" customFormat="1" ht="12" customHeight="1" x14ac:dyDescent="0.2">
      <c r="A295" s="1" t="s">
        <v>1062</v>
      </c>
      <c r="B295" s="17">
        <v>0</v>
      </c>
      <c r="C295" s="267" t="s">
        <v>5210</v>
      </c>
      <c r="D295" s="16" t="s">
        <v>5515</v>
      </c>
      <c r="E295" s="18" t="s">
        <v>5516</v>
      </c>
      <c r="F295" s="18">
        <v>16</v>
      </c>
      <c r="G295" s="198">
        <v>7</v>
      </c>
      <c r="H295" s="79" t="s">
        <v>1561</v>
      </c>
      <c r="I295" s="51" t="s">
        <v>1304</v>
      </c>
      <c r="J295" s="58" t="s">
        <v>3005</v>
      </c>
      <c r="K295" s="51" t="s">
        <v>4379</v>
      </c>
      <c r="L295" s="16" t="s">
        <v>1616</v>
      </c>
      <c r="M295" s="18" t="s">
        <v>4377</v>
      </c>
      <c r="N295" s="58" t="s">
        <v>3005</v>
      </c>
      <c r="P295" s="18">
        <v>7</v>
      </c>
      <c r="Q295" s="16" t="s">
        <v>1292</v>
      </c>
      <c r="R295" s="17">
        <v>85</v>
      </c>
      <c r="S295" s="312">
        <v>25535</v>
      </c>
      <c r="T295" s="16" t="s">
        <v>1303</v>
      </c>
      <c r="U295" s="18" t="s">
        <v>4373</v>
      </c>
      <c r="V295" s="18" t="s">
        <v>4373</v>
      </c>
      <c r="W295" s="247" t="s">
        <v>3979</v>
      </c>
      <c r="X295" s="18" t="s">
        <v>3978</v>
      </c>
      <c r="Y295" s="132">
        <f t="shared" si="12"/>
        <v>224</v>
      </c>
      <c r="Z295" s="132" t="str">
        <f t="shared" si="13"/>
        <v>0</v>
      </c>
      <c r="AA295" s="372">
        <f t="shared" si="14"/>
        <v>224</v>
      </c>
      <c r="AC295" s="20"/>
    </row>
    <row r="296" spans="1:34" s="18" customFormat="1" ht="12" customHeight="1" x14ac:dyDescent="0.2">
      <c r="A296" s="1" t="s">
        <v>1062</v>
      </c>
      <c r="B296" s="17">
        <v>0</v>
      </c>
      <c r="C296" s="267" t="s">
        <v>5210</v>
      </c>
      <c r="D296" s="16" t="s">
        <v>5515</v>
      </c>
      <c r="E296" s="18" t="s">
        <v>5516</v>
      </c>
      <c r="F296" s="18">
        <v>16</v>
      </c>
      <c r="G296" s="198">
        <v>5</v>
      </c>
      <c r="H296" s="79" t="s">
        <v>1561</v>
      </c>
      <c r="I296" s="51" t="s">
        <v>1304</v>
      </c>
      <c r="J296" s="58" t="s">
        <v>3005</v>
      </c>
      <c r="K296" s="51" t="s">
        <v>4379</v>
      </c>
      <c r="L296" s="16" t="s">
        <v>1616</v>
      </c>
      <c r="M296" s="140" t="s">
        <v>4371</v>
      </c>
      <c r="N296" s="58" t="s">
        <v>3005</v>
      </c>
      <c r="O296" s="83" t="s">
        <v>5046</v>
      </c>
      <c r="P296" s="302">
        <v>5</v>
      </c>
      <c r="Q296" s="1" t="s">
        <v>3677</v>
      </c>
      <c r="R296" s="2">
        <v>51</v>
      </c>
      <c r="S296" s="312">
        <v>25536</v>
      </c>
      <c r="T296" s="1" t="s">
        <v>1061</v>
      </c>
      <c r="U296" s="18" t="s">
        <v>4373</v>
      </c>
      <c r="V296" s="18" t="s">
        <v>4373</v>
      </c>
      <c r="W296" s="247" t="s">
        <v>3979</v>
      </c>
      <c r="X296" s="18" t="s">
        <v>3978</v>
      </c>
      <c r="Y296" s="132">
        <f t="shared" si="12"/>
        <v>160</v>
      </c>
      <c r="Z296" s="132" t="str">
        <f t="shared" si="13"/>
        <v>0</v>
      </c>
      <c r="AA296" s="372">
        <f t="shared" si="14"/>
        <v>160</v>
      </c>
      <c r="AC296" s="20"/>
    </row>
    <row r="297" spans="1:34" s="359" customFormat="1" ht="12" customHeight="1" x14ac:dyDescent="0.2">
      <c r="A297" s="410"/>
      <c r="B297" s="411"/>
      <c r="C297" s="410"/>
      <c r="D297" s="410"/>
      <c r="G297" s="412">
        <f>SUM(G295)</f>
        <v>7</v>
      </c>
      <c r="H297" s="412"/>
      <c r="I297" s="413"/>
      <c r="J297" s="414"/>
      <c r="K297" s="413"/>
      <c r="L297" s="410"/>
      <c r="M297" s="359">
        <f>G297-P297</f>
        <v>0</v>
      </c>
      <c r="N297" s="414"/>
      <c r="P297" s="359">
        <f>SUM(P295)</f>
        <v>7</v>
      </c>
      <c r="Q297" s="410"/>
      <c r="R297" s="411"/>
      <c r="S297" s="409"/>
      <c r="T297" s="410"/>
      <c r="Y297" s="132">
        <f t="shared" si="12"/>
        <v>0</v>
      </c>
      <c r="Z297" s="132" t="str">
        <f t="shared" si="13"/>
        <v>0</v>
      </c>
      <c r="AA297" s="372" t="str">
        <f t="shared" si="14"/>
        <v>0</v>
      </c>
      <c r="AC297" s="415"/>
    </row>
    <row r="298" spans="1:34" s="18" customFormat="1" ht="12" customHeight="1" x14ac:dyDescent="0.2">
      <c r="A298" s="1" t="s">
        <v>1069</v>
      </c>
      <c r="B298" s="17">
        <v>0</v>
      </c>
      <c r="C298" s="267" t="s">
        <v>5210</v>
      </c>
      <c r="D298" s="16" t="s">
        <v>4449</v>
      </c>
      <c r="E298" s="18" t="s">
        <v>5516</v>
      </c>
      <c r="F298" s="18">
        <v>8</v>
      </c>
      <c r="G298" s="198">
        <v>7</v>
      </c>
      <c r="H298" s="79" t="s">
        <v>1561</v>
      </c>
      <c r="I298" s="51" t="s">
        <v>1304</v>
      </c>
      <c r="J298" s="58" t="s">
        <v>3005</v>
      </c>
      <c r="K298" s="51" t="s">
        <v>4379</v>
      </c>
      <c r="L298" s="16" t="s">
        <v>1616</v>
      </c>
      <c r="M298" s="18" t="s">
        <v>4377</v>
      </c>
      <c r="N298" s="58" t="s">
        <v>3005</v>
      </c>
      <c r="P298" s="18">
        <v>7</v>
      </c>
      <c r="Q298" s="16" t="s">
        <v>1292</v>
      </c>
      <c r="R298" s="17">
        <v>85</v>
      </c>
      <c r="S298" s="312">
        <v>25535</v>
      </c>
      <c r="T298" s="16" t="s">
        <v>1303</v>
      </c>
      <c r="U298" s="18" t="s">
        <v>4373</v>
      </c>
      <c r="V298" s="18" t="s">
        <v>4373</v>
      </c>
      <c r="W298" s="247" t="s">
        <v>3979</v>
      </c>
      <c r="X298" s="18" t="s">
        <v>3978</v>
      </c>
      <c r="Y298" s="132">
        <f t="shared" si="12"/>
        <v>112</v>
      </c>
      <c r="Z298" s="132" t="str">
        <f t="shared" si="13"/>
        <v>0</v>
      </c>
      <c r="AA298" s="372">
        <f t="shared" si="14"/>
        <v>112</v>
      </c>
      <c r="AC298" s="20"/>
    </row>
    <row r="299" spans="1:34" s="359" customFormat="1" ht="12" customHeight="1" x14ac:dyDescent="0.2">
      <c r="A299" s="410"/>
      <c r="B299" s="411"/>
      <c r="C299" s="410"/>
      <c r="D299" s="410"/>
      <c r="G299" s="412">
        <f>SUM(G298)</f>
        <v>7</v>
      </c>
      <c r="H299" s="412"/>
      <c r="I299" s="413"/>
      <c r="J299" s="414"/>
      <c r="K299" s="413"/>
      <c r="L299" s="410"/>
      <c r="M299" s="412">
        <f>G299-P299</f>
        <v>0</v>
      </c>
      <c r="N299" s="414"/>
      <c r="P299" s="359">
        <f>SUM(P298)</f>
        <v>7</v>
      </c>
      <c r="Q299" s="410"/>
      <c r="R299" s="411"/>
      <c r="S299" s="409"/>
      <c r="T299" s="410"/>
      <c r="Y299" s="132">
        <f t="shared" si="12"/>
        <v>0</v>
      </c>
      <c r="Z299" s="132" t="str">
        <f t="shared" si="13"/>
        <v>0</v>
      </c>
      <c r="AA299" s="372" t="str">
        <f t="shared" si="14"/>
        <v>0</v>
      </c>
      <c r="AC299" s="415"/>
    </row>
    <row r="300" spans="1:34" s="247" customFormat="1" ht="12" customHeight="1" x14ac:dyDescent="0.2">
      <c r="A300" s="274"/>
      <c r="B300" s="17"/>
      <c r="C300" s="357"/>
      <c r="D300" s="274"/>
      <c r="G300" s="275"/>
      <c r="H300" s="275"/>
      <c r="I300" s="131"/>
      <c r="J300" s="276"/>
      <c r="K300" s="131"/>
      <c r="L300" s="274"/>
      <c r="N300" s="276"/>
      <c r="Q300" s="274"/>
      <c r="R300" s="114"/>
      <c r="S300" s="110" t="s">
        <v>1290</v>
      </c>
      <c r="T300" s="274"/>
      <c r="Y300" s="132">
        <f t="shared" si="12"/>
        <v>0</v>
      </c>
      <c r="Z300" s="132" t="str">
        <f t="shared" si="13"/>
        <v>0</v>
      </c>
      <c r="AA300" s="372" t="str">
        <f t="shared" si="14"/>
        <v>0</v>
      </c>
      <c r="AC300" s="277"/>
    </row>
    <row r="301" spans="1:34" s="18" customFormat="1" ht="12" customHeight="1" x14ac:dyDescent="0.2">
      <c r="A301" s="16" t="s">
        <v>4374</v>
      </c>
      <c r="B301" s="17">
        <v>0</v>
      </c>
      <c r="C301" s="16" t="s">
        <v>4375</v>
      </c>
      <c r="D301" s="16" t="s">
        <v>1500</v>
      </c>
      <c r="E301" s="18" t="s">
        <v>5516</v>
      </c>
      <c r="F301" s="18">
        <v>24</v>
      </c>
      <c r="G301" s="18">
        <v>7</v>
      </c>
      <c r="H301" s="18" t="s">
        <v>1561</v>
      </c>
      <c r="I301" s="19" t="s">
        <v>5045</v>
      </c>
      <c r="J301" s="18" t="s">
        <v>3005</v>
      </c>
      <c r="K301" s="19" t="s">
        <v>4376</v>
      </c>
      <c r="L301" s="16" t="s">
        <v>1616</v>
      </c>
      <c r="M301" s="18" t="s">
        <v>4371</v>
      </c>
      <c r="N301" s="58" t="s">
        <v>3005</v>
      </c>
      <c r="O301" s="83" t="s">
        <v>5046</v>
      </c>
      <c r="P301" s="18">
        <v>7</v>
      </c>
      <c r="Q301" s="16" t="s">
        <v>4531</v>
      </c>
      <c r="R301" s="17">
        <v>80</v>
      </c>
      <c r="S301" s="312">
        <v>25534</v>
      </c>
      <c r="T301" s="16" t="s">
        <v>4535</v>
      </c>
      <c r="U301" s="18" t="s">
        <v>4373</v>
      </c>
      <c r="V301" s="18" t="s">
        <v>4373</v>
      </c>
      <c r="W301" s="247" t="s">
        <v>3979</v>
      </c>
      <c r="X301" s="18" t="s">
        <v>3978</v>
      </c>
      <c r="Y301" s="132">
        <f t="shared" si="12"/>
        <v>336</v>
      </c>
      <c r="Z301" s="132" t="str">
        <f t="shared" si="13"/>
        <v>0</v>
      </c>
      <c r="AA301" s="372">
        <f t="shared" si="14"/>
        <v>336</v>
      </c>
      <c r="AC301" s="20"/>
    </row>
    <row r="302" spans="1:34" s="18" customFormat="1" ht="12" customHeight="1" x14ac:dyDescent="0.2">
      <c r="A302" s="16" t="s">
        <v>4374</v>
      </c>
      <c r="B302" s="17">
        <v>0</v>
      </c>
      <c r="C302" s="16" t="s">
        <v>4375</v>
      </c>
      <c r="D302" s="16" t="s">
        <v>1500</v>
      </c>
      <c r="E302" s="18" t="s">
        <v>5516</v>
      </c>
      <c r="F302" s="18">
        <v>24</v>
      </c>
      <c r="G302" s="18">
        <v>7</v>
      </c>
      <c r="H302" s="18" t="s">
        <v>1561</v>
      </c>
      <c r="I302" s="19" t="s">
        <v>5045</v>
      </c>
      <c r="J302" s="57" t="s">
        <v>3005</v>
      </c>
      <c r="K302" s="19" t="s">
        <v>4376</v>
      </c>
      <c r="L302" s="16" t="s">
        <v>1616</v>
      </c>
      <c r="M302" s="18" t="s">
        <v>4439</v>
      </c>
      <c r="N302" s="132" t="s">
        <v>3005</v>
      </c>
      <c r="O302" s="79" t="s">
        <v>5046</v>
      </c>
      <c r="P302" s="18">
        <v>7</v>
      </c>
      <c r="Q302" s="16" t="s">
        <v>5514</v>
      </c>
      <c r="R302" s="17">
        <v>48</v>
      </c>
      <c r="S302" s="137">
        <v>23602</v>
      </c>
      <c r="T302" s="16" t="s">
        <v>4440</v>
      </c>
      <c r="U302" s="18" t="s">
        <v>4373</v>
      </c>
      <c r="V302" s="18" t="s">
        <v>4373</v>
      </c>
      <c r="W302" s="18" t="s">
        <v>5041</v>
      </c>
      <c r="X302" s="18" t="s">
        <v>3978</v>
      </c>
      <c r="Y302" s="132">
        <f t="shared" si="12"/>
        <v>336</v>
      </c>
      <c r="Z302" s="132" t="str">
        <f t="shared" si="13"/>
        <v>0</v>
      </c>
      <c r="AA302" s="372">
        <f t="shared" si="14"/>
        <v>336</v>
      </c>
      <c r="AC302" s="20"/>
    </row>
    <row r="303" spans="1:34" s="18" customFormat="1" ht="12" customHeight="1" x14ac:dyDescent="0.2">
      <c r="A303" s="16" t="s">
        <v>4374</v>
      </c>
      <c r="B303" s="17">
        <v>0</v>
      </c>
      <c r="C303" s="16" t="s">
        <v>4375</v>
      </c>
      <c r="D303" s="16" t="s">
        <v>1500</v>
      </c>
      <c r="E303" s="18" t="s">
        <v>5516</v>
      </c>
      <c r="F303" s="18">
        <v>24</v>
      </c>
      <c r="G303" s="18">
        <v>5</v>
      </c>
      <c r="H303" s="18" t="s">
        <v>1561</v>
      </c>
      <c r="I303" s="19" t="s">
        <v>5045</v>
      </c>
      <c r="J303" s="57" t="s">
        <v>3005</v>
      </c>
      <c r="K303" s="19" t="s">
        <v>4376</v>
      </c>
      <c r="L303" s="16" t="s">
        <v>1616</v>
      </c>
      <c r="M303" s="18" t="s">
        <v>3427</v>
      </c>
      <c r="N303" s="132" t="s">
        <v>3005</v>
      </c>
      <c r="O303" s="79" t="s">
        <v>5046</v>
      </c>
      <c r="P303" s="18">
        <v>5</v>
      </c>
      <c r="Q303" s="16" t="s">
        <v>5523</v>
      </c>
      <c r="R303" s="17">
        <v>44.62</v>
      </c>
      <c r="S303" s="137">
        <v>23601</v>
      </c>
      <c r="T303" s="16" t="s">
        <v>4442</v>
      </c>
      <c r="U303" s="18" t="s">
        <v>4373</v>
      </c>
      <c r="V303" s="18" t="s">
        <v>4373</v>
      </c>
      <c r="W303" s="18" t="s">
        <v>5041</v>
      </c>
      <c r="X303" s="18" t="s">
        <v>3978</v>
      </c>
      <c r="Y303" s="132">
        <f t="shared" si="12"/>
        <v>240</v>
      </c>
      <c r="Z303" s="132" t="str">
        <f t="shared" si="13"/>
        <v>0</v>
      </c>
      <c r="AA303" s="372">
        <f t="shared" si="14"/>
        <v>240</v>
      </c>
      <c r="AC303" s="20"/>
    </row>
    <row r="304" spans="1:34" s="18" customFormat="1" ht="12" customHeight="1" x14ac:dyDescent="0.2">
      <c r="A304" s="16" t="s">
        <v>4374</v>
      </c>
      <c r="B304" s="17">
        <v>0</v>
      </c>
      <c r="C304" s="16" t="s">
        <v>4375</v>
      </c>
      <c r="D304" s="16" t="s">
        <v>1500</v>
      </c>
      <c r="E304" s="18" t="s">
        <v>5516</v>
      </c>
      <c r="F304" s="18">
        <v>24</v>
      </c>
      <c r="G304" s="18">
        <v>25</v>
      </c>
      <c r="H304" s="18" t="s">
        <v>1561</v>
      </c>
      <c r="I304" s="19" t="s">
        <v>5045</v>
      </c>
      <c r="J304" s="57" t="s">
        <v>3005</v>
      </c>
      <c r="K304" s="19" t="s">
        <v>4376</v>
      </c>
      <c r="L304" s="16" t="s">
        <v>1616</v>
      </c>
      <c r="M304" s="18" t="s">
        <v>4377</v>
      </c>
      <c r="N304" s="132" t="s">
        <v>3005</v>
      </c>
      <c r="O304" s="79" t="s">
        <v>5046</v>
      </c>
      <c r="P304" s="18">
        <v>25</v>
      </c>
      <c r="Q304" s="16" t="s">
        <v>5528</v>
      </c>
      <c r="R304" s="17">
        <v>54.65</v>
      </c>
      <c r="S304" s="137">
        <v>23599</v>
      </c>
      <c r="T304" s="16" t="s">
        <v>4443</v>
      </c>
      <c r="U304" s="18" t="s">
        <v>4373</v>
      </c>
      <c r="V304" s="18" t="s">
        <v>4373</v>
      </c>
      <c r="W304" s="18" t="s">
        <v>5041</v>
      </c>
      <c r="X304" s="18" t="s">
        <v>3978</v>
      </c>
      <c r="Y304" s="132">
        <f t="shared" si="12"/>
        <v>1200</v>
      </c>
      <c r="Z304" s="132" t="str">
        <f t="shared" si="13"/>
        <v>0</v>
      </c>
      <c r="AA304" s="372">
        <f t="shared" si="14"/>
        <v>1200</v>
      </c>
      <c r="AC304" s="20"/>
    </row>
    <row r="305" spans="1:29" s="18" customFormat="1" ht="12" customHeight="1" x14ac:dyDescent="0.2">
      <c r="A305" s="16" t="s">
        <v>4374</v>
      </c>
      <c r="B305" s="17">
        <v>0</v>
      </c>
      <c r="C305" s="16" t="s">
        <v>4375</v>
      </c>
      <c r="D305" s="16" t="s">
        <v>1500</v>
      </c>
      <c r="E305" s="18" t="s">
        <v>5516</v>
      </c>
      <c r="F305" s="18">
        <v>24</v>
      </c>
      <c r="G305" s="18">
        <v>6</v>
      </c>
      <c r="H305" s="18" t="s">
        <v>1561</v>
      </c>
      <c r="I305" s="19" t="s">
        <v>5045</v>
      </c>
      <c r="J305" s="57" t="s">
        <v>3005</v>
      </c>
      <c r="K305" s="19" t="s">
        <v>4376</v>
      </c>
      <c r="L305" s="16" t="s">
        <v>1616</v>
      </c>
      <c r="M305" s="18" t="s">
        <v>1501</v>
      </c>
      <c r="N305" s="132" t="s">
        <v>3005</v>
      </c>
      <c r="O305" s="79" t="s">
        <v>5046</v>
      </c>
      <c r="P305" s="18">
        <v>6</v>
      </c>
      <c r="Q305" s="16" t="s">
        <v>5523</v>
      </c>
      <c r="R305" s="17">
        <v>193</v>
      </c>
      <c r="S305" s="137">
        <v>23600</v>
      </c>
      <c r="T305" s="16" t="s">
        <v>3976</v>
      </c>
      <c r="U305" s="18" t="s">
        <v>4373</v>
      </c>
      <c r="V305" s="18" t="s">
        <v>4373</v>
      </c>
      <c r="W305" s="18" t="s">
        <v>5041</v>
      </c>
      <c r="X305" s="18" t="s">
        <v>3978</v>
      </c>
      <c r="Y305" s="132">
        <f t="shared" si="12"/>
        <v>288</v>
      </c>
      <c r="Z305" s="132" t="str">
        <f t="shared" si="13"/>
        <v>0</v>
      </c>
      <c r="AA305" s="372">
        <f t="shared" si="14"/>
        <v>288</v>
      </c>
      <c r="AC305" s="20"/>
    </row>
    <row r="306" spans="1:29" s="94" customFormat="1" ht="12" customHeight="1" thickBot="1" x14ac:dyDescent="0.25">
      <c r="B306" s="362"/>
      <c r="G306" s="94">
        <f>SUM(G301:G305)</f>
        <v>50</v>
      </c>
      <c r="J306" s="78"/>
      <c r="M306" s="94">
        <f>G306-P306</f>
        <v>0</v>
      </c>
      <c r="N306" s="78"/>
      <c r="P306" s="94">
        <f>SUM(P301:P305)</f>
        <v>50</v>
      </c>
      <c r="Y306" s="132">
        <f t="shared" si="12"/>
        <v>0</v>
      </c>
      <c r="Z306" s="132" t="str">
        <f t="shared" si="13"/>
        <v>0</v>
      </c>
      <c r="AA306" s="372" t="str">
        <f t="shared" si="14"/>
        <v>0</v>
      </c>
    </row>
    <row r="307" spans="1:29" s="79" customFormat="1" ht="12" customHeight="1" x14ac:dyDescent="0.2">
      <c r="A307" s="85"/>
      <c r="B307" s="17"/>
      <c r="C307" s="50" t="s">
        <v>5248</v>
      </c>
      <c r="D307" s="85"/>
      <c r="J307" s="58"/>
      <c r="K307" s="19"/>
      <c r="L307" s="85"/>
      <c r="N307" s="58"/>
      <c r="Q307" s="85"/>
      <c r="R307" s="84"/>
      <c r="T307" s="85"/>
      <c r="Y307" s="132">
        <f t="shared" si="12"/>
        <v>0</v>
      </c>
      <c r="Z307" s="132" t="str">
        <f t="shared" si="13"/>
        <v>0</v>
      </c>
      <c r="AA307" s="372" t="str">
        <f t="shared" si="14"/>
        <v>0</v>
      </c>
    </row>
    <row r="308" spans="1:29" s="247" customFormat="1" ht="12" customHeight="1" x14ac:dyDescent="0.2">
      <c r="A308" s="1" t="s">
        <v>1063</v>
      </c>
      <c r="B308" s="2">
        <v>0</v>
      </c>
      <c r="C308" s="267" t="s">
        <v>5210</v>
      </c>
      <c r="D308" s="274" t="s">
        <v>5515</v>
      </c>
      <c r="E308" s="247" t="s">
        <v>5516</v>
      </c>
      <c r="F308" s="247">
        <v>16</v>
      </c>
      <c r="G308" s="255">
        <v>46</v>
      </c>
      <c r="H308" s="247" t="s">
        <v>1561</v>
      </c>
      <c r="J308" s="58"/>
      <c r="K308" s="131" t="s">
        <v>1615</v>
      </c>
      <c r="L308" s="274" t="s">
        <v>1616</v>
      </c>
      <c r="M308" s="247" t="s">
        <v>1615</v>
      </c>
      <c r="N308" s="58"/>
      <c r="P308" s="247">
        <v>46</v>
      </c>
      <c r="Q308" s="274" t="s">
        <v>4381</v>
      </c>
      <c r="R308" s="114">
        <v>0</v>
      </c>
      <c r="S308" s="401" t="s">
        <v>5040</v>
      </c>
      <c r="T308" s="274" t="s">
        <v>4382</v>
      </c>
      <c r="U308" s="247" t="s">
        <v>4383</v>
      </c>
      <c r="V308" s="247" t="s">
        <v>4383</v>
      </c>
      <c r="W308" s="247" t="s">
        <v>3979</v>
      </c>
      <c r="X308" s="247" t="s">
        <v>5042</v>
      </c>
      <c r="Y308" s="132">
        <f t="shared" si="12"/>
        <v>1472</v>
      </c>
      <c r="Z308" s="132">
        <f t="shared" si="13"/>
        <v>1472</v>
      </c>
      <c r="AA308" s="372" t="str">
        <f t="shared" si="14"/>
        <v>0</v>
      </c>
      <c r="AC308" s="277"/>
    </row>
    <row r="309" spans="1:29" s="264" customFormat="1" ht="12" customHeight="1" thickBot="1" x14ac:dyDescent="0.25">
      <c r="A309" s="361"/>
      <c r="B309" s="362"/>
      <c r="C309" s="406"/>
      <c r="D309" s="361"/>
      <c r="G309" s="407">
        <f>SUM(G308:G308)</f>
        <v>46</v>
      </c>
      <c r="K309" s="408"/>
      <c r="L309" s="361"/>
      <c r="M309" s="375">
        <f>G309-P309</f>
        <v>0</v>
      </c>
      <c r="N309" s="364"/>
      <c r="P309" s="407">
        <f>SUM(P307:P308)</f>
        <v>46</v>
      </c>
      <c r="Q309" s="361"/>
      <c r="R309" s="362"/>
      <c r="S309" s="433"/>
      <c r="T309" s="361"/>
      <c r="Y309" s="132">
        <f t="shared" si="12"/>
        <v>0</v>
      </c>
      <c r="Z309" s="132" t="str">
        <f t="shared" si="13"/>
        <v>0</v>
      </c>
      <c r="AA309" s="372" t="str">
        <f t="shared" si="14"/>
        <v>0</v>
      </c>
      <c r="AC309" s="366"/>
    </row>
    <row r="310" spans="1:29" s="18" customFormat="1" ht="12" customHeight="1" x14ac:dyDescent="0.2">
      <c r="A310" s="16"/>
      <c r="B310" s="17"/>
      <c r="C310" s="50" t="s">
        <v>5249</v>
      </c>
      <c r="D310" s="16"/>
      <c r="G310" s="140"/>
      <c r="K310" s="51"/>
      <c r="L310" s="16"/>
      <c r="N310" s="58"/>
      <c r="Q310" s="16"/>
      <c r="R310" s="17"/>
      <c r="S310" s="308"/>
      <c r="T310" s="16"/>
      <c r="Y310" s="132">
        <f t="shared" si="12"/>
        <v>0</v>
      </c>
      <c r="Z310" s="132" t="str">
        <f t="shared" si="13"/>
        <v>0</v>
      </c>
      <c r="AA310" s="372" t="str">
        <f t="shared" si="14"/>
        <v>0</v>
      </c>
      <c r="AC310" s="20"/>
    </row>
    <row r="311" spans="1:29" s="18" customFormat="1" ht="12" customHeight="1" x14ac:dyDescent="0.2">
      <c r="A311" s="1" t="s">
        <v>1070</v>
      </c>
      <c r="B311" s="2">
        <v>0</v>
      </c>
      <c r="C311" s="267" t="s">
        <v>5210</v>
      </c>
      <c r="D311" s="16" t="s">
        <v>4449</v>
      </c>
      <c r="E311" s="18" t="s">
        <v>5516</v>
      </c>
      <c r="F311" s="18">
        <v>8</v>
      </c>
      <c r="G311" s="140">
        <v>46</v>
      </c>
      <c r="H311" s="18" t="s">
        <v>1561</v>
      </c>
      <c r="J311" s="58"/>
      <c r="K311" s="51" t="s">
        <v>1615</v>
      </c>
      <c r="L311" s="16" t="s">
        <v>1616</v>
      </c>
      <c r="M311" s="18" t="s">
        <v>1615</v>
      </c>
      <c r="N311" s="58"/>
      <c r="P311" s="18">
        <v>46</v>
      </c>
      <c r="Q311" s="16" t="s">
        <v>4381</v>
      </c>
      <c r="R311" s="17">
        <v>0</v>
      </c>
      <c r="S311" s="308" t="s">
        <v>5040</v>
      </c>
      <c r="T311" s="16" t="s">
        <v>3962</v>
      </c>
      <c r="U311" s="18" t="s">
        <v>4383</v>
      </c>
      <c r="V311" s="18" t="s">
        <v>4383</v>
      </c>
      <c r="W311" s="18" t="s">
        <v>3979</v>
      </c>
      <c r="X311" s="18" t="s">
        <v>5042</v>
      </c>
      <c r="Y311" s="132">
        <f t="shared" si="12"/>
        <v>736</v>
      </c>
      <c r="Z311" s="132">
        <f t="shared" si="13"/>
        <v>736</v>
      </c>
      <c r="AA311" s="372" t="str">
        <f t="shared" si="14"/>
        <v>0</v>
      </c>
      <c r="AC311" s="20"/>
    </row>
    <row r="312" spans="1:29" s="263" customFormat="1" ht="12" customHeight="1" thickBot="1" x14ac:dyDescent="0.25">
      <c r="B312" s="362"/>
      <c r="G312" s="94">
        <f>SUM(G311:G311)</f>
        <v>46</v>
      </c>
      <c r="J312" s="360"/>
      <c r="M312" s="94">
        <f>G312-P312</f>
        <v>0</v>
      </c>
      <c r="N312" s="360"/>
      <c r="P312" s="94">
        <f>SUM(P311:P311)</f>
        <v>46</v>
      </c>
      <c r="Y312" s="132"/>
      <c r="Z312" s="132" t="str">
        <f t="shared" si="13"/>
        <v>0</v>
      </c>
      <c r="AA312" s="372" t="str">
        <f t="shared" si="14"/>
        <v>0</v>
      </c>
    </row>
    <row r="313" spans="1:29" s="18" customFormat="1" ht="12" customHeight="1" x14ac:dyDescent="0.2">
      <c r="A313" s="16"/>
      <c r="B313" s="17"/>
      <c r="C313" s="26" t="s">
        <v>3028</v>
      </c>
      <c r="D313" s="16"/>
      <c r="I313" s="220" t="s">
        <v>4822</v>
      </c>
      <c r="J313" s="58"/>
      <c r="K313" s="19"/>
      <c r="L313" s="16"/>
      <c r="N313" s="58"/>
      <c r="Q313" s="16"/>
      <c r="R313" s="17"/>
      <c r="T313" s="16"/>
      <c r="Y313" s="132"/>
      <c r="Z313" s="132" t="str">
        <f t="shared" si="13"/>
        <v>0</v>
      </c>
      <c r="AA313" s="372" t="str">
        <f t="shared" si="14"/>
        <v>0</v>
      </c>
    </row>
    <row r="314" spans="1:29" s="18" customFormat="1" ht="12" customHeight="1" x14ac:dyDescent="0.2">
      <c r="A314" s="16" t="s">
        <v>4444</v>
      </c>
      <c r="B314" s="17">
        <v>1</v>
      </c>
      <c r="C314" s="16" t="s">
        <v>4038</v>
      </c>
      <c r="D314" s="16" t="s">
        <v>5515</v>
      </c>
      <c r="E314" s="18" t="s">
        <v>5516</v>
      </c>
      <c r="F314" s="18">
        <v>16</v>
      </c>
      <c r="G314" s="220">
        <v>100</v>
      </c>
      <c r="H314" s="18" t="s">
        <v>1561</v>
      </c>
      <c r="I314" s="96" t="s">
        <v>4821</v>
      </c>
      <c r="K314" s="19" t="s">
        <v>4069</v>
      </c>
      <c r="L314" s="16" t="s">
        <v>1616</v>
      </c>
      <c r="M314" s="59" t="s">
        <v>3261</v>
      </c>
      <c r="N314" s="58"/>
      <c r="O314" s="59"/>
      <c r="Q314" s="16"/>
      <c r="R314" s="17"/>
      <c r="T314" s="16"/>
      <c r="U314" s="18" t="s">
        <v>4445</v>
      </c>
      <c r="Y314" s="132"/>
      <c r="Z314" s="132" t="str">
        <f t="shared" si="13"/>
        <v>0</v>
      </c>
      <c r="AA314" s="372" t="str">
        <f t="shared" si="14"/>
        <v>0</v>
      </c>
      <c r="AC314" s="20"/>
    </row>
    <row r="315" spans="1:29" s="18" customFormat="1" ht="12" customHeight="1" x14ac:dyDescent="0.2">
      <c r="A315" s="16" t="s">
        <v>4446</v>
      </c>
      <c r="B315" s="17">
        <v>216</v>
      </c>
      <c r="C315" s="16" t="s">
        <v>4447</v>
      </c>
      <c r="D315" s="16" t="s">
        <v>5515</v>
      </c>
      <c r="E315" s="18" t="s">
        <v>5516</v>
      </c>
      <c r="F315" s="18">
        <v>16</v>
      </c>
      <c r="G315" s="60">
        <v>276</v>
      </c>
      <c r="H315" s="18" t="s">
        <v>1561</v>
      </c>
      <c r="I315" s="126" t="s">
        <v>5266</v>
      </c>
      <c r="K315" s="19" t="s">
        <v>4069</v>
      </c>
      <c r="L315" s="16" t="s">
        <v>1616</v>
      </c>
      <c r="M315" s="59" t="s">
        <v>3725</v>
      </c>
      <c r="N315" s="58"/>
      <c r="O315" s="59"/>
      <c r="Q315" s="16"/>
      <c r="R315" s="17"/>
      <c r="T315" s="16"/>
      <c r="U315" s="18" t="s">
        <v>4445</v>
      </c>
      <c r="Y315" s="132"/>
      <c r="Z315" s="132" t="str">
        <f t="shared" si="13"/>
        <v>0</v>
      </c>
      <c r="AA315" s="372" t="str">
        <f t="shared" si="14"/>
        <v>0</v>
      </c>
      <c r="AC315" s="20"/>
    </row>
    <row r="316" spans="1:29" s="18" customFormat="1" ht="12" customHeight="1" x14ac:dyDescent="0.2">
      <c r="A316" s="16" t="s">
        <v>4446</v>
      </c>
      <c r="B316" s="17">
        <v>216</v>
      </c>
      <c r="C316" s="16" t="s">
        <v>4447</v>
      </c>
      <c r="D316" s="16" t="s">
        <v>5515</v>
      </c>
      <c r="E316" s="18" t="s">
        <v>5516</v>
      </c>
      <c r="F316" s="18">
        <v>16</v>
      </c>
      <c r="G316" s="245">
        <v>91</v>
      </c>
      <c r="H316" s="18" t="s">
        <v>1561</v>
      </c>
      <c r="I316" s="127" t="s">
        <v>5267</v>
      </c>
      <c r="K316" s="19" t="s">
        <v>4069</v>
      </c>
      <c r="L316" s="16" t="s">
        <v>1616</v>
      </c>
      <c r="N316" s="58"/>
      <c r="O316" s="59"/>
      <c r="Q316" s="16"/>
      <c r="R316" s="17"/>
      <c r="T316" s="16"/>
      <c r="U316" s="18" t="s">
        <v>4445</v>
      </c>
      <c r="Y316" s="132"/>
      <c r="Z316" s="132" t="str">
        <f t="shared" si="13"/>
        <v>0</v>
      </c>
      <c r="AA316" s="372" t="str">
        <f t="shared" si="14"/>
        <v>0</v>
      </c>
      <c r="AC316" s="20"/>
    </row>
    <row r="317" spans="1:29" s="61" customFormat="1" ht="12" customHeight="1" x14ac:dyDescent="0.2">
      <c r="A317" s="63"/>
      <c r="B317" s="64"/>
      <c r="C317" s="63"/>
      <c r="D317" s="63"/>
      <c r="G317" s="95">
        <f>SUM(G314:G316)</f>
        <v>467</v>
      </c>
      <c r="I317" s="108"/>
      <c r="J317" s="65"/>
      <c r="K317" s="66"/>
      <c r="L317" s="63"/>
      <c r="N317" s="65"/>
      <c r="Q317" s="63"/>
      <c r="R317" s="64"/>
      <c r="T317" s="63"/>
      <c r="Y317" s="132"/>
      <c r="Z317" s="132" t="str">
        <f t="shared" si="13"/>
        <v>0</v>
      </c>
      <c r="AA317" s="372" t="str">
        <f t="shared" si="14"/>
        <v>0</v>
      </c>
      <c r="AC317" s="62"/>
    </row>
    <row r="318" spans="1:29" s="18" customFormat="1" ht="12" customHeight="1" x14ac:dyDescent="0.2">
      <c r="A318" s="16"/>
      <c r="B318" s="17"/>
      <c r="C318" s="16"/>
      <c r="D318" s="16"/>
      <c r="G318" s="60"/>
      <c r="I318" s="109"/>
      <c r="J318" s="58"/>
      <c r="K318" s="19"/>
      <c r="L318" s="16"/>
      <c r="N318" s="58"/>
      <c r="O318" s="59"/>
      <c r="Q318" s="16"/>
      <c r="R318" s="17"/>
      <c r="T318" s="16"/>
      <c r="Y318" s="132"/>
      <c r="Z318" s="132" t="str">
        <f t="shared" si="13"/>
        <v>0</v>
      </c>
      <c r="AA318" s="372" t="str">
        <f t="shared" si="14"/>
        <v>0</v>
      </c>
      <c r="AC318" s="20"/>
    </row>
    <row r="319" spans="1:29" s="18" customFormat="1" ht="12" customHeight="1" x14ac:dyDescent="0.2">
      <c r="A319" s="16" t="s">
        <v>4444</v>
      </c>
      <c r="B319" s="17">
        <v>1</v>
      </c>
      <c r="C319" s="16" t="s">
        <v>4038</v>
      </c>
      <c r="D319" s="16" t="s">
        <v>4449</v>
      </c>
      <c r="E319" s="18" t="s">
        <v>5516</v>
      </c>
      <c r="F319" s="18">
        <v>8</v>
      </c>
      <c r="G319" s="220">
        <v>100</v>
      </c>
      <c r="H319" s="18" t="s">
        <v>1561</v>
      </c>
      <c r="I319" s="96" t="s">
        <v>4821</v>
      </c>
      <c r="K319" s="19" t="s">
        <v>4069</v>
      </c>
      <c r="L319" s="16" t="s">
        <v>1616</v>
      </c>
      <c r="N319" s="58"/>
      <c r="O319" s="59"/>
      <c r="Q319" s="16"/>
      <c r="R319" s="17"/>
      <c r="T319" s="16"/>
      <c r="U319" s="18" t="s">
        <v>4445</v>
      </c>
      <c r="Y319" s="132"/>
      <c r="Z319" s="132" t="str">
        <f t="shared" si="13"/>
        <v>0</v>
      </c>
      <c r="AA319" s="372" t="str">
        <f t="shared" si="14"/>
        <v>0</v>
      </c>
      <c r="AC319" s="20"/>
    </row>
    <row r="320" spans="1:29" s="18" customFormat="1" ht="12" customHeight="1" x14ac:dyDescent="0.2">
      <c r="A320" s="16" t="s">
        <v>4446</v>
      </c>
      <c r="B320" s="17">
        <v>216</v>
      </c>
      <c r="C320" s="16" t="s">
        <v>4447</v>
      </c>
      <c r="D320" s="16" t="s">
        <v>4449</v>
      </c>
      <c r="E320" s="18" t="s">
        <v>5516</v>
      </c>
      <c r="F320" s="18">
        <v>8</v>
      </c>
      <c r="G320" s="60">
        <v>276</v>
      </c>
      <c r="H320" s="18" t="s">
        <v>1561</v>
      </c>
      <c r="I320" s="126" t="s">
        <v>5266</v>
      </c>
      <c r="K320" s="19" t="s">
        <v>4069</v>
      </c>
      <c r="L320" s="16" t="s">
        <v>1616</v>
      </c>
      <c r="M320" s="59" t="s">
        <v>3726</v>
      </c>
      <c r="N320" s="58"/>
      <c r="O320" s="59"/>
      <c r="Q320" s="16"/>
      <c r="R320" s="17"/>
      <c r="T320" s="16"/>
      <c r="U320" s="18" t="s">
        <v>4445</v>
      </c>
      <c r="Y320" s="132"/>
      <c r="Z320" s="132" t="str">
        <f t="shared" si="13"/>
        <v>0</v>
      </c>
      <c r="AA320" s="372" t="str">
        <f t="shared" si="14"/>
        <v>0</v>
      </c>
      <c r="AC320" s="20"/>
    </row>
    <row r="321" spans="1:29" s="18" customFormat="1" ht="12" customHeight="1" x14ac:dyDescent="0.2">
      <c r="A321" s="16" t="s">
        <v>4446</v>
      </c>
      <c r="B321" s="17">
        <v>216</v>
      </c>
      <c r="C321" s="16" t="s">
        <v>4447</v>
      </c>
      <c r="D321" s="16" t="s">
        <v>4449</v>
      </c>
      <c r="E321" s="18" t="s">
        <v>5516</v>
      </c>
      <c r="F321" s="18">
        <v>8</v>
      </c>
      <c r="G321" s="245">
        <v>91</v>
      </c>
      <c r="H321" s="18" t="s">
        <v>1561</v>
      </c>
      <c r="I321" s="127" t="s">
        <v>5267</v>
      </c>
      <c r="K321" s="19" t="s">
        <v>4069</v>
      </c>
      <c r="L321" s="16" t="s">
        <v>1616</v>
      </c>
      <c r="M321" s="59"/>
      <c r="N321" s="58"/>
      <c r="O321" s="59"/>
      <c r="Q321" s="16"/>
      <c r="R321" s="17"/>
      <c r="T321" s="16"/>
      <c r="U321" s="18" t="s">
        <v>4445</v>
      </c>
      <c r="Y321" s="132"/>
      <c r="Z321" s="132" t="str">
        <f t="shared" si="13"/>
        <v>0</v>
      </c>
      <c r="AA321" s="372" t="str">
        <f t="shared" si="14"/>
        <v>0</v>
      </c>
      <c r="AC321" s="20"/>
    </row>
    <row r="322" spans="1:29" s="264" customFormat="1" ht="12" customHeight="1" thickBot="1" x14ac:dyDescent="0.25">
      <c r="A322" s="361"/>
      <c r="B322" s="362"/>
      <c r="C322" s="361"/>
      <c r="D322" s="361"/>
      <c r="G322" s="363">
        <f>SUM(G319:G321)</f>
        <v>467</v>
      </c>
      <c r="I322" s="37"/>
      <c r="J322" s="364"/>
      <c r="K322" s="365"/>
      <c r="L322" s="361"/>
      <c r="N322" s="364"/>
      <c r="Q322" s="361"/>
      <c r="R322" s="362"/>
      <c r="T322" s="361"/>
      <c r="Y322" s="132"/>
      <c r="Z322" s="132" t="str">
        <f t="shared" si="13"/>
        <v>0</v>
      </c>
      <c r="AA322" s="372" t="str">
        <f t="shared" si="14"/>
        <v>0</v>
      </c>
      <c r="AC322" s="366"/>
    </row>
    <row r="323" spans="1:29" ht="12" customHeight="1" x14ac:dyDescent="0.2">
      <c r="C323" s="50" t="s">
        <v>3032</v>
      </c>
      <c r="J323" s="345"/>
      <c r="Y323" s="132"/>
      <c r="Z323" s="132" t="str">
        <f t="shared" si="13"/>
        <v>0</v>
      </c>
      <c r="AA323" s="372" t="str">
        <f t="shared" si="14"/>
        <v>0</v>
      </c>
    </row>
    <row r="324" spans="1:29" s="18" customFormat="1" ht="12" customHeight="1" x14ac:dyDescent="0.2">
      <c r="A324" s="16" t="s">
        <v>4378</v>
      </c>
      <c r="B324" s="17">
        <v>0</v>
      </c>
      <c r="C324" s="16" t="s">
        <v>5528</v>
      </c>
      <c r="D324" s="16" t="s">
        <v>5515</v>
      </c>
      <c r="E324" s="18" t="s">
        <v>5516</v>
      </c>
      <c r="F324" s="18">
        <v>16</v>
      </c>
      <c r="G324" s="18">
        <v>50</v>
      </c>
      <c r="K324" s="19" t="s">
        <v>4379</v>
      </c>
      <c r="L324" s="16" t="s">
        <v>1616</v>
      </c>
      <c r="M324" s="18" t="s">
        <v>4379</v>
      </c>
      <c r="N324" s="58"/>
      <c r="P324" s="18">
        <v>50</v>
      </c>
      <c r="Q324" s="16" t="s">
        <v>5528</v>
      </c>
      <c r="R324" s="17">
        <v>0</v>
      </c>
      <c r="T324" s="16" t="s">
        <v>4380</v>
      </c>
      <c r="Y324" s="132"/>
      <c r="Z324" s="132" t="str">
        <f t="shared" si="13"/>
        <v>0</v>
      </c>
      <c r="AA324" s="372" t="str">
        <f t="shared" si="14"/>
        <v>0</v>
      </c>
      <c r="AC324" s="20"/>
    </row>
    <row r="325" spans="1:29" s="264" customFormat="1" ht="12" customHeight="1" thickBot="1" x14ac:dyDescent="0.25">
      <c r="A325" s="361" t="s">
        <v>3960</v>
      </c>
      <c r="B325" s="362">
        <v>0</v>
      </c>
      <c r="C325" s="361" t="s">
        <v>5528</v>
      </c>
      <c r="D325" s="361" t="s">
        <v>4449</v>
      </c>
      <c r="E325" s="264" t="s">
        <v>5516</v>
      </c>
      <c r="F325" s="264">
        <v>8</v>
      </c>
      <c r="G325" s="264">
        <v>50</v>
      </c>
      <c r="K325" s="365" t="s">
        <v>4379</v>
      </c>
      <c r="L325" s="361" t="s">
        <v>1616</v>
      </c>
      <c r="M325" s="264" t="s">
        <v>4379</v>
      </c>
      <c r="N325" s="364"/>
      <c r="P325" s="264">
        <v>50</v>
      </c>
      <c r="Q325" s="361" t="s">
        <v>5528</v>
      </c>
      <c r="R325" s="362">
        <v>0</v>
      </c>
      <c r="T325" s="361" t="s">
        <v>3961</v>
      </c>
      <c r="Y325" s="132"/>
      <c r="Z325" s="132" t="str">
        <f t="shared" si="13"/>
        <v>0</v>
      </c>
      <c r="AA325" s="372" t="str">
        <f t="shared" si="14"/>
        <v>0</v>
      </c>
      <c r="AC325" s="366"/>
    </row>
    <row r="326" spans="1:29" s="18" customFormat="1" ht="12" customHeight="1" x14ac:dyDescent="0.2">
      <c r="A326" s="16"/>
      <c r="B326" s="17"/>
      <c r="C326" s="26" t="s">
        <v>3030</v>
      </c>
      <c r="D326" s="16"/>
      <c r="J326" s="58"/>
      <c r="K326" s="19"/>
      <c r="L326" s="16"/>
      <c r="N326" s="58"/>
      <c r="O326" s="57"/>
      <c r="Q326" s="16"/>
      <c r="R326" s="17"/>
      <c r="T326" s="16"/>
      <c r="Y326" s="132"/>
      <c r="Z326" s="132" t="str">
        <f t="shared" si="13"/>
        <v>0</v>
      </c>
      <c r="AA326" s="372" t="str">
        <f t="shared" si="14"/>
        <v>0</v>
      </c>
    </row>
    <row r="327" spans="1:29" s="18" customFormat="1" ht="12" customHeight="1" x14ac:dyDescent="0.2">
      <c r="A327" s="16"/>
      <c r="B327" s="17"/>
      <c r="C327" s="16"/>
      <c r="D327" s="16"/>
      <c r="I327" s="19"/>
      <c r="J327" s="132"/>
      <c r="K327" s="19"/>
      <c r="L327" s="16"/>
      <c r="N327" s="132"/>
      <c r="O327" s="367"/>
      <c r="Q327" s="16"/>
      <c r="R327" s="17"/>
      <c r="S327" s="57"/>
      <c r="T327" s="16"/>
      <c r="Y327" s="132"/>
      <c r="Z327" s="132" t="str">
        <f t="shared" ref="Z327:Z390" si="15">IF(X327="N",Y327,"0")</f>
        <v>0</v>
      </c>
      <c r="AA327" s="372" t="str">
        <f t="shared" ref="AA327:AA390" si="16">IF(X327="P",Y327,"0")</f>
        <v>0</v>
      </c>
      <c r="AC327" s="20"/>
    </row>
    <row r="328" spans="1:29" s="18" customFormat="1" ht="12" customHeight="1" x14ac:dyDescent="0.2">
      <c r="A328" s="16" t="s">
        <v>4388</v>
      </c>
      <c r="B328" s="17">
        <v>20.85</v>
      </c>
      <c r="C328" s="16" t="s">
        <v>4381</v>
      </c>
      <c r="D328" s="16" t="s">
        <v>5515</v>
      </c>
      <c r="E328" s="18" t="s">
        <v>5516</v>
      </c>
      <c r="F328" s="18">
        <v>16</v>
      </c>
      <c r="G328" s="18">
        <v>22</v>
      </c>
      <c r="H328" s="18" t="s">
        <v>1561</v>
      </c>
      <c r="I328" s="19" t="s">
        <v>5016</v>
      </c>
      <c r="J328" s="57" t="s">
        <v>3005</v>
      </c>
      <c r="K328" s="19" t="s">
        <v>1615</v>
      </c>
      <c r="L328" s="16" t="s">
        <v>1616</v>
      </c>
      <c r="M328" s="367" t="s">
        <v>4379</v>
      </c>
      <c r="N328" s="132" t="s">
        <v>3005</v>
      </c>
      <c r="O328" s="367" t="s">
        <v>5020</v>
      </c>
      <c r="P328" s="18">
        <v>22</v>
      </c>
      <c r="Q328" s="16" t="s">
        <v>5523</v>
      </c>
      <c r="R328" s="17">
        <v>0</v>
      </c>
      <c r="S328" s="137">
        <v>23598</v>
      </c>
      <c r="T328" s="16" t="s">
        <v>1141</v>
      </c>
      <c r="U328" s="18" t="s">
        <v>4386</v>
      </c>
      <c r="V328" s="18" t="s">
        <v>4386</v>
      </c>
      <c r="W328" s="18" t="s">
        <v>5041</v>
      </c>
      <c r="X328" s="18" t="s">
        <v>3978</v>
      </c>
      <c r="Y328" s="132">
        <f t="shared" ref="Y328:Y390" si="17">F328*G328*2</f>
        <v>704</v>
      </c>
      <c r="Z328" s="132" t="str">
        <f t="shared" si="15"/>
        <v>0</v>
      </c>
      <c r="AA328" s="372">
        <f t="shared" si="16"/>
        <v>704</v>
      </c>
      <c r="AC328" s="20"/>
    </row>
    <row r="329" spans="1:29" s="18" customFormat="1" ht="12" customHeight="1" x14ac:dyDescent="0.2">
      <c r="A329" s="16" t="s">
        <v>4388</v>
      </c>
      <c r="B329" s="17">
        <v>20.85</v>
      </c>
      <c r="C329" s="16" t="s">
        <v>4381</v>
      </c>
      <c r="D329" s="16" t="s">
        <v>5515</v>
      </c>
      <c r="E329" s="18" t="s">
        <v>5516</v>
      </c>
      <c r="F329" s="18">
        <v>16</v>
      </c>
      <c r="G329" s="18">
        <v>5</v>
      </c>
      <c r="H329" s="18" t="s">
        <v>1561</v>
      </c>
      <c r="I329" s="19" t="s">
        <v>5016</v>
      </c>
      <c r="J329" s="57" t="s">
        <v>3005</v>
      </c>
      <c r="K329" s="19" t="s">
        <v>1615</v>
      </c>
      <c r="L329" s="16" t="s">
        <v>1616</v>
      </c>
      <c r="M329" s="18" t="s">
        <v>4384</v>
      </c>
      <c r="N329" s="132" t="s">
        <v>3005</v>
      </c>
      <c r="P329" s="18">
        <v>5</v>
      </c>
      <c r="Q329" s="16" t="s">
        <v>5528</v>
      </c>
      <c r="R329" s="17">
        <v>23.7</v>
      </c>
      <c r="S329" s="137">
        <v>23594</v>
      </c>
      <c r="T329" s="16" t="s">
        <v>4385</v>
      </c>
      <c r="U329" s="18" t="s">
        <v>4386</v>
      </c>
      <c r="V329" s="18" t="s">
        <v>4386</v>
      </c>
      <c r="W329" s="18" t="s">
        <v>5041</v>
      </c>
      <c r="X329" s="18" t="s">
        <v>3978</v>
      </c>
      <c r="Y329" s="132">
        <f t="shared" si="17"/>
        <v>160</v>
      </c>
      <c r="Z329" s="132" t="str">
        <f t="shared" si="15"/>
        <v>0</v>
      </c>
      <c r="AA329" s="372">
        <f t="shared" si="16"/>
        <v>160</v>
      </c>
      <c r="AC329" s="20"/>
    </row>
    <row r="330" spans="1:29" s="18" customFormat="1" ht="12" customHeight="1" x14ac:dyDescent="0.2">
      <c r="A330" s="16" t="s">
        <v>4388</v>
      </c>
      <c r="B330" s="17">
        <v>20.85</v>
      </c>
      <c r="C330" s="16" t="s">
        <v>4381</v>
      </c>
      <c r="D330" s="16" t="s">
        <v>5515</v>
      </c>
      <c r="E330" s="18" t="s">
        <v>5516</v>
      </c>
      <c r="F330" s="18">
        <v>16</v>
      </c>
      <c r="G330" s="18">
        <v>6</v>
      </c>
      <c r="H330" s="18" t="s">
        <v>1561</v>
      </c>
      <c r="I330" s="19" t="s">
        <v>5016</v>
      </c>
      <c r="J330" s="57" t="s">
        <v>3005</v>
      </c>
      <c r="K330" s="19" t="s">
        <v>1615</v>
      </c>
      <c r="L330" s="16" t="s">
        <v>1616</v>
      </c>
      <c r="M330" s="18" t="s">
        <v>4384</v>
      </c>
      <c r="N330" s="132" t="s">
        <v>3005</v>
      </c>
      <c r="P330" s="18">
        <v>6</v>
      </c>
      <c r="Q330" s="16" t="s">
        <v>4052</v>
      </c>
      <c r="R330" s="17">
        <v>34.65</v>
      </c>
      <c r="S330" s="137">
        <v>23594</v>
      </c>
      <c r="T330" s="16" t="s">
        <v>4387</v>
      </c>
      <c r="U330" s="18" t="s">
        <v>4386</v>
      </c>
      <c r="V330" s="18" t="s">
        <v>4386</v>
      </c>
      <c r="W330" s="18" t="s">
        <v>5041</v>
      </c>
      <c r="X330" s="18" t="s">
        <v>3978</v>
      </c>
      <c r="Y330" s="132">
        <f t="shared" si="17"/>
        <v>192</v>
      </c>
      <c r="Z330" s="132" t="str">
        <f t="shared" si="15"/>
        <v>0</v>
      </c>
      <c r="AA330" s="372">
        <f t="shared" si="16"/>
        <v>192</v>
      </c>
      <c r="AC330" s="20"/>
    </row>
    <row r="331" spans="1:29" s="18" customFormat="1" ht="12" customHeight="1" x14ac:dyDescent="0.2">
      <c r="A331" s="16" t="s">
        <v>4388</v>
      </c>
      <c r="B331" s="17">
        <v>20.85</v>
      </c>
      <c r="C331" s="16" t="s">
        <v>4381</v>
      </c>
      <c r="D331" s="16" t="s">
        <v>5515</v>
      </c>
      <c r="E331" s="18" t="s">
        <v>5516</v>
      </c>
      <c r="F331" s="18">
        <v>16</v>
      </c>
      <c r="G331" s="18">
        <v>7</v>
      </c>
      <c r="H331" s="18" t="s">
        <v>1561</v>
      </c>
      <c r="I331" s="19" t="s">
        <v>5016</v>
      </c>
      <c r="J331" s="57" t="s">
        <v>3005</v>
      </c>
      <c r="K331" s="19" t="s">
        <v>1615</v>
      </c>
      <c r="L331" s="16" t="s">
        <v>1616</v>
      </c>
      <c r="M331" s="18" t="s">
        <v>4389</v>
      </c>
      <c r="N331" s="132" t="s">
        <v>3005</v>
      </c>
      <c r="P331" s="18">
        <v>7</v>
      </c>
      <c r="Q331" s="16" t="s">
        <v>5514</v>
      </c>
      <c r="R331" s="17">
        <v>28.75</v>
      </c>
      <c r="S331" s="137">
        <v>23595</v>
      </c>
      <c r="T331" s="16" t="s">
        <v>4390</v>
      </c>
      <c r="U331" s="18" t="s">
        <v>4386</v>
      </c>
      <c r="V331" s="18" t="s">
        <v>4386</v>
      </c>
      <c r="W331" s="18" t="s">
        <v>5041</v>
      </c>
      <c r="X331" s="18" t="s">
        <v>3978</v>
      </c>
      <c r="Y331" s="132">
        <f t="shared" si="17"/>
        <v>224</v>
      </c>
      <c r="Z331" s="132" t="str">
        <f t="shared" si="15"/>
        <v>0</v>
      </c>
      <c r="AA331" s="372">
        <f t="shared" si="16"/>
        <v>224</v>
      </c>
      <c r="AC331" s="20"/>
    </row>
    <row r="332" spans="1:29" s="61" customFormat="1" ht="12" customHeight="1" x14ac:dyDescent="0.2">
      <c r="A332" s="63" t="s">
        <v>4388</v>
      </c>
      <c r="B332" s="64">
        <v>20.85</v>
      </c>
      <c r="C332" s="63" t="s">
        <v>4381</v>
      </c>
      <c r="D332" s="63" t="s">
        <v>5515</v>
      </c>
      <c r="E332" s="61" t="s">
        <v>5516</v>
      </c>
      <c r="F332" s="61">
        <v>16</v>
      </c>
      <c r="G332" s="61">
        <v>6</v>
      </c>
      <c r="H332" s="61" t="s">
        <v>1561</v>
      </c>
      <c r="I332" s="66" t="s">
        <v>5016</v>
      </c>
      <c r="J332" s="368" t="s">
        <v>3005</v>
      </c>
      <c r="K332" s="66" t="s">
        <v>1615</v>
      </c>
      <c r="L332" s="63" t="s">
        <v>1616</v>
      </c>
      <c r="M332" s="61" t="s">
        <v>4389</v>
      </c>
      <c r="N332" s="369" t="s">
        <v>3005</v>
      </c>
      <c r="P332" s="61">
        <v>6</v>
      </c>
      <c r="Q332" s="63" t="s">
        <v>5523</v>
      </c>
      <c r="R332" s="64">
        <v>31.9</v>
      </c>
      <c r="S332" s="175">
        <v>23595</v>
      </c>
      <c r="T332" s="63" t="s">
        <v>4391</v>
      </c>
      <c r="U332" s="61" t="s">
        <v>4386</v>
      </c>
      <c r="V332" s="61" t="s">
        <v>4386</v>
      </c>
      <c r="W332" s="61" t="s">
        <v>5041</v>
      </c>
      <c r="X332" s="61" t="s">
        <v>3978</v>
      </c>
      <c r="Y332" s="132">
        <f t="shared" si="17"/>
        <v>192</v>
      </c>
      <c r="Z332" s="132" t="str">
        <f t="shared" si="15"/>
        <v>0</v>
      </c>
      <c r="AA332" s="372">
        <f t="shared" si="16"/>
        <v>192</v>
      </c>
      <c r="AC332" s="62"/>
    </row>
    <row r="333" spans="1:29" s="247" customFormat="1" ht="12" customHeight="1" x14ac:dyDescent="0.2">
      <c r="A333" s="274"/>
      <c r="B333" s="114"/>
      <c r="C333" s="274"/>
      <c r="D333" s="274"/>
      <c r="I333" s="370"/>
      <c r="J333" s="371"/>
      <c r="K333" s="370"/>
      <c r="L333" s="274"/>
      <c r="N333" s="372"/>
      <c r="Q333" s="274"/>
      <c r="R333" s="114"/>
      <c r="S333" s="180"/>
      <c r="T333" s="274"/>
      <c r="Y333" s="132">
        <f t="shared" si="17"/>
        <v>0</v>
      </c>
      <c r="Z333" s="132" t="str">
        <f t="shared" si="15"/>
        <v>0</v>
      </c>
      <c r="AA333" s="372" t="str">
        <f t="shared" si="16"/>
        <v>0</v>
      </c>
      <c r="AC333" s="277"/>
    </row>
    <row r="334" spans="1:29" s="18" customFormat="1" ht="12" customHeight="1" x14ac:dyDescent="0.2">
      <c r="A334" s="16" t="s">
        <v>4388</v>
      </c>
      <c r="B334" s="17">
        <v>20.85</v>
      </c>
      <c r="C334" s="16" t="s">
        <v>4381</v>
      </c>
      <c r="D334" s="373" t="s">
        <v>4449</v>
      </c>
      <c r="E334" s="374" t="s">
        <v>5516</v>
      </c>
      <c r="F334" s="374">
        <v>8</v>
      </c>
      <c r="G334" s="18">
        <v>5</v>
      </c>
      <c r="H334" s="18" t="s">
        <v>1561</v>
      </c>
      <c r="I334" s="19" t="s">
        <v>5016</v>
      </c>
      <c r="J334" s="57" t="s">
        <v>3005</v>
      </c>
      <c r="K334" s="19" t="s">
        <v>1615</v>
      </c>
      <c r="L334" s="16" t="s">
        <v>1616</v>
      </c>
      <c r="M334" s="18" t="s">
        <v>4384</v>
      </c>
      <c r="N334" s="132" t="s">
        <v>3005</v>
      </c>
      <c r="P334" s="18">
        <v>5</v>
      </c>
      <c r="Q334" s="16" t="s">
        <v>5528</v>
      </c>
      <c r="R334" s="17">
        <v>23.7</v>
      </c>
      <c r="S334" s="137">
        <v>23594</v>
      </c>
      <c r="T334" s="16" t="s">
        <v>4385</v>
      </c>
      <c r="U334" s="18" t="s">
        <v>4386</v>
      </c>
      <c r="V334" s="18" t="s">
        <v>4386</v>
      </c>
      <c r="W334" s="18" t="s">
        <v>5041</v>
      </c>
      <c r="X334" s="18" t="s">
        <v>3978</v>
      </c>
      <c r="Y334" s="132">
        <f t="shared" si="17"/>
        <v>80</v>
      </c>
      <c r="Z334" s="132" t="str">
        <f t="shared" si="15"/>
        <v>0</v>
      </c>
      <c r="AA334" s="372">
        <f t="shared" si="16"/>
        <v>80</v>
      </c>
      <c r="AC334" s="20"/>
    </row>
    <row r="335" spans="1:29" s="18" customFormat="1" ht="12" customHeight="1" x14ac:dyDescent="0.2">
      <c r="A335" s="16" t="s">
        <v>4388</v>
      </c>
      <c r="B335" s="17">
        <v>20.85</v>
      </c>
      <c r="C335" s="16" t="s">
        <v>4381</v>
      </c>
      <c r="D335" s="373" t="s">
        <v>4449</v>
      </c>
      <c r="E335" s="374" t="s">
        <v>5516</v>
      </c>
      <c r="F335" s="374">
        <v>8</v>
      </c>
      <c r="G335" s="18">
        <v>6</v>
      </c>
      <c r="H335" s="18" t="s">
        <v>1561</v>
      </c>
      <c r="I335" s="19" t="s">
        <v>5016</v>
      </c>
      <c r="J335" s="57" t="s">
        <v>3005</v>
      </c>
      <c r="K335" s="19" t="s">
        <v>1615</v>
      </c>
      <c r="L335" s="16" t="s">
        <v>1616</v>
      </c>
      <c r="M335" s="18" t="s">
        <v>4384</v>
      </c>
      <c r="N335" s="132" t="s">
        <v>3005</v>
      </c>
      <c r="P335" s="18">
        <v>6</v>
      </c>
      <c r="Q335" s="16" t="s">
        <v>4052</v>
      </c>
      <c r="R335" s="17">
        <v>34.65</v>
      </c>
      <c r="S335" s="137">
        <v>23594</v>
      </c>
      <c r="T335" s="16" t="s">
        <v>4387</v>
      </c>
      <c r="U335" s="18" t="s">
        <v>4386</v>
      </c>
      <c r="V335" s="18" t="s">
        <v>4386</v>
      </c>
      <c r="W335" s="18" t="s">
        <v>5041</v>
      </c>
      <c r="X335" s="18" t="s">
        <v>3978</v>
      </c>
      <c r="Y335" s="132">
        <f t="shared" si="17"/>
        <v>96</v>
      </c>
      <c r="Z335" s="132" t="str">
        <f t="shared" si="15"/>
        <v>0</v>
      </c>
      <c r="AA335" s="372">
        <f t="shared" si="16"/>
        <v>96</v>
      </c>
      <c r="AC335" s="20"/>
    </row>
    <row r="336" spans="1:29" s="18" customFormat="1" ht="12" customHeight="1" x14ac:dyDescent="0.2">
      <c r="A336" s="16" t="s">
        <v>4388</v>
      </c>
      <c r="B336" s="17">
        <v>20.85</v>
      </c>
      <c r="C336" s="16" t="s">
        <v>4381</v>
      </c>
      <c r="D336" s="373" t="s">
        <v>4449</v>
      </c>
      <c r="E336" s="374" t="s">
        <v>5516</v>
      </c>
      <c r="F336" s="374">
        <v>8</v>
      </c>
      <c r="G336" s="18">
        <v>7</v>
      </c>
      <c r="H336" s="18" t="s">
        <v>1561</v>
      </c>
      <c r="I336" s="19" t="s">
        <v>5016</v>
      </c>
      <c r="J336" s="57" t="s">
        <v>3005</v>
      </c>
      <c r="K336" s="19" t="s">
        <v>1615</v>
      </c>
      <c r="L336" s="16" t="s">
        <v>1616</v>
      </c>
      <c r="M336" s="18" t="s">
        <v>4389</v>
      </c>
      <c r="N336" s="132" t="s">
        <v>3005</v>
      </c>
      <c r="P336" s="18">
        <v>7</v>
      </c>
      <c r="Q336" s="16" t="s">
        <v>5514</v>
      </c>
      <c r="R336" s="17">
        <v>28.75</v>
      </c>
      <c r="S336" s="137">
        <v>23595</v>
      </c>
      <c r="T336" s="16" t="s">
        <v>4390</v>
      </c>
      <c r="U336" s="18" t="s">
        <v>4386</v>
      </c>
      <c r="V336" s="18" t="s">
        <v>4386</v>
      </c>
      <c r="W336" s="18" t="s">
        <v>5041</v>
      </c>
      <c r="X336" s="18" t="s">
        <v>3978</v>
      </c>
      <c r="Y336" s="132">
        <f t="shared" si="17"/>
        <v>112</v>
      </c>
      <c r="Z336" s="132" t="str">
        <f t="shared" si="15"/>
        <v>0</v>
      </c>
      <c r="AA336" s="372">
        <f t="shared" si="16"/>
        <v>112</v>
      </c>
      <c r="AC336" s="20"/>
    </row>
    <row r="337" spans="1:29" s="18" customFormat="1" ht="12" customHeight="1" x14ac:dyDescent="0.2">
      <c r="A337" s="16" t="s">
        <v>4388</v>
      </c>
      <c r="B337" s="17">
        <v>20.85</v>
      </c>
      <c r="C337" s="16" t="s">
        <v>4381</v>
      </c>
      <c r="D337" s="373" t="s">
        <v>4449</v>
      </c>
      <c r="E337" s="374" t="s">
        <v>5516</v>
      </c>
      <c r="F337" s="374">
        <v>8</v>
      </c>
      <c r="G337" s="18">
        <v>6</v>
      </c>
      <c r="H337" s="18" t="s">
        <v>1561</v>
      </c>
      <c r="I337" s="19" t="s">
        <v>5016</v>
      </c>
      <c r="J337" s="57" t="s">
        <v>3005</v>
      </c>
      <c r="K337" s="19" t="s">
        <v>1615</v>
      </c>
      <c r="L337" s="16" t="s">
        <v>1616</v>
      </c>
      <c r="M337" s="18" t="s">
        <v>4389</v>
      </c>
      <c r="N337" s="132" t="s">
        <v>3005</v>
      </c>
      <c r="P337" s="18">
        <v>6</v>
      </c>
      <c r="Q337" s="16" t="s">
        <v>5523</v>
      </c>
      <c r="R337" s="17">
        <v>31.9</v>
      </c>
      <c r="S337" s="137">
        <v>23595</v>
      </c>
      <c r="T337" s="16" t="s">
        <v>4391</v>
      </c>
      <c r="U337" s="18" t="s">
        <v>4386</v>
      </c>
      <c r="V337" s="18" t="s">
        <v>4386</v>
      </c>
      <c r="W337" s="18" t="s">
        <v>5041</v>
      </c>
      <c r="X337" s="18" t="s">
        <v>3978</v>
      </c>
      <c r="Y337" s="132">
        <f t="shared" si="17"/>
        <v>96</v>
      </c>
      <c r="Z337" s="132" t="str">
        <f t="shared" si="15"/>
        <v>0</v>
      </c>
      <c r="AA337" s="372">
        <f t="shared" si="16"/>
        <v>96</v>
      </c>
      <c r="AC337" s="20"/>
    </row>
    <row r="338" spans="1:29" s="18" customFormat="1" ht="12" customHeight="1" x14ac:dyDescent="0.2">
      <c r="A338" s="16" t="s">
        <v>4388</v>
      </c>
      <c r="B338" s="17">
        <v>20.85</v>
      </c>
      <c r="C338" s="16" t="s">
        <v>4381</v>
      </c>
      <c r="D338" s="373" t="s">
        <v>4449</v>
      </c>
      <c r="E338" s="374" t="s">
        <v>5516</v>
      </c>
      <c r="F338" s="374">
        <v>8</v>
      </c>
      <c r="G338" s="18">
        <v>22</v>
      </c>
      <c r="H338" s="18" t="s">
        <v>1561</v>
      </c>
      <c r="I338" s="19" t="s">
        <v>5016</v>
      </c>
      <c r="J338" s="57" t="s">
        <v>3005</v>
      </c>
      <c r="K338" s="19" t="s">
        <v>1615</v>
      </c>
      <c r="L338" s="16" t="s">
        <v>1616</v>
      </c>
      <c r="M338" s="18" t="s">
        <v>4199</v>
      </c>
      <c r="N338" s="132" t="s">
        <v>3005</v>
      </c>
      <c r="O338" s="18" t="s">
        <v>4997</v>
      </c>
      <c r="P338" s="18">
        <v>22</v>
      </c>
      <c r="Q338" s="16" t="s">
        <v>5514</v>
      </c>
      <c r="R338" s="17">
        <v>16.8</v>
      </c>
      <c r="S338" s="137" t="s">
        <v>3977</v>
      </c>
      <c r="T338" s="16" t="s">
        <v>4450</v>
      </c>
      <c r="U338" s="18" t="s">
        <v>4386</v>
      </c>
      <c r="V338" s="18" t="s">
        <v>4386</v>
      </c>
      <c r="W338" s="18" t="s">
        <v>5041</v>
      </c>
      <c r="X338" s="18" t="s">
        <v>3978</v>
      </c>
      <c r="Y338" s="132">
        <f t="shared" si="17"/>
        <v>352</v>
      </c>
      <c r="Z338" s="132" t="str">
        <f t="shared" si="15"/>
        <v>0</v>
      </c>
      <c r="AA338" s="372">
        <f t="shared" si="16"/>
        <v>352</v>
      </c>
      <c r="AC338" s="20"/>
    </row>
    <row r="339" spans="1:29" s="18" customFormat="1" ht="12" customHeight="1" x14ac:dyDescent="0.2">
      <c r="A339" s="16"/>
      <c r="B339" s="17"/>
      <c r="C339" s="16"/>
      <c r="D339" s="16"/>
      <c r="I339" s="19"/>
      <c r="J339" s="132"/>
      <c r="K339" s="19"/>
      <c r="L339" s="16"/>
      <c r="N339" s="132"/>
      <c r="P339" s="118"/>
      <c r="Q339" s="16"/>
      <c r="R339" s="17"/>
      <c r="S339" s="57"/>
      <c r="T339" s="16"/>
      <c r="Y339" s="132">
        <f t="shared" si="17"/>
        <v>0</v>
      </c>
      <c r="Z339" s="132" t="str">
        <f t="shared" si="15"/>
        <v>0</v>
      </c>
      <c r="AA339" s="372" t="str">
        <f t="shared" si="16"/>
        <v>0</v>
      </c>
      <c r="AC339" s="20"/>
    </row>
    <row r="340" spans="1:29" s="264" customFormat="1" ht="12" customHeight="1" thickBot="1" x14ac:dyDescent="0.25">
      <c r="A340" s="361"/>
      <c r="B340" s="362"/>
      <c r="C340" s="361"/>
      <c r="D340" s="361"/>
      <c r="G340" s="375">
        <f>SUM(G328:G339)</f>
        <v>92</v>
      </c>
      <c r="J340" s="364"/>
      <c r="K340" s="365"/>
      <c r="L340" s="361"/>
      <c r="M340" s="375">
        <f>G340-P340</f>
        <v>0</v>
      </c>
      <c r="N340" s="364"/>
      <c r="P340" s="375">
        <f>SUM(P328:P339)</f>
        <v>92</v>
      </c>
      <c r="Q340" s="361"/>
      <c r="R340" s="362"/>
      <c r="T340" s="361"/>
      <c r="Y340" s="132">
        <f t="shared" si="17"/>
        <v>0</v>
      </c>
      <c r="Z340" s="132" t="str">
        <f t="shared" si="15"/>
        <v>0</v>
      </c>
      <c r="AA340" s="372" t="str">
        <f t="shared" si="16"/>
        <v>0</v>
      </c>
    </row>
    <row r="341" spans="1:29" ht="12" customHeight="1" x14ac:dyDescent="0.2">
      <c r="C341" s="50" t="s">
        <v>5512</v>
      </c>
      <c r="J341" s="345"/>
      <c r="Y341" s="132">
        <f t="shared" si="17"/>
        <v>0</v>
      </c>
      <c r="Z341" s="132" t="str">
        <f t="shared" si="15"/>
        <v>0</v>
      </c>
      <c r="AA341" s="372" t="str">
        <f t="shared" si="16"/>
        <v>0</v>
      </c>
    </row>
    <row r="342" spans="1:29" ht="12" customHeight="1" x14ac:dyDescent="0.2">
      <c r="A342" s="16" t="s">
        <v>4093</v>
      </c>
      <c r="B342" s="17">
        <v>380</v>
      </c>
      <c r="C342" s="16" t="s">
        <v>5523</v>
      </c>
      <c r="D342" s="16" t="s">
        <v>5515</v>
      </c>
      <c r="E342" s="18" t="s">
        <v>5516</v>
      </c>
      <c r="F342" s="18">
        <v>16</v>
      </c>
      <c r="G342" s="18">
        <v>25</v>
      </c>
      <c r="H342" s="18" t="s">
        <v>1561</v>
      </c>
      <c r="I342" s="46" t="s">
        <v>5023</v>
      </c>
      <c r="J342" s="57" t="s">
        <v>3005</v>
      </c>
      <c r="K342" s="19" t="s">
        <v>4985</v>
      </c>
      <c r="L342" s="274" t="s">
        <v>1616</v>
      </c>
      <c r="M342" s="18" t="s">
        <v>4365</v>
      </c>
      <c r="N342" s="132" t="s">
        <v>3005</v>
      </c>
      <c r="O342" s="18" t="s">
        <v>4434</v>
      </c>
      <c r="P342" s="18">
        <v>25</v>
      </c>
      <c r="Q342" s="16" t="s">
        <v>5523</v>
      </c>
      <c r="R342" s="17">
        <v>240</v>
      </c>
      <c r="S342" s="57" t="s">
        <v>1575</v>
      </c>
      <c r="T342" s="16" t="s">
        <v>5013</v>
      </c>
      <c r="U342" s="18" t="s">
        <v>5519</v>
      </c>
      <c r="V342" s="18" t="s">
        <v>5519</v>
      </c>
      <c r="W342" s="18" t="s">
        <v>5041</v>
      </c>
      <c r="X342" s="18" t="s">
        <v>3978</v>
      </c>
      <c r="Y342" s="132">
        <f t="shared" si="17"/>
        <v>800</v>
      </c>
      <c r="Z342" s="132" t="str">
        <f t="shared" si="15"/>
        <v>0</v>
      </c>
      <c r="AA342" s="372">
        <f t="shared" si="16"/>
        <v>800</v>
      </c>
    </row>
    <row r="343" spans="1:29" s="18" customFormat="1" ht="12" customHeight="1" x14ac:dyDescent="0.2">
      <c r="A343" s="16" t="s">
        <v>4087</v>
      </c>
      <c r="B343" s="17">
        <v>285</v>
      </c>
      <c r="C343" s="16" t="s">
        <v>5514</v>
      </c>
      <c r="D343" s="16" t="s">
        <v>5515</v>
      </c>
      <c r="E343" s="18" t="s">
        <v>5516</v>
      </c>
      <c r="F343" s="18">
        <v>16</v>
      </c>
      <c r="G343" s="18">
        <v>25</v>
      </c>
      <c r="H343" s="18" t="s">
        <v>1561</v>
      </c>
      <c r="I343" s="19" t="s">
        <v>3981</v>
      </c>
      <c r="J343" s="57" t="s">
        <v>3005</v>
      </c>
      <c r="K343" s="19" t="s">
        <v>4069</v>
      </c>
      <c r="L343" s="16" t="s">
        <v>1616</v>
      </c>
      <c r="M343" s="18" t="s">
        <v>4987</v>
      </c>
      <c r="N343" s="132" t="s">
        <v>3005</v>
      </c>
      <c r="O343" s="18" t="s">
        <v>4201</v>
      </c>
      <c r="P343" s="18">
        <v>25</v>
      </c>
      <c r="Q343" s="16" t="s">
        <v>5514</v>
      </c>
      <c r="R343" s="17">
        <v>69.5</v>
      </c>
      <c r="S343" s="57" t="s">
        <v>1574</v>
      </c>
      <c r="T343" s="16" t="s">
        <v>4113</v>
      </c>
      <c r="U343" s="18" t="s">
        <v>5519</v>
      </c>
      <c r="V343" s="18" t="s">
        <v>5519</v>
      </c>
      <c r="W343" s="18" t="s">
        <v>5041</v>
      </c>
      <c r="X343" s="18" t="s">
        <v>3978</v>
      </c>
      <c r="Y343" s="132">
        <f t="shared" si="17"/>
        <v>800</v>
      </c>
      <c r="Z343" s="132" t="str">
        <f t="shared" si="15"/>
        <v>0</v>
      </c>
      <c r="AA343" s="372">
        <f t="shared" si="16"/>
        <v>800</v>
      </c>
      <c r="AC343" s="20"/>
    </row>
    <row r="344" spans="1:29" s="18" customFormat="1" ht="12" customHeight="1" x14ac:dyDescent="0.2">
      <c r="A344" s="16" t="s">
        <v>4088</v>
      </c>
      <c r="B344" s="17">
        <v>296</v>
      </c>
      <c r="C344" s="16" t="s">
        <v>5514</v>
      </c>
      <c r="D344" s="16" t="s">
        <v>5515</v>
      </c>
      <c r="E344" s="18" t="s">
        <v>5516</v>
      </c>
      <c r="F344" s="18">
        <v>16</v>
      </c>
      <c r="G344" s="18">
        <v>25</v>
      </c>
      <c r="H344" s="18" t="s">
        <v>1561</v>
      </c>
      <c r="I344" s="19" t="s">
        <v>3982</v>
      </c>
      <c r="J344" s="57" t="s">
        <v>3005</v>
      </c>
      <c r="K344" s="19" t="s">
        <v>4069</v>
      </c>
      <c r="L344" s="16" t="s">
        <v>1616</v>
      </c>
      <c r="M344" s="18" t="s">
        <v>4979</v>
      </c>
      <c r="N344" s="132" t="s">
        <v>3005</v>
      </c>
      <c r="O344" s="18" t="s">
        <v>4201</v>
      </c>
      <c r="P344" s="18">
        <v>25</v>
      </c>
      <c r="Q344" s="16" t="s">
        <v>5528</v>
      </c>
      <c r="R344" s="17">
        <v>18.350000000000001</v>
      </c>
      <c r="S344" s="57" t="s">
        <v>1579</v>
      </c>
      <c r="T344" s="16" t="s">
        <v>4401</v>
      </c>
      <c r="U344" s="18" t="s">
        <v>5519</v>
      </c>
      <c r="V344" s="18" t="s">
        <v>5519</v>
      </c>
      <c r="W344" s="18" t="s">
        <v>5041</v>
      </c>
      <c r="X344" s="18" t="s">
        <v>3978</v>
      </c>
      <c r="Y344" s="132">
        <f t="shared" si="17"/>
        <v>800</v>
      </c>
      <c r="Z344" s="132" t="str">
        <f t="shared" si="15"/>
        <v>0</v>
      </c>
      <c r="AA344" s="372">
        <f t="shared" si="16"/>
        <v>800</v>
      </c>
      <c r="AC344" s="20"/>
    </row>
    <row r="345" spans="1:29" s="18" customFormat="1" ht="12" customHeight="1" x14ac:dyDescent="0.2">
      <c r="A345" s="16" t="s">
        <v>4083</v>
      </c>
      <c r="B345" s="17">
        <v>90</v>
      </c>
      <c r="C345" s="16" t="s">
        <v>5514</v>
      </c>
      <c r="D345" s="16" t="s">
        <v>5515</v>
      </c>
      <c r="E345" s="18" t="s">
        <v>5516</v>
      </c>
      <c r="F345" s="18">
        <v>16</v>
      </c>
      <c r="G345" s="18">
        <v>25</v>
      </c>
      <c r="H345" s="18" t="s">
        <v>1561</v>
      </c>
      <c r="I345" s="19" t="s">
        <v>3963</v>
      </c>
      <c r="J345" s="57" t="s">
        <v>3005</v>
      </c>
      <c r="K345" s="19" t="s">
        <v>4069</v>
      </c>
      <c r="L345" s="16" t="s">
        <v>1616</v>
      </c>
      <c r="M345" s="18" t="s">
        <v>4201</v>
      </c>
      <c r="N345" s="132" t="s">
        <v>3005</v>
      </c>
      <c r="P345" s="18">
        <v>25</v>
      </c>
      <c r="Q345" s="16" t="s">
        <v>5514</v>
      </c>
      <c r="R345" s="17">
        <v>66</v>
      </c>
      <c r="S345" s="137">
        <v>23615</v>
      </c>
      <c r="T345" s="16" t="s">
        <v>4204</v>
      </c>
      <c r="U345" s="18" t="s">
        <v>5519</v>
      </c>
      <c r="V345" s="18" t="s">
        <v>5519</v>
      </c>
      <c r="W345" s="18" t="s">
        <v>5041</v>
      </c>
      <c r="X345" s="18" t="s">
        <v>3978</v>
      </c>
      <c r="Y345" s="132">
        <f t="shared" si="17"/>
        <v>800</v>
      </c>
      <c r="Z345" s="132" t="str">
        <f t="shared" si="15"/>
        <v>0</v>
      </c>
      <c r="AA345" s="372">
        <f t="shared" si="16"/>
        <v>800</v>
      </c>
      <c r="AC345" s="20"/>
    </row>
    <row r="346" spans="1:29" s="18" customFormat="1" ht="12" customHeight="1" x14ac:dyDescent="0.2">
      <c r="A346" s="16" t="s">
        <v>4084</v>
      </c>
      <c r="B346" s="17">
        <v>95</v>
      </c>
      <c r="C346" s="16" t="s">
        <v>5514</v>
      </c>
      <c r="D346" s="16" t="s">
        <v>5515</v>
      </c>
      <c r="E346" s="18" t="s">
        <v>5516</v>
      </c>
      <c r="F346" s="18">
        <v>16</v>
      </c>
      <c r="G346" s="18">
        <v>25</v>
      </c>
      <c r="H346" s="18" t="s">
        <v>1561</v>
      </c>
      <c r="I346" s="19" t="s">
        <v>3964</v>
      </c>
      <c r="J346" s="57" t="s">
        <v>3005</v>
      </c>
      <c r="K346" s="19" t="s">
        <v>4069</v>
      </c>
      <c r="L346" s="16" t="s">
        <v>1616</v>
      </c>
      <c r="M346" s="18" t="s">
        <v>4201</v>
      </c>
      <c r="N346" s="132" t="s">
        <v>3005</v>
      </c>
      <c r="P346" s="18">
        <v>25</v>
      </c>
      <c r="Q346" s="16" t="s">
        <v>5514</v>
      </c>
      <c r="R346" s="17">
        <v>48</v>
      </c>
      <c r="S346" s="137">
        <v>23615</v>
      </c>
      <c r="T346" s="16" t="s">
        <v>4202</v>
      </c>
      <c r="U346" s="18" t="s">
        <v>5519</v>
      </c>
      <c r="V346" s="18" t="s">
        <v>5519</v>
      </c>
      <c r="W346" s="18" t="s">
        <v>5041</v>
      </c>
      <c r="X346" s="18" t="s">
        <v>3978</v>
      </c>
      <c r="Y346" s="132">
        <f t="shared" si="17"/>
        <v>800</v>
      </c>
      <c r="Z346" s="132" t="str">
        <f t="shared" si="15"/>
        <v>0</v>
      </c>
      <c r="AA346" s="372">
        <f t="shared" si="16"/>
        <v>800</v>
      </c>
      <c r="AC346" s="20"/>
    </row>
    <row r="347" spans="1:29" s="18" customFormat="1" ht="12" customHeight="1" x14ac:dyDescent="0.2">
      <c r="A347" s="16" t="s">
        <v>4085</v>
      </c>
      <c r="B347" s="17">
        <v>99</v>
      </c>
      <c r="C347" s="16" t="s">
        <v>5514</v>
      </c>
      <c r="D347" s="16" t="s">
        <v>5515</v>
      </c>
      <c r="E347" s="18" t="s">
        <v>5516</v>
      </c>
      <c r="F347" s="18">
        <v>16</v>
      </c>
      <c r="G347" s="18">
        <v>25</v>
      </c>
      <c r="H347" s="18" t="s">
        <v>1561</v>
      </c>
      <c r="I347" s="19" t="s">
        <v>3965</v>
      </c>
      <c r="J347" s="57" t="s">
        <v>3005</v>
      </c>
      <c r="K347" s="19" t="s">
        <v>4069</v>
      </c>
      <c r="L347" s="16" t="s">
        <v>1616</v>
      </c>
      <c r="M347" s="18" t="s">
        <v>4201</v>
      </c>
      <c r="N347" s="132" t="s">
        <v>3005</v>
      </c>
      <c r="P347" s="18">
        <v>25</v>
      </c>
      <c r="Q347" s="16" t="s">
        <v>4038</v>
      </c>
      <c r="R347" s="17">
        <v>0</v>
      </c>
      <c r="S347" s="137">
        <v>23615</v>
      </c>
      <c r="T347" s="16" t="s">
        <v>4419</v>
      </c>
      <c r="U347" s="18" t="s">
        <v>5519</v>
      </c>
      <c r="V347" s="18" t="s">
        <v>5519</v>
      </c>
      <c r="W347" s="18" t="s">
        <v>5041</v>
      </c>
      <c r="X347" s="18" t="s">
        <v>3978</v>
      </c>
      <c r="Y347" s="132">
        <f t="shared" si="17"/>
        <v>800</v>
      </c>
      <c r="Z347" s="132" t="str">
        <f t="shared" si="15"/>
        <v>0</v>
      </c>
      <c r="AA347" s="372">
        <f t="shared" si="16"/>
        <v>800</v>
      </c>
      <c r="AC347" s="20"/>
    </row>
    <row r="348" spans="1:29" s="18" customFormat="1" ht="12" customHeight="1" x14ac:dyDescent="0.2">
      <c r="A348" s="16" t="s">
        <v>4086</v>
      </c>
      <c r="B348" s="17">
        <v>240</v>
      </c>
      <c r="C348" s="16" t="s">
        <v>5514</v>
      </c>
      <c r="D348" s="16" t="s">
        <v>5515</v>
      </c>
      <c r="E348" s="18" t="s">
        <v>5516</v>
      </c>
      <c r="F348" s="18">
        <v>16</v>
      </c>
      <c r="G348" s="18">
        <v>25</v>
      </c>
      <c r="H348" s="18" t="s">
        <v>1561</v>
      </c>
      <c r="I348" s="19" t="s">
        <v>3966</v>
      </c>
      <c r="J348" s="57" t="s">
        <v>3005</v>
      </c>
      <c r="K348" s="19" t="s">
        <v>4069</v>
      </c>
      <c r="L348" s="16" t="s">
        <v>1616</v>
      </c>
      <c r="M348" s="18" t="s">
        <v>4201</v>
      </c>
      <c r="N348" s="132" t="s">
        <v>3005</v>
      </c>
      <c r="P348" s="18">
        <v>25</v>
      </c>
      <c r="Q348" s="16" t="s">
        <v>4038</v>
      </c>
      <c r="R348" s="17">
        <v>0</v>
      </c>
      <c r="S348" s="137">
        <v>23615</v>
      </c>
      <c r="T348" s="16" t="s">
        <v>4419</v>
      </c>
      <c r="U348" s="18" t="s">
        <v>5519</v>
      </c>
      <c r="V348" s="18" t="s">
        <v>5519</v>
      </c>
      <c r="W348" s="18" t="s">
        <v>5041</v>
      </c>
      <c r="X348" s="18" t="s">
        <v>3978</v>
      </c>
      <c r="Y348" s="132">
        <f t="shared" si="17"/>
        <v>800</v>
      </c>
      <c r="Z348" s="132" t="str">
        <f t="shared" si="15"/>
        <v>0</v>
      </c>
      <c r="AA348" s="372">
        <f t="shared" si="16"/>
        <v>800</v>
      </c>
      <c r="AC348" s="20"/>
    </row>
    <row r="349" spans="1:29" s="18" customFormat="1" ht="12" customHeight="1" x14ac:dyDescent="0.2">
      <c r="A349" s="16" t="s">
        <v>4448</v>
      </c>
      <c r="B349" s="17">
        <v>270</v>
      </c>
      <c r="C349" s="16" t="s">
        <v>5523</v>
      </c>
      <c r="D349" s="16" t="s">
        <v>5515</v>
      </c>
      <c r="E349" s="18" t="s">
        <v>5516</v>
      </c>
      <c r="F349" s="18">
        <v>16</v>
      </c>
      <c r="G349" s="18">
        <v>25</v>
      </c>
      <c r="H349" s="18" t="s">
        <v>1561</v>
      </c>
      <c r="I349" s="46" t="s">
        <v>3983</v>
      </c>
      <c r="J349" s="57" t="s">
        <v>3005</v>
      </c>
      <c r="K349" s="19" t="s">
        <v>4069</v>
      </c>
      <c r="L349" s="16" t="s">
        <v>1616</v>
      </c>
      <c r="M349" s="18" t="s">
        <v>1612</v>
      </c>
      <c r="N349" s="132" t="s">
        <v>3005</v>
      </c>
      <c r="O349" s="118" t="s">
        <v>4199</v>
      </c>
      <c r="P349" s="18">
        <v>25</v>
      </c>
      <c r="Q349" s="16" t="s">
        <v>5514</v>
      </c>
      <c r="R349" s="17">
        <v>225</v>
      </c>
      <c r="S349" s="57" t="s">
        <v>1576</v>
      </c>
      <c r="T349" s="16" t="s">
        <v>4210</v>
      </c>
      <c r="U349" s="18" t="s">
        <v>5519</v>
      </c>
      <c r="V349" s="18" t="s">
        <v>5519</v>
      </c>
      <c r="W349" s="18" t="s">
        <v>5041</v>
      </c>
      <c r="X349" s="18" t="s">
        <v>3978</v>
      </c>
      <c r="Y349" s="132">
        <f t="shared" si="17"/>
        <v>800</v>
      </c>
      <c r="Z349" s="132" t="str">
        <f t="shared" si="15"/>
        <v>0</v>
      </c>
      <c r="AA349" s="372">
        <f t="shared" si="16"/>
        <v>800</v>
      </c>
      <c r="AC349" s="20"/>
    </row>
    <row r="350" spans="1:29" s="18" customFormat="1" ht="12" customHeight="1" x14ac:dyDescent="0.2">
      <c r="A350" s="16" t="s">
        <v>4448</v>
      </c>
      <c r="B350" s="17">
        <v>270</v>
      </c>
      <c r="C350" s="16" t="s">
        <v>5523</v>
      </c>
      <c r="D350" s="16" t="s">
        <v>5515</v>
      </c>
      <c r="E350" s="18" t="s">
        <v>5516</v>
      </c>
      <c r="F350" s="18">
        <v>16</v>
      </c>
      <c r="G350" s="18">
        <v>25</v>
      </c>
      <c r="H350" s="18" t="s">
        <v>1561</v>
      </c>
      <c r="I350" s="46" t="s">
        <v>1431</v>
      </c>
      <c r="J350" s="57" t="s">
        <v>3005</v>
      </c>
      <c r="K350" s="19" t="s">
        <v>4069</v>
      </c>
      <c r="L350" s="16" t="s">
        <v>1616</v>
      </c>
      <c r="M350" s="18" t="s">
        <v>4989</v>
      </c>
      <c r="N350" s="132" t="s">
        <v>3005</v>
      </c>
      <c r="P350" s="18">
        <v>25</v>
      </c>
      <c r="Q350" s="16" t="s">
        <v>5528</v>
      </c>
      <c r="R350" s="17">
        <v>109</v>
      </c>
      <c r="S350" s="137">
        <v>23614</v>
      </c>
      <c r="T350" s="16" t="s">
        <v>4432</v>
      </c>
      <c r="U350" s="18" t="s">
        <v>5519</v>
      </c>
      <c r="V350" s="18" t="s">
        <v>5519</v>
      </c>
      <c r="W350" s="18" t="s">
        <v>5041</v>
      </c>
      <c r="X350" s="18" t="s">
        <v>3978</v>
      </c>
      <c r="Y350" s="132">
        <f t="shared" si="17"/>
        <v>800</v>
      </c>
      <c r="Z350" s="132" t="str">
        <f t="shared" si="15"/>
        <v>0</v>
      </c>
      <c r="AA350" s="372">
        <f t="shared" si="16"/>
        <v>800</v>
      </c>
      <c r="AC350" s="20"/>
    </row>
    <row r="351" spans="1:29" s="18" customFormat="1" ht="12" customHeight="1" x14ac:dyDescent="0.2">
      <c r="A351" s="16" t="s">
        <v>1139</v>
      </c>
      <c r="B351" s="17">
        <v>0</v>
      </c>
      <c r="C351" s="16" t="s">
        <v>5523</v>
      </c>
      <c r="D351" s="16" t="s">
        <v>5515</v>
      </c>
      <c r="E351" s="18" t="s">
        <v>5516</v>
      </c>
      <c r="F351" s="18">
        <v>16</v>
      </c>
      <c r="G351" s="59">
        <v>5</v>
      </c>
      <c r="H351" s="18" t="s">
        <v>1561</v>
      </c>
      <c r="I351" s="159" t="s">
        <v>3980</v>
      </c>
      <c r="J351" s="18" t="s">
        <v>3005</v>
      </c>
      <c r="K351" s="159" t="s">
        <v>4379</v>
      </c>
      <c r="L351" s="16" t="s">
        <v>1616</v>
      </c>
      <c r="M351" s="18" t="s">
        <v>4434</v>
      </c>
      <c r="N351" s="132" t="s">
        <v>3005</v>
      </c>
      <c r="P351" s="59">
        <v>5</v>
      </c>
      <c r="Q351" s="16" t="s">
        <v>5514</v>
      </c>
      <c r="R351" s="17">
        <v>24.65</v>
      </c>
      <c r="S351" s="137">
        <v>23613</v>
      </c>
      <c r="T351" s="16" t="s">
        <v>4435</v>
      </c>
      <c r="U351" s="18" t="s">
        <v>5519</v>
      </c>
      <c r="V351" s="18" t="s">
        <v>5519</v>
      </c>
      <c r="W351" s="18" t="s">
        <v>5041</v>
      </c>
      <c r="X351" s="18" t="s">
        <v>3978</v>
      </c>
      <c r="Y351" s="132">
        <f t="shared" si="17"/>
        <v>160</v>
      </c>
      <c r="Z351" s="132" t="str">
        <f t="shared" si="15"/>
        <v>0</v>
      </c>
      <c r="AA351" s="372">
        <f t="shared" si="16"/>
        <v>160</v>
      </c>
      <c r="AC351" s="20"/>
    </row>
    <row r="352" spans="1:29" s="18" customFormat="1" ht="12" customHeight="1" x14ac:dyDescent="0.2">
      <c r="A352" s="16" t="s">
        <v>3431</v>
      </c>
      <c r="B352" s="17">
        <v>208</v>
      </c>
      <c r="C352" s="16" t="s">
        <v>3432</v>
      </c>
      <c r="D352" s="16" t="s">
        <v>5515</v>
      </c>
      <c r="E352" s="18" t="s">
        <v>5516</v>
      </c>
      <c r="F352" s="18">
        <v>16</v>
      </c>
      <c r="G352" s="18">
        <v>25</v>
      </c>
      <c r="H352" s="18" t="s">
        <v>1561</v>
      </c>
      <c r="I352" s="51"/>
      <c r="J352" s="57" t="s">
        <v>3005</v>
      </c>
      <c r="K352" s="19" t="s">
        <v>1611</v>
      </c>
      <c r="L352" s="16" t="s">
        <v>1616</v>
      </c>
      <c r="M352" s="18" t="s">
        <v>4979</v>
      </c>
      <c r="N352" s="132" t="s">
        <v>3005</v>
      </c>
      <c r="O352" s="18" t="s">
        <v>1611</v>
      </c>
      <c r="P352" s="18">
        <v>25</v>
      </c>
      <c r="Q352" s="16" t="s">
        <v>5528</v>
      </c>
      <c r="R352" s="17">
        <v>19.149999999999999</v>
      </c>
      <c r="S352" s="57" t="s">
        <v>5040</v>
      </c>
      <c r="T352" s="16" t="s">
        <v>4062</v>
      </c>
      <c r="U352" s="18" t="s">
        <v>5519</v>
      </c>
      <c r="V352" s="18" t="s">
        <v>5519</v>
      </c>
      <c r="W352" s="57" t="s">
        <v>2651</v>
      </c>
      <c r="X352" s="18" t="s">
        <v>5042</v>
      </c>
      <c r="Y352" s="132">
        <f t="shared" si="17"/>
        <v>800</v>
      </c>
      <c r="Z352" s="132">
        <f t="shared" si="15"/>
        <v>800</v>
      </c>
      <c r="AA352" s="372" t="str">
        <f t="shared" si="16"/>
        <v>0</v>
      </c>
    </row>
    <row r="353" spans="1:27" s="18" customFormat="1" ht="12" customHeight="1" x14ac:dyDescent="0.2">
      <c r="A353" s="16" t="s">
        <v>5247</v>
      </c>
      <c r="B353" s="17">
        <v>160</v>
      </c>
      <c r="C353" s="16" t="s">
        <v>2721</v>
      </c>
      <c r="D353" s="16" t="s">
        <v>5515</v>
      </c>
      <c r="E353" s="18" t="s">
        <v>5516</v>
      </c>
      <c r="F353" s="18">
        <v>16</v>
      </c>
      <c r="G353" s="18">
        <v>25</v>
      </c>
      <c r="H353" s="18" t="s">
        <v>1561</v>
      </c>
      <c r="I353" s="19" t="s">
        <v>4979</v>
      </c>
      <c r="J353" s="57" t="s">
        <v>3005</v>
      </c>
      <c r="K353" s="19" t="s">
        <v>4977</v>
      </c>
      <c r="L353" s="16" t="s">
        <v>1616</v>
      </c>
      <c r="M353" s="18" t="s">
        <v>4979</v>
      </c>
      <c r="N353" s="132" t="s">
        <v>3005</v>
      </c>
      <c r="O353" s="116"/>
      <c r="P353" s="18">
        <v>25</v>
      </c>
      <c r="Q353" s="16" t="s">
        <v>5528</v>
      </c>
      <c r="R353" s="17">
        <v>19.149999999999999</v>
      </c>
      <c r="S353" s="57" t="s">
        <v>5040</v>
      </c>
      <c r="T353" s="16" t="s">
        <v>4062</v>
      </c>
      <c r="U353" s="18" t="s">
        <v>5519</v>
      </c>
      <c r="V353" s="18" t="s">
        <v>5519</v>
      </c>
      <c r="W353" s="57" t="s">
        <v>2651</v>
      </c>
      <c r="X353" s="18" t="s">
        <v>5042</v>
      </c>
      <c r="Y353" s="132">
        <f t="shared" si="17"/>
        <v>800</v>
      </c>
      <c r="Z353" s="132">
        <f t="shared" si="15"/>
        <v>800</v>
      </c>
      <c r="AA353" s="372" t="str">
        <f t="shared" si="16"/>
        <v>0</v>
      </c>
    </row>
    <row r="354" spans="1:27" s="18" customFormat="1" ht="12" customHeight="1" x14ac:dyDescent="0.2">
      <c r="A354" s="16" t="s">
        <v>4530</v>
      </c>
      <c r="B354" s="17">
        <v>100</v>
      </c>
      <c r="C354" s="16" t="s">
        <v>4531</v>
      </c>
      <c r="D354" s="16" t="s">
        <v>5515</v>
      </c>
      <c r="E354" s="18" t="s">
        <v>5516</v>
      </c>
      <c r="F354" s="18">
        <v>16</v>
      </c>
      <c r="G354" s="18">
        <v>25</v>
      </c>
      <c r="H354" s="18" t="s">
        <v>1561</v>
      </c>
      <c r="J354" s="57" t="s">
        <v>3005</v>
      </c>
      <c r="K354" s="19" t="s">
        <v>1614</v>
      </c>
      <c r="L354" s="16" t="s">
        <v>1616</v>
      </c>
      <c r="M354" s="18" t="s">
        <v>1614</v>
      </c>
      <c r="N354" s="132" t="s">
        <v>3005</v>
      </c>
      <c r="P354" s="18">
        <v>25</v>
      </c>
      <c r="Q354" s="16" t="s">
        <v>5514</v>
      </c>
      <c r="R354" s="17">
        <v>53</v>
      </c>
      <c r="S354" s="57" t="s">
        <v>5040</v>
      </c>
      <c r="T354" s="16" t="s">
        <v>4281</v>
      </c>
      <c r="U354" s="18" t="s">
        <v>5519</v>
      </c>
      <c r="V354" s="18" t="s">
        <v>5519</v>
      </c>
      <c r="W354" s="57" t="s">
        <v>2651</v>
      </c>
      <c r="X354" s="18" t="s">
        <v>5042</v>
      </c>
      <c r="Y354" s="132">
        <f t="shared" si="17"/>
        <v>800</v>
      </c>
      <c r="Z354" s="132">
        <f t="shared" si="15"/>
        <v>800</v>
      </c>
      <c r="AA354" s="372" t="str">
        <f t="shared" si="16"/>
        <v>0</v>
      </c>
    </row>
    <row r="355" spans="1:27" s="18" customFormat="1" ht="12" customHeight="1" x14ac:dyDescent="0.2">
      <c r="A355" s="16" t="s">
        <v>4669</v>
      </c>
      <c r="B355" s="17">
        <v>77.5</v>
      </c>
      <c r="C355" s="16" t="s">
        <v>4665</v>
      </c>
      <c r="D355" s="16" t="s">
        <v>5515</v>
      </c>
      <c r="E355" s="18" t="s">
        <v>5516</v>
      </c>
      <c r="F355" s="18">
        <v>16</v>
      </c>
      <c r="G355" s="18">
        <v>25</v>
      </c>
      <c r="H355" s="18" t="s">
        <v>1561</v>
      </c>
      <c r="J355" s="57" t="s">
        <v>3005</v>
      </c>
      <c r="K355" s="19" t="s">
        <v>4365</v>
      </c>
      <c r="L355" s="16" t="s">
        <v>1616</v>
      </c>
      <c r="M355" s="18" t="s">
        <v>4365</v>
      </c>
      <c r="N355" s="132" t="s">
        <v>3005</v>
      </c>
      <c r="O355" s="116"/>
      <c r="P355" s="18">
        <v>25</v>
      </c>
      <c r="Q355" s="16" t="s">
        <v>5514</v>
      </c>
      <c r="R355" s="17">
        <v>40</v>
      </c>
      <c r="S355" s="57" t="s">
        <v>5040</v>
      </c>
      <c r="T355" s="16" t="s">
        <v>4366</v>
      </c>
      <c r="U355" s="18" t="s">
        <v>5519</v>
      </c>
      <c r="V355" s="18" t="s">
        <v>5519</v>
      </c>
      <c r="W355" s="57" t="s">
        <v>2651</v>
      </c>
      <c r="X355" s="18" t="s">
        <v>5042</v>
      </c>
      <c r="Y355" s="132">
        <f t="shared" si="17"/>
        <v>800</v>
      </c>
      <c r="Z355" s="132">
        <f t="shared" si="15"/>
        <v>800</v>
      </c>
      <c r="AA355" s="372" t="str">
        <f t="shared" si="16"/>
        <v>0</v>
      </c>
    </row>
    <row r="356" spans="1:27" s="18" customFormat="1" ht="12" customHeight="1" x14ac:dyDescent="0.2">
      <c r="A356" s="16" t="s">
        <v>1392</v>
      </c>
      <c r="B356" s="17">
        <v>82.5</v>
      </c>
      <c r="C356" s="16" t="s">
        <v>1393</v>
      </c>
      <c r="D356" s="16" t="s">
        <v>5515</v>
      </c>
      <c r="E356" s="18" t="s">
        <v>5516</v>
      </c>
      <c r="F356" s="18">
        <v>16</v>
      </c>
      <c r="G356" s="18">
        <v>25</v>
      </c>
      <c r="H356" s="18" t="s">
        <v>1561</v>
      </c>
      <c r="J356" s="57" t="s">
        <v>3005</v>
      </c>
      <c r="K356" s="19" t="s">
        <v>4977</v>
      </c>
      <c r="L356" s="16" t="s">
        <v>1616</v>
      </c>
      <c r="M356" s="18" t="s">
        <v>4977</v>
      </c>
      <c r="N356" s="132" t="s">
        <v>3005</v>
      </c>
      <c r="P356" s="18">
        <v>25</v>
      </c>
      <c r="Q356" s="16" t="s">
        <v>4665</v>
      </c>
      <c r="R356" s="17">
        <v>77.5</v>
      </c>
      <c r="S356" s="57" t="s">
        <v>5040</v>
      </c>
      <c r="T356" s="16" t="s">
        <v>4666</v>
      </c>
      <c r="U356" s="18" t="s">
        <v>5519</v>
      </c>
      <c r="V356" s="18" t="s">
        <v>5519</v>
      </c>
      <c r="W356" s="57" t="s">
        <v>2651</v>
      </c>
      <c r="X356" s="18" t="s">
        <v>5042</v>
      </c>
      <c r="Y356" s="132">
        <f t="shared" si="17"/>
        <v>800</v>
      </c>
      <c r="Z356" s="132">
        <f t="shared" si="15"/>
        <v>800</v>
      </c>
      <c r="AA356" s="372" t="str">
        <f t="shared" si="16"/>
        <v>0</v>
      </c>
    </row>
    <row r="357" spans="1:27" s="18" customFormat="1" ht="12" customHeight="1" x14ac:dyDescent="0.2">
      <c r="A357" s="16" t="s">
        <v>1395</v>
      </c>
      <c r="B357" s="17">
        <v>80</v>
      </c>
      <c r="C357" s="16" t="s">
        <v>1393</v>
      </c>
      <c r="D357" s="16" t="s">
        <v>5515</v>
      </c>
      <c r="E357" s="18" t="s">
        <v>5516</v>
      </c>
      <c r="F357" s="18">
        <v>16</v>
      </c>
      <c r="G357" s="18">
        <v>25</v>
      </c>
      <c r="H357" s="18" t="s">
        <v>1561</v>
      </c>
      <c r="J357" s="57" t="s">
        <v>3005</v>
      </c>
      <c r="K357" s="19" t="s">
        <v>1442</v>
      </c>
      <c r="L357" s="16" t="s">
        <v>1616</v>
      </c>
      <c r="M357" s="18" t="s">
        <v>1442</v>
      </c>
      <c r="N357" s="132" t="s">
        <v>3005</v>
      </c>
      <c r="P357" s="18">
        <v>25</v>
      </c>
      <c r="Q357" s="16" t="s">
        <v>1393</v>
      </c>
      <c r="R357" s="17">
        <v>84</v>
      </c>
      <c r="S357" s="57" t="s">
        <v>5040</v>
      </c>
      <c r="T357" s="16" t="s">
        <v>1396</v>
      </c>
      <c r="U357" s="18" t="s">
        <v>5519</v>
      </c>
      <c r="V357" s="18" t="s">
        <v>5519</v>
      </c>
      <c r="W357" s="57" t="s">
        <v>2651</v>
      </c>
      <c r="X357" s="18" t="s">
        <v>5042</v>
      </c>
      <c r="Y357" s="132">
        <f t="shared" si="17"/>
        <v>800</v>
      </c>
      <c r="Z357" s="132">
        <f t="shared" si="15"/>
        <v>800</v>
      </c>
      <c r="AA357" s="372" t="str">
        <f t="shared" si="16"/>
        <v>0</v>
      </c>
    </row>
    <row r="358" spans="1:27" s="18" customFormat="1" ht="12" customHeight="1" x14ac:dyDescent="0.2">
      <c r="A358" s="16" t="s">
        <v>4667</v>
      </c>
      <c r="B358" s="17">
        <v>82.5</v>
      </c>
      <c r="C358" s="16" t="s">
        <v>4665</v>
      </c>
      <c r="D358" s="16" t="s">
        <v>5515</v>
      </c>
      <c r="E358" s="18" t="s">
        <v>5516</v>
      </c>
      <c r="F358" s="18">
        <v>16</v>
      </c>
      <c r="G358" s="18">
        <v>25</v>
      </c>
      <c r="H358" s="18" t="s">
        <v>1561</v>
      </c>
      <c r="I358" s="19" t="s">
        <v>1613</v>
      </c>
      <c r="J358" s="57" t="s">
        <v>3005</v>
      </c>
      <c r="K358" s="19" t="s">
        <v>1442</v>
      </c>
      <c r="L358" s="16" t="s">
        <v>1616</v>
      </c>
      <c r="M358" s="18" t="s">
        <v>1613</v>
      </c>
      <c r="N358" s="132" t="s">
        <v>3005</v>
      </c>
      <c r="P358" s="18">
        <v>25</v>
      </c>
      <c r="Q358" s="16" t="s">
        <v>1393</v>
      </c>
      <c r="R358" s="17">
        <v>85</v>
      </c>
      <c r="S358" s="57" t="s">
        <v>5040</v>
      </c>
      <c r="T358" s="16" t="s">
        <v>1399</v>
      </c>
      <c r="U358" s="18" t="s">
        <v>5519</v>
      </c>
      <c r="V358" s="18" t="s">
        <v>5519</v>
      </c>
      <c r="W358" s="57" t="s">
        <v>2651</v>
      </c>
      <c r="X358" s="18" t="s">
        <v>5042</v>
      </c>
      <c r="Y358" s="132">
        <f t="shared" si="17"/>
        <v>800</v>
      </c>
      <c r="Z358" s="132">
        <f t="shared" si="15"/>
        <v>800</v>
      </c>
      <c r="AA358" s="372" t="str">
        <f t="shared" si="16"/>
        <v>0</v>
      </c>
    </row>
    <row r="359" spans="1:27" s="18" customFormat="1" ht="12" customHeight="1" x14ac:dyDescent="0.2">
      <c r="A359" s="16" t="s">
        <v>5021</v>
      </c>
      <c r="B359" s="17">
        <v>280</v>
      </c>
      <c r="C359" s="16" t="s">
        <v>5523</v>
      </c>
      <c r="D359" s="16" t="s">
        <v>5515</v>
      </c>
      <c r="E359" s="18" t="s">
        <v>5516</v>
      </c>
      <c r="F359" s="18">
        <v>16</v>
      </c>
      <c r="G359" s="18">
        <v>25</v>
      </c>
      <c r="H359" s="18" t="s">
        <v>1561</v>
      </c>
      <c r="I359" s="19"/>
      <c r="J359" s="57" t="s">
        <v>3005</v>
      </c>
      <c r="K359" s="19" t="s">
        <v>4300</v>
      </c>
      <c r="L359" s="16" t="s">
        <v>1616</v>
      </c>
      <c r="M359" s="18" t="s">
        <v>4300</v>
      </c>
      <c r="N359" s="132" t="s">
        <v>3005</v>
      </c>
      <c r="P359" s="18">
        <v>25</v>
      </c>
      <c r="Q359" s="16" t="s">
        <v>1393</v>
      </c>
      <c r="R359" s="17">
        <v>82.5</v>
      </c>
      <c r="S359" s="260" t="s">
        <v>5040</v>
      </c>
      <c r="T359" s="16" t="s">
        <v>1401</v>
      </c>
      <c r="U359" s="18" t="s">
        <v>5519</v>
      </c>
      <c r="V359" s="18" t="s">
        <v>5519</v>
      </c>
      <c r="W359" s="57" t="s">
        <v>2651</v>
      </c>
      <c r="X359" s="18" t="s">
        <v>5042</v>
      </c>
      <c r="Y359" s="132">
        <f t="shared" si="17"/>
        <v>800</v>
      </c>
      <c r="Z359" s="132">
        <f t="shared" si="15"/>
        <v>800</v>
      </c>
      <c r="AA359" s="372" t="str">
        <f t="shared" si="16"/>
        <v>0</v>
      </c>
    </row>
    <row r="360" spans="1:27" s="18" customFormat="1" ht="12" customHeight="1" x14ac:dyDescent="0.2">
      <c r="A360" s="16" t="s">
        <v>1403</v>
      </c>
      <c r="B360" s="17">
        <v>82</v>
      </c>
      <c r="C360" s="16" t="s">
        <v>1393</v>
      </c>
      <c r="D360" s="16" t="s">
        <v>5515</v>
      </c>
      <c r="E360" s="18" t="s">
        <v>5516</v>
      </c>
      <c r="F360" s="18">
        <v>16</v>
      </c>
      <c r="G360" s="18">
        <v>25</v>
      </c>
      <c r="H360" s="18" t="s">
        <v>1561</v>
      </c>
      <c r="J360" s="57" t="s">
        <v>3005</v>
      </c>
      <c r="K360" s="19" t="s">
        <v>4365</v>
      </c>
      <c r="L360" s="16" t="s">
        <v>1616</v>
      </c>
      <c r="M360" s="18" t="s">
        <v>4365</v>
      </c>
      <c r="N360" s="132" t="s">
        <v>3005</v>
      </c>
      <c r="P360" s="18">
        <v>25</v>
      </c>
      <c r="Q360" s="16" t="s">
        <v>1292</v>
      </c>
      <c r="R360" s="17">
        <v>105</v>
      </c>
      <c r="S360" s="57" t="s">
        <v>5040</v>
      </c>
      <c r="T360" s="16" t="s">
        <v>1295</v>
      </c>
      <c r="U360" s="18" t="s">
        <v>5519</v>
      </c>
      <c r="V360" s="18" t="s">
        <v>5519</v>
      </c>
      <c r="W360" s="57" t="s">
        <v>2651</v>
      </c>
      <c r="X360" s="18" t="s">
        <v>5042</v>
      </c>
      <c r="Y360" s="132">
        <f t="shared" si="17"/>
        <v>800</v>
      </c>
      <c r="Z360" s="132">
        <f t="shared" si="15"/>
        <v>800</v>
      </c>
      <c r="AA360" s="372" t="str">
        <f t="shared" si="16"/>
        <v>0</v>
      </c>
    </row>
    <row r="361" spans="1:27" s="18" customFormat="1" ht="12" customHeight="1" x14ac:dyDescent="0.2">
      <c r="A361" s="16" t="s">
        <v>1291</v>
      </c>
      <c r="B361" s="17">
        <v>102.5</v>
      </c>
      <c r="C361" s="16" t="s">
        <v>1292</v>
      </c>
      <c r="D361" s="16" t="s">
        <v>5515</v>
      </c>
      <c r="E361" s="18" t="s">
        <v>5516</v>
      </c>
      <c r="F361" s="18">
        <v>16</v>
      </c>
      <c r="G361" s="18">
        <v>25</v>
      </c>
      <c r="H361" s="18" t="s">
        <v>1561</v>
      </c>
      <c r="J361" s="57" t="s">
        <v>3005</v>
      </c>
      <c r="K361" s="19" t="s">
        <v>4979</v>
      </c>
      <c r="L361" s="16" t="s">
        <v>1616</v>
      </c>
      <c r="M361" s="18" t="s">
        <v>4979</v>
      </c>
      <c r="N361" s="132" t="s">
        <v>3005</v>
      </c>
      <c r="O361" s="83"/>
      <c r="P361" s="18">
        <v>25</v>
      </c>
      <c r="Q361" s="16" t="s">
        <v>5528</v>
      </c>
      <c r="R361" s="17">
        <v>18.350000000000001</v>
      </c>
      <c r="S361" s="57" t="s">
        <v>5040</v>
      </c>
      <c r="T361" s="16" t="s">
        <v>4401</v>
      </c>
      <c r="U361" s="18" t="s">
        <v>5519</v>
      </c>
      <c r="V361" s="18" t="s">
        <v>5519</v>
      </c>
      <c r="W361" s="57" t="s">
        <v>2651</v>
      </c>
      <c r="X361" s="18" t="s">
        <v>5042</v>
      </c>
      <c r="Y361" s="132">
        <f t="shared" si="17"/>
        <v>800</v>
      </c>
      <c r="Z361" s="132">
        <f t="shared" si="15"/>
        <v>800</v>
      </c>
      <c r="AA361" s="372" t="str">
        <f t="shared" si="16"/>
        <v>0</v>
      </c>
    </row>
    <row r="362" spans="1:27" s="18" customFormat="1" ht="12" customHeight="1" x14ac:dyDescent="0.2">
      <c r="A362" s="16" t="s">
        <v>4338</v>
      </c>
      <c r="B362" s="17">
        <v>356</v>
      </c>
      <c r="C362" s="16" t="s">
        <v>5523</v>
      </c>
      <c r="D362" s="16" t="s">
        <v>5515</v>
      </c>
      <c r="E362" s="18" t="s">
        <v>5516</v>
      </c>
      <c r="F362" s="18">
        <v>16</v>
      </c>
      <c r="G362" s="18">
        <v>25</v>
      </c>
      <c r="H362" s="18" t="s">
        <v>1561</v>
      </c>
      <c r="I362" s="51"/>
      <c r="J362" s="57" t="s">
        <v>3005</v>
      </c>
      <c r="K362" s="19" t="s">
        <v>4983</v>
      </c>
      <c r="L362" s="16" t="s">
        <v>1616</v>
      </c>
      <c r="M362" s="18" t="s">
        <v>4983</v>
      </c>
      <c r="N362" s="132" t="s">
        <v>3005</v>
      </c>
      <c r="P362" s="18">
        <v>25</v>
      </c>
      <c r="Q362" s="16" t="s">
        <v>1292</v>
      </c>
      <c r="R362" s="17">
        <v>100</v>
      </c>
      <c r="S362" s="57" t="s">
        <v>5040</v>
      </c>
      <c r="T362" s="16" t="s">
        <v>1296</v>
      </c>
      <c r="U362" s="18" t="s">
        <v>5519</v>
      </c>
      <c r="V362" s="18" t="s">
        <v>5519</v>
      </c>
      <c r="W362" s="57" t="s">
        <v>2651</v>
      </c>
      <c r="X362" s="18" t="s">
        <v>5042</v>
      </c>
      <c r="Y362" s="132">
        <f t="shared" si="17"/>
        <v>800</v>
      </c>
      <c r="Z362" s="132">
        <f t="shared" si="15"/>
        <v>800</v>
      </c>
      <c r="AA362" s="372" t="str">
        <f t="shared" si="16"/>
        <v>0</v>
      </c>
    </row>
    <row r="363" spans="1:27" s="18" customFormat="1" ht="12" customHeight="1" x14ac:dyDescent="0.2">
      <c r="A363" s="16" t="s">
        <v>1294</v>
      </c>
      <c r="B363" s="17">
        <v>102</v>
      </c>
      <c r="C363" s="16" t="s">
        <v>1292</v>
      </c>
      <c r="D363" s="16" t="s">
        <v>5515</v>
      </c>
      <c r="E363" s="18" t="s">
        <v>5516</v>
      </c>
      <c r="F363" s="18">
        <v>16</v>
      </c>
      <c r="G363" s="18">
        <v>25</v>
      </c>
      <c r="H363" s="18" t="s">
        <v>1561</v>
      </c>
      <c r="J363" s="57" t="s">
        <v>3005</v>
      </c>
      <c r="K363" s="19" t="s">
        <v>4365</v>
      </c>
      <c r="L363" s="16" t="s">
        <v>1616</v>
      </c>
      <c r="M363" s="18" t="s">
        <v>4709</v>
      </c>
      <c r="N363" s="132" t="s">
        <v>3005</v>
      </c>
      <c r="O363" s="18" t="s">
        <v>5309</v>
      </c>
      <c r="P363" s="18">
        <v>25</v>
      </c>
      <c r="Q363" s="16" t="s">
        <v>4665</v>
      </c>
      <c r="R363" s="17">
        <v>75</v>
      </c>
      <c r="S363" s="57" t="s">
        <v>5040</v>
      </c>
      <c r="T363" s="16" t="s">
        <v>4710</v>
      </c>
      <c r="U363" s="18" t="s">
        <v>5519</v>
      </c>
      <c r="V363" s="18" t="s">
        <v>5519</v>
      </c>
      <c r="W363" s="57" t="s">
        <v>2651</v>
      </c>
      <c r="X363" s="18" t="s">
        <v>5042</v>
      </c>
      <c r="Y363" s="132">
        <f t="shared" si="17"/>
        <v>800</v>
      </c>
      <c r="Z363" s="132">
        <f t="shared" si="15"/>
        <v>800</v>
      </c>
      <c r="AA363" s="372" t="str">
        <f t="shared" si="16"/>
        <v>0</v>
      </c>
    </row>
    <row r="364" spans="1:27" s="18" customFormat="1" ht="12" customHeight="1" x14ac:dyDescent="0.2">
      <c r="A364" s="16" t="s">
        <v>5434</v>
      </c>
      <c r="B364" s="17">
        <v>92.5</v>
      </c>
      <c r="C364" s="16" t="s">
        <v>5435</v>
      </c>
      <c r="D364" s="16" t="s">
        <v>5515</v>
      </c>
      <c r="E364" s="18" t="s">
        <v>5516</v>
      </c>
      <c r="F364" s="18">
        <v>16</v>
      </c>
      <c r="G364" s="18">
        <v>25</v>
      </c>
      <c r="H364" s="18" t="s">
        <v>1561</v>
      </c>
      <c r="I364" s="19" t="s">
        <v>1613</v>
      </c>
      <c r="J364" s="57" t="s">
        <v>3005</v>
      </c>
      <c r="K364" s="19" t="s">
        <v>4978</v>
      </c>
      <c r="L364" s="16" t="s">
        <v>1616</v>
      </c>
      <c r="M364" s="18" t="s">
        <v>1613</v>
      </c>
      <c r="N364" s="132" t="s">
        <v>3005</v>
      </c>
      <c r="P364" s="18">
        <v>25</v>
      </c>
      <c r="Q364" s="16" t="s">
        <v>1393</v>
      </c>
      <c r="R364" s="17">
        <v>83.5</v>
      </c>
      <c r="S364" s="67" t="s">
        <v>5040</v>
      </c>
      <c r="T364" s="16" t="s">
        <v>1398</v>
      </c>
      <c r="U364" s="18" t="s">
        <v>5519</v>
      </c>
      <c r="V364" s="18" t="s">
        <v>5519</v>
      </c>
      <c r="W364" s="57" t="s">
        <v>2651</v>
      </c>
      <c r="X364" s="18" t="s">
        <v>5042</v>
      </c>
      <c r="Y364" s="132">
        <f t="shared" si="17"/>
        <v>800</v>
      </c>
      <c r="Z364" s="132">
        <f t="shared" si="15"/>
        <v>800</v>
      </c>
      <c r="AA364" s="372" t="str">
        <f t="shared" si="16"/>
        <v>0</v>
      </c>
    </row>
    <row r="365" spans="1:27" s="18" customFormat="1" ht="12" customHeight="1" x14ac:dyDescent="0.2">
      <c r="A365" s="16" t="s">
        <v>2609</v>
      </c>
      <c r="B365" s="17">
        <v>96</v>
      </c>
      <c r="C365" s="16" t="s">
        <v>2610</v>
      </c>
      <c r="D365" s="16" t="s">
        <v>5515</v>
      </c>
      <c r="E365" s="18" t="s">
        <v>5516</v>
      </c>
      <c r="F365" s="18">
        <v>16</v>
      </c>
      <c r="G365" s="18">
        <v>25</v>
      </c>
      <c r="H365" s="18" t="s">
        <v>1561</v>
      </c>
      <c r="I365" s="19" t="s">
        <v>4170</v>
      </c>
      <c r="J365" s="57" t="s">
        <v>3005</v>
      </c>
      <c r="K365" s="19" t="s">
        <v>4977</v>
      </c>
      <c r="L365" s="16" t="s">
        <v>1616</v>
      </c>
      <c r="M365" s="18" t="s">
        <v>4170</v>
      </c>
      <c r="N365" s="132" t="s">
        <v>3005</v>
      </c>
      <c r="O365" s="116"/>
      <c r="P365" s="18">
        <v>25</v>
      </c>
      <c r="Q365" s="16" t="s">
        <v>5514</v>
      </c>
      <c r="R365" s="17">
        <v>95</v>
      </c>
      <c r="S365" s="260" t="s">
        <v>5040</v>
      </c>
      <c r="T365" s="16" t="s">
        <v>4175</v>
      </c>
      <c r="U365" s="201" t="s">
        <v>5519</v>
      </c>
      <c r="V365" s="201" t="s">
        <v>5519</v>
      </c>
      <c r="W365" s="305" t="s">
        <v>2651</v>
      </c>
      <c r="X365" s="18" t="s">
        <v>5042</v>
      </c>
      <c r="Y365" s="132">
        <f t="shared" si="17"/>
        <v>800</v>
      </c>
      <c r="Z365" s="132">
        <f t="shared" si="15"/>
        <v>800</v>
      </c>
      <c r="AA365" s="372" t="str">
        <f t="shared" si="16"/>
        <v>0</v>
      </c>
    </row>
    <row r="366" spans="1:27" s="18" customFormat="1" ht="12" customHeight="1" x14ac:dyDescent="0.2">
      <c r="A366" s="16" t="s">
        <v>1394</v>
      </c>
      <c r="B366" s="17">
        <v>83.5</v>
      </c>
      <c r="C366" s="16" t="s">
        <v>1393</v>
      </c>
      <c r="D366" s="16" t="s">
        <v>5515</v>
      </c>
      <c r="E366" s="18" t="s">
        <v>5516</v>
      </c>
      <c r="F366" s="18">
        <v>16</v>
      </c>
      <c r="G366" s="18">
        <v>25</v>
      </c>
      <c r="H366" s="18" t="s">
        <v>1561</v>
      </c>
      <c r="I366" s="46" t="s">
        <v>4283</v>
      </c>
      <c r="J366" s="57" t="s">
        <v>3005</v>
      </c>
      <c r="K366" s="19" t="s">
        <v>4977</v>
      </c>
      <c r="L366" s="16" t="s">
        <v>1616</v>
      </c>
      <c r="M366" s="18" t="s">
        <v>4283</v>
      </c>
      <c r="N366" s="132" t="s">
        <v>3005</v>
      </c>
      <c r="P366" s="18">
        <v>25</v>
      </c>
      <c r="Q366" s="16" t="s">
        <v>2610</v>
      </c>
      <c r="R366" s="17">
        <v>96</v>
      </c>
      <c r="S366" s="260" t="s">
        <v>5040</v>
      </c>
      <c r="T366" s="16" t="s">
        <v>2626</v>
      </c>
      <c r="U366" s="201" t="s">
        <v>5519</v>
      </c>
      <c r="V366" s="201" t="s">
        <v>5519</v>
      </c>
      <c r="W366" s="305" t="s">
        <v>2651</v>
      </c>
      <c r="X366" s="18" t="s">
        <v>5042</v>
      </c>
      <c r="Y366" s="132">
        <f t="shared" si="17"/>
        <v>800</v>
      </c>
      <c r="Z366" s="132">
        <f t="shared" si="15"/>
        <v>800</v>
      </c>
      <c r="AA366" s="372" t="str">
        <f t="shared" si="16"/>
        <v>0</v>
      </c>
    </row>
    <row r="367" spans="1:27" s="18" customFormat="1" ht="12" customHeight="1" x14ac:dyDescent="0.2">
      <c r="A367" s="16" t="s">
        <v>2625</v>
      </c>
      <c r="B367" s="17">
        <v>96</v>
      </c>
      <c r="C367" s="16" t="s">
        <v>2610</v>
      </c>
      <c r="D367" s="16" t="s">
        <v>5515</v>
      </c>
      <c r="E367" s="18" t="s">
        <v>5516</v>
      </c>
      <c r="F367" s="18">
        <v>16</v>
      </c>
      <c r="G367" s="18">
        <v>25</v>
      </c>
      <c r="H367" s="18" t="s">
        <v>1561</v>
      </c>
      <c r="J367" s="57" t="s">
        <v>3005</v>
      </c>
      <c r="K367" s="19" t="s">
        <v>4283</v>
      </c>
      <c r="L367" s="16" t="s">
        <v>1616</v>
      </c>
      <c r="M367" s="18" t="s">
        <v>4283</v>
      </c>
      <c r="N367" s="132" t="s">
        <v>3005</v>
      </c>
      <c r="P367" s="18">
        <v>25</v>
      </c>
      <c r="Q367" s="16" t="s">
        <v>2610</v>
      </c>
      <c r="R367" s="17">
        <v>97</v>
      </c>
      <c r="S367" s="260" t="s">
        <v>5040</v>
      </c>
      <c r="T367" s="16" t="s">
        <v>2627</v>
      </c>
      <c r="U367" s="201" t="s">
        <v>5519</v>
      </c>
      <c r="V367" s="201" t="s">
        <v>5519</v>
      </c>
      <c r="W367" s="305" t="s">
        <v>2651</v>
      </c>
      <c r="X367" s="18" t="s">
        <v>5042</v>
      </c>
      <c r="Y367" s="132">
        <f t="shared" si="17"/>
        <v>800</v>
      </c>
      <c r="Z367" s="132">
        <f t="shared" si="15"/>
        <v>800</v>
      </c>
      <c r="AA367" s="372" t="str">
        <f t="shared" si="16"/>
        <v>0</v>
      </c>
    </row>
    <row r="368" spans="1:27" s="18" customFormat="1" ht="12" customHeight="1" x14ac:dyDescent="0.2">
      <c r="A368" s="16" t="s">
        <v>2622</v>
      </c>
      <c r="B368" s="17">
        <v>95</v>
      </c>
      <c r="C368" s="16" t="s">
        <v>2610</v>
      </c>
      <c r="D368" s="16" t="s">
        <v>5515</v>
      </c>
      <c r="E368" s="18" t="s">
        <v>5516</v>
      </c>
      <c r="F368" s="18">
        <v>16</v>
      </c>
      <c r="G368" s="18">
        <v>25</v>
      </c>
      <c r="H368" s="18" t="s">
        <v>1561</v>
      </c>
      <c r="I368" s="19"/>
      <c r="J368" s="57" t="s">
        <v>3005</v>
      </c>
      <c r="K368" s="19" t="s">
        <v>1612</v>
      </c>
      <c r="L368" s="16" t="s">
        <v>1616</v>
      </c>
      <c r="M368" s="18" t="s">
        <v>1612</v>
      </c>
      <c r="N368" s="132" t="s">
        <v>3005</v>
      </c>
      <c r="O368" s="116"/>
      <c r="P368" s="18">
        <v>25</v>
      </c>
      <c r="Q368" s="16" t="s">
        <v>5514</v>
      </c>
      <c r="R368" s="17">
        <v>200</v>
      </c>
      <c r="S368" s="308" t="s">
        <v>5040</v>
      </c>
      <c r="T368" s="16" t="s">
        <v>4212</v>
      </c>
      <c r="U368" s="201" t="s">
        <v>5519</v>
      </c>
      <c r="V368" s="201" t="s">
        <v>5519</v>
      </c>
      <c r="W368" s="305" t="s">
        <v>2651</v>
      </c>
      <c r="X368" s="18" t="s">
        <v>5042</v>
      </c>
      <c r="Y368" s="132">
        <f t="shared" si="17"/>
        <v>800</v>
      </c>
      <c r="Z368" s="132">
        <f t="shared" si="15"/>
        <v>800</v>
      </c>
      <c r="AA368" s="372" t="str">
        <f t="shared" si="16"/>
        <v>0</v>
      </c>
    </row>
    <row r="369" spans="1:32" s="118" customFormat="1" ht="11.25" x14ac:dyDescent="0.2">
      <c r="A369" s="16" t="s">
        <v>2611</v>
      </c>
      <c r="B369" s="17">
        <v>95</v>
      </c>
      <c r="C369" s="16" t="s">
        <v>2610</v>
      </c>
      <c r="D369" s="16" t="s">
        <v>5515</v>
      </c>
      <c r="E369" s="18" t="s">
        <v>5516</v>
      </c>
      <c r="F369" s="18">
        <v>16</v>
      </c>
      <c r="G369" s="18">
        <v>25</v>
      </c>
      <c r="H369" s="18" t="s">
        <v>1561</v>
      </c>
      <c r="I369" s="51"/>
      <c r="J369" s="57" t="s">
        <v>3005</v>
      </c>
      <c r="K369" s="19" t="s">
        <v>4978</v>
      </c>
      <c r="L369" s="303" t="s">
        <v>1616</v>
      </c>
      <c r="M369" s="119" t="s">
        <v>4978</v>
      </c>
      <c r="N369" s="315" t="s">
        <v>3005</v>
      </c>
      <c r="O369" s="119"/>
      <c r="P369" s="118">
        <v>25</v>
      </c>
      <c r="Q369" s="303" t="s">
        <v>4853</v>
      </c>
      <c r="R369" s="304">
        <v>71</v>
      </c>
      <c r="S369" s="67" t="s">
        <v>5040</v>
      </c>
      <c r="T369" s="303" t="s">
        <v>4859</v>
      </c>
      <c r="U369" s="201" t="s">
        <v>5519</v>
      </c>
      <c r="V369" s="201" t="s">
        <v>5519</v>
      </c>
      <c r="W369" s="305" t="s">
        <v>2651</v>
      </c>
      <c r="X369" s="118" t="s">
        <v>5042</v>
      </c>
      <c r="Y369" s="132">
        <f t="shared" si="17"/>
        <v>800</v>
      </c>
      <c r="Z369" s="132">
        <f t="shared" si="15"/>
        <v>800</v>
      </c>
      <c r="AA369" s="372" t="str">
        <f t="shared" si="16"/>
        <v>0</v>
      </c>
    </row>
    <row r="370" spans="1:32" s="118" customFormat="1" ht="11.25" x14ac:dyDescent="0.2">
      <c r="A370" s="16" t="s">
        <v>5437</v>
      </c>
      <c r="B370" s="17">
        <v>92.5</v>
      </c>
      <c r="C370" s="16" t="s">
        <v>5435</v>
      </c>
      <c r="D370" s="16" t="s">
        <v>5515</v>
      </c>
      <c r="E370" s="18" t="s">
        <v>5516</v>
      </c>
      <c r="F370" s="18">
        <v>16</v>
      </c>
      <c r="G370" s="18">
        <v>25</v>
      </c>
      <c r="H370" s="18" t="s">
        <v>1561</v>
      </c>
      <c r="I370" s="18"/>
      <c r="J370" s="57" t="s">
        <v>3005</v>
      </c>
      <c r="K370" s="19" t="s">
        <v>4365</v>
      </c>
      <c r="L370" s="303" t="s">
        <v>1616</v>
      </c>
      <c r="M370" s="119" t="s">
        <v>4365</v>
      </c>
      <c r="N370" s="315" t="s">
        <v>3005</v>
      </c>
      <c r="O370" s="119"/>
      <c r="P370" s="118">
        <v>25</v>
      </c>
      <c r="Q370" s="303" t="s">
        <v>4853</v>
      </c>
      <c r="R370" s="304">
        <v>72.5</v>
      </c>
      <c r="S370" s="67" t="s">
        <v>5040</v>
      </c>
      <c r="T370" s="303" t="s">
        <v>1144</v>
      </c>
      <c r="U370" s="201" t="s">
        <v>5519</v>
      </c>
      <c r="V370" s="201" t="s">
        <v>5519</v>
      </c>
      <c r="W370" s="201" t="s">
        <v>3979</v>
      </c>
      <c r="X370" s="118" t="s">
        <v>5042</v>
      </c>
      <c r="Y370" s="132">
        <f t="shared" si="17"/>
        <v>800</v>
      </c>
      <c r="Z370" s="132">
        <f t="shared" si="15"/>
        <v>800</v>
      </c>
      <c r="AA370" s="372" t="str">
        <f t="shared" si="16"/>
        <v>0</v>
      </c>
    </row>
    <row r="371" spans="1:32" s="118" customFormat="1" ht="11.25" x14ac:dyDescent="0.2">
      <c r="A371" s="16" t="s">
        <v>4862</v>
      </c>
      <c r="B371" s="17">
        <v>80</v>
      </c>
      <c r="C371" s="16" t="s">
        <v>4853</v>
      </c>
      <c r="D371" s="16" t="s">
        <v>5515</v>
      </c>
      <c r="E371" s="18" t="s">
        <v>5516</v>
      </c>
      <c r="F371" s="18">
        <v>16</v>
      </c>
      <c r="G371" s="18">
        <v>25</v>
      </c>
      <c r="H371" s="18" t="s">
        <v>1561</v>
      </c>
      <c r="I371" s="18"/>
      <c r="J371" s="57" t="s">
        <v>3005</v>
      </c>
      <c r="K371" s="19" t="s">
        <v>4979</v>
      </c>
      <c r="L371" s="303" t="s">
        <v>1616</v>
      </c>
      <c r="M371" s="118" t="s">
        <v>4979</v>
      </c>
      <c r="N371" s="315" t="s">
        <v>3005</v>
      </c>
      <c r="O371" s="116"/>
      <c r="P371" s="118">
        <v>25</v>
      </c>
      <c r="Q371" s="118" t="s">
        <v>1215</v>
      </c>
      <c r="R371" s="17">
        <v>80</v>
      </c>
      <c r="S371" s="308" t="s">
        <v>5040</v>
      </c>
      <c r="T371" s="118" t="s">
        <v>1216</v>
      </c>
      <c r="U371" s="201" t="s">
        <v>5519</v>
      </c>
      <c r="V371" s="201" t="s">
        <v>5519</v>
      </c>
      <c r="W371" s="201" t="s">
        <v>3979</v>
      </c>
      <c r="X371" s="18" t="s">
        <v>5042</v>
      </c>
      <c r="Y371" s="132">
        <f t="shared" si="17"/>
        <v>800</v>
      </c>
      <c r="Z371" s="132">
        <f t="shared" si="15"/>
        <v>800</v>
      </c>
      <c r="AA371" s="372" t="str">
        <f t="shared" si="16"/>
        <v>0</v>
      </c>
      <c r="AC371" s="118">
        <v>37056.690416666701</v>
      </c>
      <c r="AF371" s="118">
        <v>3465822</v>
      </c>
    </row>
    <row r="372" spans="1:32" s="118" customFormat="1" ht="11.25" x14ac:dyDescent="0.2">
      <c r="A372" s="16" t="s">
        <v>2614</v>
      </c>
      <c r="B372" s="17">
        <v>95</v>
      </c>
      <c r="C372" s="16" t="s">
        <v>2610</v>
      </c>
      <c r="D372" s="16" t="s">
        <v>5515</v>
      </c>
      <c r="E372" s="18" t="s">
        <v>5516</v>
      </c>
      <c r="F372" s="18">
        <v>16</v>
      </c>
      <c r="G372" s="18">
        <v>25</v>
      </c>
      <c r="H372" s="18" t="s">
        <v>1561</v>
      </c>
      <c r="I372" s="18"/>
      <c r="J372" s="57" t="s">
        <v>3005</v>
      </c>
      <c r="K372" s="19" t="s">
        <v>4979</v>
      </c>
      <c r="L372" s="303" t="s">
        <v>1616</v>
      </c>
      <c r="M372" s="118" t="s">
        <v>4979</v>
      </c>
      <c r="N372" s="315" t="s">
        <v>3005</v>
      </c>
      <c r="O372" s="116"/>
      <c r="P372" s="118">
        <v>25</v>
      </c>
      <c r="Q372" s="118" t="s">
        <v>1215</v>
      </c>
      <c r="R372" s="17">
        <v>70</v>
      </c>
      <c r="S372" s="308" t="s">
        <v>5040</v>
      </c>
      <c r="T372" s="118" t="s">
        <v>1218</v>
      </c>
      <c r="U372" s="201" t="s">
        <v>5519</v>
      </c>
      <c r="V372" s="201" t="s">
        <v>5519</v>
      </c>
      <c r="W372" s="201" t="s">
        <v>3979</v>
      </c>
      <c r="X372" s="18" t="s">
        <v>5042</v>
      </c>
      <c r="Y372" s="132">
        <f t="shared" si="17"/>
        <v>800</v>
      </c>
      <c r="Z372" s="132">
        <f t="shared" si="15"/>
        <v>800</v>
      </c>
      <c r="AA372" s="372" t="str">
        <f t="shared" si="16"/>
        <v>0</v>
      </c>
      <c r="AC372" s="118">
        <v>37056.690416666701</v>
      </c>
      <c r="AF372" s="118">
        <v>3466091</v>
      </c>
    </row>
    <row r="373" spans="1:32" s="118" customFormat="1" ht="11.25" x14ac:dyDescent="0.2">
      <c r="A373" s="16" t="s">
        <v>4863</v>
      </c>
      <c r="B373" s="17">
        <v>73.5</v>
      </c>
      <c r="C373" s="16" t="s">
        <v>4853</v>
      </c>
      <c r="D373" s="16" t="s">
        <v>5515</v>
      </c>
      <c r="E373" s="18" t="s">
        <v>5516</v>
      </c>
      <c r="F373" s="18">
        <v>16</v>
      </c>
      <c r="G373" s="18">
        <v>25</v>
      </c>
      <c r="H373" s="18" t="s">
        <v>1561</v>
      </c>
      <c r="I373" s="19" t="s">
        <v>3972</v>
      </c>
      <c r="J373" s="57" t="s">
        <v>3005</v>
      </c>
      <c r="K373" s="19" t="s">
        <v>4069</v>
      </c>
      <c r="L373" s="303" t="s">
        <v>1616</v>
      </c>
      <c r="M373" s="118" t="s">
        <v>4069</v>
      </c>
      <c r="N373" s="315" t="s">
        <v>3005</v>
      </c>
      <c r="O373" s="119" t="s">
        <v>4469</v>
      </c>
      <c r="P373" s="118">
        <v>25</v>
      </c>
      <c r="Q373" s="118" t="s">
        <v>1215</v>
      </c>
      <c r="R373" s="17">
        <v>77</v>
      </c>
      <c r="S373" s="308" t="s">
        <v>5040</v>
      </c>
      <c r="T373" s="118" t="s">
        <v>1220</v>
      </c>
      <c r="U373" s="201" t="s">
        <v>5519</v>
      </c>
      <c r="V373" s="201" t="s">
        <v>5519</v>
      </c>
      <c r="W373" s="201" t="s">
        <v>3979</v>
      </c>
      <c r="X373" s="18" t="s">
        <v>5042</v>
      </c>
      <c r="Y373" s="132">
        <f t="shared" si="17"/>
        <v>800</v>
      </c>
      <c r="Z373" s="132">
        <f t="shared" si="15"/>
        <v>800</v>
      </c>
      <c r="AA373" s="372" t="str">
        <f t="shared" si="16"/>
        <v>0</v>
      </c>
      <c r="AC373" s="118">
        <v>37056.690416666701</v>
      </c>
      <c r="AF373" s="118">
        <v>3466042</v>
      </c>
    </row>
    <row r="374" spans="1:32" s="118" customFormat="1" ht="11.25" x14ac:dyDescent="0.2">
      <c r="A374" s="16" t="s">
        <v>1229</v>
      </c>
      <c r="B374" s="17">
        <v>75</v>
      </c>
      <c r="C374" s="16" t="s">
        <v>1215</v>
      </c>
      <c r="D374" s="16" t="s">
        <v>5515</v>
      </c>
      <c r="E374" s="18" t="s">
        <v>5516</v>
      </c>
      <c r="F374" s="18">
        <v>16</v>
      </c>
      <c r="G374" s="18">
        <v>25</v>
      </c>
      <c r="H374" s="18" t="s">
        <v>1561</v>
      </c>
      <c r="I374" s="51"/>
      <c r="J374" s="57" t="s">
        <v>3005</v>
      </c>
      <c r="K374" s="19" t="s">
        <v>1439</v>
      </c>
      <c r="L374" s="303" t="s">
        <v>1616</v>
      </c>
      <c r="M374" s="118" t="s">
        <v>1439</v>
      </c>
      <c r="N374" s="315" t="s">
        <v>3005</v>
      </c>
      <c r="O374" s="119"/>
      <c r="P374" s="118">
        <v>25</v>
      </c>
      <c r="Q374" s="118" t="s">
        <v>1215</v>
      </c>
      <c r="R374" s="17">
        <v>72</v>
      </c>
      <c r="S374" s="308" t="s">
        <v>5040</v>
      </c>
      <c r="T374" s="118" t="s">
        <v>1228</v>
      </c>
      <c r="U374" s="201" t="s">
        <v>5519</v>
      </c>
      <c r="V374" s="201" t="s">
        <v>5519</v>
      </c>
      <c r="W374" s="201" t="s">
        <v>3979</v>
      </c>
      <c r="X374" s="18" t="s">
        <v>5042</v>
      </c>
      <c r="Y374" s="132">
        <f t="shared" si="17"/>
        <v>800</v>
      </c>
      <c r="Z374" s="132">
        <f t="shared" si="15"/>
        <v>800</v>
      </c>
      <c r="AA374" s="372" t="str">
        <f t="shared" si="16"/>
        <v>0</v>
      </c>
      <c r="AC374" s="118">
        <v>37056.690416666701</v>
      </c>
      <c r="AE374" s="118">
        <v>3464522</v>
      </c>
      <c r="AF374" s="118">
        <v>3465823</v>
      </c>
    </row>
    <row r="375" spans="1:32" s="118" customFormat="1" ht="11.25" x14ac:dyDescent="0.2">
      <c r="A375" s="16" t="s">
        <v>4858</v>
      </c>
      <c r="B375" s="17">
        <v>77.5</v>
      </c>
      <c r="C375" s="16" t="s">
        <v>4853</v>
      </c>
      <c r="D375" s="16" t="s">
        <v>5515</v>
      </c>
      <c r="E375" s="18" t="s">
        <v>5516</v>
      </c>
      <c r="F375" s="18">
        <v>16</v>
      </c>
      <c r="G375" s="18">
        <v>25</v>
      </c>
      <c r="H375" s="18" t="s">
        <v>1561</v>
      </c>
      <c r="I375" s="19" t="s">
        <v>4979</v>
      </c>
      <c r="J375" s="57" t="s">
        <v>3005</v>
      </c>
      <c r="K375" s="19" t="s">
        <v>4977</v>
      </c>
      <c r="L375" s="303" t="s">
        <v>1616</v>
      </c>
      <c r="M375" s="118" t="s">
        <v>4979</v>
      </c>
      <c r="N375" s="315" t="s">
        <v>3005</v>
      </c>
      <c r="O375" s="116"/>
      <c r="P375" s="118">
        <v>25</v>
      </c>
      <c r="Q375" s="118" t="s">
        <v>5497</v>
      </c>
      <c r="R375" s="17">
        <v>80</v>
      </c>
      <c r="S375" s="260" t="s">
        <v>5040</v>
      </c>
      <c r="T375" s="118" t="s">
        <v>5498</v>
      </c>
      <c r="U375" s="201" t="s">
        <v>5519</v>
      </c>
      <c r="V375" s="201" t="s">
        <v>5519</v>
      </c>
      <c r="W375" s="305" t="s">
        <v>2651</v>
      </c>
      <c r="X375" s="18" t="s">
        <v>5042</v>
      </c>
      <c r="Y375" s="132">
        <f t="shared" si="17"/>
        <v>800</v>
      </c>
      <c r="Z375" s="132">
        <f t="shared" si="15"/>
        <v>800</v>
      </c>
      <c r="AA375" s="372" t="str">
        <f t="shared" si="16"/>
        <v>0</v>
      </c>
    </row>
    <row r="376" spans="1:32" s="118" customFormat="1" ht="11.25" x14ac:dyDescent="0.2">
      <c r="A376" s="16" t="s">
        <v>5499</v>
      </c>
      <c r="B376" s="17">
        <v>82</v>
      </c>
      <c r="C376" s="16" t="s">
        <v>5497</v>
      </c>
      <c r="D376" s="16" t="s">
        <v>5515</v>
      </c>
      <c r="E376" s="18" t="s">
        <v>5516</v>
      </c>
      <c r="F376" s="18">
        <v>16</v>
      </c>
      <c r="G376" s="118">
        <v>25</v>
      </c>
      <c r="H376" s="18" t="s">
        <v>1561</v>
      </c>
      <c r="I376" s="159"/>
      <c r="J376" s="57" t="s">
        <v>3005</v>
      </c>
      <c r="K376" s="46" t="s">
        <v>2635</v>
      </c>
      <c r="L376" s="303" t="s">
        <v>1616</v>
      </c>
      <c r="M376" s="18" t="s">
        <v>2635</v>
      </c>
      <c r="N376" s="132" t="s">
        <v>3005</v>
      </c>
      <c r="O376" s="140"/>
      <c r="P376" s="118">
        <v>25</v>
      </c>
      <c r="Q376" s="16" t="s">
        <v>2610</v>
      </c>
      <c r="R376" s="17">
        <v>95</v>
      </c>
      <c r="S376" s="260" t="s">
        <v>5040</v>
      </c>
      <c r="T376" s="16" t="s">
        <v>2617</v>
      </c>
      <c r="U376" s="201" t="s">
        <v>5519</v>
      </c>
      <c r="V376" s="201" t="s">
        <v>5519</v>
      </c>
      <c r="W376" s="305" t="s">
        <v>2651</v>
      </c>
      <c r="X376" s="18" t="s">
        <v>5042</v>
      </c>
      <c r="Y376" s="132">
        <f t="shared" si="17"/>
        <v>800</v>
      </c>
      <c r="Z376" s="132">
        <f t="shared" si="15"/>
        <v>800</v>
      </c>
      <c r="AA376" s="372" t="str">
        <f t="shared" si="16"/>
        <v>0</v>
      </c>
    </row>
    <row r="377" spans="1:32" s="118" customFormat="1" ht="11.25" x14ac:dyDescent="0.2">
      <c r="A377" s="16" t="s">
        <v>5501</v>
      </c>
      <c r="B377" s="17">
        <v>85</v>
      </c>
      <c r="C377" s="16" t="s">
        <v>5497</v>
      </c>
      <c r="D377" s="16" t="s">
        <v>5515</v>
      </c>
      <c r="E377" s="18" t="s">
        <v>5516</v>
      </c>
      <c r="F377" s="18">
        <v>16</v>
      </c>
      <c r="G377" s="118">
        <v>25</v>
      </c>
      <c r="H377" s="18" t="s">
        <v>1561</v>
      </c>
      <c r="I377" s="159"/>
      <c r="J377" s="57" t="s">
        <v>3005</v>
      </c>
      <c r="K377" s="46" t="s">
        <v>2635</v>
      </c>
      <c r="L377" s="303" t="s">
        <v>1616</v>
      </c>
      <c r="M377" s="18" t="s">
        <v>2635</v>
      </c>
      <c r="N377" s="132" t="s">
        <v>3005</v>
      </c>
      <c r="O377" s="116"/>
      <c r="P377" s="18">
        <v>25</v>
      </c>
      <c r="Q377" s="16" t="s">
        <v>2610</v>
      </c>
      <c r="R377" s="17">
        <v>95</v>
      </c>
      <c r="S377" s="260" t="s">
        <v>5040</v>
      </c>
      <c r="T377" s="16" t="s">
        <v>2619</v>
      </c>
      <c r="U377" s="201" t="s">
        <v>5519</v>
      </c>
      <c r="V377" s="201" t="s">
        <v>5519</v>
      </c>
      <c r="W377" s="305" t="s">
        <v>2651</v>
      </c>
      <c r="X377" s="18" t="s">
        <v>5042</v>
      </c>
      <c r="Y377" s="132">
        <f t="shared" si="17"/>
        <v>800</v>
      </c>
      <c r="Z377" s="132">
        <f t="shared" si="15"/>
        <v>800</v>
      </c>
      <c r="AA377" s="372" t="str">
        <f t="shared" si="16"/>
        <v>0</v>
      </c>
    </row>
    <row r="378" spans="1:32" s="118" customFormat="1" ht="11.25" x14ac:dyDescent="0.2">
      <c r="A378" s="16" t="s">
        <v>5502</v>
      </c>
      <c r="B378" s="17">
        <v>85</v>
      </c>
      <c r="C378" s="16" t="s">
        <v>5497</v>
      </c>
      <c r="D378" s="16" t="s">
        <v>5515</v>
      </c>
      <c r="E378" s="18" t="s">
        <v>5516</v>
      </c>
      <c r="F378" s="18">
        <v>16</v>
      </c>
      <c r="G378" s="118">
        <v>25</v>
      </c>
      <c r="H378" s="18" t="s">
        <v>1561</v>
      </c>
      <c r="I378" s="159"/>
      <c r="J378" s="57" t="s">
        <v>3005</v>
      </c>
      <c r="K378" s="46" t="s">
        <v>2635</v>
      </c>
      <c r="L378" s="303" t="s">
        <v>1616</v>
      </c>
      <c r="M378" s="18" t="s">
        <v>2635</v>
      </c>
      <c r="N378" s="132" t="s">
        <v>3005</v>
      </c>
      <c r="O378" s="140"/>
      <c r="P378" s="118">
        <v>25</v>
      </c>
      <c r="Q378" s="16" t="s">
        <v>2610</v>
      </c>
      <c r="R378" s="17">
        <v>94</v>
      </c>
      <c r="S378" s="260" t="s">
        <v>5040</v>
      </c>
      <c r="T378" s="16" t="s">
        <v>2620</v>
      </c>
      <c r="U378" s="201" t="s">
        <v>5519</v>
      </c>
      <c r="V378" s="201" t="s">
        <v>5519</v>
      </c>
      <c r="W378" s="305" t="s">
        <v>2651</v>
      </c>
      <c r="X378" s="18" t="s">
        <v>5042</v>
      </c>
      <c r="Y378" s="132">
        <f t="shared" si="17"/>
        <v>800</v>
      </c>
      <c r="Z378" s="132">
        <f t="shared" si="15"/>
        <v>800</v>
      </c>
      <c r="AA378" s="372" t="str">
        <f t="shared" si="16"/>
        <v>0</v>
      </c>
    </row>
    <row r="379" spans="1:32" s="18" customFormat="1" ht="11.25" x14ac:dyDescent="0.2">
      <c r="A379" s="16" t="s">
        <v>5436</v>
      </c>
      <c r="B379" s="17">
        <v>98</v>
      </c>
      <c r="C379" s="16" t="s">
        <v>5435</v>
      </c>
      <c r="D379" s="16" t="s">
        <v>5515</v>
      </c>
      <c r="E379" s="18" t="s">
        <v>5516</v>
      </c>
      <c r="F379" s="18">
        <v>16</v>
      </c>
      <c r="G379" s="18">
        <v>25</v>
      </c>
      <c r="H379" s="18" t="s">
        <v>1561</v>
      </c>
      <c r="I379" s="51"/>
      <c r="J379" s="57" t="s">
        <v>3005</v>
      </c>
      <c r="K379" s="19" t="s">
        <v>4978</v>
      </c>
      <c r="L379" s="16" t="s">
        <v>1616</v>
      </c>
      <c r="M379" s="119" t="s">
        <v>4978</v>
      </c>
      <c r="N379" s="132" t="s">
        <v>3005</v>
      </c>
      <c r="O379" s="116"/>
      <c r="P379" s="118">
        <v>25</v>
      </c>
      <c r="Q379" s="303" t="s">
        <v>3792</v>
      </c>
      <c r="R379" s="17">
        <v>104</v>
      </c>
      <c r="S379" s="308" t="s">
        <v>5040</v>
      </c>
      <c r="T379" s="16" t="s">
        <v>3147</v>
      </c>
      <c r="U379" s="201" t="s">
        <v>5519</v>
      </c>
      <c r="V379" s="201" t="s">
        <v>5519</v>
      </c>
      <c r="W379" s="305" t="s">
        <v>2651</v>
      </c>
      <c r="X379" s="18" t="s">
        <v>5042</v>
      </c>
      <c r="Y379" s="132">
        <f t="shared" si="17"/>
        <v>800</v>
      </c>
      <c r="Z379" s="132">
        <f t="shared" si="15"/>
        <v>800</v>
      </c>
      <c r="AA379" s="372" t="str">
        <f t="shared" si="16"/>
        <v>0</v>
      </c>
    </row>
    <row r="380" spans="1:32" s="118" customFormat="1" ht="11.25" x14ac:dyDescent="0.2">
      <c r="A380" s="16" t="s">
        <v>3794</v>
      </c>
      <c r="B380" s="17">
        <v>100</v>
      </c>
      <c r="C380" s="16" t="s">
        <v>3792</v>
      </c>
      <c r="D380" s="16" t="s">
        <v>5515</v>
      </c>
      <c r="E380" s="18" t="s">
        <v>5516</v>
      </c>
      <c r="F380" s="18">
        <v>16</v>
      </c>
      <c r="G380" s="18">
        <v>25</v>
      </c>
      <c r="H380" s="18" t="s">
        <v>1561</v>
      </c>
      <c r="I380" s="51"/>
      <c r="J380" s="57" t="s">
        <v>3005</v>
      </c>
      <c r="K380" s="19" t="s">
        <v>2635</v>
      </c>
      <c r="L380" s="303" t="s">
        <v>1616</v>
      </c>
      <c r="M380" s="18" t="s">
        <v>2635</v>
      </c>
      <c r="N380" s="132" t="s">
        <v>3005</v>
      </c>
      <c r="O380" s="116"/>
      <c r="P380" s="18">
        <v>25</v>
      </c>
      <c r="Q380" s="16" t="s">
        <v>2610</v>
      </c>
      <c r="R380" s="17">
        <v>97.5</v>
      </c>
      <c r="S380" s="308" t="s">
        <v>5040</v>
      </c>
      <c r="T380" s="16" t="s">
        <v>2621</v>
      </c>
      <c r="U380" s="201" t="s">
        <v>5519</v>
      </c>
      <c r="V380" s="201" t="s">
        <v>5519</v>
      </c>
      <c r="W380" s="305" t="s">
        <v>2651</v>
      </c>
      <c r="X380" s="18" t="s">
        <v>5042</v>
      </c>
      <c r="Y380" s="132">
        <f t="shared" si="17"/>
        <v>800</v>
      </c>
      <c r="Z380" s="132">
        <f t="shared" si="15"/>
        <v>800</v>
      </c>
      <c r="AA380" s="372" t="str">
        <f t="shared" si="16"/>
        <v>0</v>
      </c>
    </row>
    <row r="381" spans="1:32" s="18" customFormat="1" ht="11.25" x14ac:dyDescent="0.2">
      <c r="A381" s="16" t="s">
        <v>3791</v>
      </c>
      <c r="B381" s="17">
        <v>100</v>
      </c>
      <c r="C381" s="16" t="s">
        <v>3792</v>
      </c>
      <c r="D381" s="16" t="s">
        <v>5515</v>
      </c>
      <c r="E381" s="18" t="s">
        <v>5516</v>
      </c>
      <c r="F381" s="18">
        <v>16</v>
      </c>
      <c r="G381" s="18">
        <v>25</v>
      </c>
      <c r="H381" s="18" t="s">
        <v>1561</v>
      </c>
      <c r="I381" s="51"/>
      <c r="J381" s="57" t="s">
        <v>3005</v>
      </c>
      <c r="K381" s="19" t="s">
        <v>2635</v>
      </c>
      <c r="L381" s="16" t="s">
        <v>1616</v>
      </c>
      <c r="M381" s="119" t="s">
        <v>2635</v>
      </c>
      <c r="N381" s="315" t="s">
        <v>3005</v>
      </c>
      <c r="O381" s="201"/>
      <c r="P381" s="118">
        <v>25</v>
      </c>
      <c r="Q381" s="16" t="s">
        <v>3792</v>
      </c>
      <c r="R381" s="17">
        <v>102.5</v>
      </c>
      <c r="S381" s="308" t="s">
        <v>5040</v>
      </c>
      <c r="T381" s="16" t="s">
        <v>3793</v>
      </c>
      <c r="U381" s="201" t="s">
        <v>5519</v>
      </c>
      <c r="V381" s="201" t="s">
        <v>5519</v>
      </c>
      <c r="W381" s="305" t="s">
        <v>2651</v>
      </c>
      <c r="X381" s="18" t="s">
        <v>5042</v>
      </c>
      <c r="Y381" s="132">
        <f t="shared" si="17"/>
        <v>800</v>
      </c>
      <c r="Z381" s="132">
        <f t="shared" si="15"/>
        <v>800</v>
      </c>
      <c r="AA381" s="372" t="str">
        <f t="shared" si="16"/>
        <v>0</v>
      </c>
      <c r="AC381" s="18">
        <v>37060.6467708333</v>
      </c>
      <c r="AE381" s="18">
        <v>3472649</v>
      </c>
      <c r="AF381" s="18">
        <v>3473754</v>
      </c>
    </row>
    <row r="382" spans="1:32" s="118" customFormat="1" ht="11.25" x14ac:dyDescent="0.2">
      <c r="A382" s="16" t="s">
        <v>3795</v>
      </c>
      <c r="B382" s="17">
        <v>103</v>
      </c>
      <c r="C382" s="16" t="s">
        <v>3792</v>
      </c>
      <c r="D382" s="16" t="s">
        <v>5515</v>
      </c>
      <c r="E382" s="18" t="s">
        <v>5516</v>
      </c>
      <c r="F382" s="18">
        <v>16</v>
      </c>
      <c r="G382" s="18">
        <v>25</v>
      </c>
      <c r="H382" s="18" t="s">
        <v>1561</v>
      </c>
      <c r="I382" s="51"/>
      <c r="J382" s="57" t="s">
        <v>3005</v>
      </c>
      <c r="K382" s="19" t="s">
        <v>2635</v>
      </c>
      <c r="L382" s="303" t="s">
        <v>1616</v>
      </c>
      <c r="M382" s="118" t="s">
        <v>2635</v>
      </c>
      <c r="N382" s="315" t="s">
        <v>3005</v>
      </c>
      <c r="O382" s="116"/>
      <c r="P382" s="118">
        <v>25</v>
      </c>
      <c r="Q382" s="118" t="s">
        <v>5497</v>
      </c>
      <c r="R382" s="17">
        <v>79</v>
      </c>
      <c r="S382" s="308" t="s">
        <v>5040</v>
      </c>
      <c r="T382" s="118" t="s">
        <v>5500</v>
      </c>
      <c r="U382" s="201" t="s">
        <v>5519</v>
      </c>
      <c r="V382" s="201" t="s">
        <v>5519</v>
      </c>
      <c r="W382" s="305" t="s">
        <v>2651</v>
      </c>
      <c r="X382" s="18" t="s">
        <v>5042</v>
      </c>
      <c r="Y382" s="132">
        <f t="shared" si="17"/>
        <v>800</v>
      </c>
      <c r="Z382" s="132">
        <f t="shared" si="15"/>
        <v>800</v>
      </c>
      <c r="AA382" s="372" t="str">
        <f t="shared" si="16"/>
        <v>0</v>
      </c>
    </row>
    <row r="383" spans="1:32" s="18" customFormat="1" ht="11.25" x14ac:dyDescent="0.2">
      <c r="A383" s="16" t="s">
        <v>1227</v>
      </c>
      <c r="B383" s="17">
        <v>78</v>
      </c>
      <c r="C383" s="16" t="s">
        <v>1215</v>
      </c>
      <c r="D383" s="16" t="s">
        <v>5515</v>
      </c>
      <c r="E383" s="18" t="s">
        <v>5516</v>
      </c>
      <c r="F383" s="18">
        <v>16</v>
      </c>
      <c r="G383" s="18">
        <v>25</v>
      </c>
      <c r="H383" s="18" t="s">
        <v>1561</v>
      </c>
      <c r="I383" s="51"/>
      <c r="J383" s="57" t="s">
        <v>3005</v>
      </c>
      <c r="K383" s="19" t="s">
        <v>1439</v>
      </c>
      <c r="L383" s="16" t="s">
        <v>1616</v>
      </c>
      <c r="M383" s="119" t="s">
        <v>1439</v>
      </c>
      <c r="N383" s="315" t="s">
        <v>3005</v>
      </c>
      <c r="O383" s="116"/>
      <c r="P383" s="118">
        <v>25</v>
      </c>
      <c r="Q383" s="16" t="s">
        <v>3792</v>
      </c>
      <c r="R383" s="17">
        <v>103.5</v>
      </c>
      <c r="S383" s="308" t="s">
        <v>5040</v>
      </c>
      <c r="T383" s="16" t="s">
        <v>3798</v>
      </c>
      <c r="U383" s="201" t="s">
        <v>5519</v>
      </c>
      <c r="V383" s="201" t="s">
        <v>5519</v>
      </c>
      <c r="W383" s="305" t="s">
        <v>2651</v>
      </c>
      <c r="X383" s="18" t="s">
        <v>5042</v>
      </c>
      <c r="Y383" s="132">
        <f t="shared" si="17"/>
        <v>800</v>
      </c>
      <c r="Z383" s="132">
        <f t="shared" si="15"/>
        <v>800</v>
      </c>
      <c r="AA383" s="372" t="str">
        <f t="shared" si="16"/>
        <v>0</v>
      </c>
      <c r="AF383" s="18">
        <v>3473943</v>
      </c>
    </row>
    <row r="384" spans="1:32" s="118" customFormat="1" ht="11.25" x14ac:dyDescent="0.2">
      <c r="A384" s="16" t="s">
        <v>3797</v>
      </c>
      <c r="B384" s="17">
        <v>104</v>
      </c>
      <c r="C384" s="16" t="s">
        <v>3792</v>
      </c>
      <c r="D384" s="16" t="s">
        <v>5515</v>
      </c>
      <c r="E384" s="18" t="s">
        <v>5516</v>
      </c>
      <c r="F384" s="18">
        <v>16</v>
      </c>
      <c r="G384" s="18">
        <v>25</v>
      </c>
      <c r="H384" s="18" t="s">
        <v>1561</v>
      </c>
      <c r="I384" s="51"/>
      <c r="J384" s="57" t="s">
        <v>3005</v>
      </c>
      <c r="K384" s="19" t="s">
        <v>1439</v>
      </c>
      <c r="L384" s="303" t="s">
        <v>1616</v>
      </c>
      <c r="M384" s="18" t="s">
        <v>4237</v>
      </c>
      <c r="N384" s="132" t="s">
        <v>3005</v>
      </c>
      <c r="O384" s="119" t="s">
        <v>1623</v>
      </c>
      <c r="P384" s="18">
        <v>25</v>
      </c>
      <c r="Q384" s="16" t="s">
        <v>5528</v>
      </c>
      <c r="R384" s="17">
        <v>24.18</v>
      </c>
      <c r="S384" s="308" t="s">
        <v>5040</v>
      </c>
      <c r="T384" s="16" t="s">
        <v>4424</v>
      </c>
      <c r="U384" s="201" t="s">
        <v>5519</v>
      </c>
      <c r="V384" s="201" t="s">
        <v>5519</v>
      </c>
      <c r="W384" s="305" t="s">
        <v>2651</v>
      </c>
      <c r="X384" s="18" t="s">
        <v>5042</v>
      </c>
      <c r="Y384" s="132">
        <f t="shared" si="17"/>
        <v>800</v>
      </c>
      <c r="Z384" s="132">
        <f t="shared" si="15"/>
        <v>800</v>
      </c>
      <c r="AA384" s="372" t="str">
        <f t="shared" si="16"/>
        <v>0</v>
      </c>
    </row>
    <row r="385" spans="1:34" s="118" customFormat="1" ht="11.25" x14ac:dyDescent="0.2">
      <c r="A385" s="16" t="s">
        <v>5560</v>
      </c>
      <c r="B385" s="17">
        <v>82.5</v>
      </c>
      <c r="C385" s="16" t="s">
        <v>5558</v>
      </c>
      <c r="D385" s="16" t="s">
        <v>5515</v>
      </c>
      <c r="E385" s="18" t="s">
        <v>5516</v>
      </c>
      <c r="F385" s="18">
        <v>16</v>
      </c>
      <c r="G385" s="18">
        <v>25</v>
      </c>
      <c r="H385" s="18" t="s">
        <v>1561</v>
      </c>
      <c r="I385" s="131"/>
      <c r="J385" s="57" t="s">
        <v>3005</v>
      </c>
      <c r="K385" s="19" t="s">
        <v>4283</v>
      </c>
      <c r="L385" s="303" t="s">
        <v>1616</v>
      </c>
      <c r="M385" s="18" t="s">
        <v>4283</v>
      </c>
      <c r="N385" s="315" t="s">
        <v>3005</v>
      </c>
      <c r="O385" s="116"/>
      <c r="P385" s="18">
        <v>25</v>
      </c>
      <c r="Q385" s="16" t="s">
        <v>2610</v>
      </c>
      <c r="R385" s="17">
        <v>96</v>
      </c>
      <c r="S385" s="308" t="s">
        <v>5040</v>
      </c>
      <c r="T385" s="16" t="s">
        <v>2624</v>
      </c>
      <c r="U385" s="201" t="s">
        <v>5519</v>
      </c>
      <c r="V385" s="201" t="s">
        <v>5519</v>
      </c>
      <c r="W385" s="305" t="s">
        <v>2651</v>
      </c>
      <c r="X385" s="18" t="s">
        <v>5042</v>
      </c>
      <c r="Y385" s="132">
        <f t="shared" si="17"/>
        <v>800</v>
      </c>
      <c r="Z385" s="132">
        <f t="shared" si="15"/>
        <v>800</v>
      </c>
      <c r="AA385" s="372" t="str">
        <f t="shared" si="16"/>
        <v>0</v>
      </c>
    </row>
    <row r="386" spans="1:34" s="18" customFormat="1" ht="11.25" x14ac:dyDescent="0.2">
      <c r="A386" s="16" t="s">
        <v>5561</v>
      </c>
      <c r="B386" s="17">
        <v>80</v>
      </c>
      <c r="C386" s="16" t="s">
        <v>5558</v>
      </c>
      <c r="D386" s="16" t="s">
        <v>5515</v>
      </c>
      <c r="E386" s="18" t="s">
        <v>5516</v>
      </c>
      <c r="F386" s="18">
        <v>16</v>
      </c>
      <c r="G386" s="18">
        <v>25</v>
      </c>
      <c r="H386" s="18" t="s">
        <v>1561</v>
      </c>
      <c r="I386" s="131"/>
      <c r="J386" s="57" t="s">
        <v>3005</v>
      </c>
      <c r="K386" s="19" t="s">
        <v>4988</v>
      </c>
      <c r="L386" s="16" t="s">
        <v>1616</v>
      </c>
      <c r="M386" s="119" t="s">
        <v>4988</v>
      </c>
      <c r="N386" s="315" t="s">
        <v>3005</v>
      </c>
      <c r="O386" s="116"/>
      <c r="P386" s="118">
        <v>25</v>
      </c>
      <c r="Q386" s="16" t="s">
        <v>3792</v>
      </c>
      <c r="R386" s="17">
        <v>105</v>
      </c>
      <c r="S386" s="308" t="s">
        <v>5040</v>
      </c>
      <c r="T386" s="16" t="s">
        <v>3796</v>
      </c>
      <c r="U386" s="201" t="s">
        <v>5519</v>
      </c>
      <c r="V386" s="201" t="s">
        <v>5519</v>
      </c>
      <c r="W386" s="305" t="s">
        <v>2651</v>
      </c>
      <c r="X386" s="18" t="s">
        <v>5042</v>
      </c>
      <c r="Y386" s="132">
        <f t="shared" si="17"/>
        <v>800</v>
      </c>
      <c r="Z386" s="132">
        <f t="shared" si="15"/>
        <v>800</v>
      </c>
      <c r="AA386" s="372" t="str">
        <f t="shared" si="16"/>
        <v>0</v>
      </c>
      <c r="AF386" s="18">
        <v>3474069</v>
      </c>
    </row>
    <row r="387" spans="1:34" s="351" customFormat="1" ht="11.85" customHeight="1" x14ac:dyDescent="0.2">
      <c r="A387" s="16" t="s">
        <v>3151</v>
      </c>
      <c r="B387" s="17">
        <v>104</v>
      </c>
      <c r="C387" s="16" t="s">
        <v>3792</v>
      </c>
      <c r="D387" s="16" t="s">
        <v>5515</v>
      </c>
      <c r="E387" s="18" t="s">
        <v>5516</v>
      </c>
      <c r="F387" s="18">
        <v>16</v>
      </c>
      <c r="G387" s="118">
        <v>25</v>
      </c>
      <c r="H387" s="18" t="s">
        <v>1561</v>
      </c>
      <c r="I387" s="19" t="s">
        <v>1614</v>
      </c>
      <c r="J387" s="260" t="s">
        <v>3005</v>
      </c>
      <c r="K387" s="46" t="s">
        <v>1611</v>
      </c>
      <c r="L387" s="1" t="s">
        <v>1616</v>
      </c>
      <c r="M387" s="18" t="s">
        <v>1614</v>
      </c>
      <c r="N387" s="315" t="s">
        <v>3005</v>
      </c>
      <c r="O387" s="18"/>
      <c r="P387" s="18">
        <v>25</v>
      </c>
      <c r="Q387" s="16" t="s">
        <v>5514</v>
      </c>
      <c r="R387" s="17">
        <v>53</v>
      </c>
      <c r="S387" s="57" t="s">
        <v>5040</v>
      </c>
      <c r="T387" s="16" t="s">
        <v>4281</v>
      </c>
      <c r="U387" s="201" t="s">
        <v>5519</v>
      </c>
      <c r="V387" s="201" t="s">
        <v>5519</v>
      </c>
      <c r="W387" s="305" t="s">
        <v>2651</v>
      </c>
      <c r="X387" s="426" t="s">
        <v>5042</v>
      </c>
      <c r="Y387" s="132">
        <f t="shared" si="17"/>
        <v>800</v>
      </c>
      <c r="Z387" s="132">
        <f t="shared" si="15"/>
        <v>800</v>
      </c>
      <c r="AA387" s="372" t="str">
        <f t="shared" si="16"/>
        <v>0</v>
      </c>
      <c r="AB387" s="24"/>
      <c r="AC387" s="24"/>
      <c r="AD387" s="28"/>
      <c r="AE387" s="28"/>
      <c r="AF387" s="28"/>
      <c r="AG387" s="28"/>
      <c r="AH387" s="28"/>
    </row>
    <row r="388" spans="1:34" s="275" customFormat="1" ht="11.85" customHeight="1" x14ac:dyDescent="0.2">
      <c r="A388" s="1" t="s">
        <v>5216</v>
      </c>
      <c r="B388" s="2">
        <v>43</v>
      </c>
      <c r="C388" s="1" t="s">
        <v>5213</v>
      </c>
      <c r="D388" s="16" t="s">
        <v>5515</v>
      </c>
      <c r="E388" s="18" t="s">
        <v>5516</v>
      </c>
      <c r="F388" s="18">
        <v>16</v>
      </c>
      <c r="G388" s="3">
        <v>25</v>
      </c>
      <c r="H388" s="18" t="s">
        <v>1561</v>
      </c>
      <c r="I388" s="3"/>
      <c r="J388" s="21" t="s">
        <v>3005</v>
      </c>
      <c r="K388" s="4" t="s">
        <v>4138</v>
      </c>
      <c r="L388" s="1" t="s">
        <v>1616</v>
      </c>
      <c r="M388" s="118" t="s">
        <v>4138</v>
      </c>
      <c r="N388" s="315" t="s">
        <v>3005</v>
      </c>
      <c r="O388" s="116"/>
      <c r="P388" s="118">
        <v>25</v>
      </c>
      <c r="Q388" s="118" t="s">
        <v>1215</v>
      </c>
      <c r="R388" s="17">
        <v>76</v>
      </c>
      <c r="S388" s="67" t="s">
        <v>5040</v>
      </c>
      <c r="T388" s="118" t="s">
        <v>1224</v>
      </c>
      <c r="U388" s="201" t="s">
        <v>5519</v>
      </c>
      <c r="V388" s="201" t="s">
        <v>5519</v>
      </c>
      <c r="W388" s="305" t="s">
        <v>2651</v>
      </c>
      <c r="X388" s="18" t="s">
        <v>5042</v>
      </c>
      <c r="Y388" s="132">
        <f t="shared" si="17"/>
        <v>800</v>
      </c>
      <c r="Z388" s="132">
        <f t="shared" si="15"/>
        <v>800</v>
      </c>
      <c r="AA388" s="372" t="str">
        <f t="shared" si="16"/>
        <v>0</v>
      </c>
      <c r="AB388" s="24"/>
      <c r="AC388" s="24"/>
      <c r="AD388" s="28"/>
      <c r="AE388" s="28"/>
      <c r="AF388" s="28"/>
      <c r="AG388" s="28"/>
      <c r="AH388" s="28"/>
    </row>
    <row r="389" spans="1:34" s="18" customFormat="1" ht="12" customHeight="1" x14ac:dyDescent="0.2">
      <c r="A389" s="16"/>
      <c r="B389" s="17"/>
      <c r="C389" s="16"/>
      <c r="D389" s="16"/>
      <c r="I389" s="46"/>
      <c r="J389" s="132"/>
      <c r="K389" s="19"/>
      <c r="L389" s="16" t="s">
        <v>1616</v>
      </c>
      <c r="N389" s="132"/>
      <c r="O389" s="118"/>
      <c r="Q389" s="16"/>
      <c r="R389" s="17"/>
      <c r="S389" s="57"/>
      <c r="T389" s="16"/>
      <c r="W389" s="57"/>
      <c r="Y389" s="132">
        <f t="shared" si="17"/>
        <v>0</v>
      </c>
      <c r="Z389" s="132" t="str">
        <f t="shared" si="15"/>
        <v>0</v>
      </c>
      <c r="AA389" s="372" t="str">
        <f t="shared" si="16"/>
        <v>0</v>
      </c>
      <c r="AC389" s="20"/>
    </row>
    <row r="390" spans="1:34" s="376" customFormat="1" ht="12" customHeight="1" thickBot="1" x14ac:dyDescent="0.25">
      <c r="G390" s="377">
        <f>SUM(G342:G389)</f>
        <v>1155</v>
      </c>
      <c r="J390" s="360"/>
      <c r="M390" s="377">
        <f>G390-P390</f>
        <v>0</v>
      </c>
      <c r="N390" s="360"/>
      <c r="P390" s="377">
        <f>SUM(P342:P389)</f>
        <v>1155</v>
      </c>
      <c r="Y390" s="132">
        <f t="shared" si="17"/>
        <v>0</v>
      </c>
      <c r="Z390" s="132" t="str">
        <f t="shared" si="15"/>
        <v>0</v>
      </c>
      <c r="AA390" s="372" t="str">
        <f t="shared" si="16"/>
        <v>0</v>
      </c>
    </row>
    <row r="391" spans="1:34" ht="12" customHeight="1" x14ac:dyDescent="0.2">
      <c r="C391" s="50" t="s">
        <v>5511</v>
      </c>
      <c r="J391" s="345"/>
      <c r="Y391" s="132">
        <f t="shared" ref="Y391:Y420" si="18">F391*G391*2</f>
        <v>0</v>
      </c>
      <c r="Z391" s="132" t="str">
        <f t="shared" ref="Z391:Z420" si="19">IF(X391="N",Y391,"0")</f>
        <v>0</v>
      </c>
      <c r="AA391" s="372" t="str">
        <f t="shared" ref="AA391:AA420" si="20">IF(X391="P",Y391,"0")</f>
        <v>0</v>
      </c>
    </row>
    <row r="392" spans="1:34" s="18" customFormat="1" ht="12" customHeight="1" x14ac:dyDescent="0.2">
      <c r="A392" s="16" t="s">
        <v>5014</v>
      </c>
      <c r="B392" s="17">
        <v>180</v>
      </c>
      <c r="C392" s="16" t="s">
        <v>5523</v>
      </c>
      <c r="D392" s="16" t="s">
        <v>4449</v>
      </c>
      <c r="E392" s="18" t="s">
        <v>5516</v>
      </c>
      <c r="F392" s="18">
        <v>8</v>
      </c>
      <c r="G392" s="18">
        <v>25</v>
      </c>
      <c r="H392" s="18" t="s">
        <v>1561</v>
      </c>
      <c r="I392" s="117" t="s">
        <v>3436</v>
      </c>
      <c r="J392" s="57" t="s">
        <v>3005</v>
      </c>
      <c r="K392" s="19" t="s">
        <v>4069</v>
      </c>
      <c r="L392" s="16" t="s">
        <v>1616</v>
      </c>
      <c r="M392" s="18" t="s">
        <v>4201</v>
      </c>
      <c r="N392" s="132" t="s">
        <v>3005</v>
      </c>
      <c r="P392" s="18">
        <v>25</v>
      </c>
      <c r="Q392" s="16" t="s">
        <v>4038</v>
      </c>
      <c r="R392" s="17">
        <v>0</v>
      </c>
      <c r="S392" s="57" t="s">
        <v>3437</v>
      </c>
      <c r="T392" s="16" t="s">
        <v>4419</v>
      </c>
      <c r="U392" s="18" t="s">
        <v>5519</v>
      </c>
      <c r="V392" s="18" t="s">
        <v>5519</v>
      </c>
      <c r="W392" s="18" t="s">
        <v>5041</v>
      </c>
      <c r="X392" s="18" t="s">
        <v>3978</v>
      </c>
      <c r="Y392" s="132">
        <f t="shared" si="18"/>
        <v>400</v>
      </c>
      <c r="Z392" s="132" t="str">
        <f t="shared" si="19"/>
        <v>0</v>
      </c>
      <c r="AA392" s="372">
        <f t="shared" si="20"/>
        <v>400</v>
      </c>
      <c r="AC392" s="20"/>
    </row>
    <row r="393" spans="1:34" s="18" customFormat="1" ht="12" customHeight="1" x14ac:dyDescent="0.2">
      <c r="A393" s="16" t="s">
        <v>4448</v>
      </c>
      <c r="B393" s="17">
        <v>270</v>
      </c>
      <c r="C393" s="16" t="s">
        <v>5523</v>
      </c>
      <c r="D393" s="16" t="s">
        <v>4449</v>
      </c>
      <c r="E393" s="18" t="s">
        <v>5516</v>
      </c>
      <c r="F393" s="18">
        <v>8</v>
      </c>
      <c r="G393" s="18">
        <v>25</v>
      </c>
      <c r="H393" s="18" t="s">
        <v>1561</v>
      </c>
      <c r="I393" s="46" t="s">
        <v>5018</v>
      </c>
      <c r="J393" s="57" t="s">
        <v>3005</v>
      </c>
      <c r="K393" s="19" t="s">
        <v>4069</v>
      </c>
      <c r="L393" s="16" t="s">
        <v>1616</v>
      </c>
      <c r="M393" s="118" t="s">
        <v>4098</v>
      </c>
      <c r="N393" s="132" t="s">
        <v>3005</v>
      </c>
      <c r="O393" s="116"/>
      <c r="P393" s="18">
        <v>25</v>
      </c>
      <c r="Q393" s="16" t="s">
        <v>5514</v>
      </c>
      <c r="R393" s="17">
        <v>254</v>
      </c>
      <c r="S393" s="57" t="s">
        <v>1499</v>
      </c>
      <c r="T393" s="16" t="s">
        <v>3870</v>
      </c>
      <c r="U393" s="18" t="s">
        <v>5519</v>
      </c>
      <c r="V393" s="18" t="s">
        <v>5519</v>
      </c>
      <c r="W393" s="18" t="s">
        <v>5041</v>
      </c>
      <c r="X393" s="18" t="s">
        <v>3978</v>
      </c>
      <c r="Y393" s="132">
        <f t="shared" si="18"/>
        <v>400</v>
      </c>
      <c r="Z393" s="132" t="str">
        <f t="shared" si="19"/>
        <v>0</v>
      </c>
      <c r="AA393" s="372">
        <f t="shared" si="20"/>
        <v>400</v>
      </c>
      <c r="AC393" s="20"/>
    </row>
    <row r="394" spans="1:34" s="18" customFormat="1" ht="12" customHeight="1" x14ac:dyDescent="0.2">
      <c r="A394" s="16" t="s">
        <v>4448</v>
      </c>
      <c r="B394" s="17">
        <v>270</v>
      </c>
      <c r="C394" s="16" t="s">
        <v>5523</v>
      </c>
      <c r="D394" s="16" t="s">
        <v>4449</v>
      </c>
      <c r="E394" s="18" t="s">
        <v>5516</v>
      </c>
      <c r="F394" s="18">
        <v>8</v>
      </c>
      <c r="G394" s="18">
        <v>25</v>
      </c>
      <c r="H394" s="18" t="s">
        <v>1561</v>
      </c>
      <c r="I394" s="46" t="s">
        <v>5017</v>
      </c>
      <c r="J394" s="57" t="s">
        <v>3005</v>
      </c>
      <c r="K394" s="19" t="s">
        <v>4069</v>
      </c>
      <c r="L394" s="16" t="s">
        <v>1616</v>
      </c>
      <c r="M394" s="18" t="s">
        <v>4201</v>
      </c>
      <c r="N394" s="132" t="s">
        <v>3005</v>
      </c>
      <c r="O394" s="140"/>
      <c r="P394" s="18">
        <v>25</v>
      </c>
      <c r="Q394" s="16" t="s">
        <v>4038</v>
      </c>
      <c r="R394" s="17">
        <v>0</v>
      </c>
      <c r="S394" s="57" t="s">
        <v>1496</v>
      </c>
      <c r="T394" s="16" t="s">
        <v>4419</v>
      </c>
      <c r="U394" s="18" t="s">
        <v>5519</v>
      </c>
      <c r="V394" s="18" t="s">
        <v>5519</v>
      </c>
      <c r="W394" s="18" t="s">
        <v>5041</v>
      </c>
      <c r="X394" s="18" t="s">
        <v>3978</v>
      </c>
      <c r="Y394" s="132">
        <f t="shared" si="18"/>
        <v>400</v>
      </c>
      <c r="Z394" s="132" t="str">
        <f t="shared" si="19"/>
        <v>0</v>
      </c>
      <c r="AA394" s="372">
        <f t="shared" si="20"/>
        <v>400</v>
      </c>
      <c r="AC394" s="20"/>
    </row>
    <row r="395" spans="1:34" s="18" customFormat="1" ht="12" customHeight="1" x14ac:dyDescent="0.2">
      <c r="A395" s="16" t="s">
        <v>3879</v>
      </c>
      <c r="B395" s="17">
        <v>85</v>
      </c>
      <c r="C395" s="16" t="s">
        <v>5514</v>
      </c>
      <c r="D395" s="16" t="s">
        <v>4449</v>
      </c>
      <c r="E395" s="18" t="s">
        <v>5516</v>
      </c>
      <c r="F395" s="18">
        <v>8</v>
      </c>
      <c r="G395" s="18">
        <v>25</v>
      </c>
      <c r="H395" s="18" t="s">
        <v>1561</v>
      </c>
      <c r="I395" s="46" t="s">
        <v>5012</v>
      </c>
      <c r="J395" s="57" t="s">
        <v>3005</v>
      </c>
      <c r="K395" s="19" t="s">
        <v>4146</v>
      </c>
      <c r="L395" s="16" t="s">
        <v>1616</v>
      </c>
      <c r="M395" s="18" t="s">
        <v>4201</v>
      </c>
      <c r="N395" s="132" t="s">
        <v>3005</v>
      </c>
      <c r="P395" s="18">
        <v>25</v>
      </c>
      <c r="Q395" s="16" t="s">
        <v>5514</v>
      </c>
      <c r="R395" s="17">
        <v>44</v>
      </c>
      <c r="S395" s="57" t="s">
        <v>1498</v>
      </c>
      <c r="T395" s="16" t="s">
        <v>3895</v>
      </c>
      <c r="U395" s="18" t="s">
        <v>5519</v>
      </c>
      <c r="V395" s="18" t="s">
        <v>5519</v>
      </c>
      <c r="W395" s="18" t="s">
        <v>5041</v>
      </c>
      <c r="X395" s="18" t="s">
        <v>3978</v>
      </c>
      <c r="Y395" s="132">
        <f t="shared" si="18"/>
        <v>400</v>
      </c>
      <c r="Z395" s="132" t="str">
        <f t="shared" si="19"/>
        <v>0</v>
      </c>
      <c r="AA395" s="372">
        <f t="shared" si="20"/>
        <v>400</v>
      </c>
      <c r="AC395" s="20"/>
    </row>
    <row r="396" spans="1:34" s="18" customFormat="1" ht="12" customHeight="1" x14ac:dyDescent="0.2">
      <c r="A396" s="16" t="s">
        <v>3910</v>
      </c>
      <c r="B396" s="17">
        <v>300</v>
      </c>
      <c r="C396" s="16" t="s">
        <v>5528</v>
      </c>
      <c r="D396" s="16" t="s">
        <v>4449</v>
      </c>
      <c r="E396" s="18" t="s">
        <v>5516</v>
      </c>
      <c r="F396" s="18">
        <v>8</v>
      </c>
      <c r="G396" s="18">
        <v>25</v>
      </c>
      <c r="H396" s="18" t="s">
        <v>1561</v>
      </c>
      <c r="I396" s="19" t="s">
        <v>1138</v>
      </c>
      <c r="J396" s="57" t="s">
        <v>3005</v>
      </c>
      <c r="K396" s="19" t="s">
        <v>1613</v>
      </c>
      <c r="L396" s="16" t="s">
        <v>1616</v>
      </c>
      <c r="M396" s="18" t="s">
        <v>4201</v>
      </c>
      <c r="N396" s="132" t="s">
        <v>3005</v>
      </c>
      <c r="P396" s="18">
        <v>25</v>
      </c>
      <c r="Q396" s="16" t="s">
        <v>5514</v>
      </c>
      <c r="R396" s="17">
        <v>41</v>
      </c>
      <c r="S396" s="57" t="s">
        <v>1497</v>
      </c>
      <c r="T396" s="16" t="s">
        <v>3893</v>
      </c>
      <c r="U396" s="18" t="s">
        <v>5519</v>
      </c>
      <c r="V396" s="18" t="s">
        <v>5519</v>
      </c>
      <c r="W396" s="18" t="s">
        <v>5041</v>
      </c>
      <c r="X396" s="18" t="s">
        <v>3978</v>
      </c>
      <c r="Y396" s="132">
        <f t="shared" si="18"/>
        <v>400</v>
      </c>
      <c r="Z396" s="132" t="str">
        <f t="shared" si="19"/>
        <v>0</v>
      </c>
      <c r="AA396" s="372">
        <f t="shared" si="20"/>
        <v>400</v>
      </c>
      <c r="AC396" s="20"/>
    </row>
    <row r="397" spans="1:34" s="18" customFormat="1" ht="12" customHeight="1" x14ac:dyDescent="0.2">
      <c r="A397" s="16" t="s">
        <v>4416</v>
      </c>
      <c r="B397" s="17">
        <v>28</v>
      </c>
      <c r="C397" s="16" t="s">
        <v>5528</v>
      </c>
      <c r="D397" s="16" t="s">
        <v>4449</v>
      </c>
      <c r="E397" s="18" t="s">
        <v>5516</v>
      </c>
      <c r="F397" s="18">
        <v>8</v>
      </c>
      <c r="G397" s="18">
        <v>25</v>
      </c>
      <c r="H397" s="18" t="s">
        <v>1561</v>
      </c>
      <c r="I397" s="131"/>
      <c r="J397" s="57" t="s">
        <v>3005</v>
      </c>
      <c r="K397" s="19" t="s">
        <v>4980</v>
      </c>
      <c r="L397" s="16" t="s">
        <v>1616</v>
      </c>
      <c r="M397" s="18" t="s">
        <v>4237</v>
      </c>
      <c r="N397" s="132" t="s">
        <v>3005</v>
      </c>
      <c r="O397" s="18" t="s">
        <v>4738</v>
      </c>
      <c r="P397" s="18">
        <v>25</v>
      </c>
      <c r="Q397" s="16" t="s">
        <v>5528</v>
      </c>
      <c r="R397" s="17">
        <v>25.25</v>
      </c>
      <c r="S397" s="57" t="s">
        <v>5040</v>
      </c>
      <c r="T397" s="16" t="s">
        <v>3903</v>
      </c>
      <c r="U397" s="18" t="s">
        <v>5519</v>
      </c>
      <c r="V397" s="18" t="s">
        <v>5519</v>
      </c>
      <c r="W397" s="57" t="s">
        <v>2651</v>
      </c>
      <c r="X397" s="18" t="s">
        <v>5042</v>
      </c>
      <c r="Y397" s="132">
        <f t="shared" si="18"/>
        <v>400</v>
      </c>
      <c r="Z397" s="132">
        <f t="shared" si="19"/>
        <v>400</v>
      </c>
      <c r="AA397" s="372" t="str">
        <f t="shared" si="20"/>
        <v>0</v>
      </c>
    </row>
    <row r="398" spans="1:34" s="18" customFormat="1" ht="12" customHeight="1" x14ac:dyDescent="0.2">
      <c r="A398" s="16" t="s">
        <v>1390</v>
      </c>
      <c r="B398" s="17">
        <v>50.5</v>
      </c>
      <c r="C398" s="16" t="s">
        <v>1389</v>
      </c>
      <c r="D398" s="16" t="s">
        <v>4449</v>
      </c>
      <c r="E398" s="18" t="s">
        <v>5516</v>
      </c>
      <c r="F398" s="18">
        <v>8</v>
      </c>
      <c r="G398" s="18">
        <v>25</v>
      </c>
      <c r="H398" s="18" t="s">
        <v>1561</v>
      </c>
      <c r="J398" s="57" t="s">
        <v>3005</v>
      </c>
      <c r="K398" s="19" t="s">
        <v>4365</v>
      </c>
      <c r="L398" s="16" t="s">
        <v>1616</v>
      </c>
      <c r="M398" s="18" t="s">
        <v>4365</v>
      </c>
      <c r="N398" s="132" t="s">
        <v>3005</v>
      </c>
      <c r="P398" s="18">
        <v>25</v>
      </c>
      <c r="Q398" s="16" t="s">
        <v>1389</v>
      </c>
      <c r="R398" s="17">
        <v>53</v>
      </c>
      <c r="S398" s="57" t="s">
        <v>5040</v>
      </c>
      <c r="T398" s="16" t="s">
        <v>1391</v>
      </c>
      <c r="U398" s="18" t="s">
        <v>5519</v>
      </c>
      <c r="V398" s="18" t="s">
        <v>5519</v>
      </c>
      <c r="W398" s="57" t="s">
        <v>2651</v>
      </c>
      <c r="X398" s="18" t="s">
        <v>5042</v>
      </c>
      <c r="Y398" s="132">
        <f t="shared" si="18"/>
        <v>400</v>
      </c>
      <c r="Z398" s="132">
        <f t="shared" si="19"/>
        <v>400</v>
      </c>
      <c r="AA398" s="372" t="str">
        <f t="shared" si="20"/>
        <v>0</v>
      </c>
    </row>
    <row r="399" spans="1:34" s="18" customFormat="1" ht="12" customHeight="1" x14ac:dyDescent="0.2">
      <c r="A399" s="16" t="s">
        <v>1297</v>
      </c>
      <c r="B399" s="17">
        <v>57</v>
      </c>
      <c r="C399" s="16" t="s">
        <v>1292</v>
      </c>
      <c r="D399" s="16" t="s">
        <v>4449</v>
      </c>
      <c r="E399" s="18" t="s">
        <v>5516</v>
      </c>
      <c r="F399" s="18">
        <v>8</v>
      </c>
      <c r="G399" s="18">
        <v>25</v>
      </c>
      <c r="H399" s="18" t="s">
        <v>1561</v>
      </c>
      <c r="J399" s="57" t="s">
        <v>3005</v>
      </c>
      <c r="K399" s="19" t="s">
        <v>4979</v>
      </c>
      <c r="L399" s="16" t="s">
        <v>1616</v>
      </c>
      <c r="M399" s="18" t="s">
        <v>4979</v>
      </c>
      <c r="N399" s="132" t="s">
        <v>3005</v>
      </c>
      <c r="O399" s="116"/>
      <c r="P399" s="18">
        <v>25</v>
      </c>
      <c r="Q399" s="16" t="s">
        <v>4464</v>
      </c>
      <c r="R399" s="17">
        <v>16</v>
      </c>
      <c r="S399" s="57" t="s">
        <v>5040</v>
      </c>
      <c r="T399" s="16" t="s">
        <v>4465</v>
      </c>
      <c r="U399" s="18" t="s">
        <v>5519</v>
      </c>
      <c r="V399" s="18" t="s">
        <v>5519</v>
      </c>
      <c r="W399" s="57" t="s">
        <v>2651</v>
      </c>
      <c r="X399" s="18" t="s">
        <v>5042</v>
      </c>
      <c r="Y399" s="132">
        <f t="shared" si="18"/>
        <v>400</v>
      </c>
      <c r="Z399" s="132">
        <f t="shared" si="19"/>
        <v>400</v>
      </c>
      <c r="AA399" s="372" t="str">
        <f t="shared" si="20"/>
        <v>0</v>
      </c>
    </row>
    <row r="400" spans="1:34" s="18" customFormat="1" ht="12" customHeight="1" x14ac:dyDescent="0.2">
      <c r="A400" s="16" t="s">
        <v>3861</v>
      </c>
      <c r="B400" s="17">
        <v>19</v>
      </c>
      <c r="C400" s="16" t="s">
        <v>5514</v>
      </c>
      <c r="D400" s="16" t="s">
        <v>4449</v>
      </c>
      <c r="E400" s="18" t="s">
        <v>5516</v>
      </c>
      <c r="F400" s="18">
        <v>8</v>
      </c>
      <c r="G400" s="18">
        <v>25</v>
      </c>
      <c r="H400" s="18" t="s">
        <v>1561</v>
      </c>
      <c r="I400" s="19" t="s">
        <v>1467</v>
      </c>
      <c r="J400" s="57" t="s">
        <v>3005</v>
      </c>
      <c r="K400" s="19" t="s">
        <v>4069</v>
      </c>
      <c r="L400" s="16" t="s">
        <v>1616</v>
      </c>
      <c r="M400" s="18" t="s">
        <v>4069</v>
      </c>
      <c r="N400" s="132" t="s">
        <v>3005</v>
      </c>
      <c r="O400" s="18" t="s">
        <v>5311</v>
      </c>
      <c r="P400" s="18">
        <v>25</v>
      </c>
      <c r="Q400" s="16" t="s">
        <v>1292</v>
      </c>
      <c r="R400" s="17">
        <v>59</v>
      </c>
      <c r="S400" s="57" t="s">
        <v>5040</v>
      </c>
      <c r="T400" s="16" t="s">
        <v>1299</v>
      </c>
      <c r="U400" s="18" t="s">
        <v>5519</v>
      </c>
      <c r="V400" s="79" t="s">
        <v>5519</v>
      </c>
      <c r="W400" s="57" t="s">
        <v>2651</v>
      </c>
      <c r="X400" s="18" t="s">
        <v>5042</v>
      </c>
      <c r="Y400" s="132">
        <f t="shared" si="18"/>
        <v>400</v>
      </c>
      <c r="Z400" s="132">
        <f t="shared" si="19"/>
        <v>400</v>
      </c>
      <c r="AA400" s="372" t="str">
        <f t="shared" si="20"/>
        <v>0</v>
      </c>
    </row>
    <row r="401" spans="1:62" s="18" customFormat="1" ht="12" customHeight="1" x14ac:dyDescent="0.2">
      <c r="A401" s="16" t="s">
        <v>3860</v>
      </c>
      <c r="B401" s="17">
        <v>26.45</v>
      </c>
      <c r="C401" s="16" t="s">
        <v>5528</v>
      </c>
      <c r="D401" s="16" t="s">
        <v>4449</v>
      </c>
      <c r="E401" s="18" t="s">
        <v>5516</v>
      </c>
      <c r="F401" s="18">
        <v>8</v>
      </c>
      <c r="G401" s="18">
        <v>25</v>
      </c>
      <c r="H401" s="18" t="s">
        <v>1561</v>
      </c>
      <c r="I401" s="19" t="s">
        <v>1468</v>
      </c>
      <c r="J401" s="57" t="s">
        <v>3005</v>
      </c>
      <c r="K401" s="19" t="s">
        <v>4069</v>
      </c>
      <c r="L401" s="16" t="s">
        <v>1616</v>
      </c>
      <c r="M401" s="18" t="s">
        <v>4069</v>
      </c>
      <c r="N401" s="132" t="s">
        <v>3005</v>
      </c>
      <c r="O401" s="18" t="s">
        <v>5312</v>
      </c>
      <c r="P401" s="18">
        <v>25</v>
      </c>
      <c r="Q401" s="16" t="s">
        <v>1292</v>
      </c>
      <c r="R401" s="17">
        <v>57.5</v>
      </c>
      <c r="S401" s="57" t="s">
        <v>5040</v>
      </c>
      <c r="T401" s="16" t="s">
        <v>1298</v>
      </c>
      <c r="U401" s="18" t="s">
        <v>5519</v>
      </c>
      <c r="V401" s="79" t="s">
        <v>5519</v>
      </c>
      <c r="W401" s="57" t="s">
        <v>2651</v>
      </c>
      <c r="X401" s="18" t="s">
        <v>5042</v>
      </c>
      <c r="Y401" s="132">
        <f t="shared" si="18"/>
        <v>400</v>
      </c>
      <c r="Z401" s="132">
        <f t="shared" si="19"/>
        <v>400</v>
      </c>
      <c r="AA401" s="372" t="str">
        <f t="shared" si="20"/>
        <v>0</v>
      </c>
    </row>
    <row r="402" spans="1:62" s="18" customFormat="1" ht="12" customHeight="1" x14ac:dyDescent="0.2">
      <c r="A402" s="16" t="s">
        <v>3862</v>
      </c>
      <c r="B402" s="17">
        <v>44.25</v>
      </c>
      <c r="C402" s="16" t="s">
        <v>5528</v>
      </c>
      <c r="D402" s="16" t="s">
        <v>4449</v>
      </c>
      <c r="E402" s="18" t="s">
        <v>5516</v>
      </c>
      <c r="F402" s="18">
        <v>8</v>
      </c>
      <c r="G402" s="18">
        <v>25</v>
      </c>
      <c r="H402" s="18" t="s">
        <v>1561</v>
      </c>
      <c r="I402" s="19" t="s">
        <v>1469</v>
      </c>
      <c r="J402" s="57" t="s">
        <v>3005</v>
      </c>
      <c r="K402" s="19" t="s">
        <v>4069</v>
      </c>
      <c r="L402" s="16" t="s">
        <v>1616</v>
      </c>
      <c r="M402" s="18" t="s">
        <v>3426</v>
      </c>
      <c r="N402" s="132" t="s">
        <v>3005</v>
      </c>
      <c r="O402" s="118" t="s">
        <v>5253</v>
      </c>
      <c r="P402" s="18">
        <v>25</v>
      </c>
      <c r="Q402" s="16" t="s">
        <v>5523</v>
      </c>
      <c r="R402" s="17">
        <v>303</v>
      </c>
      <c r="S402" s="57" t="s">
        <v>5040</v>
      </c>
      <c r="T402" s="16" t="s">
        <v>3875</v>
      </c>
      <c r="U402" s="18" t="s">
        <v>5519</v>
      </c>
      <c r="V402" s="18" t="s">
        <v>5519</v>
      </c>
      <c r="W402" s="57" t="s">
        <v>2651</v>
      </c>
      <c r="X402" s="18" t="s">
        <v>5042</v>
      </c>
      <c r="Y402" s="132">
        <f t="shared" si="18"/>
        <v>400</v>
      </c>
      <c r="Z402" s="132">
        <f t="shared" si="19"/>
        <v>400</v>
      </c>
      <c r="AA402" s="372" t="str">
        <f t="shared" si="20"/>
        <v>0</v>
      </c>
      <c r="AC402" s="20"/>
    </row>
    <row r="403" spans="1:62" s="18" customFormat="1" ht="12" customHeight="1" x14ac:dyDescent="0.2">
      <c r="A403" s="16" t="s">
        <v>5439</v>
      </c>
      <c r="B403" s="17">
        <v>55</v>
      </c>
      <c r="C403" s="16" t="s">
        <v>5435</v>
      </c>
      <c r="D403" s="16" t="s">
        <v>4449</v>
      </c>
      <c r="E403" s="18" t="s">
        <v>5516</v>
      </c>
      <c r="F403" s="18">
        <v>8</v>
      </c>
      <c r="G403" s="18">
        <v>25</v>
      </c>
      <c r="H403" s="18" t="s">
        <v>1561</v>
      </c>
      <c r="J403" s="57" t="s">
        <v>3005</v>
      </c>
      <c r="K403" s="19" t="s">
        <v>4979</v>
      </c>
      <c r="L403" s="16" t="s">
        <v>1616</v>
      </c>
      <c r="M403" s="18" t="s">
        <v>4979</v>
      </c>
      <c r="N403" s="132" t="s">
        <v>3005</v>
      </c>
      <c r="O403" s="116"/>
      <c r="P403" s="18">
        <v>25</v>
      </c>
      <c r="Q403" s="16" t="s">
        <v>5514</v>
      </c>
      <c r="R403" s="17">
        <v>12.65</v>
      </c>
      <c r="S403" s="260" t="s">
        <v>5040</v>
      </c>
      <c r="T403" s="16" t="s">
        <v>5509</v>
      </c>
      <c r="U403" s="18" t="s">
        <v>5519</v>
      </c>
      <c r="V403" s="18" t="s">
        <v>5519</v>
      </c>
      <c r="W403" s="57" t="s">
        <v>2651</v>
      </c>
      <c r="X403" s="18" t="s">
        <v>5042</v>
      </c>
      <c r="Y403" s="132">
        <f t="shared" si="18"/>
        <v>400</v>
      </c>
      <c r="Z403" s="132">
        <f t="shared" si="19"/>
        <v>400</v>
      </c>
      <c r="AA403" s="372" t="str">
        <f t="shared" si="20"/>
        <v>0</v>
      </c>
    </row>
    <row r="404" spans="1:62" s="18" customFormat="1" ht="12" customHeight="1" x14ac:dyDescent="0.2">
      <c r="A404" s="16" t="s">
        <v>3858</v>
      </c>
      <c r="B404" s="17">
        <v>44.9</v>
      </c>
      <c r="C404" s="16" t="s">
        <v>5528</v>
      </c>
      <c r="D404" s="16" t="s">
        <v>4449</v>
      </c>
      <c r="E404" s="18" t="s">
        <v>5516</v>
      </c>
      <c r="F404" s="18">
        <v>8</v>
      </c>
      <c r="G404" s="18">
        <v>25</v>
      </c>
      <c r="H404" s="18" t="s">
        <v>1561</v>
      </c>
      <c r="I404" s="19" t="s">
        <v>1131</v>
      </c>
      <c r="J404" s="57" t="s">
        <v>3005</v>
      </c>
      <c r="K404" s="19" t="s">
        <v>4069</v>
      </c>
      <c r="L404" s="16" t="s">
        <v>1616</v>
      </c>
      <c r="M404" s="18" t="s">
        <v>4237</v>
      </c>
      <c r="N404" s="132" t="s">
        <v>3005</v>
      </c>
      <c r="O404" s="18" t="s">
        <v>5253</v>
      </c>
      <c r="P404" s="18">
        <v>25</v>
      </c>
      <c r="Q404" s="16" t="s">
        <v>5528</v>
      </c>
      <c r="R404" s="17">
        <v>24.18</v>
      </c>
      <c r="S404" s="260" t="s">
        <v>5040</v>
      </c>
      <c r="T404" s="16" t="s">
        <v>4424</v>
      </c>
      <c r="U404" s="18" t="s">
        <v>5519</v>
      </c>
      <c r="V404" s="18" t="s">
        <v>5519</v>
      </c>
      <c r="W404" s="57" t="s">
        <v>2651</v>
      </c>
      <c r="X404" s="18" t="s">
        <v>5042</v>
      </c>
      <c r="Y404" s="132">
        <f t="shared" si="18"/>
        <v>400</v>
      </c>
      <c r="Z404" s="132">
        <f t="shared" si="19"/>
        <v>400</v>
      </c>
      <c r="AA404" s="372" t="str">
        <f t="shared" si="20"/>
        <v>0</v>
      </c>
      <c r="AC404" s="20"/>
    </row>
    <row r="405" spans="1:62" s="18" customFormat="1" ht="12" customHeight="1" x14ac:dyDescent="0.2">
      <c r="A405" s="16" t="s">
        <v>3858</v>
      </c>
      <c r="B405" s="17">
        <v>44.9</v>
      </c>
      <c r="C405" s="16" t="s">
        <v>5528</v>
      </c>
      <c r="D405" s="16" t="s">
        <v>4449</v>
      </c>
      <c r="E405" s="18" t="s">
        <v>5516</v>
      </c>
      <c r="F405" s="18">
        <v>8</v>
      </c>
      <c r="G405" s="18">
        <v>25</v>
      </c>
      <c r="H405" s="18" t="s">
        <v>1561</v>
      </c>
      <c r="I405" s="19" t="s">
        <v>1131</v>
      </c>
      <c r="J405" s="57" t="s">
        <v>3005</v>
      </c>
      <c r="K405" s="19" t="s">
        <v>4069</v>
      </c>
      <c r="L405" s="16" t="s">
        <v>1616</v>
      </c>
      <c r="M405" s="18" t="s">
        <v>4237</v>
      </c>
      <c r="N405" s="132" t="s">
        <v>3005</v>
      </c>
      <c r="O405" s="18" t="s">
        <v>5253</v>
      </c>
      <c r="P405" s="18">
        <v>25</v>
      </c>
      <c r="Q405" s="16" t="s">
        <v>5528</v>
      </c>
      <c r="R405" s="17">
        <v>24.18</v>
      </c>
      <c r="S405" s="260" t="s">
        <v>5040</v>
      </c>
      <c r="T405" s="16" t="s">
        <v>4424</v>
      </c>
      <c r="U405" s="18" t="s">
        <v>5519</v>
      </c>
      <c r="V405" s="18" t="s">
        <v>5519</v>
      </c>
      <c r="W405" s="57" t="s">
        <v>2651</v>
      </c>
      <c r="X405" s="18" t="s">
        <v>5042</v>
      </c>
      <c r="Y405" s="132">
        <f t="shared" si="18"/>
        <v>400</v>
      </c>
      <c r="Z405" s="132">
        <f t="shared" si="19"/>
        <v>400</v>
      </c>
      <c r="AA405" s="372" t="str">
        <f t="shared" si="20"/>
        <v>0</v>
      </c>
      <c r="AC405" s="20"/>
    </row>
    <row r="406" spans="1:62" s="18" customFormat="1" ht="12" customHeight="1" x14ac:dyDescent="0.2">
      <c r="A406" s="16" t="s">
        <v>1300</v>
      </c>
      <c r="B406" s="17">
        <v>55</v>
      </c>
      <c r="C406" s="16" t="s">
        <v>1292</v>
      </c>
      <c r="D406" s="16" t="s">
        <v>4449</v>
      </c>
      <c r="E406" s="18" t="s">
        <v>5516</v>
      </c>
      <c r="F406" s="18">
        <v>8</v>
      </c>
      <c r="G406" s="18">
        <v>25</v>
      </c>
      <c r="H406" s="18" t="s">
        <v>1561</v>
      </c>
      <c r="J406" s="57" t="s">
        <v>3005</v>
      </c>
      <c r="K406" s="19" t="s">
        <v>5307</v>
      </c>
      <c r="L406" s="16" t="s">
        <v>1616</v>
      </c>
      <c r="M406" s="18" t="s">
        <v>5307</v>
      </c>
      <c r="N406" s="132" t="s">
        <v>3005</v>
      </c>
      <c r="P406" s="18">
        <v>25</v>
      </c>
      <c r="Q406" s="16" t="s">
        <v>1292</v>
      </c>
      <c r="R406" s="17">
        <v>53</v>
      </c>
      <c r="S406" s="67" t="s">
        <v>5040</v>
      </c>
      <c r="T406" s="16" t="s">
        <v>1301</v>
      </c>
      <c r="U406" s="18" t="s">
        <v>5519</v>
      </c>
      <c r="V406" s="18" t="s">
        <v>5519</v>
      </c>
      <c r="W406" s="57" t="s">
        <v>2651</v>
      </c>
      <c r="X406" s="18" t="s">
        <v>5042</v>
      </c>
      <c r="Y406" s="132">
        <f t="shared" si="18"/>
        <v>400</v>
      </c>
      <c r="Z406" s="132">
        <f t="shared" si="19"/>
        <v>400</v>
      </c>
      <c r="AA406" s="372" t="str">
        <f t="shared" si="20"/>
        <v>0</v>
      </c>
    </row>
    <row r="407" spans="1:62" s="18" customFormat="1" ht="12" customHeight="1" x14ac:dyDescent="0.2">
      <c r="A407" s="16" t="s">
        <v>2931</v>
      </c>
      <c r="B407" s="17">
        <v>60</v>
      </c>
      <c r="C407" s="16" t="s">
        <v>5435</v>
      </c>
      <c r="D407" s="16" t="s">
        <v>4449</v>
      </c>
      <c r="E407" s="18" t="s">
        <v>5516</v>
      </c>
      <c r="F407" s="18">
        <v>8</v>
      </c>
      <c r="G407" s="18">
        <v>25</v>
      </c>
      <c r="H407" s="18" t="s">
        <v>1561</v>
      </c>
      <c r="J407" s="57" t="s">
        <v>3005</v>
      </c>
      <c r="K407" s="19" t="s">
        <v>4541</v>
      </c>
      <c r="L407" s="16" t="s">
        <v>1616</v>
      </c>
      <c r="M407" s="18" t="s">
        <v>4541</v>
      </c>
      <c r="N407" s="132" t="s">
        <v>3005</v>
      </c>
      <c r="O407" s="140"/>
      <c r="P407" s="18">
        <v>25</v>
      </c>
      <c r="Q407" s="16" t="s">
        <v>5514</v>
      </c>
      <c r="R407" s="17">
        <v>300</v>
      </c>
      <c r="S407" s="67" t="s">
        <v>5040</v>
      </c>
      <c r="T407" s="16" t="s">
        <v>3921</v>
      </c>
      <c r="U407" s="18" t="s">
        <v>5519</v>
      </c>
      <c r="V407" s="18" t="s">
        <v>5519</v>
      </c>
      <c r="W407" s="57" t="s">
        <v>2651</v>
      </c>
      <c r="X407" s="18" t="s">
        <v>5042</v>
      </c>
      <c r="Y407" s="132">
        <f t="shared" si="18"/>
        <v>400</v>
      </c>
      <c r="Z407" s="132">
        <f t="shared" si="19"/>
        <v>400</v>
      </c>
      <c r="AA407" s="372" t="str">
        <f t="shared" si="20"/>
        <v>0</v>
      </c>
    </row>
    <row r="408" spans="1:62" s="18" customFormat="1" ht="12" customHeight="1" x14ac:dyDescent="0.2">
      <c r="A408" s="16" t="s">
        <v>5445</v>
      </c>
      <c r="B408" s="17">
        <v>58</v>
      </c>
      <c r="C408" s="16" t="s">
        <v>5435</v>
      </c>
      <c r="D408" s="16" t="s">
        <v>4449</v>
      </c>
      <c r="E408" s="18" t="s">
        <v>5516</v>
      </c>
      <c r="F408" s="18">
        <v>8</v>
      </c>
      <c r="G408" s="18">
        <v>25</v>
      </c>
      <c r="H408" s="18" t="s">
        <v>1561</v>
      </c>
      <c r="J408" s="57" t="s">
        <v>3005</v>
      </c>
      <c r="K408" s="19" t="s">
        <v>4365</v>
      </c>
      <c r="L408" s="16" t="s">
        <v>1616</v>
      </c>
      <c r="M408" s="18" t="s">
        <v>4365</v>
      </c>
      <c r="N408" s="132" t="s">
        <v>3005</v>
      </c>
      <c r="P408" s="18">
        <v>25</v>
      </c>
      <c r="Q408" s="16" t="s">
        <v>1292</v>
      </c>
      <c r="R408" s="17">
        <v>57.5</v>
      </c>
      <c r="S408" s="67" t="s">
        <v>5040</v>
      </c>
      <c r="T408" s="16" t="s">
        <v>1302</v>
      </c>
      <c r="U408" s="18" t="s">
        <v>5519</v>
      </c>
      <c r="V408" s="18" t="s">
        <v>5519</v>
      </c>
      <c r="W408" s="57" t="s">
        <v>2651</v>
      </c>
      <c r="X408" s="18" t="s">
        <v>5042</v>
      </c>
      <c r="Y408" s="132">
        <f t="shared" si="18"/>
        <v>400</v>
      </c>
      <c r="Z408" s="132">
        <f t="shared" si="19"/>
        <v>400</v>
      </c>
      <c r="AA408" s="372" t="str">
        <f t="shared" si="20"/>
        <v>0</v>
      </c>
    </row>
    <row r="409" spans="1:62" s="18" customFormat="1" ht="12" customHeight="1" x14ac:dyDescent="0.2">
      <c r="A409" s="16" t="s">
        <v>3898</v>
      </c>
      <c r="B409" s="17">
        <v>285</v>
      </c>
      <c r="C409" s="16" t="s">
        <v>5528</v>
      </c>
      <c r="D409" s="16" t="s">
        <v>4449</v>
      </c>
      <c r="E409" s="18" t="s">
        <v>5516</v>
      </c>
      <c r="F409" s="18">
        <v>8</v>
      </c>
      <c r="G409" s="18">
        <v>25</v>
      </c>
      <c r="H409" s="18" t="s">
        <v>1561</v>
      </c>
      <c r="I409" s="51"/>
      <c r="J409" s="57" t="s">
        <v>3005</v>
      </c>
      <c r="K409" s="46" t="s">
        <v>1612</v>
      </c>
      <c r="L409" s="16" t="s">
        <v>1616</v>
      </c>
      <c r="M409" s="18" t="s">
        <v>4977</v>
      </c>
      <c r="N409" s="132" t="s">
        <v>3005</v>
      </c>
      <c r="O409" s="18" t="s">
        <v>5053</v>
      </c>
      <c r="P409" s="18">
        <v>25</v>
      </c>
      <c r="Q409" s="16" t="s">
        <v>5435</v>
      </c>
      <c r="R409" s="17">
        <v>59.75</v>
      </c>
      <c r="S409" s="308" t="s">
        <v>5040</v>
      </c>
      <c r="T409" s="16" t="s">
        <v>5438</v>
      </c>
      <c r="U409" s="18" t="s">
        <v>5519</v>
      </c>
      <c r="V409" s="18" t="s">
        <v>5519</v>
      </c>
      <c r="W409" s="57" t="s">
        <v>2651</v>
      </c>
      <c r="X409" s="18" t="s">
        <v>5042</v>
      </c>
      <c r="Y409" s="132">
        <f t="shared" si="18"/>
        <v>400</v>
      </c>
      <c r="Z409" s="132">
        <f t="shared" si="19"/>
        <v>400</v>
      </c>
      <c r="AA409" s="372" t="str">
        <f t="shared" si="20"/>
        <v>0</v>
      </c>
    </row>
    <row r="410" spans="1:62" s="18" customFormat="1" ht="12" customHeight="1" x14ac:dyDescent="0.2">
      <c r="A410" s="16" t="s">
        <v>2632</v>
      </c>
      <c r="B410" s="17">
        <v>65</v>
      </c>
      <c r="C410" s="16" t="s">
        <v>2610</v>
      </c>
      <c r="D410" s="16" t="s">
        <v>4449</v>
      </c>
      <c r="E410" s="18" t="s">
        <v>5516</v>
      </c>
      <c r="F410" s="18">
        <v>8</v>
      </c>
      <c r="G410" s="18">
        <v>25</v>
      </c>
      <c r="H410" s="18" t="s">
        <v>1561</v>
      </c>
      <c r="J410" s="57" t="s">
        <v>3005</v>
      </c>
      <c r="K410" s="19" t="s">
        <v>4979</v>
      </c>
      <c r="L410" s="16" t="s">
        <v>1616</v>
      </c>
      <c r="M410" s="18" t="s">
        <v>4979</v>
      </c>
      <c r="N410" s="132" t="s">
        <v>3005</v>
      </c>
      <c r="O410" s="116"/>
      <c r="P410" s="18">
        <v>25</v>
      </c>
      <c r="Q410" s="16" t="s">
        <v>5514</v>
      </c>
      <c r="R410" s="17">
        <v>12.65</v>
      </c>
      <c r="S410" s="308" t="s">
        <v>5040</v>
      </c>
      <c r="T410" s="16" t="s">
        <v>5509</v>
      </c>
      <c r="U410" s="18" t="s">
        <v>5519</v>
      </c>
      <c r="V410" s="18" t="s">
        <v>5519</v>
      </c>
      <c r="W410" s="57" t="s">
        <v>2651</v>
      </c>
      <c r="X410" s="18" t="s">
        <v>5042</v>
      </c>
      <c r="Y410" s="132">
        <f t="shared" si="18"/>
        <v>400</v>
      </c>
      <c r="Z410" s="132">
        <f t="shared" si="19"/>
        <v>400</v>
      </c>
      <c r="AA410" s="372" t="str">
        <f t="shared" si="20"/>
        <v>0</v>
      </c>
    </row>
    <row r="411" spans="1:62" s="18" customFormat="1" ht="12" customHeight="1" x14ac:dyDescent="0.2">
      <c r="A411" s="16" t="s">
        <v>3902</v>
      </c>
      <c r="B411" s="17">
        <v>225</v>
      </c>
      <c r="C411" s="16" t="s">
        <v>5523</v>
      </c>
      <c r="D411" s="16" t="s">
        <v>4449</v>
      </c>
      <c r="E411" s="18" t="s">
        <v>5516</v>
      </c>
      <c r="F411" s="18">
        <v>8</v>
      </c>
      <c r="G411" s="18">
        <v>25</v>
      </c>
      <c r="H411" s="18" t="s">
        <v>1561</v>
      </c>
      <c r="I411" s="51"/>
      <c r="J411" s="57" t="s">
        <v>3005</v>
      </c>
      <c r="K411" s="46" t="s">
        <v>1612</v>
      </c>
      <c r="L411" s="16" t="s">
        <v>1616</v>
      </c>
      <c r="M411" s="18" t="s">
        <v>1611</v>
      </c>
      <c r="N411" s="132" t="s">
        <v>3005</v>
      </c>
      <c r="O411" s="119" t="s">
        <v>5051</v>
      </c>
      <c r="P411" s="18">
        <v>25</v>
      </c>
      <c r="Q411" s="16" t="s">
        <v>5523</v>
      </c>
      <c r="R411" s="17">
        <v>120</v>
      </c>
      <c r="S411" s="308" t="s">
        <v>5040</v>
      </c>
      <c r="T411" s="16" t="s">
        <v>5022</v>
      </c>
      <c r="U411" s="18" t="s">
        <v>5519</v>
      </c>
      <c r="V411" s="18" t="s">
        <v>5519</v>
      </c>
      <c r="W411" s="57" t="s">
        <v>2651</v>
      </c>
      <c r="X411" s="18" t="s">
        <v>5042</v>
      </c>
      <c r="Y411" s="132">
        <f t="shared" si="18"/>
        <v>400</v>
      </c>
      <c r="Z411" s="132">
        <f t="shared" si="19"/>
        <v>400</v>
      </c>
      <c r="AA411" s="372" t="str">
        <f t="shared" si="20"/>
        <v>0</v>
      </c>
    </row>
    <row r="412" spans="1:62" s="18" customFormat="1" ht="11.25" x14ac:dyDescent="0.2">
      <c r="A412" s="16" t="s">
        <v>4854</v>
      </c>
      <c r="B412" s="17">
        <v>53</v>
      </c>
      <c r="C412" s="16" t="s">
        <v>4853</v>
      </c>
      <c r="D412" s="16" t="s">
        <v>4449</v>
      </c>
      <c r="E412" s="18" t="s">
        <v>5516</v>
      </c>
      <c r="F412" s="18">
        <v>8</v>
      </c>
      <c r="G412" s="18">
        <v>25</v>
      </c>
      <c r="H412" s="18" t="s">
        <v>1561</v>
      </c>
      <c r="J412" s="57" t="s">
        <v>3005</v>
      </c>
      <c r="K412" s="19" t="s">
        <v>4283</v>
      </c>
      <c r="L412" s="16" t="s">
        <v>1616</v>
      </c>
      <c r="M412" s="18" t="s">
        <v>4283</v>
      </c>
      <c r="N412" s="132" t="s">
        <v>3005</v>
      </c>
      <c r="P412" s="18">
        <v>25</v>
      </c>
      <c r="Q412" s="16" t="s">
        <v>2610</v>
      </c>
      <c r="R412" s="17">
        <v>66</v>
      </c>
      <c r="S412" s="67" t="s">
        <v>5040</v>
      </c>
      <c r="T412" s="16" t="s">
        <v>2634</v>
      </c>
      <c r="U412" s="18" t="s">
        <v>5519</v>
      </c>
      <c r="V412" s="18" t="s">
        <v>5519</v>
      </c>
      <c r="W412" s="260" t="s">
        <v>2651</v>
      </c>
      <c r="X412" s="18" t="s">
        <v>5042</v>
      </c>
      <c r="Y412" s="132">
        <f t="shared" si="18"/>
        <v>400</v>
      </c>
      <c r="Z412" s="132">
        <f t="shared" si="19"/>
        <v>400</v>
      </c>
      <c r="AA412" s="372" t="str">
        <f t="shared" si="20"/>
        <v>0</v>
      </c>
      <c r="AC412" s="20"/>
    </row>
    <row r="413" spans="1:62" s="18" customFormat="1" ht="11.25" x14ac:dyDescent="0.2">
      <c r="A413" s="16" t="s">
        <v>3863</v>
      </c>
      <c r="B413" s="17">
        <v>45</v>
      </c>
      <c r="C413" s="16" t="s">
        <v>5528</v>
      </c>
      <c r="D413" s="16" t="s">
        <v>4449</v>
      </c>
      <c r="E413" s="18" t="s">
        <v>5516</v>
      </c>
      <c r="F413" s="18">
        <v>8</v>
      </c>
      <c r="G413" s="18">
        <v>25</v>
      </c>
      <c r="H413" s="18" t="s">
        <v>1561</v>
      </c>
      <c r="I413" s="19" t="s">
        <v>1132</v>
      </c>
      <c r="J413" s="57" t="s">
        <v>3005</v>
      </c>
      <c r="K413" s="19" t="s">
        <v>4069</v>
      </c>
      <c r="L413" s="16" t="s">
        <v>1616</v>
      </c>
      <c r="M413" s="118" t="s">
        <v>4069</v>
      </c>
      <c r="N413" s="315" t="s">
        <v>3005</v>
      </c>
      <c r="O413" s="119" t="s">
        <v>1671</v>
      </c>
      <c r="P413" s="118">
        <v>25</v>
      </c>
      <c r="Q413" s="16" t="s">
        <v>1195</v>
      </c>
      <c r="R413" s="17">
        <v>57.5</v>
      </c>
      <c r="S413" s="57" t="s">
        <v>5040</v>
      </c>
      <c r="T413" s="16" t="s">
        <v>1203</v>
      </c>
      <c r="U413" s="18" t="s">
        <v>5519</v>
      </c>
      <c r="V413" s="18" t="s">
        <v>5519</v>
      </c>
      <c r="W413" s="57" t="s">
        <v>2651</v>
      </c>
      <c r="X413" s="18" t="s">
        <v>5042</v>
      </c>
      <c r="Y413" s="132">
        <f t="shared" si="18"/>
        <v>400</v>
      </c>
      <c r="Z413" s="132">
        <f t="shared" si="19"/>
        <v>400</v>
      </c>
      <c r="AA413" s="372" t="str">
        <f t="shared" si="20"/>
        <v>0</v>
      </c>
    </row>
    <row r="414" spans="1:62" s="18" customFormat="1" ht="11.25" x14ac:dyDescent="0.2">
      <c r="A414" s="16" t="s">
        <v>5446</v>
      </c>
      <c r="B414" s="17">
        <v>58</v>
      </c>
      <c r="C414" s="16" t="s">
        <v>5435</v>
      </c>
      <c r="D414" s="16" t="s">
        <v>4449</v>
      </c>
      <c r="E414" s="18" t="s">
        <v>5516</v>
      </c>
      <c r="F414" s="18">
        <v>8</v>
      </c>
      <c r="G414" s="18">
        <v>25</v>
      </c>
      <c r="H414" s="18" t="s">
        <v>1561</v>
      </c>
      <c r="I414" s="19" t="s">
        <v>1672</v>
      </c>
      <c r="J414" s="57" t="s">
        <v>3005</v>
      </c>
      <c r="K414" s="19" t="s">
        <v>4365</v>
      </c>
      <c r="L414" s="16" t="s">
        <v>1616</v>
      </c>
      <c r="M414" s="18" t="s">
        <v>1611</v>
      </c>
      <c r="N414" s="132" t="s">
        <v>3005</v>
      </c>
      <c r="O414" s="116"/>
      <c r="P414" s="18">
        <v>25</v>
      </c>
      <c r="Q414" s="16" t="s">
        <v>5514</v>
      </c>
      <c r="R414" s="17">
        <v>14.25</v>
      </c>
      <c r="S414" s="57" t="s">
        <v>5040</v>
      </c>
      <c r="T414" s="16" t="s">
        <v>3943</v>
      </c>
      <c r="U414" s="18" t="s">
        <v>5519</v>
      </c>
      <c r="V414" s="18" t="s">
        <v>5519</v>
      </c>
      <c r="W414" s="57" t="s">
        <v>2651</v>
      </c>
      <c r="X414" s="18" t="s">
        <v>5042</v>
      </c>
      <c r="Y414" s="132">
        <f t="shared" si="18"/>
        <v>400</v>
      </c>
      <c r="Z414" s="132">
        <f t="shared" si="19"/>
        <v>400</v>
      </c>
      <c r="AA414" s="372" t="str">
        <f t="shared" si="20"/>
        <v>0</v>
      </c>
    </row>
    <row r="415" spans="1:62" s="18" customFormat="1" ht="11.25" x14ac:dyDescent="0.2">
      <c r="A415" s="16" t="s">
        <v>1198</v>
      </c>
      <c r="B415" s="17">
        <v>52</v>
      </c>
      <c r="C415" s="16" t="s">
        <v>1195</v>
      </c>
      <c r="D415" s="16" t="s">
        <v>4449</v>
      </c>
      <c r="E415" s="18" t="s">
        <v>5516</v>
      </c>
      <c r="F415" s="18">
        <v>8</v>
      </c>
      <c r="G415" s="18">
        <v>25</v>
      </c>
      <c r="H415" s="18" t="s">
        <v>1561</v>
      </c>
      <c r="I415" s="51"/>
      <c r="J415" s="57" t="s">
        <v>3005</v>
      </c>
      <c r="K415" s="19" t="s">
        <v>4283</v>
      </c>
      <c r="L415" s="16" t="s">
        <v>1616</v>
      </c>
      <c r="M415" s="18" t="s">
        <v>4283</v>
      </c>
      <c r="N415" s="132" t="s">
        <v>3005</v>
      </c>
      <c r="P415" s="18">
        <v>25</v>
      </c>
      <c r="Q415" s="16" t="s">
        <v>2610</v>
      </c>
      <c r="R415" s="17">
        <v>65</v>
      </c>
      <c r="S415" s="57" t="s">
        <v>5040</v>
      </c>
      <c r="T415" s="16" t="s">
        <v>2633</v>
      </c>
      <c r="U415" s="18" t="s">
        <v>5519</v>
      </c>
      <c r="V415" s="18" t="s">
        <v>5519</v>
      </c>
      <c r="W415" s="57" t="s">
        <v>2651</v>
      </c>
      <c r="X415" s="18" t="s">
        <v>5042</v>
      </c>
      <c r="Y415" s="132">
        <f t="shared" si="18"/>
        <v>400</v>
      </c>
      <c r="Z415" s="132">
        <f t="shared" si="19"/>
        <v>400</v>
      </c>
      <c r="AA415" s="372" t="str">
        <f t="shared" si="20"/>
        <v>0</v>
      </c>
      <c r="AC415" s="20"/>
    </row>
    <row r="416" spans="1:62" s="18" customFormat="1" ht="11.25" x14ac:dyDescent="0.2">
      <c r="A416" s="16" t="s">
        <v>1199</v>
      </c>
      <c r="B416" s="17">
        <v>60</v>
      </c>
      <c r="C416" s="16" t="s">
        <v>1195</v>
      </c>
      <c r="D416" s="16" t="s">
        <v>4449</v>
      </c>
      <c r="E416" s="18" t="s">
        <v>5516</v>
      </c>
      <c r="F416" s="18">
        <v>8</v>
      </c>
      <c r="G416" s="18">
        <v>25</v>
      </c>
      <c r="H416" s="18" t="s">
        <v>1561</v>
      </c>
      <c r="I416" s="51"/>
      <c r="J416" s="57" t="s">
        <v>3005</v>
      </c>
      <c r="K416" s="19" t="s">
        <v>4283</v>
      </c>
      <c r="L416" s="16" t="s">
        <v>1616</v>
      </c>
      <c r="M416" s="119" t="s">
        <v>4283</v>
      </c>
      <c r="N416" s="315" t="s">
        <v>3005</v>
      </c>
      <c r="O416" s="119"/>
      <c r="P416" s="118">
        <v>25</v>
      </c>
      <c r="Q416" s="303" t="s">
        <v>4853</v>
      </c>
      <c r="R416" s="304">
        <v>52</v>
      </c>
      <c r="S416" s="57" t="s">
        <v>5040</v>
      </c>
      <c r="T416" s="303" t="s">
        <v>4855</v>
      </c>
      <c r="U416" s="18" t="s">
        <v>5519</v>
      </c>
      <c r="V416" s="18" t="s">
        <v>5519</v>
      </c>
      <c r="W416" s="57" t="s">
        <v>2651</v>
      </c>
      <c r="X416" s="18" t="s">
        <v>5042</v>
      </c>
      <c r="Y416" s="132">
        <f t="shared" si="18"/>
        <v>400</v>
      </c>
      <c r="Z416" s="132">
        <f t="shared" si="19"/>
        <v>400</v>
      </c>
      <c r="AA416" s="372" t="str">
        <f t="shared" si="20"/>
        <v>0</v>
      </c>
      <c r="AB416" s="118"/>
      <c r="AC416" s="118">
        <v>37055.6800925926</v>
      </c>
      <c r="AD416" s="118"/>
      <c r="AE416" s="118" t="s">
        <v>4856</v>
      </c>
      <c r="AF416" s="118" t="s">
        <v>4857</v>
      </c>
      <c r="AG416" s="118"/>
      <c r="AH416" s="118"/>
      <c r="AI416" s="118"/>
      <c r="AJ416" s="118"/>
      <c r="AK416" s="118"/>
      <c r="AL416" s="118"/>
      <c r="AM416" s="118"/>
      <c r="AN416" s="118"/>
      <c r="AO416" s="118"/>
      <c r="AP416" s="118"/>
      <c r="AQ416" s="118"/>
      <c r="AR416" s="118"/>
      <c r="AS416" s="118"/>
      <c r="AT416" s="118"/>
      <c r="AU416" s="118"/>
      <c r="AV416" s="118"/>
      <c r="AW416" s="118"/>
      <c r="AX416" s="118"/>
      <c r="AY416" s="118"/>
      <c r="AZ416" s="118"/>
      <c r="BA416" s="118"/>
      <c r="BB416" s="118"/>
      <c r="BC416" s="118"/>
      <c r="BD416" s="118"/>
      <c r="BE416" s="118"/>
      <c r="BF416" s="118"/>
      <c r="BG416" s="118"/>
      <c r="BH416" s="118"/>
      <c r="BI416" s="118"/>
      <c r="BJ416" s="118"/>
    </row>
    <row r="417" spans="1:34" s="18" customFormat="1" ht="11.25" x14ac:dyDescent="0.2">
      <c r="A417" s="18" t="s">
        <v>5504</v>
      </c>
      <c r="B417" s="17">
        <v>55</v>
      </c>
      <c r="C417" s="18" t="s">
        <v>5497</v>
      </c>
      <c r="D417" s="16" t="s">
        <v>4449</v>
      </c>
      <c r="E417" s="18" t="s">
        <v>5516</v>
      </c>
      <c r="F417" s="18">
        <v>8</v>
      </c>
      <c r="G417" s="18">
        <v>25</v>
      </c>
      <c r="H417" s="18" t="s">
        <v>1561</v>
      </c>
      <c r="J417" s="57" t="s">
        <v>3005</v>
      </c>
      <c r="K417" s="19" t="s">
        <v>4979</v>
      </c>
      <c r="L417" s="16" t="s">
        <v>1616</v>
      </c>
      <c r="M417" s="18" t="s">
        <v>4979</v>
      </c>
      <c r="N417" s="132" t="s">
        <v>3005</v>
      </c>
      <c r="O417" s="83"/>
      <c r="P417" s="18">
        <v>25</v>
      </c>
      <c r="Q417" s="16" t="s">
        <v>5514</v>
      </c>
      <c r="R417" s="17">
        <v>12.5</v>
      </c>
      <c r="S417" s="260" t="s">
        <v>5040</v>
      </c>
      <c r="T417" s="16" t="s">
        <v>5508</v>
      </c>
      <c r="U417" s="18" t="s">
        <v>5519</v>
      </c>
      <c r="V417" s="18" t="s">
        <v>5519</v>
      </c>
      <c r="W417" s="305" t="s">
        <v>2651</v>
      </c>
      <c r="X417" s="18" t="s">
        <v>5042</v>
      </c>
      <c r="Y417" s="132">
        <f t="shared" si="18"/>
        <v>400</v>
      </c>
      <c r="Z417" s="132">
        <f t="shared" si="19"/>
        <v>400</v>
      </c>
      <c r="AA417" s="372" t="str">
        <f t="shared" si="20"/>
        <v>0</v>
      </c>
    </row>
    <row r="418" spans="1:34" s="18" customFormat="1" ht="11.25" x14ac:dyDescent="0.2">
      <c r="A418" s="16" t="s">
        <v>5440</v>
      </c>
      <c r="B418" s="17">
        <v>55</v>
      </c>
      <c r="C418" s="16" t="s">
        <v>5435</v>
      </c>
      <c r="D418" s="16" t="s">
        <v>4449</v>
      </c>
      <c r="E418" s="18" t="s">
        <v>5516</v>
      </c>
      <c r="F418" s="18">
        <v>8</v>
      </c>
      <c r="G418" s="18">
        <v>25</v>
      </c>
      <c r="H418" s="18" t="s">
        <v>1561</v>
      </c>
      <c r="I418" s="51"/>
      <c r="J418" s="57" t="s">
        <v>3005</v>
      </c>
      <c r="K418" s="19" t="s">
        <v>1613</v>
      </c>
      <c r="L418" s="16" t="s">
        <v>1616</v>
      </c>
      <c r="M418" s="119" t="s">
        <v>1613</v>
      </c>
      <c r="N418" s="315" t="s">
        <v>3005</v>
      </c>
      <c r="O418" s="119"/>
      <c r="P418" s="118">
        <v>25</v>
      </c>
      <c r="Q418" s="303" t="s">
        <v>5584</v>
      </c>
      <c r="R418" s="17">
        <v>52.5</v>
      </c>
      <c r="S418" s="67" t="s">
        <v>5040</v>
      </c>
      <c r="T418" s="16" t="s">
        <v>5590</v>
      </c>
      <c r="U418" s="18" t="s">
        <v>5519</v>
      </c>
      <c r="V418" s="18" t="s">
        <v>5519</v>
      </c>
      <c r="W418" s="305" t="s">
        <v>2651</v>
      </c>
      <c r="X418" s="18" t="s">
        <v>5042</v>
      </c>
      <c r="Y418" s="132">
        <f t="shared" si="18"/>
        <v>400</v>
      </c>
      <c r="Z418" s="132">
        <f t="shared" si="19"/>
        <v>400</v>
      </c>
      <c r="AA418" s="372" t="str">
        <f t="shared" si="20"/>
        <v>0</v>
      </c>
    </row>
    <row r="419" spans="1:34" s="18" customFormat="1" ht="11.25" x14ac:dyDescent="0.2">
      <c r="A419" s="16" t="s">
        <v>3801</v>
      </c>
      <c r="B419" s="17">
        <v>59</v>
      </c>
      <c r="C419" s="16" t="s">
        <v>3792</v>
      </c>
      <c r="D419" s="16" t="s">
        <v>4449</v>
      </c>
      <c r="E419" s="18" t="s">
        <v>5516</v>
      </c>
      <c r="F419" s="18">
        <v>8</v>
      </c>
      <c r="G419" s="18">
        <v>25</v>
      </c>
      <c r="H419" s="18" t="s">
        <v>1561</v>
      </c>
      <c r="I419" s="51"/>
      <c r="J419" s="57" t="s">
        <v>3005</v>
      </c>
      <c r="K419" s="19" t="s">
        <v>1613</v>
      </c>
      <c r="L419" s="16" t="s">
        <v>1616</v>
      </c>
      <c r="M419" s="119" t="s">
        <v>1613</v>
      </c>
      <c r="N419" s="315" t="s">
        <v>3005</v>
      </c>
      <c r="O419" s="119"/>
      <c r="P419" s="118">
        <v>25</v>
      </c>
      <c r="Q419" s="303" t="s">
        <v>5584</v>
      </c>
      <c r="R419" s="17">
        <v>55</v>
      </c>
      <c r="S419" s="67" t="s">
        <v>5040</v>
      </c>
      <c r="T419" s="16" t="s">
        <v>5591</v>
      </c>
      <c r="U419" s="18" t="s">
        <v>5519</v>
      </c>
      <c r="V419" s="18" t="s">
        <v>5519</v>
      </c>
      <c r="W419" s="305" t="s">
        <v>2651</v>
      </c>
      <c r="X419" s="18" t="s">
        <v>5042</v>
      </c>
      <c r="Y419" s="132">
        <f t="shared" si="18"/>
        <v>400</v>
      </c>
      <c r="Z419" s="132">
        <f t="shared" si="19"/>
        <v>400</v>
      </c>
      <c r="AA419" s="372" t="str">
        <f t="shared" si="20"/>
        <v>0</v>
      </c>
    </row>
    <row r="420" spans="1:34" s="351" customFormat="1" x14ac:dyDescent="0.2">
      <c r="A420" s="16" t="s">
        <v>3913</v>
      </c>
      <c r="B420" s="17">
        <v>255</v>
      </c>
      <c r="C420" s="16" t="s">
        <v>5523</v>
      </c>
      <c r="D420" s="16" t="s">
        <v>4449</v>
      </c>
      <c r="E420" s="18" t="s">
        <v>5516</v>
      </c>
      <c r="F420" s="18">
        <v>8</v>
      </c>
      <c r="G420" s="18">
        <v>25</v>
      </c>
      <c r="H420" s="18" t="s">
        <v>1561</v>
      </c>
      <c r="I420" s="51"/>
      <c r="J420" s="57" t="s">
        <v>3005</v>
      </c>
      <c r="K420" s="19" t="s">
        <v>1613</v>
      </c>
      <c r="L420" s="16" t="s">
        <v>1616</v>
      </c>
      <c r="M420" s="201" t="s">
        <v>1613</v>
      </c>
      <c r="N420" s="315" t="s">
        <v>3005</v>
      </c>
      <c r="O420" s="83"/>
      <c r="P420" s="201">
        <v>25</v>
      </c>
      <c r="Q420" s="387" t="s">
        <v>5558</v>
      </c>
      <c r="R420" s="17">
        <v>60</v>
      </c>
      <c r="S420" s="308" t="s">
        <v>5040</v>
      </c>
      <c r="T420" s="387" t="s">
        <v>5562</v>
      </c>
      <c r="U420" s="18" t="s">
        <v>5519</v>
      </c>
      <c r="V420" s="18" t="s">
        <v>5519</v>
      </c>
      <c r="W420" s="57" t="s">
        <v>2651</v>
      </c>
      <c r="X420" s="18" t="s">
        <v>5042</v>
      </c>
      <c r="Y420" s="132">
        <f t="shared" si="18"/>
        <v>400</v>
      </c>
      <c r="Z420" s="132">
        <f t="shared" si="19"/>
        <v>400</v>
      </c>
      <c r="AA420" s="372" t="str">
        <f t="shared" si="20"/>
        <v>0</v>
      </c>
      <c r="AB420" s="24"/>
      <c r="AC420" s="24"/>
      <c r="AD420" s="28"/>
      <c r="AE420" s="28"/>
      <c r="AF420" s="28"/>
      <c r="AG420" s="28"/>
      <c r="AH420" s="28"/>
    </row>
    <row r="421" spans="1:34" s="18" customFormat="1" ht="12" customHeight="1" x14ac:dyDescent="0.2">
      <c r="A421" s="16"/>
      <c r="B421" s="17"/>
      <c r="C421" s="16"/>
      <c r="D421" s="16"/>
      <c r="I421" s="46"/>
      <c r="J421" s="132"/>
      <c r="K421" s="19"/>
      <c r="L421" s="16" t="s">
        <v>1616</v>
      </c>
      <c r="N421" s="132"/>
      <c r="O421" s="118"/>
      <c r="Q421" s="16"/>
      <c r="R421" s="17"/>
      <c r="S421" s="57"/>
      <c r="T421" s="16"/>
      <c r="W421" s="57"/>
      <c r="AC421" s="20"/>
    </row>
    <row r="422" spans="1:34" s="376" customFormat="1" ht="12" customHeight="1" thickBot="1" x14ac:dyDescent="0.25">
      <c r="G422" s="378">
        <f>SUM(G391:G421)</f>
        <v>725</v>
      </c>
      <c r="J422" s="360"/>
      <c r="M422" s="377">
        <f>G422-P422</f>
        <v>0</v>
      </c>
      <c r="N422" s="360"/>
      <c r="P422" s="378">
        <f>SUM(P391:P421)</f>
        <v>725</v>
      </c>
    </row>
    <row r="423" spans="1:34" x14ac:dyDescent="0.2">
      <c r="Y423" s="120">
        <f>SUM(Y6:Y422)</f>
        <v>134606</v>
      </c>
      <c r="Z423" s="120">
        <f>SUM(Z6:Z422)</f>
        <v>85504</v>
      </c>
      <c r="AA423" s="120">
        <f>SUM(AA6:AA422)</f>
        <v>49102</v>
      </c>
    </row>
    <row r="425" spans="1:34" x14ac:dyDescent="0.2">
      <c r="AA425" s="120">
        <f>Z423+AA423</f>
        <v>134606</v>
      </c>
    </row>
  </sheetData>
  <phoneticPr fontId="0" type="noConversion"/>
  <pageMargins left="0.75" right="0.75" top="1" bottom="1" header="0.5" footer="0.5"/>
  <pageSetup paperSize="5" scale="75" orientation="landscape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J424"/>
  <sheetViews>
    <sheetView topLeftCell="M378" zoomScale="75" workbookViewId="0">
      <selection activeCell="Y419" sqref="Y419:AA419"/>
    </sheetView>
  </sheetViews>
  <sheetFormatPr defaultRowHeight="12.75" x14ac:dyDescent="0.2"/>
  <cols>
    <col min="1" max="1" width="10.5703125" style="120" customWidth="1"/>
    <col min="2" max="2" width="7.7109375" style="120" bestFit="1" customWidth="1"/>
    <col min="3" max="3" width="6.28515625" style="120" customWidth="1"/>
    <col min="4" max="5" width="4.42578125" style="120" customWidth="1"/>
    <col min="6" max="6" width="3.5703125" style="120" customWidth="1"/>
    <col min="7" max="7" width="5.5703125" style="120" customWidth="1"/>
    <col min="8" max="8" width="2.42578125" style="120" customWidth="1"/>
    <col min="9" max="9" width="26" style="120" customWidth="1"/>
    <col min="10" max="10" width="2.28515625" style="120" customWidth="1"/>
    <col min="11" max="11" width="9.7109375" style="120" customWidth="1"/>
    <col min="12" max="12" width="3.140625" style="120" customWidth="1"/>
    <col min="13" max="13" width="12.140625" style="120" customWidth="1"/>
    <col min="14" max="14" width="2.140625" style="345" customWidth="1"/>
    <col min="15" max="15" width="36.140625" style="120" customWidth="1"/>
    <col min="16" max="16" width="5.28515625" style="120" customWidth="1"/>
    <col min="17" max="17" width="7" style="120" customWidth="1"/>
    <col min="18" max="18" width="7.7109375" style="120" bestFit="1" customWidth="1"/>
    <col min="19" max="19" width="10" style="120" customWidth="1"/>
    <col min="20" max="20" width="8.42578125" style="120" customWidth="1"/>
    <col min="21" max="21" width="5.7109375" style="120" customWidth="1"/>
    <col min="22" max="22" width="5.85546875" style="120" customWidth="1"/>
    <col min="23" max="23" width="7" style="120" customWidth="1"/>
    <col min="24" max="24" width="2.28515625" style="120" customWidth="1"/>
    <col min="25" max="25" width="11" style="120" customWidth="1"/>
    <col min="26" max="16384" width="9.140625" style="120"/>
  </cols>
  <sheetData>
    <row r="1" spans="1:38" x14ac:dyDescent="0.2">
      <c r="A1" s="344">
        <v>37069</v>
      </c>
      <c r="J1" s="345"/>
      <c r="S1" s="346"/>
    </row>
    <row r="2" spans="1:38" s="394" customFormat="1" ht="12" customHeight="1" x14ac:dyDescent="0.2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8" s="79" customFormat="1" ht="12" customHeight="1" x14ac:dyDescent="0.2">
      <c r="C3" s="447" t="s">
        <v>1883</v>
      </c>
      <c r="E3" s="448"/>
      <c r="G3" s="19"/>
      <c r="I3" s="107"/>
      <c r="L3" s="276"/>
      <c r="O3" s="122"/>
      <c r="S3" s="110"/>
    </row>
    <row r="4" spans="1:38" s="79" customFormat="1" ht="12" customHeight="1" x14ac:dyDescent="0.2">
      <c r="A4" s="16" t="s">
        <v>4378</v>
      </c>
      <c r="B4" s="17">
        <v>0</v>
      </c>
      <c r="C4" s="16" t="s">
        <v>5528</v>
      </c>
      <c r="D4" s="16" t="s">
        <v>5515</v>
      </c>
      <c r="E4" s="18" t="s">
        <v>5516</v>
      </c>
      <c r="F4" s="18">
        <v>16</v>
      </c>
      <c r="G4" s="18">
        <v>0</v>
      </c>
      <c r="H4" s="18"/>
      <c r="I4" s="449" t="s">
        <v>1884</v>
      </c>
      <c r="J4" s="128"/>
      <c r="K4" s="19" t="s">
        <v>4379</v>
      </c>
      <c r="L4" s="254" t="s">
        <v>1616</v>
      </c>
      <c r="M4" s="125"/>
      <c r="P4" s="125"/>
      <c r="AC4" s="86"/>
    </row>
    <row r="5" spans="1:38" s="79" customFormat="1" ht="12" customHeight="1" x14ac:dyDescent="0.2">
      <c r="A5" s="16" t="s">
        <v>3960</v>
      </c>
      <c r="B5" s="17">
        <v>0</v>
      </c>
      <c r="C5" s="16" t="s">
        <v>5528</v>
      </c>
      <c r="D5" s="16" t="s">
        <v>4449</v>
      </c>
      <c r="E5" s="18" t="s">
        <v>5516</v>
      </c>
      <c r="F5" s="18">
        <v>8</v>
      </c>
      <c r="G5" s="18">
        <v>0</v>
      </c>
      <c r="H5" s="18"/>
      <c r="I5" s="449" t="s">
        <v>1884</v>
      </c>
      <c r="J5" s="128"/>
      <c r="K5" s="19" t="s">
        <v>4379</v>
      </c>
      <c r="L5" s="254" t="s">
        <v>1616</v>
      </c>
      <c r="M5" s="83"/>
      <c r="O5" s="83"/>
      <c r="P5" s="131"/>
      <c r="Q5" s="452"/>
      <c r="R5" s="84"/>
      <c r="S5" s="334"/>
      <c r="T5" s="85"/>
      <c r="AC5" s="86"/>
    </row>
    <row r="6" spans="1:38" s="79" customFormat="1" ht="12" customHeight="1" x14ac:dyDescent="0.2">
      <c r="A6" s="16"/>
      <c r="B6" s="17"/>
      <c r="C6" s="16"/>
      <c r="D6" s="16" t="s">
        <v>5515</v>
      </c>
      <c r="E6" s="18" t="s">
        <v>5516</v>
      </c>
      <c r="F6" s="18">
        <v>16</v>
      </c>
      <c r="G6" s="60"/>
      <c r="H6" s="18" t="s">
        <v>1561</v>
      </c>
      <c r="I6" s="126"/>
      <c r="J6" s="18"/>
      <c r="K6" s="19"/>
      <c r="L6" s="254" t="s">
        <v>1616</v>
      </c>
      <c r="M6" s="83" t="s">
        <v>4379</v>
      </c>
      <c r="O6" s="83" t="s">
        <v>1885</v>
      </c>
      <c r="P6" s="131"/>
      <c r="Q6" s="267"/>
      <c r="R6" s="17"/>
      <c r="S6" s="467"/>
      <c r="T6" s="16"/>
      <c r="U6" s="79" t="s">
        <v>1887</v>
      </c>
      <c r="V6" s="79" t="s">
        <v>1887</v>
      </c>
      <c r="W6" s="79" t="s">
        <v>3979</v>
      </c>
      <c r="X6" s="79" t="s">
        <v>3978</v>
      </c>
      <c r="Y6" s="132">
        <f>F6*G6*2</f>
        <v>0</v>
      </c>
      <c r="Z6" s="132" t="str">
        <f>IF(X6="N",Y6,"0")</f>
        <v>0</v>
      </c>
      <c r="AA6" s="372">
        <f>IF(X6="P",Y6,"0")</f>
        <v>0</v>
      </c>
      <c r="AC6" s="86"/>
    </row>
    <row r="7" spans="1:38" s="79" customFormat="1" ht="12" customHeight="1" x14ac:dyDescent="0.2">
      <c r="A7" s="16"/>
      <c r="B7" s="17"/>
      <c r="C7" s="16"/>
      <c r="D7" s="16"/>
      <c r="E7" s="18"/>
      <c r="F7" s="18"/>
      <c r="G7" s="60"/>
      <c r="H7" s="18"/>
      <c r="I7" s="126"/>
      <c r="J7" s="18"/>
      <c r="K7" s="19"/>
      <c r="L7" s="254"/>
      <c r="M7" s="83"/>
      <c r="O7" s="83"/>
      <c r="P7" s="740"/>
      <c r="Q7" s="16"/>
      <c r="R7" s="2"/>
      <c r="S7" s="77"/>
      <c r="T7" s="16"/>
      <c r="Y7" s="132">
        <f t="shared" ref="Y7:Y70" si="0">F7*G7*2</f>
        <v>0</v>
      </c>
      <c r="Z7" s="132" t="str">
        <f t="shared" ref="Z7:Z70" si="1">IF(X7="N",Y7,"0")</f>
        <v>0</v>
      </c>
      <c r="AA7" s="372" t="str">
        <f t="shared" ref="AA7:AA70" si="2">IF(X7="P",Y7,"0")</f>
        <v>0</v>
      </c>
      <c r="AC7" s="86"/>
    </row>
    <row r="8" spans="1:38" s="79" customFormat="1" ht="12" customHeight="1" x14ac:dyDescent="0.2">
      <c r="A8" s="440"/>
      <c r="B8" s="272"/>
      <c r="C8" s="440"/>
      <c r="D8" s="440"/>
      <c r="E8" s="275"/>
      <c r="F8" s="275"/>
      <c r="G8" s="422"/>
      <c r="H8" s="275"/>
      <c r="I8" s="126"/>
      <c r="K8" s="370"/>
      <c r="L8" s="254" t="s">
        <v>1616</v>
      </c>
      <c r="M8" s="397"/>
      <c r="N8" s="275"/>
      <c r="O8" s="397"/>
      <c r="P8" s="275"/>
      <c r="Q8" s="454"/>
      <c r="R8" s="272"/>
      <c r="S8" s="455"/>
      <c r="T8" s="440"/>
      <c r="U8" s="275"/>
      <c r="V8" s="275"/>
      <c r="W8" s="275"/>
      <c r="X8" s="275"/>
      <c r="Y8" s="132">
        <f t="shared" si="0"/>
        <v>0</v>
      </c>
      <c r="Z8" s="132" t="str">
        <f t="shared" si="1"/>
        <v>0</v>
      </c>
      <c r="AA8" s="372" t="str">
        <f t="shared" si="2"/>
        <v>0</v>
      </c>
      <c r="AB8" s="275"/>
      <c r="AC8" s="456"/>
      <c r="AD8" s="275"/>
      <c r="AE8" s="275"/>
      <c r="AF8" s="275"/>
      <c r="AG8" s="275"/>
      <c r="AH8" s="275"/>
      <c r="AI8" s="275"/>
      <c r="AJ8" s="275"/>
      <c r="AK8" s="275"/>
      <c r="AL8" s="275"/>
    </row>
    <row r="9" spans="1:38" s="269" customFormat="1" ht="12" customHeight="1" thickBot="1" x14ac:dyDescent="0.25">
      <c r="A9" s="441"/>
      <c r="B9" s="457"/>
      <c r="C9" s="441"/>
      <c r="D9" s="441"/>
      <c r="E9" s="442"/>
      <c r="F9" s="442"/>
      <c r="G9" s="458">
        <f>SUM(G3:G8)</f>
        <v>0</v>
      </c>
      <c r="H9" s="459"/>
      <c r="I9" s="408"/>
      <c r="J9" s="460"/>
      <c r="K9" s="365"/>
      <c r="L9" s="461"/>
      <c r="M9" s="462">
        <f>G9-P9</f>
        <v>0</v>
      </c>
      <c r="N9" s="442"/>
      <c r="O9" s="463"/>
      <c r="P9" s="462">
        <f>SUM(P3:P8)</f>
        <v>0</v>
      </c>
      <c r="Q9" s="441"/>
      <c r="R9" s="457"/>
      <c r="S9" s="463"/>
      <c r="T9" s="441"/>
      <c r="U9" s="442"/>
      <c r="V9" s="442"/>
      <c r="W9" s="442"/>
      <c r="X9" s="442"/>
      <c r="Y9" s="132">
        <f t="shared" si="0"/>
        <v>0</v>
      </c>
      <c r="Z9" s="132" t="str">
        <f t="shared" si="1"/>
        <v>0</v>
      </c>
      <c r="AA9" s="372" t="str">
        <f t="shared" si="2"/>
        <v>0</v>
      </c>
      <c r="AB9" s="442"/>
      <c r="AC9" s="464"/>
      <c r="AD9" s="442"/>
      <c r="AE9" s="442"/>
      <c r="AF9" s="442"/>
      <c r="AG9" s="442"/>
      <c r="AH9" s="442"/>
      <c r="AI9" s="442"/>
      <c r="AJ9" s="442"/>
      <c r="AK9" s="442"/>
      <c r="AL9" s="442"/>
    </row>
    <row r="10" spans="1:38" s="79" customFormat="1" ht="12" customHeight="1" x14ac:dyDescent="0.2">
      <c r="C10" s="447" t="s">
        <v>1888</v>
      </c>
      <c r="E10" s="448"/>
      <c r="G10" s="19"/>
      <c r="I10" s="465"/>
      <c r="J10" s="58"/>
      <c r="L10" s="254"/>
      <c r="S10" s="466"/>
      <c r="Y10" s="132">
        <f t="shared" si="0"/>
        <v>0</v>
      </c>
      <c r="Z10" s="132" t="str">
        <f t="shared" si="1"/>
        <v>0</v>
      </c>
      <c r="AA10" s="372" t="str">
        <f t="shared" si="2"/>
        <v>0</v>
      </c>
    </row>
    <row r="11" spans="1:38" s="79" customFormat="1" ht="12" customHeight="1" x14ac:dyDescent="0.2">
      <c r="A11" s="85" t="s">
        <v>3960</v>
      </c>
      <c r="B11" s="84">
        <v>0</v>
      </c>
      <c r="C11" s="85" t="s">
        <v>5528</v>
      </c>
      <c r="D11" s="85" t="s">
        <v>4449</v>
      </c>
      <c r="E11" s="79" t="s">
        <v>5516</v>
      </c>
      <c r="F11" s="79">
        <v>8</v>
      </c>
      <c r="G11" s="125">
        <v>0</v>
      </c>
      <c r="I11" s="449" t="s">
        <v>1884</v>
      </c>
      <c r="J11" s="128"/>
      <c r="K11" s="19" t="s">
        <v>4379</v>
      </c>
      <c r="L11" s="254" t="s">
        <v>1616</v>
      </c>
      <c r="M11" s="125"/>
      <c r="Y11" s="132">
        <f t="shared" si="0"/>
        <v>0</v>
      </c>
      <c r="Z11" s="132" t="str">
        <f t="shared" si="1"/>
        <v>0</v>
      </c>
      <c r="AA11" s="372" t="str">
        <f t="shared" si="2"/>
        <v>0</v>
      </c>
      <c r="AC11" s="86"/>
    </row>
    <row r="12" spans="1:38" s="79" customFormat="1" ht="12" customHeight="1" x14ac:dyDescent="0.2">
      <c r="A12" s="85" t="s">
        <v>3960</v>
      </c>
      <c r="B12" s="84">
        <v>0</v>
      </c>
      <c r="C12" s="85" t="s">
        <v>5528</v>
      </c>
      <c r="D12" s="85" t="s">
        <v>4449</v>
      </c>
      <c r="E12" s="79" t="s">
        <v>5516</v>
      </c>
      <c r="F12" s="79">
        <v>8</v>
      </c>
      <c r="G12" s="125">
        <v>0</v>
      </c>
      <c r="I12" s="449" t="s">
        <v>1884</v>
      </c>
      <c r="J12" s="128"/>
      <c r="K12" s="19" t="s">
        <v>4379</v>
      </c>
      <c r="L12" s="254" t="s">
        <v>1616</v>
      </c>
      <c r="M12" s="125"/>
      <c r="Y12" s="132">
        <f t="shared" si="0"/>
        <v>0</v>
      </c>
      <c r="Z12" s="132" t="str">
        <f t="shared" si="1"/>
        <v>0</v>
      </c>
      <c r="AA12" s="372" t="str">
        <f t="shared" si="2"/>
        <v>0</v>
      </c>
      <c r="AC12" s="86"/>
    </row>
    <row r="13" spans="1:38" s="79" customFormat="1" ht="12" customHeight="1" x14ac:dyDescent="0.2">
      <c r="A13" s="16" t="s">
        <v>4446</v>
      </c>
      <c r="B13" s="17">
        <v>216</v>
      </c>
      <c r="C13" s="16" t="s">
        <v>4447</v>
      </c>
      <c r="D13" s="16" t="s">
        <v>4449</v>
      </c>
      <c r="E13" s="18" t="s">
        <v>5516</v>
      </c>
      <c r="F13" s="18">
        <v>8</v>
      </c>
      <c r="G13" s="60">
        <v>1</v>
      </c>
      <c r="H13" s="18"/>
      <c r="I13" s="126" t="s">
        <v>5266</v>
      </c>
      <c r="J13" s="18" t="s">
        <v>3005</v>
      </c>
      <c r="K13" s="19" t="s">
        <v>4069</v>
      </c>
      <c r="L13" s="254" t="s">
        <v>1616</v>
      </c>
      <c r="M13" s="83" t="s">
        <v>4379</v>
      </c>
      <c r="N13" s="79" t="s">
        <v>3005</v>
      </c>
      <c r="O13" s="83" t="s">
        <v>1885</v>
      </c>
      <c r="P13" s="131">
        <v>1</v>
      </c>
      <c r="Q13" s="1" t="s">
        <v>5211</v>
      </c>
      <c r="R13" s="17">
        <v>0</v>
      </c>
      <c r="S13" s="77">
        <v>25442</v>
      </c>
      <c r="T13" s="16" t="s">
        <v>899</v>
      </c>
      <c r="U13" s="79" t="s">
        <v>1887</v>
      </c>
      <c r="V13" s="79" t="s">
        <v>1887</v>
      </c>
      <c r="W13" s="79" t="s">
        <v>3979</v>
      </c>
      <c r="X13" s="79" t="s">
        <v>3978</v>
      </c>
      <c r="Y13" s="132">
        <f t="shared" si="0"/>
        <v>16</v>
      </c>
      <c r="Z13" s="132" t="str">
        <f t="shared" si="1"/>
        <v>0</v>
      </c>
      <c r="AA13" s="372">
        <f t="shared" si="2"/>
        <v>16</v>
      </c>
      <c r="AC13" s="86"/>
    </row>
    <row r="14" spans="1:38" s="79" customFormat="1" ht="12" customHeight="1" x14ac:dyDescent="0.2">
      <c r="A14" s="16"/>
      <c r="B14" s="17"/>
      <c r="C14" s="16"/>
      <c r="D14" s="16" t="s">
        <v>4449</v>
      </c>
      <c r="E14" s="18" t="s">
        <v>5516</v>
      </c>
      <c r="F14" s="18">
        <v>8</v>
      </c>
      <c r="G14" s="245"/>
      <c r="H14" s="18"/>
      <c r="I14" s="127"/>
      <c r="J14" s="18"/>
      <c r="K14" s="19"/>
      <c r="L14" s="254" t="s">
        <v>1616</v>
      </c>
      <c r="M14" s="83"/>
      <c r="O14" s="83"/>
      <c r="P14" s="397"/>
      <c r="Q14" s="1"/>
      <c r="R14" s="2"/>
      <c r="S14" s="278"/>
      <c r="T14" s="1"/>
      <c r="U14" s="79" t="s">
        <v>1887</v>
      </c>
      <c r="V14" s="79" t="s">
        <v>1887</v>
      </c>
      <c r="W14" s="79" t="s">
        <v>3979</v>
      </c>
      <c r="X14" s="79" t="s">
        <v>3978</v>
      </c>
      <c r="Y14" s="132">
        <f t="shared" si="0"/>
        <v>0</v>
      </c>
      <c r="Z14" s="132" t="str">
        <f t="shared" si="1"/>
        <v>0</v>
      </c>
      <c r="AA14" s="372">
        <f t="shared" si="2"/>
        <v>0</v>
      </c>
      <c r="AC14" s="86"/>
    </row>
    <row r="15" spans="1:38" s="79" customFormat="1" ht="12" customHeight="1" x14ac:dyDescent="0.2">
      <c r="L15" s="254"/>
      <c r="M15" s="83"/>
      <c r="N15" s="275"/>
      <c r="O15" s="83"/>
      <c r="P15" s="275"/>
      <c r="Q15" s="452"/>
      <c r="R15" s="84"/>
      <c r="S15" s="455"/>
      <c r="T15" s="85"/>
      <c r="Y15" s="132">
        <f t="shared" si="0"/>
        <v>0</v>
      </c>
      <c r="Z15" s="132" t="str">
        <f t="shared" si="1"/>
        <v>0</v>
      </c>
      <c r="AA15" s="372" t="str">
        <f t="shared" si="2"/>
        <v>0</v>
      </c>
      <c r="AC15" s="86"/>
    </row>
    <row r="16" spans="1:38" s="442" customFormat="1" ht="12" customHeight="1" thickBot="1" x14ac:dyDescent="0.25">
      <c r="A16" s="441"/>
      <c r="B16" s="457"/>
      <c r="C16" s="441"/>
      <c r="D16" s="441"/>
      <c r="G16" s="458">
        <f>SUM(G11:G15)</f>
        <v>1</v>
      </c>
      <c r="I16" s="408"/>
      <c r="K16" s="408"/>
      <c r="L16" s="461"/>
      <c r="M16" s="462">
        <f>G16-P16</f>
        <v>0</v>
      </c>
      <c r="O16" s="468"/>
      <c r="P16" s="462">
        <f>SUM(P13:P15)</f>
        <v>1</v>
      </c>
      <c r="Q16" s="441"/>
      <c r="R16" s="457"/>
      <c r="S16" s="469"/>
      <c r="T16" s="441"/>
      <c r="Y16" s="132">
        <f t="shared" si="0"/>
        <v>0</v>
      </c>
      <c r="Z16" s="132" t="str">
        <f t="shared" si="1"/>
        <v>0</v>
      </c>
      <c r="AA16" s="372" t="str">
        <f t="shared" si="2"/>
        <v>0</v>
      </c>
      <c r="AC16" s="464"/>
    </row>
    <row r="17" spans="1:34" s="275" customFormat="1" ht="12.75" customHeight="1" x14ac:dyDescent="0.2">
      <c r="A17" s="85"/>
      <c r="B17" s="84"/>
      <c r="C17" s="447" t="s">
        <v>1891</v>
      </c>
      <c r="D17" s="85"/>
      <c r="E17" s="79"/>
      <c r="F17" s="79"/>
      <c r="G17" s="79"/>
      <c r="H17" s="79"/>
      <c r="I17" s="51"/>
      <c r="J17" s="58"/>
      <c r="K17" s="19"/>
      <c r="L17" s="254"/>
      <c r="M17" s="470"/>
      <c r="O17" s="466"/>
      <c r="P17" s="470"/>
      <c r="Q17" s="440"/>
      <c r="R17" s="272"/>
      <c r="S17" s="466"/>
      <c r="T17" s="440"/>
      <c r="Y17" s="132">
        <f t="shared" si="0"/>
        <v>0</v>
      </c>
      <c r="Z17" s="132" t="str">
        <f t="shared" si="1"/>
        <v>0</v>
      </c>
      <c r="AA17" s="372" t="str">
        <f t="shared" si="2"/>
        <v>0</v>
      </c>
      <c r="AC17" s="456"/>
    </row>
    <row r="18" spans="1:34" s="473" customFormat="1" ht="12" hidden="1" customHeight="1" x14ac:dyDescent="0.2">
      <c r="A18" s="471"/>
      <c r="B18" s="472"/>
      <c r="C18" s="471"/>
      <c r="D18" s="471" t="s">
        <v>3442</v>
      </c>
      <c r="E18" s="473" t="s">
        <v>5516</v>
      </c>
      <c r="F18" s="474">
        <v>1</v>
      </c>
      <c r="G18" s="131"/>
      <c r="H18" s="473" t="s">
        <v>1561</v>
      </c>
      <c r="I18" s="475"/>
      <c r="K18" s="476"/>
      <c r="L18" s="477" t="s">
        <v>1616</v>
      </c>
      <c r="M18" s="473" t="s">
        <v>4379</v>
      </c>
      <c r="O18" s="478" t="s">
        <v>1892</v>
      </c>
      <c r="P18" s="131"/>
      <c r="Q18" s="471"/>
      <c r="R18" s="472">
        <v>0</v>
      </c>
      <c r="S18" s="479"/>
      <c r="T18" s="562"/>
      <c r="U18" s="473" t="s">
        <v>1887</v>
      </c>
      <c r="V18" s="473" t="s">
        <v>1887</v>
      </c>
      <c r="W18" s="473" t="s">
        <v>3979</v>
      </c>
      <c r="X18" s="473" t="s">
        <v>3978</v>
      </c>
      <c r="Y18" s="132">
        <f t="shared" si="0"/>
        <v>0</v>
      </c>
      <c r="Z18" s="132" t="str">
        <f t="shared" si="1"/>
        <v>0</v>
      </c>
      <c r="AA18" s="372">
        <f t="shared" si="2"/>
        <v>0</v>
      </c>
      <c r="AB18" s="481"/>
      <c r="AC18" s="481"/>
      <c r="AD18" s="482"/>
      <c r="AE18" s="482"/>
      <c r="AF18" s="482"/>
      <c r="AG18" s="482"/>
      <c r="AH18" s="482"/>
    </row>
    <row r="19" spans="1:34" s="473" customFormat="1" ht="12" hidden="1" customHeight="1" x14ac:dyDescent="0.2">
      <c r="A19" s="471"/>
      <c r="B19" s="472"/>
      <c r="C19" s="471"/>
      <c r="D19" s="471" t="s">
        <v>1893</v>
      </c>
      <c r="E19" s="473" t="s">
        <v>5516</v>
      </c>
      <c r="F19" s="474">
        <v>1</v>
      </c>
      <c r="G19" s="131"/>
      <c r="H19" s="473" t="s">
        <v>1561</v>
      </c>
      <c r="I19" s="475"/>
      <c r="K19" s="476"/>
      <c r="L19" s="477" t="s">
        <v>1616</v>
      </c>
      <c r="M19" s="473" t="s">
        <v>4379</v>
      </c>
      <c r="O19" s="478" t="s">
        <v>1892</v>
      </c>
      <c r="P19" s="131"/>
      <c r="Q19" s="471"/>
      <c r="R19" s="472">
        <v>0</v>
      </c>
      <c r="S19" s="479"/>
      <c r="T19" s="562"/>
      <c r="U19" s="473" t="s">
        <v>1887</v>
      </c>
      <c r="V19" s="473" t="s">
        <v>1887</v>
      </c>
      <c r="W19" s="473" t="s">
        <v>3979</v>
      </c>
      <c r="X19" s="473" t="s">
        <v>3978</v>
      </c>
      <c r="Y19" s="132">
        <f t="shared" si="0"/>
        <v>0</v>
      </c>
      <c r="Z19" s="132" t="str">
        <f t="shared" si="1"/>
        <v>0</v>
      </c>
      <c r="AA19" s="372">
        <f t="shared" si="2"/>
        <v>0</v>
      </c>
      <c r="AB19" s="484"/>
      <c r="AC19" s="481"/>
      <c r="AD19" s="482"/>
      <c r="AE19" s="482"/>
      <c r="AF19" s="482"/>
      <c r="AG19" s="482"/>
      <c r="AH19" s="482"/>
    </row>
    <row r="20" spans="1:34" s="473" customFormat="1" ht="12" hidden="1" customHeight="1" x14ac:dyDescent="0.2">
      <c r="A20" s="471"/>
      <c r="B20" s="472"/>
      <c r="C20" s="471"/>
      <c r="D20" s="471" t="s">
        <v>1894</v>
      </c>
      <c r="E20" s="473" t="s">
        <v>5516</v>
      </c>
      <c r="F20" s="474">
        <v>1</v>
      </c>
      <c r="G20" s="131"/>
      <c r="H20" s="473" t="s">
        <v>1561</v>
      </c>
      <c r="I20" s="475"/>
      <c r="K20" s="476"/>
      <c r="L20" s="477" t="s">
        <v>1616</v>
      </c>
      <c r="M20" s="473" t="s">
        <v>4379</v>
      </c>
      <c r="O20" s="478" t="s">
        <v>1892</v>
      </c>
      <c r="P20" s="131"/>
      <c r="Q20" s="471"/>
      <c r="R20" s="472">
        <v>0</v>
      </c>
      <c r="S20" s="479"/>
      <c r="T20" s="562"/>
      <c r="U20" s="473" t="s">
        <v>1887</v>
      </c>
      <c r="V20" s="473" t="s">
        <v>1887</v>
      </c>
      <c r="W20" s="473" t="s">
        <v>3979</v>
      </c>
      <c r="X20" s="473" t="s">
        <v>3978</v>
      </c>
      <c r="Y20" s="132">
        <f t="shared" si="0"/>
        <v>0</v>
      </c>
      <c r="Z20" s="132" t="str">
        <f t="shared" si="1"/>
        <v>0</v>
      </c>
      <c r="AA20" s="372">
        <f t="shared" si="2"/>
        <v>0</v>
      </c>
      <c r="AB20" s="484"/>
      <c r="AC20" s="481"/>
      <c r="AD20" s="482"/>
      <c r="AE20" s="482"/>
      <c r="AF20" s="482"/>
      <c r="AG20" s="482"/>
      <c r="AH20" s="482"/>
    </row>
    <row r="21" spans="1:34" s="473" customFormat="1" ht="12" hidden="1" customHeight="1" x14ac:dyDescent="0.2">
      <c r="A21" s="471"/>
      <c r="B21" s="472"/>
      <c r="C21" s="471"/>
      <c r="D21" s="471" t="s">
        <v>1895</v>
      </c>
      <c r="E21" s="473" t="s">
        <v>5516</v>
      </c>
      <c r="F21" s="474">
        <v>1</v>
      </c>
      <c r="G21" s="131"/>
      <c r="H21" s="473" t="s">
        <v>1561</v>
      </c>
      <c r="I21" s="475"/>
      <c r="K21" s="476"/>
      <c r="L21" s="477" t="s">
        <v>1616</v>
      </c>
      <c r="M21" s="473" t="s">
        <v>4379</v>
      </c>
      <c r="O21" s="478" t="s">
        <v>1892</v>
      </c>
      <c r="P21" s="131"/>
      <c r="Q21" s="471"/>
      <c r="R21" s="472">
        <v>0</v>
      </c>
      <c r="S21" s="479"/>
      <c r="T21" s="562"/>
      <c r="U21" s="473" t="s">
        <v>1887</v>
      </c>
      <c r="V21" s="473" t="s">
        <v>1887</v>
      </c>
      <c r="W21" s="473" t="s">
        <v>3979</v>
      </c>
      <c r="X21" s="473" t="s">
        <v>3978</v>
      </c>
      <c r="Y21" s="132">
        <f t="shared" si="0"/>
        <v>0</v>
      </c>
      <c r="Z21" s="132" t="str">
        <f t="shared" si="1"/>
        <v>0</v>
      </c>
      <c r="AA21" s="372">
        <f t="shared" si="2"/>
        <v>0</v>
      </c>
      <c r="AB21" s="484"/>
      <c r="AC21" s="481"/>
      <c r="AD21" s="482"/>
      <c r="AE21" s="482"/>
      <c r="AF21" s="482"/>
      <c r="AG21" s="482"/>
      <c r="AH21" s="482"/>
    </row>
    <row r="22" spans="1:34" s="473" customFormat="1" ht="12" hidden="1" customHeight="1" x14ac:dyDescent="0.2">
      <c r="A22" s="471"/>
      <c r="B22" s="472"/>
      <c r="C22" s="471"/>
      <c r="D22" s="471" t="s">
        <v>1896</v>
      </c>
      <c r="E22" s="473" t="s">
        <v>5516</v>
      </c>
      <c r="F22" s="474">
        <v>1</v>
      </c>
      <c r="G22" s="131"/>
      <c r="H22" s="473" t="s">
        <v>1561</v>
      </c>
      <c r="I22" s="475"/>
      <c r="K22" s="476"/>
      <c r="L22" s="477" t="s">
        <v>1616</v>
      </c>
      <c r="M22" s="473" t="s">
        <v>4379</v>
      </c>
      <c r="O22" s="478" t="s">
        <v>1892</v>
      </c>
      <c r="P22" s="131"/>
      <c r="Q22" s="471"/>
      <c r="R22" s="472">
        <v>0</v>
      </c>
      <c r="S22" s="479"/>
      <c r="T22" s="562"/>
      <c r="U22" s="473" t="s">
        <v>1887</v>
      </c>
      <c r="V22" s="473" t="s">
        <v>1887</v>
      </c>
      <c r="W22" s="473" t="s">
        <v>3979</v>
      </c>
      <c r="X22" s="473" t="s">
        <v>3978</v>
      </c>
      <c r="Y22" s="132">
        <f t="shared" si="0"/>
        <v>0</v>
      </c>
      <c r="Z22" s="132" t="str">
        <f t="shared" si="1"/>
        <v>0</v>
      </c>
      <c r="AA22" s="372">
        <f t="shared" si="2"/>
        <v>0</v>
      </c>
      <c r="AB22" s="484"/>
      <c r="AC22" s="481"/>
      <c r="AD22" s="482"/>
      <c r="AE22" s="482"/>
      <c r="AF22" s="482"/>
      <c r="AG22" s="482"/>
      <c r="AH22" s="482"/>
    </row>
    <row r="23" spans="1:34" s="473" customFormat="1" ht="12" hidden="1" customHeight="1" x14ac:dyDescent="0.2">
      <c r="A23" s="471"/>
      <c r="B23" s="472"/>
      <c r="C23" s="471"/>
      <c r="D23" s="471" t="s">
        <v>1897</v>
      </c>
      <c r="E23" s="473" t="s">
        <v>5516</v>
      </c>
      <c r="F23" s="474">
        <v>1</v>
      </c>
      <c r="G23" s="131"/>
      <c r="H23" s="473" t="s">
        <v>1561</v>
      </c>
      <c r="I23" s="475"/>
      <c r="K23" s="476"/>
      <c r="L23" s="477" t="s">
        <v>1616</v>
      </c>
      <c r="M23" s="473" t="s">
        <v>4379</v>
      </c>
      <c r="O23" s="478" t="s">
        <v>1892</v>
      </c>
      <c r="P23" s="131"/>
      <c r="Q23" s="471"/>
      <c r="R23" s="472">
        <v>0</v>
      </c>
      <c r="S23" s="479"/>
      <c r="T23" s="562"/>
      <c r="U23" s="473" t="s">
        <v>1887</v>
      </c>
      <c r="V23" s="473" t="s">
        <v>1887</v>
      </c>
      <c r="W23" s="473" t="s">
        <v>3979</v>
      </c>
      <c r="X23" s="473" t="s">
        <v>3978</v>
      </c>
      <c r="Y23" s="132">
        <f t="shared" si="0"/>
        <v>0</v>
      </c>
      <c r="Z23" s="132" t="str">
        <f t="shared" si="1"/>
        <v>0</v>
      </c>
      <c r="AA23" s="372">
        <f t="shared" si="2"/>
        <v>0</v>
      </c>
      <c r="AB23" s="484"/>
      <c r="AC23" s="481"/>
      <c r="AD23" s="482"/>
      <c r="AE23" s="482"/>
      <c r="AF23" s="482"/>
      <c r="AG23" s="482"/>
      <c r="AH23" s="482"/>
    </row>
    <row r="24" spans="1:34" s="473" customFormat="1" ht="12" hidden="1" customHeight="1" x14ac:dyDescent="0.2">
      <c r="A24" s="471"/>
      <c r="B24" s="472"/>
      <c r="C24" s="471"/>
      <c r="D24" s="471" t="s">
        <v>1898</v>
      </c>
      <c r="E24" s="473" t="s">
        <v>5516</v>
      </c>
      <c r="F24" s="474">
        <v>1</v>
      </c>
      <c r="G24" s="131"/>
      <c r="H24" s="473" t="s">
        <v>1561</v>
      </c>
      <c r="I24" s="475"/>
      <c r="K24" s="476"/>
      <c r="L24" s="477" t="s">
        <v>1616</v>
      </c>
      <c r="M24" s="473" t="s">
        <v>4379</v>
      </c>
      <c r="O24" s="478" t="s">
        <v>1892</v>
      </c>
      <c r="P24" s="131"/>
      <c r="Q24" s="471"/>
      <c r="R24" s="472">
        <v>0</v>
      </c>
      <c r="S24" s="479"/>
      <c r="T24" s="562"/>
      <c r="U24" s="473" t="s">
        <v>1887</v>
      </c>
      <c r="V24" s="473" t="s">
        <v>1887</v>
      </c>
      <c r="W24" s="473" t="s">
        <v>3979</v>
      </c>
      <c r="X24" s="473" t="s">
        <v>3978</v>
      </c>
      <c r="Y24" s="132">
        <f t="shared" si="0"/>
        <v>0</v>
      </c>
      <c r="Z24" s="132" t="str">
        <f t="shared" si="1"/>
        <v>0</v>
      </c>
      <c r="AA24" s="372">
        <f t="shared" si="2"/>
        <v>0</v>
      </c>
      <c r="AB24" s="481"/>
      <c r="AC24" s="481"/>
      <c r="AD24" s="482"/>
      <c r="AE24" s="482"/>
      <c r="AF24" s="482"/>
      <c r="AG24" s="482"/>
      <c r="AH24" s="482"/>
    </row>
    <row r="25" spans="1:34" s="473" customFormat="1" ht="12" hidden="1" customHeight="1" x14ac:dyDescent="0.2">
      <c r="A25" s="471"/>
      <c r="B25" s="472"/>
      <c r="C25" s="471"/>
      <c r="D25" s="471" t="s">
        <v>1899</v>
      </c>
      <c r="E25" s="473" t="s">
        <v>5516</v>
      </c>
      <c r="F25" s="474">
        <v>1</v>
      </c>
      <c r="G25" s="131"/>
      <c r="H25" s="473" t="s">
        <v>1561</v>
      </c>
      <c r="I25" s="475"/>
      <c r="K25" s="476"/>
      <c r="L25" s="477" t="s">
        <v>1616</v>
      </c>
      <c r="M25" s="473" t="s">
        <v>4379</v>
      </c>
      <c r="O25" s="478" t="s">
        <v>1892</v>
      </c>
      <c r="P25" s="131"/>
      <c r="Q25" s="471"/>
      <c r="R25" s="472">
        <v>0</v>
      </c>
      <c r="S25" s="479"/>
      <c r="T25" s="562"/>
      <c r="U25" s="473" t="s">
        <v>1887</v>
      </c>
      <c r="V25" s="473" t="s">
        <v>1887</v>
      </c>
      <c r="W25" s="473" t="s">
        <v>3979</v>
      </c>
      <c r="X25" s="473" t="s">
        <v>3978</v>
      </c>
      <c r="Y25" s="132">
        <f t="shared" si="0"/>
        <v>0</v>
      </c>
      <c r="Z25" s="132" t="str">
        <f t="shared" si="1"/>
        <v>0</v>
      </c>
      <c r="AA25" s="372">
        <f t="shared" si="2"/>
        <v>0</v>
      </c>
      <c r="AB25" s="481"/>
      <c r="AC25" s="481"/>
      <c r="AD25" s="482"/>
      <c r="AE25" s="482"/>
      <c r="AF25" s="482"/>
      <c r="AG25" s="482"/>
      <c r="AH25" s="482"/>
    </row>
    <row r="26" spans="1:34" s="473" customFormat="1" ht="12" hidden="1" customHeight="1" x14ac:dyDescent="0.2">
      <c r="A26" s="471"/>
      <c r="B26" s="472"/>
      <c r="C26" s="471"/>
      <c r="D26" s="471" t="s">
        <v>1900</v>
      </c>
      <c r="E26" s="473" t="s">
        <v>5516</v>
      </c>
      <c r="F26" s="474">
        <v>1</v>
      </c>
      <c r="G26" s="131"/>
      <c r="H26" s="473" t="s">
        <v>1561</v>
      </c>
      <c r="I26" s="475"/>
      <c r="K26" s="476"/>
      <c r="L26" s="477" t="s">
        <v>1616</v>
      </c>
      <c r="M26" s="473" t="s">
        <v>4379</v>
      </c>
      <c r="O26" s="478" t="s">
        <v>1892</v>
      </c>
      <c r="P26" s="131"/>
      <c r="Q26" s="471"/>
      <c r="R26" s="472">
        <v>0</v>
      </c>
      <c r="S26" s="479"/>
      <c r="T26" s="562"/>
      <c r="U26" s="473" t="s">
        <v>1887</v>
      </c>
      <c r="V26" s="473" t="s">
        <v>1887</v>
      </c>
      <c r="W26" s="473" t="s">
        <v>3979</v>
      </c>
      <c r="X26" s="473" t="s">
        <v>3978</v>
      </c>
      <c r="Y26" s="132">
        <f t="shared" si="0"/>
        <v>0</v>
      </c>
      <c r="Z26" s="132" t="str">
        <f t="shared" si="1"/>
        <v>0</v>
      </c>
      <c r="AA26" s="372">
        <f t="shared" si="2"/>
        <v>0</v>
      </c>
      <c r="AB26" s="481"/>
      <c r="AC26" s="481"/>
      <c r="AD26" s="482"/>
      <c r="AE26" s="482"/>
      <c r="AF26" s="482"/>
      <c r="AG26" s="482"/>
      <c r="AH26" s="482"/>
    </row>
    <row r="27" spans="1:34" s="473" customFormat="1" ht="12" hidden="1" customHeight="1" x14ac:dyDescent="0.2">
      <c r="A27" s="471"/>
      <c r="B27" s="472"/>
      <c r="C27" s="471"/>
      <c r="D27" s="471" t="s">
        <v>1901</v>
      </c>
      <c r="E27" s="473" t="s">
        <v>5516</v>
      </c>
      <c r="F27" s="474">
        <v>1</v>
      </c>
      <c r="G27" s="131"/>
      <c r="H27" s="473" t="s">
        <v>1561</v>
      </c>
      <c r="I27" s="475"/>
      <c r="K27" s="476"/>
      <c r="L27" s="477" t="s">
        <v>1616</v>
      </c>
      <c r="M27" s="473" t="s">
        <v>4379</v>
      </c>
      <c r="O27" s="478" t="s">
        <v>1892</v>
      </c>
      <c r="P27" s="131"/>
      <c r="Q27" s="471"/>
      <c r="R27" s="472">
        <v>0</v>
      </c>
      <c r="S27" s="479"/>
      <c r="T27" s="562"/>
      <c r="U27" s="473" t="s">
        <v>1887</v>
      </c>
      <c r="V27" s="473" t="s">
        <v>1887</v>
      </c>
      <c r="W27" s="473" t="s">
        <v>3979</v>
      </c>
      <c r="X27" s="473" t="s">
        <v>3978</v>
      </c>
      <c r="Y27" s="132">
        <f t="shared" si="0"/>
        <v>0</v>
      </c>
      <c r="Z27" s="132" t="str">
        <f t="shared" si="1"/>
        <v>0</v>
      </c>
      <c r="AA27" s="372">
        <f t="shared" si="2"/>
        <v>0</v>
      </c>
      <c r="AB27" s="481"/>
      <c r="AC27" s="481"/>
      <c r="AD27" s="482"/>
      <c r="AE27" s="482"/>
      <c r="AF27" s="482"/>
      <c r="AG27" s="482"/>
      <c r="AH27" s="482"/>
    </row>
    <row r="28" spans="1:34" s="473" customFormat="1" ht="12" hidden="1" customHeight="1" x14ac:dyDescent="0.2">
      <c r="A28" s="471"/>
      <c r="B28" s="472"/>
      <c r="C28" s="471"/>
      <c r="D28" s="471" t="s">
        <v>1902</v>
      </c>
      <c r="E28" s="473" t="s">
        <v>5516</v>
      </c>
      <c r="F28" s="474">
        <v>1</v>
      </c>
      <c r="G28" s="131"/>
      <c r="H28" s="473" t="s">
        <v>1561</v>
      </c>
      <c r="I28" s="475"/>
      <c r="K28" s="476"/>
      <c r="L28" s="477" t="s">
        <v>1616</v>
      </c>
      <c r="M28" s="473" t="s">
        <v>4379</v>
      </c>
      <c r="O28" s="478" t="s">
        <v>1892</v>
      </c>
      <c r="P28" s="131"/>
      <c r="Q28" s="471"/>
      <c r="R28" s="472">
        <v>0</v>
      </c>
      <c r="S28" s="479"/>
      <c r="T28" s="562"/>
      <c r="U28" s="473" t="s">
        <v>1887</v>
      </c>
      <c r="V28" s="473" t="s">
        <v>1887</v>
      </c>
      <c r="W28" s="473" t="s">
        <v>3979</v>
      </c>
      <c r="X28" s="473" t="s">
        <v>3978</v>
      </c>
      <c r="Y28" s="132">
        <f t="shared" si="0"/>
        <v>0</v>
      </c>
      <c r="Z28" s="132" t="str">
        <f t="shared" si="1"/>
        <v>0</v>
      </c>
      <c r="AA28" s="372">
        <f t="shared" si="2"/>
        <v>0</v>
      </c>
      <c r="AB28" s="481"/>
      <c r="AC28" s="481"/>
      <c r="AD28" s="482"/>
      <c r="AE28" s="482"/>
      <c r="AF28" s="482"/>
      <c r="AG28" s="482"/>
      <c r="AH28" s="482"/>
    </row>
    <row r="29" spans="1:34" s="473" customFormat="1" ht="12" hidden="1" customHeight="1" x14ac:dyDescent="0.2">
      <c r="A29" s="471"/>
      <c r="B29" s="472"/>
      <c r="C29" s="471"/>
      <c r="D29" s="471" t="s">
        <v>1903</v>
      </c>
      <c r="E29" s="473" t="s">
        <v>5516</v>
      </c>
      <c r="F29" s="474">
        <v>1</v>
      </c>
      <c r="G29" s="131"/>
      <c r="H29" s="473" t="s">
        <v>1561</v>
      </c>
      <c r="I29" s="475"/>
      <c r="K29" s="476"/>
      <c r="L29" s="477" t="s">
        <v>1616</v>
      </c>
      <c r="M29" s="473" t="s">
        <v>4379</v>
      </c>
      <c r="O29" s="478" t="s">
        <v>1892</v>
      </c>
      <c r="P29" s="131"/>
      <c r="Q29" s="471"/>
      <c r="R29" s="472">
        <v>0</v>
      </c>
      <c r="S29" s="479"/>
      <c r="T29" s="562"/>
      <c r="U29" s="473" t="s">
        <v>1887</v>
      </c>
      <c r="V29" s="473" t="s">
        <v>1887</v>
      </c>
      <c r="W29" s="473" t="s">
        <v>3979</v>
      </c>
      <c r="X29" s="473" t="s">
        <v>3978</v>
      </c>
      <c r="Y29" s="132">
        <f t="shared" si="0"/>
        <v>0</v>
      </c>
      <c r="Z29" s="132" t="str">
        <f t="shared" si="1"/>
        <v>0</v>
      </c>
      <c r="AA29" s="372">
        <f t="shared" si="2"/>
        <v>0</v>
      </c>
      <c r="AB29" s="481"/>
      <c r="AC29" s="481"/>
      <c r="AD29" s="482"/>
      <c r="AE29" s="482"/>
      <c r="AF29" s="482"/>
      <c r="AG29" s="482"/>
      <c r="AH29" s="482"/>
    </row>
    <row r="30" spans="1:34" s="473" customFormat="1" ht="12" hidden="1" customHeight="1" x14ac:dyDescent="0.2">
      <c r="A30" s="471"/>
      <c r="B30" s="472"/>
      <c r="C30" s="471"/>
      <c r="D30" s="471" t="s">
        <v>1904</v>
      </c>
      <c r="E30" s="473" t="s">
        <v>5516</v>
      </c>
      <c r="F30" s="474">
        <v>1</v>
      </c>
      <c r="G30" s="131"/>
      <c r="H30" s="473" t="s">
        <v>1561</v>
      </c>
      <c r="I30" s="475"/>
      <c r="K30" s="476"/>
      <c r="L30" s="477" t="s">
        <v>1616</v>
      </c>
      <c r="M30" s="473" t="s">
        <v>4379</v>
      </c>
      <c r="O30" s="478" t="s">
        <v>1892</v>
      </c>
      <c r="P30" s="131"/>
      <c r="Q30" s="471"/>
      <c r="R30" s="472">
        <v>0</v>
      </c>
      <c r="S30" s="479"/>
      <c r="T30" s="562"/>
      <c r="U30" s="473" t="s">
        <v>1887</v>
      </c>
      <c r="V30" s="473" t="s">
        <v>1887</v>
      </c>
      <c r="W30" s="473" t="s">
        <v>3979</v>
      </c>
      <c r="X30" s="473" t="s">
        <v>3978</v>
      </c>
      <c r="Y30" s="132">
        <f t="shared" si="0"/>
        <v>0</v>
      </c>
      <c r="Z30" s="132" t="str">
        <f t="shared" si="1"/>
        <v>0</v>
      </c>
      <c r="AA30" s="372">
        <f t="shared" si="2"/>
        <v>0</v>
      </c>
      <c r="AB30" s="481"/>
      <c r="AC30" s="481"/>
      <c r="AD30" s="482"/>
      <c r="AE30" s="482"/>
      <c r="AF30" s="482"/>
      <c r="AG30" s="482"/>
      <c r="AH30" s="482"/>
    </row>
    <row r="31" spans="1:34" s="473" customFormat="1" ht="12" hidden="1" customHeight="1" x14ac:dyDescent="0.2">
      <c r="A31" s="471"/>
      <c r="B31" s="472"/>
      <c r="C31" s="471"/>
      <c r="D31" s="471" t="s">
        <v>1905</v>
      </c>
      <c r="E31" s="473" t="s">
        <v>5516</v>
      </c>
      <c r="F31" s="474">
        <v>1</v>
      </c>
      <c r="G31" s="131"/>
      <c r="H31" s="473" t="s">
        <v>1561</v>
      </c>
      <c r="I31" s="475"/>
      <c r="K31" s="476"/>
      <c r="L31" s="477" t="s">
        <v>1616</v>
      </c>
      <c r="M31" s="473" t="s">
        <v>4379</v>
      </c>
      <c r="O31" s="478" t="s">
        <v>1892</v>
      </c>
      <c r="P31" s="131"/>
      <c r="Q31" s="471"/>
      <c r="R31" s="472">
        <v>0</v>
      </c>
      <c r="S31" s="479"/>
      <c r="T31" s="562"/>
      <c r="U31" s="473" t="s">
        <v>1887</v>
      </c>
      <c r="V31" s="473" t="s">
        <v>1887</v>
      </c>
      <c r="W31" s="473" t="s">
        <v>3979</v>
      </c>
      <c r="X31" s="473" t="s">
        <v>3978</v>
      </c>
      <c r="Y31" s="132">
        <f t="shared" si="0"/>
        <v>0</v>
      </c>
      <c r="Z31" s="132" t="str">
        <f t="shared" si="1"/>
        <v>0</v>
      </c>
      <c r="AA31" s="372">
        <f t="shared" si="2"/>
        <v>0</v>
      </c>
      <c r="AB31" s="481"/>
      <c r="AC31" s="481"/>
      <c r="AD31" s="482"/>
      <c r="AE31" s="482"/>
      <c r="AF31" s="482"/>
      <c r="AG31" s="482"/>
      <c r="AH31" s="482"/>
    </row>
    <row r="32" spans="1:34" s="473" customFormat="1" ht="12" hidden="1" customHeight="1" x14ac:dyDescent="0.2">
      <c r="A32" s="471"/>
      <c r="B32" s="472"/>
      <c r="C32" s="471"/>
      <c r="D32" s="471" t="s">
        <v>1906</v>
      </c>
      <c r="E32" s="473" t="s">
        <v>5516</v>
      </c>
      <c r="F32" s="474">
        <v>1</v>
      </c>
      <c r="G32" s="131"/>
      <c r="H32" s="473" t="s">
        <v>1561</v>
      </c>
      <c r="I32" s="475"/>
      <c r="K32" s="476"/>
      <c r="L32" s="477" t="s">
        <v>1616</v>
      </c>
      <c r="M32" s="473" t="s">
        <v>4379</v>
      </c>
      <c r="O32" s="478" t="s">
        <v>1892</v>
      </c>
      <c r="P32" s="131"/>
      <c r="Q32" s="471"/>
      <c r="R32" s="472">
        <v>0</v>
      </c>
      <c r="S32" s="479"/>
      <c r="T32" s="562"/>
      <c r="U32" s="473" t="s">
        <v>1887</v>
      </c>
      <c r="V32" s="473" t="s">
        <v>1887</v>
      </c>
      <c r="W32" s="473" t="s">
        <v>3979</v>
      </c>
      <c r="X32" s="473" t="s">
        <v>3978</v>
      </c>
      <c r="Y32" s="132">
        <f t="shared" si="0"/>
        <v>0</v>
      </c>
      <c r="Z32" s="132" t="str">
        <f t="shared" si="1"/>
        <v>0</v>
      </c>
      <c r="AA32" s="372">
        <f t="shared" si="2"/>
        <v>0</v>
      </c>
      <c r="AB32" s="481"/>
      <c r="AC32" s="481"/>
      <c r="AD32" s="482"/>
      <c r="AE32" s="482"/>
      <c r="AF32" s="482"/>
      <c r="AG32" s="482"/>
      <c r="AH32" s="482"/>
    </row>
    <row r="33" spans="1:34" s="473" customFormat="1" ht="12" hidden="1" customHeight="1" x14ac:dyDescent="0.2">
      <c r="A33" s="471"/>
      <c r="B33" s="472"/>
      <c r="C33" s="471"/>
      <c r="D33" s="471" t="s">
        <v>1907</v>
      </c>
      <c r="E33" s="473" t="s">
        <v>5516</v>
      </c>
      <c r="F33" s="474">
        <v>1</v>
      </c>
      <c r="G33" s="131"/>
      <c r="H33" s="473" t="s">
        <v>1561</v>
      </c>
      <c r="I33" s="475"/>
      <c r="K33" s="476"/>
      <c r="L33" s="477" t="s">
        <v>1616</v>
      </c>
      <c r="M33" s="473" t="s">
        <v>4379</v>
      </c>
      <c r="O33" s="478" t="s">
        <v>1892</v>
      </c>
      <c r="P33" s="131"/>
      <c r="Q33" s="471"/>
      <c r="R33" s="472">
        <v>0</v>
      </c>
      <c r="S33" s="479"/>
      <c r="T33" s="562"/>
      <c r="U33" s="473" t="s">
        <v>1887</v>
      </c>
      <c r="V33" s="473" t="s">
        <v>1887</v>
      </c>
      <c r="W33" s="473" t="s">
        <v>3979</v>
      </c>
      <c r="X33" s="473" t="s">
        <v>3978</v>
      </c>
      <c r="Y33" s="132">
        <f t="shared" si="0"/>
        <v>0</v>
      </c>
      <c r="Z33" s="132" t="str">
        <f t="shared" si="1"/>
        <v>0</v>
      </c>
      <c r="AA33" s="372">
        <f t="shared" si="2"/>
        <v>0</v>
      </c>
      <c r="AB33" s="481"/>
      <c r="AC33" s="481"/>
      <c r="AD33" s="482"/>
      <c r="AE33" s="482"/>
      <c r="AF33" s="482"/>
      <c r="AG33" s="482"/>
      <c r="AH33" s="482"/>
    </row>
    <row r="34" spans="1:34" s="473" customFormat="1" ht="12" hidden="1" customHeight="1" x14ac:dyDescent="0.2">
      <c r="A34" s="471"/>
      <c r="B34" s="472"/>
      <c r="C34" s="471"/>
      <c r="D34" s="471" t="s">
        <v>1908</v>
      </c>
      <c r="E34" s="473" t="s">
        <v>5516</v>
      </c>
      <c r="F34" s="474">
        <v>1</v>
      </c>
      <c r="G34" s="131"/>
      <c r="H34" s="473" t="s">
        <v>1561</v>
      </c>
      <c r="I34" s="475"/>
      <c r="K34" s="476"/>
      <c r="L34" s="477" t="s">
        <v>1616</v>
      </c>
      <c r="M34" s="473" t="s">
        <v>4379</v>
      </c>
      <c r="O34" s="478" t="s">
        <v>1892</v>
      </c>
      <c r="P34" s="131"/>
      <c r="Q34" s="471"/>
      <c r="R34" s="472">
        <v>0</v>
      </c>
      <c r="S34" s="479"/>
      <c r="T34" s="562"/>
      <c r="U34" s="473" t="s">
        <v>1887</v>
      </c>
      <c r="V34" s="473" t="s">
        <v>1887</v>
      </c>
      <c r="W34" s="473" t="s">
        <v>3979</v>
      </c>
      <c r="X34" s="473" t="s">
        <v>3978</v>
      </c>
      <c r="Y34" s="132">
        <f t="shared" si="0"/>
        <v>0</v>
      </c>
      <c r="Z34" s="132" t="str">
        <f t="shared" si="1"/>
        <v>0</v>
      </c>
      <c r="AA34" s="372">
        <f t="shared" si="2"/>
        <v>0</v>
      </c>
      <c r="AB34" s="481"/>
      <c r="AC34" s="481"/>
      <c r="AD34" s="482"/>
      <c r="AE34" s="482"/>
      <c r="AF34" s="482"/>
      <c r="AG34" s="482"/>
      <c r="AH34" s="482"/>
    </row>
    <row r="35" spans="1:34" s="473" customFormat="1" ht="12" hidden="1" customHeight="1" x14ac:dyDescent="0.2">
      <c r="A35" s="471"/>
      <c r="B35" s="472"/>
      <c r="C35" s="471"/>
      <c r="D35" s="471" t="s">
        <v>1909</v>
      </c>
      <c r="E35" s="473" t="s">
        <v>5516</v>
      </c>
      <c r="F35" s="474">
        <v>1</v>
      </c>
      <c r="G35" s="131"/>
      <c r="H35" s="473" t="s">
        <v>1561</v>
      </c>
      <c r="I35" s="476"/>
      <c r="K35" s="476"/>
      <c r="L35" s="477" t="s">
        <v>1616</v>
      </c>
      <c r="M35" s="473" t="s">
        <v>4379</v>
      </c>
      <c r="O35" s="478" t="s">
        <v>1892</v>
      </c>
      <c r="P35" s="131"/>
      <c r="Q35" s="471"/>
      <c r="R35" s="472">
        <v>0</v>
      </c>
      <c r="S35" s="479"/>
      <c r="T35" s="562"/>
      <c r="U35" s="473" t="s">
        <v>1887</v>
      </c>
      <c r="V35" s="473" t="s">
        <v>1887</v>
      </c>
      <c r="W35" s="473" t="s">
        <v>3979</v>
      </c>
      <c r="X35" s="473" t="s">
        <v>3978</v>
      </c>
      <c r="Y35" s="132">
        <f t="shared" si="0"/>
        <v>0</v>
      </c>
      <c r="Z35" s="132" t="str">
        <f t="shared" si="1"/>
        <v>0</v>
      </c>
      <c r="AA35" s="372">
        <f t="shared" si="2"/>
        <v>0</v>
      </c>
      <c r="AB35" s="481"/>
      <c r="AC35" s="481"/>
      <c r="AD35" s="482"/>
      <c r="AE35" s="482"/>
      <c r="AF35" s="482"/>
      <c r="AG35" s="482"/>
      <c r="AH35" s="482"/>
    </row>
    <row r="36" spans="1:34" s="473" customFormat="1" ht="12" hidden="1" customHeight="1" x14ac:dyDescent="0.2">
      <c r="A36" s="471"/>
      <c r="B36" s="472"/>
      <c r="C36" s="471"/>
      <c r="D36" s="471" t="s">
        <v>1910</v>
      </c>
      <c r="E36" s="473" t="s">
        <v>5516</v>
      </c>
      <c r="F36" s="474">
        <v>1</v>
      </c>
      <c r="G36" s="131"/>
      <c r="H36" s="473" t="s">
        <v>1561</v>
      </c>
      <c r="I36" s="476"/>
      <c r="K36" s="476"/>
      <c r="L36" s="477" t="s">
        <v>1616</v>
      </c>
      <c r="M36" s="473" t="s">
        <v>4379</v>
      </c>
      <c r="O36" s="478" t="s">
        <v>1892</v>
      </c>
      <c r="P36" s="131"/>
      <c r="Q36" s="471"/>
      <c r="R36" s="472">
        <v>0</v>
      </c>
      <c r="S36" s="479"/>
      <c r="T36" s="562"/>
      <c r="U36" s="473" t="s">
        <v>1887</v>
      </c>
      <c r="V36" s="473" t="s">
        <v>1887</v>
      </c>
      <c r="W36" s="473" t="s">
        <v>3979</v>
      </c>
      <c r="X36" s="473" t="s">
        <v>3978</v>
      </c>
      <c r="Y36" s="132">
        <f t="shared" si="0"/>
        <v>0</v>
      </c>
      <c r="Z36" s="132" t="str">
        <f t="shared" si="1"/>
        <v>0</v>
      </c>
      <c r="AA36" s="372">
        <f t="shared" si="2"/>
        <v>0</v>
      </c>
      <c r="AB36" s="481"/>
      <c r="AC36" s="481"/>
      <c r="AD36" s="482"/>
      <c r="AE36" s="482"/>
      <c r="AF36" s="482"/>
      <c r="AG36" s="482"/>
      <c r="AH36" s="482"/>
    </row>
    <row r="37" spans="1:34" s="473" customFormat="1" ht="12" hidden="1" customHeight="1" x14ac:dyDescent="0.2">
      <c r="A37" s="471"/>
      <c r="B37" s="472"/>
      <c r="C37" s="471"/>
      <c r="D37" s="471" t="s">
        <v>1911</v>
      </c>
      <c r="E37" s="473" t="s">
        <v>5516</v>
      </c>
      <c r="F37" s="474">
        <v>1</v>
      </c>
      <c r="G37" s="131"/>
      <c r="H37" s="473" t="s">
        <v>1561</v>
      </c>
      <c r="I37" s="476"/>
      <c r="K37" s="476"/>
      <c r="L37" s="477" t="s">
        <v>1616</v>
      </c>
      <c r="M37" s="473" t="s">
        <v>4379</v>
      </c>
      <c r="O37" s="478" t="s">
        <v>1892</v>
      </c>
      <c r="P37" s="131"/>
      <c r="Q37" s="471"/>
      <c r="R37" s="472">
        <v>0</v>
      </c>
      <c r="S37" s="479"/>
      <c r="T37" s="562"/>
      <c r="U37" s="473" t="s">
        <v>1887</v>
      </c>
      <c r="V37" s="473" t="s">
        <v>1887</v>
      </c>
      <c r="W37" s="473" t="s">
        <v>3979</v>
      </c>
      <c r="X37" s="473" t="s">
        <v>3978</v>
      </c>
      <c r="Y37" s="132">
        <f t="shared" si="0"/>
        <v>0</v>
      </c>
      <c r="Z37" s="132" t="str">
        <f t="shared" si="1"/>
        <v>0</v>
      </c>
      <c r="AA37" s="372">
        <f t="shared" si="2"/>
        <v>0</v>
      </c>
      <c r="AB37" s="481"/>
      <c r="AC37" s="481"/>
      <c r="AD37" s="482"/>
      <c r="AE37" s="482"/>
      <c r="AF37" s="482"/>
      <c r="AG37" s="482"/>
      <c r="AH37" s="482"/>
    </row>
    <row r="38" spans="1:34" s="473" customFormat="1" ht="12" hidden="1" customHeight="1" x14ac:dyDescent="0.2">
      <c r="A38" s="471"/>
      <c r="B38" s="472"/>
      <c r="C38" s="471"/>
      <c r="D38" s="471" t="s">
        <v>1912</v>
      </c>
      <c r="E38" s="473" t="s">
        <v>5516</v>
      </c>
      <c r="F38" s="474">
        <v>1</v>
      </c>
      <c r="G38" s="131"/>
      <c r="H38" s="473" t="s">
        <v>1561</v>
      </c>
      <c r="I38" s="475"/>
      <c r="K38" s="476"/>
      <c r="L38" s="477" t="s">
        <v>1616</v>
      </c>
      <c r="M38" s="473" t="s">
        <v>4379</v>
      </c>
      <c r="O38" s="478" t="s">
        <v>1892</v>
      </c>
      <c r="P38" s="131"/>
      <c r="Q38" s="471"/>
      <c r="R38" s="472">
        <v>0</v>
      </c>
      <c r="S38" s="479"/>
      <c r="T38" s="562"/>
      <c r="U38" s="473" t="s">
        <v>1887</v>
      </c>
      <c r="V38" s="473" t="s">
        <v>1887</v>
      </c>
      <c r="W38" s="473" t="s">
        <v>3979</v>
      </c>
      <c r="X38" s="473" t="s">
        <v>3978</v>
      </c>
      <c r="Y38" s="132">
        <f t="shared" si="0"/>
        <v>0</v>
      </c>
      <c r="Z38" s="132" t="str">
        <f t="shared" si="1"/>
        <v>0</v>
      </c>
      <c r="AA38" s="372">
        <f t="shared" si="2"/>
        <v>0</v>
      </c>
      <c r="AB38" s="481"/>
      <c r="AC38" s="481"/>
      <c r="AD38" s="482"/>
      <c r="AE38" s="482"/>
      <c r="AF38" s="482"/>
      <c r="AG38" s="482"/>
      <c r="AH38" s="482"/>
    </row>
    <row r="39" spans="1:34" s="473" customFormat="1" ht="12" hidden="1" customHeight="1" x14ac:dyDescent="0.2">
      <c r="A39" s="471"/>
      <c r="B39" s="472"/>
      <c r="C39" s="471"/>
      <c r="D39" s="471" t="s">
        <v>1913</v>
      </c>
      <c r="E39" s="473" t="s">
        <v>5516</v>
      </c>
      <c r="F39" s="474">
        <v>1</v>
      </c>
      <c r="G39" s="131"/>
      <c r="H39" s="473" t="s">
        <v>1561</v>
      </c>
      <c r="I39" s="475"/>
      <c r="K39" s="476"/>
      <c r="L39" s="477" t="s">
        <v>1616</v>
      </c>
      <c r="M39" s="473" t="s">
        <v>4379</v>
      </c>
      <c r="O39" s="478" t="s">
        <v>1892</v>
      </c>
      <c r="P39" s="131"/>
      <c r="Q39" s="471"/>
      <c r="R39" s="472">
        <v>0</v>
      </c>
      <c r="S39" s="479"/>
      <c r="T39" s="562"/>
      <c r="U39" s="473" t="s">
        <v>1887</v>
      </c>
      <c r="V39" s="473" t="s">
        <v>1887</v>
      </c>
      <c r="W39" s="473" t="s">
        <v>3979</v>
      </c>
      <c r="X39" s="473" t="s">
        <v>3978</v>
      </c>
      <c r="Y39" s="132">
        <f t="shared" si="0"/>
        <v>0</v>
      </c>
      <c r="Z39" s="132" t="str">
        <f t="shared" si="1"/>
        <v>0</v>
      </c>
      <c r="AA39" s="372">
        <f t="shared" si="2"/>
        <v>0</v>
      </c>
      <c r="AB39" s="481"/>
      <c r="AC39" s="481"/>
      <c r="AD39" s="482"/>
      <c r="AE39" s="482"/>
      <c r="AF39" s="482"/>
      <c r="AG39" s="482"/>
      <c r="AH39" s="482"/>
    </row>
    <row r="40" spans="1:34" s="473" customFormat="1" ht="12" hidden="1" customHeight="1" x14ac:dyDescent="0.2">
      <c r="A40" s="471"/>
      <c r="B40" s="472"/>
      <c r="C40" s="471"/>
      <c r="D40" s="471" t="s">
        <v>1914</v>
      </c>
      <c r="E40" s="473" t="s">
        <v>5516</v>
      </c>
      <c r="F40" s="474">
        <v>1</v>
      </c>
      <c r="G40" s="131"/>
      <c r="H40" s="473" t="s">
        <v>1561</v>
      </c>
      <c r="I40" s="475"/>
      <c r="K40" s="476"/>
      <c r="L40" s="477" t="s">
        <v>1616</v>
      </c>
      <c r="M40" s="473" t="s">
        <v>4379</v>
      </c>
      <c r="O40" s="478" t="s">
        <v>1892</v>
      </c>
      <c r="P40" s="131"/>
      <c r="Q40" s="471"/>
      <c r="R40" s="472">
        <v>0</v>
      </c>
      <c r="S40" s="479"/>
      <c r="T40" s="562"/>
      <c r="U40" s="473" t="s">
        <v>1887</v>
      </c>
      <c r="V40" s="473" t="s">
        <v>1887</v>
      </c>
      <c r="W40" s="473" t="s">
        <v>3979</v>
      </c>
      <c r="X40" s="473" t="s">
        <v>3978</v>
      </c>
      <c r="Y40" s="132">
        <f t="shared" si="0"/>
        <v>0</v>
      </c>
      <c r="Z40" s="132" t="str">
        <f t="shared" si="1"/>
        <v>0</v>
      </c>
      <c r="AA40" s="372">
        <f t="shared" si="2"/>
        <v>0</v>
      </c>
      <c r="AB40" s="484"/>
      <c r="AC40" s="481"/>
      <c r="AD40" s="482"/>
      <c r="AE40" s="482"/>
      <c r="AF40" s="482"/>
      <c r="AG40" s="482"/>
      <c r="AH40" s="482"/>
    </row>
    <row r="41" spans="1:34" s="473" customFormat="1" ht="12" hidden="1" customHeight="1" x14ac:dyDescent="0.2">
      <c r="A41" s="471"/>
      <c r="B41" s="472"/>
      <c r="C41" s="471"/>
      <c r="D41" s="471" t="s">
        <v>1915</v>
      </c>
      <c r="E41" s="473" t="s">
        <v>5516</v>
      </c>
      <c r="F41" s="474">
        <v>1</v>
      </c>
      <c r="G41" s="131"/>
      <c r="H41" s="473" t="s">
        <v>1561</v>
      </c>
      <c r="I41" s="475"/>
      <c r="K41" s="476"/>
      <c r="L41" s="477" t="s">
        <v>1616</v>
      </c>
      <c r="M41" s="473" t="s">
        <v>4379</v>
      </c>
      <c r="O41" s="478" t="s">
        <v>1892</v>
      </c>
      <c r="P41" s="131"/>
      <c r="Q41" s="471"/>
      <c r="R41" s="472">
        <v>0</v>
      </c>
      <c r="S41" s="479"/>
      <c r="T41" s="562"/>
      <c r="U41" s="473" t="s">
        <v>1887</v>
      </c>
      <c r="V41" s="473" t="s">
        <v>1887</v>
      </c>
      <c r="W41" s="473" t="s">
        <v>3979</v>
      </c>
      <c r="X41" s="473" t="s">
        <v>3978</v>
      </c>
      <c r="Y41" s="132">
        <f t="shared" si="0"/>
        <v>0</v>
      </c>
      <c r="Z41" s="132" t="str">
        <f t="shared" si="1"/>
        <v>0</v>
      </c>
      <c r="AA41" s="372">
        <f t="shared" si="2"/>
        <v>0</v>
      </c>
      <c r="AB41" s="484"/>
      <c r="AC41" s="481"/>
      <c r="AD41" s="482"/>
      <c r="AE41" s="482"/>
      <c r="AF41" s="482"/>
      <c r="AG41" s="482"/>
      <c r="AH41" s="482"/>
    </row>
    <row r="42" spans="1:34" s="502" customFormat="1" ht="12" customHeight="1" x14ac:dyDescent="0.2">
      <c r="A42" s="506"/>
      <c r="B42" s="741"/>
      <c r="C42" s="506"/>
      <c r="D42" s="506"/>
      <c r="F42" s="495"/>
      <c r="G42" s="742"/>
      <c r="H42" s="743"/>
      <c r="I42" s="581"/>
      <c r="K42" s="553"/>
      <c r="L42" s="583"/>
      <c r="O42" s="503"/>
      <c r="P42" s="581"/>
      <c r="Q42" s="506"/>
      <c r="R42" s="741"/>
      <c r="S42" s="744"/>
      <c r="T42" s="745"/>
      <c r="Y42" s="132">
        <f t="shared" si="0"/>
        <v>0</v>
      </c>
      <c r="Z42" s="132" t="str">
        <f t="shared" si="1"/>
        <v>0</v>
      </c>
      <c r="AA42" s="372" t="str">
        <f t="shared" si="2"/>
        <v>0</v>
      </c>
      <c r="AB42" s="747"/>
      <c r="AC42" s="718"/>
      <c r="AD42" s="719"/>
      <c r="AE42" s="719"/>
      <c r="AF42" s="719"/>
      <c r="AG42" s="719"/>
      <c r="AH42" s="719"/>
    </row>
    <row r="43" spans="1:34" s="79" customFormat="1" ht="12" customHeight="1" x14ac:dyDescent="0.2">
      <c r="A43" s="1" t="s">
        <v>900</v>
      </c>
      <c r="B43" s="2">
        <v>55</v>
      </c>
      <c r="C43" s="1" t="s">
        <v>5211</v>
      </c>
      <c r="D43" s="85" t="s">
        <v>1906</v>
      </c>
      <c r="E43" s="18" t="s">
        <v>5516</v>
      </c>
      <c r="F43" s="18">
        <v>1</v>
      </c>
      <c r="G43" s="715">
        <v>25</v>
      </c>
      <c r="H43" s="18"/>
      <c r="I43" s="126"/>
      <c r="J43" s="18" t="s">
        <v>3005</v>
      </c>
      <c r="K43" s="449" t="s">
        <v>1614</v>
      </c>
      <c r="L43" s="254" t="s">
        <v>1616</v>
      </c>
      <c r="M43" s="397" t="s">
        <v>4379</v>
      </c>
      <c r="N43" s="18" t="s">
        <v>3005</v>
      </c>
      <c r="O43" s="83" t="s">
        <v>1885</v>
      </c>
      <c r="P43" s="715">
        <v>25</v>
      </c>
      <c r="Q43" s="1" t="s">
        <v>5211</v>
      </c>
      <c r="R43" s="17">
        <v>0</v>
      </c>
      <c r="S43" s="77">
        <v>25443</v>
      </c>
      <c r="T43" s="16" t="s">
        <v>901</v>
      </c>
      <c r="U43" s="18" t="s">
        <v>1887</v>
      </c>
      <c r="V43" s="79" t="s">
        <v>1887</v>
      </c>
      <c r="W43" s="79" t="s">
        <v>3979</v>
      </c>
      <c r="X43" s="79" t="s">
        <v>3978</v>
      </c>
      <c r="Y43" s="132">
        <f t="shared" si="0"/>
        <v>50</v>
      </c>
      <c r="Z43" s="132" t="str">
        <f t="shared" si="1"/>
        <v>0</v>
      </c>
      <c r="AA43" s="372">
        <f t="shared" si="2"/>
        <v>50</v>
      </c>
      <c r="AC43" s="86"/>
    </row>
    <row r="44" spans="1:34" s="79" customFormat="1" ht="12" customHeight="1" x14ac:dyDescent="0.2">
      <c r="A44" s="1" t="s">
        <v>900</v>
      </c>
      <c r="B44" s="2">
        <v>55</v>
      </c>
      <c r="C44" s="1" t="s">
        <v>5211</v>
      </c>
      <c r="D44" s="85" t="s">
        <v>1907</v>
      </c>
      <c r="E44" s="18" t="s">
        <v>5516</v>
      </c>
      <c r="F44" s="18">
        <v>1</v>
      </c>
      <c r="G44" s="715">
        <v>25</v>
      </c>
      <c r="H44" s="18"/>
      <c r="I44" s="126"/>
      <c r="J44" s="18" t="s">
        <v>3005</v>
      </c>
      <c r="K44" s="449" t="s">
        <v>1614</v>
      </c>
      <c r="L44" s="254" t="s">
        <v>1616</v>
      </c>
      <c r="M44" s="397" t="s">
        <v>4379</v>
      </c>
      <c r="N44" s="18" t="s">
        <v>3005</v>
      </c>
      <c r="O44" s="83" t="s">
        <v>1885</v>
      </c>
      <c r="P44" s="715">
        <v>25</v>
      </c>
      <c r="Q44" s="1" t="s">
        <v>5211</v>
      </c>
      <c r="R44" s="17">
        <v>0</v>
      </c>
      <c r="S44" s="77">
        <v>25443</v>
      </c>
      <c r="T44" s="16" t="s">
        <v>901</v>
      </c>
      <c r="U44" s="79" t="s">
        <v>1887</v>
      </c>
      <c r="V44" s="79" t="s">
        <v>1887</v>
      </c>
      <c r="W44" s="79" t="s">
        <v>3979</v>
      </c>
      <c r="X44" s="79" t="s">
        <v>3978</v>
      </c>
      <c r="Y44" s="132">
        <f t="shared" si="0"/>
        <v>50</v>
      </c>
      <c r="Z44" s="132" t="str">
        <f t="shared" si="1"/>
        <v>0</v>
      </c>
      <c r="AA44" s="372">
        <f t="shared" si="2"/>
        <v>50</v>
      </c>
      <c r="AC44" s="86"/>
    </row>
    <row r="45" spans="1:34" s="79" customFormat="1" ht="12" customHeight="1" x14ac:dyDescent="0.2">
      <c r="A45" s="1" t="s">
        <v>900</v>
      </c>
      <c r="B45" s="2">
        <v>55</v>
      </c>
      <c r="C45" s="1" t="s">
        <v>5211</v>
      </c>
      <c r="D45" s="85" t="s">
        <v>1908</v>
      </c>
      <c r="E45" s="18" t="s">
        <v>5516</v>
      </c>
      <c r="F45" s="18">
        <v>1</v>
      </c>
      <c r="G45" s="715">
        <v>25</v>
      </c>
      <c r="H45" s="18"/>
      <c r="I45" s="126"/>
      <c r="J45" s="18" t="s">
        <v>3005</v>
      </c>
      <c r="K45" s="449" t="s">
        <v>1614</v>
      </c>
      <c r="L45" s="254" t="s">
        <v>1616</v>
      </c>
      <c r="M45" s="397" t="s">
        <v>4379</v>
      </c>
      <c r="N45" s="18" t="s">
        <v>3005</v>
      </c>
      <c r="O45" s="83" t="s">
        <v>1885</v>
      </c>
      <c r="P45" s="715">
        <v>25</v>
      </c>
      <c r="Q45" s="1" t="s">
        <v>5211</v>
      </c>
      <c r="R45" s="17">
        <v>0</v>
      </c>
      <c r="S45" s="77">
        <v>25443</v>
      </c>
      <c r="T45" s="16" t="s">
        <v>901</v>
      </c>
      <c r="U45" s="79" t="s">
        <v>1887</v>
      </c>
      <c r="V45" s="79" t="s">
        <v>1887</v>
      </c>
      <c r="W45" s="79" t="s">
        <v>3979</v>
      </c>
      <c r="X45" s="79" t="s">
        <v>3978</v>
      </c>
      <c r="Y45" s="132">
        <f t="shared" si="0"/>
        <v>50</v>
      </c>
      <c r="Z45" s="132" t="str">
        <f t="shared" si="1"/>
        <v>0</v>
      </c>
      <c r="AA45" s="372">
        <f t="shared" si="2"/>
        <v>50</v>
      </c>
      <c r="AC45" s="86"/>
    </row>
    <row r="46" spans="1:34" s="79" customFormat="1" ht="12" customHeight="1" x14ac:dyDescent="0.2">
      <c r="A46" s="1" t="s">
        <v>900</v>
      </c>
      <c r="B46" s="2">
        <v>55</v>
      </c>
      <c r="C46" s="1" t="s">
        <v>5211</v>
      </c>
      <c r="D46" s="85" t="s">
        <v>1909</v>
      </c>
      <c r="E46" s="18" t="s">
        <v>5516</v>
      </c>
      <c r="F46" s="18">
        <v>1</v>
      </c>
      <c r="G46" s="715">
        <v>25</v>
      </c>
      <c r="H46" s="18"/>
      <c r="I46" s="126"/>
      <c r="J46" s="18" t="s">
        <v>3005</v>
      </c>
      <c r="K46" s="449" t="s">
        <v>1614</v>
      </c>
      <c r="L46" s="254" t="s">
        <v>1616</v>
      </c>
      <c r="M46" s="397" t="s">
        <v>4379</v>
      </c>
      <c r="N46" s="18" t="s">
        <v>3005</v>
      </c>
      <c r="O46" s="83" t="s">
        <v>1885</v>
      </c>
      <c r="P46" s="715">
        <v>25</v>
      </c>
      <c r="Q46" s="1" t="s">
        <v>5211</v>
      </c>
      <c r="R46" s="17">
        <v>0</v>
      </c>
      <c r="S46" s="77">
        <v>25443</v>
      </c>
      <c r="T46" s="16" t="s">
        <v>901</v>
      </c>
      <c r="U46" s="79" t="s">
        <v>1887</v>
      </c>
      <c r="V46" s="79" t="s">
        <v>1887</v>
      </c>
      <c r="W46" s="79" t="s">
        <v>3979</v>
      </c>
      <c r="X46" s="79" t="s">
        <v>3978</v>
      </c>
      <c r="Y46" s="132">
        <f t="shared" si="0"/>
        <v>50</v>
      </c>
      <c r="Z46" s="132" t="str">
        <f t="shared" si="1"/>
        <v>0</v>
      </c>
      <c r="AA46" s="372">
        <f t="shared" si="2"/>
        <v>50</v>
      </c>
      <c r="AC46" s="86"/>
    </row>
    <row r="47" spans="1:34" s="79" customFormat="1" ht="12" customHeight="1" x14ac:dyDescent="0.2">
      <c r="A47" s="1" t="s">
        <v>900</v>
      </c>
      <c r="B47" s="2">
        <v>55</v>
      </c>
      <c r="C47" s="1" t="s">
        <v>5211</v>
      </c>
      <c r="D47" s="85" t="s">
        <v>1910</v>
      </c>
      <c r="E47" s="18" t="s">
        <v>5516</v>
      </c>
      <c r="F47" s="18">
        <v>1</v>
      </c>
      <c r="G47" s="715">
        <v>25</v>
      </c>
      <c r="H47" s="18"/>
      <c r="I47" s="126"/>
      <c r="J47" s="18" t="s">
        <v>3005</v>
      </c>
      <c r="K47" s="449" t="s">
        <v>1614</v>
      </c>
      <c r="L47" s="254" t="s">
        <v>1616</v>
      </c>
      <c r="M47" s="397" t="s">
        <v>4379</v>
      </c>
      <c r="N47" s="18" t="s">
        <v>3005</v>
      </c>
      <c r="O47" s="83" t="s">
        <v>1885</v>
      </c>
      <c r="P47" s="715">
        <v>25</v>
      </c>
      <c r="Q47" s="1" t="s">
        <v>5211</v>
      </c>
      <c r="R47" s="17">
        <v>0</v>
      </c>
      <c r="S47" s="77">
        <v>25443</v>
      </c>
      <c r="T47" s="16" t="s">
        <v>901</v>
      </c>
      <c r="U47" s="79" t="s">
        <v>1887</v>
      </c>
      <c r="V47" s="79" t="s">
        <v>1887</v>
      </c>
      <c r="W47" s="79" t="s">
        <v>3979</v>
      </c>
      <c r="X47" s="79" t="s">
        <v>3978</v>
      </c>
      <c r="Y47" s="132">
        <f t="shared" si="0"/>
        <v>50</v>
      </c>
      <c r="Z47" s="132" t="str">
        <f t="shared" si="1"/>
        <v>0</v>
      </c>
      <c r="AA47" s="372">
        <f t="shared" si="2"/>
        <v>50</v>
      </c>
      <c r="AC47" s="86"/>
    </row>
    <row r="48" spans="1:34" s="79" customFormat="1" ht="12" customHeight="1" x14ac:dyDescent="0.2">
      <c r="A48" s="1" t="s">
        <v>900</v>
      </c>
      <c r="B48" s="2">
        <v>55</v>
      </c>
      <c r="C48" s="1" t="s">
        <v>5211</v>
      </c>
      <c r="D48" s="85" t="s">
        <v>1911</v>
      </c>
      <c r="E48" s="18" t="s">
        <v>5516</v>
      </c>
      <c r="F48" s="18">
        <v>1</v>
      </c>
      <c r="G48" s="715">
        <v>25</v>
      </c>
      <c r="H48" s="18"/>
      <c r="I48" s="126"/>
      <c r="J48" s="18" t="s">
        <v>3005</v>
      </c>
      <c r="K48" s="449" t="s">
        <v>1614</v>
      </c>
      <c r="L48" s="254" t="s">
        <v>1616</v>
      </c>
      <c r="M48" s="397" t="s">
        <v>4379</v>
      </c>
      <c r="N48" s="18" t="s">
        <v>3005</v>
      </c>
      <c r="O48" s="83" t="s">
        <v>1885</v>
      </c>
      <c r="P48" s="715">
        <v>25</v>
      </c>
      <c r="Q48" s="1" t="s">
        <v>5211</v>
      </c>
      <c r="R48" s="17">
        <v>0</v>
      </c>
      <c r="S48" s="77">
        <v>25443</v>
      </c>
      <c r="T48" s="16" t="s">
        <v>901</v>
      </c>
      <c r="U48" s="79" t="s">
        <v>1887</v>
      </c>
      <c r="V48" s="79" t="s">
        <v>1887</v>
      </c>
      <c r="W48" s="79" t="s">
        <v>3979</v>
      </c>
      <c r="X48" s="79" t="s">
        <v>3978</v>
      </c>
      <c r="Y48" s="132">
        <f t="shared" si="0"/>
        <v>50</v>
      </c>
      <c r="Z48" s="132" t="str">
        <f t="shared" si="1"/>
        <v>0</v>
      </c>
      <c r="AA48" s="372">
        <f t="shared" si="2"/>
        <v>50</v>
      </c>
      <c r="AC48" s="86"/>
    </row>
    <row r="49" spans="1:34" s="504" customFormat="1" ht="12" customHeight="1" x14ac:dyDescent="0.2">
      <c r="A49" s="708"/>
      <c r="B49" s="709"/>
      <c r="C49" s="708"/>
      <c r="D49" s="505"/>
      <c r="F49" s="501"/>
      <c r="G49" s="519"/>
      <c r="H49" s="530"/>
      <c r="I49" s="497"/>
      <c r="J49" s="58"/>
      <c r="K49" s="19"/>
      <c r="L49" s="254" t="s">
        <v>1616</v>
      </c>
      <c r="M49" s="501"/>
      <c r="O49" s="518"/>
      <c r="P49" s="519"/>
      <c r="Q49" s="708"/>
      <c r="R49" s="709"/>
      <c r="S49" s="588"/>
      <c r="T49" s="708"/>
      <c r="Y49" s="132">
        <f t="shared" si="0"/>
        <v>0</v>
      </c>
      <c r="Z49" s="132" t="str">
        <f t="shared" si="1"/>
        <v>0</v>
      </c>
      <c r="AA49" s="372" t="str">
        <f t="shared" si="2"/>
        <v>0</v>
      </c>
      <c r="AB49" s="511"/>
      <c r="AC49" s="509"/>
      <c r="AD49" s="510"/>
      <c r="AE49" s="510"/>
      <c r="AF49" s="510"/>
      <c r="AG49" s="510"/>
      <c r="AH49" s="510"/>
    </row>
    <row r="50" spans="1:34" s="632" customFormat="1" ht="12" customHeight="1" thickBot="1" x14ac:dyDescent="0.25">
      <c r="A50" s="630"/>
      <c r="B50" s="631"/>
      <c r="C50" s="630"/>
      <c r="D50" s="630"/>
      <c r="G50" s="458">
        <f>SUM(G43:G49)</f>
        <v>150</v>
      </c>
      <c r="I50" s="633"/>
      <c r="K50" s="633"/>
      <c r="L50" s="634"/>
      <c r="M50" s="462">
        <f>G50-P50</f>
        <v>0</v>
      </c>
      <c r="N50" s="635"/>
      <c r="O50" s="469"/>
      <c r="P50" s="462">
        <f>SUM(P43:P49)</f>
        <v>150</v>
      </c>
      <c r="Q50" s="630"/>
      <c r="R50" s="631"/>
      <c r="S50" s="469"/>
      <c r="T50" s="630"/>
      <c r="Y50" s="132">
        <f t="shared" si="0"/>
        <v>0</v>
      </c>
      <c r="Z50" s="132" t="str">
        <f t="shared" si="1"/>
        <v>0</v>
      </c>
      <c r="AA50" s="372" t="str">
        <f t="shared" si="2"/>
        <v>0</v>
      </c>
      <c r="AB50" s="636"/>
      <c r="AC50" s="637"/>
    </row>
    <row r="51" spans="1:34" s="504" customFormat="1" ht="12" customHeight="1" x14ac:dyDescent="0.2">
      <c r="A51" s="505"/>
      <c r="B51" s="608"/>
      <c r="C51" s="505"/>
      <c r="D51" s="505"/>
      <c r="E51" s="501"/>
      <c r="F51" s="501"/>
      <c r="G51" s="501"/>
      <c r="I51" s="590"/>
      <c r="K51" s="590"/>
      <c r="L51" s="500"/>
      <c r="M51" s="501"/>
      <c r="O51" s="518"/>
      <c r="P51" s="501"/>
      <c r="Q51" s="505"/>
      <c r="R51" s="608"/>
      <c r="T51" s="505"/>
      <c r="Y51" s="132">
        <f t="shared" si="0"/>
        <v>0</v>
      </c>
      <c r="Z51" s="132" t="str">
        <f t="shared" si="1"/>
        <v>0</v>
      </c>
      <c r="AA51" s="372" t="str">
        <f t="shared" si="2"/>
        <v>0</v>
      </c>
      <c r="AB51" s="511"/>
      <c r="AC51" s="509"/>
      <c r="AD51" s="510"/>
      <c r="AE51" s="510"/>
      <c r="AF51" s="510"/>
      <c r="AG51" s="510"/>
      <c r="AH51" s="510"/>
    </row>
    <row r="52" spans="1:34" s="275" customFormat="1" ht="12" customHeight="1" x14ac:dyDescent="0.2">
      <c r="A52" s="440"/>
      <c r="B52" s="272"/>
      <c r="C52" s="440"/>
      <c r="D52" s="440"/>
      <c r="G52" s="578"/>
      <c r="I52" s="126"/>
      <c r="K52" s="370"/>
      <c r="L52" s="254"/>
      <c r="M52" s="578"/>
      <c r="O52" s="514"/>
      <c r="P52" s="578"/>
      <c r="Q52" s="454"/>
      <c r="R52" s="272"/>
      <c r="S52" s="579"/>
      <c r="T52" s="440"/>
      <c r="Y52" s="132">
        <f t="shared" si="0"/>
        <v>0</v>
      </c>
      <c r="Z52" s="132" t="str">
        <f t="shared" si="1"/>
        <v>0</v>
      </c>
      <c r="AA52" s="372" t="str">
        <f t="shared" si="2"/>
        <v>0</v>
      </c>
      <c r="AB52" s="399"/>
      <c r="AC52" s="24"/>
      <c r="AD52" s="28"/>
      <c r="AE52" s="28"/>
      <c r="AF52" s="28"/>
      <c r="AG52" s="28"/>
      <c r="AH52" s="28"/>
    </row>
    <row r="53" spans="1:34" s="502" customFormat="1" ht="12" customHeight="1" x14ac:dyDescent="0.2">
      <c r="A53" s="745"/>
      <c r="B53" s="752"/>
      <c r="C53" s="745"/>
      <c r="D53" s="584">
        <v>1</v>
      </c>
      <c r="E53" s="743" t="s">
        <v>5516</v>
      </c>
      <c r="F53" s="495">
        <v>1</v>
      </c>
      <c r="G53" s="526"/>
      <c r="H53" s="743" t="s">
        <v>1561</v>
      </c>
      <c r="I53" s="581"/>
      <c r="J53" s="743"/>
      <c r="K53" s="553"/>
      <c r="L53" s="583" t="s">
        <v>1616</v>
      </c>
      <c r="M53" s="495" t="s">
        <v>4379</v>
      </c>
      <c r="N53" s="743"/>
      <c r="O53" s="503" t="s">
        <v>1916</v>
      </c>
      <c r="P53" s="526"/>
      <c r="Q53" s="745"/>
      <c r="R53" s="752"/>
      <c r="S53" s="753"/>
      <c r="T53" s="745"/>
      <c r="U53" s="502" t="s">
        <v>1887</v>
      </c>
      <c r="V53" s="502" t="s">
        <v>1887</v>
      </c>
      <c r="W53" s="502" t="s">
        <v>3979</v>
      </c>
      <c r="X53" s="502" t="s">
        <v>3978</v>
      </c>
      <c r="Y53" s="132">
        <f t="shared" si="0"/>
        <v>0</v>
      </c>
      <c r="Z53" s="132" t="str">
        <f t="shared" si="1"/>
        <v>0</v>
      </c>
      <c r="AA53" s="372">
        <f t="shared" si="2"/>
        <v>0</v>
      </c>
      <c r="AB53" s="718"/>
      <c r="AC53" s="718"/>
      <c r="AD53" s="719"/>
      <c r="AE53" s="719"/>
      <c r="AF53" s="719"/>
      <c r="AG53" s="719"/>
      <c r="AH53" s="719"/>
    </row>
    <row r="54" spans="1:34" s="502" customFormat="1" ht="12" customHeight="1" x14ac:dyDescent="0.2">
      <c r="A54" s="745"/>
      <c r="B54" s="752"/>
      <c r="C54" s="745"/>
      <c r="D54" s="584">
        <v>2</v>
      </c>
      <c r="E54" s="502" t="s">
        <v>5516</v>
      </c>
      <c r="F54" s="495">
        <v>1</v>
      </c>
      <c r="G54" s="526"/>
      <c r="H54" s="743" t="s">
        <v>1561</v>
      </c>
      <c r="I54" s="581"/>
      <c r="J54" s="743"/>
      <c r="K54" s="553"/>
      <c r="L54" s="583" t="s">
        <v>1616</v>
      </c>
      <c r="M54" s="495" t="s">
        <v>4379</v>
      </c>
      <c r="N54" s="743"/>
      <c r="O54" s="503" t="s">
        <v>1916</v>
      </c>
      <c r="P54" s="526"/>
      <c r="Q54" s="745"/>
      <c r="R54" s="752"/>
      <c r="S54" s="753"/>
      <c r="T54" s="745"/>
      <c r="U54" s="502" t="s">
        <v>1887</v>
      </c>
      <c r="V54" s="502" t="s">
        <v>1887</v>
      </c>
      <c r="W54" s="502" t="s">
        <v>3979</v>
      </c>
      <c r="X54" s="502" t="s">
        <v>3978</v>
      </c>
      <c r="Y54" s="132">
        <f t="shared" si="0"/>
        <v>0</v>
      </c>
      <c r="Z54" s="132" t="str">
        <f t="shared" si="1"/>
        <v>0</v>
      </c>
      <c r="AA54" s="372">
        <f t="shared" si="2"/>
        <v>0</v>
      </c>
      <c r="AB54" s="747"/>
      <c r="AC54" s="718"/>
      <c r="AD54" s="719"/>
      <c r="AE54" s="719"/>
      <c r="AF54" s="719"/>
      <c r="AG54" s="719"/>
      <c r="AH54" s="719"/>
    </row>
    <row r="55" spans="1:34" s="502" customFormat="1" ht="12" customHeight="1" x14ac:dyDescent="0.2">
      <c r="A55" s="745"/>
      <c r="B55" s="752"/>
      <c r="C55" s="745"/>
      <c r="D55" s="584">
        <v>3</v>
      </c>
      <c r="E55" s="502" t="s">
        <v>5516</v>
      </c>
      <c r="F55" s="495">
        <v>1</v>
      </c>
      <c r="G55" s="526"/>
      <c r="H55" s="743" t="s">
        <v>1561</v>
      </c>
      <c r="I55" s="581"/>
      <c r="J55" s="743"/>
      <c r="K55" s="553"/>
      <c r="L55" s="583" t="s">
        <v>1616</v>
      </c>
      <c r="M55" s="495" t="s">
        <v>4379</v>
      </c>
      <c r="N55" s="743"/>
      <c r="O55" s="503" t="s">
        <v>1916</v>
      </c>
      <c r="P55" s="526"/>
      <c r="Q55" s="745"/>
      <c r="R55" s="752"/>
      <c r="S55" s="753"/>
      <c r="T55" s="745"/>
      <c r="U55" s="502" t="s">
        <v>1887</v>
      </c>
      <c r="V55" s="502" t="s">
        <v>1887</v>
      </c>
      <c r="W55" s="502" t="s">
        <v>3979</v>
      </c>
      <c r="X55" s="502" t="s">
        <v>3978</v>
      </c>
      <c r="Y55" s="132">
        <f t="shared" si="0"/>
        <v>0</v>
      </c>
      <c r="Z55" s="132" t="str">
        <f t="shared" si="1"/>
        <v>0</v>
      </c>
      <c r="AA55" s="372">
        <f t="shared" si="2"/>
        <v>0</v>
      </c>
      <c r="AB55" s="747"/>
      <c r="AC55" s="718"/>
      <c r="AD55" s="719"/>
      <c r="AE55" s="719"/>
      <c r="AF55" s="719"/>
      <c r="AG55" s="719"/>
      <c r="AH55" s="719"/>
    </row>
    <row r="56" spans="1:34" s="502" customFormat="1" ht="12" customHeight="1" x14ac:dyDescent="0.2">
      <c r="A56" s="745"/>
      <c r="B56" s="752"/>
      <c r="C56" s="745"/>
      <c r="D56" s="584">
        <v>4</v>
      </c>
      <c r="E56" s="502" t="s">
        <v>5516</v>
      </c>
      <c r="F56" s="495">
        <v>1</v>
      </c>
      <c r="G56" s="526"/>
      <c r="H56" s="743" t="s">
        <v>1561</v>
      </c>
      <c r="I56" s="581"/>
      <c r="J56" s="743"/>
      <c r="K56" s="553"/>
      <c r="L56" s="583" t="s">
        <v>1616</v>
      </c>
      <c r="M56" s="495" t="s">
        <v>4379</v>
      </c>
      <c r="N56" s="743"/>
      <c r="O56" s="503" t="s">
        <v>1916</v>
      </c>
      <c r="P56" s="526"/>
      <c r="Q56" s="745"/>
      <c r="R56" s="752"/>
      <c r="S56" s="753"/>
      <c r="T56" s="745"/>
      <c r="U56" s="502" t="s">
        <v>1887</v>
      </c>
      <c r="V56" s="502" t="s">
        <v>1887</v>
      </c>
      <c r="W56" s="502" t="s">
        <v>3979</v>
      </c>
      <c r="X56" s="502" t="s">
        <v>3978</v>
      </c>
      <c r="Y56" s="132">
        <f t="shared" si="0"/>
        <v>0</v>
      </c>
      <c r="Z56" s="132" t="str">
        <f t="shared" si="1"/>
        <v>0</v>
      </c>
      <c r="AA56" s="372">
        <f t="shared" si="2"/>
        <v>0</v>
      </c>
      <c r="AB56" s="747"/>
      <c r="AC56" s="718"/>
      <c r="AD56" s="719"/>
      <c r="AE56" s="719"/>
      <c r="AF56" s="719"/>
      <c r="AG56" s="719"/>
      <c r="AH56" s="719"/>
    </row>
    <row r="57" spans="1:34" s="502" customFormat="1" ht="12" customHeight="1" x14ac:dyDescent="0.2">
      <c r="A57" s="745"/>
      <c r="B57" s="752"/>
      <c r="C57" s="745"/>
      <c r="D57" s="584">
        <v>5</v>
      </c>
      <c r="E57" s="502" t="s">
        <v>5516</v>
      </c>
      <c r="F57" s="495">
        <v>1</v>
      </c>
      <c r="G57" s="526"/>
      <c r="H57" s="743" t="s">
        <v>1561</v>
      </c>
      <c r="I57" s="581"/>
      <c r="J57" s="743"/>
      <c r="K57" s="553"/>
      <c r="L57" s="583" t="s">
        <v>1616</v>
      </c>
      <c r="M57" s="495" t="s">
        <v>4379</v>
      </c>
      <c r="N57" s="743"/>
      <c r="O57" s="503" t="s">
        <v>1916</v>
      </c>
      <c r="P57" s="526"/>
      <c r="Q57" s="745"/>
      <c r="R57" s="752"/>
      <c r="S57" s="753"/>
      <c r="T57" s="745"/>
      <c r="U57" s="502" t="s">
        <v>1887</v>
      </c>
      <c r="V57" s="502" t="s">
        <v>1887</v>
      </c>
      <c r="W57" s="502" t="s">
        <v>3979</v>
      </c>
      <c r="X57" s="502" t="s">
        <v>3978</v>
      </c>
      <c r="Y57" s="132">
        <f t="shared" si="0"/>
        <v>0</v>
      </c>
      <c r="Z57" s="132" t="str">
        <f t="shared" si="1"/>
        <v>0</v>
      </c>
      <c r="AA57" s="372">
        <f t="shared" si="2"/>
        <v>0</v>
      </c>
      <c r="AB57" s="747"/>
      <c r="AC57" s="718"/>
      <c r="AD57" s="719"/>
      <c r="AE57" s="719"/>
      <c r="AF57" s="719"/>
      <c r="AG57" s="719"/>
      <c r="AH57" s="719"/>
    </row>
    <row r="58" spans="1:34" s="502" customFormat="1" ht="12" customHeight="1" x14ac:dyDescent="0.2">
      <c r="A58" s="745"/>
      <c r="B58" s="752"/>
      <c r="C58" s="745"/>
      <c r="D58" s="584">
        <v>6</v>
      </c>
      <c r="E58" s="502" t="s">
        <v>5516</v>
      </c>
      <c r="F58" s="495">
        <v>1</v>
      </c>
      <c r="G58" s="526"/>
      <c r="H58" s="743" t="s">
        <v>1561</v>
      </c>
      <c r="I58" s="581"/>
      <c r="J58" s="743"/>
      <c r="K58" s="553"/>
      <c r="L58" s="583" t="s">
        <v>1616</v>
      </c>
      <c r="M58" s="495" t="s">
        <v>4379</v>
      </c>
      <c r="N58" s="743"/>
      <c r="O58" s="503" t="s">
        <v>1916</v>
      </c>
      <c r="P58" s="526"/>
      <c r="Q58" s="745"/>
      <c r="R58" s="752"/>
      <c r="S58" s="753"/>
      <c r="T58" s="745"/>
      <c r="U58" s="502" t="s">
        <v>1887</v>
      </c>
      <c r="V58" s="502" t="s">
        <v>1887</v>
      </c>
      <c r="W58" s="502" t="s">
        <v>3979</v>
      </c>
      <c r="X58" s="502" t="s">
        <v>3978</v>
      </c>
      <c r="Y58" s="132">
        <f t="shared" si="0"/>
        <v>0</v>
      </c>
      <c r="Z58" s="132" t="str">
        <f t="shared" si="1"/>
        <v>0</v>
      </c>
      <c r="AA58" s="372">
        <f t="shared" si="2"/>
        <v>0</v>
      </c>
      <c r="AB58" s="747"/>
      <c r="AC58" s="718"/>
      <c r="AD58" s="719"/>
      <c r="AE58" s="719"/>
      <c r="AF58" s="719"/>
      <c r="AG58" s="719"/>
      <c r="AH58" s="719"/>
    </row>
    <row r="59" spans="1:34" s="79" customFormat="1" ht="12" customHeight="1" x14ac:dyDescent="0.2">
      <c r="A59" s="16" t="s">
        <v>4446</v>
      </c>
      <c r="B59" s="17">
        <v>216</v>
      </c>
      <c r="C59" s="16" t="s">
        <v>4447</v>
      </c>
      <c r="D59" s="734">
        <v>7</v>
      </c>
      <c r="E59" s="79" t="s">
        <v>5516</v>
      </c>
      <c r="F59" s="275">
        <v>1</v>
      </c>
      <c r="G59" s="526">
        <v>2</v>
      </c>
      <c r="H59" s="18" t="s">
        <v>1561</v>
      </c>
      <c r="I59" s="126" t="s">
        <v>5266</v>
      </c>
      <c r="J59" s="18" t="s">
        <v>3005</v>
      </c>
      <c r="K59" s="19" t="s">
        <v>4069</v>
      </c>
      <c r="L59" s="254" t="s">
        <v>1616</v>
      </c>
      <c r="M59" s="397" t="s">
        <v>4379</v>
      </c>
      <c r="N59" s="18" t="s">
        <v>3005</v>
      </c>
      <c r="O59" s="508" t="s">
        <v>1916</v>
      </c>
      <c r="P59" s="526">
        <v>2</v>
      </c>
      <c r="Q59" s="1" t="s">
        <v>5211</v>
      </c>
      <c r="R59" s="2">
        <v>0</v>
      </c>
      <c r="S59" s="249">
        <v>25444</v>
      </c>
      <c r="T59" s="1" t="s">
        <v>902</v>
      </c>
      <c r="U59" s="79" t="s">
        <v>1887</v>
      </c>
      <c r="V59" s="79" t="s">
        <v>1887</v>
      </c>
      <c r="W59" s="79" t="s">
        <v>3979</v>
      </c>
      <c r="X59" s="79" t="s">
        <v>3978</v>
      </c>
      <c r="Y59" s="132">
        <f t="shared" si="0"/>
        <v>4</v>
      </c>
      <c r="Z59" s="132" t="str">
        <f t="shared" si="1"/>
        <v>0</v>
      </c>
      <c r="AA59" s="372">
        <f t="shared" si="2"/>
        <v>4</v>
      </c>
      <c r="AB59" s="728"/>
      <c r="AC59" s="728"/>
      <c r="AD59" s="729"/>
      <c r="AE59" s="729"/>
      <c r="AF59" s="729"/>
      <c r="AG59" s="729"/>
      <c r="AH59" s="729"/>
    </row>
    <row r="60" spans="1:34" s="79" customFormat="1" ht="12" customHeight="1" x14ac:dyDescent="0.2">
      <c r="A60" s="16" t="s">
        <v>4446</v>
      </c>
      <c r="B60" s="17">
        <v>216</v>
      </c>
      <c r="C60" s="16" t="s">
        <v>4447</v>
      </c>
      <c r="D60" s="734">
        <v>8</v>
      </c>
      <c r="E60" s="79" t="s">
        <v>5516</v>
      </c>
      <c r="F60" s="275">
        <v>1</v>
      </c>
      <c r="G60" s="526">
        <v>2</v>
      </c>
      <c r="H60" s="18" t="s">
        <v>1561</v>
      </c>
      <c r="I60" s="126" t="s">
        <v>5266</v>
      </c>
      <c r="J60" s="18" t="s">
        <v>3005</v>
      </c>
      <c r="K60" s="19" t="s">
        <v>4069</v>
      </c>
      <c r="L60" s="254" t="s">
        <v>1616</v>
      </c>
      <c r="M60" s="397" t="s">
        <v>4379</v>
      </c>
      <c r="N60" s="18" t="s">
        <v>3005</v>
      </c>
      <c r="O60" s="508" t="s">
        <v>1916</v>
      </c>
      <c r="P60" s="526">
        <v>2</v>
      </c>
      <c r="Q60" s="1" t="s">
        <v>5211</v>
      </c>
      <c r="R60" s="2">
        <v>0</v>
      </c>
      <c r="S60" s="249">
        <v>25444</v>
      </c>
      <c r="T60" s="1" t="s">
        <v>902</v>
      </c>
      <c r="U60" s="79" t="s">
        <v>1887</v>
      </c>
      <c r="V60" s="79" t="s">
        <v>1887</v>
      </c>
      <c r="W60" s="79" t="s">
        <v>3979</v>
      </c>
      <c r="X60" s="79" t="s">
        <v>3978</v>
      </c>
      <c r="Y60" s="132">
        <f t="shared" si="0"/>
        <v>4</v>
      </c>
      <c r="Z60" s="132" t="str">
        <f t="shared" si="1"/>
        <v>0</v>
      </c>
      <c r="AA60" s="372">
        <f t="shared" si="2"/>
        <v>4</v>
      </c>
      <c r="AB60" s="728"/>
      <c r="AC60" s="728"/>
      <c r="AD60" s="729"/>
      <c r="AE60" s="729"/>
      <c r="AF60" s="729"/>
      <c r="AG60" s="729"/>
      <c r="AH60" s="729"/>
    </row>
    <row r="61" spans="1:34" s="79" customFormat="1" ht="12" customHeight="1" x14ac:dyDescent="0.2">
      <c r="A61" s="16" t="s">
        <v>4446</v>
      </c>
      <c r="B61" s="17">
        <v>216</v>
      </c>
      <c r="C61" s="16" t="s">
        <v>4447</v>
      </c>
      <c r="D61" s="734">
        <v>9</v>
      </c>
      <c r="E61" s="79" t="s">
        <v>5516</v>
      </c>
      <c r="F61" s="275">
        <v>1</v>
      </c>
      <c r="G61" s="526">
        <v>2</v>
      </c>
      <c r="H61" s="18" t="s">
        <v>1561</v>
      </c>
      <c r="I61" s="126" t="s">
        <v>5266</v>
      </c>
      <c r="J61" s="18" t="s">
        <v>3005</v>
      </c>
      <c r="K61" s="19" t="s">
        <v>4069</v>
      </c>
      <c r="L61" s="254" t="s">
        <v>1616</v>
      </c>
      <c r="M61" s="397" t="s">
        <v>4379</v>
      </c>
      <c r="N61" s="18" t="s">
        <v>3005</v>
      </c>
      <c r="O61" s="508" t="s">
        <v>1916</v>
      </c>
      <c r="P61" s="526">
        <v>2</v>
      </c>
      <c r="Q61" s="1" t="s">
        <v>5211</v>
      </c>
      <c r="R61" s="2">
        <v>0</v>
      </c>
      <c r="S61" s="249">
        <v>25444</v>
      </c>
      <c r="T61" s="1" t="s">
        <v>902</v>
      </c>
      <c r="U61" s="79" t="s">
        <v>1887</v>
      </c>
      <c r="V61" s="79" t="s">
        <v>1887</v>
      </c>
      <c r="W61" s="79" t="s">
        <v>3979</v>
      </c>
      <c r="X61" s="79" t="s">
        <v>3978</v>
      </c>
      <c r="Y61" s="132">
        <f t="shared" si="0"/>
        <v>4</v>
      </c>
      <c r="Z61" s="132" t="str">
        <f t="shared" si="1"/>
        <v>0</v>
      </c>
      <c r="AA61" s="372">
        <f t="shared" si="2"/>
        <v>4</v>
      </c>
      <c r="AB61" s="728"/>
      <c r="AC61" s="728"/>
      <c r="AD61" s="729"/>
      <c r="AE61" s="729"/>
      <c r="AF61" s="729"/>
      <c r="AG61" s="729"/>
      <c r="AH61" s="729"/>
    </row>
    <row r="62" spans="1:34" s="79" customFormat="1" ht="12" customHeight="1" x14ac:dyDescent="0.2">
      <c r="A62" s="16" t="s">
        <v>4446</v>
      </c>
      <c r="B62" s="17">
        <v>216</v>
      </c>
      <c r="C62" s="16" t="s">
        <v>4447</v>
      </c>
      <c r="D62" s="734">
        <v>10</v>
      </c>
      <c r="E62" s="79" t="s">
        <v>5516</v>
      </c>
      <c r="F62" s="275">
        <v>1</v>
      </c>
      <c r="G62" s="526">
        <v>2</v>
      </c>
      <c r="H62" s="18" t="s">
        <v>1561</v>
      </c>
      <c r="I62" s="126" t="s">
        <v>5266</v>
      </c>
      <c r="J62" s="18" t="s">
        <v>3005</v>
      </c>
      <c r="K62" s="19" t="s">
        <v>4069</v>
      </c>
      <c r="L62" s="254" t="s">
        <v>1616</v>
      </c>
      <c r="M62" s="397" t="s">
        <v>4379</v>
      </c>
      <c r="N62" s="18" t="s">
        <v>3005</v>
      </c>
      <c r="O62" s="508" t="s">
        <v>1916</v>
      </c>
      <c r="P62" s="526">
        <v>2</v>
      </c>
      <c r="Q62" s="1" t="s">
        <v>5211</v>
      </c>
      <c r="R62" s="2">
        <v>0</v>
      </c>
      <c r="S62" s="249">
        <v>25444</v>
      </c>
      <c r="T62" s="1" t="s">
        <v>902</v>
      </c>
      <c r="U62" s="79" t="s">
        <v>1887</v>
      </c>
      <c r="V62" s="79" t="s">
        <v>1887</v>
      </c>
      <c r="W62" s="79" t="s">
        <v>3979</v>
      </c>
      <c r="X62" s="79" t="s">
        <v>3978</v>
      </c>
      <c r="Y62" s="132">
        <f t="shared" si="0"/>
        <v>4</v>
      </c>
      <c r="Z62" s="132" t="str">
        <f t="shared" si="1"/>
        <v>0</v>
      </c>
      <c r="AA62" s="372">
        <f t="shared" si="2"/>
        <v>4</v>
      </c>
      <c r="AB62" s="728"/>
      <c r="AC62" s="728"/>
      <c r="AD62" s="729"/>
      <c r="AE62" s="729"/>
      <c r="AF62" s="729"/>
      <c r="AG62" s="729"/>
      <c r="AH62" s="729"/>
    </row>
    <row r="63" spans="1:34" s="79" customFormat="1" ht="12" customHeight="1" x14ac:dyDescent="0.2">
      <c r="A63" s="16" t="s">
        <v>4446</v>
      </c>
      <c r="B63" s="17">
        <v>216</v>
      </c>
      <c r="C63" s="16" t="s">
        <v>4447</v>
      </c>
      <c r="D63" s="734">
        <v>11</v>
      </c>
      <c r="E63" s="79" t="s">
        <v>5516</v>
      </c>
      <c r="F63" s="275">
        <v>1</v>
      </c>
      <c r="G63" s="526">
        <v>2</v>
      </c>
      <c r="H63" s="18" t="s">
        <v>1561</v>
      </c>
      <c r="I63" s="126" t="s">
        <v>5266</v>
      </c>
      <c r="J63" s="18" t="s">
        <v>3005</v>
      </c>
      <c r="K63" s="19" t="s">
        <v>4069</v>
      </c>
      <c r="L63" s="254" t="s">
        <v>1616</v>
      </c>
      <c r="M63" s="397" t="s">
        <v>4379</v>
      </c>
      <c r="N63" s="18" t="s">
        <v>3005</v>
      </c>
      <c r="O63" s="508" t="s">
        <v>1916</v>
      </c>
      <c r="P63" s="526">
        <v>2</v>
      </c>
      <c r="Q63" s="1" t="s">
        <v>5211</v>
      </c>
      <c r="R63" s="2">
        <v>0</v>
      </c>
      <c r="S63" s="249">
        <v>25444</v>
      </c>
      <c r="T63" s="1" t="s">
        <v>902</v>
      </c>
      <c r="U63" s="79" t="s">
        <v>1887</v>
      </c>
      <c r="V63" s="79" t="s">
        <v>1887</v>
      </c>
      <c r="W63" s="79" t="s">
        <v>3979</v>
      </c>
      <c r="X63" s="79" t="s">
        <v>3978</v>
      </c>
      <c r="Y63" s="132">
        <f t="shared" si="0"/>
        <v>4</v>
      </c>
      <c r="Z63" s="132" t="str">
        <f t="shared" si="1"/>
        <v>0</v>
      </c>
      <c r="AA63" s="372">
        <f t="shared" si="2"/>
        <v>4</v>
      </c>
      <c r="AB63" s="728"/>
      <c r="AC63" s="728"/>
      <c r="AD63" s="729"/>
      <c r="AE63" s="729"/>
      <c r="AF63" s="729"/>
      <c r="AG63" s="729"/>
      <c r="AH63" s="729"/>
    </row>
    <row r="64" spans="1:34" s="79" customFormat="1" ht="12" customHeight="1" x14ac:dyDescent="0.2">
      <c r="A64" s="16" t="s">
        <v>4446</v>
      </c>
      <c r="B64" s="17">
        <v>216</v>
      </c>
      <c r="C64" s="16" t="s">
        <v>4447</v>
      </c>
      <c r="D64" s="734">
        <v>12</v>
      </c>
      <c r="E64" s="79" t="s">
        <v>5516</v>
      </c>
      <c r="F64" s="275">
        <v>1</v>
      </c>
      <c r="G64" s="526">
        <v>2</v>
      </c>
      <c r="H64" s="18" t="s">
        <v>1561</v>
      </c>
      <c r="I64" s="126" t="s">
        <v>5266</v>
      </c>
      <c r="J64" s="18" t="s">
        <v>3005</v>
      </c>
      <c r="K64" s="19" t="s">
        <v>4069</v>
      </c>
      <c r="L64" s="254" t="s">
        <v>1616</v>
      </c>
      <c r="M64" s="397" t="s">
        <v>4379</v>
      </c>
      <c r="N64" s="18" t="s">
        <v>3005</v>
      </c>
      <c r="O64" s="508" t="s">
        <v>1916</v>
      </c>
      <c r="P64" s="526">
        <v>2</v>
      </c>
      <c r="Q64" s="1" t="s">
        <v>5211</v>
      </c>
      <c r="R64" s="2">
        <v>0</v>
      </c>
      <c r="S64" s="249">
        <v>25444</v>
      </c>
      <c r="T64" s="1" t="s">
        <v>902</v>
      </c>
      <c r="U64" s="79" t="s">
        <v>1887</v>
      </c>
      <c r="V64" s="79" t="s">
        <v>1887</v>
      </c>
      <c r="W64" s="79" t="s">
        <v>3979</v>
      </c>
      <c r="X64" s="79" t="s">
        <v>3978</v>
      </c>
      <c r="Y64" s="132">
        <f t="shared" si="0"/>
        <v>4</v>
      </c>
      <c r="Z64" s="132" t="str">
        <f t="shared" si="1"/>
        <v>0</v>
      </c>
      <c r="AA64" s="372">
        <f t="shared" si="2"/>
        <v>4</v>
      </c>
      <c r="AB64" s="728"/>
      <c r="AC64" s="728"/>
      <c r="AD64" s="729"/>
      <c r="AE64" s="729"/>
      <c r="AF64" s="729"/>
      <c r="AG64" s="729"/>
      <c r="AH64" s="729"/>
    </row>
    <row r="65" spans="1:34" s="79" customFormat="1" ht="12" customHeight="1" x14ac:dyDescent="0.2">
      <c r="A65" s="16" t="s">
        <v>4446</v>
      </c>
      <c r="B65" s="17">
        <v>216</v>
      </c>
      <c r="C65" s="16" t="s">
        <v>4447</v>
      </c>
      <c r="D65" s="734">
        <v>13</v>
      </c>
      <c r="E65" s="79" t="s">
        <v>5516</v>
      </c>
      <c r="F65" s="275">
        <v>1</v>
      </c>
      <c r="G65" s="526">
        <v>2</v>
      </c>
      <c r="H65" s="18" t="s">
        <v>1561</v>
      </c>
      <c r="I65" s="126" t="s">
        <v>5266</v>
      </c>
      <c r="J65" s="18" t="s">
        <v>3005</v>
      </c>
      <c r="K65" s="19" t="s">
        <v>4069</v>
      </c>
      <c r="L65" s="254" t="s">
        <v>1616</v>
      </c>
      <c r="M65" s="397" t="s">
        <v>4379</v>
      </c>
      <c r="N65" s="18" t="s">
        <v>3005</v>
      </c>
      <c r="O65" s="508" t="s">
        <v>1916</v>
      </c>
      <c r="P65" s="526">
        <v>2</v>
      </c>
      <c r="Q65" s="1" t="s">
        <v>5211</v>
      </c>
      <c r="R65" s="2">
        <v>0</v>
      </c>
      <c r="S65" s="249">
        <v>25444</v>
      </c>
      <c r="T65" s="1" t="s">
        <v>902</v>
      </c>
      <c r="U65" s="79" t="s">
        <v>1887</v>
      </c>
      <c r="V65" s="79" t="s">
        <v>1887</v>
      </c>
      <c r="W65" s="79" t="s">
        <v>3979</v>
      </c>
      <c r="X65" s="79" t="s">
        <v>3978</v>
      </c>
      <c r="Y65" s="132">
        <f t="shared" si="0"/>
        <v>4</v>
      </c>
      <c r="Z65" s="132" t="str">
        <f t="shared" si="1"/>
        <v>0</v>
      </c>
      <c r="AA65" s="372">
        <f t="shared" si="2"/>
        <v>4</v>
      </c>
      <c r="AB65" s="728"/>
      <c r="AC65" s="728"/>
      <c r="AD65" s="729"/>
      <c r="AE65" s="729"/>
      <c r="AF65" s="729"/>
      <c r="AG65" s="729"/>
      <c r="AH65" s="729"/>
    </row>
    <row r="66" spans="1:34" s="79" customFormat="1" ht="12" customHeight="1" x14ac:dyDescent="0.2">
      <c r="A66" s="16" t="s">
        <v>4446</v>
      </c>
      <c r="B66" s="17">
        <v>216</v>
      </c>
      <c r="C66" s="16" t="s">
        <v>4447</v>
      </c>
      <c r="D66" s="734">
        <v>14</v>
      </c>
      <c r="E66" s="79" t="s">
        <v>5516</v>
      </c>
      <c r="F66" s="275">
        <v>1</v>
      </c>
      <c r="G66" s="526">
        <v>2</v>
      </c>
      <c r="H66" s="18" t="s">
        <v>1561</v>
      </c>
      <c r="I66" s="126" t="s">
        <v>5266</v>
      </c>
      <c r="J66" s="18" t="s">
        <v>3005</v>
      </c>
      <c r="K66" s="19" t="s">
        <v>4069</v>
      </c>
      <c r="L66" s="254" t="s">
        <v>1616</v>
      </c>
      <c r="M66" s="397" t="s">
        <v>4379</v>
      </c>
      <c r="N66" s="18" t="s">
        <v>3005</v>
      </c>
      <c r="O66" s="508" t="s">
        <v>1916</v>
      </c>
      <c r="P66" s="526">
        <v>2</v>
      </c>
      <c r="Q66" s="1" t="s">
        <v>5211</v>
      </c>
      <c r="R66" s="2">
        <v>0</v>
      </c>
      <c r="S66" s="249">
        <v>25444</v>
      </c>
      <c r="T66" s="1" t="s">
        <v>902</v>
      </c>
      <c r="U66" s="79" t="s">
        <v>1887</v>
      </c>
      <c r="V66" s="79" t="s">
        <v>1887</v>
      </c>
      <c r="W66" s="79" t="s">
        <v>3979</v>
      </c>
      <c r="X66" s="79" t="s">
        <v>3978</v>
      </c>
      <c r="Y66" s="132">
        <f t="shared" si="0"/>
        <v>4</v>
      </c>
      <c r="Z66" s="132" t="str">
        <f t="shared" si="1"/>
        <v>0</v>
      </c>
      <c r="AA66" s="372">
        <f t="shared" si="2"/>
        <v>4</v>
      </c>
      <c r="AB66" s="728"/>
      <c r="AC66" s="728"/>
      <c r="AD66" s="729"/>
      <c r="AE66" s="729"/>
      <c r="AF66" s="729"/>
      <c r="AG66" s="729"/>
      <c r="AH66" s="729"/>
    </row>
    <row r="67" spans="1:34" s="79" customFormat="1" ht="12" customHeight="1" x14ac:dyDescent="0.2">
      <c r="A67" s="16" t="s">
        <v>4446</v>
      </c>
      <c r="B67" s="17">
        <v>216</v>
      </c>
      <c r="C67" s="16" t="s">
        <v>4447</v>
      </c>
      <c r="D67" s="734">
        <v>15</v>
      </c>
      <c r="E67" s="79" t="s">
        <v>5516</v>
      </c>
      <c r="F67" s="275">
        <v>1</v>
      </c>
      <c r="G67" s="526">
        <v>2</v>
      </c>
      <c r="H67" s="18" t="s">
        <v>1561</v>
      </c>
      <c r="I67" s="126" t="s">
        <v>5266</v>
      </c>
      <c r="J67" s="18" t="s">
        <v>3005</v>
      </c>
      <c r="K67" s="19" t="s">
        <v>4069</v>
      </c>
      <c r="L67" s="254" t="s">
        <v>1616</v>
      </c>
      <c r="M67" s="397" t="s">
        <v>4379</v>
      </c>
      <c r="N67" s="18" t="s">
        <v>3005</v>
      </c>
      <c r="O67" s="508" t="s">
        <v>1916</v>
      </c>
      <c r="P67" s="526">
        <v>2</v>
      </c>
      <c r="Q67" s="1" t="s">
        <v>5211</v>
      </c>
      <c r="R67" s="2">
        <v>0</v>
      </c>
      <c r="S67" s="249">
        <v>25444</v>
      </c>
      <c r="T67" s="1" t="s">
        <v>902</v>
      </c>
      <c r="U67" s="79" t="s">
        <v>1887</v>
      </c>
      <c r="V67" s="79" t="s">
        <v>1887</v>
      </c>
      <c r="W67" s="79" t="s">
        <v>3979</v>
      </c>
      <c r="X67" s="79" t="s">
        <v>3978</v>
      </c>
      <c r="Y67" s="132">
        <f t="shared" si="0"/>
        <v>4</v>
      </c>
      <c r="Z67" s="132" t="str">
        <f t="shared" si="1"/>
        <v>0</v>
      </c>
      <c r="AA67" s="372">
        <f t="shared" si="2"/>
        <v>4</v>
      </c>
      <c r="AB67" s="728"/>
      <c r="AC67" s="728"/>
      <c r="AD67" s="729"/>
      <c r="AE67" s="729"/>
      <c r="AF67" s="729"/>
      <c r="AG67" s="729"/>
      <c r="AH67" s="729"/>
    </row>
    <row r="68" spans="1:34" s="79" customFormat="1" ht="12" customHeight="1" x14ac:dyDescent="0.2">
      <c r="A68" s="16" t="s">
        <v>4446</v>
      </c>
      <c r="B68" s="17">
        <v>216</v>
      </c>
      <c r="C68" s="16" t="s">
        <v>4447</v>
      </c>
      <c r="D68" s="734">
        <v>16</v>
      </c>
      <c r="E68" s="79" t="s">
        <v>5516</v>
      </c>
      <c r="F68" s="275">
        <v>1</v>
      </c>
      <c r="G68" s="526">
        <v>2</v>
      </c>
      <c r="H68" s="18" t="s">
        <v>1561</v>
      </c>
      <c r="I68" s="126" t="s">
        <v>5266</v>
      </c>
      <c r="J68" s="18" t="s">
        <v>3005</v>
      </c>
      <c r="K68" s="19" t="s">
        <v>4069</v>
      </c>
      <c r="L68" s="254" t="s">
        <v>1616</v>
      </c>
      <c r="M68" s="397" t="s">
        <v>4379</v>
      </c>
      <c r="N68" s="18" t="s">
        <v>3005</v>
      </c>
      <c r="O68" s="508" t="s">
        <v>1916</v>
      </c>
      <c r="P68" s="526">
        <v>2</v>
      </c>
      <c r="Q68" s="1" t="s">
        <v>5211</v>
      </c>
      <c r="R68" s="2">
        <v>0</v>
      </c>
      <c r="S68" s="249">
        <v>25444</v>
      </c>
      <c r="T68" s="1" t="s">
        <v>902</v>
      </c>
      <c r="U68" s="79" t="s">
        <v>1887</v>
      </c>
      <c r="V68" s="79" t="s">
        <v>1887</v>
      </c>
      <c r="W68" s="79" t="s">
        <v>3979</v>
      </c>
      <c r="X68" s="79" t="s">
        <v>3978</v>
      </c>
      <c r="Y68" s="132">
        <f t="shared" si="0"/>
        <v>4</v>
      </c>
      <c r="Z68" s="132" t="str">
        <f t="shared" si="1"/>
        <v>0</v>
      </c>
      <c r="AA68" s="372">
        <f t="shared" si="2"/>
        <v>4</v>
      </c>
      <c r="AB68" s="728"/>
      <c r="AC68" s="728"/>
      <c r="AD68" s="729"/>
      <c r="AE68" s="729"/>
      <c r="AF68" s="729"/>
      <c r="AG68" s="729"/>
      <c r="AH68" s="729"/>
    </row>
    <row r="69" spans="1:34" s="79" customFormat="1" ht="12" customHeight="1" x14ac:dyDescent="0.2">
      <c r="A69" s="16" t="s">
        <v>4446</v>
      </c>
      <c r="B69" s="17">
        <v>216</v>
      </c>
      <c r="C69" s="16" t="s">
        <v>4447</v>
      </c>
      <c r="D69" s="734">
        <v>17</v>
      </c>
      <c r="E69" s="79" t="s">
        <v>5516</v>
      </c>
      <c r="F69" s="275">
        <v>1</v>
      </c>
      <c r="G69" s="526">
        <v>2</v>
      </c>
      <c r="H69" s="18" t="s">
        <v>1561</v>
      </c>
      <c r="I69" s="126" t="s">
        <v>5266</v>
      </c>
      <c r="J69" s="18" t="s">
        <v>3005</v>
      </c>
      <c r="K69" s="19" t="s">
        <v>4069</v>
      </c>
      <c r="L69" s="254" t="s">
        <v>1616</v>
      </c>
      <c r="M69" s="397" t="s">
        <v>4379</v>
      </c>
      <c r="N69" s="18" t="s">
        <v>3005</v>
      </c>
      <c r="O69" s="508" t="s">
        <v>1916</v>
      </c>
      <c r="P69" s="526">
        <v>2</v>
      </c>
      <c r="Q69" s="1" t="s">
        <v>5211</v>
      </c>
      <c r="R69" s="2">
        <v>0</v>
      </c>
      <c r="S69" s="249">
        <v>25444</v>
      </c>
      <c r="T69" s="1" t="s">
        <v>902</v>
      </c>
      <c r="U69" s="79" t="s">
        <v>1887</v>
      </c>
      <c r="V69" s="79" t="s">
        <v>1887</v>
      </c>
      <c r="W69" s="79" t="s">
        <v>3979</v>
      </c>
      <c r="X69" s="79" t="s">
        <v>3978</v>
      </c>
      <c r="Y69" s="132">
        <f t="shared" si="0"/>
        <v>4</v>
      </c>
      <c r="Z69" s="132" t="str">
        <f t="shared" si="1"/>
        <v>0</v>
      </c>
      <c r="AA69" s="372">
        <f t="shared" si="2"/>
        <v>4</v>
      </c>
      <c r="AB69" s="728"/>
      <c r="AC69" s="728"/>
      <c r="AD69" s="729"/>
      <c r="AE69" s="729"/>
      <c r="AF69" s="729"/>
      <c r="AG69" s="729"/>
      <c r="AH69" s="729"/>
    </row>
    <row r="70" spans="1:34" s="79" customFormat="1" ht="12" customHeight="1" x14ac:dyDescent="0.2">
      <c r="A70" s="16" t="s">
        <v>4446</v>
      </c>
      <c r="B70" s="17">
        <v>216</v>
      </c>
      <c r="C70" s="16" t="s">
        <v>4447</v>
      </c>
      <c r="D70" s="758" t="s">
        <v>1909</v>
      </c>
      <c r="E70" s="18" t="s">
        <v>5516</v>
      </c>
      <c r="F70" s="18">
        <v>1</v>
      </c>
      <c r="G70" s="526">
        <v>2</v>
      </c>
      <c r="H70" s="18" t="s">
        <v>1561</v>
      </c>
      <c r="I70" s="126" t="s">
        <v>5266</v>
      </c>
      <c r="J70" s="18" t="s">
        <v>3005</v>
      </c>
      <c r="K70" s="19" t="s">
        <v>4069</v>
      </c>
      <c r="L70" s="254" t="s">
        <v>1616</v>
      </c>
      <c r="M70" s="397" t="s">
        <v>4379</v>
      </c>
      <c r="N70" s="18" t="s">
        <v>3005</v>
      </c>
      <c r="O70" s="508" t="s">
        <v>1916</v>
      </c>
      <c r="P70" s="526">
        <v>2</v>
      </c>
      <c r="Q70" s="1" t="s">
        <v>5211</v>
      </c>
      <c r="R70" s="2">
        <v>0</v>
      </c>
      <c r="S70" s="249">
        <v>25444</v>
      </c>
      <c r="T70" s="1" t="s">
        <v>902</v>
      </c>
      <c r="U70" s="79" t="s">
        <v>1887</v>
      </c>
      <c r="V70" s="79" t="s">
        <v>1887</v>
      </c>
      <c r="W70" s="79" t="s">
        <v>3979</v>
      </c>
      <c r="X70" s="79" t="s">
        <v>3978</v>
      </c>
      <c r="Y70" s="132">
        <f t="shared" si="0"/>
        <v>4</v>
      </c>
      <c r="Z70" s="132" t="str">
        <f t="shared" si="1"/>
        <v>0</v>
      </c>
      <c r="AA70" s="372">
        <f t="shared" si="2"/>
        <v>4</v>
      </c>
      <c r="AB70" s="728"/>
      <c r="AC70" s="728"/>
      <c r="AD70" s="729"/>
      <c r="AE70" s="729"/>
      <c r="AF70" s="729"/>
      <c r="AG70" s="729"/>
      <c r="AH70" s="729"/>
    </row>
    <row r="71" spans="1:34" s="79" customFormat="1" ht="12" customHeight="1" x14ac:dyDescent="0.2">
      <c r="A71" s="16" t="s">
        <v>4446</v>
      </c>
      <c r="B71" s="17">
        <v>216</v>
      </c>
      <c r="C71" s="16" t="s">
        <v>4447</v>
      </c>
      <c r="D71" s="758" t="s">
        <v>1910</v>
      </c>
      <c r="E71" s="18" t="s">
        <v>5516</v>
      </c>
      <c r="F71" s="18">
        <v>1</v>
      </c>
      <c r="G71" s="526">
        <v>2</v>
      </c>
      <c r="H71" s="18" t="s">
        <v>1561</v>
      </c>
      <c r="I71" s="126" t="s">
        <v>5266</v>
      </c>
      <c r="J71" s="18" t="s">
        <v>3005</v>
      </c>
      <c r="K71" s="19" t="s">
        <v>4069</v>
      </c>
      <c r="L71" s="254" t="s">
        <v>1616</v>
      </c>
      <c r="M71" s="397" t="s">
        <v>4379</v>
      </c>
      <c r="N71" s="18" t="s">
        <v>3005</v>
      </c>
      <c r="O71" s="508" t="s">
        <v>1916</v>
      </c>
      <c r="P71" s="526">
        <v>2</v>
      </c>
      <c r="Q71" s="1" t="s">
        <v>5211</v>
      </c>
      <c r="R71" s="2">
        <v>0</v>
      </c>
      <c r="S71" s="249">
        <v>25444</v>
      </c>
      <c r="T71" s="1" t="s">
        <v>902</v>
      </c>
      <c r="U71" s="79" t="s">
        <v>1887</v>
      </c>
      <c r="V71" s="79" t="s">
        <v>1887</v>
      </c>
      <c r="W71" s="79" t="s">
        <v>3979</v>
      </c>
      <c r="X71" s="79" t="s">
        <v>3978</v>
      </c>
      <c r="Y71" s="132">
        <f t="shared" ref="Y71:Y134" si="3">F71*G71*2</f>
        <v>4</v>
      </c>
      <c r="Z71" s="132" t="str">
        <f t="shared" ref="Z71:Z134" si="4">IF(X71="N",Y71,"0")</f>
        <v>0</v>
      </c>
      <c r="AA71" s="372">
        <f t="shared" ref="AA71:AA134" si="5">IF(X71="P",Y71,"0")</f>
        <v>4</v>
      </c>
      <c r="AB71" s="728"/>
      <c r="AC71" s="728"/>
      <c r="AD71" s="729"/>
      <c r="AE71" s="729"/>
      <c r="AF71" s="729"/>
      <c r="AG71" s="729"/>
      <c r="AH71" s="729"/>
    </row>
    <row r="72" spans="1:34" s="79" customFormat="1" ht="12" customHeight="1" x14ac:dyDescent="0.2">
      <c r="A72" s="16" t="s">
        <v>4446</v>
      </c>
      <c r="B72" s="17">
        <v>216</v>
      </c>
      <c r="C72" s="16" t="s">
        <v>4447</v>
      </c>
      <c r="D72" s="758" t="s">
        <v>1911</v>
      </c>
      <c r="E72" s="18" t="s">
        <v>5516</v>
      </c>
      <c r="F72" s="18">
        <v>1</v>
      </c>
      <c r="G72" s="526">
        <v>2</v>
      </c>
      <c r="H72" s="18" t="s">
        <v>1561</v>
      </c>
      <c r="I72" s="126" t="s">
        <v>5266</v>
      </c>
      <c r="J72" s="18" t="s">
        <v>3005</v>
      </c>
      <c r="K72" s="19" t="s">
        <v>4069</v>
      </c>
      <c r="L72" s="254" t="s">
        <v>1616</v>
      </c>
      <c r="M72" s="397" t="s">
        <v>4379</v>
      </c>
      <c r="N72" s="18" t="s">
        <v>3005</v>
      </c>
      <c r="O72" s="508" t="s">
        <v>1916</v>
      </c>
      <c r="P72" s="526">
        <v>2</v>
      </c>
      <c r="Q72" s="1" t="s">
        <v>5211</v>
      </c>
      <c r="R72" s="2">
        <v>0</v>
      </c>
      <c r="S72" s="249">
        <v>25444</v>
      </c>
      <c r="T72" s="1" t="s">
        <v>902</v>
      </c>
      <c r="U72" s="79" t="s">
        <v>1887</v>
      </c>
      <c r="V72" s="79" t="s">
        <v>1887</v>
      </c>
      <c r="W72" s="79" t="s">
        <v>3979</v>
      </c>
      <c r="X72" s="79" t="s">
        <v>3978</v>
      </c>
      <c r="Y72" s="132">
        <f t="shared" si="3"/>
        <v>4</v>
      </c>
      <c r="Z72" s="132" t="str">
        <f t="shared" si="4"/>
        <v>0</v>
      </c>
      <c r="AA72" s="372">
        <f t="shared" si="5"/>
        <v>4</v>
      </c>
      <c r="AB72" s="728"/>
      <c r="AC72" s="728"/>
      <c r="AD72" s="729"/>
      <c r="AE72" s="729"/>
      <c r="AF72" s="729"/>
      <c r="AG72" s="729"/>
      <c r="AH72" s="729"/>
    </row>
    <row r="73" spans="1:34" s="79" customFormat="1" ht="12" customHeight="1" x14ac:dyDescent="0.2">
      <c r="A73" s="16" t="s">
        <v>4446</v>
      </c>
      <c r="B73" s="17">
        <v>216</v>
      </c>
      <c r="C73" s="16" t="s">
        <v>4447</v>
      </c>
      <c r="D73" s="734">
        <v>21</v>
      </c>
      <c r="E73" s="79" t="s">
        <v>5516</v>
      </c>
      <c r="F73" s="275">
        <v>1</v>
      </c>
      <c r="G73" s="526">
        <v>2</v>
      </c>
      <c r="H73" s="18" t="s">
        <v>1561</v>
      </c>
      <c r="I73" s="126" t="s">
        <v>5266</v>
      </c>
      <c r="J73" s="18" t="s">
        <v>3005</v>
      </c>
      <c r="K73" s="19" t="s">
        <v>4069</v>
      </c>
      <c r="L73" s="254" t="s">
        <v>1616</v>
      </c>
      <c r="M73" s="397" t="s">
        <v>4379</v>
      </c>
      <c r="N73" s="18" t="s">
        <v>3005</v>
      </c>
      <c r="O73" s="508" t="s">
        <v>1916</v>
      </c>
      <c r="P73" s="526">
        <v>2</v>
      </c>
      <c r="Q73" s="1" t="s">
        <v>5211</v>
      </c>
      <c r="R73" s="2">
        <v>0</v>
      </c>
      <c r="S73" s="249">
        <v>25444</v>
      </c>
      <c r="T73" s="1" t="s">
        <v>902</v>
      </c>
      <c r="U73" s="79" t="s">
        <v>1887</v>
      </c>
      <c r="V73" s="79" t="s">
        <v>1887</v>
      </c>
      <c r="W73" s="79" t="s">
        <v>3979</v>
      </c>
      <c r="X73" s="79" t="s">
        <v>3978</v>
      </c>
      <c r="Y73" s="132">
        <f t="shared" si="3"/>
        <v>4</v>
      </c>
      <c r="Z73" s="132" t="str">
        <f t="shared" si="4"/>
        <v>0</v>
      </c>
      <c r="AA73" s="372">
        <f t="shared" si="5"/>
        <v>4</v>
      </c>
      <c r="AB73" s="728"/>
      <c r="AC73" s="728"/>
      <c r="AD73" s="729"/>
      <c r="AE73" s="729"/>
      <c r="AF73" s="729"/>
      <c r="AG73" s="729"/>
      <c r="AH73" s="729"/>
    </row>
    <row r="74" spans="1:34" s="79" customFormat="1" ht="12" customHeight="1" x14ac:dyDescent="0.2">
      <c r="A74" s="16" t="s">
        <v>4446</v>
      </c>
      <c r="B74" s="17">
        <v>216</v>
      </c>
      <c r="C74" s="16" t="s">
        <v>4447</v>
      </c>
      <c r="D74" s="734">
        <v>22</v>
      </c>
      <c r="E74" s="79" t="s">
        <v>5516</v>
      </c>
      <c r="F74" s="275">
        <v>1</v>
      </c>
      <c r="G74" s="526">
        <v>2</v>
      </c>
      <c r="H74" s="18" t="s">
        <v>1561</v>
      </c>
      <c r="I74" s="126" t="s">
        <v>5266</v>
      </c>
      <c r="J74" s="18" t="s">
        <v>3005</v>
      </c>
      <c r="K74" s="19" t="s">
        <v>4069</v>
      </c>
      <c r="L74" s="254" t="s">
        <v>1616</v>
      </c>
      <c r="M74" s="397" t="s">
        <v>4379</v>
      </c>
      <c r="N74" s="18" t="s">
        <v>3005</v>
      </c>
      <c r="O74" s="508" t="s">
        <v>1916</v>
      </c>
      <c r="P74" s="526">
        <v>2</v>
      </c>
      <c r="Q74" s="1" t="s">
        <v>5211</v>
      </c>
      <c r="R74" s="2">
        <v>0</v>
      </c>
      <c r="S74" s="249">
        <v>25444</v>
      </c>
      <c r="T74" s="1" t="s">
        <v>902</v>
      </c>
      <c r="U74" s="79" t="s">
        <v>1887</v>
      </c>
      <c r="V74" s="79" t="s">
        <v>1887</v>
      </c>
      <c r="W74" s="79" t="s">
        <v>3979</v>
      </c>
      <c r="X74" s="79" t="s">
        <v>3978</v>
      </c>
      <c r="Y74" s="132">
        <f t="shared" si="3"/>
        <v>4</v>
      </c>
      <c r="Z74" s="132" t="str">
        <f t="shared" si="4"/>
        <v>0</v>
      </c>
      <c r="AA74" s="372">
        <f t="shared" si="5"/>
        <v>4</v>
      </c>
      <c r="AB74" s="728"/>
      <c r="AC74" s="728"/>
      <c r="AD74" s="729"/>
      <c r="AE74" s="729"/>
      <c r="AF74" s="729"/>
      <c r="AG74" s="729"/>
      <c r="AH74" s="729"/>
    </row>
    <row r="75" spans="1:34" s="502" customFormat="1" ht="12" customHeight="1" x14ac:dyDescent="0.2">
      <c r="A75" s="745"/>
      <c r="B75" s="752"/>
      <c r="C75" s="745"/>
      <c r="D75" s="584">
        <v>23</v>
      </c>
      <c r="E75" s="502" t="s">
        <v>5516</v>
      </c>
      <c r="F75" s="495">
        <v>2</v>
      </c>
      <c r="G75" s="584"/>
      <c r="H75" s="743" t="s">
        <v>1561</v>
      </c>
      <c r="I75" s="581"/>
      <c r="J75" s="743"/>
      <c r="K75" s="553"/>
      <c r="L75" s="583" t="s">
        <v>1616</v>
      </c>
      <c r="M75" s="495" t="s">
        <v>4379</v>
      </c>
      <c r="N75" s="743"/>
      <c r="O75" s="503" t="s">
        <v>1916</v>
      </c>
      <c r="P75" s="584"/>
      <c r="Q75" s="493"/>
      <c r="R75" s="585"/>
      <c r="S75" s="753"/>
      <c r="T75" s="493"/>
      <c r="U75" s="502" t="s">
        <v>1887</v>
      </c>
      <c r="V75" s="502" t="s">
        <v>1887</v>
      </c>
      <c r="W75" s="502" t="s">
        <v>3979</v>
      </c>
      <c r="X75" s="502" t="s">
        <v>3978</v>
      </c>
      <c r="Y75" s="132">
        <f t="shared" si="3"/>
        <v>0</v>
      </c>
      <c r="Z75" s="132" t="str">
        <f t="shared" si="4"/>
        <v>0</v>
      </c>
      <c r="AA75" s="372">
        <f t="shared" si="5"/>
        <v>0</v>
      </c>
      <c r="AB75" s="747"/>
      <c r="AC75" s="718"/>
      <c r="AD75" s="719"/>
      <c r="AE75" s="719"/>
      <c r="AF75" s="719"/>
      <c r="AG75" s="719"/>
      <c r="AH75" s="719"/>
    </row>
    <row r="76" spans="1:34" s="502" customFormat="1" ht="12" customHeight="1" x14ac:dyDescent="0.2">
      <c r="A76" s="745"/>
      <c r="B76" s="752"/>
      <c r="C76" s="745"/>
      <c r="D76" s="584">
        <v>24</v>
      </c>
      <c r="E76" s="502" t="s">
        <v>5516</v>
      </c>
      <c r="F76" s="495">
        <v>3</v>
      </c>
      <c r="G76" s="584"/>
      <c r="H76" s="743" t="s">
        <v>1561</v>
      </c>
      <c r="I76" s="581"/>
      <c r="J76" s="743"/>
      <c r="K76" s="553"/>
      <c r="L76" s="583" t="s">
        <v>1616</v>
      </c>
      <c r="M76" s="495" t="s">
        <v>4379</v>
      </c>
      <c r="N76" s="743"/>
      <c r="O76" s="503" t="s">
        <v>1916</v>
      </c>
      <c r="P76" s="584"/>
      <c r="Q76" s="493"/>
      <c r="R76" s="585"/>
      <c r="S76" s="753"/>
      <c r="T76" s="493"/>
      <c r="U76" s="502" t="s">
        <v>1887</v>
      </c>
      <c r="V76" s="502" t="s">
        <v>1887</v>
      </c>
      <c r="W76" s="502" t="s">
        <v>3979</v>
      </c>
      <c r="X76" s="502" t="s">
        <v>3978</v>
      </c>
      <c r="Y76" s="132">
        <f t="shared" si="3"/>
        <v>0</v>
      </c>
      <c r="Z76" s="132" t="str">
        <f t="shared" si="4"/>
        <v>0</v>
      </c>
      <c r="AA76" s="372">
        <f t="shared" si="5"/>
        <v>0</v>
      </c>
      <c r="AB76" s="747"/>
      <c r="AC76" s="718"/>
      <c r="AD76" s="719"/>
      <c r="AE76" s="719"/>
      <c r="AF76" s="719"/>
      <c r="AG76" s="719"/>
      <c r="AH76" s="719"/>
    </row>
    <row r="77" spans="1:34" s="502" customFormat="1" ht="12" customHeight="1" x14ac:dyDescent="0.2">
      <c r="A77" s="745"/>
      <c r="B77" s="752"/>
      <c r="C77" s="745"/>
      <c r="D77" s="506"/>
      <c r="F77" s="495"/>
      <c r="G77" s="584"/>
      <c r="H77" s="743"/>
      <c r="I77" s="581"/>
      <c r="J77" s="521"/>
      <c r="K77" s="553"/>
      <c r="L77" s="583" t="s">
        <v>1616</v>
      </c>
      <c r="M77" s="495"/>
      <c r="O77" s="503"/>
      <c r="P77" s="584"/>
      <c r="Q77" s="745"/>
      <c r="R77" s="752"/>
      <c r="S77" s="753"/>
      <c r="T77" s="745"/>
      <c r="Y77" s="132">
        <f t="shared" si="3"/>
        <v>0</v>
      </c>
      <c r="Z77" s="132" t="str">
        <f t="shared" si="4"/>
        <v>0</v>
      </c>
      <c r="AA77" s="372" t="str">
        <f t="shared" si="5"/>
        <v>0</v>
      </c>
      <c r="AB77" s="747"/>
      <c r="AC77" s="718"/>
      <c r="AD77" s="719"/>
      <c r="AE77" s="719"/>
      <c r="AF77" s="719"/>
      <c r="AG77" s="719"/>
      <c r="AH77" s="719"/>
    </row>
    <row r="78" spans="1:34" s="632" customFormat="1" ht="12" customHeight="1" thickBot="1" x14ac:dyDescent="0.25">
      <c r="A78" s="630"/>
      <c r="B78" s="631"/>
      <c r="C78" s="630"/>
      <c r="D78" s="630"/>
      <c r="G78" s="458">
        <f>SUM(G53:G76)</f>
        <v>32</v>
      </c>
      <c r="I78" s="633"/>
      <c r="K78" s="633"/>
      <c r="L78" s="634"/>
      <c r="M78" s="462">
        <f>G78-P78</f>
        <v>0</v>
      </c>
      <c r="N78" s="635"/>
      <c r="O78" s="469"/>
      <c r="P78" s="462">
        <f>SUM(P53:P76)</f>
        <v>32</v>
      </c>
      <c r="Q78" s="630"/>
      <c r="R78" s="631"/>
      <c r="S78" s="469"/>
      <c r="T78" s="630"/>
      <c r="Y78" s="132">
        <f t="shared" si="3"/>
        <v>0</v>
      </c>
      <c r="Z78" s="132" t="str">
        <f t="shared" si="4"/>
        <v>0</v>
      </c>
      <c r="AA78" s="372" t="str">
        <f t="shared" si="5"/>
        <v>0</v>
      </c>
      <c r="AB78" s="636"/>
      <c r="AC78" s="637"/>
    </row>
    <row r="79" spans="1:34" s="247" customFormat="1" ht="12" customHeight="1" x14ac:dyDescent="0.2">
      <c r="C79" s="688" t="s">
        <v>1990</v>
      </c>
      <c r="G79" s="370"/>
      <c r="H79" s="59"/>
      <c r="I79" s="370"/>
      <c r="J79" s="276"/>
      <c r="K79" s="370"/>
      <c r="L79" s="276"/>
      <c r="N79" s="276"/>
      <c r="O79" s="517"/>
      <c r="S79" s="552"/>
      <c r="Y79" s="132">
        <f t="shared" si="3"/>
        <v>0</v>
      </c>
      <c r="Z79" s="132" t="str">
        <f t="shared" si="4"/>
        <v>0</v>
      </c>
      <c r="AA79" s="372" t="str">
        <f t="shared" si="5"/>
        <v>0</v>
      </c>
    </row>
    <row r="80" spans="1:34" s="247" customFormat="1" ht="12" customHeight="1" x14ac:dyDescent="0.2">
      <c r="C80" s="688"/>
      <c r="G80" s="370"/>
      <c r="H80" s="59"/>
      <c r="I80" s="370"/>
      <c r="J80" s="276"/>
      <c r="K80" s="370"/>
      <c r="L80" s="276"/>
      <c r="N80" s="276"/>
      <c r="O80" s="517"/>
      <c r="S80" s="552"/>
      <c r="Y80" s="132">
        <f t="shared" si="3"/>
        <v>0</v>
      </c>
      <c r="Z80" s="132" t="str">
        <f t="shared" si="4"/>
        <v>0</v>
      </c>
      <c r="AA80" s="372" t="str">
        <f t="shared" si="5"/>
        <v>0</v>
      </c>
    </row>
    <row r="81" spans="1:32" ht="12" customHeight="1" x14ac:dyDescent="0.2">
      <c r="A81" s="1" t="s">
        <v>903</v>
      </c>
      <c r="B81" s="2">
        <v>0</v>
      </c>
      <c r="C81" s="154" t="s">
        <v>5211</v>
      </c>
      <c r="D81" s="1" t="s">
        <v>1992</v>
      </c>
      <c r="E81" s="1" t="s">
        <v>5516</v>
      </c>
      <c r="F81" s="1" t="s">
        <v>1897</v>
      </c>
      <c r="G81" s="18">
        <v>25</v>
      </c>
      <c r="H81" s="18" t="s">
        <v>1561</v>
      </c>
      <c r="I81" s="51" t="s">
        <v>486</v>
      </c>
      <c r="J81" s="132" t="s">
        <v>3005</v>
      </c>
      <c r="K81" s="51" t="s">
        <v>4379</v>
      </c>
      <c r="L81" s="274" t="s">
        <v>1616</v>
      </c>
      <c r="M81" s="18" t="s">
        <v>1739</v>
      </c>
      <c r="N81" s="132" t="s">
        <v>3005</v>
      </c>
      <c r="O81" s="18" t="s">
        <v>1994</v>
      </c>
      <c r="P81" s="18">
        <v>25</v>
      </c>
      <c r="Q81" s="16" t="s">
        <v>4447</v>
      </c>
      <c r="R81" s="17">
        <v>114</v>
      </c>
      <c r="S81" s="77">
        <v>25441</v>
      </c>
      <c r="T81" s="16" t="s">
        <v>1996</v>
      </c>
      <c r="U81" s="18" t="s">
        <v>1683</v>
      </c>
      <c r="V81" s="18" t="s">
        <v>1683</v>
      </c>
      <c r="W81" s="18" t="s">
        <v>3979</v>
      </c>
      <c r="X81" s="18" t="s">
        <v>3978</v>
      </c>
      <c r="Y81" s="132">
        <f t="shared" si="3"/>
        <v>300</v>
      </c>
      <c r="Z81" s="132" t="str">
        <f t="shared" si="4"/>
        <v>0</v>
      </c>
      <c r="AA81" s="372">
        <f t="shared" si="5"/>
        <v>300</v>
      </c>
      <c r="AB81" s="18"/>
      <c r="AC81" s="20"/>
      <c r="AD81" s="18"/>
      <c r="AE81" s="18"/>
      <c r="AF81" s="18"/>
    </row>
    <row r="82" spans="1:32" s="247" customFormat="1" ht="12" customHeight="1" x14ac:dyDescent="0.2">
      <c r="A82" s="274"/>
      <c r="B82" s="114"/>
      <c r="C82" s="274"/>
      <c r="D82" s="274"/>
      <c r="G82" s="370"/>
      <c r="H82" s="544"/>
      <c r="I82" s="131"/>
      <c r="K82" s="370"/>
      <c r="L82" s="254"/>
      <c r="S82" s="671"/>
      <c r="Y82" s="132">
        <f t="shared" si="3"/>
        <v>0</v>
      </c>
      <c r="Z82" s="132" t="str">
        <f t="shared" si="4"/>
        <v>0</v>
      </c>
      <c r="AA82" s="372" t="str">
        <f t="shared" si="5"/>
        <v>0</v>
      </c>
      <c r="AC82" s="277"/>
    </row>
    <row r="83" spans="1:32" s="537" customFormat="1" ht="12" customHeight="1" thickBot="1" x14ac:dyDescent="0.25">
      <c r="G83" s="458">
        <f>SUM(G79:G82)</f>
        <v>25</v>
      </c>
      <c r="I83" s="546"/>
      <c r="J83" s="538"/>
      <c r="L83" s="539"/>
      <c r="M83" s="537">
        <f>G83-P83</f>
        <v>0</v>
      </c>
      <c r="N83" s="538"/>
      <c r="O83" s="469"/>
      <c r="P83" s="537">
        <f>SUM(P81:P82)</f>
        <v>25</v>
      </c>
      <c r="S83" s="625"/>
      <c r="Y83" s="132">
        <f t="shared" si="3"/>
        <v>0</v>
      </c>
      <c r="Z83" s="132" t="str">
        <f t="shared" si="4"/>
        <v>0</v>
      </c>
      <c r="AA83" s="372" t="str">
        <f t="shared" si="5"/>
        <v>0</v>
      </c>
    </row>
    <row r="84" spans="1:32" s="501" customFormat="1" ht="12" customHeight="1" x14ac:dyDescent="0.2">
      <c r="A84" s="611"/>
      <c r="B84" s="612"/>
      <c r="C84" s="767"/>
      <c r="D84" s="611"/>
      <c r="G84" s="497"/>
      <c r="I84" s="497"/>
      <c r="K84" s="497"/>
      <c r="L84" s="500"/>
      <c r="M84" s="613"/>
      <c r="N84" s="498"/>
      <c r="O84" s="518"/>
      <c r="Q84" s="505"/>
      <c r="R84" s="608"/>
      <c r="S84" s="518"/>
      <c r="T84" s="505"/>
      <c r="U84" s="504"/>
      <c r="V84" s="504"/>
      <c r="W84" s="504"/>
      <c r="X84" s="504"/>
      <c r="Y84" s="132">
        <f t="shared" si="3"/>
        <v>0</v>
      </c>
      <c r="Z84" s="132" t="str">
        <f t="shared" si="4"/>
        <v>0</v>
      </c>
      <c r="AA84" s="372" t="str">
        <f t="shared" si="5"/>
        <v>0</v>
      </c>
      <c r="AB84" s="520"/>
      <c r="AC84" s="528"/>
    </row>
    <row r="85" spans="1:32" s="501" customFormat="1" ht="12" customHeight="1" x14ac:dyDescent="0.2">
      <c r="A85" s="611"/>
      <c r="B85" s="612"/>
      <c r="C85" s="611"/>
      <c r="D85" s="611"/>
      <c r="G85" s="497"/>
      <c r="I85" s="497"/>
      <c r="K85" s="497"/>
      <c r="L85" s="500"/>
      <c r="M85" s="613"/>
      <c r="N85" s="498"/>
      <c r="O85" s="518"/>
      <c r="Q85" s="505"/>
      <c r="R85" s="608"/>
      <c r="S85" s="518"/>
      <c r="T85" s="505"/>
      <c r="U85" s="504"/>
      <c r="V85" s="504"/>
      <c r="W85" s="504"/>
      <c r="X85" s="504"/>
      <c r="Y85" s="132">
        <f t="shared" si="3"/>
        <v>0</v>
      </c>
      <c r="Z85" s="132" t="str">
        <f t="shared" si="4"/>
        <v>0</v>
      </c>
      <c r="AA85" s="372" t="str">
        <f t="shared" si="5"/>
        <v>0</v>
      </c>
      <c r="AB85" s="520"/>
      <c r="AC85" s="528"/>
    </row>
    <row r="86" spans="1:32" s="495" customFormat="1" ht="12" hidden="1" customHeight="1" x14ac:dyDescent="0.2">
      <c r="A86" s="493"/>
      <c r="B86" s="585"/>
      <c r="C86" s="493"/>
      <c r="D86" s="745" t="s">
        <v>3442</v>
      </c>
      <c r="E86" s="743" t="s">
        <v>5516</v>
      </c>
      <c r="F86" s="743">
        <v>1</v>
      </c>
      <c r="G86" s="584"/>
      <c r="H86" s="743" t="s">
        <v>1561</v>
      </c>
      <c r="I86" s="581"/>
      <c r="K86" s="582"/>
      <c r="L86" s="583" t="s">
        <v>1616</v>
      </c>
      <c r="M86" s="502"/>
      <c r="P86" s="418"/>
      <c r="Q86" s="493"/>
      <c r="R86" s="585"/>
      <c r="S86" s="753"/>
      <c r="T86" s="493"/>
      <c r="U86" s="743" t="s">
        <v>1923</v>
      </c>
      <c r="V86" s="743" t="s">
        <v>1923</v>
      </c>
      <c r="W86" s="502" t="s">
        <v>3979</v>
      </c>
      <c r="X86" s="502" t="s">
        <v>3978</v>
      </c>
      <c r="Y86" s="132">
        <f t="shared" si="3"/>
        <v>0</v>
      </c>
      <c r="Z86" s="132" t="str">
        <f t="shared" si="4"/>
        <v>0</v>
      </c>
      <c r="AA86" s="372">
        <f t="shared" si="5"/>
        <v>0</v>
      </c>
      <c r="AB86" s="746"/>
      <c r="AC86" s="759"/>
    </row>
    <row r="87" spans="1:32" s="495" customFormat="1" ht="12" hidden="1" customHeight="1" x14ac:dyDescent="0.2">
      <c r="A87" s="493"/>
      <c r="B87" s="585"/>
      <c r="C87" s="493"/>
      <c r="D87" s="745" t="s">
        <v>1893</v>
      </c>
      <c r="E87" s="743" t="s">
        <v>5516</v>
      </c>
      <c r="F87" s="743">
        <v>1</v>
      </c>
      <c r="G87" s="584"/>
      <c r="H87" s="743" t="s">
        <v>1561</v>
      </c>
      <c r="I87" s="581"/>
      <c r="K87" s="582"/>
      <c r="L87" s="583" t="s">
        <v>1616</v>
      </c>
      <c r="M87" s="502"/>
      <c r="P87" s="418"/>
      <c r="Q87" s="493"/>
      <c r="R87" s="585"/>
      <c r="S87" s="753"/>
      <c r="T87" s="493"/>
      <c r="U87" s="743" t="s">
        <v>1923</v>
      </c>
      <c r="V87" s="743" t="s">
        <v>1923</v>
      </c>
      <c r="W87" s="502" t="s">
        <v>3979</v>
      </c>
      <c r="X87" s="502" t="s">
        <v>3978</v>
      </c>
      <c r="Y87" s="132">
        <f t="shared" si="3"/>
        <v>0</v>
      </c>
      <c r="Z87" s="132" t="str">
        <f t="shared" si="4"/>
        <v>0</v>
      </c>
      <c r="AA87" s="372">
        <f t="shared" si="5"/>
        <v>0</v>
      </c>
      <c r="AB87" s="746"/>
      <c r="AC87" s="759"/>
    </row>
    <row r="88" spans="1:32" s="495" customFormat="1" ht="12" hidden="1" customHeight="1" x14ac:dyDescent="0.2">
      <c r="A88" s="493"/>
      <c r="B88" s="585"/>
      <c r="C88" s="493"/>
      <c r="D88" s="745" t="s">
        <v>1894</v>
      </c>
      <c r="E88" s="743" t="s">
        <v>5516</v>
      </c>
      <c r="F88" s="743">
        <v>1</v>
      </c>
      <c r="G88" s="584"/>
      <c r="H88" s="743" t="s">
        <v>1561</v>
      </c>
      <c r="I88" s="581"/>
      <c r="K88" s="582"/>
      <c r="L88" s="583" t="s">
        <v>1616</v>
      </c>
      <c r="M88" s="502"/>
      <c r="P88" s="418"/>
      <c r="Q88" s="493"/>
      <c r="R88" s="585"/>
      <c r="S88" s="753"/>
      <c r="T88" s="493"/>
      <c r="U88" s="743" t="s">
        <v>1923</v>
      </c>
      <c r="V88" s="743" t="s">
        <v>1923</v>
      </c>
      <c r="W88" s="502" t="s">
        <v>3979</v>
      </c>
      <c r="X88" s="502" t="s">
        <v>3978</v>
      </c>
      <c r="Y88" s="132">
        <f t="shared" si="3"/>
        <v>0</v>
      </c>
      <c r="Z88" s="132" t="str">
        <f t="shared" si="4"/>
        <v>0</v>
      </c>
      <c r="AA88" s="372">
        <f t="shared" si="5"/>
        <v>0</v>
      </c>
      <c r="AB88" s="746"/>
      <c r="AC88" s="759"/>
    </row>
    <row r="89" spans="1:32" s="495" customFormat="1" ht="12" hidden="1" customHeight="1" x14ac:dyDescent="0.2">
      <c r="A89" s="493"/>
      <c r="B89" s="585"/>
      <c r="C89" s="493"/>
      <c r="D89" s="745" t="s">
        <v>1895</v>
      </c>
      <c r="E89" s="743" t="s">
        <v>5516</v>
      </c>
      <c r="F89" s="743">
        <v>1</v>
      </c>
      <c r="G89" s="584"/>
      <c r="H89" s="743" t="s">
        <v>1561</v>
      </c>
      <c r="I89" s="581"/>
      <c r="K89" s="582"/>
      <c r="L89" s="583" t="s">
        <v>1616</v>
      </c>
      <c r="M89" s="502"/>
      <c r="P89" s="418"/>
      <c r="Q89" s="493"/>
      <c r="R89" s="585"/>
      <c r="S89" s="753"/>
      <c r="T89" s="493"/>
      <c r="U89" s="743" t="s">
        <v>1923</v>
      </c>
      <c r="V89" s="743" t="s">
        <v>1923</v>
      </c>
      <c r="W89" s="502" t="s">
        <v>3979</v>
      </c>
      <c r="X89" s="502" t="s">
        <v>3978</v>
      </c>
      <c r="Y89" s="132">
        <f t="shared" si="3"/>
        <v>0</v>
      </c>
      <c r="Z89" s="132" t="str">
        <f t="shared" si="4"/>
        <v>0</v>
      </c>
      <c r="AA89" s="372">
        <f t="shared" si="5"/>
        <v>0</v>
      </c>
      <c r="AB89" s="746"/>
      <c r="AC89" s="759"/>
    </row>
    <row r="90" spans="1:32" s="495" customFormat="1" ht="12" hidden="1" customHeight="1" x14ac:dyDescent="0.2">
      <c r="A90" s="493"/>
      <c r="B90" s="585"/>
      <c r="C90" s="493"/>
      <c r="D90" s="745" t="s">
        <v>1896</v>
      </c>
      <c r="E90" s="743" t="s">
        <v>5516</v>
      </c>
      <c r="F90" s="743">
        <v>1</v>
      </c>
      <c r="G90" s="584"/>
      <c r="H90" s="743" t="s">
        <v>1561</v>
      </c>
      <c r="I90" s="581"/>
      <c r="K90" s="582"/>
      <c r="L90" s="583" t="s">
        <v>1616</v>
      </c>
      <c r="M90" s="502"/>
      <c r="P90" s="418"/>
      <c r="Q90" s="493"/>
      <c r="R90" s="585"/>
      <c r="S90" s="753"/>
      <c r="T90" s="493"/>
      <c r="U90" s="743" t="s">
        <v>1923</v>
      </c>
      <c r="V90" s="743" t="s">
        <v>1923</v>
      </c>
      <c r="W90" s="502" t="s">
        <v>3979</v>
      </c>
      <c r="X90" s="502" t="s">
        <v>3978</v>
      </c>
      <c r="Y90" s="132">
        <f t="shared" si="3"/>
        <v>0</v>
      </c>
      <c r="Z90" s="132" t="str">
        <f t="shared" si="4"/>
        <v>0</v>
      </c>
      <c r="AA90" s="372">
        <f t="shared" si="5"/>
        <v>0</v>
      </c>
      <c r="AB90" s="746"/>
      <c r="AC90" s="759"/>
    </row>
    <row r="91" spans="1:32" s="495" customFormat="1" ht="12" hidden="1" customHeight="1" x14ac:dyDescent="0.2">
      <c r="A91" s="493"/>
      <c r="B91" s="585"/>
      <c r="C91" s="493"/>
      <c r="D91" s="745" t="s">
        <v>1897</v>
      </c>
      <c r="E91" s="743" t="s">
        <v>5516</v>
      </c>
      <c r="F91" s="743">
        <v>1</v>
      </c>
      <c r="G91" s="584"/>
      <c r="H91" s="743" t="s">
        <v>1561</v>
      </c>
      <c r="I91" s="581"/>
      <c r="K91" s="582"/>
      <c r="L91" s="583" t="s">
        <v>1616</v>
      </c>
      <c r="M91" s="502"/>
      <c r="P91" s="584"/>
      <c r="Q91" s="493"/>
      <c r="R91" s="585"/>
      <c r="S91" s="753"/>
      <c r="T91" s="493"/>
      <c r="U91" s="743" t="s">
        <v>1923</v>
      </c>
      <c r="V91" s="743" t="s">
        <v>1923</v>
      </c>
      <c r="W91" s="502" t="s">
        <v>3979</v>
      </c>
      <c r="X91" s="502" t="s">
        <v>3978</v>
      </c>
      <c r="Y91" s="132">
        <f t="shared" si="3"/>
        <v>0</v>
      </c>
      <c r="Z91" s="132" t="str">
        <f t="shared" si="4"/>
        <v>0</v>
      </c>
      <c r="AA91" s="372">
        <f t="shared" si="5"/>
        <v>0</v>
      </c>
      <c r="AB91" s="746"/>
      <c r="AC91" s="759"/>
    </row>
    <row r="92" spans="1:32" s="495" customFormat="1" ht="12" hidden="1" customHeight="1" x14ac:dyDescent="0.2">
      <c r="A92" s="745"/>
      <c r="B92" s="752"/>
      <c r="C92" s="745"/>
      <c r="D92" s="506" t="s">
        <v>1898</v>
      </c>
      <c r="E92" s="502" t="s">
        <v>5516</v>
      </c>
      <c r="F92" s="495">
        <v>1</v>
      </c>
      <c r="G92" s="584"/>
      <c r="H92" s="502" t="s">
        <v>1561</v>
      </c>
      <c r="I92" s="581"/>
      <c r="J92" s="743"/>
      <c r="K92" s="502"/>
      <c r="L92" s="583" t="s">
        <v>1616</v>
      </c>
      <c r="M92" s="502"/>
      <c r="N92" s="743"/>
      <c r="P92" s="584"/>
      <c r="Q92" s="493"/>
      <c r="R92" s="585"/>
      <c r="S92" s="786"/>
      <c r="T92" s="493"/>
      <c r="U92" s="743" t="s">
        <v>1923</v>
      </c>
      <c r="V92" s="743" t="s">
        <v>1923</v>
      </c>
      <c r="W92" s="502" t="s">
        <v>3979</v>
      </c>
      <c r="X92" s="502" t="s">
        <v>3978</v>
      </c>
      <c r="Y92" s="132">
        <f t="shared" si="3"/>
        <v>0</v>
      </c>
      <c r="Z92" s="132" t="str">
        <f t="shared" si="4"/>
        <v>0</v>
      </c>
      <c r="AA92" s="372">
        <f t="shared" si="5"/>
        <v>0</v>
      </c>
      <c r="AB92" s="746"/>
      <c r="AC92" s="759"/>
    </row>
    <row r="93" spans="1:32" s="495" customFormat="1" ht="12" hidden="1" customHeight="1" x14ac:dyDescent="0.2">
      <c r="A93" s="745"/>
      <c r="B93" s="752"/>
      <c r="C93" s="745"/>
      <c r="D93" s="506" t="s">
        <v>1899</v>
      </c>
      <c r="E93" s="502" t="s">
        <v>5516</v>
      </c>
      <c r="F93" s="495">
        <v>1</v>
      </c>
      <c r="G93" s="584"/>
      <c r="H93" s="502" t="s">
        <v>1561</v>
      </c>
      <c r="I93" s="581"/>
      <c r="J93" s="743"/>
      <c r="K93" s="502"/>
      <c r="L93" s="583" t="s">
        <v>1616</v>
      </c>
      <c r="M93" s="502"/>
      <c r="N93" s="743"/>
      <c r="P93" s="584"/>
      <c r="Q93" s="493"/>
      <c r="R93" s="585"/>
      <c r="S93" s="786"/>
      <c r="T93" s="493"/>
      <c r="U93" s="743" t="s">
        <v>1923</v>
      </c>
      <c r="V93" s="743" t="s">
        <v>1923</v>
      </c>
      <c r="W93" s="502" t="s">
        <v>3979</v>
      </c>
      <c r="X93" s="502" t="s">
        <v>3978</v>
      </c>
      <c r="Y93" s="132">
        <f t="shared" si="3"/>
        <v>0</v>
      </c>
      <c r="Z93" s="132" t="str">
        <f t="shared" si="4"/>
        <v>0</v>
      </c>
      <c r="AA93" s="372">
        <f t="shared" si="5"/>
        <v>0</v>
      </c>
      <c r="AB93" s="746"/>
      <c r="AC93" s="759"/>
    </row>
    <row r="94" spans="1:32" s="495" customFormat="1" ht="12" hidden="1" customHeight="1" x14ac:dyDescent="0.2">
      <c r="A94" s="745"/>
      <c r="B94" s="752"/>
      <c r="C94" s="745"/>
      <c r="D94" s="506" t="s">
        <v>1900</v>
      </c>
      <c r="E94" s="502" t="s">
        <v>5516</v>
      </c>
      <c r="F94" s="495">
        <v>1</v>
      </c>
      <c r="G94" s="584"/>
      <c r="H94" s="502" t="s">
        <v>1561</v>
      </c>
      <c r="I94" s="581"/>
      <c r="J94" s="743"/>
      <c r="K94" s="502"/>
      <c r="L94" s="583" t="s">
        <v>1616</v>
      </c>
      <c r="M94" s="502"/>
      <c r="N94" s="743"/>
      <c r="P94" s="584"/>
      <c r="Q94" s="493"/>
      <c r="R94" s="585"/>
      <c r="S94" s="786"/>
      <c r="T94" s="493"/>
      <c r="U94" s="743" t="s">
        <v>1923</v>
      </c>
      <c r="V94" s="743" t="s">
        <v>1923</v>
      </c>
      <c r="W94" s="502" t="s">
        <v>3979</v>
      </c>
      <c r="X94" s="502" t="s">
        <v>3978</v>
      </c>
      <c r="Y94" s="132">
        <f t="shared" si="3"/>
        <v>0</v>
      </c>
      <c r="Z94" s="132" t="str">
        <f t="shared" si="4"/>
        <v>0</v>
      </c>
      <c r="AA94" s="372">
        <f t="shared" si="5"/>
        <v>0</v>
      </c>
      <c r="AB94" s="746"/>
      <c r="AC94" s="759"/>
    </row>
    <row r="95" spans="1:32" s="495" customFormat="1" ht="12" hidden="1" customHeight="1" x14ac:dyDescent="0.2">
      <c r="A95" s="745"/>
      <c r="B95" s="752"/>
      <c r="C95" s="745"/>
      <c r="D95" s="506" t="s">
        <v>1901</v>
      </c>
      <c r="E95" s="502" t="s">
        <v>5516</v>
      </c>
      <c r="F95" s="495">
        <v>1</v>
      </c>
      <c r="G95" s="584"/>
      <c r="H95" s="502" t="s">
        <v>1561</v>
      </c>
      <c r="I95" s="581"/>
      <c r="J95" s="743"/>
      <c r="K95" s="502"/>
      <c r="L95" s="583" t="s">
        <v>1616</v>
      </c>
      <c r="M95" s="502"/>
      <c r="N95" s="743"/>
      <c r="P95" s="584"/>
      <c r="Q95" s="493"/>
      <c r="R95" s="585"/>
      <c r="S95" s="786"/>
      <c r="T95" s="493"/>
      <c r="U95" s="743" t="s">
        <v>1923</v>
      </c>
      <c r="V95" s="743" t="s">
        <v>1923</v>
      </c>
      <c r="W95" s="502" t="s">
        <v>3979</v>
      </c>
      <c r="X95" s="502" t="s">
        <v>3978</v>
      </c>
      <c r="Y95" s="132">
        <f t="shared" si="3"/>
        <v>0</v>
      </c>
      <c r="Z95" s="132" t="str">
        <f t="shared" si="4"/>
        <v>0</v>
      </c>
      <c r="AA95" s="372">
        <f t="shared" si="5"/>
        <v>0</v>
      </c>
      <c r="AB95" s="746"/>
      <c r="AC95" s="759"/>
    </row>
    <row r="96" spans="1:32" s="495" customFormat="1" ht="12" hidden="1" customHeight="1" x14ac:dyDescent="0.2">
      <c r="A96" s="745"/>
      <c r="B96" s="752"/>
      <c r="C96" s="745"/>
      <c r="D96" s="506" t="s">
        <v>1902</v>
      </c>
      <c r="E96" s="502" t="s">
        <v>5516</v>
      </c>
      <c r="F96" s="495">
        <v>1</v>
      </c>
      <c r="G96" s="584"/>
      <c r="H96" s="502" t="s">
        <v>1561</v>
      </c>
      <c r="I96" s="581"/>
      <c r="J96" s="743"/>
      <c r="K96" s="502"/>
      <c r="L96" s="583" t="s">
        <v>1616</v>
      </c>
      <c r="M96" s="502"/>
      <c r="N96" s="743"/>
      <c r="P96" s="584"/>
      <c r="Q96" s="493"/>
      <c r="R96" s="585"/>
      <c r="S96" s="786"/>
      <c r="T96" s="493"/>
      <c r="U96" s="743" t="s">
        <v>1923</v>
      </c>
      <c r="V96" s="743" t="s">
        <v>1923</v>
      </c>
      <c r="W96" s="502" t="s">
        <v>3979</v>
      </c>
      <c r="X96" s="502" t="s">
        <v>3978</v>
      </c>
      <c r="Y96" s="132">
        <f t="shared" si="3"/>
        <v>0</v>
      </c>
      <c r="Z96" s="132" t="str">
        <f t="shared" si="4"/>
        <v>0</v>
      </c>
      <c r="AA96" s="372">
        <f t="shared" si="5"/>
        <v>0</v>
      </c>
      <c r="AB96" s="746"/>
      <c r="AC96" s="759"/>
    </row>
    <row r="97" spans="1:29" s="495" customFormat="1" ht="12" hidden="1" customHeight="1" x14ac:dyDescent="0.2">
      <c r="A97" s="745"/>
      <c r="B97" s="752"/>
      <c r="C97" s="745"/>
      <c r="D97" s="506" t="s">
        <v>1903</v>
      </c>
      <c r="E97" s="502" t="s">
        <v>5516</v>
      </c>
      <c r="F97" s="495">
        <v>1</v>
      </c>
      <c r="G97" s="584"/>
      <c r="H97" s="502" t="s">
        <v>1561</v>
      </c>
      <c r="I97" s="581"/>
      <c r="J97" s="743"/>
      <c r="K97" s="502"/>
      <c r="L97" s="583" t="s">
        <v>1616</v>
      </c>
      <c r="M97" s="502"/>
      <c r="N97" s="743"/>
      <c r="P97" s="584"/>
      <c r="Q97" s="493"/>
      <c r="R97" s="585"/>
      <c r="S97" s="786"/>
      <c r="T97" s="493"/>
      <c r="U97" s="743" t="s">
        <v>1923</v>
      </c>
      <c r="V97" s="743" t="s">
        <v>1923</v>
      </c>
      <c r="W97" s="502" t="s">
        <v>3979</v>
      </c>
      <c r="X97" s="502" t="s">
        <v>3978</v>
      </c>
      <c r="Y97" s="132">
        <f t="shared" si="3"/>
        <v>0</v>
      </c>
      <c r="Z97" s="132" t="str">
        <f t="shared" si="4"/>
        <v>0</v>
      </c>
      <c r="AA97" s="372">
        <f t="shared" si="5"/>
        <v>0</v>
      </c>
      <c r="AB97" s="746"/>
      <c r="AC97" s="759"/>
    </row>
    <row r="98" spans="1:29" s="495" customFormat="1" ht="12" hidden="1" customHeight="1" x14ac:dyDescent="0.2">
      <c r="A98" s="745"/>
      <c r="B98" s="752"/>
      <c r="C98" s="745"/>
      <c r="D98" s="506" t="s">
        <v>1904</v>
      </c>
      <c r="E98" s="502" t="s">
        <v>5516</v>
      </c>
      <c r="F98" s="495">
        <v>1</v>
      </c>
      <c r="G98" s="584"/>
      <c r="H98" s="502" t="s">
        <v>1561</v>
      </c>
      <c r="I98" s="581"/>
      <c r="J98" s="743"/>
      <c r="K98" s="502"/>
      <c r="L98" s="583" t="s">
        <v>1616</v>
      </c>
      <c r="M98" s="502"/>
      <c r="N98" s="743"/>
      <c r="P98" s="584"/>
      <c r="Q98" s="493"/>
      <c r="R98" s="585"/>
      <c r="S98" s="786"/>
      <c r="T98" s="493"/>
      <c r="U98" s="743" t="s">
        <v>1923</v>
      </c>
      <c r="V98" s="743" t="s">
        <v>1923</v>
      </c>
      <c r="W98" s="502" t="s">
        <v>3979</v>
      </c>
      <c r="X98" s="502" t="s">
        <v>3978</v>
      </c>
      <c r="Y98" s="132">
        <f t="shared" si="3"/>
        <v>0</v>
      </c>
      <c r="Z98" s="132" t="str">
        <f t="shared" si="4"/>
        <v>0</v>
      </c>
      <c r="AA98" s="372">
        <f t="shared" si="5"/>
        <v>0</v>
      </c>
      <c r="AB98" s="746"/>
      <c r="AC98" s="759"/>
    </row>
    <row r="99" spans="1:29" s="495" customFormat="1" ht="12" hidden="1" customHeight="1" x14ac:dyDescent="0.2">
      <c r="A99" s="745"/>
      <c r="B99" s="752"/>
      <c r="C99" s="745"/>
      <c r="D99" s="506" t="s">
        <v>1905</v>
      </c>
      <c r="E99" s="502" t="s">
        <v>5516</v>
      </c>
      <c r="F99" s="495">
        <v>1</v>
      </c>
      <c r="G99" s="584"/>
      <c r="H99" s="502" t="s">
        <v>1561</v>
      </c>
      <c r="I99" s="581"/>
      <c r="J99" s="743"/>
      <c r="K99" s="502"/>
      <c r="L99" s="583" t="s">
        <v>1616</v>
      </c>
      <c r="M99" s="502"/>
      <c r="N99" s="743"/>
      <c r="P99" s="584"/>
      <c r="Q99" s="493"/>
      <c r="R99" s="585"/>
      <c r="S99" s="786"/>
      <c r="T99" s="493"/>
      <c r="U99" s="743" t="s">
        <v>1923</v>
      </c>
      <c r="V99" s="743" t="s">
        <v>1923</v>
      </c>
      <c r="W99" s="502" t="s">
        <v>3979</v>
      </c>
      <c r="X99" s="502" t="s">
        <v>3978</v>
      </c>
      <c r="Y99" s="132">
        <f t="shared" si="3"/>
        <v>0</v>
      </c>
      <c r="Z99" s="132" t="str">
        <f t="shared" si="4"/>
        <v>0</v>
      </c>
      <c r="AA99" s="372">
        <f t="shared" si="5"/>
        <v>0</v>
      </c>
      <c r="AB99" s="746"/>
      <c r="AC99" s="759"/>
    </row>
    <row r="100" spans="1:29" s="495" customFormat="1" ht="12" hidden="1" customHeight="1" x14ac:dyDescent="0.2">
      <c r="A100" s="745"/>
      <c r="B100" s="752"/>
      <c r="C100" s="745"/>
      <c r="D100" s="506" t="s">
        <v>1906</v>
      </c>
      <c r="E100" s="502" t="s">
        <v>5516</v>
      </c>
      <c r="F100" s="495">
        <v>1</v>
      </c>
      <c r="G100" s="584"/>
      <c r="H100" s="502" t="s">
        <v>1561</v>
      </c>
      <c r="I100" s="581"/>
      <c r="J100" s="743"/>
      <c r="K100" s="502"/>
      <c r="L100" s="583" t="s">
        <v>1616</v>
      </c>
      <c r="M100" s="502"/>
      <c r="N100" s="743"/>
      <c r="P100" s="584"/>
      <c r="Q100" s="493"/>
      <c r="R100" s="585"/>
      <c r="S100" s="786"/>
      <c r="T100" s="493"/>
      <c r="U100" s="743" t="s">
        <v>1923</v>
      </c>
      <c r="V100" s="743" t="s">
        <v>1923</v>
      </c>
      <c r="W100" s="502" t="s">
        <v>3979</v>
      </c>
      <c r="X100" s="502" t="s">
        <v>3978</v>
      </c>
      <c r="Y100" s="132">
        <f t="shared" si="3"/>
        <v>0</v>
      </c>
      <c r="Z100" s="132" t="str">
        <f t="shared" si="4"/>
        <v>0</v>
      </c>
      <c r="AA100" s="372">
        <f t="shared" si="5"/>
        <v>0</v>
      </c>
      <c r="AB100" s="746"/>
      <c r="AC100" s="759"/>
    </row>
    <row r="101" spans="1:29" s="495" customFormat="1" ht="12" hidden="1" customHeight="1" x14ac:dyDescent="0.2">
      <c r="A101" s="745"/>
      <c r="B101" s="752"/>
      <c r="C101" s="745"/>
      <c r="D101" s="506" t="s">
        <v>1907</v>
      </c>
      <c r="E101" s="502" t="s">
        <v>5516</v>
      </c>
      <c r="F101" s="495">
        <v>1</v>
      </c>
      <c r="G101" s="584"/>
      <c r="H101" s="502" t="s">
        <v>1561</v>
      </c>
      <c r="I101" s="581"/>
      <c r="J101" s="743"/>
      <c r="K101" s="502"/>
      <c r="L101" s="583" t="s">
        <v>1616</v>
      </c>
      <c r="M101" s="502"/>
      <c r="N101" s="743"/>
      <c r="P101" s="584"/>
      <c r="Q101" s="493"/>
      <c r="R101" s="585"/>
      <c r="S101" s="786"/>
      <c r="T101" s="493"/>
      <c r="U101" s="743" t="s">
        <v>1923</v>
      </c>
      <c r="V101" s="743" t="s">
        <v>1923</v>
      </c>
      <c r="W101" s="502" t="s">
        <v>3979</v>
      </c>
      <c r="X101" s="502" t="s">
        <v>3978</v>
      </c>
      <c r="Y101" s="132">
        <f t="shared" si="3"/>
        <v>0</v>
      </c>
      <c r="Z101" s="132" t="str">
        <f t="shared" si="4"/>
        <v>0</v>
      </c>
      <c r="AA101" s="372">
        <f t="shared" si="5"/>
        <v>0</v>
      </c>
      <c r="AB101" s="746"/>
      <c r="AC101" s="759"/>
    </row>
    <row r="102" spans="1:29" s="495" customFormat="1" ht="12" hidden="1" customHeight="1" x14ac:dyDescent="0.2">
      <c r="A102" s="745"/>
      <c r="B102" s="752"/>
      <c r="C102" s="745"/>
      <c r="D102" s="506" t="s">
        <v>1908</v>
      </c>
      <c r="E102" s="502" t="s">
        <v>5516</v>
      </c>
      <c r="F102" s="495">
        <v>1</v>
      </c>
      <c r="G102" s="584"/>
      <c r="H102" s="502" t="s">
        <v>1561</v>
      </c>
      <c r="I102" s="581"/>
      <c r="J102" s="743"/>
      <c r="K102" s="502"/>
      <c r="L102" s="583" t="s">
        <v>1616</v>
      </c>
      <c r="M102" s="502"/>
      <c r="N102" s="743"/>
      <c r="P102" s="584"/>
      <c r="Q102" s="493"/>
      <c r="R102" s="585"/>
      <c r="S102" s="786"/>
      <c r="T102" s="493"/>
      <c r="U102" s="743" t="s">
        <v>1923</v>
      </c>
      <c r="V102" s="743" t="s">
        <v>1923</v>
      </c>
      <c r="W102" s="502" t="s">
        <v>3979</v>
      </c>
      <c r="X102" s="502" t="s">
        <v>3978</v>
      </c>
      <c r="Y102" s="132">
        <f t="shared" si="3"/>
        <v>0</v>
      </c>
      <c r="Z102" s="132" t="str">
        <f t="shared" si="4"/>
        <v>0</v>
      </c>
      <c r="AA102" s="372">
        <f t="shared" si="5"/>
        <v>0</v>
      </c>
      <c r="AB102" s="746"/>
      <c r="AC102" s="759"/>
    </row>
    <row r="103" spans="1:29" s="275" customFormat="1" ht="12" customHeight="1" x14ac:dyDescent="0.2">
      <c r="A103" s="1" t="s">
        <v>900</v>
      </c>
      <c r="B103" s="2">
        <v>55</v>
      </c>
      <c r="C103" s="1" t="s">
        <v>5211</v>
      </c>
      <c r="D103" s="85" t="s">
        <v>1909</v>
      </c>
      <c r="E103" s="79" t="s">
        <v>5516</v>
      </c>
      <c r="F103" s="275">
        <v>1</v>
      </c>
      <c r="G103" s="734">
        <v>1</v>
      </c>
      <c r="H103" s="79" t="s">
        <v>1561</v>
      </c>
      <c r="I103" s="126"/>
      <c r="J103" s="18" t="s">
        <v>3005</v>
      </c>
      <c r="K103" s="774" t="s">
        <v>1614</v>
      </c>
      <c r="L103" s="254" t="s">
        <v>1616</v>
      </c>
      <c r="M103" s="397" t="s">
        <v>4379</v>
      </c>
      <c r="N103" s="18" t="s">
        <v>3005</v>
      </c>
      <c r="O103" s="508" t="s">
        <v>1916</v>
      </c>
      <c r="P103" s="734">
        <v>1</v>
      </c>
      <c r="Q103" s="1" t="s">
        <v>5211</v>
      </c>
      <c r="R103" s="2">
        <v>0</v>
      </c>
      <c r="S103" s="77">
        <v>25443</v>
      </c>
      <c r="T103" s="1" t="s">
        <v>902</v>
      </c>
      <c r="U103" s="79" t="s">
        <v>1887</v>
      </c>
      <c r="V103" s="79" t="s">
        <v>1887</v>
      </c>
      <c r="W103" s="79" t="s">
        <v>3979</v>
      </c>
      <c r="X103" s="79" t="s">
        <v>3978</v>
      </c>
      <c r="Y103" s="132">
        <f t="shared" si="3"/>
        <v>2</v>
      </c>
      <c r="Z103" s="132" t="str">
        <f t="shared" si="4"/>
        <v>0</v>
      </c>
      <c r="AA103" s="372">
        <f t="shared" si="5"/>
        <v>2</v>
      </c>
      <c r="AB103" s="517"/>
      <c r="AC103" s="456"/>
    </row>
    <row r="104" spans="1:29" s="275" customFormat="1" ht="9.75" customHeight="1" x14ac:dyDescent="0.2">
      <c r="A104" s="1" t="s">
        <v>900</v>
      </c>
      <c r="B104" s="2">
        <v>55</v>
      </c>
      <c r="C104" s="1" t="s">
        <v>5211</v>
      </c>
      <c r="D104" s="85" t="s">
        <v>1910</v>
      </c>
      <c r="E104" s="79" t="s">
        <v>5516</v>
      </c>
      <c r="F104" s="275">
        <v>1</v>
      </c>
      <c r="G104" s="734">
        <v>1</v>
      </c>
      <c r="H104" s="79" t="s">
        <v>1561</v>
      </c>
      <c r="I104" s="126"/>
      <c r="J104" s="18" t="s">
        <v>3005</v>
      </c>
      <c r="K104" s="774" t="s">
        <v>1614</v>
      </c>
      <c r="L104" s="254" t="s">
        <v>1616</v>
      </c>
      <c r="M104" s="397" t="s">
        <v>4379</v>
      </c>
      <c r="N104" s="18" t="s">
        <v>3005</v>
      </c>
      <c r="O104" s="508" t="s">
        <v>1916</v>
      </c>
      <c r="P104" s="734">
        <v>1</v>
      </c>
      <c r="Q104" s="1" t="s">
        <v>5211</v>
      </c>
      <c r="R104" s="2">
        <v>0</v>
      </c>
      <c r="S104" s="77">
        <v>25443</v>
      </c>
      <c r="T104" s="1" t="s">
        <v>902</v>
      </c>
      <c r="U104" s="79" t="s">
        <v>1887</v>
      </c>
      <c r="V104" s="79" t="s">
        <v>1887</v>
      </c>
      <c r="W104" s="79" t="s">
        <v>3979</v>
      </c>
      <c r="X104" s="79" t="s">
        <v>3978</v>
      </c>
      <c r="Y104" s="132">
        <f t="shared" si="3"/>
        <v>2</v>
      </c>
      <c r="Z104" s="132" t="str">
        <f t="shared" si="4"/>
        <v>0</v>
      </c>
      <c r="AA104" s="372">
        <f t="shared" si="5"/>
        <v>2</v>
      </c>
      <c r="AB104" s="517"/>
      <c r="AC104" s="456"/>
    </row>
    <row r="105" spans="1:29" s="275" customFormat="1" ht="14.25" customHeight="1" x14ac:dyDescent="0.2">
      <c r="A105" s="1" t="s">
        <v>900</v>
      </c>
      <c r="B105" s="2">
        <v>55</v>
      </c>
      <c r="C105" s="1" t="s">
        <v>5211</v>
      </c>
      <c r="D105" s="85" t="s">
        <v>1911</v>
      </c>
      <c r="E105" s="79" t="s">
        <v>5516</v>
      </c>
      <c r="F105" s="275">
        <v>1</v>
      </c>
      <c r="G105" s="734">
        <v>1</v>
      </c>
      <c r="H105" s="79" t="s">
        <v>1561</v>
      </c>
      <c r="I105" s="126"/>
      <c r="J105" s="18" t="s">
        <v>3005</v>
      </c>
      <c r="K105" s="774" t="s">
        <v>1614</v>
      </c>
      <c r="L105" s="254" t="s">
        <v>1616</v>
      </c>
      <c r="M105" s="397" t="s">
        <v>4379</v>
      </c>
      <c r="N105" s="18" t="s">
        <v>3005</v>
      </c>
      <c r="O105" s="508" t="s">
        <v>1916</v>
      </c>
      <c r="P105" s="734">
        <v>1</v>
      </c>
      <c r="Q105" s="1" t="s">
        <v>5211</v>
      </c>
      <c r="R105" s="2">
        <v>0</v>
      </c>
      <c r="S105" s="77">
        <v>25443</v>
      </c>
      <c r="T105" s="1" t="s">
        <v>902</v>
      </c>
      <c r="U105" s="79" t="s">
        <v>1887</v>
      </c>
      <c r="V105" s="79" t="s">
        <v>1887</v>
      </c>
      <c r="W105" s="79" t="s">
        <v>3979</v>
      </c>
      <c r="X105" s="79" t="s">
        <v>3978</v>
      </c>
      <c r="Y105" s="132">
        <f t="shared" si="3"/>
        <v>2</v>
      </c>
      <c r="Z105" s="132" t="str">
        <f t="shared" si="4"/>
        <v>0</v>
      </c>
      <c r="AA105" s="372">
        <f t="shared" si="5"/>
        <v>2</v>
      </c>
      <c r="AB105" s="517"/>
      <c r="AC105" s="456"/>
    </row>
    <row r="106" spans="1:29" s="495" customFormat="1" ht="12" hidden="1" customHeight="1" x14ac:dyDescent="0.2">
      <c r="A106" s="745"/>
      <c r="B106" s="752"/>
      <c r="C106" s="745"/>
      <c r="D106" s="506" t="s">
        <v>1912</v>
      </c>
      <c r="E106" s="502" t="s">
        <v>5516</v>
      </c>
      <c r="F106" s="495">
        <v>1</v>
      </c>
      <c r="G106" s="584"/>
      <c r="H106" s="502" t="s">
        <v>1561</v>
      </c>
      <c r="I106" s="581"/>
      <c r="J106" s="18"/>
      <c r="K106" s="502"/>
      <c r="L106" s="583"/>
      <c r="N106" s="18"/>
      <c r="O106" s="503"/>
      <c r="P106" s="584"/>
      <c r="Q106" s="1"/>
      <c r="R106" s="2"/>
      <c r="S106" s="77"/>
      <c r="T106" s="1"/>
      <c r="U106" s="79" t="s">
        <v>1887</v>
      </c>
      <c r="V106" s="79" t="s">
        <v>1887</v>
      </c>
      <c r="W106" s="79" t="s">
        <v>3979</v>
      </c>
      <c r="X106" s="79" t="s">
        <v>3978</v>
      </c>
      <c r="Y106" s="132">
        <f t="shared" si="3"/>
        <v>0</v>
      </c>
      <c r="Z106" s="132" t="str">
        <f t="shared" si="4"/>
        <v>0</v>
      </c>
      <c r="AA106" s="372">
        <f t="shared" si="5"/>
        <v>0</v>
      </c>
      <c r="AB106" s="746"/>
      <c r="AC106" s="759"/>
    </row>
    <row r="107" spans="1:29" s="495" customFormat="1" ht="12" hidden="1" customHeight="1" x14ac:dyDescent="0.2">
      <c r="A107" s="745"/>
      <c r="B107" s="752"/>
      <c r="C107" s="745"/>
      <c r="D107" s="506" t="s">
        <v>1913</v>
      </c>
      <c r="E107" s="502" t="s">
        <v>5516</v>
      </c>
      <c r="F107" s="495">
        <v>1</v>
      </c>
      <c r="G107" s="584"/>
      <c r="H107" s="502" t="s">
        <v>1561</v>
      </c>
      <c r="I107" s="581"/>
      <c r="J107" s="18"/>
      <c r="K107" s="502"/>
      <c r="L107" s="583"/>
      <c r="N107" s="18"/>
      <c r="O107" s="503"/>
      <c r="P107" s="584"/>
      <c r="Q107" s="1"/>
      <c r="R107" s="2"/>
      <c r="S107" s="77"/>
      <c r="T107" s="1"/>
      <c r="U107" s="79" t="s">
        <v>1887</v>
      </c>
      <c r="V107" s="79" t="s">
        <v>1887</v>
      </c>
      <c r="W107" s="79" t="s">
        <v>3979</v>
      </c>
      <c r="X107" s="79" t="s">
        <v>3978</v>
      </c>
      <c r="Y107" s="132">
        <f t="shared" si="3"/>
        <v>0</v>
      </c>
      <c r="Z107" s="132" t="str">
        <f t="shared" si="4"/>
        <v>0</v>
      </c>
      <c r="AA107" s="372">
        <f t="shared" si="5"/>
        <v>0</v>
      </c>
      <c r="AB107" s="746"/>
      <c r="AC107" s="759"/>
    </row>
    <row r="108" spans="1:29" s="495" customFormat="1" ht="12" customHeight="1" x14ac:dyDescent="0.2">
      <c r="A108" s="1" t="s">
        <v>900</v>
      </c>
      <c r="B108" s="2">
        <v>55</v>
      </c>
      <c r="C108" s="1" t="s">
        <v>5211</v>
      </c>
      <c r="D108" s="85" t="s">
        <v>1914</v>
      </c>
      <c r="E108" s="18" t="s">
        <v>5516</v>
      </c>
      <c r="F108" s="18">
        <v>1</v>
      </c>
      <c r="G108" s="734">
        <v>1</v>
      </c>
      <c r="H108" s="18" t="s">
        <v>1561</v>
      </c>
      <c r="I108" s="581"/>
      <c r="J108" s="18" t="s">
        <v>3005</v>
      </c>
      <c r="K108" s="774" t="s">
        <v>1614</v>
      </c>
      <c r="L108" s="583" t="s">
        <v>1616</v>
      </c>
      <c r="M108" s="397" t="s">
        <v>4379</v>
      </c>
      <c r="N108" s="18" t="s">
        <v>3005</v>
      </c>
      <c r="O108" s="508" t="s">
        <v>1916</v>
      </c>
      <c r="P108" s="734">
        <v>1</v>
      </c>
      <c r="Q108" s="1" t="s">
        <v>5211</v>
      </c>
      <c r="R108" s="2">
        <v>0</v>
      </c>
      <c r="S108" s="77">
        <v>25443</v>
      </c>
      <c r="T108" s="1" t="s">
        <v>902</v>
      </c>
      <c r="U108" s="79" t="s">
        <v>1887</v>
      </c>
      <c r="V108" s="79" t="s">
        <v>1887</v>
      </c>
      <c r="W108" s="79" t="s">
        <v>3979</v>
      </c>
      <c r="X108" s="79" t="s">
        <v>3978</v>
      </c>
      <c r="Y108" s="132">
        <f t="shared" si="3"/>
        <v>2</v>
      </c>
      <c r="Z108" s="132" t="str">
        <f t="shared" si="4"/>
        <v>0</v>
      </c>
      <c r="AA108" s="372">
        <f t="shared" si="5"/>
        <v>2</v>
      </c>
      <c r="AB108" s="746"/>
      <c r="AC108" s="759"/>
    </row>
    <row r="109" spans="1:29" s="495" customFormat="1" ht="12" customHeight="1" x14ac:dyDescent="0.2">
      <c r="A109" s="493"/>
      <c r="B109" s="585"/>
      <c r="C109" s="493"/>
      <c r="D109" s="506" t="s">
        <v>1915</v>
      </c>
      <c r="E109" s="743" t="s">
        <v>5516</v>
      </c>
      <c r="F109" s="743">
        <v>1</v>
      </c>
      <c r="G109" s="584"/>
      <c r="H109" s="743" t="s">
        <v>1561</v>
      </c>
      <c r="I109" s="581"/>
      <c r="K109" s="582"/>
      <c r="L109" s="583" t="s">
        <v>1616</v>
      </c>
      <c r="N109" s="743"/>
      <c r="O109" s="503"/>
      <c r="P109" s="418"/>
      <c r="Q109" s="493"/>
      <c r="R109" s="585"/>
      <c r="S109" s="753"/>
      <c r="T109" s="493"/>
      <c r="U109" s="743"/>
      <c r="V109" s="743"/>
      <c r="W109" s="502"/>
      <c r="X109" s="502"/>
      <c r="Y109" s="132">
        <f t="shared" si="3"/>
        <v>0</v>
      </c>
      <c r="Z109" s="132" t="str">
        <f t="shared" si="4"/>
        <v>0</v>
      </c>
      <c r="AA109" s="372" t="str">
        <f t="shared" si="5"/>
        <v>0</v>
      </c>
      <c r="AB109" s="746"/>
      <c r="AC109" s="759"/>
    </row>
    <row r="110" spans="1:29" s="501" customFormat="1" ht="12" customHeight="1" x14ac:dyDescent="0.2">
      <c r="A110" s="708"/>
      <c r="B110" s="709"/>
      <c r="C110" s="708"/>
      <c r="D110" s="505"/>
      <c r="E110" s="504"/>
      <c r="G110" s="526"/>
      <c r="H110" s="504"/>
      <c r="I110" s="497"/>
      <c r="J110" s="498"/>
      <c r="K110" s="590"/>
      <c r="L110" s="254" t="s">
        <v>1616</v>
      </c>
      <c r="M110" s="504"/>
      <c r="N110" s="498"/>
      <c r="P110" s="526"/>
      <c r="Q110" s="708"/>
      <c r="R110" s="709"/>
      <c r="S110" s="246"/>
      <c r="T110" s="708"/>
      <c r="U110" s="530"/>
      <c r="V110" s="530"/>
      <c r="W110" s="504"/>
      <c r="X110" s="504"/>
      <c r="Y110" s="132">
        <f t="shared" si="3"/>
        <v>0</v>
      </c>
      <c r="Z110" s="132" t="str">
        <f t="shared" si="4"/>
        <v>0</v>
      </c>
      <c r="AA110" s="372" t="str">
        <f t="shared" si="5"/>
        <v>0</v>
      </c>
      <c r="AB110" s="520"/>
      <c r="AC110" s="528"/>
    </row>
    <row r="111" spans="1:29" s="632" customFormat="1" ht="12" customHeight="1" thickBot="1" x14ac:dyDescent="0.25">
      <c r="A111" s="630"/>
      <c r="B111" s="631"/>
      <c r="C111" s="630"/>
      <c r="G111" s="462">
        <f>SUM(G86:G109)</f>
        <v>4</v>
      </c>
      <c r="I111" s="633"/>
      <c r="K111" s="633"/>
      <c r="L111" s="634"/>
      <c r="M111" s="531">
        <f>G111-P111</f>
        <v>0</v>
      </c>
      <c r="N111" s="635"/>
      <c r="P111" s="462">
        <f>SUM(P86:P110)</f>
        <v>4</v>
      </c>
      <c r="Q111" s="644"/>
      <c r="R111" s="631"/>
      <c r="S111" s="469"/>
      <c r="T111" s="630"/>
      <c r="Y111" s="132">
        <f t="shared" si="3"/>
        <v>0</v>
      </c>
      <c r="Z111" s="132" t="str">
        <f t="shared" si="4"/>
        <v>0</v>
      </c>
      <c r="AA111" s="372" t="str">
        <f t="shared" si="5"/>
        <v>0</v>
      </c>
      <c r="AB111" s="636"/>
      <c r="AC111" s="637"/>
    </row>
    <row r="112" spans="1:29" s="18" customFormat="1" ht="12" customHeight="1" x14ac:dyDescent="0.2">
      <c r="A112" s="16"/>
      <c r="B112" s="17"/>
      <c r="C112" s="220" t="s">
        <v>1924</v>
      </c>
      <c r="D112" s="16"/>
      <c r="G112" s="19"/>
      <c r="I112" s="19" t="s">
        <v>1925</v>
      </c>
      <c r="K112" s="19"/>
      <c r="L112" s="254"/>
      <c r="O112" s="122" t="s">
        <v>1926</v>
      </c>
      <c r="Q112" s="16"/>
      <c r="R112" s="17"/>
      <c r="S112" s="334"/>
      <c r="T112" s="16"/>
      <c r="Y112" s="132">
        <f t="shared" si="3"/>
        <v>0</v>
      </c>
      <c r="Z112" s="132" t="str">
        <f t="shared" si="4"/>
        <v>0</v>
      </c>
      <c r="AA112" s="372" t="str">
        <f t="shared" si="5"/>
        <v>0</v>
      </c>
      <c r="AC112" s="20"/>
    </row>
    <row r="113" spans="1:29" s="18" customFormat="1" ht="12" customHeight="1" x14ac:dyDescent="0.2">
      <c r="A113" s="1" t="s">
        <v>928</v>
      </c>
      <c r="B113" s="2">
        <v>40</v>
      </c>
      <c r="C113" s="154" t="s">
        <v>5211</v>
      </c>
      <c r="D113" s="16" t="s">
        <v>5515</v>
      </c>
      <c r="E113" s="18" t="s">
        <v>5516</v>
      </c>
      <c r="F113" s="18">
        <v>16</v>
      </c>
      <c r="G113" s="140">
        <v>25</v>
      </c>
      <c r="H113" s="140"/>
      <c r="I113" s="51" t="s">
        <v>929</v>
      </c>
      <c r="J113" s="18" t="s">
        <v>3005</v>
      </c>
      <c r="K113" s="51" t="s">
        <v>4342</v>
      </c>
      <c r="L113" s="274" t="s">
        <v>1616</v>
      </c>
      <c r="M113" s="18" t="s">
        <v>4709</v>
      </c>
      <c r="N113" s="18" t="s">
        <v>3005</v>
      </c>
      <c r="O113" s="83" t="s">
        <v>930</v>
      </c>
      <c r="P113" s="19">
        <v>25</v>
      </c>
      <c r="Q113" s="16" t="s">
        <v>5528</v>
      </c>
      <c r="R113" s="775">
        <v>47.15</v>
      </c>
      <c r="S113" s="768">
        <v>25437</v>
      </c>
      <c r="T113" s="16" t="s">
        <v>1975</v>
      </c>
      <c r="U113" s="18" t="s">
        <v>1683</v>
      </c>
      <c r="V113" s="18" t="s">
        <v>1683</v>
      </c>
      <c r="W113" s="18" t="s">
        <v>3979</v>
      </c>
      <c r="X113" s="79" t="s">
        <v>3978</v>
      </c>
      <c r="Y113" s="132">
        <f t="shared" si="3"/>
        <v>800</v>
      </c>
      <c r="Z113" s="132" t="str">
        <f t="shared" si="4"/>
        <v>0</v>
      </c>
      <c r="AA113" s="372">
        <f t="shared" si="5"/>
        <v>800</v>
      </c>
      <c r="AC113" s="20"/>
    </row>
    <row r="114" spans="1:29" s="18" customFormat="1" ht="12" customHeight="1" x14ac:dyDescent="0.2">
      <c r="A114" s="1" t="s">
        <v>931</v>
      </c>
      <c r="B114" s="2">
        <v>40</v>
      </c>
      <c r="C114" s="154" t="s">
        <v>5211</v>
      </c>
      <c r="D114" s="16" t="s">
        <v>5515</v>
      </c>
      <c r="E114" s="18" t="s">
        <v>5516</v>
      </c>
      <c r="F114" s="18">
        <v>16</v>
      </c>
      <c r="G114" s="140">
        <v>25</v>
      </c>
      <c r="H114" s="140"/>
      <c r="I114" s="51" t="s">
        <v>932</v>
      </c>
      <c r="J114" s="18" t="s">
        <v>3005</v>
      </c>
      <c r="K114" s="51" t="s">
        <v>4342</v>
      </c>
      <c r="L114" s="274" t="s">
        <v>1616</v>
      </c>
      <c r="M114" s="18" t="s">
        <v>4709</v>
      </c>
      <c r="N114" s="18" t="s">
        <v>3005</v>
      </c>
      <c r="O114" s="83" t="s">
        <v>930</v>
      </c>
      <c r="P114" s="19">
        <v>25</v>
      </c>
      <c r="Q114" s="16" t="s">
        <v>5528</v>
      </c>
      <c r="R114" s="775">
        <v>47.15</v>
      </c>
      <c r="S114" s="768">
        <v>25437</v>
      </c>
      <c r="T114" s="16" t="s">
        <v>1975</v>
      </c>
      <c r="U114" s="18" t="s">
        <v>1683</v>
      </c>
      <c r="V114" s="18" t="s">
        <v>1683</v>
      </c>
      <c r="W114" s="18" t="s">
        <v>3979</v>
      </c>
      <c r="X114" s="79" t="s">
        <v>3978</v>
      </c>
      <c r="Y114" s="132">
        <f t="shared" si="3"/>
        <v>800</v>
      </c>
      <c r="Z114" s="132" t="str">
        <f t="shared" si="4"/>
        <v>0</v>
      </c>
      <c r="AA114" s="372">
        <f t="shared" si="5"/>
        <v>800</v>
      </c>
      <c r="AC114" s="20"/>
    </row>
    <row r="115" spans="1:29" s="18" customFormat="1" ht="12" customHeight="1" x14ac:dyDescent="0.2">
      <c r="A115" s="1" t="s">
        <v>916</v>
      </c>
      <c r="B115" s="2">
        <v>41</v>
      </c>
      <c r="C115" s="154" t="s">
        <v>5211</v>
      </c>
      <c r="D115" s="16" t="s">
        <v>5515</v>
      </c>
      <c r="E115" s="18" t="s">
        <v>5516</v>
      </c>
      <c r="F115" s="18">
        <v>16</v>
      </c>
      <c r="G115" s="140">
        <v>25</v>
      </c>
      <c r="H115" s="140"/>
      <c r="I115" s="51" t="s">
        <v>917</v>
      </c>
      <c r="J115" s="18" t="s">
        <v>3005</v>
      </c>
      <c r="K115" s="51" t="s">
        <v>1968</v>
      </c>
      <c r="L115" s="274" t="s">
        <v>1616</v>
      </c>
      <c r="M115" s="140" t="s">
        <v>2274</v>
      </c>
      <c r="N115" s="18" t="s">
        <v>3005</v>
      </c>
      <c r="O115" s="399" t="s">
        <v>884</v>
      </c>
      <c r="P115" s="51">
        <v>25</v>
      </c>
      <c r="Q115" s="1" t="s">
        <v>5211</v>
      </c>
      <c r="R115" s="2">
        <v>42.52</v>
      </c>
      <c r="S115" s="136">
        <v>25438</v>
      </c>
      <c r="T115" s="1" t="s">
        <v>918</v>
      </c>
      <c r="U115" s="18" t="s">
        <v>1683</v>
      </c>
      <c r="V115" s="18" t="s">
        <v>1683</v>
      </c>
      <c r="W115" s="18" t="s">
        <v>3979</v>
      </c>
      <c r="X115" s="79" t="s">
        <v>3978</v>
      </c>
      <c r="Y115" s="132">
        <f t="shared" si="3"/>
        <v>800</v>
      </c>
      <c r="Z115" s="132" t="str">
        <f t="shared" si="4"/>
        <v>0</v>
      </c>
      <c r="AA115" s="372">
        <f t="shared" si="5"/>
        <v>800</v>
      </c>
      <c r="AC115" s="20"/>
    </row>
    <row r="116" spans="1:29" s="18" customFormat="1" ht="12" customHeight="1" x14ac:dyDescent="0.2">
      <c r="A116" s="16" t="s">
        <v>1937</v>
      </c>
      <c r="B116" s="775">
        <v>305</v>
      </c>
      <c r="C116" s="16" t="s">
        <v>5523</v>
      </c>
      <c r="D116" s="16" t="s">
        <v>5515</v>
      </c>
      <c r="E116" s="18" t="s">
        <v>5516</v>
      </c>
      <c r="F116" s="18">
        <v>16</v>
      </c>
      <c r="G116" s="18">
        <v>25</v>
      </c>
      <c r="I116" s="51" t="s">
        <v>909</v>
      </c>
      <c r="J116" s="18" t="s">
        <v>3005</v>
      </c>
      <c r="K116" s="19" t="s">
        <v>4170</v>
      </c>
      <c r="L116" s="274" t="s">
        <v>1616</v>
      </c>
      <c r="M116" s="140" t="s">
        <v>2274</v>
      </c>
      <c r="N116" s="18" t="s">
        <v>3005</v>
      </c>
      <c r="O116" s="399" t="s">
        <v>884</v>
      </c>
      <c r="P116" s="51">
        <v>25</v>
      </c>
      <c r="Q116" s="1" t="s">
        <v>5211</v>
      </c>
      <c r="R116" s="2">
        <v>42.02</v>
      </c>
      <c r="S116" s="136">
        <v>25448</v>
      </c>
      <c r="T116" s="1" t="s">
        <v>910</v>
      </c>
      <c r="U116" s="18" t="s">
        <v>1683</v>
      </c>
      <c r="V116" s="18" t="s">
        <v>1683</v>
      </c>
      <c r="W116" s="18" t="s">
        <v>3979</v>
      </c>
      <c r="X116" s="79" t="s">
        <v>3978</v>
      </c>
      <c r="Y116" s="132">
        <f t="shared" si="3"/>
        <v>800</v>
      </c>
      <c r="Z116" s="132" t="str">
        <f t="shared" si="4"/>
        <v>0</v>
      </c>
      <c r="AA116" s="372">
        <f t="shared" si="5"/>
        <v>800</v>
      </c>
      <c r="AC116" s="20"/>
    </row>
    <row r="117" spans="1:29" s="18" customFormat="1" ht="12" customHeight="1" x14ac:dyDescent="0.2">
      <c r="A117" s="16" t="s">
        <v>1940</v>
      </c>
      <c r="B117" s="775">
        <v>310</v>
      </c>
      <c r="C117" s="16" t="s">
        <v>5514</v>
      </c>
      <c r="D117" s="16" t="s">
        <v>5515</v>
      </c>
      <c r="E117" s="18" t="s">
        <v>5516</v>
      </c>
      <c r="F117" s="18">
        <v>16</v>
      </c>
      <c r="G117" s="18">
        <v>25</v>
      </c>
      <c r="I117" s="51" t="s">
        <v>909</v>
      </c>
      <c r="J117" s="18" t="s">
        <v>3005</v>
      </c>
      <c r="K117" s="19" t="s">
        <v>4170</v>
      </c>
      <c r="L117" s="274" t="s">
        <v>1616</v>
      </c>
      <c r="M117" s="140" t="s">
        <v>2274</v>
      </c>
      <c r="N117" s="18" t="s">
        <v>3005</v>
      </c>
      <c r="O117" s="399" t="s">
        <v>884</v>
      </c>
      <c r="P117" s="51">
        <v>25</v>
      </c>
      <c r="Q117" s="1" t="s">
        <v>5211</v>
      </c>
      <c r="R117" s="2">
        <v>42.52</v>
      </c>
      <c r="S117" s="136">
        <v>25448</v>
      </c>
      <c r="T117" s="1" t="s">
        <v>911</v>
      </c>
      <c r="U117" s="18" t="s">
        <v>1683</v>
      </c>
      <c r="V117" s="18" t="s">
        <v>1683</v>
      </c>
      <c r="W117" s="18" t="s">
        <v>3979</v>
      </c>
      <c r="X117" s="79" t="s">
        <v>3978</v>
      </c>
      <c r="Y117" s="132">
        <f t="shared" si="3"/>
        <v>800</v>
      </c>
      <c r="Z117" s="132" t="str">
        <f t="shared" si="4"/>
        <v>0</v>
      </c>
      <c r="AA117" s="372">
        <f t="shared" si="5"/>
        <v>800</v>
      </c>
      <c r="AC117" s="20"/>
    </row>
    <row r="118" spans="1:29" s="18" customFormat="1" ht="12" customHeight="1" x14ac:dyDescent="0.2">
      <c r="A118" s="1" t="s">
        <v>547</v>
      </c>
      <c r="B118" s="776">
        <v>83</v>
      </c>
      <c r="C118" s="1" t="s">
        <v>548</v>
      </c>
      <c r="D118" s="16" t="s">
        <v>5515</v>
      </c>
      <c r="E118" s="18" t="s">
        <v>5516</v>
      </c>
      <c r="F118" s="18">
        <v>16</v>
      </c>
      <c r="G118" s="3">
        <v>25</v>
      </c>
      <c r="H118" s="3"/>
      <c r="I118" s="494"/>
      <c r="J118" s="57" t="s">
        <v>3005</v>
      </c>
      <c r="K118" s="4" t="s">
        <v>1947</v>
      </c>
      <c r="L118" s="274" t="s">
        <v>1616</v>
      </c>
      <c r="M118" s="18" t="s">
        <v>4300</v>
      </c>
      <c r="N118" s="57" t="s">
        <v>3005</v>
      </c>
      <c r="O118" s="83" t="s">
        <v>673</v>
      </c>
      <c r="P118" s="19">
        <v>25</v>
      </c>
      <c r="Q118" s="16" t="s">
        <v>1858</v>
      </c>
      <c r="R118" s="775">
        <v>24.73</v>
      </c>
      <c r="S118" s="248" t="s">
        <v>5040</v>
      </c>
      <c r="T118" s="16" t="s">
        <v>1859</v>
      </c>
      <c r="U118" s="18" t="s">
        <v>1683</v>
      </c>
      <c r="V118" s="18" t="s">
        <v>1683</v>
      </c>
      <c r="W118" s="193" t="s">
        <v>2651</v>
      </c>
      <c r="X118" s="79" t="s">
        <v>5042</v>
      </c>
      <c r="Y118" s="132">
        <f t="shared" si="3"/>
        <v>800</v>
      </c>
      <c r="Z118" s="132">
        <f t="shared" si="4"/>
        <v>800</v>
      </c>
      <c r="AA118" s="372" t="str">
        <f t="shared" si="5"/>
        <v>0</v>
      </c>
      <c r="AC118" s="20"/>
    </row>
    <row r="119" spans="1:29" s="18" customFormat="1" ht="12" customHeight="1" x14ac:dyDescent="0.2">
      <c r="A119" s="16" t="s">
        <v>1978</v>
      </c>
      <c r="B119" s="775">
        <v>34.6</v>
      </c>
      <c r="C119" s="16" t="s">
        <v>5528</v>
      </c>
      <c r="D119" s="16" t="s">
        <v>5515</v>
      </c>
      <c r="E119" s="18" t="s">
        <v>5516</v>
      </c>
      <c r="F119" s="18">
        <v>16</v>
      </c>
      <c r="G119" s="18">
        <v>25</v>
      </c>
      <c r="I119" s="51"/>
      <c r="J119" s="18" t="s">
        <v>3005</v>
      </c>
      <c r="K119" s="19" t="s">
        <v>1613</v>
      </c>
      <c r="L119" s="274" t="s">
        <v>1616</v>
      </c>
      <c r="M119" s="140" t="s">
        <v>4300</v>
      </c>
      <c r="N119" s="18" t="s">
        <v>3005</v>
      </c>
      <c r="O119" s="83" t="s">
        <v>1613</v>
      </c>
      <c r="P119" s="51">
        <v>25</v>
      </c>
      <c r="Q119" s="1" t="s">
        <v>5211</v>
      </c>
      <c r="R119" s="2">
        <v>42.5</v>
      </c>
      <c r="S119" s="248" t="s">
        <v>5040</v>
      </c>
      <c r="T119" s="1" t="s">
        <v>912</v>
      </c>
      <c r="U119" s="18" t="s">
        <v>1683</v>
      </c>
      <c r="V119" s="18" t="s">
        <v>1683</v>
      </c>
      <c r="W119" s="18" t="s">
        <v>3979</v>
      </c>
      <c r="X119" s="79" t="s">
        <v>5042</v>
      </c>
      <c r="Y119" s="132">
        <f t="shared" si="3"/>
        <v>800</v>
      </c>
      <c r="Z119" s="132">
        <f t="shared" si="4"/>
        <v>800</v>
      </c>
      <c r="AA119" s="372" t="str">
        <f t="shared" si="5"/>
        <v>0</v>
      </c>
      <c r="AC119" s="20"/>
    </row>
    <row r="120" spans="1:29" s="18" customFormat="1" ht="12" customHeight="1" x14ac:dyDescent="0.2">
      <c r="A120" s="16" t="s">
        <v>1984</v>
      </c>
      <c r="B120" s="775">
        <v>67</v>
      </c>
      <c r="C120" s="16" t="s">
        <v>5514</v>
      </c>
      <c r="D120" s="16" t="s">
        <v>5515</v>
      </c>
      <c r="E120" s="18" t="s">
        <v>5516</v>
      </c>
      <c r="F120" s="18">
        <v>16</v>
      </c>
      <c r="G120" s="18">
        <v>25</v>
      </c>
      <c r="I120" s="51" t="s">
        <v>2216</v>
      </c>
      <c r="J120" s="18" t="s">
        <v>3005</v>
      </c>
      <c r="K120" s="19" t="s">
        <v>1613</v>
      </c>
      <c r="L120" s="274" t="s">
        <v>1616</v>
      </c>
      <c r="M120" s="140" t="s">
        <v>1613</v>
      </c>
      <c r="N120" s="18" t="s">
        <v>3005</v>
      </c>
      <c r="O120" s="83"/>
      <c r="P120" s="51">
        <v>25</v>
      </c>
      <c r="Q120" s="1" t="s">
        <v>5211</v>
      </c>
      <c r="R120" s="2">
        <v>43</v>
      </c>
      <c r="S120" s="248" t="s">
        <v>5040</v>
      </c>
      <c r="T120" s="1" t="s">
        <v>913</v>
      </c>
      <c r="U120" s="18" t="s">
        <v>1683</v>
      </c>
      <c r="V120" s="18" t="s">
        <v>1683</v>
      </c>
      <c r="W120" s="18" t="s">
        <v>3979</v>
      </c>
      <c r="X120" s="79" t="s">
        <v>5042</v>
      </c>
      <c r="Y120" s="132">
        <f t="shared" si="3"/>
        <v>800</v>
      </c>
      <c r="Z120" s="132">
        <f t="shared" si="4"/>
        <v>800</v>
      </c>
      <c r="AA120" s="372" t="str">
        <f t="shared" si="5"/>
        <v>0</v>
      </c>
      <c r="AC120" s="20"/>
    </row>
    <row r="121" spans="1:29" s="18" customFormat="1" ht="12" customHeight="1" x14ac:dyDescent="0.2">
      <c r="A121" s="16" t="s">
        <v>1987</v>
      </c>
      <c r="B121" s="775">
        <v>220</v>
      </c>
      <c r="C121" s="16" t="s">
        <v>5514</v>
      </c>
      <c r="D121" s="16" t="s">
        <v>5515</v>
      </c>
      <c r="E121" s="18" t="s">
        <v>5516</v>
      </c>
      <c r="F121" s="18">
        <v>16</v>
      </c>
      <c r="G121" s="18">
        <v>25</v>
      </c>
      <c r="I121" s="19"/>
      <c r="J121" s="57" t="s">
        <v>3005</v>
      </c>
      <c r="K121" s="19" t="s">
        <v>1439</v>
      </c>
      <c r="L121" s="274" t="s">
        <v>1616</v>
      </c>
      <c r="M121" s="18" t="s">
        <v>1614</v>
      </c>
      <c r="N121" s="57" t="s">
        <v>3005</v>
      </c>
      <c r="O121" s="18" t="s">
        <v>1988</v>
      </c>
      <c r="P121" s="19">
        <v>25</v>
      </c>
      <c r="Q121" s="16" t="s">
        <v>5528</v>
      </c>
      <c r="R121" s="775">
        <v>41.5</v>
      </c>
      <c r="S121" s="248" t="s">
        <v>5040</v>
      </c>
      <c r="T121" s="16" t="s">
        <v>1989</v>
      </c>
      <c r="U121" s="18" t="s">
        <v>1683</v>
      </c>
      <c r="V121" s="18" t="s">
        <v>1683</v>
      </c>
      <c r="W121" s="193" t="s">
        <v>2651</v>
      </c>
      <c r="X121" s="18" t="s">
        <v>5042</v>
      </c>
      <c r="Y121" s="132">
        <f t="shared" si="3"/>
        <v>800</v>
      </c>
      <c r="Z121" s="132">
        <f t="shared" si="4"/>
        <v>800</v>
      </c>
      <c r="AA121" s="372" t="str">
        <f t="shared" si="5"/>
        <v>0</v>
      </c>
      <c r="AC121" s="20"/>
    </row>
    <row r="122" spans="1:29" s="18" customFormat="1" ht="12" customHeight="1" x14ac:dyDescent="0.2">
      <c r="A122" s="1" t="s">
        <v>926</v>
      </c>
      <c r="B122" s="2">
        <v>40</v>
      </c>
      <c r="C122" s="154" t="s">
        <v>5211</v>
      </c>
      <c r="D122" s="16" t="s">
        <v>5515</v>
      </c>
      <c r="E122" s="18" t="s">
        <v>5516</v>
      </c>
      <c r="F122" s="18">
        <v>16</v>
      </c>
      <c r="G122" s="140">
        <v>25</v>
      </c>
      <c r="H122" s="140"/>
      <c r="I122" s="51"/>
      <c r="J122" s="18" t="s">
        <v>3005</v>
      </c>
      <c r="K122" s="51" t="s">
        <v>4342</v>
      </c>
      <c r="L122" s="274" t="s">
        <v>1616</v>
      </c>
      <c r="M122" s="18" t="s">
        <v>305</v>
      </c>
      <c r="N122" s="18" t="s">
        <v>3005</v>
      </c>
      <c r="O122" s="83" t="s">
        <v>851</v>
      </c>
      <c r="P122" s="19">
        <v>25</v>
      </c>
      <c r="Q122" s="16" t="s">
        <v>5528</v>
      </c>
      <c r="R122" s="775">
        <v>43.75</v>
      </c>
      <c r="S122" s="769" t="s">
        <v>5040</v>
      </c>
      <c r="T122" s="16" t="s">
        <v>1986</v>
      </c>
      <c r="U122" s="18" t="s">
        <v>1683</v>
      </c>
      <c r="V122" s="18" t="s">
        <v>1683</v>
      </c>
      <c r="W122" s="18" t="s">
        <v>3979</v>
      </c>
      <c r="X122" s="79" t="s">
        <v>5042</v>
      </c>
      <c r="Y122" s="132">
        <f t="shared" si="3"/>
        <v>800</v>
      </c>
      <c r="Z122" s="132">
        <f t="shared" si="4"/>
        <v>800</v>
      </c>
      <c r="AA122" s="372" t="str">
        <f t="shared" si="5"/>
        <v>0</v>
      </c>
      <c r="AC122" s="20"/>
    </row>
    <row r="123" spans="1:29" s="18" customFormat="1" ht="12" customHeight="1" x14ac:dyDescent="0.2">
      <c r="A123" s="1" t="s">
        <v>927</v>
      </c>
      <c r="B123" s="2">
        <v>40</v>
      </c>
      <c r="C123" s="154" t="s">
        <v>5211</v>
      </c>
      <c r="D123" s="16" t="s">
        <v>5515</v>
      </c>
      <c r="E123" s="18" t="s">
        <v>5516</v>
      </c>
      <c r="F123" s="18">
        <v>16</v>
      </c>
      <c r="G123" s="140">
        <v>25</v>
      </c>
      <c r="H123" s="140"/>
      <c r="I123" s="51"/>
      <c r="J123" s="18" t="s">
        <v>3005</v>
      </c>
      <c r="K123" s="51" t="s">
        <v>4342</v>
      </c>
      <c r="L123" s="274" t="s">
        <v>1616</v>
      </c>
      <c r="M123" s="18" t="s">
        <v>2442</v>
      </c>
      <c r="N123" s="18" t="s">
        <v>3005</v>
      </c>
      <c r="O123" s="83" t="s">
        <v>4342</v>
      </c>
      <c r="P123" s="19">
        <v>25</v>
      </c>
      <c r="Q123" s="1" t="s">
        <v>5528</v>
      </c>
      <c r="R123" s="776">
        <v>89</v>
      </c>
      <c r="S123" s="769" t="s">
        <v>5040</v>
      </c>
      <c r="T123" s="1" t="s">
        <v>1944</v>
      </c>
      <c r="U123" s="18" t="s">
        <v>1683</v>
      </c>
      <c r="V123" s="18" t="s">
        <v>1683</v>
      </c>
      <c r="W123" s="18" t="s">
        <v>3979</v>
      </c>
      <c r="X123" s="79" t="s">
        <v>5042</v>
      </c>
      <c r="Y123" s="132">
        <f t="shared" si="3"/>
        <v>800</v>
      </c>
      <c r="Z123" s="132">
        <f t="shared" si="4"/>
        <v>800</v>
      </c>
      <c r="AA123" s="372" t="str">
        <f t="shared" si="5"/>
        <v>0</v>
      </c>
      <c r="AC123" s="20"/>
    </row>
    <row r="124" spans="1:29" s="18" customFormat="1" ht="12" customHeight="1" x14ac:dyDescent="0.2">
      <c r="A124" s="1" t="s">
        <v>933</v>
      </c>
      <c r="B124" s="2">
        <v>42</v>
      </c>
      <c r="C124" s="154" t="s">
        <v>5211</v>
      </c>
      <c r="D124" s="16" t="s">
        <v>5515</v>
      </c>
      <c r="E124" s="18" t="s">
        <v>5516</v>
      </c>
      <c r="F124" s="18">
        <v>16</v>
      </c>
      <c r="G124" s="140">
        <v>25</v>
      </c>
      <c r="H124" s="140"/>
      <c r="I124" s="51"/>
      <c r="J124" s="18" t="s">
        <v>3005</v>
      </c>
      <c r="K124" s="51" t="s">
        <v>4342</v>
      </c>
      <c r="L124" s="274" t="s">
        <v>1616</v>
      </c>
      <c r="M124" s="18" t="s">
        <v>4342</v>
      </c>
      <c r="N124" s="18" t="s">
        <v>3005</v>
      </c>
      <c r="O124" s="83"/>
      <c r="P124" s="19">
        <v>25</v>
      </c>
      <c r="Q124" s="16" t="s">
        <v>5514</v>
      </c>
      <c r="R124" s="775">
        <v>190</v>
      </c>
      <c r="S124" s="248" t="s">
        <v>5040</v>
      </c>
      <c r="T124" s="16" t="s">
        <v>1962</v>
      </c>
      <c r="U124" s="18" t="s">
        <v>1683</v>
      </c>
      <c r="V124" s="18" t="s">
        <v>1683</v>
      </c>
      <c r="W124" s="18" t="s">
        <v>3979</v>
      </c>
      <c r="X124" s="79" t="s">
        <v>5042</v>
      </c>
      <c r="Y124" s="132">
        <f t="shared" si="3"/>
        <v>800</v>
      </c>
      <c r="Z124" s="132">
        <f t="shared" si="4"/>
        <v>800</v>
      </c>
      <c r="AA124" s="372" t="str">
        <f t="shared" si="5"/>
        <v>0</v>
      </c>
      <c r="AC124" s="20"/>
    </row>
    <row r="125" spans="1:29" s="18" customFormat="1" ht="12" customHeight="1" x14ac:dyDescent="0.2">
      <c r="A125" s="778" t="s">
        <v>1951</v>
      </c>
      <c r="B125" s="775">
        <v>29.03</v>
      </c>
      <c r="C125" s="778" t="s">
        <v>5528</v>
      </c>
      <c r="D125" s="16" t="s">
        <v>5515</v>
      </c>
      <c r="E125" s="18" t="s">
        <v>5516</v>
      </c>
      <c r="F125" s="18">
        <v>16</v>
      </c>
      <c r="G125" s="19">
        <v>25</v>
      </c>
      <c r="H125" s="122"/>
      <c r="I125" s="116" t="s">
        <v>919</v>
      </c>
      <c r="J125" s="18" t="s">
        <v>3005</v>
      </c>
      <c r="K125" s="19" t="s">
        <v>1953</v>
      </c>
      <c r="L125" s="274" t="s">
        <v>1616</v>
      </c>
      <c r="M125" s="18" t="s">
        <v>4300</v>
      </c>
      <c r="N125" s="18" t="s">
        <v>3005</v>
      </c>
      <c r="O125" s="116" t="s">
        <v>920</v>
      </c>
      <c r="P125" s="19">
        <v>25</v>
      </c>
      <c r="Q125" s="16" t="s">
        <v>1858</v>
      </c>
      <c r="R125" s="775">
        <v>24.73</v>
      </c>
      <c r="S125" s="248" t="s">
        <v>921</v>
      </c>
      <c r="T125" s="16" t="s">
        <v>1859</v>
      </c>
      <c r="U125" s="18" t="s">
        <v>1683</v>
      </c>
      <c r="V125" s="18" t="s">
        <v>1683</v>
      </c>
      <c r="W125" s="18" t="s">
        <v>3979</v>
      </c>
      <c r="X125" s="79" t="s">
        <v>3978</v>
      </c>
      <c r="Y125" s="132">
        <f t="shared" si="3"/>
        <v>800</v>
      </c>
      <c r="Z125" s="132" t="str">
        <f t="shared" si="4"/>
        <v>0</v>
      </c>
      <c r="AA125" s="372">
        <f t="shared" si="5"/>
        <v>800</v>
      </c>
      <c r="AC125" s="20"/>
    </row>
    <row r="126" spans="1:29" s="18" customFormat="1" ht="12" customHeight="1" x14ac:dyDescent="0.2">
      <c r="A126" s="16" t="s">
        <v>1692</v>
      </c>
      <c r="B126" s="775">
        <v>27</v>
      </c>
      <c r="C126" s="16" t="s">
        <v>5528</v>
      </c>
      <c r="D126" s="16" t="s">
        <v>5515</v>
      </c>
      <c r="E126" s="18" t="s">
        <v>5516</v>
      </c>
      <c r="F126" s="18">
        <v>16</v>
      </c>
      <c r="G126" s="140">
        <v>25</v>
      </c>
      <c r="I126" s="51" t="s">
        <v>1935</v>
      </c>
      <c r="J126" s="18" t="s">
        <v>3005</v>
      </c>
      <c r="K126" s="19" t="s">
        <v>4069</v>
      </c>
      <c r="L126" s="274" t="s">
        <v>1616</v>
      </c>
      <c r="M126" s="18" t="s">
        <v>4361</v>
      </c>
      <c r="N126" s="18" t="s">
        <v>3005</v>
      </c>
      <c r="O126" s="83" t="s">
        <v>698</v>
      </c>
      <c r="P126" s="19">
        <v>25</v>
      </c>
      <c r="Q126" s="16" t="s">
        <v>5528</v>
      </c>
      <c r="R126" s="775">
        <v>39.1</v>
      </c>
      <c r="S126" s="769" t="s">
        <v>908</v>
      </c>
      <c r="T126" s="16" t="s">
        <v>1966</v>
      </c>
      <c r="U126" s="18" t="s">
        <v>1683</v>
      </c>
      <c r="V126" s="18" t="s">
        <v>1683</v>
      </c>
      <c r="W126" s="18" t="s">
        <v>3979</v>
      </c>
      <c r="X126" s="79" t="s">
        <v>3978</v>
      </c>
      <c r="Y126" s="132">
        <f t="shared" si="3"/>
        <v>800</v>
      </c>
      <c r="Z126" s="132" t="str">
        <f t="shared" si="4"/>
        <v>0</v>
      </c>
      <c r="AA126" s="372">
        <f t="shared" si="5"/>
        <v>800</v>
      </c>
      <c r="AC126" s="20"/>
    </row>
    <row r="127" spans="1:29" s="18" customFormat="1" ht="12" customHeight="1" x14ac:dyDescent="0.2">
      <c r="A127" s="16" t="s">
        <v>1945</v>
      </c>
      <c r="B127" s="775">
        <v>285</v>
      </c>
      <c r="C127" s="16" t="s">
        <v>5514</v>
      </c>
      <c r="D127" s="16" t="s">
        <v>5515</v>
      </c>
      <c r="E127" s="18" t="s">
        <v>5516</v>
      </c>
      <c r="F127" s="18">
        <v>16</v>
      </c>
      <c r="G127" s="18">
        <v>25</v>
      </c>
      <c r="I127" s="51" t="s">
        <v>914</v>
      </c>
      <c r="J127" s="18" t="s">
        <v>3005</v>
      </c>
      <c r="K127" s="19" t="s">
        <v>4291</v>
      </c>
      <c r="L127" s="274" t="s">
        <v>1616</v>
      </c>
      <c r="M127" s="18" t="s">
        <v>4709</v>
      </c>
      <c r="N127" s="18" t="s">
        <v>3005</v>
      </c>
      <c r="O127" s="83" t="s">
        <v>555</v>
      </c>
      <c r="P127" s="19">
        <v>25</v>
      </c>
      <c r="Q127" s="16" t="s">
        <v>5523</v>
      </c>
      <c r="R127" s="775">
        <v>300</v>
      </c>
      <c r="S127" s="769" t="s">
        <v>915</v>
      </c>
      <c r="T127" s="16" t="s">
        <v>1973</v>
      </c>
      <c r="U127" s="18" t="s">
        <v>1683</v>
      </c>
      <c r="V127" s="18" t="s">
        <v>1683</v>
      </c>
      <c r="W127" s="18" t="s">
        <v>3979</v>
      </c>
      <c r="X127" s="79" t="s">
        <v>3978</v>
      </c>
      <c r="Y127" s="132">
        <f t="shared" si="3"/>
        <v>800</v>
      </c>
      <c r="Z127" s="132" t="str">
        <f t="shared" si="4"/>
        <v>0</v>
      </c>
      <c r="AA127" s="372">
        <f t="shared" si="5"/>
        <v>800</v>
      </c>
      <c r="AC127" s="20"/>
    </row>
    <row r="128" spans="1:29" s="18" customFormat="1" ht="12" customHeight="1" x14ac:dyDescent="0.2">
      <c r="A128" s="16" t="s">
        <v>1958</v>
      </c>
      <c r="B128" s="775">
        <v>415</v>
      </c>
      <c r="C128" s="16" t="s">
        <v>5523</v>
      </c>
      <c r="D128" s="16" t="s">
        <v>5515</v>
      </c>
      <c r="E128" s="18" t="s">
        <v>5516</v>
      </c>
      <c r="F128" s="18">
        <v>16</v>
      </c>
      <c r="G128" s="18">
        <v>25</v>
      </c>
      <c r="I128" s="51" t="s">
        <v>924</v>
      </c>
      <c r="J128" s="18" t="s">
        <v>3005</v>
      </c>
      <c r="K128" s="19" t="s">
        <v>1734</v>
      </c>
      <c r="L128" s="274" t="s">
        <v>1616</v>
      </c>
      <c r="M128" s="18" t="s">
        <v>4300</v>
      </c>
      <c r="N128" s="18" t="s">
        <v>3005</v>
      </c>
      <c r="O128" s="83" t="s">
        <v>905</v>
      </c>
      <c r="P128" s="19">
        <v>25</v>
      </c>
      <c r="Q128" s="16" t="s">
        <v>1858</v>
      </c>
      <c r="R128" s="775">
        <v>24.73</v>
      </c>
      <c r="S128" s="248" t="s">
        <v>925</v>
      </c>
      <c r="T128" s="16" t="s">
        <v>1859</v>
      </c>
      <c r="U128" s="18" t="s">
        <v>1683</v>
      </c>
      <c r="V128" s="18" t="s">
        <v>1683</v>
      </c>
      <c r="W128" s="18" t="s">
        <v>3979</v>
      </c>
      <c r="X128" s="79" t="s">
        <v>3978</v>
      </c>
      <c r="Y128" s="132">
        <f t="shared" si="3"/>
        <v>800</v>
      </c>
      <c r="Z128" s="132" t="str">
        <f t="shared" si="4"/>
        <v>0</v>
      </c>
      <c r="AA128" s="372">
        <f t="shared" si="5"/>
        <v>800</v>
      </c>
      <c r="AC128" s="20"/>
    </row>
    <row r="129" spans="1:29" s="18" customFormat="1" ht="12" customHeight="1" x14ac:dyDescent="0.2">
      <c r="A129" s="16" t="s">
        <v>1930</v>
      </c>
      <c r="B129" s="775">
        <v>285</v>
      </c>
      <c r="C129" s="16" t="s">
        <v>5523</v>
      </c>
      <c r="D129" s="16" t="s">
        <v>5515</v>
      </c>
      <c r="E129" s="18" t="s">
        <v>5516</v>
      </c>
      <c r="F129" s="18">
        <v>16</v>
      </c>
      <c r="G129" s="18">
        <v>1</v>
      </c>
      <c r="H129" s="18" t="s">
        <v>1561</v>
      </c>
      <c r="I129" s="51" t="s">
        <v>1466</v>
      </c>
      <c r="J129" s="57" t="s">
        <v>3005</v>
      </c>
      <c r="K129" s="19" t="s">
        <v>4979</v>
      </c>
      <c r="L129" s="274" t="s">
        <v>1616</v>
      </c>
      <c r="M129" s="18" t="s">
        <v>4300</v>
      </c>
      <c r="N129" s="57" t="s">
        <v>3005</v>
      </c>
      <c r="O129" s="116" t="s">
        <v>2420</v>
      </c>
      <c r="P129" s="19">
        <v>1</v>
      </c>
      <c r="Q129" s="16" t="s">
        <v>1858</v>
      </c>
      <c r="R129" s="775">
        <v>24.73</v>
      </c>
      <c r="S129" s="248" t="s">
        <v>904</v>
      </c>
      <c r="T129" s="16" t="s">
        <v>1859</v>
      </c>
      <c r="U129" s="18" t="s">
        <v>1683</v>
      </c>
      <c r="V129" s="18" t="s">
        <v>1683</v>
      </c>
      <c r="W129" s="18" t="s">
        <v>3979</v>
      </c>
      <c r="X129" s="18" t="s">
        <v>3978</v>
      </c>
      <c r="Y129" s="132">
        <f t="shared" si="3"/>
        <v>32</v>
      </c>
      <c r="Z129" s="132" t="str">
        <f t="shared" si="4"/>
        <v>0</v>
      </c>
      <c r="AA129" s="372">
        <f t="shared" si="5"/>
        <v>32</v>
      </c>
      <c r="AC129" s="20"/>
    </row>
    <row r="130" spans="1:29" s="18" customFormat="1" ht="12" customHeight="1" x14ac:dyDescent="0.2">
      <c r="A130" s="16" t="s">
        <v>1784</v>
      </c>
      <c r="B130" s="775">
        <v>309</v>
      </c>
      <c r="C130" s="16" t="s">
        <v>5514</v>
      </c>
      <c r="D130" s="16" t="s">
        <v>5515</v>
      </c>
      <c r="E130" s="18" t="s">
        <v>5516</v>
      </c>
      <c r="F130" s="18">
        <v>16</v>
      </c>
      <c r="G130" s="18">
        <v>25</v>
      </c>
      <c r="I130" s="51" t="s">
        <v>1927</v>
      </c>
      <c r="J130" s="18" t="s">
        <v>3005</v>
      </c>
      <c r="K130" s="19" t="s">
        <v>4979</v>
      </c>
      <c r="L130" s="274" t="s">
        <v>1616</v>
      </c>
      <c r="M130" s="140" t="s">
        <v>4300</v>
      </c>
      <c r="N130" s="18" t="s">
        <v>3005</v>
      </c>
      <c r="O130" s="83" t="s">
        <v>905</v>
      </c>
      <c r="P130" s="51">
        <v>25</v>
      </c>
      <c r="Q130" s="1" t="s">
        <v>5211</v>
      </c>
      <c r="R130" s="2">
        <v>42.5</v>
      </c>
      <c r="S130" s="248" t="s">
        <v>906</v>
      </c>
      <c r="T130" s="1" t="s">
        <v>907</v>
      </c>
      <c r="U130" s="18" t="s">
        <v>1683</v>
      </c>
      <c r="V130" s="18" t="s">
        <v>1683</v>
      </c>
      <c r="W130" s="18" t="s">
        <v>3979</v>
      </c>
      <c r="X130" s="79" t="s">
        <v>3978</v>
      </c>
      <c r="Y130" s="132">
        <f t="shared" si="3"/>
        <v>800</v>
      </c>
      <c r="Z130" s="132" t="str">
        <f t="shared" si="4"/>
        <v>0</v>
      </c>
      <c r="AA130" s="372">
        <f t="shared" si="5"/>
        <v>800</v>
      </c>
      <c r="AC130" s="20"/>
    </row>
    <row r="131" spans="1:29" s="18" customFormat="1" ht="12" customHeight="1" x14ac:dyDescent="0.2">
      <c r="A131" s="16" t="s">
        <v>1958</v>
      </c>
      <c r="B131" s="775">
        <v>415</v>
      </c>
      <c r="C131" s="16" t="s">
        <v>5523</v>
      </c>
      <c r="D131" s="16" t="s">
        <v>5515</v>
      </c>
      <c r="E131" s="18" t="s">
        <v>5516</v>
      </c>
      <c r="F131" s="18">
        <v>16</v>
      </c>
      <c r="G131" s="18">
        <v>25</v>
      </c>
      <c r="I131" s="51" t="s">
        <v>922</v>
      </c>
      <c r="J131" s="18" t="s">
        <v>3005</v>
      </c>
      <c r="K131" s="19" t="s">
        <v>1734</v>
      </c>
      <c r="L131" s="274" t="s">
        <v>1616</v>
      </c>
      <c r="M131" s="18" t="s">
        <v>4300</v>
      </c>
      <c r="N131" s="18" t="s">
        <v>3005</v>
      </c>
      <c r="O131" s="83" t="s">
        <v>905</v>
      </c>
      <c r="P131" s="19">
        <v>25</v>
      </c>
      <c r="Q131" s="16" t="s">
        <v>1858</v>
      </c>
      <c r="R131" s="775">
        <v>24.73</v>
      </c>
      <c r="S131" s="248" t="s">
        <v>923</v>
      </c>
      <c r="T131" s="16" t="s">
        <v>1859</v>
      </c>
      <c r="U131" s="18" t="s">
        <v>1683</v>
      </c>
      <c r="V131" s="18" t="s">
        <v>1683</v>
      </c>
      <c r="W131" s="18" t="s">
        <v>3979</v>
      </c>
      <c r="X131" s="79" t="s">
        <v>3978</v>
      </c>
      <c r="Y131" s="132">
        <f t="shared" si="3"/>
        <v>800</v>
      </c>
      <c r="Z131" s="132" t="str">
        <f t="shared" si="4"/>
        <v>0</v>
      </c>
      <c r="AA131" s="372">
        <f t="shared" si="5"/>
        <v>800</v>
      </c>
      <c r="AC131" s="20"/>
    </row>
    <row r="132" spans="1:29" s="18" customFormat="1" ht="12" customHeight="1" x14ac:dyDescent="0.2">
      <c r="A132" s="16"/>
      <c r="B132" s="17"/>
      <c r="C132" s="220"/>
      <c r="D132" s="16"/>
      <c r="G132" s="19"/>
      <c r="I132" s="19"/>
      <c r="K132" s="19"/>
      <c r="L132" s="274"/>
      <c r="O132" s="122"/>
      <c r="Q132" s="16"/>
      <c r="R132" s="17"/>
      <c r="S132" s="334"/>
      <c r="T132" s="16"/>
      <c r="Y132" s="132">
        <f t="shared" si="3"/>
        <v>0</v>
      </c>
      <c r="Z132" s="132" t="str">
        <f t="shared" si="4"/>
        <v>0</v>
      </c>
      <c r="AA132" s="372" t="str">
        <f t="shared" si="5"/>
        <v>0</v>
      </c>
      <c r="AC132" s="20"/>
    </row>
    <row r="133" spans="1:29" s="247" customFormat="1" ht="12" customHeight="1" x14ac:dyDescent="0.2">
      <c r="A133" s="16"/>
      <c r="B133" s="17"/>
      <c r="C133" s="16"/>
      <c r="D133" s="16"/>
      <c r="E133" s="18"/>
      <c r="F133" s="18"/>
      <c r="G133" s="140"/>
      <c r="H133" s="18"/>
      <c r="I133" s="51"/>
      <c r="K133" s="51"/>
      <c r="L133" s="274" t="s">
        <v>1616</v>
      </c>
      <c r="Y133" s="132">
        <f t="shared" si="3"/>
        <v>0</v>
      </c>
      <c r="Z133" s="132" t="str">
        <f t="shared" si="4"/>
        <v>0</v>
      </c>
      <c r="AA133" s="372" t="str">
        <f t="shared" si="5"/>
        <v>0</v>
      </c>
    </row>
    <row r="134" spans="1:29" s="541" customFormat="1" ht="12" customHeight="1" thickBot="1" x14ac:dyDescent="0.25">
      <c r="A134" s="537"/>
      <c r="B134" s="537"/>
      <c r="C134" s="537"/>
      <c r="D134" s="537"/>
      <c r="E134" s="537"/>
      <c r="F134" s="537"/>
      <c r="G134" s="458">
        <f>SUM(G114:G133)</f>
        <v>426</v>
      </c>
      <c r="H134" s="537"/>
      <c r="I134" s="458"/>
      <c r="J134" s="538"/>
      <c r="K134" s="458"/>
      <c r="L134" s="539"/>
      <c r="M134" s="537">
        <f>G134-P134</f>
        <v>0</v>
      </c>
      <c r="N134" s="538"/>
      <c r="O134" s="469"/>
      <c r="P134" s="537">
        <f>SUM(P114:P132)</f>
        <v>426</v>
      </c>
      <c r="Q134" s="537"/>
      <c r="R134" s="537"/>
      <c r="S134" s="625"/>
      <c r="T134" s="537"/>
      <c r="U134" s="537"/>
      <c r="V134" s="537"/>
      <c r="W134" s="537"/>
      <c r="X134" s="537"/>
      <c r="Y134" s="132">
        <f t="shared" si="3"/>
        <v>0</v>
      </c>
      <c r="Z134" s="132" t="str">
        <f t="shared" si="4"/>
        <v>0</v>
      </c>
      <c r="AA134" s="372" t="str">
        <f t="shared" si="5"/>
        <v>0</v>
      </c>
    </row>
    <row r="135" spans="1:29" s="247" customFormat="1" ht="12" customHeight="1" x14ac:dyDescent="0.2">
      <c r="C135" s="688" t="s">
        <v>1997</v>
      </c>
      <c r="G135" s="370"/>
      <c r="I135" s="370"/>
      <c r="K135" s="370"/>
      <c r="L135" s="276"/>
      <c r="M135" s="705"/>
      <c r="S135" s="731"/>
      <c r="Y135" s="132">
        <f t="shared" ref="Y135:Y198" si="6">F135*G135*2</f>
        <v>0</v>
      </c>
      <c r="Z135" s="132" t="str">
        <f t="shared" ref="Z135:Z198" si="7">IF(X135="N",Y135,"0")</f>
        <v>0</v>
      </c>
      <c r="AA135" s="372" t="str">
        <f t="shared" ref="AA135:AA198" si="8">IF(X135="P",Y135,"0")</f>
        <v>0</v>
      </c>
    </row>
    <row r="136" spans="1:29" s="247" customFormat="1" ht="12" customHeight="1" x14ac:dyDescent="0.2">
      <c r="A136" s="1" t="s">
        <v>641</v>
      </c>
      <c r="B136" s="2">
        <v>58.5</v>
      </c>
      <c r="C136" s="1" t="s">
        <v>642</v>
      </c>
      <c r="D136" s="1" t="s">
        <v>4449</v>
      </c>
      <c r="E136" s="3" t="s">
        <v>5516</v>
      </c>
      <c r="F136" s="3">
        <v>8</v>
      </c>
      <c r="G136" s="3">
        <v>25</v>
      </c>
      <c r="H136" s="3"/>
      <c r="I136" s="3"/>
      <c r="J136" s="57" t="s">
        <v>3005</v>
      </c>
      <c r="K136" s="4" t="s">
        <v>4709</v>
      </c>
      <c r="L136" s="254" t="s">
        <v>1616</v>
      </c>
      <c r="M136" s="18" t="s">
        <v>4709</v>
      </c>
      <c r="N136" s="57" t="s">
        <v>3005</v>
      </c>
      <c r="O136" s="83"/>
      <c r="P136" s="118">
        <v>25</v>
      </c>
      <c r="Q136" s="16" t="s">
        <v>5528</v>
      </c>
      <c r="R136" s="17">
        <v>47.15</v>
      </c>
      <c r="S136" s="248" t="s">
        <v>5040</v>
      </c>
      <c r="T136" s="16" t="s">
        <v>1975</v>
      </c>
      <c r="U136" s="18" t="s">
        <v>1683</v>
      </c>
      <c r="V136" s="18" t="s">
        <v>1683</v>
      </c>
      <c r="W136" s="18" t="s">
        <v>2651</v>
      </c>
      <c r="X136" s="18" t="s">
        <v>5042</v>
      </c>
      <c r="Y136" s="132">
        <f t="shared" si="6"/>
        <v>400</v>
      </c>
      <c r="Z136" s="132">
        <f t="shared" si="7"/>
        <v>400</v>
      </c>
      <c r="AA136" s="372" t="str">
        <f t="shared" si="8"/>
        <v>0</v>
      </c>
    </row>
    <row r="137" spans="1:29" s="247" customFormat="1" ht="12" customHeight="1" x14ac:dyDescent="0.2">
      <c r="A137" s="16" t="s">
        <v>2100</v>
      </c>
      <c r="B137" s="17">
        <v>19</v>
      </c>
      <c r="C137" s="16" t="s">
        <v>5528</v>
      </c>
      <c r="D137" s="16" t="s">
        <v>4449</v>
      </c>
      <c r="E137" s="18" t="s">
        <v>5516</v>
      </c>
      <c r="F137" s="18">
        <v>8</v>
      </c>
      <c r="G137" s="18">
        <v>25</v>
      </c>
      <c r="H137" s="18"/>
      <c r="I137" s="19"/>
      <c r="J137" s="18" t="s">
        <v>3005</v>
      </c>
      <c r="K137" s="19" t="s">
        <v>4977</v>
      </c>
      <c r="L137" s="254" t="s">
        <v>1616</v>
      </c>
      <c r="M137" s="18" t="s">
        <v>4300</v>
      </c>
      <c r="N137" s="18" t="s">
        <v>3005</v>
      </c>
      <c r="O137" s="83" t="s">
        <v>4977</v>
      </c>
      <c r="P137" s="370">
        <v>25</v>
      </c>
      <c r="Q137" s="16" t="s">
        <v>1858</v>
      </c>
      <c r="R137" s="17">
        <v>24.73</v>
      </c>
      <c r="S137" s="248" t="s">
        <v>5040</v>
      </c>
      <c r="T137" s="16" t="s">
        <v>1859</v>
      </c>
      <c r="U137" s="18" t="s">
        <v>1683</v>
      </c>
      <c r="V137" s="18" t="s">
        <v>1683</v>
      </c>
      <c r="W137" s="18" t="s">
        <v>3979</v>
      </c>
      <c r="X137" s="18" t="s">
        <v>5042</v>
      </c>
      <c r="Y137" s="132">
        <f t="shared" si="6"/>
        <v>400</v>
      </c>
      <c r="Z137" s="132">
        <f t="shared" si="7"/>
        <v>400</v>
      </c>
      <c r="AA137" s="372" t="str">
        <f t="shared" si="8"/>
        <v>0</v>
      </c>
    </row>
    <row r="138" spans="1:29" s="247" customFormat="1" ht="12" customHeight="1" x14ac:dyDescent="0.2">
      <c r="A138" s="16" t="s">
        <v>2000</v>
      </c>
      <c r="B138" s="17">
        <v>168</v>
      </c>
      <c r="C138" s="16" t="s">
        <v>5514</v>
      </c>
      <c r="D138" s="16" t="s">
        <v>4449</v>
      </c>
      <c r="E138" s="18" t="s">
        <v>5516</v>
      </c>
      <c r="F138" s="18">
        <v>8</v>
      </c>
      <c r="G138" s="18">
        <v>25</v>
      </c>
      <c r="H138" s="18"/>
      <c r="J138" s="18" t="s">
        <v>3005</v>
      </c>
      <c r="K138" s="19" t="s">
        <v>4300</v>
      </c>
      <c r="L138" s="254" t="s">
        <v>1616</v>
      </c>
      <c r="M138" s="18" t="s">
        <v>4300</v>
      </c>
      <c r="N138" s="18" t="s">
        <v>3005</v>
      </c>
      <c r="P138" s="370">
        <v>25</v>
      </c>
      <c r="Q138" s="16" t="s">
        <v>1858</v>
      </c>
      <c r="R138" s="17">
        <v>24.73</v>
      </c>
      <c r="S138" s="248" t="s">
        <v>5040</v>
      </c>
      <c r="T138" s="16" t="s">
        <v>1859</v>
      </c>
      <c r="U138" s="18" t="s">
        <v>1683</v>
      </c>
      <c r="V138" s="18" t="s">
        <v>1683</v>
      </c>
      <c r="W138" s="18" t="s">
        <v>3979</v>
      </c>
      <c r="X138" s="18" t="s">
        <v>5042</v>
      </c>
      <c r="Y138" s="132">
        <f t="shared" si="6"/>
        <v>400</v>
      </c>
      <c r="Z138" s="132">
        <f t="shared" si="7"/>
        <v>400</v>
      </c>
      <c r="AA138" s="372" t="str">
        <f t="shared" si="8"/>
        <v>0</v>
      </c>
    </row>
    <row r="139" spans="1:29" s="247" customFormat="1" ht="12" customHeight="1" x14ac:dyDescent="0.2">
      <c r="A139" s="16" t="s">
        <v>3270</v>
      </c>
      <c r="B139" s="17">
        <v>67</v>
      </c>
      <c r="C139" s="16" t="s">
        <v>5528</v>
      </c>
      <c r="D139" s="16" t="s">
        <v>4449</v>
      </c>
      <c r="E139" s="18" t="s">
        <v>5516</v>
      </c>
      <c r="F139" s="18">
        <v>8</v>
      </c>
      <c r="G139" s="18">
        <v>25</v>
      </c>
      <c r="H139" s="18"/>
      <c r="I139" s="51"/>
      <c r="J139" s="18" t="s">
        <v>3005</v>
      </c>
      <c r="K139" s="19" t="s">
        <v>1439</v>
      </c>
      <c r="L139" s="254" t="s">
        <v>1616</v>
      </c>
      <c r="M139" s="18" t="s">
        <v>4300</v>
      </c>
      <c r="N139" s="18" t="s">
        <v>3005</v>
      </c>
      <c r="O139" s="140" t="s">
        <v>2005</v>
      </c>
      <c r="P139" s="370">
        <v>25</v>
      </c>
      <c r="Q139" s="16" t="s">
        <v>1858</v>
      </c>
      <c r="R139" s="17">
        <v>24.73</v>
      </c>
      <c r="S139" s="248" t="s">
        <v>5040</v>
      </c>
      <c r="T139" s="16" t="s">
        <v>1859</v>
      </c>
      <c r="U139" s="18" t="s">
        <v>1683</v>
      </c>
      <c r="V139" s="18" t="s">
        <v>1683</v>
      </c>
      <c r="W139" s="18" t="s">
        <v>3979</v>
      </c>
      <c r="X139" s="18" t="s">
        <v>5042</v>
      </c>
      <c r="Y139" s="132">
        <f t="shared" si="6"/>
        <v>400</v>
      </c>
      <c r="Z139" s="132">
        <f t="shared" si="7"/>
        <v>400</v>
      </c>
      <c r="AA139" s="372" t="str">
        <f t="shared" si="8"/>
        <v>0</v>
      </c>
    </row>
    <row r="140" spans="1:29" s="247" customFormat="1" ht="12" customHeight="1" x14ac:dyDescent="0.2">
      <c r="A140" s="16" t="s">
        <v>2008</v>
      </c>
      <c r="B140" s="17">
        <v>301</v>
      </c>
      <c r="C140" s="16" t="s">
        <v>5514</v>
      </c>
      <c r="D140" s="16" t="s">
        <v>4449</v>
      </c>
      <c r="E140" s="18" t="s">
        <v>5516</v>
      </c>
      <c r="F140" s="18">
        <v>8</v>
      </c>
      <c r="G140" s="18">
        <v>25</v>
      </c>
      <c r="H140" s="18"/>
      <c r="I140" s="51" t="s">
        <v>934</v>
      </c>
      <c r="J140" s="18" t="s">
        <v>3005</v>
      </c>
      <c r="K140" s="19" t="s">
        <v>4291</v>
      </c>
      <c r="L140" s="254" t="s">
        <v>1616</v>
      </c>
      <c r="M140" s="18" t="s">
        <v>4709</v>
      </c>
      <c r="N140" s="18" t="s">
        <v>3005</v>
      </c>
      <c r="O140" s="83" t="s">
        <v>886</v>
      </c>
      <c r="P140" s="118">
        <v>25</v>
      </c>
      <c r="Q140" s="16" t="s">
        <v>5528</v>
      </c>
      <c r="R140" s="17">
        <v>47.15</v>
      </c>
      <c r="S140" s="136">
        <v>25450</v>
      </c>
      <c r="T140" s="16" t="s">
        <v>1975</v>
      </c>
      <c r="U140" s="18" t="s">
        <v>1683</v>
      </c>
      <c r="V140" s="18" t="s">
        <v>1683</v>
      </c>
      <c r="W140" s="18" t="s">
        <v>3979</v>
      </c>
      <c r="X140" s="18" t="s">
        <v>3978</v>
      </c>
      <c r="Y140" s="132">
        <f t="shared" si="6"/>
        <v>400</v>
      </c>
      <c r="Z140" s="132" t="str">
        <f t="shared" si="7"/>
        <v>0</v>
      </c>
      <c r="AA140" s="372">
        <f t="shared" si="8"/>
        <v>400</v>
      </c>
    </row>
    <row r="141" spans="1:29" s="247" customFormat="1" ht="12" customHeight="1" x14ac:dyDescent="0.2">
      <c r="A141" s="16" t="s">
        <v>2008</v>
      </c>
      <c r="B141" s="17">
        <v>301</v>
      </c>
      <c r="C141" s="16" t="s">
        <v>5514</v>
      </c>
      <c r="D141" s="16" t="s">
        <v>4449</v>
      </c>
      <c r="E141" s="18" t="s">
        <v>5516</v>
      </c>
      <c r="F141" s="18">
        <v>8</v>
      </c>
      <c r="G141" s="18">
        <v>25</v>
      </c>
      <c r="H141" s="18"/>
      <c r="I141" s="51" t="s">
        <v>787</v>
      </c>
      <c r="J141" s="18" t="s">
        <v>3005</v>
      </c>
      <c r="K141" s="19" t="s">
        <v>4291</v>
      </c>
      <c r="L141" s="254" t="s">
        <v>1616</v>
      </c>
      <c r="M141" s="18" t="s">
        <v>1614</v>
      </c>
      <c r="N141" s="18" t="s">
        <v>3005</v>
      </c>
      <c r="O141" s="83" t="s">
        <v>2010</v>
      </c>
      <c r="P141" s="118">
        <v>25</v>
      </c>
      <c r="Q141" s="16" t="s">
        <v>5528</v>
      </c>
      <c r="R141" s="17">
        <v>60.75</v>
      </c>
      <c r="S141" s="136">
        <v>25435</v>
      </c>
      <c r="T141" s="16" t="s">
        <v>2003</v>
      </c>
      <c r="U141" s="18" t="s">
        <v>1683</v>
      </c>
      <c r="V141" s="18" t="s">
        <v>1683</v>
      </c>
      <c r="W141" s="18" t="s">
        <v>3979</v>
      </c>
      <c r="X141" s="18" t="s">
        <v>3978</v>
      </c>
      <c r="Y141" s="132">
        <f t="shared" si="6"/>
        <v>400</v>
      </c>
      <c r="Z141" s="132" t="str">
        <f t="shared" si="7"/>
        <v>0</v>
      </c>
      <c r="AA141" s="372">
        <f t="shared" si="8"/>
        <v>400</v>
      </c>
    </row>
    <row r="142" spans="1:29" s="247" customFormat="1" ht="12" customHeight="1" x14ac:dyDescent="0.2">
      <c r="A142" s="16" t="s">
        <v>2008</v>
      </c>
      <c r="B142" s="17">
        <v>301</v>
      </c>
      <c r="C142" s="16" t="s">
        <v>5514</v>
      </c>
      <c r="D142" s="16" t="s">
        <v>4449</v>
      </c>
      <c r="E142" s="18" t="s">
        <v>5516</v>
      </c>
      <c r="F142" s="18">
        <v>8</v>
      </c>
      <c r="G142" s="18">
        <v>25</v>
      </c>
      <c r="H142" s="18"/>
      <c r="I142" s="51" t="s">
        <v>2009</v>
      </c>
      <c r="J142" s="18" t="s">
        <v>3005</v>
      </c>
      <c r="K142" s="19" t="s">
        <v>4291</v>
      </c>
      <c r="L142" s="254" t="s">
        <v>1616</v>
      </c>
      <c r="M142" s="18" t="s">
        <v>1614</v>
      </c>
      <c r="N142" s="18" t="s">
        <v>3005</v>
      </c>
      <c r="O142" s="83" t="s">
        <v>2010</v>
      </c>
      <c r="P142" s="118">
        <v>25</v>
      </c>
      <c r="Q142" s="16" t="s">
        <v>5528</v>
      </c>
      <c r="R142" s="17">
        <v>61</v>
      </c>
      <c r="S142" s="136">
        <v>25436</v>
      </c>
      <c r="T142" s="16" t="s">
        <v>2012</v>
      </c>
      <c r="U142" s="18" t="s">
        <v>1683</v>
      </c>
      <c r="V142" s="18" t="s">
        <v>1683</v>
      </c>
      <c r="W142" s="18" t="s">
        <v>3979</v>
      </c>
      <c r="X142" s="18" t="s">
        <v>3978</v>
      </c>
      <c r="Y142" s="132">
        <f t="shared" si="6"/>
        <v>400</v>
      </c>
      <c r="Z142" s="132" t="str">
        <f t="shared" si="7"/>
        <v>0</v>
      </c>
      <c r="AA142" s="372">
        <f t="shared" si="8"/>
        <v>400</v>
      </c>
    </row>
    <row r="143" spans="1:29" s="247" customFormat="1" ht="12" customHeight="1" x14ac:dyDescent="0.2">
      <c r="A143" s="16" t="s">
        <v>2008</v>
      </c>
      <c r="B143" s="17">
        <v>301</v>
      </c>
      <c r="C143" s="16" t="s">
        <v>5514</v>
      </c>
      <c r="D143" s="16" t="s">
        <v>4449</v>
      </c>
      <c r="E143" s="18" t="s">
        <v>5516</v>
      </c>
      <c r="F143" s="18">
        <v>8</v>
      </c>
      <c r="G143" s="18">
        <v>25</v>
      </c>
      <c r="H143" s="18"/>
      <c r="I143" s="51" t="s">
        <v>2009</v>
      </c>
      <c r="J143" s="18" t="s">
        <v>3005</v>
      </c>
      <c r="K143" s="19" t="s">
        <v>4291</v>
      </c>
      <c r="L143" s="254" t="s">
        <v>1616</v>
      </c>
      <c r="M143" s="18" t="s">
        <v>1614</v>
      </c>
      <c r="N143" s="18" t="s">
        <v>3005</v>
      </c>
      <c r="O143" s="83" t="s">
        <v>2010</v>
      </c>
      <c r="P143" s="118">
        <v>25</v>
      </c>
      <c r="Q143" s="16" t="s">
        <v>5528</v>
      </c>
      <c r="R143" s="17">
        <v>61</v>
      </c>
      <c r="S143" s="136">
        <v>25436</v>
      </c>
      <c r="T143" s="16" t="s">
        <v>2013</v>
      </c>
      <c r="U143" s="18" t="s">
        <v>1683</v>
      </c>
      <c r="V143" s="18" t="s">
        <v>1683</v>
      </c>
      <c r="W143" s="18" t="s">
        <v>3979</v>
      </c>
      <c r="X143" s="18" t="s">
        <v>3978</v>
      </c>
      <c r="Y143" s="132">
        <f t="shared" si="6"/>
        <v>400</v>
      </c>
      <c r="Z143" s="132" t="str">
        <f t="shared" si="7"/>
        <v>0</v>
      </c>
      <c r="AA143" s="372">
        <f t="shared" si="8"/>
        <v>400</v>
      </c>
    </row>
    <row r="144" spans="1:29" s="247" customFormat="1" ht="12" customHeight="1" x14ac:dyDescent="0.2">
      <c r="A144" s="16" t="s">
        <v>2004</v>
      </c>
      <c r="B144" s="17">
        <v>140</v>
      </c>
      <c r="C144" s="16" t="s">
        <v>5514</v>
      </c>
      <c r="D144" s="16" t="s">
        <v>4449</v>
      </c>
      <c r="E144" s="18" t="s">
        <v>5516</v>
      </c>
      <c r="F144" s="18">
        <v>8</v>
      </c>
      <c r="G144" s="18">
        <v>25</v>
      </c>
      <c r="H144" s="18"/>
      <c r="I144" s="51" t="s">
        <v>223</v>
      </c>
      <c r="J144" s="18" t="s">
        <v>3005</v>
      </c>
      <c r="K144" s="19" t="s">
        <v>1439</v>
      </c>
      <c r="L144" s="254" t="s">
        <v>1616</v>
      </c>
      <c r="M144" s="18" t="s">
        <v>4300</v>
      </c>
      <c r="N144" s="18" t="s">
        <v>3005</v>
      </c>
      <c r="O144" s="83" t="s">
        <v>905</v>
      </c>
      <c r="P144" s="370">
        <v>25</v>
      </c>
      <c r="Q144" s="16" t="s">
        <v>1858</v>
      </c>
      <c r="R144" s="17">
        <v>24.73</v>
      </c>
      <c r="S144" s="248" t="s">
        <v>935</v>
      </c>
      <c r="T144" s="16" t="s">
        <v>1859</v>
      </c>
      <c r="U144" s="18" t="s">
        <v>1683</v>
      </c>
      <c r="V144" s="18" t="s">
        <v>1683</v>
      </c>
      <c r="W144" s="18" t="s">
        <v>3979</v>
      </c>
      <c r="X144" s="18" t="s">
        <v>3978</v>
      </c>
      <c r="Y144" s="132">
        <f t="shared" si="6"/>
        <v>400</v>
      </c>
      <c r="Z144" s="132" t="str">
        <f t="shared" si="7"/>
        <v>0</v>
      </c>
      <c r="AA144" s="372">
        <f t="shared" si="8"/>
        <v>400</v>
      </c>
    </row>
    <row r="145" spans="1:29" s="247" customFormat="1" ht="12" customHeight="1" x14ac:dyDescent="0.2">
      <c r="A145" s="1" t="s">
        <v>936</v>
      </c>
      <c r="B145" s="2">
        <v>0</v>
      </c>
      <c r="C145" s="1" t="s">
        <v>5211</v>
      </c>
      <c r="D145" s="1" t="s">
        <v>4449</v>
      </c>
      <c r="E145" s="18" t="s">
        <v>5516</v>
      </c>
      <c r="F145" s="18">
        <v>8</v>
      </c>
      <c r="G145" s="83">
        <v>1</v>
      </c>
      <c r="H145" s="83" t="s">
        <v>1561</v>
      </c>
      <c r="I145" s="19" t="s">
        <v>793</v>
      </c>
      <c r="J145" s="18" t="s">
        <v>3005</v>
      </c>
      <c r="K145" s="51" t="s">
        <v>4379</v>
      </c>
      <c r="L145" s="254" t="s">
        <v>1616</v>
      </c>
      <c r="M145" s="18" t="s">
        <v>4300</v>
      </c>
      <c r="N145" s="18" t="s">
        <v>3005</v>
      </c>
      <c r="O145" s="83" t="s">
        <v>890</v>
      </c>
      <c r="P145" s="370">
        <v>1</v>
      </c>
      <c r="Q145" s="16" t="s">
        <v>1858</v>
      </c>
      <c r="R145" s="17">
        <v>24.73</v>
      </c>
      <c r="S145" s="367" t="s">
        <v>2650</v>
      </c>
      <c r="T145" s="16" t="s">
        <v>1859</v>
      </c>
      <c r="U145" s="18" t="s">
        <v>1683</v>
      </c>
      <c r="V145" s="18" t="s">
        <v>1683</v>
      </c>
      <c r="W145" s="18" t="s">
        <v>3979</v>
      </c>
      <c r="X145" s="18" t="s">
        <v>3978</v>
      </c>
      <c r="Y145" s="132">
        <f t="shared" si="6"/>
        <v>16</v>
      </c>
      <c r="Z145" s="132" t="str">
        <f t="shared" si="7"/>
        <v>0</v>
      </c>
      <c r="AA145" s="372">
        <f t="shared" si="8"/>
        <v>16</v>
      </c>
    </row>
    <row r="146" spans="1:29" s="247" customFormat="1" ht="12" customHeight="1" x14ac:dyDescent="0.2">
      <c r="A146" s="16" t="s">
        <v>3271</v>
      </c>
      <c r="B146" s="17">
        <v>26.35</v>
      </c>
      <c r="C146" s="16" t="s">
        <v>5528</v>
      </c>
      <c r="D146" s="16" t="s">
        <v>4449</v>
      </c>
      <c r="E146" s="18" t="s">
        <v>5516</v>
      </c>
      <c r="F146" s="18">
        <v>8</v>
      </c>
      <c r="G146" s="18">
        <v>25</v>
      </c>
      <c r="H146" s="18"/>
      <c r="I146" s="51" t="s">
        <v>2157</v>
      </c>
      <c r="J146" s="18" t="s">
        <v>3005</v>
      </c>
      <c r="K146" s="19" t="s">
        <v>4237</v>
      </c>
      <c r="L146" s="254" t="s">
        <v>1616</v>
      </c>
      <c r="M146" s="18" t="s">
        <v>4300</v>
      </c>
      <c r="N146" s="18" t="s">
        <v>3005</v>
      </c>
      <c r="O146" s="83" t="s">
        <v>905</v>
      </c>
      <c r="P146" s="370">
        <v>25</v>
      </c>
      <c r="Q146" s="16" t="s">
        <v>1858</v>
      </c>
      <c r="R146" s="17">
        <v>24.73</v>
      </c>
      <c r="S146" s="248" t="s">
        <v>937</v>
      </c>
      <c r="T146" s="16" t="s">
        <v>1859</v>
      </c>
      <c r="U146" s="18" t="s">
        <v>1683</v>
      </c>
      <c r="V146" s="18" t="s">
        <v>1683</v>
      </c>
      <c r="W146" s="18" t="s">
        <v>3979</v>
      </c>
      <c r="X146" s="18" t="s">
        <v>3978</v>
      </c>
      <c r="Y146" s="132">
        <f t="shared" si="6"/>
        <v>400</v>
      </c>
      <c r="Z146" s="132" t="str">
        <f t="shared" si="7"/>
        <v>0</v>
      </c>
      <c r="AA146" s="372">
        <f t="shared" si="8"/>
        <v>400</v>
      </c>
    </row>
    <row r="147" spans="1:29" s="247" customFormat="1" ht="12" customHeight="1" x14ac:dyDescent="0.2">
      <c r="A147" s="16" t="s">
        <v>3271</v>
      </c>
      <c r="B147" s="17">
        <v>26.35</v>
      </c>
      <c r="C147" s="16" t="s">
        <v>5528</v>
      </c>
      <c r="D147" s="16" t="s">
        <v>4449</v>
      </c>
      <c r="E147" s="18" t="s">
        <v>5516</v>
      </c>
      <c r="F147" s="18">
        <v>8</v>
      </c>
      <c r="G147" s="18">
        <v>25</v>
      </c>
      <c r="H147" s="18"/>
      <c r="I147" s="51" t="s">
        <v>212</v>
      </c>
      <c r="J147" s="18" t="s">
        <v>3005</v>
      </c>
      <c r="K147" s="19" t="s">
        <v>4237</v>
      </c>
      <c r="L147" s="254" t="s">
        <v>1616</v>
      </c>
      <c r="M147" s="18" t="s">
        <v>4300</v>
      </c>
      <c r="N147" s="18" t="s">
        <v>3005</v>
      </c>
      <c r="O147" s="83" t="s">
        <v>905</v>
      </c>
      <c r="P147" s="370">
        <v>25</v>
      </c>
      <c r="Q147" s="16" t="s">
        <v>1858</v>
      </c>
      <c r="R147" s="17">
        <v>24.73</v>
      </c>
      <c r="S147" s="248" t="s">
        <v>937</v>
      </c>
      <c r="T147" s="16" t="s">
        <v>1859</v>
      </c>
      <c r="U147" s="18" t="s">
        <v>1683</v>
      </c>
      <c r="V147" s="18" t="s">
        <v>1683</v>
      </c>
      <c r="W147" s="18" t="s">
        <v>3979</v>
      </c>
      <c r="X147" s="18" t="s">
        <v>3978</v>
      </c>
      <c r="Y147" s="132">
        <f t="shared" si="6"/>
        <v>400</v>
      </c>
      <c r="Z147" s="132" t="str">
        <f t="shared" si="7"/>
        <v>0</v>
      </c>
      <c r="AA147" s="372">
        <f t="shared" si="8"/>
        <v>400</v>
      </c>
    </row>
    <row r="148" spans="1:29" s="247" customFormat="1" ht="12" customHeight="1" x14ac:dyDescent="0.2">
      <c r="A148" s="16" t="s">
        <v>3271</v>
      </c>
      <c r="B148" s="17">
        <v>26.35</v>
      </c>
      <c r="C148" s="16" t="s">
        <v>5528</v>
      </c>
      <c r="D148" s="16" t="s">
        <v>4449</v>
      </c>
      <c r="E148" s="18" t="s">
        <v>5516</v>
      </c>
      <c r="F148" s="18">
        <v>8</v>
      </c>
      <c r="G148" s="18">
        <v>25</v>
      </c>
      <c r="H148" s="18"/>
      <c r="I148" s="51" t="s">
        <v>2116</v>
      </c>
      <c r="J148" s="18" t="s">
        <v>3005</v>
      </c>
      <c r="K148" s="19" t="s">
        <v>4237</v>
      </c>
      <c r="L148" s="254" t="s">
        <v>1616</v>
      </c>
      <c r="M148" s="18" t="s">
        <v>4300</v>
      </c>
      <c r="N148" s="18" t="s">
        <v>3005</v>
      </c>
      <c r="O148" s="83" t="s">
        <v>905</v>
      </c>
      <c r="P148" s="370">
        <v>25</v>
      </c>
      <c r="Q148" s="16" t="s">
        <v>1858</v>
      </c>
      <c r="R148" s="17">
        <v>24.73</v>
      </c>
      <c r="S148" s="248" t="s">
        <v>938</v>
      </c>
      <c r="T148" s="16" t="s">
        <v>1859</v>
      </c>
      <c r="U148" s="18" t="s">
        <v>1683</v>
      </c>
      <c r="V148" s="18" t="s">
        <v>1683</v>
      </c>
      <c r="W148" s="18" t="s">
        <v>3979</v>
      </c>
      <c r="X148" s="18" t="s">
        <v>3978</v>
      </c>
      <c r="Y148" s="132">
        <f t="shared" si="6"/>
        <v>400</v>
      </c>
      <c r="Z148" s="132" t="str">
        <f t="shared" si="7"/>
        <v>0</v>
      </c>
      <c r="AA148" s="372">
        <f t="shared" si="8"/>
        <v>400</v>
      </c>
    </row>
    <row r="149" spans="1:29" s="247" customFormat="1" ht="12" customHeight="1" x14ac:dyDescent="0.2">
      <c r="A149" s="16" t="s">
        <v>3271</v>
      </c>
      <c r="B149" s="17">
        <v>26.35</v>
      </c>
      <c r="C149" s="16" t="s">
        <v>5528</v>
      </c>
      <c r="D149" s="16" t="s">
        <v>4449</v>
      </c>
      <c r="E149" s="18" t="s">
        <v>5516</v>
      </c>
      <c r="F149" s="18">
        <v>8</v>
      </c>
      <c r="G149" s="18">
        <v>25</v>
      </c>
      <c r="H149" s="18"/>
      <c r="I149" s="51" t="s">
        <v>2116</v>
      </c>
      <c r="J149" s="18" t="s">
        <v>3005</v>
      </c>
      <c r="K149" s="19" t="s">
        <v>4237</v>
      </c>
      <c r="L149" s="254" t="s">
        <v>1616</v>
      </c>
      <c r="M149" s="18" t="s">
        <v>1611</v>
      </c>
      <c r="N149" s="18" t="s">
        <v>3005</v>
      </c>
      <c r="O149" s="83" t="s">
        <v>939</v>
      </c>
      <c r="P149" s="18">
        <v>25</v>
      </c>
      <c r="Q149" s="16" t="s">
        <v>5435</v>
      </c>
      <c r="R149" s="17">
        <v>66</v>
      </c>
      <c r="S149" s="248" t="s">
        <v>940</v>
      </c>
      <c r="T149" s="16" t="s">
        <v>282</v>
      </c>
      <c r="U149" s="18" t="s">
        <v>1683</v>
      </c>
      <c r="V149" s="18" t="s">
        <v>1683</v>
      </c>
      <c r="W149" s="18" t="s">
        <v>3979</v>
      </c>
      <c r="X149" s="18" t="s">
        <v>3978</v>
      </c>
      <c r="Y149" s="132">
        <f t="shared" si="6"/>
        <v>400</v>
      </c>
      <c r="Z149" s="132" t="str">
        <f t="shared" si="7"/>
        <v>0</v>
      </c>
      <c r="AA149" s="372">
        <f t="shared" si="8"/>
        <v>400</v>
      </c>
    </row>
    <row r="150" spans="1:29" s="247" customFormat="1" ht="12" customHeight="1" x14ac:dyDescent="0.2">
      <c r="K150" s="370"/>
      <c r="L150" s="254" t="s">
        <v>1616</v>
      </c>
      <c r="Y150" s="132">
        <f t="shared" si="6"/>
        <v>0</v>
      </c>
      <c r="Z150" s="132" t="str">
        <f t="shared" si="7"/>
        <v>0</v>
      </c>
      <c r="AA150" s="372" t="str">
        <f t="shared" si="8"/>
        <v>0</v>
      </c>
    </row>
    <row r="151" spans="1:29" s="537" customFormat="1" ht="12" customHeight="1" thickBot="1" x14ac:dyDescent="0.25">
      <c r="G151" s="458">
        <f>SUM(G136:G150)</f>
        <v>326</v>
      </c>
      <c r="I151" s="458"/>
      <c r="J151" s="538"/>
      <c r="K151" s="458"/>
      <c r="L151" s="539"/>
      <c r="M151" s="537">
        <f>G151-P151</f>
        <v>0</v>
      </c>
      <c r="N151" s="538"/>
      <c r="O151" s="469"/>
      <c r="P151" s="537">
        <f>SUM(P136:P149)</f>
        <v>326</v>
      </c>
      <c r="S151" s="738"/>
      <c r="Y151" s="132">
        <f t="shared" si="6"/>
        <v>0</v>
      </c>
      <c r="Z151" s="132" t="str">
        <f t="shared" si="7"/>
        <v>0</v>
      </c>
      <c r="AA151" s="372" t="str">
        <f t="shared" si="8"/>
        <v>0</v>
      </c>
    </row>
    <row r="152" spans="1:29" s="247" customFormat="1" ht="12" customHeight="1" x14ac:dyDescent="0.2">
      <c r="C152" s="421" t="s">
        <v>2042</v>
      </c>
      <c r="G152" s="370"/>
      <c r="H152" s="59"/>
      <c r="I152" s="370"/>
      <c r="J152" s="276"/>
      <c r="K152" s="370"/>
      <c r="L152" s="276"/>
      <c r="N152" s="276"/>
      <c r="O152" s="517"/>
      <c r="S152" s="552"/>
      <c r="Y152" s="132">
        <f t="shared" si="6"/>
        <v>0</v>
      </c>
      <c r="Z152" s="132" t="str">
        <f t="shared" si="7"/>
        <v>0</v>
      </c>
      <c r="AA152" s="372" t="str">
        <f t="shared" si="8"/>
        <v>0</v>
      </c>
    </row>
    <row r="153" spans="1:29" s="18" customFormat="1" ht="12" customHeight="1" x14ac:dyDescent="0.2">
      <c r="A153" s="16" t="s">
        <v>2043</v>
      </c>
      <c r="B153" s="17">
        <v>216</v>
      </c>
      <c r="C153" s="16" t="s">
        <v>5514</v>
      </c>
      <c r="D153" s="16" t="s">
        <v>5515</v>
      </c>
      <c r="E153" s="18" t="s">
        <v>5516</v>
      </c>
      <c r="F153" s="18">
        <v>16</v>
      </c>
      <c r="G153" s="18">
        <v>0</v>
      </c>
      <c r="I153" s="370" t="s">
        <v>2173</v>
      </c>
      <c r="K153" s="19" t="s">
        <v>1739</v>
      </c>
      <c r="L153" s="254" t="s">
        <v>1616</v>
      </c>
      <c r="M153" s="18" t="s">
        <v>4379</v>
      </c>
      <c r="P153" s="18">
        <v>0</v>
      </c>
      <c r="Q153" s="16" t="s">
        <v>5528</v>
      </c>
      <c r="R153" s="17">
        <v>0</v>
      </c>
      <c r="S153" s="416"/>
      <c r="T153" s="16" t="s">
        <v>4380</v>
      </c>
      <c r="U153" s="18" t="s">
        <v>1887</v>
      </c>
      <c r="V153" s="18" t="s">
        <v>1887</v>
      </c>
      <c r="W153" s="18" t="s">
        <v>3979</v>
      </c>
      <c r="X153" s="18" t="s">
        <v>3978</v>
      </c>
      <c r="Y153" s="132">
        <f t="shared" si="6"/>
        <v>0</v>
      </c>
      <c r="Z153" s="132" t="str">
        <f t="shared" si="7"/>
        <v>0</v>
      </c>
      <c r="AA153" s="372">
        <f t="shared" si="8"/>
        <v>0</v>
      </c>
      <c r="AC153" s="20"/>
    </row>
    <row r="154" spans="1:29" s="247" customFormat="1" ht="12" customHeight="1" x14ac:dyDescent="0.2">
      <c r="A154" s="274"/>
      <c r="B154" s="114"/>
      <c r="C154" s="274"/>
      <c r="D154" s="274"/>
      <c r="G154" s="370"/>
      <c r="H154" s="544"/>
      <c r="I154" s="557" t="s">
        <v>941</v>
      </c>
      <c r="J154" s="18"/>
      <c r="K154" s="370"/>
      <c r="L154" s="254" t="s">
        <v>1616</v>
      </c>
      <c r="M154" s="18" t="s">
        <v>4379</v>
      </c>
      <c r="N154" s="18"/>
      <c r="O154" s="18"/>
      <c r="P154" s="18">
        <v>0</v>
      </c>
      <c r="Q154" s="16" t="s">
        <v>5528</v>
      </c>
      <c r="R154" s="17">
        <v>0</v>
      </c>
      <c r="S154" s="416"/>
      <c r="T154" s="16" t="s">
        <v>4380</v>
      </c>
      <c r="U154" s="18" t="s">
        <v>1887</v>
      </c>
      <c r="V154" s="18" t="s">
        <v>1887</v>
      </c>
      <c r="W154" s="18" t="s">
        <v>3979</v>
      </c>
      <c r="X154" s="18" t="s">
        <v>3978</v>
      </c>
      <c r="Y154" s="132">
        <f t="shared" si="6"/>
        <v>0</v>
      </c>
      <c r="Z154" s="132" t="str">
        <f t="shared" si="7"/>
        <v>0</v>
      </c>
      <c r="AA154" s="372">
        <f t="shared" si="8"/>
        <v>0</v>
      </c>
      <c r="AC154" s="277"/>
    </row>
    <row r="155" spans="1:29" s="247" customFormat="1" ht="12" customHeight="1" x14ac:dyDescent="0.2">
      <c r="A155" s="274"/>
      <c r="B155" s="114"/>
      <c r="C155" s="274"/>
      <c r="D155" s="274"/>
      <c r="G155" s="370"/>
      <c r="H155" s="544"/>
      <c r="I155" s="131"/>
      <c r="K155" s="370"/>
      <c r="L155" s="254" t="s">
        <v>1616</v>
      </c>
      <c r="S155" s="671"/>
      <c r="Y155" s="132">
        <f t="shared" si="6"/>
        <v>0</v>
      </c>
      <c r="Z155" s="132" t="str">
        <f t="shared" si="7"/>
        <v>0</v>
      </c>
      <c r="AA155" s="372" t="str">
        <f t="shared" si="8"/>
        <v>0</v>
      </c>
      <c r="AC155" s="277"/>
    </row>
    <row r="156" spans="1:29" s="537" customFormat="1" ht="12" customHeight="1" thickBot="1" x14ac:dyDescent="0.25">
      <c r="G156" s="458">
        <f>SUM(G152:G155)</f>
        <v>0</v>
      </c>
      <c r="I156" s="546"/>
      <c r="J156" s="538"/>
      <c r="L156" s="539"/>
      <c r="M156" s="537">
        <f>G156-P156</f>
        <v>0</v>
      </c>
      <c r="N156" s="538"/>
      <c r="O156" s="469"/>
      <c r="P156" s="537">
        <f>SUM(P153:P155)</f>
        <v>0</v>
      </c>
      <c r="S156" s="625"/>
      <c r="Y156" s="132">
        <f t="shared" si="6"/>
        <v>0</v>
      </c>
      <c r="Z156" s="132" t="str">
        <f t="shared" si="7"/>
        <v>0</v>
      </c>
      <c r="AA156" s="372" t="str">
        <f t="shared" si="8"/>
        <v>0</v>
      </c>
    </row>
    <row r="157" spans="1:29" s="247" customFormat="1" ht="12" customHeight="1" x14ac:dyDescent="0.2">
      <c r="C157" s="421" t="s">
        <v>2045</v>
      </c>
      <c r="G157" s="370"/>
      <c r="H157" s="59"/>
      <c r="I157" s="370"/>
      <c r="J157" s="276"/>
      <c r="K157" s="370"/>
      <c r="L157" s="276"/>
      <c r="N157" s="276"/>
      <c r="O157" s="517"/>
      <c r="S157" s="552"/>
      <c r="Y157" s="132">
        <f t="shared" si="6"/>
        <v>0</v>
      </c>
      <c r="Z157" s="132" t="str">
        <f t="shared" si="7"/>
        <v>0</v>
      </c>
      <c r="AA157" s="372" t="str">
        <f t="shared" si="8"/>
        <v>0</v>
      </c>
    </row>
    <row r="158" spans="1:29" s="18" customFormat="1" ht="12" customHeight="1" x14ac:dyDescent="0.2">
      <c r="A158" s="16" t="s">
        <v>2043</v>
      </c>
      <c r="B158" s="17">
        <v>216</v>
      </c>
      <c r="C158" s="16" t="s">
        <v>5514</v>
      </c>
      <c r="D158" s="16" t="s">
        <v>2046</v>
      </c>
      <c r="E158" s="18" t="s">
        <v>5516</v>
      </c>
      <c r="F158" s="18">
        <v>8</v>
      </c>
      <c r="G158" s="18">
        <v>0</v>
      </c>
      <c r="I158" s="370" t="s">
        <v>2173</v>
      </c>
      <c r="K158" s="19" t="s">
        <v>1739</v>
      </c>
      <c r="L158" s="254" t="s">
        <v>1616</v>
      </c>
      <c r="M158" s="18" t="s">
        <v>4379</v>
      </c>
      <c r="P158" s="18">
        <v>0</v>
      </c>
      <c r="Q158" s="16" t="s">
        <v>5528</v>
      </c>
      <c r="R158" s="17">
        <v>0</v>
      </c>
      <c r="S158" s="416"/>
      <c r="T158" s="16" t="s">
        <v>3961</v>
      </c>
      <c r="U158" s="18" t="s">
        <v>1887</v>
      </c>
      <c r="V158" s="18" t="s">
        <v>1887</v>
      </c>
      <c r="W158" s="18" t="s">
        <v>3979</v>
      </c>
      <c r="X158" s="18" t="s">
        <v>3978</v>
      </c>
      <c r="Y158" s="132">
        <f t="shared" si="6"/>
        <v>0</v>
      </c>
      <c r="Z158" s="132" t="str">
        <f t="shared" si="7"/>
        <v>0</v>
      </c>
      <c r="AA158" s="372">
        <f t="shared" si="8"/>
        <v>0</v>
      </c>
      <c r="AC158" s="20"/>
    </row>
    <row r="159" spans="1:29" s="247" customFormat="1" ht="12" customHeight="1" x14ac:dyDescent="0.2">
      <c r="A159" s="16"/>
      <c r="B159" s="17"/>
      <c r="C159" s="16"/>
      <c r="D159" s="303"/>
      <c r="E159" s="118"/>
      <c r="F159" s="118"/>
      <c r="G159" s="302"/>
      <c r="H159" s="558"/>
      <c r="I159" s="557" t="s">
        <v>941</v>
      </c>
      <c r="J159" s="18"/>
      <c r="K159" s="251"/>
      <c r="L159" s="254" t="s">
        <v>1616</v>
      </c>
      <c r="M159" s="18" t="s">
        <v>4379</v>
      </c>
      <c r="N159" s="18"/>
      <c r="O159" s="18"/>
      <c r="P159" s="18">
        <v>0</v>
      </c>
      <c r="Q159" s="16" t="s">
        <v>5528</v>
      </c>
      <c r="R159" s="17">
        <v>0</v>
      </c>
      <c r="S159" s="416"/>
      <c r="T159" s="16" t="s">
        <v>3961</v>
      </c>
      <c r="U159" s="18" t="s">
        <v>1887</v>
      </c>
      <c r="V159" s="18" t="s">
        <v>1887</v>
      </c>
      <c r="W159" s="18" t="s">
        <v>3979</v>
      </c>
      <c r="X159" s="18" t="s">
        <v>3978</v>
      </c>
      <c r="Y159" s="132">
        <f t="shared" si="6"/>
        <v>0</v>
      </c>
      <c r="Z159" s="132" t="str">
        <f t="shared" si="7"/>
        <v>0</v>
      </c>
      <c r="AA159" s="372">
        <f t="shared" si="8"/>
        <v>0</v>
      </c>
      <c r="AC159" s="277"/>
    </row>
    <row r="160" spans="1:29" s="247" customFormat="1" ht="12" customHeight="1" x14ac:dyDescent="0.2">
      <c r="A160" s="274"/>
      <c r="B160" s="114"/>
      <c r="C160" s="274"/>
      <c r="D160" s="274"/>
      <c r="G160" s="370"/>
      <c r="H160" s="544"/>
      <c r="I160" s="557"/>
      <c r="K160" s="370"/>
      <c r="L160" s="254" t="s">
        <v>1616</v>
      </c>
      <c r="M160" s="255"/>
      <c r="O160" s="59"/>
      <c r="Q160" s="267"/>
      <c r="R160" s="17"/>
      <c r="S160" s="455"/>
      <c r="T160" s="16"/>
      <c r="Y160" s="132">
        <f t="shared" si="6"/>
        <v>0</v>
      </c>
      <c r="Z160" s="132" t="str">
        <f t="shared" si="7"/>
        <v>0</v>
      </c>
      <c r="AA160" s="372" t="str">
        <f t="shared" si="8"/>
        <v>0</v>
      </c>
      <c r="AC160" s="277"/>
    </row>
    <row r="161" spans="1:32" s="537" customFormat="1" ht="12" customHeight="1" thickBot="1" x14ac:dyDescent="0.25">
      <c r="G161" s="458">
        <f>SUM(G157:G160)</f>
        <v>0</v>
      </c>
      <c r="I161" s="546"/>
      <c r="J161" s="538"/>
      <c r="L161" s="538"/>
      <c r="M161" s="537">
        <f>G161-P161</f>
        <v>0</v>
      </c>
      <c r="N161" s="538"/>
      <c r="O161" s="469"/>
      <c r="P161" s="537">
        <f>SUM(P157:P160)</f>
        <v>0</v>
      </c>
      <c r="S161" s="625"/>
      <c r="Y161" s="132">
        <f t="shared" si="6"/>
        <v>0</v>
      </c>
      <c r="Z161" s="132" t="str">
        <f t="shared" si="7"/>
        <v>0</v>
      </c>
      <c r="AA161" s="372" t="str">
        <f t="shared" si="8"/>
        <v>0</v>
      </c>
    </row>
    <row r="162" spans="1:32" s="18" customFormat="1" ht="12" customHeight="1" x14ac:dyDescent="0.2">
      <c r="A162" s="16"/>
      <c r="B162" s="17"/>
      <c r="C162" s="367" t="s">
        <v>2047</v>
      </c>
      <c r="D162" s="16"/>
      <c r="G162" s="19"/>
      <c r="I162" s="711" t="s">
        <v>2048</v>
      </c>
      <c r="K162" s="19"/>
      <c r="L162" s="254"/>
      <c r="O162" s="122"/>
      <c r="Q162" s="16"/>
      <c r="R162" s="17"/>
      <c r="S162" s="334"/>
      <c r="T162" s="16"/>
      <c r="Y162" s="132">
        <f t="shared" si="6"/>
        <v>0</v>
      </c>
      <c r="Z162" s="132" t="str">
        <f t="shared" si="7"/>
        <v>0</v>
      </c>
      <c r="AA162" s="372" t="str">
        <f t="shared" si="8"/>
        <v>0</v>
      </c>
      <c r="AC162" s="20"/>
    </row>
    <row r="163" spans="1:32" s="558" customFormat="1" ht="12" customHeight="1" x14ac:dyDescent="0.2">
      <c r="A163" s="484"/>
      <c r="B163" s="561"/>
      <c r="C163" s="562"/>
      <c r="D163" s="563"/>
      <c r="F163" s="565"/>
      <c r="G163" s="476"/>
      <c r="H163" s="565"/>
      <c r="I163" s="476"/>
      <c r="J163" s="18"/>
      <c r="K163" s="475"/>
      <c r="L163" s="254" t="s">
        <v>1616</v>
      </c>
      <c r="N163" s="18"/>
      <c r="O163" s="473"/>
      <c r="Q163" s="562"/>
      <c r="R163" s="566"/>
      <c r="S163" s="278"/>
      <c r="T163" s="562"/>
      <c r="U163" s="558" t="s">
        <v>2049</v>
      </c>
      <c r="V163" s="558" t="s">
        <v>2049</v>
      </c>
      <c r="W163" s="565" t="s">
        <v>3979</v>
      </c>
      <c r="X163" s="565" t="s">
        <v>3978</v>
      </c>
      <c r="Y163" s="132">
        <f t="shared" si="6"/>
        <v>0</v>
      </c>
      <c r="Z163" s="132" t="str">
        <f t="shared" si="7"/>
        <v>0</v>
      </c>
      <c r="AA163" s="372">
        <f t="shared" si="8"/>
        <v>0</v>
      </c>
      <c r="AC163" s="567"/>
    </row>
    <row r="164" spans="1:32" s="558" customFormat="1" ht="12" customHeight="1" x14ac:dyDescent="0.2">
      <c r="A164" s="484"/>
      <c r="B164" s="561"/>
      <c r="C164" s="562"/>
      <c r="D164" s="563"/>
      <c r="F164" s="565"/>
      <c r="G164" s="476"/>
      <c r="H164" s="565"/>
      <c r="I164" s="476"/>
      <c r="J164" s="18"/>
      <c r="K164" s="475"/>
      <c r="L164" s="254" t="s">
        <v>1616</v>
      </c>
      <c r="N164" s="18"/>
      <c r="O164" s="473"/>
      <c r="Q164" s="562"/>
      <c r="R164" s="566"/>
      <c r="S164" s="278"/>
      <c r="T164" s="562"/>
      <c r="U164" s="558" t="s">
        <v>2049</v>
      </c>
      <c r="V164" s="558" t="s">
        <v>2049</v>
      </c>
      <c r="W164" s="565" t="s">
        <v>3979</v>
      </c>
      <c r="X164" s="565" t="s">
        <v>3978</v>
      </c>
      <c r="Y164" s="132">
        <f t="shared" si="6"/>
        <v>0</v>
      </c>
      <c r="Z164" s="132" t="str">
        <f t="shared" si="7"/>
        <v>0</v>
      </c>
      <c r="AA164" s="372">
        <f t="shared" si="8"/>
        <v>0</v>
      </c>
      <c r="AC164" s="567"/>
    </row>
    <row r="165" spans="1:32" s="18" customFormat="1" ht="12" customHeight="1" x14ac:dyDescent="0.2">
      <c r="L165" s="254" t="s">
        <v>1616</v>
      </c>
      <c r="S165" s="67"/>
      <c r="Y165" s="132">
        <f t="shared" si="6"/>
        <v>0</v>
      </c>
      <c r="Z165" s="132" t="str">
        <f t="shared" si="7"/>
        <v>0</v>
      </c>
      <c r="AA165" s="372" t="str">
        <f t="shared" si="8"/>
        <v>0</v>
      </c>
      <c r="AC165" s="20"/>
    </row>
    <row r="166" spans="1:32" s="537" customFormat="1" ht="12" customHeight="1" thickBot="1" x14ac:dyDescent="0.25">
      <c r="G166" s="458">
        <f>SUM(G162:G165)</f>
        <v>0</v>
      </c>
      <c r="I166" s="458"/>
      <c r="J166" s="538"/>
      <c r="K166" s="458"/>
      <c r="L166" s="538"/>
      <c r="M166" s="537">
        <f>G166-P166</f>
        <v>0</v>
      </c>
      <c r="N166" s="538"/>
      <c r="O166" s="469"/>
      <c r="P166" s="537">
        <f>SUM(P162:P165)</f>
        <v>0</v>
      </c>
      <c r="S166" s="625"/>
      <c r="Y166" s="132">
        <f t="shared" si="6"/>
        <v>0</v>
      </c>
      <c r="Z166" s="132" t="str">
        <f t="shared" si="7"/>
        <v>0</v>
      </c>
      <c r="AA166" s="372" t="str">
        <f t="shared" si="8"/>
        <v>0</v>
      </c>
    </row>
    <row r="167" spans="1:32" s="247" customFormat="1" ht="12" customHeight="1" x14ac:dyDescent="0.2">
      <c r="C167" s="556" t="s">
        <v>2050</v>
      </c>
      <c r="G167" s="370"/>
      <c r="I167" s="711" t="s">
        <v>2048</v>
      </c>
      <c r="J167" s="276"/>
      <c r="K167" s="370"/>
      <c r="L167" s="276"/>
      <c r="N167" s="276"/>
      <c r="O167" s="517"/>
      <c r="S167" s="552"/>
      <c r="Y167" s="132">
        <f t="shared" si="6"/>
        <v>0</v>
      </c>
      <c r="Z167" s="132" t="str">
        <f t="shared" si="7"/>
        <v>0</v>
      </c>
      <c r="AA167" s="372" t="str">
        <f t="shared" si="8"/>
        <v>0</v>
      </c>
    </row>
    <row r="168" spans="1:32" s="558" customFormat="1" ht="12" customHeight="1" x14ac:dyDescent="0.2">
      <c r="A168" s="484"/>
      <c r="B168" s="561"/>
      <c r="C168" s="562"/>
      <c r="D168" s="563"/>
      <c r="F168" s="565"/>
      <c r="G168" s="476"/>
      <c r="I168" s="476"/>
      <c r="J168" s="18"/>
      <c r="K168" s="475"/>
      <c r="L168" s="254" t="s">
        <v>1616</v>
      </c>
      <c r="N168" s="18"/>
      <c r="O168" s="473"/>
      <c r="Q168" s="562"/>
      <c r="R168" s="566"/>
      <c r="S168" s="278"/>
      <c r="T168" s="562"/>
      <c r="U168" s="558" t="s">
        <v>2049</v>
      </c>
      <c r="V168" s="558" t="s">
        <v>2049</v>
      </c>
      <c r="W168" s="565" t="s">
        <v>3979</v>
      </c>
      <c r="X168" s="565" t="s">
        <v>3978</v>
      </c>
      <c r="Y168" s="132">
        <f t="shared" si="6"/>
        <v>0</v>
      </c>
      <c r="Z168" s="132" t="str">
        <f t="shared" si="7"/>
        <v>0</v>
      </c>
      <c r="AA168" s="372">
        <f t="shared" si="8"/>
        <v>0</v>
      </c>
      <c r="AB168" s="484"/>
      <c r="AC168" s="567"/>
    </row>
    <row r="169" spans="1:32" s="558" customFormat="1" ht="12" customHeight="1" x14ac:dyDescent="0.2">
      <c r="A169" s="484"/>
      <c r="B169" s="561"/>
      <c r="C169" s="562"/>
      <c r="D169" s="563"/>
      <c r="F169" s="565"/>
      <c r="G169" s="476"/>
      <c r="I169" s="476"/>
      <c r="J169" s="18"/>
      <c r="K169" s="475"/>
      <c r="L169" s="254" t="s">
        <v>1616</v>
      </c>
      <c r="N169" s="18"/>
      <c r="O169" s="473"/>
      <c r="Q169" s="562"/>
      <c r="R169" s="566"/>
      <c r="S169" s="278"/>
      <c r="T169" s="562"/>
      <c r="U169" s="558" t="s">
        <v>2049</v>
      </c>
      <c r="V169" s="558" t="s">
        <v>2049</v>
      </c>
      <c r="W169" s="565" t="s">
        <v>3979</v>
      </c>
      <c r="X169" s="565" t="s">
        <v>3978</v>
      </c>
      <c r="Y169" s="132">
        <f t="shared" si="6"/>
        <v>0</v>
      </c>
      <c r="Z169" s="132" t="str">
        <f t="shared" si="7"/>
        <v>0</v>
      </c>
      <c r="AA169" s="372">
        <f t="shared" si="8"/>
        <v>0</v>
      </c>
      <c r="AB169" s="484"/>
      <c r="AC169" s="567"/>
    </row>
    <row r="170" spans="1:32" s="247" customFormat="1" ht="12" customHeight="1" x14ac:dyDescent="0.2">
      <c r="A170" s="16"/>
      <c r="B170" s="17"/>
      <c r="C170" s="267"/>
      <c r="D170" s="16"/>
      <c r="E170" s="18"/>
      <c r="F170" s="18"/>
      <c r="G170" s="18"/>
      <c r="H170" s="18"/>
      <c r="I170" s="51"/>
      <c r="K170" s="51"/>
      <c r="L170" s="254" t="s">
        <v>1616</v>
      </c>
      <c r="O170" s="116"/>
      <c r="Q170" s="274"/>
      <c r="R170" s="114"/>
      <c r="S170" s="334"/>
      <c r="T170" s="274"/>
      <c r="Y170" s="132">
        <f t="shared" si="6"/>
        <v>0</v>
      </c>
      <c r="Z170" s="132" t="str">
        <f t="shared" si="7"/>
        <v>0</v>
      </c>
      <c r="AA170" s="372" t="str">
        <f t="shared" si="8"/>
        <v>0</v>
      </c>
      <c r="AC170" s="277"/>
    </row>
    <row r="171" spans="1:32" s="537" customFormat="1" ht="12" customHeight="1" thickBot="1" x14ac:dyDescent="0.25">
      <c r="G171" s="458">
        <f>SUM(G167:G170)</f>
        <v>0</v>
      </c>
      <c r="I171" s="458"/>
      <c r="J171" s="538"/>
      <c r="K171" s="458"/>
      <c r="L171" s="538"/>
      <c r="M171" s="537">
        <f>G171-P171</f>
        <v>0</v>
      </c>
      <c r="N171" s="538"/>
      <c r="O171" s="469"/>
      <c r="P171" s="537">
        <f>SUM(P167:P170)</f>
        <v>0</v>
      </c>
      <c r="S171" s="625"/>
      <c r="Y171" s="132">
        <f t="shared" si="6"/>
        <v>0</v>
      </c>
      <c r="Z171" s="132" t="str">
        <f t="shared" si="7"/>
        <v>0</v>
      </c>
      <c r="AA171" s="372" t="str">
        <f t="shared" si="8"/>
        <v>0</v>
      </c>
    </row>
    <row r="172" spans="1:32" s="18" customFormat="1" ht="12" customHeight="1" x14ac:dyDescent="0.2">
      <c r="A172" s="16"/>
      <c r="B172" s="17"/>
      <c r="C172" s="220" t="s">
        <v>2051</v>
      </c>
      <c r="D172" s="16"/>
      <c r="G172" s="19"/>
      <c r="I172" s="711" t="s">
        <v>2048</v>
      </c>
      <c r="K172" s="19"/>
      <c r="L172" s="254"/>
      <c r="O172" s="122"/>
      <c r="Q172" s="16"/>
      <c r="R172" s="17"/>
      <c r="S172" s="334"/>
      <c r="T172" s="16"/>
      <c r="Y172" s="132">
        <f t="shared" si="6"/>
        <v>0</v>
      </c>
      <c r="Z172" s="132" t="str">
        <f t="shared" si="7"/>
        <v>0</v>
      </c>
      <c r="AA172" s="372" t="str">
        <f t="shared" si="8"/>
        <v>0</v>
      </c>
      <c r="AC172" s="20"/>
    </row>
    <row r="173" spans="1:32" ht="12" customHeight="1" x14ac:dyDescent="0.2">
      <c r="A173" s="16" t="s">
        <v>4444</v>
      </c>
      <c r="B173" s="17">
        <v>1</v>
      </c>
      <c r="C173" s="16" t="s">
        <v>4038</v>
      </c>
      <c r="D173" s="16" t="s">
        <v>5515</v>
      </c>
      <c r="E173" s="18" t="s">
        <v>5516</v>
      </c>
      <c r="F173" s="18">
        <v>16</v>
      </c>
      <c r="G173" s="18">
        <v>50</v>
      </c>
      <c r="H173" s="18" t="s">
        <v>1561</v>
      </c>
      <c r="I173" s="96" t="s">
        <v>942</v>
      </c>
      <c r="J173" s="57" t="s">
        <v>3005</v>
      </c>
      <c r="K173" s="19" t="s">
        <v>4069</v>
      </c>
      <c r="L173" s="254" t="s">
        <v>1616</v>
      </c>
      <c r="M173" s="18" t="s">
        <v>2053</v>
      </c>
      <c r="N173" s="57" t="s">
        <v>3005</v>
      </c>
      <c r="O173" s="18" t="s">
        <v>427</v>
      </c>
      <c r="P173" s="18">
        <v>50</v>
      </c>
      <c r="Q173" s="16" t="s">
        <v>5523</v>
      </c>
      <c r="R173" s="17">
        <v>214</v>
      </c>
      <c r="S173" s="77">
        <v>25440</v>
      </c>
      <c r="T173" s="16" t="s">
        <v>2055</v>
      </c>
      <c r="U173" s="18" t="s">
        <v>2056</v>
      </c>
      <c r="V173" s="18" t="s">
        <v>2056</v>
      </c>
      <c r="W173" s="18" t="s">
        <v>3979</v>
      </c>
      <c r="X173" s="18" t="s">
        <v>3978</v>
      </c>
      <c r="Y173" s="132">
        <f t="shared" si="6"/>
        <v>1600</v>
      </c>
      <c r="Z173" s="132" t="str">
        <f t="shared" si="7"/>
        <v>0</v>
      </c>
      <c r="AA173" s="372">
        <f t="shared" si="8"/>
        <v>1600</v>
      </c>
      <c r="AB173" s="18"/>
      <c r="AC173" s="20"/>
      <c r="AD173" s="18"/>
      <c r="AE173" s="18"/>
      <c r="AF173" s="18"/>
    </row>
    <row r="174" spans="1:32" s="558" customFormat="1" ht="12" customHeight="1" x14ac:dyDescent="0.2">
      <c r="A174" s="16"/>
      <c r="B174" s="17"/>
      <c r="C174" s="16"/>
      <c r="D174" s="16"/>
      <c r="E174" s="18"/>
      <c r="F174" s="18"/>
      <c r="G174" s="18"/>
      <c r="H174" s="18"/>
      <c r="I174" s="18" t="s">
        <v>2257</v>
      </c>
      <c r="J174" s="18"/>
      <c r="K174" s="712" t="s">
        <v>897</v>
      </c>
      <c r="L174" s="254" t="s">
        <v>1616</v>
      </c>
      <c r="N174" s="18"/>
      <c r="O174" s="266" t="s">
        <v>766</v>
      </c>
      <c r="Q174" s="562"/>
      <c r="R174" s="566"/>
      <c r="S174" s="334"/>
      <c r="T174" s="562"/>
      <c r="W174" s="565"/>
      <c r="X174" s="565"/>
      <c r="Y174" s="132">
        <f t="shared" si="6"/>
        <v>0</v>
      </c>
      <c r="Z174" s="132" t="str">
        <f t="shared" si="7"/>
        <v>0</v>
      </c>
      <c r="AA174" s="372" t="str">
        <f t="shared" si="8"/>
        <v>0</v>
      </c>
      <c r="AC174" s="567"/>
    </row>
    <row r="175" spans="1:32" s="18" customFormat="1" ht="12" customHeight="1" x14ac:dyDescent="0.2">
      <c r="K175" s="107" t="s">
        <v>662</v>
      </c>
      <c r="L175" s="254" t="s">
        <v>1616</v>
      </c>
      <c r="O175" s="18" t="s">
        <v>2255</v>
      </c>
      <c r="S175" s="67"/>
      <c r="Y175" s="132">
        <f t="shared" si="6"/>
        <v>0</v>
      </c>
      <c r="Z175" s="132" t="str">
        <f t="shared" si="7"/>
        <v>0</v>
      </c>
      <c r="AA175" s="372" t="str">
        <f t="shared" si="8"/>
        <v>0</v>
      </c>
      <c r="AC175" s="20"/>
    </row>
    <row r="176" spans="1:32" s="537" customFormat="1" ht="12" customHeight="1" thickBot="1" x14ac:dyDescent="0.25">
      <c r="G176" s="458">
        <f>SUM(G172:G175)</f>
        <v>50</v>
      </c>
      <c r="I176" s="458"/>
      <c r="J176" s="538"/>
      <c r="K176" s="458"/>
      <c r="L176" s="538"/>
      <c r="M176" s="537">
        <f>G176-P176</f>
        <v>0</v>
      </c>
      <c r="N176" s="538"/>
      <c r="O176" s="469"/>
      <c r="P176" s="537">
        <f>SUM(P172:P175)</f>
        <v>50</v>
      </c>
      <c r="S176" s="625"/>
      <c r="Y176" s="132">
        <f t="shared" si="6"/>
        <v>0</v>
      </c>
      <c r="Z176" s="132" t="str">
        <f t="shared" si="7"/>
        <v>0</v>
      </c>
      <c r="AA176" s="372" t="str">
        <f t="shared" si="8"/>
        <v>0</v>
      </c>
    </row>
    <row r="177" spans="1:34" s="247" customFormat="1" ht="12" customHeight="1" x14ac:dyDescent="0.2">
      <c r="C177" s="220" t="s">
        <v>2057</v>
      </c>
      <c r="G177" s="370"/>
      <c r="I177" s="711" t="s">
        <v>2048</v>
      </c>
      <c r="J177" s="276"/>
      <c r="K177" s="370"/>
      <c r="L177" s="276"/>
      <c r="N177" s="276"/>
      <c r="O177" s="517"/>
      <c r="S177" s="552"/>
      <c r="Y177" s="132">
        <f t="shared" si="6"/>
        <v>0</v>
      </c>
      <c r="Z177" s="132" t="str">
        <f t="shared" si="7"/>
        <v>0</v>
      </c>
      <c r="AA177" s="372" t="str">
        <f t="shared" si="8"/>
        <v>0</v>
      </c>
    </row>
    <row r="178" spans="1:34" s="558" customFormat="1" ht="12" customHeight="1" x14ac:dyDescent="0.2">
      <c r="B178" s="561"/>
      <c r="C178" s="562"/>
      <c r="D178" s="563"/>
      <c r="F178" s="565"/>
      <c r="G178" s="476"/>
      <c r="H178" s="565"/>
      <c r="I178" s="476"/>
      <c r="K178" s="475"/>
      <c r="L178" s="254" t="s">
        <v>1616</v>
      </c>
      <c r="N178" s="18"/>
      <c r="O178" s="473"/>
      <c r="Q178" s="562"/>
      <c r="R178" s="566"/>
      <c r="S178" s="278"/>
      <c r="T178" s="562"/>
      <c r="W178" s="565"/>
      <c r="X178" s="565"/>
      <c r="Y178" s="132">
        <f t="shared" si="6"/>
        <v>0</v>
      </c>
      <c r="Z178" s="132" t="str">
        <f t="shared" si="7"/>
        <v>0</v>
      </c>
      <c r="AA178" s="372" t="str">
        <f t="shared" si="8"/>
        <v>0</v>
      </c>
      <c r="AB178" s="484"/>
      <c r="AC178" s="567"/>
    </row>
    <row r="179" spans="1:34" s="247" customFormat="1" ht="12" customHeight="1" x14ac:dyDescent="0.2">
      <c r="A179" s="16"/>
      <c r="B179" s="17"/>
      <c r="C179" s="267"/>
      <c r="D179" s="16"/>
      <c r="E179" s="18"/>
      <c r="F179" s="18"/>
      <c r="G179" s="18"/>
      <c r="H179" s="18"/>
      <c r="I179" s="51"/>
      <c r="J179" s="18"/>
      <c r="K179" s="51"/>
      <c r="L179" s="254" t="s">
        <v>1616</v>
      </c>
      <c r="O179" s="116"/>
      <c r="Q179" s="274"/>
      <c r="R179" s="114"/>
      <c r="S179" s="334"/>
      <c r="T179" s="274"/>
      <c r="Y179" s="132">
        <f t="shared" si="6"/>
        <v>0</v>
      </c>
      <c r="Z179" s="132" t="str">
        <f t="shared" si="7"/>
        <v>0</v>
      </c>
      <c r="AA179" s="372" t="str">
        <f t="shared" si="8"/>
        <v>0</v>
      </c>
      <c r="AC179" s="277"/>
    </row>
    <row r="180" spans="1:34" s="537" customFormat="1" ht="12" customHeight="1" thickBot="1" x14ac:dyDescent="0.25">
      <c r="G180" s="458">
        <f>SUM(G177:G179)</f>
        <v>0</v>
      </c>
      <c r="I180" s="458"/>
      <c r="J180" s="539"/>
      <c r="K180" s="458"/>
      <c r="L180" s="538"/>
      <c r="M180" s="537">
        <f>G180-P180</f>
        <v>0</v>
      </c>
      <c r="N180" s="538"/>
      <c r="O180" s="469"/>
      <c r="P180" s="537">
        <f>SUM(P177:P179)</f>
        <v>0</v>
      </c>
      <c r="S180" s="625"/>
      <c r="Y180" s="132">
        <f t="shared" si="6"/>
        <v>0</v>
      </c>
      <c r="Z180" s="132" t="str">
        <f t="shared" si="7"/>
        <v>0</v>
      </c>
      <c r="AA180" s="372" t="str">
        <f t="shared" si="8"/>
        <v>0</v>
      </c>
    </row>
    <row r="181" spans="1:34" s="18" customFormat="1" ht="12" customHeight="1" x14ac:dyDescent="0.2">
      <c r="C181" s="57" t="s">
        <v>2058</v>
      </c>
      <c r="G181" s="19"/>
      <c r="I181" s="19"/>
      <c r="J181" s="58"/>
      <c r="L181" s="276"/>
      <c r="N181" s="58"/>
      <c r="O181" s="122"/>
      <c r="S181" s="713"/>
      <c r="Y181" s="132">
        <f t="shared" si="6"/>
        <v>0</v>
      </c>
      <c r="Z181" s="132" t="str">
        <f t="shared" si="7"/>
        <v>0</v>
      </c>
      <c r="AA181" s="372" t="str">
        <f t="shared" si="8"/>
        <v>0</v>
      </c>
    </row>
    <row r="182" spans="1:34" s="18" customFormat="1" ht="12" customHeight="1" x14ac:dyDescent="0.2">
      <c r="A182" s="16" t="s">
        <v>1783</v>
      </c>
      <c r="B182" s="17">
        <v>114.5</v>
      </c>
      <c r="C182" s="16" t="s">
        <v>5514</v>
      </c>
      <c r="D182" s="16" t="s">
        <v>5515</v>
      </c>
      <c r="E182" s="18" t="s">
        <v>5516</v>
      </c>
      <c r="F182" s="18">
        <v>16</v>
      </c>
      <c r="G182" s="18">
        <v>25</v>
      </c>
      <c r="I182" s="116"/>
      <c r="J182" s="57" t="s">
        <v>3005</v>
      </c>
      <c r="K182" s="19" t="s">
        <v>4979</v>
      </c>
      <c r="L182" s="274" t="s">
        <v>1616</v>
      </c>
      <c r="M182" s="18" t="s">
        <v>4979</v>
      </c>
      <c r="N182" s="57" t="s">
        <v>3005</v>
      </c>
      <c r="P182" s="18">
        <v>25</v>
      </c>
      <c r="Q182" s="16" t="s">
        <v>3432</v>
      </c>
      <c r="R182" s="17">
        <v>215</v>
      </c>
      <c r="S182" s="57" t="s">
        <v>5040</v>
      </c>
      <c r="T182" s="16" t="s">
        <v>2119</v>
      </c>
      <c r="U182" s="18" t="s">
        <v>1683</v>
      </c>
      <c r="V182" s="18" t="s">
        <v>1683</v>
      </c>
      <c r="W182" s="18" t="s">
        <v>5041</v>
      </c>
      <c r="X182" s="18" t="s">
        <v>5042</v>
      </c>
      <c r="Y182" s="132">
        <f t="shared" si="6"/>
        <v>800</v>
      </c>
      <c r="Z182" s="132">
        <f t="shared" si="7"/>
        <v>800</v>
      </c>
      <c r="AA182" s="372" t="str">
        <f t="shared" si="8"/>
        <v>0</v>
      </c>
      <c r="AC182" s="20"/>
    </row>
    <row r="183" spans="1:34" s="18" customFormat="1" ht="12" customHeight="1" x14ac:dyDescent="0.2">
      <c r="A183" s="1" t="s">
        <v>356</v>
      </c>
      <c r="B183" s="2">
        <v>73</v>
      </c>
      <c r="C183" s="1" t="s">
        <v>357</v>
      </c>
      <c r="D183" s="1" t="s">
        <v>5515</v>
      </c>
      <c r="E183" s="3" t="s">
        <v>5516</v>
      </c>
      <c r="F183" s="3">
        <v>16</v>
      </c>
      <c r="G183" s="3">
        <v>25</v>
      </c>
      <c r="H183" s="3"/>
      <c r="I183" s="3"/>
      <c r="J183" s="21" t="s">
        <v>3005</v>
      </c>
      <c r="K183" s="4" t="s">
        <v>1614</v>
      </c>
      <c r="L183" s="274" t="s">
        <v>1616</v>
      </c>
      <c r="M183" s="18" t="s">
        <v>1614</v>
      </c>
      <c r="N183" s="57" t="s">
        <v>3005</v>
      </c>
      <c r="O183" s="83"/>
      <c r="P183" s="18">
        <v>25</v>
      </c>
      <c r="Q183" s="16" t="s">
        <v>5514</v>
      </c>
      <c r="R183" s="17">
        <v>48.1</v>
      </c>
      <c r="S183" s="57" t="s">
        <v>5040</v>
      </c>
      <c r="T183" s="16" t="s">
        <v>1971</v>
      </c>
      <c r="U183" s="18" t="s">
        <v>1683</v>
      </c>
      <c r="V183" s="18" t="s">
        <v>1683</v>
      </c>
      <c r="W183" s="57" t="s">
        <v>2651</v>
      </c>
      <c r="X183" s="79" t="s">
        <v>5042</v>
      </c>
      <c r="Y183" s="132">
        <f t="shared" si="6"/>
        <v>800</v>
      </c>
      <c r="Z183" s="132">
        <f t="shared" si="7"/>
        <v>800</v>
      </c>
      <c r="AA183" s="372" t="str">
        <f t="shared" si="8"/>
        <v>0</v>
      </c>
      <c r="AC183" s="20"/>
    </row>
    <row r="184" spans="1:34" s="18" customFormat="1" ht="12" customHeight="1" x14ac:dyDescent="0.2">
      <c r="A184" s="16"/>
      <c r="B184" s="17"/>
      <c r="C184" s="16"/>
      <c r="D184" s="16"/>
      <c r="G184" s="19"/>
      <c r="I184" s="19"/>
      <c r="J184" s="57"/>
      <c r="K184" s="19"/>
      <c r="L184" s="254" t="s">
        <v>1616</v>
      </c>
      <c r="N184" s="57"/>
      <c r="O184" s="119"/>
      <c r="Q184" s="16"/>
      <c r="R184" s="17"/>
      <c r="S184" s="334"/>
      <c r="T184" s="16"/>
      <c r="Y184" s="132">
        <f t="shared" si="6"/>
        <v>0</v>
      </c>
      <c r="Z184" s="132" t="str">
        <f t="shared" si="7"/>
        <v>0</v>
      </c>
      <c r="AA184" s="372" t="str">
        <f t="shared" si="8"/>
        <v>0</v>
      </c>
      <c r="AC184" s="20"/>
    </row>
    <row r="185" spans="1:34" s="264" customFormat="1" ht="12" customHeight="1" thickBot="1" x14ac:dyDescent="0.25">
      <c r="G185" s="458">
        <f>SUM(G181:G184)</f>
        <v>50</v>
      </c>
      <c r="I185" s="365"/>
      <c r="J185" s="538"/>
      <c r="L185" s="276"/>
      <c r="M185" s="537">
        <f>G185-P185</f>
        <v>0</v>
      </c>
      <c r="N185" s="538"/>
      <c r="O185" s="468"/>
      <c r="P185" s="537">
        <f>SUM(P181:P184)</f>
        <v>50</v>
      </c>
      <c r="S185" s="714"/>
      <c r="Y185" s="132">
        <f t="shared" si="6"/>
        <v>0</v>
      </c>
      <c r="Z185" s="132" t="str">
        <f t="shared" si="7"/>
        <v>0</v>
      </c>
      <c r="AA185" s="372" t="str">
        <f t="shared" si="8"/>
        <v>0</v>
      </c>
    </row>
    <row r="186" spans="1:34" s="348" customFormat="1" ht="12" customHeight="1" x14ac:dyDescent="0.2">
      <c r="A186" s="280"/>
      <c r="B186" s="281"/>
      <c r="C186" s="282" t="s">
        <v>3027</v>
      </c>
      <c r="D186" s="283"/>
      <c r="E186" s="284"/>
      <c r="F186" s="285"/>
      <c r="G186" s="286"/>
      <c r="H186" s="287"/>
      <c r="I186" s="280"/>
      <c r="J186" s="280"/>
      <c r="K186" s="280"/>
      <c r="L186" s="284"/>
      <c r="M186" s="280"/>
      <c r="N186" s="280"/>
      <c r="O186" s="288"/>
      <c r="P186" s="286"/>
      <c r="Q186" s="284"/>
      <c r="R186" s="281"/>
      <c r="S186" s="289"/>
      <c r="T186" s="280"/>
      <c r="U186" s="280"/>
      <c r="V186" s="280"/>
      <c r="W186" s="284"/>
      <c r="X186" s="280"/>
      <c r="Y186" s="132">
        <f t="shared" si="6"/>
        <v>0</v>
      </c>
      <c r="Z186" s="132" t="str">
        <f t="shared" si="7"/>
        <v>0</v>
      </c>
      <c r="AA186" s="372" t="str">
        <f t="shared" si="8"/>
        <v>0</v>
      </c>
      <c r="AB186" s="280"/>
      <c r="AC186" s="280"/>
      <c r="AD186" s="284"/>
      <c r="AE186" s="284"/>
      <c r="AF186" s="284"/>
      <c r="AG186" s="284"/>
      <c r="AH186" s="284"/>
    </row>
    <row r="187" spans="1:34" s="351" customFormat="1" ht="11.85" customHeight="1" x14ac:dyDescent="0.2">
      <c r="A187" s="16" t="s">
        <v>4446</v>
      </c>
      <c r="B187" s="17">
        <v>216</v>
      </c>
      <c r="C187" s="16" t="s">
        <v>4447</v>
      </c>
      <c r="D187" s="16" t="s">
        <v>5515</v>
      </c>
      <c r="E187" s="18" t="s">
        <v>5516</v>
      </c>
      <c r="F187" s="18">
        <v>16</v>
      </c>
      <c r="G187" s="245">
        <v>7</v>
      </c>
      <c r="H187" s="18" t="s">
        <v>1561</v>
      </c>
      <c r="I187" s="127" t="s">
        <v>5267</v>
      </c>
      <c r="J187" s="18" t="s">
        <v>3005</v>
      </c>
      <c r="K187" s="19" t="s">
        <v>4069</v>
      </c>
      <c r="L187" s="16" t="s">
        <v>1616</v>
      </c>
      <c r="M187" s="201" t="s">
        <v>4379</v>
      </c>
      <c r="N187" s="18" t="s">
        <v>3005</v>
      </c>
      <c r="O187" s="124" t="s">
        <v>1305</v>
      </c>
      <c r="P187" s="198">
        <v>7</v>
      </c>
      <c r="Q187" s="267" t="s">
        <v>5210</v>
      </c>
      <c r="R187" s="17">
        <v>0</v>
      </c>
      <c r="S187" s="278">
        <v>25461</v>
      </c>
      <c r="T187" s="1" t="s">
        <v>2825</v>
      </c>
      <c r="U187" s="201" t="s">
        <v>5519</v>
      </c>
      <c r="V187" s="201" t="s">
        <v>5519</v>
      </c>
      <c r="W187" s="201" t="s">
        <v>3979</v>
      </c>
      <c r="X187" s="18" t="s">
        <v>3978</v>
      </c>
      <c r="Y187" s="132">
        <f t="shared" si="6"/>
        <v>224</v>
      </c>
      <c r="Z187" s="132" t="str">
        <f t="shared" si="7"/>
        <v>0</v>
      </c>
      <c r="AA187" s="372">
        <f t="shared" si="8"/>
        <v>224</v>
      </c>
      <c r="AB187" s="24"/>
      <c r="AC187" s="24"/>
      <c r="AD187" s="28"/>
      <c r="AE187" s="28"/>
      <c r="AF187" s="28"/>
      <c r="AG187" s="28"/>
      <c r="AH187" s="28"/>
    </row>
    <row r="188" spans="1:34" s="351" customFormat="1" ht="11.85" customHeight="1" x14ac:dyDescent="0.2">
      <c r="A188" s="16" t="s">
        <v>4444</v>
      </c>
      <c r="B188" s="17">
        <v>1</v>
      </c>
      <c r="C188" s="16" t="s">
        <v>4038</v>
      </c>
      <c r="D188" s="16" t="s">
        <v>5515</v>
      </c>
      <c r="E188" s="18" t="s">
        <v>5516</v>
      </c>
      <c r="F188" s="18">
        <v>16</v>
      </c>
      <c r="G188" s="220">
        <v>5</v>
      </c>
      <c r="H188" s="18" t="s">
        <v>1561</v>
      </c>
      <c r="I188" s="96" t="s">
        <v>2812</v>
      </c>
      <c r="J188" s="18" t="s">
        <v>3005</v>
      </c>
      <c r="K188" s="19" t="s">
        <v>4069</v>
      </c>
      <c r="L188" s="1" t="s">
        <v>1616</v>
      </c>
      <c r="M188" s="201" t="s">
        <v>4379</v>
      </c>
      <c r="N188" s="18" t="s">
        <v>3005</v>
      </c>
      <c r="O188" s="124" t="s">
        <v>1305</v>
      </c>
      <c r="P188" s="198">
        <v>5</v>
      </c>
      <c r="Q188" s="267" t="s">
        <v>5210</v>
      </c>
      <c r="R188" s="17">
        <v>0</v>
      </c>
      <c r="S188" s="278">
        <v>25468</v>
      </c>
      <c r="T188" s="303" t="s">
        <v>2825</v>
      </c>
      <c r="U188" s="201" t="s">
        <v>5519</v>
      </c>
      <c r="V188" s="201" t="s">
        <v>5519</v>
      </c>
      <c r="W188" s="201" t="s">
        <v>3979</v>
      </c>
      <c r="X188" s="18" t="s">
        <v>3978</v>
      </c>
      <c r="Y188" s="132">
        <f t="shared" si="6"/>
        <v>160</v>
      </c>
      <c r="Z188" s="132" t="str">
        <f t="shared" si="7"/>
        <v>0</v>
      </c>
      <c r="AA188" s="372">
        <f t="shared" si="8"/>
        <v>160</v>
      </c>
      <c r="AB188" s="24"/>
      <c r="AC188" s="24"/>
      <c r="AD188" s="28"/>
      <c r="AE188" s="28"/>
      <c r="AF188" s="28"/>
      <c r="AG188" s="28"/>
      <c r="AH188" s="28"/>
    </row>
    <row r="189" spans="1:34" s="275" customFormat="1" ht="11.85" customHeight="1" x14ac:dyDescent="0.2">
      <c r="A189" s="16" t="s">
        <v>2636</v>
      </c>
      <c r="B189" s="17">
        <v>90</v>
      </c>
      <c r="C189" s="16" t="s">
        <v>2610</v>
      </c>
      <c r="D189" s="16" t="s">
        <v>5515</v>
      </c>
      <c r="E189" s="18" t="s">
        <v>5516</v>
      </c>
      <c r="F189" s="18">
        <v>16</v>
      </c>
      <c r="G189" s="18">
        <v>25</v>
      </c>
      <c r="H189" s="18" t="s">
        <v>1561</v>
      </c>
      <c r="I189" s="51" t="s">
        <v>4977</v>
      </c>
      <c r="J189" s="18" t="s">
        <v>3005</v>
      </c>
      <c r="K189" s="19" t="s">
        <v>2637</v>
      </c>
      <c r="L189" s="1" t="s">
        <v>1616</v>
      </c>
      <c r="M189" s="48" t="s">
        <v>4977</v>
      </c>
      <c r="N189" s="275" t="s">
        <v>3005</v>
      </c>
      <c r="O189" s="48"/>
      <c r="P189" s="48">
        <v>25</v>
      </c>
      <c r="Q189" s="1" t="s">
        <v>5211</v>
      </c>
      <c r="R189" s="17">
        <v>43</v>
      </c>
      <c r="S189" s="67" t="s">
        <v>5040</v>
      </c>
      <c r="T189" s="1" t="s">
        <v>5212</v>
      </c>
      <c r="U189" s="201" t="s">
        <v>5519</v>
      </c>
      <c r="V189" s="201" t="s">
        <v>5519</v>
      </c>
      <c r="W189" s="201" t="s">
        <v>3979</v>
      </c>
      <c r="X189" s="18" t="s">
        <v>5042</v>
      </c>
      <c r="Y189" s="132">
        <f t="shared" si="6"/>
        <v>800</v>
      </c>
      <c r="Z189" s="132">
        <f t="shared" si="7"/>
        <v>800</v>
      </c>
      <c r="AA189" s="372" t="str">
        <f t="shared" si="8"/>
        <v>0</v>
      </c>
      <c r="AB189" s="118"/>
      <c r="AC189" s="118"/>
      <c r="AD189" s="118"/>
      <c r="AE189" s="28"/>
      <c r="AF189" s="28"/>
      <c r="AG189" s="28"/>
      <c r="AH189" s="28"/>
    </row>
    <row r="190" spans="1:34" s="275" customFormat="1" ht="11.85" customHeight="1" x14ac:dyDescent="0.2">
      <c r="A190" s="16" t="s">
        <v>2770</v>
      </c>
      <c r="B190" s="17">
        <v>42</v>
      </c>
      <c r="C190" s="16" t="s">
        <v>2750</v>
      </c>
      <c r="D190" s="16" t="s">
        <v>5515</v>
      </c>
      <c r="E190" s="18" t="s">
        <v>5516</v>
      </c>
      <c r="F190" s="18">
        <v>16</v>
      </c>
      <c r="G190" s="140">
        <v>25</v>
      </c>
      <c r="H190" s="18"/>
      <c r="I190" s="131"/>
      <c r="J190" s="18" t="s">
        <v>3005</v>
      </c>
      <c r="K190" s="51" t="s">
        <v>4342</v>
      </c>
      <c r="L190" s="1" t="s">
        <v>1616</v>
      </c>
      <c r="M190" s="119" t="s">
        <v>4978</v>
      </c>
      <c r="N190" s="307" t="s">
        <v>3005</v>
      </c>
      <c r="O190" s="116" t="s">
        <v>4342</v>
      </c>
      <c r="P190" s="118">
        <v>25</v>
      </c>
      <c r="Q190" s="303" t="s">
        <v>5584</v>
      </c>
      <c r="R190" s="17">
        <v>77</v>
      </c>
      <c r="S190" s="67" t="s">
        <v>5040</v>
      </c>
      <c r="T190" s="16" t="s">
        <v>5585</v>
      </c>
      <c r="U190" s="201" t="s">
        <v>5519</v>
      </c>
      <c r="V190" s="201" t="s">
        <v>5519</v>
      </c>
      <c r="W190" s="201" t="s">
        <v>3979</v>
      </c>
      <c r="X190" s="18" t="s">
        <v>5042</v>
      </c>
      <c r="Y190" s="132">
        <f t="shared" si="6"/>
        <v>800</v>
      </c>
      <c r="Z190" s="132">
        <f t="shared" si="7"/>
        <v>800</v>
      </c>
      <c r="AA190" s="372" t="str">
        <f t="shared" si="8"/>
        <v>0</v>
      </c>
      <c r="AB190" s="24"/>
      <c r="AC190" s="24"/>
      <c r="AD190" s="28"/>
      <c r="AE190" s="28"/>
      <c r="AF190" s="28"/>
      <c r="AG190" s="28"/>
      <c r="AH190" s="28"/>
    </row>
    <row r="191" spans="1:34" s="18" customFormat="1" ht="11.25" x14ac:dyDescent="0.2">
      <c r="A191" s="18" t="s">
        <v>2820</v>
      </c>
      <c r="B191" s="17">
        <v>45</v>
      </c>
      <c r="C191" s="18" t="s">
        <v>2750</v>
      </c>
      <c r="D191" s="16" t="s">
        <v>2821</v>
      </c>
      <c r="E191" s="18" t="s">
        <v>5516</v>
      </c>
      <c r="F191" s="18">
        <v>15</v>
      </c>
      <c r="G191" s="140">
        <v>25</v>
      </c>
      <c r="J191" s="18" t="s">
        <v>3005</v>
      </c>
      <c r="K191" s="51" t="s">
        <v>4979</v>
      </c>
      <c r="L191" s="1" t="s">
        <v>1616</v>
      </c>
      <c r="M191" s="140" t="s">
        <v>4979</v>
      </c>
      <c r="N191" s="58" t="s">
        <v>3005</v>
      </c>
      <c r="P191" s="140">
        <v>25</v>
      </c>
      <c r="Q191" s="18" t="s">
        <v>2750</v>
      </c>
      <c r="R191" s="17">
        <v>41.5</v>
      </c>
      <c r="S191" s="67" t="s">
        <v>5040</v>
      </c>
      <c r="T191" s="18" t="s">
        <v>2822</v>
      </c>
      <c r="U191" s="201" t="s">
        <v>5519</v>
      </c>
      <c r="V191" s="201" t="s">
        <v>5519</v>
      </c>
      <c r="W191" s="201" t="s">
        <v>3979</v>
      </c>
      <c r="X191" s="18" t="s">
        <v>5042</v>
      </c>
      <c r="Y191" s="132">
        <f t="shared" si="6"/>
        <v>750</v>
      </c>
      <c r="Z191" s="132">
        <f t="shared" si="7"/>
        <v>750</v>
      </c>
      <c r="AA191" s="372" t="str">
        <f t="shared" si="8"/>
        <v>0</v>
      </c>
    </row>
    <row r="192" spans="1:34" s="275" customFormat="1" ht="11.85" customHeight="1" x14ac:dyDescent="0.2">
      <c r="A192" s="16" t="s">
        <v>4446</v>
      </c>
      <c r="B192" s="17">
        <v>216</v>
      </c>
      <c r="C192" s="16" t="s">
        <v>4447</v>
      </c>
      <c r="D192" s="16" t="s">
        <v>5515</v>
      </c>
      <c r="E192" s="18" t="s">
        <v>5516</v>
      </c>
      <c r="F192" s="18">
        <v>16</v>
      </c>
      <c r="G192" s="60">
        <v>25</v>
      </c>
      <c r="H192" s="18" t="s">
        <v>1561</v>
      </c>
      <c r="I192" s="126" t="s">
        <v>1444</v>
      </c>
      <c r="J192" s="18" t="s">
        <v>3005</v>
      </c>
      <c r="K192" s="19" t="s">
        <v>4069</v>
      </c>
      <c r="L192" s="1" t="s">
        <v>1616</v>
      </c>
      <c r="M192" s="112" t="s">
        <v>4069</v>
      </c>
      <c r="N192" s="58" t="s">
        <v>3005</v>
      </c>
      <c r="O192" s="112"/>
      <c r="P192" s="48">
        <v>25</v>
      </c>
      <c r="Q192" s="1" t="s">
        <v>2750</v>
      </c>
      <c r="R192" s="17">
        <v>41</v>
      </c>
      <c r="S192" s="67" t="s">
        <v>5040</v>
      </c>
      <c r="T192" s="1" t="s">
        <v>2751</v>
      </c>
      <c r="U192" s="201" t="s">
        <v>5519</v>
      </c>
      <c r="V192" s="201" t="s">
        <v>5519</v>
      </c>
      <c r="W192" s="201" t="s">
        <v>3979</v>
      </c>
      <c r="X192" s="18" t="s">
        <v>5042</v>
      </c>
      <c r="Y192" s="132">
        <f t="shared" si="6"/>
        <v>800</v>
      </c>
      <c r="Z192" s="132">
        <f t="shared" si="7"/>
        <v>800</v>
      </c>
      <c r="AA192" s="372" t="str">
        <f t="shared" si="8"/>
        <v>0</v>
      </c>
      <c r="AB192" s="118"/>
      <c r="AC192" s="118">
        <v>37068.375196759298</v>
      </c>
      <c r="AD192" s="118"/>
      <c r="AE192" s="28"/>
      <c r="AF192" s="28">
        <v>3514069</v>
      </c>
      <c r="AG192" s="28"/>
      <c r="AH192" s="28"/>
    </row>
    <row r="193" spans="1:34" s="275" customFormat="1" ht="11.85" customHeight="1" x14ac:dyDescent="0.2">
      <c r="A193" s="16" t="s">
        <v>4077</v>
      </c>
      <c r="B193" s="17">
        <v>323</v>
      </c>
      <c r="C193" s="16" t="s">
        <v>5523</v>
      </c>
      <c r="D193" s="16" t="s">
        <v>5515</v>
      </c>
      <c r="E193" s="18" t="s">
        <v>5516</v>
      </c>
      <c r="F193" s="18">
        <v>16</v>
      </c>
      <c r="G193" s="18">
        <v>25</v>
      </c>
      <c r="H193" s="18" t="s">
        <v>1561</v>
      </c>
      <c r="I193" s="19" t="s">
        <v>1475</v>
      </c>
      <c r="J193" s="18" t="s">
        <v>3005</v>
      </c>
      <c r="K193" s="19" t="s">
        <v>4069</v>
      </c>
      <c r="L193" s="1" t="s">
        <v>1616</v>
      </c>
      <c r="M193" s="112" t="s">
        <v>4069</v>
      </c>
      <c r="N193" s="58" t="s">
        <v>3005</v>
      </c>
      <c r="O193" s="803"/>
      <c r="P193" s="48">
        <v>25</v>
      </c>
      <c r="Q193" s="1" t="s">
        <v>2750</v>
      </c>
      <c r="R193" s="17">
        <v>41.25</v>
      </c>
      <c r="S193" s="67" t="s">
        <v>5040</v>
      </c>
      <c r="T193" s="1" t="s">
        <v>2752</v>
      </c>
      <c r="U193" s="201" t="s">
        <v>5519</v>
      </c>
      <c r="V193" s="201" t="s">
        <v>5519</v>
      </c>
      <c r="W193" s="201" t="s">
        <v>3979</v>
      </c>
      <c r="X193" s="18" t="s">
        <v>5042</v>
      </c>
      <c r="Y193" s="132">
        <f t="shared" si="6"/>
        <v>800</v>
      </c>
      <c r="Z193" s="132">
        <f t="shared" si="7"/>
        <v>800</v>
      </c>
      <c r="AA193" s="372" t="str">
        <f t="shared" si="8"/>
        <v>0</v>
      </c>
      <c r="AB193" s="118"/>
      <c r="AC193" s="118">
        <v>37068.375196759298</v>
      </c>
      <c r="AD193" s="118"/>
      <c r="AE193" s="28"/>
      <c r="AF193" s="28">
        <v>3514293</v>
      </c>
      <c r="AG193" s="28"/>
      <c r="AH193" s="28"/>
    </row>
    <row r="194" spans="1:34" s="275" customFormat="1" ht="11.85" customHeight="1" x14ac:dyDescent="0.2">
      <c r="A194" s="303" t="s">
        <v>5014</v>
      </c>
      <c r="B194" s="17">
        <v>180</v>
      </c>
      <c r="C194" s="303" t="s">
        <v>5523</v>
      </c>
      <c r="D194" s="16" t="s">
        <v>5515</v>
      </c>
      <c r="E194" s="18" t="s">
        <v>5516</v>
      </c>
      <c r="F194" s="18">
        <v>16</v>
      </c>
      <c r="G194" s="118">
        <v>25</v>
      </c>
      <c r="H194" s="18" t="s">
        <v>1561</v>
      </c>
      <c r="I194" s="46" t="s">
        <v>3435</v>
      </c>
      <c r="J194" s="18" t="s">
        <v>3005</v>
      </c>
      <c r="K194" s="46" t="s">
        <v>4069</v>
      </c>
      <c r="L194" s="1" t="s">
        <v>1616</v>
      </c>
      <c r="M194" s="3" t="s">
        <v>4069</v>
      </c>
      <c r="N194" s="58" t="s">
        <v>3005</v>
      </c>
      <c r="O194" s="115" t="s">
        <v>2836</v>
      </c>
      <c r="P194" s="3">
        <v>25</v>
      </c>
      <c r="Q194" s="1" t="s">
        <v>5213</v>
      </c>
      <c r="R194" s="17">
        <v>45</v>
      </c>
      <c r="S194" s="67" t="s">
        <v>5040</v>
      </c>
      <c r="T194" s="1" t="s">
        <v>5215</v>
      </c>
      <c r="U194" s="201" t="s">
        <v>5519</v>
      </c>
      <c r="V194" s="201" t="s">
        <v>5519</v>
      </c>
      <c r="W194" s="201" t="s">
        <v>3979</v>
      </c>
      <c r="X194" s="18" t="s">
        <v>5042</v>
      </c>
      <c r="Y194" s="132">
        <f t="shared" si="6"/>
        <v>800</v>
      </c>
      <c r="Z194" s="132">
        <f t="shared" si="7"/>
        <v>800</v>
      </c>
      <c r="AA194" s="372" t="str">
        <f t="shared" si="8"/>
        <v>0</v>
      </c>
      <c r="AB194" s="118"/>
      <c r="AC194" s="118"/>
      <c r="AD194" s="118"/>
      <c r="AE194" s="28"/>
      <c r="AF194" s="28"/>
      <c r="AG194" s="28"/>
      <c r="AH194" s="28"/>
    </row>
    <row r="195" spans="1:34" s="275" customFormat="1" ht="11.85" customHeight="1" x14ac:dyDescent="0.2">
      <c r="A195" s="16" t="s">
        <v>2753</v>
      </c>
      <c r="B195" s="17">
        <v>40</v>
      </c>
      <c r="C195" s="16" t="s">
        <v>2750</v>
      </c>
      <c r="D195" s="16" t="s">
        <v>5515</v>
      </c>
      <c r="E195" s="18" t="s">
        <v>5516</v>
      </c>
      <c r="F195" s="18">
        <v>16</v>
      </c>
      <c r="G195" s="140">
        <v>25</v>
      </c>
      <c r="H195" s="18"/>
      <c r="I195" s="131"/>
      <c r="J195" s="18" t="s">
        <v>3005</v>
      </c>
      <c r="K195" s="51" t="s">
        <v>4980</v>
      </c>
      <c r="L195" s="16" t="s">
        <v>1616</v>
      </c>
      <c r="M195" s="18" t="s">
        <v>4980</v>
      </c>
      <c r="N195" s="275" t="s">
        <v>3005</v>
      </c>
      <c r="O195" s="399"/>
      <c r="P195" s="18">
        <v>25</v>
      </c>
      <c r="Q195" s="16" t="s">
        <v>1393</v>
      </c>
      <c r="R195" s="17">
        <v>86</v>
      </c>
      <c r="S195" s="67" t="s">
        <v>5040</v>
      </c>
      <c r="T195" s="16" t="s">
        <v>1397</v>
      </c>
      <c r="U195" s="201" t="s">
        <v>5519</v>
      </c>
      <c r="V195" s="201" t="s">
        <v>5519</v>
      </c>
      <c r="W195" s="201" t="s">
        <v>3979</v>
      </c>
      <c r="X195" s="18" t="s">
        <v>5042</v>
      </c>
      <c r="Y195" s="132">
        <f t="shared" si="6"/>
        <v>800</v>
      </c>
      <c r="Z195" s="132">
        <f t="shared" si="7"/>
        <v>800</v>
      </c>
      <c r="AA195" s="372" t="str">
        <f t="shared" si="8"/>
        <v>0</v>
      </c>
      <c r="AB195" s="24"/>
      <c r="AC195" s="24"/>
      <c r="AD195" s="28"/>
      <c r="AE195" s="28"/>
      <c r="AF195" s="28"/>
      <c r="AG195" s="28"/>
      <c r="AH195" s="28"/>
    </row>
    <row r="196" spans="1:34" s="275" customFormat="1" ht="11.85" customHeight="1" x14ac:dyDescent="0.2">
      <c r="A196" s="1" t="s">
        <v>5216</v>
      </c>
      <c r="B196" s="17">
        <v>43</v>
      </c>
      <c r="C196" s="1" t="s">
        <v>5213</v>
      </c>
      <c r="D196" s="16" t="s">
        <v>5515</v>
      </c>
      <c r="E196" s="18" t="s">
        <v>5516</v>
      </c>
      <c r="F196" s="18">
        <v>16</v>
      </c>
      <c r="G196" s="3">
        <v>25</v>
      </c>
      <c r="H196" s="18" t="s">
        <v>1561</v>
      </c>
      <c r="I196" s="3"/>
      <c r="J196" s="21" t="s">
        <v>3005</v>
      </c>
      <c r="K196" s="4" t="s">
        <v>4138</v>
      </c>
      <c r="L196" s="1" t="s">
        <v>1616</v>
      </c>
      <c r="M196" s="118" t="s">
        <v>4138</v>
      </c>
      <c r="N196" s="315" t="s">
        <v>3005</v>
      </c>
      <c r="O196" s="116"/>
      <c r="P196" s="118">
        <v>25</v>
      </c>
      <c r="Q196" s="118" t="s">
        <v>1215</v>
      </c>
      <c r="R196" s="17">
        <v>76</v>
      </c>
      <c r="S196" s="67" t="s">
        <v>5040</v>
      </c>
      <c r="T196" s="118" t="s">
        <v>1224</v>
      </c>
      <c r="U196" s="201" t="s">
        <v>5519</v>
      </c>
      <c r="V196" s="201" t="s">
        <v>5519</v>
      </c>
      <c r="W196" s="305" t="s">
        <v>2651</v>
      </c>
      <c r="X196" s="18" t="s">
        <v>5042</v>
      </c>
      <c r="Y196" s="132">
        <f t="shared" si="6"/>
        <v>800</v>
      </c>
      <c r="Z196" s="132">
        <f t="shared" si="7"/>
        <v>800</v>
      </c>
      <c r="AA196" s="372" t="str">
        <f t="shared" si="8"/>
        <v>0</v>
      </c>
      <c r="AB196" s="24"/>
      <c r="AC196" s="24"/>
      <c r="AD196" s="28"/>
      <c r="AE196" s="28"/>
      <c r="AF196" s="28"/>
      <c r="AG196" s="28"/>
      <c r="AH196" s="28"/>
    </row>
    <row r="197" spans="1:34" s="351" customFormat="1" x14ac:dyDescent="0.2">
      <c r="A197" s="16" t="s">
        <v>2754</v>
      </c>
      <c r="B197" s="17">
        <v>41</v>
      </c>
      <c r="C197" s="16" t="s">
        <v>2750</v>
      </c>
      <c r="D197" s="16" t="s">
        <v>5515</v>
      </c>
      <c r="E197" s="18" t="s">
        <v>5516</v>
      </c>
      <c r="F197" s="18">
        <v>16</v>
      </c>
      <c r="G197" s="140">
        <v>25</v>
      </c>
      <c r="H197" s="18"/>
      <c r="I197" s="131"/>
      <c r="J197" s="18" t="s">
        <v>3005</v>
      </c>
      <c r="K197" s="51" t="s">
        <v>2635</v>
      </c>
      <c r="L197" s="1" t="s">
        <v>1616</v>
      </c>
      <c r="M197" s="118" t="s">
        <v>2635</v>
      </c>
      <c r="N197" s="307" t="s">
        <v>3005</v>
      </c>
      <c r="O197" s="116"/>
      <c r="P197" s="118">
        <v>25</v>
      </c>
      <c r="Q197" s="118" t="s">
        <v>1215</v>
      </c>
      <c r="R197" s="17">
        <v>74</v>
      </c>
      <c r="S197" s="67" t="s">
        <v>5040</v>
      </c>
      <c r="T197" s="118" t="s">
        <v>1225</v>
      </c>
      <c r="U197" s="201" t="s">
        <v>5519</v>
      </c>
      <c r="V197" s="201" t="s">
        <v>5519</v>
      </c>
      <c r="W197" s="201" t="s">
        <v>3979</v>
      </c>
      <c r="X197" s="18" t="s">
        <v>5042</v>
      </c>
      <c r="Y197" s="132">
        <f t="shared" si="6"/>
        <v>800</v>
      </c>
      <c r="Z197" s="132">
        <f t="shared" si="7"/>
        <v>800</v>
      </c>
      <c r="AA197" s="372" t="str">
        <f t="shared" si="8"/>
        <v>0</v>
      </c>
      <c r="AB197" s="24"/>
      <c r="AC197" s="24"/>
      <c r="AD197" s="28"/>
      <c r="AE197" s="28"/>
      <c r="AF197" s="28"/>
      <c r="AG197" s="28"/>
      <c r="AH197" s="28"/>
    </row>
    <row r="198" spans="1:34" s="351" customFormat="1" ht="11.85" customHeight="1" x14ac:dyDescent="0.2">
      <c r="A198" s="16" t="s">
        <v>2755</v>
      </c>
      <c r="B198" s="17">
        <v>40</v>
      </c>
      <c r="C198" s="16" t="s">
        <v>2750</v>
      </c>
      <c r="D198" s="16" t="s">
        <v>5515</v>
      </c>
      <c r="E198" s="18" t="s">
        <v>5516</v>
      </c>
      <c r="F198" s="18">
        <v>16</v>
      </c>
      <c r="G198" s="140">
        <v>25</v>
      </c>
      <c r="H198" s="18"/>
      <c r="I198" s="131"/>
      <c r="J198" s="18" t="s">
        <v>3005</v>
      </c>
      <c r="K198" s="51" t="s">
        <v>3239</v>
      </c>
      <c r="L198" s="1" t="s">
        <v>1616</v>
      </c>
      <c r="M198" s="118" t="s">
        <v>3239</v>
      </c>
      <c r="N198" s="307" t="s">
        <v>3005</v>
      </c>
      <c r="O198" s="116"/>
      <c r="P198" s="118">
        <v>25</v>
      </c>
      <c r="Q198" s="118" t="s">
        <v>5558</v>
      </c>
      <c r="R198" s="17">
        <v>82.5</v>
      </c>
      <c r="S198" s="67" t="s">
        <v>5040</v>
      </c>
      <c r="T198" s="118" t="s">
        <v>5559</v>
      </c>
      <c r="U198" s="201" t="s">
        <v>5519</v>
      </c>
      <c r="V198" s="201" t="s">
        <v>5519</v>
      </c>
      <c r="W198" s="201" t="s">
        <v>3979</v>
      </c>
      <c r="X198" s="18" t="s">
        <v>5042</v>
      </c>
      <c r="Y198" s="132">
        <f t="shared" si="6"/>
        <v>800</v>
      </c>
      <c r="Z198" s="132">
        <f t="shared" si="7"/>
        <v>800</v>
      </c>
      <c r="AA198" s="372" t="str">
        <f t="shared" si="8"/>
        <v>0</v>
      </c>
      <c r="AB198" s="24"/>
      <c r="AC198" s="24"/>
      <c r="AD198" s="28"/>
      <c r="AE198" s="28"/>
      <c r="AF198" s="28"/>
      <c r="AG198" s="28"/>
      <c r="AH198" s="28"/>
    </row>
    <row r="199" spans="1:34" s="351" customFormat="1" ht="11.85" customHeight="1" x14ac:dyDescent="0.2">
      <c r="A199" t="s">
        <v>2758</v>
      </c>
      <c r="B199" s="17">
        <v>41.25</v>
      </c>
      <c r="C199" s="16" t="s">
        <v>2802</v>
      </c>
      <c r="D199" s="16" t="s">
        <v>5515</v>
      </c>
      <c r="E199" s="18" t="s">
        <v>5516</v>
      </c>
      <c r="F199" s="18">
        <v>16</v>
      </c>
      <c r="G199" s="140">
        <v>25</v>
      </c>
      <c r="H199" s="18"/>
      <c r="I199" s="131"/>
      <c r="J199" s="18" t="s">
        <v>3005</v>
      </c>
      <c r="K199" s="51" t="s">
        <v>1613</v>
      </c>
      <c r="L199" s="1" t="s">
        <v>1616</v>
      </c>
      <c r="M199" s="18" t="s">
        <v>1613</v>
      </c>
      <c r="N199" s="307" t="s">
        <v>3005</v>
      </c>
      <c r="O199" s="116"/>
      <c r="P199" s="18">
        <v>25</v>
      </c>
      <c r="Q199" s="16" t="s">
        <v>1393</v>
      </c>
      <c r="R199" s="17">
        <v>79</v>
      </c>
      <c r="S199" s="67" t="s">
        <v>5040</v>
      </c>
      <c r="T199" s="16" t="s">
        <v>1400</v>
      </c>
      <c r="U199" s="201" t="s">
        <v>5519</v>
      </c>
      <c r="V199" s="201" t="s">
        <v>5519</v>
      </c>
      <c r="W199" s="201" t="s">
        <v>3979</v>
      </c>
      <c r="X199" s="18" t="s">
        <v>5042</v>
      </c>
      <c r="Y199" s="132">
        <f t="shared" ref="Y199:Y262" si="9">F199*G199*2</f>
        <v>800</v>
      </c>
      <c r="Z199" s="132">
        <f t="shared" ref="Z199:Z262" si="10">IF(X199="N",Y199,"0")</f>
        <v>800</v>
      </c>
      <c r="AA199" s="372" t="str">
        <f t="shared" ref="AA199:AA262" si="11">IF(X199="P",Y199,"0")</f>
        <v>0</v>
      </c>
      <c r="AB199" s="24"/>
      <c r="AC199" s="24"/>
      <c r="AD199" s="28"/>
      <c r="AE199" s="28"/>
      <c r="AF199" s="28"/>
      <c r="AG199" s="28"/>
      <c r="AH199" s="28"/>
    </row>
    <row r="200" spans="1:34" s="351" customFormat="1" ht="11.85" customHeight="1" x14ac:dyDescent="0.2">
      <c r="A200" s="16" t="s">
        <v>2759</v>
      </c>
      <c r="B200" s="17">
        <v>40</v>
      </c>
      <c r="C200" s="16" t="s">
        <v>2750</v>
      </c>
      <c r="D200" s="16" t="s">
        <v>5515</v>
      </c>
      <c r="E200" s="18" t="s">
        <v>5516</v>
      </c>
      <c r="F200" s="18">
        <v>16</v>
      </c>
      <c r="G200" s="140">
        <v>25</v>
      </c>
      <c r="H200" s="18"/>
      <c r="I200" s="131"/>
      <c r="J200" s="18" t="s">
        <v>3005</v>
      </c>
      <c r="K200" s="51" t="s">
        <v>4283</v>
      </c>
      <c r="L200" s="1" t="s">
        <v>1616</v>
      </c>
      <c r="M200" s="112" t="s">
        <v>4283</v>
      </c>
      <c r="N200" s="3" t="s">
        <v>3005</v>
      </c>
      <c r="O200" s="112"/>
      <c r="P200" s="48">
        <v>25</v>
      </c>
      <c r="Q200" s="1" t="s">
        <v>2750</v>
      </c>
      <c r="R200" s="17">
        <v>41.5</v>
      </c>
      <c r="S200" s="67" t="s">
        <v>5040</v>
      </c>
      <c r="T200" s="1" t="s">
        <v>2760</v>
      </c>
      <c r="U200" s="201" t="s">
        <v>5519</v>
      </c>
      <c r="V200" s="201" t="s">
        <v>5519</v>
      </c>
      <c r="W200" s="201" t="s">
        <v>3979</v>
      </c>
      <c r="X200" s="18" t="s">
        <v>5042</v>
      </c>
      <c r="Y200" s="132">
        <f t="shared" si="9"/>
        <v>800</v>
      </c>
      <c r="Z200" s="132">
        <f t="shared" si="10"/>
        <v>800</v>
      </c>
      <c r="AA200" s="372" t="str">
        <f t="shared" si="11"/>
        <v>0</v>
      </c>
      <c r="AB200" s="118"/>
      <c r="AC200" s="118">
        <v>37068.375196759298</v>
      </c>
      <c r="AD200" s="118"/>
      <c r="AE200" s="28">
        <v>3513911</v>
      </c>
      <c r="AF200" s="28">
        <v>3514181</v>
      </c>
      <c r="AG200" s="28"/>
      <c r="AH200" s="28"/>
    </row>
    <row r="201" spans="1:34" s="351" customFormat="1" ht="11.85" customHeight="1" x14ac:dyDescent="0.2">
      <c r="A201" s="16" t="s">
        <v>5537</v>
      </c>
      <c r="B201" s="17">
        <v>55</v>
      </c>
      <c r="C201" s="16" t="s">
        <v>5514</v>
      </c>
      <c r="D201" s="16" t="s">
        <v>5515</v>
      </c>
      <c r="E201" s="18" t="s">
        <v>5516</v>
      </c>
      <c r="F201" s="18">
        <v>16</v>
      </c>
      <c r="G201" s="18">
        <v>25</v>
      </c>
      <c r="H201" s="18" t="s">
        <v>1561</v>
      </c>
      <c r="I201" s="51"/>
      <c r="J201" s="18" t="s">
        <v>3005</v>
      </c>
      <c r="K201" s="19" t="s">
        <v>4982</v>
      </c>
      <c r="L201" s="1" t="s">
        <v>1616</v>
      </c>
      <c r="M201" s="112" t="s">
        <v>4982</v>
      </c>
      <c r="N201" s="3" t="s">
        <v>3005</v>
      </c>
      <c r="O201" s="112"/>
      <c r="P201" s="48">
        <v>25</v>
      </c>
      <c r="Q201" s="1" t="s">
        <v>2750</v>
      </c>
      <c r="R201" s="17">
        <v>42.5</v>
      </c>
      <c r="S201" s="67" t="s">
        <v>5040</v>
      </c>
      <c r="T201" s="1" t="s">
        <v>2764</v>
      </c>
      <c r="U201" s="201" t="s">
        <v>5519</v>
      </c>
      <c r="V201" s="201" t="s">
        <v>5519</v>
      </c>
      <c r="W201" s="201" t="s">
        <v>3979</v>
      </c>
      <c r="X201" s="18" t="s">
        <v>5042</v>
      </c>
      <c r="Y201" s="132">
        <f t="shared" si="9"/>
        <v>800</v>
      </c>
      <c r="Z201" s="132">
        <f t="shared" si="10"/>
        <v>800</v>
      </c>
      <c r="AA201" s="372" t="str">
        <f t="shared" si="11"/>
        <v>0</v>
      </c>
      <c r="AB201" s="24"/>
      <c r="AC201" s="24">
        <v>37068.375196759298</v>
      </c>
      <c r="AD201" s="28"/>
      <c r="AE201" s="28"/>
      <c r="AF201" s="28">
        <v>3514337</v>
      </c>
      <c r="AG201" s="28"/>
      <c r="AH201" s="28"/>
    </row>
    <row r="202" spans="1:34" s="351" customFormat="1" x14ac:dyDescent="0.2">
      <c r="A202" s="18" t="s">
        <v>2817</v>
      </c>
      <c r="B202" s="17">
        <v>41</v>
      </c>
      <c r="C202" s="18" t="s">
        <v>2750</v>
      </c>
      <c r="D202" s="16" t="s">
        <v>5515</v>
      </c>
      <c r="E202" s="18" t="s">
        <v>5516</v>
      </c>
      <c r="F202" s="18">
        <v>16</v>
      </c>
      <c r="G202" s="140">
        <v>25</v>
      </c>
      <c r="H202" s="18"/>
      <c r="I202" s="18"/>
      <c r="J202" s="18" t="s">
        <v>3005</v>
      </c>
      <c r="K202" s="51" t="s">
        <v>4988</v>
      </c>
      <c r="L202" s="1" t="s">
        <v>1616</v>
      </c>
      <c r="M202" s="119" t="s">
        <v>4988</v>
      </c>
      <c r="N202" s="307" t="s">
        <v>3005</v>
      </c>
      <c r="O202" s="116"/>
      <c r="P202" s="118">
        <v>25</v>
      </c>
      <c r="Q202" s="303" t="s">
        <v>3792</v>
      </c>
      <c r="R202" s="17">
        <v>101.5</v>
      </c>
      <c r="S202" s="67" t="s">
        <v>5040</v>
      </c>
      <c r="T202" s="16" t="s">
        <v>3150</v>
      </c>
      <c r="U202" s="201" t="s">
        <v>5519</v>
      </c>
      <c r="V202" s="201" t="s">
        <v>5519</v>
      </c>
      <c r="W202" s="201" t="s">
        <v>3979</v>
      </c>
      <c r="X202" s="18" t="s">
        <v>5042</v>
      </c>
      <c r="Y202" s="132">
        <f t="shared" si="9"/>
        <v>800</v>
      </c>
      <c r="Z202" s="132">
        <f t="shared" si="10"/>
        <v>800</v>
      </c>
      <c r="AA202" s="372" t="str">
        <f t="shared" si="11"/>
        <v>0</v>
      </c>
      <c r="AB202" s="118"/>
      <c r="AC202" s="118"/>
      <c r="AD202" s="118"/>
      <c r="AE202" s="28"/>
      <c r="AF202" s="28"/>
      <c r="AG202" s="28"/>
      <c r="AH202" s="28"/>
    </row>
    <row r="203" spans="1:34" s="18" customFormat="1" ht="11.25" x14ac:dyDescent="0.2">
      <c r="A203" s="16" t="s">
        <v>5503</v>
      </c>
      <c r="B203" s="17">
        <v>82</v>
      </c>
      <c r="C203" s="16" t="s">
        <v>5497</v>
      </c>
      <c r="D203" s="16" t="s">
        <v>5515</v>
      </c>
      <c r="E203" s="18" t="s">
        <v>5516</v>
      </c>
      <c r="F203" s="18">
        <v>16</v>
      </c>
      <c r="G203" s="118">
        <v>25</v>
      </c>
      <c r="H203" s="18" t="s">
        <v>1561</v>
      </c>
      <c r="I203" s="51"/>
      <c r="J203" s="18" t="s">
        <v>3005</v>
      </c>
      <c r="K203" s="46" t="s">
        <v>4541</v>
      </c>
      <c r="L203" s="1" t="s">
        <v>1616</v>
      </c>
      <c r="M203" s="140" t="s">
        <v>4541</v>
      </c>
      <c r="N203" s="58" t="s">
        <v>3005</v>
      </c>
      <c r="P203" s="140">
        <v>25</v>
      </c>
      <c r="Q203" s="18" t="s">
        <v>2750</v>
      </c>
      <c r="R203" s="17">
        <v>41.25</v>
      </c>
      <c r="S203" s="67" t="s">
        <v>5040</v>
      </c>
      <c r="T203" s="18" t="s">
        <v>2826</v>
      </c>
      <c r="U203" s="201" t="s">
        <v>5519</v>
      </c>
      <c r="V203" s="201" t="s">
        <v>5519</v>
      </c>
      <c r="W203" s="201" t="s">
        <v>3979</v>
      </c>
      <c r="X203" s="18" t="s">
        <v>5042</v>
      </c>
      <c r="Y203" s="132">
        <f t="shared" si="9"/>
        <v>800</v>
      </c>
      <c r="Z203" s="132">
        <f t="shared" si="10"/>
        <v>800</v>
      </c>
      <c r="AA203" s="372" t="str">
        <f t="shared" si="11"/>
        <v>0</v>
      </c>
    </row>
    <row r="204" spans="1:34" s="18" customFormat="1" ht="11.25" x14ac:dyDescent="0.2">
      <c r="A204" s="16" t="s">
        <v>2629</v>
      </c>
      <c r="B204" s="17">
        <v>95.5</v>
      </c>
      <c r="C204" s="16" t="s">
        <v>2610</v>
      </c>
      <c r="D204" s="16" t="s">
        <v>5515</v>
      </c>
      <c r="E204" s="18" t="s">
        <v>5516</v>
      </c>
      <c r="F204" s="18">
        <v>16</v>
      </c>
      <c r="G204" s="18">
        <v>25</v>
      </c>
      <c r="H204" s="18" t="s">
        <v>1561</v>
      </c>
      <c r="I204" s="51"/>
      <c r="J204" s="18" t="s">
        <v>3005</v>
      </c>
      <c r="K204" s="19" t="s">
        <v>4541</v>
      </c>
      <c r="L204" s="1" t="s">
        <v>1616</v>
      </c>
      <c r="M204" s="140" t="s">
        <v>4541</v>
      </c>
      <c r="N204" s="58" t="s">
        <v>3005</v>
      </c>
      <c r="P204" s="140">
        <v>25</v>
      </c>
      <c r="Q204" s="18" t="s">
        <v>2750</v>
      </c>
      <c r="R204" s="17">
        <v>41</v>
      </c>
      <c r="S204" s="67" t="s">
        <v>5040</v>
      </c>
      <c r="T204" s="18" t="s">
        <v>2827</v>
      </c>
      <c r="U204" s="201" t="s">
        <v>5519</v>
      </c>
      <c r="V204" s="201" t="s">
        <v>5519</v>
      </c>
      <c r="W204" s="201" t="s">
        <v>3979</v>
      </c>
      <c r="X204" s="18" t="s">
        <v>5042</v>
      </c>
      <c r="Y204" s="132">
        <f t="shared" si="9"/>
        <v>800</v>
      </c>
      <c r="Z204" s="132">
        <f t="shared" si="10"/>
        <v>800</v>
      </c>
      <c r="AA204" s="372" t="str">
        <f t="shared" si="11"/>
        <v>0</v>
      </c>
    </row>
    <row r="205" spans="1:34" s="18" customFormat="1" ht="11.25" x14ac:dyDescent="0.2">
      <c r="A205" s="16" t="s">
        <v>2630</v>
      </c>
      <c r="B205" s="17">
        <v>96</v>
      </c>
      <c r="C205" s="16" t="s">
        <v>2610</v>
      </c>
      <c r="D205" s="16" t="s">
        <v>5515</v>
      </c>
      <c r="E205" s="18" t="s">
        <v>5516</v>
      </c>
      <c r="F205" s="18">
        <v>16</v>
      </c>
      <c r="G205" s="18">
        <v>25</v>
      </c>
      <c r="H205" s="18" t="s">
        <v>1561</v>
      </c>
      <c r="I205" s="51"/>
      <c r="J205" s="18" t="s">
        <v>3005</v>
      </c>
      <c r="K205" s="19" t="s">
        <v>4541</v>
      </c>
      <c r="L205" s="1" t="s">
        <v>1616</v>
      </c>
      <c r="M205" s="140" t="s">
        <v>4541</v>
      </c>
      <c r="N205" s="58" t="s">
        <v>3005</v>
      </c>
      <c r="P205" s="140">
        <v>25</v>
      </c>
      <c r="Q205" s="18" t="s">
        <v>2750</v>
      </c>
      <c r="R205" s="17">
        <v>41</v>
      </c>
      <c r="S205" s="67" t="s">
        <v>5040</v>
      </c>
      <c r="T205" s="18" t="s">
        <v>2828</v>
      </c>
      <c r="U205" s="201" t="s">
        <v>5519</v>
      </c>
      <c r="V205" s="201" t="s">
        <v>5519</v>
      </c>
      <c r="W205" s="201" t="s">
        <v>3979</v>
      </c>
      <c r="X205" s="18" t="s">
        <v>5042</v>
      </c>
      <c r="Y205" s="132">
        <f t="shared" si="9"/>
        <v>800</v>
      </c>
      <c r="Z205" s="132">
        <f t="shared" si="10"/>
        <v>800</v>
      </c>
      <c r="AA205" s="372" t="str">
        <f t="shared" si="11"/>
        <v>0</v>
      </c>
    </row>
    <row r="206" spans="1:34" s="351" customFormat="1" ht="11.85" customHeight="1" x14ac:dyDescent="0.2">
      <c r="A206" s="16" t="s">
        <v>3800</v>
      </c>
      <c r="B206" s="17">
        <v>105</v>
      </c>
      <c r="C206" s="16" t="s">
        <v>3792</v>
      </c>
      <c r="D206" s="16" t="s">
        <v>5515</v>
      </c>
      <c r="E206" s="18" t="s">
        <v>5516</v>
      </c>
      <c r="F206" s="18">
        <v>16</v>
      </c>
      <c r="G206" s="18">
        <v>25</v>
      </c>
      <c r="H206" s="18" t="s">
        <v>1561</v>
      </c>
      <c r="I206" s="51" t="s">
        <v>4300</v>
      </c>
      <c r="J206" s="18" t="s">
        <v>3005</v>
      </c>
      <c r="K206" s="19" t="s">
        <v>4541</v>
      </c>
      <c r="L206" s="1" t="s">
        <v>1616</v>
      </c>
      <c r="M206" s="112" t="s">
        <v>4300</v>
      </c>
      <c r="N206" s="3" t="s">
        <v>3005</v>
      </c>
      <c r="O206" s="112"/>
      <c r="P206" s="48">
        <v>25</v>
      </c>
      <c r="Q206" s="1" t="s">
        <v>2750</v>
      </c>
      <c r="R206" s="17">
        <v>41.5</v>
      </c>
      <c r="S206" s="67" t="s">
        <v>5040</v>
      </c>
      <c r="T206" s="1" t="s">
        <v>2767</v>
      </c>
      <c r="U206" s="201" t="s">
        <v>5519</v>
      </c>
      <c r="V206" s="201" t="s">
        <v>5519</v>
      </c>
      <c r="W206" s="201" t="s">
        <v>3979</v>
      </c>
      <c r="X206" s="18" t="s">
        <v>5042</v>
      </c>
      <c r="Y206" s="132">
        <f t="shared" si="9"/>
        <v>800</v>
      </c>
      <c r="Z206" s="132">
        <f t="shared" si="10"/>
        <v>800</v>
      </c>
      <c r="AA206" s="372" t="str">
        <f t="shared" si="11"/>
        <v>0</v>
      </c>
      <c r="AB206" s="118"/>
      <c r="AC206" s="118">
        <v>37068.375196759298</v>
      </c>
      <c r="AD206" s="118"/>
      <c r="AE206" s="28"/>
      <c r="AF206" s="28">
        <v>3514186</v>
      </c>
      <c r="AG206" s="28"/>
      <c r="AH206" s="28"/>
    </row>
    <row r="207" spans="1:34" s="351" customFormat="1" ht="11.85" customHeight="1" x14ac:dyDescent="0.2">
      <c r="A207" s="16" t="s">
        <v>1293</v>
      </c>
      <c r="B207" s="17">
        <v>105</v>
      </c>
      <c r="C207" s="16" t="s">
        <v>1292</v>
      </c>
      <c r="D207" s="16" t="s">
        <v>5515</v>
      </c>
      <c r="E207" s="18" t="s">
        <v>5516</v>
      </c>
      <c r="F207" s="18">
        <v>16</v>
      </c>
      <c r="G207" s="18">
        <v>25</v>
      </c>
      <c r="H207" s="18" t="s">
        <v>1561</v>
      </c>
      <c r="I207" s="51" t="s">
        <v>4300</v>
      </c>
      <c r="J207" s="18" t="s">
        <v>3005</v>
      </c>
      <c r="K207" s="19" t="s">
        <v>4541</v>
      </c>
      <c r="L207" s="1" t="s">
        <v>1616</v>
      </c>
      <c r="M207" s="112" t="s">
        <v>4300</v>
      </c>
      <c r="N207" s="3" t="s">
        <v>3005</v>
      </c>
      <c r="O207" s="112"/>
      <c r="P207" s="48">
        <v>25</v>
      </c>
      <c r="Q207" s="1" t="s">
        <v>2750</v>
      </c>
      <c r="R207" s="17">
        <v>41.5</v>
      </c>
      <c r="S207" s="67" t="s">
        <v>5040</v>
      </c>
      <c r="T207" s="1" t="s">
        <v>2768</v>
      </c>
      <c r="U207" s="201" t="s">
        <v>5519</v>
      </c>
      <c r="V207" s="201" t="s">
        <v>5519</v>
      </c>
      <c r="W207" s="201" t="s">
        <v>3979</v>
      </c>
      <c r="X207" s="18" t="s">
        <v>5042</v>
      </c>
      <c r="Y207" s="132">
        <f t="shared" si="9"/>
        <v>800</v>
      </c>
      <c r="Z207" s="132">
        <f t="shared" si="10"/>
        <v>800</v>
      </c>
      <c r="AA207" s="372" t="str">
        <f t="shared" si="11"/>
        <v>0</v>
      </c>
      <c r="AB207" s="118"/>
      <c r="AC207" s="118">
        <v>37068.375196759298</v>
      </c>
      <c r="AD207" s="118"/>
      <c r="AE207" s="28"/>
      <c r="AF207" s="28">
        <v>3514199</v>
      </c>
      <c r="AG207" s="28"/>
      <c r="AH207" s="28"/>
    </row>
    <row r="208" spans="1:34" s="351" customFormat="1" x14ac:dyDescent="0.2">
      <c r="A208" s="16" t="s">
        <v>3799</v>
      </c>
      <c r="B208" s="17">
        <v>100</v>
      </c>
      <c r="C208" s="16" t="s">
        <v>3792</v>
      </c>
      <c r="D208" s="16" t="s">
        <v>5515</v>
      </c>
      <c r="E208" s="18" t="s">
        <v>5516</v>
      </c>
      <c r="F208" s="18">
        <v>16</v>
      </c>
      <c r="G208" s="18">
        <v>25</v>
      </c>
      <c r="H208" s="18" t="s">
        <v>1561</v>
      </c>
      <c r="I208" s="51" t="s">
        <v>4300</v>
      </c>
      <c r="J208" s="18" t="s">
        <v>3005</v>
      </c>
      <c r="K208" s="19" t="s">
        <v>4541</v>
      </c>
      <c r="L208" s="16" t="s">
        <v>1616</v>
      </c>
      <c r="M208" s="79" t="s">
        <v>4300</v>
      </c>
      <c r="N208" s="307" t="s">
        <v>3005</v>
      </c>
      <c r="O208" s="83"/>
      <c r="P208" s="18">
        <v>25</v>
      </c>
      <c r="Q208" s="16" t="s">
        <v>1393</v>
      </c>
      <c r="R208" s="17">
        <v>82.5</v>
      </c>
      <c r="S208" s="67" t="s">
        <v>5040</v>
      </c>
      <c r="T208" s="16" t="s">
        <v>1402</v>
      </c>
      <c r="U208" s="201" t="s">
        <v>5519</v>
      </c>
      <c r="V208" s="201" t="s">
        <v>5519</v>
      </c>
      <c r="W208" s="201" t="s">
        <v>3979</v>
      </c>
      <c r="X208" s="18" t="s">
        <v>5042</v>
      </c>
      <c r="Y208" s="132">
        <f t="shared" si="9"/>
        <v>800</v>
      </c>
      <c r="Z208" s="132">
        <f t="shared" si="10"/>
        <v>800</v>
      </c>
      <c r="AA208" s="372" t="str">
        <f t="shared" si="11"/>
        <v>0</v>
      </c>
      <c r="AB208" s="24"/>
      <c r="AC208" s="24"/>
      <c r="AD208" s="28"/>
      <c r="AE208" s="28"/>
      <c r="AF208" s="28"/>
      <c r="AG208" s="28"/>
      <c r="AH208" s="28"/>
    </row>
    <row r="209" spans="1:34" s="18" customFormat="1" ht="11.25" x14ac:dyDescent="0.2">
      <c r="A209" s="16" t="s">
        <v>2722</v>
      </c>
      <c r="B209" s="17">
        <v>145</v>
      </c>
      <c r="C209" s="16" t="s">
        <v>2803</v>
      </c>
      <c r="D209" s="16" t="s">
        <v>5515</v>
      </c>
      <c r="E209" s="18" t="s">
        <v>5516</v>
      </c>
      <c r="F209" s="18">
        <v>16</v>
      </c>
      <c r="G209" s="18">
        <v>25</v>
      </c>
      <c r="H209" s="18" t="s">
        <v>1561</v>
      </c>
      <c r="I209" s="51" t="s">
        <v>4541</v>
      </c>
      <c r="J209" s="18" t="s">
        <v>3005</v>
      </c>
      <c r="K209" s="19" t="s">
        <v>1611</v>
      </c>
      <c r="L209" s="1" t="s">
        <v>1616</v>
      </c>
      <c r="M209" s="140" t="s">
        <v>4300</v>
      </c>
      <c r="N209" s="58" t="s">
        <v>3005</v>
      </c>
      <c r="O209" s="140" t="s">
        <v>4541</v>
      </c>
      <c r="P209" s="140">
        <v>25</v>
      </c>
      <c r="Q209" s="18" t="s">
        <v>2750</v>
      </c>
      <c r="R209" s="17">
        <v>41</v>
      </c>
      <c r="S209" s="67" t="s">
        <v>5040</v>
      </c>
      <c r="T209" s="18" t="s">
        <v>2829</v>
      </c>
      <c r="U209" s="201" t="s">
        <v>5519</v>
      </c>
      <c r="V209" s="201" t="s">
        <v>5519</v>
      </c>
      <c r="W209" s="201" t="s">
        <v>3979</v>
      </c>
      <c r="X209" s="18" t="s">
        <v>5042</v>
      </c>
      <c r="Y209" s="132">
        <f t="shared" si="9"/>
        <v>800</v>
      </c>
      <c r="Z209" s="132">
        <f t="shared" si="10"/>
        <v>800</v>
      </c>
      <c r="AA209" s="372" t="str">
        <f t="shared" si="11"/>
        <v>0</v>
      </c>
    </row>
    <row r="210" spans="1:34" s="18" customFormat="1" ht="11.25" x14ac:dyDescent="0.2">
      <c r="A210" s="16" t="s">
        <v>2720</v>
      </c>
      <c r="B210" s="17">
        <v>155</v>
      </c>
      <c r="C210" s="16" t="s">
        <v>2721</v>
      </c>
      <c r="D210" s="16" t="s">
        <v>5515</v>
      </c>
      <c r="E210" s="18" t="s">
        <v>5516</v>
      </c>
      <c r="F210" s="18">
        <v>16</v>
      </c>
      <c r="G210" s="18">
        <v>25</v>
      </c>
      <c r="H210" s="18" t="s">
        <v>1561</v>
      </c>
      <c r="I210" s="51" t="s">
        <v>4541</v>
      </c>
      <c r="J210" s="18" t="s">
        <v>3005</v>
      </c>
      <c r="K210" s="19" t="s">
        <v>1611</v>
      </c>
      <c r="L210" s="1" t="s">
        <v>1616</v>
      </c>
      <c r="M210" s="140" t="s">
        <v>4300</v>
      </c>
      <c r="N210" s="58" t="s">
        <v>3005</v>
      </c>
      <c r="O210" s="140" t="s">
        <v>4541</v>
      </c>
      <c r="P210" s="140">
        <v>25</v>
      </c>
      <c r="Q210" s="18" t="s">
        <v>2750</v>
      </c>
      <c r="R210" s="17">
        <v>41</v>
      </c>
      <c r="S210" s="67" t="s">
        <v>5040</v>
      </c>
      <c r="T210" s="18" t="s">
        <v>2830</v>
      </c>
      <c r="U210" s="201" t="s">
        <v>5519</v>
      </c>
      <c r="V210" s="201" t="s">
        <v>5519</v>
      </c>
      <c r="W210" s="201" t="s">
        <v>3979</v>
      </c>
      <c r="X210" s="18" t="s">
        <v>5042</v>
      </c>
      <c r="Y210" s="132">
        <f t="shared" si="9"/>
        <v>800</v>
      </c>
      <c r="Z210" s="132">
        <f t="shared" si="10"/>
        <v>800</v>
      </c>
      <c r="AA210" s="372" t="str">
        <f t="shared" si="11"/>
        <v>0</v>
      </c>
    </row>
    <row r="211" spans="1:34" s="351" customFormat="1" x14ac:dyDescent="0.2">
      <c r="A211" s="3" t="s">
        <v>2772</v>
      </c>
      <c r="B211" s="17">
        <v>40.75</v>
      </c>
      <c r="C211" s="3" t="s">
        <v>2750</v>
      </c>
      <c r="D211" s="16" t="s">
        <v>5515</v>
      </c>
      <c r="E211" s="18" t="s">
        <v>5516</v>
      </c>
      <c r="F211" s="18">
        <v>16</v>
      </c>
      <c r="G211" s="140">
        <v>25</v>
      </c>
      <c r="H211" s="18"/>
      <c r="I211" s="131"/>
      <c r="J211" s="18" t="s">
        <v>3005</v>
      </c>
      <c r="K211" s="51" t="s">
        <v>4342</v>
      </c>
      <c r="L211" s="1" t="s">
        <v>1616</v>
      </c>
      <c r="M211" s="18" t="s">
        <v>4342</v>
      </c>
      <c r="N211" s="58" t="s">
        <v>3005</v>
      </c>
      <c r="O211" s="140"/>
      <c r="P211" s="18">
        <v>25</v>
      </c>
      <c r="Q211" s="16" t="s">
        <v>5523</v>
      </c>
      <c r="R211" s="17">
        <v>325</v>
      </c>
      <c r="S211" s="67" t="s">
        <v>5040</v>
      </c>
      <c r="T211" s="16" t="s">
        <v>4344</v>
      </c>
      <c r="U211" s="201" t="s">
        <v>5519</v>
      </c>
      <c r="V211" s="201" t="s">
        <v>5519</v>
      </c>
      <c r="W211" s="201" t="s">
        <v>3979</v>
      </c>
      <c r="X211" s="18" t="s">
        <v>5042</v>
      </c>
      <c r="Y211" s="132">
        <f t="shared" si="9"/>
        <v>800</v>
      </c>
      <c r="Z211" s="132">
        <f t="shared" si="10"/>
        <v>800</v>
      </c>
      <c r="AA211" s="372" t="str">
        <f t="shared" si="11"/>
        <v>0</v>
      </c>
      <c r="AB211" s="24"/>
      <c r="AC211" s="24"/>
      <c r="AD211" s="28"/>
      <c r="AE211" s="28"/>
      <c r="AF211" s="28"/>
      <c r="AG211" s="28"/>
      <c r="AH211" s="28"/>
    </row>
    <row r="212" spans="1:34" s="351" customFormat="1" ht="11.85" customHeight="1" x14ac:dyDescent="0.2">
      <c r="A212" s="1" t="s">
        <v>2771</v>
      </c>
      <c r="B212" s="17">
        <v>40</v>
      </c>
      <c r="C212" s="1" t="s">
        <v>2750</v>
      </c>
      <c r="D212" s="16" t="s">
        <v>5515</v>
      </c>
      <c r="E212" s="18" t="s">
        <v>5516</v>
      </c>
      <c r="F212" s="18">
        <v>16</v>
      </c>
      <c r="G212" s="140">
        <v>25</v>
      </c>
      <c r="H212" s="18"/>
      <c r="I212" s="131"/>
      <c r="J212" s="18" t="s">
        <v>3005</v>
      </c>
      <c r="K212" s="51" t="s">
        <v>4342</v>
      </c>
      <c r="L212" s="1" t="s">
        <v>1616</v>
      </c>
      <c r="M212" s="18" t="s">
        <v>4342</v>
      </c>
      <c r="N212" s="58" t="s">
        <v>3005</v>
      </c>
      <c r="O212" s="116"/>
      <c r="P212" s="18">
        <v>25</v>
      </c>
      <c r="Q212" s="16" t="s">
        <v>5523</v>
      </c>
      <c r="R212" s="17">
        <v>360</v>
      </c>
      <c r="S212" s="67" t="s">
        <v>5040</v>
      </c>
      <c r="T212" s="16" t="s">
        <v>4343</v>
      </c>
      <c r="U212" s="201" t="s">
        <v>5519</v>
      </c>
      <c r="V212" s="201" t="s">
        <v>5519</v>
      </c>
      <c r="W212" s="201" t="s">
        <v>3979</v>
      </c>
      <c r="X212" s="18" t="s">
        <v>5042</v>
      </c>
      <c r="Y212" s="132">
        <f t="shared" si="9"/>
        <v>800</v>
      </c>
      <c r="Z212" s="132">
        <f t="shared" si="10"/>
        <v>800</v>
      </c>
      <c r="AA212" s="372" t="str">
        <f t="shared" si="11"/>
        <v>0</v>
      </c>
      <c r="AB212" s="24"/>
      <c r="AC212" s="24"/>
      <c r="AD212" s="28"/>
      <c r="AE212" s="28"/>
      <c r="AF212" s="28"/>
      <c r="AG212" s="28"/>
      <c r="AH212" s="28"/>
    </row>
    <row r="213" spans="1:34" s="351" customFormat="1" ht="11.85" customHeight="1" x14ac:dyDescent="0.2">
      <c r="A213" s="18" t="s">
        <v>2818</v>
      </c>
      <c r="B213" s="17">
        <v>40.5</v>
      </c>
      <c r="C213" s="18" t="s">
        <v>2750</v>
      </c>
      <c r="D213" s="16" t="s">
        <v>5515</v>
      </c>
      <c r="E213" s="18" t="s">
        <v>5516</v>
      </c>
      <c r="F213" s="18">
        <v>16</v>
      </c>
      <c r="G213" s="140">
        <v>25</v>
      </c>
      <c r="H213" s="18"/>
      <c r="I213" s="18"/>
      <c r="J213" s="18" t="s">
        <v>3005</v>
      </c>
      <c r="K213" s="51" t="s">
        <v>4365</v>
      </c>
      <c r="L213" s="1" t="s">
        <v>1616</v>
      </c>
      <c r="M213" s="112" t="s">
        <v>4365</v>
      </c>
      <c r="N213" s="3" t="s">
        <v>3005</v>
      </c>
      <c r="O213" s="112"/>
      <c r="P213" s="48">
        <v>25</v>
      </c>
      <c r="Q213" s="1" t="s">
        <v>2750</v>
      </c>
      <c r="R213" s="17">
        <v>40</v>
      </c>
      <c r="S213" s="67" t="s">
        <v>5040</v>
      </c>
      <c r="T213" s="1" t="s">
        <v>2773</v>
      </c>
      <c r="U213" s="201" t="s">
        <v>5519</v>
      </c>
      <c r="V213" s="201" t="s">
        <v>5519</v>
      </c>
      <c r="W213" s="201" t="s">
        <v>3979</v>
      </c>
      <c r="X213" s="18" t="s">
        <v>5042</v>
      </c>
      <c r="Y213" s="132">
        <f t="shared" si="9"/>
        <v>800</v>
      </c>
      <c r="Z213" s="132">
        <f t="shared" si="10"/>
        <v>800</v>
      </c>
      <c r="AA213" s="372" t="str">
        <f t="shared" si="11"/>
        <v>0</v>
      </c>
      <c r="AB213" s="118"/>
      <c r="AC213" s="118">
        <v>37068.375196759298</v>
      </c>
      <c r="AD213" s="118"/>
      <c r="AE213" s="28"/>
      <c r="AF213" s="28">
        <v>3513904</v>
      </c>
      <c r="AG213" s="28"/>
      <c r="AH213" s="28"/>
    </row>
    <row r="214" spans="1:34" s="351" customFormat="1" ht="11.85" customHeight="1" x14ac:dyDescent="0.2">
      <c r="A214" s="16" t="s">
        <v>5589</v>
      </c>
      <c r="B214" s="17">
        <v>75</v>
      </c>
      <c r="C214" s="16" t="s">
        <v>5584</v>
      </c>
      <c r="D214" s="16" t="s">
        <v>5515</v>
      </c>
      <c r="E214" s="18" t="s">
        <v>5516</v>
      </c>
      <c r="F214" s="18">
        <v>16</v>
      </c>
      <c r="G214" s="18">
        <v>25</v>
      </c>
      <c r="H214" s="18" t="s">
        <v>1561</v>
      </c>
      <c r="I214" s="51"/>
      <c r="J214" s="18" t="s">
        <v>3005</v>
      </c>
      <c r="K214" s="46" t="s">
        <v>4365</v>
      </c>
      <c r="L214" s="1" t="s">
        <v>1616</v>
      </c>
      <c r="M214" s="112" t="s">
        <v>4365</v>
      </c>
      <c r="N214" s="3" t="s">
        <v>3005</v>
      </c>
      <c r="O214" s="112"/>
      <c r="P214" s="48">
        <v>25</v>
      </c>
      <c r="Q214" s="1" t="s">
        <v>2750</v>
      </c>
      <c r="R214" s="17">
        <v>40.5</v>
      </c>
      <c r="S214" s="67" t="s">
        <v>5040</v>
      </c>
      <c r="T214" s="1" t="s">
        <v>2774</v>
      </c>
      <c r="U214" s="201" t="s">
        <v>5519</v>
      </c>
      <c r="V214" s="201" t="s">
        <v>5519</v>
      </c>
      <c r="W214" s="201" t="s">
        <v>3979</v>
      </c>
      <c r="X214" s="18" t="s">
        <v>5042</v>
      </c>
      <c r="Y214" s="132">
        <f t="shared" si="9"/>
        <v>800</v>
      </c>
      <c r="Z214" s="132">
        <f t="shared" si="10"/>
        <v>800</v>
      </c>
      <c r="AA214" s="372" t="str">
        <f t="shared" si="11"/>
        <v>0</v>
      </c>
      <c r="AB214" s="118"/>
      <c r="AC214" s="118">
        <v>37068.375196759298</v>
      </c>
      <c r="AD214" s="118"/>
      <c r="AE214" s="28"/>
      <c r="AF214" s="28">
        <v>3513971</v>
      </c>
      <c r="AG214" s="28"/>
      <c r="AH214" s="28"/>
    </row>
    <row r="215" spans="1:34" s="351" customFormat="1" ht="11.85" customHeight="1" x14ac:dyDescent="0.2">
      <c r="A215" s="16" t="s">
        <v>4446</v>
      </c>
      <c r="B215" s="17">
        <v>216</v>
      </c>
      <c r="C215" s="16" t="s">
        <v>4447</v>
      </c>
      <c r="D215" s="16" t="s">
        <v>5515</v>
      </c>
      <c r="E215" s="18" t="s">
        <v>5516</v>
      </c>
      <c r="F215" s="18">
        <v>16</v>
      </c>
      <c r="G215" s="245">
        <v>25</v>
      </c>
      <c r="H215" s="18" t="s">
        <v>1561</v>
      </c>
      <c r="I215" s="127" t="s">
        <v>2348</v>
      </c>
      <c r="J215" s="18" t="s">
        <v>3005</v>
      </c>
      <c r="K215" s="19" t="s">
        <v>4069</v>
      </c>
      <c r="L215" s="1" t="s">
        <v>1616</v>
      </c>
      <c r="M215" s="18" t="s">
        <v>4170</v>
      </c>
      <c r="N215" s="3" t="s">
        <v>3005</v>
      </c>
      <c r="O215" s="116" t="s">
        <v>2791</v>
      </c>
      <c r="P215" s="18">
        <v>25</v>
      </c>
      <c r="Q215" s="16" t="s">
        <v>5514</v>
      </c>
      <c r="R215" s="17">
        <v>195</v>
      </c>
      <c r="S215" s="67" t="s">
        <v>2847</v>
      </c>
      <c r="T215" s="16" t="s">
        <v>4193</v>
      </c>
      <c r="U215" s="201" t="s">
        <v>5519</v>
      </c>
      <c r="V215" s="201" t="s">
        <v>5519</v>
      </c>
      <c r="W215" s="201" t="s">
        <v>3979</v>
      </c>
      <c r="X215" s="18" t="s">
        <v>3978</v>
      </c>
      <c r="Y215" s="132">
        <f t="shared" si="9"/>
        <v>800</v>
      </c>
      <c r="Z215" s="132" t="str">
        <f t="shared" si="10"/>
        <v>0</v>
      </c>
      <c r="AA215" s="372">
        <f t="shared" si="11"/>
        <v>800</v>
      </c>
      <c r="AB215" s="24"/>
      <c r="AC215" s="24"/>
      <c r="AD215" s="28"/>
      <c r="AE215" s="28"/>
      <c r="AF215" s="28"/>
      <c r="AG215" s="28"/>
      <c r="AH215" s="28"/>
    </row>
    <row r="216" spans="1:34" s="351" customFormat="1" ht="11.85" customHeight="1" x14ac:dyDescent="0.2">
      <c r="A216" s="16" t="s">
        <v>4446</v>
      </c>
      <c r="B216" s="17">
        <v>216</v>
      </c>
      <c r="C216" s="16" t="s">
        <v>4447</v>
      </c>
      <c r="D216" s="16" t="s">
        <v>5515</v>
      </c>
      <c r="E216" s="18" t="s">
        <v>5516</v>
      </c>
      <c r="F216" s="18">
        <v>16</v>
      </c>
      <c r="G216" s="245">
        <v>25</v>
      </c>
      <c r="H216" s="18" t="s">
        <v>1561</v>
      </c>
      <c r="I216" s="127" t="s">
        <v>2348</v>
      </c>
      <c r="J216" s="18" t="s">
        <v>3005</v>
      </c>
      <c r="K216" s="19" t="s">
        <v>4069</v>
      </c>
      <c r="L216" s="1" t="s">
        <v>1616</v>
      </c>
      <c r="M216" s="118" t="s">
        <v>4170</v>
      </c>
      <c r="N216" s="3" t="s">
        <v>3005</v>
      </c>
      <c r="O216" s="116" t="s">
        <v>5049</v>
      </c>
      <c r="P216" s="118">
        <v>25</v>
      </c>
      <c r="Q216" s="303" t="s">
        <v>5514</v>
      </c>
      <c r="R216" s="17">
        <v>69</v>
      </c>
      <c r="S216" s="67" t="s">
        <v>2849</v>
      </c>
      <c r="T216" s="303" t="s">
        <v>4171</v>
      </c>
      <c r="U216" s="201" t="s">
        <v>5519</v>
      </c>
      <c r="V216" s="201" t="s">
        <v>5519</v>
      </c>
      <c r="W216" s="201" t="s">
        <v>3979</v>
      </c>
      <c r="X216" s="18" t="s">
        <v>3978</v>
      </c>
      <c r="Y216" s="132">
        <f t="shared" si="9"/>
        <v>800</v>
      </c>
      <c r="Z216" s="132" t="str">
        <f t="shared" si="10"/>
        <v>0</v>
      </c>
      <c r="AA216" s="372">
        <f t="shared" si="11"/>
        <v>800</v>
      </c>
      <c r="AB216" s="24"/>
      <c r="AC216" s="24"/>
      <c r="AD216" s="28"/>
      <c r="AE216" s="28"/>
      <c r="AF216" s="28"/>
      <c r="AG216" s="28"/>
      <c r="AH216" s="28"/>
    </row>
    <row r="217" spans="1:34" s="351" customFormat="1" ht="11.85" customHeight="1" x14ac:dyDescent="0.2">
      <c r="A217" s="16" t="s">
        <v>4444</v>
      </c>
      <c r="B217" s="17">
        <v>1</v>
      </c>
      <c r="C217" s="16" t="s">
        <v>4038</v>
      </c>
      <c r="D217" s="16" t="s">
        <v>5515</v>
      </c>
      <c r="E217" s="18" t="s">
        <v>5516</v>
      </c>
      <c r="F217" s="18">
        <v>16</v>
      </c>
      <c r="G217" s="220">
        <v>20</v>
      </c>
      <c r="H217" s="18" t="s">
        <v>1561</v>
      </c>
      <c r="I217" s="96" t="s">
        <v>2812</v>
      </c>
      <c r="J217" s="18" t="s">
        <v>3005</v>
      </c>
      <c r="K217" s="19" t="s">
        <v>4069</v>
      </c>
      <c r="L217" s="1" t="s">
        <v>1616</v>
      </c>
      <c r="M217" s="112" t="s">
        <v>4283</v>
      </c>
      <c r="N217" s="3" t="s">
        <v>3005</v>
      </c>
      <c r="O217" s="112" t="s">
        <v>2813</v>
      </c>
      <c r="P217" s="221">
        <v>20</v>
      </c>
      <c r="Q217" s="1" t="s">
        <v>2750</v>
      </c>
      <c r="R217" s="17">
        <v>41.75</v>
      </c>
      <c r="S217" s="67" t="s">
        <v>2850</v>
      </c>
      <c r="T217" s="1" t="s">
        <v>2762</v>
      </c>
      <c r="U217" s="201" t="s">
        <v>5519</v>
      </c>
      <c r="V217" s="201" t="s">
        <v>5519</v>
      </c>
      <c r="W217" s="201" t="s">
        <v>3979</v>
      </c>
      <c r="X217" s="18" t="s">
        <v>3978</v>
      </c>
      <c r="Y217" s="132">
        <f t="shared" si="9"/>
        <v>640</v>
      </c>
      <c r="Z217" s="132" t="str">
        <f t="shared" si="10"/>
        <v>0</v>
      </c>
      <c r="AA217" s="372">
        <f t="shared" si="11"/>
        <v>640</v>
      </c>
      <c r="AB217" s="118"/>
      <c r="AC217" s="118">
        <v>37068.375196759298</v>
      </c>
      <c r="AD217" s="118"/>
      <c r="AE217" s="28"/>
      <c r="AF217" s="28">
        <v>3514226</v>
      </c>
      <c r="AG217" s="28"/>
      <c r="AH217" s="28"/>
    </row>
    <row r="218" spans="1:34" s="351" customFormat="1" ht="11.85" customHeight="1" x14ac:dyDescent="0.2">
      <c r="A218" s="16" t="s">
        <v>1139</v>
      </c>
      <c r="B218" s="17">
        <v>0</v>
      </c>
      <c r="C218" s="16" t="s">
        <v>5523</v>
      </c>
      <c r="D218" s="16" t="s">
        <v>5515</v>
      </c>
      <c r="E218" s="18" t="s">
        <v>5516</v>
      </c>
      <c r="F218" s="18">
        <v>16</v>
      </c>
      <c r="G218" s="59">
        <v>5</v>
      </c>
      <c r="H218" s="18" t="s">
        <v>1561</v>
      </c>
      <c r="I218" s="159" t="s">
        <v>2951</v>
      </c>
      <c r="J218" s="18" t="s">
        <v>3005</v>
      </c>
      <c r="K218" s="159" t="s">
        <v>4379</v>
      </c>
      <c r="L218" s="1" t="s">
        <v>1616</v>
      </c>
      <c r="M218" s="112" t="s">
        <v>4283</v>
      </c>
      <c r="N218" s="3" t="s">
        <v>3005</v>
      </c>
      <c r="O218" s="112" t="s">
        <v>2815</v>
      </c>
      <c r="P218" s="221">
        <v>5</v>
      </c>
      <c r="Q218" s="1" t="s">
        <v>2750</v>
      </c>
      <c r="R218" s="17">
        <v>41.75</v>
      </c>
      <c r="S218" s="67" t="s">
        <v>2851</v>
      </c>
      <c r="T218" s="1" t="s">
        <v>2762</v>
      </c>
      <c r="U218" s="201" t="s">
        <v>5519</v>
      </c>
      <c r="V218" s="201" t="s">
        <v>5519</v>
      </c>
      <c r="W218" s="201" t="s">
        <v>3979</v>
      </c>
      <c r="X218" s="18" t="s">
        <v>3978</v>
      </c>
      <c r="Y218" s="132">
        <f t="shared" si="9"/>
        <v>160</v>
      </c>
      <c r="Z218" s="132" t="str">
        <f t="shared" si="10"/>
        <v>0</v>
      </c>
      <c r="AA218" s="372">
        <f t="shared" si="11"/>
        <v>160</v>
      </c>
      <c r="AB218" s="118"/>
      <c r="AC218" s="118"/>
      <c r="AD218" s="118"/>
      <c r="AE218" s="28"/>
      <c r="AF218" s="28"/>
      <c r="AG218" s="28"/>
      <c r="AH218" s="28"/>
    </row>
    <row r="219" spans="1:34" s="351" customFormat="1" ht="11.85" customHeight="1" x14ac:dyDescent="0.2">
      <c r="A219" s="16" t="s">
        <v>1139</v>
      </c>
      <c r="B219" s="17">
        <v>0</v>
      </c>
      <c r="C219" s="16" t="s">
        <v>5523</v>
      </c>
      <c r="D219" s="16" t="s">
        <v>5515</v>
      </c>
      <c r="E219" s="18" t="s">
        <v>5516</v>
      </c>
      <c r="F219" s="18">
        <v>16</v>
      </c>
      <c r="G219" s="59">
        <v>12</v>
      </c>
      <c r="H219" s="18" t="s">
        <v>1561</v>
      </c>
      <c r="I219" s="159" t="s">
        <v>2951</v>
      </c>
      <c r="J219" s="18" t="s">
        <v>3005</v>
      </c>
      <c r="K219" s="159" t="s">
        <v>4379</v>
      </c>
      <c r="L219" s="1" t="s">
        <v>1616</v>
      </c>
      <c r="M219" s="18" t="s">
        <v>1612</v>
      </c>
      <c r="N219" s="307" t="s">
        <v>3005</v>
      </c>
      <c r="O219" s="112" t="s">
        <v>2816</v>
      </c>
      <c r="P219" s="302">
        <v>12</v>
      </c>
      <c r="Q219" s="16" t="s">
        <v>5523</v>
      </c>
      <c r="R219" s="17">
        <v>197</v>
      </c>
      <c r="S219" s="67" t="s">
        <v>2852</v>
      </c>
      <c r="T219" s="16" t="s">
        <v>4214</v>
      </c>
      <c r="U219" s="201" t="s">
        <v>5519</v>
      </c>
      <c r="V219" s="201" t="s">
        <v>5519</v>
      </c>
      <c r="W219" s="201" t="s">
        <v>3979</v>
      </c>
      <c r="X219" s="18" t="s">
        <v>3978</v>
      </c>
      <c r="Y219" s="132">
        <f t="shared" si="9"/>
        <v>384</v>
      </c>
      <c r="Z219" s="132" t="str">
        <f t="shared" si="10"/>
        <v>0</v>
      </c>
      <c r="AA219" s="372">
        <f t="shared" si="11"/>
        <v>384</v>
      </c>
      <c r="AB219" s="24"/>
      <c r="AC219" s="24"/>
      <c r="AD219" s="28"/>
      <c r="AE219" s="28"/>
      <c r="AF219" s="28"/>
      <c r="AG219" s="28"/>
      <c r="AH219" s="28"/>
    </row>
    <row r="220" spans="1:34" s="351" customFormat="1" x14ac:dyDescent="0.2">
      <c r="A220" s="18" t="s">
        <v>2819</v>
      </c>
      <c r="B220" s="17">
        <v>43</v>
      </c>
      <c r="C220" s="18" t="s">
        <v>2750</v>
      </c>
      <c r="D220" s="16" t="s">
        <v>5515</v>
      </c>
      <c r="E220" s="18" t="s">
        <v>5516</v>
      </c>
      <c r="F220" s="18">
        <v>16</v>
      </c>
      <c r="G220" s="140">
        <v>25</v>
      </c>
      <c r="H220" s="18"/>
      <c r="I220" s="18"/>
      <c r="J220" s="18" t="s">
        <v>3005</v>
      </c>
      <c r="K220" s="51" t="s">
        <v>1466</v>
      </c>
      <c r="L220" s="1" t="s">
        <v>1616</v>
      </c>
      <c r="M220" s="119" t="s">
        <v>1612</v>
      </c>
      <c r="N220" s="307" t="s">
        <v>3005</v>
      </c>
      <c r="O220" s="112" t="s">
        <v>2811</v>
      </c>
      <c r="P220" s="118">
        <v>25</v>
      </c>
      <c r="Q220" s="303" t="s">
        <v>4853</v>
      </c>
      <c r="R220" s="17">
        <v>72.5</v>
      </c>
      <c r="S220" s="67" t="s">
        <v>2853</v>
      </c>
      <c r="T220" s="303" t="s">
        <v>4866</v>
      </c>
      <c r="U220" s="201" t="s">
        <v>5519</v>
      </c>
      <c r="V220" s="201" t="s">
        <v>5519</v>
      </c>
      <c r="W220" s="201" t="s">
        <v>3979</v>
      </c>
      <c r="X220" s="18" t="s">
        <v>3978</v>
      </c>
      <c r="Y220" s="132">
        <f t="shared" si="9"/>
        <v>800</v>
      </c>
      <c r="Z220" s="132" t="str">
        <f t="shared" si="10"/>
        <v>0</v>
      </c>
      <c r="AA220" s="372">
        <f t="shared" si="11"/>
        <v>800</v>
      </c>
      <c r="AB220" s="24"/>
      <c r="AC220" s="24"/>
      <c r="AD220" s="28"/>
      <c r="AE220" s="28"/>
      <c r="AF220" s="28"/>
      <c r="AG220" s="28"/>
      <c r="AH220" s="28"/>
    </row>
    <row r="221" spans="1:34" s="18" customFormat="1" ht="11.25" x14ac:dyDescent="0.2">
      <c r="A221" s="16" t="s">
        <v>3152</v>
      </c>
      <c r="B221" s="17">
        <v>106</v>
      </c>
      <c r="C221" s="16" t="s">
        <v>3792</v>
      </c>
      <c r="D221" s="16" t="s">
        <v>5515</v>
      </c>
      <c r="E221" s="18" t="s">
        <v>5516</v>
      </c>
      <c r="F221" s="18">
        <v>16</v>
      </c>
      <c r="G221" s="118">
        <v>25</v>
      </c>
      <c r="H221" s="18" t="s">
        <v>1561</v>
      </c>
      <c r="I221" s="131" t="s">
        <v>2805</v>
      </c>
      <c r="J221" s="118" t="s">
        <v>3005</v>
      </c>
      <c r="K221" s="46" t="s">
        <v>4983</v>
      </c>
      <c r="L221" s="1" t="s">
        <v>1616</v>
      </c>
      <c r="M221" s="140" t="s">
        <v>1612</v>
      </c>
      <c r="N221" s="58" t="s">
        <v>3005</v>
      </c>
      <c r="O221" s="112" t="s">
        <v>2796</v>
      </c>
      <c r="P221" s="140">
        <v>25</v>
      </c>
      <c r="Q221" s="18" t="s">
        <v>2750</v>
      </c>
      <c r="R221" s="17">
        <v>41</v>
      </c>
      <c r="S221" s="67" t="s">
        <v>2854</v>
      </c>
      <c r="T221" s="18" t="s">
        <v>2823</v>
      </c>
      <c r="U221" s="201" t="s">
        <v>5519</v>
      </c>
      <c r="V221" s="201" t="s">
        <v>5519</v>
      </c>
      <c r="W221" s="201" t="s">
        <v>3979</v>
      </c>
      <c r="X221" s="18" t="s">
        <v>3978</v>
      </c>
      <c r="Y221" s="132">
        <f t="shared" si="9"/>
        <v>800</v>
      </c>
      <c r="Z221" s="132" t="str">
        <f t="shared" si="10"/>
        <v>0</v>
      </c>
      <c r="AA221" s="372">
        <f t="shared" si="11"/>
        <v>800</v>
      </c>
    </row>
    <row r="222" spans="1:34" s="18" customFormat="1" ht="11.25" x14ac:dyDescent="0.2">
      <c r="A222" s="16" t="s">
        <v>4446</v>
      </c>
      <c r="B222" s="17">
        <v>216</v>
      </c>
      <c r="C222" s="16" t="s">
        <v>4447</v>
      </c>
      <c r="D222" s="16" t="s">
        <v>5515</v>
      </c>
      <c r="E222" s="18" t="s">
        <v>5516</v>
      </c>
      <c r="F222" s="18">
        <v>16</v>
      </c>
      <c r="G222" s="60">
        <v>25</v>
      </c>
      <c r="H222" s="18" t="s">
        <v>1561</v>
      </c>
      <c r="I222" s="126" t="s">
        <v>5266</v>
      </c>
      <c r="J222" s="18" t="s">
        <v>3005</v>
      </c>
      <c r="K222" s="19" t="s">
        <v>4069</v>
      </c>
      <c r="L222" s="1" t="s">
        <v>1616</v>
      </c>
      <c r="M222" s="140" t="s">
        <v>1612</v>
      </c>
      <c r="N222" s="58" t="s">
        <v>3005</v>
      </c>
      <c r="O222" s="112" t="s">
        <v>2796</v>
      </c>
      <c r="P222" s="140">
        <v>25</v>
      </c>
      <c r="Q222" s="18" t="s">
        <v>2750</v>
      </c>
      <c r="R222" s="17">
        <v>41</v>
      </c>
      <c r="S222" s="67" t="s">
        <v>2855</v>
      </c>
      <c r="T222" s="18" t="s">
        <v>2824</v>
      </c>
      <c r="U222" s="201" t="s">
        <v>5519</v>
      </c>
      <c r="V222" s="201" t="s">
        <v>5519</v>
      </c>
      <c r="W222" s="201" t="s">
        <v>3979</v>
      </c>
      <c r="X222" s="18" t="s">
        <v>3978</v>
      </c>
      <c r="Y222" s="132">
        <f t="shared" si="9"/>
        <v>800</v>
      </c>
      <c r="Z222" s="132" t="str">
        <f t="shared" si="10"/>
        <v>0</v>
      </c>
      <c r="AA222" s="372">
        <f t="shared" si="11"/>
        <v>800</v>
      </c>
    </row>
    <row r="223" spans="1:34" s="18" customFormat="1" ht="11.25" x14ac:dyDescent="0.2">
      <c r="A223" s="16" t="s">
        <v>4446</v>
      </c>
      <c r="B223" s="17">
        <v>216</v>
      </c>
      <c r="C223" s="16" t="s">
        <v>4447</v>
      </c>
      <c r="D223" s="16" t="s">
        <v>5515</v>
      </c>
      <c r="E223" s="18" t="s">
        <v>5516</v>
      </c>
      <c r="F223" s="18">
        <v>16</v>
      </c>
      <c r="G223" s="60">
        <v>25</v>
      </c>
      <c r="H223" s="18" t="s">
        <v>1561</v>
      </c>
      <c r="I223" s="126" t="s">
        <v>5266</v>
      </c>
      <c r="J223" s="18" t="s">
        <v>3005</v>
      </c>
      <c r="K223" s="19" t="s">
        <v>4069</v>
      </c>
      <c r="L223" s="1" t="s">
        <v>1616</v>
      </c>
      <c r="M223" s="140" t="s">
        <v>1612</v>
      </c>
      <c r="N223" s="58" t="s">
        <v>3005</v>
      </c>
      <c r="O223" s="112" t="s">
        <v>2796</v>
      </c>
      <c r="P223" s="140">
        <v>25</v>
      </c>
      <c r="Q223" s="18" t="s">
        <v>2750</v>
      </c>
      <c r="R223" s="17">
        <v>41</v>
      </c>
      <c r="S223" s="67" t="s">
        <v>2855</v>
      </c>
      <c r="T223" s="18" t="s">
        <v>2824</v>
      </c>
      <c r="U223" s="201" t="s">
        <v>5519</v>
      </c>
      <c r="V223" s="201" t="s">
        <v>5519</v>
      </c>
      <c r="W223" s="201" t="s">
        <v>3979</v>
      </c>
      <c r="X223" s="18" t="s">
        <v>3978</v>
      </c>
      <c r="Y223" s="132">
        <f t="shared" si="9"/>
        <v>800</v>
      </c>
      <c r="Z223" s="132" t="str">
        <f t="shared" si="10"/>
        <v>0</v>
      </c>
      <c r="AA223" s="372">
        <f t="shared" si="11"/>
        <v>800</v>
      </c>
    </row>
    <row r="224" spans="1:34" s="18" customFormat="1" ht="11.25" x14ac:dyDescent="0.2">
      <c r="A224" s="16" t="s">
        <v>4446</v>
      </c>
      <c r="B224" s="17">
        <v>216</v>
      </c>
      <c r="C224" s="16" t="s">
        <v>4447</v>
      </c>
      <c r="D224" s="16" t="s">
        <v>5515</v>
      </c>
      <c r="E224" s="18" t="s">
        <v>5516</v>
      </c>
      <c r="F224" s="18">
        <v>16</v>
      </c>
      <c r="G224" s="60">
        <v>25</v>
      </c>
      <c r="H224" s="18" t="s">
        <v>1561</v>
      </c>
      <c r="I224" s="126" t="s">
        <v>5266</v>
      </c>
      <c r="J224" s="18" t="s">
        <v>3005</v>
      </c>
      <c r="K224" s="19" t="s">
        <v>4069</v>
      </c>
      <c r="L224" s="1" t="s">
        <v>1616</v>
      </c>
      <c r="M224" s="140" t="s">
        <v>1612</v>
      </c>
      <c r="N224" s="58" t="s">
        <v>3005</v>
      </c>
      <c r="O224" s="112" t="s">
        <v>2796</v>
      </c>
      <c r="P224" s="140">
        <v>25</v>
      </c>
      <c r="Q224" s="18" t="s">
        <v>2750</v>
      </c>
      <c r="R224" s="17">
        <v>41</v>
      </c>
      <c r="S224" s="67" t="s">
        <v>2855</v>
      </c>
      <c r="T224" s="18" t="s">
        <v>2824</v>
      </c>
      <c r="U224" s="201" t="s">
        <v>5519</v>
      </c>
      <c r="V224" s="201" t="s">
        <v>5519</v>
      </c>
      <c r="W224" s="201" t="s">
        <v>3979</v>
      </c>
      <c r="X224" s="18" t="s">
        <v>3978</v>
      </c>
      <c r="Y224" s="132">
        <f t="shared" si="9"/>
        <v>800</v>
      </c>
      <c r="Z224" s="132" t="str">
        <f t="shared" si="10"/>
        <v>0</v>
      </c>
      <c r="AA224" s="372">
        <f t="shared" si="11"/>
        <v>800</v>
      </c>
    </row>
    <row r="225" spans="1:34" s="351" customFormat="1" x14ac:dyDescent="0.2">
      <c r="A225" s="16" t="s">
        <v>4446</v>
      </c>
      <c r="B225" s="17">
        <v>216</v>
      </c>
      <c r="C225" s="16" t="s">
        <v>4447</v>
      </c>
      <c r="D225" s="16" t="s">
        <v>5515</v>
      </c>
      <c r="E225" s="18" t="s">
        <v>5516</v>
      </c>
      <c r="F225" s="18">
        <v>16</v>
      </c>
      <c r="G225" s="245">
        <v>8</v>
      </c>
      <c r="H225" s="18" t="s">
        <v>1561</v>
      </c>
      <c r="I225" s="127" t="s">
        <v>3248</v>
      </c>
      <c r="J225" s="18" t="s">
        <v>3005</v>
      </c>
      <c r="K225" s="19" t="s">
        <v>4069</v>
      </c>
      <c r="L225" s="1" t="s">
        <v>1616</v>
      </c>
      <c r="M225" s="18" t="s">
        <v>1612</v>
      </c>
      <c r="N225" s="307" t="s">
        <v>3005</v>
      </c>
      <c r="O225" s="112" t="s">
        <v>2796</v>
      </c>
      <c r="P225" s="302">
        <v>8</v>
      </c>
      <c r="Q225" s="16" t="s">
        <v>5523</v>
      </c>
      <c r="R225" s="17">
        <v>197</v>
      </c>
      <c r="S225" s="67" t="s">
        <v>2856</v>
      </c>
      <c r="T225" s="16" t="s">
        <v>4214</v>
      </c>
      <c r="U225" s="201" t="s">
        <v>5519</v>
      </c>
      <c r="V225" s="201" t="s">
        <v>5519</v>
      </c>
      <c r="W225" s="201" t="s">
        <v>3979</v>
      </c>
      <c r="X225" s="18" t="s">
        <v>3978</v>
      </c>
      <c r="Y225" s="132">
        <f t="shared" si="9"/>
        <v>256</v>
      </c>
      <c r="Z225" s="132" t="str">
        <f t="shared" si="10"/>
        <v>0</v>
      </c>
      <c r="AA225" s="372">
        <f t="shared" si="11"/>
        <v>256</v>
      </c>
      <c r="AB225" s="24"/>
      <c r="AC225" s="24"/>
      <c r="AD225" s="28"/>
      <c r="AE225" s="28"/>
      <c r="AF225" s="28"/>
      <c r="AG225" s="28"/>
      <c r="AH225" s="28"/>
    </row>
    <row r="226" spans="1:34" s="351" customFormat="1" x14ac:dyDescent="0.2">
      <c r="A226" s="303" t="s">
        <v>4089</v>
      </c>
      <c r="B226" s="17">
        <v>300</v>
      </c>
      <c r="C226" s="303" t="s">
        <v>5514</v>
      </c>
      <c r="D226" s="16" t="s">
        <v>5515</v>
      </c>
      <c r="E226" s="18" t="s">
        <v>5516</v>
      </c>
      <c r="F226" s="18">
        <v>16</v>
      </c>
      <c r="G226" s="59">
        <v>5</v>
      </c>
      <c r="H226" s="18" t="s">
        <v>1561</v>
      </c>
      <c r="I226" s="46" t="s">
        <v>5039</v>
      </c>
      <c r="J226" s="18" t="s">
        <v>3005</v>
      </c>
      <c r="K226" s="46" t="s">
        <v>4069</v>
      </c>
      <c r="L226" s="1" t="s">
        <v>1616</v>
      </c>
      <c r="M226" s="18" t="s">
        <v>1612</v>
      </c>
      <c r="N226" s="307" t="s">
        <v>3005</v>
      </c>
      <c r="O226" s="112" t="s">
        <v>2797</v>
      </c>
      <c r="P226" s="302">
        <v>5</v>
      </c>
      <c r="Q226" s="16" t="s">
        <v>5523</v>
      </c>
      <c r="R226" s="17">
        <v>197</v>
      </c>
      <c r="S226" s="67" t="s">
        <v>2857</v>
      </c>
      <c r="T226" s="16" t="s">
        <v>4214</v>
      </c>
      <c r="U226" s="201" t="s">
        <v>5519</v>
      </c>
      <c r="V226" s="201" t="s">
        <v>5519</v>
      </c>
      <c r="W226" s="201" t="s">
        <v>3979</v>
      </c>
      <c r="X226" s="18" t="s">
        <v>3978</v>
      </c>
      <c r="Y226" s="132">
        <f t="shared" si="9"/>
        <v>160</v>
      </c>
      <c r="Z226" s="132" t="str">
        <f t="shared" si="10"/>
        <v>0</v>
      </c>
      <c r="AA226" s="372">
        <f t="shared" si="11"/>
        <v>160</v>
      </c>
      <c r="AB226" s="24"/>
      <c r="AC226" s="24"/>
      <c r="AD226" s="28"/>
      <c r="AE226" s="28"/>
      <c r="AF226" s="28"/>
      <c r="AG226" s="28"/>
      <c r="AH226" s="28"/>
    </row>
    <row r="227" spans="1:34" s="351" customFormat="1" x14ac:dyDescent="0.2">
      <c r="A227" s="16" t="s">
        <v>4355</v>
      </c>
      <c r="B227" s="17">
        <v>415</v>
      </c>
      <c r="C227" s="16" t="s">
        <v>5523</v>
      </c>
      <c r="D227" s="16" t="s">
        <v>5515</v>
      </c>
      <c r="E227" s="18" t="s">
        <v>5516</v>
      </c>
      <c r="F227" s="18">
        <v>16</v>
      </c>
      <c r="G227" s="18">
        <v>25</v>
      </c>
      <c r="H227" s="18" t="s">
        <v>1561</v>
      </c>
      <c r="I227" s="49" t="s">
        <v>2795</v>
      </c>
      <c r="J227" s="18" t="s">
        <v>3005</v>
      </c>
      <c r="K227" s="19" t="s">
        <v>1441</v>
      </c>
      <c r="L227" s="1" t="s">
        <v>1616</v>
      </c>
      <c r="M227" s="112" t="s">
        <v>1612</v>
      </c>
      <c r="N227" s="3" t="s">
        <v>3005</v>
      </c>
      <c r="O227" s="112" t="s">
        <v>2796</v>
      </c>
      <c r="P227" s="48">
        <v>25</v>
      </c>
      <c r="Q227" s="1" t="s">
        <v>2750</v>
      </c>
      <c r="R227" s="17">
        <v>40.75</v>
      </c>
      <c r="S227" s="67" t="s">
        <v>2858</v>
      </c>
      <c r="T227" s="1" t="s">
        <v>2756</v>
      </c>
      <c r="U227" s="201" t="s">
        <v>5519</v>
      </c>
      <c r="V227" s="201" t="s">
        <v>5519</v>
      </c>
      <c r="W227" s="201" t="s">
        <v>3979</v>
      </c>
      <c r="X227" s="18" t="s">
        <v>3978</v>
      </c>
      <c r="Y227" s="132">
        <f t="shared" si="9"/>
        <v>800</v>
      </c>
      <c r="Z227" s="132" t="str">
        <f t="shared" si="10"/>
        <v>0</v>
      </c>
      <c r="AA227" s="372">
        <f t="shared" si="11"/>
        <v>800</v>
      </c>
      <c r="AB227" s="24"/>
      <c r="AC227" s="24">
        <v>37068.375196759298</v>
      </c>
      <c r="AD227" s="28"/>
      <c r="AE227" s="28"/>
      <c r="AF227" s="28">
        <v>3514017</v>
      </c>
      <c r="AG227" s="28"/>
      <c r="AH227" s="28"/>
    </row>
    <row r="228" spans="1:34" s="351" customFormat="1" x14ac:dyDescent="0.2">
      <c r="A228" s="16" t="s">
        <v>4714</v>
      </c>
      <c r="B228" s="17">
        <v>77</v>
      </c>
      <c r="C228" s="16" t="s">
        <v>4665</v>
      </c>
      <c r="D228" s="16" t="s">
        <v>5515</v>
      </c>
      <c r="E228" s="18" t="s">
        <v>5516</v>
      </c>
      <c r="F228" s="18">
        <v>16</v>
      </c>
      <c r="G228" s="302">
        <v>18</v>
      </c>
      <c r="H228" s="18" t="s">
        <v>1561</v>
      </c>
      <c r="I228" s="49" t="s">
        <v>2795</v>
      </c>
      <c r="J228" s="18" t="s">
        <v>3005</v>
      </c>
      <c r="K228" s="19" t="s">
        <v>1441</v>
      </c>
      <c r="L228" s="1" t="s">
        <v>1616</v>
      </c>
      <c r="M228" s="112" t="s">
        <v>1612</v>
      </c>
      <c r="N228" s="3" t="s">
        <v>3005</v>
      </c>
      <c r="O228" s="112" t="s">
        <v>2796</v>
      </c>
      <c r="P228" s="221">
        <v>18</v>
      </c>
      <c r="Q228" s="1" t="s">
        <v>2750</v>
      </c>
      <c r="R228" s="17">
        <v>41.75</v>
      </c>
      <c r="S228" s="67" t="s">
        <v>2858</v>
      </c>
      <c r="T228" s="1" t="s">
        <v>2757</v>
      </c>
      <c r="U228" s="201" t="s">
        <v>5519</v>
      </c>
      <c r="V228" s="201" t="s">
        <v>5519</v>
      </c>
      <c r="W228" s="201" t="s">
        <v>3979</v>
      </c>
      <c r="X228" s="18" t="s">
        <v>3978</v>
      </c>
      <c r="Y228" s="132">
        <f t="shared" si="9"/>
        <v>576</v>
      </c>
      <c r="Z228" s="132" t="str">
        <f t="shared" si="10"/>
        <v>0</v>
      </c>
      <c r="AA228" s="372">
        <f t="shared" si="11"/>
        <v>576</v>
      </c>
      <c r="AB228" s="118"/>
      <c r="AC228" s="118">
        <v>37068.375196759298</v>
      </c>
      <c r="AD228" s="118"/>
      <c r="AE228" s="28"/>
      <c r="AF228" s="28">
        <v>3514225</v>
      </c>
      <c r="AG228" s="28"/>
      <c r="AH228" s="28"/>
    </row>
    <row r="229" spans="1:34" s="351" customFormat="1" x14ac:dyDescent="0.2">
      <c r="A229" s="16" t="s">
        <v>4714</v>
      </c>
      <c r="B229" s="17">
        <v>77</v>
      </c>
      <c r="C229" s="16" t="s">
        <v>4665</v>
      </c>
      <c r="D229" s="16" t="s">
        <v>5515</v>
      </c>
      <c r="E229" s="18" t="s">
        <v>5516</v>
      </c>
      <c r="F229" s="18">
        <v>16</v>
      </c>
      <c r="G229" s="302">
        <v>7</v>
      </c>
      <c r="H229" s="18" t="s">
        <v>1561</v>
      </c>
      <c r="I229" s="49" t="s">
        <v>1625</v>
      </c>
      <c r="J229" s="18" t="s">
        <v>3005</v>
      </c>
      <c r="K229" s="19" t="s">
        <v>1441</v>
      </c>
      <c r="L229" s="1" t="s">
        <v>1616</v>
      </c>
      <c r="M229" s="112" t="s">
        <v>1612</v>
      </c>
      <c r="N229" s="3" t="s">
        <v>3005</v>
      </c>
      <c r="O229" s="112" t="s">
        <v>2794</v>
      </c>
      <c r="P229" s="221">
        <v>7</v>
      </c>
      <c r="Q229" s="1" t="s">
        <v>2750</v>
      </c>
      <c r="R229" s="17">
        <v>41.75</v>
      </c>
      <c r="S229" s="67" t="s">
        <v>2859</v>
      </c>
      <c r="T229" s="1" t="s">
        <v>2757</v>
      </c>
      <c r="U229" s="201" t="s">
        <v>5519</v>
      </c>
      <c r="V229" s="201" t="s">
        <v>5519</v>
      </c>
      <c r="W229" s="201" t="s">
        <v>3979</v>
      </c>
      <c r="X229" s="18" t="s">
        <v>3978</v>
      </c>
      <c r="Y229" s="132">
        <f t="shared" si="9"/>
        <v>224</v>
      </c>
      <c r="Z229" s="132" t="str">
        <f t="shared" si="10"/>
        <v>0</v>
      </c>
      <c r="AA229" s="372">
        <f t="shared" si="11"/>
        <v>224</v>
      </c>
      <c r="AB229" s="118"/>
      <c r="AC229" s="118">
        <v>37068.375196759298</v>
      </c>
      <c r="AD229" s="118"/>
      <c r="AE229" s="28"/>
      <c r="AF229" s="28">
        <v>3514225</v>
      </c>
      <c r="AG229" s="28"/>
      <c r="AH229" s="28"/>
    </row>
    <row r="230" spans="1:34" s="351" customFormat="1" ht="11.85" customHeight="1" x14ac:dyDescent="0.2">
      <c r="A230" s="16" t="s">
        <v>4444</v>
      </c>
      <c r="B230" s="17">
        <v>1</v>
      </c>
      <c r="C230" s="16" t="s">
        <v>4038</v>
      </c>
      <c r="D230" s="16" t="s">
        <v>5515</v>
      </c>
      <c r="E230" s="18" t="s">
        <v>5516</v>
      </c>
      <c r="F230" s="18">
        <v>16</v>
      </c>
      <c r="G230" s="220">
        <v>25</v>
      </c>
      <c r="H230" s="18" t="s">
        <v>1561</v>
      </c>
      <c r="I230" s="96" t="s">
        <v>2807</v>
      </c>
      <c r="J230" s="18" t="s">
        <v>3005</v>
      </c>
      <c r="K230" s="19" t="s">
        <v>4069</v>
      </c>
      <c r="L230" s="1" t="s">
        <v>1616</v>
      </c>
      <c r="M230" s="112" t="s">
        <v>4283</v>
      </c>
      <c r="N230" s="3" t="s">
        <v>3005</v>
      </c>
      <c r="O230" s="112" t="s">
        <v>2806</v>
      </c>
      <c r="P230" s="48">
        <v>25</v>
      </c>
      <c r="Q230" s="1" t="s">
        <v>2750</v>
      </c>
      <c r="R230" s="17">
        <v>41.75</v>
      </c>
      <c r="S230" s="67" t="s">
        <v>2848</v>
      </c>
      <c r="T230" s="1" t="s">
        <v>2761</v>
      </c>
      <c r="U230" s="201" t="s">
        <v>5519</v>
      </c>
      <c r="V230" s="201" t="s">
        <v>5519</v>
      </c>
      <c r="W230" s="201" t="s">
        <v>3979</v>
      </c>
      <c r="X230" s="18" t="s">
        <v>3978</v>
      </c>
      <c r="Y230" s="132">
        <f t="shared" si="9"/>
        <v>800</v>
      </c>
      <c r="Z230" s="132" t="str">
        <f t="shared" si="10"/>
        <v>0</v>
      </c>
      <c r="AA230" s="372">
        <f t="shared" si="11"/>
        <v>800</v>
      </c>
      <c r="AB230" s="118"/>
      <c r="AC230" s="118">
        <v>37068.375196759298</v>
      </c>
      <c r="AD230" s="118"/>
      <c r="AE230" s="28"/>
      <c r="AF230" s="28">
        <v>3514206</v>
      </c>
      <c r="AG230" s="28"/>
      <c r="AH230" s="28"/>
    </row>
    <row r="231" spans="1:34" s="351" customFormat="1" ht="11.85" customHeight="1" x14ac:dyDescent="0.2">
      <c r="A231" s="16" t="s">
        <v>4446</v>
      </c>
      <c r="B231" s="17">
        <v>216</v>
      </c>
      <c r="C231" s="16" t="s">
        <v>4447</v>
      </c>
      <c r="D231" s="16" t="s">
        <v>5515</v>
      </c>
      <c r="E231" s="18" t="s">
        <v>5516</v>
      </c>
      <c r="F231" s="18">
        <v>16</v>
      </c>
      <c r="G231" s="60">
        <v>25</v>
      </c>
      <c r="H231" s="18" t="s">
        <v>1561</v>
      </c>
      <c r="I231" s="126" t="s">
        <v>3446</v>
      </c>
      <c r="J231" s="18" t="s">
        <v>3005</v>
      </c>
      <c r="K231" s="19" t="s">
        <v>4069</v>
      </c>
      <c r="L231" s="1" t="s">
        <v>1616</v>
      </c>
      <c r="M231" s="118" t="s">
        <v>4237</v>
      </c>
      <c r="N231" s="275" t="s">
        <v>3005</v>
      </c>
      <c r="O231" s="116" t="s">
        <v>4379</v>
      </c>
      <c r="P231" s="118">
        <v>25</v>
      </c>
      <c r="Q231" s="303" t="s">
        <v>5528</v>
      </c>
      <c r="R231" s="17">
        <v>24.18</v>
      </c>
      <c r="S231" s="67" t="s">
        <v>2861</v>
      </c>
      <c r="T231" s="303" t="s">
        <v>4424</v>
      </c>
      <c r="U231" s="201" t="s">
        <v>5519</v>
      </c>
      <c r="V231" s="201" t="s">
        <v>5519</v>
      </c>
      <c r="W231" s="201" t="s">
        <v>3979</v>
      </c>
      <c r="X231" s="18" t="s">
        <v>3978</v>
      </c>
      <c r="Y231" s="132">
        <f t="shared" si="9"/>
        <v>800</v>
      </c>
      <c r="Z231" s="132" t="str">
        <f t="shared" si="10"/>
        <v>0</v>
      </c>
      <c r="AA231" s="372">
        <f t="shared" si="11"/>
        <v>800</v>
      </c>
      <c r="AB231" s="24"/>
      <c r="AC231" s="24"/>
      <c r="AD231" s="28"/>
      <c r="AE231" s="28"/>
      <c r="AF231" s="28"/>
      <c r="AG231" s="28"/>
      <c r="AH231" s="28"/>
    </row>
    <row r="232" spans="1:34" s="351" customFormat="1" ht="11.85" customHeight="1" x14ac:dyDescent="0.2">
      <c r="A232" s="16" t="s">
        <v>4446</v>
      </c>
      <c r="B232" s="17">
        <v>216</v>
      </c>
      <c r="C232" s="16" t="s">
        <v>4447</v>
      </c>
      <c r="D232" s="16" t="s">
        <v>5515</v>
      </c>
      <c r="E232" s="18" t="s">
        <v>5516</v>
      </c>
      <c r="F232" s="18">
        <v>16</v>
      </c>
      <c r="G232" s="60">
        <v>25</v>
      </c>
      <c r="H232" s="18" t="s">
        <v>1561</v>
      </c>
      <c r="I232" s="126" t="s">
        <v>5167</v>
      </c>
      <c r="J232" s="18" t="s">
        <v>3005</v>
      </c>
      <c r="K232" s="19" t="s">
        <v>4069</v>
      </c>
      <c r="L232" s="1" t="s">
        <v>1616</v>
      </c>
      <c r="M232" s="112" t="s">
        <v>4300</v>
      </c>
      <c r="N232" s="3" t="s">
        <v>3005</v>
      </c>
      <c r="O232" s="397" t="s">
        <v>2798</v>
      </c>
      <c r="P232" s="48">
        <v>25</v>
      </c>
      <c r="Q232" s="1" t="s">
        <v>2750</v>
      </c>
      <c r="R232" s="17">
        <v>41.25</v>
      </c>
      <c r="S232" s="67" t="s">
        <v>1489</v>
      </c>
      <c r="T232" s="1" t="s">
        <v>2766</v>
      </c>
      <c r="U232" s="201" t="s">
        <v>5519</v>
      </c>
      <c r="V232" s="201" t="s">
        <v>5519</v>
      </c>
      <c r="W232" s="201" t="s">
        <v>3979</v>
      </c>
      <c r="X232" s="18" t="s">
        <v>3978</v>
      </c>
      <c r="Y232" s="132">
        <f t="shared" si="9"/>
        <v>800</v>
      </c>
      <c r="Z232" s="132" t="str">
        <f t="shared" si="10"/>
        <v>0</v>
      </c>
      <c r="AA232" s="372">
        <f t="shared" si="11"/>
        <v>800</v>
      </c>
      <c r="AB232" s="118"/>
      <c r="AC232" s="118">
        <v>37068.375196759298</v>
      </c>
      <c r="AD232" s="118"/>
      <c r="AE232" s="28"/>
      <c r="AF232" s="28">
        <v>3514177</v>
      </c>
      <c r="AG232" s="28"/>
      <c r="AH232" s="28"/>
    </row>
    <row r="233" spans="1:34" s="351" customFormat="1" x14ac:dyDescent="0.2">
      <c r="A233" s="16" t="s">
        <v>4446</v>
      </c>
      <c r="B233" s="17">
        <v>216</v>
      </c>
      <c r="C233" s="16" t="s">
        <v>4447</v>
      </c>
      <c r="D233" s="16" t="s">
        <v>5515</v>
      </c>
      <c r="E233" s="18" t="s">
        <v>5516</v>
      </c>
      <c r="F233" s="18">
        <v>16</v>
      </c>
      <c r="G233" s="245">
        <v>25</v>
      </c>
      <c r="H233" s="18" t="s">
        <v>1561</v>
      </c>
      <c r="I233" s="127" t="s">
        <v>2348</v>
      </c>
      <c r="J233" s="18" t="s">
        <v>3005</v>
      </c>
      <c r="K233" s="19" t="s">
        <v>4069</v>
      </c>
      <c r="L233" s="1" t="s">
        <v>1616</v>
      </c>
      <c r="M233" s="118" t="s">
        <v>4170</v>
      </c>
      <c r="N233" s="3" t="s">
        <v>3005</v>
      </c>
      <c r="O233" s="116" t="s">
        <v>3439</v>
      </c>
      <c r="P233" s="118">
        <v>25</v>
      </c>
      <c r="Q233" s="303" t="s">
        <v>5514</v>
      </c>
      <c r="R233" s="17">
        <v>65.75</v>
      </c>
      <c r="S233" s="67" t="s">
        <v>2860</v>
      </c>
      <c r="T233" s="303" t="s">
        <v>4173</v>
      </c>
      <c r="U233" s="201" t="s">
        <v>5519</v>
      </c>
      <c r="V233" s="201" t="s">
        <v>5519</v>
      </c>
      <c r="W233" s="201" t="s">
        <v>3979</v>
      </c>
      <c r="X233" s="18" t="s">
        <v>3978</v>
      </c>
      <c r="Y233" s="132">
        <f t="shared" si="9"/>
        <v>800</v>
      </c>
      <c r="Z233" s="132" t="str">
        <f t="shared" si="10"/>
        <v>0</v>
      </c>
      <c r="AA233" s="372">
        <f t="shared" si="11"/>
        <v>800</v>
      </c>
      <c r="AB233" s="24"/>
      <c r="AC233" s="24"/>
      <c r="AD233" s="28"/>
      <c r="AE233" s="28"/>
      <c r="AF233" s="28"/>
      <c r="AG233" s="28"/>
      <c r="AH233" s="28"/>
    </row>
    <row r="234" spans="1:34" s="351" customFormat="1" ht="11.85" customHeight="1" x14ac:dyDescent="0.2">
      <c r="A234" s="16" t="s">
        <v>4446</v>
      </c>
      <c r="B234" s="17">
        <v>216</v>
      </c>
      <c r="C234" s="16" t="s">
        <v>4447</v>
      </c>
      <c r="D234" s="16" t="s">
        <v>5515</v>
      </c>
      <c r="E234" s="18" t="s">
        <v>5516</v>
      </c>
      <c r="F234" s="18">
        <v>16</v>
      </c>
      <c r="G234" s="60">
        <v>25</v>
      </c>
      <c r="H234" s="18" t="s">
        <v>1561</v>
      </c>
      <c r="I234" s="126" t="s">
        <v>3243</v>
      </c>
      <c r="J234" s="18" t="s">
        <v>3005</v>
      </c>
      <c r="K234" s="19" t="s">
        <v>4069</v>
      </c>
      <c r="L234" s="1" t="s">
        <v>1616</v>
      </c>
      <c r="M234" s="112" t="s">
        <v>4982</v>
      </c>
      <c r="N234" s="3" t="s">
        <v>3005</v>
      </c>
      <c r="O234" s="112" t="s">
        <v>1440</v>
      </c>
      <c r="P234" s="48">
        <v>25</v>
      </c>
      <c r="Q234" s="1" t="s">
        <v>2750</v>
      </c>
      <c r="R234" s="17">
        <v>41.25</v>
      </c>
      <c r="S234" s="67" t="s">
        <v>2862</v>
      </c>
      <c r="T234" s="1" t="s">
        <v>2763</v>
      </c>
      <c r="U234" s="201" t="s">
        <v>5519</v>
      </c>
      <c r="V234" s="201" t="s">
        <v>5519</v>
      </c>
      <c r="W234" s="201" t="s">
        <v>3979</v>
      </c>
      <c r="X234" s="18" t="s">
        <v>3978</v>
      </c>
      <c r="Y234" s="132">
        <f t="shared" si="9"/>
        <v>800</v>
      </c>
      <c r="Z234" s="132" t="str">
        <f t="shared" si="10"/>
        <v>0</v>
      </c>
      <c r="AA234" s="372">
        <f t="shared" si="11"/>
        <v>800</v>
      </c>
      <c r="AB234" s="118"/>
      <c r="AC234" s="118">
        <v>37068.375196759298</v>
      </c>
      <c r="AD234" s="118"/>
      <c r="AE234" s="28"/>
      <c r="AF234" s="28">
        <v>3514291</v>
      </c>
      <c r="AG234" s="28"/>
      <c r="AH234" s="28"/>
    </row>
    <row r="235" spans="1:34" s="275" customFormat="1" ht="11.85" customHeight="1" x14ac:dyDescent="0.2">
      <c r="A235" s="16" t="s">
        <v>4446</v>
      </c>
      <c r="B235" s="17">
        <v>216</v>
      </c>
      <c r="C235" s="16" t="s">
        <v>4447</v>
      </c>
      <c r="D235" s="16" t="s">
        <v>5515</v>
      </c>
      <c r="E235" s="18" t="s">
        <v>5516</v>
      </c>
      <c r="F235" s="18">
        <v>16</v>
      </c>
      <c r="G235" s="60">
        <v>25</v>
      </c>
      <c r="H235" s="18" t="s">
        <v>1561</v>
      </c>
      <c r="I235" s="126" t="s">
        <v>5167</v>
      </c>
      <c r="J235" s="18" t="s">
        <v>3005</v>
      </c>
      <c r="K235" s="19" t="s">
        <v>4069</v>
      </c>
      <c r="L235" s="1" t="s">
        <v>1616</v>
      </c>
      <c r="M235" s="3" t="s">
        <v>4979</v>
      </c>
      <c r="N235" s="3" t="s">
        <v>3005</v>
      </c>
      <c r="O235" s="397" t="s">
        <v>5100</v>
      </c>
      <c r="P235" s="3">
        <v>25</v>
      </c>
      <c r="Q235" s="1" t="s">
        <v>5213</v>
      </c>
      <c r="R235" s="17">
        <v>45</v>
      </c>
      <c r="S235" s="244" t="s">
        <v>1488</v>
      </c>
      <c r="T235" s="1" t="s">
        <v>5214</v>
      </c>
      <c r="U235" s="201" t="s">
        <v>5519</v>
      </c>
      <c r="V235" s="201" t="s">
        <v>5519</v>
      </c>
      <c r="W235" s="201" t="s">
        <v>3979</v>
      </c>
      <c r="X235" s="18" t="s">
        <v>3978</v>
      </c>
      <c r="Y235" s="132">
        <f t="shared" si="9"/>
        <v>800</v>
      </c>
      <c r="Z235" s="132" t="str">
        <f t="shared" si="10"/>
        <v>0</v>
      </c>
      <c r="AA235" s="372">
        <f t="shared" si="11"/>
        <v>800</v>
      </c>
      <c r="AB235" s="118"/>
      <c r="AC235" s="118"/>
      <c r="AD235" s="118"/>
      <c r="AE235" s="28"/>
      <c r="AF235" s="28"/>
      <c r="AG235" s="28"/>
      <c r="AH235" s="28"/>
    </row>
    <row r="236" spans="1:34" s="351" customFormat="1" x14ac:dyDescent="0.2">
      <c r="A236" s="16" t="s">
        <v>4446</v>
      </c>
      <c r="B236" s="17">
        <v>216</v>
      </c>
      <c r="C236" s="16" t="s">
        <v>4447</v>
      </c>
      <c r="D236" s="16" t="s">
        <v>5515</v>
      </c>
      <c r="E236" s="18" t="s">
        <v>5516</v>
      </c>
      <c r="F236" s="18">
        <v>16</v>
      </c>
      <c r="G236" s="60">
        <v>25</v>
      </c>
      <c r="H236" s="18" t="s">
        <v>1561</v>
      </c>
      <c r="I236" s="126" t="s">
        <v>3401</v>
      </c>
      <c r="J236" s="18" t="s">
        <v>3005</v>
      </c>
      <c r="K236" s="19" t="s">
        <v>4069</v>
      </c>
      <c r="L236" s="1" t="s">
        <v>1616</v>
      </c>
      <c r="M236" s="112" t="s">
        <v>4300</v>
      </c>
      <c r="N236" s="3" t="s">
        <v>3005</v>
      </c>
      <c r="O236" s="112" t="s">
        <v>1458</v>
      </c>
      <c r="P236" s="48">
        <v>25</v>
      </c>
      <c r="Q236" s="1" t="s">
        <v>2750</v>
      </c>
      <c r="R236" s="17">
        <v>41</v>
      </c>
      <c r="S236" s="67" t="s">
        <v>2863</v>
      </c>
      <c r="T236" s="1" t="s">
        <v>2769</v>
      </c>
      <c r="U236" s="201" t="s">
        <v>5519</v>
      </c>
      <c r="V236" s="201" t="s">
        <v>5519</v>
      </c>
      <c r="W236" s="201" t="s">
        <v>3979</v>
      </c>
      <c r="X236" s="18" t="s">
        <v>3978</v>
      </c>
      <c r="Y236" s="132">
        <f t="shared" si="9"/>
        <v>800</v>
      </c>
      <c r="Z236" s="132" t="str">
        <f t="shared" si="10"/>
        <v>0</v>
      </c>
      <c r="AA236" s="372">
        <f t="shared" si="11"/>
        <v>800</v>
      </c>
      <c r="AB236" s="24"/>
      <c r="AC236" s="24">
        <v>37068.375196759298</v>
      </c>
      <c r="AD236" s="28"/>
      <c r="AE236" s="28"/>
      <c r="AF236" s="28">
        <v>3514284</v>
      </c>
      <c r="AG236" s="28"/>
      <c r="AH236" s="28"/>
    </row>
    <row r="237" spans="1:34" s="351" customFormat="1" ht="11.85" customHeight="1" x14ac:dyDescent="0.2">
      <c r="A237" s="16" t="s">
        <v>4446</v>
      </c>
      <c r="B237" s="17">
        <v>216</v>
      </c>
      <c r="C237" s="16" t="s">
        <v>4447</v>
      </c>
      <c r="D237" s="16" t="s">
        <v>5515</v>
      </c>
      <c r="E237" s="18" t="s">
        <v>5516</v>
      </c>
      <c r="F237" s="18">
        <v>16</v>
      </c>
      <c r="G237" s="60">
        <v>7</v>
      </c>
      <c r="H237" s="18" t="s">
        <v>1561</v>
      </c>
      <c r="I237" s="126" t="s">
        <v>3401</v>
      </c>
      <c r="J237" s="18" t="s">
        <v>3005</v>
      </c>
      <c r="K237" s="19" t="s">
        <v>4069</v>
      </c>
      <c r="L237" s="1" t="s">
        <v>1616</v>
      </c>
      <c r="M237" s="112" t="s">
        <v>4300</v>
      </c>
      <c r="N237" s="3" t="s">
        <v>3005</v>
      </c>
      <c r="O237" s="112" t="s">
        <v>1458</v>
      </c>
      <c r="P237" s="221">
        <v>7</v>
      </c>
      <c r="Q237" s="1" t="s">
        <v>2750</v>
      </c>
      <c r="R237" s="17">
        <v>41</v>
      </c>
      <c r="S237" s="67" t="s">
        <v>2864</v>
      </c>
      <c r="T237" s="1" t="s">
        <v>2769</v>
      </c>
      <c r="U237" s="201" t="s">
        <v>5519</v>
      </c>
      <c r="V237" s="201" t="s">
        <v>5519</v>
      </c>
      <c r="W237" s="201" t="s">
        <v>3979</v>
      </c>
      <c r="X237" s="18" t="s">
        <v>3978</v>
      </c>
      <c r="Y237" s="132">
        <f t="shared" si="9"/>
        <v>224</v>
      </c>
      <c r="Z237" s="132" t="str">
        <f t="shared" si="10"/>
        <v>0</v>
      </c>
      <c r="AA237" s="372">
        <f t="shared" si="11"/>
        <v>224</v>
      </c>
      <c r="AB237" s="24"/>
      <c r="AC237" s="24">
        <v>37068.375196759298</v>
      </c>
      <c r="AD237" s="28"/>
      <c r="AE237" s="28"/>
      <c r="AF237" s="28">
        <v>3514284</v>
      </c>
      <c r="AG237" s="28"/>
      <c r="AH237" s="28"/>
    </row>
    <row r="238" spans="1:34" s="351" customFormat="1" ht="11.85" customHeight="1" x14ac:dyDescent="0.2">
      <c r="A238" s="16" t="s">
        <v>4446</v>
      </c>
      <c r="B238" s="17">
        <v>216</v>
      </c>
      <c r="C238" s="16" t="s">
        <v>4447</v>
      </c>
      <c r="D238" s="16" t="s">
        <v>5515</v>
      </c>
      <c r="E238" s="18" t="s">
        <v>5516</v>
      </c>
      <c r="F238" s="18">
        <v>16</v>
      </c>
      <c r="G238" s="60">
        <v>18</v>
      </c>
      <c r="H238" s="18" t="s">
        <v>1561</v>
      </c>
      <c r="I238" s="126" t="s">
        <v>1460</v>
      </c>
      <c r="J238" s="18" t="s">
        <v>3005</v>
      </c>
      <c r="K238" s="19" t="s">
        <v>4069</v>
      </c>
      <c r="L238" s="1" t="s">
        <v>1616</v>
      </c>
      <c r="M238" s="112" t="s">
        <v>4300</v>
      </c>
      <c r="N238" s="3" t="s">
        <v>3005</v>
      </c>
      <c r="O238" s="397" t="s">
        <v>3244</v>
      </c>
      <c r="P238" s="221">
        <v>18</v>
      </c>
      <c r="Q238" s="1" t="s">
        <v>2750</v>
      </c>
      <c r="R238" s="17">
        <v>41</v>
      </c>
      <c r="S238" s="67" t="s">
        <v>2873</v>
      </c>
      <c r="T238" s="1" t="s">
        <v>2765</v>
      </c>
      <c r="U238" s="201" t="s">
        <v>5519</v>
      </c>
      <c r="V238" s="201" t="s">
        <v>5519</v>
      </c>
      <c r="W238" s="201" t="s">
        <v>3979</v>
      </c>
      <c r="X238" s="18" t="s">
        <v>3978</v>
      </c>
      <c r="Y238" s="132">
        <f t="shared" si="9"/>
        <v>576</v>
      </c>
      <c r="Z238" s="132" t="str">
        <f t="shared" si="10"/>
        <v>0</v>
      </c>
      <c r="AA238" s="372">
        <f t="shared" si="11"/>
        <v>576</v>
      </c>
      <c r="AB238" s="118"/>
      <c r="AC238" s="118">
        <v>37068.375196759298</v>
      </c>
      <c r="AD238" s="118"/>
      <c r="AE238" s="28"/>
      <c r="AF238" s="28">
        <v>3514046</v>
      </c>
      <c r="AG238" s="28"/>
      <c r="AH238" s="28"/>
    </row>
    <row r="239" spans="1:34" s="351" customFormat="1" ht="12" customHeight="1" x14ac:dyDescent="0.2">
      <c r="A239" s="16" t="s">
        <v>4446</v>
      </c>
      <c r="B239" s="17">
        <v>216</v>
      </c>
      <c r="C239" s="16" t="s">
        <v>4447</v>
      </c>
      <c r="D239" s="16" t="s">
        <v>5515</v>
      </c>
      <c r="E239" s="18" t="s">
        <v>5516</v>
      </c>
      <c r="F239" s="18">
        <v>16</v>
      </c>
      <c r="G239" s="60">
        <v>24</v>
      </c>
      <c r="H239" s="18" t="s">
        <v>1561</v>
      </c>
      <c r="I239" s="126" t="s">
        <v>5167</v>
      </c>
      <c r="J239" s="18" t="s">
        <v>3005</v>
      </c>
      <c r="K239" s="19" t="s">
        <v>4069</v>
      </c>
      <c r="L239" s="1" t="s">
        <v>1616</v>
      </c>
      <c r="M239" s="79" t="s">
        <v>4988</v>
      </c>
      <c r="N239" s="58" t="s">
        <v>3005</v>
      </c>
      <c r="O239" s="83" t="s">
        <v>2810</v>
      </c>
      <c r="P239" s="125">
        <v>24</v>
      </c>
      <c r="Q239" s="16" t="s">
        <v>4665</v>
      </c>
      <c r="R239" s="17">
        <v>85</v>
      </c>
      <c r="S239" s="67" t="s">
        <v>2875</v>
      </c>
      <c r="T239" s="16" t="s">
        <v>4668</v>
      </c>
      <c r="U239" s="201" t="s">
        <v>5519</v>
      </c>
      <c r="V239" s="201" t="s">
        <v>5519</v>
      </c>
      <c r="W239" s="201" t="s">
        <v>3979</v>
      </c>
      <c r="X239" s="18" t="s">
        <v>3978</v>
      </c>
      <c r="Y239" s="132">
        <f t="shared" si="9"/>
        <v>768</v>
      </c>
      <c r="Z239" s="132" t="str">
        <f t="shared" si="10"/>
        <v>0</v>
      </c>
      <c r="AA239" s="372">
        <f t="shared" si="11"/>
        <v>768</v>
      </c>
      <c r="AB239" s="24"/>
      <c r="AC239" s="24"/>
      <c r="AD239" s="28"/>
      <c r="AE239" s="28"/>
      <c r="AF239" s="28"/>
      <c r="AG239" s="28"/>
      <c r="AH239" s="28"/>
    </row>
    <row r="240" spans="1:34" s="351" customFormat="1" ht="12" customHeight="1" x14ac:dyDescent="0.2">
      <c r="A240" s="16" t="s">
        <v>4446</v>
      </c>
      <c r="B240" s="17">
        <v>216</v>
      </c>
      <c r="C240" s="16" t="s">
        <v>4447</v>
      </c>
      <c r="D240" s="16" t="s">
        <v>5515</v>
      </c>
      <c r="E240" s="18" t="s">
        <v>5516</v>
      </c>
      <c r="F240" s="18">
        <v>16</v>
      </c>
      <c r="G240" s="245">
        <v>1</v>
      </c>
      <c r="H240" s="18" t="s">
        <v>1561</v>
      </c>
      <c r="I240" s="127" t="s">
        <v>5168</v>
      </c>
      <c r="J240" s="18" t="s">
        <v>3005</v>
      </c>
      <c r="K240" s="19" t="s">
        <v>4069</v>
      </c>
      <c r="L240" s="1" t="s">
        <v>1616</v>
      </c>
      <c r="M240" s="79" t="s">
        <v>4988</v>
      </c>
      <c r="N240" s="58" t="s">
        <v>3005</v>
      </c>
      <c r="O240" s="83" t="s">
        <v>2810</v>
      </c>
      <c r="P240" s="125">
        <v>1</v>
      </c>
      <c r="Q240" s="16" t="s">
        <v>4665</v>
      </c>
      <c r="R240" s="17">
        <v>85</v>
      </c>
      <c r="S240" s="67" t="s">
        <v>2876</v>
      </c>
      <c r="T240" s="16" t="s">
        <v>4668</v>
      </c>
      <c r="U240" s="201" t="s">
        <v>5519</v>
      </c>
      <c r="V240" s="201" t="s">
        <v>5519</v>
      </c>
      <c r="W240" s="201" t="s">
        <v>3979</v>
      </c>
      <c r="X240" s="18" t="s">
        <v>3978</v>
      </c>
      <c r="Y240" s="132">
        <f t="shared" si="9"/>
        <v>32</v>
      </c>
      <c r="Z240" s="132" t="str">
        <f t="shared" si="10"/>
        <v>0</v>
      </c>
      <c r="AA240" s="372">
        <f t="shared" si="11"/>
        <v>32</v>
      </c>
      <c r="AB240" s="24"/>
      <c r="AC240" s="24"/>
      <c r="AD240" s="28"/>
      <c r="AE240" s="28"/>
      <c r="AF240" s="28"/>
      <c r="AG240" s="28"/>
      <c r="AH240" s="28"/>
    </row>
    <row r="241" spans="1:34" s="351" customFormat="1" ht="11.85" customHeight="1" x14ac:dyDescent="0.2">
      <c r="A241" s="16"/>
      <c r="B241" s="17"/>
      <c r="C241" s="16"/>
      <c r="D241" s="16"/>
      <c r="E241" s="18"/>
      <c r="F241" s="18"/>
      <c r="G241" s="140"/>
      <c r="H241" s="18"/>
      <c r="I241" s="131"/>
      <c r="J241" s="18"/>
      <c r="K241" s="51"/>
      <c r="L241" s="1" t="s">
        <v>1616</v>
      </c>
      <c r="M241" s="48"/>
      <c r="N241" s="3"/>
      <c r="O241" s="112"/>
      <c r="P241" s="48"/>
      <c r="Q241" s="1"/>
      <c r="R241" s="17"/>
      <c r="S241" s="60"/>
      <c r="T241" s="1"/>
      <c r="U241" s="201"/>
      <c r="V241" s="201"/>
      <c r="W241" s="201"/>
      <c r="X241" s="18"/>
      <c r="Y241" s="132">
        <f t="shared" si="9"/>
        <v>0</v>
      </c>
      <c r="Z241" s="132" t="str">
        <f t="shared" si="10"/>
        <v>0</v>
      </c>
      <c r="AA241" s="372" t="str">
        <f t="shared" si="11"/>
        <v>0</v>
      </c>
      <c r="AB241" s="24"/>
      <c r="AC241" s="24"/>
      <c r="AD241" s="28"/>
      <c r="AE241" s="28"/>
      <c r="AF241" s="28"/>
      <c r="AG241" s="28"/>
      <c r="AH241" s="28"/>
    </row>
    <row r="242" spans="1:34" s="94" customFormat="1" ht="11.85" customHeight="1" thickBot="1" x14ac:dyDescent="0.25">
      <c r="B242" s="17"/>
      <c r="G242" s="349">
        <f>SUM(G187:G241)</f>
        <v>1162</v>
      </c>
      <c r="J242" s="78"/>
      <c r="M242" s="94">
        <f>G242-P242</f>
        <v>0</v>
      </c>
      <c r="N242" s="78"/>
      <c r="P242" s="349">
        <f>SUM(P187:P241)</f>
        <v>1162</v>
      </c>
      <c r="R242" s="17"/>
      <c r="Y242" s="132">
        <f t="shared" si="9"/>
        <v>0</v>
      </c>
      <c r="Z242" s="132" t="str">
        <f t="shared" si="10"/>
        <v>0</v>
      </c>
      <c r="AA242" s="372" t="str">
        <f t="shared" si="11"/>
        <v>0</v>
      </c>
    </row>
    <row r="243" spans="1:34" s="351" customFormat="1" ht="11.85" customHeight="1" x14ac:dyDescent="0.2">
      <c r="A243" s="24"/>
      <c r="B243" s="17"/>
      <c r="C243" s="26" t="s">
        <v>3031</v>
      </c>
      <c r="D243" s="27"/>
      <c r="E243" s="28"/>
      <c r="F243" s="29"/>
      <c r="G243" s="30"/>
      <c r="H243" s="31"/>
      <c r="I243" s="24"/>
      <c r="J243" s="24"/>
      <c r="K243" s="24"/>
      <c r="L243" s="28"/>
      <c r="M243" s="24"/>
      <c r="N243" s="24"/>
      <c r="O243" s="32"/>
      <c r="P243" s="30"/>
      <c r="Q243" s="28"/>
      <c r="R243" s="17"/>
      <c r="S243" s="67"/>
      <c r="T243" s="24"/>
      <c r="U243" s="18"/>
      <c r="V243" s="18"/>
      <c r="W243" s="18"/>
      <c r="X243" s="24"/>
      <c r="Y243" s="132">
        <f t="shared" si="9"/>
        <v>0</v>
      </c>
      <c r="Z243" s="132" t="str">
        <f t="shared" si="10"/>
        <v>0</v>
      </c>
      <c r="AA243" s="372" t="str">
        <f t="shared" si="11"/>
        <v>0</v>
      </c>
      <c r="AB243" s="24"/>
      <c r="AC243" s="24"/>
      <c r="AD243" s="28"/>
      <c r="AE243" s="28"/>
      <c r="AF243" s="28"/>
      <c r="AG243" s="28"/>
      <c r="AH243" s="28"/>
    </row>
    <row r="244" spans="1:34" s="351" customFormat="1" ht="11.85" customHeight="1" x14ac:dyDescent="0.2">
      <c r="A244" s="16" t="s">
        <v>4446</v>
      </c>
      <c r="B244" s="17">
        <v>216</v>
      </c>
      <c r="C244" s="16" t="s">
        <v>4447</v>
      </c>
      <c r="D244" s="16" t="s">
        <v>4449</v>
      </c>
      <c r="E244" s="18" t="s">
        <v>5516</v>
      </c>
      <c r="F244" s="18">
        <v>8</v>
      </c>
      <c r="G244" s="245">
        <v>7</v>
      </c>
      <c r="H244" s="18" t="s">
        <v>1561</v>
      </c>
      <c r="I244" s="127" t="s">
        <v>1656</v>
      </c>
      <c r="J244" s="18" t="s">
        <v>3005</v>
      </c>
      <c r="K244" s="19" t="s">
        <v>4069</v>
      </c>
      <c r="L244" s="16" t="s">
        <v>1616</v>
      </c>
      <c r="M244" s="266" t="s">
        <v>4379</v>
      </c>
      <c r="N244" s="58" t="s">
        <v>3005</v>
      </c>
      <c r="O244" s="124" t="s">
        <v>1305</v>
      </c>
      <c r="P244" s="198">
        <v>7</v>
      </c>
      <c r="Q244" s="267" t="s">
        <v>5210</v>
      </c>
      <c r="R244" s="17">
        <v>0</v>
      </c>
      <c r="S244" s="278">
        <v>25461</v>
      </c>
      <c r="T244" s="1" t="s">
        <v>2833</v>
      </c>
      <c r="U244" s="18" t="s">
        <v>5519</v>
      </c>
      <c r="V244" s="18" t="s">
        <v>5519</v>
      </c>
      <c r="W244" s="18" t="s">
        <v>3979</v>
      </c>
      <c r="X244" s="18" t="s">
        <v>3978</v>
      </c>
      <c r="Y244" s="132">
        <f t="shared" si="9"/>
        <v>112</v>
      </c>
      <c r="Z244" s="132" t="str">
        <f t="shared" si="10"/>
        <v>0</v>
      </c>
      <c r="AA244" s="372">
        <f t="shared" si="11"/>
        <v>112</v>
      </c>
      <c r="AB244" s="24"/>
      <c r="AC244" s="24"/>
      <c r="AD244" s="28"/>
      <c r="AE244" s="28"/>
      <c r="AF244" s="28"/>
      <c r="AG244" s="28"/>
      <c r="AH244" s="28"/>
    </row>
    <row r="245" spans="1:34" s="18" customFormat="1" ht="11.85" customHeight="1" x14ac:dyDescent="0.2">
      <c r="A245" s="16" t="s">
        <v>4446</v>
      </c>
      <c r="B245" s="17">
        <v>216</v>
      </c>
      <c r="C245" s="16" t="s">
        <v>4447</v>
      </c>
      <c r="D245" s="16" t="s">
        <v>4449</v>
      </c>
      <c r="E245" s="18" t="s">
        <v>5516</v>
      </c>
      <c r="F245" s="18">
        <v>8</v>
      </c>
      <c r="G245" s="245">
        <v>6</v>
      </c>
      <c r="H245" s="18" t="s">
        <v>1561</v>
      </c>
      <c r="I245" s="127" t="s">
        <v>1639</v>
      </c>
      <c r="J245" s="18" t="s">
        <v>3005</v>
      </c>
      <c r="K245" s="19" t="s">
        <v>4069</v>
      </c>
      <c r="L245" s="16" t="s">
        <v>1616</v>
      </c>
      <c r="M245" s="18" t="s">
        <v>1614</v>
      </c>
      <c r="N245" s="58" t="s">
        <v>3005</v>
      </c>
      <c r="P245" s="59">
        <v>6</v>
      </c>
      <c r="Q245" s="16" t="s">
        <v>5528</v>
      </c>
      <c r="R245" s="17">
        <v>62</v>
      </c>
      <c r="S245" s="278">
        <v>25462</v>
      </c>
      <c r="T245" s="16" t="s">
        <v>3916</v>
      </c>
      <c r="U245" s="18" t="s">
        <v>5519</v>
      </c>
      <c r="V245" s="18" t="s">
        <v>5519</v>
      </c>
      <c r="W245" s="18" t="s">
        <v>3979</v>
      </c>
      <c r="X245" s="18" t="s">
        <v>3978</v>
      </c>
      <c r="Y245" s="132">
        <f t="shared" si="9"/>
        <v>96</v>
      </c>
      <c r="Z245" s="132" t="str">
        <f t="shared" si="10"/>
        <v>0</v>
      </c>
      <c r="AA245" s="372">
        <f t="shared" si="11"/>
        <v>96</v>
      </c>
    </row>
    <row r="246" spans="1:34" s="351" customFormat="1" ht="11.85" customHeight="1" x14ac:dyDescent="0.2">
      <c r="A246" s="16" t="s">
        <v>4446</v>
      </c>
      <c r="B246" s="17">
        <v>216</v>
      </c>
      <c r="C246" s="16" t="s">
        <v>4447</v>
      </c>
      <c r="D246" s="16" t="s">
        <v>4449</v>
      </c>
      <c r="E246" s="18" t="s">
        <v>5516</v>
      </c>
      <c r="F246" s="18">
        <v>8</v>
      </c>
      <c r="G246" s="245">
        <v>3</v>
      </c>
      <c r="H246" s="18" t="s">
        <v>1561</v>
      </c>
      <c r="I246" s="127" t="s">
        <v>3447</v>
      </c>
      <c r="J246" s="18" t="s">
        <v>3005</v>
      </c>
      <c r="K246" s="19" t="s">
        <v>4069</v>
      </c>
      <c r="L246" s="16" t="s">
        <v>1616</v>
      </c>
      <c r="M246" s="18" t="s">
        <v>4199</v>
      </c>
      <c r="N246" s="58" t="s">
        <v>3005</v>
      </c>
      <c r="O246" s="118"/>
      <c r="P246" s="59">
        <v>3</v>
      </c>
      <c r="Q246" s="16" t="s">
        <v>5514</v>
      </c>
      <c r="R246" s="17">
        <v>16.8</v>
      </c>
      <c r="S246" s="278">
        <v>25467</v>
      </c>
      <c r="T246" s="16" t="s">
        <v>4450</v>
      </c>
      <c r="U246" s="18" t="s">
        <v>5519</v>
      </c>
      <c r="V246" s="18" t="s">
        <v>5519</v>
      </c>
      <c r="W246" s="18" t="s">
        <v>3979</v>
      </c>
      <c r="X246" s="18" t="s">
        <v>3978</v>
      </c>
      <c r="Y246" s="132">
        <f t="shared" si="9"/>
        <v>48</v>
      </c>
      <c r="Z246" s="132" t="str">
        <f t="shared" si="10"/>
        <v>0</v>
      </c>
      <c r="AA246" s="372">
        <f t="shared" si="11"/>
        <v>48</v>
      </c>
      <c r="AB246" s="24"/>
      <c r="AC246" s="24"/>
      <c r="AD246" s="28"/>
      <c r="AE246" s="28"/>
      <c r="AF246" s="28"/>
      <c r="AG246" s="28"/>
      <c r="AH246" s="28"/>
    </row>
    <row r="247" spans="1:34" s="351" customFormat="1" ht="11.85" customHeight="1" x14ac:dyDescent="0.2">
      <c r="A247" s="16" t="s">
        <v>1194</v>
      </c>
      <c r="B247" s="17">
        <v>55</v>
      </c>
      <c r="C247" s="16" t="s">
        <v>1195</v>
      </c>
      <c r="D247" s="16" t="s">
        <v>4449</v>
      </c>
      <c r="E247" s="18" t="s">
        <v>5516</v>
      </c>
      <c r="F247" s="18">
        <v>8</v>
      </c>
      <c r="G247" s="18">
        <v>25</v>
      </c>
      <c r="H247" s="18" t="s">
        <v>1561</v>
      </c>
      <c r="I247" s="51"/>
      <c r="J247" s="18" t="s">
        <v>3005</v>
      </c>
      <c r="K247" s="19" t="s">
        <v>4978</v>
      </c>
      <c r="L247" s="1" t="s">
        <v>1616</v>
      </c>
      <c r="M247" s="112" t="s">
        <v>4978</v>
      </c>
      <c r="N247" s="3" t="s">
        <v>3005</v>
      </c>
      <c r="O247" s="112"/>
      <c r="P247" s="48">
        <v>25</v>
      </c>
      <c r="Q247" s="1" t="s">
        <v>2750</v>
      </c>
      <c r="R247" s="17">
        <v>31</v>
      </c>
      <c r="S247" s="67" t="s">
        <v>5040</v>
      </c>
      <c r="T247" s="1" t="s">
        <v>2831</v>
      </c>
      <c r="U247" s="18" t="s">
        <v>5519</v>
      </c>
      <c r="V247" s="18" t="s">
        <v>5519</v>
      </c>
      <c r="W247" s="18" t="s">
        <v>3979</v>
      </c>
      <c r="X247" s="426" t="s">
        <v>5042</v>
      </c>
      <c r="Y247" s="132">
        <f t="shared" si="9"/>
        <v>400</v>
      </c>
      <c r="Z247" s="132">
        <f t="shared" si="10"/>
        <v>400</v>
      </c>
      <c r="AA247" s="372" t="str">
        <f t="shared" si="11"/>
        <v>0</v>
      </c>
      <c r="AB247" s="118"/>
      <c r="AC247" s="118"/>
      <c r="AD247" s="118"/>
      <c r="AE247" s="28"/>
      <c r="AF247" s="28"/>
      <c r="AG247" s="28"/>
      <c r="AH247" s="28"/>
    </row>
    <row r="248" spans="1:34" s="18" customFormat="1" ht="11.85" customHeight="1" x14ac:dyDescent="0.2">
      <c r="A248" s="16" t="s">
        <v>4444</v>
      </c>
      <c r="B248" s="17">
        <v>1</v>
      </c>
      <c r="C248" s="16" t="s">
        <v>4038</v>
      </c>
      <c r="D248" s="16" t="s">
        <v>4449</v>
      </c>
      <c r="E248" s="18" t="s">
        <v>5516</v>
      </c>
      <c r="F248" s="18">
        <v>8</v>
      </c>
      <c r="G248" s="220">
        <v>25</v>
      </c>
      <c r="H248" s="18" t="s">
        <v>1561</v>
      </c>
      <c r="I248" s="96" t="s">
        <v>5308</v>
      </c>
      <c r="J248" s="18" t="s">
        <v>3005</v>
      </c>
      <c r="K248" s="19" t="s">
        <v>4069</v>
      </c>
      <c r="L248" s="16" t="s">
        <v>1616</v>
      </c>
      <c r="M248" s="18" t="s">
        <v>4069</v>
      </c>
      <c r="N248" s="3" t="s">
        <v>3005</v>
      </c>
      <c r="O248" s="110" t="s">
        <v>5043</v>
      </c>
      <c r="P248" s="18">
        <v>25</v>
      </c>
      <c r="Q248" s="16" t="s">
        <v>5514</v>
      </c>
      <c r="R248" s="17">
        <v>0</v>
      </c>
      <c r="S248" s="67" t="s">
        <v>5040</v>
      </c>
      <c r="T248" s="16" t="s">
        <v>3859</v>
      </c>
      <c r="U248" s="18" t="s">
        <v>5519</v>
      </c>
      <c r="V248" s="18" t="s">
        <v>5519</v>
      </c>
      <c r="W248" s="18" t="s">
        <v>3979</v>
      </c>
      <c r="X248" s="426" t="s">
        <v>5042</v>
      </c>
      <c r="Y248" s="132">
        <f t="shared" si="9"/>
        <v>400</v>
      </c>
      <c r="Z248" s="132">
        <f t="shared" si="10"/>
        <v>400</v>
      </c>
      <c r="AA248" s="372" t="str">
        <f t="shared" si="11"/>
        <v>0</v>
      </c>
    </row>
    <row r="249" spans="1:34" s="351" customFormat="1" ht="11.85" customHeight="1" x14ac:dyDescent="0.2">
      <c r="A249" s="16" t="s">
        <v>4446</v>
      </c>
      <c r="B249" s="17">
        <v>216</v>
      </c>
      <c r="C249" s="16" t="s">
        <v>4447</v>
      </c>
      <c r="D249" s="16" t="s">
        <v>4449</v>
      </c>
      <c r="E249" s="18" t="s">
        <v>5516</v>
      </c>
      <c r="F249" s="18">
        <v>8</v>
      </c>
      <c r="G249" s="60">
        <v>25</v>
      </c>
      <c r="H249" s="18" t="s">
        <v>1561</v>
      </c>
      <c r="I249" s="126" t="s">
        <v>5266</v>
      </c>
      <c r="J249" s="18" t="s">
        <v>3005</v>
      </c>
      <c r="K249" s="19" t="s">
        <v>4069</v>
      </c>
      <c r="L249" s="16" t="s">
        <v>1616</v>
      </c>
      <c r="M249" s="18" t="s">
        <v>4069</v>
      </c>
      <c r="N249" s="3" t="s">
        <v>3005</v>
      </c>
      <c r="O249" s="110" t="s">
        <v>5044</v>
      </c>
      <c r="P249" s="18">
        <v>25</v>
      </c>
      <c r="Q249" s="16" t="s">
        <v>5514</v>
      </c>
      <c r="R249" s="17">
        <v>0</v>
      </c>
      <c r="S249" s="67" t="s">
        <v>5040</v>
      </c>
      <c r="T249" s="16" t="s">
        <v>3868</v>
      </c>
      <c r="U249" s="18" t="s">
        <v>5519</v>
      </c>
      <c r="V249" s="18" t="s">
        <v>5519</v>
      </c>
      <c r="W249" s="18" t="s">
        <v>3979</v>
      </c>
      <c r="X249" s="426" t="s">
        <v>5042</v>
      </c>
      <c r="Y249" s="132">
        <f t="shared" si="9"/>
        <v>400</v>
      </c>
      <c r="Z249" s="132">
        <f t="shared" si="10"/>
        <v>400</v>
      </c>
      <c r="AA249" s="372" t="str">
        <f t="shared" si="11"/>
        <v>0</v>
      </c>
      <c r="AB249" s="24"/>
      <c r="AC249" s="24"/>
      <c r="AD249" s="28"/>
      <c r="AE249" s="28"/>
      <c r="AF249" s="28"/>
      <c r="AG249" s="28"/>
      <c r="AH249" s="28"/>
    </row>
    <row r="250" spans="1:34" s="351" customFormat="1" ht="11.85" customHeight="1" x14ac:dyDescent="0.2">
      <c r="A250" s="16" t="s">
        <v>4446</v>
      </c>
      <c r="B250" s="17">
        <v>216</v>
      </c>
      <c r="C250" s="16" t="s">
        <v>4447</v>
      </c>
      <c r="D250" s="16" t="s">
        <v>4449</v>
      </c>
      <c r="E250" s="18" t="s">
        <v>5516</v>
      </c>
      <c r="F250" s="18">
        <v>8</v>
      </c>
      <c r="G250" s="60">
        <v>25</v>
      </c>
      <c r="H250" s="18" t="s">
        <v>1561</v>
      </c>
      <c r="I250" s="126" t="s">
        <v>5266</v>
      </c>
      <c r="J250" s="18" t="s">
        <v>3005</v>
      </c>
      <c r="K250" s="19" t="s">
        <v>4069</v>
      </c>
      <c r="L250" s="16" t="s">
        <v>1616</v>
      </c>
      <c r="M250" s="18" t="s">
        <v>4069</v>
      </c>
      <c r="N250" s="3" t="s">
        <v>3005</v>
      </c>
      <c r="O250" s="110" t="s">
        <v>5044</v>
      </c>
      <c r="P250" s="18">
        <v>25</v>
      </c>
      <c r="Q250" s="16" t="s">
        <v>5514</v>
      </c>
      <c r="R250" s="17">
        <v>0</v>
      </c>
      <c r="S250" s="67" t="s">
        <v>5040</v>
      </c>
      <c r="T250" s="16" t="s">
        <v>3868</v>
      </c>
      <c r="U250" s="18" t="s">
        <v>5519</v>
      </c>
      <c r="V250" s="18" t="s">
        <v>5519</v>
      </c>
      <c r="W250" s="18" t="s">
        <v>3979</v>
      </c>
      <c r="X250" s="426" t="s">
        <v>5042</v>
      </c>
      <c r="Y250" s="132">
        <f t="shared" si="9"/>
        <v>400</v>
      </c>
      <c r="Z250" s="132">
        <f t="shared" si="10"/>
        <v>400</v>
      </c>
      <c r="AA250" s="372" t="str">
        <f t="shared" si="11"/>
        <v>0</v>
      </c>
      <c r="AB250" s="24"/>
      <c r="AC250" s="24"/>
      <c r="AD250" s="28"/>
      <c r="AE250" s="28"/>
      <c r="AF250" s="28"/>
      <c r="AG250" s="28"/>
      <c r="AH250" s="28"/>
    </row>
    <row r="251" spans="1:34" s="351" customFormat="1" ht="11.85" customHeight="1" x14ac:dyDescent="0.2">
      <c r="A251" s="16" t="s">
        <v>4446</v>
      </c>
      <c r="B251" s="17">
        <v>216</v>
      </c>
      <c r="C251" s="16" t="s">
        <v>4447</v>
      </c>
      <c r="D251" s="16" t="s">
        <v>4449</v>
      </c>
      <c r="E251" s="18" t="s">
        <v>5516</v>
      </c>
      <c r="F251" s="18">
        <v>8</v>
      </c>
      <c r="G251" s="60">
        <v>25</v>
      </c>
      <c r="H251" s="18" t="s">
        <v>1561</v>
      </c>
      <c r="I251" s="126" t="s">
        <v>5266</v>
      </c>
      <c r="J251" s="18" t="s">
        <v>3005</v>
      </c>
      <c r="K251" s="19" t="s">
        <v>4069</v>
      </c>
      <c r="L251" s="16" t="s">
        <v>1616</v>
      </c>
      <c r="M251" s="18" t="s">
        <v>4069</v>
      </c>
      <c r="N251" s="3" t="s">
        <v>3005</v>
      </c>
      <c r="O251" s="110" t="s">
        <v>5043</v>
      </c>
      <c r="P251" s="18">
        <v>25</v>
      </c>
      <c r="Q251" s="16" t="s">
        <v>5514</v>
      </c>
      <c r="R251" s="17">
        <v>0</v>
      </c>
      <c r="S251" s="67" t="s">
        <v>5040</v>
      </c>
      <c r="T251" s="16" t="s">
        <v>3859</v>
      </c>
      <c r="U251" s="18" t="s">
        <v>5519</v>
      </c>
      <c r="V251" s="18" t="s">
        <v>5519</v>
      </c>
      <c r="W251" s="18" t="s">
        <v>3979</v>
      </c>
      <c r="X251" s="426" t="s">
        <v>5042</v>
      </c>
      <c r="Y251" s="132">
        <f t="shared" si="9"/>
        <v>400</v>
      </c>
      <c r="Z251" s="132">
        <f t="shared" si="10"/>
        <v>400</v>
      </c>
      <c r="AA251" s="372" t="str">
        <f t="shared" si="11"/>
        <v>0</v>
      </c>
      <c r="AG251" s="28"/>
      <c r="AH251" s="28"/>
    </row>
    <row r="252" spans="1:34" s="351" customFormat="1" ht="11.85" customHeight="1" x14ac:dyDescent="0.2">
      <c r="A252" s="16" t="s">
        <v>4446</v>
      </c>
      <c r="B252" s="17">
        <v>216</v>
      </c>
      <c r="C252" s="16" t="s">
        <v>4447</v>
      </c>
      <c r="D252" s="16" t="s">
        <v>4449</v>
      </c>
      <c r="E252" s="18" t="s">
        <v>5516</v>
      </c>
      <c r="F252" s="18">
        <v>8</v>
      </c>
      <c r="G252" s="60">
        <v>25</v>
      </c>
      <c r="H252" s="18" t="s">
        <v>1561</v>
      </c>
      <c r="I252" s="126" t="s">
        <v>5266</v>
      </c>
      <c r="J252" s="18" t="s">
        <v>3005</v>
      </c>
      <c r="K252" s="19" t="s">
        <v>4069</v>
      </c>
      <c r="L252" s="16" t="s">
        <v>1616</v>
      </c>
      <c r="M252" s="18" t="s">
        <v>4069</v>
      </c>
      <c r="N252" s="3" t="s">
        <v>3005</v>
      </c>
      <c r="O252" s="110" t="s">
        <v>2363</v>
      </c>
      <c r="P252" s="18">
        <v>25</v>
      </c>
      <c r="Q252" s="16" t="s">
        <v>5523</v>
      </c>
      <c r="R252" s="17">
        <v>0</v>
      </c>
      <c r="S252" s="67" t="s">
        <v>5040</v>
      </c>
      <c r="T252" s="16" t="s">
        <v>3869</v>
      </c>
      <c r="U252" s="18" t="s">
        <v>5519</v>
      </c>
      <c r="V252" s="18" t="s">
        <v>5519</v>
      </c>
      <c r="W252" s="18" t="s">
        <v>3979</v>
      </c>
      <c r="X252" s="426" t="s">
        <v>5042</v>
      </c>
      <c r="Y252" s="132">
        <f t="shared" si="9"/>
        <v>400</v>
      </c>
      <c r="Z252" s="132">
        <f t="shared" si="10"/>
        <v>400</v>
      </c>
      <c r="AA252" s="372" t="str">
        <f t="shared" si="11"/>
        <v>0</v>
      </c>
      <c r="AB252" s="24"/>
      <c r="AC252" s="24"/>
      <c r="AD252" s="28"/>
      <c r="AE252" s="28"/>
      <c r="AF252" s="28"/>
      <c r="AG252" s="28"/>
      <c r="AH252" s="28"/>
    </row>
    <row r="253" spans="1:34" s="351" customFormat="1" ht="11.85" customHeight="1" x14ac:dyDescent="0.2">
      <c r="A253" s="16" t="s">
        <v>4446</v>
      </c>
      <c r="B253" s="17">
        <v>216</v>
      </c>
      <c r="C253" s="16" t="s">
        <v>4447</v>
      </c>
      <c r="D253" s="16" t="s">
        <v>4449</v>
      </c>
      <c r="E253" s="18" t="s">
        <v>5516</v>
      </c>
      <c r="F253" s="18">
        <v>8</v>
      </c>
      <c r="G253" s="60">
        <v>25</v>
      </c>
      <c r="H253" s="18" t="s">
        <v>1561</v>
      </c>
      <c r="I253" s="126" t="s">
        <v>5266</v>
      </c>
      <c r="J253" s="18" t="s">
        <v>3005</v>
      </c>
      <c r="K253" s="19" t="s">
        <v>4069</v>
      </c>
      <c r="L253" s="16" t="s">
        <v>1616</v>
      </c>
      <c r="M253" s="18" t="s">
        <v>4069</v>
      </c>
      <c r="N253" s="3" t="s">
        <v>3005</v>
      </c>
      <c r="O253" s="110" t="s">
        <v>2363</v>
      </c>
      <c r="P253" s="18">
        <v>25</v>
      </c>
      <c r="Q253" s="16" t="s">
        <v>5523</v>
      </c>
      <c r="R253" s="17">
        <v>0</v>
      </c>
      <c r="S253" s="67" t="s">
        <v>5040</v>
      </c>
      <c r="T253" s="16" t="s">
        <v>3869</v>
      </c>
      <c r="U253" s="18" t="s">
        <v>5519</v>
      </c>
      <c r="V253" s="18" t="s">
        <v>5519</v>
      </c>
      <c r="W253" s="18" t="s">
        <v>3979</v>
      </c>
      <c r="X253" s="426" t="s">
        <v>5042</v>
      </c>
      <c r="Y253" s="132">
        <f t="shared" si="9"/>
        <v>400</v>
      </c>
      <c r="Z253" s="132">
        <f t="shared" si="10"/>
        <v>400</v>
      </c>
      <c r="AA253" s="372" t="str">
        <f t="shared" si="11"/>
        <v>0</v>
      </c>
      <c r="AB253" s="24"/>
      <c r="AC253" s="24"/>
      <c r="AD253" s="28"/>
      <c r="AE253" s="28"/>
      <c r="AF253" s="28"/>
      <c r="AG253" s="28"/>
      <c r="AH253" s="28"/>
    </row>
    <row r="254" spans="1:34" s="351" customFormat="1" ht="11.85" customHeight="1" x14ac:dyDescent="0.2">
      <c r="A254" s="16" t="s">
        <v>4444</v>
      </c>
      <c r="B254" s="17">
        <v>1</v>
      </c>
      <c r="C254" s="16" t="s">
        <v>4038</v>
      </c>
      <c r="D254" s="16" t="s">
        <v>4449</v>
      </c>
      <c r="E254" s="18" t="s">
        <v>5516</v>
      </c>
      <c r="F254" s="18">
        <v>8</v>
      </c>
      <c r="G254" s="220">
        <v>25</v>
      </c>
      <c r="H254" s="18" t="s">
        <v>1561</v>
      </c>
      <c r="I254" s="96" t="s">
        <v>5308</v>
      </c>
      <c r="J254" s="18" t="s">
        <v>3005</v>
      </c>
      <c r="K254" s="19" t="s">
        <v>4069</v>
      </c>
      <c r="L254" s="1" t="s">
        <v>1616</v>
      </c>
      <c r="M254" s="112" t="s">
        <v>4069</v>
      </c>
      <c r="N254" s="3" t="s">
        <v>3005</v>
      </c>
      <c r="O254" s="112"/>
      <c r="P254" s="48">
        <v>25</v>
      </c>
      <c r="Q254" s="1" t="s">
        <v>2750</v>
      </c>
      <c r="R254" s="17">
        <v>32</v>
      </c>
      <c r="S254" s="67" t="s">
        <v>5040</v>
      </c>
      <c r="T254" s="1" t="s">
        <v>2776</v>
      </c>
      <c r="U254" s="18" t="s">
        <v>5519</v>
      </c>
      <c r="V254" s="18" t="s">
        <v>5519</v>
      </c>
      <c r="W254" s="18" t="s">
        <v>3979</v>
      </c>
      <c r="X254" s="426" t="s">
        <v>5042</v>
      </c>
      <c r="Y254" s="132">
        <f t="shared" si="9"/>
        <v>400</v>
      </c>
      <c r="Z254" s="132">
        <f t="shared" si="10"/>
        <v>400</v>
      </c>
      <c r="AA254" s="372" t="str">
        <f t="shared" si="11"/>
        <v>0</v>
      </c>
      <c r="AB254" s="24"/>
      <c r="AC254" s="24"/>
      <c r="AD254" s="28"/>
      <c r="AE254" s="28"/>
      <c r="AF254" s="28"/>
      <c r="AG254" s="28"/>
      <c r="AH254" s="28"/>
    </row>
    <row r="255" spans="1:34" s="18" customFormat="1" ht="11.85" customHeight="1" x14ac:dyDescent="0.2">
      <c r="A255" s="16" t="s">
        <v>4444</v>
      </c>
      <c r="B255" s="17">
        <v>1</v>
      </c>
      <c r="C255" s="16" t="s">
        <v>4038</v>
      </c>
      <c r="D255" s="16" t="s">
        <v>4449</v>
      </c>
      <c r="E255" s="18" t="s">
        <v>5516</v>
      </c>
      <c r="F255" s="18">
        <v>8</v>
      </c>
      <c r="G255" s="220">
        <v>25</v>
      </c>
      <c r="H255" s="18" t="s">
        <v>1561</v>
      </c>
      <c r="I255" s="96" t="s">
        <v>5308</v>
      </c>
      <c r="J255" s="18" t="s">
        <v>3005</v>
      </c>
      <c r="K255" s="19" t="s">
        <v>4069</v>
      </c>
      <c r="L255" s="16" t="s">
        <v>1616</v>
      </c>
      <c r="M255" s="118" t="s">
        <v>4069</v>
      </c>
      <c r="N255" s="3" t="s">
        <v>3005</v>
      </c>
      <c r="O255" s="119" t="s">
        <v>3782</v>
      </c>
      <c r="P255" s="118">
        <v>25</v>
      </c>
      <c r="Q255" s="16" t="s">
        <v>1195</v>
      </c>
      <c r="R255" s="17">
        <v>52.5</v>
      </c>
      <c r="S255" s="67" t="s">
        <v>5040</v>
      </c>
      <c r="T255" s="16" t="s">
        <v>1201</v>
      </c>
      <c r="U255" s="18" t="s">
        <v>5519</v>
      </c>
      <c r="V255" s="18" t="s">
        <v>5519</v>
      </c>
      <c r="W255" s="18" t="s">
        <v>3979</v>
      </c>
      <c r="X255" s="426" t="s">
        <v>5042</v>
      </c>
      <c r="Y255" s="132">
        <f t="shared" si="9"/>
        <v>400</v>
      </c>
      <c r="Z255" s="132">
        <f t="shared" si="10"/>
        <v>400</v>
      </c>
      <c r="AA255" s="372" t="str">
        <f t="shared" si="11"/>
        <v>0</v>
      </c>
    </row>
    <row r="256" spans="1:34" s="18" customFormat="1" ht="11.85" customHeight="1" x14ac:dyDescent="0.2">
      <c r="A256" s="16" t="s">
        <v>4444</v>
      </c>
      <c r="B256" s="17">
        <v>1</v>
      </c>
      <c r="C256" s="16" t="s">
        <v>4038</v>
      </c>
      <c r="D256" s="16" t="s">
        <v>4449</v>
      </c>
      <c r="E256" s="18" t="s">
        <v>5516</v>
      </c>
      <c r="F256" s="18">
        <v>8</v>
      </c>
      <c r="G256" s="220">
        <v>25</v>
      </c>
      <c r="H256" s="18" t="s">
        <v>1561</v>
      </c>
      <c r="I256" s="96" t="s">
        <v>5308</v>
      </c>
      <c r="J256" s="18" t="s">
        <v>3005</v>
      </c>
      <c r="K256" s="19" t="s">
        <v>4069</v>
      </c>
      <c r="L256" s="1" t="s">
        <v>1616</v>
      </c>
      <c r="M256" s="118" t="s">
        <v>4069</v>
      </c>
      <c r="N256" s="3" t="s">
        <v>3005</v>
      </c>
      <c r="O256" s="119" t="s">
        <v>3781</v>
      </c>
      <c r="P256" s="118">
        <v>25</v>
      </c>
      <c r="Q256" s="16" t="s">
        <v>1195</v>
      </c>
      <c r="R256" s="17">
        <v>55</v>
      </c>
      <c r="S256" s="67" t="s">
        <v>5040</v>
      </c>
      <c r="T256" s="16" t="s">
        <v>1202</v>
      </c>
      <c r="U256" s="18" t="s">
        <v>5519</v>
      </c>
      <c r="V256" s="18" t="s">
        <v>5519</v>
      </c>
      <c r="W256" s="18" t="s">
        <v>3979</v>
      </c>
      <c r="X256" s="426" t="s">
        <v>5042</v>
      </c>
      <c r="Y256" s="132">
        <f t="shared" si="9"/>
        <v>400</v>
      </c>
      <c r="Z256" s="132">
        <f t="shared" si="10"/>
        <v>400</v>
      </c>
      <c r="AA256" s="372" t="str">
        <f t="shared" si="11"/>
        <v>0</v>
      </c>
    </row>
    <row r="257" spans="1:34" s="351" customFormat="1" ht="11.85" customHeight="1" x14ac:dyDescent="0.2">
      <c r="A257" s="16" t="s">
        <v>2723</v>
      </c>
      <c r="B257" s="17">
        <v>80</v>
      </c>
      <c r="C257" s="16" t="s">
        <v>2721</v>
      </c>
      <c r="D257" s="16" t="s">
        <v>4449</v>
      </c>
      <c r="E257" s="18" t="s">
        <v>5516</v>
      </c>
      <c r="F257" s="18">
        <v>8</v>
      </c>
      <c r="G257" s="18">
        <v>25</v>
      </c>
      <c r="H257" s="18" t="s">
        <v>1561</v>
      </c>
      <c r="I257" s="51"/>
      <c r="J257" s="18" t="s">
        <v>3005</v>
      </c>
      <c r="K257" s="19" t="s">
        <v>4980</v>
      </c>
      <c r="L257" s="1" t="s">
        <v>1616</v>
      </c>
      <c r="M257" s="112" t="s">
        <v>4980</v>
      </c>
      <c r="N257" s="3" t="s">
        <v>3005</v>
      </c>
      <c r="O257" s="112"/>
      <c r="P257" s="48">
        <v>25</v>
      </c>
      <c r="Q257" s="1" t="s">
        <v>2750</v>
      </c>
      <c r="R257" s="17">
        <v>31</v>
      </c>
      <c r="S257" s="67" t="s">
        <v>5040</v>
      </c>
      <c r="T257" s="1" t="s">
        <v>2777</v>
      </c>
      <c r="U257" s="18" t="s">
        <v>5519</v>
      </c>
      <c r="V257" s="18" t="s">
        <v>5519</v>
      </c>
      <c r="W257" s="18" t="s">
        <v>3979</v>
      </c>
      <c r="X257" s="426" t="s">
        <v>5042</v>
      </c>
      <c r="Y257" s="132">
        <f t="shared" si="9"/>
        <v>400</v>
      </c>
      <c r="Z257" s="132">
        <f t="shared" si="10"/>
        <v>400</v>
      </c>
      <c r="AA257" s="372" t="str">
        <f t="shared" si="11"/>
        <v>0</v>
      </c>
      <c r="AB257" s="118"/>
      <c r="AC257" s="118"/>
      <c r="AD257" s="118"/>
      <c r="AE257" s="28"/>
      <c r="AF257" s="28"/>
      <c r="AG257" s="28"/>
      <c r="AH257" s="28"/>
    </row>
    <row r="258" spans="1:34" s="351" customFormat="1" ht="11.85" customHeight="1" x14ac:dyDescent="0.2">
      <c r="A258" s="16" t="s">
        <v>4456</v>
      </c>
      <c r="B258" s="17">
        <v>330</v>
      </c>
      <c r="C258" s="16" t="s">
        <v>5514</v>
      </c>
      <c r="D258" s="16" t="s">
        <v>4449</v>
      </c>
      <c r="E258" s="18" t="s">
        <v>5516</v>
      </c>
      <c r="F258" s="18">
        <v>8</v>
      </c>
      <c r="G258" s="18">
        <v>25</v>
      </c>
      <c r="H258" s="18" t="s">
        <v>1561</v>
      </c>
      <c r="I258" s="51" t="s">
        <v>4283</v>
      </c>
      <c r="J258" s="18" t="s">
        <v>3005</v>
      </c>
      <c r="K258" s="19" t="s">
        <v>4978</v>
      </c>
      <c r="L258" s="1" t="s">
        <v>1616</v>
      </c>
      <c r="M258" s="112" t="s">
        <v>4170</v>
      </c>
      <c r="N258" s="3" t="s">
        <v>3005</v>
      </c>
      <c r="O258" s="112" t="s">
        <v>4283</v>
      </c>
      <c r="P258" s="48">
        <v>25</v>
      </c>
      <c r="Q258" s="429" t="s">
        <v>2750</v>
      </c>
      <c r="R258" s="17">
        <v>31</v>
      </c>
      <c r="S258" s="67" t="s">
        <v>5040</v>
      </c>
      <c r="T258" s="429" t="s">
        <v>2832</v>
      </c>
      <c r="U258" s="18" t="s">
        <v>5519</v>
      </c>
      <c r="V258" s="18" t="s">
        <v>5519</v>
      </c>
      <c r="W258" s="18" t="s">
        <v>3979</v>
      </c>
      <c r="X258" s="426" t="s">
        <v>5042</v>
      </c>
      <c r="Y258" s="132">
        <f t="shared" si="9"/>
        <v>400</v>
      </c>
      <c r="Z258" s="132">
        <f t="shared" si="10"/>
        <v>400</v>
      </c>
      <c r="AA258" s="372" t="str">
        <f t="shared" si="11"/>
        <v>0</v>
      </c>
      <c r="AB258" s="118"/>
      <c r="AC258" s="118"/>
      <c r="AD258" s="118"/>
      <c r="AE258" s="28"/>
      <c r="AF258" s="28"/>
      <c r="AG258" s="28"/>
      <c r="AH258" s="28"/>
    </row>
    <row r="259" spans="1:34" s="351" customFormat="1" ht="11.85" customHeight="1" x14ac:dyDescent="0.2">
      <c r="A259" s="18" t="s">
        <v>5505</v>
      </c>
      <c r="B259" s="17">
        <v>57</v>
      </c>
      <c r="C259" s="18" t="s">
        <v>5497</v>
      </c>
      <c r="D259" s="16" t="s">
        <v>4449</v>
      </c>
      <c r="E259" s="18" t="s">
        <v>5516</v>
      </c>
      <c r="F259" s="18">
        <v>8</v>
      </c>
      <c r="G259" s="18">
        <v>25</v>
      </c>
      <c r="H259" s="18" t="s">
        <v>1561</v>
      </c>
      <c r="I259" s="51"/>
      <c r="J259" s="18" t="s">
        <v>3005</v>
      </c>
      <c r="K259" s="19" t="s">
        <v>4541</v>
      </c>
      <c r="L259" s="16" t="s">
        <v>1616</v>
      </c>
      <c r="M259" s="18" t="s">
        <v>4199</v>
      </c>
      <c r="N259" s="58" t="s">
        <v>3005</v>
      </c>
      <c r="O259" s="140" t="s">
        <v>4541</v>
      </c>
      <c r="P259" s="18">
        <v>25</v>
      </c>
      <c r="Q259" s="16" t="s">
        <v>5514</v>
      </c>
      <c r="R259" s="17">
        <v>16.8</v>
      </c>
      <c r="S259" s="67" t="s">
        <v>5040</v>
      </c>
      <c r="T259" s="16" t="s">
        <v>4450</v>
      </c>
      <c r="U259" s="18" t="s">
        <v>5519</v>
      </c>
      <c r="V259" s="18" t="s">
        <v>5519</v>
      </c>
      <c r="W259" s="18" t="s">
        <v>3979</v>
      </c>
      <c r="X259" s="426" t="s">
        <v>5042</v>
      </c>
      <c r="Y259" s="132">
        <f t="shared" si="9"/>
        <v>400</v>
      </c>
      <c r="Z259" s="132">
        <f t="shared" si="10"/>
        <v>400</v>
      </c>
      <c r="AA259" s="372" t="str">
        <f t="shared" si="11"/>
        <v>0</v>
      </c>
      <c r="AB259" s="24"/>
      <c r="AC259" s="24"/>
      <c r="AD259" s="28"/>
      <c r="AE259" s="28"/>
      <c r="AF259" s="28"/>
      <c r="AG259" s="28"/>
      <c r="AH259" s="28"/>
    </row>
    <row r="260" spans="1:34" s="351" customFormat="1" ht="11.85" customHeight="1" x14ac:dyDescent="0.2">
      <c r="A260" s="16" t="s">
        <v>4852</v>
      </c>
      <c r="B260" s="17">
        <v>55</v>
      </c>
      <c r="C260" s="16" t="s">
        <v>4853</v>
      </c>
      <c r="D260" s="16" t="s">
        <v>4449</v>
      </c>
      <c r="E260" s="18" t="s">
        <v>5516</v>
      </c>
      <c r="F260" s="18">
        <v>8</v>
      </c>
      <c r="G260" s="18">
        <v>25</v>
      </c>
      <c r="H260" s="18" t="s">
        <v>1561</v>
      </c>
      <c r="I260" s="51"/>
      <c r="J260" s="18" t="s">
        <v>3005</v>
      </c>
      <c r="K260" s="19" t="s">
        <v>1612</v>
      </c>
      <c r="L260" s="1" t="s">
        <v>1616</v>
      </c>
      <c r="M260" s="112" t="s">
        <v>1612</v>
      </c>
      <c r="N260" s="3" t="s">
        <v>3005</v>
      </c>
      <c r="O260" s="112"/>
      <c r="P260" s="48">
        <v>25</v>
      </c>
      <c r="Q260" s="1" t="s">
        <v>2750</v>
      </c>
      <c r="R260" s="17">
        <v>32</v>
      </c>
      <c r="S260" s="67" t="s">
        <v>5040</v>
      </c>
      <c r="T260" s="1" t="s">
        <v>2778</v>
      </c>
      <c r="U260" s="18" t="s">
        <v>5519</v>
      </c>
      <c r="V260" s="18" t="s">
        <v>5519</v>
      </c>
      <c r="W260" s="18" t="s">
        <v>3979</v>
      </c>
      <c r="X260" s="426" t="s">
        <v>5042</v>
      </c>
      <c r="Y260" s="132">
        <f t="shared" si="9"/>
        <v>400</v>
      </c>
      <c r="Z260" s="132">
        <f t="shared" si="10"/>
        <v>400</v>
      </c>
      <c r="AA260" s="372" t="str">
        <f t="shared" si="11"/>
        <v>0</v>
      </c>
      <c r="AB260" s="118"/>
      <c r="AC260" s="118"/>
      <c r="AD260" s="118"/>
      <c r="AE260" s="28"/>
      <c r="AF260" s="28"/>
      <c r="AG260" s="28"/>
      <c r="AH260" s="28"/>
    </row>
    <row r="261" spans="1:34" s="351" customFormat="1" ht="11.85" customHeight="1" x14ac:dyDescent="0.2">
      <c r="A261" s="16" t="s">
        <v>3912</v>
      </c>
      <c r="B261" s="17">
        <v>283</v>
      </c>
      <c r="C261" s="16" t="s">
        <v>5514</v>
      </c>
      <c r="D261" s="16" t="s">
        <v>4449</v>
      </c>
      <c r="E261" s="18" t="s">
        <v>5516</v>
      </c>
      <c r="F261" s="18">
        <v>8</v>
      </c>
      <c r="G261" s="18">
        <v>25</v>
      </c>
      <c r="H261" s="18" t="s">
        <v>1561</v>
      </c>
      <c r="I261" s="131"/>
      <c r="J261" s="18" t="s">
        <v>3005</v>
      </c>
      <c r="K261" s="19" t="s">
        <v>1613</v>
      </c>
      <c r="L261" s="1" t="s">
        <v>1616</v>
      </c>
      <c r="M261" s="112" t="s">
        <v>1613</v>
      </c>
      <c r="N261" s="3" t="s">
        <v>3005</v>
      </c>
      <c r="O261" s="112"/>
      <c r="P261" s="48">
        <v>25</v>
      </c>
      <c r="Q261" s="1" t="s">
        <v>2750</v>
      </c>
      <c r="R261" s="17">
        <v>33</v>
      </c>
      <c r="S261" s="67" t="s">
        <v>5040</v>
      </c>
      <c r="T261" s="1" t="s">
        <v>2779</v>
      </c>
      <c r="U261" s="18" t="s">
        <v>5519</v>
      </c>
      <c r="V261" s="18" t="s">
        <v>5519</v>
      </c>
      <c r="W261" s="18" t="s">
        <v>3979</v>
      </c>
      <c r="X261" s="426" t="s">
        <v>5042</v>
      </c>
      <c r="Y261" s="132">
        <f t="shared" si="9"/>
        <v>400</v>
      </c>
      <c r="Z261" s="132">
        <f t="shared" si="10"/>
        <v>400</v>
      </c>
      <c r="AA261" s="372" t="str">
        <f t="shared" si="11"/>
        <v>0</v>
      </c>
      <c r="AB261" s="118"/>
      <c r="AC261" s="118"/>
      <c r="AD261" s="118"/>
      <c r="AE261" s="28"/>
      <c r="AF261" s="28"/>
      <c r="AG261" s="28"/>
      <c r="AH261" s="28"/>
    </row>
    <row r="262" spans="1:34" s="18" customFormat="1" ht="11.85" customHeight="1" x14ac:dyDescent="0.2">
      <c r="A262" s="16" t="s">
        <v>2837</v>
      </c>
      <c r="B262" s="17">
        <v>35</v>
      </c>
      <c r="C262" s="16" t="s">
        <v>2750</v>
      </c>
      <c r="D262" s="16" t="s">
        <v>4449</v>
      </c>
      <c r="E262" s="18" t="s">
        <v>5516</v>
      </c>
      <c r="F262" s="18">
        <v>8</v>
      </c>
      <c r="G262" s="59">
        <v>3</v>
      </c>
      <c r="I262" s="127"/>
      <c r="J262" s="18" t="s">
        <v>3005</v>
      </c>
      <c r="K262" s="51" t="s">
        <v>1614</v>
      </c>
      <c r="L262" s="16" t="s">
        <v>1616</v>
      </c>
      <c r="M262" s="18" t="s">
        <v>1614</v>
      </c>
      <c r="N262" s="58" t="s">
        <v>3005</v>
      </c>
      <c r="O262" s="140"/>
      <c r="P262" s="59">
        <v>3</v>
      </c>
      <c r="Q262" s="16" t="s">
        <v>5528</v>
      </c>
      <c r="R262" s="17">
        <v>62</v>
      </c>
      <c r="S262" s="67" t="s">
        <v>5040</v>
      </c>
      <c r="T262" s="16" t="s">
        <v>3916</v>
      </c>
      <c r="U262" s="18" t="s">
        <v>5519</v>
      </c>
      <c r="V262" s="18" t="s">
        <v>5519</v>
      </c>
      <c r="W262" s="18" t="s">
        <v>3979</v>
      </c>
      <c r="X262" s="426" t="s">
        <v>5042</v>
      </c>
      <c r="Y262" s="132">
        <f t="shared" si="9"/>
        <v>48</v>
      </c>
      <c r="Z262" s="132">
        <f t="shared" si="10"/>
        <v>48</v>
      </c>
      <c r="AA262" s="372" t="str">
        <f t="shared" si="11"/>
        <v>0</v>
      </c>
    </row>
    <row r="263" spans="1:34" s="18" customFormat="1" ht="11.85" customHeight="1" x14ac:dyDescent="0.2">
      <c r="A263" s="16" t="s">
        <v>2780</v>
      </c>
      <c r="B263" s="17">
        <v>30</v>
      </c>
      <c r="C263" s="16" t="s">
        <v>2750</v>
      </c>
      <c r="D263" s="16" t="s">
        <v>4449</v>
      </c>
      <c r="E263" s="18" t="s">
        <v>5516</v>
      </c>
      <c r="F263" s="18">
        <v>8</v>
      </c>
      <c r="G263" s="140">
        <v>25</v>
      </c>
      <c r="I263" s="131" t="s">
        <v>3662</v>
      </c>
      <c r="J263" s="18" t="s">
        <v>3005</v>
      </c>
      <c r="K263" s="51" t="s">
        <v>1436</v>
      </c>
      <c r="L263" s="1" t="s">
        <v>1616</v>
      </c>
      <c r="M263" s="18" t="s">
        <v>1614</v>
      </c>
      <c r="N263" s="58" t="s">
        <v>3005</v>
      </c>
      <c r="O263" s="140"/>
      <c r="P263" s="18">
        <v>25</v>
      </c>
      <c r="Q263" s="16" t="s">
        <v>5528</v>
      </c>
      <c r="R263" s="17">
        <v>62</v>
      </c>
      <c r="S263" s="67" t="s">
        <v>5040</v>
      </c>
      <c r="T263" s="16" t="s">
        <v>3917</v>
      </c>
      <c r="U263" s="18" t="s">
        <v>5519</v>
      </c>
      <c r="V263" s="18" t="s">
        <v>5519</v>
      </c>
      <c r="W263" s="18" t="s">
        <v>3979</v>
      </c>
      <c r="X263" s="426" t="s">
        <v>5042</v>
      </c>
      <c r="Y263" s="132">
        <f t="shared" ref="Y263:Y311" si="12">F263*G263*2</f>
        <v>400</v>
      </c>
      <c r="Z263" s="132">
        <f t="shared" ref="Z263:Z326" si="13">IF(X263="N",Y263,"0")</f>
        <v>400</v>
      </c>
      <c r="AA263" s="372" t="str">
        <f t="shared" ref="AA263:AA326" si="14">IF(X263="P",Y263,"0")</f>
        <v>0</v>
      </c>
    </row>
    <row r="264" spans="1:34" s="18" customFormat="1" ht="11.85" customHeight="1" x14ac:dyDescent="0.2">
      <c r="A264" s="16" t="s">
        <v>2838</v>
      </c>
      <c r="B264" s="17">
        <v>36</v>
      </c>
      <c r="C264" s="16" t="s">
        <v>2750</v>
      </c>
      <c r="D264" s="16" t="s">
        <v>4449</v>
      </c>
      <c r="E264" s="18" t="s">
        <v>5516</v>
      </c>
      <c r="F264" s="18">
        <v>8</v>
      </c>
      <c r="G264" s="140">
        <v>25</v>
      </c>
      <c r="I264" s="131"/>
      <c r="J264" s="18" t="s">
        <v>3005</v>
      </c>
      <c r="K264" s="51" t="s">
        <v>4988</v>
      </c>
      <c r="L264" s="16" t="s">
        <v>1616</v>
      </c>
      <c r="M264" s="18" t="s">
        <v>4988</v>
      </c>
      <c r="N264" s="58" t="s">
        <v>3005</v>
      </c>
      <c r="O264" s="416"/>
      <c r="P264" s="18">
        <v>25</v>
      </c>
      <c r="Q264" s="16" t="s">
        <v>5435</v>
      </c>
      <c r="R264" s="17">
        <v>62.5</v>
      </c>
      <c r="S264" s="67" t="s">
        <v>5040</v>
      </c>
      <c r="T264" s="16" t="s">
        <v>5441</v>
      </c>
      <c r="U264" s="18" t="s">
        <v>5519</v>
      </c>
      <c r="V264" s="18" t="s">
        <v>5519</v>
      </c>
      <c r="W264" s="18" t="s">
        <v>3979</v>
      </c>
      <c r="X264" s="426" t="s">
        <v>5042</v>
      </c>
      <c r="Y264" s="132">
        <f t="shared" si="12"/>
        <v>400</v>
      </c>
      <c r="Z264" s="132">
        <f t="shared" si="13"/>
        <v>400</v>
      </c>
      <c r="AA264" s="372" t="str">
        <f t="shared" si="14"/>
        <v>0</v>
      </c>
    </row>
    <row r="265" spans="1:34" s="18" customFormat="1" ht="11.85" customHeight="1" x14ac:dyDescent="0.2">
      <c r="A265" s="16" t="s">
        <v>2839</v>
      </c>
      <c r="B265" s="17">
        <v>36</v>
      </c>
      <c r="C265" s="16" t="s">
        <v>2750</v>
      </c>
      <c r="D265" s="16" t="s">
        <v>4449</v>
      </c>
      <c r="E265" s="18" t="s">
        <v>5516</v>
      </c>
      <c r="F265" s="18">
        <v>8</v>
      </c>
      <c r="G265" s="140">
        <v>25</v>
      </c>
      <c r="I265" s="131"/>
      <c r="J265" s="18" t="s">
        <v>3005</v>
      </c>
      <c r="K265" s="51" t="s">
        <v>1204</v>
      </c>
      <c r="L265" s="1" t="s">
        <v>1616</v>
      </c>
      <c r="M265" s="118" t="s">
        <v>1204</v>
      </c>
      <c r="N265" s="58" t="s">
        <v>3005</v>
      </c>
      <c r="O265" s="116"/>
      <c r="P265" s="118">
        <v>25</v>
      </c>
      <c r="Q265" s="16" t="s">
        <v>1195</v>
      </c>
      <c r="R265" s="17">
        <v>58</v>
      </c>
      <c r="S265" s="67" t="s">
        <v>5040</v>
      </c>
      <c r="T265" s="16" t="s">
        <v>1205</v>
      </c>
      <c r="U265" s="18" t="s">
        <v>5519</v>
      </c>
      <c r="V265" s="18" t="s">
        <v>5519</v>
      </c>
      <c r="W265" s="18" t="s">
        <v>3979</v>
      </c>
      <c r="X265" s="426" t="s">
        <v>5042</v>
      </c>
      <c r="Y265" s="132">
        <f t="shared" si="12"/>
        <v>400</v>
      </c>
      <c r="Z265" s="132">
        <f t="shared" si="13"/>
        <v>400</v>
      </c>
      <c r="AA265" s="372" t="str">
        <f t="shared" si="14"/>
        <v>0</v>
      </c>
    </row>
    <row r="266" spans="1:34" s="351" customFormat="1" ht="11.85" customHeight="1" x14ac:dyDescent="0.2">
      <c r="A266" s="16" t="s">
        <v>4455</v>
      </c>
      <c r="B266" s="17">
        <v>374</v>
      </c>
      <c r="C266" s="16" t="s">
        <v>5514</v>
      </c>
      <c r="D266" s="16" t="s">
        <v>4449</v>
      </c>
      <c r="E266" s="18" t="s">
        <v>5516</v>
      </c>
      <c r="F266" s="18">
        <v>8</v>
      </c>
      <c r="G266" s="18">
        <v>25</v>
      </c>
      <c r="H266" s="18" t="s">
        <v>1561</v>
      </c>
      <c r="I266" s="51" t="s">
        <v>4989</v>
      </c>
      <c r="J266" s="18" t="s">
        <v>3005</v>
      </c>
      <c r="K266" s="19" t="s">
        <v>4978</v>
      </c>
      <c r="L266" s="16" t="s">
        <v>1616</v>
      </c>
      <c r="M266" s="18" t="s">
        <v>4989</v>
      </c>
      <c r="N266" s="18" t="s">
        <v>3005</v>
      </c>
      <c r="O266" s="140"/>
      <c r="P266" s="18">
        <v>25</v>
      </c>
      <c r="Q266" s="16" t="s">
        <v>5528</v>
      </c>
      <c r="R266" s="17">
        <v>109</v>
      </c>
      <c r="S266" s="67" t="s">
        <v>5040</v>
      </c>
      <c r="T266" s="16" t="s">
        <v>4432</v>
      </c>
      <c r="U266" s="18" t="s">
        <v>5519</v>
      </c>
      <c r="V266" s="18" t="s">
        <v>5519</v>
      </c>
      <c r="W266" s="18" t="s">
        <v>3979</v>
      </c>
      <c r="X266" s="426" t="s">
        <v>5042</v>
      </c>
      <c r="Y266" s="132">
        <f t="shared" si="12"/>
        <v>400</v>
      </c>
      <c r="Z266" s="132">
        <f t="shared" si="13"/>
        <v>400</v>
      </c>
      <c r="AA266" s="372" t="str">
        <f t="shared" si="14"/>
        <v>0</v>
      </c>
      <c r="AB266" s="24"/>
      <c r="AC266" s="24"/>
      <c r="AD266" s="28"/>
      <c r="AE266" s="28"/>
      <c r="AF266" s="28"/>
      <c r="AG266" s="28"/>
      <c r="AH266" s="28"/>
    </row>
    <row r="267" spans="1:34" s="351" customFormat="1" x14ac:dyDescent="0.2">
      <c r="A267" s="16" t="s">
        <v>1200</v>
      </c>
      <c r="B267" s="17">
        <v>57</v>
      </c>
      <c r="C267" s="16" t="s">
        <v>1195</v>
      </c>
      <c r="D267" s="16" t="s">
        <v>4449</v>
      </c>
      <c r="E267" s="18" t="s">
        <v>5516</v>
      </c>
      <c r="F267" s="18">
        <v>8</v>
      </c>
      <c r="G267" s="18">
        <v>25</v>
      </c>
      <c r="H267" s="18" t="s">
        <v>1561</v>
      </c>
      <c r="I267" s="51"/>
      <c r="J267" s="18" t="s">
        <v>3005</v>
      </c>
      <c r="K267" s="19" t="s">
        <v>1441</v>
      </c>
      <c r="L267" s="1" t="s">
        <v>1616</v>
      </c>
      <c r="M267" s="112" t="s">
        <v>1441</v>
      </c>
      <c r="N267" s="3" t="s">
        <v>3005</v>
      </c>
      <c r="O267" s="112"/>
      <c r="P267" s="48">
        <v>25</v>
      </c>
      <c r="Q267" s="1" t="s">
        <v>2750</v>
      </c>
      <c r="R267" s="17">
        <v>32</v>
      </c>
      <c r="S267" s="67" t="s">
        <v>5040</v>
      </c>
      <c r="T267" s="1" t="s">
        <v>2786</v>
      </c>
      <c r="U267" s="18" t="s">
        <v>5519</v>
      </c>
      <c r="V267" s="18" t="s">
        <v>5519</v>
      </c>
      <c r="W267" s="18" t="s">
        <v>3979</v>
      </c>
      <c r="X267" s="18" t="s">
        <v>5042</v>
      </c>
      <c r="Y267" s="132">
        <f t="shared" si="12"/>
        <v>400</v>
      </c>
      <c r="Z267" s="132">
        <f t="shared" si="13"/>
        <v>400</v>
      </c>
      <c r="AA267" s="372" t="str">
        <f t="shared" si="14"/>
        <v>0</v>
      </c>
      <c r="AB267" s="24"/>
      <c r="AC267" s="24">
        <v>37068.375196759298</v>
      </c>
      <c r="AD267" s="28"/>
      <c r="AE267" s="28"/>
      <c r="AF267" s="28">
        <v>3513898</v>
      </c>
      <c r="AG267" s="28"/>
      <c r="AH267" s="28"/>
    </row>
    <row r="268" spans="1:34" s="351" customFormat="1" ht="11.85" customHeight="1" x14ac:dyDescent="0.2">
      <c r="A268" s="16" t="s">
        <v>1388</v>
      </c>
      <c r="B268" s="17">
        <v>51.5</v>
      </c>
      <c r="C268" s="16" t="s">
        <v>1389</v>
      </c>
      <c r="D268" s="16" t="s">
        <v>4449</v>
      </c>
      <c r="E268" s="18" t="s">
        <v>5516</v>
      </c>
      <c r="F268" s="18">
        <v>8</v>
      </c>
      <c r="G268" s="18">
        <v>25</v>
      </c>
      <c r="H268" s="18" t="s">
        <v>1561</v>
      </c>
      <c r="I268" s="51"/>
      <c r="J268" s="18" t="s">
        <v>3005</v>
      </c>
      <c r="K268" s="19" t="s">
        <v>1441</v>
      </c>
      <c r="L268" s="1" t="s">
        <v>1616</v>
      </c>
      <c r="M268" s="112" t="s">
        <v>1441</v>
      </c>
      <c r="N268" s="3" t="s">
        <v>3005</v>
      </c>
      <c r="O268" s="112"/>
      <c r="P268" s="48">
        <v>25</v>
      </c>
      <c r="Q268" s="1" t="s">
        <v>2750</v>
      </c>
      <c r="R268" s="17">
        <v>34</v>
      </c>
      <c r="S268" s="67" t="s">
        <v>5040</v>
      </c>
      <c r="T268" s="1" t="s">
        <v>2787</v>
      </c>
      <c r="U268" s="18" t="s">
        <v>5519</v>
      </c>
      <c r="V268" s="18" t="s">
        <v>5519</v>
      </c>
      <c r="W268" s="18" t="s">
        <v>3979</v>
      </c>
      <c r="X268" s="18" t="s">
        <v>5042</v>
      </c>
      <c r="Y268" s="132">
        <f t="shared" si="12"/>
        <v>400</v>
      </c>
      <c r="Z268" s="132">
        <f t="shared" si="13"/>
        <v>400</v>
      </c>
      <c r="AA268" s="372" t="str">
        <f t="shared" si="14"/>
        <v>0</v>
      </c>
      <c r="AB268" s="24"/>
      <c r="AC268" s="24">
        <v>37068.375196759298</v>
      </c>
      <c r="AD268" s="28"/>
      <c r="AE268" s="28"/>
      <c r="AF268" s="28" t="s">
        <v>2788</v>
      </c>
      <c r="AG268" s="28"/>
      <c r="AH268" s="28"/>
    </row>
    <row r="269" spans="1:34" s="18" customFormat="1" ht="11.85" customHeight="1" x14ac:dyDescent="0.2">
      <c r="A269" s="16" t="s">
        <v>2840</v>
      </c>
      <c r="B269" s="17">
        <v>36.5</v>
      </c>
      <c r="C269" s="16" t="s">
        <v>2750</v>
      </c>
      <c r="D269" s="16" t="s">
        <v>4449</v>
      </c>
      <c r="E269" s="18" t="s">
        <v>5516</v>
      </c>
      <c r="F269" s="18">
        <v>8</v>
      </c>
      <c r="G269" s="140">
        <v>25</v>
      </c>
      <c r="I269" s="131"/>
      <c r="J269" s="18" t="s">
        <v>3005</v>
      </c>
      <c r="K269" s="51" t="s">
        <v>4434</v>
      </c>
      <c r="L269" s="16" t="s">
        <v>1616</v>
      </c>
      <c r="M269" s="18" t="s">
        <v>4434</v>
      </c>
      <c r="N269" s="58" t="s">
        <v>3005</v>
      </c>
      <c r="O269" s="140"/>
      <c r="P269" s="18">
        <v>25</v>
      </c>
      <c r="Q269" s="16" t="s">
        <v>5514</v>
      </c>
      <c r="R269" s="17">
        <v>24.65</v>
      </c>
      <c r="S269" s="67" t="s">
        <v>5040</v>
      </c>
      <c r="T269" s="16" t="s">
        <v>4435</v>
      </c>
      <c r="U269" s="18" t="s">
        <v>5519</v>
      </c>
      <c r="V269" s="18" t="s">
        <v>5519</v>
      </c>
      <c r="W269" s="18" t="s">
        <v>3979</v>
      </c>
      <c r="X269" s="426" t="s">
        <v>5042</v>
      </c>
      <c r="Y269" s="132">
        <f t="shared" si="12"/>
        <v>400</v>
      </c>
      <c r="Z269" s="132">
        <f t="shared" si="13"/>
        <v>400</v>
      </c>
      <c r="AA269" s="372" t="str">
        <f t="shared" si="14"/>
        <v>0</v>
      </c>
    </row>
    <row r="270" spans="1:34" s="18" customFormat="1" ht="11.85" customHeight="1" x14ac:dyDescent="0.2">
      <c r="A270" s="16" t="s">
        <v>3906</v>
      </c>
      <c r="B270" s="17">
        <v>300</v>
      </c>
      <c r="C270" s="16" t="s">
        <v>5514</v>
      </c>
      <c r="D270" s="16" t="s">
        <v>4449</v>
      </c>
      <c r="E270" s="18" t="s">
        <v>5516</v>
      </c>
      <c r="F270" s="18">
        <v>8</v>
      </c>
      <c r="G270" s="18">
        <v>25</v>
      </c>
      <c r="H270" s="18" t="s">
        <v>1561</v>
      </c>
      <c r="I270" s="131" t="s">
        <v>2808</v>
      </c>
      <c r="J270" s="18" t="s">
        <v>3005</v>
      </c>
      <c r="K270" s="19" t="s">
        <v>1613</v>
      </c>
      <c r="L270" s="1" t="s">
        <v>1616</v>
      </c>
      <c r="M270" s="18" t="s">
        <v>4977</v>
      </c>
      <c r="N270" s="58" t="s">
        <v>3005</v>
      </c>
      <c r="O270" s="83" t="s">
        <v>5270</v>
      </c>
      <c r="P270" s="18">
        <v>25</v>
      </c>
      <c r="Q270" s="16" t="s">
        <v>2610</v>
      </c>
      <c r="R270" s="17">
        <v>65</v>
      </c>
      <c r="S270" s="67" t="s">
        <v>2814</v>
      </c>
      <c r="T270" s="16" t="s">
        <v>2631</v>
      </c>
      <c r="U270" s="18" t="s">
        <v>5519</v>
      </c>
      <c r="V270" s="18" t="s">
        <v>5519</v>
      </c>
      <c r="W270" s="18" t="s">
        <v>3979</v>
      </c>
      <c r="X270" s="18" t="s">
        <v>3978</v>
      </c>
      <c r="Y270" s="132">
        <f t="shared" si="12"/>
        <v>400</v>
      </c>
      <c r="Z270" s="132" t="str">
        <f t="shared" si="13"/>
        <v>0</v>
      </c>
      <c r="AA270" s="372">
        <f t="shared" si="14"/>
        <v>400</v>
      </c>
    </row>
    <row r="271" spans="1:34" s="18" customFormat="1" ht="11.85" customHeight="1" x14ac:dyDescent="0.2">
      <c r="A271" s="16" t="s">
        <v>3950</v>
      </c>
      <c r="B271" s="17">
        <v>265</v>
      </c>
      <c r="C271" s="16" t="s">
        <v>5523</v>
      </c>
      <c r="D271" s="16" t="s">
        <v>4449</v>
      </c>
      <c r="E271" s="18" t="s">
        <v>5516</v>
      </c>
      <c r="F271" s="18">
        <v>8</v>
      </c>
      <c r="G271" s="18">
        <v>25</v>
      </c>
      <c r="H271" s="18" t="s">
        <v>1561</v>
      </c>
      <c r="I271" s="49" t="s">
        <v>2804</v>
      </c>
      <c r="J271" s="18" t="s">
        <v>3005</v>
      </c>
      <c r="K271" s="19" t="s">
        <v>1441</v>
      </c>
      <c r="L271" s="16" t="s">
        <v>1616</v>
      </c>
      <c r="M271" s="18" t="s">
        <v>1611</v>
      </c>
      <c r="N271" s="58" t="s">
        <v>3005</v>
      </c>
      <c r="O271" s="140" t="s">
        <v>4379</v>
      </c>
      <c r="P271" s="18">
        <v>25</v>
      </c>
      <c r="Q271" s="16" t="s">
        <v>5514</v>
      </c>
      <c r="R271" s="17">
        <v>12.5</v>
      </c>
      <c r="S271" s="67" t="s">
        <v>2881</v>
      </c>
      <c r="T271" s="16" t="s">
        <v>3933</v>
      </c>
      <c r="U271" s="18" t="s">
        <v>5519</v>
      </c>
      <c r="V271" s="18" t="s">
        <v>5519</v>
      </c>
      <c r="W271" s="18" t="s">
        <v>3979</v>
      </c>
      <c r="X271" s="18" t="s">
        <v>3978</v>
      </c>
      <c r="Y271" s="132">
        <f t="shared" si="12"/>
        <v>400</v>
      </c>
      <c r="Z271" s="132" t="str">
        <f t="shared" si="13"/>
        <v>0</v>
      </c>
      <c r="AA271" s="372">
        <f t="shared" si="14"/>
        <v>400</v>
      </c>
    </row>
    <row r="272" spans="1:34" s="351" customFormat="1" x14ac:dyDescent="0.2">
      <c r="A272" s="1" t="s">
        <v>5218</v>
      </c>
      <c r="B272" s="17">
        <v>36</v>
      </c>
      <c r="C272" s="1" t="s">
        <v>5213</v>
      </c>
      <c r="D272" s="16" t="s">
        <v>4449</v>
      </c>
      <c r="E272" s="18" t="s">
        <v>5516</v>
      </c>
      <c r="F272" s="18">
        <v>8</v>
      </c>
      <c r="G272" s="3">
        <v>25</v>
      </c>
      <c r="H272" s="18" t="s">
        <v>1561</v>
      </c>
      <c r="I272" s="4" t="s">
        <v>2800</v>
      </c>
      <c r="J272" s="3" t="s">
        <v>3005</v>
      </c>
      <c r="K272" s="4" t="s">
        <v>4138</v>
      </c>
      <c r="L272" s="1" t="s">
        <v>1616</v>
      </c>
      <c r="M272" s="397" t="s">
        <v>4300</v>
      </c>
      <c r="N272" s="275" t="s">
        <v>3005</v>
      </c>
      <c r="O272" s="397" t="s">
        <v>2801</v>
      </c>
      <c r="P272" s="427">
        <v>25</v>
      </c>
      <c r="Q272" s="351" t="s">
        <v>2750</v>
      </c>
      <c r="R272" s="17">
        <v>31.5</v>
      </c>
      <c r="S272" s="67" t="s">
        <v>2882</v>
      </c>
      <c r="T272" s="351" t="s">
        <v>2834</v>
      </c>
      <c r="U272" s="18" t="s">
        <v>5519</v>
      </c>
      <c r="V272" s="18" t="s">
        <v>5519</v>
      </c>
      <c r="W272" s="18" t="s">
        <v>3979</v>
      </c>
      <c r="X272" s="18" t="s">
        <v>3978</v>
      </c>
      <c r="Y272" s="132">
        <f t="shared" si="12"/>
        <v>400</v>
      </c>
      <c r="Z272" s="132" t="str">
        <f t="shared" si="13"/>
        <v>0</v>
      </c>
      <c r="AA272" s="372">
        <f t="shared" si="14"/>
        <v>400</v>
      </c>
      <c r="AB272" s="118"/>
      <c r="AC272" s="118">
        <v>37068.375196759298</v>
      </c>
      <c r="AD272" s="118"/>
      <c r="AE272" s="28"/>
      <c r="AF272" s="28">
        <v>3513886</v>
      </c>
      <c r="AG272" s="28"/>
      <c r="AH272" s="28"/>
    </row>
    <row r="273" spans="1:34" s="351" customFormat="1" ht="11.85" customHeight="1" x14ac:dyDescent="0.2">
      <c r="A273" s="16" t="s">
        <v>3953</v>
      </c>
      <c r="B273" s="17">
        <v>277</v>
      </c>
      <c r="C273" s="16" t="s">
        <v>5523</v>
      </c>
      <c r="D273" s="16" t="s">
        <v>4449</v>
      </c>
      <c r="E273" s="18" t="s">
        <v>5516</v>
      </c>
      <c r="F273" s="18">
        <v>8</v>
      </c>
      <c r="G273" s="18">
        <v>25</v>
      </c>
      <c r="H273" s="18" t="s">
        <v>1561</v>
      </c>
      <c r="I273" s="49" t="s">
        <v>2804</v>
      </c>
      <c r="J273" s="18" t="s">
        <v>3005</v>
      </c>
      <c r="K273" s="19" t="s">
        <v>1441</v>
      </c>
      <c r="L273" s="16" t="s">
        <v>1616</v>
      </c>
      <c r="M273" s="18" t="s">
        <v>1611</v>
      </c>
      <c r="N273" s="58" t="s">
        <v>3005</v>
      </c>
      <c r="O273" s="140" t="s">
        <v>1670</v>
      </c>
      <c r="P273" s="18">
        <v>25</v>
      </c>
      <c r="Q273" s="16" t="s">
        <v>5514</v>
      </c>
      <c r="R273" s="17">
        <v>11.9</v>
      </c>
      <c r="S273" s="67" t="s">
        <v>2883</v>
      </c>
      <c r="T273" s="16" t="s">
        <v>3935</v>
      </c>
      <c r="U273" s="18" t="s">
        <v>5519</v>
      </c>
      <c r="V273" s="18" t="s">
        <v>5519</v>
      </c>
      <c r="W273" s="18" t="s">
        <v>3979</v>
      </c>
      <c r="X273" s="18" t="s">
        <v>3978</v>
      </c>
      <c r="Y273" s="132">
        <f t="shared" si="12"/>
        <v>400</v>
      </c>
      <c r="Z273" s="132" t="str">
        <f t="shared" si="13"/>
        <v>0</v>
      </c>
      <c r="AA273" s="372">
        <f t="shared" si="14"/>
        <v>400</v>
      </c>
      <c r="AB273" s="18"/>
      <c r="AC273" s="18"/>
      <c r="AD273" s="18"/>
      <c r="AE273" s="18"/>
      <c r="AF273" s="18"/>
      <c r="AG273" s="28"/>
      <c r="AH273" s="28"/>
    </row>
    <row r="274" spans="1:34" s="18" customFormat="1" ht="11.85" customHeight="1" x14ac:dyDescent="0.2">
      <c r="A274" s="1" t="s">
        <v>5217</v>
      </c>
      <c r="B274" s="17">
        <v>35</v>
      </c>
      <c r="C274" s="1" t="s">
        <v>5213</v>
      </c>
      <c r="D274" s="16" t="s">
        <v>4449</v>
      </c>
      <c r="E274" s="18" t="s">
        <v>5516</v>
      </c>
      <c r="F274" s="18">
        <v>8</v>
      </c>
      <c r="G274" s="3">
        <v>25</v>
      </c>
      <c r="H274" s="18" t="s">
        <v>1561</v>
      </c>
      <c r="I274" s="4" t="s">
        <v>2799</v>
      </c>
      <c r="J274" s="3" t="s">
        <v>3005</v>
      </c>
      <c r="K274" s="4" t="s">
        <v>4138</v>
      </c>
      <c r="L274" s="16" t="s">
        <v>1616</v>
      </c>
      <c r="M274" s="18" t="s">
        <v>4283</v>
      </c>
      <c r="N274" s="58" t="s">
        <v>3005</v>
      </c>
      <c r="O274" s="397" t="s">
        <v>3297</v>
      </c>
      <c r="P274" s="18">
        <v>25</v>
      </c>
      <c r="Q274" s="16" t="s">
        <v>3792</v>
      </c>
      <c r="R274" s="17">
        <v>57</v>
      </c>
      <c r="S274" s="67" t="s">
        <v>2884</v>
      </c>
      <c r="T274" s="16" t="s">
        <v>3802</v>
      </c>
      <c r="U274" s="18" t="s">
        <v>5519</v>
      </c>
      <c r="V274" s="18" t="s">
        <v>5519</v>
      </c>
      <c r="W274" s="18" t="s">
        <v>3979</v>
      </c>
      <c r="X274" s="18" t="s">
        <v>3978</v>
      </c>
      <c r="Y274" s="132">
        <f t="shared" si="12"/>
        <v>400</v>
      </c>
      <c r="Z274" s="132" t="str">
        <f t="shared" si="13"/>
        <v>0</v>
      </c>
      <c r="AA274" s="372">
        <f t="shared" si="14"/>
        <v>400</v>
      </c>
    </row>
    <row r="275" spans="1:34" s="351" customFormat="1" ht="11.85" customHeight="1" x14ac:dyDescent="0.2">
      <c r="A275" s="16" t="s">
        <v>3900</v>
      </c>
      <c r="B275" s="17">
        <v>280</v>
      </c>
      <c r="C275" s="16" t="s">
        <v>5523</v>
      </c>
      <c r="D275" s="16" t="s">
        <v>4449</v>
      </c>
      <c r="E275" s="18" t="s">
        <v>5516</v>
      </c>
      <c r="F275" s="18">
        <v>8</v>
      </c>
      <c r="G275" s="18">
        <v>25</v>
      </c>
      <c r="H275" s="18" t="s">
        <v>1561</v>
      </c>
      <c r="I275" s="51" t="s">
        <v>2792</v>
      </c>
      <c r="J275" s="18" t="s">
        <v>3005</v>
      </c>
      <c r="K275" s="46" t="s">
        <v>1612</v>
      </c>
      <c r="L275" s="1" t="s">
        <v>1616</v>
      </c>
      <c r="M275" s="112" t="s">
        <v>4300</v>
      </c>
      <c r="N275" s="3" t="s">
        <v>3005</v>
      </c>
      <c r="O275" s="397" t="s">
        <v>3244</v>
      </c>
      <c r="P275" s="48">
        <v>25</v>
      </c>
      <c r="Q275" s="1" t="s">
        <v>2750</v>
      </c>
      <c r="R275" s="17">
        <v>31.5</v>
      </c>
      <c r="S275" s="67" t="s">
        <v>5201</v>
      </c>
      <c r="T275" s="1" t="s">
        <v>2781</v>
      </c>
      <c r="U275" s="18" t="s">
        <v>5519</v>
      </c>
      <c r="V275" s="18" t="s">
        <v>5519</v>
      </c>
      <c r="W275" s="18" t="s">
        <v>3979</v>
      </c>
      <c r="X275" s="18" t="s">
        <v>3978</v>
      </c>
      <c r="Y275" s="132">
        <f t="shared" si="12"/>
        <v>400</v>
      </c>
      <c r="Z275" s="132" t="str">
        <f t="shared" si="13"/>
        <v>0</v>
      </c>
      <c r="AA275" s="372">
        <f t="shared" si="14"/>
        <v>400</v>
      </c>
      <c r="AB275" s="118"/>
      <c r="AC275" s="118"/>
      <c r="AD275" s="118"/>
      <c r="AE275" s="28"/>
      <c r="AF275" s="28"/>
      <c r="AG275" s="28"/>
      <c r="AH275" s="28"/>
    </row>
    <row r="276" spans="1:34" s="351" customFormat="1" x14ac:dyDescent="0.2">
      <c r="A276" s="16" t="s">
        <v>4446</v>
      </c>
      <c r="B276" s="17">
        <v>216</v>
      </c>
      <c r="C276" s="16" t="s">
        <v>4447</v>
      </c>
      <c r="D276" s="16" t="s">
        <v>4449</v>
      </c>
      <c r="E276" s="18" t="s">
        <v>5516</v>
      </c>
      <c r="F276" s="18">
        <v>8</v>
      </c>
      <c r="G276" s="245">
        <v>25</v>
      </c>
      <c r="H276" s="18" t="s">
        <v>1561</v>
      </c>
      <c r="I276" s="127" t="s">
        <v>5267</v>
      </c>
      <c r="J276" s="18" t="s">
        <v>3005</v>
      </c>
      <c r="K276" s="19" t="s">
        <v>4069</v>
      </c>
      <c r="L276" s="1" t="s">
        <v>1616</v>
      </c>
      <c r="M276" s="112" t="s">
        <v>4300</v>
      </c>
      <c r="N276" s="3" t="s">
        <v>3005</v>
      </c>
      <c r="O276" s="397" t="s">
        <v>3244</v>
      </c>
      <c r="P276" s="48">
        <v>25</v>
      </c>
      <c r="Q276" s="1" t="s">
        <v>2750</v>
      </c>
      <c r="R276" s="17">
        <v>33</v>
      </c>
      <c r="S276" s="67" t="s">
        <v>2865</v>
      </c>
      <c r="T276" s="1" t="s">
        <v>2782</v>
      </c>
      <c r="U276" s="18" t="s">
        <v>5519</v>
      </c>
      <c r="V276" s="18" t="s">
        <v>5519</v>
      </c>
      <c r="W276" s="18" t="s">
        <v>3979</v>
      </c>
      <c r="X276" s="18" t="s">
        <v>3978</v>
      </c>
      <c r="Y276" s="132">
        <f t="shared" si="12"/>
        <v>400</v>
      </c>
      <c r="Z276" s="132" t="str">
        <f t="shared" si="13"/>
        <v>0</v>
      </c>
      <c r="AA276" s="372">
        <f t="shared" si="14"/>
        <v>400</v>
      </c>
      <c r="AB276" s="118"/>
      <c r="AC276" s="118"/>
      <c r="AD276" s="118"/>
      <c r="AE276" s="28"/>
      <c r="AF276" s="28"/>
      <c r="AG276" s="28"/>
      <c r="AH276" s="28"/>
    </row>
    <row r="277" spans="1:34" s="18" customFormat="1" ht="11.85" customHeight="1" x14ac:dyDescent="0.2">
      <c r="A277" s="16" t="s">
        <v>4446</v>
      </c>
      <c r="B277" s="17">
        <v>216</v>
      </c>
      <c r="C277" s="16" t="s">
        <v>4447</v>
      </c>
      <c r="D277" s="16" t="s">
        <v>4449</v>
      </c>
      <c r="E277" s="18" t="s">
        <v>5516</v>
      </c>
      <c r="F277" s="18">
        <v>8</v>
      </c>
      <c r="G277" s="60">
        <v>25</v>
      </c>
      <c r="H277" s="18" t="s">
        <v>1561</v>
      </c>
      <c r="I277" s="126" t="s">
        <v>5266</v>
      </c>
      <c r="J277" s="18" t="s">
        <v>3005</v>
      </c>
      <c r="K277" s="19" t="s">
        <v>4069</v>
      </c>
      <c r="L277" s="1" t="s">
        <v>1616</v>
      </c>
      <c r="M277" s="3" t="s">
        <v>4300</v>
      </c>
      <c r="N277" s="3" t="s">
        <v>3005</v>
      </c>
      <c r="O277" s="397" t="s">
        <v>3244</v>
      </c>
      <c r="P277" s="3">
        <v>25</v>
      </c>
      <c r="Q277" s="1" t="s">
        <v>5213</v>
      </c>
      <c r="R277" s="17">
        <v>37</v>
      </c>
      <c r="S277" s="67" t="s">
        <v>2867</v>
      </c>
      <c r="T277" s="1" t="s">
        <v>5219</v>
      </c>
      <c r="U277" s="18" t="s">
        <v>5519</v>
      </c>
      <c r="V277" s="18" t="s">
        <v>5519</v>
      </c>
      <c r="W277" s="18" t="s">
        <v>3979</v>
      </c>
      <c r="X277" s="18" t="s">
        <v>3978</v>
      </c>
      <c r="Y277" s="132">
        <f t="shared" si="12"/>
        <v>400</v>
      </c>
      <c r="Z277" s="132" t="str">
        <f t="shared" si="13"/>
        <v>0</v>
      </c>
      <c r="AA277" s="372">
        <f t="shared" si="14"/>
        <v>400</v>
      </c>
    </row>
    <row r="278" spans="1:34" s="18" customFormat="1" ht="11.85" customHeight="1" x14ac:dyDescent="0.2">
      <c r="A278" s="16" t="s">
        <v>4446</v>
      </c>
      <c r="B278" s="17">
        <v>216</v>
      </c>
      <c r="C278" s="16" t="s">
        <v>4447</v>
      </c>
      <c r="D278" s="16" t="s">
        <v>4449</v>
      </c>
      <c r="E278" s="18" t="s">
        <v>5516</v>
      </c>
      <c r="F278" s="18">
        <v>8</v>
      </c>
      <c r="G278" s="60">
        <v>25</v>
      </c>
      <c r="H278" s="18" t="s">
        <v>1561</v>
      </c>
      <c r="I278" s="126" t="s">
        <v>5266</v>
      </c>
      <c r="J278" s="18" t="s">
        <v>3005</v>
      </c>
      <c r="K278" s="19" t="s">
        <v>4069</v>
      </c>
      <c r="L278" s="1" t="s">
        <v>1616</v>
      </c>
      <c r="M278" s="3" t="s">
        <v>4300</v>
      </c>
      <c r="N278" s="3" t="s">
        <v>3005</v>
      </c>
      <c r="O278" s="397" t="s">
        <v>3244</v>
      </c>
      <c r="P278" s="3">
        <v>25</v>
      </c>
      <c r="Q278" s="1" t="s">
        <v>5213</v>
      </c>
      <c r="R278" s="17">
        <v>37</v>
      </c>
      <c r="S278" s="67" t="s">
        <v>2868</v>
      </c>
      <c r="T278" s="1" t="s">
        <v>5220</v>
      </c>
      <c r="U278" s="18" t="s">
        <v>5519</v>
      </c>
      <c r="V278" s="18" t="s">
        <v>5519</v>
      </c>
      <c r="W278" s="18" t="s">
        <v>3979</v>
      </c>
      <c r="X278" s="18" t="s">
        <v>3978</v>
      </c>
      <c r="Y278" s="132">
        <f t="shared" si="12"/>
        <v>400</v>
      </c>
      <c r="Z278" s="132" t="str">
        <f t="shared" si="13"/>
        <v>0</v>
      </c>
      <c r="AA278" s="372">
        <f t="shared" si="14"/>
        <v>400</v>
      </c>
    </row>
    <row r="279" spans="1:34" s="18" customFormat="1" ht="11.85" customHeight="1" x14ac:dyDescent="0.2">
      <c r="A279" s="16" t="s">
        <v>4446</v>
      </c>
      <c r="B279" s="17">
        <v>216</v>
      </c>
      <c r="C279" s="16" t="s">
        <v>4447</v>
      </c>
      <c r="D279" s="16" t="s">
        <v>4449</v>
      </c>
      <c r="E279" s="18" t="s">
        <v>5516</v>
      </c>
      <c r="F279" s="18">
        <v>8</v>
      </c>
      <c r="G279" s="60">
        <v>25</v>
      </c>
      <c r="H279" s="18" t="s">
        <v>1561</v>
      </c>
      <c r="I279" s="126" t="s">
        <v>5266</v>
      </c>
      <c r="J279" s="18" t="s">
        <v>3005</v>
      </c>
      <c r="K279" s="19" t="s">
        <v>4069</v>
      </c>
      <c r="L279" s="1" t="s">
        <v>1616</v>
      </c>
      <c r="M279" s="18" t="s">
        <v>4300</v>
      </c>
      <c r="N279" s="58" t="s">
        <v>3005</v>
      </c>
      <c r="O279" s="125" t="s">
        <v>1320</v>
      </c>
      <c r="P279" s="18">
        <v>25</v>
      </c>
      <c r="Q279" s="16" t="s">
        <v>5528</v>
      </c>
      <c r="R279" s="17">
        <v>38.5</v>
      </c>
      <c r="S279" s="67" t="s">
        <v>2869</v>
      </c>
      <c r="T279" s="16" t="s">
        <v>3924</v>
      </c>
      <c r="U279" s="18" t="s">
        <v>5519</v>
      </c>
      <c r="V279" s="18" t="s">
        <v>5519</v>
      </c>
      <c r="W279" s="18" t="s">
        <v>3979</v>
      </c>
      <c r="X279" s="18" t="s">
        <v>3978</v>
      </c>
      <c r="Y279" s="132">
        <f t="shared" si="12"/>
        <v>400</v>
      </c>
      <c r="Z279" s="132" t="str">
        <f t="shared" si="13"/>
        <v>0</v>
      </c>
      <c r="AA279" s="372">
        <f t="shared" si="14"/>
        <v>400</v>
      </c>
    </row>
    <row r="280" spans="1:34" s="351" customFormat="1" x14ac:dyDescent="0.2">
      <c r="A280" s="16" t="s">
        <v>4446</v>
      </c>
      <c r="B280" s="17">
        <v>216</v>
      </c>
      <c r="C280" s="16" t="s">
        <v>4447</v>
      </c>
      <c r="D280" s="16" t="s">
        <v>4449</v>
      </c>
      <c r="E280" s="18" t="s">
        <v>5516</v>
      </c>
      <c r="F280" s="18">
        <v>8</v>
      </c>
      <c r="G280" s="60">
        <v>25</v>
      </c>
      <c r="H280" s="18" t="s">
        <v>1561</v>
      </c>
      <c r="I280" s="126" t="s">
        <v>5266</v>
      </c>
      <c r="J280" s="18" t="s">
        <v>3005</v>
      </c>
      <c r="K280" s="19" t="s">
        <v>4069</v>
      </c>
      <c r="L280" s="16" t="s">
        <v>1616</v>
      </c>
      <c r="M280" s="18" t="s">
        <v>4300</v>
      </c>
      <c r="N280" s="58" t="s">
        <v>3005</v>
      </c>
      <c r="O280" s="125" t="s">
        <v>1320</v>
      </c>
      <c r="P280" s="18">
        <v>25</v>
      </c>
      <c r="Q280" s="16" t="s">
        <v>5528</v>
      </c>
      <c r="R280" s="17">
        <v>38.5</v>
      </c>
      <c r="S280" s="67" t="s">
        <v>2870</v>
      </c>
      <c r="T280" s="16" t="s">
        <v>3927</v>
      </c>
      <c r="U280" s="18" t="s">
        <v>5519</v>
      </c>
      <c r="V280" s="18" t="s">
        <v>5519</v>
      </c>
      <c r="W280" s="18" t="s">
        <v>3979</v>
      </c>
      <c r="X280" s="18" t="s">
        <v>3978</v>
      </c>
      <c r="Y280" s="132">
        <f t="shared" si="12"/>
        <v>400</v>
      </c>
      <c r="Z280" s="132" t="str">
        <f t="shared" si="13"/>
        <v>0</v>
      </c>
      <c r="AA280" s="372">
        <f t="shared" si="14"/>
        <v>400</v>
      </c>
      <c r="AB280" s="24"/>
      <c r="AC280" s="24"/>
      <c r="AD280" s="28"/>
      <c r="AE280" s="28"/>
      <c r="AF280" s="28"/>
      <c r="AG280" s="28"/>
      <c r="AH280" s="28"/>
    </row>
    <row r="281" spans="1:34" s="351" customFormat="1" x14ac:dyDescent="0.2">
      <c r="A281" s="16" t="s">
        <v>4446</v>
      </c>
      <c r="B281" s="17">
        <v>216</v>
      </c>
      <c r="C281" s="16" t="s">
        <v>4447</v>
      </c>
      <c r="D281" s="16" t="s">
        <v>4449</v>
      </c>
      <c r="E281" s="18" t="s">
        <v>5516</v>
      </c>
      <c r="F281" s="18">
        <v>8</v>
      </c>
      <c r="G281" s="60">
        <v>25</v>
      </c>
      <c r="H281" s="18" t="s">
        <v>1561</v>
      </c>
      <c r="I281" s="126" t="s">
        <v>5266</v>
      </c>
      <c r="J281" s="18" t="s">
        <v>3005</v>
      </c>
      <c r="K281" s="19" t="s">
        <v>4069</v>
      </c>
      <c r="L281" s="16" t="s">
        <v>1616</v>
      </c>
      <c r="M281" s="18" t="s">
        <v>4300</v>
      </c>
      <c r="N281" s="58" t="s">
        <v>3005</v>
      </c>
      <c r="O281" s="397" t="s">
        <v>3244</v>
      </c>
      <c r="P281" s="118">
        <v>25</v>
      </c>
      <c r="Q281" s="16" t="s">
        <v>5435</v>
      </c>
      <c r="R281" s="17">
        <v>55</v>
      </c>
      <c r="S281" s="67" t="s">
        <v>2871</v>
      </c>
      <c r="T281" s="16" t="s">
        <v>5442</v>
      </c>
      <c r="U281" s="18" t="s">
        <v>5519</v>
      </c>
      <c r="V281" s="18" t="s">
        <v>5519</v>
      </c>
      <c r="W281" s="18" t="s">
        <v>3979</v>
      </c>
      <c r="X281" s="18" t="s">
        <v>3978</v>
      </c>
      <c r="Y281" s="132">
        <f t="shared" si="12"/>
        <v>400</v>
      </c>
      <c r="Z281" s="132" t="str">
        <f t="shared" si="13"/>
        <v>0</v>
      </c>
      <c r="AA281" s="372">
        <f t="shared" si="14"/>
        <v>400</v>
      </c>
      <c r="AB281" s="24"/>
      <c r="AC281" s="24"/>
      <c r="AD281" s="28"/>
      <c r="AE281" s="28"/>
      <c r="AF281" s="28"/>
      <c r="AG281" s="28"/>
      <c r="AH281" s="28"/>
    </row>
    <row r="282" spans="1:34" s="18" customFormat="1" ht="11.85" customHeight="1" x14ac:dyDescent="0.2">
      <c r="A282" s="16" t="s">
        <v>5444</v>
      </c>
      <c r="B282" s="17">
        <v>60</v>
      </c>
      <c r="C282" s="16" t="s">
        <v>5435</v>
      </c>
      <c r="D282" s="16" t="s">
        <v>4449</v>
      </c>
      <c r="E282" s="18" t="s">
        <v>5516</v>
      </c>
      <c r="F282" s="18">
        <v>8</v>
      </c>
      <c r="G282" s="18">
        <v>25</v>
      </c>
      <c r="H282" s="18" t="s">
        <v>1561</v>
      </c>
      <c r="I282" s="51" t="s">
        <v>2793</v>
      </c>
      <c r="J282" s="18" t="s">
        <v>3005</v>
      </c>
      <c r="K282" s="19" t="s">
        <v>1441</v>
      </c>
      <c r="L282" s="16" t="s">
        <v>1616</v>
      </c>
      <c r="M282" s="18" t="s">
        <v>4300</v>
      </c>
      <c r="N282" s="58" t="s">
        <v>3005</v>
      </c>
      <c r="O282" s="397" t="s">
        <v>3244</v>
      </c>
      <c r="P282" s="18">
        <v>25</v>
      </c>
      <c r="Q282" s="16" t="s">
        <v>5435</v>
      </c>
      <c r="R282" s="17">
        <v>60</v>
      </c>
      <c r="S282" s="67" t="s">
        <v>2878</v>
      </c>
      <c r="T282" s="16" t="s">
        <v>5443</v>
      </c>
      <c r="U282" s="18" t="s">
        <v>5519</v>
      </c>
      <c r="V282" s="18" t="s">
        <v>5519</v>
      </c>
      <c r="W282" s="18" t="s">
        <v>3979</v>
      </c>
      <c r="X282" s="18" t="s">
        <v>3978</v>
      </c>
      <c r="Y282" s="132">
        <f t="shared" si="12"/>
        <v>400</v>
      </c>
      <c r="Z282" s="132" t="str">
        <f t="shared" si="13"/>
        <v>0</v>
      </c>
      <c r="AA282" s="372">
        <f t="shared" si="14"/>
        <v>400</v>
      </c>
    </row>
    <row r="283" spans="1:34" s="18" customFormat="1" ht="11.85" customHeight="1" x14ac:dyDescent="0.2">
      <c r="A283" s="16" t="s">
        <v>3955</v>
      </c>
      <c r="B283" s="17">
        <v>220</v>
      </c>
      <c r="C283" s="16" t="s">
        <v>5523</v>
      </c>
      <c r="D283" s="16" t="s">
        <v>4449</v>
      </c>
      <c r="E283" s="18" t="s">
        <v>5516</v>
      </c>
      <c r="F283" s="18">
        <v>8</v>
      </c>
      <c r="G283" s="18">
        <v>25</v>
      </c>
      <c r="H283" s="18" t="s">
        <v>1561</v>
      </c>
      <c r="I283" s="51" t="s">
        <v>2793</v>
      </c>
      <c r="J283" s="18" t="s">
        <v>3005</v>
      </c>
      <c r="K283" s="19" t="s">
        <v>1441</v>
      </c>
      <c r="L283" s="16" t="s">
        <v>1616</v>
      </c>
      <c r="M283" s="118" t="s">
        <v>4300</v>
      </c>
      <c r="N283" s="58" t="s">
        <v>3005</v>
      </c>
      <c r="O283" s="397" t="s">
        <v>3244</v>
      </c>
      <c r="P283" s="118">
        <v>25</v>
      </c>
      <c r="Q283" s="16" t="s">
        <v>5497</v>
      </c>
      <c r="R283" s="17">
        <v>57.5</v>
      </c>
      <c r="S283" s="67" t="s">
        <v>2877</v>
      </c>
      <c r="T283" s="16" t="s">
        <v>5506</v>
      </c>
      <c r="U283" s="18" t="s">
        <v>5519</v>
      </c>
      <c r="V283" s="18" t="s">
        <v>5519</v>
      </c>
      <c r="W283" s="18" t="s">
        <v>3979</v>
      </c>
      <c r="X283" s="18" t="s">
        <v>3978</v>
      </c>
      <c r="Y283" s="132">
        <f t="shared" si="12"/>
        <v>400</v>
      </c>
      <c r="Z283" s="132" t="str">
        <f t="shared" si="13"/>
        <v>0</v>
      </c>
      <c r="AA283" s="372">
        <f t="shared" si="14"/>
        <v>400</v>
      </c>
    </row>
    <row r="284" spans="1:34" s="351" customFormat="1" ht="11.85" customHeight="1" x14ac:dyDescent="0.2">
      <c r="A284" s="16" t="s">
        <v>4446</v>
      </c>
      <c r="B284" s="17">
        <v>216</v>
      </c>
      <c r="C284" s="16" t="s">
        <v>4447</v>
      </c>
      <c r="D284" s="16" t="s">
        <v>4449</v>
      </c>
      <c r="E284" s="18" t="s">
        <v>5516</v>
      </c>
      <c r="F284" s="18">
        <v>8</v>
      </c>
      <c r="G284" s="245">
        <v>25</v>
      </c>
      <c r="H284" s="18" t="s">
        <v>1561</v>
      </c>
      <c r="I284" s="127" t="s">
        <v>5267</v>
      </c>
      <c r="J284" s="18" t="s">
        <v>3005</v>
      </c>
      <c r="K284" s="19" t="s">
        <v>4069</v>
      </c>
      <c r="L284" s="1" t="s">
        <v>1616</v>
      </c>
      <c r="M284" s="112" t="s">
        <v>4300</v>
      </c>
      <c r="N284" s="3" t="s">
        <v>3005</v>
      </c>
      <c r="O284" s="397" t="s">
        <v>3244</v>
      </c>
      <c r="P284" s="48">
        <v>25</v>
      </c>
      <c r="Q284" s="1" t="s">
        <v>2750</v>
      </c>
      <c r="R284" s="17">
        <v>36</v>
      </c>
      <c r="S284" s="67" t="s">
        <v>2866</v>
      </c>
      <c r="T284" s="1" t="s">
        <v>2784</v>
      </c>
      <c r="U284" s="18" t="s">
        <v>5519</v>
      </c>
      <c r="V284" s="18" t="s">
        <v>5519</v>
      </c>
      <c r="W284" s="18" t="s">
        <v>3979</v>
      </c>
      <c r="X284" s="18" t="s">
        <v>3978</v>
      </c>
      <c r="Y284" s="132">
        <f t="shared" si="12"/>
        <v>400</v>
      </c>
      <c r="Z284" s="132" t="str">
        <f t="shared" si="13"/>
        <v>0</v>
      </c>
      <c r="AA284" s="372">
        <f t="shared" si="14"/>
        <v>400</v>
      </c>
      <c r="AB284" s="118"/>
      <c r="AC284" s="118"/>
      <c r="AD284" s="118"/>
      <c r="AE284" s="28"/>
      <c r="AF284" s="28"/>
      <c r="AG284" s="28"/>
      <c r="AH284" s="28"/>
    </row>
    <row r="285" spans="1:34" s="351" customFormat="1" x14ac:dyDescent="0.2">
      <c r="A285" s="16" t="s">
        <v>3878</v>
      </c>
      <c r="B285" s="17">
        <v>290.5</v>
      </c>
      <c r="C285" s="16" t="s">
        <v>5514</v>
      </c>
      <c r="D285" s="16" t="s">
        <v>4449</v>
      </c>
      <c r="E285" s="18" t="s">
        <v>5516</v>
      </c>
      <c r="F285" s="18">
        <v>8</v>
      </c>
      <c r="G285" s="18">
        <v>25</v>
      </c>
      <c r="H285" s="18" t="s">
        <v>1561</v>
      </c>
      <c r="I285" s="131" t="s">
        <v>5568</v>
      </c>
      <c r="J285" s="18" t="s">
        <v>3005</v>
      </c>
      <c r="K285" s="19" t="s">
        <v>4138</v>
      </c>
      <c r="L285" s="1" t="s">
        <v>1616</v>
      </c>
      <c r="M285" s="397" t="s">
        <v>4300</v>
      </c>
      <c r="N285" s="275" t="s">
        <v>3005</v>
      </c>
      <c r="O285" s="397" t="s">
        <v>5288</v>
      </c>
      <c r="P285" s="397">
        <v>25</v>
      </c>
      <c r="Q285" s="351" t="s">
        <v>2750</v>
      </c>
      <c r="R285" s="17">
        <v>36</v>
      </c>
      <c r="S285" s="67" t="s">
        <v>2872</v>
      </c>
      <c r="T285" s="351" t="s">
        <v>2835</v>
      </c>
      <c r="U285" s="18" t="s">
        <v>5519</v>
      </c>
      <c r="V285" s="18" t="s">
        <v>5519</v>
      </c>
      <c r="W285" s="18" t="s">
        <v>3979</v>
      </c>
      <c r="X285" s="18" t="s">
        <v>3978</v>
      </c>
      <c r="Y285" s="132">
        <f t="shared" si="12"/>
        <v>400</v>
      </c>
      <c r="Z285" s="132" t="str">
        <f t="shared" si="13"/>
        <v>0</v>
      </c>
      <c r="AA285" s="372">
        <f t="shared" si="14"/>
        <v>400</v>
      </c>
      <c r="AB285" s="118"/>
      <c r="AC285" s="118">
        <v>37068.375196759298</v>
      </c>
      <c r="AD285" s="118"/>
      <c r="AE285" s="28"/>
      <c r="AF285" s="28" t="s">
        <v>2783</v>
      </c>
      <c r="AG285" s="28"/>
      <c r="AH285" s="28"/>
    </row>
    <row r="286" spans="1:34" s="18" customFormat="1" ht="11.85" customHeight="1" x14ac:dyDescent="0.2">
      <c r="A286" s="16" t="s">
        <v>2775</v>
      </c>
      <c r="B286" s="17">
        <v>32</v>
      </c>
      <c r="C286" s="16" t="s">
        <v>2750</v>
      </c>
      <c r="D286" s="16" t="s">
        <v>4449</v>
      </c>
      <c r="E286" s="18" t="s">
        <v>5516</v>
      </c>
      <c r="F286" s="18">
        <v>8</v>
      </c>
      <c r="G286" s="140">
        <v>25</v>
      </c>
      <c r="I286" s="131" t="s">
        <v>4989</v>
      </c>
      <c r="J286" s="18" t="s">
        <v>3005</v>
      </c>
      <c r="K286" s="51" t="s">
        <v>4978</v>
      </c>
      <c r="L286" s="1" t="s">
        <v>1616</v>
      </c>
      <c r="M286" s="18" t="s">
        <v>4170</v>
      </c>
      <c r="N286" s="58" t="s">
        <v>3005</v>
      </c>
      <c r="O286" s="116" t="s">
        <v>2809</v>
      </c>
      <c r="P286" s="118">
        <v>25</v>
      </c>
      <c r="Q286" s="16" t="s">
        <v>5514</v>
      </c>
      <c r="R286" s="17">
        <v>165</v>
      </c>
      <c r="S286" s="67" t="s">
        <v>2874</v>
      </c>
      <c r="T286" s="16" t="s">
        <v>3890</v>
      </c>
      <c r="U286" s="18" t="s">
        <v>5519</v>
      </c>
      <c r="V286" s="18" t="s">
        <v>5519</v>
      </c>
      <c r="W286" s="18" t="s">
        <v>3979</v>
      </c>
      <c r="X286" s="18" t="s">
        <v>3978</v>
      </c>
      <c r="Y286" s="132">
        <f t="shared" si="12"/>
        <v>400</v>
      </c>
      <c r="Z286" s="132" t="str">
        <f t="shared" si="13"/>
        <v>0</v>
      </c>
      <c r="AA286" s="372">
        <f t="shared" si="14"/>
        <v>400</v>
      </c>
    </row>
    <row r="287" spans="1:34" s="351" customFormat="1" ht="11.85" customHeight="1" x14ac:dyDescent="0.2">
      <c r="A287" s="16" t="s">
        <v>4446</v>
      </c>
      <c r="B287" s="17">
        <v>216</v>
      </c>
      <c r="C287" s="16" t="s">
        <v>4447</v>
      </c>
      <c r="D287" s="16" t="s">
        <v>4449</v>
      </c>
      <c r="E287" s="18" t="s">
        <v>5516</v>
      </c>
      <c r="F287" s="18">
        <v>8</v>
      </c>
      <c r="G287" s="60">
        <v>25</v>
      </c>
      <c r="H287" s="18" t="s">
        <v>1561</v>
      </c>
      <c r="I287" s="126" t="s">
        <v>3446</v>
      </c>
      <c r="J287" s="18" t="s">
        <v>3005</v>
      </c>
      <c r="K287" s="19" t="s">
        <v>4069</v>
      </c>
      <c r="L287" s="1" t="s">
        <v>1616</v>
      </c>
      <c r="M287" s="112" t="s">
        <v>1439</v>
      </c>
      <c r="N287" s="3" t="s">
        <v>3005</v>
      </c>
      <c r="O287" s="112" t="s">
        <v>4379</v>
      </c>
      <c r="P287" s="48">
        <v>25</v>
      </c>
      <c r="Q287" s="1" t="s">
        <v>2750</v>
      </c>
      <c r="R287" s="17">
        <v>37</v>
      </c>
      <c r="S287" s="67" t="s">
        <v>2880</v>
      </c>
      <c r="T287" s="1" t="s">
        <v>2785</v>
      </c>
      <c r="U287" s="18" t="s">
        <v>5519</v>
      </c>
      <c r="V287" s="18" t="s">
        <v>5519</v>
      </c>
      <c r="W287" s="18" t="s">
        <v>3979</v>
      </c>
      <c r="X287" s="18" t="s">
        <v>3978</v>
      </c>
      <c r="Y287" s="132">
        <f t="shared" si="12"/>
        <v>400</v>
      </c>
      <c r="Z287" s="132" t="str">
        <f t="shared" si="13"/>
        <v>0</v>
      </c>
      <c r="AA287" s="372">
        <f t="shared" si="14"/>
        <v>400</v>
      </c>
      <c r="AB287" s="118"/>
      <c r="AC287" s="118"/>
      <c r="AD287" s="118"/>
      <c r="AE287" s="28"/>
      <c r="AF287" s="28"/>
      <c r="AG287" s="28"/>
      <c r="AH287" s="28"/>
    </row>
    <row r="288" spans="1:34" s="351" customFormat="1" ht="11.85" customHeight="1" x14ac:dyDescent="0.2">
      <c r="A288" s="16" t="s">
        <v>4446</v>
      </c>
      <c r="B288" s="17">
        <v>216</v>
      </c>
      <c r="C288" s="16" t="s">
        <v>4447</v>
      </c>
      <c r="D288" s="16" t="s">
        <v>4449</v>
      </c>
      <c r="E288" s="18" t="s">
        <v>5516</v>
      </c>
      <c r="F288" s="18">
        <v>8</v>
      </c>
      <c r="G288" s="245">
        <v>25</v>
      </c>
      <c r="H288" s="18" t="s">
        <v>1561</v>
      </c>
      <c r="I288" s="127" t="s">
        <v>2789</v>
      </c>
      <c r="J288" s="18" t="s">
        <v>3005</v>
      </c>
      <c r="K288" s="19" t="s">
        <v>4069</v>
      </c>
      <c r="L288" s="1" t="s">
        <v>1616</v>
      </c>
      <c r="M288" s="18" t="s">
        <v>4979</v>
      </c>
      <c r="N288" s="58" t="s">
        <v>3005</v>
      </c>
      <c r="O288" s="83" t="s">
        <v>2790</v>
      </c>
      <c r="P288" s="18">
        <v>25</v>
      </c>
      <c r="Q288" s="16" t="s">
        <v>5514</v>
      </c>
      <c r="R288" s="17">
        <v>12.5</v>
      </c>
      <c r="S288" s="67" t="s">
        <v>2879</v>
      </c>
      <c r="T288" s="16" t="s">
        <v>5508</v>
      </c>
      <c r="U288" s="18" t="s">
        <v>5519</v>
      </c>
      <c r="V288" s="18" t="s">
        <v>5519</v>
      </c>
      <c r="W288" s="18" t="s">
        <v>3979</v>
      </c>
      <c r="X288" s="18" t="s">
        <v>3978</v>
      </c>
      <c r="Y288" s="132">
        <f t="shared" si="12"/>
        <v>400</v>
      </c>
      <c r="Z288" s="132" t="str">
        <f t="shared" si="13"/>
        <v>0</v>
      </c>
      <c r="AA288" s="372">
        <f t="shared" si="14"/>
        <v>400</v>
      </c>
      <c r="AB288" s="24"/>
      <c r="AC288" s="24">
        <v>37068.375196759298</v>
      </c>
      <c r="AD288" s="28"/>
      <c r="AE288" s="28"/>
      <c r="AF288" s="28">
        <v>3513945</v>
      </c>
      <c r="AG288" s="28"/>
      <c r="AH288" s="28"/>
    </row>
    <row r="289" spans="1:34" s="351" customFormat="1" x14ac:dyDescent="0.2">
      <c r="A289" s="1"/>
      <c r="B289" s="17"/>
      <c r="C289" s="267" t="s">
        <v>5210</v>
      </c>
      <c r="D289" s="16" t="s">
        <v>4449</v>
      </c>
      <c r="E289" s="18" t="s">
        <v>5516</v>
      </c>
      <c r="F289" s="18">
        <v>8</v>
      </c>
      <c r="G289" s="134"/>
      <c r="H289" s="18" t="s">
        <v>1561</v>
      </c>
      <c r="I289" s="107" t="s">
        <v>1438</v>
      </c>
      <c r="J289" s="18"/>
      <c r="K289" s="251" t="s">
        <v>4541</v>
      </c>
      <c r="L289" s="16" t="s">
        <v>1616</v>
      </c>
      <c r="R289" s="17"/>
      <c r="Y289" s="132">
        <f t="shared" si="12"/>
        <v>0</v>
      </c>
      <c r="Z289" s="132" t="str">
        <f t="shared" si="13"/>
        <v>0</v>
      </c>
      <c r="AA289" s="372" t="str">
        <f t="shared" si="14"/>
        <v>0</v>
      </c>
      <c r="AB289" s="24"/>
      <c r="AC289" s="24"/>
      <c r="AD289" s="28"/>
      <c r="AE289" s="28"/>
      <c r="AF289" s="28"/>
      <c r="AG289" s="28"/>
      <c r="AH289" s="28"/>
    </row>
    <row r="290" spans="1:34" s="351" customFormat="1" ht="11.85" customHeight="1" x14ac:dyDescent="0.2">
      <c r="A290" s="1"/>
      <c r="B290" s="17"/>
      <c r="C290" s="267" t="s">
        <v>5210</v>
      </c>
      <c r="D290" s="16" t="s">
        <v>4449</v>
      </c>
      <c r="E290" s="18" t="s">
        <v>5516</v>
      </c>
      <c r="F290" s="18">
        <v>8</v>
      </c>
      <c r="G290" s="134"/>
      <c r="H290" s="18" t="s">
        <v>1561</v>
      </c>
      <c r="I290" s="107" t="s">
        <v>1438</v>
      </c>
      <c r="J290" s="18"/>
      <c r="K290" s="251" t="s">
        <v>4541</v>
      </c>
      <c r="L290" s="16" t="s">
        <v>1616</v>
      </c>
      <c r="R290" s="17"/>
      <c r="Y290" s="132">
        <f t="shared" si="12"/>
        <v>0</v>
      </c>
      <c r="Z290" s="132" t="str">
        <f t="shared" si="13"/>
        <v>0</v>
      </c>
      <c r="AA290" s="372" t="str">
        <f t="shared" si="14"/>
        <v>0</v>
      </c>
      <c r="AB290" s="18"/>
      <c r="AC290" s="18"/>
      <c r="AD290" s="28"/>
      <c r="AE290" s="28"/>
      <c r="AF290" s="28"/>
      <c r="AG290" s="28"/>
      <c r="AH290" s="28"/>
    </row>
    <row r="291" spans="1:34" s="351" customFormat="1" ht="11.85" customHeight="1" x14ac:dyDescent="0.2">
      <c r="A291" s="1"/>
      <c r="B291" s="17"/>
      <c r="C291" s="267" t="s">
        <v>5210</v>
      </c>
      <c r="D291" s="16" t="s">
        <v>4449</v>
      </c>
      <c r="E291" s="18" t="s">
        <v>5516</v>
      </c>
      <c r="F291" s="18">
        <v>8</v>
      </c>
      <c r="G291" s="134"/>
      <c r="H291" s="18" t="s">
        <v>1561</v>
      </c>
      <c r="I291" s="107" t="s">
        <v>1438</v>
      </c>
      <c r="J291" s="18"/>
      <c r="K291" s="251" t="s">
        <v>4541</v>
      </c>
      <c r="L291" s="16" t="s">
        <v>1616</v>
      </c>
      <c r="R291" s="17"/>
      <c r="Y291" s="132">
        <f t="shared" si="12"/>
        <v>0</v>
      </c>
      <c r="Z291" s="132" t="str">
        <f t="shared" si="13"/>
        <v>0</v>
      </c>
      <c r="AA291" s="372" t="str">
        <f t="shared" si="14"/>
        <v>0</v>
      </c>
      <c r="AB291" s="24"/>
      <c r="AC291" s="24"/>
      <c r="AD291" s="28"/>
      <c r="AE291" s="28"/>
      <c r="AF291" s="28"/>
      <c r="AG291" s="28"/>
      <c r="AH291" s="28"/>
    </row>
    <row r="292" spans="1:34" s="351" customFormat="1" ht="11.85" customHeight="1" x14ac:dyDescent="0.2">
      <c r="A292" s="16"/>
      <c r="B292" s="17"/>
      <c r="C292" s="16"/>
      <c r="D292" s="16"/>
      <c r="E292" s="18"/>
      <c r="F292" s="18"/>
      <c r="G292" s="140"/>
      <c r="H292" s="18"/>
      <c r="I292" s="51"/>
      <c r="J292" s="18"/>
      <c r="K292" s="51"/>
      <c r="L292" s="16"/>
      <c r="R292" s="17"/>
      <c r="X292" s="18"/>
      <c r="Y292" s="132">
        <f t="shared" si="12"/>
        <v>0</v>
      </c>
      <c r="Z292" s="132" t="str">
        <f t="shared" si="13"/>
        <v>0</v>
      </c>
      <c r="AA292" s="372" t="str">
        <f t="shared" si="14"/>
        <v>0</v>
      </c>
      <c r="AB292" s="24"/>
      <c r="AC292" s="24"/>
      <c r="AD292" s="28"/>
      <c r="AE292" s="28"/>
      <c r="AF292" s="28"/>
      <c r="AG292" s="28"/>
      <c r="AH292" s="28"/>
    </row>
    <row r="293" spans="1:34" s="94" customFormat="1" ht="11.85" customHeight="1" thickBot="1" x14ac:dyDescent="0.25">
      <c r="A293" s="352"/>
      <c r="B293" s="17"/>
      <c r="C293" s="352"/>
      <c r="D293" s="352"/>
      <c r="G293" s="349">
        <f>SUM(G243:G292)</f>
        <v>1044</v>
      </c>
      <c r="J293" s="78"/>
      <c r="K293" s="354"/>
      <c r="L293" s="352"/>
      <c r="M293" s="94">
        <f>G293-P293</f>
        <v>0</v>
      </c>
      <c r="N293" s="78"/>
      <c r="P293" s="349">
        <f>SUM(P243:P292)</f>
        <v>1044</v>
      </c>
      <c r="Q293" s="352"/>
      <c r="R293" s="17"/>
      <c r="T293" s="352"/>
      <c r="Y293" s="132">
        <f t="shared" si="12"/>
        <v>0</v>
      </c>
      <c r="Z293" s="132" t="str">
        <f t="shared" si="13"/>
        <v>0</v>
      </c>
      <c r="AA293" s="372" t="str">
        <f t="shared" si="14"/>
        <v>0</v>
      </c>
      <c r="AC293" s="355"/>
    </row>
    <row r="294" spans="1:34" s="79" customFormat="1" ht="12" customHeight="1" x14ac:dyDescent="0.2">
      <c r="A294" s="16"/>
      <c r="B294" s="17"/>
      <c r="C294" s="50" t="s">
        <v>3029</v>
      </c>
      <c r="D294" s="85"/>
      <c r="I294" s="96"/>
      <c r="J294" s="58"/>
      <c r="K294" s="51"/>
      <c r="L294" s="85"/>
      <c r="N294" s="58"/>
      <c r="Q294" s="85"/>
      <c r="R294" s="17"/>
      <c r="T294" s="85"/>
      <c r="Y294" s="132">
        <f t="shared" si="12"/>
        <v>0</v>
      </c>
      <c r="Z294" s="132" t="str">
        <f t="shared" si="13"/>
        <v>0</v>
      </c>
      <c r="AA294" s="372" t="str">
        <f t="shared" si="14"/>
        <v>0</v>
      </c>
      <c r="AC294" s="86"/>
    </row>
    <row r="295" spans="1:34" s="18" customFormat="1" ht="12" customHeight="1" x14ac:dyDescent="0.2">
      <c r="A295" s="1" t="s">
        <v>2843</v>
      </c>
      <c r="B295" s="17">
        <v>0</v>
      </c>
      <c r="C295" s="267" t="s">
        <v>5210</v>
      </c>
      <c r="D295" s="16" t="s">
        <v>5515</v>
      </c>
      <c r="E295" s="18" t="s">
        <v>5516</v>
      </c>
      <c r="F295" s="18">
        <v>16</v>
      </c>
      <c r="G295" s="198">
        <v>7</v>
      </c>
      <c r="H295" s="79" t="s">
        <v>1561</v>
      </c>
      <c r="I295" s="51" t="s">
        <v>1304</v>
      </c>
      <c r="J295" s="58" t="s">
        <v>3005</v>
      </c>
      <c r="K295" s="51" t="s">
        <v>4379</v>
      </c>
      <c r="L295" s="16" t="s">
        <v>1616</v>
      </c>
      <c r="M295" s="18" t="s">
        <v>4377</v>
      </c>
      <c r="N295" s="58" t="s">
        <v>3005</v>
      </c>
      <c r="P295" s="18">
        <v>7</v>
      </c>
      <c r="Q295" s="16" t="s">
        <v>1292</v>
      </c>
      <c r="R295" s="17">
        <v>85</v>
      </c>
      <c r="S295" s="278">
        <v>25459</v>
      </c>
      <c r="T295" s="16" t="s">
        <v>1303</v>
      </c>
      <c r="U295" s="18" t="s">
        <v>4373</v>
      </c>
      <c r="V295" s="18" t="s">
        <v>4373</v>
      </c>
      <c r="W295" s="247" t="s">
        <v>3979</v>
      </c>
      <c r="X295" s="18" t="s">
        <v>3978</v>
      </c>
      <c r="Y295" s="132">
        <f t="shared" si="12"/>
        <v>224</v>
      </c>
      <c r="Z295" s="132" t="str">
        <f t="shared" si="13"/>
        <v>0</v>
      </c>
      <c r="AA295" s="372">
        <f t="shared" si="14"/>
        <v>224</v>
      </c>
      <c r="AC295" s="20"/>
    </row>
    <row r="296" spans="1:34" s="18" customFormat="1" ht="12" customHeight="1" x14ac:dyDescent="0.2">
      <c r="A296" s="1" t="s">
        <v>2843</v>
      </c>
      <c r="B296" s="17">
        <v>0</v>
      </c>
      <c r="C296" s="267" t="s">
        <v>5210</v>
      </c>
      <c r="D296" s="16" t="s">
        <v>5515</v>
      </c>
      <c r="E296" s="18" t="s">
        <v>5516</v>
      </c>
      <c r="F296" s="18">
        <v>16</v>
      </c>
      <c r="G296" s="198">
        <v>5</v>
      </c>
      <c r="H296" s="79" t="s">
        <v>1561</v>
      </c>
      <c r="I296" s="51" t="s">
        <v>1304</v>
      </c>
      <c r="J296" s="58" t="s">
        <v>3005</v>
      </c>
      <c r="K296" s="51" t="s">
        <v>4379</v>
      </c>
      <c r="L296" s="16" t="s">
        <v>1616</v>
      </c>
      <c r="M296" s="140" t="s">
        <v>4371</v>
      </c>
      <c r="N296" s="58" t="s">
        <v>3005</v>
      </c>
      <c r="O296" s="83" t="s">
        <v>5046</v>
      </c>
      <c r="P296" s="302">
        <v>5</v>
      </c>
      <c r="Q296" s="16"/>
      <c r="R296" s="17"/>
      <c r="S296" s="278">
        <v>25465</v>
      </c>
      <c r="T296" s="16"/>
      <c r="W296" s="247"/>
      <c r="X296" s="18" t="s">
        <v>3978</v>
      </c>
      <c r="Y296" s="132">
        <f t="shared" si="12"/>
        <v>160</v>
      </c>
      <c r="Z296" s="132" t="str">
        <f t="shared" si="13"/>
        <v>0</v>
      </c>
      <c r="AA296" s="372">
        <f t="shared" si="14"/>
        <v>160</v>
      </c>
      <c r="AC296" s="20"/>
    </row>
    <row r="297" spans="1:34" s="359" customFormat="1" ht="12" customHeight="1" x14ac:dyDescent="0.2">
      <c r="A297" s="410"/>
      <c r="B297" s="17"/>
      <c r="C297" s="410"/>
      <c r="D297" s="410"/>
      <c r="G297" s="412">
        <f>SUM(G295)</f>
        <v>7</v>
      </c>
      <c r="H297" s="412"/>
      <c r="I297" s="413"/>
      <c r="J297" s="414"/>
      <c r="K297" s="413"/>
      <c r="L297" s="410"/>
      <c r="M297" s="359">
        <f>G297-P297</f>
        <v>0</v>
      </c>
      <c r="N297" s="414"/>
      <c r="P297" s="359">
        <f>SUM(P295)</f>
        <v>7</v>
      </c>
      <c r="Q297" s="410"/>
      <c r="R297" s="17"/>
      <c r="S297" s="409"/>
      <c r="T297" s="410"/>
      <c r="Y297" s="132">
        <f t="shared" si="12"/>
        <v>0</v>
      </c>
      <c r="Z297" s="132" t="str">
        <f t="shared" si="13"/>
        <v>0</v>
      </c>
      <c r="AA297" s="372" t="str">
        <f t="shared" si="14"/>
        <v>0</v>
      </c>
      <c r="AC297" s="415"/>
    </row>
    <row r="298" spans="1:34" s="18" customFormat="1" ht="12" customHeight="1" x14ac:dyDescent="0.2">
      <c r="A298" s="1" t="s">
        <v>2841</v>
      </c>
      <c r="B298" s="17">
        <v>0</v>
      </c>
      <c r="C298" s="267" t="s">
        <v>5210</v>
      </c>
      <c r="D298" s="16" t="s">
        <v>4449</v>
      </c>
      <c r="E298" s="18" t="s">
        <v>5516</v>
      </c>
      <c r="F298" s="18">
        <v>8</v>
      </c>
      <c r="G298" s="198">
        <v>7</v>
      </c>
      <c r="H298" s="79" t="s">
        <v>1561</v>
      </c>
      <c r="I298" s="51" t="s">
        <v>1304</v>
      </c>
      <c r="J298" s="58" t="s">
        <v>3005</v>
      </c>
      <c r="K298" s="51" t="s">
        <v>4379</v>
      </c>
      <c r="L298" s="16" t="s">
        <v>1616</v>
      </c>
      <c r="M298" s="18" t="s">
        <v>4377</v>
      </c>
      <c r="N298" s="58" t="s">
        <v>3005</v>
      </c>
      <c r="P298" s="18">
        <v>7</v>
      </c>
      <c r="Q298" s="16" t="s">
        <v>1292</v>
      </c>
      <c r="R298" s="17">
        <v>85</v>
      </c>
      <c r="S298" s="278">
        <v>25459</v>
      </c>
      <c r="T298" s="16" t="s">
        <v>1303</v>
      </c>
      <c r="U298" s="18" t="s">
        <v>4373</v>
      </c>
      <c r="V298" s="18" t="s">
        <v>4373</v>
      </c>
      <c r="W298" s="247" t="s">
        <v>3979</v>
      </c>
      <c r="X298" s="18" t="s">
        <v>3978</v>
      </c>
      <c r="Y298" s="132">
        <f t="shared" si="12"/>
        <v>112</v>
      </c>
      <c r="Z298" s="132" t="str">
        <f t="shared" si="13"/>
        <v>0</v>
      </c>
      <c r="AA298" s="372">
        <f t="shared" si="14"/>
        <v>112</v>
      </c>
      <c r="AC298" s="20"/>
    </row>
    <row r="299" spans="1:34" s="359" customFormat="1" ht="12" customHeight="1" x14ac:dyDescent="0.2">
      <c r="A299" s="410"/>
      <c r="B299" s="17"/>
      <c r="C299" s="410"/>
      <c r="D299" s="410"/>
      <c r="G299" s="412">
        <f>SUM(G298)</f>
        <v>7</v>
      </c>
      <c r="H299" s="412"/>
      <c r="I299" s="413"/>
      <c r="J299" s="414"/>
      <c r="K299" s="413"/>
      <c r="L299" s="410"/>
      <c r="M299" s="412">
        <f>G299-P299</f>
        <v>0</v>
      </c>
      <c r="N299" s="414"/>
      <c r="P299" s="359">
        <f>SUM(P298)</f>
        <v>7</v>
      </c>
      <c r="Q299" s="410"/>
      <c r="R299" s="17"/>
      <c r="S299" s="409"/>
      <c r="T299" s="410"/>
      <c r="Y299" s="132">
        <f t="shared" si="12"/>
        <v>0</v>
      </c>
      <c r="Z299" s="132" t="str">
        <f t="shared" si="13"/>
        <v>0</v>
      </c>
      <c r="AA299" s="372" t="str">
        <f t="shared" si="14"/>
        <v>0</v>
      </c>
      <c r="AC299" s="415"/>
    </row>
    <row r="300" spans="1:34" s="247" customFormat="1" ht="12" customHeight="1" x14ac:dyDescent="0.2">
      <c r="A300" s="274"/>
      <c r="B300" s="17"/>
      <c r="C300" s="357"/>
      <c r="D300" s="274"/>
      <c r="G300" s="275"/>
      <c r="H300" s="275"/>
      <c r="I300" s="131"/>
      <c r="J300" s="276"/>
      <c r="K300" s="131"/>
      <c r="L300" s="274"/>
      <c r="N300" s="276"/>
      <c r="Q300" s="274"/>
      <c r="R300" s="17"/>
      <c r="S300" s="110" t="s">
        <v>1290</v>
      </c>
      <c r="T300" s="274"/>
      <c r="Y300" s="132">
        <f t="shared" si="12"/>
        <v>0</v>
      </c>
      <c r="Z300" s="132" t="str">
        <f t="shared" si="13"/>
        <v>0</v>
      </c>
      <c r="AA300" s="372" t="str">
        <f t="shared" si="14"/>
        <v>0</v>
      </c>
      <c r="AC300" s="277"/>
    </row>
    <row r="301" spans="1:34" s="18" customFormat="1" ht="12" customHeight="1" x14ac:dyDescent="0.2">
      <c r="A301" s="16" t="s">
        <v>4374</v>
      </c>
      <c r="B301" s="17">
        <v>0</v>
      </c>
      <c r="C301" s="16" t="s">
        <v>4375</v>
      </c>
      <c r="D301" s="16" t="s">
        <v>1500</v>
      </c>
      <c r="E301" s="18" t="s">
        <v>5516</v>
      </c>
      <c r="F301" s="18">
        <v>24</v>
      </c>
      <c r="G301" s="18">
        <v>7</v>
      </c>
      <c r="H301" s="18" t="s">
        <v>1561</v>
      </c>
      <c r="I301" s="19" t="s">
        <v>5045</v>
      </c>
      <c r="J301" s="18" t="s">
        <v>3005</v>
      </c>
      <c r="K301" s="19" t="s">
        <v>4376</v>
      </c>
      <c r="L301" s="16" t="s">
        <v>1616</v>
      </c>
      <c r="M301" s="18" t="s">
        <v>4371</v>
      </c>
      <c r="N301" s="58" t="s">
        <v>3005</v>
      </c>
      <c r="O301" s="83" t="s">
        <v>5046</v>
      </c>
      <c r="P301" s="18">
        <v>7</v>
      </c>
      <c r="Q301" s="16" t="s">
        <v>4531</v>
      </c>
      <c r="R301" s="17">
        <v>80</v>
      </c>
      <c r="S301" s="278">
        <v>25458</v>
      </c>
      <c r="T301" s="16" t="s">
        <v>4535</v>
      </c>
      <c r="U301" s="18" t="s">
        <v>4373</v>
      </c>
      <c r="V301" s="18" t="s">
        <v>4373</v>
      </c>
      <c r="W301" s="247" t="s">
        <v>3979</v>
      </c>
      <c r="X301" s="18" t="s">
        <v>3978</v>
      </c>
      <c r="Y301" s="132">
        <f t="shared" si="12"/>
        <v>336</v>
      </c>
      <c r="Z301" s="132" t="str">
        <f t="shared" si="13"/>
        <v>0</v>
      </c>
      <c r="AA301" s="372">
        <f t="shared" si="14"/>
        <v>336</v>
      </c>
      <c r="AC301" s="20"/>
    </row>
    <row r="302" spans="1:34" s="18" customFormat="1" ht="12" customHeight="1" x14ac:dyDescent="0.2">
      <c r="A302" s="16" t="s">
        <v>4374</v>
      </c>
      <c r="B302" s="17">
        <v>0</v>
      </c>
      <c r="C302" s="16" t="s">
        <v>4375</v>
      </c>
      <c r="D302" s="16" t="s">
        <v>1500</v>
      </c>
      <c r="E302" s="18" t="s">
        <v>5516</v>
      </c>
      <c r="F302" s="18">
        <v>24</v>
      </c>
      <c r="G302" s="18">
        <v>7</v>
      </c>
      <c r="H302" s="18" t="s">
        <v>1561</v>
      </c>
      <c r="I302" s="19" t="s">
        <v>5045</v>
      </c>
      <c r="J302" s="57" t="s">
        <v>3005</v>
      </c>
      <c r="K302" s="19" t="s">
        <v>4376</v>
      </c>
      <c r="L302" s="16" t="s">
        <v>1616</v>
      </c>
      <c r="M302" s="18" t="s">
        <v>4439</v>
      </c>
      <c r="N302" s="132" t="s">
        <v>3005</v>
      </c>
      <c r="O302" s="79" t="s">
        <v>5046</v>
      </c>
      <c r="P302" s="18">
        <v>7</v>
      </c>
      <c r="Q302" s="16" t="s">
        <v>5514</v>
      </c>
      <c r="R302" s="17">
        <v>48</v>
      </c>
      <c r="S302" s="137">
        <v>23602</v>
      </c>
      <c r="T302" s="16" t="s">
        <v>4440</v>
      </c>
      <c r="U302" s="18" t="s">
        <v>4373</v>
      </c>
      <c r="V302" s="18" t="s">
        <v>4373</v>
      </c>
      <c r="W302" s="18" t="s">
        <v>5041</v>
      </c>
      <c r="X302" s="18" t="s">
        <v>3978</v>
      </c>
      <c r="Y302" s="132">
        <f t="shared" si="12"/>
        <v>336</v>
      </c>
      <c r="Z302" s="132" t="str">
        <f t="shared" si="13"/>
        <v>0</v>
      </c>
      <c r="AA302" s="372">
        <f t="shared" si="14"/>
        <v>336</v>
      </c>
      <c r="AC302" s="20"/>
    </row>
    <row r="303" spans="1:34" s="18" customFormat="1" ht="12" customHeight="1" x14ac:dyDescent="0.2">
      <c r="A303" s="16" t="s">
        <v>4374</v>
      </c>
      <c r="B303" s="17">
        <v>0</v>
      </c>
      <c r="C303" s="16" t="s">
        <v>4375</v>
      </c>
      <c r="D303" s="16" t="s">
        <v>1500</v>
      </c>
      <c r="E303" s="18" t="s">
        <v>5516</v>
      </c>
      <c r="F303" s="18">
        <v>24</v>
      </c>
      <c r="G303" s="18">
        <v>5</v>
      </c>
      <c r="H303" s="18" t="s">
        <v>1561</v>
      </c>
      <c r="I303" s="19" t="s">
        <v>5045</v>
      </c>
      <c r="J303" s="57" t="s">
        <v>3005</v>
      </c>
      <c r="K303" s="19" t="s">
        <v>4376</v>
      </c>
      <c r="L303" s="16" t="s">
        <v>1616</v>
      </c>
      <c r="M303" s="18" t="s">
        <v>3427</v>
      </c>
      <c r="N303" s="132" t="s">
        <v>3005</v>
      </c>
      <c r="O303" s="79" t="s">
        <v>5046</v>
      </c>
      <c r="P303" s="18">
        <v>5</v>
      </c>
      <c r="Q303" s="16" t="s">
        <v>5523</v>
      </c>
      <c r="R303" s="17">
        <v>44.62</v>
      </c>
      <c r="S303" s="137">
        <v>23601</v>
      </c>
      <c r="T303" s="16" t="s">
        <v>4442</v>
      </c>
      <c r="U303" s="18" t="s">
        <v>4373</v>
      </c>
      <c r="V303" s="18" t="s">
        <v>4373</v>
      </c>
      <c r="W303" s="18" t="s">
        <v>5041</v>
      </c>
      <c r="X303" s="18" t="s">
        <v>3978</v>
      </c>
      <c r="Y303" s="132">
        <f t="shared" si="12"/>
        <v>240</v>
      </c>
      <c r="Z303" s="132" t="str">
        <f t="shared" si="13"/>
        <v>0</v>
      </c>
      <c r="AA303" s="372">
        <f t="shared" si="14"/>
        <v>240</v>
      </c>
      <c r="AC303" s="20"/>
    </row>
    <row r="304" spans="1:34" s="18" customFormat="1" ht="12" customHeight="1" x14ac:dyDescent="0.2">
      <c r="A304" s="16" t="s">
        <v>4374</v>
      </c>
      <c r="B304" s="17">
        <v>0</v>
      </c>
      <c r="C304" s="16" t="s">
        <v>4375</v>
      </c>
      <c r="D304" s="16" t="s">
        <v>1500</v>
      </c>
      <c r="E304" s="18" t="s">
        <v>5516</v>
      </c>
      <c r="F304" s="18">
        <v>24</v>
      </c>
      <c r="G304" s="18">
        <v>25</v>
      </c>
      <c r="H304" s="18" t="s">
        <v>1561</v>
      </c>
      <c r="I304" s="19" t="s">
        <v>5045</v>
      </c>
      <c r="J304" s="57" t="s">
        <v>3005</v>
      </c>
      <c r="K304" s="19" t="s">
        <v>4376</v>
      </c>
      <c r="L304" s="16" t="s">
        <v>1616</v>
      </c>
      <c r="M304" s="18" t="s">
        <v>4377</v>
      </c>
      <c r="N304" s="132" t="s">
        <v>3005</v>
      </c>
      <c r="O304" s="79" t="s">
        <v>5046</v>
      </c>
      <c r="P304" s="18">
        <v>25</v>
      </c>
      <c r="Q304" s="16" t="s">
        <v>5528</v>
      </c>
      <c r="R304" s="17">
        <v>54.65</v>
      </c>
      <c r="S304" s="137">
        <v>23599</v>
      </c>
      <c r="T304" s="16" t="s">
        <v>4443</v>
      </c>
      <c r="U304" s="18" t="s">
        <v>4373</v>
      </c>
      <c r="V304" s="18" t="s">
        <v>4373</v>
      </c>
      <c r="W304" s="18" t="s">
        <v>5041</v>
      </c>
      <c r="X304" s="18" t="s">
        <v>3978</v>
      </c>
      <c r="Y304" s="132">
        <f t="shared" si="12"/>
        <v>1200</v>
      </c>
      <c r="Z304" s="132" t="str">
        <f t="shared" si="13"/>
        <v>0</v>
      </c>
      <c r="AA304" s="372">
        <f t="shared" si="14"/>
        <v>1200</v>
      </c>
      <c r="AC304" s="20"/>
    </row>
    <row r="305" spans="1:29" s="18" customFormat="1" ht="12" customHeight="1" x14ac:dyDescent="0.2">
      <c r="A305" s="16" t="s">
        <v>4374</v>
      </c>
      <c r="B305" s="17">
        <v>0</v>
      </c>
      <c r="C305" s="16" t="s">
        <v>4375</v>
      </c>
      <c r="D305" s="16" t="s">
        <v>1500</v>
      </c>
      <c r="E305" s="18" t="s">
        <v>5516</v>
      </c>
      <c r="F305" s="18">
        <v>24</v>
      </c>
      <c r="G305" s="18">
        <v>6</v>
      </c>
      <c r="H305" s="18" t="s">
        <v>1561</v>
      </c>
      <c r="I305" s="19" t="s">
        <v>5045</v>
      </c>
      <c r="J305" s="57" t="s">
        <v>3005</v>
      </c>
      <c r="K305" s="19" t="s">
        <v>4376</v>
      </c>
      <c r="L305" s="16" t="s">
        <v>1616</v>
      </c>
      <c r="M305" s="18" t="s">
        <v>1501</v>
      </c>
      <c r="N305" s="132" t="s">
        <v>3005</v>
      </c>
      <c r="O305" s="79" t="s">
        <v>5046</v>
      </c>
      <c r="P305" s="18">
        <v>6</v>
      </c>
      <c r="Q305" s="16" t="s">
        <v>5523</v>
      </c>
      <c r="R305" s="17">
        <v>193</v>
      </c>
      <c r="S305" s="137">
        <v>23600</v>
      </c>
      <c r="T305" s="16" t="s">
        <v>3976</v>
      </c>
      <c r="U305" s="18" t="s">
        <v>4373</v>
      </c>
      <c r="V305" s="18" t="s">
        <v>4373</v>
      </c>
      <c r="W305" s="18" t="s">
        <v>5041</v>
      </c>
      <c r="X305" s="18" t="s">
        <v>3978</v>
      </c>
      <c r="Y305" s="132">
        <f t="shared" si="12"/>
        <v>288</v>
      </c>
      <c r="Z305" s="132" t="str">
        <f t="shared" si="13"/>
        <v>0</v>
      </c>
      <c r="AA305" s="372">
        <f t="shared" si="14"/>
        <v>288</v>
      </c>
      <c r="AC305" s="20"/>
    </row>
    <row r="306" spans="1:29" s="94" customFormat="1" ht="12" customHeight="1" thickBot="1" x14ac:dyDescent="0.25">
      <c r="B306" s="17"/>
      <c r="G306" s="94">
        <f>SUM(G301:G305)</f>
        <v>50</v>
      </c>
      <c r="J306" s="78"/>
      <c r="M306" s="94">
        <f>G306-P306</f>
        <v>0</v>
      </c>
      <c r="N306" s="78"/>
      <c r="P306" s="94">
        <f>SUM(P301:P305)</f>
        <v>50</v>
      </c>
      <c r="R306" s="17"/>
      <c r="Y306" s="132">
        <f t="shared" si="12"/>
        <v>0</v>
      </c>
      <c r="Z306" s="132" t="str">
        <f t="shared" si="13"/>
        <v>0</v>
      </c>
      <c r="AA306" s="372" t="str">
        <f t="shared" si="14"/>
        <v>0</v>
      </c>
    </row>
    <row r="307" spans="1:29" s="79" customFormat="1" ht="12" customHeight="1" x14ac:dyDescent="0.2">
      <c r="A307" s="85"/>
      <c r="B307" s="17"/>
      <c r="C307" s="50" t="s">
        <v>5248</v>
      </c>
      <c r="D307" s="85"/>
      <c r="J307" s="58"/>
      <c r="K307" s="19"/>
      <c r="L307" s="85"/>
      <c r="N307" s="58"/>
      <c r="Q307" s="85"/>
      <c r="R307" s="17"/>
      <c r="T307" s="85"/>
      <c r="Y307" s="132">
        <f t="shared" si="12"/>
        <v>0</v>
      </c>
      <c r="Z307" s="132" t="str">
        <f t="shared" si="13"/>
        <v>0</v>
      </c>
      <c r="AA307" s="372" t="str">
        <f t="shared" si="14"/>
        <v>0</v>
      </c>
    </row>
    <row r="308" spans="1:29" s="247" customFormat="1" ht="12" customHeight="1" x14ac:dyDescent="0.2">
      <c r="A308" s="1" t="s">
        <v>2844</v>
      </c>
      <c r="B308" s="17">
        <v>0</v>
      </c>
      <c r="C308" s="267" t="s">
        <v>5210</v>
      </c>
      <c r="D308" s="274" t="s">
        <v>5515</v>
      </c>
      <c r="E308" s="247" t="s">
        <v>5516</v>
      </c>
      <c r="F308" s="247">
        <v>16</v>
      </c>
      <c r="G308" s="255">
        <v>46</v>
      </c>
      <c r="H308" s="247" t="s">
        <v>1561</v>
      </c>
      <c r="J308" s="58"/>
      <c r="K308" s="131" t="s">
        <v>1615</v>
      </c>
      <c r="L308" s="274" t="s">
        <v>1616</v>
      </c>
      <c r="M308" s="247" t="s">
        <v>1615</v>
      </c>
      <c r="N308" s="58"/>
      <c r="P308" s="247">
        <v>46</v>
      </c>
      <c r="Q308" s="274" t="s">
        <v>4381</v>
      </c>
      <c r="R308" s="17">
        <v>0</v>
      </c>
      <c r="S308" s="383" t="s">
        <v>5040</v>
      </c>
      <c r="T308" s="274" t="s">
        <v>4382</v>
      </c>
      <c r="U308" s="247" t="s">
        <v>4383</v>
      </c>
      <c r="V308" s="247" t="s">
        <v>4383</v>
      </c>
      <c r="W308" s="247" t="s">
        <v>3979</v>
      </c>
      <c r="X308" s="247" t="s">
        <v>5042</v>
      </c>
      <c r="Y308" s="132">
        <f t="shared" si="12"/>
        <v>1472</v>
      </c>
      <c r="Z308" s="132">
        <f t="shared" si="13"/>
        <v>1472</v>
      </c>
      <c r="AA308" s="372" t="str">
        <f t="shared" si="14"/>
        <v>0</v>
      </c>
      <c r="AC308" s="277"/>
    </row>
    <row r="309" spans="1:29" s="264" customFormat="1" ht="12" customHeight="1" thickBot="1" x14ac:dyDescent="0.25">
      <c r="A309" s="361"/>
      <c r="B309" s="17"/>
      <c r="C309" s="406"/>
      <c r="D309" s="361"/>
      <c r="G309" s="407">
        <f>SUM(G308:G308)</f>
        <v>46</v>
      </c>
      <c r="K309" s="408"/>
      <c r="L309" s="361"/>
      <c r="M309" s="375">
        <f>G309-P309</f>
        <v>0</v>
      </c>
      <c r="N309" s="364"/>
      <c r="P309" s="407">
        <f>SUM(P307:P308)</f>
        <v>46</v>
      </c>
      <c r="Q309" s="361"/>
      <c r="R309" s="17"/>
      <c r="S309" s="428"/>
      <c r="T309" s="361"/>
      <c r="Y309" s="132">
        <f t="shared" si="12"/>
        <v>0</v>
      </c>
      <c r="Z309" s="132" t="str">
        <f t="shared" si="13"/>
        <v>0</v>
      </c>
      <c r="AA309" s="372" t="str">
        <f t="shared" si="14"/>
        <v>0</v>
      </c>
      <c r="AC309" s="366"/>
    </row>
    <row r="310" spans="1:29" s="18" customFormat="1" ht="12" customHeight="1" x14ac:dyDescent="0.2">
      <c r="A310" s="16"/>
      <c r="B310" s="17"/>
      <c r="C310" s="50" t="s">
        <v>5249</v>
      </c>
      <c r="D310" s="16"/>
      <c r="G310" s="140"/>
      <c r="K310" s="51"/>
      <c r="L310" s="16"/>
      <c r="N310" s="58"/>
      <c r="Q310" s="16"/>
      <c r="R310" s="17"/>
      <c r="S310" s="67"/>
      <c r="T310" s="16"/>
      <c r="Y310" s="132">
        <f t="shared" si="12"/>
        <v>0</v>
      </c>
      <c r="Z310" s="132" t="str">
        <f t="shared" si="13"/>
        <v>0</v>
      </c>
      <c r="AA310" s="372" t="str">
        <f t="shared" si="14"/>
        <v>0</v>
      </c>
      <c r="AC310" s="20"/>
    </row>
    <row r="311" spans="1:29" s="18" customFormat="1" ht="12" customHeight="1" x14ac:dyDescent="0.2">
      <c r="A311" s="1" t="s">
        <v>2842</v>
      </c>
      <c r="B311" s="17">
        <v>0</v>
      </c>
      <c r="C311" s="267" t="s">
        <v>5210</v>
      </c>
      <c r="D311" s="16" t="s">
        <v>4449</v>
      </c>
      <c r="E311" s="18" t="s">
        <v>5516</v>
      </c>
      <c r="F311" s="18">
        <v>8</v>
      </c>
      <c r="G311" s="140">
        <v>46</v>
      </c>
      <c r="H311" s="18" t="s">
        <v>1561</v>
      </c>
      <c r="J311" s="58"/>
      <c r="K311" s="51" t="s">
        <v>1615</v>
      </c>
      <c r="L311" s="16" t="s">
        <v>1616</v>
      </c>
      <c r="M311" s="18" t="s">
        <v>1615</v>
      </c>
      <c r="N311" s="58"/>
      <c r="P311" s="18">
        <v>46</v>
      </c>
      <c r="Q311" s="16" t="s">
        <v>4381</v>
      </c>
      <c r="R311" s="17">
        <v>0</v>
      </c>
      <c r="S311" s="67" t="s">
        <v>5040</v>
      </c>
      <c r="T311" s="16" t="s">
        <v>3962</v>
      </c>
      <c r="U311" s="18" t="s">
        <v>4383</v>
      </c>
      <c r="V311" s="18" t="s">
        <v>4383</v>
      </c>
      <c r="W311" s="18" t="s">
        <v>3979</v>
      </c>
      <c r="X311" s="18" t="s">
        <v>5042</v>
      </c>
      <c r="Y311" s="132">
        <f t="shared" si="12"/>
        <v>736</v>
      </c>
      <c r="Z311" s="132">
        <f t="shared" si="13"/>
        <v>736</v>
      </c>
      <c r="AA311" s="372" t="str">
        <f t="shared" si="14"/>
        <v>0</v>
      </c>
      <c r="AC311" s="20"/>
    </row>
    <row r="312" spans="1:29" s="263" customFormat="1" ht="12" customHeight="1" thickBot="1" x14ac:dyDescent="0.25">
      <c r="B312" s="17"/>
      <c r="G312" s="94">
        <f>SUM(G311:G311)</f>
        <v>46</v>
      </c>
      <c r="J312" s="360"/>
      <c r="M312" s="94">
        <f>G312-P312</f>
        <v>0</v>
      </c>
      <c r="N312" s="360"/>
      <c r="P312" s="94">
        <f>SUM(P311:P311)</f>
        <v>46</v>
      </c>
      <c r="R312" s="17"/>
      <c r="Y312" s="132"/>
      <c r="Z312" s="132" t="str">
        <f t="shared" si="13"/>
        <v>0</v>
      </c>
      <c r="AA312" s="372" t="str">
        <f t="shared" si="14"/>
        <v>0</v>
      </c>
    </row>
    <row r="313" spans="1:29" s="18" customFormat="1" ht="12" customHeight="1" x14ac:dyDescent="0.2">
      <c r="A313" s="16"/>
      <c r="B313" s="17"/>
      <c r="C313" s="26" t="s">
        <v>3028</v>
      </c>
      <c r="D313" s="16"/>
      <c r="I313" s="220" t="s">
        <v>4822</v>
      </c>
      <c r="J313" s="58"/>
      <c r="K313" s="19"/>
      <c r="L313" s="16"/>
      <c r="N313" s="58"/>
      <c r="Q313" s="16"/>
      <c r="R313" s="17"/>
      <c r="T313" s="16"/>
      <c r="Y313" s="132"/>
      <c r="Z313" s="132" t="str">
        <f t="shared" si="13"/>
        <v>0</v>
      </c>
      <c r="AA313" s="372" t="str">
        <f t="shared" si="14"/>
        <v>0</v>
      </c>
    </row>
    <row r="314" spans="1:29" s="18" customFormat="1" ht="12" customHeight="1" x14ac:dyDescent="0.2">
      <c r="A314" s="16" t="s">
        <v>4444</v>
      </c>
      <c r="B314" s="17">
        <v>1</v>
      </c>
      <c r="C314" s="16" t="s">
        <v>4038</v>
      </c>
      <c r="D314" s="16" t="s">
        <v>5515</v>
      </c>
      <c r="E314" s="18" t="s">
        <v>5516</v>
      </c>
      <c r="F314" s="18">
        <v>16</v>
      </c>
      <c r="G314" s="220">
        <v>100</v>
      </c>
      <c r="H314" s="18" t="s">
        <v>1561</v>
      </c>
      <c r="I314" s="96" t="s">
        <v>4821</v>
      </c>
      <c r="K314" s="19" t="s">
        <v>4069</v>
      </c>
      <c r="L314" s="16" t="s">
        <v>1616</v>
      </c>
      <c r="M314" s="59" t="s">
        <v>3261</v>
      </c>
      <c r="N314" s="58"/>
      <c r="O314" s="59"/>
      <c r="Q314" s="16"/>
      <c r="R314" s="17"/>
      <c r="T314" s="16"/>
      <c r="U314" s="18" t="s">
        <v>4445</v>
      </c>
      <c r="Y314" s="132"/>
      <c r="Z314" s="132" t="str">
        <f t="shared" si="13"/>
        <v>0</v>
      </c>
      <c r="AA314" s="372" t="str">
        <f t="shared" si="14"/>
        <v>0</v>
      </c>
      <c r="AC314" s="20"/>
    </row>
    <row r="315" spans="1:29" s="18" customFormat="1" ht="12" customHeight="1" x14ac:dyDescent="0.2">
      <c r="A315" s="16" t="s">
        <v>4446</v>
      </c>
      <c r="B315" s="17">
        <v>216</v>
      </c>
      <c r="C315" s="16" t="s">
        <v>4447</v>
      </c>
      <c r="D315" s="16" t="s">
        <v>5515</v>
      </c>
      <c r="E315" s="18" t="s">
        <v>5516</v>
      </c>
      <c r="F315" s="18">
        <v>16</v>
      </c>
      <c r="G315" s="60">
        <v>276</v>
      </c>
      <c r="H315" s="18" t="s">
        <v>1561</v>
      </c>
      <c r="I315" s="126" t="s">
        <v>5266</v>
      </c>
      <c r="K315" s="19" t="s">
        <v>4069</v>
      </c>
      <c r="L315" s="16" t="s">
        <v>1616</v>
      </c>
      <c r="M315" s="59" t="s">
        <v>4755</v>
      </c>
      <c r="N315" s="58"/>
      <c r="O315" s="59"/>
      <c r="Q315" s="16"/>
      <c r="R315" s="17"/>
      <c r="T315" s="16"/>
      <c r="U315" s="18" t="s">
        <v>4445</v>
      </c>
      <c r="Y315" s="132"/>
      <c r="Z315" s="132" t="str">
        <f t="shared" si="13"/>
        <v>0</v>
      </c>
      <c r="AA315" s="372" t="str">
        <f t="shared" si="14"/>
        <v>0</v>
      </c>
      <c r="AC315" s="20"/>
    </row>
    <row r="316" spans="1:29" s="18" customFormat="1" ht="12" customHeight="1" x14ac:dyDescent="0.2">
      <c r="A316" s="16" t="s">
        <v>4446</v>
      </c>
      <c r="B316" s="17">
        <v>216</v>
      </c>
      <c r="C316" s="16" t="s">
        <v>4447</v>
      </c>
      <c r="D316" s="16" t="s">
        <v>5515</v>
      </c>
      <c r="E316" s="18" t="s">
        <v>5516</v>
      </c>
      <c r="F316" s="18">
        <v>16</v>
      </c>
      <c r="G316" s="245">
        <v>91</v>
      </c>
      <c r="H316" s="18" t="s">
        <v>1561</v>
      </c>
      <c r="I316" s="127" t="s">
        <v>5267</v>
      </c>
      <c r="K316" s="19" t="s">
        <v>4069</v>
      </c>
      <c r="L316" s="16" t="s">
        <v>1616</v>
      </c>
      <c r="N316" s="58"/>
      <c r="O316" s="59"/>
      <c r="Q316" s="16"/>
      <c r="R316" s="17"/>
      <c r="T316" s="16"/>
      <c r="U316" s="18" t="s">
        <v>4445</v>
      </c>
      <c r="Y316" s="132"/>
      <c r="Z316" s="132" t="str">
        <f t="shared" si="13"/>
        <v>0</v>
      </c>
      <c r="AA316" s="372" t="str">
        <f t="shared" si="14"/>
        <v>0</v>
      </c>
      <c r="AC316" s="20"/>
    </row>
    <row r="317" spans="1:29" s="61" customFormat="1" ht="12" customHeight="1" x14ac:dyDescent="0.2">
      <c r="A317" s="63"/>
      <c r="B317" s="17"/>
      <c r="C317" s="63"/>
      <c r="D317" s="63"/>
      <c r="G317" s="95">
        <f>SUM(G314:G316)</f>
        <v>467</v>
      </c>
      <c r="I317" s="108"/>
      <c r="J317" s="65"/>
      <c r="K317" s="66"/>
      <c r="L317" s="63"/>
      <c r="N317" s="65"/>
      <c r="Q317" s="63"/>
      <c r="R317" s="17"/>
      <c r="T317" s="63"/>
      <c r="Y317" s="132"/>
      <c r="Z317" s="132" t="str">
        <f t="shared" si="13"/>
        <v>0</v>
      </c>
      <c r="AA317" s="372" t="str">
        <f t="shared" si="14"/>
        <v>0</v>
      </c>
      <c r="AC317" s="62"/>
    </row>
    <row r="318" spans="1:29" s="18" customFormat="1" ht="12" customHeight="1" x14ac:dyDescent="0.2">
      <c r="A318" s="16"/>
      <c r="B318" s="17"/>
      <c r="C318" s="16"/>
      <c r="D318" s="16"/>
      <c r="G318" s="60"/>
      <c r="I318" s="109"/>
      <c r="J318" s="58"/>
      <c r="K318" s="19"/>
      <c r="L318" s="16"/>
      <c r="N318" s="58"/>
      <c r="O318" s="59"/>
      <c r="Q318" s="16"/>
      <c r="R318" s="17"/>
      <c r="T318" s="16"/>
      <c r="Y318" s="132"/>
      <c r="Z318" s="132" t="str">
        <f t="shared" si="13"/>
        <v>0</v>
      </c>
      <c r="AA318" s="372" t="str">
        <f t="shared" si="14"/>
        <v>0</v>
      </c>
      <c r="AC318" s="20"/>
    </row>
    <row r="319" spans="1:29" s="18" customFormat="1" ht="12" customHeight="1" x14ac:dyDescent="0.2">
      <c r="A319" s="16" t="s">
        <v>4444</v>
      </c>
      <c r="B319" s="17">
        <v>1</v>
      </c>
      <c r="C319" s="16" t="s">
        <v>4038</v>
      </c>
      <c r="D319" s="16" t="s">
        <v>4449</v>
      </c>
      <c r="E319" s="18" t="s">
        <v>5516</v>
      </c>
      <c r="F319" s="18">
        <v>8</v>
      </c>
      <c r="G319" s="220">
        <v>100</v>
      </c>
      <c r="H319" s="18" t="s">
        <v>1561</v>
      </c>
      <c r="I319" s="96" t="s">
        <v>4821</v>
      </c>
      <c r="K319" s="19" t="s">
        <v>4069</v>
      </c>
      <c r="L319" s="16" t="s">
        <v>1616</v>
      </c>
      <c r="N319" s="58"/>
      <c r="O319" s="59"/>
      <c r="Q319" s="16"/>
      <c r="R319" s="17"/>
      <c r="T319" s="16"/>
      <c r="U319" s="18" t="s">
        <v>4445</v>
      </c>
      <c r="Y319" s="132"/>
      <c r="Z319" s="132" t="str">
        <f t="shared" si="13"/>
        <v>0</v>
      </c>
      <c r="AA319" s="372" t="str">
        <f t="shared" si="14"/>
        <v>0</v>
      </c>
      <c r="AC319" s="20"/>
    </row>
    <row r="320" spans="1:29" s="18" customFormat="1" ht="12" customHeight="1" x14ac:dyDescent="0.2">
      <c r="A320" s="16" t="s">
        <v>4446</v>
      </c>
      <c r="B320" s="17">
        <v>216</v>
      </c>
      <c r="C320" s="16" t="s">
        <v>4447</v>
      </c>
      <c r="D320" s="16" t="s">
        <v>4449</v>
      </c>
      <c r="E320" s="18" t="s">
        <v>5516</v>
      </c>
      <c r="F320" s="18">
        <v>8</v>
      </c>
      <c r="G320" s="60">
        <v>276</v>
      </c>
      <c r="H320" s="18" t="s">
        <v>1561</v>
      </c>
      <c r="I320" s="126" t="s">
        <v>5266</v>
      </c>
      <c r="K320" s="19" t="s">
        <v>4069</v>
      </c>
      <c r="L320" s="16" t="s">
        <v>1616</v>
      </c>
      <c r="M320" s="59" t="s">
        <v>5048</v>
      </c>
      <c r="N320" s="58"/>
      <c r="O320" s="59"/>
      <c r="Q320" s="16"/>
      <c r="R320" s="17"/>
      <c r="T320" s="16"/>
      <c r="U320" s="18" t="s">
        <v>4445</v>
      </c>
      <c r="Y320" s="132"/>
      <c r="Z320" s="132" t="str">
        <f t="shared" si="13"/>
        <v>0</v>
      </c>
      <c r="AA320" s="372" t="str">
        <f t="shared" si="14"/>
        <v>0</v>
      </c>
      <c r="AC320" s="20"/>
    </row>
    <row r="321" spans="1:29" s="18" customFormat="1" ht="12" customHeight="1" x14ac:dyDescent="0.2">
      <c r="A321" s="16" t="s">
        <v>4446</v>
      </c>
      <c r="B321" s="17">
        <v>216</v>
      </c>
      <c r="C321" s="16" t="s">
        <v>4447</v>
      </c>
      <c r="D321" s="16" t="s">
        <v>4449</v>
      </c>
      <c r="E321" s="18" t="s">
        <v>5516</v>
      </c>
      <c r="F321" s="18">
        <v>8</v>
      </c>
      <c r="G321" s="245">
        <v>91</v>
      </c>
      <c r="H321" s="18" t="s">
        <v>1561</v>
      </c>
      <c r="I321" s="127" t="s">
        <v>5267</v>
      </c>
      <c r="K321" s="19" t="s">
        <v>4069</v>
      </c>
      <c r="L321" s="16" t="s">
        <v>1616</v>
      </c>
      <c r="M321" s="59"/>
      <c r="N321" s="58"/>
      <c r="O321" s="59"/>
      <c r="Q321" s="16"/>
      <c r="R321" s="17"/>
      <c r="T321" s="16"/>
      <c r="U321" s="18" t="s">
        <v>4445</v>
      </c>
      <c r="Y321" s="132"/>
      <c r="Z321" s="132" t="str">
        <f t="shared" si="13"/>
        <v>0</v>
      </c>
      <c r="AA321" s="372" t="str">
        <f t="shared" si="14"/>
        <v>0</v>
      </c>
      <c r="AC321" s="20"/>
    </row>
    <row r="322" spans="1:29" s="264" customFormat="1" ht="12" customHeight="1" thickBot="1" x14ac:dyDescent="0.25">
      <c r="A322" s="361"/>
      <c r="B322" s="362"/>
      <c r="C322" s="361"/>
      <c r="D322" s="361"/>
      <c r="G322" s="363">
        <f>SUM(G319:G321)</f>
        <v>467</v>
      </c>
      <c r="I322" s="37"/>
      <c r="J322" s="364"/>
      <c r="K322" s="365"/>
      <c r="L322" s="361"/>
      <c r="N322" s="364"/>
      <c r="Q322" s="361"/>
      <c r="R322" s="17"/>
      <c r="T322" s="361"/>
      <c r="Y322" s="132"/>
      <c r="Z322" s="132" t="str">
        <f t="shared" si="13"/>
        <v>0</v>
      </c>
      <c r="AA322" s="372" t="str">
        <f t="shared" si="14"/>
        <v>0</v>
      </c>
      <c r="AC322" s="366"/>
    </row>
    <row r="323" spans="1:29" ht="12" customHeight="1" x14ac:dyDescent="0.2">
      <c r="C323" s="50" t="s">
        <v>3032</v>
      </c>
      <c r="J323" s="345"/>
      <c r="R323" s="17"/>
      <c r="Y323" s="132"/>
      <c r="Z323" s="132" t="str">
        <f t="shared" si="13"/>
        <v>0</v>
      </c>
      <c r="AA323" s="372" t="str">
        <f t="shared" si="14"/>
        <v>0</v>
      </c>
    </row>
    <row r="324" spans="1:29" s="18" customFormat="1" ht="12" customHeight="1" x14ac:dyDescent="0.2">
      <c r="A324" s="16" t="s">
        <v>4378</v>
      </c>
      <c r="B324" s="17">
        <v>0</v>
      </c>
      <c r="C324" s="16" t="s">
        <v>5528</v>
      </c>
      <c r="D324" s="16" t="s">
        <v>5515</v>
      </c>
      <c r="E324" s="18" t="s">
        <v>5516</v>
      </c>
      <c r="F324" s="18">
        <v>16</v>
      </c>
      <c r="G324" s="18">
        <v>50</v>
      </c>
      <c r="K324" s="19" t="s">
        <v>4379</v>
      </c>
      <c r="L324" s="16" t="s">
        <v>1616</v>
      </c>
      <c r="M324" s="18" t="s">
        <v>4379</v>
      </c>
      <c r="N324" s="58"/>
      <c r="P324" s="18">
        <v>50</v>
      </c>
      <c r="Q324" s="16" t="s">
        <v>5528</v>
      </c>
      <c r="R324" s="17">
        <v>0</v>
      </c>
      <c r="T324" s="16" t="s">
        <v>4380</v>
      </c>
      <c r="Y324" s="132"/>
      <c r="Z324" s="132" t="str">
        <f t="shared" si="13"/>
        <v>0</v>
      </c>
      <c r="AA324" s="372" t="str">
        <f t="shared" si="14"/>
        <v>0</v>
      </c>
      <c r="AC324" s="20"/>
    </row>
    <row r="325" spans="1:29" s="264" customFormat="1" ht="12" customHeight="1" thickBot="1" x14ac:dyDescent="0.25">
      <c r="A325" s="361" t="s">
        <v>3960</v>
      </c>
      <c r="B325" s="362">
        <v>0</v>
      </c>
      <c r="C325" s="361" t="s">
        <v>5528</v>
      </c>
      <c r="D325" s="361" t="s">
        <v>4449</v>
      </c>
      <c r="E325" s="264" t="s">
        <v>5516</v>
      </c>
      <c r="F325" s="264">
        <v>8</v>
      </c>
      <c r="G325" s="264">
        <v>50</v>
      </c>
      <c r="K325" s="365" t="s">
        <v>4379</v>
      </c>
      <c r="L325" s="361" t="s">
        <v>1616</v>
      </c>
      <c r="M325" s="264" t="s">
        <v>4379</v>
      </c>
      <c r="N325" s="364"/>
      <c r="P325" s="264">
        <v>50</v>
      </c>
      <c r="Q325" s="361" t="s">
        <v>5528</v>
      </c>
      <c r="R325" s="362">
        <v>0</v>
      </c>
      <c r="T325" s="361" t="s">
        <v>3961</v>
      </c>
      <c r="Y325" s="132"/>
      <c r="Z325" s="132" t="str">
        <f t="shared" si="13"/>
        <v>0</v>
      </c>
      <c r="AA325" s="372" t="str">
        <f t="shared" si="14"/>
        <v>0</v>
      </c>
      <c r="AC325" s="366"/>
    </row>
    <row r="326" spans="1:29" s="18" customFormat="1" ht="12" customHeight="1" x14ac:dyDescent="0.2">
      <c r="A326" s="16"/>
      <c r="B326" s="17"/>
      <c r="C326" s="26" t="s">
        <v>3030</v>
      </c>
      <c r="D326" s="16"/>
      <c r="J326" s="58"/>
      <c r="K326" s="19"/>
      <c r="L326" s="16"/>
      <c r="N326" s="58"/>
      <c r="O326" s="57"/>
      <c r="Q326" s="16"/>
      <c r="R326" s="17"/>
      <c r="T326" s="16"/>
      <c r="Y326" s="132"/>
      <c r="Z326" s="132" t="str">
        <f t="shared" si="13"/>
        <v>0</v>
      </c>
      <c r="AA326" s="372" t="str">
        <f t="shared" si="14"/>
        <v>0</v>
      </c>
    </row>
    <row r="327" spans="1:29" s="18" customFormat="1" ht="12" customHeight="1" x14ac:dyDescent="0.2">
      <c r="A327" s="16"/>
      <c r="B327" s="17"/>
      <c r="C327" s="16"/>
      <c r="D327" s="16"/>
      <c r="I327" s="19"/>
      <c r="J327" s="132"/>
      <c r="K327" s="19"/>
      <c r="L327" s="16"/>
      <c r="N327" s="132"/>
      <c r="O327" s="367"/>
      <c r="Q327" s="16"/>
      <c r="R327" s="17"/>
      <c r="S327" s="57"/>
      <c r="T327" s="16"/>
      <c r="Y327" s="132"/>
      <c r="Z327" s="132" t="str">
        <f t="shared" ref="Z327:Z390" si="15">IF(X327="N",Y327,"0")</f>
        <v>0</v>
      </c>
      <c r="AA327" s="372" t="str">
        <f t="shared" ref="AA327:AA390" si="16">IF(X327="P",Y327,"0")</f>
        <v>0</v>
      </c>
      <c r="AC327" s="20"/>
    </row>
    <row r="328" spans="1:29" s="18" customFormat="1" ht="12" customHeight="1" x14ac:dyDescent="0.2">
      <c r="A328" s="16" t="s">
        <v>4388</v>
      </c>
      <c r="B328" s="17">
        <v>20.85</v>
      </c>
      <c r="C328" s="16" t="s">
        <v>4381</v>
      </c>
      <c r="D328" s="16" t="s">
        <v>5515</v>
      </c>
      <c r="E328" s="18" t="s">
        <v>5516</v>
      </c>
      <c r="F328" s="18">
        <v>16</v>
      </c>
      <c r="G328" s="18">
        <v>22</v>
      </c>
      <c r="H328" s="18" t="s">
        <v>1561</v>
      </c>
      <c r="I328" s="19" t="s">
        <v>5016</v>
      </c>
      <c r="J328" s="57" t="s">
        <v>3005</v>
      </c>
      <c r="K328" s="19" t="s">
        <v>1615</v>
      </c>
      <c r="L328" s="16" t="s">
        <v>1616</v>
      </c>
      <c r="M328" s="367" t="s">
        <v>4379</v>
      </c>
      <c r="N328" s="132" t="s">
        <v>3005</v>
      </c>
      <c r="O328" s="367" t="s">
        <v>5020</v>
      </c>
      <c r="P328" s="18">
        <v>22</v>
      </c>
      <c r="Q328" s="16" t="s">
        <v>5523</v>
      </c>
      <c r="R328" s="17">
        <v>0</v>
      </c>
      <c r="S328" s="137">
        <v>23598</v>
      </c>
      <c r="T328" s="16" t="s">
        <v>1141</v>
      </c>
      <c r="U328" s="18" t="s">
        <v>4386</v>
      </c>
      <c r="V328" s="18" t="s">
        <v>4386</v>
      </c>
      <c r="W328" s="18" t="s">
        <v>5041</v>
      </c>
      <c r="X328" s="18" t="s">
        <v>3978</v>
      </c>
      <c r="Y328" s="132">
        <f t="shared" ref="Y328:Y390" si="17">F328*G328*2</f>
        <v>704</v>
      </c>
      <c r="Z328" s="132" t="str">
        <f t="shared" si="15"/>
        <v>0</v>
      </c>
      <c r="AA328" s="372">
        <f t="shared" si="16"/>
        <v>704</v>
      </c>
      <c r="AC328" s="20"/>
    </row>
    <row r="329" spans="1:29" s="18" customFormat="1" ht="12" customHeight="1" x14ac:dyDescent="0.2">
      <c r="A329" s="16" t="s">
        <v>4388</v>
      </c>
      <c r="B329" s="17">
        <v>20.85</v>
      </c>
      <c r="C329" s="16" t="s">
        <v>4381</v>
      </c>
      <c r="D329" s="16" t="s">
        <v>5515</v>
      </c>
      <c r="E329" s="18" t="s">
        <v>5516</v>
      </c>
      <c r="F329" s="18">
        <v>16</v>
      </c>
      <c r="G329" s="18">
        <v>5</v>
      </c>
      <c r="H329" s="18" t="s">
        <v>1561</v>
      </c>
      <c r="I329" s="19" t="s">
        <v>5016</v>
      </c>
      <c r="J329" s="57" t="s">
        <v>3005</v>
      </c>
      <c r="K329" s="19" t="s">
        <v>1615</v>
      </c>
      <c r="L329" s="16" t="s">
        <v>1616</v>
      </c>
      <c r="M329" s="18" t="s">
        <v>4384</v>
      </c>
      <c r="N329" s="132" t="s">
        <v>3005</v>
      </c>
      <c r="P329" s="18">
        <v>5</v>
      </c>
      <c r="Q329" s="16" t="s">
        <v>5528</v>
      </c>
      <c r="R329" s="17">
        <v>23.7</v>
      </c>
      <c r="S329" s="137">
        <v>23594</v>
      </c>
      <c r="T329" s="16" t="s">
        <v>4385</v>
      </c>
      <c r="U329" s="18" t="s">
        <v>4386</v>
      </c>
      <c r="V329" s="18" t="s">
        <v>4386</v>
      </c>
      <c r="W329" s="18" t="s">
        <v>5041</v>
      </c>
      <c r="X329" s="18" t="s">
        <v>3978</v>
      </c>
      <c r="Y329" s="132">
        <f t="shared" si="17"/>
        <v>160</v>
      </c>
      <c r="Z329" s="132" t="str">
        <f t="shared" si="15"/>
        <v>0</v>
      </c>
      <c r="AA329" s="372">
        <f t="shared" si="16"/>
        <v>160</v>
      </c>
      <c r="AC329" s="20"/>
    </row>
    <row r="330" spans="1:29" s="18" customFormat="1" ht="12" customHeight="1" x14ac:dyDescent="0.2">
      <c r="A330" s="16" t="s">
        <v>4388</v>
      </c>
      <c r="B330" s="17">
        <v>20.85</v>
      </c>
      <c r="C330" s="16" t="s">
        <v>4381</v>
      </c>
      <c r="D330" s="16" t="s">
        <v>5515</v>
      </c>
      <c r="E330" s="18" t="s">
        <v>5516</v>
      </c>
      <c r="F330" s="18">
        <v>16</v>
      </c>
      <c r="G330" s="18">
        <v>6</v>
      </c>
      <c r="H330" s="18" t="s">
        <v>1561</v>
      </c>
      <c r="I330" s="19" t="s">
        <v>5016</v>
      </c>
      <c r="J330" s="57" t="s">
        <v>3005</v>
      </c>
      <c r="K330" s="19" t="s">
        <v>1615</v>
      </c>
      <c r="L330" s="16" t="s">
        <v>1616</v>
      </c>
      <c r="M330" s="18" t="s">
        <v>4384</v>
      </c>
      <c r="N330" s="132" t="s">
        <v>3005</v>
      </c>
      <c r="P330" s="18">
        <v>6</v>
      </c>
      <c r="Q330" s="16" t="s">
        <v>4052</v>
      </c>
      <c r="R330" s="17">
        <v>34.65</v>
      </c>
      <c r="S330" s="137">
        <v>23594</v>
      </c>
      <c r="T330" s="16" t="s">
        <v>4387</v>
      </c>
      <c r="U330" s="18" t="s">
        <v>4386</v>
      </c>
      <c r="V330" s="18" t="s">
        <v>4386</v>
      </c>
      <c r="W330" s="18" t="s">
        <v>5041</v>
      </c>
      <c r="X330" s="18" t="s">
        <v>3978</v>
      </c>
      <c r="Y330" s="132">
        <f t="shared" si="17"/>
        <v>192</v>
      </c>
      <c r="Z330" s="132" t="str">
        <f t="shared" si="15"/>
        <v>0</v>
      </c>
      <c r="AA330" s="372">
        <f t="shared" si="16"/>
        <v>192</v>
      </c>
      <c r="AC330" s="20"/>
    </row>
    <row r="331" spans="1:29" s="18" customFormat="1" ht="12" customHeight="1" x14ac:dyDescent="0.2">
      <c r="A331" s="16" t="s">
        <v>4388</v>
      </c>
      <c r="B331" s="17">
        <v>20.85</v>
      </c>
      <c r="C331" s="16" t="s">
        <v>4381</v>
      </c>
      <c r="D331" s="16" t="s">
        <v>5515</v>
      </c>
      <c r="E331" s="18" t="s">
        <v>5516</v>
      </c>
      <c r="F331" s="18">
        <v>16</v>
      </c>
      <c r="G331" s="18">
        <v>7</v>
      </c>
      <c r="H331" s="18" t="s">
        <v>1561</v>
      </c>
      <c r="I331" s="19" t="s">
        <v>5016</v>
      </c>
      <c r="J331" s="57" t="s">
        <v>3005</v>
      </c>
      <c r="K331" s="19" t="s">
        <v>1615</v>
      </c>
      <c r="L331" s="16" t="s">
        <v>1616</v>
      </c>
      <c r="M331" s="18" t="s">
        <v>4389</v>
      </c>
      <c r="N331" s="132" t="s">
        <v>3005</v>
      </c>
      <c r="P331" s="18">
        <v>7</v>
      </c>
      <c r="Q331" s="16" t="s">
        <v>5514</v>
      </c>
      <c r="R331" s="17">
        <v>28.75</v>
      </c>
      <c r="S331" s="137">
        <v>23595</v>
      </c>
      <c r="T331" s="16" t="s">
        <v>4390</v>
      </c>
      <c r="U331" s="18" t="s">
        <v>4386</v>
      </c>
      <c r="V331" s="18" t="s">
        <v>4386</v>
      </c>
      <c r="W331" s="18" t="s">
        <v>5041</v>
      </c>
      <c r="X331" s="18" t="s">
        <v>3978</v>
      </c>
      <c r="Y331" s="132">
        <f t="shared" si="17"/>
        <v>224</v>
      </c>
      <c r="Z331" s="132" t="str">
        <f t="shared" si="15"/>
        <v>0</v>
      </c>
      <c r="AA331" s="372">
        <f t="shared" si="16"/>
        <v>224</v>
      </c>
      <c r="AC331" s="20"/>
    </row>
    <row r="332" spans="1:29" s="61" customFormat="1" ht="12" customHeight="1" x14ac:dyDescent="0.2">
      <c r="A332" s="63" t="s">
        <v>4388</v>
      </c>
      <c r="B332" s="64">
        <v>20.85</v>
      </c>
      <c r="C332" s="63" t="s">
        <v>4381</v>
      </c>
      <c r="D332" s="63" t="s">
        <v>5515</v>
      </c>
      <c r="E332" s="61" t="s">
        <v>5516</v>
      </c>
      <c r="F332" s="61">
        <v>16</v>
      </c>
      <c r="G332" s="61">
        <v>6</v>
      </c>
      <c r="H332" s="61" t="s">
        <v>1561</v>
      </c>
      <c r="I332" s="66" t="s">
        <v>5016</v>
      </c>
      <c r="J332" s="368" t="s">
        <v>3005</v>
      </c>
      <c r="K332" s="66" t="s">
        <v>1615</v>
      </c>
      <c r="L332" s="63" t="s">
        <v>1616</v>
      </c>
      <c r="M332" s="61" t="s">
        <v>4389</v>
      </c>
      <c r="N332" s="369" t="s">
        <v>3005</v>
      </c>
      <c r="P332" s="61">
        <v>6</v>
      </c>
      <c r="Q332" s="63" t="s">
        <v>5523</v>
      </c>
      <c r="R332" s="64">
        <v>31.9</v>
      </c>
      <c r="S332" s="175">
        <v>23595</v>
      </c>
      <c r="T332" s="63" t="s">
        <v>4391</v>
      </c>
      <c r="U332" s="61" t="s">
        <v>4386</v>
      </c>
      <c r="V332" s="61" t="s">
        <v>4386</v>
      </c>
      <c r="W332" s="61" t="s">
        <v>5041</v>
      </c>
      <c r="X332" s="61" t="s">
        <v>3978</v>
      </c>
      <c r="Y332" s="132">
        <f t="shared" si="17"/>
        <v>192</v>
      </c>
      <c r="Z332" s="132" t="str">
        <f t="shared" si="15"/>
        <v>0</v>
      </c>
      <c r="AA332" s="372">
        <f t="shared" si="16"/>
        <v>192</v>
      </c>
      <c r="AC332" s="62"/>
    </row>
    <row r="333" spans="1:29" s="247" customFormat="1" ht="12" customHeight="1" x14ac:dyDescent="0.2">
      <c r="A333" s="274"/>
      <c r="B333" s="114"/>
      <c r="C333" s="274"/>
      <c r="D333" s="274"/>
      <c r="I333" s="370"/>
      <c r="J333" s="371"/>
      <c r="K333" s="370"/>
      <c r="L333" s="274"/>
      <c r="N333" s="372"/>
      <c r="Q333" s="274"/>
      <c r="R333" s="114"/>
      <c r="S333" s="180"/>
      <c r="T333" s="274"/>
      <c r="Y333" s="132">
        <f t="shared" si="17"/>
        <v>0</v>
      </c>
      <c r="Z333" s="132" t="str">
        <f t="shared" si="15"/>
        <v>0</v>
      </c>
      <c r="AA333" s="372" t="str">
        <f t="shared" si="16"/>
        <v>0</v>
      </c>
      <c r="AC333" s="277"/>
    </row>
    <row r="334" spans="1:29" s="18" customFormat="1" ht="12" customHeight="1" x14ac:dyDescent="0.2">
      <c r="A334" s="16" t="s">
        <v>4388</v>
      </c>
      <c r="B334" s="17">
        <v>20.85</v>
      </c>
      <c r="C334" s="16" t="s">
        <v>4381</v>
      </c>
      <c r="D334" s="373" t="s">
        <v>4449</v>
      </c>
      <c r="E334" s="374" t="s">
        <v>5516</v>
      </c>
      <c r="F334" s="374">
        <v>8</v>
      </c>
      <c r="G334" s="18">
        <v>5</v>
      </c>
      <c r="H334" s="18" t="s">
        <v>1561</v>
      </c>
      <c r="I334" s="19" t="s">
        <v>5016</v>
      </c>
      <c r="J334" s="57" t="s">
        <v>3005</v>
      </c>
      <c r="K334" s="19" t="s">
        <v>1615</v>
      </c>
      <c r="L334" s="16" t="s">
        <v>1616</v>
      </c>
      <c r="M334" s="18" t="s">
        <v>4384</v>
      </c>
      <c r="N334" s="132" t="s">
        <v>3005</v>
      </c>
      <c r="P334" s="18">
        <v>5</v>
      </c>
      <c r="Q334" s="16" t="s">
        <v>5528</v>
      </c>
      <c r="R334" s="17">
        <v>23.7</v>
      </c>
      <c r="S334" s="137">
        <v>23594</v>
      </c>
      <c r="T334" s="16" t="s">
        <v>4385</v>
      </c>
      <c r="U334" s="18" t="s">
        <v>4386</v>
      </c>
      <c r="V334" s="18" t="s">
        <v>4386</v>
      </c>
      <c r="W334" s="18" t="s">
        <v>5041</v>
      </c>
      <c r="X334" s="18" t="s">
        <v>3978</v>
      </c>
      <c r="Y334" s="132">
        <f t="shared" si="17"/>
        <v>80</v>
      </c>
      <c r="Z334" s="132" t="str">
        <f t="shared" si="15"/>
        <v>0</v>
      </c>
      <c r="AA334" s="372">
        <f t="shared" si="16"/>
        <v>80</v>
      </c>
      <c r="AC334" s="20"/>
    </row>
    <row r="335" spans="1:29" s="18" customFormat="1" ht="12" customHeight="1" x14ac:dyDescent="0.2">
      <c r="A335" s="16" t="s">
        <v>4388</v>
      </c>
      <c r="B335" s="17">
        <v>20.85</v>
      </c>
      <c r="C335" s="16" t="s">
        <v>4381</v>
      </c>
      <c r="D335" s="373" t="s">
        <v>4449</v>
      </c>
      <c r="E335" s="374" t="s">
        <v>5516</v>
      </c>
      <c r="F335" s="374">
        <v>8</v>
      </c>
      <c r="G335" s="18">
        <v>6</v>
      </c>
      <c r="H335" s="18" t="s">
        <v>1561</v>
      </c>
      <c r="I335" s="19" t="s">
        <v>5016</v>
      </c>
      <c r="J335" s="57" t="s">
        <v>3005</v>
      </c>
      <c r="K335" s="19" t="s">
        <v>1615</v>
      </c>
      <c r="L335" s="16" t="s">
        <v>1616</v>
      </c>
      <c r="M335" s="18" t="s">
        <v>4384</v>
      </c>
      <c r="N335" s="132" t="s">
        <v>3005</v>
      </c>
      <c r="P335" s="18">
        <v>6</v>
      </c>
      <c r="Q335" s="16" t="s">
        <v>4052</v>
      </c>
      <c r="R335" s="17">
        <v>34.65</v>
      </c>
      <c r="S335" s="137">
        <v>23594</v>
      </c>
      <c r="T335" s="16" t="s">
        <v>4387</v>
      </c>
      <c r="U335" s="18" t="s">
        <v>4386</v>
      </c>
      <c r="V335" s="18" t="s">
        <v>4386</v>
      </c>
      <c r="W335" s="18" t="s">
        <v>5041</v>
      </c>
      <c r="X335" s="18" t="s">
        <v>3978</v>
      </c>
      <c r="Y335" s="132">
        <f t="shared" si="17"/>
        <v>96</v>
      </c>
      <c r="Z335" s="132" t="str">
        <f t="shared" si="15"/>
        <v>0</v>
      </c>
      <c r="AA335" s="372">
        <f t="shared" si="16"/>
        <v>96</v>
      </c>
      <c r="AC335" s="20"/>
    </row>
    <row r="336" spans="1:29" s="18" customFormat="1" ht="12" customHeight="1" x14ac:dyDescent="0.2">
      <c r="A336" s="16" t="s">
        <v>4388</v>
      </c>
      <c r="B336" s="17">
        <v>20.85</v>
      </c>
      <c r="C336" s="16" t="s">
        <v>4381</v>
      </c>
      <c r="D336" s="373" t="s">
        <v>4449</v>
      </c>
      <c r="E336" s="374" t="s">
        <v>5516</v>
      </c>
      <c r="F336" s="374">
        <v>8</v>
      </c>
      <c r="G336" s="18">
        <v>7</v>
      </c>
      <c r="H336" s="18" t="s">
        <v>1561</v>
      </c>
      <c r="I336" s="19" t="s">
        <v>5016</v>
      </c>
      <c r="J336" s="57" t="s">
        <v>3005</v>
      </c>
      <c r="K336" s="19" t="s">
        <v>1615</v>
      </c>
      <c r="L336" s="16" t="s">
        <v>1616</v>
      </c>
      <c r="M336" s="18" t="s">
        <v>4389</v>
      </c>
      <c r="N336" s="132" t="s">
        <v>3005</v>
      </c>
      <c r="P336" s="18">
        <v>7</v>
      </c>
      <c r="Q336" s="16" t="s">
        <v>5514</v>
      </c>
      <c r="R336" s="17">
        <v>28.75</v>
      </c>
      <c r="S336" s="137">
        <v>23595</v>
      </c>
      <c r="T336" s="16" t="s">
        <v>4390</v>
      </c>
      <c r="U336" s="18" t="s">
        <v>4386</v>
      </c>
      <c r="V336" s="18" t="s">
        <v>4386</v>
      </c>
      <c r="W336" s="18" t="s">
        <v>5041</v>
      </c>
      <c r="X336" s="18" t="s">
        <v>3978</v>
      </c>
      <c r="Y336" s="132">
        <f t="shared" si="17"/>
        <v>112</v>
      </c>
      <c r="Z336" s="132" t="str">
        <f t="shared" si="15"/>
        <v>0</v>
      </c>
      <c r="AA336" s="372">
        <f t="shared" si="16"/>
        <v>112</v>
      </c>
      <c r="AC336" s="20"/>
    </row>
    <row r="337" spans="1:29" s="18" customFormat="1" ht="12" customHeight="1" x14ac:dyDescent="0.2">
      <c r="A337" s="16" t="s">
        <v>4388</v>
      </c>
      <c r="B337" s="17">
        <v>20.85</v>
      </c>
      <c r="C337" s="16" t="s">
        <v>4381</v>
      </c>
      <c r="D337" s="373" t="s">
        <v>4449</v>
      </c>
      <c r="E337" s="374" t="s">
        <v>5516</v>
      </c>
      <c r="F337" s="374">
        <v>8</v>
      </c>
      <c r="G337" s="18">
        <v>6</v>
      </c>
      <c r="H337" s="18" t="s">
        <v>1561</v>
      </c>
      <c r="I337" s="19" t="s">
        <v>5016</v>
      </c>
      <c r="J337" s="57" t="s">
        <v>3005</v>
      </c>
      <c r="K337" s="19" t="s">
        <v>1615</v>
      </c>
      <c r="L337" s="16" t="s">
        <v>1616</v>
      </c>
      <c r="M337" s="18" t="s">
        <v>4389</v>
      </c>
      <c r="N337" s="132" t="s">
        <v>3005</v>
      </c>
      <c r="P337" s="18">
        <v>6</v>
      </c>
      <c r="Q337" s="16" t="s">
        <v>5523</v>
      </c>
      <c r="R337" s="17">
        <v>31.9</v>
      </c>
      <c r="S337" s="137">
        <v>23595</v>
      </c>
      <c r="T337" s="16" t="s">
        <v>4391</v>
      </c>
      <c r="U337" s="18" t="s">
        <v>4386</v>
      </c>
      <c r="V337" s="18" t="s">
        <v>4386</v>
      </c>
      <c r="W337" s="18" t="s">
        <v>5041</v>
      </c>
      <c r="X337" s="18" t="s">
        <v>3978</v>
      </c>
      <c r="Y337" s="132">
        <f t="shared" si="17"/>
        <v>96</v>
      </c>
      <c r="Z337" s="132" t="str">
        <f t="shared" si="15"/>
        <v>0</v>
      </c>
      <c r="AA337" s="372">
        <f t="shared" si="16"/>
        <v>96</v>
      </c>
      <c r="AC337" s="20"/>
    </row>
    <row r="338" spans="1:29" s="18" customFormat="1" ht="12" customHeight="1" x14ac:dyDescent="0.2">
      <c r="A338" s="16" t="s">
        <v>4388</v>
      </c>
      <c r="B338" s="17">
        <v>20.85</v>
      </c>
      <c r="C338" s="16" t="s">
        <v>4381</v>
      </c>
      <c r="D338" s="373" t="s">
        <v>4449</v>
      </c>
      <c r="E338" s="374" t="s">
        <v>5516</v>
      </c>
      <c r="F338" s="374">
        <v>8</v>
      </c>
      <c r="G338" s="18">
        <v>22</v>
      </c>
      <c r="H338" s="18" t="s">
        <v>1561</v>
      </c>
      <c r="I338" s="19" t="s">
        <v>5016</v>
      </c>
      <c r="J338" s="57" t="s">
        <v>3005</v>
      </c>
      <c r="K338" s="19" t="s">
        <v>1615</v>
      </c>
      <c r="L338" s="16" t="s">
        <v>1616</v>
      </c>
      <c r="M338" s="18" t="s">
        <v>4199</v>
      </c>
      <c r="N338" s="132" t="s">
        <v>3005</v>
      </c>
      <c r="O338" s="18" t="s">
        <v>4997</v>
      </c>
      <c r="P338" s="18">
        <v>22</v>
      </c>
      <c r="Q338" s="16" t="s">
        <v>5514</v>
      </c>
      <c r="R338" s="17">
        <v>16.8</v>
      </c>
      <c r="S338" s="137" t="s">
        <v>3977</v>
      </c>
      <c r="T338" s="16" t="s">
        <v>4450</v>
      </c>
      <c r="U338" s="18" t="s">
        <v>4386</v>
      </c>
      <c r="V338" s="18" t="s">
        <v>4386</v>
      </c>
      <c r="W338" s="18" t="s">
        <v>5041</v>
      </c>
      <c r="X338" s="18" t="s">
        <v>3978</v>
      </c>
      <c r="Y338" s="132">
        <f t="shared" si="17"/>
        <v>352</v>
      </c>
      <c r="Z338" s="132" t="str">
        <f t="shared" si="15"/>
        <v>0</v>
      </c>
      <c r="AA338" s="372">
        <f t="shared" si="16"/>
        <v>352</v>
      </c>
      <c r="AC338" s="20"/>
    </row>
    <row r="339" spans="1:29" s="18" customFormat="1" ht="12" customHeight="1" x14ac:dyDescent="0.2">
      <c r="A339" s="16"/>
      <c r="B339" s="17"/>
      <c r="C339" s="16"/>
      <c r="D339" s="16"/>
      <c r="I339" s="19"/>
      <c r="J339" s="132"/>
      <c r="K339" s="19"/>
      <c r="L339" s="16"/>
      <c r="N339" s="132"/>
      <c r="P339" s="118"/>
      <c r="Q339" s="16"/>
      <c r="R339" s="17"/>
      <c r="S339" s="57"/>
      <c r="T339" s="16"/>
      <c r="Y339" s="132">
        <f t="shared" si="17"/>
        <v>0</v>
      </c>
      <c r="Z339" s="132" t="str">
        <f t="shared" si="15"/>
        <v>0</v>
      </c>
      <c r="AA339" s="372" t="str">
        <f t="shared" si="16"/>
        <v>0</v>
      </c>
      <c r="AC339" s="20"/>
    </row>
    <row r="340" spans="1:29" s="264" customFormat="1" ht="12" customHeight="1" thickBot="1" x14ac:dyDescent="0.25">
      <c r="A340" s="361"/>
      <c r="B340" s="362"/>
      <c r="C340" s="361"/>
      <c r="D340" s="361"/>
      <c r="G340" s="375">
        <f>SUM(G328:G339)</f>
        <v>92</v>
      </c>
      <c r="J340" s="364"/>
      <c r="K340" s="365"/>
      <c r="L340" s="361"/>
      <c r="M340" s="375">
        <f>G340-P340</f>
        <v>0</v>
      </c>
      <c r="N340" s="364"/>
      <c r="P340" s="375">
        <f>SUM(P328:P339)</f>
        <v>92</v>
      </c>
      <c r="Q340" s="361"/>
      <c r="R340" s="362"/>
      <c r="T340" s="361"/>
      <c r="Y340" s="132">
        <f t="shared" si="17"/>
        <v>0</v>
      </c>
      <c r="Z340" s="132" t="str">
        <f t="shared" si="15"/>
        <v>0</v>
      </c>
      <c r="AA340" s="372" t="str">
        <f t="shared" si="16"/>
        <v>0</v>
      </c>
    </row>
    <row r="341" spans="1:29" ht="12" customHeight="1" x14ac:dyDescent="0.2">
      <c r="C341" s="50" t="s">
        <v>5512</v>
      </c>
      <c r="J341" s="345"/>
      <c r="Y341" s="132">
        <f t="shared" si="17"/>
        <v>0</v>
      </c>
      <c r="Z341" s="132" t="str">
        <f t="shared" si="15"/>
        <v>0</v>
      </c>
      <c r="AA341" s="372" t="str">
        <f t="shared" si="16"/>
        <v>0</v>
      </c>
    </row>
    <row r="342" spans="1:29" ht="12" customHeight="1" x14ac:dyDescent="0.2">
      <c r="A342" s="16" t="s">
        <v>4093</v>
      </c>
      <c r="B342" s="17">
        <v>380</v>
      </c>
      <c r="C342" s="16" t="s">
        <v>5523</v>
      </c>
      <c r="D342" s="16" t="s">
        <v>5515</v>
      </c>
      <c r="E342" s="18" t="s">
        <v>5516</v>
      </c>
      <c r="F342" s="18">
        <v>16</v>
      </c>
      <c r="G342" s="18">
        <v>25</v>
      </c>
      <c r="H342" s="18" t="s">
        <v>1561</v>
      </c>
      <c r="I342" s="46" t="s">
        <v>5023</v>
      </c>
      <c r="J342" s="57" t="s">
        <v>3005</v>
      </c>
      <c r="K342" s="19" t="s">
        <v>4985</v>
      </c>
      <c r="L342" s="274" t="s">
        <v>1616</v>
      </c>
      <c r="M342" s="18" t="s">
        <v>4365</v>
      </c>
      <c r="N342" s="132" t="s">
        <v>3005</v>
      </c>
      <c r="O342" s="18" t="s">
        <v>4434</v>
      </c>
      <c r="P342" s="18">
        <v>25</v>
      </c>
      <c r="Q342" s="16" t="s">
        <v>5523</v>
      </c>
      <c r="R342" s="17">
        <v>240</v>
      </c>
      <c r="S342" s="57" t="s">
        <v>1575</v>
      </c>
      <c r="T342" s="16" t="s">
        <v>5013</v>
      </c>
      <c r="U342" s="18" t="s">
        <v>5519</v>
      </c>
      <c r="V342" s="18" t="s">
        <v>5519</v>
      </c>
      <c r="W342" s="18" t="s">
        <v>5041</v>
      </c>
      <c r="X342" s="18" t="s">
        <v>3978</v>
      </c>
      <c r="Y342" s="132">
        <f t="shared" si="17"/>
        <v>800</v>
      </c>
      <c r="Z342" s="132" t="str">
        <f t="shared" si="15"/>
        <v>0</v>
      </c>
      <c r="AA342" s="372">
        <f t="shared" si="16"/>
        <v>800</v>
      </c>
    </row>
    <row r="343" spans="1:29" s="18" customFormat="1" ht="12" customHeight="1" x14ac:dyDescent="0.2">
      <c r="A343" s="16" t="s">
        <v>4087</v>
      </c>
      <c r="B343" s="17">
        <v>285</v>
      </c>
      <c r="C343" s="16" t="s">
        <v>5514</v>
      </c>
      <c r="D343" s="16" t="s">
        <v>5515</v>
      </c>
      <c r="E343" s="18" t="s">
        <v>5516</v>
      </c>
      <c r="F343" s="18">
        <v>16</v>
      </c>
      <c r="G343" s="18">
        <v>25</v>
      </c>
      <c r="H343" s="18" t="s">
        <v>1561</v>
      </c>
      <c r="I343" s="19" t="s">
        <v>3981</v>
      </c>
      <c r="J343" s="57" t="s">
        <v>3005</v>
      </c>
      <c r="K343" s="19" t="s">
        <v>4069</v>
      </c>
      <c r="L343" s="16" t="s">
        <v>1616</v>
      </c>
      <c r="M343" s="18" t="s">
        <v>4987</v>
      </c>
      <c r="N343" s="132" t="s">
        <v>3005</v>
      </c>
      <c r="O343" s="18" t="s">
        <v>4201</v>
      </c>
      <c r="P343" s="18">
        <v>25</v>
      </c>
      <c r="Q343" s="16" t="s">
        <v>5514</v>
      </c>
      <c r="R343" s="17">
        <v>69.5</v>
      </c>
      <c r="S343" s="57" t="s">
        <v>1574</v>
      </c>
      <c r="T343" s="16" t="s">
        <v>4113</v>
      </c>
      <c r="U343" s="18" t="s">
        <v>5519</v>
      </c>
      <c r="V343" s="18" t="s">
        <v>5519</v>
      </c>
      <c r="W343" s="18" t="s">
        <v>5041</v>
      </c>
      <c r="X343" s="18" t="s">
        <v>3978</v>
      </c>
      <c r="Y343" s="132">
        <f t="shared" si="17"/>
        <v>800</v>
      </c>
      <c r="Z343" s="132" t="str">
        <f t="shared" si="15"/>
        <v>0</v>
      </c>
      <c r="AA343" s="372">
        <f t="shared" si="16"/>
        <v>800</v>
      </c>
      <c r="AC343" s="20"/>
    </row>
    <row r="344" spans="1:29" s="18" customFormat="1" ht="12" customHeight="1" x14ac:dyDescent="0.2">
      <c r="A344" s="16" t="s">
        <v>4088</v>
      </c>
      <c r="B344" s="17">
        <v>296</v>
      </c>
      <c r="C344" s="16" t="s">
        <v>5514</v>
      </c>
      <c r="D344" s="16" t="s">
        <v>5515</v>
      </c>
      <c r="E344" s="18" t="s">
        <v>5516</v>
      </c>
      <c r="F344" s="18">
        <v>16</v>
      </c>
      <c r="G344" s="18">
        <v>25</v>
      </c>
      <c r="H344" s="18" t="s">
        <v>1561</v>
      </c>
      <c r="I344" s="19" t="s">
        <v>3982</v>
      </c>
      <c r="J344" s="57" t="s">
        <v>3005</v>
      </c>
      <c r="K344" s="19" t="s">
        <v>4069</v>
      </c>
      <c r="L344" s="16" t="s">
        <v>1616</v>
      </c>
      <c r="M344" s="18" t="s">
        <v>4979</v>
      </c>
      <c r="N344" s="132" t="s">
        <v>3005</v>
      </c>
      <c r="O344" s="18" t="s">
        <v>4201</v>
      </c>
      <c r="P344" s="18">
        <v>25</v>
      </c>
      <c r="Q344" s="16" t="s">
        <v>5528</v>
      </c>
      <c r="R344" s="17">
        <v>18.350000000000001</v>
      </c>
      <c r="S344" s="57" t="s">
        <v>1579</v>
      </c>
      <c r="T344" s="16" t="s">
        <v>4401</v>
      </c>
      <c r="U344" s="18" t="s">
        <v>5519</v>
      </c>
      <c r="V344" s="18" t="s">
        <v>5519</v>
      </c>
      <c r="W344" s="18" t="s">
        <v>5041</v>
      </c>
      <c r="X344" s="18" t="s">
        <v>3978</v>
      </c>
      <c r="Y344" s="132">
        <f t="shared" si="17"/>
        <v>800</v>
      </c>
      <c r="Z344" s="132" t="str">
        <f t="shared" si="15"/>
        <v>0</v>
      </c>
      <c r="AA344" s="372">
        <f t="shared" si="16"/>
        <v>800</v>
      </c>
      <c r="AC344" s="20"/>
    </row>
    <row r="345" spans="1:29" s="18" customFormat="1" ht="12" customHeight="1" x14ac:dyDescent="0.2">
      <c r="A345" s="16" t="s">
        <v>4083</v>
      </c>
      <c r="B345" s="17">
        <v>90</v>
      </c>
      <c r="C345" s="16" t="s">
        <v>5514</v>
      </c>
      <c r="D345" s="16" t="s">
        <v>5515</v>
      </c>
      <c r="E345" s="18" t="s">
        <v>5516</v>
      </c>
      <c r="F345" s="18">
        <v>16</v>
      </c>
      <c r="G345" s="18">
        <v>25</v>
      </c>
      <c r="H345" s="18" t="s">
        <v>1561</v>
      </c>
      <c r="I345" s="19" t="s">
        <v>3963</v>
      </c>
      <c r="J345" s="57" t="s">
        <v>3005</v>
      </c>
      <c r="K345" s="19" t="s">
        <v>4069</v>
      </c>
      <c r="L345" s="16" t="s">
        <v>1616</v>
      </c>
      <c r="M345" s="18" t="s">
        <v>4201</v>
      </c>
      <c r="N345" s="132" t="s">
        <v>3005</v>
      </c>
      <c r="P345" s="18">
        <v>25</v>
      </c>
      <c r="Q345" s="16" t="s">
        <v>5514</v>
      </c>
      <c r="R345" s="17">
        <v>66</v>
      </c>
      <c r="S345" s="137">
        <v>23615</v>
      </c>
      <c r="T345" s="16" t="s">
        <v>4204</v>
      </c>
      <c r="U345" s="18" t="s">
        <v>5519</v>
      </c>
      <c r="V345" s="18" t="s">
        <v>5519</v>
      </c>
      <c r="W345" s="18" t="s">
        <v>5041</v>
      </c>
      <c r="X345" s="18" t="s">
        <v>3978</v>
      </c>
      <c r="Y345" s="132">
        <f t="shared" si="17"/>
        <v>800</v>
      </c>
      <c r="Z345" s="132" t="str">
        <f t="shared" si="15"/>
        <v>0</v>
      </c>
      <c r="AA345" s="372">
        <f t="shared" si="16"/>
        <v>800</v>
      </c>
      <c r="AC345" s="20"/>
    </row>
    <row r="346" spans="1:29" s="18" customFormat="1" ht="12" customHeight="1" x14ac:dyDescent="0.2">
      <c r="A346" s="16" t="s">
        <v>4084</v>
      </c>
      <c r="B346" s="17">
        <v>95</v>
      </c>
      <c r="C346" s="16" t="s">
        <v>5514</v>
      </c>
      <c r="D346" s="16" t="s">
        <v>5515</v>
      </c>
      <c r="E346" s="18" t="s">
        <v>5516</v>
      </c>
      <c r="F346" s="18">
        <v>16</v>
      </c>
      <c r="G346" s="18">
        <v>25</v>
      </c>
      <c r="H346" s="18" t="s">
        <v>1561</v>
      </c>
      <c r="I346" s="19" t="s">
        <v>3964</v>
      </c>
      <c r="J346" s="57" t="s">
        <v>3005</v>
      </c>
      <c r="K346" s="19" t="s">
        <v>4069</v>
      </c>
      <c r="L346" s="16" t="s">
        <v>1616</v>
      </c>
      <c r="M346" s="18" t="s">
        <v>4201</v>
      </c>
      <c r="N346" s="132" t="s">
        <v>3005</v>
      </c>
      <c r="P346" s="18">
        <v>25</v>
      </c>
      <c r="Q346" s="16" t="s">
        <v>5514</v>
      </c>
      <c r="R346" s="17">
        <v>48</v>
      </c>
      <c r="S346" s="137">
        <v>23615</v>
      </c>
      <c r="T346" s="16" t="s">
        <v>4202</v>
      </c>
      <c r="U346" s="18" t="s">
        <v>5519</v>
      </c>
      <c r="V346" s="18" t="s">
        <v>5519</v>
      </c>
      <c r="W346" s="18" t="s">
        <v>5041</v>
      </c>
      <c r="X346" s="18" t="s">
        <v>3978</v>
      </c>
      <c r="Y346" s="132">
        <f t="shared" si="17"/>
        <v>800</v>
      </c>
      <c r="Z346" s="132" t="str">
        <f t="shared" si="15"/>
        <v>0</v>
      </c>
      <c r="AA346" s="372">
        <f t="shared" si="16"/>
        <v>800</v>
      </c>
      <c r="AC346" s="20"/>
    </row>
    <row r="347" spans="1:29" s="18" customFormat="1" ht="12" customHeight="1" x14ac:dyDescent="0.2">
      <c r="A347" s="16" t="s">
        <v>4085</v>
      </c>
      <c r="B347" s="17">
        <v>99</v>
      </c>
      <c r="C347" s="16" t="s">
        <v>5514</v>
      </c>
      <c r="D347" s="16" t="s">
        <v>5515</v>
      </c>
      <c r="E347" s="18" t="s">
        <v>5516</v>
      </c>
      <c r="F347" s="18">
        <v>16</v>
      </c>
      <c r="G347" s="18">
        <v>25</v>
      </c>
      <c r="H347" s="18" t="s">
        <v>1561</v>
      </c>
      <c r="I347" s="19" t="s">
        <v>3965</v>
      </c>
      <c r="J347" s="57" t="s">
        <v>3005</v>
      </c>
      <c r="K347" s="19" t="s">
        <v>4069</v>
      </c>
      <c r="L347" s="16" t="s">
        <v>1616</v>
      </c>
      <c r="M347" s="18" t="s">
        <v>4201</v>
      </c>
      <c r="N347" s="132" t="s">
        <v>3005</v>
      </c>
      <c r="P347" s="18">
        <v>25</v>
      </c>
      <c r="Q347" s="16" t="s">
        <v>4038</v>
      </c>
      <c r="R347" s="17">
        <v>0</v>
      </c>
      <c r="S347" s="137">
        <v>23615</v>
      </c>
      <c r="T347" s="16" t="s">
        <v>4419</v>
      </c>
      <c r="U347" s="18" t="s">
        <v>5519</v>
      </c>
      <c r="V347" s="18" t="s">
        <v>5519</v>
      </c>
      <c r="W347" s="18" t="s">
        <v>5041</v>
      </c>
      <c r="X347" s="18" t="s">
        <v>3978</v>
      </c>
      <c r="Y347" s="132">
        <f t="shared" si="17"/>
        <v>800</v>
      </c>
      <c r="Z347" s="132" t="str">
        <f t="shared" si="15"/>
        <v>0</v>
      </c>
      <c r="AA347" s="372">
        <f t="shared" si="16"/>
        <v>800</v>
      </c>
      <c r="AC347" s="20"/>
    </row>
    <row r="348" spans="1:29" s="18" customFormat="1" ht="12" customHeight="1" x14ac:dyDescent="0.2">
      <c r="A348" s="16" t="s">
        <v>4086</v>
      </c>
      <c r="B348" s="17">
        <v>240</v>
      </c>
      <c r="C348" s="16" t="s">
        <v>5514</v>
      </c>
      <c r="D348" s="16" t="s">
        <v>5515</v>
      </c>
      <c r="E348" s="18" t="s">
        <v>5516</v>
      </c>
      <c r="F348" s="18">
        <v>16</v>
      </c>
      <c r="G348" s="18">
        <v>25</v>
      </c>
      <c r="H348" s="18" t="s">
        <v>1561</v>
      </c>
      <c r="I348" s="19" t="s">
        <v>3966</v>
      </c>
      <c r="J348" s="57" t="s">
        <v>3005</v>
      </c>
      <c r="K348" s="19" t="s">
        <v>4069</v>
      </c>
      <c r="L348" s="16" t="s">
        <v>1616</v>
      </c>
      <c r="M348" s="18" t="s">
        <v>4201</v>
      </c>
      <c r="N348" s="132" t="s">
        <v>3005</v>
      </c>
      <c r="P348" s="18">
        <v>25</v>
      </c>
      <c r="Q348" s="16" t="s">
        <v>4038</v>
      </c>
      <c r="R348" s="17">
        <v>0</v>
      </c>
      <c r="S348" s="137">
        <v>23615</v>
      </c>
      <c r="T348" s="16" t="s">
        <v>4419</v>
      </c>
      <c r="U348" s="18" t="s">
        <v>5519</v>
      </c>
      <c r="V348" s="18" t="s">
        <v>5519</v>
      </c>
      <c r="W348" s="18" t="s">
        <v>5041</v>
      </c>
      <c r="X348" s="18" t="s">
        <v>3978</v>
      </c>
      <c r="Y348" s="132">
        <f t="shared" si="17"/>
        <v>800</v>
      </c>
      <c r="Z348" s="132" t="str">
        <f t="shared" si="15"/>
        <v>0</v>
      </c>
      <c r="AA348" s="372">
        <f t="shared" si="16"/>
        <v>800</v>
      </c>
      <c r="AC348" s="20"/>
    </row>
    <row r="349" spans="1:29" s="18" customFormat="1" ht="12" customHeight="1" x14ac:dyDescent="0.2">
      <c r="A349" s="16" t="s">
        <v>4448</v>
      </c>
      <c r="B349" s="17">
        <v>270</v>
      </c>
      <c r="C349" s="16" t="s">
        <v>5523</v>
      </c>
      <c r="D349" s="16" t="s">
        <v>5515</v>
      </c>
      <c r="E349" s="18" t="s">
        <v>5516</v>
      </c>
      <c r="F349" s="18">
        <v>16</v>
      </c>
      <c r="G349" s="18">
        <v>25</v>
      </c>
      <c r="H349" s="18" t="s">
        <v>1561</v>
      </c>
      <c r="I349" s="46" t="s">
        <v>3983</v>
      </c>
      <c r="J349" s="57" t="s">
        <v>3005</v>
      </c>
      <c r="K349" s="19" t="s">
        <v>4069</v>
      </c>
      <c r="L349" s="16" t="s">
        <v>1616</v>
      </c>
      <c r="M349" s="18" t="s">
        <v>1612</v>
      </c>
      <c r="N349" s="132" t="s">
        <v>3005</v>
      </c>
      <c r="O349" s="118" t="s">
        <v>4199</v>
      </c>
      <c r="P349" s="18">
        <v>25</v>
      </c>
      <c r="Q349" s="16" t="s">
        <v>5514</v>
      </c>
      <c r="R349" s="17">
        <v>225</v>
      </c>
      <c r="S349" s="57" t="s">
        <v>1576</v>
      </c>
      <c r="T349" s="16" t="s">
        <v>4210</v>
      </c>
      <c r="U349" s="18" t="s">
        <v>5519</v>
      </c>
      <c r="V349" s="18" t="s">
        <v>5519</v>
      </c>
      <c r="W349" s="18" t="s">
        <v>5041</v>
      </c>
      <c r="X349" s="18" t="s">
        <v>3978</v>
      </c>
      <c r="Y349" s="132">
        <f t="shared" si="17"/>
        <v>800</v>
      </c>
      <c r="Z349" s="132" t="str">
        <f t="shared" si="15"/>
        <v>0</v>
      </c>
      <c r="AA349" s="372">
        <f t="shared" si="16"/>
        <v>800</v>
      </c>
      <c r="AC349" s="20"/>
    </row>
    <row r="350" spans="1:29" s="18" customFormat="1" ht="12" customHeight="1" x14ac:dyDescent="0.2">
      <c r="A350" s="16" t="s">
        <v>4448</v>
      </c>
      <c r="B350" s="17">
        <v>270</v>
      </c>
      <c r="C350" s="16" t="s">
        <v>5523</v>
      </c>
      <c r="D350" s="16" t="s">
        <v>5515</v>
      </c>
      <c r="E350" s="18" t="s">
        <v>5516</v>
      </c>
      <c r="F350" s="18">
        <v>16</v>
      </c>
      <c r="G350" s="18">
        <v>25</v>
      </c>
      <c r="H350" s="18" t="s">
        <v>1561</v>
      </c>
      <c r="I350" s="46" t="s">
        <v>1431</v>
      </c>
      <c r="J350" s="57" t="s">
        <v>3005</v>
      </c>
      <c r="K350" s="19" t="s">
        <v>4069</v>
      </c>
      <c r="L350" s="16" t="s">
        <v>1616</v>
      </c>
      <c r="M350" s="18" t="s">
        <v>4989</v>
      </c>
      <c r="N350" s="132" t="s">
        <v>3005</v>
      </c>
      <c r="P350" s="18">
        <v>25</v>
      </c>
      <c r="Q350" s="16" t="s">
        <v>5528</v>
      </c>
      <c r="R350" s="17">
        <v>109</v>
      </c>
      <c r="S350" s="137">
        <v>23614</v>
      </c>
      <c r="T350" s="16" t="s">
        <v>4432</v>
      </c>
      <c r="U350" s="18" t="s">
        <v>5519</v>
      </c>
      <c r="V350" s="18" t="s">
        <v>5519</v>
      </c>
      <c r="W350" s="18" t="s">
        <v>5041</v>
      </c>
      <c r="X350" s="18" t="s">
        <v>3978</v>
      </c>
      <c r="Y350" s="132">
        <f t="shared" si="17"/>
        <v>800</v>
      </c>
      <c r="Z350" s="132" t="str">
        <f t="shared" si="15"/>
        <v>0</v>
      </c>
      <c r="AA350" s="372">
        <f t="shared" si="16"/>
        <v>800</v>
      </c>
      <c r="AC350" s="20"/>
    </row>
    <row r="351" spans="1:29" s="18" customFormat="1" ht="12" customHeight="1" x14ac:dyDescent="0.2">
      <c r="A351" s="16" t="s">
        <v>1139</v>
      </c>
      <c r="B351" s="17">
        <v>0</v>
      </c>
      <c r="C351" s="16" t="s">
        <v>5523</v>
      </c>
      <c r="D351" s="16" t="s">
        <v>5515</v>
      </c>
      <c r="E351" s="18" t="s">
        <v>5516</v>
      </c>
      <c r="F351" s="18">
        <v>16</v>
      </c>
      <c r="G351" s="59">
        <v>5</v>
      </c>
      <c r="H351" s="18" t="s">
        <v>1561</v>
      </c>
      <c r="I351" s="159" t="s">
        <v>3980</v>
      </c>
      <c r="J351" s="18" t="s">
        <v>3005</v>
      </c>
      <c r="K351" s="159" t="s">
        <v>4379</v>
      </c>
      <c r="L351" s="16" t="s">
        <v>1616</v>
      </c>
      <c r="M351" s="18" t="s">
        <v>4434</v>
      </c>
      <c r="N351" s="132" t="s">
        <v>3005</v>
      </c>
      <c r="P351" s="59">
        <v>5</v>
      </c>
      <c r="Q351" s="16" t="s">
        <v>5514</v>
      </c>
      <c r="R351" s="17">
        <v>24.65</v>
      </c>
      <c r="S351" s="137">
        <v>23613</v>
      </c>
      <c r="T351" s="16" t="s">
        <v>4435</v>
      </c>
      <c r="U351" s="18" t="s">
        <v>5519</v>
      </c>
      <c r="V351" s="18" t="s">
        <v>5519</v>
      </c>
      <c r="W351" s="18" t="s">
        <v>5041</v>
      </c>
      <c r="X351" s="18" t="s">
        <v>3978</v>
      </c>
      <c r="Y351" s="132">
        <f t="shared" si="17"/>
        <v>160</v>
      </c>
      <c r="Z351" s="132" t="str">
        <f t="shared" si="15"/>
        <v>0</v>
      </c>
      <c r="AA351" s="372">
        <f t="shared" si="16"/>
        <v>160</v>
      </c>
      <c r="AC351" s="20"/>
    </row>
    <row r="352" spans="1:29" s="18" customFormat="1" ht="12" customHeight="1" x14ac:dyDescent="0.2">
      <c r="A352" s="16" t="s">
        <v>3431</v>
      </c>
      <c r="B352" s="17">
        <v>208</v>
      </c>
      <c r="C352" s="16" t="s">
        <v>3432</v>
      </c>
      <c r="D352" s="16" t="s">
        <v>5515</v>
      </c>
      <c r="E352" s="18" t="s">
        <v>5516</v>
      </c>
      <c r="F352" s="18">
        <v>16</v>
      </c>
      <c r="G352" s="18">
        <v>25</v>
      </c>
      <c r="H352" s="18" t="s">
        <v>1561</v>
      </c>
      <c r="I352" s="51"/>
      <c r="J352" s="57" t="s">
        <v>3005</v>
      </c>
      <c r="K352" s="19" t="s">
        <v>1611</v>
      </c>
      <c r="L352" s="16" t="s">
        <v>1616</v>
      </c>
      <c r="M352" s="18" t="s">
        <v>4979</v>
      </c>
      <c r="N352" s="132" t="s">
        <v>3005</v>
      </c>
      <c r="O352" s="18" t="s">
        <v>1611</v>
      </c>
      <c r="P352" s="18">
        <v>25</v>
      </c>
      <c r="Q352" s="16" t="s">
        <v>5528</v>
      </c>
      <c r="R352" s="17">
        <v>19.149999999999999</v>
      </c>
      <c r="S352" s="57" t="s">
        <v>5040</v>
      </c>
      <c r="T352" s="16" t="s">
        <v>4062</v>
      </c>
      <c r="U352" s="18" t="s">
        <v>5519</v>
      </c>
      <c r="V352" s="18" t="s">
        <v>5519</v>
      </c>
      <c r="W352" s="57" t="s">
        <v>2651</v>
      </c>
      <c r="X352" s="18" t="s">
        <v>5042</v>
      </c>
      <c r="Y352" s="132">
        <f t="shared" si="17"/>
        <v>800</v>
      </c>
      <c r="Z352" s="132">
        <f t="shared" si="15"/>
        <v>800</v>
      </c>
      <c r="AA352" s="372" t="str">
        <f t="shared" si="16"/>
        <v>0</v>
      </c>
    </row>
    <row r="353" spans="1:27" s="18" customFormat="1" ht="12" customHeight="1" x14ac:dyDescent="0.2">
      <c r="A353" s="16" t="s">
        <v>5247</v>
      </c>
      <c r="B353" s="17">
        <v>160</v>
      </c>
      <c r="C353" s="16" t="s">
        <v>2721</v>
      </c>
      <c r="D353" s="16" t="s">
        <v>5515</v>
      </c>
      <c r="E353" s="18" t="s">
        <v>5516</v>
      </c>
      <c r="F353" s="18">
        <v>16</v>
      </c>
      <c r="G353" s="18">
        <v>25</v>
      </c>
      <c r="H353" s="18" t="s">
        <v>1561</v>
      </c>
      <c r="I353" s="19" t="s">
        <v>4979</v>
      </c>
      <c r="J353" s="57" t="s">
        <v>3005</v>
      </c>
      <c r="K353" s="19" t="s">
        <v>4977</v>
      </c>
      <c r="L353" s="16" t="s">
        <v>1616</v>
      </c>
      <c r="M353" s="18" t="s">
        <v>4979</v>
      </c>
      <c r="N353" s="132" t="s">
        <v>3005</v>
      </c>
      <c r="O353" s="116"/>
      <c r="P353" s="18">
        <v>25</v>
      </c>
      <c r="Q353" s="16" t="s">
        <v>5528</v>
      </c>
      <c r="R353" s="17">
        <v>19.149999999999999</v>
      </c>
      <c r="S353" s="57" t="s">
        <v>5040</v>
      </c>
      <c r="T353" s="16" t="s">
        <v>4062</v>
      </c>
      <c r="U353" s="18" t="s">
        <v>5519</v>
      </c>
      <c r="V353" s="18" t="s">
        <v>5519</v>
      </c>
      <c r="W353" s="57" t="s">
        <v>2651</v>
      </c>
      <c r="X353" s="18" t="s">
        <v>5042</v>
      </c>
      <c r="Y353" s="132">
        <f t="shared" si="17"/>
        <v>800</v>
      </c>
      <c r="Z353" s="132">
        <f t="shared" si="15"/>
        <v>800</v>
      </c>
      <c r="AA353" s="372" t="str">
        <f t="shared" si="16"/>
        <v>0</v>
      </c>
    </row>
    <row r="354" spans="1:27" s="18" customFormat="1" ht="12" customHeight="1" x14ac:dyDescent="0.2">
      <c r="A354" s="16" t="s">
        <v>4530</v>
      </c>
      <c r="B354" s="17">
        <v>100</v>
      </c>
      <c r="C354" s="16" t="s">
        <v>4531</v>
      </c>
      <c r="D354" s="16" t="s">
        <v>5515</v>
      </c>
      <c r="E354" s="18" t="s">
        <v>5516</v>
      </c>
      <c r="F354" s="18">
        <v>16</v>
      </c>
      <c r="G354" s="18">
        <v>25</v>
      </c>
      <c r="H354" s="18" t="s">
        <v>1561</v>
      </c>
      <c r="J354" s="57" t="s">
        <v>3005</v>
      </c>
      <c r="K354" s="19" t="s">
        <v>3482</v>
      </c>
      <c r="L354" s="16" t="s">
        <v>1616</v>
      </c>
      <c r="M354" s="18" t="s">
        <v>3482</v>
      </c>
      <c r="N354" s="132" t="s">
        <v>3005</v>
      </c>
      <c r="P354" s="18">
        <v>25</v>
      </c>
      <c r="Q354" s="16" t="s">
        <v>5514</v>
      </c>
      <c r="R354" s="17">
        <v>53</v>
      </c>
      <c r="S354" s="57" t="s">
        <v>5040</v>
      </c>
      <c r="T354" s="16" t="s">
        <v>4281</v>
      </c>
      <c r="U354" s="18" t="s">
        <v>5519</v>
      </c>
      <c r="V354" s="18" t="s">
        <v>5519</v>
      </c>
      <c r="W354" s="57" t="s">
        <v>2651</v>
      </c>
      <c r="X354" s="18" t="s">
        <v>5042</v>
      </c>
      <c r="Y354" s="132">
        <f t="shared" si="17"/>
        <v>800</v>
      </c>
      <c r="Z354" s="132">
        <f t="shared" si="15"/>
        <v>800</v>
      </c>
      <c r="AA354" s="372" t="str">
        <f t="shared" si="16"/>
        <v>0</v>
      </c>
    </row>
    <row r="355" spans="1:27" s="18" customFormat="1" ht="12" customHeight="1" x14ac:dyDescent="0.2">
      <c r="A355" s="16" t="s">
        <v>4669</v>
      </c>
      <c r="B355" s="17">
        <v>77.5</v>
      </c>
      <c r="C355" s="16" t="s">
        <v>4665</v>
      </c>
      <c r="D355" s="16" t="s">
        <v>5515</v>
      </c>
      <c r="E355" s="18" t="s">
        <v>5516</v>
      </c>
      <c r="F355" s="18">
        <v>16</v>
      </c>
      <c r="G355" s="18">
        <v>25</v>
      </c>
      <c r="H355" s="18" t="s">
        <v>1561</v>
      </c>
      <c r="J355" s="57" t="s">
        <v>3005</v>
      </c>
      <c r="K355" s="19" t="s">
        <v>4365</v>
      </c>
      <c r="L355" s="16" t="s">
        <v>1616</v>
      </c>
      <c r="M355" s="18" t="s">
        <v>4365</v>
      </c>
      <c r="N355" s="132" t="s">
        <v>3005</v>
      </c>
      <c r="O355" s="116"/>
      <c r="P355" s="18">
        <v>25</v>
      </c>
      <c r="Q355" s="16" t="s">
        <v>5514</v>
      </c>
      <c r="R355" s="17">
        <v>40</v>
      </c>
      <c r="S355" s="57" t="s">
        <v>5040</v>
      </c>
      <c r="T355" s="16" t="s">
        <v>4366</v>
      </c>
      <c r="U355" s="18" t="s">
        <v>5519</v>
      </c>
      <c r="V355" s="18" t="s">
        <v>5519</v>
      </c>
      <c r="W355" s="57" t="s">
        <v>2651</v>
      </c>
      <c r="X355" s="18" t="s">
        <v>5042</v>
      </c>
      <c r="Y355" s="132">
        <f t="shared" si="17"/>
        <v>800</v>
      </c>
      <c r="Z355" s="132">
        <f t="shared" si="15"/>
        <v>800</v>
      </c>
      <c r="AA355" s="372" t="str">
        <f t="shared" si="16"/>
        <v>0</v>
      </c>
    </row>
    <row r="356" spans="1:27" s="18" customFormat="1" ht="12" customHeight="1" x14ac:dyDescent="0.2">
      <c r="A356" s="16" t="s">
        <v>1392</v>
      </c>
      <c r="B356" s="17">
        <v>82.5</v>
      </c>
      <c r="C356" s="16" t="s">
        <v>1393</v>
      </c>
      <c r="D356" s="16" t="s">
        <v>5515</v>
      </c>
      <c r="E356" s="18" t="s">
        <v>5516</v>
      </c>
      <c r="F356" s="18">
        <v>16</v>
      </c>
      <c r="G356" s="18">
        <v>25</v>
      </c>
      <c r="H356" s="18" t="s">
        <v>1561</v>
      </c>
      <c r="J356" s="57" t="s">
        <v>3005</v>
      </c>
      <c r="K356" s="19" t="s">
        <v>4977</v>
      </c>
      <c r="L356" s="16" t="s">
        <v>1616</v>
      </c>
      <c r="M356" s="18" t="s">
        <v>4977</v>
      </c>
      <c r="N356" s="132" t="s">
        <v>3005</v>
      </c>
      <c r="P356" s="18">
        <v>25</v>
      </c>
      <c r="Q356" s="16" t="s">
        <v>4665</v>
      </c>
      <c r="R356" s="17">
        <v>77.5</v>
      </c>
      <c r="S356" s="57" t="s">
        <v>5040</v>
      </c>
      <c r="T356" s="16" t="s">
        <v>4666</v>
      </c>
      <c r="U356" s="18" t="s">
        <v>5519</v>
      </c>
      <c r="V356" s="18" t="s">
        <v>5519</v>
      </c>
      <c r="W356" s="57" t="s">
        <v>2651</v>
      </c>
      <c r="X356" s="18" t="s">
        <v>5042</v>
      </c>
      <c r="Y356" s="132">
        <f t="shared" si="17"/>
        <v>800</v>
      </c>
      <c r="Z356" s="132">
        <f t="shared" si="15"/>
        <v>800</v>
      </c>
      <c r="AA356" s="372" t="str">
        <f t="shared" si="16"/>
        <v>0</v>
      </c>
    </row>
    <row r="357" spans="1:27" s="18" customFormat="1" ht="12" customHeight="1" x14ac:dyDescent="0.2">
      <c r="A357" s="16" t="s">
        <v>1395</v>
      </c>
      <c r="B357" s="17">
        <v>80</v>
      </c>
      <c r="C357" s="16" t="s">
        <v>1393</v>
      </c>
      <c r="D357" s="16" t="s">
        <v>5515</v>
      </c>
      <c r="E357" s="18" t="s">
        <v>5516</v>
      </c>
      <c r="F357" s="18">
        <v>16</v>
      </c>
      <c r="G357" s="18">
        <v>25</v>
      </c>
      <c r="H357" s="18" t="s">
        <v>1561</v>
      </c>
      <c r="J357" s="57" t="s">
        <v>3005</v>
      </c>
      <c r="K357" s="19" t="s">
        <v>1442</v>
      </c>
      <c r="L357" s="16" t="s">
        <v>1616</v>
      </c>
      <c r="M357" s="18" t="s">
        <v>1442</v>
      </c>
      <c r="N357" s="132" t="s">
        <v>3005</v>
      </c>
      <c r="P357" s="18">
        <v>25</v>
      </c>
      <c r="Q357" s="16" t="s">
        <v>1393</v>
      </c>
      <c r="R357" s="17">
        <v>84</v>
      </c>
      <c r="S357" s="57" t="s">
        <v>5040</v>
      </c>
      <c r="T357" s="16" t="s">
        <v>1396</v>
      </c>
      <c r="U357" s="18" t="s">
        <v>5519</v>
      </c>
      <c r="V357" s="18" t="s">
        <v>5519</v>
      </c>
      <c r="W357" s="57" t="s">
        <v>2651</v>
      </c>
      <c r="X357" s="18" t="s">
        <v>5042</v>
      </c>
      <c r="Y357" s="132">
        <f t="shared" si="17"/>
        <v>800</v>
      </c>
      <c r="Z357" s="132">
        <f t="shared" si="15"/>
        <v>800</v>
      </c>
      <c r="AA357" s="372" t="str">
        <f t="shared" si="16"/>
        <v>0</v>
      </c>
    </row>
    <row r="358" spans="1:27" s="18" customFormat="1" ht="12" customHeight="1" x14ac:dyDescent="0.2">
      <c r="A358" s="16" t="s">
        <v>4667</v>
      </c>
      <c r="B358" s="17">
        <v>82.5</v>
      </c>
      <c r="C358" s="16" t="s">
        <v>4665</v>
      </c>
      <c r="D358" s="16" t="s">
        <v>5515</v>
      </c>
      <c r="E358" s="18" t="s">
        <v>5516</v>
      </c>
      <c r="F358" s="18">
        <v>16</v>
      </c>
      <c r="G358" s="18">
        <v>25</v>
      </c>
      <c r="H358" s="18" t="s">
        <v>1561</v>
      </c>
      <c r="I358" s="19" t="s">
        <v>1613</v>
      </c>
      <c r="J358" s="57" t="s">
        <v>3005</v>
      </c>
      <c r="K358" s="19" t="s">
        <v>1442</v>
      </c>
      <c r="L358" s="16" t="s">
        <v>1616</v>
      </c>
      <c r="M358" s="18" t="s">
        <v>1613</v>
      </c>
      <c r="N358" s="132" t="s">
        <v>3005</v>
      </c>
      <c r="P358" s="18">
        <v>25</v>
      </c>
      <c r="Q358" s="16" t="s">
        <v>1393</v>
      </c>
      <c r="R358" s="17">
        <v>85</v>
      </c>
      <c r="S358" s="57" t="s">
        <v>5040</v>
      </c>
      <c r="T358" s="16" t="s">
        <v>1399</v>
      </c>
      <c r="U358" s="18" t="s">
        <v>5519</v>
      </c>
      <c r="V358" s="18" t="s">
        <v>5519</v>
      </c>
      <c r="W358" s="57" t="s">
        <v>2651</v>
      </c>
      <c r="X358" s="18" t="s">
        <v>5042</v>
      </c>
      <c r="Y358" s="132">
        <f t="shared" si="17"/>
        <v>800</v>
      </c>
      <c r="Z358" s="132">
        <f t="shared" si="15"/>
        <v>800</v>
      </c>
      <c r="AA358" s="372" t="str">
        <f t="shared" si="16"/>
        <v>0</v>
      </c>
    </row>
    <row r="359" spans="1:27" s="18" customFormat="1" ht="12" customHeight="1" x14ac:dyDescent="0.2">
      <c r="A359" s="16" t="s">
        <v>5021</v>
      </c>
      <c r="B359" s="17">
        <v>280</v>
      </c>
      <c r="C359" s="16" t="s">
        <v>5523</v>
      </c>
      <c r="D359" s="16" t="s">
        <v>5515</v>
      </c>
      <c r="E359" s="18" t="s">
        <v>5516</v>
      </c>
      <c r="F359" s="18">
        <v>16</v>
      </c>
      <c r="G359" s="18">
        <v>25</v>
      </c>
      <c r="H359" s="18" t="s">
        <v>1561</v>
      </c>
      <c r="I359" s="19"/>
      <c r="J359" s="57" t="s">
        <v>3005</v>
      </c>
      <c r="K359" s="19" t="s">
        <v>4300</v>
      </c>
      <c r="L359" s="16" t="s">
        <v>1616</v>
      </c>
      <c r="M359" s="18" t="s">
        <v>4300</v>
      </c>
      <c r="N359" s="132" t="s">
        <v>3005</v>
      </c>
      <c r="P359" s="18">
        <v>25</v>
      </c>
      <c r="Q359" s="16" t="s">
        <v>1393</v>
      </c>
      <c r="R359" s="17">
        <v>82.5</v>
      </c>
      <c r="S359" s="260" t="s">
        <v>5040</v>
      </c>
      <c r="T359" s="16" t="s">
        <v>1401</v>
      </c>
      <c r="U359" s="18" t="s">
        <v>5519</v>
      </c>
      <c r="V359" s="18" t="s">
        <v>5519</v>
      </c>
      <c r="W359" s="57" t="s">
        <v>2651</v>
      </c>
      <c r="X359" s="18" t="s">
        <v>5042</v>
      </c>
      <c r="Y359" s="132">
        <f t="shared" si="17"/>
        <v>800</v>
      </c>
      <c r="Z359" s="132">
        <f t="shared" si="15"/>
        <v>800</v>
      </c>
      <c r="AA359" s="372" t="str">
        <f t="shared" si="16"/>
        <v>0</v>
      </c>
    </row>
    <row r="360" spans="1:27" s="18" customFormat="1" ht="12" customHeight="1" x14ac:dyDescent="0.2">
      <c r="A360" s="16" t="s">
        <v>1403</v>
      </c>
      <c r="B360" s="17">
        <v>82</v>
      </c>
      <c r="C360" s="16" t="s">
        <v>1393</v>
      </c>
      <c r="D360" s="16" t="s">
        <v>5515</v>
      </c>
      <c r="E360" s="18" t="s">
        <v>5516</v>
      </c>
      <c r="F360" s="18">
        <v>16</v>
      </c>
      <c r="G360" s="18">
        <v>25</v>
      </c>
      <c r="H360" s="18" t="s">
        <v>1561</v>
      </c>
      <c r="J360" s="57" t="s">
        <v>3005</v>
      </c>
      <c r="K360" s="19" t="s">
        <v>4365</v>
      </c>
      <c r="L360" s="16" t="s">
        <v>1616</v>
      </c>
      <c r="M360" s="18" t="s">
        <v>4365</v>
      </c>
      <c r="N360" s="132" t="s">
        <v>3005</v>
      </c>
      <c r="P360" s="18">
        <v>25</v>
      </c>
      <c r="Q360" s="16" t="s">
        <v>1292</v>
      </c>
      <c r="R360" s="17">
        <v>105</v>
      </c>
      <c r="S360" s="57" t="s">
        <v>5040</v>
      </c>
      <c r="T360" s="16" t="s">
        <v>1295</v>
      </c>
      <c r="U360" s="18" t="s">
        <v>5519</v>
      </c>
      <c r="V360" s="18" t="s">
        <v>5519</v>
      </c>
      <c r="W360" s="57" t="s">
        <v>2651</v>
      </c>
      <c r="X360" s="18" t="s">
        <v>5042</v>
      </c>
      <c r="Y360" s="132">
        <f t="shared" si="17"/>
        <v>800</v>
      </c>
      <c r="Z360" s="132">
        <f t="shared" si="15"/>
        <v>800</v>
      </c>
      <c r="AA360" s="372" t="str">
        <f t="shared" si="16"/>
        <v>0</v>
      </c>
    </row>
    <row r="361" spans="1:27" s="18" customFormat="1" ht="12" customHeight="1" x14ac:dyDescent="0.2">
      <c r="A361" s="16" t="s">
        <v>1291</v>
      </c>
      <c r="B361" s="17">
        <v>102.5</v>
      </c>
      <c r="C361" s="16" t="s">
        <v>1292</v>
      </c>
      <c r="D361" s="16" t="s">
        <v>5515</v>
      </c>
      <c r="E361" s="18" t="s">
        <v>5516</v>
      </c>
      <c r="F361" s="18">
        <v>16</v>
      </c>
      <c r="G361" s="18">
        <v>25</v>
      </c>
      <c r="H361" s="18" t="s">
        <v>1561</v>
      </c>
      <c r="J361" s="57" t="s">
        <v>3005</v>
      </c>
      <c r="K361" s="19" t="s">
        <v>4979</v>
      </c>
      <c r="L361" s="16" t="s">
        <v>1616</v>
      </c>
      <c r="M361" s="18" t="s">
        <v>4979</v>
      </c>
      <c r="N361" s="132" t="s">
        <v>3005</v>
      </c>
      <c r="O361" s="83"/>
      <c r="P361" s="18">
        <v>25</v>
      </c>
      <c r="Q361" s="16" t="s">
        <v>5528</v>
      </c>
      <c r="R361" s="17">
        <v>18.350000000000001</v>
      </c>
      <c r="S361" s="57" t="s">
        <v>5040</v>
      </c>
      <c r="T361" s="16" t="s">
        <v>4401</v>
      </c>
      <c r="U361" s="18" t="s">
        <v>5519</v>
      </c>
      <c r="V361" s="18" t="s">
        <v>5519</v>
      </c>
      <c r="W361" s="57" t="s">
        <v>2651</v>
      </c>
      <c r="X361" s="18" t="s">
        <v>5042</v>
      </c>
      <c r="Y361" s="132">
        <f t="shared" si="17"/>
        <v>800</v>
      </c>
      <c r="Z361" s="132">
        <f t="shared" si="15"/>
        <v>800</v>
      </c>
      <c r="AA361" s="372" t="str">
        <f t="shared" si="16"/>
        <v>0</v>
      </c>
    </row>
    <row r="362" spans="1:27" s="18" customFormat="1" ht="12" customHeight="1" x14ac:dyDescent="0.2">
      <c r="A362" s="16" t="s">
        <v>4338</v>
      </c>
      <c r="B362" s="17">
        <v>356</v>
      </c>
      <c r="C362" s="16" t="s">
        <v>5523</v>
      </c>
      <c r="D362" s="16" t="s">
        <v>5515</v>
      </c>
      <c r="E362" s="18" t="s">
        <v>5516</v>
      </c>
      <c r="F362" s="18">
        <v>16</v>
      </c>
      <c r="G362" s="18">
        <v>25</v>
      </c>
      <c r="H362" s="18" t="s">
        <v>1561</v>
      </c>
      <c r="I362" s="51"/>
      <c r="J362" s="57" t="s">
        <v>3005</v>
      </c>
      <c r="K362" s="19" t="s">
        <v>4983</v>
      </c>
      <c r="L362" s="16" t="s">
        <v>1616</v>
      </c>
      <c r="M362" s="18" t="s">
        <v>4983</v>
      </c>
      <c r="N362" s="132" t="s">
        <v>3005</v>
      </c>
      <c r="P362" s="18">
        <v>25</v>
      </c>
      <c r="Q362" s="16" t="s">
        <v>1292</v>
      </c>
      <c r="R362" s="17">
        <v>100</v>
      </c>
      <c r="S362" s="57" t="s">
        <v>5040</v>
      </c>
      <c r="T362" s="16" t="s">
        <v>1296</v>
      </c>
      <c r="U362" s="18" t="s">
        <v>5519</v>
      </c>
      <c r="V362" s="18" t="s">
        <v>5519</v>
      </c>
      <c r="W362" s="57" t="s">
        <v>2651</v>
      </c>
      <c r="X362" s="18" t="s">
        <v>5042</v>
      </c>
      <c r="Y362" s="132">
        <f t="shared" si="17"/>
        <v>800</v>
      </c>
      <c r="Z362" s="132">
        <f t="shared" si="15"/>
        <v>800</v>
      </c>
      <c r="AA362" s="372" t="str">
        <f t="shared" si="16"/>
        <v>0</v>
      </c>
    </row>
    <row r="363" spans="1:27" s="18" customFormat="1" ht="12" customHeight="1" x14ac:dyDescent="0.2">
      <c r="A363" s="16" t="s">
        <v>1294</v>
      </c>
      <c r="B363" s="17">
        <v>102</v>
      </c>
      <c r="C363" s="16" t="s">
        <v>1292</v>
      </c>
      <c r="D363" s="16" t="s">
        <v>5515</v>
      </c>
      <c r="E363" s="18" t="s">
        <v>5516</v>
      </c>
      <c r="F363" s="18">
        <v>16</v>
      </c>
      <c r="G363" s="18">
        <v>25</v>
      </c>
      <c r="H363" s="18" t="s">
        <v>1561</v>
      </c>
      <c r="J363" s="57" t="s">
        <v>3005</v>
      </c>
      <c r="K363" s="19" t="s">
        <v>4365</v>
      </c>
      <c r="L363" s="16" t="s">
        <v>1616</v>
      </c>
      <c r="M363" s="18" t="s">
        <v>4709</v>
      </c>
      <c r="N363" s="132" t="s">
        <v>3005</v>
      </c>
      <c r="O363" s="18" t="s">
        <v>5309</v>
      </c>
      <c r="P363" s="18">
        <v>25</v>
      </c>
      <c r="Q363" s="16" t="s">
        <v>4665</v>
      </c>
      <c r="R363" s="17">
        <v>75</v>
      </c>
      <c r="S363" s="57" t="s">
        <v>5040</v>
      </c>
      <c r="T363" s="16" t="s">
        <v>4710</v>
      </c>
      <c r="U363" s="18" t="s">
        <v>5519</v>
      </c>
      <c r="V363" s="18" t="s">
        <v>5519</v>
      </c>
      <c r="W363" s="57" t="s">
        <v>2651</v>
      </c>
      <c r="X363" s="18" t="s">
        <v>5042</v>
      </c>
      <c r="Y363" s="132">
        <f t="shared" si="17"/>
        <v>800</v>
      </c>
      <c r="Z363" s="132">
        <f t="shared" si="15"/>
        <v>800</v>
      </c>
      <c r="AA363" s="372" t="str">
        <f t="shared" si="16"/>
        <v>0</v>
      </c>
    </row>
    <row r="364" spans="1:27" s="18" customFormat="1" ht="12" customHeight="1" x14ac:dyDescent="0.2">
      <c r="A364" s="16" t="s">
        <v>5434</v>
      </c>
      <c r="B364" s="17">
        <v>92.5</v>
      </c>
      <c r="C364" s="16" t="s">
        <v>5435</v>
      </c>
      <c r="D364" s="16" t="s">
        <v>5515</v>
      </c>
      <c r="E364" s="18" t="s">
        <v>5516</v>
      </c>
      <c r="F364" s="18">
        <v>16</v>
      </c>
      <c r="G364" s="18">
        <v>25</v>
      </c>
      <c r="H364" s="18" t="s">
        <v>1561</v>
      </c>
      <c r="I364" s="19" t="s">
        <v>1613</v>
      </c>
      <c r="J364" s="57" t="s">
        <v>3005</v>
      </c>
      <c r="K364" s="19" t="s">
        <v>4978</v>
      </c>
      <c r="L364" s="16" t="s">
        <v>1616</v>
      </c>
      <c r="M364" s="18" t="s">
        <v>1613</v>
      </c>
      <c r="N364" s="132" t="s">
        <v>3005</v>
      </c>
      <c r="P364" s="18">
        <v>25</v>
      </c>
      <c r="Q364" s="16" t="s">
        <v>1393</v>
      </c>
      <c r="R364" s="17">
        <v>83.5</v>
      </c>
      <c r="S364" s="67" t="s">
        <v>5040</v>
      </c>
      <c r="T364" s="16" t="s">
        <v>1398</v>
      </c>
      <c r="U364" s="18" t="s">
        <v>5519</v>
      </c>
      <c r="V364" s="18" t="s">
        <v>5519</v>
      </c>
      <c r="W364" s="57" t="s">
        <v>2651</v>
      </c>
      <c r="X364" s="18" t="s">
        <v>5042</v>
      </c>
      <c r="Y364" s="132">
        <f t="shared" si="17"/>
        <v>800</v>
      </c>
      <c r="Z364" s="132">
        <f t="shared" si="15"/>
        <v>800</v>
      </c>
      <c r="AA364" s="372" t="str">
        <f t="shared" si="16"/>
        <v>0</v>
      </c>
    </row>
    <row r="365" spans="1:27" s="18" customFormat="1" ht="12" customHeight="1" x14ac:dyDescent="0.2">
      <c r="A365" s="16" t="s">
        <v>2609</v>
      </c>
      <c r="B365" s="17">
        <v>96</v>
      </c>
      <c r="C365" s="16" t="s">
        <v>2610</v>
      </c>
      <c r="D365" s="16" t="s">
        <v>5515</v>
      </c>
      <c r="E365" s="18" t="s">
        <v>5516</v>
      </c>
      <c r="F365" s="18">
        <v>16</v>
      </c>
      <c r="G365" s="18">
        <v>25</v>
      </c>
      <c r="H365" s="18" t="s">
        <v>1561</v>
      </c>
      <c r="I365" s="19" t="s">
        <v>4170</v>
      </c>
      <c r="J365" s="57" t="s">
        <v>3005</v>
      </c>
      <c r="K365" s="19" t="s">
        <v>4977</v>
      </c>
      <c r="L365" s="16" t="s">
        <v>1616</v>
      </c>
      <c r="M365" s="18" t="s">
        <v>4170</v>
      </c>
      <c r="N365" s="132" t="s">
        <v>3005</v>
      </c>
      <c r="O365" s="116"/>
      <c r="P365" s="18">
        <v>25</v>
      </c>
      <c r="Q365" s="16" t="s">
        <v>5514</v>
      </c>
      <c r="R365" s="17">
        <v>95</v>
      </c>
      <c r="S365" s="260" t="s">
        <v>5040</v>
      </c>
      <c r="T365" s="16" t="s">
        <v>4175</v>
      </c>
      <c r="U365" s="201" t="s">
        <v>5519</v>
      </c>
      <c r="V365" s="201" t="s">
        <v>5519</v>
      </c>
      <c r="W365" s="305" t="s">
        <v>2651</v>
      </c>
      <c r="X365" s="18" t="s">
        <v>5042</v>
      </c>
      <c r="Y365" s="132">
        <f t="shared" si="17"/>
        <v>800</v>
      </c>
      <c r="Z365" s="132">
        <f t="shared" si="15"/>
        <v>800</v>
      </c>
      <c r="AA365" s="372" t="str">
        <f t="shared" si="16"/>
        <v>0</v>
      </c>
    </row>
    <row r="366" spans="1:27" s="18" customFormat="1" ht="12" customHeight="1" x14ac:dyDescent="0.2">
      <c r="A366" s="16" t="s">
        <v>1394</v>
      </c>
      <c r="B366" s="17">
        <v>83.5</v>
      </c>
      <c r="C366" s="16" t="s">
        <v>1393</v>
      </c>
      <c r="D366" s="16" t="s">
        <v>5515</v>
      </c>
      <c r="E366" s="18" t="s">
        <v>5516</v>
      </c>
      <c r="F366" s="18">
        <v>16</v>
      </c>
      <c r="G366" s="18">
        <v>25</v>
      </c>
      <c r="H366" s="18" t="s">
        <v>1561</v>
      </c>
      <c r="I366" s="46" t="s">
        <v>4283</v>
      </c>
      <c r="J366" s="57" t="s">
        <v>3005</v>
      </c>
      <c r="K366" s="19" t="s">
        <v>4977</v>
      </c>
      <c r="L366" s="16" t="s">
        <v>1616</v>
      </c>
      <c r="M366" s="18" t="s">
        <v>4283</v>
      </c>
      <c r="N366" s="132" t="s">
        <v>3005</v>
      </c>
      <c r="P366" s="18">
        <v>25</v>
      </c>
      <c r="Q366" s="16" t="s">
        <v>2610</v>
      </c>
      <c r="R366" s="17">
        <v>96</v>
      </c>
      <c r="S366" s="260" t="s">
        <v>5040</v>
      </c>
      <c r="T366" s="16" t="s">
        <v>2626</v>
      </c>
      <c r="U366" s="201" t="s">
        <v>5519</v>
      </c>
      <c r="V366" s="201" t="s">
        <v>5519</v>
      </c>
      <c r="W366" s="305" t="s">
        <v>2651</v>
      </c>
      <c r="X366" s="18" t="s">
        <v>5042</v>
      </c>
      <c r="Y366" s="132">
        <f t="shared" si="17"/>
        <v>800</v>
      </c>
      <c r="Z366" s="132">
        <f t="shared" si="15"/>
        <v>800</v>
      </c>
      <c r="AA366" s="372" t="str">
        <f t="shared" si="16"/>
        <v>0</v>
      </c>
    </row>
    <row r="367" spans="1:27" s="18" customFormat="1" ht="12" customHeight="1" x14ac:dyDescent="0.2">
      <c r="A367" s="16" t="s">
        <v>2625</v>
      </c>
      <c r="B367" s="17">
        <v>96</v>
      </c>
      <c r="C367" s="16" t="s">
        <v>2610</v>
      </c>
      <c r="D367" s="16" t="s">
        <v>5515</v>
      </c>
      <c r="E367" s="18" t="s">
        <v>5516</v>
      </c>
      <c r="F367" s="18">
        <v>16</v>
      </c>
      <c r="G367" s="18">
        <v>25</v>
      </c>
      <c r="H367" s="18" t="s">
        <v>1561</v>
      </c>
      <c r="J367" s="57" t="s">
        <v>3005</v>
      </c>
      <c r="K367" s="19" t="s">
        <v>4283</v>
      </c>
      <c r="L367" s="16" t="s">
        <v>1616</v>
      </c>
      <c r="M367" s="18" t="s">
        <v>4283</v>
      </c>
      <c r="N367" s="132" t="s">
        <v>3005</v>
      </c>
      <c r="P367" s="18">
        <v>25</v>
      </c>
      <c r="Q367" s="16" t="s">
        <v>2610</v>
      </c>
      <c r="R367" s="17">
        <v>97</v>
      </c>
      <c r="S367" s="260" t="s">
        <v>5040</v>
      </c>
      <c r="T367" s="16" t="s">
        <v>2627</v>
      </c>
      <c r="U367" s="201" t="s">
        <v>5519</v>
      </c>
      <c r="V367" s="201" t="s">
        <v>5519</v>
      </c>
      <c r="W367" s="305" t="s">
        <v>2651</v>
      </c>
      <c r="X367" s="18" t="s">
        <v>5042</v>
      </c>
      <c r="Y367" s="132">
        <f t="shared" si="17"/>
        <v>800</v>
      </c>
      <c r="Z367" s="132">
        <f t="shared" si="15"/>
        <v>800</v>
      </c>
      <c r="AA367" s="372" t="str">
        <f t="shared" si="16"/>
        <v>0</v>
      </c>
    </row>
    <row r="368" spans="1:27" s="18" customFormat="1" ht="12" customHeight="1" x14ac:dyDescent="0.2">
      <c r="A368" s="16" t="s">
        <v>2622</v>
      </c>
      <c r="B368" s="17">
        <v>95</v>
      </c>
      <c r="C368" s="16" t="s">
        <v>2610</v>
      </c>
      <c r="D368" s="16" t="s">
        <v>5515</v>
      </c>
      <c r="E368" s="18" t="s">
        <v>5516</v>
      </c>
      <c r="F368" s="18">
        <v>16</v>
      </c>
      <c r="G368" s="18">
        <v>25</v>
      </c>
      <c r="H368" s="18" t="s">
        <v>1561</v>
      </c>
      <c r="I368" s="19"/>
      <c r="J368" s="57" t="s">
        <v>3005</v>
      </c>
      <c r="K368" s="19" t="s">
        <v>1612</v>
      </c>
      <c r="L368" s="16" t="s">
        <v>1616</v>
      </c>
      <c r="M368" s="18" t="s">
        <v>1612</v>
      </c>
      <c r="N368" s="132" t="s">
        <v>3005</v>
      </c>
      <c r="O368" s="116"/>
      <c r="P368" s="18">
        <v>25</v>
      </c>
      <c r="Q368" s="16" t="s">
        <v>5514</v>
      </c>
      <c r="R368" s="17">
        <v>200</v>
      </c>
      <c r="S368" s="308" t="s">
        <v>5040</v>
      </c>
      <c r="T368" s="16" t="s">
        <v>4212</v>
      </c>
      <c r="U368" s="201" t="s">
        <v>5519</v>
      </c>
      <c r="V368" s="201" t="s">
        <v>5519</v>
      </c>
      <c r="W368" s="305" t="s">
        <v>2651</v>
      </c>
      <c r="X368" s="18" t="s">
        <v>5042</v>
      </c>
      <c r="Y368" s="132">
        <f t="shared" si="17"/>
        <v>800</v>
      </c>
      <c r="Z368" s="132">
        <f t="shared" si="15"/>
        <v>800</v>
      </c>
      <c r="AA368" s="372" t="str">
        <f t="shared" si="16"/>
        <v>0</v>
      </c>
    </row>
    <row r="369" spans="1:32" s="118" customFormat="1" ht="11.25" x14ac:dyDescent="0.2">
      <c r="A369" s="16" t="s">
        <v>2611</v>
      </c>
      <c r="B369" s="17">
        <v>95</v>
      </c>
      <c r="C369" s="16" t="s">
        <v>2610</v>
      </c>
      <c r="D369" s="16" t="s">
        <v>5515</v>
      </c>
      <c r="E369" s="18" t="s">
        <v>5516</v>
      </c>
      <c r="F369" s="18">
        <v>16</v>
      </c>
      <c r="G369" s="18">
        <v>25</v>
      </c>
      <c r="H369" s="18" t="s">
        <v>1561</v>
      </c>
      <c r="I369" s="51"/>
      <c r="J369" s="57" t="s">
        <v>3005</v>
      </c>
      <c r="K369" s="19" t="s">
        <v>4978</v>
      </c>
      <c r="L369" s="303" t="s">
        <v>1616</v>
      </c>
      <c r="M369" s="119" t="s">
        <v>4978</v>
      </c>
      <c r="N369" s="315" t="s">
        <v>3005</v>
      </c>
      <c r="O369" s="119"/>
      <c r="P369" s="118">
        <v>25</v>
      </c>
      <c r="Q369" s="303" t="s">
        <v>4853</v>
      </c>
      <c r="R369" s="304">
        <v>71</v>
      </c>
      <c r="S369" s="67" t="s">
        <v>5040</v>
      </c>
      <c r="T369" s="303" t="s">
        <v>4859</v>
      </c>
      <c r="U369" s="201" t="s">
        <v>5519</v>
      </c>
      <c r="V369" s="201" t="s">
        <v>5519</v>
      </c>
      <c r="W369" s="305" t="s">
        <v>2651</v>
      </c>
      <c r="X369" s="118" t="s">
        <v>5042</v>
      </c>
      <c r="Y369" s="132">
        <f t="shared" si="17"/>
        <v>800</v>
      </c>
      <c r="Z369" s="132">
        <f t="shared" si="15"/>
        <v>800</v>
      </c>
      <c r="AA369" s="372" t="str">
        <f t="shared" si="16"/>
        <v>0</v>
      </c>
    </row>
    <row r="370" spans="1:32" s="118" customFormat="1" ht="11.25" x14ac:dyDescent="0.2">
      <c r="A370" s="16" t="s">
        <v>5437</v>
      </c>
      <c r="B370" s="17">
        <v>92.5</v>
      </c>
      <c r="C370" s="16" t="s">
        <v>5435</v>
      </c>
      <c r="D370" s="16" t="s">
        <v>5515</v>
      </c>
      <c r="E370" s="18" t="s">
        <v>5516</v>
      </c>
      <c r="F370" s="18">
        <v>16</v>
      </c>
      <c r="G370" s="18">
        <v>25</v>
      </c>
      <c r="H370" s="18" t="s">
        <v>1561</v>
      </c>
      <c r="I370" s="18"/>
      <c r="J370" s="57" t="s">
        <v>3005</v>
      </c>
      <c r="K370" s="19" t="s">
        <v>4365</v>
      </c>
      <c r="L370" s="303" t="s">
        <v>1616</v>
      </c>
      <c r="M370" s="119" t="s">
        <v>4365</v>
      </c>
      <c r="N370" s="315" t="s">
        <v>3005</v>
      </c>
      <c r="O370" s="119"/>
      <c r="P370" s="118">
        <v>25</v>
      </c>
      <c r="Q370" s="303" t="s">
        <v>4853</v>
      </c>
      <c r="R370" s="304">
        <v>72.5</v>
      </c>
      <c r="S370" s="67" t="s">
        <v>5040</v>
      </c>
      <c r="T370" s="303" t="s">
        <v>1144</v>
      </c>
      <c r="U370" s="201" t="s">
        <v>5519</v>
      </c>
      <c r="V370" s="201" t="s">
        <v>5519</v>
      </c>
      <c r="W370" s="201" t="s">
        <v>3979</v>
      </c>
      <c r="X370" s="118" t="s">
        <v>5042</v>
      </c>
      <c r="Y370" s="132">
        <f t="shared" si="17"/>
        <v>800</v>
      </c>
      <c r="Z370" s="132">
        <f t="shared" si="15"/>
        <v>800</v>
      </c>
      <c r="AA370" s="372" t="str">
        <f t="shared" si="16"/>
        <v>0</v>
      </c>
    </row>
    <row r="371" spans="1:32" s="118" customFormat="1" ht="11.25" x14ac:dyDescent="0.2">
      <c r="A371" s="16" t="s">
        <v>4862</v>
      </c>
      <c r="B371" s="17">
        <v>80</v>
      </c>
      <c r="C371" s="16" t="s">
        <v>4853</v>
      </c>
      <c r="D371" s="16" t="s">
        <v>5515</v>
      </c>
      <c r="E371" s="18" t="s">
        <v>5516</v>
      </c>
      <c r="F371" s="18">
        <v>16</v>
      </c>
      <c r="G371" s="18">
        <v>25</v>
      </c>
      <c r="H371" s="18" t="s">
        <v>1561</v>
      </c>
      <c r="I371" s="18"/>
      <c r="J371" s="57" t="s">
        <v>3005</v>
      </c>
      <c r="K371" s="19" t="s">
        <v>4979</v>
      </c>
      <c r="L371" s="303" t="s">
        <v>1616</v>
      </c>
      <c r="M371" s="118" t="s">
        <v>4979</v>
      </c>
      <c r="N371" s="315" t="s">
        <v>3005</v>
      </c>
      <c r="O371" s="116"/>
      <c r="P371" s="118">
        <v>25</v>
      </c>
      <c r="Q371" s="118" t="s">
        <v>1215</v>
      </c>
      <c r="R371" s="17">
        <v>80</v>
      </c>
      <c r="S371" s="308" t="s">
        <v>5040</v>
      </c>
      <c r="T371" s="118" t="s">
        <v>1216</v>
      </c>
      <c r="U371" s="201" t="s">
        <v>5519</v>
      </c>
      <c r="V371" s="201" t="s">
        <v>5519</v>
      </c>
      <c r="W371" s="201" t="s">
        <v>3979</v>
      </c>
      <c r="X371" s="18" t="s">
        <v>5042</v>
      </c>
      <c r="Y371" s="132">
        <f t="shared" si="17"/>
        <v>800</v>
      </c>
      <c r="Z371" s="132">
        <f t="shared" si="15"/>
        <v>800</v>
      </c>
      <c r="AA371" s="372" t="str">
        <f t="shared" si="16"/>
        <v>0</v>
      </c>
      <c r="AC371" s="118">
        <v>37056.690416666701</v>
      </c>
      <c r="AF371" s="118">
        <v>3465822</v>
      </c>
    </row>
    <row r="372" spans="1:32" s="118" customFormat="1" ht="11.25" x14ac:dyDescent="0.2">
      <c r="A372" s="16" t="s">
        <v>2614</v>
      </c>
      <c r="B372" s="17">
        <v>95</v>
      </c>
      <c r="C372" s="16" t="s">
        <v>2610</v>
      </c>
      <c r="D372" s="16" t="s">
        <v>5515</v>
      </c>
      <c r="E372" s="18" t="s">
        <v>5516</v>
      </c>
      <c r="F372" s="18">
        <v>16</v>
      </c>
      <c r="G372" s="18">
        <v>25</v>
      </c>
      <c r="H372" s="18" t="s">
        <v>1561</v>
      </c>
      <c r="I372" s="18"/>
      <c r="J372" s="57" t="s">
        <v>3005</v>
      </c>
      <c r="K372" s="19" t="s">
        <v>4979</v>
      </c>
      <c r="L372" s="303" t="s">
        <v>1616</v>
      </c>
      <c r="M372" s="118" t="s">
        <v>4979</v>
      </c>
      <c r="N372" s="315" t="s">
        <v>3005</v>
      </c>
      <c r="O372" s="116"/>
      <c r="P372" s="118">
        <v>25</v>
      </c>
      <c r="Q372" s="118" t="s">
        <v>1215</v>
      </c>
      <c r="R372" s="17">
        <v>70</v>
      </c>
      <c r="S372" s="308" t="s">
        <v>5040</v>
      </c>
      <c r="T372" s="118" t="s">
        <v>1218</v>
      </c>
      <c r="U372" s="201" t="s">
        <v>5519</v>
      </c>
      <c r="V372" s="201" t="s">
        <v>5519</v>
      </c>
      <c r="W372" s="201" t="s">
        <v>3979</v>
      </c>
      <c r="X372" s="18" t="s">
        <v>5042</v>
      </c>
      <c r="Y372" s="132">
        <f t="shared" si="17"/>
        <v>800</v>
      </c>
      <c r="Z372" s="132">
        <f t="shared" si="15"/>
        <v>800</v>
      </c>
      <c r="AA372" s="372" t="str">
        <f t="shared" si="16"/>
        <v>0</v>
      </c>
      <c r="AC372" s="118">
        <v>37056.690416666701</v>
      </c>
      <c r="AF372" s="118">
        <v>3466091</v>
      </c>
    </row>
    <row r="373" spans="1:32" s="118" customFormat="1" ht="11.25" x14ac:dyDescent="0.2">
      <c r="A373" s="16" t="s">
        <v>4863</v>
      </c>
      <c r="B373" s="17">
        <v>73.5</v>
      </c>
      <c r="C373" s="16" t="s">
        <v>4853</v>
      </c>
      <c r="D373" s="16" t="s">
        <v>5515</v>
      </c>
      <c r="E373" s="18" t="s">
        <v>5516</v>
      </c>
      <c r="F373" s="18">
        <v>16</v>
      </c>
      <c r="G373" s="18">
        <v>25</v>
      </c>
      <c r="H373" s="18" t="s">
        <v>1561</v>
      </c>
      <c r="I373" s="19" t="s">
        <v>3972</v>
      </c>
      <c r="J373" s="57" t="s">
        <v>3005</v>
      </c>
      <c r="K373" s="19" t="s">
        <v>4069</v>
      </c>
      <c r="L373" s="303" t="s">
        <v>1616</v>
      </c>
      <c r="M373" s="118" t="s">
        <v>4069</v>
      </c>
      <c r="N373" s="315" t="s">
        <v>3005</v>
      </c>
      <c r="O373" s="119" t="s">
        <v>4469</v>
      </c>
      <c r="P373" s="118">
        <v>25</v>
      </c>
      <c r="Q373" s="118" t="s">
        <v>1215</v>
      </c>
      <c r="R373" s="17">
        <v>77</v>
      </c>
      <c r="S373" s="308" t="s">
        <v>5040</v>
      </c>
      <c r="T373" s="118" t="s">
        <v>1220</v>
      </c>
      <c r="U373" s="201" t="s">
        <v>5519</v>
      </c>
      <c r="V373" s="201" t="s">
        <v>5519</v>
      </c>
      <c r="W373" s="201" t="s">
        <v>3979</v>
      </c>
      <c r="X373" s="18" t="s">
        <v>5042</v>
      </c>
      <c r="Y373" s="132">
        <f t="shared" si="17"/>
        <v>800</v>
      </c>
      <c r="Z373" s="132">
        <f t="shared" si="15"/>
        <v>800</v>
      </c>
      <c r="AA373" s="372" t="str">
        <f t="shared" si="16"/>
        <v>0</v>
      </c>
      <c r="AC373" s="118">
        <v>37056.690416666701</v>
      </c>
      <c r="AF373" s="118">
        <v>3466042</v>
      </c>
    </row>
    <row r="374" spans="1:32" s="118" customFormat="1" ht="11.25" x14ac:dyDescent="0.2">
      <c r="A374" s="16" t="s">
        <v>1229</v>
      </c>
      <c r="B374" s="17">
        <v>75</v>
      </c>
      <c r="C374" s="16" t="s">
        <v>1215</v>
      </c>
      <c r="D374" s="16" t="s">
        <v>5515</v>
      </c>
      <c r="E374" s="18" t="s">
        <v>5516</v>
      </c>
      <c r="F374" s="18">
        <v>16</v>
      </c>
      <c r="G374" s="18">
        <v>25</v>
      </c>
      <c r="H374" s="18" t="s">
        <v>1561</v>
      </c>
      <c r="I374" s="51"/>
      <c r="J374" s="57" t="s">
        <v>3005</v>
      </c>
      <c r="K374" s="19" t="s">
        <v>1439</v>
      </c>
      <c r="L374" s="303" t="s">
        <v>1616</v>
      </c>
      <c r="M374" s="118" t="s">
        <v>1439</v>
      </c>
      <c r="N374" s="315" t="s">
        <v>3005</v>
      </c>
      <c r="O374" s="119"/>
      <c r="P374" s="118">
        <v>25</v>
      </c>
      <c r="Q374" s="118" t="s">
        <v>1215</v>
      </c>
      <c r="R374" s="17">
        <v>72</v>
      </c>
      <c r="S374" s="308" t="s">
        <v>5040</v>
      </c>
      <c r="T374" s="118" t="s">
        <v>1228</v>
      </c>
      <c r="U374" s="201" t="s">
        <v>5519</v>
      </c>
      <c r="V374" s="201" t="s">
        <v>5519</v>
      </c>
      <c r="W374" s="201" t="s">
        <v>3979</v>
      </c>
      <c r="X374" s="18" t="s">
        <v>5042</v>
      </c>
      <c r="Y374" s="132">
        <f t="shared" si="17"/>
        <v>800</v>
      </c>
      <c r="Z374" s="132">
        <f t="shared" si="15"/>
        <v>800</v>
      </c>
      <c r="AA374" s="372" t="str">
        <f t="shared" si="16"/>
        <v>0</v>
      </c>
      <c r="AC374" s="118">
        <v>37056.690416666701</v>
      </c>
      <c r="AE374" s="118">
        <v>3464522</v>
      </c>
      <c r="AF374" s="118">
        <v>3465823</v>
      </c>
    </row>
    <row r="375" spans="1:32" s="118" customFormat="1" ht="11.25" x14ac:dyDescent="0.2">
      <c r="A375" s="16" t="s">
        <v>4858</v>
      </c>
      <c r="B375" s="17">
        <v>77.5</v>
      </c>
      <c r="C375" s="16" t="s">
        <v>4853</v>
      </c>
      <c r="D375" s="16" t="s">
        <v>5515</v>
      </c>
      <c r="E375" s="18" t="s">
        <v>5516</v>
      </c>
      <c r="F375" s="18">
        <v>16</v>
      </c>
      <c r="G375" s="18">
        <v>25</v>
      </c>
      <c r="H375" s="18" t="s">
        <v>1561</v>
      </c>
      <c r="I375" s="19" t="s">
        <v>4979</v>
      </c>
      <c r="J375" s="57" t="s">
        <v>3005</v>
      </c>
      <c r="K375" s="19" t="s">
        <v>4977</v>
      </c>
      <c r="L375" s="303" t="s">
        <v>1616</v>
      </c>
      <c r="M375" s="118" t="s">
        <v>4979</v>
      </c>
      <c r="N375" s="315" t="s">
        <v>3005</v>
      </c>
      <c r="O375" s="116"/>
      <c r="P375" s="118">
        <v>25</v>
      </c>
      <c r="Q375" s="118" t="s">
        <v>5497</v>
      </c>
      <c r="R375" s="17">
        <v>80</v>
      </c>
      <c r="S375" s="260" t="s">
        <v>5040</v>
      </c>
      <c r="T375" s="118" t="s">
        <v>5498</v>
      </c>
      <c r="U375" s="201" t="s">
        <v>5519</v>
      </c>
      <c r="V375" s="201" t="s">
        <v>5519</v>
      </c>
      <c r="W375" s="305" t="s">
        <v>2651</v>
      </c>
      <c r="X375" s="18" t="s">
        <v>5042</v>
      </c>
      <c r="Y375" s="132">
        <f t="shared" si="17"/>
        <v>800</v>
      </c>
      <c r="Z375" s="132">
        <f t="shared" si="15"/>
        <v>800</v>
      </c>
      <c r="AA375" s="372" t="str">
        <f t="shared" si="16"/>
        <v>0</v>
      </c>
    </row>
    <row r="376" spans="1:32" s="118" customFormat="1" ht="11.25" x14ac:dyDescent="0.2">
      <c r="A376" s="16" t="s">
        <v>5499</v>
      </c>
      <c r="B376" s="17">
        <v>82</v>
      </c>
      <c r="C376" s="16" t="s">
        <v>5497</v>
      </c>
      <c r="D376" s="16" t="s">
        <v>5515</v>
      </c>
      <c r="E376" s="18" t="s">
        <v>5516</v>
      </c>
      <c r="F376" s="18">
        <v>16</v>
      </c>
      <c r="G376" s="118">
        <v>25</v>
      </c>
      <c r="H376" s="18" t="s">
        <v>1561</v>
      </c>
      <c r="I376" s="159"/>
      <c r="J376" s="57" t="s">
        <v>3005</v>
      </c>
      <c r="K376" s="46" t="s">
        <v>2635</v>
      </c>
      <c r="L376" s="303" t="s">
        <v>1616</v>
      </c>
      <c r="M376" s="18" t="s">
        <v>2635</v>
      </c>
      <c r="N376" s="132" t="s">
        <v>3005</v>
      </c>
      <c r="O376" s="140"/>
      <c r="P376" s="118">
        <v>25</v>
      </c>
      <c r="Q376" s="16" t="s">
        <v>2610</v>
      </c>
      <c r="R376" s="17">
        <v>95</v>
      </c>
      <c r="S376" s="260" t="s">
        <v>5040</v>
      </c>
      <c r="T376" s="16" t="s">
        <v>2617</v>
      </c>
      <c r="U376" s="201" t="s">
        <v>5519</v>
      </c>
      <c r="V376" s="201" t="s">
        <v>5519</v>
      </c>
      <c r="W376" s="305" t="s">
        <v>2651</v>
      </c>
      <c r="X376" s="18" t="s">
        <v>5042</v>
      </c>
      <c r="Y376" s="132">
        <f t="shared" si="17"/>
        <v>800</v>
      </c>
      <c r="Z376" s="132">
        <f t="shared" si="15"/>
        <v>800</v>
      </c>
      <c r="AA376" s="372" t="str">
        <f t="shared" si="16"/>
        <v>0</v>
      </c>
    </row>
    <row r="377" spans="1:32" s="118" customFormat="1" ht="11.25" x14ac:dyDescent="0.2">
      <c r="A377" s="16" t="s">
        <v>5501</v>
      </c>
      <c r="B377" s="17">
        <v>85</v>
      </c>
      <c r="C377" s="16" t="s">
        <v>5497</v>
      </c>
      <c r="D377" s="16" t="s">
        <v>5515</v>
      </c>
      <c r="E377" s="18" t="s">
        <v>5516</v>
      </c>
      <c r="F377" s="18">
        <v>16</v>
      </c>
      <c r="G377" s="118">
        <v>25</v>
      </c>
      <c r="H377" s="18" t="s">
        <v>1561</v>
      </c>
      <c r="I377" s="159"/>
      <c r="J377" s="57" t="s">
        <v>3005</v>
      </c>
      <c r="K377" s="46" t="s">
        <v>2635</v>
      </c>
      <c r="L377" s="303" t="s">
        <v>1616</v>
      </c>
      <c r="M377" s="18" t="s">
        <v>2635</v>
      </c>
      <c r="N377" s="132" t="s">
        <v>3005</v>
      </c>
      <c r="O377" s="116"/>
      <c r="P377" s="18">
        <v>25</v>
      </c>
      <c r="Q377" s="16" t="s">
        <v>2610</v>
      </c>
      <c r="R377" s="17">
        <v>95</v>
      </c>
      <c r="S377" s="260" t="s">
        <v>5040</v>
      </c>
      <c r="T377" s="16" t="s">
        <v>2619</v>
      </c>
      <c r="U377" s="201" t="s">
        <v>5519</v>
      </c>
      <c r="V377" s="201" t="s">
        <v>5519</v>
      </c>
      <c r="W377" s="305" t="s">
        <v>2651</v>
      </c>
      <c r="X377" s="18" t="s">
        <v>5042</v>
      </c>
      <c r="Y377" s="132">
        <f t="shared" si="17"/>
        <v>800</v>
      </c>
      <c r="Z377" s="132">
        <f t="shared" si="15"/>
        <v>800</v>
      </c>
      <c r="AA377" s="372" t="str">
        <f t="shared" si="16"/>
        <v>0</v>
      </c>
    </row>
    <row r="378" spans="1:32" s="118" customFormat="1" ht="11.25" x14ac:dyDescent="0.2">
      <c r="A378" s="16" t="s">
        <v>5502</v>
      </c>
      <c r="B378" s="17">
        <v>85</v>
      </c>
      <c r="C378" s="16" t="s">
        <v>5497</v>
      </c>
      <c r="D378" s="16" t="s">
        <v>5515</v>
      </c>
      <c r="E378" s="18" t="s">
        <v>5516</v>
      </c>
      <c r="F378" s="18">
        <v>16</v>
      </c>
      <c r="G378" s="118">
        <v>25</v>
      </c>
      <c r="H378" s="18" t="s">
        <v>1561</v>
      </c>
      <c r="I378" s="159"/>
      <c r="J378" s="57" t="s">
        <v>3005</v>
      </c>
      <c r="K378" s="46" t="s">
        <v>2635</v>
      </c>
      <c r="L378" s="303" t="s">
        <v>1616</v>
      </c>
      <c r="M378" s="18" t="s">
        <v>2635</v>
      </c>
      <c r="N378" s="132" t="s">
        <v>3005</v>
      </c>
      <c r="O378" s="140"/>
      <c r="P378" s="118">
        <v>25</v>
      </c>
      <c r="Q378" s="16" t="s">
        <v>2610</v>
      </c>
      <c r="R378" s="17">
        <v>94</v>
      </c>
      <c r="S378" s="260" t="s">
        <v>5040</v>
      </c>
      <c r="T378" s="16" t="s">
        <v>2620</v>
      </c>
      <c r="U378" s="201" t="s">
        <v>5519</v>
      </c>
      <c r="V378" s="201" t="s">
        <v>5519</v>
      </c>
      <c r="W378" s="305" t="s">
        <v>2651</v>
      </c>
      <c r="X378" s="18" t="s">
        <v>5042</v>
      </c>
      <c r="Y378" s="132">
        <f t="shared" si="17"/>
        <v>800</v>
      </c>
      <c r="Z378" s="132">
        <f t="shared" si="15"/>
        <v>800</v>
      </c>
      <c r="AA378" s="372" t="str">
        <f t="shared" si="16"/>
        <v>0</v>
      </c>
    </row>
    <row r="379" spans="1:32" s="18" customFormat="1" ht="11.25" x14ac:dyDescent="0.2">
      <c r="A379" s="16" t="s">
        <v>5436</v>
      </c>
      <c r="B379" s="17">
        <v>98</v>
      </c>
      <c r="C379" s="16" t="s">
        <v>5435</v>
      </c>
      <c r="D379" s="16" t="s">
        <v>5515</v>
      </c>
      <c r="E379" s="18" t="s">
        <v>5516</v>
      </c>
      <c r="F379" s="18">
        <v>16</v>
      </c>
      <c r="G379" s="18">
        <v>25</v>
      </c>
      <c r="H379" s="18" t="s">
        <v>1561</v>
      </c>
      <c r="I379" s="51"/>
      <c r="J379" s="57" t="s">
        <v>3005</v>
      </c>
      <c r="K379" s="19" t="s">
        <v>4978</v>
      </c>
      <c r="L379" s="16" t="s">
        <v>1616</v>
      </c>
      <c r="M379" s="119" t="s">
        <v>4978</v>
      </c>
      <c r="N379" s="132" t="s">
        <v>3005</v>
      </c>
      <c r="O379" s="116"/>
      <c r="P379" s="118">
        <v>25</v>
      </c>
      <c r="Q379" s="303" t="s">
        <v>3792</v>
      </c>
      <c r="R379" s="17">
        <v>104</v>
      </c>
      <c r="S379" s="308" t="s">
        <v>5040</v>
      </c>
      <c r="T379" s="16" t="s">
        <v>3147</v>
      </c>
      <c r="U379" s="201" t="s">
        <v>5519</v>
      </c>
      <c r="V379" s="201" t="s">
        <v>5519</v>
      </c>
      <c r="W379" s="305" t="s">
        <v>2651</v>
      </c>
      <c r="X379" s="18" t="s">
        <v>5042</v>
      </c>
      <c r="Y379" s="132">
        <f t="shared" si="17"/>
        <v>800</v>
      </c>
      <c r="Z379" s="132">
        <f t="shared" si="15"/>
        <v>800</v>
      </c>
      <c r="AA379" s="372" t="str">
        <f t="shared" si="16"/>
        <v>0</v>
      </c>
    </row>
    <row r="380" spans="1:32" s="118" customFormat="1" ht="11.25" x14ac:dyDescent="0.2">
      <c r="A380" s="16" t="s">
        <v>3794</v>
      </c>
      <c r="B380" s="17">
        <v>100</v>
      </c>
      <c r="C380" s="16" t="s">
        <v>3792</v>
      </c>
      <c r="D380" s="16" t="s">
        <v>5515</v>
      </c>
      <c r="E380" s="18" t="s">
        <v>5516</v>
      </c>
      <c r="F380" s="18">
        <v>16</v>
      </c>
      <c r="G380" s="18">
        <v>25</v>
      </c>
      <c r="H380" s="18" t="s">
        <v>1561</v>
      </c>
      <c r="I380" s="51"/>
      <c r="J380" s="57" t="s">
        <v>3005</v>
      </c>
      <c r="K380" s="19" t="s">
        <v>2635</v>
      </c>
      <c r="L380" s="303" t="s">
        <v>1616</v>
      </c>
      <c r="M380" s="18" t="s">
        <v>2635</v>
      </c>
      <c r="N380" s="132" t="s">
        <v>3005</v>
      </c>
      <c r="O380" s="116"/>
      <c r="P380" s="18">
        <v>25</v>
      </c>
      <c r="Q380" s="16" t="s">
        <v>2610</v>
      </c>
      <c r="R380" s="17">
        <v>97.5</v>
      </c>
      <c r="S380" s="308" t="s">
        <v>5040</v>
      </c>
      <c r="T380" s="16" t="s">
        <v>2621</v>
      </c>
      <c r="U380" s="201" t="s">
        <v>5519</v>
      </c>
      <c r="V380" s="201" t="s">
        <v>5519</v>
      </c>
      <c r="W380" s="305" t="s">
        <v>2651</v>
      </c>
      <c r="X380" s="18" t="s">
        <v>5042</v>
      </c>
      <c r="Y380" s="132">
        <f t="shared" si="17"/>
        <v>800</v>
      </c>
      <c r="Z380" s="132">
        <f t="shared" si="15"/>
        <v>800</v>
      </c>
      <c r="AA380" s="372" t="str">
        <f t="shared" si="16"/>
        <v>0</v>
      </c>
    </row>
    <row r="381" spans="1:32" s="18" customFormat="1" ht="11.25" x14ac:dyDescent="0.2">
      <c r="A381" s="16" t="s">
        <v>3791</v>
      </c>
      <c r="B381" s="17">
        <v>100</v>
      </c>
      <c r="C381" s="16" t="s">
        <v>3792</v>
      </c>
      <c r="D381" s="16" t="s">
        <v>5515</v>
      </c>
      <c r="E381" s="18" t="s">
        <v>5516</v>
      </c>
      <c r="F381" s="18">
        <v>16</v>
      </c>
      <c r="G381" s="18">
        <v>25</v>
      </c>
      <c r="H381" s="18" t="s">
        <v>1561</v>
      </c>
      <c r="I381" s="51"/>
      <c r="J381" s="57" t="s">
        <v>3005</v>
      </c>
      <c r="K381" s="19" t="s">
        <v>2635</v>
      </c>
      <c r="L381" s="16" t="s">
        <v>1616</v>
      </c>
      <c r="M381" s="119" t="s">
        <v>2635</v>
      </c>
      <c r="N381" s="315" t="s">
        <v>3005</v>
      </c>
      <c r="O381" s="201"/>
      <c r="P381" s="118">
        <v>25</v>
      </c>
      <c r="Q381" s="16" t="s">
        <v>3792</v>
      </c>
      <c r="R381" s="17">
        <v>102.5</v>
      </c>
      <c r="S381" s="308" t="s">
        <v>5040</v>
      </c>
      <c r="T381" s="16" t="s">
        <v>3793</v>
      </c>
      <c r="U381" s="201" t="s">
        <v>5519</v>
      </c>
      <c r="V381" s="201" t="s">
        <v>5519</v>
      </c>
      <c r="W381" s="305" t="s">
        <v>2651</v>
      </c>
      <c r="X381" s="18" t="s">
        <v>5042</v>
      </c>
      <c r="Y381" s="132">
        <f t="shared" si="17"/>
        <v>800</v>
      </c>
      <c r="Z381" s="132">
        <f t="shared" si="15"/>
        <v>800</v>
      </c>
      <c r="AA381" s="372" t="str">
        <f t="shared" si="16"/>
        <v>0</v>
      </c>
      <c r="AC381" s="18">
        <v>37060.6467708333</v>
      </c>
      <c r="AE381" s="18">
        <v>3472649</v>
      </c>
      <c r="AF381" s="18">
        <v>3473754</v>
      </c>
    </row>
    <row r="382" spans="1:32" s="118" customFormat="1" ht="11.25" x14ac:dyDescent="0.2">
      <c r="A382" s="16" t="s">
        <v>3795</v>
      </c>
      <c r="B382" s="17">
        <v>103</v>
      </c>
      <c r="C382" s="16" t="s">
        <v>3792</v>
      </c>
      <c r="D382" s="16" t="s">
        <v>5515</v>
      </c>
      <c r="E382" s="18" t="s">
        <v>5516</v>
      </c>
      <c r="F382" s="18">
        <v>16</v>
      </c>
      <c r="G382" s="18">
        <v>25</v>
      </c>
      <c r="H382" s="18" t="s">
        <v>1561</v>
      </c>
      <c r="I382" s="51"/>
      <c r="J382" s="57" t="s">
        <v>3005</v>
      </c>
      <c r="K382" s="19" t="s">
        <v>2635</v>
      </c>
      <c r="L382" s="303" t="s">
        <v>1616</v>
      </c>
      <c r="M382" s="118" t="s">
        <v>2635</v>
      </c>
      <c r="N382" s="315" t="s">
        <v>3005</v>
      </c>
      <c r="O382" s="116"/>
      <c r="P382" s="118">
        <v>25</v>
      </c>
      <c r="Q382" s="118" t="s">
        <v>5497</v>
      </c>
      <c r="R382" s="17">
        <v>79</v>
      </c>
      <c r="S382" s="308" t="s">
        <v>5040</v>
      </c>
      <c r="T382" s="118" t="s">
        <v>5500</v>
      </c>
      <c r="U382" s="201" t="s">
        <v>5519</v>
      </c>
      <c r="V382" s="201" t="s">
        <v>5519</v>
      </c>
      <c r="W382" s="305" t="s">
        <v>2651</v>
      </c>
      <c r="X382" s="18" t="s">
        <v>5042</v>
      </c>
      <c r="Y382" s="132">
        <f t="shared" si="17"/>
        <v>800</v>
      </c>
      <c r="Z382" s="132">
        <f t="shared" si="15"/>
        <v>800</v>
      </c>
      <c r="AA382" s="372" t="str">
        <f t="shared" si="16"/>
        <v>0</v>
      </c>
    </row>
    <row r="383" spans="1:32" s="18" customFormat="1" ht="11.25" x14ac:dyDescent="0.2">
      <c r="A383" s="16" t="s">
        <v>1227</v>
      </c>
      <c r="B383" s="17">
        <v>78</v>
      </c>
      <c r="C383" s="16" t="s">
        <v>1215</v>
      </c>
      <c r="D383" s="16" t="s">
        <v>5515</v>
      </c>
      <c r="E383" s="18" t="s">
        <v>5516</v>
      </c>
      <c r="F383" s="18">
        <v>16</v>
      </c>
      <c r="G383" s="18">
        <v>25</v>
      </c>
      <c r="H383" s="18" t="s">
        <v>1561</v>
      </c>
      <c r="I383" s="51"/>
      <c r="J383" s="57" t="s">
        <v>3005</v>
      </c>
      <c r="K383" s="19" t="s">
        <v>1439</v>
      </c>
      <c r="L383" s="16" t="s">
        <v>1616</v>
      </c>
      <c r="M383" s="119" t="s">
        <v>1439</v>
      </c>
      <c r="N383" s="315" t="s">
        <v>3005</v>
      </c>
      <c r="O383" s="116"/>
      <c r="P383" s="118">
        <v>25</v>
      </c>
      <c r="Q383" s="16" t="s">
        <v>3792</v>
      </c>
      <c r="R383" s="17">
        <v>103.5</v>
      </c>
      <c r="S383" s="308" t="s">
        <v>5040</v>
      </c>
      <c r="T383" s="16" t="s">
        <v>3798</v>
      </c>
      <c r="U383" s="201" t="s">
        <v>5519</v>
      </c>
      <c r="V383" s="201" t="s">
        <v>5519</v>
      </c>
      <c r="W383" s="305" t="s">
        <v>2651</v>
      </c>
      <c r="X383" s="18" t="s">
        <v>5042</v>
      </c>
      <c r="Y383" s="132">
        <f t="shared" si="17"/>
        <v>800</v>
      </c>
      <c r="Z383" s="132">
        <f t="shared" si="15"/>
        <v>800</v>
      </c>
      <c r="AA383" s="372" t="str">
        <f t="shared" si="16"/>
        <v>0</v>
      </c>
      <c r="AF383" s="18">
        <v>3473943</v>
      </c>
    </row>
    <row r="384" spans="1:32" s="118" customFormat="1" ht="11.25" x14ac:dyDescent="0.2">
      <c r="A384" s="16" t="s">
        <v>3797</v>
      </c>
      <c r="B384" s="17">
        <v>104</v>
      </c>
      <c r="C384" s="16" t="s">
        <v>3792</v>
      </c>
      <c r="D384" s="16" t="s">
        <v>5515</v>
      </c>
      <c r="E384" s="18" t="s">
        <v>5516</v>
      </c>
      <c r="F384" s="18">
        <v>16</v>
      </c>
      <c r="G384" s="18">
        <v>25</v>
      </c>
      <c r="H384" s="18" t="s">
        <v>1561</v>
      </c>
      <c r="I384" s="51"/>
      <c r="J384" s="57" t="s">
        <v>3005</v>
      </c>
      <c r="K384" s="19" t="s">
        <v>1439</v>
      </c>
      <c r="L384" s="303" t="s">
        <v>1616</v>
      </c>
      <c r="M384" s="18" t="s">
        <v>4237</v>
      </c>
      <c r="N384" s="132" t="s">
        <v>3005</v>
      </c>
      <c r="O384" s="119" t="s">
        <v>1623</v>
      </c>
      <c r="P384" s="18">
        <v>25</v>
      </c>
      <c r="Q384" s="16" t="s">
        <v>5528</v>
      </c>
      <c r="R384" s="17">
        <v>24.18</v>
      </c>
      <c r="S384" s="308" t="s">
        <v>5040</v>
      </c>
      <c r="T384" s="16" t="s">
        <v>4424</v>
      </c>
      <c r="U384" s="201" t="s">
        <v>5519</v>
      </c>
      <c r="V384" s="201" t="s">
        <v>5519</v>
      </c>
      <c r="W384" s="305" t="s">
        <v>2651</v>
      </c>
      <c r="X384" s="18" t="s">
        <v>5042</v>
      </c>
      <c r="Y384" s="132">
        <f t="shared" si="17"/>
        <v>800</v>
      </c>
      <c r="Z384" s="132">
        <f t="shared" si="15"/>
        <v>800</v>
      </c>
      <c r="AA384" s="372" t="str">
        <f t="shared" si="16"/>
        <v>0</v>
      </c>
    </row>
    <row r="385" spans="1:34" s="118" customFormat="1" ht="11.25" x14ac:dyDescent="0.2">
      <c r="A385" s="16" t="s">
        <v>5560</v>
      </c>
      <c r="B385" s="17">
        <v>82.5</v>
      </c>
      <c r="C385" s="16" t="s">
        <v>5558</v>
      </c>
      <c r="D385" s="16" t="s">
        <v>5515</v>
      </c>
      <c r="E385" s="18" t="s">
        <v>5516</v>
      </c>
      <c r="F385" s="18">
        <v>16</v>
      </c>
      <c r="G385" s="18">
        <v>25</v>
      </c>
      <c r="H385" s="18" t="s">
        <v>1561</v>
      </c>
      <c r="I385" s="131"/>
      <c r="J385" s="57" t="s">
        <v>3005</v>
      </c>
      <c r="K385" s="19" t="s">
        <v>4283</v>
      </c>
      <c r="L385" s="303" t="s">
        <v>1616</v>
      </c>
      <c r="M385" s="18" t="s">
        <v>4283</v>
      </c>
      <c r="N385" s="315" t="s">
        <v>3005</v>
      </c>
      <c r="O385" s="116"/>
      <c r="P385" s="18">
        <v>25</v>
      </c>
      <c r="Q385" s="16" t="s">
        <v>2610</v>
      </c>
      <c r="R385" s="17">
        <v>96</v>
      </c>
      <c r="S385" s="308" t="s">
        <v>5040</v>
      </c>
      <c r="T385" s="16" t="s">
        <v>2624</v>
      </c>
      <c r="U385" s="201" t="s">
        <v>5519</v>
      </c>
      <c r="V385" s="201" t="s">
        <v>5519</v>
      </c>
      <c r="W385" s="305" t="s">
        <v>2651</v>
      </c>
      <c r="X385" s="18" t="s">
        <v>5042</v>
      </c>
      <c r="Y385" s="132">
        <f t="shared" si="17"/>
        <v>800</v>
      </c>
      <c r="Z385" s="132">
        <f t="shared" si="15"/>
        <v>800</v>
      </c>
      <c r="AA385" s="372" t="str">
        <f t="shared" si="16"/>
        <v>0</v>
      </c>
    </row>
    <row r="386" spans="1:34" s="18" customFormat="1" ht="11.25" x14ac:dyDescent="0.2">
      <c r="A386" s="16" t="s">
        <v>5561</v>
      </c>
      <c r="B386" s="17">
        <v>80</v>
      </c>
      <c r="C386" s="16" t="s">
        <v>5558</v>
      </c>
      <c r="D386" s="16" t="s">
        <v>5515</v>
      </c>
      <c r="E386" s="18" t="s">
        <v>5516</v>
      </c>
      <c r="F386" s="18">
        <v>16</v>
      </c>
      <c r="G386" s="18">
        <v>25</v>
      </c>
      <c r="H386" s="18" t="s">
        <v>1561</v>
      </c>
      <c r="I386" s="131"/>
      <c r="J386" s="57" t="s">
        <v>3005</v>
      </c>
      <c r="K386" s="19" t="s">
        <v>4988</v>
      </c>
      <c r="L386" s="16" t="s">
        <v>1616</v>
      </c>
      <c r="M386" s="119" t="s">
        <v>4988</v>
      </c>
      <c r="N386" s="315" t="s">
        <v>3005</v>
      </c>
      <c r="O386" s="116"/>
      <c r="P386" s="118">
        <v>25</v>
      </c>
      <c r="Q386" s="16" t="s">
        <v>3792</v>
      </c>
      <c r="R386" s="17">
        <v>105</v>
      </c>
      <c r="S386" s="308" t="s">
        <v>5040</v>
      </c>
      <c r="T386" s="16" t="s">
        <v>3796</v>
      </c>
      <c r="U386" s="201" t="s">
        <v>5519</v>
      </c>
      <c r="V386" s="201" t="s">
        <v>5519</v>
      </c>
      <c r="W386" s="305" t="s">
        <v>2651</v>
      </c>
      <c r="X386" s="18" t="s">
        <v>5042</v>
      </c>
      <c r="Y386" s="132">
        <f t="shared" si="17"/>
        <v>800</v>
      </c>
      <c r="Z386" s="132">
        <f t="shared" si="15"/>
        <v>800</v>
      </c>
      <c r="AA386" s="372" t="str">
        <f t="shared" si="16"/>
        <v>0</v>
      </c>
      <c r="AF386" s="18">
        <v>3474069</v>
      </c>
    </row>
    <row r="387" spans="1:34" s="351" customFormat="1" ht="11.85" customHeight="1" x14ac:dyDescent="0.2">
      <c r="A387" s="16" t="s">
        <v>3151</v>
      </c>
      <c r="B387" s="17">
        <v>104</v>
      </c>
      <c r="C387" s="16" t="s">
        <v>3792</v>
      </c>
      <c r="D387" s="16" t="s">
        <v>5515</v>
      </c>
      <c r="E387" s="18" t="s">
        <v>5516</v>
      </c>
      <c r="F387" s="18">
        <v>16</v>
      </c>
      <c r="G387" s="118">
        <v>25</v>
      </c>
      <c r="H387" s="18" t="s">
        <v>1561</v>
      </c>
      <c r="I387" s="19" t="s">
        <v>1614</v>
      </c>
      <c r="J387" s="260" t="s">
        <v>3005</v>
      </c>
      <c r="K387" s="46" t="s">
        <v>1611</v>
      </c>
      <c r="L387" s="1" t="s">
        <v>1616</v>
      </c>
      <c r="M387" s="18" t="s">
        <v>1614</v>
      </c>
      <c r="N387" s="315" t="s">
        <v>3005</v>
      </c>
      <c r="O387" s="18"/>
      <c r="P387" s="18">
        <v>25</v>
      </c>
      <c r="Q387" s="16" t="s">
        <v>5514</v>
      </c>
      <c r="R387" s="17">
        <v>53</v>
      </c>
      <c r="S387" s="57" t="s">
        <v>5040</v>
      </c>
      <c r="T387" s="16" t="s">
        <v>4281</v>
      </c>
      <c r="U387" s="201" t="s">
        <v>5519</v>
      </c>
      <c r="V387" s="201" t="s">
        <v>5519</v>
      </c>
      <c r="W387" s="305" t="s">
        <v>2651</v>
      </c>
      <c r="X387" s="426" t="s">
        <v>5042</v>
      </c>
      <c r="Y387" s="132">
        <f t="shared" si="17"/>
        <v>800</v>
      </c>
      <c r="Z387" s="132">
        <f t="shared" si="15"/>
        <v>800</v>
      </c>
      <c r="AA387" s="372" t="str">
        <f t="shared" si="16"/>
        <v>0</v>
      </c>
      <c r="AB387" s="24"/>
      <c r="AC387" s="24"/>
      <c r="AD387" s="28"/>
      <c r="AE387" s="28"/>
      <c r="AF387" s="28"/>
      <c r="AG387" s="28"/>
      <c r="AH387" s="28"/>
    </row>
    <row r="388" spans="1:34" s="18" customFormat="1" ht="12" customHeight="1" x14ac:dyDescent="0.2">
      <c r="A388" s="16"/>
      <c r="B388" s="17"/>
      <c r="C388" s="16"/>
      <c r="D388" s="16"/>
      <c r="I388" s="46"/>
      <c r="J388" s="132"/>
      <c r="K388" s="19"/>
      <c r="L388" s="16" t="s">
        <v>1616</v>
      </c>
      <c r="N388" s="132"/>
      <c r="O388" s="118"/>
      <c r="Q388" s="16"/>
      <c r="R388" s="17"/>
      <c r="S388" s="57"/>
      <c r="T388" s="16"/>
      <c r="W388" s="57"/>
      <c r="Y388" s="132">
        <f t="shared" si="17"/>
        <v>0</v>
      </c>
      <c r="Z388" s="132" t="str">
        <f t="shared" si="15"/>
        <v>0</v>
      </c>
      <c r="AA388" s="372" t="str">
        <f t="shared" si="16"/>
        <v>0</v>
      </c>
      <c r="AC388" s="20"/>
    </row>
    <row r="389" spans="1:34" s="376" customFormat="1" ht="12" customHeight="1" thickBot="1" x14ac:dyDescent="0.25">
      <c r="G389" s="377">
        <f>SUM(G342:G388)</f>
        <v>1130</v>
      </c>
      <c r="J389" s="360"/>
      <c r="M389" s="377">
        <f>G389-P389</f>
        <v>0</v>
      </c>
      <c r="N389" s="360"/>
      <c r="P389" s="377">
        <f>SUM(P342:P388)</f>
        <v>1130</v>
      </c>
      <c r="Y389" s="132">
        <f t="shared" si="17"/>
        <v>0</v>
      </c>
      <c r="Z389" s="132" t="str">
        <f t="shared" si="15"/>
        <v>0</v>
      </c>
      <c r="AA389" s="372" t="str">
        <f t="shared" si="16"/>
        <v>0</v>
      </c>
    </row>
    <row r="390" spans="1:34" ht="12" customHeight="1" x14ac:dyDescent="0.2">
      <c r="C390" s="50" t="s">
        <v>5511</v>
      </c>
      <c r="J390" s="345"/>
      <c r="Y390" s="132">
        <f t="shared" si="17"/>
        <v>0</v>
      </c>
      <c r="Z390" s="132" t="str">
        <f t="shared" si="15"/>
        <v>0</v>
      </c>
      <c r="AA390" s="372" t="str">
        <f t="shared" si="16"/>
        <v>0</v>
      </c>
    </row>
    <row r="391" spans="1:34" s="18" customFormat="1" ht="12" customHeight="1" x14ac:dyDescent="0.2">
      <c r="A391" s="16" t="s">
        <v>5014</v>
      </c>
      <c r="B391" s="17">
        <v>180</v>
      </c>
      <c r="C391" s="16" t="s">
        <v>5523</v>
      </c>
      <c r="D391" s="16" t="s">
        <v>4449</v>
      </c>
      <c r="E391" s="18" t="s">
        <v>5516</v>
      </c>
      <c r="F391" s="18">
        <v>8</v>
      </c>
      <c r="G391" s="18">
        <v>25</v>
      </c>
      <c r="H391" s="18" t="s">
        <v>1561</v>
      </c>
      <c r="I391" s="117" t="s">
        <v>3436</v>
      </c>
      <c r="J391" s="57" t="s">
        <v>3005</v>
      </c>
      <c r="K391" s="19" t="s">
        <v>4069</v>
      </c>
      <c r="L391" s="16" t="s">
        <v>1616</v>
      </c>
      <c r="M391" s="18" t="s">
        <v>4201</v>
      </c>
      <c r="N391" s="132" t="s">
        <v>3005</v>
      </c>
      <c r="P391" s="18">
        <v>25</v>
      </c>
      <c r="Q391" s="16" t="s">
        <v>4038</v>
      </c>
      <c r="R391" s="17">
        <v>0</v>
      </c>
      <c r="S391" s="57" t="s">
        <v>3437</v>
      </c>
      <c r="T391" s="16" t="s">
        <v>4419</v>
      </c>
      <c r="U391" s="18" t="s">
        <v>5519</v>
      </c>
      <c r="V391" s="18" t="s">
        <v>5519</v>
      </c>
      <c r="W391" s="18" t="s">
        <v>5041</v>
      </c>
      <c r="X391" s="18" t="s">
        <v>3978</v>
      </c>
      <c r="Y391" s="132">
        <f t="shared" ref="Y391:Y419" si="18">F391*G391*2</f>
        <v>400</v>
      </c>
      <c r="Z391" s="132" t="str">
        <f t="shared" ref="Z391:Z419" si="19">IF(X391="N",Y391,"0")</f>
        <v>0</v>
      </c>
      <c r="AA391" s="372">
        <f t="shared" ref="AA391:AA419" si="20">IF(X391="P",Y391,"0")</f>
        <v>400</v>
      </c>
      <c r="AC391" s="20"/>
    </row>
    <row r="392" spans="1:34" s="18" customFormat="1" ht="12" customHeight="1" x14ac:dyDescent="0.2">
      <c r="A392" s="16" t="s">
        <v>4448</v>
      </c>
      <c r="B392" s="17">
        <v>270</v>
      </c>
      <c r="C392" s="16" t="s">
        <v>5523</v>
      </c>
      <c r="D392" s="16" t="s">
        <v>4449</v>
      </c>
      <c r="E392" s="18" t="s">
        <v>5516</v>
      </c>
      <c r="F392" s="18">
        <v>8</v>
      </c>
      <c r="G392" s="18">
        <v>25</v>
      </c>
      <c r="H392" s="18" t="s">
        <v>1561</v>
      </c>
      <c r="I392" s="46" t="s">
        <v>5018</v>
      </c>
      <c r="J392" s="57" t="s">
        <v>3005</v>
      </c>
      <c r="K392" s="19" t="s">
        <v>4069</v>
      </c>
      <c r="L392" s="16" t="s">
        <v>1616</v>
      </c>
      <c r="M392" s="118" t="s">
        <v>4098</v>
      </c>
      <c r="N392" s="132" t="s">
        <v>3005</v>
      </c>
      <c r="O392" s="116"/>
      <c r="P392" s="18">
        <v>25</v>
      </c>
      <c r="Q392" s="16" t="s">
        <v>5514</v>
      </c>
      <c r="R392" s="17">
        <v>254</v>
      </c>
      <c r="S392" s="57" t="s">
        <v>1499</v>
      </c>
      <c r="T392" s="16" t="s">
        <v>3870</v>
      </c>
      <c r="U392" s="18" t="s">
        <v>5519</v>
      </c>
      <c r="V392" s="18" t="s">
        <v>5519</v>
      </c>
      <c r="W392" s="18" t="s">
        <v>5041</v>
      </c>
      <c r="X392" s="18" t="s">
        <v>3978</v>
      </c>
      <c r="Y392" s="132">
        <f t="shared" si="18"/>
        <v>400</v>
      </c>
      <c r="Z392" s="132" t="str">
        <f t="shared" si="19"/>
        <v>0</v>
      </c>
      <c r="AA392" s="372">
        <f t="shared" si="20"/>
        <v>400</v>
      </c>
      <c r="AC392" s="20"/>
    </row>
    <row r="393" spans="1:34" s="18" customFormat="1" ht="12" customHeight="1" x14ac:dyDescent="0.2">
      <c r="A393" s="16" t="s">
        <v>4448</v>
      </c>
      <c r="B393" s="17">
        <v>270</v>
      </c>
      <c r="C393" s="16" t="s">
        <v>5523</v>
      </c>
      <c r="D393" s="16" t="s">
        <v>4449</v>
      </c>
      <c r="E393" s="18" t="s">
        <v>5516</v>
      </c>
      <c r="F393" s="18">
        <v>8</v>
      </c>
      <c r="G393" s="18">
        <v>25</v>
      </c>
      <c r="H393" s="18" t="s">
        <v>1561</v>
      </c>
      <c r="I393" s="46" t="s">
        <v>5017</v>
      </c>
      <c r="J393" s="57" t="s">
        <v>3005</v>
      </c>
      <c r="K393" s="19" t="s">
        <v>4069</v>
      </c>
      <c r="L393" s="16" t="s">
        <v>1616</v>
      </c>
      <c r="M393" s="18" t="s">
        <v>4201</v>
      </c>
      <c r="N393" s="132" t="s">
        <v>3005</v>
      </c>
      <c r="O393" s="140"/>
      <c r="P393" s="18">
        <v>25</v>
      </c>
      <c r="Q393" s="16" t="s">
        <v>4038</v>
      </c>
      <c r="R393" s="17">
        <v>0</v>
      </c>
      <c r="S393" s="57" t="s">
        <v>1496</v>
      </c>
      <c r="T393" s="16" t="s">
        <v>4419</v>
      </c>
      <c r="U393" s="18" t="s">
        <v>5519</v>
      </c>
      <c r="V393" s="18" t="s">
        <v>5519</v>
      </c>
      <c r="W393" s="18" t="s">
        <v>5041</v>
      </c>
      <c r="X393" s="18" t="s">
        <v>3978</v>
      </c>
      <c r="Y393" s="132">
        <f t="shared" si="18"/>
        <v>400</v>
      </c>
      <c r="Z393" s="132" t="str">
        <f t="shared" si="19"/>
        <v>0</v>
      </c>
      <c r="AA393" s="372">
        <f t="shared" si="20"/>
        <v>400</v>
      </c>
      <c r="AC393" s="20"/>
    </row>
    <row r="394" spans="1:34" s="18" customFormat="1" ht="12" customHeight="1" x14ac:dyDescent="0.2">
      <c r="A394" s="16" t="s">
        <v>3879</v>
      </c>
      <c r="B394" s="17">
        <v>85</v>
      </c>
      <c r="C394" s="16" t="s">
        <v>5514</v>
      </c>
      <c r="D394" s="16" t="s">
        <v>4449</v>
      </c>
      <c r="E394" s="18" t="s">
        <v>5516</v>
      </c>
      <c r="F394" s="18">
        <v>8</v>
      </c>
      <c r="G394" s="18">
        <v>25</v>
      </c>
      <c r="H394" s="18" t="s">
        <v>1561</v>
      </c>
      <c r="I394" s="46" t="s">
        <v>5012</v>
      </c>
      <c r="J394" s="57" t="s">
        <v>3005</v>
      </c>
      <c r="K394" s="19" t="s">
        <v>4146</v>
      </c>
      <c r="L394" s="16" t="s">
        <v>1616</v>
      </c>
      <c r="M394" s="18" t="s">
        <v>4201</v>
      </c>
      <c r="N394" s="132" t="s">
        <v>3005</v>
      </c>
      <c r="P394" s="18">
        <v>25</v>
      </c>
      <c r="Q394" s="16" t="s">
        <v>5514</v>
      </c>
      <c r="R394" s="17">
        <v>44</v>
      </c>
      <c r="S394" s="57" t="s">
        <v>1498</v>
      </c>
      <c r="T394" s="16" t="s">
        <v>3895</v>
      </c>
      <c r="U394" s="18" t="s">
        <v>5519</v>
      </c>
      <c r="V394" s="18" t="s">
        <v>5519</v>
      </c>
      <c r="W394" s="18" t="s">
        <v>5041</v>
      </c>
      <c r="X394" s="18" t="s">
        <v>3978</v>
      </c>
      <c r="Y394" s="132">
        <f t="shared" si="18"/>
        <v>400</v>
      </c>
      <c r="Z394" s="132" t="str">
        <f t="shared" si="19"/>
        <v>0</v>
      </c>
      <c r="AA394" s="372">
        <f t="shared" si="20"/>
        <v>400</v>
      </c>
      <c r="AC394" s="20"/>
    </row>
    <row r="395" spans="1:34" s="18" customFormat="1" ht="12" customHeight="1" x14ac:dyDescent="0.2">
      <c r="A395" s="16" t="s">
        <v>3910</v>
      </c>
      <c r="B395" s="17">
        <v>300</v>
      </c>
      <c r="C395" s="16" t="s">
        <v>5528</v>
      </c>
      <c r="D395" s="16" t="s">
        <v>4449</v>
      </c>
      <c r="E395" s="18" t="s">
        <v>5516</v>
      </c>
      <c r="F395" s="18">
        <v>8</v>
      </c>
      <c r="G395" s="18">
        <v>25</v>
      </c>
      <c r="H395" s="18" t="s">
        <v>1561</v>
      </c>
      <c r="I395" s="19" t="s">
        <v>1138</v>
      </c>
      <c r="J395" s="57" t="s">
        <v>3005</v>
      </c>
      <c r="K395" s="19" t="s">
        <v>1613</v>
      </c>
      <c r="L395" s="16" t="s">
        <v>1616</v>
      </c>
      <c r="M395" s="18" t="s">
        <v>4201</v>
      </c>
      <c r="N395" s="132" t="s">
        <v>3005</v>
      </c>
      <c r="P395" s="18">
        <v>25</v>
      </c>
      <c r="Q395" s="16" t="s">
        <v>5514</v>
      </c>
      <c r="R395" s="17">
        <v>41</v>
      </c>
      <c r="S395" s="57" t="s">
        <v>1497</v>
      </c>
      <c r="T395" s="16" t="s">
        <v>3893</v>
      </c>
      <c r="U395" s="18" t="s">
        <v>5519</v>
      </c>
      <c r="V395" s="18" t="s">
        <v>5519</v>
      </c>
      <c r="W395" s="18" t="s">
        <v>5041</v>
      </c>
      <c r="X395" s="18" t="s">
        <v>3978</v>
      </c>
      <c r="Y395" s="132">
        <f t="shared" si="18"/>
        <v>400</v>
      </c>
      <c r="Z395" s="132" t="str">
        <f t="shared" si="19"/>
        <v>0</v>
      </c>
      <c r="AA395" s="372">
        <f t="shared" si="20"/>
        <v>400</v>
      </c>
      <c r="AC395" s="20"/>
    </row>
    <row r="396" spans="1:34" s="18" customFormat="1" ht="12" customHeight="1" x14ac:dyDescent="0.2">
      <c r="A396" s="16" t="s">
        <v>4416</v>
      </c>
      <c r="B396" s="17">
        <v>28</v>
      </c>
      <c r="C396" s="16" t="s">
        <v>5528</v>
      </c>
      <c r="D396" s="16" t="s">
        <v>4449</v>
      </c>
      <c r="E396" s="18" t="s">
        <v>5516</v>
      </c>
      <c r="F396" s="18">
        <v>8</v>
      </c>
      <c r="G396" s="18">
        <v>25</v>
      </c>
      <c r="H396" s="18" t="s">
        <v>1561</v>
      </c>
      <c r="I396" s="131"/>
      <c r="J396" s="57" t="s">
        <v>3005</v>
      </c>
      <c r="K396" s="19" t="s">
        <v>4980</v>
      </c>
      <c r="L396" s="16" t="s">
        <v>1616</v>
      </c>
      <c r="M396" s="18" t="s">
        <v>4237</v>
      </c>
      <c r="N396" s="132" t="s">
        <v>3005</v>
      </c>
      <c r="O396" s="18" t="s">
        <v>4738</v>
      </c>
      <c r="P396" s="18">
        <v>25</v>
      </c>
      <c r="Q396" s="16" t="s">
        <v>5528</v>
      </c>
      <c r="R396" s="17">
        <v>25.25</v>
      </c>
      <c r="S396" s="57" t="s">
        <v>5040</v>
      </c>
      <c r="T396" s="16" t="s">
        <v>3903</v>
      </c>
      <c r="U396" s="18" t="s">
        <v>5519</v>
      </c>
      <c r="V396" s="18" t="s">
        <v>5519</v>
      </c>
      <c r="W396" s="57" t="s">
        <v>2651</v>
      </c>
      <c r="X396" s="18" t="s">
        <v>5042</v>
      </c>
      <c r="Y396" s="132">
        <f t="shared" si="18"/>
        <v>400</v>
      </c>
      <c r="Z396" s="132">
        <f t="shared" si="19"/>
        <v>400</v>
      </c>
      <c r="AA396" s="372" t="str">
        <f t="shared" si="20"/>
        <v>0</v>
      </c>
    </row>
    <row r="397" spans="1:34" s="18" customFormat="1" ht="12" customHeight="1" x14ac:dyDescent="0.2">
      <c r="A397" s="16" t="s">
        <v>1390</v>
      </c>
      <c r="B397" s="17">
        <v>50.5</v>
      </c>
      <c r="C397" s="16" t="s">
        <v>1389</v>
      </c>
      <c r="D397" s="16" t="s">
        <v>4449</v>
      </c>
      <c r="E397" s="18" t="s">
        <v>5516</v>
      </c>
      <c r="F397" s="18">
        <v>8</v>
      </c>
      <c r="G397" s="18">
        <v>25</v>
      </c>
      <c r="H397" s="18" t="s">
        <v>1561</v>
      </c>
      <c r="J397" s="57" t="s">
        <v>3005</v>
      </c>
      <c r="K397" s="19" t="s">
        <v>4365</v>
      </c>
      <c r="L397" s="16" t="s">
        <v>1616</v>
      </c>
      <c r="M397" s="18" t="s">
        <v>4365</v>
      </c>
      <c r="N397" s="132" t="s">
        <v>3005</v>
      </c>
      <c r="P397" s="18">
        <v>25</v>
      </c>
      <c r="Q397" s="16" t="s">
        <v>1389</v>
      </c>
      <c r="R397" s="17">
        <v>53</v>
      </c>
      <c r="S397" s="57" t="s">
        <v>5040</v>
      </c>
      <c r="T397" s="16" t="s">
        <v>1391</v>
      </c>
      <c r="U397" s="18" t="s">
        <v>5519</v>
      </c>
      <c r="V397" s="18" t="s">
        <v>5519</v>
      </c>
      <c r="W397" s="57" t="s">
        <v>2651</v>
      </c>
      <c r="X397" s="18" t="s">
        <v>5042</v>
      </c>
      <c r="Y397" s="132">
        <f t="shared" si="18"/>
        <v>400</v>
      </c>
      <c r="Z397" s="132">
        <f t="shared" si="19"/>
        <v>400</v>
      </c>
      <c r="AA397" s="372" t="str">
        <f t="shared" si="20"/>
        <v>0</v>
      </c>
    </row>
    <row r="398" spans="1:34" s="18" customFormat="1" ht="12" customHeight="1" x14ac:dyDescent="0.2">
      <c r="A398" s="16" t="s">
        <v>1297</v>
      </c>
      <c r="B398" s="17">
        <v>57</v>
      </c>
      <c r="C398" s="16" t="s">
        <v>1292</v>
      </c>
      <c r="D398" s="16" t="s">
        <v>4449</v>
      </c>
      <c r="E398" s="18" t="s">
        <v>5516</v>
      </c>
      <c r="F398" s="18">
        <v>8</v>
      </c>
      <c r="G398" s="18">
        <v>25</v>
      </c>
      <c r="H398" s="18" t="s">
        <v>1561</v>
      </c>
      <c r="J398" s="57" t="s">
        <v>3005</v>
      </c>
      <c r="K398" s="19" t="s">
        <v>4979</v>
      </c>
      <c r="L398" s="16" t="s">
        <v>1616</v>
      </c>
      <c r="M398" s="18" t="s">
        <v>4979</v>
      </c>
      <c r="N398" s="132" t="s">
        <v>3005</v>
      </c>
      <c r="O398" s="116"/>
      <c r="P398" s="18">
        <v>25</v>
      </c>
      <c r="Q398" s="16" t="s">
        <v>4464</v>
      </c>
      <c r="R398" s="17">
        <v>16</v>
      </c>
      <c r="S398" s="57" t="s">
        <v>5040</v>
      </c>
      <c r="T398" s="16" t="s">
        <v>4465</v>
      </c>
      <c r="U398" s="18" t="s">
        <v>5519</v>
      </c>
      <c r="V398" s="18" t="s">
        <v>5519</v>
      </c>
      <c r="W398" s="57" t="s">
        <v>2651</v>
      </c>
      <c r="X398" s="18" t="s">
        <v>5042</v>
      </c>
      <c r="Y398" s="132">
        <f t="shared" si="18"/>
        <v>400</v>
      </c>
      <c r="Z398" s="132">
        <f t="shared" si="19"/>
        <v>400</v>
      </c>
      <c r="AA398" s="372" t="str">
        <f t="shared" si="20"/>
        <v>0</v>
      </c>
    </row>
    <row r="399" spans="1:34" s="18" customFormat="1" ht="12" customHeight="1" x14ac:dyDescent="0.2">
      <c r="A399" s="16" t="s">
        <v>3861</v>
      </c>
      <c r="B399" s="17">
        <v>19</v>
      </c>
      <c r="C399" s="16" t="s">
        <v>5514</v>
      </c>
      <c r="D399" s="16" t="s">
        <v>4449</v>
      </c>
      <c r="E399" s="18" t="s">
        <v>5516</v>
      </c>
      <c r="F399" s="18">
        <v>8</v>
      </c>
      <c r="G399" s="18">
        <v>25</v>
      </c>
      <c r="H399" s="18" t="s">
        <v>1561</v>
      </c>
      <c r="I399" s="19" t="s">
        <v>1467</v>
      </c>
      <c r="J399" s="57" t="s">
        <v>3005</v>
      </c>
      <c r="K399" s="19" t="s">
        <v>4069</v>
      </c>
      <c r="L399" s="16" t="s">
        <v>1616</v>
      </c>
      <c r="M399" s="18" t="s">
        <v>4069</v>
      </c>
      <c r="N399" s="132" t="s">
        <v>3005</v>
      </c>
      <c r="O399" s="18" t="s">
        <v>5311</v>
      </c>
      <c r="P399" s="18">
        <v>25</v>
      </c>
      <c r="Q399" s="16" t="s">
        <v>1292</v>
      </c>
      <c r="R399" s="17">
        <v>59</v>
      </c>
      <c r="S399" s="57" t="s">
        <v>5040</v>
      </c>
      <c r="T399" s="16" t="s">
        <v>1299</v>
      </c>
      <c r="U399" s="18" t="s">
        <v>5519</v>
      </c>
      <c r="V399" s="79" t="s">
        <v>5519</v>
      </c>
      <c r="W399" s="57" t="s">
        <v>2651</v>
      </c>
      <c r="X399" s="18" t="s">
        <v>5042</v>
      </c>
      <c r="Y399" s="132">
        <f t="shared" si="18"/>
        <v>400</v>
      </c>
      <c r="Z399" s="132">
        <f t="shared" si="19"/>
        <v>400</v>
      </c>
      <c r="AA399" s="372" t="str">
        <f t="shared" si="20"/>
        <v>0</v>
      </c>
    </row>
    <row r="400" spans="1:34" s="18" customFormat="1" ht="12" customHeight="1" x14ac:dyDescent="0.2">
      <c r="A400" s="16" t="s">
        <v>3860</v>
      </c>
      <c r="B400" s="17">
        <v>26.45</v>
      </c>
      <c r="C400" s="16" t="s">
        <v>5528</v>
      </c>
      <c r="D400" s="16" t="s">
        <v>4449</v>
      </c>
      <c r="E400" s="18" t="s">
        <v>5516</v>
      </c>
      <c r="F400" s="18">
        <v>8</v>
      </c>
      <c r="G400" s="18">
        <v>25</v>
      </c>
      <c r="H400" s="18" t="s">
        <v>1561</v>
      </c>
      <c r="I400" s="19" t="s">
        <v>1468</v>
      </c>
      <c r="J400" s="57" t="s">
        <v>3005</v>
      </c>
      <c r="K400" s="19" t="s">
        <v>4069</v>
      </c>
      <c r="L400" s="16" t="s">
        <v>1616</v>
      </c>
      <c r="M400" s="18" t="s">
        <v>4069</v>
      </c>
      <c r="N400" s="132" t="s">
        <v>3005</v>
      </c>
      <c r="O400" s="18" t="s">
        <v>5312</v>
      </c>
      <c r="P400" s="18">
        <v>25</v>
      </c>
      <c r="Q400" s="16" t="s">
        <v>1292</v>
      </c>
      <c r="R400" s="17">
        <v>57.5</v>
      </c>
      <c r="S400" s="57" t="s">
        <v>5040</v>
      </c>
      <c r="T400" s="16" t="s">
        <v>1298</v>
      </c>
      <c r="U400" s="18" t="s">
        <v>5519</v>
      </c>
      <c r="V400" s="79" t="s">
        <v>5519</v>
      </c>
      <c r="W400" s="57" t="s">
        <v>2651</v>
      </c>
      <c r="X400" s="18" t="s">
        <v>5042</v>
      </c>
      <c r="Y400" s="132">
        <f t="shared" si="18"/>
        <v>400</v>
      </c>
      <c r="Z400" s="132">
        <f t="shared" si="19"/>
        <v>400</v>
      </c>
      <c r="AA400" s="372" t="str">
        <f t="shared" si="20"/>
        <v>0</v>
      </c>
    </row>
    <row r="401" spans="1:62" s="18" customFormat="1" ht="12" customHeight="1" x14ac:dyDescent="0.2">
      <c r="A401" s="16" t="s">
        <v>3862</v>
      </c>
      <c r="B401" s="17">
        <v>44.25</v>
      </c>
      <c r="C401" s="16" t="s">
        <v>5528</v>
      </c>
      <c r="D401" s="16" t="s">
        <v>4449</v>
      </c>
      <c r="E401" s="18" t="s">
        <v>5516</v>
      </c>
      <c r="F401" s="18">
        <v>8</v>
      </c>
      <c r="G401" s="18">
        <v>25</v>
      </c>
      <c r="H401" s="18" t="s">
        <v>1561</v>
      </c>
      <c r="I401" s="19" t="s">
        <v>1469</v>
      </c>
      <c r="J401" s="57" t="s">
        <v>3005</v>
      </c>
      <c r="K401" s="19" t="s">
        <v>4069</v>
      </c>
      <c r="L401" s="16" t="s">
        <v>1616</v>
      </c>
      <c r="M401" s="18" t="s">
        <v>3426</v>
      </c>
      <c r="N401" s="132" t="s">
        <v>3005</v>
      </c>
      <c r="O401" s="118" t="s">
        <v>5253</v>
      </c>
      <c r="P401" s="18">
        <v>25</v>
      </c>
      <c r="Q401" s="16" t="s">
        <v>5523</v>
      </c>
      <c r="R401" s="17">
        <v>303</v>
      </c>
      <c r="S401" s="57" t="s">
        <v>5040</v>
      </c>
      <c r="T401" s="16" t="s">
        <v>3875</v>
      </c>
      <c r="U401" s="18" t="s">
        <v>5519</v>
      </c>
      <c r="V401" s="18" t="s">
        <v>5519</v>
      </c>
      <c r="W401" s="57" t="s">
        <v>2651</v>
      </c>
      <c r="X401" s="18" t="s">
        <v>5042</v>
      </c>
      <c r="Y401" s="132">
        <f t="shared" si="18"/>
        <v>400</v>
      </c>
      <c r="Z401" s="132">
        <f t="shared" si="19"/>
        <v>400</v>
      </c>
      <c r="AA401" s="372" t="str">
        <f t="shared" si="20"/>
        <v>0</v>
      </c>
      <c r="AC401" s="20"/>
    </row>
    <row r="402" spans="1:62" s="18" customFormat="1" ht="12" customHeight="1" x14ac:dyDescent="0.2">
      <c r="A402" s="16" t="s">
        <v>5439</v>
      </c>
      <c r="B402" s="17">
        <v>55</v>
      </c>
      <c r="C402" s="16" t="s">
        <v>5435</v>
      </c>
      <c r="D402" s="16" t="s">
        <v>4449</v>
      </c>
      <c r="E402" s="18" t="s">
        <v>5516</v>
      </c>
      <c r="F402" s="18">
        <v>8</v>
      </c>
      <c r="G402" s="18">
        <v>25</v>
      </c>
      <c r="H402" s="18" t="s">
        <v>1561</v>
      </c>
      <c r="J402" s="57" t="s">
        <v>3005</v>
      </c>
      <c r="K402" s="19" t="s">
        <v>4979</v>
      </c>
      <c r="L402" s="16" t="s">
        <v>1616</v>
      </c>
      <c r="M402" s="18" t="s">
        <v>4979</v>
      </c>
      <c r="N402" s="132" t="s">
        <v>3005</v>
      </c>
      <c r="O402" s="116"/>
      <c r="P402" s="18">
        <v>25</v>
      </c>
      <c r="Q402" s="16" t="s">
        <v>5514</v>
      </c>
      <c r="R402" s="17">
        <v>12.65</v>
      </c>
      <c r="S402" s="260" t="s">
        <v>5040</v>
      </c>
      <c r="T402" s="16" t="s">
        <v>5509</v>
      </c>
      <c r="U402" s="18" t="s">
        <v>5519</v>
      </c>
      <c r="V402" s="18" t="s">
        <v>5519</v>
      </c>
      <c r="W402" s="57" t="s">
        <v>2651</v>
      </c>
      <c r="X402" s="18" t="s">
        <v>5042</v>
      </c>
      <c r="Y402" s="132">
        <f t="shared" si="18"/>
        <v>400</v>
      </c>
      <c r="Z402" s="132">
        <f t="shared" si="19"/>
        <v>400</v>
      </c>
      <c r="AA402" s="372" t="str">
        <f t="shared" si="20"/>
        <v>0</v>
      </c>
    </row>
    <row r="403" spans="1:62" s="18" customFormat="1" ht="12" customHeight="1" x14ac:dyDescent="0.2">
      <c r="A403" s="16" t="s">
        <v>3858</v>
      </c>
      <c r="B403" s="17">
        <v>44.9</v>
      </c>
      <c r="C403" s="16" t="s">
        <v>5528</v>
      </c>
      <c r="D403" s="16" t="s">
        <v>4449</v>
      </c>
      <c r="E403" s="18" t="s">
        <v>5516</v>
      </c>
      <c r="F403" s="18">
        <v>8</v>
      </c>
      <c r="G403" s="18">
        <v>25</v>
      </c>
      <c r="H403" s="18" t="s">
        <v>1561</v>
      </c>
      <c r="I403" s="19" t="s">
        <v>1131</v>
      </c>
      <c r="J403" s="57" t="s">
        <v>3005</v>
      </c>
      <c r="K403" s="19" t="s">
        <v>4069</v>
      </c>
      <c r="L403" s="16" t="s">
        <v>1616</v>
      </c>
      <c r="M403" s="18" t="s">
        <v>4237</v>
      </c>
      <c r="N403" s="132" t="s">
        <v>3005</v>
      </c>
      <c r="O403" s="18" t="s">
        <v>5253</v>
      </c>
      <c r="P403" s="18">
        <v>25</v>
      </c>
      <c r="Q403" s="16" t="s">
        <v>5528</v>
      </c>
      <c r="R403" s="17">
        <v>24.18</v>
      </c>
      <c r="S403" s="260" t="s">
        <v>5040</v>
      </c>
      <c r="T403" s="16" t="s">
        <v>4424</v>
      </c>
      <c r="U403" s="18" t="s">
        <v>5519</v>
      </c>
      <c r="V403" s="18" t="s">
        <v>5519</v>
      </c>
      <c r="W403" s="57" t="s">
        <v>2651</v>
      </c>
      <c r="X403" s="18" t="s">
        <v>5042</v>
      </c>
      <c r="Y403" s="132">
        <f t="shared" si="18"/>
        <v>400</v>
      </c>
      <c r="Z403" s="132">
        <f t="shared" si="19"/>
        <v>400</v>
      </c>
      <c r="AA403" s="372" t="str">
        <f t="shared" si="20"/>
        <v>0</v>
      </c>
      <c r="AC403" s="20"/>
    </row>
    <row r="404" spans="1:62" s="18" customFormat="1" ht="12" customHeight="1" x14ac:dyDescent="0.2">
      <c r="A404" s="16" t="s">
        <v>3858</v>
      </c>
      <c r="B404" s="17">
        <v>44.9</v>
      </c>
      <c r="C404" s="16" t="s">
        <v>5528</v>
      </c>
      <c r="D404" s="16" t="s">
        <v>4449</v>
      </c>
      <c r="E404" s="18" t="s">
        <v>5516</v>
      </c>
      <c r="F404" s="18">
        <v>8</v>
      </c>
      <c r="G404" s="18">
        <v>25</v>
      </c>
      <c r="H404" s="18" t="s">
        <v>1561</v>
      </c>
      <c r="I404" s="19" t="s">
        <v>1131</v>
      </c>
      <c r="J404" s="57" t="s">
        <v>3005</v>
      </c>
      <c r="K404" s="19" t="s">
        <v>4069</v>
      </c>
      <c r="L404" s="16" t="s">
        <v>1616</v>
      </c>
      <c r="M404" s="18" t="s">
        <v>4237</v>
      </c>
      <c r="N404" s="132" t="s">
        <v>3005</v>
      </c>
      <c r="O404" s="18" t="s">
        <v>5253</v>
      </c>
      <c r="P404" s="18">
        <v>25</v>
      </c>
      <c r="Q404" s="16" t="s">
        <v>5528</v>
      </c>
      <c r="R404" s="17">
        <v>24.18</v>
      </c>
      <c r="S404" s="260" t="s">
        <v>5040</v>
      </c>
      <c r="T404" s="16" t="s">
        <v>4424</v>
      </c>
      <c r="U404" s="18" t="s">
        <v>5519</v>
      </c>
      <c r="V404" s="18" t="s">
        <v>5519</v>
      </c>
      <c r="W404" s="57" t="s">
        <v>2651</v>
      </c>
      <c r="X404" s="18" t="s">
        <v>5042</v>
      </c>
      <c r="Y404" s="132">
        <f t="shared" si="18"/>
        <v>400</v>
      </c>
      <c r="Z404" s="132">
        <f t="shared" si="19"/>
        <v>400</v>
      </c>
      <c r="AA404" s="372" t="str">
        <f t="shared" si="20"/>
        <v>0</v>
      </c>
      <c r="AC404" s="20"/>
    </row>
    <row r="405" spans="1:62" s="18" customFormat="1" ht="12" customHeight="1" x14ac:dyDescent="0.2">
      <c r="A405" s="16" t="s">
        <v>1300</v>
      </c>
      <c r="B405" s="17">
        <v>55</v>
      </c>
      <c r="C405" s="16" t="s">
        <v>1292</v>
      </c>
      <c r="D405" s="16" t="s">
        <v>4449</v>
      </c>
      <c r="E405" s="18" t="s">
        <v>5516</v>
      </c>
      <c r="F405" s="18">
        <v>8</v>
      </c>
      <c r="G405" s="18">
        <v>25</v>
      </c>
      <c r="H405" s="18" t="s">
        <v>1561</v>
      </c>
      <c r="J405" s="57" t="s">
        <v>3005</v>
      </c>
      <c r="K405" s="19" t="s">
        <v>5307</v>
      </c>
      <c r="L405" s="16" t="s">
        <v>1616</v>
      </c>
      <c r="M405" s="18" t="s">
        <v>5307</v>
      </c>
      <c r="N405" s="132" t="s">
        <v>3005</v>
      </c>
      <c r="P405" s="18">
        <v>25</v>
      </c>
      <c r="Q405" s="16" t="s">
        <v>1292</v>
      </c>
      <c r="R405" s="17">
        <v>53</v>
      </c>
      <c r="S405" s="67" t="s">
        <v>5040</v>
      </c>
      <c r="T405" s="16" t="s">
        <v>1301</v>
      </c>
      <c r="U405" s="18" t="s">
        <v>5519</v>
      </c>
      <c r="V405" s="18" t="s">
        <v>5519</v>
      </c>
      <c r="W405" s="57" t="s">
        <v>2651</v>
      </c>
      <c r="X405" s="18" t="s">
        <v>5042</v>
      </c>
      <c r="Y405" s="132">
        <f t="shared" si="18"/>
        <v>400</v>
      </c>
      <c r="Z405" s="132">
        <f t="shared" si="19"/>
        <v>400</v>
      </c>
      <c r="AA405" s="372" t="str">
        <f t="shared" si="20"/>
        <v>0</v>
      </c>
    </row>
    <row r="406" spans="1:62" s="18" customFormat="1" ht="12" customHeight="1" x14ac:dyDescent="0.2">
      <c r="A406" s="16" t="s">
        <v>2931</v>
      </c>
      <c r="B406" s="17">
        <v>60</v>
      </c>
      <c r="C406" s="16" t="s">
        <v>5435</v>
      </c>
      <c r="D406" s="16" t="s">
        <v>4449</v>
      </c>
      <c r="E406" s="18" t="s">
        <v>5516</v>
      </c>
      <c r="F406" s="18">
        <v>8</v>
      </c>
      <c r="G406" s="18">
        <v>25</v>
      </c>
      <c r="H406" s="18" t="s">
        <v>1561</v>
      </c>
      <c r="J406" s="57" t="s">
        <v>3005</v>
      </c>
      <c r="K406" s="19" t="s">
        <v>4541</v>
      </c>
      <c r="L406" s="16" t="s">
        <v>1616</v>
      </c>
      <c r="M406" s="18" t="s">
        <v>4541</v>
      </c>
      <c r="N406" s="132" t="s">
        <v>3005</v>
      </c>
      <c r="O406" s="140"/>
      <c r="P406" s="18">
        <v>25</v>
      </c>
      <c r="Q406" s="16" t="s">
        <v>5514</v>
      </c>
      <c r="R406" s="17">
        <v>300</v>
      </c>
      <c r="S406" s="67" t="s">
        <v>5040</v>
      </c>
      <c r="T406" s="16" t="s">
        <v>3921</v>
      </c>
      <c r="U406" s="18" t="s">
        <v>5519</v>
      </c>
      <c r="V406" s="18" t="s">
        <v>5519</v>
      </c>
      <c r="W406" s="57" t="s">
        <v>2651</v>
      </c>
      <c r="X406" s="18" t="s">
        <v>5042</v>
      </c>
      <c r="Y406" s="132">
        <f t="shared" si="18"/>
        <v>400</v>
      </c>
      <c r="Z406" s="132">
        <f t="shared" si="19"/>
        <v>400</v>
      </c>
      <c r="AA406" s="372" t="str">
        <f t="shared" si="20"/>
        <v>0</v>
      </c>
    </row>
    <row r="407" spans="1:62" s="18" customFormat="1" ht="12" customHeight="1" x14ac:dyDescent="0.2">
      <c r="A407" s="16" t="s">
        <v>5445</v>
      </c>
      <c r="B407" s="17">
        <v>58</v>
      </c>
      <c r="C407" s="16" t="s">
        <v>5435</v>
      </c>
      <c r="D407" s="16" t="s">
        <v>4449</v>
      </c>
      <c r="E407" s="18" t="s">
        <v>5516</v>
      </c>
      <c r="F407" s="18">
        <v>8</v>
      </c>
      <c r="G407" s="18">
        <v>25</v>
      </c>
      <c r="H407" s="18" t="s">
        <v>1561</v>
      </c>
      <c r="J407" s="57" t="s">
        <v>3005</v>
      </c>
      <c r="K407" s="19" t="s">
        <v>4365</v>
      </c>
      <c r="L407" s="16" t="s">
        <v>1616</v>
      </c>
      <c r="M407" s="18" t="s">
        <v>4365</v>
      </c>
      <c r="N407" s="132" t="s">
        <v>3005</v>
      </c>
      <c r="P407" s="18">
        <v>25</v>
      </c>
      <c r="Q407" s="16" t="s">
        <v>1292</v>
      </c>
      <c r="R407" s="17">
        <v>57.5</v>
      </c>
      <c r="S407" s="67" t="s">
        <v>5040</v>
      </c>
      <c r="T407" s="16" t="s">
        <v>1302</v>
      </c>
      <c r="U407" s="18" t="s">
        <v>5519</v>
      </c>
      <c r="V407" s="18" t="s">
        <v>5519</v>
      </c>
      <c r="W407" s="57" t="s">
        <v>2651</v>
      </c>
      <c r="X407" s="18" t="s">
        <v>5042</v>
      </c>
      <c r="Y407" s="132">
        <f t="shared" si="18"/>
        <v>400</v>
      </c>
      <c r="Z407" s="132">
        <f t="shared" si="19"/>
        <v>400</v>
      </c>
      <c r="AA407" s="372" t="str">
        <f t="shared" si="20"/>
        <v>0</v>
      </c>
    </row>
    <row r="408" spans="1:62" s="18" customFormat="1" ht="12" customHeight="1" x14ac:dyDescent="0.2">
      <c r="A408" s="16" t="s">
        <v>3898</v>
      </c>
      <c r="B408" s="17">
        <v>285</v>
      </c>
      <c r="C408" s="16" t="s">
        <v>5528</v>
      </c>
      <c r="D408" s="16" t="s">
        <v>4449</v>
      </c>
      <c r="E408" s="18" t="s">
        <v>5516</v>
      </c>
      <c r="F408" s="18">
        <v>8</v>
      </c>
      <c r="G408" s="18">
        <v>25</v>
      </c>
      <c r="H408" s="18" t="s">
        <v>1561</v>
      </c>
      <c r="I408" s="51"/>
      <c r="J408" s="57" t="s">
        <v>3005</v>
      </c>
      <c r="K408" s="46" t="s">
        <v>1612</v>
      </c>
      <c r="L408" s="16" t="s">
        <v>1616</v>
      </c>
      <c r="M408" s="18" t="s">
        <v>4977</v>
      </c>
      <c r="N408" s="132" t="s">
        <v>3005</v>
      </c>
      <c r="O408" s="18" t="s">
        <v>5053</v>
      </c>
      <c r="P408" s="18">
        <v>25</v>
      </c>
      <c r="Q408" s="16" t="s">
        <v>5435</v>
      </c>
      <c r="R408" s="17">
        <v>59.75</v>
      </c>
      <c r="S408" s="308" t="s">
        <v>5040</v>
      </c>
      <c r="T408" s="16" t="s">
        <v>5438</v>
      </c>
      <c r="U408" s="18" t="s">
        <v>5519</v>
      </c>
      <c r="V408" s="18" t="s">
        <v>5519</v>
      </c>
      <c r="W408" s="57" t="s">
        <v>2651</v>
      </c>
      <c r="X408" s="18" t="s">
        <v>5042</v>
      </c>
      <c r="Y408" s="132">
        <f t="shared" si="18"/>
        <v>400</v>
      </c>
      <c r="Z408" s="132">
        <f t="shared" si="19"/>
        <v>400</v>
      </c>
      <c r="AA408" s="372" t="str">
        <f t="shared" si="20"/>
        <v>0</v>
      </c>
    </row>
    <row r="409" spans="1:62" s="18" customFormat="1" ht="12" customHeight="1" x14ac:dyDescent="0.2">
      <c r="A409" s="16" t="s">
        <v>2632</v>
      </c>
      <c r="B409" s="17">
        <v>65</v>
      </c>
      <c r="C409" s="16" t="s">
        <v>2610</v>
      </c>
      <c r="D409" s="16" t="s">
        <v>4449</v>
      </c>
      <c r="E409" s="18" t="s">
        <v>5516</v>
      </c>
      <c r="F409" s="18">
        <v>8</v>
      </c>
      <c r="G409" s="18">
        <v>25</v>
      </c>
      <c r="H409" s="18" t="s">
        <v>1561</v>
      </c>
      <c r="J409" s="57" t="s">
        <v>3005</v>
      </c>
      <c r="K409" s="19" t="s">
        <v>4979</v>
      </c>
      <c r="L409" s="16" t="s">
        <v>1616</v>
      </c>
      <c r="M409" s="18" t="s">
        <v>4979</v>
      </c>
      <c r="N409" s="132" t="s">
        <v>3005</v>
      </c>
      <c r="O409" s="116"/>
      <c r="P409" s="18">
        <v>25</v>
      </c>
      <c r="Q409" s="16" t="s">
        <v>5514</v>
      </c>
      <c r="R409" s="17">
        <v>12.65</v>
      </c>
      <c r="S409" s="308" t="s">
        <v>5040</v>
      </c>
      <c r="T409" s="16" t="s">
        <v>5509</v>
      </c>
      <c r="U409" s="18" t="s">
        <v>5519</v>
      </c>
      <c r="V409" s="18" t="s">
        <v>5519</v>
      </c>
      <c r="W409" s="57" t="s">
        <v>2651</v>
      </c>
      <c r="X409" s="18" t="s">
        <v>5042</v>
      </c>
      <c r="Y409" s="132">
        <f t="shared" si="18"/>
        <v>400</v>
      </c>
      <c r="Z409" s="132">
        <f t="shared" si="19"/>
        <v>400</v>
      </c>
      <c r="AA409" s="372" t="str">
        <f t="shared" si="20"/>
        <v>0</v>
      </c>
    </row>
    <row r="410" spans="1:62" s="18" customFormat="1" ht="12" customHeight="1" x14ac:dyDescent="0.2">
      <c r="A410" s="16" t="s">
        <v>3902</v>
      </c>
      <c r="B410" s="17">
        <v>225</v>
      </c>
      <c r="C410" s="16" t="s">
        <v>5523</v>
      </c>
      <c r="D410" s="16" t="s">
        <v>4449</v>
      </c>
      <c r="E410" s="18" t="s">
        <v>5516</v>
      </c>
      <c r="F410" s="18">
        <v>8</v>
      </c>
      <c r="G410" s="18">
        <v>25</v>
      </c>
      <c r="H410" s="18" t="s">
        <v>1561</v>
      </c>
      <c r="I410" s="51"/>
      <c r="J410" s="57" t="s">
        <v>3005</v>
      </c>
      <c r="K410" s="46" t="s">
        <v>1612</v>
      </c>
      <c r="L410" s="16" t="s">
        <v>1616</v>
      </c>
      <c r="M410" s="18" t="s">
        <v>1611</v>
      </c>
      <c r="N410" s="132" t="s">
        <v>3005</v>
      </c>
      <c r="O410" s="119" t="s">
        <v>5051</v>
      </c>
      <c r="P410" s="18">
        <v>25</v>
      </c>
      <c r="Q410" s="16" t="s">
        <v>5523</v>
      </c>
      <c r="R410" s="17">
        <v>120</v>
      </c>
      <c r="S410" s="308" t="s">
        <v>5040</v>
      </c>
      <c r="T410" s="16" t="s">
        <v>5022</v>
      </c>
      <c r="U410" s="18" t="s">
        <v>5519</v>
      </c>
      <c r="V410" s="18" t="s">
        <v>5519</v>
      </c>
      <c r="W410" s="57" t="s">
        <v>2651</v>
      </c>
      <c r="X410" s="18" t="s">
        <v>5042</v>
      </c>
      <c r="Y410" s="132">
        <f t="shared" si="18"/>
        <v>400</v>
      </c>
      <c r="Z410" s="132">
        <f t="shared" si="19"/>
        <v>400</v>
      </c>
      <c r="AA410" s="372" t="str">
        <f t="shared" si="20"/>
        <v>0</v>
      </c>
    </row>
    <row r="411" spans="1:62" s="18" customFormat="1" ht="11.25" x14ac:dyDescent="0.2">
      <c r="A411" s="16" t="s">
        <v>4854</v>
      </c>
      <c r="B411" s="17">
        <v>53</v>
      </c>
      <c r="C411" s="16" t="s">
        <v>4853</v>
      </c>
      <c r="D411" s="16" t="s">
        <v>4449</v>
      </c>
      <c r="E411" s="18" t="s">
        <v>5516</v>
      </c>
      <c r="F411" s="18">
        <v>8</v>
      </c>
      <c r="G411" s="18">
        <v>25</v>
      </c>
      <c r="H411" s="18" t="s">
        <v>1561</v>
      </c>
      <c r="J411" s="57" t="s">
        <v>3005</v>
      </c>
      <c r="K411" s="19" t="s">
        <v>4283</v>
      </c>
      <c r="L411" s="16" t="s">
        <v>1616</v>
      </c>
      <c r="M411" s="18" t="s">
        <v>4283</v>
      </c>
      <c r="N411" s="132" t="s">
        <v>3005</v>
      </c>
      <c r="P411" s="18">
        <v>25</v>
      </c>
      <c r="Q411" s="16" t="s">
        <v>2610</v>
      </c>
      <c r="R411" s="17">
        <v>66</v>
      </c>
      <c r="S411" s="67" t="s">
        <v>5040</v>
      </c>
      <c r="T411" s="16" t="s">
        <v>2634</v>
      </c>
      <c r="U411" s="18" t="s">
        <v>5519</v>
      </c>
      <c r="V411" s="18" t="s">
        <v>5519</v>
      </c>
      <c r="W411" s="260" t="s">
        <v>2651</v>
      </c>
      <c r="X411" s="18" t="s">
        <v>5042</v>
      </c>
      <c r="Y411" s="132">
        <f t="shared" si="18"/>
        <v>400</v>
      </c>
      <c r="Z411" s="132">
        <f t="shared" si="19"/>
        <v>400</v>
      </c>
      <c r="AA411" s="372" t="str">
        <f t="shared" si="20"/>
        <v>0</v>
      </c>
      <c r="AC411" s="20"/>
    </row>
    <row r="412" spans="1:62" s="18" customFormat="1" ht="11.25" x14ac:dyDescent="0.2">
      <c r="A412" s="16" t="s">
        <v>3863</v>
      </c>
      <c r="B412" s="17">
        <v>45</v>
      </c>
      <c r="C412" s="16" t="s">
        <v>5528</v>
      </c>
      <c r="D412" s="16" t="s">
        <v>4449</v>
      </c>
      <c r="E412" s="18" t="s">
        <v>5516</v>
      </c>
      <c r="F412" s="18">
        <v>8</v>
      </c>
      <c r="G412" s="18">
        <v>25</v>
      </c>
      <c r="H412" s="18" t="s">
        <v>1561</v>
      </c>
      <c r="I412" s="19" t="s">
        <v>1132</v>
      </c>
      <c r="J412" s="57" t="s">
        <v>3005</v>
      </c>
      <c r="K412" s="19" t="s">
        <v>4069</v>
      </c>
      <c r="L412" s="16" t="s">
        <v>1616</v>
      </c>
      <c r="M412" s="118" t="s">
        <v>4069</v>
      </c>
      <c r="N412" s="315" t="s">
        <v>3005</v>
      </c>
      <c r="O412" s="119" t="s">
        <v>1671</v>
      </c>
      <c r="P412" s="118">
        <v>25</v>
      </c>
      <c r="Q412" s="16" t="s">
        <v>1195</v>
      </c>
      <c r="R412" s="17">
        <v>57.5</v>
      </c>
      <c r="S412" s="57" t="s">
        <v>5040</v>
      </c>
      <c r="T412" s="16" t="s">
        <v>1203</v>
      </c>
      <c r="U412" s="18" t="s">
        <v>5519</v>
      </c>
      <c r="V412" s="18" t="s">
        <v>5519</v>
      </c>
      <c r="W412" s="57" t="s">
        <v>2651</v>
      </c>
      <c r="X412" s="18" t="s">
        <v>5042</v>
      </c>
      <c r="Y412" s="132">
        <f t="shared" si="18"/>
        <v>400</v>
      </c>
      <c r="Z412" s="132">
        <f t="shared" si="19"/>
        <v>400</v>
      </c>
      <c r="AA412" s="372" t="str">
        <f t="shared" si="20"/>
        <v>0</v>
      </c>
    </row>
    <row r="413" spans="1:62" s="18" customFormat="1" ht="11.25" x14ac:dyDescent="0.2">
      <c r="A413" s="16" t="s">
        <v>5446</v>
      </c>
      <c r="B413" s="17">
        <v>58</v>
      </c>
      <c r="C413" s="16" t="s">
        <v>5435</v>
      </c>
      <c r="D413" s="16" t="s">
        <v>4449</v>
      </c>
      <c r="E413" s="18" t="s">
        <v>5516</v>
      </c>
      <c r="F413" s="18">
        <v>8</v>
      </c>
      <c r="G413" s="18">
        <v>25</v>
      </c>
      <c r="H413" s="18" t="s">
        <v>1561</v>
      </c>
      <c r="I413" s="19" t="s">
        <v>1672</v>
      </c>
      <c r="J413" s="57" t="s">
        <v>3005</v>
      </c>
      <c r="K413" s="19" t="s">
        <v>4365</v>
      </c>
      <c r="L413" s="16" t="s">
        <v>1616</v>
      </c>
      <c r="M413" s="18" t="s">
        <v>1611</v>
      </c>
      <c r="N413" s="132" t="s">
        <v>3005</v>
      </c>
      <c r="O413" s="116"/>
      <c r="P413" s="18">
        <v>25</v>
      </c>
      <c r="Q413" s="16" t="s">
        <v>5514</v>
      </c>
      <c r="R413" s="17">
        <v>14.25</v>
      </c>
      <c r="S413" s="57" t="s">
        <v>5040</v>
      </c>
      <c r="T413" s="16" t="s">
        <v>3943</v>
      </c>
      <c r="U413" s="18" t="s">
        <v>5519</v>
      </c>
      <c r="V413" s="18" t="s">
        <v>5519</v>
      </c>
      <c r="W413" s="57" t="s">
        <v>2651</v>
      </c>
      <c r="X413" s="18" t="s">
        <v>5042</v>
      </c>
      <c r="Y413" s="132">
        <f t="shared" si="18"/>
        <v>400</v>
      </c>
      <c r="Z413" s="132">
        <f t="shared" si="19"/>
        <v>400</v>
      </c>
      <c r="AA413" s="372" t="str">
        <f t="shared" si="20"/>
        <v>0</v>
      </c>
    </row>
    <row r="414" spans="1:62" s="18" customFormat="1" ht="11.25" x14ac:dyDescent="0.2">
      <c r="A414" s="16" t="s">
        <v>1198</v>
      </c>
      <c r="B414" s="17">
        <v>52</v>
      </c>
      <c r="C414" s="16" t="s">
        <v>1195</v>
      </c>
      <c r="D414" s="16" t="s">
        <v>4449</v>
      </c>
      <c r="E414" s="18" t="s">
        <v>5516</v>
      </c>
      <c r="F414" s="18">
        <v>8</v>
      </c>
      <c r="G414" s="18">
        <v>25</v>
      </c>
      <c r="H414" s="18" t="s">
        <v>1561</v>
      </c>
      <c r="I414" s="51"/>
      <c r="J414" s="57" t="s">
        <v>3005</v>
      </c>
      <c r="K414" s="19" t="s">
        <v>4283</v>
      </c>
      <c r="L414" s="16" t="s">
        <v>1616</v>
      </c>
      <c r="M414" s="18" t="s">
        <v>4283</v>
      </c>
      <c r="N414" s="132" t="s">
        <v>3005</v>
      </c>
      <c r="P414" s="18">
        <v>25</v>
      </c>
      <c r="Q414" s="16" t="s">
        <v>2610</v>
      </c>
      <c r="R414" s="17">
        <v>65</v>
      </c>
      <c r="S414" s="57" t="s">
        <v>5040</v>
      </c>
      <c r="T414" s="16" t="s">
        <v>2633</v>
      </c>
      <c r="U414" s="18" t="s">
        <v>5519</v>
      </c>
      <c r="V414" s="18" t="s">
        <v>5519</v>
      </c>
      <c r="W414" s="57" t="s">
        <v>2651</v>
      </c>
      <c r="X414" s="18" t="s">
        <v>5042</v>
      </c>
      <c r="Y414" s="132">
        <f t="shared" si="18"/>
        <v>400</v>
      </c>
      <c r="Z414" s="132">
        <f t="shared" si="19"/>
        <v>400</v>
      </c>
      <c r="AA414" s="372" t="str">
        <f t="shared" si="20"/>
        <v>0</v>
      </c>
      <c r="AC414" s="20"/>
    </row>
    <row r="415" spans="1:62" s="18" customFormat="1" ht="11.25" x14ac:dyDescent="0.2">
      <c r="A415" s="16" t="s">
        <v>1199</v>
      </c>
      <c r="B415" s="17">
        <v>60</v>
      </c>
      <c r="C415" s="16" t="s">
        <v>1195</v>
      </c>
      <c r="D415" s="16" t="s">
        <v>4449</v>
      </c>
      <c r="E415" s="18" t="s">
        <v>5516</v>
      </c>
      <c r="F415" s="18">
        <v>8</v>
      </c>
      <c r="G415" s="18">
        <v>25</v>
      </c>
      <c r="H415" s="18" t="s">
        <v>1561</v>
      </c>
      <c r="I415" s="51"/>
      <c r="J415" s="57" t="s">
        <v>3005</v>
      </c>
      <c r="K415" s="19" t="s">
        <v>4283</v>
      </c>
      <c r="L415" s="16" t="s">
        <v>1616</v>
      </c>
      <c r="M415" s="119" t="s">
        <v>4283</v>
      </c>
      <c r="N415" s="315" t="s">
        <v>3005</v>
      </c>
      <c r="O415" s="119"/>
      <c r="P415" s="118">
        <v>25</v>
      </c>
      <c r="Q415" s="303" t="s">
        <v>4853</v>
      </c>
      <c r="R415" s="304">
        <v>52</v>
      </c>
      <c r="S415" s="57" t="s">
        <v>5040</v>
      </c>
      <c r="T415" s="303" t="s">
        <v>4855</v>
      </c>
      <c r="U415" s="18" t="s">
        <v>5519</v>
      </c>
      <c r="V415" s="18" t="s">
        <v>5519</v>
      </c>
      <c r="W415" s="57" t="s">
        <v>2651</v>
      </c>
      <c r="X415" s="18" t="s">
        <v>5042</v>
      </c>
      <c r="Y415" s="132">
        <f t="shared" si="18"/>
        <v>400</v>
      </c>
      <c r="Z415" s="132">
        <f t="shared" si="19"/>
        <v>400</v>
      </c>
      <c r="AA415" s="372" t="str">
        <f t="shared" si="20"/>
        <v>0</v>
      </c>
      <c r="AB415" s="118"/>
      <c r="AC415" s="118">
        <v>37055.6800925926</v>
      </c>
      <c r="AD415" s="118"/>
      <c r="AE415" s="118" t="s">
        <v>4856</v>
      </c>
      <c r="AF415" s="118" t="s">
        <v>4857</v>
      </c>
      <c r="AG415" s="118"/>
      <c r="AH415" s="118"/>
      <c r="AI415" s="118"/>
      <c r="AJ415" s="118"/>
      <c r="AK415" s="118"/>
      <c r="AL415" s="118"/>
      <c r="AM415" s="118"/>
      <c r="AN415" s="118"/>
      <c r="AO415" s="118"/>
      <c r="AP415" s="118"/>
      <c r="AQ415" s="118"/>
      <c r="AR415" s="118"/>
      <c r="AS415" s="118"/>
      <c r="AT415" s="118"/>
      <c r="AU415" s="118"/>
      <c r="AV415" s="118"/>
      <c r="AW415" s="118"/>
      <c r="AX415" s="118"/>
      <c r="AY415" s="118"/>
      <c r="AZ415" s="118"/>
      <c r="BA415" s="118"/>
      <c r="BB415" s="118"/>
      <c r="BC415" s="118"/>
      <c r="BD415" s="118"/>
      <c r="BE415" s="118"/>
      <c r="BF415" s="118"/>
      <c r="BG415" s="118"/>
      <c r="BH415" s="118"/>
      <c r="BI415" s="118"/>
      <c r="BJ415" s="118"/>
    </row>
    <row r="416" spans="1:62" s="18" customFormat="1" ht="11.25" x14ac:dyDescent="0.2">
      <c r="A416" s="18" t="s">
        <v>5504</v>
      </c>
      <c r="B416" s="17">
        <v>55</v>
      </c>
      <c r="C416" s="18" t="s">
        <v>5497</v>
      </c>
      <c r="D416" s="16" t="s">
        <v>4449</v>
      </c>
      <c r="E416" s="18" t="s">
        <v>5516</v>
      </c>
      <c r="F416" s="18">
        <v>8</v>
      </c>
      <c r="G416" s="18">
        <v>25</v>
      </c>
      <c r="H416" s="18" t="s">
        <v>1561</v>
      </c>
      <c r="J416" s="57" t="s">
        <v>3005</v>
      </c>
      <c r="K416" s="19" t="s">
        <v>4979</v>
      </c>
      <c r="L416" s="16" t="s">
        <v>1616</v>
      </c>
      <c r="M416" s="18" t="s">
        <v>4979</v>
      </c>
      <c r="N416" s="132" t="s">
        <v>3005</v>
      </c>
      <c r="O416" s="83"/>
      <c r="P416" s="18">
        <v>25</v>
      </c>
      <c r="Q416" s="16" t="s">
        <v>5514</v>
      </c>
      <c r="R416" s="17">
        <v>12.5</v>
      </c>
      <c r="S416" s="260" t="s">
        <v>5040</v>
      </c>
      <c r="T416" s="16" t="s">
        <v>5508</v>
      </c>
      <c r="U416" s="18" t="s">
        <v>5519</v>
      </c>
      <c r="V416" s="18" t="s">
        <v>5519</v>
      </c>
      <c r="W416" s="305" t="s">
        <v>2651</v>
      </c>
      <c r="X416" s="18" t="s">
        <v>5042</v>
      </c>
      <c r="Y416" s="132">
        <f t="shared" si="18"/>
        <v>400</v>
      </c>
      <c r="Z416" s="132">
        <f t="shared" si="19"/>
        <v>400</v>
      </c>
      <c r="AA416" s="372" t="str">
        <f t="shared" si="20"/>
        <v>0</v>
      </c>
    </row>
    <row r="417" spans="1:34" s="18" customFormat="1" ht="11.25" x14ac:dyDescent="0.2">
      <c r="A417" s="16" t="s">
        <v>5440</v>
      </c>
      <c r="B417" s="17">
        <v>55</v>
      </c>
      <c r="C417" s="16" t="s">
        <v>5435</v>
      </c>
      <c r="D417" s="16" t="s">
        <v>4449</v>
      </c>
      <c r="E417" s="18" t="s">
        <v>5516</v>
      </c>
      <c r="F417" s="18">
        <v>8</v>
      </c>
      <c r="G417" s="18">
        <v>25</v>
      </c>
      <c r="H417" s="18" t="s">
        <v>1561</v>
      </c>
      <c r="I417" s="51"/>
      <c r="J417" s="57" t="s">
        <v>3005</v>
      </c>
      <c r="K417" s="19" t="s">
        <v>1613</v>
      </c>
      <c r="L417" s="16" t="s">
        <v>1616</v>
      </c>
      <c r="M417" s="119" t="s">
        <v>1613</v>
      </c>
      <c r="N417" s="315" t="s">
        <v>3005</v>
      </c>
      <c r="O417" s="119"/>
      <c r="P417" s="118">
        <v>25</v>
      </c>
      <c r="Q417" s="303" t="s">
        <v>5584</v>
      </c>
      <c r="R417" s="17">
        <v>52.5</v>
      </c>
      <c r="S417" s="67" t="s">
        <v>5040</v>
      </c>
      <c r="T417" s="16" t="s">
        <v>5590</v>
      </c>
      <c r="U417" s="18" t="s">
        <v>5519</v>
      </c>
      <c r="V417" s="18" t="s">
        <v>5519</v>
      </c>
      <c r="W417" s="305" t="s">
        <v>2651</v>
      </c>
      <c r="X417" s="18" t="s">
        <v>5042</v>
      </c>
      <c r="Y417" s="132">
        <f t="shared" si="18"/>
        <v>400</v>
      </c>
      <c r="Z417" s="132">
        <f t="shared" si="19"/>
        <v>400</v>
      </c>
      <c r="AA417" s="372" t="str">
        <f t="shared" si="20"/>
        <v>0</v>
      </c>
    </row>
    <row r="418" spans="1:34" s="18" customFormat="1" ht="11.25" x14ac:dyDescent="0.2">
      <c r="A418" s="16" t="s">
        <v>3801</v>
      </c>
      <c r="B418" s="17">
        <v>59</v>
      </c>
      <c r="C418" s="16" t="s">
        <v>3792</v>
      </c>
      <c r="D418" s="16" t="s">
        <v>4449</v>
      </c>
      <c r="E418" s="18" t="s">
        <v>5516</v>
      </c>
      <c r="F418" s="18">
        <v>8</v>
      </c>
      <c r="G418" s="18">
        <v>25</v>
      </c>
      <c r="H418" s="18" t="s">
        <v>1561</v>
      </c>
      <c r="I418" s="51"/>
      <c r="J418" s="57" t="s">
        <v>3005</v>
      </c>
      <c r="K418" s="19" t="s">
        <v>1613</v>
      </c>
      <c r="L418" s="16" t="s">
        <v>1616</v>
      </c>
      <c r="M418" s="119" t="s">
        <v>1613</v>
      </c>
      <c r="N418" s="315" t="s">
        <v>3005</v>
      </c>
      <c r="O418" s="119"/>
      <c r="P418" s="118">
        <v>25</v>
      </c>
      <c r="Q418" s="303" t="s">
        <v>5584</v>
      </c>
      <c r="R418" s="17">
        <v>55</v>
      </c>
      <c r="S418" s="67" t="s">
        <v>5040</v>
      </c>
      <c r="T418" s="16" t="s">
        <v>5591</v>
      </c>
      <c r="U418" s="18" t="s">
        <v>5519</v>
      </c>
      <c r="V418" s="18" t="s">
        <v>5519</v>
      </c>
      <c r="W418" s="305" t="s">
        <v>2651</v>
      </c>
      <c r="X418" s="18" t="s">
        <v>5042</v>
      </c>
      <c r="Y418" s="132">
        <f t="shared" si="18"/>
        <v>400</v>
      </c>
      <c r="Z418" s="132">
        <f t="shared" si="19"/>
        <v>400</v>
      </c>
      <c r="AA418" s="372" t="str">
        <f t="shared" si="20"/>
        <v>0</v>
      </c>
    </row>
    <row r="419" spans="1:34" s="351" customFormat="1" x14ac:dyDescent="0.2">
      <c r="A419" s="16" t="s">
        <v>3913</v>
      </c>
      <c r="B419" s="17">
        <v>255</v>
      </c>
      <c r="C419" s="16" t="s">
        <v>5523</v>
      </c>
      <c r="D419" s="16" t="s">
        <v>4449</v>
      </c>
      <c r="E419" s="18" t="s">
        <v>5516</v>
      </c>
      <c r="F419" s="18">
        <v>8</v>
      </c>
      <c r="G419" s="18">
        <v>25</v>
      </c>
      <c r="H419" s="18" t="s">
        <v>1561</v>
      </c>
      <c r="I419" s="51"/>
      <c r="J419" s="57" t="s">
        <v>3005</v>
      </c>
      <c r="K419" s="19" t="s">
        <v>1613</v>
      </c>
      <c r="L419" s="16" t="s">
        <v>1616</v>
      </c>
      <c r="M419" s="201" t="s">
        <v>1613</v>
      </c>
      <c r="N419" s="315" t="s">
        <v>3005</v>
      </c>
      <c r="O419" s="83"/>
      <c r="P419" s="201">
        <v>25</v>
      </c>
      <c r="Q419" s="387" t="s">
        <v>5558</v>
      </c>
      <c r="R419" s="17">
        <v>60</v>
      </c>
      <c r="S419" s="308" t="s">
        <v>5040</v>
      </c>
      <c r="T419" s="387" t="s">
        <v>5562</v>
      </c>
      <c r="U419" s="18" t="s">
        <v>5519</v>
      </c>
      <c r="V419" s="18" t="s">
        <v>5519</v>
      </c>
      <c r="W419" s="57" t="s">
        <v>2651</v>
      </c>
      <c r="X419" s="18" t="s">
        <v>5042</v>
      </c>
      <c r="Y419" s="132">
        <f t="shared" si="18"/>
        <v>400</v>
      </c>
      <c r="Z419" s="132">
        <f t="shared" si="19"/>
        <v>400</v>
      </c>
      <c r="AA419" s="372" t="str">
        <f t="shared" si="20"/>
        <v>0</v>
      </c>
      <c r="AB419" s="24"/>
      <c r="AC419" s="24"/>
      <c r="AD419" s="28"/>
      <c r="AE419" s="28"/>
      <c r="AF419" s="28"/>
      <c r="AG419" s="28"/>
      <c r="AH419" s="28"/>
    </row>
    <row r="420" spans="1:34" s="18" customFormat="1" ht="12" customHeight="1" x14ac:dyDescent="0.2">
      <c r="A420" s="16"/>
      <c r="B420" s="17"/>
      <c r="C420" s="16"/>
      <c r="D420" s="16"/>
      <c r="I420" s="46"/>
      <c r="J420" s="132"/>
      <c r="K420" s="19"/>
      <c r="L420" s="16" t="s">
        <v>1616</v>
      </c>
      <c r="N420" s="132"/>
      <c r="O420" s="118"/>
      <c r="Q420" s="16"/>
      <c r="R420" s="17"/>
      <c r="S420" s="57"/>
      <c r="T420" s="16"/>
      <c r="W420" s="57"/>
      <c r="AC420" s="20"/>
    </row>
    <row r="421" spans="1:34" s="376" customFormat="1" ht="12" customHeight="1" thickBot="1" x14ac:dyDescent="0.25">
      <c r="G421" s="378">
        <f>SUM(G390:G420)</f>
        <v>725</v>
      </c>
      <c r="J421" s="360"/>
      <c r="M421" s="377">
        <f>G421-P421</f>
        <v>0</v>
      </c>
      <c r="N421" s="360"/>
      <c r="P421" s="378">
        <f>SUM(P390:P420)</f>
        <v>725</v>
      </c>
    </row>
    <row r="422" spans="1:34" x14ac:dyDescent="0.2">
      <c r="Y422" s="120">
        <f>SUM(Y6:Y421)</f>
        <v>132446</v>
      </c>
      <c r="Z422" s="120">
        <f>SUM(Z6:Z421)</f>
        <v>79006</v>
      </c>
      <c r="AA422" s="120">
        <f>SUM(AA6:AA421)</f>
        <v>53440</v>
      </c>
    </row>
    <row r="424" spans="1:34" x14ac:dyDescent="0.2">
      <c r="AA424" s="120">
        <f>Z422+AA422</f>
        <v>132446</v>
      </c>
    </row>
  </sheetData>
  <phoneticPr fontId="0" type="noConversion"/>
  <pageMargins left="0.75" right="0.75" top="1" bottom="1" header="0.5" footer="0.5"/>
  <pageSetup paperSize="5" scale="75" orientation="landscape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BJ419"/>
  <sheetViews>
    <sheetView topLeftCell="L375" zoomScale="75" workbookViewId="0">
      <selection activeCell="Y412" sqref="Y412:AA412"/>
    </sheetView>
  </sheetViews>
  <sheetFormatPr defaultRowHeight="12.75" x14ac:dyDescent="0.2"/>
  <cols>
    <col min="1" max="1" width="10.5703125" style="120" customWidth="1"/>
    <col min="2" max="2" width="7.7109375" style="120" bestFit="1" customWidth="1"/>
    <col min="3" max="3" width="6.28515625" style="120" customWidth="1"/>
    <col min="4" max="5" width="4.42578125" style="120" customWidth="1"/>
    <col min="6" max="6" width="3.5703125" style="120" customWidth="1"/>
    <col min="7" max="7" width="5.5703125" style="120" customWidth="1"/>
    <col min="8" max="8" width="2.42578125" style="120" customWidth="1"/>
    <col min="9" max="9" width="41.85546875" style="120" customWidth="1"/>
    <col min="10" max="10" width="2.28515625" style="120" customWidth="1"/>
    <col min="11" max="11" width="9.7109375" style="120" customWidth="1"/>
    <col min="12" max="12" width="3.140625" style="120" customWidth="1"/>
    <col min="13" max="13" width="12.140625" style="120" customWidth="1"/>
    <col min="14" max="14" width="2.140625" style="345" customWidth="1"/>
    <col min="15" max="15" width="25.85546875" style="120" customWidth="1"/>
    <col min="16" max="16" width="5.28515625" style="120" customWidth="1"/>
    <col min="17" max="17" width="7" style="120" customWidth="1"/>
    <col min="18" max="18" width="7.7109375" style="120" bestFit="1" customWidth="1"/>
    <col min="19" max="19" width="10" style="120" customWidth="1"/>
    <col min="20" max="20" width="8.42578125" style="120" customWidth="1"/>
    <col min="21" max="21" width="5.7109375" style="120" customWidth="1"/>
    <col min="22" max="22" width="5.85546875" style="120" customWidth="1"/>
    <col min="23" max="23" width="7" style="120" customWidth="1"/>
    <col min="24" max="24" width="2.28515625" style="120" customWidth="1"/>
    <col min="25" max="16384" width="9.140625" style="120"/>
  </cols>
  <sheetData>
    <row r="1" spans="1:38" x14ac:dyDescent="0.2">
      <c r="A1" s="344">
        <v>37068</v>
      </c>
      <c r="J1" s="345"/>
      <c r="S1" s="346"/>
    </row>
    <row r="2" spans="1:38" s="394" customFormat="1" ht="12" customHeight="1" x14ac:dyDescent="0.2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8" s="79" customFormat="1" ht="12" customHeight="1" x14ac:dyDescent="0.2">
      <c r="C3" s="447" t="s">
        <v>1883</v>
      </c>
      <c r="E3" s="448"/>
      <c r="G3" s="19"/>
      <c r="I3" s="107"/>
      <c r="L3" s="276"/>
      <c r="O3" s="122"/>
      <c r="S3" s="110"/>
    </row>
    <row r="4" spans="1:38" s="79" customFormat="1" ht="12" customHeight="1" x14ac:dyDescent="0.2">
      <c r="A4" s="16" t="s">
        <v>4378</v>
      </c>
      <c r="B4" s="17">
        <v>0</v>
      </c>
      <c r="C4" s="16" t="s">
        <v>5528</v>
      </c>
      <c r="D4" s="16" t="s">
        <v>5515</v>
      </c>
      <c r="E4" s="18" t="s">
        <v>5516</v>
      </c>
      <c r="F4" s="18">
        <v>16</v>
      </c>
      <c r="G4" s="18">
        <v>0</v>
      </c>
      <c r="H4" s="18"/>
      <c r="I4" s="449" t="s">
        <v>1884</v>
      </c>
      <c r="J4" s="128"/>
      <c r="K4" s="19" t="s">
        <v>4379</v>
      </c>
      <c r="L4" s="254" t="s">
        <v>1616</v>
      </c>
      <c r="M4" s="125"/>
      <c r="P4" s="125"/>
      <c r="AC4" s="86"/>
    </row>
    <row r="5" spans="1:38" s="79" customFormat="1" ht="12" customHeight="1" x14ac:dyDescent="0.2">
      <c r="A5" s="16" t="s">
        <v>3960</v>
      </c>
      <c r="B5" s="17">
        <v>0</v>
      </c>
      <c r="C5" s="16" t="s">
        <v>5528</v>
      </c>
      <c r="D5" s="16" t="s">
        <v>4449</v>
      </c>
      <c r="E5" s="18" t="s">
        <v>5516</v>
      </c>
      <c r="F5" s="18">
        <v>8</v>
      </c>
      <c r="G5" s="18">
        <v>0</v>
      </c>
      <c r="H5" s="18"/>
      <c r="I5" s="449" t="s">
        <v>1884</v>
      </c>
      <c r="J5" s="128"/>
      <c r="K5" s="19" t="s">
        <v>4379</v>
      </c>
      <c r="L5" s="254" t="s">
        <v>1616</v>
      </c>
      <c r="M5" s="83"/>
      <c r="O5" s="83"/>
      <c r="P5" s="131"/>
      <c r="Q5" s="452"/>
      <c r="R5" s="84"/>
      <c r="S5" s="334"/>
      <c r="T5" s="85"/>
      <c r="AC5" s="86"/>
    </row>
    <row r="6" spans="1:38" s="79" customFormat="1" ht="12" customHeight="1" x14ac:dyDescent="0.2">
      <c r="A6" s="16" t="s">
        <v>4446</v>
      </c>
      <c r="B6" s="17">
        <v>216</v>
      </c>
      <c r="C6" s="16" t="s">
        <v>4447</v>
      </c>
      <c r="D6" s="16" t="s">
        <v>5515</v>
      </c>
      <c r="E6" s="18" t="s">
        <v>5516</v>
      </c>
      <c r="F6" s="18">
        <v>16</v>
      </c>
      <c r="G6" s="60">
        <v>125</v>
      </c>
      <c r="H6" s="18" t="s">
        <v>1561</v>
      </c>
      <c r="I6" s="126" t="s">
        <v>5266</v>
      </c>
      <c r="J6" s="18" t="s">
        <v>3005</v>
      </c>
      <c r="K6" s="19" t="s">
        <v>4069</v>
      </c>
      <c r="L6" s="254" t="s">
        <v>1616</v>
      </c>
      <c r="M6" s="83" t="s">
        <v>4379</v>
      </c>
      <c r="N6" s="79" t="s">
        <v>3005</v>
      </c>
      <c r="O6" s="83" t="s">
        <v>1885</v>
      </c>
      <c r="P6" s="131">
        <v>125</v>
      </c>
      <c r="Q6" s="154" t="s">
        <v>5079</v>
      </c>
      <c r="R6" s="2">
        <v>0</v>
      </c>
      <c r="S6" s="467">
        <v>25368</v>
      </c>
      <c r="T6" s="1" t="s">
        <v>842</v>
      </c>
      <c r="U6" s="79" t="s">
        <v>1887</v>
      </c>
      <c r="V6" s="79" t="s">
        <v>1887</v>
      </c>
      <c r="W6" s="79" t="s">
        <v>3979</v>
      </c>
      <c r="X6" s="79" t="s">
        <v>3978</v>
      </c>
      <c r="Y6" s="132">
        <f>F6*G6*2</f>
        <v>4000</v>
      </c>
      <c r="Z6" s="132" t="str">
        <f>IF(X6="N",Y6,"0")</f>
        <v>0</v>
      </c>
      <c r="AA6" s="372">
        <f>IF(X6="P",Y6,"0")</f>
        <v>4000</v>
      </c>
      <c r="AC6" s="86"/>
    </row>
    <row r="7" spans="1:38" s="79" customFormat="1" ht="12" customHeight="1" x14ac:dyDescent="0.2">
      <c r="A7" s="16"/>
      <c r="B7" s="17"/>
      <c r="C7" s="16"/>
      <c r="D7" s="16"/>
      <c r="E7" s="18"/>
      <c r="F7" s="18"/>
      <c r="G7" s="60"/>
      <c r="H7" s="18"/>
      <c r="I7" s="126"/>
      <c r="J7" s="18"/>
      <c r="K7" s="19"/>
      <c r="L7" s="254"/>
      <c r="M7" s="83"/>
      <c r="O7" s="83"/>
      <c r="P7" s="740"/>
      <c r="Q7" s="16"/>
      <c r="R7" s="2"/>
      <c r="S7" s="77"/>
      <c r="T7" s="16"/>
      <c r="Y7" s="132">
        <f t="shared" ref="Y7:Y70" si="0">F7*G7*2</f>
        <v>0</v>
      </c>
      <c r="Z7" s="132" t="str">
        <f t="shared" ref="Z7:Z70" si="1">IF(X7="N",Y7,"0")</f>
        <v>0</v>
      </c>
      <c r="AA7" s="372" t="str">
        <f t="shared" ref="AA7:AA70" si="2">IF(X7="P",Y7,"0")</f>
        <v>0</v>
      </c>
      <c r="AC7" s="86"/>
    </row>
    <row r="8" spans="1:38" s="79" customFormat="1" ht="12" customHeight="1" x14ac:dyDescent="0.2">
      <c r="A8" s="440"/>
      <c r="B8" s="272"/>
      <c r="C8" s="440"/>
      <c r="D8" s="440"/>
      <c r="E8" s="275"/>
      <c r="F8" s="275"/>
      <c r="G8" s="422"/>
      <c r="H8" s="275"/>
      <c r="I8" s="126"/>
      <c r="K8" s="370"/>
      <c r="L8" s="254" t="s">
        <v>1616</v>
      </c>
      <c r="M8" s="397"/>
      <c r="N8" s="275"/>
      <c r="O8" s="397"/>
      <c r="P8" s="275"/>
      <c r="Q8" s="454"/>
      <c r="R8" s="272"/>
      <c r="S8" s="455"/>
      <c r="T8" s="440"/>
      <c r="U8" s="275"/>
      <c r="V8" s="275"/>
      <c r="W8" s="275"/>
      <c r="X8" s="275"/>
      <c r="Y8" s="132">
        <f t="shared" si="0"/>
        <v>0</v>
      </c>
      <c r="Z8" s="132" t="str">
        <f t="shared" si="1"/>
        <v>0</v>
      </c>
      <c r="AA8" s="372" t="str">
        <f t="shared" si="2"/>
        <v>0</v>
      </c>
      <c r="AB8" s="275"/>
      <c r="AC8" s="456"/>
      <c r="AD8" s="275"/>
      <c r="AE8" s="275"/>
      <c r="AF8" s="275"/>
      <c r="AG8" s="275"/>
      <c r="AH8" s="275"/>
      <c r="AI8" s="275"/>
      <c r="AJ8" s="275"/>
      <c r="AK8" s="275"/>
      <c r="AL8" s="275"/>
    </row>
    <row r="9" spans="1:38" s="269" customFormat="1" ht="12" customHeight="1" thickBot="1" x14ac:dyDescent="0.25">
      <c r="A9" s="441"/>
      <c r="B9" s="457"/>
      <c r="C9" s="441"/>
      <c r="D9" s="441"/>
      <c r="E9" s="442"/>
      <c r="F9" s="442"/>
      <c r="G9" s="458">
        <f>SUM(G3:G8)</f>
        <v>125</v>
      </c>
      <c r="H9" s="459"/>
      <c r="I9" s="408"/>
      <c r="J9" s="460"/>
      <c r="K9" s="365"/>
      <c r="L9" s="461"/>
      <c r="M9" s="462">
        <f>G9-P9</f>
        <v>0</v>
      </c>
      <c r="N9" s="442"/>
      <c r="O9" s="463"/>
      <c r="P9" s="462">
        <f>SUM(P3:P8)</f>
        <v>125</v>
      </c>
      <c r="Q9" s="441"/>
      <c r="R9" s="457"/>
      <c r="S9" s="463"/>
      <c r="T9" s="441"/>
      <c r="U9" s="442"/>
      <c r="V9" s="442"/>
      <c r="W9" s="442"/>
      <c r="X9" s="442"/>
      <c r="Y9" s="132">
        <f t="shared" si="0"/>
        <v>0</v>
      </c>
      <c r="Z9" s="132" t="str">
        <f t="shared" si="1"/>
        <v>0</v>
      </c>
      <c r="AA9" s="372" t="str">
        <f t="shared" si="2"/>
        <v>0</v>
      </c>
      <c r="AB9" s="442"/>
      <c r="AC9" s="464"/>
      <c r="AD9" s="442"/>
      <c r="AE9" s="442"/>
      <c r="AF9" s="442"/>
      <c r="AG9" s="442"/>
      <c r="AH9" s="442"/>
      <c r="AI9" s="442"/>
      <c r="AJ9" s="442"/>
      <c r="AK9" s="442"/>
      <c r="AL9" s="442"/>
    </row>
    <row r="10" spans="1:38" s="79" customFormat="1" ht="12" customHeight="1" x14ac:dyDescent="0.2">
      <c r="C10" s="447" t="s">
        <v>1888</v>
      </c>
      <c r="E10" s="448"/>
      <c r="G10" s="19"/>
      <c r="I10" s="465"/>
      <c r="J10" s="58"/>
      <c r="L10" s="254"/>
      <c r="S10" s="466"/>
      <c r="Y10" s="132">
        <f t="shared" si="0"/>
        <v>0</v>
      </c>
      <c r="Z10" s="132" t="str">
        <f t="shared" si="1"/>
        <v>0</v>
      </c>
      <c r="AA10" s="372" t="str">
        <f t="shared" si="2"/>
        <v>0</v>
      </c>
    </row>
    <row r="11" spans="1:38" s="79" customFormat="1" ht="12" customHeight="1" x14ac:dyDescent="0.2">
      <c r="A11" s="85" t="s">
        <v>3960</v>
      </c>
      <c r="B11" s="84">
        <v>0</v>
      </c>
      <c r="C11" s="85" t="s">
        <v>5528</v>
      </c>
      <c r="D11" s="85" t="s">
        <v>4449</v>
      </c>
      <c r="E11" s="79" t="s">
        <v>5516</v>
      </c>
      <c r="F11" s="79">
        <v>8</v>
      </c>
      <c r="G11" s="125">
        <v>0</v>
      </c>
      <c r="I11" s="449" t="s">
        <v>1884</v>
      </c>
      <c r="J11" s="128"/>
      <c r="K11" s="19" t="s">
        <v>4379</v>
      </c>
      <c r="L11" s="254" t="s">
        <v>1616</v>
      </c>
      <c r="M11" s="125"/>
      <c r="Y11" s="132">
        <f t="shared" si="0"/>
        <v>0</v>
      </c>
      <c r="Z11" s="132" t="str">
        <f t="shared" si="1"/>
        <v>0</v>
      </c>
      <c r="AA11" s="372" t="str">
        <f t="shared" si="2"/>
        <v>0</v>
      </c>
      <c r="AC11" s="86"/>
    </row>
    <row r="12" spans="1:38" s="79" customFormat="1" ht="12" customHeight="1" x14ac:dyDescent="0.2">
      <c r="A12" s="85" t="s">
        <v>3960</v>
      </c>
      <c r="B12" s="84">
        <v>0</v>
      </c>
      <c r="C12" s="85" t="s">
        <v>5528</v>
      </c>
      <c r="D12" s="85" t="s">
        <v>4449</v>
      </c>
      <c r="E12" s="79" t="s">
        <v>5516</v>
      </c>
      <c r="F12" s="79">
        <v>8</v>
      </c>
      <c r="G12" s="125">
        <v>0</v>
      </c>
      <c r="I12" s="449" t="s">
        <v>1884</v>
      </c>
      <c r="J12" s="128"/>
      <c r="K12" s="19" t="s">
        <v>4379</v>
      </c>
      <c r="L12" s="254" t="s">
        <v>1616</v>
      </c>
      <c r="M12" s="125"/>
      <c r="Y12" s="132">
        <f t="shared" si="0"/>
        <v>0</v>
      </c>
      <c r="Z12" s="132" t="str">
        <f t="shared" si="1"/>
        <v>0</v>
      </c>
      <c r="AA12" s="372" t="str">
        <f t="shared" si="2"/>
        <v>0</v>
      </c>
      <c r="AC12" s="86"/>
    </row>
    <row r="13" spans="1:38" s="79" customFormat="1" ht="12" customHeight="1" x14ac:dyDescent="0.2">
      <c r="A13" s="16" t="s">
        <v>4446</v>
      </c>
      <c r="B13" s="17">
        <v>216</v>
      </c>
      <c r="C13" s="16" t="s">
        <v>4447</v>
      </c>
      <c r="D13" s="16" t="s">
        <v>4449</v>
      </c>
      <c r="E13" s="18" t="s">
        <v>5516</v>
      </c>
      <c r="F13" s="18">
        <v>8</v>
      </c>
      <c r="G13" s="60">
        <v>1</v>
      </c>
      <c r="H13" s="18"/>
      <c r="I13" s="126" t="s">
        <v>5266</v>
      </c>
      <c r="J13" s="18" t="s">
        <v>3005</v>
      </c>
      <c r="K13" s="19" t="s">
        <v>4069</v>
      </c>
      <c r="L13" s="254" t="s">
        <v>1616</v>
      </c>
      <c r="M13" s="83" t="s">
        <v>4379</v>
      </c>
      <c r="N13" s="79" t="s">
        <v>3005</v>
      </c>
      <c r="O13" s="83" t="s">
        <v>1885</v>
      </c>
      <c r="P13" s="131">
        <v>1</v>
      </c>
      <c r="Q13" s="154" t="s">
        <v>5079</v>
      </c>
      <c r="R13" s="2">
        <v>0</v>
      </c>
      <c r="S13" s="467">
        <v>25370</v>
      </c>
      <c r="T13" s="1" t="s">
        <v>843</v>
      </c>
      <c r="U13" s="79" t="s">
        <v>1887</v>
      </c>
      <c r="V13" s="79" t="s">
        <v>1887</v>
      </c>
      <c r="W13" s="79" t="s">
        <v>3979</v>
      </c>
      <c r="X13" s="79" t="s">
        <v>3978</v>
      </c>
      <c r="Y13" s="132">
        <f t="shared" si="0"/>
        <v>16</v>
      </c>
      <c r="Z13" s="132" t="str">
        <f t="shared" si="1"/>
        <v>0</v>
      </c>
      <c r="AA13" s="372">
        <f t="shared" si="2"/>
        <v>16</v>
      </c>
      <c r="AC13" s="86"/>
    </row>
    <row r="14" spans="1:38" s="79" customFormat="1" ht="12" customHeight="1" x14ac:dyDescent="0.2">
      <c r="A14" s="16" t="s">
        <v>4446</v>
      </c>
      <c r="B14" s="17">
        <v>216</v>
      </c>
      <c r="C14" s="16" t="s">
        <v>4447</v>
      </c>
      <c r="D14" s="16" t="s">
        <v>4449</v>
      </c>
      <c r="E14" s="18" t="s">
        <v>5516</v>
      </c>
      <c r="F14" s="18">
        <v>8</v>
      </c>
      <c r="G14" s="245"/>
      <c r="H14" s="18"/>
      <c r="I14" s="127"/>
      <c r="J14" s="18"/>
      <c r="K14" s="19"/>
      <c r="L14" s="254" t="s">
        <v>1616</v>
      </c>
      <c r="M14" s="83"/>
      <c r="O14" s="83"/>
      <c r="P14" s="397"/>
      <c r="Q14" s="1"/>
      <c r="R14" s="2"/>
      <c r="S14" s="278"/>
      <c r="T14" s="1"/>
      <c r="U14" s="79" t="s">
        <v>1887</v>
      </c>
      <c r="V14" s="79" t="s">
        <v>1887</v>
      </c>
      <c r="W14" s="79" t="s">
        <v>3979</v>
      </c>
      <c r="X14" s="79" t="s">
        <v>3978</v>
      </c>
      <c r="Y14" s="132">
        <f t="shared" si="0"/>
        <v>0</v>
      </c>
      <c r="Z14" s="132" t="str">
        <f t="shared" si="1"/>
        <v>0</v>
      </c>
      <c r="AA14" s="372">
        <f t="shared" si="2"/>
        <v>0</v>
      </c>
      <c r="AC14" s="86"/>
    </row>
    <row r="15" spans="1:38" s="79" customFormat="1" ht="12" customHeight="1" x14ac:dyDescent="0.2">
      <c r="L15" s="254"/>
      <c r="M15" s="83"/>
      <c r="N15" s="275"/>
      <c r="O15" s="83"/>
      <c r="P15" s="275"/>
      <c r="Q15" s="452"/>
      <c r="R15" s="84"/>
      <c r="S15" s="455"/>
      <c r="T15" s="85"/>
      <c r="Y15" s="132">
        <f t="shared" si="0"/>
        <v>0</v>
      </c>
      <c r="Z15" s="132" t="str">
        <f t="shared" si="1"/>
        <v>0</v>
      </c>
      <c r="AA15" s="372" t="str">
        <f t="shared" si="2"/>
        <v>0</v>
      </c>
      <c r="AC15" s="86"/>
    </row>
    <row r="16" spans="1:38" s="442" customFormat="1" ht="12" customHeight="1" thickBot="1" x14ac:dyDescent="0.25">
      <c r="A16" s="441"/>
      <c r="B16" s="457"/>
      <c r="C16" s="441"/>
      <c r="D16" s="441"/>
      <c r="G16" s="458">
        <f>SUM(G11:G15)</f>
        <v>1</v>
      </c>
      <c r="I16" s="408"/>
      <c r="K16" s="408"/>
      <c r="L16" s="461"/>
      <c r="M16" s="462">
        <f>G16-P16</f>
        <v>0</v>
      </c>
      <c r="O16" s="468"/>
      <c r="P16" s="462">
        <f>SUM(P13:P15)</f>
        <v>1</v>
      </c>
      <c r="Q16" s="441"/>
      <c r="R16" s="457"/>
      <c r="S16" s="469"/>
      <c r="T16" s="441"/>
      <c r="Y16" s="132">
        <f t="shared" si="0"/>
        <v>0</v>
      </c>
      <c r="Z16" s="132" t="str">
        <f t="shared" si="1"/>
        <v>0</v>
      </c>
      <c r="AA16" s="372" t="str">
        <f t="shared" si="2"/>
        <v>0</v>
      </c>
      <c r="AC16" s="464"/>
    </row>
    <row r="17" spans="1:34" s="275" customFormat="1" ht="12.75" customHeight="1" x14ac:dyDescent="0.2">
      <c r="A17" s="85"/>
      <c r="B17" s="84"/>
      <c r="C17" s="447" t="s">
        <v>1891</v>
      </c>
      <c r="D17" s="85"/>
      <c r="E17" s="79"/>
      <c r="F17" s="79"/>
      <c r="G17" s="79"/>
      <c r="H17" s="79"/>
      <c r="I17" s="51"/>
      <c r="J17" s="58"/>
      <c r="K17" s="19"/>
      <c r="L17" s="254"/>
      <c r="M17" s="470"/>
      <c r="O17" s="466"/>
      <c r="P17" s="470"/>
      <c r="Q17" s="440"/>
      <c r="R17" s="272"/>
      <c r="S17" s="466"/>
      <c r="T17" s="440"/>
      <c r="Y17" s="132">
        <f t="shared" si="0"/>
        <v>0</v>
      </c>
      <c r="Z17" s="132" t="str">
        <f t="shared" si="1"/>
        <v>0</v>
      </c>
      <c r="AA17" s="372" t="str">
        <f t="shared" si="2"/>
        <v>0</v>
      </c>
      <c r="AC17" s="456"/>
    </row>
    <row r="18" spans="1:34" s="473" customFormat="1" ht="12" hidden="1" customHeight="1" x14ac:dyDescent="0.2">
      <c r="A18" s="471"/>
      <c r="B18" s="472"/>
      <c r="C18" s="471"/>
      <c r="D18" s="471" t="s">
        <v>3442</v>
      </c>
      <c r="E18" s="473" t="s">
        <v>5516</v>
      </c>
      <c r="F18" s="474">
        <v>1</v>
      </c>
      <c r="G18" s="131"/>
      <c r="H18" s="473" t="s">
        <v>1561</v>
      </c>
      <c r="I18" s="475"/>
      <c r="K18" s="476"/>
      <c r="L18" s="477" t="s">
        <v>1616</v>
      </c>
      <c r="M18" s="473" t="s">
        <v>4379</v>
      </c>
      <c r="O18" s="478" t="s">
        <v>1892</v>
      </c>
      <c r="P18" s="131"/>
      <c r="Q18" s="471"/>
      <c r="R18" s="472">
        <v>0</v>
      </c>
      <c r="S18" s="479"/>
      <c r="T18" s="562"/>
      <c r="U18" s="473" t="s">
        <v>1887</v>
      </c>
      <c r="V18" s="473" t="s">
        <v>1887</v>
      </c>
      <c r="W18" s="473" t="s">
        <v>3979</v>
      </c>
      <c r="X18" s="473" t="s">
        <v>3978</v>
      </c>
      <c r="Y18" s="132">
        <f t="shared" si="0"/>
        <v>0</v>
      </c>
      <c r="Z18" s="132" t="str">
        <f t="shared" si="1"/>
        <v>0</v>
      </c>
      <c r="AA18" s="372">
        <f t="shared" si="2"/>
        <v>0</v>
      </c>
      <c r="AB18" s="481"/>
      <c r="AC18" s="481"/>
      <c r="AD18" s="482"/>
      <c r="AE18" s="482"/>
      <c r="AF18" s="482"/>
      <c r="AG18" s="482"/>
      <c r="AH18" s="482"/>
    </row>
    <row r="19" spans="1:34" s="473" customFormat="1" ht="12" hidden="1" customHeight="1" x14ac:dyDescent="0.2">
      <c r="A19" s="471"/>
      <c r="B19" s="472"/>
      <c r="C19" s="471"/>
      <c r="D19" s="471" t="s">
        <v>1893</v>
      </c>
      <c r="E19" s="473" t="s">
        <v>5516</v>
      </c>
      <c r="F19" s="474">
        <v>1</v>
      </c>
      <c r="G19" s="131"/>
      <c r="H19" s="473" t="s">
        <v>1561</v>
      </c>
      <c r="I19" s="475"/>
      <c r="K19" s="476"/>
      <c r="L19" s="477" t="s">
        <v>1616</v>
      </c>
      <c r="M19" s="473" t="s">
        <v>4379</v>
      </c>
      <c r="O19" s="478" t="s">
        <v>1892</v>
      </c>
      <c r="P19" s="131"/>
      <c r="Q19" s="471"/>
      <c r="R19" s="472">
        <v>0</v>
      </c>
      <c r="S19" s="479"/>
      <c r="T19" s="562"/>
      <c r="U19" s="473" t="s">
        <v>1887</v>
      </c>
      <c r="V19" s="473" t="s">
        <v>1887</v>
      </c>
      <c r="W19" s="473" t="s">
        <v>3979</v>
      </c>
      <c r="X19" s="473" t="s">
        <v>3978</v>
      </c>
      <c r="Y19" s="132">
        <f t="shared" si="0"/>
        <v>0</v>
      </c>
      <c r="Z19" s="132" t="str">
        <f t="shared" si="1"/>
        <v>0</v>
      </c>
      <c r="AA19" s="372">
        <f t="shared" si="2"/>
        <v>0</v>
      </c>
      <c r="AB19" s="484"/>
      <c r="AC19" s="481"/>
      <c r="AD19" s="482"/>
      <c r="AE19" s="482"/>
      <c r="AF19" s="482"/>
      <c r="AG19" s="482"/>
      <c r="AH19" s="482"/>
    </row>
    <row r="20" spans="1:34" s="473" customFormat="1" ht="12" hidden="1" customHeight="1" x14ac:dyDescent="0.2">
      <c r="A20" s="471"/>
      <c r="B20" s="472"/>
      <c r="C20" s="471"/>
      <c r="D20" s="471" t="s">
        <v>1894</v>
      </c>
      <c r="E20" s="473" t="s">
        <v>5516</v>
      </c>
      <c r="F20" s="474">
        <v>1</v>
      </c>
      <c r="G20" s="131"/>
      <c r="H20" s="473" t="s">
        <v>1561</v>
      </c>
      <c r="I20" s="475"/>
      <c r="K20" s="476"/>
      <c r="L20" s="477" t="s">
        <v>1616</v>
      </c>
      <c r="M20" s="473" t="s">
        <v>4379</v>
      </c>
      <c r="O20" s="478" t="s">
        <v>1892</v>
      </c>
      <c r="P20" s="131"/>
      <c r="Q20" s="471"/>
      <c r="R20" s="472">
        <v>0</v>
      </c>
      <c r="S20" s="479"/>
      <c r="T20" s="562"/>
      <c r="U20" s="473" t="s">
        <v>1887</v>
      </c>
      <c r="V20" s="473" t="s">
        <v>1887</v>
      </c>
      <c r="W20" s="473" t="s">
        <v>3979</v>
      </c>
      <c r="X20" s="473" t="s">
        <v>3978</v>
      </c>
      <c r="Y20" s="132">
        <f t="shared" si="0"/>
        <v>0</v>
      </c>
      <c r="Z20" s="132" t="str">
        <f t="shared" si="1"/>
        <v>0</v>
      </c>
      <c r="AA20" s="372">
        <f t="shared" si="2"/>
        <v>0</v>
      </c>
      <c r="AB20" s="484"/>
      <c r="AC20" s="481"/>
      <c r="AD20" s="482"/>
      <c r="AE20" s="482"/>
      <c r="AF20" s="482"/>
      <c r="AG20" s="482"/>
      <c r="AH20" s="482"/>
    </row>
    <row r="21" spans="1:34" s="473" customFormat="1" ht="12" hidden="1" customHeight="1" x14ac:dyDescent="0.2">
      <c r="A21" s="471"/>
      <c r="B21" s="472"/>
      <c r="C21" s="471"/>
      <c r="D21" s="471" t="s">
        <v>1895</v>
      </c>
      <c r="E21" s="473" t="s">
        <v>5516</v>
      </c>
      <c r="F21" s="474">
        <v>1</v>
      </c>
      <c r="G21" s="131"/>
      <c r="H21" s="473" t="s">
        <v>1561</v>
      </c>
      <c r="I21" s="475"/>
      <c r="K21" s="476"/>
      <c r="L21" s="477" t="s">
        <v>1616</v>
      </c>
      <c r="M21" s="473" t="s">
        <v>4379</v>
      </c>
      <c r="O21" s="478" t="s">
        <v>1892</v>
      </c>
      <c r="P21" s="131"/>
      <c r="Q21" s="471"/>
      <c r="R21" s="472">
        <v>0</v>
      </c>
      <c r="S21" s="479"/>
      <c r="T21" s="562"/>
      <c r="U21" s="473" t="s">
        <v>1887</v>
      </c>
      <c r="V21" s="473" t="s">
        <v>1887</v>
      </c>
      <c r="W21" s="473" t="s">
        <v>3979</v>
      </c>
      <c r="X21" s="473" t="s">
        <v>3978</v>
      </c>
      <c r="Y21" s="132">
        <f t="shared" si="0"/>
        <v>0</v>
      </c>
      <c r="Z21" s="132" t="str">
        <f t="shared" si="1"/>
        <v>0</v>
      </c>
      <c r="AA21" s="372">
        <f t="shared" si="2"/>
        <v>0</v>
      </c>
      <c r="AB21" s="484"/>
      <c r="AC21" s="481"/>
      <c r="AD21" s="482"/>
      <c r="AE21" s="482"/>
      <c r="AF21" s="482"/>
      <c r="AG21" s="482"/>
      <c r="AH21" s="482"/>
    </row>
    <row r="22" spans="1:34" s="473" customFormat="1" ht="12" hidden="1" customHeight="1" x14ac:dyDescent="0.2">
      <c r="A22" s="471"/>
      <c r="B22" s="472"/>
      <c r="C22" s="471"/>
      <c r="D22" s="471" t="s">
        <v>1896</v>
      </c>
      <c r="E22" s="473" t="s">
        <v>5516</v>
      </c>
      <c r="F22" s="474">
        <v>1</v>
      </c>
      <c r="G22" s="131"/>
      <c r="H22" s="473" t="s">
        <v>1561</v>
      </c>
      <c r="I22" s="475"/>
      <c r="K22" s="476"/>
      <c r="L22" s="477" t="s">
        <v>1616</v>
      </c>
      <c r="M22" s="473" t="s">
        <v>4379</v>
      </c>
      <c r="O22" s="478" t="s">
        <v>1892</v>
      </c>
      <c r="P22" s="131"/>
      <c r="Q22" s="471"/>
      <c r="R22" s="472">
        <v>0</v>
      </c>
      <c r="S22" s="479"/>
      <c r="T22" s="562"/>
      <c r="U22" s="473" t="s">
        <v>1887</v>
      </c>
      <c r="V22" s="473" t="s">
        <v>1887</v>
      </c>
      <c r="W22" s="473" t="s">
        <v>3979</v>
      </c>
      <c r="X22" s="473" t="s">
        <v>3978</v>
      </c>
      <c r="Y22" s="132">
        <f t="shared" si="0"/>
        <v>0</v>
      </c>
      <c r="Z22" s="132" t="str">
        <f t="shared" si="1"/>
        <v>0</v>
      </c>
      <c r="AA22" s="372">
        <f t="shared" si="2"/>
        <v>0</v>
      </c>
      <c r="AB22" s="484"/>
      <c r="AC22" s="481"/>
      <c r="AD22" s="482"/>
      <c r="AE22" s="482"/>
      <c r="AF22" s="482"/>
      <c r="AG22" s="482"/>
      <c r="AH22" s="482"/>
    </row>
    <row r="23" spans="1:34" s="473" customFormat="1" ht="12" hidden="1" customHeight="1" x14ac:dyDescent="0.2">
      <c r="A23" s="471"/>
      <c r="B23" s="472"/>
      <c r="C23" s="471"/>
      <c r="D23" s="471" t="s">
        <v>1897</v>
      </c>
      <c r="E23" s="473" t="s">
        <v>5516</v>
      </c>
      <c r="F23" s="474">
        <v>1</v>
      </c>
      <c r="G23" s="131"/>
      <c r="H23" s="473" t="s">
        <v>1561</v>
      </c>
      <c r="I23" s="475"/>
      <c r="K23" s="476"/>
      <c r="L23" s="477" t="s">
        <v>1616</v>
      </c>
      <c r="M23" s="473" t="s">
        <v>4379</v>
      </c>
      <c r="O23" s="478" t="s">
        <v>1892</v>
      </c>
      <c r="P23" s="131"/>
      <c r="Q23" s="471"/>
      <c r="R23" s="472">
        <v>0</v>
      </c>
      <c r="S23" s="479"/>
      <c r="T23" s="562"/>
      <c r="U23" s="473" t="s">
        <v>1887</v>
      </c>
      <c r="V23" s="473" t="s">
        <v>1887</v>
      </c>
      <c r="W23" s="473" t="s">
        <v>3979</v>
      </c>
      <c r="X23" s="473" t="s">
        <v>3978</v>
      </c>
      <c r="Y23" s="132">
        <f t="shared" si="0"/>
        <v>0</v>
      </c>
      <c r="Z23" s="132" t="str">
        <f t="shared" si="1"/>
        <v>0</v>
      </c>
      <c r="AA23" s="372">
        <f t="shared" si="2"/>
        <v>0</v>
      </c>
      <c r="AB23" s="484"/>
      <c r="AC23" s="481"/>
      <c r="AD23" s="482"/>
      <c r="AE23" s="482"/>
      <c r="AF23" s="482"/>
      <c r="AG23" s="482"/>
      <c r="AH23" s="482"/>
    </row>
    <row r="24" spans="1:34" s="473" customFormat="1" ht="12" hidden="1" customHeight="1" x14ac:dyDescent="0.2">
      <c r="A24" s="471"/>
      <c r="B24" s="472"/>
      <c r="C24" s="471"/>
      <c r="D24" s="471" t="s">
        <v>1898</v>
      </c>
      <c r="E24" s="473" t="s">
        <v>5516</v>
      </c>
      <c r="F24" s="474">
        <v>1</v>
      </c>
      <c r="G24" s="131"/>
      <c r="H24" s="473" t="s">
        <v>1561</v>
      </c>
      <c r="I24" s="475"/>
      <c r="K24" s="476"/>
      <c r="L24" s="477" t="s">
        <v>1616</v>
      </c>
      <c r="M24" s="473" t="s">
        <v>4379</v>
      </c>
      <c r="O24" s="478" t="s">
        <v>1892</v>
      </c>
      <c r="P24" s="131"/>
      <c r="Q24" s="471"/>
      <c r="R24" s="472">
        <v>0</v>
      </c>
      <c r="S24" s="479"/>
      <c r="T24" s="562"/>
      <c r="U24" s="473" t="s">
        <v>1887</v>
      </c>
      <c r="V24" s="473" t="s">
        <v>1887</v>
      </c>
      <c r="W24" s="473" t="s">
        <v>3979</v>
      </c>
      <c r="X24" s="473" t="s">
        <v>3978</v>
      </c>
      <c r="Y24" s="132">
        <f t="shared" si="0"/>
        <v>0</v>
      </c>
      <c r="Z24" s="132" t="str">
        <f t="shared" si="1"/>
        <v>0</v>
      </c>
      <c r="AA24" s="372">
        <f t="shared" si="2"/>
        <v>0</v>
      </c>
      <c r="AB24" s="481"/>
      <c r="AC24" s="481"/>
      <c r="AD24" s="482"/>
      <c r="AE24" s="482"/>
      <c r="AF24" s="482"/>
      <c r="AG24" s="482"/>
      <c r="AH24" s="482"/>
    </row>
    <row r="25" spans="1:34" s="473" customFormat="1" ht="12" hidden="1" customHeight="1" x14ac:dyDescent="0.2">
      <c r="A25" s="471"/>
      <c r="B25" s="472"/>
      <c r="C25" s="471"/>
      <c r="D25" s="471" t="s">
        <v>1899</v>
      </c>
      <c r="E25" s="473" t="s">
        <v>5516</v>
      </c>
      <c r="F25" s="474">
        <v>1</v>
      </c>
      <c r="G25" s="131"/>
      <c r="H25" s="473" t="s">
        <v>1561</v>
      </c>
      <c r="I25" s="475"/>
      <c r="K25" s="476"/>
      <c r="L25" s="477" t="s">
        <v>1616</v>
      </c>
      <c r="M25" s="473" t="s">
        <v>4379</v>
      </c>
      <c r="O25" s="478" t="s">
        <v>1892</v>
      </c>
      <c r="P25" s="131"/>
      <c r="Q25" s="471"/>
      <c r="R25" s="472">
        <v>0</v>
      </c>
      <c r="S25" s="479"/>
      <c r="T25" s="562"/>
      <c r="U25" s="473" t="s">
        <v>1887</v>
      </c>
      <c r="V25" s="473" t="s">
        <v>1887</v>
      </c>
      <c r="W25" s="473" t="s">
        <v>3979</v>
      </c>
      <c r="X25" s="473" t="s">
        <v>3978</v>
      </c>
      <c r="Y25" s="132">
        <f t="shared" si="0"/>
        <v>0</v>
      </c>
      <c r="Z25" s="132" t="str">
        <f t="shared" si="1"/>
        <v>0</v>
      </c>
      <c r="AA25" s="372">
        <f t="shared" si="2"/>
        <v>0</v>
      </c>
      <c r="AB25" s="481"/>
      <c r="AC25" s="481"/>
      <c r="AD25" s="482"/>
      <c r="AE25" s="482"/>
      <c r="AF25" s="482"/>
      <c r="AG25" s="482"/>
      <c r="AH25" s="482"/>
    </row>
    <row r="26" spans="1:34" s="473" customFormat="1" ht="12" hidden="1" customHeight="1" x14ac:dyDescent="0.2">
      <c r="A26" s="471"/>
      <c r="B26" s="472"/>
      <c r="C26" s="471"/>
      <c r="D26" s="471" t="s">
        <v>1900</v>
      </c>
      <c r="E26" s="473" t="s">
        <v>5516</v>
      </c>
      <c r="F26" s="474">
        <v>1</v>
      </c>
      <c r="G26" s="131"/>
      <c r="H26" s="473" t="s">
        <v>1561</v>
      </c>
      <c r="I26" s="475"/>
      <c r="K26" s="476"/>
      <c r="L26" s="477" t="s">
        <v>1616</v>
      </c>
      <c r="M26" s="473" t="s">
        <v>4379</v>
      </c>
      <c r="O26" s="478" t="s">
        <v>1892</v>
      </c>
      <c r="P26" s="131"/>
      <c r="Q26" s="471"/>
      <c r="R26" s="472">
        <v>0</v>
      </c>
      <c r="S26" s="479"/>
      <c r="T26" s="562"/>
      <c r="U26" s="473" t="s">
        <v>1887</v>
      </c>
      <c r="V26" s="473" t="s">
        <v>1887</v>
      </c>
      <c r="W26" s="473" t="s">
        <v>3979</v>
      </c>
      <c r="X26" s="473" t="s">
        <v>3978</v>
      </c>
      <c r="Y26" s="132">
        <f t="shared" si="0"/>
        <v>0</v>
      </c>
      <c r="Z26" s="132" t="str">
        <f t="shared" si="1"/>
        <v>0</v>
      </c>
      <c r="AA26" s="372">
        <f t="shared" si="2"/>
        <v>0</v>
      </c>
      <c r="AB26" s="481"/>
      <c r="AC26" s="481"/>
      <c r="AD26" s="482"/>
      <c r="AE26" s="482"/>
      <c r="AF26" s="482"/>
      <c r="AG26" s="482"/>
      <c r="AH26" s="482"/>
    </row>
    <row r="27" spans="1:34" s="473" customFormat="1" ht="12" hidden="1" customHeight="1" x14ac:dyDescent="0.2">
      <c r="A27" s="471"/>
      <c r="B27" s="472"/>
      <c r="C27" s="471"/>
      <c r="D27" s="471" t="s">
        <v>1901</v>
      </c>
      <c r="E27" s="473" t="s">
        <v>5516</v>
      </c>
      <c r="F27" s="474">
        <v>1</v>
      </c>
      <c r="G27" s="131"/>
      <c r="H27" s="473" t="s">
        <v>1561</v>
      </c>
      <c r="I27" s="475"/>
      <c r="K27" s="476"/>
      <c r="L27" s="477" t="s">
        <v>1616</v>
      </c>
      <c r="M27" s="473" t="s">
        <v>4379</v>
      </c>
      <c r="O27" s="478" t="s">
        <v>1892</v>
      </c>
      <c r="P27" s="131"/>
      <c r="Q27" s="471"/>
      <c r="R27" s="472">
        <v>0</v>
      </c>
      <c r="S27" s="479"/>
      <c r="T27" s="562"/>
      <c r="U27" s="473" t="s">
        <v>1887</v>
      </c>
      <c r="V27" s="473" t="s">
        <v>1887</v>
      </c>
      <c r="W27" s="473" t="s">
        <v>3979</v>
      </c>
      <c r="X27" s="473" t="s">
        <v>3978</v>
      </c>
      <c r="Y27" s="132">
        <f t="shared" si="0"/>
        <v>0</v>
      </c>
      <c r="Z27" s="132" t="str">
        <f t="shared" si="1"/>
        <v>0</v>
      </c>
      <c r="AA27" s="372">
        <f t="shared" si="2"/>
        <v>0</v>
      </c>
      <c r="AB27" s="481"/>
      <c r="AC27" s="481"/>
      <c r="AD27" s="482"/>
      <c r="AE27" s="482"/>
      <c r="AF27" s="482"/>
      <c r="AG27" s="482"/>
      <c r="AH27" s="482"/>
    </row>
    <row r="28" spans="1:34" s="473" customFormat="1" ht="12" hidden="1" customHeight="1" x14ac:dyDescent="0.2">
      <c r="A28" s="471"/>
      <c r="B28" s="472"/>
      <c r="C28" s="471"/>
      <c r="D28" s="471" t="s">
        <v>1902</v>
      </c>
      <c r="E28" s="473" t="s">
        <v>5516</v>
      </c>
      <c r="F28" s="474">
        <v>1</v>
      </c>
      <c r="G28" s="131"/>
      <c r="H28" s="473" t="s">
        <v>1561</v>
      </c>
      <c r="I28" s="475"/>
      <c r="K28" s="476"/>
      <c r="L28" s="477" t="s">
        <v>1616</v>
      </c>
      <c r="M28" s="473" t="s">
        <v>4379</v>
      </c>
      <c r="O28" s="478" t="s">
        <v>1892</v>
      </c>
      <c r="P28" s="131"/>
      <c r="Q28" s="471"/>
      <c r="R28" s="472">
        <v>0</v>
      </c>
      <c r="S28" s="479"/>
      <c r="T28" s="562"/>
      <c r="U28" s="473" t="s">
        <v>1887</v>
      </c>
      <c r="V28" s="473" t="s">
        <v>1887</v>
      </c>
      <c r="W28" s="473" t="s">
        <v>3979</v>
      </c>
      <c r="X28" s="473" t="s">
        <v>3978</v>
      </c>
      <c r="Y28" s="132">
        <f t="shared" si="0"/>
        <v>0</v>
      </c>
      <c r="Z28" s="132" t="str">
        <f t="shared" si="1"/>
        <v>0</v>
      </c>
      <c r="AA28" s="372">
        <f t="shared" si="2"/>
        <v>0</v>
      </c>
      <c r="AB28" s="481"/>
      <c r="AC28" s="481"/>
      <c r="AD28" s="482"/>
      <c r="AE28" s="482"/>
      <c r="AF28" s="482"/>
      <c r="AG28" s="482"/>
      <c r="AH28" s="482"/>
    </row>
    <row r="29" spans="1:34" s="473" customFormat="1" ht="12" hidden="1" customHeight="1" x14ac:dyDescent="0.2">
      <c r="A29" s="471"/>
      <c r="B29" s="472"/>
      <c r="C29" s="471"/>
      <c r="D29" s="471" t="s">
        <v>1903</v>
      </c>
      <c r="E29" s="473" t="s">
        <v>5516</v>
      </c>
      <c r="F29" s="474">
        <v>1</v>
      </c>
      <c r="G29" s="131"/>
      <c r="H29" s="473" t="s">
        <v>1561</v>
      </c>
      <c r="I29" s="475"/>
      <c r="K29" s="476"/>
      <c r="L29" s="477" t="s">
        <v>1616</v>
      </c>
      <c r="M29" s="473" t="s">
        <v>4379</v>
      </c>
      <c r="O29" s="478" t="s">
        <v>1892</v>
      </c>
      <c r="P29" s="131"/>
      <c r="Q29" s="471"/>
      <c r="R29" s="472">
        <v>0</v>
      </c>
      <c r="S29" s="479"/>
      <c r="T29" s="562"/>
      <c r="U29" s="473" t="s">
        <v>1887</v>
      </c>
      <c r="V29" s="473" t="s">
        <v>1887</v>
      </c>
      <c r="W29" s="473" t="s">
        <v>3979</v>
      </c>
      <c r="X29" s="473" t="s">
        <v>3978</v>
      </c>
      <c r="Y29" s="132">
        <f t="shared" si="0"/>
        <v>0</v>
      </c>
      <c r="Z29" s="132" t="str">
        <f t="shared" si="1"/>
        <v>0</v>
      </c>
      <c r="AA29" s="372">
        <f t="shared" si="2"/>
        <v>0</v>
      </c>
      <c r="AB29" s="481"/>
      <c r="AC29" s="481"/>
      <c r="AD29" s="482"/>
      <c r="AE29" s="482"/>
      <c r="AF29" s="482"/>
      <c r="AG29" s="482"/>
      <c r="AH29" s="482"/>
    </row>
    <row r="30" spans="1:34" s="473" customFormat="1" ht="12" hidden="1" customHeight="1" x14ac:dyDescent="0.2">
      <c r="A30" s="471"/>
      <c r="B30" s="472"/>
      <c r="C30" s="471"/>
      <c r="D30" s="471" t="s">
        <v>1904</v>
      </c>
      <c r="E30" s="473" t="s">
        <v>5516</v>
      </c>
      <c r="F30" s="474">
        <v>1</v>
      </c>
      <c r="G30" s="131"/>
      <c r="H30" s="473" t="s">
        <v>1561</v>
      </c>
      <c r="I30" s="475"/>
      <c r="K30" s="476"/>
      <c r="L30" s="477" t="s">
        <v>1616</v>
      </c>
      <c r="M30" s="473" t="s">
        <v>4379</v>
      </c>
      <c r="O30" s="478" t="s">
        <v>1892</v>
      </c>
      <c r="P30" s="131"/>
      <c r="Q30" s="471"/>
      <c r="R30" s="472">
        <v>0</v>
      </c>
      <c r="S30" s="479"/>
      <c r="T30" s="562"/>
      <c r="U30" s="473" t="s">
        <v>1887</v>
      </c>
      <c r="V30" s="473" t="s">
        <v>1887</v>
      </c>
      <c r="W30" s="473" t="s">
        <v>3979</v>
      </c>
      <c r="X30" s="473" t="s">
        <v>3978</v>
      </c>
      <c r="Y30" s="132">
        <f t="shared" si="0"/>
        <v>0</v>
      </c>
      <c r="Z30" s="132" t="str">
        <f t="shared" si="1"/>
        <v>0</v>
      </c>
      <c r="AA30" s="372">
        <f t="shared" si="2"/>
        <v>0</v>
      </c>
      <c r="AB30" s="481"/>
      <c r="AC30" s="481"/>
      <c r="AD30" s="482"/>
      <c r="AE30" s="482"/>
      <c r="AF30" s="482"/>
      <c r="AG30" s="482"/>
      <c r="AH30" s="482"/>
    </row>
    <row r="31" spans="1:34" s="473" customFormat="1" ht="12" hidden="1" customHeight="1" x14ac:dyDescent="0.2">
      <c r="A31" s="471"/>
      <c r="B31" s="472"/>
      <c r="C31" s="471"/>
      <c r="D31" s="471" t="s">
        <v>1905</v>
      </c>
      <c r="E31" s="473" t="s">
        <v>5516</v>
      </c>
      <c r="F31" s="474">
        <v>1</v>
      </c>
      <c r="G31" s="131"/>
      <c r="H31" s="473" t="s">
        <v>1561</v>
      </c>
      <c r="I31" s="475"/>
      <c r="K31" s="476"/>
      <c r="L31" s="477" t="s">
        <v>1616</v>
      </c>
      <c r="M31" s="473" t="s">
        <v>4379</v>
      </c>
      <c r="O31" s="478" t="s">
        <v>1892</v>
      </c>
      <c r="P31" s="131"/>
      <c r="Q31" s="471"/>
      <c r="R31" s="472">
        <v>0</v>
      </c>
      <c r="S31" s="479"/>
      <c r="T31" s="562"/>
      <c r="U31" s="473" t="s">
        <v>1887</v>
      </c>
      <c r="V31" s="473" t="s">
        <v>1887</v>
      </c>
      <c r="W31" s="473" t="s">
        <v>3979</v>
      </c>
      <c r="X31" s="473" t="s">
        <v>3978</v>
      </c>
      <c r="Y31" s="132">
        <f t="shared" si="0"/>
        <v>0</v>
      </c>
      <c r="Z31" s="132" t="str">
        <f t="shared" si="1"/>
        <v>0</v>
      </c>
      <c r="AA31" s="372">
        <f t="shared" si="2"/>
        <v>0</v>
      </c>
      <c r="AB31" s="481"/>
      <c r="AC31" s="481"/>
      <c r="AD31" s="482"/>
      <c r="AE31" s="482"/>
      <c r="AF31" s="482"/>
      <c r="AG31" s="482"/>
      <c r="AH31" s="482"/>
    </row>
    <row r="32" spans="1:34" s="473" customFormat="1" ht="12" hidden="1" customHeight="1" x14ac:dyDescent="0.2">
      <c r="A32" s="471"/>
      <c r="B32" s="472"/>
      <c r="C32" s="471"/>
      <c r="D32" s="471" t="s">
        <v>1906</v>
      </c>
      <c r="E32" s="473" t="s">
        <v>5516</v>
      </c>
      <c r="F32" s="474">
        <v>1</v>
      </c>
      <c r="G32" s="131"/>
      <c r="H32" s="473" t="s">
        <v>1561</v>
      </c>
      <c r="I32" s="475"/>
      <c r="K32" s="476"/>
      <c r="L32" s="477" t="s">
        <v>1616</v>
      </c>
      <c r="M32" s="473" t="s">
        <v>4379</v>
      </c>
      <c r="O32" s="478" t="s">
        <v>1892</v>
      </c>
      <c r="P32" s="131"/>
      <c r="Q32" s="471"/>
      <c r="R32" s="472">
        <v>0</v>
      </c>
      <c r="S32" s="479"/>
      <c r="T32" s="562"/>
      <c r="U32" s="473" t="s">
        <v>1887</v>
      </c>
      <c r="V32" s="473" t="s">
        <v>1887</v>
      </c>
      <c r="W32" s="473" t="s">
        <v>3979</v>
      </c>
      <c r="X32" s="473" t="s">
        <v>3978</v>
      </c>
      <c r="Y32" s="132">
        <f t="shared" si="0"/>
        <v>0</v>
      </c>
      <c r="Z32" s="132" t="str">
        <f t="shared" si="1"/>
        <v>0</v>
      </c>
      <c r="AA32" s="372">
        <f t="shared" si="2"/>
        <v>0</v>
      </c>
      <c r="AB32" s="481"/>
      <c r="AC32" s="481"/>
      <c r="AD32" s="482"/>
      <c r="AE32" s="482"/>
      <c r="AF32" s="482"/>
      <c r="AG32" s="482"/>
      <c r="AH32" s="482"/>
    </row>
    <row r="33" spans="1:34" s="473" customFormat="1" ht="12" hidden="1" customHeight="1" x14ac:dyDescent="0.2">
      <c r="A33" s="471"/>
      <c r="B33" s="472"/>
      <c r="C33" s="471"/>
      <c r="D33" s="471" t="s">
        <v>1907</v>
      </c>
      <c r="E33" s="473" t="s">
        <v>5516</v>
      </c>
      <c r="F33" s="474">
        <v>1</v>
      </c>
      <c r="G33" s="131"/>
      <c r="H33" s="473" t="s">
        <v>1561</v>
      </c>
      <c r="I33" s="475"/>
      <c r="K33" s="476"/>
      <c r="L33" s="477" t="s">
        <v>1616</v>
      </c>
      <c r="M33" s="473" t="s">
        <v>4379</v>
      </c>
      <c r="O33" s="478" t="s">
        <v>1892</v>
      </c>
      <c r="P33" s="131"/>
      <c r="Q33" s="471"/>
      <c r="R33" s="472">
        <v>0</v>
      </c>
      <c r="S33" s="479"/>
      <c r="T33" s="562"/>
      <c r="U33" s="473" t="s">
        <v>1887</v>
      </c>
      <c r="V33" s="473" t="s">
        <v>1887</v>
      </c>
      <c r="W33" s="473" t="s">
        <v>3979</v>
      </c>
      <c r="X33" s="473" t="s">
        <v>3978</v>
      </c>
      <c r="Y33" s="132">
        <f t="shared" si="0"/>
        <v>0</v>
      </c>
      <c r="Z33" s="132" t="str">
        <f t="shared" si="1"/>
        <v>0</v>
      </c>
      <c r="AA33" s="372">
        <f t="shared" si="2"/>
        <v>0</v>
      </c>
      <c r="AB33" s="481"/>
      <c r="AC33" s="481"/>
      <c r="AD33" s="482"/>
      <c r="AE33" s="482"/>
      <c r="AF33" s="482"/>
      <c r="AG33" s="482"/>
      <c r="AH33" s="482"/>
    </row>
    <row r="34" spans="1:34" s="473" customFormat="1" ht="12" hidden="1" customHeight="1" x14ac:dyDescent="0.2">
      <c r="A34" s="471"/>
      <c r="B34" s="472"/>
      <c r="C34" s="471"/>
      <c r="D34" s="471" t="s">
        <v>1908</v>
      </c>
      <c r="E34" s="473" t="s">
        <v>5516</v>
      </c>
      <c r="F34" s="474">
        <v>1</v>
      </c>
      <c r="G34" s="131"/>
      <c r="H34" s="473" t="s">
        <v>1561</v>
      </c>
      <c r="I34" s="475"/>
      <c r="K34" s="476"/>
      <c r="L34" s="477" t="s">
        <v>1616</v>
      </c>
      <c r="M34" s="473" t="s">
        <v>4379</v>
      </c>
      <c r="O34" s="478" t="s">
        <v>1892</v>
      </c>
      <c r="P34" s="131"/>
      <c r="Q34" s="471"/>
      <c r="R34" s="472">
        <v>0</v>
      </c>
      <c r="S34" s="479"/>
      <c r="T34" s="562"/>
      <c r="U34" s="473" t="s">
        <v>1887</v>
      </c>
      <c r="V34" s="473" t="s">
        <v>1887</v>
      </c>
      <c r="W34" s="473" t="s">
        <v>3979</v>
      </c>
      <c r="X34" s="473" t="s">
        <v>3978</v>
      </c>
      <c r="Y34" s="132">
        <f t="shared" si="0"/>
        <v>0</v>
      </c>
      <c r="Z34" s="132" t="str">
        <f t="shared" si="1"/>
        <v>0</v>
      </c>
      <c r="AA34" s="372">
        <f t="shared" si="2"/>
        <v>0</v>
      </c>
      <c r="AB34" s="481"/>
      <c r="AC34" s="481"/>
      <c r="AD34" s="482"/>
      <c r="AE34" s="482"/>
      <c r="AF34" s="482"/>
      <c r="AG34" s="482"/>
      <c r="AH34" s="482"/>
    </row>
    <row r="35" spans="1:34" s="473" customFormat="1" ht="12" hidden="1" customHeight="1" x14ac:dyDescent="0.2">
      <c r="A35" s="471"/>
      <c r="B35" s="472"/>
      <c r="C35" s="471"/>
      <c r="D35" s="471" t="s">
        <v>1909</v>
      </c>
      <c r="E35" s="473" t="s">
        <v>5516</v>
      </c>
      <c r="F35" s="474">
        <v>1</v>
      </c>
      <c r="G35" s="131"/>
      <c r="H35" s="473" t="s">
        <v>1561</v>
      </c>
      <c r="I35" s="476"/>
      <c r="K35" s="476"/>
      <c r="L35" s="477" t="s">
        <v>1616</v>
      </c>
      <c r="M35" s="473" t="s">
        <v>4379</v>
      </c>
      <c r="O35" s="478" t="s">
        <v>1892</v>
      </c>
      <c r="P35" s="131"/>
      <c r="Q35" s="471"/>
      <c r="R35" s="472">
        <v>0</v>
      </c>
      <c r="S35" s="479"/>
      <c r="T35" s="562"/>
      <c r="U35" s="473" t="s">
        <v>1887</v>
      </c>
      <c r="V35" s="473" t="s">
        <v>1887</v>
      </c>
      <c r="W35" s="473" t="s">
        <v>3979</v>
      </c>
      <c r="X35" s="473" t="s">
        <v>3978</v>
      </c>
      <c r="Y35" s="132">
        <f t="shared" si="0"/>
        <v>0</v>
      </c>
      <c r="Z35" s="132" t="str">
        <f t="shared" si="1"/>
        <v>0</v>
      </c>
      <c r="AA35" s="372">
        <f t="shared" si="2"/>
        <v>0</v>
      </c>
      <c r="AB35" s="481"/>
      <c r="AC35" s="481"/>
      <c r="AD35" s="482"/>
      <c r="AE35" s="482"/>
      <c r="AF35" s="482"/>
      <c r="AG35" s="482"/>
      <c r="AH35" s="482"/>
    </row>
    <row r="36" spans="1:34" s="473" customFormat="1" ht="12" hidden="1" customHeight="1" x14ac:dyDescent="0.2">
      <c r="A36" s="471"/>
      <c r="B36" s="472"/>
      <c r="C36" s="471"/>
      <c r="D36" s="471" t="s">
        <v>1910</v>
      </c>
      <c r="E36" s="473" t="s">
        <v>5516</v>
      </c>
      <c r="F36" s="474">
        <v>1</v>
      </c>
      <c r="G36" s="131"/>
      <c r="H36" s="473" t="s">
        <v>1561</v>
      </c>
      <c r="I36" s="476"/>
      <c r="K36" s="476"/>
      <c r="L36" s="477" t="s">
        <v>1616</v>
      </c>
      <c r="M36" s="473" t="s">
        <v>4379</v>
      </c>
      <c r="O36" s="478" t="s">
        <v>1892</v>
      </c>
      <c r="P36" s="131"/>
      <c r="Q36" s="471"/>
      <c r="R36" s="472">
        <v>0</v>
      </c>
      <c r="S36" s="479"/>
      <c r="T36" s="562"/>
      <c r="U36" s="473" t="s">
        <v>1887</v>
      </c>
      <c r="V36" s="473" t="s">
        <v>1887</v>
      </c>
      <c r="W36" s="473" t="s">
        <v>3979</v>
      </c>
      <c r="X36" s="473" t="s">
        <v>3978</v>
      </c>
      <c r="Y36" s="132">
        <f t="shared" si="0"/>
        <v>0</v>
      </c>
      <c r="Z36" s="132" t="str">
        <f t="shared" si="1"/>
        <v>0</v>
      </c>
      <c r="AA36" s="372">
        <f t="shared" si="2"/>
        <v>0</v>
      </c>
      <c r="AB36" s="481"/>
      <c r="AC36" s="481"/>
      <c r="AD36" s="482"/>
      <c r="AE36" s="482"/>
      <c r="AF36" s="482"/>
      <c r="AG36" s="482"/>
      <c r="AH36" s="482"/>
    </row>
    <row r="37" spans="1:34" s="473" customFormat="1" ht="12" hidden="1" customHeight="1" x14ac:dyDescent="0.2">
      <c r="A37" s="471"/>
      <c r="B37" s="472"/>
      <c r="C37" s="471"/>
      <c r="D37" s="471" t="s">
        <v>1911</v>
      </c>
      <c r="E37" s="473" t="s">
        <v>5516</v>
      </c>
      <c r="F37" s="474">
        <v>1</v>
      </c>
      <c r="G37" s="131"/>
      <c r="H37" s="473" t="s">
        <v>1561</v>
      </c>
      <c r="I37" s="476"/>
      <c r="K37" s="476"/>
      <c r="L37" s="477" t="s">
        <v>1616</v>
      </c>
      <c r="M37" s="473" t="s">
        <v>4379</v>
      </c>
      <c r="O37" s="478" t="s">
        <v>1892</v>
      </c>
      <c r="P37" s="131"/>
      <c r="Q37" s="471"/>
      <c r="R37" s="472">
        <v>0</v>
      </c>
      <c r="S37" s="479"/>
      <c r="T37" s="562"/>
      <c r="U37" s="473" t="s">
        <v>1887</v>
      </c>
      <c r="V37" s="473" t="s">
        <v>1887</v>
      </c>
      <c r="W37" s="473" t="s">
        <v>3979</v>
      </c>
      <c r="X37" s="473" t="s">
        <v>3978</v>
      </c>
      <c r="Y37" s="132">
        <f t="shared" si="0"/>
        <v>0</v>
      </c>
      <c r="Z37" s="132" t="str">
        <f t="shared" si="1"/>
        <v>0</v>
      </c>
      <c r="AA37" s="372">
        <f t="shared" si="2"/>
        <v>0</v>
      </c>
      <c r="AB37" s="481"/>
      <c r="AC37" s="481"/>
      <c r="AD37" s="482"/>
      <c r="AE37" s="482"/>
      <c r="AF37" s="482"/>
      <c r="AG37" s="482"/>
      <c r="AH37" s="482"/>
    </row>
    <row r="38" spans="1:34" s="473" customFormat="1" ht="12" hidden="1" customHeight="1" x14ac:dyDescent="0.2">
      <c r="A38" s="471"/>
      <c r="B38" s="472"/>
      <c r="C38" s="471"/>
      <c r="D38" s="471" t="s">
        <v>1912</v>
      </c>
      <c r="E38" s="473" t="s">
        <v>5516</v>
      </c>
      <c r="F38" s="474">
        <v>1</v>
      </c>
      <c r="G38" s="131"/>
      <c r="H38" s="473" t="s">
        <v>1561</v>
      </c>
      <c r="I38" s="475"/>
      <c r="K38" s="476"/>
      <c r="L38" s="477" t="s">
        <v>1616</v>
      </c>
      <c r="M38" s="473" t="s">
        <v>4379</v>
      </c>
      <c r="O38" s="478" t="s">
        <v>1892</v>
      </c>
      <c r="P38" s="131"/>
      <c r="Q38" s="471"/>
      <c r="R38" s="472">
        <v>0</v>
      </c>
      <c r="S38" s="479"/>
      <c r="T38" s="562"/>
      <c r="U38" s="473" t="s">
        <v>1887</v>
      </c>
      <c r="V38" s="473" t="s">
        <v>1887</v>
      </c>
      <c r="W38" s="473" t="s">
        <v>3979</v>
      </c>
      <c r="X38" s="473" t="s">
        <v>3978</v>
      </c>
      <c r="Y38" s="132">
        <f t="shared" si="0"/>
        <v>0</v>
      </c>
      <c r="Z38" s="132" t="str">
        <f t="shared" si="1"/>
        <v>0</v>
      </c>
      <c r="AA38" s="372">
        <f t="shared" si="2"/>
        <v>0</v>
      </c>
      <c r="AB38" s="481"/>
      <c r="AC38" s="481"/>
      <c r="AD38" s="482"/>
      <c r="AE38" s="482"/>
      <c r="AF38" s="482"/>
      <c r="AG38" s="482"/>
      <c r="AH38" s="482"/>
    </row>
    <row r="39" spans="1:34" s="473" customFormat="1" ht="12" hidden="1" customHeight="1" x14ac:dyDescent="0.2">
      <c r="A39" s="471"/>
      <c r="B39" s="472"/>
      <c r="C39" s="471"/>
      <c r="D39" s="471" t="s">
        <v>1913</v>
      </c>
      <c r="E39" s="473" t="s">
        <v>5516</v>
      </c>
      <c r="F39" s="474">
        <v>1</v>
      </c>
      <c r="G39" s="131"/>
      <c r="H39" s="473" t="s">
        <v>1561</v>
      </c>
      <c r="I39" s="475"/>
      <c r="K39" s="476"/>
      <c r="L39" s="477" t="s">
        <v>1616</v>
      </c>
      <c r="M39" s="473" t="s">
        <v>4379</v>
      </c>
      <c r="O39" s="478" t="s">
        <v>1892</v>
      </c>
      <c r="P39" s="131"/>
      <c r="Q39" s="471"/>
      <c r="R39" s="472">
        <v>0</v>
      </c>
      <c r="S39" s="479"/>
      <c r="T39" s="562"/>
      <c r="U39" s="473" t="s">
        <v>1887</v>
      </c>
      <c r="V39" s="473" t="s">
        <v>1887</v>
      </c>
      <c r="W39" s="473" t="s">
        <v>3979</v>
      </c>
      <c r="X39" s="473" t="s">
        <v>3978</v>
      </c>
      <c r="Y39" s="132">
        <f t="shared" si="0"/>
        <v>0</v>
      </c>
      <c r="Z39" s="132" t="str">
        <f t="shared" si="1"/>
        <v>0</v>
      </c>
      <c r="AA39" s="372">
        <f t="shared" si="2"/>
        <v>0</v>
      </c>
      <c r="AB39" s="481"/>
      <c r="AC39" s="481"/>
      <c r="AD39" s="482"/>
      <c r="AE39" s="482"/>
      <c r="AF39" s="482"/>
      <c r="AG39" s="482"/>
      <c r="AH39" s="482"/>
    </row>
    <row r="40" spans="1:34" s="473" customFormat="1" ht="12" hidden="1" customHeight="1" x14ac:dyDescent="0.2">
      <c r="A40" s="471"/>
      <c r="B40" s="472"/>
      <c r="C40" s="471"/>
      <c r="D40" s="471" t="s">
        <v>1914</v>
      </c>
      <c r="E40" s="473" t="s">
        <v>5516</v>
      </c>
      <c r="F40" s="474">
        <v>1</v>
      </c>
      <c r="G40" s="131"/>
      <c r="H40" s="473" t="s">
        <v>1561</v>
      </c>
      <c r="I40" s="475"/>
      <c r="K40" s="476"/>
      <c r="L40" s="477" t="s">
        <v>1616</v>
      </c>
      <c r="M40" s="473" t="s">
        <v>4379</v>
      </c>
      <c r="O40" s="478" t="s">
        <v>1892</v>
      </c>
      <c r="P40" s="131"/>
      <c r="Q40" s="471"/>
      <c r="R40" s="472">
        <v>0</v>
      </c>
      <c r="S40" s="479"/>
      <c r="T40" s="562"/>
      <c r="U40" s="473" t="s">
        <v>1887</v>
      </c>
      <c r="V40" s="473" t="s">
        <v>1887</v>
      </c>
      <c r="W40" s="473" t="s">
        <v>3979</v>
      </c>
      <c r="X40" s="473" t="s">
        <v>3978</v>
      </c>
      <c r="Y40" s="132">
        <f t="shared" si="0"/>
        <v>0</v>
      </c>
      <c r="Z40" s="132" t="str">
        <f t="shared" si="1"/>
        <v>0</v>
      </c>
      <c r="AA40" s="372">
        <f t="shared" si="2"/>
        <v>0</v>
      </c>
      <c r="AB40" s="484"/>
      <c r="AC40" s="481"/>
      <c r="AD40" s="482"/>
      <c r="AE40" s="482"/>
      <c r="AF40" s="482"/>
      <c r="AG40" s="482"/>
      <c r="AH40" s="482"/>
    </row>
    <row r="41" spans="1:34" s="473" customFormat="1" ht="12" hidden="1" customHeight="1" x14ac:dyDescent="0.2">
      <c r="A41" s="471"/>
      <c r="B41" s="472"/>
      <c r="C41" s="471"/>
      <c r="D41" s="471" t="s">
        <v>1915</v>
      </c>
      <c r="E41" s="473" t="s">
        <v>5516</v>
      </c>
      <c r="F41" s="474">
        <v>1</v>
      </c>
      <c r="G41" s="131"/>
      <c r="H41" s="473" t="s">
        <v>1561</v>
      </c>
      <c r="I41" s="475"/>
      <c r="K41" s="476"/>
      <c r="L41" s="477" t="s">
        <v>1616</v>
      </c>
      <c r="M41" s="473" t="s">
        <v>4379</v>
      </c>
      <c r="O41" s="478" t="s">
        <v>1892</v>
      </c>
      <c r="P41" s="131"/>
      <c r="Q41" s="471"/>
      <c r="R41" s="472">
        <v>0</v>
      </c>
      <c r="S41" s="479"/>
      <c r="T41" s="562"/>
      <c r="U41" s="473" t="s">
        <v>1887</v>
      </c>
      <c r="V41" s="473" t="s">
        <v>1887</v>
      </c>
      <c r="W41" s="473" t="s">
        <v>3979</v>
      </c>
      <c r="X41" s="473" t="s">
        <v>3978</v>
      </c>
      <c r="Y41" s="132">
        <f t="shared" si="0"/>
        <v>0</v>
      </c>
      <c r="Z41" s="132" t="str">
        <f t="shared" si="1"/>
        <v>0</v>
      </c>
      <c r="AA41" s="372">
        <f t="shared" si="2"/>
        <v>0</v>
      </c>
      <c r="AB41" s="484"/>
      <c r="AC41" s="481"/>
      <c r="AD41" s="482"/>
      <c r="AE41" s="482"/>
      <c r="AF41" s="482"/>
      <c r="AG41" s="482"/>
      <c r="AH41" s="482"/>
    </row>
    <row r="42" spans="1:34" s="502" customFormat="1" ht="12" customHeight="1" x14ac:dyDescent="0.2">
      <c r="A42" s="506"/>
      <c r="B42" s="741"/>
      <c r="C42" s="506"/>
      <c r="D42" s="506"/>
      <c r="F42" s="495"/>
      <c r="G42" s="742"/>
      <c r="H42" s="743"/>
      <c r="I42" s="581"/>
      <c r="K42" s="553"/>
      <c r="L42" s="583"/>
      <c r="O42" s="503"/>
      <c r="P42" s="581"/>
      <c r="Q42" s="506"/>
      <c r="R42" s="741"/>
      <c r="S42" s="744"/>
      <c r="T42" s="745"/>
      <c r="Y42" s="132">
        <f t="shared" si="0"/>
        <v>0</v>
      </c>
      <c r="Z42" s="132" t="str">
        <f t="shared" si="1"/>
        <v>0</v>
      </c>
      <c r="AA42" s="372" t="str">
        <f t="shared" si="2"/>
        <v>0</v>
      </c>
      <c r="AB42" s="747"/>
      <c r="AC42" s="718"/>
      <c r="AD42" s="719"/>
      <c r="AE42" s="719"/>
      <c r="AF42" s="719"/>
      <c r="AG42" s="719"/>
      <c r="AH42" s="719"/>
    </row>
    <row r="43" spans="1:34" s="79" customFormat="1" ht="12" customHeight="1" x14ac:dyDescent="0.2">
      <c r="A43" s="16" t="s">
        <v>4446</v>
      </c>
      <c r="B43" s="17">
        <v>216</v>
      </c>
      <c r="C43" s="16" t="s">
        <v>4447</v>
      </c>
      <c r="D43" s="85" t="s">
        <v>1906</v>
      </c>
      <c r="E43" s="18" t="s">
        <v>5516</v>
      </c>
      <c r="F43" s="18">
        <v>1</v>
      </c>
      <c r="G43" s="715">
        <v>25</v>
      </c>
      <c r="H43" s="18"/>
      <c r="I43" s="126" t="s">
        <v>5266</v>
      </c>
      <c r="J43" s="18" t="s">
        <v>3005</v>
      </c>
      <c r="K43" s="19" t="s">
        <v>4069</v>
      </c>
      <c r="L43" s="254" t="s">
        <v>1616</v>
      </c>
      <c r="M43" s="397" t="s">
        <v>4379</v>
      </c>
      <c r="N43" s="18" t="s">
        <v>3005</v>
      </c>
      <c r="O43" s="83" t="s">
        <v>1885</v>
      </c>
      <c r="P43" s="715">
        <v>25</v>
      </c>
      <c r="Q43" s="154" t="s">
        <v>5079</v>
      </c>
      <c r="R43" s="2">
        <v>0</v>
      </c>
      <c r="S43" s="467">
        <v>25368</v>
      </c>
      <c r="T43" s="1" t="s">
        <v>844</v>
      </c>
      <c r="U43" s="18" t="s">
        <v>1887</v>
      </c>
      <c r="V43" s="79" t="s">
        <v>1887</v>
      </c>
      <c r="W43" s="79" t="s">
        <v>3979</v>
      </c>
      <c r="X43" s="79" t="s">
        <v>3978</v>
      </c>
      <c r="Y43" s="132">
        <f t="shared" si="0"/>
        <v>50</v>
      </c>
      <c r="Z43" s="132" t="str">
        <f t="shared" si="1"/>
        <v>0</v>
      </c>
      <c r="AA43" s="372">
        <f t="shared" si="2"/>
        <v>50</v>
      </c>
      <c r="AC43" s="86"/>
    </row>
    <row r="44" spans="1:34" s="79" customFormat="1" ht="12" customHeight="1" x14ac:dyDescent="0.2">
      <c r="A44" s="16" t="s">
        <v>4446</v>
      </c>
      <c r="B44" s="17">
        <v>216</v>
      </c>
      <c r="C44" s="16" t="s">
        <v>4447</v>
      </c>
      <c r="D44" s="85" t="s">
        <v>1907</v>
      </c>
      <c r="E44" s="18" t="s">
        <v>5516</v>
      </c>
      <c r="F44" s="18">
        <v>1</v>
      </c>
      <c r="G44" s="715">
        <v>25</v>
      </c>
      <c r="H44" s="18"/>
      <c r="I44" s="126" t="s">
        <v>5266</v>
      </c>
      <c r="J44" s="18" t="s">
        <v>3005</v>
      </c>
      <c r="K44" s="19" t="s">
        <v>4069</v>
      </c>
      <c r="L44" s="254" t="s">
        <v>1616</v>
      </c>
      <c r="M44" s="397" t="s">
        <v>4379</v>
      </c>
      <c r="N44" s="18" t="s">
        <v>3005</v>
      </c>
      <c r="O44" s="83" t="s">
        <v>1885</v>
      </c>
      <c r="P44" s="715">
        <v>25</v>
      </c>
      <c r="Q44" s="154" t="s">
        <v>5079</v>
      </c>
      <c r="R44" s="2">
        <v>0</v>
      </c>
      <c r="S44" s="467">
        <v>25368</v>
      </c>
      <c r="T44" s="1" t="s">
        <v>844</v>
      </c>
      <c r="U44" s="79" t="s">
        <v>1887</v>
      </c>
      <c r="V44" s="79" t="s">
        <v>1887</v>
      </c>
      <c r="W44" s="79" t="s">
        <v>3979</v>
      </c>
      <c r="X44" s="79" t="s">
        <v>3978</v>
      </c>
      <c r="Y44" s="132">
        <f t="shared" si="0"/>
        <v>50</v>
      </c>
      <c r="Z44" s="132" t="str">
        <f t="shared" si="1"/>
        <v>0</v>
      </c>
      <c r="AA44" s="372">
        <f t="shared" si="2"/>
        <v>50</v>
      </c>
      <c r="AC44" s="86"/>
    </row>
    <row r="45" spans="1:34" s="79" customFormat="1" ht="12" customHeight="1" x14ac:dyDescent="0.2">
      <c r="A45" s="16" t="s">
        <v>4446</v>
      </c>
      <c r="B45" s="17">
        <v>216</v>
      </c>
      <c r="C45" s="16" t="s">
        <v>4447</v>
      </c>
      <c r="D45" s="85" t="s">
        <v>1908</v>
      </c>
      <c r="E45" s="18" t="s">
        <v>5516</v>
      </c>
      <c r="F45" s="18">
        <v>1</v>
      </c>
      <c r="G45" s="715">
        <v>25</v>
      </c>
      <c r="H45" s="18"/>
      <c r="I45" s="126" t="s">
        <v>5266</v>
      </c>
      <c r="J45" s="18" t="s">
        <v>3005</v>
      </c>
      <c r="K45" s="19" t="s">
        <v>4069</v>
      </c>
      <c r="L45" s="254" t="s">
        <v>1616</v>
      </c>
      <c r="M45" s="397" t="s">
        <v>4379</v>
      </c>
      <c r="N45" s="18" t="s">
        <v>3005</v>
      </c>
      <c r="O45" s="83" t="s">
        <v>1885</v>
      </c>
      <c r="P45" s="715">
        <v>25</v>
      </c>
      <c r="Q45" s="154" t="s">
        <v>5079</v>
      </c>
      <c r="R45" s="2">
        <v>0</v>
      </c>
      <c r="S45" s="467">
        <v>25368</v>
      </c>
      <c r="T45" s="1" t="s">
        <v>844</v>
      </c>
      <c r="U45" s="79" t="s">
        <v>1887</v>
      </c>
      <c r="V45" s="79" t="s">
        <v>1887</v>
      </c>
      <c r="W45" s="79" t="s">
        <v>3979</v>
      </c>
      <c r="X45" s="79" t="s">
        <v>3978</v>
      </c>
      <c r="Y45" s="132">
        <f t="shared" si="0"/>
        <v>50</v>
      </c>
      <c r="Z45" s="132" t="str">
        <f t="shared" si="1"/>
        <v>0</v>
      </c>
      <c r="AA45" s="372">
        <f t="shared" si="2"/>
        <v>50</v>
      </c>
      <c r="AC45" s="86"/>
    </row>
    <row r="46" spans="1:34" s="79" customFormat="1" ht="12" customHeight="1" x14ac:dyDescent="0.2">
      <c r="A46" s="16" t="s">
        <v>4446</v>
      </c>
      <c r="B46" s="17">
        <v>216</v>
      </c>
      <c r="C46" s="16" t="s">
        <v>4447</v>
      </c>
      <c r="D46" s="85" t="s">
        <v>1909</v>
      </c>
      <c r="E46" s="18" t="s">
        <v>5516</v>
      </c>
      <c r="F46" s="18">
        <v>1</v>
      </c>
      <c r="G46" s="715">
        <v>25</v>
      </c>
      <c r="H46" s="18"/>
      <c r="I46" s="126" t="s">
        <v>5266</v>
      </c>
      <c r="J46" s="18" t="s">
        <v>3005</v>
      </c>
      <c r="K46" s="19" t="s">
        <v>4069</v>
      </c>
      <c r="L46" s="254" t="s">
        <v>1616</v>
      </c>
      <c r="M46" s="397" t="s">
        <v>4379</v>
      </c>
      <c r="N46" s="18" t="s">
        <v>3005</v>
      </c>
      <c r="O46" s="83" t="s">
        <v>1885</v>
      </c>
      <c r="P46" s="715">
        <v>25</v>
      </c>
      <c r="Q46" s="154" t="s">
        <v>5079</v>
      </c>
      <c r="R46" s="2">
        <v>0</v>
      </c>
      <c r="S46" s="467">
        <v>25368</v>
      </c>
      <c r="T46" s="1" t="s">
        <v>844</v>
      </c>
      <c r="U46" s="79" t="s">
        <v>1887</v>
      </c>
      <c r="V46" s="79" t="s">
        <v>1887</v>
      </c>
      <c r="W46" s="79" t="s">
        <v>3979</v>
      </c>
      <c r="X46" s="79" t="s">
        <v>3978</v>
      </c>
      <c r="Y46" s="132">
        <f t="shared" si="0"/>
        <v>50</v>
      </c>
      <c r="Z46" s="132" t="str">
        <f t="shared" si="1"/>
        <v>0</v>
      </c>
      <c r="AA46" s="372">
        <f t="shared" si="2"/>
        <v>50</v>
      </c>
      <c r="AC46" s="86"/>
    </row>
    <row r="47" spans="1:34" s="79" customFormat="1" ht="12" customHeight="1" x14ac:dyDescent="0.2">
      <c r="A47" s="16" t="s">
        <v>4446</v>
      </c>
      <c r="B47" s="17">
        <v>216</v>
      </c>
      <c r="C47" s="16" t="s">
        <v>4447</v>
      </c>
      <c r="D47" s="85" t="s">
        <v>1910</v>
      </c>
      <c r="E47" s="18" t="s">
        <v>5516</v>
      </c>
      <c r="F47" s="18">
        <v>1</v>
      </c>
      <c r="G47" s="715">
        <v>25</v>
      </c>
      <c r="H47" s="18"/>
      <c r="I47" s="126" t="s">
        <v>5266</v>
      </c>
      <c r="J47" s="18" t="s">
        <v>3005</v>
      </c>
      <c r="K47" s="19" t="s">
        <v>4069</v>
      </c>
      <c r="L47" s="254" t="s">
        <v>1616</v>
      </c>
      <c r="M47" s="397" t="s">
        <v>4379</v>
      </c>
      <c r="N47" s="18" t="s">
        <v>3005</v>
      </c>
      <c r="O47" s="83" t="s">
        <v>1885</v>
      </c>
      <c r="P47" s="715">
        <v>25</v>
      </c>
      <c r="Q47" s="154" t="s">
        <v>5079</v>
      </c>
      <c r="R47" s="2">
        <v>0</v>
      </c>
      <c r="S47" s="467">
        <v>25368</v>
      </c>
      <c r="T47" s="1" t="s">
        <v>844</v>
      </c>
      <c r="U47" s="79" t="s">
        <v>1887</v>
      </c>
      <c r="V47" s="79" t="s">
        <v>1887</v>
      </c>
      <c r="W47" s="79" t="s">
        <v>3979</v>
      </c>
      <c r="X47" s="79" t="s">
        <v>3978</v>
      </c>
      <c r="Y47" s="132">
        <f t="shared" si="0"/>
        <v>50</v>
      </c>
      <c r="Z47" s="132" t="str">
        <f t="shared" si="1"/>
        <v>0</v>
      </c>
      <c r="AA47" s="372">
        <f t="shared" si="2"/>
        <v>50</v>
      </c>
      <c r="AC47" s="86"/>
    </row>
    <row r="48" spans="1:34" s="79" customFormat="1" ht="12" customHeight="1" x14ac:dyDescent="0.2">
      <c r="A48" s="16" t="s">
        <v>4446</v>
      </c>
      <c r="B48" s="17">
        <v>216</v>
      </c>
      <c r="C48" s="16" t="s">
        <v>4447</v>
      </c>
      <c r="D48" s="85" t="s">
        <v>1911</v>
      </c>
      <c r="E48" s="18" t="s">
        <v>5516</v>
      </c>
      <c r="F48" s="18">
        <v>1</v>
      </c>
      <c r="G48" s="715">
        <v>25</v>
      </c>
      <c r="H48" s="18"/>
      <c r="I48" s="126" t="s">
        <v>5266</v>
      </c>
      <c r="J48" s="18" t="s">
        <v>3005</v>
      </c>
      <c r="K48" s="19" t="s">
        <v>4069</v>
      </c>
      <c r="L48" s="254" t="s">
        <v>1616</v>
      </c>
      <c r="M48" s="397" t="s">
        <v>4379</v>
      </c>
      <c r="N48" s="18" t="s">
        <v>3005</v>
      </c>
      <c r="O48" s="83" t="s">
        <v>1885</v>
      </c>
      <c r="P48" s="715">
        <v>25</v>
      </c>
      <c r="Q48" s="154" t="s">
        <v>5079</v>
      </c>
      <c r="R48" s="2">
        <v>0</v>
      </c>
      <c r="S48" s="467">
        <v>25368</v>
      </c>
      <c r="T48" s="1" t="s">
        <v>844</v>
      </c>
      <c r="U48" s="79" t="s">
        <v>1887</v>
      </c>
      <c r="V48" s="79" t="s">
        <v>1887</v>
      </c>
      <c r="W48" s="79" t="s">
        <v>3979</v>
      </c>
      <c r="X48" s="79" t="s">
        <v>3978</v>
      </c>
      <c r="Y48" s="132">
        <f t="shared" si="0"/>
        <v>50</v>
      </c>
      <c r="Z48" s="132" t="str">
        <f t="shared" si="1"/>
        <v>0</v>
      </c>
      <c r="AA48" s="372">
        <f t="shared" si="2"/>
        <v>50</v>
      </c>
      <c r="AC48" s="86"/>
    </row>
    <row r="49" spans="1:34" s="504" customFormat="1" ht="12" customHeight="1" x14ac:dyDescent="0.2">
      <c r="A49" s="708"/>
      <c r="B49" s="709"/>
      <c r="C49" s="708"/>
      <c r="D49" s="505"/>
      <c r="F49" s="501"/>
      <c r="G49" s="519"/>
      <c r="H49" s="530"/>
      <c r="I49" s="497"/>
      <c r="J49" s="58"/>
      <c r="K49" s="19"/>
      <c r="L49" s="254" t="s">
        <v>1616</v>
      </c>
      <c r="M49" s="501"/>
      <c r="O49" s="518"/>
      <c r="P49" s="519"/>
      <c r="Q49" s="708"/>
      <c r="R49" s="709"/>
      <c r="S49" s="588"/>
      <c r="T49" s="708"/>
      <c r="Y49" s="132">
        <f t="shared" si="0"/>
        <v>0</v>
      </c>
      <c r="Z49" s="132" t="str">
        <f t="shared" si="1"/>
        <v>0</v>
      </c>
      <c r="AA49" s="372" t="str">
        <f t="shared" si="2"/>
        <v>0</v>
      </c>
      <c r="AB49" s="511"/>
      <c r="AC49" s="509"/>
      <c r="AD49" s="510"/>
      <c r="AE49" s="510"/>
      <c r="AF49" s="510"/>
      <c r="AG49" s="510"/>
      <c r="AH49" s="510"/>
    </row>
    <row r="50" spans="1:34" s="632" customFormat="1" ht="12" customHeight="1" thickBot="1" x14ac:dyDescent="0.25">
      <c r="A50" s="630"/>
      <c r="B50" s="631"/>
      <c r="C50" s="630"/>
      <c r="D50" s="630"/>
      <c r="G50" s="458">
        <f>SUM(G43:G49)</f>
        <v>150</v>
      </c>
      <c r="I50" s="633"/>
      <c r="K50" s="633"/>
      <c r="L50" s="634"/>
      <c r="M50" s="462">
        <f>G50-P50</f>
        <v>0</v>
      </c>
      <c r="N50" s="635"/>
      <c r="O50" s="469"/>
      <c r="P50" s="462">
        <f>SUM(P43:P49)</f>
        <v>150</v>
      </c>
      <c r="Q50" s="630"/>
      <c r="R50" s="631"/>
      <c r="S50" s="469"/>
      <c r="T50" s="630"/>
      <c r="Y50" s="132">
        <f t="shared" si="0"/>
        <v>0</v>
      </c>
      <c r="Z50" s="132" t="str">
        <f t="shared" si="1"/>
        <v>0</v>
      </c>
      <c r="AA50" s="372" t="str">
        <f t="shared" si="2"/>
        <v>0</v>
      </c>
      <c r="AB50" s="636"/>
      <c r="AC50" s="637"/>
    </row>
    <row r="51" spans="1:34" s="504" customFormat="1" ht="12" customHeight="1" x14ac:dyDescent="0.2">
      <c r="A51" s="505"/>
      <c r="B51" s="608"/>
      <c r="C51" s="505"/>
      <c r="D51" s="505"/>
      <c r="E51" s="501"/>
      <c r="F51" s="501"/>
      <c r="G51" s="501"/>
      <c r="I51" s="590"/>
      <c r="K51" s="590"/>
      <c r="L51" s="500"/>
      <c r="M51" s="501"/>
      <c r="O51" s="518"/>
      <c r="P51" s="501"/>
      <c r="Q51" s="505"/>
      <c r="R51" s="608"/>
      <c r="T51" s="505"/>
      <c r="Y51" s="132">
        <f t="shared" si="0"/>
        <v>0</v>
      </c>
      <c r="Z51" s="132" t="str">
        <f t="shared" si="1"/>
        <v>0</v>
      </c>
      <c r="AA51" s="372" t="str">
        <f t="shared" si="2"/>
        <v>0</v>
      </c>
      <c r="AB51" s="511"/>
      <c r="AC51" s="509"/>
      <c r="AD51" s="510"/>
      <c r="AE51" s="510"/>
      <c r="AF51" s="510"/>
      <c r="AG51" s="510"/>
      <c r="AH51" s="510"/>
    </row>
    <row r="52" spans="1:34" s="275" customFormat="1" ht="12" customHeight="1" x14ac:dyDescent="0.2">
      <c r="A52" s="440"/>
      <c r="B52" s="272"/>
      <c r="C52" s="440"/>
      <c r="D52" s="440"/>
      <c r="G52" s="578"/>
      <c r="I52" s="126"/>
      <c r="K52" s="370"/>
      <c r="L52" s="254"/>
      <c r="M52" s="578"/>
      <c r="O52" s="514"/>
      <c r="P52" s="578"/>
      <c r="Q52" s="454"/>
      <c r="R52" s="272"/>
      <c r="S52" s="579"/>
      <c r="T52" s="440"/>
      <c r="Y52" s="132">
        <f t="shared" si="0"/>
        <v>0</v>
      </c>
      <c r="Z52" s="132" t="str">
        <f t="shared" si="1"/>
        <v>0</v>
      </c>
      <c r="AA52" s="372" t="str">
        <f t="shared" si="2"/>
        <v>0</v>
      </c>
      <c r="AB52" s="399"/>
      <c r="AC52" s="24"/>
      <c r="AD52" s="28"/>
      <c r="AE52" s="28"/>
      <c r="AF52" s="28"/>
      <c r="AG52" s="28"/>
      <c r="AH52" s="28"/>
    </row>
    <row r="53" spans="1:34" s="502" customFormat="1" ht="12" customHeight="1" x14ac:dyDescent="0.2">
      <c r="A53" s="745"/>
      <c r="B53" s="752"/>
      <c r="C53" s="745"/>
      <c r="D53" s="584">
        <v>1</v>
      </c>
      <c r="E53" s="743" t="s">
        <v>5516</v>
      </c>
      <c r="F53" s="495">
        <v>1</v>
      </c>
      <c r="G53" s="584"/>
      <c r="H53" s="743" t="s">
        <v>1561</v>
      </c>
      <c r="I53" s="581"/>
      <c r="J53" s="743"/>
      <c r="K53" s="553"/>
      <c r="L53" s="583" t="s">
        <v>1616</v>
      </c>
      <c r="M53" s="495" t="s">
        <v>4379</v>
      </c>
      <c r="N53" s="743"/>
      <c r="O53" s="503" t="s">
        <v>1916</v>
      </c>
      <c r="P53" s="584"/>
      <c r="Q53" s="745"/>
      <c r="R53" s="752"/>
      <c r="S53" s="753"/>
      <c r="T53" s="745"/>
      <c r="U53" s="502" t="s">
        <v>1887</v>
      </c>
      <c r="V53" s="502" t="s">
        <v>1887</v>
      </c>
      <c r="W53" s="502" t="s">
        <v>3979</v>
      </c>
      <c r="X53" s="502" t="s">
        <v>3978</v>
      </c>
      <c r="Y53" s="132">
        <f t="shared" si="0"/>
        <v>0</v>
      </c>
      <c r="Z53" s="132" t="str">
        <f t="shared" si="1"/>
        <v>0</v>
      </c>
      <c r="AA53" s="372">
        <f t="shared" si="2"/>
        <v>0</v>
      </c>
      <c r="AB53" s="718"/>
      <c r="AC53" s="718"/>
      <c r="AD53" s="719"/>
      <c r="AE53" s="719"/>
      <c r="AF53" s="719"/>
      <c r="AG53" s="719"/>
      <c r="AH53" s="719"/>
    </row>
    <row r="54" spans="1:34" s="502" customFormat="1" ht="12" customHeight="1" x14ac:dyDescent="0.2">
      <c r="A54" s="745"/>
      <c r="B54" s="752"/>
      <c r="C54" s="745"/>
      <c r="D54" s="584">
        <v>2</v>
      </c>
      <c r="E54" s="502" t="s">
        <v>5516</v>
      </c>
      <c r="F54" s="495">
        <v>1</v>
      </c>
      <c r="G54" s="584"/>
      <c r="H54" s="743" t="s">
        <v>1561</v>
      </c>
      <c r="I54" s="581"/>
      <c r="J54" s="743"/>
      <c r="K54" s="553"/>
      <c r="L54" s="583" t="s">
        <v>1616</v>
      </c>
      <c r="M54" s="495" t="s">
        <v>4379</v>
      </c>
      <c r="N54" s="743"/>
      <c r="O54" s="503" t="s">
        <v>1916</v>
      </c>
      <c r="P54" s="584"/>
      <c r="Q54" s="745"/>
      <c r="R54" s="752"/>
      <c r="S54" s="753"/>
      <c r="T54" s="745"/>
      <c r="U54" s="502" t="s">
        <v>1887</v>
      </c>
      <c r="V54" s="502" t="s">
        <v>1887</v>
      </c>
      <c r="W54" s="502" t="s">
        <v>3979</v>
      </c>
      <c r="X54" s="502" t="s">
        <v>3978</v>
      </c>
      <c r="Y54" s="132">
        <f t="shared" si="0"/>
        <v>0</v>
      </c>
      <c r="Z54" s="132" t="str">
        <f t="shared" si="1"/>
        <v>0</v>
      </c>
      <c r="AA54" s="372">
        <f t="shared" si="2"/>
        <v>0</v>
      </c>
      <c r="AB54" s="747"/>
      <c r="AC54" s="718"/>
      <c r="AD54" s="719"/>
      <c r="AE54" s="719"/>
      <c r="AF54" s="719"/>
      <c r="AG54" s="719"/>
      <c r="AH54" s="719"/>
    </row>
    <row r="55" spans="1:34" s="502" customFormat="1" ht="12" customHeight="1" x14ac:dyDescent="0.2">
      <c r="A55" s="745"/>
      <c r="B55" s="752"/>
      <c r="C55" s="745"/>
      <c r="D55" s="584">
        <v>3</v>
      </c>
      <c r="E55" s="502" t="s">
        <v>5516</v>
      </c>
      <c r="F55" s="495">
        <v>1</v>
      </c>
      <c r="G55" s="584"/>
      <c r="H55" s="743" t="s">
        <v>1561</v>
      </c>
      <c r="I55" s="581"/>
      <c r="J55" s="743"/>
      <c r="K55" s="553"/>
      <c r="L55" s="583" t="s">
        <v>1616</v>
      </c>
      <c r="M55" s="495" t="s">
        <v>4379</v>
      </c>
      <c r="N55" s="743"/>
      <c r="O55" s="503" t="s">
        <v>1916</v>
      </c>
      <c r="P55" s="584"/>
      <c r="Q55" s="745"/>
      <c r="R55" s="752"/>
      <c r="S55" s="753"/>
      <c r="T55" s="745"/>
      <c r="U55" s="502" t="s">
        <v>1887</v>
      </c>
      <c r="V55" s="502" t="s">
        <v>1887</v>
      </c>
      <c r="W55" s="502" t="s">
        <v>3979</v>
      </c>
      <c r="X55" s="502" t="s">
        <v>3978</v>
      </c>
      <c r="Y55" s="132">
        <f t="shared" si="0"/>
        <v>0</v>
      </c>
      <c r="Z55" s="132" t="str">
        <f t="shared" si="1"/>
        <v>0</v>
      </c>
      <c r="AA55" s="372">
        <f t="shared" si="2"/>
        <v>0</v>
      </c>
      <c r="AB55" s="747"/>
      <c r="AC55" s="718"/>
      <c r="AD55" s="719"/>
      <c r="AE55" s="719"/>
      <c r="AF55" s="719"/>
      <c r="AG55" s="719"/>
      <c r="AH55" s="719"/>
    </row>
    <row r="56" spans="1:34" s="502" customFormat="1" ht="12" customHeight="1" x14ac:dyDescent="0.2">
      <c r="A56" s="745"/>
      <c r="B56" s="752"/>
      <c r="C56" s="745"/>
      <c r="D56" s="584">
        <v>4</v>
      </c>
      <c r="E56" s="502" t="s">
        <v>5516</v>
      </c>
      <c r="F56" s="495">
        <v>1</v>
      </c>
      <c r="G56" s="584"/>
      <c r="H56" s="743" t="s">
        <v>1561</v>
      </c>
      <c r="I56" s="581"/>
      <c r="J56" s="743"/>
      <c r="K56" s="553"/>
      <c r="L56" s="583" t="s">
        <v>1616</v>
      </c>
      <c r="M56" s="495" t="s">
        <v>4379</v>
      </c>
      <c r="N56" s="743"/>
      <c r="O56" s="503" t="s">
        <v>1916</v>
      </c>
      <c r="P56" s="584"/>
      <c r="Q56" s="745"/>
      <c r="R56" s="752"/>
      <c r="S56" s="753"/>
      <c r="T56" s="745"/>
      <c r="U56" s="502" t="s">
        <v>1887</v>
      </c>
      <c r="V56" s="502" t="s">
        <v>1887</v>
      </c>
      <c r="W56" s="502" t="s">
        <v>3979</v>
      </c>
      <c r="X56" s="502" t="s">
        <v>3978</v>
      </c>
      <c r="Y56" s="132">
        <f t="shared" si="0"/>
        <v>0</v>
      </c>
      <c r="Z56" s="132" t="str">
        <f t="shared" si="1"/>
        <v>0</v>
      </c>
      <c r="AA56" s="372">
        <f t="shared" si="2"/>
        <v>0</v>
      </c>
      <c r="AB56" s="747"/>
      <c r="AC56" s="718"/>
      <c r="AD56" s="719"/>
      <c r="AE56" s="719"/>
      <c r="AF56" s="719"/>
      <c r="AG56" s="719"/>
      <c r="AH56" s="719"/>
    </row>
    <row r="57" spans="1:34" s="502" customFormat="1" ht="12" customHeight="1" x14ac:dyDescent="0.2">
      <c r="A57" s="745"/>
      <c r="B57" s="752"/>
      <c r="C57" s="745"/>
      <c r="D57" s="584">
        <v>5</v>
      </c>
      <c r="E57" s="502" t="s">
        <v>5516</v>
      </c>
      <c r="F57" s="495">
        <v>1</v>
      </c>
      <c r="G57" s="584"/>
      <c r="H57" s="743" t="s">
        <v>1561</v>
      </c>
      <c r="I57" s="581"/>
      <c r="J57" s="743"/>
      <c r="K57" s="553"/>
      <c r="L57" s="583" t="s">
        <v>1616</v>
      </c>
      <c r="M57" s="495" t="s">
        <v>4379</v>
      </c>
      <c r="N57" s="743"/>
      <c r="O57" s="503" t="s">
        <v>1916</v>
      </c>
      <c r="P57" s="584"/>
      <c r="Q57" s="745"/>
      <c r="R57" s="752"/>
      <c r="S57" s="753"/>
      <c r="T57" s="745"/>
      <c r="U57" s="502" t="s">
        <v>1887</v>
      </c>
      <c r="V57" s="502" t="s">
        <v>1887</v>
      </c>
      <c r="W57" s="502" t="s">
        <v>3979</v>
      </c>
      <c r="X57" s="502" t="s">
        <v>3978</v>
      </c>
      <c r="Y57" s="132">
        <f t="shared" si="0"/>
        <v>0</v>
      </c>
      <c r="Z57" s="132" t="str">
        <f t="shared" si="1"/>
        <v>0</v>
      </c>
      <c r="AA57" s="372">
        <f t="shared" si="2"/>
        <v>0</v>
      </c>
      <c r="AB57" s="747"/>
      <c r="AC57" s="718"/>
      <c r="AD57" s="719"/>
      <c r="AE57" s="719"/>
      <c r="AF57" s="719"/>
      <c r="AG57" s="719"/>
      <c r="AH57" s="719"/>
    </row>
    <row r="58" spans="1:34" s="502" customFormat="1" ht="12" customHeight="1" x14ac:dyDescent="0.2">
      <c r="A58" s="745"/>
      <c r="B58" s="752"/>
      <c r="C58" s="745"/>
      <c r="D58" s="584">
        <v>6</v>
      </c>
      <c r="E58" s="502" t="s">
        <v>5516</v>
      </c>
      <c r="F58" s="495">
        <v>1</v>
      </c>
      <c r="G58" s="584"/>
      <c r="H58" s="743" t="s">
        <v>1561</v>
      </c>
      <c r="I58" s="581"/>
      <c r="J58" s="743"/>
      <c r="K58" s="553"/>
      <c r="L58" s="583" t="s">
        <v>1616</v>
      </c>
      <c r="M58" s="495" t="s">
        <v>4379</v>
      </c>
      <c r="N58" s="743"/>
      <c r="O58" s="503" t="s">
        <v>1916</v>
      </c>
      <c r="P58" s="584"/>
      <c r="Q58" s="745"/>
      <c r="R58" s="752"/>
      <c r="S58" s="753"/>
      <c r="T58" s="745"/>
      <c r="U58" s="502" t="s">
        <v>1887</v>
      </c>
      <c r="V58" s="502" t="s">
        <v>1887</v>
      </c>
      <c r="W58" s="502" t="s">
        <v>3979</v>
      </c>
      <c r="X58" s="502" t="s">
        <v>3978</v>
      </c>
      <c r="Y58" s="132">
        <f t="shared" si="0"/>
        <v>0</v>
      </c>
      <c r="Z58" s="132" t="str">
        <f t="shared" si="1"/>
        <v>0</v>
      </c>
      <c r="AA58" s="372">
        <f t="shared" si="2"/>
        <v>0</v>
      </c>
      <c r="AB58" s="747"/>
      <c r="AC58" s="718"/>
      <c r="AD58" s="719"/>
      <c r="AE58" s="719"/>
      <c r="AF58" s="719"/>
      <c r="AG58" s="719"/>
      <c r="AH58" s="719"/>
    </row>
    <row r="59" spans="1:34" s="79" customFormat="1" ht="12" customHeight="1" x14ac:dyDescent="0.2">
      <c r="A59" s="16" t="s">
        <v>4446</v>
      </c>
      <c r="B59" s="17">
        <v>216</v>
      </c>
      <c r="C59" s="16" t="s">
        <v>4447</v>
      </c>
      <c r="D59" s="734">
        <v>7</v>
      </c>
      <c r="E59" s="79" t="s">
        <v>5516</v>
      </c>
      <c r="F59" s="275">
        <v>1</v>
      </c>
      <c r="G59" s="526">
        <v>2</v>
      </c>
      <c r="H59" s="18" t="s">
        <v>1561</v>
      </c>
      <c r="I59" s="126" t="s">
        <v>5266</v>
      </c>
      <c r="J59" s="18" t="s">
        <v>3005</v>
      </c>
      <c r="K59" s="19" t="s">
        <v>4069</v>
      </c>
      <c r="L59" s="254" t="s">
        <v>1616</v>
      </c>
      <c r="M59" s="397" t="s">
        <v>4379</v>
      </c>
      <c r="N59" s="18" t="s">
        <v>3005</v>
      </c>
      <c r="O59" s="508" t="s">
        <v>1916</v>
      </c>
      <c r="P59" s="526">
        <v>2</v>
      </c>
      <c r="Q59" s="154" t="s">
        <v>5079</v>
      </c>
      <c r="R59" s="2">
        <v>0</v>
      </c>
      <c r="S59" s="535">
        <v>25371</v>
      </c>
      <c r="T59" s="1" t="s">
        <v>845</v>
      </c>
      <c r="U59" s="79" t="s">
        <v>1887</v>
      </c>
      <c r="V59" s="79" t="s">
        <v>1887</v>
      </c>
      <c r="W59" s="79" t="s">
        <v>3979</v>
      </c>
      <c r="X59" s="79" t="s">
        <v>3978</v>
      </c>
      <c r="Y59" s="132">
        <f t="shared" si="0"/>
        <v>4</v>
      </c>
      <c r="Z59" s="132" t="str">
        <f t="shared" si="1"/>
        <v>0</v>
      </c>
      <c r="AA59" s="372">
        <f t="shared" si="2"/>
        <v>4</v>
      </c>
      <c r="AB59" s="728"/>
      <c r="AC59" s="728"/>
      <c r="AD59" s="729"/>
      <c r="AE59" s="729"/>
      <c r="AF59" s="729"/>
      <c r="AG59" s="729"/>
      <c r="AH59" s="729"/>
    </row>
    <row r="60" spans="1:34" s="79" customFormat="1" ht="12" customHeight="1" x14ac:dyDescent="0.2">
      <c r="A60" s="16" t="s">
        <v>4446</v>
      </c>
      <c r="B60" s="17">
        <v>216</v>
      </c>
      <c r="C60" s="16" t="s">
        <v>4447</v>
      </c>
      <c r="D60" s="734">
        <v>8</v>
      </c>
      <c r="E60" s="79" t="s">
        <v>5516</v>
      </c>
      <c r="F60" s="275">
        <v>1</v>
      </c>
      <c r="G60" s="526">
        <v>2</v>
      </c>
      <c r="H60" s="18" t="s">
        <v>1561</v>
      </c>
      <c r="I60" s="126" t="s">
        <v>5266</v>
      </c>
      <c r="J60" s="18" t="s">
        <v>3005</v>
      </c>
      <c r="K60" s="19" t="s">
        <v>4069</v>
      </c>
      <c r="L60" s="254" t="s">
        <v>1616</v>
      </c>
      <c r="M60" s="397" t="s">
        <v>4379</v>
      </c>
      <c r="N60" s="18" t="s">
        <v>3005</v>
      </c>
      <c r="O60" s="508" t="s">
        <v>1916</v>
      </c>
      <c r="P60" s="526">
        <v>2</v>
      </c>
      <c r="Q60" s="154" t="s">
        <v>5079</v>
      </c>
      <c r="R60" s="2">
        <v>0</v>
      </c>
      <c r="S60" s="535">
        <v>25371</v>
      </c>
      <c r="T60" s="1" t="s">
        <v>845</v>
      </c>
      <c r="U60" s="79" t="s">
        <v>1887</v>
      </c>
      <c r="V60" s="79" t="s">
        <v>1887</v>
      </c>
      <c r="W60" s="79" t="s">
        <v>3979</v>
      </c>
      <c r="X60" s="79" t="s">
        <v>3978</v>
      </c>
      <c r="Y60" s="132">
        <f t="shared" si="0"/>
        <v>4</v>
      </c>
      <c r="Z60" s="132" t="str">
        <f t="shared" si="1"/>
        <v>0</v>
      </c>
      <c r="AA60" s="372">
        <f t="shared" si="2"/>
        <v>4</v>
      </c>
      <c r="AB60" s="728"/>
      <c r="AC60" s="728"/>
      <c r="AD60" s="729"/>
      <c r="AE60" s="729"/>
      <c r="AF60" s="729"/>
      <c r="AG60" s="729"/>
      <c r="AH60" s="729"/>
    </row>
    <row r="61" spans="1:34" s="79" customFormat="1" ht="12" customHeight="1" x14ac:dyDescent="0.2">
      <c r="A61" s="16" t="s">
        <v>4446</v>
      </c>
      <c r="B61" s="17">
        <v>216</v>
      </c>
      <c r="C61" s="16" t="s">
        <v>4447</v>
      </c>
      <c r="D61" s="734">
        <v>9</v>
      </c>
      <c r="E61" s="79" t="s">
        <v>5516</v>
      </c>
      <c r="F61" s="275">
        <v>1</v>
      </c>
      <c r="G61" s="526">
        <v>2</v>
      </c>
      <c r="H61" s="18" t="s">
        <v>1561</v>
      </c>
      <c r="I61" s="126" t="s">
        <v>5266</v>
      </c>
      <c r="J61" s="18" t="s">
        <v>3005</v>
      </c>
      <c r="K61" s="19" t="s">
        <v>4069</v>
      </c>
      <c r="L61" s="254" t="s">
        <v>1616</v>
      </c>
      <c r="M61" s="397" t="s">
        <v>4379</v>
      </c>
      <c r="N61" s="18" t="s">
        <v>3005</v>
      </c>
      <c r="O61" s="508" t="s">
        <v>1916</v>
      </c>
      <c r="P61" s="526">
        <v>2</v>
      </c>
      <c r="Q61" s="154" t="s">
        <v>5079</v>
      </c>
      <c r="R61" s="2">
        <v>0</v>
      </c>
      <c r="S61" s="535">
        <v>25371</v>
      </c>
      <c r="T61" s="1" t="s">
        <v>845</v>
      </c>
      <c r="U61" s="79" t="s">
        <v>1887</v>
      </c>
      <c r="V61" s="79" t="s">
        <v>1887</v>
      </c>
      <c r="W61" s="79" t="s">
        <v>3979</v>
      </c>
      <c r="X61" s="79" t="s">
        <v>3978</v>
      </c>
      <c r="Y61" s="132">
        <f t="shared" si="0"/>
        <v>4</v>
      </c>
      <c r="Z61" s="132" t="str">
        <f t="shared" si="1"/>
        <v>0</v>
      </c>
      <c r="AA61" s="372">
        <f t="shared" si="2"/>
        <v>4</v>
      </c>
      <c r="AB61" s="728"/>
      <c r="AC61" s="728"/>
      <c r="AD61" s="729"/>
      <c r="AE61" s="729"/>
      <c r="AF61" s="729"/>
      <c r="AG61" s="729"/>
      <c r="AH61" s="729"/>
    </row>
    <row r="62" spans="1:34" s="79" customFormat="1" ht="12" customHeight="1" x14ac:dyDescent="0.2">
      <c r="A62" s="16" t="s">
        <v>4446</v>
      </c>
      <c r="B62" s="17">
        <v>216</v>
      </c>
      <c r="C62" s="16" t="s">
        <v>4447</v>
      </c>
      <c r="D62" s="734">
        <v>10</v>
      </c>
      <c r="E62" s="79" t="s">
        <v>5516</v>
      </c>
      <c r="F62" s="275">
        <v>1</v>
      </c>
      <c r="G62" s="526">
        <v>2</v>
      </c>
      <c r="H62" s="18" t="s">
        <v>1561</v>
      </c>
      <c r="I62" s="126" t="s">
        <v>5266</v>
      </c>
      <c r="J62" s="18" t="s">
        <v>3005</v>
      </c>
      <c r="K62" s="19" t="s">
        <v>4069</v>
      </c>
      <c r="L62" s="254" t="s">
        <v>1616</v>
      </c>
      <c r="M62" s="397" t="s">
        <v>4379</v>
      </c>
      <c r="N62" s="18" t="s">
        <v>3005</v>
      </c>
      <c r="O62" s="508" t="s">
        <v>1916</v>
      </c>
      <c r="P62" s="526">
        <v>2</v>
      </c>
      <c r="Q62" s="154" t="s">
        <v>5079</v>
      </c>
      <c r="R62" s="2">
        <v>0</v>
      </c>
      <c r="S62" s="535">
        <v>25371</v>
      </c>
      <c r="T62" s="1" t="s">
        <v>845</v>
      </c>
      <c r="U62" s="79" t="s">
        <v>1887</v>
      </c>
      <c r="V62" s="79" t="s">
        <v>1887</v>
      </c>
      <c r="W62" s="79" t="s">
        <v>3979</v>
      </c>
      <c r="X62" s="79" t="s">
        <v>3978</v>
      </c>
      <c r="Y62" s="132">
        <f t="shared" si="0"/>
        <v>4</v>
      </c>
      <c r="Z62" s="132" t="str">
        <f t="shared" si="1"/>
        <v>0</v>
      </c>
      <c r="AA62" s="372">
        <f t="shared" si="2"/>
        <v>4</v>
      </c>
      <c r="AB62" s="728"/>
      <c r="AC62" s="728"/>
      <c r="AD62" s="729"/>
      <c r="AE62" s="729"/>
      <c r="AF62" s="729"/>
      <c r="AG62" s="729"/>
      <c r="AH62" s="729"/>
    </row>
    <row r="63" spans="1:34" s="79" customFormat="1" ht="12" customHeight="1" x14ac:dyDescent="0.2">
      <c r="A63" s="16" t="s">
        <v>4446</v>
      </c>
      <c r="B63" s="17">
        <v>216</v>
      </c>
      <c r="C63" s="16" t="s">
        <v>4447</v>
      </c>
      <c r="D63" s="734">
        <v>11</v>
      </c>
      <c r="E63" s="79" t="s">
        <v>5516</v>
      </c>
      <c r="F63" s="275">
        <v>1</v>
      </c>
      <c r="G63" s="526">
        <v>2</v>
      </c>
      <c r="H63" s="18" t="s">
        <v>1561</v>
      </c>
      <c r="I63" s="126" t="s">
        <v>5266</v>
      </c>
      <c r="J63" s="18" t="s">
        <v>3005</v>
      </c>
      <c r="K63" s="19" t="s">
        <v>4069</v>
      </c>
      <c r="L63" s="254" t="s">
        <v>1616</v>
      </c>
      <c r="M63" s="397" t="s">
        <v>4379</v>
      </c>
      <c r="N63" s="18" t="s">
        <v>3005</v>
      </c>
      <c r="O63" s="508" t="s">
        <v>1916</v>
      </c>
      <c r="P63" s="526">
        <v>2</v>
      </c>
      <c r="Q63" s="154" t="s">
        <v>5079</v>
      </c>
      <c r="R63" s="2">
        <v>0</v>
      </c>
      <c r="S63" s="535">
        <v>25371</v>
      </c>
      <c r="T63" s="1" t="s">
        <v>845</v>
      </c>
      <c r="U63" s="79" t="s">
        <v>1887</v>
      </c>
      <c r="V63" s="79" t="s">
        <v>1887</v>
      </c>
      <c r="W63" s="79" t="s">
        <v>3979</v>
      </c>
      <c r="X63" s="79" t="s">
        <v>3978</v>
      </c>
      <c r="Y63" s="132">
        <f t="shared" si="0"/>
        <v>4</v>
      </c>
      <c r="Z63" s="132" t="str">
        <f t="shared" si="1"/>
        <v>0</v>
      </c>
      <c r="AA63" s="372">
        <f t="shared" si="2"/>
        <v>4</v>
      </c>
      <c r="AB63" s="728"/>
      <c r="AC63" s="728"/>
      <c r="AD63" s="729"/>
      <c r="AE63" s="729"/>
      <c r="AF63" s="729"/>
      <c r="AG63" s="729"/>
      <c r="AH63" s="729"/>
    </row>
    <row r="64" spans="1:34" s="79" customFormat="1" ht="12" customHeight="1" x14ac:dyDescent="0.2">
      <c r="A64" s="16" t="s">
        <v>4446</v>
      </c>
      <c r="B64" s="17">
        <v>216</v>
      </c>
      <c r="C64" s="16" t="s">
        <v>4447</v>
      </c>
      <c r="D64" s="734">
        <v>12</v>
      </c>
      <c r="E64" s="79" t="s">
        <v>5516</v>
      </c>
      <c r="F64" s="275">
        <v>1</v>
      </c>
      <c r="G64" s="526">
        <v>2</v>
      </c>
      <c r="H64" s="18" t="s">
        <v>1561</v>
      </c>
      <c r="I64" s="126" t="s">
        <v>5266</v>
      </c>
      <c r="J64" s="18" t="s">
        <v>3005</v>
      </c>
      <c r="K64" s="19" t="s">
        <v>4069</v>
      </c>
      <c r="L64" s="254" t="s">
        <v>1616</v>
      </c>
      <c r="M64" s="397" t="s">
        <v>4379</v>
      </c>
      <c r="N64" s="18" t="s">
        <v>3005</v>
      </c>
      <c r="O64" s="508" t="s">
        <v>1916</v>
      </c>
      <c r="P64" s="526">
        <v>2</v>
      </c>
      <c r="Q64" s="154" t="s">
        <v>5079</v>
      </c>
      <c r="R64" s="2">
        <v>0</v>
      </c>
      <c r="S64" s="535">
        <v>25371</v>
      </c>
      <c r="T64" s="1" t="s">
        <v>845</v>
      </c>
      <c r="U64" s="79" t="s">
        <v>1887</v>
      </c>
      <c r="V64" s="79" t="s">
        <v>1887</v>
      </c>
      <c r="W64" s="79" t="s">
        <v>3979</v>
      </c>
      <c r="X64" s="79" t="s">
        <v>3978</v>
      </c>
      <c r="Y64" s="132">
        <f t="shared" si="0"/>
        <v>4</v>
      </c>
      <c r="Z64" s="132" t="str">
        <f t="shared" si="1"/>
        <v>0</v>
      </c>
      <c r="AA64" s="372">
        <f t="shared" si="2"/>
        <v>4</v>
      </c>
      <c r="AB64" s="728"/>
      <c r="AC64" s="728"/>
      <c r="AD64" s="729"/>
      <c r="AE64" s="729"/>
      <c r="AF64" s="729"/>
      <c r="AG64" s="729"/>
      <c r="AH64" s="729"/>
    </row>
    <row r="65" spans="1:34" s="79" customFormat="1" ht="12" customHeight="1" x14ac:dyDescent="0.2">
      <c r="A65" s="16" t="s">
        <v>4446</v>
      </c>
      <c r="B65" s="17">
        <v>216</v>
      </c>
      <c r="C65" s="16" t="s">
        <v>4447</v>
      </c>
      <c r="D65" s="734">
        <v>13</v>
      </c>
      <c r="E65" s="79" t="s">
        <v>5516</v>
      </c>
      <c r="F65" s="275">
        <v>1</v>
      </c>
      <c r="G65" s="526">
        <v>2</v>
      </c>
      <c r="H65" s="18" t="s">
        <v>1561</v>
      </c>
      <c r="I65" s="126" t="s">
        <v>5266</v>
      </c>
      <c r="J65" s="18" t="s">
        <v>3005</v>
      </c>
      <c r="K65" s="19" t="s">
        <v>4069</v>
      </c>
      <c r="L65" s="254" t="s">
        <v>1616</v>
      </c>
      <c r="M65" s="397" t="s">
        <v>4379</v>
      </c>
      <c r="N65" s="18" t="s">
        <v>3005</v>
      </c>
      <c r="O65" s="508" t="s">
        <v>1916</v>
      </c>
      <c r="P65" s="526">
        <v>2</v>
      </c>
      <c r="Q65" s="154" t="s">
        <v>5079</v>
      </c>
      <c r="R65" s="2">
        <v>0</v>
      </c>
      <c r="S65" s="535">
        <v>25371</v>
      </c>
      <c r="T65" s="1" t="s">
        <v>845</v>
      </c>
      <c r="U65" s="79" t="s">
        <v>1887</v>
      </c>
      <c r="V65" s="79" t="s">
        <v>1887</v>
      </c>
      <c r="W65" s="79" t="s">
        <v>3979</v>
      </c>
      <c r="X65" s="79" t="s">
        <v>3978</v>
      </c>
      <c r="Y65" s="132">
        <f t="shared" si="0"/>
        <v>4</v>
      </c>
      <c r="Z65" s="132" t="str">
        <f t="shared" si="1"/>
        <v>0</v>
      </c>
      <c r="AA65" s="372">
        <f t="shared" si="2"/>
        <v>4</v>
      </c>
      <c r="AB65" s="728"/>
      <c r="AC65" s="728"/>
      <c r="AD65" s="729"/>
      <c r="AE65" s="729"/>
      <c r="AF65" s="729"/>
      <c r="AG65" s="729"/>
      <c r="AH65" s="729"/>
    </row>
    <row r="66" spans="1:34" s="79" customFormat="1" ht="12" customHeight="1" x14ac:dyDescent="0.2">
      <c r="A66" s="16" t="s">
        <v>4446</v>
      </c>
      <c r="B66" s="17">
        <v>216</v>
      </c>
      <c r="C66" s="16" t="s">
        <v>4447</v>
      </c>
      <c r="D66" s="734">
        <v>14</v>
      </c>
      <c r="E66" s="79" t="s">
        <v>5516</v>
      </c>
      <c r="F66" s="275">
        <v>1</v>
      </c>
      <c r="G66" s="526">
        <v>2</v>
      </c>
      <c r="H66" s="18" t="s">
        <v>1561</v>
      </c>
      <c r="I66" s="126" t="s">
        <v>5266</v>
      </c>
      <c r="J66" s="18" t="s">
        <v>3005</v>
      </c>
      <c r="K66" s="19" t="s">
        <v>4069</v>
      </c>
      <c r="L66" s="254" t="s">
        <v>1616</v>
      </c>
      <c r="M66" s="397" t="s">
        <v>4379</v>
      </c>
      <c r="N66" s="18" t="s">
        <v>3005</v>
      </c>
      <c r="O66" s="508" t="s">
        <v>1916</v>
      </c>
      <c r="P66" s="526">
        <v>2</v>
      </c>
      <c r="Q66" s="154" t="s">
        <v>5079</v>
      </c>
      <c r="R66" s="2">
        <v>0</v>
      </c>
      <c r="S66" s="535">
        <v>25371</v>
      </c>
      <c r="T66" s="1" t="s">
        <v>845</v>
      </c>
      <c r="U66" s="79" t="s">
        <v>1887</v>
      </c>
      <c r="V66" s="79" t="s">
        <v>1887</v>
      </c>
      <c r="W66" s="79" t="s">
        <v>3979</v>
      </c>
      <c r="X66" s="79" t="s">
        <v>3978</v>
      </c>
      <c r="Y66" s="132">
        <f t="shared" si="0"/>
        <v>4</v>
      </c>
      <c r="Z66" s="132" t="str">
        <f t="shared" si="1"/>
        <v>0</v>
      </c>
      <c r="AA66" s="372">
        <f t="shared" si="2"/>
        <v>4</v>
      </c>
      <c r="AB66" s="728"/>
      <c r="AC66" s="728"/>
      <c r="AD66" s="729"/>
      <c r="AE66" s="729"/>
      <c r="AF66" s="729"/>
      <c r="AG66" s="729"/>
      <c r="AH66" s="729"/>
    </row>
    <row r="67" spans="1:34" s="79" customFormat="1" ht="12" customHeight="1" x14ac:dyDescent="0.2">
      <c r="A67" s="16" t="s">
        <v>4446</v>
      </c>
      <c r="B67" s="17">
        <v>216</v>
      </c>
      <c r="C67" s="16" t="s">
        <v>4447</v>
      </c>
      <c r="D67" s="734">
        <v>15</v>
      </c>
      <c r="E67" s="79" t="s">
        <v>5516</v>
      </c>
      <c r="F67" s="275">
        <v>1</v>
      </c>
      <c r="G67" s="526">
        <v>2</v>
      </c>
      <c r="H67" s="18" t="s">
        <v>1561</v>
      </c>
      <c r="I67" s="126" t="s">
        <v>5266</v>
      </c>
      <c r="J67" s="18" t="s">
        <v>3005</v>
      </c>
      <c r="K67" s="19" t="s">
        <v>4069</v>
      </c>
      <c r="L67" s="254" t="s">
        <v>1616</v>
      </c>
      <c r="M67" s="397" t="s">
        <v>4379</v>
      </c>
      <c r="N67" s="18" t="s">
        <v>3005</v>
      </c>
      <c r="O67" s="508" t="s">
        <v>1916</v>
      </c>
      <c r="P67" s="526">
        <v>2</v>
      </c>
      <c r="Q67" s="154" t="s">
        <v>5079</v>
      </c>
      <c r="R67" s="2">
        <v>0</v>
      </c>
      <c r="S67" s="535">
        <v>25371</v>
      </c>
      <c r="T67" s="1" t="s">
        <v>845</v>
      </c>
      <c r="U67" s="79" t="s">
        <v>1887</v>
      </c>
      <c r="V67" s="79" t="s">
        <v>1887</v>
      </c>
      <c r="W67" s="79" t="s">
        <v>3979</v>
      </c>
      <c r="X67" s="79" t="s">
        <v>3978</v>
      </c>
      <c r="Y67" s="132">
        <f t="shared" si="0"/>
        <v>4</v>
      </c>
      <c r="Z67" s="132" t="str">
        <f t="shared" si="1"/>
        <v>0</v>
      </c>
      <c r="AA67" s="372">
        <f t="shared" si="2"/>
        <v>4</v>
      </c>
      <c r="AB67" s="728"/>
      <c r="AC67" s="728"/>
      <c r="AD67" s="729"/>
      <c r="AE67" s="729"/>
      <c r="AF67" s="729"/>
      <c r="AG67" s="729"/>
      <c r="AH67" s="729"/>
    </row>
    <row r="68" spans="1:34" s="79" customFormat="1" ht="12" customHeight="1" x14ac:dyDescent="0.2">
      <c r="A68" s="16" t="s">
        <v>4446</v>
      </c>
      <c r="B68" s="17">
        <v>216</v>
      </c>
      <c r="C68" s="16" t="s">
        <v>4447</v>
      </c>
      <c r="D68" s="734">
        <v>16</v>
      </c>
      <c r="E68" s="79" t="s">
        <v>5516</v>
      </c>
      <c r="F68" s="275">
        <v>1</v>
      </c>
      <c r="G68" s="526">
        <v>2</v>
      </c>
      <c r="H68" s="18" t="s">
        <v>1561</v>
      </c>
      <c r="I68" s="126" t="s">
        <v>5266</v>
      </c>
      <c r="J68" s="18" t="s">
        <v>3005</v>
      </c>
      <c r="K68" s="19" t="s">
        <v>4069</v>
      </c>
      <c r="L68" s="254" t="s">
        <v>1616</v>
      </c>
      <c r="M68" s="397" t="s">
        <v>4379</v>
      </c>
      <c r="N68" s="18" t="s">
        <v>3005</v>
      </c>
      <c r="O68" s="508" t="s">
        <v>1916</v>
      </c>
      <c r="P68" s="526">
        <v>2</v>
      </c>
      <c r="Q68" s="154" t="s">
        <v>5079</v>
      </c>
      <c r="R68" s="2">
        <v>0</v>
      </c>
      <c r="S68" s="535">
        <v>25371</v>
      </c>
      <c r="T68" s="1" t="s">
        <v>845</v>
      </c>
      <c r="U68" s="79" t="s">
        <v>1887</v>
      </c>
      <c r="V68" s="79" t="s">
        <v>1887</v>
      </c>
      <c r="W68" s="79" t="s">
        <v>3979</v>
      </c>
      <c r="X68" s="79" t="s">
        <v>3978</v>
      </c>
      <c r="Y68" s="132">
        <f t="shared" si="0"/>
        <v>4</v>
      </c>
      <c r="Z68" s="132" t="str">
        <f t="shared" si="1"/>
        <v>0</v>
      </c>
      <c r="AA68" s="372">
        <f t="shared" si="2"/>
        <v>4</v>
      </c>
      <c r="AB68" s="728"/>
      <c r="AC68" s="728"/>
      <c r="AD68" s="729"/>
      <c r="AE68" s="729"/>
      <c r="AF68" s="729"/>
      <c r="AG68" s="729"/>
      <c r="AH68" s="729"/>
    </row>
    <row r="69" spans="1:34" s="79" customFormat="1" ht="12" customHeight="1" x14ac:dyDescent="0.2">
      <c r="A69" s="16" t="s">
        <v>4446</v>
      </c>
      <c r="B69" s="17">
        <v>216</v>
      </c>
      <c r="C69" s="16" t="s">
        <v>4447</v>
      </c>
      <c r="D69" s="734">
        <v>17</v>
      </c>
      <c r="E69" s="79" t="s">
        <v>5516</v>
      </c>
      <c r="F69" s="275">
        <v>1</v>
      </c>
      <c r="G69" s="526">
        <v>2</v>
      </c>
      <c r="H69" s="18" t="s">
        <v>1561</v>
      </c>
      <c r="I69" s="126" t="s">
        <v>5266</v>
      </c>
      <c r="J69" s="18" t="s">
        <v>3005</v>
      </c>
      <c r="K69" s="19" t="s">
        <v>4069</v>
      </c>
      <c r="L69" s="254" t="s">
        <v>1616</v>
      </c>
      <c r="M69" s="397" t="s">
        <v>4379</v>
      </c>
      <c r="N69" s="18" t="s">
        <v>3005</v>
      </c>
      <c r="O69" s="508" t="s">
        <v>1916</v>
      </c>
      <c r="P69" s="526">
        <v>2</v>
      </c>
      <c r="Q69" s="154" t="s">
        <v>5079</v>
      </c>
      <c r="R69" s="2">
        <v>0</v>
      </c>
      <c r="S69" s="535">
        <v>25371</v>
      </c>
      <c r="T69" s="1" t="s">
        <v>845</v>
      </c>
      <c r="U69" s="79" t="s">
        <v>1887</v>
      </c>
      <c r="V69" s="79" t="s">
        <v>1887</v>
      </c>
      <c r="W69" s="79" t="s">
        <v>3979</v>
      </c>
      <c r="X69" s="79" t="s">
        <v>3978</v>
      </c>
      <c r="Y69" s="132">
        <f t="shared" si="0"/>
        <v>4</v>
      </c>
      <c r="Z69" s="132" t="str">
        <f t="shared" si="1"/>
        <v>0</v>
      </c>
      <c r="AA69" s="372">
        <f t="shared" si="2"/>
        <v>4</v>
      </c>
      <c r="AB69" s="728"/>
      <c r="AC69" s="728"/>
      <c r="AD69" s="729"/>
      <c r="AE69" s="729"/>
      <c r="AF69" s="729"/>
      <c r="AG69" s="729"/>
      <c r="AH69" s="729"/>
    </row>
    <row r="70" spans="1:34" s="79" customFormat="1" ht="12" customHeight="1" x14ac:dyDescent="0.2">
      <c r="A70" s="16" t="s">
        <v>4446</v>
      </c>
      <c r="B70" s="17">
        <v>216</v>
      </c>
      <c r="C70" s="16" t="s">
        <v>4447</v>
      </c>
      <c r="D70" s="758" t="s">
        <v>1909</v>
      </c>
      <c r="E70" s="18" t="s">
        <v>5516</v>
      </c>
      <c r="F70" s="18">
        <v>1</v>
      </c>
      <c r="G70" s="526">
        <v>3</v>
      </c>
      <c r="H70" s="18" t="s">
        <v>1561</v>
      </c>
      <c r="I70" s="126" t="s">
        <v>5266</v>
      </c>
      <c r="J70" s="18" t="s">
        <v>3005</v>
      </c>
      <c r="K70" s="19" t="s">
        <v>4069</v>
      </c>
      <c r="L70" s="254" t="s">
        <v>1616</v>
      </c>
      <c r="M70" s="397" t="s">
        <v>4379</v>
      </c>
      <c r="N70" s="18" t="s">
        <v>3005</v>
      </c>
      <c r="O70" s="508" t="s">
        <v>1916</v>
      </c>
      <c r="P70" s="526">
        <v>3</v>
      </c>
      <c r="Q70" s="154" t="s">
        <v>5079</v>
      </c>
      <c r="R70" s="2">
        <v>0</v>
      </c>
      <c r="S70" s="535">
        <v>25371</v>
      </c>
      <c r="T70" s="1" t="s">
        <v>845</v>
      </c>
      <c r="U70" s="79" t="s">
        <v>1887</v>
      </c>
      <c r="V70" s="79" t="s">
        <v>1887</v>
      </c>
      <c r="W70" s="79" t="s">
        <v>3979</v>
      </c>
      <c r="X70" s="79" t="s">
        <v>3978</v>
      </c>
      <c r="Y70" s="132">
        <f t="shared" si="0"/>
        <v>6</v>
      </c>
      <c r="Z70" s="132" t="str">
        <f t="shared" si="1"/>
        <v>0</v>
      </c>
      <c r="AA70" s="372">
        <f t="shared" si="2"/>
        <v>6</v>
      </c>
      <c r="AB70" s="728"/>
      <c r="AC70" s="728"/>
      <c r="AD70" s="729"/>
      <c r="AE70" s="729"/>
      <c r="AF70" s="729"/>
      <c r="AG70" s="729"/>
      <c r="AH70" s="729"/>
    </row>
    <row r="71" spans="1:34" s="79" customFormat="1" ht="12" customHeight="1" x14ac:dyDescent="0.2">
      <c r="A71" s="16" t="s">
        <v>4446</v>
      </c>
      <c r="B71" s="17">
        <v>216</v>
      </c>
      <c r="C71" s="16" t="s">
        <v>4447</v>
      </c>
      <c r="D71" s="758" t="s">
        <v>1910</v>
      </c>
      <c r="E71" s="18" t="s">
        <v>5516</v>
      </c>
      <c r="F71" s="18">
        <v>1</v>
      </c>
      <c r="G71" s="526">
        <v>3</v>
      </c>
      <c r="H71" s="18" t="s">
        <v>1561</v>
      </c>
      <c r="I71" s="126" t="s">
        <v>5266</v>
      </c>
      <c r="J71" s="18" t="s">
        <v>3005</v>
      </c>
      <c r="K71" s="19" t="s">
        <v>4069</v>
      </c>
      <c r="L71" s="254" t="s">
        <v>1616</v>
      </c>
      <c r="M71" s="397" t="s">
        <v>4379</v>
      </c>
      <c r="N71" s="18" t="s">
        <v>3005</v>
      </c>
      <c r="O71" s="508" t="s">
        <v>1916</v>
      </c>
      <c r="P71" s="526">
        <v>3</v>
      </c>
      <c r="Q71" s="154" t="s">
        <v>5079</v>
      </c>
      <c r="R71" s="2">
        <v>0</v>
      </c>
      <c r="S71" s="535">
        <v>25371</v>
      </c>
      <c r="T71" s="1" t="s">
        <v>845</v>
      </c>
      <c r="U71" s="79" t="s">
        <v>1887</v>
      </c>
      <c r="V71" s="79" t="s">
        <v>1887</v>
      </c>
      <c r="W71" s="79" t="s">
        <v>3979</v>
      </c>
      <c r="X71" s="79" t="s">
        <v>3978</v>
      </c>
      <c r="Y71" s="132">
        <f t="shared" ref="Y71:Y134" si="3">F71*G71*2</f>
        <v>6</v>
      </c>
      <c r="Z71" s="132" t="str">
        <f t="shared" ref="Z71:Z134" si="4">IF(X71="N",Y71,"0")</f>
        <v>0</v>
      </c>
      <c r="AA71" s="372">
        <f t="shared" ref="AA71:AA134" si="5">IF(X71="P",Y71,"0")</f>
        <v>6</v>
      </c>
      <c r="AB71" s="728"/>
      <c r="AC71" s="728"/>
      <c r="AD71" s="729"/>
      <c r="AE71" s="729"/>
      <c r="AF71" s="729"/>
      <c r="AG71" s="729"/>
      <c r="AH71" s="729"/>
    </row>
    <row r="72" spans="1:34" s="79" customFormat="1" ht="12" customHeight="1" x14ac:dyDescent="0.2">
      <c r="A72" s="16" t="s">
        <v>4446</v>
      </c>
      <c r="B72" s="17">
        <v>216</v>
      </c>
      <c r="C72" s="16" t="s">
        <v>4447</v>
      </c>
      <c r="D72" s="758" t="s">
        <v>1911</v>
      </c>
      <c r="E72" s="18" t="s">
        <v>5516</v>
      </c>
      <c r="F72" s="18">
        <v>1</v>
      </c>
      <c r="G72" s="526">
        <v>3</v>
      </c>
      <c r="H72" s="18" t="s">
        <v>1561</v>
      </c>
      <c r="I72" s="126" t="s">
        <v>5266</v>
      </c>
      <c r="J72" s="18" t="s">
        <v>3005</v>
      </c>
      <c r="K72" s="19" t="s">
        <v>4069</v>
      </c>
      <c r="L72" s="254" t="s">
        <v>1616</v>
      </c>
      <c r="M72" s="397" t="s">
        <v>4379</v>
      </c>
      <c r="N72" s="18" t="s">
        <v>3005</v>
      </c>
      <c r="O72" s="508" t="s">
        <v>1916</v>
      </c>
      <c r="P72" s="526">
        <v>3</v>
      </c>
      <c r="Q72" s="154" t="s">
        <v>5079</v>
      </c>
      <c r="R72" s="2">
        <v>0</v>
      </c>
      <c r="S72" s="535">
        <v>25371</v>
      </c>
      <c r="T72" s="1" t="s">
        <v>845</v>
      </c>
      <c r="U72" s="79" t="s">
        <v>1887</v>
      </c>
      <c r="V72" s="79" t="s">
        <v>1887</v>
      </c>
      <c r="W72" s="79" t="s">
        <v>3979</v>
      </c>
      <c r="X72" s="79" t="s">
        <v>3978</v>
      </c>
      <c r="Y72" s="132">
        <f t="shared" si="3"/>
        <v>6</v>
      </c>
      <c r="Z72" s="132" t="str">
        <f t="shared" si="4"/>
        <v>0</v>
      </c>
      <c r="AA72" s="372">
        <f t="shared" si="5"/>
        <v>6</v>
      </c>
      <c r="AB72" s="728"/>
      <c r="AC72" s="728"/>
      <c r="AD72" s="729"/>
      <c r="AE72" s="729"/>
      <c r="AF72" s="729"/>
      <c r="AG72" s="729"/>
      <c r="AH72" s="729"/>
    </row>
    <row r="73" spans="1:34" s="79" customFormat="1" ht="12" customHeight="1" x14ac:dyDescent="0.2">
      <c r="A73" s="16" t="s">
        <v>4446</v>
      </c>
      <c r="B73" s="17">
        <v>216</v>
      </c>
      <c r="C73" s="16" t="s">
        <v>4447</v>
      </c>
      <c r="D73" s="734">
        <v>21</v>
      </c>
      <c r="E73" s="79" t="s">
        <v>5516</v>
      </c>
      <c r="F73" s="275">
        <v>1</v>
      </c>
      <c r="G73" s="526">
        <v>2</v>
      </c>
      <c r="H73" s="18" t="s">
        <v>1561</v>
      </c>
      <c r="I73" s="126" t="s">
        <v>5266</v>
      </c>
      <c r="J73" s="18" t="s">
        <v>3005</v>
      </c>
      <c r="K73" s="19" t="s">
        <v>4069</v>
      </c>
      <c r="L73" s="254" t="s">
        <v>1616</v>
      </c>
      <c r="M73" s="397" t="s">
        <v>4379</v>
      </c>
      <c r="N73" s="18" t="s">
        <v>3005</v>
      </c>
      <c r="O73" s="508" t="s">
        <v>1916</v>
      </c>
      <c r="P73" s="526">
        <v>2</v>
      </c>
      <c r="Q73" s="154" t="s">
        <v>5079</v>
      </c>
      <c r="R73" s="2">
        <v>0</v>
      </c>
      <c r="S73" s="535">
        <v>25371</v>
      </c>
      <c r="T73" s="1" t="s">
        <v>845</v>
      </c>
      <c r="U73" s="79" t="s">
        <v>1887</v>
      </c>
      <c r="V73" s="79" t="s">
        <v>1887</v>
      </c>
      <c r="W73" s="79" t="s">
        <v>3979</v>
      </c>
      <c r="X73" s="79" t="s">
        <v>3978</v>
      </c>
      <c r="Y73" s="132">
        <f t="shared" si="3"/>
        <v>4</v>
      </c>
      <c r="Z73" s="132" t="str">
        <f t="shared" si="4"/>
        <v>0</v>
      </c>
      <c r="AA73" s="372">
        <f t="shared" si="5"/>
        <v>4</v>
      </c>
      <c r="AB73" s="728"/>
      <c r="AC73" s="728"/>
      <c r="AD73" s="729"/>
      <c r="AE73" s="729"/>
      <c r="AF73" s="729"/>
      <c r="AG73" s="729"/>
      <c r="AH73" s="729"/>
    </row>
    <row r="74" spans="1:34" s="79" customFormat="1" ht="12" customHeight="1" x14ac:dyDescent="0.2">
      <c r="A74" s="16" t="s">
        <v>4446</v>
      </c>
      <c r="B74" s="17">
        <v>216</v>
      </c>
      <c r="C74" s="16" t="s">
        <v>4447</v>
      </c>
      <c r="D74" s="734">
        <v>22</v>
      </c>
      <c r="E74" s="79" t="s">
        <v>5516</v>
      </c>
      <c r="F74" s="275">
        <v>1</v>
      </c>
      <c r="G74" s="526">
        <v>2</v>
      </c>
      <c r="H74" s="18" t="s">
        <v>1561</v>
      </c>
      <c r="I74" s="126" t="s">
        <v>5266</v>
      </c>
      <c r="J74" s="18" t="s">
        <v>3005</v>
      </c>
      <c r="K74" s="19" t="s">
        <v>4069</v>
      </c>
      <c r="L74" s="254" t="s">
        <v>1616</v>
      </c>
      <c r="M74" s="397" t="s">
        <v>4379</v>
      </c>
      <c r="N74" s="18" t="s">
        <v>3005</v>
      </c>
      <c r="O74" s="508" t="s">
        <v>1916</v>
      </c>
      <c r="P74" s="526">
        <v>2</v>
      </c>
      <c r="Q74" s="154" t="s">
        <v>5079</v>
      </c>
      <c r="R74" s="2">
        <v>0</v>
      </c>
      <c r="S74" s="535">
        <v>25371</v>
      </c>
      <c r="T74" s="1" t="s">
        <v>845</v>
      </c>
      <c r="U74" s="79" t="s">
        <v>1887</v>
      </c>
      <c r="V74" s="79" t="s">
        <v>1887</v>
      </c>
      <c r="W74" s="79" t="s">
        <v>3979</v>
      </c>
      <c r="X74" s="79" t="s">
        <v>3978</v>
      </c>
      <c r="Y74" s="132">
        <f t="shared" si="3"/>
        <v>4</v>
      </c>
      <c r="Z74" s="132" t="str">
        <f t="shared" si="4"/>
        <v>0</v>
      </c>
      <c r="AA74" s="372">
        <f t="shared" si="5"/>
        <v>4</v>
      </c>
      <c r="AB74" s="728"/>
      <c r="AC74" s="728"/>
      <c r="AD74" s="729"/>
      <c r="AE74" s="729"/>
      <c r="AF74" s="729"/>
      <c r="AG74" s="729"/>
      <c r="AH74" s="729"/>
    </row>
    <row r="75" spans="1:34" s="502" customFormat="1" ht="12" customHeight="1" x14ac:dyDescent="0.2">
      <c r="A75" s="745"/>
      <c r="B75" s="752"/>
      <c r="C75" s="745"/>
      <c r="D75" s="584">
        <v>23</v>
      </c>
      <c r="E75" s="502" t="s">
        <v>5516</v>
      </c>
      <c r="F75" s="495">
        <v>2</v>
      </c>
      <c r="G75" s="584"/>
      <c r="H75" s="743" t="s">
        <v>1561</v>
      </c>
      <c r="I75" s="581"/>
      <c r="J75" s="743"/>
      <c r="K75" s="553"/>
      <c r="L75" s="583" t="s">
        <v>1616</v>
      </c>
      <c r="M75" s="495" t="s">
        <v>4379</v>
      </c>
      <c r="N75" s="743"/>
      <c r="O75" s="503" t="s">
        <v>1916</v>
      </c>
      <c r="P75" s="584"/>
      <c r="Q75" s="493"/>
      <c r="R75" s="585"/>
      <c r="S75" s="753"/>
      <c r="T75" s="493"/>
      <c r="U75" s="502" t="s">
        <v>1887</v>
      </c>
      <c r="V75" s="502" t="s">
        <v>1887</v>
      </c>
      <c r="W75" s="502" t="s">
        <v>3979</v>
      </c>
      <c r="X75" s="502" t="s">
        <v>3978</v>
      </c>
      <c r="Y75" s="132">
        <f t="shared" si="3"/>
        <v>0</v>
      </c>
      <c r="Z75" s="132" t="str">
        <f t="shared" si="4"/>
        <v>0</v>
      </c>
      <c r="AA75" s="372">
        <f t="shared" si="5"/>
        <v>0</v>
      </c>
      <c r="AB75" s="747"/>
      <c r="AC75" s="718"/>
      <c r="AD75" s="719"/>
      <c r="AE75" s="719"/>
      <c r="AF75" s="719"/>
      <c r="AG75" s="719"/>
      <c r="AH75" s="719"/>
    </row>
    <row r="76" spans="1:34" s="502" customFormat="1" ht="12" customHeight="1" x14ac:dyDescent="0.2">
      <c r="A76" s="745"/>
      <c r="B76" s="752"/>
      <c r="C76" s="745"/>
      <c r="D76" s="584">
        <v>24</v>
      </c>
      <c r="E76" s="502" t="s">
        <v>5516</v>
      </c>
      <c r="F76" s="495">
        <v>3</v>
      </c>
      <c r="G76" s="584"/>
      <c r="H76" s="743" t="s">
        <v>1561</v>
      </c>
      <c r="I76" s="581"/>
      <c r="J76" s="743"/>
      <c r="K76" s="553"/>
      <c r="L76" s="583" t="s">
        <v>1616</v>
      </c>
      <c r="M76" s="495" t="s">
        <v>4379</v>
      </c>
      <c r="N76" s="743"/>
      <c r="O76" s="503" t="s">
        <v>1916</v>
      </c>
      <c r="P76" s="584"/>
      <c r="Q76" s="493"/>
      <c r="R76" s="585"/>
      <c r="S76" s="753"/>
      <c r="T76" s="493"/>
      <c r="U76" s="502" t="s">
        <v>1887</v>
      </c>
      <c r="V76" s="502" t="s">
        <v>1887</v>
      </c>
      <c r="W76" s="502" t="s">
        <v>3979</v>
      </c>
      <c r="X76" s="502" t="s">
        <v>3978</v>
      </c>
      <c r="Y76" s="132">
        <f t="shared" si="3"/>
        <v>0</v>
      </c>
      <c r="Z76" s="132" t="str">
        <f t="shared" si="4"/>
        <v>0</v>
      </c>
      <c r="AA76" s="372">
        <f t="shared" si="5"/>
        <v>0</v>
      </c>
      <c r="AB76" s="747"/>
      <c r="AC76" s="718"/>
      <c r="AD76" s="719"/>
      <c r="AE76" s="719"/>
      <c r="AF76" s="719"/>
      <c r="AG76" s="719"/>
      <c r="AH76" s="719"/>
    </row>
    <row r="77" spans="1:34" s="502" customFormat="1" ht="12" customHeight="1" x14ac:dyDescent="0.2">
      <c r="A77" s="745"/>
      <c r="B77" s="752"/>
      <c r="C77" s="745"/>
      <c r="D77" s="506"/>
      <c r="F77" s="495"/>
      <c r="G77" s="584"/>
      <c r="H77" s="743"/>
      <c r="I77" s="581"/>
      <c r="J77" s="521"/>
      <c r="K77" s="553"/>
      <c r="L77" s="583" t="s">
        <v>1616</v>
      </c>
      <c r="M77" s="495"/>
      <c r="O77" s="503"/>
      <c r="P77" s="584"/>
      <c r="Q77" s="745"/>
      <c r="R77" s="752"/>
      <c r="S77" s="753"/>
      <c r="T77" s="745"/>
      <c r="Y77" s="132">
        <f t="shared" si="3"/>
        <v>0</v>
      </c>
      <c r="Z77" s="132" t="str">
        <f t="shared" si="4"/>
        <v>0</v>
      </c>
      <c r="AA77" s="372" t="str">
        <f t="shared" si="5"/>
        <v>0</v>
      </c>
      <c r="AB77" s="747"/>
      <c r="AC77" s="718"/>
      <c r="AD77" s="719"/>
      <c r="AE77" s="719"/>
      <c r="AF77" s="719"/>
      <c r="AG77" s="719"/>
      <c r="AH77" s="719"/>
    </row>
    <row r="78" spans="1:34" s="632" customFormat="1" ht="12" customHeight="1" thickBot="1" x14ac:dyDescent="0.25">
      <c r="A78" s="630"/>
      <c r="B78" s="631"/>
      <c r="C78" s="630"/>
      <c r="D78" s="630"/>
      <c r="G78" s="458">
        <f>SUM(G53:G76)</f>
        <v>35</v>
      </c>
      <c r="I78" s="633"/>
      <c r="K78" s="633"/>
      <c r="L78" s="634"/>
      <c r="M78" s="462">
        <f>G78-P78</f>
        <v>0</v>
      </c>
      <c r="N78" s="635"/>
      <c r="O78" s="469"/>
      <c r="P78" s="462">
        <f>SUM(P53:P76)</f>
        <v>35</v>
      </c>
      <c r="Q78" s="630"/>
      <c r="R78" s="631"/>
      <c r="S78" s="469"/>
      <c r="T78" s="630"/>
      <c r="Y78" s="132">
        <f t="shared" si="3"/>
        <v>0</v>
      </c>
      <c r="Z78" s="132" t="str">
        <f t="shared" si="4"/>
        <v>0</v>
      </c>
      <c r="AA78" s="372" t="str">
        <f t="shared" si="5"/>
        <v>0</v>
      </c>
      <c r="AB78" s="636"/>
      <c r="AC78" s="637"/>
    </row>
    <row r="79" spans="1:34" s="247" customFormat="1" ht="12" customHeight="1" x14ac:dyDescent="0.2">
      <c r="C79" s="688" t="s">
        <v>1990</v>
      </c>
      <c r="G79" s="370"/>
      <c r="H79" s="59"/>
      <c r="I79" s="370"/>
      <c r="J79" s="276"/>
      <c r="K79" s="370"/>
      <c r="L79" s="276"/>
      <c r="N79" s="276"/>
      <c r="O79" s="517"/>
      <c r="S79" s="552"/>
      <c r="Y79" s="132">
        <f t="shared" si="3"/>
        <v>0</v>
      </c>
      <c r="Z79" s="132" t="str">
        <f t="shared" si="4"/>
        <v>0</v>
      </c>
      <c r="AA79" s="372" t="str">
        <f t="shared" si="5"/>
        <v>0</v>
      </c>
    </row>
    <row r="80" spans="1:34" s="247" customFormat="1" ht="12" customHeight="1" x14ac:dyDescent="0.2">
      <c r="C80" s="688"/>
      <c r="G80" s="370"/>
      <c r="H80" s="59"/>
      <c r="I80" s="370"/>
      <c r="J80" s="276"/>
      <c r="K80" s="370"/>
      <c r="L80" s="276"/>
      <c r="N80" s="276"/>
      <c r="O80" s="517"/>
      <c r="S80" s="552"/>
      <c r="Y80" s="132">
        <f t="shared" si="3"/>
        <v>0</v>
      </c>
      <c r="Z80" s="132" t="str">
        <f t="shared" si="4"/>
        <v>0</v>
      </c>
      <c r="AA80" s="372" t="str">
        <f t="shared" si="5"/>
        <v>0</v>
      </c>
    </row>
    <row r="81" spans="1:32" ht="12" customHeight="1" x14ac:dyDescent="0.2">
      <c r="A81" s="1" t="s">
        <v>846</v>
      </c>
      <c r="B81" s="2">
        <v>0</v>
      </c>
      <c r="C81" s="154" t="s">
        <v>5079</v>
      </c>
      <c r="D81" s="1" t="s">
        <v>1992</v>
      </c>
      <c r="E81" s="1" t="s">
        <v>5516</v>
      </c>
      <c r="F81" s="1" t="s">
        <v>1897</v>
      </c>
      <c r="G81" s="18">
        <v>25</v>
      </c>
      <c r="H81" s="18" t="s">
        <v>1561</v>
      </c>
      <c r="I81" s="51" t="s">
        <v>486</v>
      </c>
      <c r="J81" s="132" t="s">
        <v>3005</v>
      </c>
      <c r="K81" s="51" t="s">
        <v>4379</v>
      </c>
      <c r="L81" s="274" t="s">
        <v>1616</v>
      </c>
      <c r="M81" s="18" t="s">
        <v>1739</v>
      </c>
      <c r="N81" s="132" t="s">
        <v>3005</v>
      </c>
      <c r="O81" s="18" t="s">
        <v>1994</v>
      </c>
      <c r="P81" s="18">
        <v>25</v>
      </c>
      <c r="Q81" s="16" t="s">
        <v>4447</v>
      </c>
      <c r="R81" s="17">
        <v>114</v>
      </c>
      <c r="S81" s="467">
        <v>25383</v>
      </c>
      <c r="T81" s="16" t="s">
        <v>1996</v>
      </c>
      <c r="U81" s="18" t="s">
        <v>1683</v>
      </c>
      <c r="V81" s="18" t="s">
        <v>1683</v>
      </c>
      <c r="W81" s="18" t="s">
        <v>3979</v>
      </c>
      <c r="X81" s="18" t="s">
        <v>3978</v>
      </c>
      <c r="Y81" s="132">
        <f t="shared" si="3"/>
        <v>300</v>
      </c>
      <c r="Z81" s="132" t="str">
        <f t="shared" si="4"/>
        <v>0</v>
      </c>
      <c r="AA81" s="372">
        <f t="shared" si="5"/>
        <v>300</v>
      </c>
      <c r="AB81" s="18"/>
      <c r="AC81" s="20"/>
      <c r="AD81" s="18"/>
      <c r="AE81" s="18"/>
      <c r="AF81" s="18"/>
    </row>
    <row r="82" spans="1:32" s="247" customFormat="1" ht="12" customHeight="1" x14ac:dyDescent="0.2">
      <c r="A82" s="274"/>
      <c r="B82" s="114"/>
      <c r="C82" s="274"/>
      <c r="D82" s="274"/>
      <c r="G82" s="370"/>
      <c r="H82" s="544"/>
      <c r="I82" s="131"/>
      <c r="K82" s="370"/>
      <c r="L82" s="254"/>
      <c r="S82" s="671"/>
      <c r="Y82" s="132">
        <f t="shared" si="3"/>
        <v>0</v>
      </c>
      <c r="Z82" s="132" t="str">
        <f t="shared" si="4"/>
        <v>0</v>
      </c>
      <c r="AA82" s="372" t="str">
        <f t="shared" si="5"/>
        <v>0</v>
      </c>
      <c r="AC82" s="277"/>
    </row>
    <row r="83" spans="1:32" s="537" customFormat="1" ht="12" customHeight="1" thickBot="1" x14ac:dyDescent="0.25">
      <c r="G83" s="458">
        <f>SUM(G79:G82)</f>
        <v>25</v>
      </c>
      <c r="I83" s="546"/>
      <c r="J83" s="538"/>
      <c r="L83" s="539"/>
      <c r="M83" s="537">
        <f>G83-P83</f>
        <v>0</v>
      </c>
      <c r="N83" s="538"/>
      <c r="O83" s="469"/>
      <c r="P83" s="537">
        <f>SUM(P81:P82)</f>
        <v>25</v>
      </c>
      <c r="S83" s="625"/>
      <c r="Y83" s="132">
        <f t="shared" si="3"/>
        <v>0</v>
      </c>
      <c r="Z83" s="132" t="str">
        <f t="shared" si="4"/>
        <v>0</v>
      </c>
      <c r="AA83" s="372" t="str">
        <f t="shared" si="5"/>
        <v>0</v>
      </c>
    </row>
    <row r="84" spans="1:32" s="501" customFormat="1" ht="12" customHeight="1" x14ac:dyDescent="0.2">
      <c r="A84" s="611"/>
      <c r="B84" s="612"/>
      <c r="C84" s="767" t="s">
        <v>809</v>
      </c>
      <c r="D84" s="611"/>
      <c r="G84" s="497"/>
      <c r="I84" s="497"/>
      <c r="K84" s="497"/>
      <c r="L84" s="500"/>
      <c r="M84" s="613"/>
      <c r="N84" s="498"/>
      <c r="O84" s="518"/>
      <c r="Q84" s="505"/>
      <c r="R84" s="608"/>
      <c r="S84" s="518"/>
      <c r="T84" s="505"/>
      <c r="U84" s="504"/>
      <c r="V84" s="504"/>
      <c r="W84" s="504"/>
      <c r="X84" s="504"/>
      <c r="Y84" s="132">
        <f t="shared" si="3"/>
        <v>0</v>
      </c>
      <c r="Z84" s="132" t="str">
        <f t="shared" si="4"/>
        <v>0</v>
      </c>
      <c r="AA84" s="372" t="str">
        <f t="shared" si="5"/>
        <v>0</v>
      </c>
      <c r="AB84" s="520"/>
      <c r="AC84" s="528"/>
    </row>
    <row r="85" spans="1:32" s="501" customFormat="1" ht="12" customHeight="1" x14ac:dyDescent="0.2">
      <c r="A85" s="611"/>
      <c r="B85" s="612"/>
      <c r="C85" s="611"/>
      <c r="D85" s="611"/>
      <c r="G85" s="497"/>
      <c r="I85" s="497"/>
      <c r="K85" s="497"/>
      <c r="L85" s="500"/>
      <c r="M85" s="613"/>
      <c r="N85" s="498"/>
      <c r="O85" s="518"/>
      <c r="Q85" s="505"/>
      <c r="R85" s="608"/>
      <c r="S85" s="518"/>
      <c r="T85" s="505"/>
      <c r="U85" s="504"/>
      <c r="V85" s="504"/>
      <c r="W85" s="504"/>
      <c r="X85" s="504"/>
      <c r="Y85" s="132">
        <f t="shared" si="3"/>
        <v>0</v>
      </c>
      <c r="Z85" s="132" t="str">
        <f t="shared" si="4"/>
        <v>0</v>
      </c>
      <c r="AA85" s="372" t="str">
        <f t="shared" si="5"/>
        <v>0</v>
      </c>
      <c r="AB85" s="520"/>
      <c r="AC85" s="528"/>
    </row>
    <row r="86" spans="1:32" s="495" customFormat="1" ht="12" customHeight="1" x14ac:dyDescent="0.2">
      <c r="A86" s="493"/>
      <c r="B86" s="585"/>
      <c r="C86" s="493"/>
      <c r="D86" s="745" t="s">
        <v>3442</v>
      </c>
      <c r="E86" s="743" t="s">
        <v>5516</v>
      </c>
      <c r="F86" s="743">
        <v>1</v>
      </c>
      <c r="G86" s="584"/>
      <c r="H86" s="743" t="s">
        <v>1561</v>
      </c>
      <c r="I86" s="581"/>
      <c r="K86" s="582"/>
      <c r="L86" s="583" t="s">
        <v>1616</v>
      </c>
      <c r="M86" s="502"/>
      <c r="P86" s="418"/>
      <c r="Q86" s="493"/>
      <c r="R86" s="585"/>
      <c r="S86" s="753"/>
      <c r="T86" s="493"/>
      <c r="U86" s="743" t="s">
        <v>1923</v>
      </c>
      <c r="V86" s="743" t="s">
        <v>1923</v>
      </c>
      <c r="W86" s="502" t="s">
        <v>3979</v>
      </c>
      <c r="X86" s="502" t="s">
        <v>3978</v>
      </c>
      <c r="Y86" s="132">
        <f t="shared" si="3"/>
        <v>0</v>
      </c>
      <c r="Z86" s="132" t="str">
        <f t="shared" si="4"/>
        <v>0</v>
      </c>
      <c r="AA86" s="372">
        <f t="shared" si="5"/>
        <v>0</v>
      </c>
      <c r="AB86" s="746"/>
      <c r="AC86" s="759"/>
    </row>
    <row r="87" spans="1:32" s="495" customFormat="1" ht="12" customHeight="1" x14ac:dyDescent="0.2">
      <c r="A87" s="493"/>
      <c r="B87" s="585"/>
      <c r="C87" s="493"/>
      <c r="D87" s="745" t="s">
        <v>1893</v>
      </c>
      <c r="E87" s="743" t="s">
        <v>5516</v>
      </c>
      <c r="F87" s="743">
        <v>1</v>
      </c>
      <c r="G87" s="584"/>
      <c r="H87" s="743" t="s">
        <v>1561</v>
      </c>
      <c r="I87" s="581"/>
      <c r="K87" s="582"/>
      <c r="L87" s="583" t="s">
        <v>1616</v>
      </c>
      <c r="M87" s="502"/>
      <c r="P87" s="418"/>
      <c r="Q87" s="493"/>
      <c r="R87" s="585"/>
      <c r="S87" s="753"/>
      <c r="T87" s="493"/>
      <c r="U87" s="743" t="s">
        <v>1923</v>
      </c>
      <c r="V87" s="743" t="s">
        <v>1923</v>
      </c>
      <c r="W87" s="502" t="s">
        <v>3979</v>
      </c>
      <c r="X87" s="502" t="s">
        <v>3978</v>
      </c>
      <c r="Y87" s="132">
        <f t="shared" si="3"/>
        <v>0</v>
      </c>
      <c r="Z87" s="132" t="str">
        <f t="shared" si="4"/>
        <v>0</v>
      </c>
      <c r="AA87" s="372">
        <f t="shared" si="5"/>
        <v>0</v>
      </c>
      <c r="AB87" s="746"/>
      <c r="AC87" s="759"/>
    </row>
    <row r="88" spans="1:32" s="495" customFormat="1" ht="12" customHeight="1" x14ac:dyDescent="0.2">
      <c r="A88" s="493"/>
      <c r="B88" s="585"/>
      <c r="C88" s="493"/>
      <c r="D88" s="745" t="s">
        <v>1894</v>
      </c>
      <c r="E88" s="743" t="s">
        <v>5516</v>
      </c>
      <c r="F88" s="743">
        <v>1</v>
      </c>
      <c r="G88" s="584"/>
      <c r="H88" s="743" t="s">
        <v>1561</v>
      </c>
      <c r="I88" s="581"/>
      <c r="K88" s="582"/>
      <c r="L88" s="583" t="s">
        <v>1616</v>
      </c>
      <c r="M88" s="502"/>
      <c r="P88" s="418"/>
      <c r="Q88" s="493"/>
      <c r="R88" s="585"/>
      <c r="S88" s="753"/>
      <c r="T88" s="493"/>
      <c r="U88" s="743" t="s">
        <v>1923</v>
      </c>
      <c r="V88" s="743" t="s">
        <v>1923</v>
      </c>
      <c r="W88" s="502" t="s">
        <v>3979</v>
      </c>
      <c r="X88" s="502" t="s">
        <v>3978</v>
      </c>
      <c r="Y88" s="132">
        <f t="shared" si="3"/>
        <v>0</v>
      </c>
      <c r="Z88" s="132" t="str">
        <f t="shared" si="4"/>
        <v>0</v>
      </c>
      <c r="AA88" s="372">
        <f t="shared" si="5"/>
        <v>0</v>
      </c>
      <c r="AB88" s="746"/>
      <c r="AC88" s="759"/>
    </row>
    <row r="89" spans="1:32" s="495" customFormat="1" ht="12" customHeight="1" x14ac:dyDescent="0.2">
      <c r="A89" s="493"/>
      <c r="B89" s="585"/>
      <c r="C89" s="493"/>
      <c r="D89" s="745" t="s">
        <v>1895</v>
      </c>
      <c r="E89" s="743" t="s">
        <v>5516</v>
      </c>
      <c r="F89" s="743">
        <v>1</v>
      </c>
      <c r="G89" s="584"/>
      <c r="H89" s="743" t="s">
        <v>1561</v>
      </c>
      <c r="I89" s="581"/>
      <c r="K89" s="582"/>
      <c r="L89" s="583" t="s">
        <v>1616</v>
      </c>
      <c r="M89" s="502"/>
      <c r="P89" s="418"/>
      <c r="Q89" s="493"/>
      <c r="R89" s="585"/>
      <c r="S89" s="753"/>
      <c r="T89" s="493"/>
      <c r="U89" s="743" t="s">
        <v>1923</v>
      </c>
      <c r="V89" s="743" t="s">
        <v>1923</v>
      </c>
      <c r="W89" s="502" t="s">
        <v>3979</v>
      </c>
      <c r="X89" s="502" t="s">
        <v>3978</v>
      </c>
      <c r="Y89" s="132">
        <f t="shared" si="3"/>
        <v>0</v>
      </c>
      <c r="Z89" s="132" t="str">
        <f t="shared" si="4"/>
        <v>0</v>
      </c>
      <c r="AA89" s="372">
        <f t="shared" si="5"/>
        <v>0</v>
      </c>
      <c r="AB89" s="746"/>
      <c r="AC89" s="759"/>
    </row>
    <row r="90" spans="1:32" s="495" customFormat="1" ht="12" customHeight="1" x14ac:dyDescent="0.2">
      <c r="A90" s="493"/>
      <c r="B90" s="585"/>
      <c r="C90" s="493"/>
      <c r="D90" s="745" t="s">
        <v>1896</v>
      </c>
      <c r="E90" s="743" t="s">
        <v>5516</v>
      </c>
      <c r="F90" s="743">
        <v>1</v>
      </c>
      <c r="G90" s="584"/>
      <c r="H90" s="743" t="s">
        <v>1561</v>
      </c>
      <c r="I90" s="581"/>
      <c r="K90" s="582"/>
      <c r="L90" s="583" t="s">
        <v>1616</v>
      </c>
      <c r="M90" s="502"/>
      <c r="P90" s="418"/>
      <c r="Q90" s="493"/>
      <c r="R90" s="585"/>
      <c r="S90" s="753"/>
      <c r="T90" s="493"/>
      <c r="U90" s="743" t="s">
        <v>1923</v>
      </c>
      <c r="V90" s="743" t="s">
        <v>1923</v>
      </c>
      <c r="W90" s="502" t="s">
        <v>3979</v>
      </c>
      <c r="X90" s="502" t="s">
        <v>3978</v>
      </c>
      <c r="Y90" s="132">
        <f t="shared" si="3"/>
        <v>0</v>
      </c>
      <c r="Z90" s="132" t="str">
        <f t="shared" si="4"/>
        <v>0</v>
      </c>
      <c r="AA90" s="372">
        <f t="shared" si="5"/>
        <v>0</v>
      </c>
      <c r="AB90" s="746"/>
      <c r="AC90" s="759"/>
    </row>
    <row r="91" spans="1:32" s="495" customFormat="1" ht="12" customHeight="1" x14ac:dyDescent="0.2">
      <c r="A91" s="493"/>
      <c r="B91" s="585"/>
      <c r="C91" s="493"/>
      <c r="D91" s="745" t="s">
        <v>1897</v>
      </c>
      <c r="E91" s="743" t="s">
        <v>5516</v>
      </c>
      <c r="F91" s="743">
        <v>1</v>
      </c>
      <c r="G91" s="584"/>
      <c r="H91" s="743" t="s">
        <v>1561</v>
      </c>
      <c r="I91" s="581"/>
      <c r="K91" s="582"/>
      <c r="L91" s="583" t="s">
        <v>1616</v>
      </c>
      <c r="M91" s="502"/>
      <c r="P91" s="418"/>
      <c r="Q91" s="493"/>
      <c r="R91" s="585"/>
      <c r="S91" s="753"/>
      <c r="T91" s="493"/>
      <c r="U91" s="743" t="s">
        <v>1923</v>
      </c>
      <c r="V91" s="743" t="s">
        <v>1923</v>
      </c>
      <c r="W91" s="502" t="s">
        <v>3979</v>
      </c>
      <c r="X91" s="502" t="s">
        <v>3978</v>
      </c>
      <c r="Y91" s="132">
        <f t="shared" si="3"/>
        <v>0</v>
      </c>
      <c r="Z91" s="132" t="str">
        <f t="shared" si="4"/>
        <v>0</v>
      </c>
      <c r="AA91" s="372">
        <f t="shared" si="5"/>
        <v>0</v>
      </c>
      <c r="AB91" s="746"/>
      <c r="AC91" s="759"/>
    </row>
    <row r="92" spans="1:32" s="275" customFormat="1" ht="12" customHeight="1" x14ac:dyDescent="0.2">
      <c r="A92" s="16" t="s">
        <v>4446</v>
      </c>
      <c r="B92" s="17">
        <v>216</v>
      </c>
      <c r="C92" s="16" t="s">
        <v>4447</v>
      </c>
      <c r="D92" s="85" t="s">
        <v>1898</v>
      </c>
      <c r="E92" s="79" t="s">
        <v>5516</v>
      </c>
      <c r="F92" s="275">
        <v>1</v>
      </c>
      <c r="G92" s="734">
        <v>30</v>
      </c>
      <c r="H92" s="79" t="s">
        <v>1561</v>
      </c>
      <c r="I92" s="126" t="s">
        <v>5266</v>
      </c>
      <c r="J92" s="18" t="s">
        <v>3005</v>
      </c>
      <c r="K92" s="19" t="s">
        <v>4069</v>
      </c>
      <c r="L92" s="254" t="s">
        <v>1616</v>
      </c>
      <c r="M92" s="774" t="s">
        <v>1614</v>
      </c>
      <c r="N92" s="18" t="s">
        <v>3005</v>
      </c>
      <c r="O92" s="397" t="s">
        <v>2086</v>
      </c>
      <c r="P92" s="734">
        <v>30</v>
      </c>
      <c r="Q92" s="1" t="s">
        <v>5079</v>
      </c>
      <c r="R92" s="2">
        <v>39</v>
      </c>
      <c r="S92" s="52">
        <v>25374</v>
      </c>
      <c r="T92" s="1" t="s">
        <v>847</v>
      </c>
      <c r="U92" s="18" t="s">
        <v>1923</v>
      </c>
      <c r="V92" s="18" t="s">
        <v>1923</v>
      </c>
      <c r="W92" s="79" t="s">
        <v>3979</v>
      </c>
      <c r="X92" s="79" t="s">
        <v>3978</v>
      </c>
      <c r="Y92" s="132">
        <f t="shared" si="3"/>
        <v>60</v>
      </c>
      <c r="Z92" s="132" t="str">
        <f t="shared" si="4"/>
        <v>0</v>
      </c>
      <c r="AA92" s="372">
        <f t="shared" si="5"/>
        <v>60</v>
      </c>
      <c r="AB92" s="517"/>
      <c r="AC92" s="456"/>
    </row>
    <row r="93" spans="1:32" s="275" customFormat="1" ht="12" customHeight="1" x14ac:dyDescent="0.2">
      <c r="A93" s="16" t="s">
        <v>4446</v>
      </c>
      <c r="B93" s="17">
        <v>216</v>
      </c>
      <c r="C93" s="16" t="s">
        <v>4447</v>
      </c>
      <c r="D93" s="85" t="s">
        <v>1899</v>
      </c>
      <c r="E93" s="79" t="s">
        <v>5516</v>
      </c>
      <c r="F93" s="275">
        <v>1</v>
      </c>
      <c r="G93" s="734">
        <v>30</v>
      </c>
      <c r="H93" s="79" t="s">
        <v>1561</v>
      </c>
      <c r="I93" s="126" t="s">
        <v>5266</v>
      </c>
      <c r="J93" s="18" t="s">
        <v>3005</v>
      </c>
      <c r="K93" s="19" t="s">
        <v>4069</v>
      </c>
      <c r="L93" s="254" t="s">
        <v>1616</v>
      </c>
      <c r="M93" s="774" t="s">
        <v>1614</v>
      </c>
      <c r="N93" s="18" t="s">
        <v>3005</v>
      </c>
      <c r="O93" s="397" t="s">
        <v>2086</v>
      </c>
      <c r="P93" s="734">
        <v>30</v>
      </c>
      <c r="Q93" s="1" t="s">
        <v>5079</v>
      </c>
      <c r="R93" s="2">
        <v>39</v>
      </c>
      <c r="S93" s="52">
        <v>25374</v>
      </c>
      <c r="T93" s="1" t="s">
        <v>847</v>
      </c>
      <c r="U93" s="18" t="s">
        <v>1923</v>
      </c>
      <c r="V93" s="18" t="s">
        <v>1923</v>
      </c>
      <c r="W93" s="79" t="s">
        <v>3979</v>
      </c>
      <c r="X93" s="79" t="s">
        <v>3978</v>
      </c>
      <c r="Y93" s="132">
        <f t="shared" si="3"/>
        <v>60</v>
      </c>
      <c r="Z93" s="132" t="str">
        <f t="shared" si="4"/>
        <v>0</v>
      </c>
      <c r="AA93" s="372">
        <f t="shared" si="5"/>
        <v>60</v>
      </c>
      <c r="AB93" s="517"/>
      <c r="AC93" s="456"/>
    </row>
    <row r="94" spans="1:32" s="275" customFormat="1" ht="12" customHeight="1" x14ac:dyDescent="0.2">
      <c r="A94" s="16" t="s">
        <v>4446</v>
      </c>
      <c r="B94" s="17">
        <v>216</v>
      </c>
      <c r="C94" s="16" t="s">
        <v>4447</v>
      </c>
      <c r="D94" s="85" t="s">
        <v>1900</v>
      </c>
      <c r="E94" s="79" t="s">
        <v>5516</v>
      </c>
      <c r="F94" s="275">
        <v>1</v>
      </c>
      <c r="G94" s="734">
        <v>30</v>
      </c>
      <c r="H94" s="79" t="s">
        <v>1561</v>
      </c>
      <c r="I94" s="126" t="s">
        <v>5266</v>
      </c>
      <c r="J94" s="18" t="s">
        <v>3005</v>
      </c>
      <c r="K94" s="19" t="s">
        <v>4069</v>
      </c>
      <c r="L94" s="254" t="s">
        <v>1616</v>
      </c>
      <c r="M94" s="774" t="s">
        <v>1614</v>
      </c>
      <c r="N94" s="18" t="s">
        <v>3005</v>
      </c>
      <c r="O94" s="397" t="s">
        <v>2086</v>
      </c>
      <c r="P94" s="734">
        <v>30</v>
      </c>
      <c r="Q94" s="1" t="s">
        <v>5079</v>
      </c>
      <c r="R94" s="2">
        <v>39</v>
      </c>
      <c r="S94" s="52">
        <v>25374</v>
      </c>
      <c r="T94" s="1" t="s">
        <v>847</v>
      </c>
      <c r="U94" s="18" t="s">
        <v>1923</v>
      </c>
      <c r="V94" s="18" t="s">
        <v>1923</v>
      </c>
      <c r="W94" s="79" t="s">
        <v>3979</v>
      </c>
      <c r="X94" s="79" t="s">
        <v>3978</v>
      </c>
      <c r="Y94" s="132">
        <f t="shared" si="3"/>
        <v>60</v>
      </c>
      <c r="Z94" s="132" t="str">
        <f t="shared" si="4"/>
        <v>0</v>
      </c>
      <c r="AA94" s="372">
        <f t="shared" si="5"/>
        <v>60</v>
      </c>
      <c r="AB94" s="517"/>
      <c r="AC94" s="456"/>
    </row>
    <row r="95" spans="1:32" s="275" customFormat="1" ht="12" customHeight="1" x14ac:dyDescent="0.2">
      <c r="A95" s="16" t="s">
        <v>4446</v>
      </c>
      <c r="B95" s="17">
        <v>216</v>
      </c>
      <c r="C95" s="16" t="s">
        <v>4447</v>
      </c>
      <c r="D95" s="85" t="s">
        <v>1901</v>
      </c>
      <c r="E95" s="79" t="s">
        <v>5516</v>
      </c>
      <c r="F95" s="275">
        <v>1</v>
      </c>
      <c r="G95" s="734">
        <v>30</v>
      </c>
      <c r="H95" s="79" t="s">
        <v>1561</v>
      </c>
      <c r="I95" s="126" t="s">
        <v>5266</v>
      </c>
      <c r="J95" s="18" t="s">
        <v>3005</v>
      </c>
      <c r="K95" s="19" t="s">
        <v>4069</v>
      </c>
      <c r="L95" s="254" t="s">
        <v>1616</v>
      </c>
      <c r="M95" s="774" t="s">
        <v>1614</v>
      </c>
      <c r="N95" s="18" t="s">
        <v>3005</v>
      </c>
      <c r="O95" s="397" t="s">
        <v>2086</v>
      </c>
      <c r="P95" s="734">
        <v>30</v>
      </c>
      <c r="Q95" s="1" t="s">
        <v>5079</v>
      </c>
      <c r="R95" s="2">
        <v>39</v>
      </c>
      <c r="S95" s="52">
        <v>25374</v>
      </c>
      <c r="T95" s="1" t="s">
        <v>847</v>
      </c>
      <c r="U95" s="18" t="s">
        <v>1923</v>
      </c>
      <c r="V95" s="18" t="s">
        <v>1923</v>
      </c>
      <c r="W95" s="79" t="s">
        <v>3979</v>
      </c>
      <c r="X95" s="79" t="s">
        <v>3978</v>
      </c>
      <c r="Y95" s="132">
        <f t="shared" si="3"/>
        <v>60</v>
      </c>
      <c r="Z95" s="132" t="str">
        <f t="shared" si="4"/>
        <v>0</v>
      </c>
      <c r="AA95" s="372">
        <f t="shared" si="5"/>
        <v>60</v>
      </c>
      <c r="AB95" s="517"/>
      <c r="AC95" s="456"/>
    </row>
    <row r="96" spans="1:32" s="275" customFormat="1" ht="12" customHeight="1" x14ac:dyDescent="0.2">
      <c r="A96" s="16" t="s">
        <v>4446</v>
      </c>
      <c r="B96" s="17">
        <v>216</v>
      </c>
      <c r="C96" s="16" t="s">
        <v>4447</v>
      </c>
      <c r="D96" s="85" t="s">
        <v>1902</v>
      </c>
      <c r="E96" s="79" t="s">
        <v>5516</v>
      </c>
      <c r="F96" s="275">
        <v>1</v>
      </c>
      <c r="G96" s="734">
        <v>30</v>
      </c>
      <c r="H96" s="79" t="s">
        <v>1561</v>
      </c>
      <c r="I96" s="126" t="s">
        <v>5266</v>
      </c>
      <c r="J96" s="18" t="s">
        <v>3005</v>
      </c>
      <c r="K96" s="19" t="s">
        <v>4069</v>
      </c>
      <c r="L96" s="254" t="s">
        <v>1616</v>
      </c>
      <c r="M96" s="774" t="s">
        <v>1614</v>
      </c>
      <c r="N96" s="18" t="s">
        <v>3005</v>
      </c>
      <c r="O96" s="397" t="s">
        <v>2086</v>
      </c>
      <c r="P96" s="734">
        <v>30</v>
      </c>
      <c r="Q96" s="1" t="s">
        <v>5079</v>
      </c>
      <c r="R96" s="2">
        <v>39</v>
      </c>
      <c r="S96" s="52">
        <v>25374</v>
      </c>
      <c r="T96" s="1" t="s">
        <v>847</v>
      </c>
      <c r="U96" s="18" t="s">
        <v>1923</v>
      </c>
      <c r="V96" s="18" t="s">
        <v>1923</v>
      </c>
      <c r="W96" s="79" t="s">
        <v>3979</v>
      </c>
      <c r="X96" s="79" t="s">
        <v>3978</v>
      </c>
      <c r="Y96" s="132">
        <f t="shared" si="3"/>
        <v>60</v>
      </c>
      <c r="Z96" s="132" t="str">
        <f t="shared" si="4"/>
        <v>0</v>
      </c>
      <c r="AA96" s="372">
        <f t="shared" si="5"/>
        <v>60</v>
      </c>
      <c r="AB96" s="517"/>
      <c r="AC96" s="456"/>
    </row>
    <row r="97" spans="1:29" s="275" customFormat="1" ht="12" customHeight="1" x14ac:dyDescent="0.2">
      <c r="A97" s="16" t="s">
        <v>4446</v>
      </c>
      <c r="B97" s="17">
        <v>216</v>
      </c>
      <c r="C97" s="16" t="s">
        <v>4447</v>
      </c>
      <c r="D97" s="85" t="s">
        <v>1903</v>
      </c>
      <c r="E97" s="79" t="s">
        <v>5516</v>
      </c>
      <c r="F97" s="275">
        <v>1</v>
      </c>
      <c r="G97" s="734">
        <v>30</v>
      </c>
      <c r="H97" s="79" t="s">
        <v>1561</v>
      </c>
      <c r="I97" s="126" t="s">
        <v>5266</v>
      </c>
      <c r="J97" s="18" t="s">
        <v>3005</v>
      </c>
      <c r="K97" s="19" t="s">
        <v>4069</v>
      </c>
      <c r="L97" s="254" t="s">
        <v>1616</v>
      </c>
      <c r="M97" s="774" t="s">
        <v>1614</v>
      </c>
      <c r="N97" s="18" t="s">
        <v>3005</v>
      </c>
      <c r="O97" s="397" t="s">
        <v>2086</v>
      </c>
      <c r="P97" s="734">
        <v>30</v>
      </c>
      <c r="Q97" s="1" t="s">
        <v>5079</v>
      </c>
      <c r="R97" s="2">
        <v>39</v>
      </c>
      <c r="S97" s="52">
        <v>25374</v>
      </c>
      <c r="T97" s="1" t="s">
        <v>847</v>
      </c>
      <c r="U97" s="18" t="s">
        <v>1923</v>
      </c>
      <c r="V97" s="18" t="s">
        <v>1923</v>
      </c>
      <c r="W97" s="79" t="s">
        <v>3979</v>
      </c>
      <c r="X97" s="79" t="s">
        <v>3978</v>
      </c>
      <c r="Y97" s="132">
        <f t="shared" si="3"/>
        <v>60</v>
      </c>
      <c r="Z97" s="132" t="str">
        <f t="shared" si="4"/>
        <v>0</v>
      </c>
      <c r="AA97" s="372">
        <f t="shared" si="5"/>
        <v>60</v>
      </c>
      <c r="AB97" s="517"/>
      <c r="AC97" s="456"/>
    </row>
    <row r="98" spans="1:29" s="275" customFormat="1" ht="12" customHeight="1" x14ac:dyDescent="0.2">
      <c r="A98" s="16" t="s">
        <v>4446</v>
      </c>
      <c r="B98" s="17">
        <v>216</v>
      </c>
      <c r="C98" s="16" t="s">
        <v>4447</v>
      </c>
      <c r="D98" s="85" t="s">
        <v>1904</v>
      </c>
      <c r="E98" s="79" t="s">
        <v>5516</v>
      </c>
      <c r="F98" s="275">
        <v>1</v>
      </c>
      <c r="G98" s="734">
        <v>30</v>
      </c>
      <c r="H98" s="79" t="s">
        <v>1561</v>
      </c>
      <c r="I98" s="126" t="s">
        <v>5266</v>
      </c>
      <c r="J98" s="18" t="s">
        <v>3005</v>
      </c>
      <c r="K98" s="19" t="s">
        <v>4069</v>
      </c>
      <c r="L98" s="254" t="s">
        <v>1616</v>
      </c>
      <c r="M98" s="774" t="s">
        <v>1614</v>
      </c>
      <c r="N98" s="18" t="s">
        <v>3005</v>
      </c>
      <c r="O98" s="397" t="s">
        <v>2086</v>
      </c>
      <c r="P98" s="734">
        <v>30</v>
      </c>
      <c r="Q98" s="1" t="s">
        <v>5079</v>
      </c>
      <c r="R98" s="2">
        <v>39</v>
      </c>
      <c r="S98" s="52">
        <v>25374</v>
      </c>
      <c r="T98" s="1" t="s">
        <v>847</v>
      </c>
      <c r="U98" s="18" t="s">
        <v>1923</v>
      </c>
      <c r="V98" s="18" t="s">
        <v>1923</v>
      </c>
      <c r="W98" s="79" t="s">
        <v>3979</v>
      </c>
      <c r="X98" s="79" t="s">
        <v>3978</v>
      </c>
      <c r="Y98" s="132">
        <f t="shared" si="3"/>
        <v>60</v>
      </c>
      <c r="Z98" s="132" t="str">
        <f t="shared" si="4"/>
        <v>0</v>
      </c>
      <c r="AA98" s="372">
        <f t="shared" si="5"/>
        <v>60</v>
      </c>
      <c r="AB98" s="517"/>
      <c r="AC98" s="456"/>
    </row>
    <row r="99" spans="1:29" s="275" customFormat="1" ht="12" customHeight="1" x14ac:dyDescent="0.2">
      <c r="A99" s="16" t="s">
        <v>4446</v>
      </c>
      <c r="B99" s="17">
        <v>216</v>
      </c>
      <c r="C99" s="16" t="s">
        <v>4447</v>
      </c>
      <c r="D99" s="85" t="s">
        <v>1905</v>
      </c>
      <c r="E99" s="79" t="s">
        <v>5516</v>
      </c>
      <c r="F99" s="275">
        <v>1</v>
      </c>
      <c r="G99" s="734">
        <v>30</v>
      </c>
      <c r="H99" s="79" t="s">
        <v>1561</v>
      </c>
      <c r="I99" s="126" t="s">
        <v>5266</v>
      </c>
      <c r="J99" s="18" t="s">
        <v>3005</v>
      </c>
      <c r="K99" s="19" t="s">
        <v>4069</v>
      </c>
      <c r="L99" s="254" t="s">
        <v>1616</v>
      </c>
      <c r="M99" s="774" t="s">
        <v>1614</v>
      </c>
      <c r="N99" s="18" t="s">
        <v>3005</v>
      </c>
      <c r="O99" s="397" t="s">
        <v>2086</v>
      </c>
      <c r="P99" s="734">
        <v>30</v>
      </c>
      <c r="Q99" s="1" t="s">
        <v>5079</v>
      </c>
      <c r="R99" s="2">
        <v>39</v>
      </c>
      <c r="S99" s="52">
        <v>25374</v>
      </c>
      <c r="T99" s="1" t="s">
        <v>847</v>
      </c>
      <c r="U99" s="18" t="s">
        <v>1923</v>
      </c>
      <c r="V99" s="18" t="s">
        <v>1923</v>
      </c>
      <c r="W99" s="79" t="s">
        <v>3979</v>
      </c>
      <c r="X99" s="79" t="s">
        <v>3978</v>
      </c>
      <c r="Y99" s="132">
        <f t="shared" si="3"/>
        <v>60</v>
      </c>
      <c r="Z99" s="132" t="str">
        <f t="shared" si="4"/>
        <v>0</v>
      </c>
      <c r="AA99" s="372">
        <f t="shared" si="5"/>
        <v>60</v>
      </c>
      <c r="AB99" s="517"/>
      <c r="AC99" s="456"/>
    </row>
    <row r="100" spans="1:29" s="275" customFormat="1" ht="12" customHeight="1" x14ac:dyDescent="0.2">
      <c r="A100" s="16" t="s">
        <v>4446</v>
      </c>
      <c r="B100" s="17">
        <v>216</v>
      </c>
      <c r="C100" s="16" t="s">
        <v>4447</v>
      </c>
      <c r="D100" s="85" t="s">
        <v>1906</v>
      </c>
      <c r="E100" s="79" t="s">
        <v>5516</v>
      </c>
      <c r="F100" s="275">
        <v>1</v>
      </c>
      <c r="G100" s="734">
        <v>5</v>
      </c>
      <c r="H100" s="79" t="s">
        <v>1561</v>
      </c>
      <c r="I100" s="126" t="s">
        <v>5266</v>
      </c>
      <c r="J100" s="18" t="s">
        <v>3005</v>
      </c>
      <c r="K100" s="19" t="s">
        <v>4069</v>
      </c>
      <c r="L100" s="254" t="s">
        <v>1616</v>
      </c>
      <c r="M100" s="774" t="s">
        <v>1614</v>
      </c>
      <c r="N100" s="18" t="s">
        <v>3005</v>
      </c>
      <c r="O100" s="397" t="s">
        <v>2086</v>
      </c>
      <c r="P100" s="734">
        <v>5</v>
      </c>
      <c r="Q100" s="1" t="s">
        <v>5079</v>
      </c>
      <c r="R100" s="2">
        <v>39</v>
      </c>
      <c r="S100" s="52">
        <v>25374</v>
      </c>
      <c r="T100" s="1" t="s">
        <v>847</v>
      </c>
      <c r="U100" s="18" t="s">
        <v>1923</v>
      </c>
      <c r="V100" s="18" t="s">
        <v>1923</v>
      </c>
      <c r="W100" s="79" t="s">
        <v>3979</v>
      </c>
      <c r="X100" s="79" t="s">
        <v>3978</v>
      </c>
      <c r="Y100" s="132">
        <f t="shared" si="3"/>
        <v>10</v>
      </c>
      <c r="Z100" s="132" t="str">
        <f t="shared" si="4"/>
        <v>0</v>
      </c>
      <c r="AA100" s="372">
        <f t="shared" si="5"/>
        <v>10</v>
      </c>
      <c r="AB100" s="517"/>
      <c r="AC100" s="456"/>
    </row>
    <row r="101" spans="1:29" s="275" customFormat="1" ht="12" customHeight="1" x14ac:dyDescent="0.2">
      <c r="A101" s="16" t="s">
        <v>4446</v>
      </c>
      <c r="B101" s="17">
        <v>216</v>
      </c>
      <c r="C101" s="16" t="s">
        <v>4447</v>
      </c>
      <c r="D101" s="85" t="s">
        <v>1907</v>
      </c>
      <c r="E101" s="79" t="s">
        <v>5516</v>
      </c>
      <c r="F101" s="275">
        <v>1</v>
      </c>
      <c r="G101" s="734">
        <v>5</v>
      </c>
      <c r="H101" s="79" t="s">
        <v>1561</v>
      </c>
      <c r="I101" s="126" t="s">
        <v>5266</v>
      </c>
      <c r="J101" s="18" t="s">
        <v>3005</v>
      </c>
      <c r="K101" s="19" t="s">
        <v>4069</v>
      </c>
      <c r="L101" s="254" t="s">
        <v>1616</v>
      </c>
      <c r="M101" s="774" t="s">
        <v>1614</v>
      </c>
      <c r="N101" s="18" t="s">
        <v>3005</v>
      </c>
      <c r="O101" s="397" t="s">
        <v>2086</v>
      </c>
      <c r="P101" s="734">
        <v>5</v>
      </c>
      <c r="Q101" s="1" t="s">
        <v>5079</v>
      </c>
      <c r="R101" s="2">
        <v>39</v>
      </c>
      <c r="S101" s="52">
        <v>25374</v>
      </c>
      <c r="T101" s="1" t="s">
        <v>847</v>
      </c>
      <c r="U101" s="18" t="s">
        <v>1923</v>
      </c>
      <c r="V101" s="18" t="s">
        <v>1923</v>
      </c>
      <c r="W101" s="79" t="s">
        <v>3979</v>
      </c>
      <c r="X101" s="79" t="s">
        <v>3978</v>
      </c>
      <c r="Y101" s="132">
        <f t="shared" si="3"/>
        <v>10</v>
      </c>
      <c r="Z101" s="132" t="str">
        <f t="shared" si="4"/>
        <v>0</v>
      </c>
      <c r="AA101" s="372">
        <f t="shared" si="5"/>
        <v>10</v>
      </c>
      <c r="AB101" s="517"/>
      <c r="AC101" s="456"/>
    </row>
    <row r="102" spans="1:29" s="275" customFormat="1" ht="12" customHeight="1" x14ac:dyDescent="0.2">
      <c r="A102" s="16" t="s">
        <v>4446</v>
      </c>
      <c r="B102" s="17">
        <v>216</v>
      </c>
      <c r="C102" s="16" t="s">
        <v>4447</v>
      </c>
      <c r="D102" s="85" t="s">
        <v>1908</v>
      </c>
      <c r="E102" s="79" t="s">
        <v>5516</v>
      </c>
      <c r="F102" s="275">
        <v>1</v>
      </c>
      <c r="G102" s="734">
        <v>5</v>
      </c>
      <c r="H102" s="79" t="s">
        <v>1561</v>
      </c>
      <c r="I102" s="126" t="s">
        <v>5266</v>
      </c>
      <c r="J102" s="18" t="s">
        <v>3005</v>
      </c>
      <c r="K102" s="19" t="s">
        <v>4069</v>
      </c>
      <c r="L102" s="254" t="s">
        <v>1616</v>
      </c>
      <c r="M102" s="774" t="s">
        <v>1614</v>
      </c>
      <c r="N102" s="18" t="s">
        <v>3005</v>
      </c>
      <c r="O102" s="397" t="s">
        <v>2086</v>
      </c>
      <c r="P102" s="734">
        <v>5</v>
      </c>
      <c r="Q102" s="1" t="s">
        <v>5079</v>
      </c>
      <c r="R102" s="2">
        <v>39</v>
      </c>
      <c r="S102" s="52">
        <v>25374</v>
      </c>
      <c r="T102" s="1" t="s">
        <v>847</v>
      </c>
      <c r="U102" s="18" t="s">
        <v>1923</v>
      </c>
      <c r="V102" s="18" t="s">
        <v>1923</v>
      </c>
      <c r="W102" s="79" t="s">
        <v>3979</v>
      </c>
      <c r="X102" s="79" t="s">
        <v>3978</v>
      </c>
      <c r="Y102" s="132">
        <f t="shared" si="3"/>
        <v>10</v>
      </c>
      <c r="Z102" s="132" t="str">
        <f t="shared" si="4"/>
        <v>0</v>
      </c>
      <c r="AA102" s="372">
        <f t="shared" si="5"/>
        <v>10</v>
      </c>
      <c r="AB102" s="517"/>
      <c r="AC102" s="456"/>
    </row>
    <row r="103" spans="1:29" s="275" customFormat="1" ht="12" customHeight="1" x14ac:dyDescent="0.2">
      <c r="A103" s="16" t="s">
        <v>4446</v>
      </c>
      <c r="B103" s="17">
        <v>216</v>
      </c>
      <c r="C103" s="16" t="s">
        <v>4447</v>
      </c>
      <c r="D103" s="85" t="s">
        <v>1909</v>
      </c>
      <c r="E103" s="79" t="s">
        <v>5516</v>
      </c>
      <c r="F103" s="275">
        <v>1</v>
      </c>
      <c r="G103" s="734">
        <v>4</v>
      </c>
      <c r="H103" s="79" t="s">
        <v>1561</v>
      </c>
      <c r="I103" s="126" t="s">
        <v>5266</v>
      </c>
      <c r="J103" s="18" t="s">
        <v>3005</v>
      </c>
      <c r="K103" s="19" t="s">
        <v>4069</v>
      </c>
      <c r="L103" s="254" t="s">
        <v>1616</v>
      </c>
      <c r="M103" s="774" t="s">
        <v>1614</v>
      </c>
      <c r="N103" s="18" t="s">
        <v>3005</v>
      </c>
      <c r="O103" s="397" t="s">
        <v>2086</v>
      </c>
      <c r="P103" s="734">
        <v>4</v>
      </c>
      <c r="Q103" s="1" t="s">
        <v>5079</v>
      </c>
      <c r="R103" s="2">
        <v>39</v>
      </c>
      <c r="S103" s="52">
        <v>25374</v>
      </c>
      <c r="T103" s="1" t="s">
        <v>847</v>
      </c>
      <c r="U103" s="18" t="s">
        <v>1923</v>
      </c>
      <c r="V103" s="18" t="s">
        <v>1923</v>
      </c>
      <c r="W103" s="79" t="s">
        <v>3979</v>
      </c>
      <c r="X103" s="79" t="s">
        <v>3978</v>
      </c>
      <c r="Y103" s="132">
        <f t="shared" si="3"/>
        <v>8</v>
      </c>
      <c r="Z103" s="132" t="str">
        <f t="shared" si="4"/>
        <v>0</v>
      </c>
      <c r="AA103" s="372">
        <f t="shared" si="5"/>
        <v>8</v>
      </c>
      <c r="AB103" s="517"/>
      <c r="AC103" s="456"/>
    </row>
    <row r="104" spans="1:29" s="275" customFormat="1" ht="12" customHeight="1" x14ac:dyDescent="0.2">
      <c r="A104" s="16" t="s">
        <v>4446</v>
      </c>
      <c r="B104" s="17">
        <v>216</v>
      </c>
      <c r="C104" s="16" t="s">
        <v>4447</v>
      </c>
      <c r="D104" s="85" t="s">
        <v>1910</v>
      </c>
      <c r="E104" s="79" t="s">
        <v>5516</v>
      </c>
      <c r="F104" s="275">
        <v>1</v>
      </c>
      <c r="G104" s="734">
        <v>4</v>
      </c>
      <c r="H104" s="79" t="s">
        <v>1561</v>
      </c>
      <c r="I104" s="126" t="s">
        <v>5266</v>
      </c>
      <c r="J104" s="18" t="s">
        <v>3005</v>
      </c>
      <c r="K104" s="19" t="s">
        <v>4069</v>
      </c>
      <c r="L104" s="254" t="s">
        <v>1616</v>
      </c>
      <c r="M104" s="774" t="s">
        <v>1614</v>
      </c>
      <c r="N104" s="18" t="s">
        <v>3005</v>
      </c>
      <c r="O104" s="397" t="s">
        <v>2086</v>
      </c>
      <c r="P104" s="734">
        <v>4</v>
      </c>
      <c r="Q104" s="1" t="s">
        <v>5079</v>
      </c>
      <c r="R104" s="2">
        <v>39</v>
      </c>
      <c r="S104" s="52">
        <v>25374</v>
      </c>
      <c r="T104" s="1" t="s">
        <v>847</v>
      </c>
      <c r="U104" s="18" t="s">
        <v>1923</v>
      </c>
      <c r="V104" s="18" t="s">
        <v>1923</v>
      </c>
      <c r="W104" s="79" t="s">
        <v>3979</v>
      </c>
      <c r="X104" s="79" t="s">
        <v>3978</v>
      </c>
      <c r="Y104" s="132">
        <f t="shared" si="3"/>
        <v>8</v>
      </c>
      <c r="Z104" s="132" t="str">
        <f t="shared" si="4"/>
        <v>0</v>
      </c>
      <c r="AA104" s="372">
        <f t="shared" si="5"/>
        <v>8</v>
      </c>
      <c r="AB104" s="517"/>
      <c r="AC104" s="456"/>
    </row>
    <row r="105" spans="1:29" s="275" customFormat="1" ht="12" customHeight="1" x14ac:dyDescent="0.2">
      <c r="A105" s="16" t="s">
        <v>4446</v>
      </c>
      <c r="B105" s="17">
        <v>216</v>
      </c>
      <c r="C105" s="16" t="s">
        <v>4447</v>
      </c>
      <c r="D105" s="85" t="s">
        <v>1911</v>
      </c>
      <c r="E105" s="79" t="s">
        <v>5516</v>
      </c>
      <c r="F105" s="275">
        <v>1</v>
      </c>
      <c r="G105" s="734">
        <v>4</v>
      </c>
      <c r="H105" s="79" t="s">
        <v>1561</v>
      </c>
      <c r="I105" s="126" t="s">
        <v>5266</v>
      </c>
      <c r="J105" s="18" t="s">
        <v>3005</v>
      </c>
      <c r="K105" s="19" t="s">
        <v>4069</v>
      </c>
      <c r="L105" s="254" t="s">
        <v>1616</v>
      </c>
      <c r="M105" s="774" t="s">
        <v>1614</v>
      </c>
      <c r="N105" s="18" t="s">
        <v>3005</v>
      </c>
      <c r="O105" s="397" t="s">
        <v>2086</v>
      </c>
      <c r="P105" s="734">
        <v>4</v>
      </c>
      <c r="Q105" s="1" t="s">
        <v>5079</v>
      </c>
      <c r="R105" s="2">
        <v>39</v>
      </c>
      <c r="S105" s="52">
        <v>25374</v>
      </c>
      <c r="T105" s="1" t="s">
        <v>847</v>
      </c>
      <c r="U105" s="18" t="s">
        <v>1923</v>
      </c>
      <c r="V105" s="18" t="s">
        <v>1923</v>
      </c>
      <c r="W105" s="79" t="s">
        <v>3979</v>
      </c>
      <c r="X105" s="79" t="s">
        <v>3978</v>
      </c>
      <c r="Y105" s="132">
        <f t="shared" si="3"/>
        <v>8</v>
      </c>
      <c r="Z105" s="132" t="str">
        <f t="shared" si="4"/>
        <v>0</v>
      </c>
      <c r="AA105" s="372">
        <f t="shared" si="5"/>
        <v>8</v>
      </c>
      <c r="AB105" s="517"/>
      <c r="AC105" s="456"/>
    </row>
    <row r="106" spans="1:29" s="275" customFormat="1" ht="12" customHeight="1" x14ac:dyDescent="0.2">
      <c r="A106" s="16" t="s">
        <v>4446</v>
      </c>
      <c r="B106" s="17">
        <v>216</v>
      </c>
      <c r="C106" s="16" t="s">
        <v>4447</v>
      </c>
      <c r="D106" s="85" t="s">
        <v>1912</v>
      </c>
      <c r="E106" s="79" t="s">
        <v>5516</v>
      </c>
      <c r="F106" s="275">
        <v>1</v>
      </c>
      <c r="G106" s="734">
        <v>30</v>
      </c>
      <c r="H106" s="79" t="s">
        <v>1561</v>
      </c>
      <c r="I106" s="126" t="s">
        <v>5266</v>
      </c>
      <c r="J106" s="18" t="s">
        <v>3005</v>
      </c>
      <c r="K106" s="19" t="s">
        <v>4069</v>
      </c>
      <c r="L106" s="254" t="s">
        <v>1616</v>
      </c>
      <c r="M106" s="774" t="s">
        <v>1614</v>
      </c>
      <c r="N106" s="18" t="s">
        <v>3005</v>
      </c>
      <c r="O106" s="397" t="s">
        <v>2086</v>
      </c>
      <c r="P106" s="734">
        <v>30</v>
      </c>
      <c r="Q106" s="1" t="s">
        <v>5079</v>
      </c>
      <c r="R106" s="2">
        <v>39</v>
      </c>
      <c r="S106" s="52">
        <v>25374</v>
      </c>
      <c r="T106" s="1" t="s">
        <v>847</v>
      </c>
      <c r="U106" s="18" t="s">
        <v>1923</v>
      </c>
      <c r="V106" s="18" t="s">
        <v>1923</v>
      </c>
      <c r="W106" s="79" t="s">
        <v>3979</v>
      </c>
      <c r="X106" s="79" t="s">
        <v>3978</v>
      </c>
      <c r="Y106" s="132">
        <f t="shared" si="3"/>
        <v>60</v>
      </c>
      <c r="Z106" s="132" t="str">
        <f t="shared" si="4"/>
        <v>0</v>
      </c>
      <c r="AA106" s="372">
        <f t="shared" si="5"/>
        <v>60</v>
      </c>
      <c r="AB106" s="517"/>
      <c r="AC106" s="456"/>
    </row>
    <row r="107" spans="1:29" s="275" customFormat="1" ht="12" customHeight="1" x14ac:dyDescent="0.2">
      <c r="A107" s="16" t="s">
        <v>4446</v>
      </c>
      <c r="B107" s="17">
        <v>216</v>
      </c>
      <c r="C107" s="16" t="s">
        <v>4447</v>
      </c>
      <c r="D107" s="85" t="s">
        <v>1913</v>
      </c>
      <c r="E107" s="79" t="s">
        <v>5516</v>
      </c>
      <c r="F107" s="275">
        <v>1</v>
      </c>
      <c r="G107" s="734">
        <v>30</v>
      </c>
      <c r="H107" s="79" t="s">
        <v>1561</v>
      </c>
      <c r="I107" s="126" t="s">
        <v>5266</v>
      </c>
      <c r="J107" s="18" t="s">
        <v>3005</v>
      </c>
      <c r="K107" s="19" t="s">
        <v>4069</v>
      </c>
      <c r="L107" s="254" t="s">
        <v>1616</v>
      </c>
      <c r="M107" s="774" t="s">
        <v>1614</v>
      </c>
      <c r="N107" s="18" t="s">
        <v>3005</v>
      </c>
      <c r="O107" s="397" t="s">
        <v>2086</v>
      </c>
      <c r="P107" s="734">
        <v>30</v>
      </c>
      <c r="Q107" s="1" t="s">
        <v>5079</v>
      </c>
      <c r="R107" s="2">
        <v>39</v>
      </c>
      <c r="S107" s="52">
        <v>25374</v>
      </c>
      <c r="T107" s="1" t="s">
        <v>847</v>
      </c>
      <c r="U107" s="18" t="s">
        <v>1923</v>
      </c>
      <c r="V107" s="18" t="s">
        <v>1923</v>
      </c>
      <c r="W107" s="79" t="s">
        <v>3979</v>
      </c>
      <c r="X107" s="79" t="s">
        <v>3978</v>
      </c>
      <c r="Y107" s="132">
        <f t="shared" si="3"/>
        <v>60</v>
      </c>
      <c r="Z107" s="132" t="str">
        <f t="shared" si="4"/>
        <v>0</v>
      </c>
      <c r="AA107" s="372">
        <f t="shared" si="5"/>
        <v>60</v>
      </c>
      <c r="AB107" s="517"/>
      <c r="AC107" s="456"/>
    </row>
    <row r="108" spans="1:29" s="495" customFormat="1" ht="12" customHeight="1" x14ac:dyDescent="0.2">
      <c r="A108" s="493"/>
      <c r="B108" s="585"/>
      <c r="C108" s="493"/>
      <c r="D108" s="506" t="s">
        <v>1914</v>
      </c>
      <c r="E108" s="743" t="s">
        <v>5516</v>
      </c>
      <c r="F108" s="743">
        <v>1</v>
      </c>
      <c r="G108" s="584"/>
      <c r="H108" s="743" t="s">
        <v>1561</v>
      </c>
      <c r="I108" s="581"/>
      <c r="K108" s="582"/>
      <c r="L108" s="583" t="s">
        <v>1616</v>
      </c>
      <c r="M108" s="502"/>
      <c r="P108" s="418"/>
      <c r="Q108" s="493"/>
      <c r="R108" s="585"/>
      <c r="S108" s="753"/>
      <c r="T108" s="493"/>
      <c r="U108" s="743" t="s">
        <v>1923</v>
      </c>
      <c r="V108" s="743" t="s">
        <v>1923</v>
      </c>
      <c r="W108" s="502" t="s">
        <v>3979</v>
      </c>
      <c r="X108" s="502" t="s">
        <v>3978</v>
      </c>
      <c r="Y108" s="132">
        <f t="shared" si="3"/>
        <v>0</v>
      </c>
      <c r="Z108" s="132" t="str">
        <f t="shared" si="4"/>
        <v>0</v>
      </c>
      <c r="AA108" s="372">
        <f t="shared" si="5"/>
        <v>0</v>
      </c>
      <c r="AB108" s="746"/>
      <c r="AC108" s="759"/>
    </row>
    <row r="109" spans="1:29" s="495" customFormat="1" ht="12" customHeight="1" x14ac:dyDescent="0.2">
      <c r="A109" s="493"/>
      <c r="B109" s="585"/>
      <c r="C109" s="493"/>
      <c r="D109" s="506" t="s">
        <v>1915</v>
      </c>
      <c r="E109" s="743" t="s">
        <v>5516</v>
      </c>
      <c r="F109" s="743">
        <v>1</v>
      </c>
      <c r="G109" s="584"/>
      <c r="H109" s="743" t="s">
        <v>1561</v>
      </c>
      <c r="I109" s="581"/>
      <c r="K109" s="582"/>
      <c r="L109" s="583" t="s">
        <v>1616</v>
      </c>
      <c r="M109" s="502"/>
      <c r="P109" s="418"/>
      <c r="Q109" s="493"/>
      <c r="R109" s="585"/>
      <c r="S109" s="753"/>
      <c r="T109" s="493"/>
      <c r="U109" s="743" t="s">
        <v>1923</v>
      </c>
      <c r="V109" s="743" t="s">
        <v>1923</v>
      </c>
      <c r="W109" s="502" t="s">
        <v>3979</v>
      </c>
      <c r="X109" s="502" t="s">
        <v>3978</v>
      </c>
      <c r="Y109" s="132">
        <f t="shared" si="3"/>
        <v>0</v>
      </c>
      <c r="Z109" s="132" t="str">
        <f t="shared" si="4"/>
        <v>0</v>
      </c>
      <c r="AA109" s="372">
        <f t="shared" si="5"/>
        <v>0</v>
      </c>
      <c r="AB109" s="746"/>
      <c r="AC109" s="759"/>
    </row>
    <row r="110" spans="1:29" s="501" customFormat="1" ht="12" customHeight="1" x14ac:dyDescent="0.2">
      <c r="A110" s="708"/>
      <c r="B110" s="709"/>
      <c r="C110" s="708"/>
      <c r="D110" s="505"/>
      <c r="E110" s="504"/>
      <c r="G110" s="526"/>
      <c r="H110" s="504"/>
      <c r="I110" s="497"/>
      <c r="J110" s="498"/>
      <c r="K110" s="590"/>
      <c r="L110" s="254" t="s">
        <v>1616</v>
      </c>
      <c r="M110" s="504"/>
      <c r="N110" s="498"/>
      <c r="P110" s="526"/>
      <c r="Q110" s="708"/>
      <c r="R110" s="709"/>
      <c r="S110" s="246"/>
      <c r="T110" s="708"/>
      <c r="U110" s="530"/>
      <c r="V110" s="530"/>
      <c r="W110" s="504"/>
      <c r="X110" s="504"/>
      <c r="Y110" s="132">
        <f t="shared" si="3"/>
        <v>0</v>
      </c>
      <c r="Z110" s="132" t="str">
        <f t="shared" si="4"/>
        <v>0</v>
      </c>
      <c r="AA110" s="372" t="str">
        <f t="shared" si="5"/>
        <v>0</v>
      </c>
      <c r="AB110" s="520"/>
      <c r="AC110" s="528"/>
    </row>
    <row r="111" spans="1:29" s="632" customFormat="1" ht="12" customHeight="1" thickBot="1" x14ac:dyDescent="0.25">
      <c r="A111" s="630"/>
      <c r="B111" s="631"/>
      <c r="C111" s="630"/>
      <c r="G111" s="462">
        <f>SUM(G86:G109)</f>
        <v>327</v>
      </c>
      <c r="I111" s="633"/>
      <c r="K111" s="633"/>
      <c r="L111" s="634"/>
      <c r="M111" s="531">
        <f>G111-P111</f>
        <v>0</v>
      </c>
      <c r="N111" s="635"/>
      <c r="P111" s="462">
        <f>SUM(P86:P110)</f>
        <v>327</v>
      </c>
      <c r="Q111" s="644"/>
      <c r="R111" s="631"/>
      <c r="S111" s="469"/>
      <c r="T111" s="630"/>
      <c r="Y111" s="132">
        <f t="shared" si="3"/>
        <v>0</v>
      </c>
      <c r="Z111" s="132" t="str">
        <f t="shared" si="4"/>
        <v>0</v>
      </c>
      <c r="AA111" s="372" t="str">
        <f t="shared" si="5"/>
        <v>0</v>
      </c>
      <c r="AB111" s="636"/>
      <c r="AC111" s="637"/>
    </row>
    <row r="112" spans="1:29" s="18" customFormat="1" ht="12" customHeight="1" x14ac:dyDescent="0.2">
      <c r="A112" s="16"/>
      <c r="B112" s="17"/>
      <c r="C112" s="220" t="s">
        <v>1924</v>
      </c>
      <c r="D112" s="16"/>
      <c r="G112" s="19"/>
      <c r="I112" s="19" t="s">
        <v>1925</v>
      </c>
      <c r="K112" s="19"/>
      <c r="L112" s="254"/>
      <c r="O112" s="122" t="s">
        <v>1926</v>
      </c>
      <c r="Q112" s="16"/>
      <c r="R112" s="17"/>
      <c r="S112" s="334"/>
      <c r="T112" s="16"/>
      <c r="Y112" s="132">
        <f t="shared" si="3"/>
        <v>0</v>
      </c>
      <c r="Z112" s="132" t="str">
        <f t="shared" si="4"/>
        <v>0</v>
      </c>
      <c r="AA112" s="372" t="str">
        <f t="shared" si="5"/>
        <v>0</v>
      </c>
      <c r="AC112" s="20"/>
    </row>
    <row r="113" spans="1:29" s="18" customFormat="1" ht="12" customHeight="1" x14ac:dyDescent="0.2">
      <c r="A113" s="16"/>
      <c r="B113" s="17"/>
      <c r="C113" s="220"/>
      <c r="D113" s="16"/>
      <c r="G113" s="19"/>
      <c r="I113" s="19"/>
      <c r="K113" s="19"/>
      <c r="L113" s="274"/>
      <c r="O113" s="122"/>
      <c r="Q113" s="16"/>
      <c r="R113" s="17"/>
      <c r="S113" s="334"/>
      <c r="T113" s="16"/>
      <c r="Y113" s="132">
        <f t="shared" si="3"/>
        <v>0</v>
      </c>
      <c r="Z113" s="132" t="str">
        <f t="shared" si="4"/>
        <v>0</v>
      </c>
      <c r="AA113" s="372" t="str">
        <f t="shared" si="5"/>
        <v>0</v>
      </c>
      <c r="AC113" s="20"/>
    </row>
    <row r="114" spans="1:29" s="18" customFormat="1" ht="12" customHeight="1" x14ac:dyDescent="0.2">
      <c r="A114" s="16" t="s">
        <v>1930</v>
      </c>
      <c r="B114" s="775">
        <v>285</v>
      </c>
      <c r="C114" s="16" t="s">
        <v>5523</v>
      </c>
      <c r="D114" s="16" t="s">
        <v>5515</v>
      </c>
      <c r="E114" s="18" t="s">
        <v>5516</v>
      </c>
      <c r="F114" s="18">
        <v>16</v>
      </c>
      <c r="G114" s="18">
        <v>1</v>
      </c>
      <c r="H114" s="18" t="s">
        <v>1561</v>
      </c>
      <c r="I114" s="51" t="s">
        <v>1466</v>
      </c>
      <c r="J114" s="57" t="s">
        <v>3005</v>
      </c>
      <c r="K114" s="19" t="s">
        <v>4979</v>
      </c>
      <c r="L114" s="274" t="s">
        <v>1616</v>
      </c>
      <c r="M114" s="18" t="s">
        <v>4300</v>
      </c>
      <c r="N114" s="57" t="s">
        <v>3005</v>
      </c>
      <c r="O114" s="116" t="s">
        <v>2420</v>
      </c>
      <c r="P114" s="19">
        <v>1</v>
      </c>
      <c r="Q114" s="16" t="s">
        <v>1858</v>
      </c>
      <c r="R114" s="775">
        <v>24.73</v>
      </c>
      <c r="S114" s="367" t="s">
        <v>848</v>
      </c>
      <c r="T114" s="16" t="s">
        <v>1859</v>
      </c>
      <c r="U114" s="18" t="s">
        <v>1683</v>
      </c>
      <c r="V114" s="18" t="s">
        <v>1683</v>
      </c>
      <c r="W114" s="18" t="s">
        <v>3979</v>
      </c>
      <c r="X114" s="18" t="s">
        <v>3978</v>
      </c>
      <c r="Y114" s="132">
        <f t="shared" si="3"/>
        <v>32</v>
      </c>
      <c r="Z114" s="132" t="str">
        <f t="shared" si="4"/>
        <v>0</v>
      </c>
      <c r="AA114" s="372">
        <f t="shared" si="5"/>
        <v>32</v>
      </c>
      <c r="AC114" s="20"/>
    </row>
    <row r="115" spans="1:29" s="18" customFormat="1" ht="12" customHeight="1" x14ac:dyDescent="0.2">
      <c r="A115" s="16" t="s">
        <v>1987</v>
      </c>
      <c r="B115" s="775">
        <v>220</v>
      </c>
      <c r="C115" s="16" t="s">
        <v>5514</v>
      </c>
      <c r="D115" s="16" t="s">
        <v>5515</v>
      </c>
      <c r="E115" s="18" t="s">
        <v>5516</v>
      </c>
      <c r="F115" s="18">
        <v>16</v>
      </c>
      <c r="G115" s="18">
        <v>25</v>
      </c>
      <c r="I115" s="19"/>
      <c r="J115" s="57" t="s">
        <v>3005</v>
      </c>
      <c r="K115" s="19" t="s">
        <v>1439</v>
      </c>
      <c r="L115" s="274" t="s">
        <v>1616</v>
      </c>
      <c r="M115" s="18" t="s">
        <v>1614</v>
      </c>
      <c r="N115" s="57" t="s">
        <v>3005</v>
      </c>
      <c r="O115" s="18" t="s">
        <v>1988</v>
      </c>
      <c r="P115" s="19">
        <v>25</v>
      </c>
      <c r="Q115" s="16" t="s">
        <v>5528</v>
      </c>
      <c r="R115" s="775">
        <v>41.5</v>
      </c>
      <c r="S115" s="367" t="s">
        <v>5040</v>
      </c>
      <c r="T115" s="16" t="s">
        <v>1989</v>
      </c>
      <c r="U115" s="18" t="s">
        <v>1683</v>
      </c>
      <c r="V115" s="18" t="s">
        <v>1683</v>
      </c>
      <c r="W115" s="193" t="s">
        <v>2651</v>
      </c>
      <c r="X115" s="18" t="s">
        <v>5042</v>
      </c>
      <c r="Y115" s="132">
        <f t="shared" si="3"/>
        <v>800</v>
      </c>
      <c r="Z115" s="132">
        <f t="shared" si="4"/>
        <v>800</v>
      </c>
      <c r="AA115" s="372" t="str">
        <f t="shared" si="5"/>
        <v>0</v>
      </c>
      <c r="AC115" s="20"/>
    </row>
    <row r="116" spans="1:29" s="18" customFormat="1" ht="12" customHeight="1" x14ac:dyDescent="0.2">
      <c r="A116" s="1" t="s">
        <v>547</v>
      </c>
      <c r="B116" s="776">
        <v>83</v>
      </c>
      <c r="C116" s="1" t="s">
        <v>548</v>
      </c>
      <c r="D116" s="16" t="s">
        <v>5515</v>
      </c>
      <c r="E116" s="18" t="s">
        <v>5516</v>
      </c>
      <c r="F116" s="18">
        <v>16</v>
      </c>
      <c r="G116" s="3">
        <v>25</v>
      </c>
      <c r="H116" s="3"/>
      <c r="I116" s="494"/>
      <c r="J116" s="57" t="s">
        <v>3005</v>
      </c>
      <c r="K116" s="4" t="s">
        <v>1947</v>
      </c>
      <c r="L116" s="274" t="s">
        <v>1616</v>
      </c>
      <c r="M116" s="18" t="s">
        <v>4300</v>
      </c>
      <c r="N116" s="57" t="s">
        <v>3005</v>
      </c>
      <c r="O116" s="83" t="s">
        <v>673</v>
      </c>
      <c r="P116" s="19">
        <v>25</v>
      </c>
      <c r="Q116" s="16" t="s">
        <v>1858</v>
      </c>
      <c r="R116" s="775">
        <v>24.73</v>
      </c>
      <c r="S116" s="367" t="s">
        <v>5040</v>
      </c>
      <c r="T116" s="16" t="s">
        <v>1859</v>
      </c>
      <c r="U116" s="18" t="s">
        <v>1683</v>
      </c>
      <c r="V116" s="18" t="s">
        <v>1683</v>
      </c>
      <c r="W116" s="193" t="s">
        <v>2651</v>
      </c>
      <c r="X116" s="79" t="s">
        <v>5042</v>
      </c>
      <c r="Y116" s="132">
        <f t="shared" si="3"/>
        <v>800</v>
      </c>
      <c r="Z116" s="132">
        <f t="shared" si="4"/>
        <v>800</v>
      </c>
      <c r="AA116" s="372" t="str">
        <f t="shared" si="5"/>
        <v>0</v>
      </c>
      <c r="AC116" s="20"/>
    </row>
    <row r="117" spans="1:29" s="18" customFormat="1" ht="12" customHeight="1" x14ac:dyDescent="0.2">
      <c r="A117" s="1" t="s">
        <v>849</v>
      </c>
      <c r="B117" s="2">
        <v>40</v>
      </c>
      <c r="C117" s="154" t="s">
        <v>5079</v>
      </c>
      <c r="D117" s="1" t="s">
        <v>5515</v>
      </c>
      <c r="E117" s="18" t="s">
        <v>5516</v>
      </c>
      <c r="F117" s="18">
        <v>16</v>
      </c>
      <c r="G117" s="51">
        <v>25</v>
      </c>
      <c r="H117" s="140"/>
      <c r="I117" s="51"/>
      <c r="J117" s="122" t="s">
        <v>3005</v>
      </c>
      <c r="K117" s="51" t="s">
        <v>4342</v>
      </c>
      <c r="L117" s="274" t="s">
        <v>1616</v>
      </c>
      <c r="M117" s="18" t="s">
        <v>4342</v>
      </c>
      <c r="N117" s="18" t="s">
        <v>3005</v>
      </c>
      <c r="O117" s="83"/>
      <c r="P117" s="19">
        <v>25</v>
      </c>
      <c r="Q117" s="16" t="s">
        <v>5514</v>
      </c>
      <c r="R117" s="775">
        <v>190</v>
      </c>
      <c r="S117" s="784" t="s">
        <v>5040</v>
      </c>
      <c r="T117" s="16" t="s">
        <v>1962</v>
      </c>
      <c r="U117" s="18" t="s">
        <v>1683</v>
      </c>
      <c r="V117" s="18" t="s">
        <v>1683</v>
      </c>
      <c r="W117" s="18" t="s">
        <v>3979</v>
      </c>
      <c r="X117" s="79" t="s">
        <v>5042</v>
      </c>
      <c r="Y117" s="132">
        <f t="shared" si="3"/>
        <v>800</v>
      </c>
      <c r="Z117" s="132">
        <f t="shared" si="4"/>
        <v>800</v>
      </c>
      <c r="AA117" s="372" t="str">
        <f t="shared" si="5"/>
        <v>0</v>
      </c>
      <c r="AC117" s="20"/>
    </row>
    <row r="118" spans="1:29" s="18" customFormat="1" ht="12" customHeight="1" x14ac:dyDescent="0.2">
      <c r="A118" s="1" t="s">
        <v>850</v>
      </c>
      <c r="B118" s="2">
        <v>41</v>
      </c>
      <c r="C118" s="154" t="s">
        <v>5079</v>
      </c>
      <c r="D118" s="1" t="s">
        <v>5515</v>
      </c>
      <c r="E118" s="18" t="s">
        <v>5516</v>
      </c>
      <c r="F118" s="18">
        <v>16</v>
      </c>
      <c r="G118" s="51">
        <v>25</v>
      </c>
      <c r="H118" s="140"/>
      <c r="I118" s="51"/>
      <c r="J118" s="122" t="s">
        <v>3005</v>
      </c>
      <c r="K118" s="51" t="s">
        <v>4342</v>
      </c>
      <c r="L118" s="274" t="s">
        <v>1616</v>
      </c>
      <c r="M118" s="18" t="s">
        <v>305</v>
      </c>
      <c r="N118" s="18" t="s">
        <v>3005</v>
      </c>
      <c r="O118" s="83" t="s">
        <v>851</v>
      </c>
      <c r="P118" s="19">
        <v>25</v>
      </c>
      <c r="Q118" s="16" t="s">
        <v>5528</v>
      </c>
      <c r="R118" s="775">
        <v>43.75</v>
      </c>
      <c r="S118" s="784" t="s">
        <v>5040</v>
      </c>
      <c r="T118" s="16" t="s">
        <v>1986</v>
      </c>
      <c r="U118" s="18" t="s">
        <v>1683</v>
      </c>
      <c r="V118" s="18" t="s">
        <v>1683</v>
      </c>
      <c r="W118" s="18" t="s">
        <v>3979</v>
      </c>
      <c r="X118" s="79" t="s">
        <v>5042</v>
      </c>
      <c r="Y118" s="132">
        <f t="shared" si="3"/>
        <v>800</v>
      </c>
      <c r="Z118" s="132">
        <f t="shared" si="4"/>
        <v>800</v>
      </c>
      <c r="AA118" s="372" t="str">
        <f t="shared" si="5"/>
        <v>0</v>
      </c>
      <c r="AC118" s="20"/>
    </row>
    <row r="119" spans="1:29" s="18" customFormat="1" ht="12" customHeight="1" x14ac:dyDescent="0.2">
      <c r="A119" s="1" t="s">
        <v>852</v>
      </c>
      <c r="B119" s="2">
        <v>40</v>
      </c>
      <c r="C119" s="154" t="s">
        <v>5079</v>
      </c>
      <c r="D119" s="1" t="s">
        <v>5515</v>
      </c>
      <c r="E119" s="18" t="s">
        <v>5516</v>
      </c>
      <c r="F119" s="18">
        <v>16</v>
      </c>
      <c r="G119" s="51">
        <v>25</v>
      </c>
      <c r="H119" s="140"/>
      <c r="I119" s="51"/>
      <c r="J119" s="122" t="s">
        <v>3005</v>
      </c>
      <c r="K119" s="51" t="s">
        <v>4342</v>
      </c>
      <c r="L119" s="274" t="s">
        <v>1616</v>
      </c>
      <c r="M119" s="18" t="s">
        <v>2442</v>
      </c>
      <c r="N119" s="18" t="s">
        <v>3005</v>
      </c>
      <c r="O119" s="83" t="s">
        <v>828</v>
      </c>
      <c r="P119" s="19">
        <v>25</v>
      </c>
      <c r="Q119" s="1" t="s">
        <v>5528</v>
      </c>
      <c r="R119" s="776">
        <v>89</v>
      </c>
      <c r="S119" s="784" t="s">
        <v>5040</v>
      </c>
      <c r="T119" s="1" t="s">
        <v>1944</v>
      </c>
      <c r="U119" s="18" t="s">
        <v>1683</v>
      </c>
      <c r="V119" s="18" t="s">
        <v>1683</v>
      </c>
      <c r="W119" s="18" t="s">
        <v>3979</v>
      </c>
      <c r="X119" s="79" t="s">
        <v>5042</v>
      </c>
      <c r="Y119" s="132">
        <f t="shared" si="3"/>
        <v>800</v>
      </c>
      <c r="Z119" s="132">
        <f t="shared" si="4"/>
        <v>800</v>
      </c>
      <c r="AA119" s="372" t="str">
        <f t="shared" si="5"/>
        <v>0</v>
      </c>
      <c r="AC119" s="20"/>
    </row>
    <row r="120" spans="1:29" s="18" customFormat="1" ht="12" customHeight="1" x14ac:dyDescent="0.2">
      <c r="A120" s="1" t="s">
        <v>853</v>
      </c>
      <c r="B120" s="2">
        <v>39</v>
      </c>
      <c r="C120" s="154" t="s">
        <v>5079</v>
      </c>
      <c r="D120" s="1" t="s">
        <v>5515</v>
      </c>
      <c r="E120" s="3" t="s">
        <v>5516</v>
      </c>
      <c r="F120" s="3">
        <v>16</v>
      </c>
      <c r="G120" s="51">
        <v>25</v>
      </c>
      <c r="H120" s="140"/>
      <c r="I120" s="51"/>
      <c r="J120" s="122" t="s">
        <v>3005</v>
      </c>
      <c r="K120" s="51" t="s">
        <v>4709</v>
      </c>
      <c r="L120" s="274" t="s">
        <v>1616</v>
      </c>
      <c r="M120" s="18" t="s">
        <v>4709</v>
      </c>
      <c r="N120" s="18" t="s">
        <v>3005</v>
      </c>
      <c r="O120" s="83"/>
      <c r="P120" s="19">
        <v>25</v>
      </c>
      <c r="Q120" s="16" t="s">
        <v>5528</v>
      </c>
      <c r="R120" s="775">
        <v>47.15</v>
      </c>
      <c r="S120" s="367" t="s">
        <v>5040</v>
      </c>
      <c r="T120" s="16" t="s">
        <v>1975</v>
      </c>
      <c r="U120" s="18" t="s">
        <v>1683</v>
      </c>
      <c r="V120" s="18" t="s">
        <v>1683</v>
      </c>
      <c r="W120" s="18" t="s">
        <v>3979</v>
      </c>
      <c r="X120" s="79" t="s">
        <v>5042</v>
      </c>
      <c r="Y120" s="132">
        <f t="shared" si="3"/>
        <v>800</v>
      </c>
      <c r="Z120" s="132">
        <f t="shared" si="4"/>
        <v>800</v>
      </c>
      <c r="AA120" s="372" t="str">
        <f t="shared" si="5"/>
        <v>0</v>
      </c>
      <c r="AC120" s="20"/>
    </row>
    <row r="121" spans="1:29" s="18" customFormat="1" ht="12" customHeight="1" x14ac:dyDescent="0.2">
      <c r="A121" s="778" t="s">
        <v>1951</v>
      </c>
      <c r="B121" s="775">
        <v>29.03</v>
      </c>
      <c r="C121" s="778" t="s">
        <v>5528</v>
      </c>
      <c r="D121" s="778" t="s">
        <v>5515</v>
      </c>
      <c r="E121" s="122" t="s">
        <v>5516</v>
      </c>
      <c r="F121" s="122">
        <v>16</v>
      </c>
      <c r="G121" s="19">
        <v>25</v>
      </c>
      <c r="H121" s="122"/>
      <c r="I121" s="116" t="s">
        <v>376</v>
      </c>
      <c r="J121" s="122" t="s">
        <v>3005</v>
      </c>
      <c r="K121" s="19" t="s">
        <v>1953</v>
      </c>
      <c r="L121" s="274" t="s">
        <v>1616</v>
      </c>
      <c r="M121" s="140" t="s">
        <v>4979</v>
      </c>
      <c r="N121" s="18" t="s">
        <v>3005</v>
      </c>
      <c r="O121" s="116"/>
      <c r="P121" s="140">
        <v>25</v>
      </c>
      <c r="Q121" s="154" t="s">
        <v>5079</v>
      </c>
      <c r="R121" s="17">
        <v>43</v>
      </c>
      <c r="S121" s="367" t="s">
        <v>5040</v>
      </c>
      <c r="T121" s="1" t="s">
        <v>854</v>
      </c>
      <c r="U121" s="18" t="s">
        <v>1683</v>
      </c>
      <c r="V121" s="18" t="s">
        <v>1683</v>
      </c>
      <c r="W121" s="18" t="s">
        <v>3979</v>
      </c>
      <c r="X121" s="79" t="s">
        <v>5042</v>
      </c>
      <c r="Y121" s="132">
        <f t="shared" si="3"/>
        <v>800</v>
      </c>
      <c r="Z121" s="132">
        <f t="shared" si="4"/>
        <v>800</v>
      </c>
      <c r="AA121" s="372" t="str">
        <f t="shared" si="5"/>
        <v>0</v>
      </c>
      <c r="AC121" s="20"/>
    </row>
    <row r="122" spans="1:29" s="18" customFormat="1" ht="12" customHeight="1" x14ac:dyDescent="0.2">
      <c r="A122" s="16" t="s">
        <v>1784</v>
      </c>
      <c r="B122" s="775">
        <v>309</v>
      </c>
      <c r="C122" s="16" t="s">
        <v>5514</v>
      </c>
      <c r="D122" s="16" t="s">
        <v>5515</v>
      </c>
      <c r="E122" s="18" t="s">
        <v>5516</v>
      </c>
      <c r="F122" s="18">
        <v>16</v>
      </c>
      <c r="G122" s="18">
        <v>25</v>
      </c>
      <c r="I122" s="51" t="s">
        <v>1927</v>
      </c>
      <c r="J122" s="18" t="s">
        <v>3005</v>
      </c>
      <c r="K122" s="19" t="s">
        <v>4979</v>
      </c>
      <c r="L122" s="274" t="s">
        <v>1616</v>
      </c>
      <c r="M122" s="140" t="s">
        <v>4979</v>
      </c>
      <c r="N122" s="18" t="s">
        <v>3005</v>
      </c>
      <c r="O122" s="116"/>
      <c r="P122" s="140">
        <v>25</v>
      </c>
      <c r="Q122" s="154" t="s">
        <v>5079</v>
      </c>
      <c r="R122" s="2">
        <v>41</v>
      </c>
      <c r="S122" s="367" t="s">
        <v>5040</v>
      </c>
      <c r="T122" s="1" t="s">
        <v>855</v>
      </c>
      <c r="U122" s="18" t="s">
        <v>1683</v>
      </c>
      <c r="V122" s="18" t="s">
        <v>1683</v>
      </c>
      <c r="W122" s="18" t="s">
        <v>3979</v>
      </c>
      <c r="X122" s="79" t="s">
        <v>5042</v>
      </c>
      <c r="Y122" s="132">
        <f t="shared" si="3"/>
        <v>800</v>
      </c>
      <c r="Z122" s="132">
        <f t="shared" si="4"/>
        <v>800</v>
      </c>
      <c r="AA122" s="372" t="str">
        <f t="shared" si="5"/>
        <v>0</v>
      </c>
      <c r="AC122" s="20"/>
    </row>
    <row r="123" spans="1:29" s="18" customFormat="1" ht="12" customHeight="1" x14ac:dyDescent="0.2">
      <c r="A123" s="16" t="s">
        <v>1958</v>
      </c>
      <c r="B123" s="775">
        <v>415</v>
      </c>
      <c r="C123" s="16" t="s">
        <v>5523</v>
      </c>
      <c r="D123" s="16" t="s">
        <v>5515</v>
      </c>
      <c r="E123" s="18" t="s">
        <v>5516</v>
      </c>
      <c r="F123" s="18">
        <v>16</v>
      </c>
      <c r="G123" s="18">
        <v>25</v>
      </c>
      <c r="I123" s="51" t="s">
        <v>389</v>
      </c>
      <c r="J123" s="18" t="s">
        <v>3005</v>
      </c>
      <c r="K123" s="19" t="s">
        <v>1734</v>
      </c>
      <c r="L123" s="274" t="s">
        <v>1616</v>
      </c>
      <c r="M123" s="18" t="s">
        <v>4300</v>
      </c>
      <c r="N123" s="18" t="s">
        <v>3005</v>
      </c>
      <c r="O123" s="83" t="s">
        <v>856</v>
      </c>
      <c r="P123" s="19">
        <v>25</v>
      </c>
      <c r="Q123" s="16" t="s">
        <v>1858</v>
      </c>
      <c r="R123" s="775">
        <v>24.73</v>
      </c>
      <c r="S123" s="367" t="s">
        <v>857</v>
      </c>
      <c r="T123" s="16" t="s">
        <v>1859</v>
      </c>
      <c r="U123" s="18" t="s">
        <v>1683</v>
      </c>
      <c r="V123" s="18" t="s">
        <v>1683</v>
      </c>
      <c r="W123" s="18" t="s">
        <v>3979</v>
      </c>
      <c r="X123" s="79" t="s">
        <v>3978</v>
      </c>
      <c r="Y123" s="132">
        <f t="shared" si="3"/>
        <v>800</v>
      </c>
      <c r="Z123" s="132" t="str">
        <f t="shared" si="4"/>
        <v>0</v>
      </c>
      <c r="AA123" s="372">
        <f t="shared" si="5"/>
        <v>800</v>
      </c>
      <c r="AC123" s="20"/>
    </row>
    <row r="124" spans="1:29" s="18" customFormat="1" ht="12" customHeight="1" x14ac:dyDescent="0.2">
      <c r="A124" s="16" t="s">
        <v>1958</v>
      </c>
      <c r="B124" s="775">
        <v>415</v>
      </c>
      <c r="C124" s="16" t="s">
        <v>5523</v>
      </c>
      <c r="D124" s="16" t="s">
        <v>5515</v>
      </c>
      <c r="E124" s="18" t="s">
        <v>5516</v>
      </c>
      <c r="F124" s="18">
        <v>16</v>
      </c>
      <c r="G124" s="18">
        <v>25</v>
      </c>
      <c r="I124" s="51" t="s">
        <v>389</v>
      </c>
      <c r="J124" s="18" t="s">
        <v>3005</v>
      </c>
      <c r="K124" s="19" t="s">
        <v>1734</v>
      </c>
      <c r="L124" s="274" t="s">
        <v>1616</v>
      </c>
      <c r="M124" s="18" t="s">
        <v>4300</v>
      </c>
      <c r="N124" s="18" t="s">
        <v>3005</v>
      </c>
      <c r="O124" s="83" t="s">
        <v>2304</v>
      </c>
      <c r="P124" s="19">
        <v>25</v>
      </c>
      <c r="Q124" s="16" t="s">
        <v>1858</v>
      </c>
      <c r="R124" s="775">
        <v>24.73</v>
      </c>
      <c r="S124" s="367" t="s">
        <v>857</v>
      </c>
      <c r="T124" s="16" t="s">
        <v>1859</v>
      </c>
      <c r="U124" s="18" t="s">
        <v>1683</v>
      </c>
      <c r="V124" s="18" t="s">
        <v>1683</v>
      </c>
      <c r="W124" s="18" t="s">
        <v>3979</v>
      </c>
      <c r="X124" s="79" t="s">
        <v>3978</v>
      </c>
      <c r="Y124" s="132">
        <f t="shared" si="3"/>
        <v>800</v>
      </c>
      <c r="Z124" s="132" t="str">
        <f t="shared" si="4"/>
        <v>0</v>
      </c>
      <c r="AA124" s="372">
        <f t="shared" si="5"/>
        <v>800</v>
      </c>
      <c r="AC124" s="20"/>
    </row>
    <row r="125" spans="1:29" s="18" customFormat="1" ht="12" customHeight="1" x14ac:dyDescent="0.2">
      <c r="A125" s="16" t="s">
        <v>1945</v>
      </c>
      <c r="B125" s="775">
        <v>285</v>
      </c>
      <c r="C125" s="16" t="s">
        <v>5514</v>
      </c>
      <c r="D125" s="16" t="s">
        <v>5515</v>
      </c>
      <c r="E125" s="18" t="s">
        <v>5516</v>
      </c>
      <c r="F125" s="18">
        <v>16</v>
      </c>
      <c r="G125" s="18">
        <v>25</v>
      </c>
      <c r="I125" s="51" t="s">
        <v>858</v>
      </c>
      <c r="J125" s="18" t="s">
        <v>3005</v>
      </c>
      <c r="K125" s="19" t="s">
        <v>4291</v>
      </c>
      <c r="L125" s="274" t="s">
        <v>1616</v>
      </c>
      <c r="M125" s="140" t="s">
        <v>4979</v>
      </c>
      <c r="N125" s="18" t="s">
        <v>3005</v>
      </c>
      <c r="O125" s="116" t="s">
        <v>859</v>
      </c>
      <c r="P125" s="51">
        <v>25</v>
      </c>
      <c r="Q125" s="154" t="s">
        <v>5079</v>
      </c>
      <c r="R125" s="2">
        <v>45</v>
      </c>
      <c r="S125" s="533" t="s">
        <v>860</v>
      </c>
      <c r="T125" s="1" t="s">
        <v>861</v>
      </c>
      <c r="U125" s="18" t="s">
        <v>1683</v>
      </c>
      <c r="V125" s="18" t="s">
        <v>1683</v>
      </c>
      <c r="W125" s="18" t="s">
        <v>3979</v>
      </c>
      <c r="X125" s="79" t="s">
        <v>3978</v>
      </c>
      <c r="Y125" s="132">
        <f t="shared" si="3"/>
        <v>800</v>
      </c>
      <c r="Z125" s="132" t="str">
        <f t="shared" si="4"/>
        <v>0</v>
      </c>
      <c r="AA125" s="372">
        <f t="shared" si="5"/>
        <v>800</v>
      </c>
      <c r="AC125" s="20"/>
    </row>
    <row r="126" spans="1:29" s="18" customFormat="1" ht="12" customHeight="1" x14ac:dyDescent="0.2">
      <c r="A126" s="16" t="s">
        <v>1937</v>
      </c>
      <c r="B126" s="775">
        <v>305</v>
      </c>
      <c r="C126" s="16" t="s">
        <v>5523</v>
      </c>
      <c r="D126" s="16" t="s">
        <v>5515</v>
      </c>
      <c r="E126" s="18" t="s">
        <v>5516</v>
      </c>
      <c r="F126" s="18">
        <v>16</v>
      </c>
      <c r="G126" s="18">
        <v>25</v>
      </c>
      <c r="I126" s="51" t="s">
        <v>862</v>
      </c>
      <c r="J126" s="18" t="s">
        <v>3005</v>
      </c>
      <c r="K126" s="19" t="s">
        <v>4170</v>
      </c>
      <c r="L126" s="274" t="s">
        <v>1616</v>
      </c>
      <c r="M126" s="140" t="s">
        <v>4979</v>
      </c>
      <c r="N126" s="18" t="s">
        <v>3005</v>
      </c>
      <c r="O126" s="116" t="s">
        <v>859</v>
      </c>
      <c r="P126" s="140">
        <v>25</v>
      </c>
      <c r="Q126" s="154" t="s">
        <v>5079</v>
      </c>
      <c r="R126" s="2">
        <v>41</v>
      </c>
      <c r="S126" s="533" t="s">
        <v>863</v>
      </c>
      <c r="T126" s="1" t="s">
        <v>864</v>
      </c>
      <c r="U126" s="18" t="s">
        <v>1683</v>
      </c>
      <c r="V126" s="18" t="s">
        <v>1683</v>
      </c>
      <c r="W126" s="18" t="s">
        <v>3979</v>
      </c>
      <c r="X126" s="79" t="s">
        <v>3978</v>
      </c>
      <c r="Y126" s="132">
        <f t="shared" si="3"/>
        <v>800</v>
      </c>
      <c r="Z126" s="132" t="str">
        <f t="shared" si="4"/>
        <v>0</v>
      </c>
      <c r="AA126" s="372">
        <f t="shared" si="5"/>
        <v>800</v>
      </c>
      <c r="AC126" s="20"/>
    </row>
    <row r="127" spans="1:29" s="18" customFormat="1" ht="12" customHeight="1" x14ac:dyDescent="0.2">
      <c r="A127" s="16" t="s">
        <v>1940</v>
      </c>
      <c r="B127" s="775">
        <v>310</v>
      </c>
      <c r="C127" s="16" t="s">
        <v>5514</v>
      </c>
      <c r="D127" s="16" t="s">
        <v>5515</v>
      </c>
      <c r="E127" s="18" t="s">
        <v>5516</v>
      </c>
      <c r="F127" s="18">
        <v>16</v>
      </c>
      <c r="G127" s="18">
        <v>25</v>
      </c>
      <c r="I127" s="51" t="s">
        <v>862</v>
      </c>
      <c r="J127" s="18" t="s">
        <v>3005</v>
      </c>
      <c r="K127" s="19" t="s">
        <v>4170</v>
      </c>
      <c r="L127" s="274" t="s">
        <v>1616</v>
      </c>
      <c r="M127" s="140" t="s">
        <v>4979</v>
      </c>
      <c r="N127" s="18" t="s">
        <v>3005</v>
      </c>
      <c r="O127" s="116" t="s">
        <v>859</v>
      </c>
      <c r="P127" s="140">
        <v>25</v>
      </c>
      <c r="Q127" s="154" t="s">
        <v>5079</v>
      </c>
      <c r="R127" s="2">
        <v>41</v>
      </c>
      <c r="S127" s="533" t="s">
        <v>863</v>
      </c>
      <c r="T127" s="1" t="s">
        <v>865</v>
      </c>
      <c r="U127" s="18" t="s">
        <v>1683</v>
      </c>
      <c r="V127" s="18" t="s">
        <v>1683</v>
      </c>
      <c r="W127" s="18" t="s">
        <v>3979</v>
      </c>
      <c r="X127" s="79" t="s">
        <v>3978</v>
      </c>
      <c r="Y127" s="132">
        <f t="shared" si="3"/>
        <v>800</v>
      </c>
      <c r="Z127" s="132" t="str">
        <f t="shared" si="4"/>
        <v>0</v>
      </c>
      <c r="AA127" s="372">
        <f t="shared" si="5"/>
        <v>800</v>
      </c>
      <c r="AC127" s="20"/>
    </row>
    <row r="128" spans="1:29" s="18" customFormat="1" ht="12" customHeight="1" x14ac:dyDescent="0.2">
      <c r="A128" s="1" t="s">
        <v>866</v>
      </c>
      <c r="B128" s="775">
        <v>43</v>
      </c>
      <c r="C128" s="154" t="s">
        <v>867</v>
      </c>
      <c r="D128" s="16" t="s">
        <v>5515</v>
      </c>
      <c r="E128" s="18" t="s">
        <v>5516</v>
      </c>
      <c r="F128" s="18">
        <v>16</v>
      </c>
      <c r="G128" s="51">
        <v>25</v>
      </c>
      <c r="H128" s="140"/>
      <c r="I128" s="51" t="s">
        <v>868</v>
      </c>
      <c r="J128" s="18" t="s">
        <v>3005</v>
      </c>
      <c r="K128" s="51" t="s">
        <v>4342</v>
      </c>
      <c r="L128" s="274" t="s">
        <v>1616</v>
      </c>
      <c r="M128" s="140" t="s">
        <v>4979</v>
      </c>
      <c r="N128" s="18" t="s">
        <v>3005</v>
      </c>
      <c r="O128" s="116" t="s">
        <v>859</v>
      </c>
      <c r="P128" s="51">
        <v>25</v>
      </c>
      <c r="Q128" s="154" t="s">
        <v>5079</v>
      </c>
      <c r="R128" s="2">
        <v>43</v>
      </c>
      <c r="S128" s="533" t="s">
        <v>869</v>
      </c>
      <c r="T128" s="1" t="s">
        <v>870</v>
      </c>
      <c r="U128" s="18" t="s">
        <v>1683</v>
      </c>
      <c r="V128" s="18" t="s">
        <v>1683</v>
      </c>
      <c r="W128" s="18" t="s">
        <v>3979</v>
      </c>
      <c r="X128" s="79" t="s">
        <v>3978</v>
      </c>
      <c r="Y128" s="132">
        <f t="shared" si="3"/>
        <v>800</v>
      </c>
      <c r="Z128" s="132" t="str">
        <f t="shared" si="4"/>
        <v>0</v>
      </c>
      <c r="AA128" s="372">
        <f t="shared" si="5"/>
        <v>800</v>
      </c>
      <c r="AC128" s="20"/>
    </row>
    <row r="129" spans="1:29" s="18" customFormat="1" ht="12" customHeight="1" x14ac:dyDescent="0.2">
      <c r="A129" s="16" t="s">
        <v>1692</v>
      </c>
      <c r="B129" s="775">
        <v>27</v>
      </c>
      <c r="C129" s="16" t="s">
        <v>5528</v>
      </c>
      <c r="D129" s="16" t="s">
        <v>5515</v>
      </c>
      <c r="E129" s="18" t="s">
        <v>5516</v>
      </c>
      <c r="F129" s="18">
        <v>16</v>
      </c>
      <c r="G129" s="140">
        <v>25</v>
      </c>
      <c r="I129" s="51" t="s">
        <v>1935</v>
      </c>
      <c r="J129" s="18" t="s">
        <v>3005</v>
      </c>
      <c r="K129" s="19" t="s">
        <v>4069</v>
      </c>
      <c r="L129" s="274" t="s">
        <v>1616</v>
      </c>
      <c r="M129" s="140" t="s">
        <v>871</v>
      </c>
      <c r="N129" s="18" t="s">
        <v>3005</v>
      </c>
      <c r="O129" s="116" t="s">
        <v>872</v>
      </c>
      <c r="P129" s="51">
        <v>25</v>
      </c>
      <c r="Q129" s="154" t="s">
        <v>5079</v>
      </c>
      <c r="R129" s="2">
        <v>44</v>
      </c>
      <c r="S129" s="542">
        <v>25396</v>
      </c>
      <c r="T129" s="1" t="s">
        <v>873</v>
      </c>
      <c r="U129" s="18" t="s">
        <v>1683</v>
      </c>
      <c r="V129" s="18" t="s">
        <v>1683</v>
      </c>
      <c r="W129" s="18" t="s">
        <v>3979</v>
      </c>
      <c r="X129" s="79" t="s">
        <v>3978</v>
      </c>
      <c r="Y129" s="132">
        <f t="shared" si="3"/>
        <v>800</v>
      </c>
      <c r="Z129" s="132" t="str">
        <f t="shared" si="4"/>
        <v>0</v>
      </c>
      <c r="AA129" s="372">
        <f t="shared" si="5"/>
        <v>800</v>
      </c>
      <c r="AC129" s="20"/>
    </row>
    <row r="130" spans="1:29" s="18" customFormat="1" ht="12" customHeight="1" x14ac:dyDescent="0.2">
      <c r="A130" s="16" t="s">
        <v>1984</v>
      </c>
      <c r="B130" s="775">
        <v>67</v>
      </c>
      <c r="C130" s="16" t="s">
        <v>5514</v>
      </c>
      <c r="D130" s="16" t="s">
        <v>5515</v>
      </c>
      <c r="E130" s="18" t="s">
        <v>5516</v>
      </c>
      <c r="F130" s="18">
        <v>16</v>
      </c>
      <c r="G130" s="18">
        <v>25</v>
      </c>
      <c r="I130" s="51" t="s">
        <v>2216</v>
      </c>
      <c r="J130" s="18" t="s">
        <v>3005</v>
      </c>
      <c r="K130" s="19" t="s">
        <v>1613</v>
      </c>
      <c r="L130" s="274" t="s">
        <v>1616</v>
      </c>
      <c r="M130" s="18" t="s">
        <v>4300</v>
      </c>
      <c r="N130" s="18" t="s">
        <v>3005</v>
      </c>
      <c r="O130" s="116" t="s">
        <v>874</v>
      </c>
      <c r="P130" s="19">
        <v>25</v>
      </c>
      <c r="Q130" s="16" t="s">
        <v>1858</v>
      </c>
      <c r="R130" s="775">
        <v>24.73</v>
      </c>
      <c r="S130" s="367" t="s">
        <v>875</v>
      </c>
      <c r="T130" s="16" t="s">
        <v>1859</v>
      </c>
      <c r="U130" s="18" t="s">
        <v>1683</v>
      </c>
      <c r="V130" s="18" t="s">
        <v>1683</v>
      </c>
      <c r="W130" s="18" t="s">
        <v>3979</v>
      </c>
      <c r="X130" s="79" t="s">
        <v>3978</v>
      </c>
      <c r="Y130" s="132">
        <f t="shared" si="3"/>
        <v>800</v>
      </c>
      <c r="Z130" s="132" t="str">
        <f t="shared" si="4"/>
        <v>0</v>
      </c>
      <c r="AA130" s="372">
        <f t="shared" si="5"/>
        <v>800</v>
      </c>
      <c r="AC130" s="20"/>
    </row>
    <row r="131" spans="1:29" s="18" customFormat="1" ht="12" customHeight="1" x14ac:dyDescent="0.2">
      <c r="A131" s="16" t="s">
        <v>1978</v>
      </c>
      <c r="B131" s="775">
        <v>34.6</v>
      </c>
      <c r="C131" s="16" t="s">
        <v>5528</v>
      </c>
      <c r="D131" s="16" t="s">
        <v>5515</v>
      </c>
      <c r="E131" s="18" t="s">
        <v>5516</v>
      </c>
      <c r="F131" s="18">
        <v>16</v>
      </c>
      <c r="G131" s="18">
        <v>25</v>
      </c>
      <c r="I131" s="51" t="s">
        <v>820</v>
      </c>
      <c r="J131" s="18" t="s">
        <v>3005</v>
      </c>
      <c r="K131" s="19" t="s">
        <v>1613</v>
      </c>
      <c r="L131" s="274" t="s">
        <v>1616</v>
      </c>
      <c r="M131" s="140" t="s">
        <v>2274</v>
      </c>
      <c r="N131" s="18" t="s">
        <v>3005</v>
      </c>
      <c r="O131" s="399" t="s">
        <v>821</v>
      </c>
      <c r="P131" s="140">
        <v>25</v>
      </c>
      <c r="Q131" s="154" t="s">
        <v>5079</v>
      </c>
      <c r="R131" s="2">
        <v>41.02</v>
      </c>
      <c r="S131" s="533">
        <v>25400</v>
      </c>
      <c r="T131" s="1" t="s">
        <v>876</v>
      </c>
      <c r="U131" s="18" t="s">
        <v>1683</v>
      </c>
      <c r="V131" s="18" t="s">
        <v>1683</v>
      </c>
      <c r="W131" s="18" t="s">
        <v>3979</v>
      </c>
      <c r="X131" s="79" t="s">
        <v>3978</v>
      </c>
      <c r="Y131" s="132">
        <f t="shared" si="3"/>
        <v>800</v>
      </c>
      <c r="Z131" s="132" t="str">
        <f t="shared" si="4"/>
        <v>0</v>
      </c>
      <c r="AA131" s="372">
        <f t="shared" si="5"/>
        <v>800</v>
      </c>
      <c r="AC131" s="20"/>
    </row>
    <row r="132" spans="1:29" s="18" customFormat="1" ht="12" customHeight="1" x14ac:dyDescent="0.2">
      <c r="A132" s="1" t="s">
        <v>877</v>
      </c>
      <c r="B132" s="2">
        <v>0</v>
      </c>
      <c r="C132" s="154" t="s">
        <v>5079</v>
      </c>
      <c r="D132" s="1" t="s">
        <v>5515</v>
      </c>
      <c r="E132" s="18" t="s">
        <v>5516</v>
      </c>
      <c r="F132" s="18">
        <v>16</v>
      </c>
      <c r="G132" s="140">
        <v>25</v>
      </c>
      <c r="H132" s="18" t="s">
        <v>1561</v>
      </c>
      <c r="I132" s="51" t="s">
        <v>552</v>
      </c>
      <c r="J132" s="18" t="s">
        <v>3005</v>
      </c>
      <c r="K132" s="51" t="s">
        <v>4379</v>
      </c>
      <c r="L132" s="274" t="s">
        <v>1616</v>
      </c>
      <c r="M132" s="18" t="s">
        <v>4709</v>
      </c>
      <c r="N132" s="18" t="s">
        <v>3005</v>
      </c>
      <c r="O132" s="83" t="s">
        <v>555</v>
      </c>
      <c r="P132" s="19">
        <v>25</v>
      </c>
      <c r="Q132" s="16" t="s">
        <v>5523</v>
      </c>
      <c r="R132" s="775">
        <v>300</v>
      </c>
      <c r="S132" s="784" t="s">
        <v>878</v>
      </c>
      <c r="T132" s="16" t="s">
        <v>1973</v>
      </c>
      <c r="U132" s="18" t="s">
        <v>1683</v>
      </c>
      <c r="V132" s="18" t="s">
        <v>1683</v>
      </c>
      <c r="W132" s="18" t="s">
        <v>3979</v>
      </c>
      <c r="X132" s="79" t="s">
        <v>3978</v>
      </c>
      <c r="Y132" s="132">
        <f t="shared" si="3"/>
        <v>800</v>
      </c>
      <c r="Z132" s="132" t="str">
        <f t="shared" si="4"/>
        <v>0</v>
      </c>
      <c r="AA132" s="372">
        <f t="shared" si="5"/>
        <v>800</v>
      </c>
      <c r="AC132" s="20"/>
    </row>
    <row r="133" spans="1:29" s="18" customFormat="1" ht="12" customHeight="1" x14ac:dyDescent="0.2">
      <c r="A133" s="1" t="s">
        <v>877</v>
      </c>
      <c r="B133" s="2">
        <v>0</v>
      </c>
      <c r="C133" s="154" t="s">
        <v>5079</v>
      </c>
      <c r="D133" s="1" t="s">
        <v>5515</v>
      </c>
      <c r="E133" s="18" t="s">
        <v>5516</v>
      </c>
      <c r="F133" s="18">
        <v>16</v>
      </c>
      <c r="G133" s="140">
        <v>25</v>
      </c>
      <c r="H133" s="18" t="s">
        <v>1561</v>
      </c>
      <c r="I133" s="51" t="s">
        <v>486</v>
      </c>
      <c r="J133" s="18" t="s">
        <v>3005</v>
      </c>
      <c r="K133" s="51" t="s">
        <v>4379</v>
      </c>
      <c r="L133" s="274" t="s">
        <v>1616</v>
      </c>
      <c r="M133" s="18" t="s">
        <v>4709</v>
      </c>
      <c r="N133" s="18" t="s">
        <v>3005</v>
      </c>
      <c r="O133" s="83" t="s">
        <v>313</v>
      </c>
      <c r="P133" s="19">
        <v>25</v>
      </c>
      <c r="Q133" s="16" t="s">
        <v>5528</v>
      </c>
      <c r="R133" s="775">
        <v>47.15</v>
      </c>
      <c r="S133" s="785">
        <v>25386</v>
      </c>
      <c r="T133" s="16" t="s">
        <v>1975</v>
      </c>
      <c r="U133" s="18" t="s">
        <v>1683</v>
      </c>
      <c r="V133" s="18" t="s">
        <v>1683</v>
      </c>
      <c r="W133" s="18" t="s">
        <v>3979</v>
      </c>
      <c r="X133" s="79" t="s">
        <v>3978</v>
      </c>
      <c r="Y133" s="132">
        <f t="shared" si="3"/>
        <v>800</v>
      </c>
      <c r="Z133" s="132" t="str">
        <f t="shared" si="4"/>
        <v>0</v>
      </c>
      <c r="AA133" s="372">
        <f t="shared" si="5"/>
        <v>800</v>
      </c>
      <c r="AC133" s="20"/>
    </row>
    <row r="134" spans="1:29" s="18" customFormat="1" ht="12" customHeight="1" x14ac:dyDescent="0.2">
      <c r="A134" s="1" t="s">
        <v>877</v>
      </c>
      <c r="B134" s="2">
        <v>0</v>
      </c>
      <c r="C134" s="154" t="s">
        <v>5079</v>
      </c>
      <c r="D134" s="1" t="s">
        <v>5515</v>
      </c>
      <c r="E134" s="18" t="s">
        <v>5516</v>
      </c>
      <c r="F134" s="18">
        <v>16</v>
      </c>
      <c r="G134" s="140">
        <v>25</v>
      </c>
      <c r="H134" s="18" t="s">
        <v>1561</v>
      </c>
      <c r="I134" s="51" t="s">
        <v>552</v>
      </c>
      <c r="J134" s="18" t="s">
        <v>3005</v>
      </c>
      <c r="K134" s="51" t="s">
        <v>4379</v>
      </c>
      <c r="L134" s="274" t="s">
        <v>1616</v>
      </c>
      <c r="M134" s="140" t="s">
        <v>5307</v>
      </c>
      <c r="N134" s="18" t="s">
        <v>3005</v>
      </c>
      <c r="O134" s="83" t="s">
        <v>879</v>
      </c>
      <c r="P134" s="51">
        <v>25</v>
      </c>
      <c r="Q134" s="154" t="s">
        <v>5079</v>
      </c>
      <c r="R134" s="2">
        <v>41.5</v>
      </c>
      <c r="S134" s="784" t="s">
        <v>880</v>
      </c>
      <c r="T134" s="1" t="s">
        <v>881</v>
      </c>
      <c r="U134" s="18" t="s">
        <v>1683</v>
      </c>
      <c r="V134" s="18" t="s">
        <v>1683</v>
      </c>
      <c r="W134" s="18" t="s">
        <v>3979</v>
      </c>
      <c r="X134" s="79" t="s">
        <v>3978</v>
      </c>
      <c r="Y134" s="132">
        <f t="shared" si="3"/>
        <v>800</v>
      </c>
      <c r="Z134" s="132" t="str">
        <f t="shared" si="4"/>
        <v>0</v>
      </c>
      <c r="AA134" s="372">
        <f t="shared" si="5"/>
        <v>800</v>
      </c>
      <c r="AC134" s="20"/>
    </row>
    <row r="135" spans="1:29" s="18" customFormat="1" ht="12" customHeight="1" x14ac:dyDescent="0.2">
      <c r="A135" s="1" t="s">
        <v>877</v>
      </c>
      <c r="B135" s="2">
        <v>0</v>
      </c>
      <c r="C135" s="154" t="s">
        <v>5079</v>
      </c>
      <c r="D135" s="1" t="s">
        <v>5515</v>
      </c>
      <c r="E135" s="18" t="s">
        <v>5516</v>
      </c>
      <c r="F135" s="18">
        <v>16</v>
      </c>
      <c r="G135" s="140">
        <v>25</v>
      </c>
      <c r="H135" s="18" t="s">
        <v>1561</v>
      </c>
      <c r="I135" s="51" t="s">
        <v>882</v>
      </c>
      <c r="J135" s="18" t="s">
        <v>3005</v>
      </c>
      <c r="K135" s="51" t="s">
        <v>4379</v>
      </c>
      <c r="L135" s="274" t="s">
        <v>1616</v>
      </c>
      <c r="M135" s="18" t="s">
        <v>4361</v>
      </c>
      <c r="N135" s="18" t="s">
        <v>3005</v>
      </c>
      <c r="O135" s="83" t="s">
        <v>698</v>
      </c>
      <c r="P135" s="19">
        <v>25</v>
      </c>
      <c r="Q135" s="16" t="s">
        <v>5528</v>
      </c>
      <c r="R135" s="775">
        <v>39.1</v>
      </c>
      <c r="S135" s="784" t="s">
        <v>883</v>
      </c>
      <c r="T135" s="16" t="s">
        <v>1966</v>
      </c>
      <c r="U135" s="18" t="s">
        <v>1683</v>
      </c>
      <c r="V135" s="18" t="s">
        <v>1683</v>
      </c>
      <c r="W135" s="18" t="s">
        <v>3979</v>
      </c>
      <c r="X135" s="79" t="s">
        <v>3978</v>
      </c>
      <c r="Y135" s="132">
        <f t="shared" ref="Y135:Y198" si="6">F135*G135*2</f>
        <v>800</v>
      </c>
      <c r="Z135" s="132" t="str">
        <f t="shared" ref="Z135:Z198" si="7">IF(X135="N",Y135,"0")</f>
        <v>0</v>
      </c>
      <c r="AA135" s="372">
        <f t="shared" ref="AA135:AA198" si="8">IF(X135="P",Y135,"0")</f>
        <v>800</v>
      </c>
      <c r="AC135" s="20"/>
    </row>
    <row r="136" spans="1:29" s="18" customFormat="1" ht="12" customHeight="1" x14ac:dyDescent="0.2">
      <c r="A136" s="1" t="s">
        <v>877</v>
      </c>
      <c r="B136" s="2">
        <v>0</v>
      </c>
      <c r="C136" s="154" t="s">
        <v>867</v>
      </c>
      <c r="D136" s="1" t="s">
        <v>5515</v>
      </c>
      <c r="E136" s="18" t="s">
        <v>5516</v>
      </c>
      <c r="F136" s="18">
        <v>16</v>
      </c>
      <c r="G136" s="140">
        <v>25</v>
      </c>
      <c r="H136" s="18" t="s">
        <v>1561</v>
      </c>
      <c r="I136" s="51" t="s">
        <v>486</v>
      </c>
      <c r="J136" s="18" t="s">
        <v>3005</v>
      </c>
      <c r="K136" s="51" t="s">
        <v>4379</v>
      </c>
      <c r="L136" s="274" t="s">
        <v>1616</v>
      </c>
      <c r="M136" s="140" t="s">
        <v>2274</v>
      </c>
      <c r="N136" s="18" t="s">
        <v>3005</v>
      </c>
      <c r="O136" s="399" t="s">
        <v>884</v>
      </c>
      <c r="P136" s="51">
        <v>25</v>
      </c>
      <c r="Q136" s="154" t="s">
        <v>5079</v>
      </c>
      <c r="R136" s="2">
        <v>41.02</v>
      </c>
      <c r="S136" s="533">
        <v>25398</v>
      </c>
      <c r="T136" s="1" t="s">
        <v>876</v>
      </c>
      <c r="U136" s="18" t="s">
        <v>1683</v>
      </c>
      <c r="V136" s="18" t="s">
        <v>1683</v>
      </c>
      <c r="W136" s="18" t="s">
        <v>3979</v>
      </c>
      <c r="X136" s="79" t="s">
        <v>3978</v>
      </c>
      <c r="Y136" s="132">
        <f t="shared" si="6"/>
        <v>800</v>
      </c>
      <c r="Z136" s="132" t="str">
        <f t="shared" si="7"/>
        <v>0</v>
      </c>
      <c r="AA136" s="372">
        <f t="shared" si="8"/>
        <v>800</v>
      </c>
      <c r="AC136" s="20"/>
    </row>
    <row r="137" spans="1:29" s="247" customFormat="1" ht="12" customHeight="1" x14ac:dyDescent="0.2">
      <c r="A137" s="16"/>
      <c r="B137" s="17"/>
      <c r="C137" s="16"/>
      <c r="D137" s="16"/>
      <c r="E137" s="18"/>
      <c r="F137" s="18"/>
      <c r="G137" s="140"/>
      <c r="H137" s="18"/>
      <c r="I137" s="51"/>
      <c r="K137" s="51"/>
      <c r="L137" s="274" t="s">
        <v>1616</v>
      </c>
      <c r="Y137" s="132">
        <f t="shared" si="6"/>
        <v>0</v>
      </c>
      <c r="Z137" s="132" t="str">
        <f t="shared" si="7"/>
        <v>0</v>
      </c>
      <c r="AA137" s="372" t="str">
        <f t="shared" si="8"/>
        <v>0</v>
      </c>
    </row>
    <row r="138" spans="1:29" s="541" customFormat="1" ht="12" customHeight="1" thickBot="1" x14ac:dyDescent="0.25">
      <c r="A138" s="537"/>
      <c r="B138" s="537"/>
      <c r="C138" s="537"/>
      <c r="D138" s="537"/>
      <c r="E138" s="537"/>
      <c r="F138" s="537"/>
      <c r="G138" s="458">
        <f>SUM(G114:G137)</f>
        <v>551</v>
      </c>
      <c r="H138" s="537"/>
      <c r="I138" s="458"/>
      <c r="J138" s="538"/>
      <c r="K138" s="458"/>
      <c r="L138" s="539"/>
      <c r="M138" s="537">
        <f>G138-P138</f>
        <v>0</v>
      </c>
      <c r="N138" s="538"/>
      <c r="O138" s="469"/>
      <c r="P138" s="537">
        <f>SUM(P114:P137)</f>
        <v>551</v>
      </c>
      <c r="Q138" s="537"/>
      <c r="R138" s="537"/>
      <c r="S138" s="625"/>
      <c r="T138" s="537"/>
      <c r="U138" s="537"/>
      <c r="V138" s="537"/>
      <c r="W138" s="537"/>
      <c r="X138" s="537"/>
      <c r="Y138" s="132">
        <f t="shared" si="6"/>
        <v>0</v>
      </c>
      <c r="Z138" s="132" t="str">
        <f t="shared" si="7"/>
        <v>0</v>
      </c>
      <c r="AA138" s="372" t="str">
        <f t="shared" si="8"/>
        <v>0</v>
      </c>
    </row>
    <row r="139" spans="1:29" s="247" customFormat="1" ht="12" customHeight="1" x14ac:dyDescent="0.2">
      <c r="C139" s="688" t="s">
        <v>1997</v>
      </c>
      <c r="G139" s="370"/>
      <c r="I139" s="370"/>
      <c r="K139" s="370"/>
      <c r="L139" s="276"/>
      <c r="M139" s="705"/>
      <c r="S139" s="731"/>
      <c r="Y139" s="132">
        <f t="shared" si="6"/>
        <v>0</v>
      </c>
      <c r="Z139" s="132" t="str">
        <f t="shared" si="7"/>
        <v>0</v>
      </c>
      <c r="AA139" s="372" t="str">
        <f t="shared" si="8"/>
        <v>0</v>
      </c>
    </row>
    <row r="140" spans="1:29" s="247" customFormat="1" ht="12" customHeight="1" x14ac:dyDescent="0.2">
      <c r="A140" s="1" t="s">
        <v>641</v>
      </c>
      <c r="B140" s="2">
        <v>58.5</v>
      </c>
      <c r="C140" s="1" t="s">
        <v>642</v>
      </c>
      <c r="D140" s="1" t="s">
        <v>4449</v>
      </c>
      <c r="E140" s="3" t="s">
        <v>5516</v>
      </c>
      <c r="F140" s="3">
        <v>8</v>
      </c>
      <c r="G140" s="3">
        <v>25</v>
      </c>
      <c r="H140" s="3"/>
      <c r="I140" s="3"/>
      <c r="J140" s="57" t="s">
        <v>3005</v>
      </c>
      <c r="K140" s="4" t="s">
        <v>4709</v>
      </c>
      <c r="L140" s="254" t="s">
        <v>1616</v>
      </c>
      <c r="M140" s="18" t="s">
        <v>4709</v>
      </c>
      <c r="N140" s="57" t="s">
        <v>3005</v>
      </c>
      <c r="O140" s="83"/>
      <c r="P140" s="118">
        <v>25</v>
      </c>
      <c r="Q140" s="16" t="s">
        <v>5528</v>
      </c>
      <c r="R140" s="17">
        <v>47.15</v>
      </c>
      <c r="S140" s="367" t="s">
        <v>5040</v>
      </c>
      <c r="T140" s="16" t="s">
        <v>1975</v>
      </c>
      <c r="U140" s="18" t="s">
        <v>1683</v>
      </c>
      <c r="V140" s="18" t="s">
        <v>1683</v>
      </c>
      <c r="W140" s="18" t="s">
        <v>2651</v>
      </c>
      <c r="X140" s="18" t="s">
        <v>5042</v>
      </c>
      <c r="Y140" s="132">
        <f t="shared" si="6"/>
        <v>400</v>
      </c>
      <c r="Z140" s="132">
        <f t="shared" si="7"/>
        <v>400</v>
      </c>
      <c r="AA140" s="372" t="str">
        <f t="shared" si="8"/>
        <v>0</v>
      </c>
    </row>
    <row r="141" spans="1:29" s="247" customFormat="1" ht="12" customHeight="1" x14ac:dyDescent="0.2">
      <c r="A141" s="16" t="s">
        <v>2100</v>
      </c>
      <c r="B141" s="17">
        <v>19</v>
      </c>
      <c r="C141" s="16" t="s">
        <v>5528</v>
      </c>
      <c r="D141" s="16" t="s">
        <v>4449</v>
      </c>
      <c r="E141" s="18" t="s">
        <v>5516</v>
      </c>
      <c r="F141" s="18">
        <v>8</v>
      </c>
      <c r="G141" s="18">
        <v>25</v>
      </c>
      <c r="H141" s="18"/>
      <c r="I141" s="19"/>
      <c r="J141" s="18" t="s">
        <v>3005</v>
      </c>
      <c r="K141" s="19" t="s">
        <v>4977</v>
      </c>
      <c r="L141" s="254" t="s">
        <v>1616</v>
      </c>
      <c r="M141" s="18" t="s">
        <v>4300</v>
      </c>
      <c r="N141" s="18" t="s">
        <v>3005</v>
      </c>
      <c r="O141" s="83" t="s">
        <v>2089</v>
      </c>
      <c r="P141" s="370">
        <v>25</v>
      </c>
      <c r="Q141" s="16" t="s">
        <v>1858</v>
      </c>
      <c r="R141" s="17">
        <v>24.73</v>
      </c>
      <c r="S141" s="367" t="s">
        <v>5040</v>
      </c>
      <c r="T141" s="16" t="s">
        <v>1859</v>
      </c>
      <c r="U141" s="18" t="s">
        <v>1683</v>
      </c>
      <c r="V141" s="18" t="s">
        <v>1683</v>
      </c>
      <c r="W141" s="18" t="s">
        <v>3979</v>
      </c>
      <c r="X141" s="18" t="s">
        <v>5042</v>
      </c>
      <c r="Y141" s="132">
        <f t="shared" si="6"/>
        <v>400</v>
      </c>
      <c r="Z141" s="132">
        <f t="shared" si="7"/>
        <v>400</v>
      </c>
      <c r="AA141" s="372" t="str">
        <f t="shared" si="8"/>
        <v>0</v>
      </c>
    </row>
    <row r="142" spans="1:29" s="247" customFormat="1" ht="12" customHeight="1" x14ac:dyDescent="0.2">
      <c r="A142" s="16" t="s">
        <v>2000</v>
      </c>
      <c r="B142" s="17">
        <v>168</v>
      </c>
      <c r="C142" s="16" t="s">
        <v>5514</v>
      </c>
      <c r="D142" s="16" t="s">
        <v>4449</v>
      </c>
      <c r="E142" s="18" t="s">
        <v>5516</v>
      </c>
      <c r="F142" s="18">
        <v>8</v>
      </c>
      <c r="G142" s="18">
        <v>25</v>
      </c>
      <c r="H142" s="18"/>
      <c r="J142" s="18" t="s">
        <v>3005</v>
      </c>
      <c r="K142" s="19" t="s">
        <v>4300</v>
      </c>
      <c r="L142" s="254" t="s">
        <v>1616</v>
      </c>
      <c r="M142" s="18" t="s">
        <v>4300</v>
      </c>
      <c r="N142" s="18" t="s">
        <v>3005</v>
      </c>
      <c r="P142" s="370">
        <v>25</v>
      </c>
      <c r="Q142" s="16" t="s">
        <v>1858</v>
      </c>
      <c r="R142" s="17">
        <v>24.73</v>
      </c>
      <c r="S142" s="367" t="s">
        <v>5040</v>
      </c>
      <c r="T142" s="16" t="s">
        <v>1859</v>
      </c>
      <c r="U142" s="18" t="s">
        <v>1683</v>
      </c>
      <c r="V142" s="18" t="s">
        <v>1683</v>
      </c>
      <c r="W142" s="18" t="s">
        <v>3979</v>
      </c>
      <c r="X142" s="18" t="s">
        <v>5042</v>
      </c>
      <c r="Y142" s="132">
        <f t="shared" si="6"/>
        <v>400</v>
      </c>
      <c r="Z142" s="132">
        <f t="shared" si="7"/>
        <v>400</v>
      </c>
      <c r="AA142" s="372" t="str">
        <f t="shared" si="8"/>
        <v>0</v>
      </c>
    </row>
    <row r="143" spans="1:29" s="247" customFormat="1" ht="12" customHeight="1" x14ac:dyDescent="0.2">
      <c r="A143" s="16" t="s">
        <v>3270</v>
      </c>
      <c r="B143" s="17">
        <v>67</v>
      </c>
      <c r="C143" s="16" t="s">
        <v>5528</v>
      </c>
      <c r="D143" s="16" t="s">
        <v>4449</v>
      </c>
      <c r="E143" s="18" t="s">
        <v>5516</v>
      </c>
      <c r="F143" s="18">
        <v>8</v>
      </c>
      <c r="G143" s="18">
        <v>25</v>
      </c>
      <c r="H143" s="18"/>
      <c r="I143" s="51"/>
      <c r="J143" s="18" t="s">
        <v>3005</v>
      </c>
      <c r="K143" s="19" t="s">
        <v>1439</v>
      </c>
      <c r="L143" s="254" t="s">
        <v>1616</v>
      </c>
      <c r="M143" s="18" t="s">
        <v>4300</v>
      </c>
      <c r="N143" s="18" t="s">
        <v>3005</v>
      </c>
      <c r="O143" s="140" t="s">
        <v>2005</v>
      </c>
      <c r="P143" s="370">
        <v>25</v>
      </c>
      <c r="Q143" s="16" t="s">
        <v>1858</v>
      </c>
      <c r="R143" s="17">
        <v>24.73</v>
      </c>
      <c r="S143" s="367" t="s">
        <v>5040</v>
      </c>
      <c r="T143" s="16" t="s">
        <v>1859</v>
      </c>
      <c r="U143" s="18" t="s">
        <v>1683</v>
      </c>
      <c r="V143" s="18" t="s">
        <v>1683</v>
      </c>
      <c r="W143" s="18" t="s">
        <v>3979</v>
      </c>
      <c r="X143" s="18" t="s">
        <v>5042</v>
      </c>
      <c r="Y143" s="132">
        <f t="shared" si="6"/>
        <v>400</v>
      </c>
      <c r="Z143" s="132">
        <f t="shared" si="7"/>
        <v>400</v>
      </c>
      <c r="AA143" s="372" t="str">
        <f t="shared" si="8"/>
        <v>0</v>
      </c>
    </row>
    <row r="144" spans="1:29" s="247" customFormat="1" ht="12" customHeight="1" x14ac:dyDescent="0.2">
      <c r="A144" s="16" t="s">
        <v>3271</v>
      </c>
      <c r="B144" s="17">
        <v>26.35</v>
      </c>
      <c r="C144" s="16" t="s">
        <v>5528</v>
      </c>
      <c r="D144" s="16" t="s">
        <v>4449</v>
      </c>
      <c r="E144" s="18" t="s">
        <v>5516</v>
      </c>
      <c r="F144" s="18">
        <v>8</v>
      </c>
      <c r="G144" s="18">
        <v>25</v>
      </c>
      <c r="H144" s="18"/>
      <c r="I144" s="51"/>
      <c r="J144" s="18" t="s">
        <v>3005</v>
      </c>
      <c r="K144" s="19" t="s">
        <v>4237</v>
      </c>
      <c r="L144" s="254" t="s">
        <v>1616</v>
      </c>
      <c r="M144" s="18" t="s">
        <v>1611</v>
      </c>
      <c r="N144" s="18" t="s">
        <v>3005</v>
      </c>
      <c r="O144" s="83" t="s">
        <v>2089</v>
      </c>
      <c r="P144" s="18">
        <v>25</v>
      </c>
      <c r="Q144" s="16" t="s">
        <v>5435</v>
      </c>
      <c r="R144" s="17">
        <v>66</v>
      </c>
      <c r="S144" s="367" t="s">
        <v>5040</v>
      </c>
      <c r="T144" s="16" t="s">
        <v>282</v>
      </c>
      <c r="U144" s="18" t="s">
        <v>1683</v>
      </c>
      <c r="V144" s="18" t="s">
        <v>1683</v>
      </c>
      <c r="W144" s="18" t="s">
        <v>3979</v>
      </c>
      <c r="X144" s="18" t="s">
        <v>5042</v>
      </c>
      <c r="Y144" s="132">
        <f t="shared" si="6"/>
        <v>400</v>
      </c>
      <c r="Z144" s="132">
        <f t="shared" si="7"/>
        <v>400</v>
      </c>
      <c r="AA144" s="372" t="str">
        <f t="shared" si="8"/>
        <v>0</v>
      </c>
    </row>
    <row r="145" spans="1:29" s="247" customFormat="1" ht="12" customHeight="1" x14ac:dyDescent="0.2">
      <c r="A145" s="16" t="s">
        <v>2008</v>
      </c>
      <c r="B145" s="17">
        <v>301</v>
      </c>
      <c r="C145" s="16" t="s">
        <v>5514</v>
      </c>
      <c r="D145" s="16" t="s">
        <v>4449</v>
      </c>
      <c r="E145" s="18" t="s">
        <v>5516</v>
      </c>
      <c r="F145" s="18">
        <v>8</v>
      </c>
      <c r="G145" s="18">
        <v>25</v>
      </c>
      <c r="H145" s="18"/>
      <c r="I145" s="51" t="s">
        <v>885</v>
      </c>
      <c r="J145" s="18" t="s">
        <v>3005</v>
      </c>
      <c r="K145" s="19" t="s">
        <v>4291</v>
      </c>
      <c r="L145" s="254" t="s">
        <v>1616</v>
      </c>
      <c r="M145" s="18" t="s">
        <v>4709</v>
      </c>
      <c r="N145" s="18" t="s">
        <v>3005</v>
      </c>
      <c r="O145" s="83" t="s">
        <v>886</v>
      </c>
      <c r="P145" s="118">
        <v>25</v>
      </c>
      <c r="Q145" s="16" t="s">
        <v>5528</v>
      </c>
      <c r="R145" s="17">
        <v>47.15</v>
      </c>
      <c r="S145" s="533">
        <v>25385</v>
      </c>
      <c r="T145" s="16" t="s">
        <v>1975</v>
      </c>
      <c r="U145" s="18" t="s">
        <v>1683</v>
      </c>
      <c r="V145" s="18" t="s">
        <v>1683</v>
      </c>
      <c r="W145" s="18" t="s">
        <v>3979</v>
      </c>
      <c r="X145" s="18" t="s">
        <v>3978</v>
      </c>
      <c r="Y145" s="132">
        <f t="shared" si="6"/>
        <v>400</v>
      </c>
      <c r="Z145" s="132" t="str">
        <f t="shared" si="7"/>
        <v>0</v>
      </c>
      <c r="AA145" s="372">
        <f t="shared" si="8"/>
        <v>400</v>
      </c>
    </row>
    <row r="146" spans="1:29" s="247" customFormat="1" ht="12" customHeight="1" x14ac:dyDescent="0.2">
      <c r="A146" s="16" t="s">
        <v>2008</v>
      </c>
      <c r="B146" s="17">
        <v>301</v>
      </c>
      <c r="C146" s="16" t="s">
        <v>5514</v>
      </c>
      <c r="D146" s="16" t="s">
        <v>4449</v>
      </c>
      <c r="E146" s="18" t="s">
        <v>5516</v>
      </c>
      <c r="F146" s="18">
        <v>8</v>
      </c>
      <c r="G146" s="18">
        <v>25</v>
      </c>
      <c r="H146" s="18"/>
      <c r="I146" s="51" t="s">
        <v>787</v>
      </c>
      <c r="J146" s="18" t="s">
        <v>3005</v>
      </c>
      <c r="K146" s="19" t="s">
        <v>4291</v>
      </c>
      <c r="L146" s="254" t="s">
        <v>1616</v>
      </c>
      <c r="M146" s="18" t="s">
        <v>1614</v>
      </c>
      <c r="N146" s="18" t="s">
        <v>3005</v>
      </c>
      <c r="O146" s="83" t="s">
        <v>2010</v>
      </c>
      <c r="P146" s="118">
        <v>25</v>
      </c>
      <c r="Q146" s="16" t="s">
        <v>5528</v>
      </c>
      <c r="R146" s="17">
        <v>60.75</v>
      </c>
      <c r="S146" s="533">
        <v>25380</v>
      </c>
      <c r="T146" s="16" t="s">
        <v>2003</v>
      </c>
      <c r="U146" s="18" t="s">
        <v>1683</v>
      </c>
      <c r="V146" s="18" t="s">
        <v>1683</v>
      </c>
      <c r="W146" s="18" t="s">
        <v>3979</v>
      </c>
      <c r="X146" s="18" t="s">
        <v>3978</v>
      </c>
      <c r="Y146" s="132">
        <f t="shared" si="6"/>
        <v>400</v>
      </c>
      <c r="Z146" s="132" t="str">
        <f t="shared" si="7"/>
        <v>0</v>
      </c>
      <c r="AA146" s="372">
        <f t="shared" si="8"/>
        <v>400</v>
      </c>
    </row>
    <row r="147" spans="1:29" s="247" customFormat="1" ht="12" customHeight="1" x14ac:dyDescent="0.2">
      <c r="A147" s="16" t="s">
        <v>2008</v>
      </c>
      <c r="B147" s="17">
        <v>301</v>
      </c>
      <c r="C147" s="16" t="s">
        <v>5514</v>
      </c>
      <c r="D147" s="16" t="s">
        <v>4449</v>
      </c>
      <c r="E147" s="18" t="s">
        <v>5516</v>
      </c>
      <c r="F147" s="18">
        <v>8</v>
      </c>
      <c r="G147" s="18">
        <v>25</v>
      </c>
      <c r="H147" s="18"/>
      <c r="I147" s="51" t="s">
        <v>2009</v>
      </c>
      <c r="J147" s="18" t="s">
        <v>3005</v>
      </c>
      <c r="K147" s="19" t="s">
        <v>4291</v>
      </c>
      <c r="L147" s="254" t="s">
        <v>1616</v>
      </c>
      <c r="M147" s="18" t="s">
        <v>1614</v>
      </c>
      <c r="N147" s="18" t="s">
        <v>3005</v>
      </c>
      <c r="O147" s="83" t="s">
        <v>2010</v>
      </c>
      <c r="P147" s="118">
        <v>25</v>
      </c>
      <c r="Q147" s="16" t="s">
        <v>5528</v>
      </c>
      <c r="R147" s="17">
        <v>61</v>
      </c>
      <c r="S147" s="533">
        <v>25381</v>
      </c>
      <c r="T147" s="16" t="s">
        <v>2012</v>
      </c>
      <c r="U147" s="18" t="s">
        <v>1683</v>
      </c>
      <c r="V147" s="18" t="s">
        <v>1683</v>
      </c>
      <c r="W147" s="18" t="s">
        <v>3979</v>
      </c>
      <c r="X147" s="18" t="s">
        <v>3978</v>
      </c>
      <c r="Y147" s="132">
        <f t="shared" si="6"/>
        <v>400</v>
      </c>
      <c r="Z147" s="132" t="str">
        <f t="shared" si="7"/>
        <v>0</v>
      </c>
      <c r="AA147" s="372">
        <f t="shared" si="8"/>
        <v>400</v>
      </c>
    </row>
    <row r="148" spans="1:29" s="247" customFormat="1" ht="12" customHeight="1" x14ac:dyDescent="0.2">
      <c r="A148" s="16" t="s">
        <v>2008</v>
      </c>
      <c r="B148" s="17">
        <v>301</v>
      </c>
      <c r="C148" s="16" t="s">
        <v>5514</v>
      </c>
      <c r="D148" s="16" t="s">
        <v>4449</v>
      </c>
      <c r="E148" s="18" t="s">
        <v>5516</v>
      </c>
      <c r="F148" s="18">
        <v>8</v>
      </c>
      <c r="G148" s="18">
        <v>25</v>
      </c>
      <c r="H148" s="18"/>
      <c r="I148" s="51" t="s">
        <v>2009</v>
      </c>
      <c r="J148" s="18" t="s">
        <v>3005</v>
      </c>
      <c r="K148" s="19" t="s">
        <v>4291</v>
      </c>
      <c r="L148" s="254" t="s">
        <v>1616</v>
      </c>
      <c r="M148" s="18" t="s">
        <v>1614</v>
      </c>
      <c r="N148" s="18" t="s">
        <v>3005</v>
      </c>
      <c r="O148" s="83" t="s">
        <v>2010</v>
      </c>
      <c r="P148" s="118">
        <v>25</v>
      </c>
      <c r="Q148" s="16" t="s">
        <v>5528</v>
      </c>
      <c r="R148" s="17">
        <v>61</v>
      </c>
      <c r="S148" s="533">
        <v>25381</v>
      </c>
      <c r="T148" s="16" t="s">
        <v>2013</v>
      </c>
      <c r="U148" s="18" t="s">
        <v>1683</v>
      </c>
      <c r="V148" s="18" t="s">
        <v>1683</v>
      </c>
      <c r="W148" s="18" t="s">
        <v>3979</v>
      </c>
      <c r="X148" s="18" t="s">
        <v>3978</v>
      </c>
      <c r="Y148" s="132">
        <f t="shared" si="6"/>
        <v>400</v>
      </c>
      <c r="Z148" s="132" t="str">
        <f t="shared" si="7"/>
        <v>0</v>
      </c>
      <c r="AA148" s="372">
        <f t="shared" si="8"/>
        <v>400</v>
      </c>
    </row>
    <row r="149" spans="1:29" s="247" customFormat="1" ht="12" customHeight="1" x14ac:dyDescent="0.2">
      <c r="A149" s="16" t="s">
        <v>2004</v>
      </c>
      <c r="B149" s="17">
        <v>140</v>
      </c>
      <c r="C149" s="16" t="s">
        <v>5514</v>
      </c>
      <c r="D149" s="16" t="s">
        <v>4449</v>
      </c>
      <c r="E149" s="18" t="s">
        <v>5516</v>
      </c>
      <c r="F149" s="18">
        <v>8</v>
      </c>
      <c r="G149" s="18">
        <v>25</v>
      </c>
      <c r="H149" s="18"/>
      <c r="I149" s="51" t="s">
        <v>223</v>
      </c>
      <c r="J149" s="18" t="s">
        <v>3005</v>
      </c>
      <c r="K149" s="19" t="s">
        <v>1439</v>
      </c>
      <c r="L149" s="254" t="s">
        <v>1616</v>
      </c>
      <c r="M149" s="18" t="s">
        <v>4300</v>
      </c>
      <c r="N149" s="18" t="s">
        <v>3005</v>
      </c>
      <c r="O149" s="83" t="s">
        <v>887</v>
      </c>
      <c r="P149" s="370">
        <v>25</v>
      </c>
      <c r="Q149" s="16" t="s">
        <v>1858</v>
      </c>
      <c r="R149" s="17">
        <v>24.73</v>
      </c>
      <c r="S149" s="367" t="s">
        <v>888</v>
      </c>
      <c r="T149" s="16" t="s">
        <v>1859</v>
      </c>
      <c r="U149" s="18" t="s">
        <v>1683</v>
      </c>
      <c r="V149" s="18" t="s">
        <v>1683</v>
      </c>
      <c r="W149" s="18" t="s">
        <v>3979</v>
      </c>
      <c r="X149" s="18" t="s">
        <v>3978</v>
      </c>
      <c r="Y149" s="132">
        <f t="shared" si="6"/>
        <v>400</v>
      </c>
      <c r="Z149" s="132" t="str">
        <f t="shared" si="7"/>
        <v>0</v>
      </c>
      <c r="AA149" s="372">
        <f t="shared" si="8"/>
        <v>400</v>
      </c>
    </row>
    <row r="150" spans="1:29" s="247" customFormat="1" ht="12" customHeight="1" x14ac:dyDescent="0.2">
      <c r="A150" s="1" t="s">
        <v>889</v>
      </c>
      <c r="B150" s="2">
        <v>0</v>
      </c>
      <c r="C150" s="154" t="s">
        <v>867</v>
      </c>
      <c r="D150" s="1" t="s">
        <v>4449</v>
      </c>
      <c r="E150" s="18" t="s">
        <v>5516</v>
      </c>
      <c r="F150" s="18">
        <v>8</v>
      </c>
      <c r="G150" s="83">
        <v>1</v>
      </c>
      <c r="H150" s="83" t="s">
        <v>1561</v>
      </c>
      <c r="I150" s="19" t="s">
        <v>793</v>
      </c>
      <c r="J150" s="18" t="s">
        <v>3005</v>
      </c>
      <c r="K150" s="51" t="s">
        <v>4379</v>
      </c>
      <c r="L150" s="254" t="s">
        <v>1616</v>
      </c>
      <c r="M150" s="18" t="s">
        <v>4300</v>
      </c>
      <c r="N150" s="18" t="s">
        <v>3005</v>
      </c>
      <c r="O150" s="83" t="s">
        <v>890</v>
      </c>
      <c r="P150" s="370">
        <v>1</v>
      </c>
      <c r="Q150" s="16" t="s">
        <v>1858</v>
      </c>
      <c r="R150" s="17">
        <v>24.73</v>
      </c>
      <c r="S150" s="367" t="s">
        <v>891</v>
      </c>
      <c r="T150" s="16" t="s">
        <v>1859</v>
      </c>
      <c r="U150" s="18" t="s">
        <v>1683</v>
      </c>
      <c r="V150" s="18" t="s">
        <v>1683</v>
      </c>
      <c r="W150" s="18" t="s">
        <v>3979</v>
      </c>
      <c r="X150" s="18" t="s">
        <v>3978</v>
      </c>
      <c r="Y150" s="132">
        <f t="shared" si="6"/>
        <v>16</v>
      </c>
      <c r="Z150" s="132" t="str">
        <f t="shared" si="7"/>
        <v>0</v>
      </c>
      <c r="AA150" s="372">
        <f t="shared" si="8"/>
        <v>16</v>
      </c>
    </row>
    <row r="151" spans="1:29" s="247" customFormat="1" ht="12" customHeight="1" x14ac:dyDescent="0.2">
      <c r="A151" s="16" t="s">
        <v>3271</v>
      </c>
      <c r="B151" s="17">
        <v>26.35</v>
      </c>
      <c r="C151" s="16" t="s">
        <v>5528</v>
      </c>
      <c r="D151" s="16" t="s">
        <v>4449</v>
      </c>
      <c r="E151" s="18" t="s">
        <v>5516</v>
      </c>
      <c r="F151" s="18">
        <v>8</v>
      </c>
      <c r="G151" s="18">
        <v>25</v>
      </c>
      <c r="H151" s="18"/>
      <c r="I151" s="51" t="s">
        <v>2157</v>
      </c>
      <c r="J151" s="18" t="s">
        <v>3005</v>
      </c>
      <c r="K151" s="19" t="s">
        <v>4237</v>
      </c>
      <c r="L151" s="254" t="s">
        <v>1616</v>
      </c>
      <c r="M151" s="18" t="s">
        <v>4300</v>
      </c>
      <c r="N151" s="18" t="s">
        <v>3005</v>
      </c>
      <c r="O151" s="83" t="s">
        <v>892</v>
      </c>
      <c r="P151" s="370">
        <v>25</v>
      </c>
      <c r="Q151" s="16" t="s">
        <v>1858</v>
      </c>
      <c r="R151" s="17">
        <v>24.73</v>
      </c>
      <c r="S151" s="367" t="s">
        <v>893</v>
      </c>
      <c r="T151" s="16" t="s">
        <v>1859</v>
      </c>
      <c r="U151" s="18" t="s">
        <v>1683</v>
      </c>
      <c r="V151" s="18" t="s">
        <v>1683</v>
      </c>
      <c r="W151" s="18" t="s">
        <v>3979</v>
      </c>
      <c r="X151" s="18" t="s">
        <v>3978</v>
      </c>
      <c r="Y151" s="132">
        <f t="shared" si="6"/>
        <v>400</v>
      </c>
      <c r="Z151" s="132" t="str">
        <f t="shared" si="7"/>
        <v>0</v>
      </c>
      <c r="AA151" s="372">
        <f t="shared" si="8"/>
        <v>400</v>
      </c>
    </row>
    <row r="152" spans="1:29" s="247" customFormat="1" ht="12" customHeight="1" x14ac:dyDescent="0.2">
      <c r="A152" s="16" t="s">
        <v>3271</v>
      </c>
      <c r="B152" s="17">
        <v>26.35</v>
      </c>
      <c r="C152" s="16" t="s">
        <v>5528</v>
      </c>
      <c r="D152" s="16" t="s">
        <v>4449</v>
      </c>
      <c r="E152" s="18" t="s">
        <v>5516</v>
      </c>
      <c r="F152" s="18">
        <v>8</v>
      </c>
      <c r="G152" s="18">
        <v>25</v>
      </c>
      <c r="H152" s="18"/>
      <c r="I152" s="51" t="s">
        <v>212</v>
      </c>
      <c r="J152" s="18" t="s">
        <v>3005</v>
      </c>
      <c r="K152" s="19" t="s">
        <v>4237</v>
      </c>
      <c r="L152" s="254" t="s">
        <v>1616</v>
      </c>
      <c r="M152" s="18" t="s">
        <v>4300</v>
      </c>
      <c r="N152" s="18" t="s">
        <v>3005</v>
      </c>
      <c r="O152" s="83" t="s">
        <v>892</v>
      </c>
      <c r="P152" s="370">
        <v>25</v>
      </c>
      <c r="Q152" s="16" t="s">
        <v>1858</v>
      </c>
      <c r="R152" s="17">
        <v>24.73</v>
      </c>
      <c r="S152" s="367" t="s">
        <v>893</v>
      </c>
      <c r="T152" s="16" t="s">
        <v>1859</v>
      </c>
      <c r="U152" s="18" t="s">
        <v>1683</v>
      </c>
      <c r="V152" s="18" t="s">
        <v>1683</v>
      </c>
      <c r="W152" s="18" t="s">
        <v>3979</v>
      </c>
      <c r="X152" s="18" t="s">
        <v>3978</v>
      </c>
      <c r="Y152" s="132">
        <f t="shared" si="6"/>
        <v>400</v>
      </c>
      <c r="Z152" s="132" t="str">
        <f t="shared" si="7"/>
        <v>0</v>
      </c>
      <c r="AA152" s="372">
        <f t="shared" si="8"/>
        <v>400</v>
      </c>
    </row>
    <row r="153" spans="1:29" s="247" customFormat="1" ht="12" customHeight="1" x14ac:dyDescent="0.2">
      <c r="A153" s="16" t="s">
        <v>3271</v>
      </c>
      <c r="B153" s="17">
        <v>26.35</v>
      </c>
      <c r="C153" s="16" t="s">
        <v>5528</v>
      </c>
      <c r="D153" s="16" t="s">
        <v>4449</v>
      </c>
      <c r="E153" s="18" t="s">
        <v>5516</v>
      </c>
      <c r="F153" s="18">
        <v>8</v>
      </c>
      <c r="G153" s="18">
        <v>25</v>
      </c>
      <c r="H153" s="18"/>
      <c r="I153" s="51" t="s">
        <v>894</v>
      </c>
      <c r="J153" s="18" t="s">
        <v>3005</v>
      </c>
      <c r="K153" s="19" t="s">
        <v>4237</v>
      </c>
      <c r="L153" s="254" t="s">
        <v>1616</v>
      </c>
      <c r="M153" s="18" t="s">
        <v>4300</v>
      </c>
      <c r="N153" s="18" t="s">
        <v>3005</v>
      </c>
      <c r="O153" s="83" t="s">
        <v>2304</v>
      </c>
      <c r="P153" s="370">
        <v>25</v>
      </c>
      <c r="Q153" s="16" t="s">
        <v>1858</v>
      </c>
      <c r="R153" s="17">
        <v>24.73</v>
      </c>
      <c r="S153" s="367" t="s">
        <v>895</v>
      </c>
      <c r="T153" s="16" t="s">
        <v>1859</v>
      </c>
      <c r="U153" s="18" t="s">
        <v>1683</v>
      </c>
      <c r="V153" s="18" t="s">
        <v>1683</v>
      </c>
      <c r="W153" s="18" t="s">
        <v>3979</v>
      </c>
      <c r="X153" s="18" t="s">
        <v>3978</v>
      </c>
      <c r="Y153" s="132">
        <f t="shared" si="6"/>
        <v>400</v>
      </c>
      <c r="Z153" s="132" t="str">
        <f t="shared" si="7"/>
        <v>0</v>
      </c>
      <c r="AA153" s="372">
        <f t="shared" si="8"/>
        <v>400</v>
      </c>
    </row>
    <row r="154" spans="1:29" s="247" customFormat="1" ht="12" customHeight="1" x14ac:dyDescent="0.2">
      <c r="K154" s="370"/>
      <c r="L154" s="254" t="s">
        <v>1616</v>
      </c>
      <c r="Y154" s="132">
        <f t="shared" si="6"/>
        <v>0</v>
      </c>
      <c r="Z154" s="132" t="str">
        <f t="shared" si="7"/>
        <v>0</v>
      </c>
      <c r="AA154" s="372" t="str">
        <f t="shared" si="8"/>
        <v>0</v>
      </c>
    </row>
    <row r="155" spans="1:29" s="537" customFormat="1" ht="12" customHeight="1" thickBot="1" x14ac:dyDescent="0.25">
      <c r="G155" s="458">
        <f>SUM(G140:G154)</f>
        <v>326</v>
      </c>
      <c r="I155" s="458"/>
      <c r="J155" s="538"/>
      <c r="K155" s="458"/>
      <c r="L155" s="539"/>
      <c r="M155" s="537">
        <f>G155-P155</f>
        <v>0</v>
      </c>
      <c r="N155" s="538"/>
      <c r="O155" s="469"/>
      <c r="P155" s="537">
        <f>SUM(P140:P153)</f>
        <v>326</v>
      </c>
      <c r="S155" s="738"/>
      <c r="Y155" s="132">
        <f t="shared" si="6"/>
        <v>0</v>
      </c>
      <c r="Z155" s="132" t="str">
        <f t="shared" si="7"/>
        <v>0</v>
      </c>
      <c r="AA155" s="372" t="str">
        <f t="shared" si="8"/>
        <v>0</v>
      </c>
    </row>
    <row r="156" spans="1:29" s="247" customFormat="1" ht="12" customHeight="1" x14ac:dyDescent="0.2">
      <c r="C156" s="421" t="s">
        <v>2042</v>
      </c>
      <c r="G156" s="370"/>
      <c r="H156" s="59"/>
      <c r="I156" s="370"/>
      <c r="J156" s="276"/>
      <c r="K156" s="370"/>
      <c r="L156" s="276"/>
      <c r="N156" s="276"/>
      <c r="O156" s="517"/>
      <c r="S156" s="552"/>
      <c r="Y156" s="132">
        <f t="shared" si="6"/>
        <v>0</v>
      </c>
      <c r="Z156" s="132" t="str">
        <f t="shared" si="7"/>
        <v>0</v>
      </c>
      <c r="AA156" s="372" t="str">
        <f t="shared" si="8"/>
        <v>0</v>
      </c>
    </row>
    <row r="157" spans="1:29" s="18" customFormat="1" ht="12" customHeight="1" x14ac:dyDescent="0.2">
      <c r="A157" s="16" t="s">
        <v>2043</v>
      </c>
      <c r="B157" s="17">
        <v>216</v>
      </c>
      <c r="C157" s="16" t="s">
        <v>5514</v>
      </c>
      <c r="D157" s="16" t="s">
        <v>5515</v>
      </c>
      <c r="E157" s="18" t="s">
        <v>5516</v>
      </c>
      <c r="F157" s="18">
        <v>16</v>
      </c>
      <c r="G157" s="18">
        <v>0</v>
      </c>
      <c r="I157" s="370" t="s">
        <v>2173</v>
      </c>
      <c r="K157" s="19" t="s">
        <v>1739</v>
      </c>
      <c r="L157" s="254" t="s">
        <v>1616</v>
      </c>
      <c r="M157" s="18" t="s">
        <v>4379</v>
      </c>
      <c r="P157" s="18">
        <v>0</v>
      </c>
      <c r="Q157" s="16" t="s">
        <v>5528</v>
      </c>
      <c r="R157" s="17">
        <v>0</v>
      </c>
      <c r="S157" s="416"/>
      <c r="T157" s="16" t="s">
        <v>4380</v>
      </c>
      <c r="U157" s="18" t="s">
        <v>1887</v>
      </c>
      <c r="V157" s="18" t="s">
        <v>1887</v>
      </c>
      <c r="W157" s="18" t="s">
        <v>3979</v>
      </c>
      <c r="X157" s="18" t="s">
        <v>3978</v>
      </c>
      <c r="Y157" s="132">
        <f t="shared" si="6"/>
        <v>0</v>
      </c>
      <c r="Z157" s="132" t="str">
        <f t="shared" si="7"/>
        <v>0</v>
      </c>
      <c r="AA157" s="372">
        <f t="shared" si="8"/>
        <v>0</v>
      </c>
      <c r="AC157" s="20"/>
    </row>
    <row r="158" spans="1:29" s="247" customFormat="1" ht="12" customHeight="1" x14ac:dyDescent="0.2">
      <c r="A158" s="274"/>
      <c r="B158" s="114"/>
      <c r="C158" s="274"/>
      <c r="D158" s="274"/>
      <c r="G158" s="370"/>
      <c r="H158" s="544"/>
      <c r="I158" s="557" t="s">
        <v>896</v>
      </c>
      <c r="J158" s="18"/>
      <c r="K158" s="370"/>
      <c r="L158" s="254" t="s">
        <v>1616</v>
      </c>
      <c r="M158" s="18" t="s">
        <v>4379</v>
      </c>
      <c r="N158" s="18"/>
      <c r="O158" s="18"/>
      <c r="P158" s="18">
        <v>0</v>
      </c>
      <c r="Q158" s="16" t="s">
        <v>5528</v>
      </c>
      <c r="R158" s="17">
        <v>0</v>
      </c>
      <c r="S158" s="416"/>
      <c r="T158" s="16" t="s">
        <v>4380</v>
      </c>
      <c r="U158" s="18" t="s">
        <v>1887</v>
      </c>
      <c r="V158" s="18" t="s">
        <v>1887</v>
      </c>
      <c r="W158" s="18" t="s">
        <v>3979</v>
      </c>
      <c r="X158" s="18" t="s">
        <v>3978</v>
      </c>
      <c r="Y158" s="132">
        <f t="shared" si="6"/>
        <v>0</v>
      </c>
      <c r="Z158" s="132" t="str">
        <f t="shared" si="7"/>
        <v>0</v>
      </c>
      <c r="AA158" s="372">
        <f t="shared" si="8"/>
        <v>0</v>
      </c>
      <c r="AC158" s="277"/>
    </row>
    <row r="159" spans="1:29" s="247" customFormat="1" ht="12" customHeight="1" x14ac:dyDescent="0.2">
      <c r="A159" s="274"/>
      <c r="B159" s="114"/>
      <c r="C159" s="274"/>
      <c r="D159" s="274"/>
      <c r="G159" s="370"/>
      <c r="H159" s="544"/>
      <c r="I159" s="131"/>
      <c r="K159" s="370"/>
      <c r="L159" s="254" t="s">
        <v>1616</v>
      </c>
      <c r="S159" s="671"/>
      <c r="Y159" s="132">
        <f t="shared" si="6"/>
        <v>0</v>
      </c>
      <c r="Z159" s="132" t="str">
        <f t="shared" si="7"/>
        <v>0</v>
      </c>
      <c r="AA159" s="372" t="str">
        <f t="shared" si="8"/>
        <v>0</v>
      </c>
      <c r="AC159" s="277"/>
    </row>
    <row r="160" spans="1:29" s="537" customFormat="1" ht="12" customHeight="1" thickBot="1" x14ac:dyDescent="0.25">
      <c r="G160" s="458">
        <f>SUM(G156:G159)</f>
        <v>0</v>
      </c>
      <c r="I160" s="546"/>
      <c r="J160" s="538"/>
      <c r="L160" s="539"/>
      <c r="M160" s="537">
        <f>G160-P160</f>
        <v>0</v>
      </c>
      <c r="N160" s="538"/>
      <c r="O160" s="469"/>
      <c r="P160" s="537">
        <f>SUM(P157:P159)</f>
        <v>0</v>
      </c>
      <c r="S160" s="625"/>
      <c r="Y160" s="132">
        <f t="shared" si="6"/>
        <v>0</v>
      </c>
      <c r="Z160" s="132" t="str">
        <f t="shared" si="7"/>
        <v>0</v>
      </c>
      <c r="AA160" s="372" t="str">
        <f t="shared" si="8"/>
        <v>0</v>
      </c>
    </row>
    <row r="161" spans="1:29" s="247" customFormat="1" ht="12" customHeight="1" x14ac:dyDescent="0.2">
      <c r="C161" s="421" t="s">
        <v>2045</v>
      </c>
      <c r="G161" s="370"/>
      <c r="H161" s="59"/>
      <c r="I161" s="370"/>
      <c r="J161" s="276"/>
      <c r="K161" s="370"/>
      <c r="L161" s="276"/>
      <c r="N161" s="276"/>
      <c r="O161" s="517"/>
      <c r="S161" s="552"/>
      <c r="Y161" s="132">
        <f t="shared" si="6"/>
        <v>0</v>
      </c>
      <c r="Z161" s="132" t="str">
        <f t="shared" si="7"/>
        <v>0</v>
      </c>
      <c r="AA161" s="372" t="str">
        <f t="shared" si="8"/>
        <v>0</v>
      </c>
    </row>
    <row r="162" spans="1:29" s="18" customFormat="1" ht="12" customHeight="1" x14ac:dyDescent="0.2">
      <c r="A162" s="16" t="s">
        <v>2043</v>
      </c>
      <c r="B162" s="17">
        <v>216</v>
      </c>
      <c r="C162" s="16" t="s">
        <v>5514</v>
      </c>
      <c r="D162" s="16" t="s">
        <v>2046</v>
      </c>
      <c r="E162" s="18" t="s">
        <v>5516</v>
      </c>
      <c r="F162" s="18">
        <v>8</v>
      </c>
      <c r="G162" s="18">
        <v>0</v>
      </c>
      <c r="I162" s="370" t="s">
        <v>2173</v>
      </c>
      <c r="K162" s="19" t="s">
        <v>1739</v>
      </c>
      <c r="L162" s="254" t="s">
        <v>1616</v>
      </c>
      <c r="M162" s="18" t="s">
        <v>4379</v>
      </c>
      <c r="P162" s="18">
        <v>0</v>
      </c>
      <c r="Q162" s="16" t="s">
        <v>5528</v>
      </c>
      <c r="R162" s="17">
        <v>0</v>
      </c>
      <c r="S162" s="416"/>
      <c r="T162" s="16" t="s">
        <v>3961</v>
      </c>
      <c r="U162" s="18" t="s">
        <v>1887</v>
      </c>
      <c r="V162" s="18" t="s">
        <v>1887</v>
      </c>
      <c r="W162" s="18" t="s">
        <v>3979</v>
      </c>
      <c r="X162" s="18" t="s">
        <v>3978</v>
      </c>
      <c r="Y162" s="132">
        <f t="shared" si="6"/>
        <v>0</v>
      </c>
      <c r="Z162" s="132" t="str">
        <f t="shared" si="7"/>
        <v>0</v>
      </c>
      <c r="AA162" s="372">
        <f t="shared" si="8"/>
        <v>0</v>
      </c>
      <c r="AC162" s="20"/>
    </row>
    <row r="163" spans="1:29" s="247" customFormat="1" ht="12" customHeight="1" x14ac:dyDescent="0.2">
      <c r="A163" s="16"/>
      <c r="B163" s="17"/>
      <c r="C163" s="16"/>
      <c r="D163" s="303"/>
      <c r="E163" s="118"/>
      <c r="F163" s="118"/>
      <c r="G163" s="302"/>
      <c r="H163" s="558"/>
      <c r="I163" s="557" t="s">
        <v>896</v>
      </c>
      <c r="J163" s="18"/>
      <c r="K163" s="251"/>
      <c r="L163" s="254" t="s">
        <v>1616</v>
      </c>
      <c r="M163" s="18" t="s">
        <v>4379</v>
      </c>
      <c r="N163" s="18"/>
      <c r="O163" s="18"/>
      <c r="P163" s="18">
        <v>0</v>
      </c>
      <c r="Q163" s="16" t="s">
        <v>5528</v>
      </c>
      <c r="R163" s="17">
        <v>0</v>
      </c>
      <c r="S163" s="416"/>
      <c r="T163" s="16" t="s">
        <v>3961</v>
      </c>
      <c r="U163" s="18" t="s">
        <v>1887</v>
      </c>
      <c r="V163" s="18" t="s">
        <v>1887</v>
      </c>
      <c r="W163" s="18" t="s">
        <v>3979</v>
      </c>
      <c r="X163" s="18" t="s">
        <v>3978</v>
      </c>
      <c r="Y163" s="132">
        <f t="shared" si="6"/>
        <v>0</v>
      </c>
      <c r="Z163" s="132" t="str">
        <f t="shared" si="7"/>
        <v>0</v>
      </c>
      <c r="AA163" s="372">
        <f t="shared" si="8"/>
        <v>0</v>
      </c>
      <c r="AC163" s="277"/>
    </row>
    <row r="164" spans="1:29" s="247" customFormat="1" ht="12" customHeight="1" x14ac:dyDescent="0.2">
      <c r="A164" s="274"/>
      <c r="B164" s="114"/>
      <c r="C164" s="274"/>
      <c r="D164" s="274"/>
      <c r="G164" s="370"/>
      <c r="H164" s="544"/>
      <c r="I164" s="557"/>
      <c r="K164" s="370"/>
      <c r="L164" s="254" t="s">
        <v>1616</v>
      </c>
      <c r="M164" s="255"/>
      <c r="O164" s="59"/>
      <c r="Q164" s="267"/>
      <c r="R164" s="17"/>
      <c r="S164" s="455"/>
      <c r="T164" s="16"/>
      <c r="Y164" s="132">
        <f t="shared" si="6"/>
        <v>0</v>
      </c>
      <c r="Z164" s="132" t="str">
        <f t="shared" si="7"/>
        <v>0</v>
      </c>
      <c r="AA164" s="372" t="str">
        <f t="shared" si="8"/>
        <v>0</v>
      </c>
      <c r="AC164" s="277"/>
    </row>
    <row r="165" spans="1:29" s="537" customFormat="1" ht="12" customHeight="1" thickBot="1" x14ac:dyDescent="0.25">
      <c r="G165" s="458">
        <f>SUM(G161:G164)</f>
        <v>0</v>
      </c>
      <c r="I165" s="546"/>
      <c r="J165" s="538"/>
      <c r="L165" s="538"/>
      <c r="M165" s="537">
        <f>G165-P165</f>
        <v>0</v>
      </c>
      <c r="N165" s="538"/>
      <c r="O165" s="469"/>
      <c r="P165" s="537">
        <f>SUM(P161:P164)</f>
        <v>0</v>
      </c>
      <c r="S165" s="625"/>
      <c r="Y165" s="132">
        <f t="shared" si="6"/>
        <v>0</v>
      </c>
      <c r="Z165" s="132" t="str">
        <f t="shared" si="7"/>
        <v>0</v>
      </c>
      <c r="AA165" s="372" t="str">
        <f t="shared" si="8"/>
        <v>0</v>
      </c>
    </row>
    <row r="166" spans="1:29" s="18" customFormat="1" ht="12" customHeight="1" x14ac:dyDescent="0.2">
      <c r="A166" s="16"/>
      <c r="B166" s="17"/>
      <c r="C166" s="367" t="s">
        <v>2047</v>
      </c>
      <c r="D166" s="16"/>
      <c r="G166" s="19"/>
      <c r="I166" s="711" t="s">
        <v>2048</v>
      </c>
      <c r="K166" s="19"/>
      <c r="L166" s="254"/>
      <c r="O166" s="122"/>
      <c r="Q166" s="16"/>
      <c r="R166" s="17"/>
      <c r="S166" s="334"/>
      <c r="T166" s="16"/>
      <c r="Y166" s="132">
        <f t="shared" si="6"/>
        <v>0</v>
      </c>
      <c r="Z166" s="132" t="str">
        <f t="shared" si="7"/>
        <v>0</v>
      </c>
      <c r="AA166" s="372" t="str">
        <f t="shared" si="8"/>
        <v>0</v>
      </c>
      <c r="AC166" s="20"/>
    </row>
    <row r="167" spans="1:29" s="558" customFormat="1" ht="12" customHeight="1" x14ac:dyDescent="0.2">
      <c r="A167" s="484"/>
      <c r="B167" s="561"/>
      <c r="C167" s="562"/>
      <c r="D167" s="563"/>
      <c r="F167" s="565"/>
      <c r="G167" s="476"/>
      <c r="H167" s="565"/>
      <c r="I167" s="476"/>
      <c r="J167" s="18"/>
      <c r="K167" s="475"/>
      <c r="L167" s="254" t="s">
        <v>1616</v>
      </c>
      <c r="N167" s="18"/>
      <c r="O167" s="473"/>
      <c r="Q167" s="562"/>
      <c r="R167" s="566"/>
      <c r="S167" s="278"/>
      <c r="T167" s="562"/>
      <c r="U167" s="558" t="s">
        <v>2049</v>
      </c>
      <c r="V167" s="558" t="s">
        <v>2049</v>
      </c>
      <c r="W167" s="565" t="s">
        <v>3979</v>
      </c>
      <c r="X167" s="565" t="s">
        <v>3978</v>
      </c>
      <c r="Y167" s="132">
        <f t="shared" si="6"/>
        <v>0</v>
      </c>
      <c r="Z167" s="132" t="str">
        <f t="shared" si="7"/>
        <v>0</v>
      </c>
      <c r="AA167" s="372">
        <f t="shared" si="8"/>
        <v>0</v>
      </c>
      <c r="AC167" s="567"/>
    </row>
    <row r="168" spans="1:29" s="558" customFormat="1" ht="12" customHeight="1" x14ac:dyDescent="0.2">
      <c r="A168" s="484"/>
      <c r="B168" s="561"/>
      <c r="C168" s="562"/>
      <c r="D168" s="563"/>
      <c r="F168" s="565"/>
      <c r="G168" s="476"/>
      <c r="H168" s="565"/>
      <c r="I168" s="476"/>
      <c r="J168" s="18"/>
      <c r="K168" s="475"/>
      <c r="L168" s="254" t="s">
        <v>1616</v>
      </c>
      <c r="N168" s="18"/>
      <c r="O168" s="473"/>
      <c r="Q168" s="562"/>
      <c r="R168" s="566"/>
      <c r="S168" s="278"/>
      <c r="T168" s="562"/>
      <c r="U168" s="558" t="s">
        <v>2049</v>
      </c>
      <c r="V168" s="558" t="s">
        <v>2049</v>
      </c>
      <c r="W168" s="565" t="s">
        <v>3979</v>
      </c>
      <c r="X168" s="565" t="s">
        <v>3978</v>
      </c>
      <c r="Y168" s="132">
        <f t="shared" si="6"/>
        <v>0</v>
      </c>
      <c r="Z168" s="132" t="str">
        <f t="shared" si="7"/>
        <v>0</v>
      </c>
      <c r="AA168" s="372">
        <f t="shared" si="8"/>
        <v>0</v>
      </c>
      <c r="AC168" s="567"/>
    </row>
    <row r="169" spans="1:29" s="18" customFormat="1" ht="12" customHeight="1" x14ac:dyDescent="0.2">
      <c r="L169" s="254" t="s">
        <v>1616</v>
      </c>
      <c r="S169" s="67"/>
      <c r="Y169" s="132">
        <f t="shared" si="6"/>
        <v>0</v>
      </c>
      <c r="Z169" s="132" t="str">
        <f t="shared" si="7"/>
        <v>0</v>
      </c>
      <c r="AA169" s="372" t="str">
        <f t="shared" si="8"/>
        <v>0</v>
      </c>
      <c r="AC169" s="20"/>
    </row>
    <row r="170" spans="1:29" s="537" customFormat="1" ht="12" customHeight="1" thickBot="1" x14ac:dyDescent="0.25">
      <c r="G170" s="458">
        <f>SUM(G166:G169)</f>
        <v>0</v>
      </c>
      <c r="I170" s="458"/>
      <c r="J170" s="538"/>
      <c r="K170" s="458"/>
      <c r="L170" s="538"/>
      <c r="M170" s="537">
        <f>G170-P170</f>
        <v>0</v>
      </c>
      <c r="N170" s="538"/>
      <c r="O170" s="469"/>
      <c r="P170" s="537">
        <f>SUM(P166:P169)</f>
        <v>0</v>
      </c>
      <c r="S170" s="625"/>
      <c r="Y170" s="132">
        <f t="shared" si="6"/>
        <v>0</v>
      </c>
      <c r="Z170" s="132" t="str">
        <f t="shared" si="7"/>
        <v>0</v>
      </c>
      <c r="AA170" s="372" t="str">
        <f t="shared" si="8"/>
        <v>0</v>
      </c>
    </row>
    <row r="171" spans="1:29" s="247" customFormat="1" ht="12" customHeight="1" x14ac:dyDescent="0.2">
      <c r="C171" s="556" t="s">
        <v>2050</v>
      </c>
      <c r="G171" s="370"/>
      <c r="I171" s="711" t="s">
        <v>2048</v>
      </c>
      <c r="J171" s="276"/>
      <c r="K171" s="370"/>
      <c r="L171" s="276"/>
      <c r="N171" s="276"/>
      <c r="O171" s="517"/>
      <c r="S171" s="552"/>
      <c r="Y171" s="132">
        <f t="shared" si="6"/>
        <v>0</v>
      </c>
      <c r="Z171" s="132" t="str">
        <f t="shared" si="7"/>
        <v>0</v>
      </c>
      <c r="AA171" s="372" t="str">
        <f t="shared" si="8"/>
        <v>0</v>
      </c>
    </row>
    <row r="172" spans="1:29" s="558" customFormat="1" ht="12" customHeight="1" x14ac:dyDescent="0.2">
      <c r="A172" s="484"/>
      <c r="B172" s="561"/>
      <c r="C172" s="562"/>
      <c r="D172" s="563"/>
      <c r="F172" s="565"/>
      <c r="G172" s="476"/>
      <c r="I172" s="476"/>
      <c r="J172" s="18"/>
      <c r="K172" s="475"/>
      <c r="L172" s="254" t="s">
        <v>1616</v>
      </c>
      <c r="N172" s="18"/>
      <c r="O172" s="473"/>
      <c r="Q172" s="562"/>
      <c r="R172" s="566"/>
      <c r="S172" s="278"/>
      <c r="T172" s="562"/>
      <c r="U172" s="558" t="s">
        <v>2049</v>
      </c>
      <c r="V172" s="558" t="s">
        <v>2049</v>
      </c>
      <c r="W172" s="565" t="s">
        <v>3979</v>
      </c>
      <c r="X172" s="565" t="s">
        <v>3978</v>
      </c>
      <c r="Y172" s="132">
        <f t="shared" si="6"/>
        <v>0</v>
      </c>
      <c r="Z172" s="132" t="str">
        <f t="shared" si="7"/>
        <v>0</v>
      </c>
      <c r="AA172" s="372">
        <f t="shared" si="8"/>
        <v>0</v>
      </c>
      <c r="AB172" s="484"/>
      <c r="AC172" s="567"/>
    </row>
    <row r="173" spans="1:29" s="558" customFormat="1" ht="12" customHeight="1" x14ac:dyDescent="0.2">
      <c r="A173" s="484"/>
      <c r="B173" s="561"/>
      <c r="C173" s="562"/>
      <c r="D173" s="563"/>
      <c r="F173" s="565"/>
      <c r="G173" s="476"/>
      <c r="I173" s="476"/>
      <c r="J173" s="18"/>
      <c r="K173" s="475"/>
      <c r="L173" s="254" t="s">
        <v>1616</v>
      </c>
      <c r="N173" s="18"/>
      <c r="O173" s="473"/>
      <c r="Q173" s="562"/>
      <c r="R173" s="566"/>
      <c r="S173" s="278"/>
      <c r="T173" s="562"/>
      <c r="U173" s="558" t="s">
        <v>2049</v>
      </c>
      <c r="V173" s="558" t="s">
        <v>2049</v>
      </c>
      <c r="W173" s="565" t="s">
        <v>3979</v>
      </c>
      <c r="X173" s="565" t="s">
        <v>3978</v>
      </c>
      <c r="Y173" s="132">
        <f t="shared" si="6"/>
        <v>0</v>
      </c>
      <c r="Z173" s="132" t="str">
        <f t="shared" si="7"/>
        <v>0</v>
      </c>
      <c r="AA173" s="372">
        <f t="shared" si="8"/>
        <v>0</v>
      </c>
      <c r="AB173" s="484"/>
      <c r="AC173" s="567"/>
    </row>
    <row r="174" spans="1:29" s="247" customFormat="1" ht="12" customHeight="1" x14ac:dyDescent="0.2">
      <c r="A174" s="16"/>
      <c r="B174" s="17"/>
      <c r="C174" s="267"/>
      <c r="D174" s="16"/>
      <c r="E174" s="18"/>
      <c r="F174" s="18"/>
      <c r="G174" s="18"/>
      <c r="H174" s="18"/>
      <c r="I174" s="51"/>
      <c r="K174" s="51"/>
      <c r="L174" s="254" t="s">
        <v>1616</v>
      </c>
      <c r="O174" s="116"/>
      <c r="Q174" s="274"/>
      <c r="R174" s="114"/>
      <c r="S174" s="334"/>
      <c r="T174" s="274"/>
      <c r="Y174" s="132">
        <f t="shared" si="6"/>
        <v>0</v>
      </c>
      <c r="Z174" s="132" t="str">
        <f t="shared" si="7"/>
        <v>0</v>
      </c>
      <c r="AA174" s="372" t="str">
        <f t="shared" si="8"/>
        <v>0</v>
      </c>
      <c r="AC174" s="277"/>
    </row>
    <row r="175" spans="1:29" s="537" customFormat="1" ht="12" customHeight="1" thickBot="1" x14ac:dyDescent="0.25">
      <c r="G175" s="458">
        <f>SUM(G171:G174)</f>
        <v>0</v>
      </c>
      <c r="I175" s="458"/>
      <c r="J175" s="538"/>
      <c r="K175" s="458"/>
      <c r="L175" s="538"/>
      <c r="M175" s="537">
        <f>G175-P175</f>
        <v>0</v>
      </c>
      <c r="N175" s="538"/>
      <c r="O175" s="469"/>
      <c r="P175" s="537">
        <f>SUM(P171:P174)</f>
        <v>0</v>
      </c>
      <c r="S175" s="625"/>
      <c r="Y175" s="132">
        <f t="shared" si="6"/>
        <v>0</v>
      </c>
      <c r="Z175" s="132" t="str">
        <f t="shared" si="7"/>
        <v>0</v>
      </c>
      <c r="AA175" s="372" t="str">
        <f t="shared" si="8"/>
        <v>0</v>
      </c>
    </row>
    <row r="176" spans="1:29" s="18" customFormat="1" ht="12" customHeight="1" x14ac:dyDescent="0.2">
      <c r="A176" s="16"/>
      <c r="B176" s="17"/>
      <c r="C176" s="220" t="s">
        <v>2051</v>
      </c>
      <c r="D176" s="16"/>
      <c r="G176" s="19"/>
      <c r="I176" s="711" t="s">
        <v>2048</v>
      </c>
      <c r="K176" s="19"/>
      <c r="L176" s="254"/>
      <c r="O176" s="122"/>
      <c r="Q176" s="16"/>
      <c r="R176" s="17"/>
      <c r="S176" s="334"/>
      <c r="T176" s="16"/>
      <c r="Y176" s="132">
        <f t="shared" si="6"/>
        <v>0</v>
      </c>
      <c r="Z176" s="132" t="str">
        <f t="shared" si="7"/>
        <v>0</v>
      </c>
      <c r="AA176" s="372" t="str">
        <f t="shared" si="8"/>
        <v>0</v>
      </c>
      <c r="AC176" s="20"/>
    </row>
    <row r="177" spans="1:34" ht="12" customHeight="1" x14ac:dyDescent="0.2">
      <c r="A177" s="16" t="s">
        <v>4444</v>
      </c>
      <c r="B177" s="17">
        <v>1</v>
      </c>
      <c r="C177" s="16" t="s">
        <v>4038</v>
      </c>
      <c r="D177" s="16" t="s">
        <v>5515</v>
      </c>
      <c r="E177" s="18" t="s">
        <v>5516</v>
      </c>
      <c r="F177" s="18">
        <v>16</v>
      </c>
      <c r="G177" s="18">
        <v>50</v>
      </c>
      <c r="H177" s="18" t="s">
        <v>1561</v>
      </c>
      <c r="I177" s="96" t="s">
        <v>2642</v>
      </c>
      <c r="J177" s="57" t="s">
        <v>3005</v>
      </c>
      <c r="K177" s="19" t="s">
        <v>4069</v>
      </c>
      <c r="L177" s="254" t="s">
        <v>1616</v>
      </c>
      <c r="M177" s="18" t="s">
        <v>2053</v>
      </c>
      <c r="N177" s="57" t="s">
        <v>3005</v>
      </c>
      <c r="O177" s="18" t="s">
        <v>427</v>
      </c>
      <c r="P177" s="18">
        <v>50</v>
      </c>
      <c r="Q177" s="16" t="s">
        <v>5523</v>
      </c>
      <c r="R177" s="17">
        <v>214</v>
      </c>
      <c r="S177" s="467">
        <v>25366</v>
      </c>
      <c r="T177" s="16" t="s">
        <v>2055</v>
      </c>
      <c r="U177" s="18" t="s">
        <v>2056</v>
      </c>
      <c r="V177" s="18" t="s">
        <v>2056</v>
      </c>
      <c r="W177" s="18" t="s">
        <v>3979</v>
      </c>
      <c r="X177" s="18" t="s">
        <v>3978</v>
      </c>
      <c r="Y177" s="132">
        <f t="shared" si="6"/>
        <v>1600</v>
      </c>
      <c r="Z177" s="132" t="str">
        <f t="shared" si="7"/>
        <v>0</v>
      </c>
      <c r="AA177" s="372">
        <f t="shared" si="8"/>
        <v>1600</v>
      </c>
      <c r="AB177" s="18"/>
      <c r="AC177" s="20"/>
      <c r="AD177" s="18"/>
      <c r="AE177" s="18"/>
      <c r="AF177" s="18"/>
    </row>
    <row r="178" spans="1:34" s="558" customFormat="1" ht="12" customHeight="1" x14ac:dyDescent="0.2">
      <c r="A178" s="16"/>
      <c r="B178" s="17"/>
      <c r="C178" s="16"/>
      <c r="D178" s="16"/>
      <c r="E178" s="18"/>
      <c r="F178" s="18"/>
      <c r="G178" s="18"/>
      <c r="H178" s="18"/>
      <c r="I178" s="18" t="s">
        <v>2257</v>
      </c>
      <c r="J178" s="18"/>
      <c r="K178" s="712" t="s">
        <v>897</v>
      </c>
      <c r="L178" s="254" t="s">
        <v>1616</v>
      </c>
      <c r="N178" s="18"/>
      <c r="O178" s="266" t="s">
        <v>898</v>
      </c>
      <c r="Q178" s="562"/>
      <c r="R178" s="566"/>
      <c r="S178" s="334"/>
      <c r="T178" s="562"/>
      <c r="W178" s="565"/>
      <c r="X178" s="565"/>
      <c r="Y178" s="132">
        <f t="shared" si="6"/>
        <v>0</v>
      </c>
      <c r="Z178" s="132" t="str">
        <f t="shared" si="7"/>
        <v>0</v>
      </c>
      <c r="AA178" s="372" t="str">
        <f t="shared" si="8"/>
        <v>0</v>
      </c>
      <c r="AC178" s="567"/>
    </row>
    <row r="179" spans="1:34" s="18" customFormat="1" ht="12" customHeight="1" x14ac:dyDescent="0.2">
      <c r="K179" s="107" t="s">
        <v>662</v>
      </c>
      <c r="L179" s="254" t="s">
        <v>1616</v>
      </c>
      <c r="O179" s="18" t="s">
        <v>2255</v>
      </c>
      <c r="S179" s="67"/>
      <c r="Y179" s="132">
        <f t="shared" si="6"/>
        <v>0</v>
      </c>
      <c r="Z179" s="132" t="str">
        <f t="shared" si="7"/>
        <v>0</v>
      </c>
      <c r="AA179" s="372" t="str">
        <f t="shared" si="8"/>
        <v>0</v>
      </c>
      <c r="AC179" s="20"/>
    </row>
    <row r="180" spans="1:34" s="537" customFormat="1" ht="12" customHeight="1" thickBot="1" x14ac:dyDescent="0.25">
      <c r="G180" s="458">
        <f>SUM(G176:G179)</f>
        <v>50</v>
      </c>
      <c r="I180" s="458"/>
      <c r="J180" s="538"/>
      <c r="K180" s="458"/>
      <c r="L180" s="538"/>
      <c r="M180" s="537">
        <f>G180-P180</f>
        <v>0</v>
      </c>
      <c r="N180" s="538"/>
      <c r="O180" s="469"/>
      <c r="P180" s="537">
        <f>SUM(P176:P179)</f>
        <v>50</v>
      </c>
      <c r="S180" s="625"/>
      <c r="Y180" s="132">
        <f t="shared" si="6"/>
        <v>0</v>
      </c>
      <c r="Z180" s="132" t="str">
        <f t="shared" si="7"/>
        <v>0</v>
      </c>
      <c r="AA180" s="372" t="str">
        <f t="shared" si="8"/>
        <v>0</v>
      </c>
    </row>
    <row r="181" spans="1:34" s="247" customFormat="1" ht="12" customHeight="1" x14ac:dyDescent="0.2">
      <c r="C181" s="220" t="s">
        <v>2057</v>
      </c>
      <c r="G181" s="370"/>
      <c r="I181" s="711" t="s">
        <v>2048</v>
      </c>
      <c r="J181" s="276"/>
      <c r="K181" s="370"/>
      <c r="L181" s="276"/>
      <c r="N181" s="276"/>
      <c r="O181" s="517"/>
      <c r="S181" s="552"/>
      <c r="Y181" s="132">
        <f t="shared" si="6"/>
        <v>0</v>
      </c>
      <c r="Z181" s="132" t="str">
        <f t="shared" si="7"/>
        <v>0</v>
      </c>
      <c r="AA181" s="372" t="str">
        <f t="shared" si="8"/>
        <v>0</v>
      </c>
    </row>
    <row r="182" spans="1:34" s="558" customFormat="1" ht="12" customHeight="1" x14ac:dyDescent="0.2">
      <c r="B182" s="561"/>
      <c r="C182" s="562"/>
      <c r="D182" s="563"/>
      <c r="F182" s="565"/>
      <c r="G182" s="476"/>
      <c r="H182" s="565"/>
      <c r="I182" s="476"/>
      <c r="K182" s="475"/>
      <c r="L182" s="254" t="s">
        <v>1616</v>
      </c>
      <c r="N182" s="18"/>
      <c r="O182" s="473"/>
      <c r="Q182" s="562"/>
      <c r="R182" s="566"/>
      <c r="S182" s="278"/>
      <c r="T182" s="562"/>
      <c r="W182" s="565"/>
      <c r="X182" s="565"/>
      <c r="Y182" s="132">
        <f t="shared" si="6"/>
        <v>0</v>
      </c>
      <c r="Z182" s="132" t="str">
        <f t="shared" si="7"/>
        <v>0</v>
      </c>
      <c r="AA182" s="372" t="str">
        <f t="shared" si="8"/>
        <v>0</v>
      </c>
      <c r="AB182" s="484"/>
      <c r="AC182" s="567"/>
    </row>
    <row r="183" spans="1:34" s="247" customFormat="1" ht="12" customHeight="1" x14ac:dyDescent="0.2">
      <c r="A183" s="16"/>
      <c r="B183" s="17"/>
      <c r="C183" s="267"/>
      <c r="D183" s="16"/>
      <c r="E183" s="18"/>
      <c r="F183" s="18"/>
      <c r="G183" s="18"/>
      <c r="H183" s="18"/>
      <c r="I183" s="51"/>
      <c r="J183" s="18"/>
      <c r="K183" s="51"/>
      <c r="L183" s="254" t="s">
        <v>1616</v>
      </c>
      <c r="O183" s="116"/>
      <c r="Q183" s="274"/>
      <c r="R183" s="114"/>
      <c r="S183" s="334"/>
      <c r="T183" s="274"/>
      <c r="Y183" s="132">
        <f t="shared" si="6"/>
        <v>0</v>
      </c>
      <c r="Z183" s="132" t="str">
        <f t="shared" si="7"/>
        <v>0</v>
      </c>
      <c r="AA183" s="372" t="str">
        <f t="shared" si="8"/>
        <v>0</v>
      </c>
      <c r="AC183" s="277"/>
    </row>
    <row r="184" spans="1:34" s="537" customFormat="1" ht="12" customHeight="1" thickBot="1" x14ac:dyDescent="0.25">
      <c r="G184" s="458">
        <f>SUM(G181:G183)</f>
        <v>0</v>
      </c>
      <c r="I184" s="458"/>
      <c r="J184" s="539"/>
      <c r="K184" s="458"/>
      <c r="L184" s="538"/>
      <c r="M184" s="537">
        <f>G184-P184</f>
        <v>0</v>
      </c>
      <c r="N184" s="538"/>
      <c r="O184" s="469"/>
      <c r="P184" s="537">
        <f>SUM(P181:P183)</f>
        <v>0</v>
      </c>
      <c r="S184" s="625"/>
      <c r="Y184" s="132">
        <f t="shared" si="6"/>
        <v>0</v>
      </c>
      <c r="Z184" s="132" t="str">
        <f t="shared" si="7"/>
        <v>0</v>
      </c>
      <c r="AA184" s="372" t="str">
        <f t="shared" si="8"/>
        <v>0</v>
      </c>
    </row>
    <row r="185" spans="1:34" s="18" customFormat="1" ht="12" customHeight="1" x14ac:dyDescent="0.2">
      <c r="C185" s="57" t="s">
        <v>2058</v>
      </c>
      <c r="G185" s="19"/>
      <c r="I185" s="19"/>
      <c r="J185" s="58"/>
      <c r="L185" s="276"/>
      <c r="N185" s="58"/>
      <c r="O185" s="122"/>
      <c r="S185" s="713"/>
      <c r="Y185" s="132">
        <f t="shared" si="6"/>
        <v>0</v>
      </c>
      <c r="Z185" s="132" t="str">
        <f t="shared" si="7"/>
        <v>0</v>
      </c>
      <c r="AA185" s="372" t="str">
        <f t="shared" si="8"/>
        <v>0</v>
      </c>
    </row>
    <row r="186" spans="1:34" s="18" customFormat="1" ht="12" customHeight="1" x14ac:dyDescent="0.2">
      <c r="A186" s="16" t="s">
        <v>1783</v>
      </c>
      <c r="B186" s="17">
        <v>114.5</v>
      </c>
      <c r="C186" s="16" t="s">
        <v>5514</v>
      </c>
      <c r="D186" s="16" t="s">
        <v>5515</v>
      </c>
      <c r="E186" s="18" t="s">
        <v>5516</v>
      </c>
      <c r="F186" s="18">
        <v>16</v>
      </c>
      <c r="G186" s="18">
        <v>25</v>
      </c>
      <c r="I186" s="116"/>
      <c r="J186" s="57" t="s">
        <v>3005</v>
      </c>
      <c r="K186" s="19" t="s">
        <v>4979</v>
      </c>
      <c r="L186" s="274" t="s">
        <v>1616</v>
      </c>
      <c r="M186" s="18" t="s">
        <v>4979</v>
      </c>
      <c r="N186" s="57" t="s">
        <v>3005</v>
      </c>
      <c r="P186" s="18">
        <v>25</v>
      </c>
      <c r="Q186" s="16" t="s">
        <v>3432</v>
      </c>
      <c r="R186" s="17">
        <v>215</v>
      </c>
      <c r="S186" s="57" t="s">
        <v>5040</v>
      </c>
      <c r="T186" s="16" t="s">
        <v>2119</v>
      </c>
      <c r="U186" s="18" t="s">
        <v>1683</v>
      </c>
      <c r="V186" s="18" t="s">
        <v>1683</v>
      </c>
      <c r="W186" s="18" t="s">
        <v>5041</v>
      </c>
      <c r="X186" s="18" t="s">
        <v>5042</v>
      </c>
      <c r="Y186" s="132">
        <f t="shared" si="6"/>
        <v>800</v>
      </c>
      <c r="Z186" s="132">
        <f t="shared" si="7"/>
        <v>800</v>
      </c>
      <c r="AA186" s="372" t="str">
        <f t="shared" si="8"/>
        <v>0</v>
      </c>
      <c r="AC186" s="20"/>
    </row>
    <row r="187" spans="1:34" s="18" customFormat="1" ht="12" customHeight="1" x14ac:dyDescent="0.2">
      <c r="A187" s="1" t="s">
        <v>356</v>
      </c>
      <c r="B187" s="2">
        <v>73</v>
      </c>
      <c r="C187" s="1" t="s">
        <v>357</v>
      </c>
      <c r="D187" s="1" t="s">
        <v>5515</v>
      </c>
      <c r="E187" s="3" t="s">
        <v>5516</v>
      </c>
      <c r="F187" s="3">
        <v>16</v>
      </c>
      <c r="G187" s="3">
        <v>25</v>
      </c>
      <c r="H187" s="3"/>
      <c r="I187" s="3"/>
      <c r="J187" s="21" t="s">
        <v>3005</v>
      </c>
      <c r="K187" s="4" t="s">
        <v>1614</v>
      </c>
      <c r="L187" s="274" t="s">
        <v>1616</v>
      </c>
      <c r="M187" s="18" t="s">
        <v>1614</v>
      </c>
      <c r="N187" s="57" t="s">
        <v>3005</v>
      </c>
      <c r="O187" s="83"/>
      <c r="P187" s="18">
        <v>25</v>
      </c>
      <c r="Q187" s="16" t="s">
        <v>5514</v>
      </c>
      <c r="R187" s="17">
        <v>48.1</v>
      </c>
      <c r="S187" s="57" t="s">
        <v>5040</v>
      </c>
      <c r="T187" s="16" t="s">
        <v>1971</v>
      </c>
      <c r="U187" s="18" t="s">
        <v>1683</v>
      </c>
      <c r="V187" s="18" t="s">
        <v>1683</v>
      </c>
      <c r="W187" s="57" t="s">
        <v>2651</v>
      </c>
      <c r="X187" s="79" t="s">
        <v>5042</v>
      </c>
      <c r="Y187" s="132">
        <f t="shared" si="6"/>
        <v>800</v>
      </c>
      <c r="Z187" s="132">
        <f t="shared" si="7"/>
        <v>800</v>
      </c>
      <c r="AA187" s="372" t="str">
        <f t="shared" si="8"/>
        <v>0</v>
      </c>
      <c r="AC187" s="20"/>
    </row>
    <row r="188" spans="1:34" s="18" customFormat="1" ht="12" customHeight="1" x14ac:dyDescent="0.2">
      <c r="A188" s="16"/>
      <c r="B188" s="17"/>
      <c r="C188" s="16"/>
      <c r="D188" s="16"/>
      <c r="J188" s="57"/>
      <c r="K188" s="19"/>
      <c r="L188" s="254" t="s">
        <v>1616</v>
      </c>
      <c r="N188" s="57"/>
      <c r="Q188" s="16"/>
      <c r="R188" s="17"/>
      <c r="S188" s="67"/>
      <c r="T188" s="16"/>
      <c r="Y188" s="132">
        <f t="shared" si="6"/>
        <v>0</v>
      </c>
      <c r="Z188" s="132" t="str">
        <f t="shared" si="7"/>
        <v>0</v>
      </c>
      <c r="AA188" s="372" t="str">
        <f t="shared" si="8"/>
        <v>0</v>
      </c>
    </row>
    <row r="189" spans="1:34" s="18" customFormat="1" ht="12" customHeight="1" x14ac:dyDescent="0.2">
      <c r="A189" s="16"/>
      <c r="B189" s="17"/>
      <c r="C189" s="16"/>
      <c r="D189" s="16"/>
      <c r="I189" s="57"/>
      <c r="J189" s="57"/>
      <c r="K189" s="19"/>
      <c r="L189" s="254" t="s">
        <v>1616</v>
      </c>
      <c r="N189" s="57"/>
      <c r="O189" s="57"/>
      <c r="Q189" s="16"/>
      <c r="R189" s="17"/>
      <c r="S189" s="67"/>
      <c r="T189" s="16"/>
      <c r="Y189" s="132">
        <f t="shared" si="6"/>
        <v>0</v>
      </c>
      <c r="Z189" s="132" t="str">
        <f t="shared" si="7"/>
        <v>0</v>
      </c>
      <c r="AA189" s="372" t="str">
        <f t="shared" si="8"/>
        <v>0</v>
      </c>
      <c r="AC189" s="20"/>
    </row>
    <row r="190" spans="1:34" s="18" customFormat="1" ht="12" customHeight="1" x14ac:dyDescent="0.2">
      <c r="A190" s="16"/>
      <c r="B190" s="17"/>
      <c r="C190" s="16"/>
      <c r="D190" s="16"/>
      <c r="G190" s="19"/>
      <c r="I190" s="19"/>
      <c r="J190" s="57"/>
      <c r="K190" s="19"/>
      <c r="L190" s="254" t="s">
        <v>1616</v>
      </c>
      <c r="N190" s="57"/>
      <c r="O190" s="119"/>
      <c r="Q190" s="16"/>
      <c r="R190" s="17"/>
      <c r="S190" s="334"/>
      <c r="T190" s="16"/>
      <c r="Y190" s="132">
        <f t="shared" si="6"/>
        <v>0</v>
      </c>
      <c r="Z190" s="132" t="str">
        <f t="shared" si="7"/>
        <v>0</v>
      </c>
      <c r="AA190" s="372" t="str">
        <f t="shared" si="8"/>
        <v>0</v>
      </c>
      <c r="AC190" s="20"/>
    </row>
    <row r="191" spans="1:34" s="264" customFormat="1" ht="12" customHeight="1" thickBot="1" x14ac:dyDescent="0.25">
      <c r="G191" s="458">
        <f>SUM(G185:G190)</f>
        <v>50</v>
      </c>
      <c r="I191" s="365"/>
      <c r="J191" s="538"/>
      <c r="L191" s="276"/>
      <c r="M191" s="537">
        <f>G191-P191</f>
        <v>0</v>
      </c>
      <c r="N191" s="538"/>
      <c r="O191" s="468"/>
      <c r="P191" s="537">
        <f>SUM(P185:P190)</f>
        <v>50</v>
      </c>
      <c r="S191" s="714"/>
      <c r="Y191" s="132">
        <f t="shared" si="6"/>
        <v>0</v>
      </c>
      <c r="Z191" s="132" t="str">
        <f t="shared" si="7"/>
        <v>0</v>
      </c>
      <c r="AA191" s="372" t="str">
        <f t="shared" si="8"/>
        <v>0</v>
      </c>
    </row>
    <row r="192" spans="1:34" s="348" customFormat="1" ht="12" customHeight="1" x14ac:dyDescent="0.2">
      <c r="A192" s="280"/>
      <c r="B192" s="281"/>
      <c r="C192" s="282" t="s">
        <v>3027</v>
      </c>
      <c r="D192" s="283"/>
      <c r="E192" s="284"/>
      <c r="F192" s="285"/>
      <c r="G192" s="286"/>
      <c r="H192" s="287"/>
      <c r="I192" s="280"/>
      <c r="J192" s="280"/>
      <c r="K192" s="280"/>
      <c r="L192" s="284"/>
      <c r="M192" s="280"/>
      <c r="N192" s="280"/>
      <c r="O192" s="288"/>
      <c r="P192" s="286"/>
      <c r="Q192" s="284"/>
      <c r="R192" s="281"/>
      <c r="S192" s="289"/>
      <c r="T192" s="280"/>
      <c r="U192" s="280"/>
      <c r="V192" s="280"/>
      <c r="W192" s="284"/>
      <c r="X192" s="280"/>
      <c r="Y192" s="132">
        <f t="shared" si="6"/>
        <v>0</v>
      </c>
      <c r="Z192" s="132" t="str">
        <f t="shared" si="7"/>
        <v>0</v>
      </c>
      <c r="AA192" s="372" t="str">
        <f t="shared" si="8"/>
        <v>0</v>
      </c>
      <c r="AB192" s="280"/>
      <c r="AC192" s="280"/>
      <c r="AD192" s="284"/>
      <c r="AE192" s="284"/>
      <c r="AF192" s="284"/>
      <c r="AG192" s="284"/>
      <c r="AH192" s="284"/>
    </row>
    <row r="193" spans="1:34" s="351" customFormat="1" ht="11.85" customHeight="1" x14ac:dyDescent="0.2">
      <c r="A193" s="16" t="s">
        <v>4446</v>
      </c>
      <c r="B193" s="17">
        <v>216</v>
      </c>
      <c r="C193" s="16" t="s">
        <v>4447</v>
      </c>
      <c r="D193" s="16" t="s">
        <v>5515</v>
      </c>
      <c r="E193" s="18" t="s">
        <v>5516</v>
      </c>
      <c r="F193" s="18">
        <v>16</v>
      </c>
      <c r="G193" s="245">
        <v>7</v>
      </c>
      <c r="H193" s="18" t="s">
        <v>1561</v>
      </c>
      <c r="I193" s="127" t="s">
        <v>5267</v>
      </c>
      <c r="J193" s="18" t="s">
        <v>3005</v>
      </c>
      <c r="K193" s="19" t="s">
        <v>4069</v>
      </c>
      <c r="L193" s="16" t="s">
        <v>1616</v>
      </c>
      <c r="M193" s="201" t="s">
        <v>4379</v>
      </c>
      <c r="N193" s="18" t="s">
        <v>3005</v>
      </c>
      <c r="O193" s="124" t="s">
        <v>1305</v>
      </c>
      <c r="P193" s="198">
        <v>7</v>
      </c>
      <c r="Q193" s="267" t="s">
        <v>5080</v>
      </c>
      <c r="R193" s="17">
        <v>0</v>
      </c>
      <c r="S193" s="77" t="s">
        <v>5107</v>
      </c>
      <c r="T193" s="1" t="s">
        <v>5134</v>
      </c>
      <c r="U193" s="201" t="s">
        <v>5519</v>
      </c>
      <c r="V193" s="201" t="s">
        <v>5519</v>
      </c>
      <c r="W193" s="201" t="s">
        <v>3979</v>
      </c>
      <c r="X193" s="18" t="s">
        <v>3978</v>
      </c>
      <c r="Y193" s="132">
        <f t="shared" si="6"/>
        <v>224</v>
      </c>
      <c r="Z193" s="132" t="str">
        <f t="shared" si="7"/>
        <v>0</v>
      </c>
      <c r="AA193" s="372">
        <f t="shared" si="8"/>
        <v>224</v>
      </c>
      <c r="AB193" s="24"/>
      <c r="AC193" s="24"/>
      <c r="AD193" s="28"/>
      <c r="AE193" s="28"/>
      <c r="AF193" s="28"/>
      <c r="AG193" s="28"/>
      <c r="AH193" s="28"/>
    </row>
    <row r="194" spans="1:34" s="351" customFormat="1" ht="11.85" customHeight="1" x14ac:dyDescent="0.2">
      <c r="A194" s="1" t="s">
        <v>5137</v>
      </c>
      <c r="B194" s="2">
        <v>43.5</v>
      </c>
      <c r="C194" s="1" t="s">
        <v>5079</v>
      </c>
      <c r="D194" s="1" t="s">
        <v>5515</v>
      </c>
      <c r="E194" s="3" t="s">
        <v>5516</v>
      </c>
      <c r="F194" s="3">
        <v>16</v>
      </c>
      <c r="G194" s="48">
        <v>25</v>
      </c>
      <c r="H194" s="18" t="s">
        <v>1561</v>
      </c>
      <c r="I194" s="49" t="s">
        <v>5085</v>
      </c>
      <c r="J194" s="3" t="s">
        <v>3005</v>
      </c>
      <c r="K194" s="49" t="s">
        <v>4541</v>
      </c>
      <c r="L194" s="1" t="s">
        <v>1616</v>
      </c>
      <c r="M194" s="119" t="s">
        <v>1442</v>
      </c>
      <c r="N194" s="307" t="s">
        <v>3005</v>
      </c>
      <c r="O194" s="116"/>
      <c r="P194" s="118">
        <v>25</v>
      </c>
      <c r="Q194" s="303" t="s">
        <v>5584</v>
      </c>
      <c r="R194" s="17">
        <v>77</v>
      </c>
      <c r="S194" s="248" t="s">
        <v>5040</v>
      </c>
      <c r="T194" s="16" t="s">
        <v>5585</v>
      </c>
      <c r="U194" s="201" t="s">
        <v>5519</v>
      </c>
      <c r="V194" s="201" t="s">
        <v>5519</v>
      </c>
      <c r="W194" s="201" t="s">
        <v>3979</v>
      </c>
      <c r="X194" s="426" t="s">
        <v>5042</v>
      </c>
      <c r="Y194" s="132">
        <f t="shared" si="6"/>
        <v>800</v>
      </c>
      <c r="Z194" s="132">
        <f t="shared" si="7"/>
        <v>800</v>
      </c>
      <c r="AA194" s="372" t="str">
        <f t="shared" si="8"/>
        <v>0</v>
      </c>
      <c r="AB194" s="24"/>
      <c r="AC194" s="24"/>
      <c r="AD194" s="28"/>
      <c r="AE194" s="28"/>
      <c r="AF194" s="28"/>
      <c r="AG194" s="28"/>
      <c r="AH194" s="28"/>
    </row>
    <row r="195" spans="1:34" s="351" customFormat="1" ht="11.85" customHeight="1" x14ac:dyDescent="0.2">
      <c r="A195" s="1" t="s">
        <v>5113</v>
      </c>
      <c r="B195" s="2">
        <v>52</v>
      </c>
      <c r="C195" s="1" t="s">
        <v>5079</v>
      </c>
      <c r="D195" s="1" t="s">
        <v>5515</v>
      </c>
      <c r="E195" s="3" t="s">
        <v>5516</v>
      </c>
      <c r="F195" s="3">
        <v>16</v>
      </c>
      <c r="G195" s="48">
        <v>25</v>
      </c>
      <c r="H195" s="18" t="s">
        <v>1561</v>
      </c>
      <c r="I195" s="49"/>
      <c r="J195" s="3" t="s">
        <v>3005</v>
      </c>
      <c r="K195" s="49" t="s">
        <v>4977</v>
      </c>
      <c r="L195" s="1" t="s">
        <v>1616</v>
      </c>
      <c r="M195" s="397" t="s">
        <v>4979</v>
      </c>
      <c r="N195" s="275" t="s">
        <v>3005</v>
      </c>
      <c r="O195" s="397" t="s">
        <v>4977</v>
      </c>
      <c r="P195" s="397">
        <v>25</v>
      </c>
      <c r="Q195" s="1" t="s">
        <v>5079</v>
      </c>
      <c r="R195" s="2">
        <v>40</v>
      </c>
      <c r="S195" s="248" t="s">
        <v>5040</v>
      </c>
      <c r="T195" s="1" t="s">
        <v>5115</v>
      </c>
      <c r="U195" s="201" t="s">
        <v>5519</v>
      </c>
      <c r="V195" s="201" t="s">
        <v>5519</v>
      </c>
      <c r="W195" s="201" t="s">
        <v>3979</v>
      </c>
      <c r="X195" s="426" t="s">
        <v>5042</v>
      </c>
      <c r="Y195" s="132">
        <f t="shared" si="6"/>
        <v>800</v>
      </c>
      <c r="Z195" s="132">
        <f t="shared" si="7"/>
        <v>800</v>
      </c>
      <c r="AA195" s="372" t="str">
        <f t="shared" si="8"/>
        <v>0</v>
      </c>
      <c r="AB195" s="118"/>
      <c r="AC195" s="118"/>
      <c r="AD195" s="118"/>
      <c r="AE195" s="28"/>
      <c r="AF195" s="28"/>
      <c r="AG195" s="28"/>
      <c r="AH195" s="28"/>
    </row>
    <row r="196" spans="1:34" s="351" customFormat="1" ht="11.85" customHeight="1" x14ac:dyDescent="0.2">
      <c r="A196" s="303" t="s">
        <v>5014</v>
      </c>
      <c r="B196" s="17">
        <v>180</v>
      </c>
      <c r="C196" s="303" t="s">
        <v>5523</v>
      </c>
      <c r="D196" s="16" t="s">
        <v>5515</v>
      </c>
      <c r="E196" s="18" t="s">
        <v>5516</v>
      </c>
      <c r="F196" s="18">
        <v>16</v>
      </c>
      <c r="G196" s="118">
        <v>25</v>
      </c>
      <c r="H196" s="18" t="s">
        <v>1561</v>
      </c>
      <c r="I196" s="46" t="s">
        <v>3435</v>
      </c>
      <c r="J196" s="18" t="s">
        <v>3005</v>
      </c>
      <c r="K196" s="46" t="s">
        <v>4069</v>
      </c>
      <c r="L196" s="16" t="s">
        <v>1616</v>
      </c>
      <c r="M196" s="397" t="s">
        <v>4069</v>
      </c>
      <c r="N196" s="275" t="s">
        <v>3005</v>
      </c>
      <c r="O196" s="397"/>
      <c r="P196" s="397">
        <v>25</v>
      </c>
      <c r="Q196" s="1" t="s">
        <v>5079</v>
      </c>
      <c r="R196" s="2">
        <v>40</v>
      </c>
      <c r="S196" s="248" t="s">
        <v>5040</v>
      </c>
      <c r="T196" s="1" t="s">
        <v>5117</v>
      </c>
      <c r="U196" s="201" t="s">
        <v>5519</v>
      </c>
      <c r="V196" s="201" t="s">
        <v>5519</v>
      </c>
      <c r="W196" s="201" t="s">
        <v>3979</v>
      </c>
      <c r="X196" s="426" t="s">
        <v>5042</v>
      </c>
      <c r="Y196" s="132">
        <f t="shared" si="6"/>
        <v>800</v>
      </c>
      <c r="Z196" s="132">
        <f t="shared" si="7"/>
        <v>800</v>
      </c>
      <c r="AA196" s="372" t="str">
        <f t="shared" si="8"/>
        <v>0</v>
      </c>
      <c r="AB196" s="118"/>
      <c r="AC196" s="118"/>
      <c r="AD196" s="118"/>
      <c r="AE196" s="28"/>
      <c r="AF196" s="28"/>
      <c r="AG196" s="28"/>
      <c r="AH196" s="28"/>
    </row>
    <row r="197" spans="1:34" s="351" customFormat="1" ht="11.85" customHeight="1" x14ac:dyDescent="0.2">
      <c r="A197" s="1" t="s">
        <v>5119</v>
      </c>
      <c r="B197" s="2">
        <v>45</v>
      </c>
      <c r="C197" s="1" t="s">
        <v>5079</v>
      </c>
      <c r="D197" s="1" t="s">
        <v>5515</v>
      </c>
      <c r="E197" s="3" t="s">
        <v>5516</v>
      </c>
      <c r="F197" s="3">
        <v>16</v>
      </c>
      <c r="G197" s="48">
        <v>25</v>
      </c>
      <c r="H197" s="18" t="s">
        <v>1561</v>
      </c>
      <c r="I197" s="49"/>
      <c r="J197" s="3" t="s">
        <v>3005</v>
      </c>
      <c r="K197" s="49" t="s">
        <v>2635</v>
      </c>
      <c r="L197" s="1" t="s">
        <v>1616</v>
      </c>
      <c r="M197" s="118" t="s">
        <v>2635</v>
      </c>
      <c r="N197" s="307" t="s">
        <v>3005</v>
      </c>
      <c r="O197" s="116"/>
      <c r="P197" s="118">
        <v>25</v>
      </c>
      <c r="Q197" s="118" t="s">
        <v>1215</v>
      </c>
      <c r="R197" s="17">
        <v>74</v>
      </c>
      <c r="S197" s="248" t="s">
        <v>5040</v>
      </c>
      <c r="T197" s="118" t="s">
        <v>1225</v>
      </c>
      <c r="U197" s="201" t="s">
        <v>5519</v>
      </c>
      <c r="V197" s="201" t="s">
        <v>5519</v>
      </c>
      <c r="W197" s="201" t="s">
        <v>3979</v>
      </c>
      <c r="X197" s="426" t="s">
        <v>5042</v>
      </c>
      <c r="Y197" s="132">
        <f t="shared" si="6"/>
        <v>800</v>
      </c>
      <c r="Z197" s="132">
        <f t="shared" si="7"/>
        <v>800</v>
      </c>
      <c r="AA197" s="372" t="str">
        <f t="shared" si="8"/>
        <v>0</v>
      </c>
      <c r="AB197" s="24"/>
      <c r="AC197" s="24"/>
      <c r="AD197" s="28"/>
      <c r="AE197" s="28"/>
      <c r="AF197" s="28"/>
      <c r="AG197" s="28"/>
      <c r="AH197" s="28"/>
    </row>
    <row r="198" spans="1:34" s="351" customFormat="1" ht="11.85" customHeight="1" x14ac:dyDescent="0.2">
      <c r="A198" s="16" t="s">
        <v>5589</v>
      </c>
      <c r="B198" s="17">
        <v>75</v>
      </c>
      <c r="C198" s="16" t="s">
        <v>5584</v>
      </c>
      <c r="D198" s="16" t="s">
        <v>5515</v>
      </c>
      <c r="E198" s="18" t="s">
        <v>5516</v>
      </c>
      <c r="F198" s="18">
        <v>16</v>
      </c>
      <c r="G198" s="18">
        <v>25</v>
      </c>
      <c r="H198" s="18" t="s">
        <v>1561</v>
      </c>
      <c r="I198" s="51" t="s">
        <v>3665</v>
      </c>
      <c r="J198" s="18" t="s">
        <v>3005</v>
      </c>
      <c r="K198" s="19" t="s">
        <v>4365</v>
      </c>
      <c r="L198" s="1" t="s">
        <v>1616</v>
      </c>
      <c r="M198" s="18" t="s">
        <v>4170</v>
      </c>
      <c r="N198" s="58" t="s">
        <v>3005</v>
      </c>
      <c r="O198" s="116"/>
      <c r="P198" s="18">
        <v>25</v>
      </c>
      <c r="Q198" s="16" t="s">
        <v>5514</v>
      </c>
      <c r="R198" s="17">
        <v>195</v>
      </c>
      <c r="S198" s="248" t="s">
        <v>5040</v>
      </c>
      <c r="T198" s="16" t="s">
        <v>4193</v>
      </c>
      <c r="U198" s="201" t="s">
        <v>5519</v>
      </c>
      <c r="V198" s="201" t="s">
        <v>5519</v>
      </c>
      <c r="W198" s="201" t="s">
        <v>3979</v>
      </c>
      <c r="X198" s="426" t="s">
        <v>5042</v>
      </c>
      <c r="Y198" s="132">
        <f t="shared" si="6"/>
        <v>800</v>
      </c>
      <c r="Z198" s="132">
        <f t="shared" si="7"/>
        <v>800</v>
      </c>
      <c r="AA198" s="372" t="str">
        <f t="shared" si="8"/>
        <v>0</v>
      </c>
      <c r="AB198" s="24"/>
      <c r="AC198" s="24"/>
      <c r="AD198" s="28"/>
      <c r="AE198" s="28"/>
      <c r="AF198" s="28"/>
      <c r="AG198" s="28"/>
      <c r="AH198" s="28"/>
    </row>
    <row r="199" spans="1:34" s="18" customFormat="1" ht="11.85" customHeight="1" x14ac:dyDescent="0.2">
      <c r="A199" s="16" t="s">
        <v>3800</v>
      </c>
      <c r="B199" s="17">
        <v>105</v>
      </c>
      <c r="C199" s="16" t="s">
        <v>3792</v>
      </c>
      <c r="D199" s="16" t="s">
        <v>5515</v>
      </c>
      <c r="E199" s="18" t="s">
        <v>5516</v>
      </c>
      <c r="F199" s="18">
        <v>16</v>
      </c>
      <c r="G199" s="18">
        <v>25</v>
      </c>
      <c r="H199" s="18" t="s">
        <v>1561</v>
      </c>
      <c r="I199" s="51" t="s">
        <v>3665</v>
      </c>
      <c r="J199" s="3" t="s">
        <v>3005</v>
      </c>
      <c r="K199" s="19" t="s">
        <v>4541</v>
      </c>
      <c r="L199" s="1" t="s">
        <v>1616</v>
      </c>
      <c r="M199" s="118" t="s">
        <v>4170</v>
      </c>
      <c r="N199" s="58" t="s">
        <v>3005</v>
      </c>
      <c r="O199" s="116"/>
      <c r="P199" s="118">
        <v>25</v>
      </c>
      <c r="Q199" s="303" t="s">
        <v>5514</v>
      </c>
      <c r="R199" s="17">
        <v>69</v>
      </c>
      <c r="S199" s="248" t="s">
        <v>5040</v>
      </c>
      <c r="T199" s="303" t="s">
        <v>4171</v>
      </c>
      <c r="U199" s="201" t="s">
        <v>5519</v>
      </c>
      <c r="V199" s="201" t="s">
        <v>5519</v>
      </c>
      <c r="W199" s="201" t="s">
        <v>3979</v>
      </c>
      <c r="X199" s="426" t="s">
        <v>5042</v>
      </c>
      <c r="Y199" s="132">
        <f t="shared" ref="Y199:Y262" si="9">F199*G199*2</f>
        <v>800</v>
      </c>
      <c r="Z199" s="132">
        <f t="shared" ref="Z199:Z262" si="10">IF(X199="N",Y199,"0")</f>
        <v>800</v>
      </c>
      <c r="AA199" s="372" t="str">
        <f t="shared" ref="AA199:AA262" si="11">IF(X199="P",Y199,"0")</f>
        <v>0</v>
      </c>
    </row>
    <row r="200" spans="1:34" s="351" customFormat="1" ht="11.85" customHeight="1" x14ac:dyDescent="0.2">
      <c r="A200" s="1" t="s">
        <v>5121</v>
      </c>
      <c r="B200" s="2">
        <v>41</v>
      </c>
      <c r="C200" s="1" t="s">
        <v>5079</v>
      </c>
      <c r="D200" s="1" t="s">
        <v>5515</v>
      </c>
      <c r="E200" s="3" t="s">
        <v>5516</v>
      </c>
      <c r="F200" s="3">
        <v>16</v>
      </c>
      <c r="G200" s="48">
        <v>25</v>
      </c>
      <c r="H200" s="18" t="s">
        <v>1561</v>
      </c>
      <c r="I200" s="49"/>
      <c r="J200" s="3" t="s">
        <v>3005</v>
      </c>
      <c r="K200" s="49" t="s">
        <v>3239</v>
      </c>
      <c r="L200" s="1" t="s">
        <v>1616</v>
      </c>
      <c r="M200" s="118" t="s">
        <v>3239</v>
      </c>
      <c r="N200" s="307" t="s">
        <v>3005</v>
      </c>
      <c r="O200" s="116"/>
      <c r="P200" s="118">
        <v>25</v>
      </c>
      <c r="Q200" s="118" t="s">
        <v>5558</v>
      </c>
      <c r="R200" s="17">
        <v>82.5</v>
      </c>
      <c r="S200" s="248" t="s">
        <v>5040</v>
      </c>
      <c r="T200" s="118" t="s">
        <v>5559</v>
      </c>
      <c r="U200" s="201" t="s">
        <v>5519</v>
      </c>
      <c r="V200" s="201" t="s">
        <v>5519</v>
      </c>
      <c r="W200" s="201" t="s">
        <v>3979</v>
      </c>
      <c r="X200" s="426" t="s">
        <v>5042</v>
      </c>
      <c r="Y200" s="132">
        <f t="shared" si="9"/>
        <v>800</v>
      </c>
      <c r="Z200" s="132">
        <f t="shared" si="10"/>
        <v>800</v>
      </c>
      <c r="AA200" s="372" t="str">
        <f t="shared" si="11"/>
        <v>0</v>
      </c>
      <c r="AB200" s="24"/>
      <c r="AC200" s="24"/>
      <c r="AD200" s="28"/>
      <c r="AE200" s="28"/>
      <c r="AF200" s="28"/>
      <c r="AG200" s="28"/>
      <c r="AH200" s="28"/>
    </row>
    <row r="201" spans="1:34" s="351" customFormat="1" ht="11.85" customHeight="1" x14ac:dyDescent="0.2">
      <c r="A201" s="1" t="s">
        <v>5122</v>
      </c>
      <c r="B201" s="2">
        <v>47</v>
      </c>
      <c r="C201" s="1" t="s">
        <v>5079</v>
      </c>
      <c r="D201" s="1" t="s">
        <v>5515</v>
      </c>
      <c r="E201" s="3" t="s">
        <v>5516</v>
      </c>
      <c r="F201" s="3">
        <v>16</v>
      </c>
      <c r="G201" s="48">
        <v>25</v>
      </c>
      <c r="H201" s="18" t="s">
        <v>1561</v>
      </c>
      <c r="I201" s="49"/>
      <c r="J201" s="3" t="s">
        <v>3005</v>
      </c>
      <c r="K201" s="49" t="s">
        <v>1612</v>
      </c>
      <c r="L201" s="1" t="s">
        <v>1616</v>
      </c>
      <c r="M201" s="18" t="s">
        <v>1612</v>
      </c>
      <c r="N201" s="307" t="s">
        <v>3005</v>
      </c>
      <c r="O201" s="48"/>
      <c r="P201" s="18">
        <v>25</v>
      </c>
      <c r="Q201" s="16" t="s">
        <v>5523</v>
      </c>
      <c r="R201" s="17">
        <v>197</v>
      </c>
      <c r="S201" s="248" t="s">
        <v>5040</v>
      </c>
      <c r="T201" s="16" t="s">
        <v>4214</v>
      </c>
      <c r="U201" s="201" t="s">
        <v>5519</v>
      </c>
      <c r="V201" s="201" t="s">
        <v>5519</v>
      </c>
      <c r="W201" s="201" t="s">
        <v>3979</v>
      </c>
      <c r="X201" s="426" t="s">
        <v>5042</v>
      </c>
      <c r="Y201" s="132">
        <f t="shared" si="9"/>
        <v>800</v>
      </c>
      <c r="Z201" s="132">
        <f t="shared" si="10"/>
        <v>800</v>
      </c>
      <c r="AA201" s="372" t="str">
        <f t="shared" si="11"/>
        <v>0</v>
      </c>
      <c r="AB201" s="24"/>
      <c r="AC201" s="24"/>
      <c r="AD201" s="28"/>
      <c r="AE201" s="28"/>
      <c r="AF201" s="28"/>
      <c r="AG201" s="28"/>
      <c r="AH201" s="28"/>
    </row>
    <row r="202" spans="1:34" s="351" customFormat="1" ht="11.85" customHeight="1" x14ac:dyDescent="0.2">
      <c r="A202" s="1" t="s">
        <v>5114</v>
      </c>
      <c r="B202" s="2">
        <v>38</v>
      </c>
      <c r="C202" s="1" t="s">
        <v>5079</v>
      </c>
      <c r="D202" s="1" t="s">
        <v>5515</v>
      </c>
      <c r="E202" s="3" t="s">
        <v>5516</v>
      </c>
      <c r="F202" s="3">
        <v>16</v>
      </c>
      <c r="G202" s="48">
        <v>25</v>
      </c>
      <c r="H202" s="18" t="s">
        <v>1561</v>
      </c>
      <c r="I202" s="49" t="s">
        <v>1613</v>
      </c>
      <c r="J202" s="3" t="s">
        <v>3005</v>
      </c>
      <c r="K202" s="49" t="s">
        <v>4977</v>
      </c>
      <c r="L202" s="1" t="s">
        <v>1616</v>
      </c>
      <c r="M202" s="18" t="s">
        <v>1613</v>
      </c>
      <c r="N202" s="307" t="s">
        <v>3005</v>
      </c>
      <c r="O202" s="116"/>
      <c r="P202" s="18">
        <v>25</v>
      </c>
      <c r="Q202" s="16" t="s">
        <v>1393</v>
      </c>
      <c r="R202" s="17">
        <v>79</v>
      </c>
      <c r="S202" s="248" t="s">
        <v>5040</v>
      </c>
      <c r="T202" s="16" t="s">
        <v>1400</v>
      </c>
      <c r="U202" s="201" t="s">
        <v>5519</v>
      </c>
      <c r="V202" s="201" t="s">
        <v>5519</v>
      </c>
      <c r="W202" s="201" t="s">
        <v>3979</v>
      </c>
      <c r="X202" s="426" t="s">
        <v>5042</v>
      </c>
      <c r="Y202" s="132">
        <f t="shared" si="9"/>
        <v>800</v>
      </c>
      <c r="Z202" s="132">
        <f t="shared" si="10"/>
        <v>800</v>
      </c>
      <c r="AA202" s="372" t="str">
        <f t="shared" si="11"/>
        <v>0</v>
      </c>
      <c r="AB202" s="24"/>
      <c r="AC202" s="24"/>
      <c r="AD202" s="28"/>
      <c r="AE202" s="28"/>
      <c r="AF202" s="28"/>
      <c r="AG202" s="28"/>
      <c r="AH202" s="28"/>
    </row>
    <row r="203" spans="1:34" s="351" customFormat="1" ht="11.85" customHeight="1" x14ac:dyDescent="0.2">
      <c r="A203" s="16" t="s">
        <v>3151</v>
      </c>
      <c r="B203" s="17">
        <v>104</v>
      </c>
      <c r="C203" s="16" t="s">
        <v>3792</v>
      </c>
      <c r="D203" s="16" t="s">
        <v>5515</v>
      </c>
      <c r="E203" s="18" t="s">
        <v>5516</v>
      </c>
      <c r="F203" s="18">
        <v>16</v>
      </c>
      <c r="G203" s="118">
        <v>25</v>
      </c>
      <c r="H203" s="18" t="s">
        <v>1561</v>
      </c>
      <c r="I203" s="19" t="s">
        <v>1614</v>
      </c>
      <c r="J203" s="260" t="s">
        <v>3005</v>
      </c>
      <c r="K203" s="46" t="s">
        <v>1611</v>
      </c>
      <c r="L203" s="1" t="s">
        <v>1616</v>
      </c>
      <c r="M203" s="18" t="s">
        <v>1614</v>
      </c>
      <c r="N203" s="315" t="s">
        <v>3005</v>
      </c>
      <c r="O203" s="18"/>
      <c r="P203" s="18">
        <v>25</v>
      </c>
      <c r="Q203" s="16" t="s">
        <v>5514</v>
      </c>
      <c r="R203" s="17">
        <v>53</v>
      </c>
      <c r="S203" s="57" t="s">
        <v>5040</v>
      </c>
      <c r="T203" s="16" t="s">
        <v>4281</v>
      </c>
      <c r="U203" s="201" t="s">
        <v>5519</v>
      </c>
      <c r="V203" s="201" t="s">
        <v>5519</v>
      </c>
      <c r="W203" s="305" t="s">
        <v>2651</v>
      </c>
      <c r="X203" s="426" t="s">
        <v>5042</v>
      </c>
      <c r="Y203" s="132">
        <f t="shared" si="9"/>
        <v>800</v>
      </c>
      <c r="Z203" s="132">
        <f t="shared" si="10"/>
        <v>800</v>
      </c>
      <c r="AA203" s="372" t="str">
        <f t="shared" si="11"/>
        <v>0</v>
      </c>
      <c r="AB203" s="24"/>
      <c r="AC203" s="24"/>
      <c r="AD203" s="28"/>
      <c r="AE203" s="28"/>
      <c r="AF203" s="28"/>
      <c r="AG203" s="28"/>
      <c r="AH203" s="28"/>
    </row>
    <row r="204" spans="1:34" s="351" customFormat="1" ht="11.85" customHeight="1" x14ac:dyDescent="0.2">
      <c r="A204" s="16" t="s">
        <v>5537</v>
      </c>
      <c r="B204" s="17">
        <v>55</v>
      </c>
      <c r="C204" s="16" t="s">
        <v>5514</v>
      </c>
      <c r="D204" s="16" t="s">
        <v>5515</v>
      </c>
      <c r="E204" s="18" t="s">
        <v>5516</v>
      </c>
      <c r="F204" s="18">
        <v>16</v>
      </c>
      <c r="G204" s="18">
        <v>25</v>
      </c>
      <c r="H204" s="18" t="s">
        <v>1561</v>
      </c>
      <c r="I204" s="46"/>
      <c r="J204" s="18" t="s">
        <v>3005</v>
      </c>
      <c r="K204" s="19" t="s">
        <v>4982</v>
      </c>
      <c r="L204" s="1" t="s">
        <v>1616</v>
      </c>
      <c r="M204" s="397" t="s">
        <v>4982</v>
      </c>
      <c r="N204" s="275" t="s">
        <v>3005</v>
      </c>
      <c r="O204" s="397"/>
      <c r="P204" s="397">
        <v>25</v>
      </c>
      <c r="Q204" s="1" t="s">
        <v>5079</v>
      </c>
      <c r="R204" s="2">
        <v>45</v>
      </c>
      <c r="S204" s="248" t="s">
        <v>5040</v>
      </c>
      <c r="T204" s="1" t="s">
        <v>5132</v>
      </c>
      <c r="U204" s="201" t="s">
        <v>5519</v>
      </c>
      <c r="V204" s="201" t="s">
        <v>5519</v>
      </c>
      <c r="W204" s="201" t="s">
        <v>3979</v>
      </c>
      <c r="X204" s="426" t="s">
        <v>5042</v>
      </c>
      <c r="Y204" s="132">
        <f t="shared" si="9"/>
        <v>800</v>
      </c>
      <c r="Z204" s="132">
        <f t="shared" si="10"/>
        <v>800</v>
      </c>
      <c r="AA204" s="372" t="str">
        <f t="shared" si="11"/>
        <v>0</v>
      </c>
      <c r="AB204" s="118"/>
      <c r="AC204" s="118"/>
      <c r="AD204" s="28"/>
      <c r="AE204" s="28"/>
      <c r="AF204" s="28"/>
      <c r="AG204" s="28"/>
      <c r="AH204" s="28"/>
    </row>
    <row r="205" spans="1:34" s="351" customFormat="1" ht="11.85" customHeight="1" x14ac:dyDescent="0.2">
      <c r="A205" s="1" t="s">
        <v>5135</v>
      </c>
      <c r="B205" s="2">
        <v>40</v>
      </c>
      <c r="C205" s="1" t="s">
        <v>5079</v>
      </c>
      <c r="D205" s="1" t="s">
        <v>5515</v>
      </c>
      <c r="E205" s="3" t="s">
        <v>5516</v>
      </c>
      <c r="F205" s="3">
        <v>16</v>
      </c>
      <c r="G205" s="48">
        <v>25</v>
      </c>
      <c r="H205" s="18" t="s">
        <v>1561</v>
      </c>
      <c r="I205" s="49"/>
      <c r="J205" s="3" t="s">
        <v>3005</v>
      </c>
      <c r="K205" s="49" t="s">
        <v>4988</v>
      </c>
      <c r="L205" s="1" t="s">
        <v>1616</v>
      </c>
      <c r="M205" s="119" t="s">
        <v>4988</v>
      </c>
      <c r="N205" s="307" t="s">
        <v>3005</v>
      </c>
      <c r="O205" s="116"/>
      <c r="P205" s="118">
        <v>25</v>
      </c>
      <c r="Q205" s="303" t="s">
        <v>3792</v>
      </c>
      <c r="R205" s="17">
        <v>101.5</v>
      </c>
      <c r="S205" s="248" t="s">
        <v>5040</v>
      </c>
      <c r="T205" s="16" t="s">
        <v>3150</v>
      </c>
      <c r="U205" s="201" t="s">
        <v>5519</v>
      </c>
      <c r="V205" s="201" t="s">
        <v>5519</v>
      </c>
      <c r="W205" s="201" t="s">
        <v>3979</v>
      </c>
      <c r="X205" s="426" t="s">
        <v>5042</v>
      </c>
      <c r="Y205" s="132">
        <f t="shared" si="9"/>
        <v>800</v>
      </c>
      <c r="Z205" s="132">
        <f t="shared" si="10"/>
        <v>800</v>
      </c>
      <c r="AA205" s="372" t="str">
        <f t="shared" si="11"/>
        <v>0</v>
      </c>
      <c r="AB205" s="118"/>
      <c r="AC205" s="118"/>
      <c r="AD205" s="118"/>
      <c r="AE205" s="28"/>
      <c r="AF205" s="28"/>
      <c r="AG205" s="28"/>
      <c r="AH205" s="28"/>
    </row>
    <row r="206" spans="1:34" s="351" customFormat="1" ht="12" customHeight="1" x14ac:dyDescent="0.2">
      <c r="A206" s="1" t="s">
        <v>5136</v>
      </c>
      <c r="B206" s="2">
        <v>39</v>
      </c>
      <c r="C206" s="1" t="s">
        <v>5079</v>
      </c>
      <c r="D206" s="1" t="s">
        <v>5515</v>
      </c>
      <c r="E206" s="3" t="s">
        <v>5516</v>
      </c>
      <c r="F206" s="3">
        <v>16</v>
      </c>
      <c r="G206" s="48">
        <v>25</v>
      </c>
      <c r="H206" s="18" t="s">
        <v>1561</v>
      </c>
      <c r="I206" s="49"/>
      <c r="J206" s="3" t="s">
        <v>3005</v>
      </c>
      <c r="K206" s="49" t="s">
        <v>4988</v>
      </c>
      <c r="L206" s="1" t="s">
        <v>1616</v>
      </c>
      <c r="M206" s="79" t="s">
        <v>4988</v>
      </c>
      <c r="N206" s="58" t="s">
        <v>3005</v>
      </c>
      <c r="O206" s="83"/>
      <c r="P206" s="79">
        <v>25</v>
      </c>
      <c r="Q206" s="16" t="s">
        <v>4665</v>
      </c>
      <c r="R206" s="17">
        <v>85</v>
      </c>
      <c r="S206" s="248" t="s">
        <v>5040</v>
      </c>
      <c r="T206" s="16" t="s">
        <v>4668</v>
      </c>
      <c r="U206" s="201" t="s">
        <v>5519</v>
      </c>
      <c r="V206" s="201" t="s">
        <v>5519</v>
      </c>
      <c r="W206" s="201" t="s">
        <v>3979</v>
      </c>
      <c r="X206" s="426" t="s">
        <v>5042</v>
      </c>
      <c r="Y206" s="132">
        <f t="shared" si="9"/>
        <v>800</v>
      </c>
      <c r="Z206" s="132">
        <f t="shared" si="10"/>
        <v>800</v>
      </c>
      <c r="AA206" s="372" t="str">
        <f t="shared" si="11"/>
        <v>0</v>
      </c>
      <c r="AB206" s="24"/>
      <c r="AC206" s="24"/>
      <c r="AD206" s="28"/>
      <c r="AE206" s="28"/>
      <c r="AF206" s="28"/>
      <c r="AG206" s="28"/>
      <c r="AH206" s="28"/>
    </row>
    <row r="207" spans="1:34" s="351" customFormat="1" ht="11.85" customHeight="1" x14ac:dyDescent="0.2">
      <c r="A207" s="1" t="s">
        <v>5137</v>
      </c>
      <c r="B207" s="2">
        <v>43.5</v>
      </c>
      <c r="C207" s="1" t="s">
        <v>5079</v>
      </c>
      <c r="D207" s="1" t="s">
        <v>5515</v>
      </c>
      <c r="E207" s="3" t="s">
        <v>5516</v>
      </c>
      <c r="F207" s="3">
        <v>16</v>
      </c>
      <c r="G207" s="48">
        <v>25</v>
      </c>
      <c r="H207" s="18" t="s">
        <v>1561</v>
      </c>
      <c r="I207" s="49"/>
      <c r="J207" s="3" t="s">
        <v>3005</v>
      </c>
      <c r="K207" s="49" t="s">
        <v>4541</v>
      </c>
      <c r="L207" s="1" t="s">
        <v>1616</v>
      </c>
      <c r="M207" s="397" t="s">
        <v>4541</v>
      </c>
      <c r="N207" s="275" t="s">
        <v>3005</v>
      </c>
      <c r="O207" s="397"/>
      <c r="P207" s="397">
        <v>25</v>
      </c>
      <c r="Q207" s="1" t="s">
        <v>5079</v>
      </c>
      <c r="R207" s="2">
        <v>40</v>
      </c>
      <c r="S207" s="248" t="s">
        <v>5040</v>
      </c>
      <c r="T207" s="1" t="s">
        <v>5138</v>
      </c>
      <c r="U207" s="201" t="s">
        <v>5519</v>
      </c>
      <c r="V207" s="201" t="s">
        <v>5519</v>
      </c>
      <c r="W207" s="201" t="s">
        <v>3979</v>
      </c>
      <c r="X207" s="426" t="s">
        <v>5042</v>
      </c>
      <c r="Y207" s="132">
        <f t="shared" si="9"/>
        <v>800</v>
      </c>
      <c r="Z207" s="132">
        <f t="shared" si="10"/>
        <v>800</v>
      </c>
      <c r="AA207" s="372" t="str">
        <f t="shared" si="11"/>
        <v>0</v>
      </c>
      <c r="AB207" s="118"/>
      <c r="AC207" s="118"/>
      <c r="AD207" s="118"/>
      <c r="AE207" s="28"/>
      <c r="AF207" s="28"/>
      <c r="AG207" s="28"/>
      <c r="AH207" s="28"/>
    </row>
    <row r="208" spans="1:34" s="351" customFormat="1" ht="11.85" customHeight="1" x14ac:dyDescent="0.2">
      <c r="A208" s="16" t="s">
        <v>3152</v>
      </c>
      <c r="B208" s="17">
        <v>106</v>
      </c>
      <c r="C208" s="16" t="s">
        <v>3792</v>
      </c>
      <c r="D208" s="16" t="s">
        <v>5515</v>
      </c>
      <c r="E208" s="18" t="s">
        <v>5516</v>
      </c>
      <c r="F208" s="18">
        <v>16</v>
      </c>
      <c r="G208" s="118">
        <v>25</v>
      </c>
      <c r="H208" s="18" t="s">
        <v>1561</v>
      </c>
      <c r="J208" s="118" t="s">
        <v>3005</v>
      </c>
      <c r="K208" s="46" t="s">
        <v>4983</v>
      </c>
      <c r="L208" s="1" t="s">
        <v>1616</v>
      </c>
      <c r="M208" s="397" t="s">
        <v>4983</v>
      </c>
      <c r="N208" s="275" t="s">
        <v>3005</v>
      </c>
      <c r="O208" s="397"/>
      <c r="P208" s="397">
        <v>25</v>
      </c>
      <c r="Q208" s="1" t="s">
        <v>5079</v>
      </c>
      <c r="R208" s="2">
        <v>45</v>
      </c>
      <c r="S208" s="248" t="s">
        <v>5040</v>
      </c>
      <c r="T208" s="1" t="s">
        <v>5140</v>
      </c>
      <c r="U208" s="201" t="s">
        <v>5519</v>
      </c>
      <c r="V208" s="201" t="s">
        <v>5519</v>
      </c>
      <c r="W208" s="201" t="s">
        <v>3979</v>
      </c>
      <c r="X208" s="426" t="s">
        <v>5042</v>
      </c>
      <c r="Y208" s="132">
        <f t="shared" si="9"/>
        <v>800</v>
      </c>
      <c r="Z208" s="132">
        <f t="shared" si="10"/>
        <v>800</v>
      </c>
      <c r="AA208" s="372" t="str">
        <f t="shared" si="11"/>
        <v>0</v>
      </c>
      <c r="AB208" s="118"/>
      <c r="AC208" s="118"/>
      <c r="AD208" s="118"/>
      <c r="AE208" s="28"/>
      <c r="AF208" s="28"/>
      <c r="AG208" s="28"/>
      <c r="AH208" s="28"/>
    </row>
    <row r="209" spans="1:34" s="351" customFormat="1" ht="11.85" customHeight="1" x14ac:dyDescent="0.2">
      <c r="A209" s="1" t="s">
        <v>5141</v>
      </c>
      <c r="B209" s="2">
        <v>50</v>
      </c>
      <c r="C209" s="1" t="s">
        <v>5079</v>
      </c>
      <c r="D209" s="1" t="s">
        <v>5515</v>
      </c>
      <c r="E209" s="3" t="s">
        <v>5516</v>
      </c>
      <c r="F209" s="3">
        <v>16</v>
      </c>
      <c r="G209" s="48">
        <v>25</v>
      </c>
      <c r="H209" s="18" t="s">
        <v>1561</v>
      </c>
      <c r="I209" s="49"/>
      <c r="J209" s="3" t="s">
        <v>3005</v>
      </c>
      <c r="K209" s="49" t="s">
        <v>4342</v>
      </c>
      <c r="L209" s="1" t="s">
        <v>1616</v>
      </c>
      <c r="M209" s="18" t="s">
        <v>4342</v>
      </c>
      <c r="N209" s="58" t="s">
        <v>3005</v>
      </c>
      <c r="O209" s="116"/>
      <c r="P209" s="18">
        <v>25</v>
      </c>
      <c r="Q209" s="16" t="s">
        <v>5523</v>
      </c>
      <c r="R209" s="17">
        <v>360</v>
      </c>
      <c r="S209" s="248" t="s">
        <v>5040</v>
      </c>
      <c r="T209" s="16" t="s">
        <v>4343</v>
      </c>
      <c r="U209" s="201" t="s">
        <v>5519</v>
      </c>
      <c r="V209" s="201" t="s">
        <v>5519</v>
      </c>
      <c r="W209" s="201" t="s">
        <v>3979</v>
      </c>
      <c r="X209" s="426" t="s">
        <v>5042</v>
      </c>
      <c r="Y209" s="132">
        <f t="shared" si="9"/>
        <v>800</v>
      </c>
      <c r="Z209" s="132">
        <f t="shared" si="10"/>
        <v>800</v>
      </c>
      <c r="AA209" s="372" t="str">
        <f t="shared" si="11"/>
        <v>0</v>
      </c>
      <c r="AB209" s="24"/>
      <c r="AC209" s="24"/>
      <c r="AD209" s="28"/>
      <c r="AE209" s="28"/>
      <c r="AF209" s="28"/>
      <c r="AG209" s="28"/>
      <c r="AH209" s="28"/>
    </row>
    <row r="210" spans="1:34" s="351" customFormat="1" ht="11.85" customHeight="1" x14ac:dyDescent="0.2">
      <c r="A210" s="16" t="s">
        <v>2636</v>
      </c>
      <c r="B210" s="17">
        <v>90</v>
      </c>
      <c r="C210" s="16" t="s">
        <v>2610</v>
      </c>
      <c r="D210" s="16" t="s">
        <v>5515</v>
      </c>
      <c r="E210" s="18" t="s">
        <v>5516</v>
      </c>
      <c r="F210" s="18">
        <v>16</v>
      </c>
      <c r="G210" s="18">
        <v>25</v>
      </c>
      <c r="H210" s="18" t="s">
        <v>1561</v>
      </c>
      <c r="I210" s="51" t="s">
        <v>5088</v>
      </c>
      <c r="J210" s="18" t="s">
        <v>3005</v>
      </c>
      <c r="K210" s="19" t="s">
        <v>2637</v>
      </c>
      <c r="L210" s="1" t="s">
        <v>1616</v>
      </c>
      <c r="M210" s="18" t="s">
        <v>4342</v>
      </c>
      <c r="N210" s="58" t="s">
        <v>3005</v>
      </c>
      <c r="O210" s="140"/>
      <c r="P210" s="18">
        <v>25</v>
      </c>
      <c r="Q210" s="16" t="s">
        <v>5523</v>
      </c>
      <c r="R210" s="17">
        <v>325</v>
      </c>
      <c r="S210" s="248" t="s">
        <v>5040</v>
      </c>
      <c r="T210" s="16" t="s">
        <v>4344</v>
      </c>
      <c r="U210" s="201" t="s">
        <v>5519</v>
      </c>
      <c r="V210" s="201" t="s">
        <v>5519</v>
      </c>
      <c r="W210" s="201" t="s">
        <v>3979</v>
      </c>
      <c r="X210" s="426" t="s">
        <v>5042</v>
      </c>
      <c r="Y210" s="132">
        <f t="shared" si="9"/>
        <v>800</v>
      </c>
      <c r="Z210" s="132">
        <f t="shared" si="10"/>
        <v>800</v>
      </c>
      <c r="AA210" s="372" t="str">
        <f t="shared" si="11"/>
        <v>0</v>
      </c>
      <c r="AB210" s="24"/>
      <c r="AC210" s="24"/>
      <c r="AD210" s="28"/>
      <c r="AE210" s="28"/>
      <c r="AF210" s="28"/>
      <c r="AG210" s="28"/>
      <c r="AH210" s="28"/>
    </row>
    <row r="211" spans="1:34" s="351" customFormat="1" ht="11.85" customHeight="1" x14ac:dyDescent="0.2">
      <c r="A211" s="16" t="s">
        <v>4077</v>
      </c>
      <c r="B211" s="17">
        <v>323</v>
      </c>
      <c r="C211" s="16" t="s">
        <v>5523</v>
      </c>
      <c r="D211" s="16" t="s">
        <v>5515</v>
      </c>
      <c r="E211" s="18" t="s">
        <v>5516</v>
      </c>
      <c r="F211" s="18">
        <v>16</v>
      </c>
      <c r="G211" s="18">
        <v>25</v>
      </c>
      <c r="H211" s="18" t="s">
        <v>1561</v>
      </c>
      <c r="I211" s="19" t="s">
        <v>1475</v>
      </c>
      <c r="J211" s="18" t="s">
        <v>3005</v>
      </c>
      <c r="K211" s="19" t="s">
        <v>4069</v>
      </c>
      <c r="L211" s="16" t="s">
        <v>1616</v>
      </c>
      <c r="M211" s="397" t="s">
        <v>4980</v>
      </c>
      <c r="N211" s="351" t="s">
        <v>3005</v>
      </c>
      <c r="O211" s="397" t="s">
        <v>5084</v>
      </c>
      <c r="P211" s="397">
        <v>25</v>
      </c>
      <c r="Q211" s="1" t="s">
        <v>5079</v>
      </c>
      <c r="R211" s="2">
        <v>40</v>
      </c>
      <c r="S211" s="248" t="s">
        <v>5171</v>
      </c>
      <c r="T211" s="1" t="s">
        <v>5118</v>
      </c>
      <c r="U211" s="201" t="s">
        <v>5519</v>
      </c>
      <c r="V211" s="201" t="s">
        <v>5519</v>
      </c>
      <c r="W211" s="201" t="s">
        <v>3979</v>
      </c>
      <c r="X211" s="18" t="s">
        <v>3978</v>
      </c>
      <c r="Y211" s="132">
        <f t="shared" si="9"/>
        <v>800</v>
      </c>
      <c r="Z211" s="132" t="str">
        <f t="shared" si="10"/>
        <v>0</v>
      </c>
      <c r="AA211" s="372">
        <f t="shared" si="11"/>
        <v>800</v>
      </c>
      <c r="AB211" s="118"/>
      <c r="AC211" s="118"/>
      <c r="AD211" s="118"/>
      <c r="AE211" s="28"/>
      <c r="AF211" s="28"/>
      <c r="AG211" s="28"/>
      <c r="AH211" s="28"/>
    </row>
    <row r="212" spans="1:34" s="351" customFormat="1" ht="11.85" customHeight="1" x14ac:dyDescent="0.2">
      <c r="A212" s="16" t="s">
        <v>3799</v>
      </c>
      <c r="B212" s="17">
        <v>100</v>
      </c>
      <c r="C212" s="16" t="s">
        <v>3792</v>
      </c>
      <c r="D212" s="16" t="s">
        <v>5515</v>
      </c>
      <c r="E212" s="18" t="s">
        <v>5516</v>
      </c>
      <c r="F212" s="18">
        <v>16</v>
      </c>
      <c r="G212" s="18">
        <v>25</v>
      </c>
      <c r="H212" s="18" t="s">
        <v>1561</v>
      </c>
      <c r="I212" s="51" t="s">
        <v>2886</v>
      </c>
      <c r="J212" s="18" t="s">
        <v>3005</v>
      </c>
      <c r="K212" s="19" t="s">
        <v>4541</v>
      </c>
      <c r="L212" s="1" t="s">
        <v>1616</v>
      </c>
      <c r="M212" s="118" t="s">
        <v>4138</v>
      </c>
      <c r="N212" s="307" t="s">
        <v>3005</v>
      </c>
      <c r="O212" s="116" t="s">
        <v>5099</v>
      </c>
      <c r="P212" s="118">
        <v>25</v>
      </c>
      <c r="Q212" s="118" t="s">
        <v>1215</v>
      </c>
      <c r="R212" s="17">
        <v>76</v>
      </c>
      <c r="S212" s="248" t="s">
        <v>5188</v>
      </c>
      <c r="T212" s="118" t="s">
        <v>1224</v>
      </c>
      <c r="U212" s="201" t="s">
        <v>5519</v>
      </c>
      <c r="V212" s="201" t="s">
        <v>5519</v>
      </c>
      <c r="W212" s="201" t="s">
        <v>3979</v>
      </c>
      <c r="X212" s="18" t="s">
        <v>3978</v>
      </c>
      <c r="Y212" s="132">
        <f t="shared" si="9"/>
        <v>800</v>
      </c>
      <c r="Z212" s="132" t="str">
        <f t="shared" si="10"/>
        <v>0</v>
      </c>
      <c r="AA212" s="372">
        <f t="shared" si="11"/>
        <v>800</v>
      </c>
      <c r="AB212" s="24"/>
      <c r="AC212" s="24"/>
      <c r="AD212" s="28"/>
      <c r="AE212" s="28"/>
      <c r="AF212" s="28"/>
      <c r="AG212" s="28"/>
      <c r="AH212" s="28"/>
    </row>
    <row r="213" spans="1:34" s="351" customFormat="1" ht="11.85" customHeight="1" x14ac:dyDescent="0.2">
      <c r="A213" s="16" t="s">
        <v>4714</v>
      </c>
      <c r="B213" s="17">
        <v>77</v>
      </c>
      <c r="C213" s="16" t="s">
        <v>4665</v>
      </c>
      <c r="D213" s="16" t="s">
        <v>5515</v>
      </c>
      <c r="E213" s="18" t="s">
        <v>5516</v>
      </c>
      <c r="F213" s="18">
        <v>16</v>
      </c>
      <c r="G213" s="18">
        <v>25</v>
      </c>
      <c r="H213" s="18" t="s">
        <v>1561</v>
      </c>
      <c r="I213" s="51" t="s">
        <v>5090</v>
      </c>
      <c r="J213" s="3" t="s">
        <v>3005</v>
      </c>
      <c r="K213" s="19" t="s">
        <v>1441</v>
      </c>
      <c r="L213" s="1" t="s">
        <v>1616</v>
      </c>
      <c r="M213" s="119" t="s">
        <v>1612</v>
      </c>
      <c r="N213" s="307" t="s">
        <v>3005</v>
      </c>
      <c r="O213" s="397" t="s">
        <v>5170</v>
      </c>
      <c r="P213" s="118">
        <v>25</v>
      </c>
      <c r="Q213" s="303" t="s">
        <v>4853</v>
      </c>
      <c r="R213" s="17">
        <v>72.5</v>
      </c>
      <c r="S213" s="248" t="s">
        <v>5182</v>
      </c>
      <c r="T213" s="303" t="s">
        <v>4866</v>
      </c>
      <c r="U213" s="201" t="s">
        <v>5519</v>
      </c>
      <c r="V213" s="201" t="s">
        <v>5519</v>
      </c>
      <c r="W213" s="201" t="s">
        <v>3979</v>
      </c>
      <c r="X213" s="18" t="s">
        <v>3978</v>
      </c>
      <c r="Y213" s="132">
        <f t="shared" si="9"/>
        <v>800</v>
      </c>
      <c r="Z213" s="132" t="str">
        <f t="shared" si="10"/>
        <v>0</v>
      </c>
      <c r="AA213" s="372">
        <f t="shared" si="11"/>
        <v>800</v>
      </c>
      <c r="AB213" s="24"/>
      <c r="AC213" s="24"/>
      <c r="AD213" s="28"/>
      <c r="AE213" s="28"/>
      <c r="AF213" s="28"/>
      <c r="AG213" s="28"/>
      <c r="AH213" s="28"/>
    </row>
    <row r="214" spans="1:34" s="351" customFormat="1" ht="11.85" customHeight="1" x14ac:dyDescent="0.2">
      <c r="A214" s="16" t="s">
        <v>4446</v>
      </c>
      <c r="B214" s="17">
        <v>216</v>
      </c>
      <c r="C214" s="16" t="s">
        <v>4447</v>
      </c>
      <c r="D214" s="16" t="s">
        <v>5515</v>
      </c>
      <c r="E214" s="18" t="s">
        <v>5516</v>
      </c>
      <c r="F214" s="18">
        <v>16</v>
      </c>
      <c r="G214" s="60">
        <v>25</v>
      </c>
      <c r="H214" s="18" t="s">
        <v>1561</v>
      </c>
      <c r="I214" s="126" t="s">
        <v>3249</v>
      </c>
      <c r="J214" s="18" t="s">
        <v>3005</v>
      </c>
      <c r="K214" s="19" t="s">
        <v>4069</v>
      </c>
      <c r="L214" s="16" t="s">
        <v>1616</v>
      </c>
      <c r="M214" s="397" t="s">
        <v>1612</v>
      </c>
      <c r="N214" s="275" t="s">
        <v>3005</v>
      </c>
      <c r="O214" s="397" t="s">
        <v>5093</v>
      </c>
      <c r="P214" s="397">
        <v>25</v>
      </c>
      <c r="Q214" s="1" t="s">
        <v>5079</v>
      </c>
      <c r="R214" s="2">
        <v>39</v>
      </c>
      <c r="S214" s="248" t="s">
        <v>5180</v>
      </c>
      <c r="T214" s="1" t="s">
        <v>5123</v>
      </c>
      <c r="U214" s="201" t="s">
        <v>5519</v>
      </c>
      <c r="V214" s="201" t="s">
        <v>5519</v>
      </c>
      <c r="W214" s="201" t="s">
        <v>3979</v>
      </c>
      <c r="X214" s="18" t="s">
        <v>3978</v>
      </c>
      <c r="Y214" s="132">
        <f t="shared" si="9"/>
        <v>800</v>
      </c>
      <c r="Z214" s="132" t="str">
        <f t="shared" si="10"/>
        <v>0</v>
      </c>
      <c r="AA214" s="372">
        <f t="shared" si="11"/>
        <v>800</v>
      </c>
      <c r="AB214" s="118"/>
      <c r="AC214" s="118"/>
      <c r="AD214" s="118"/>
      <c r="AE214" s="28"/>
      <c r="AF214" s="28"/>
      <c r="AG214" s="28"/>
      <c r="AH214" s="28"/>
    </row>
    <row r="215" spans="1:34" s="351" customFormat="1" ht="11.85" customHeight="1" x14ac:dyDescent="0.2">
      <c r="A215" s="16" t="s">
        <v>4446</v>
      </c>
      <c r="B215" s="17">
        <v>216</v>
      </c>
      <c r="C215" s="16" t="s">
        <v>4447</v>
      </c>
      <c r="D215" s="16" t="s">
        <v>5515</v>
      </c>
      <c r="E215" s="18" t="s">
        <v>5516</v>
      </c>
      <c r="F215" s="18">
        <v>16</v>
      </c>
      <c r="G215" s="60">
        <v>25</v>
      </c>
      <c r="H215" s="18" t="s">
        <v>1561</v>
      </c>
      <c r="I215" s="126" t="s">
        <v>3249</v>
      </c>
      <c r="J215" s="18" t="s">
        <v>3005</v>
      </c>
      <c r="K215" s="19" t="s">
        <v>4069</v>
      </c>
      <c r="L215" s="16" t="s">
        <v>1616</v>
      </c>
      <c r="M215" s="397" t="s">
        <v>1612</v>
      </c>
      <c r="N215" s="275" t="s">
        <v>3005</v>
      </c>
      <c r="O215" s="397" t="s">
        <v>5093</v>
      </c>
      <c r="P215" s="397">
        <v>25</v>
      </c>
      <c r="Q215" s="1" t="s">
        <v>5079</v>
      </c>
      <c r="R215" s="2">
        <v>40</v>
      </c>
      <c r="S215" s="248" t="s">
        <v>5180</v>
      </c>
      <c r="T215" s="1" t="s">
        <v>5124</v>
      </c>
      <c r="U215" s="201" t="s">
        <v>5519</v>
      </c>
      <c r="V215" s="201" t="s">
        <v>5519</v>
      </c>
      <c r="W215" s="201" t="s">
        <v>3979</v>
      </c>
      <c r="X215" s="18" t="s">
        <v>3978</v>
      </c>
      <c r="Y215" s="132">
        <f t="shared" si="9"/>
        <v>800</v>
      </c>
      <c r="Z215" s="132" t="str">
        <f t="shared" si="10"/>
        <v>0</v>
      </c>
      <c r="AA215" s="372">
        <f t="shared" si="11"/>
        <v>800</v>
      </c>
      <c r="AB215" s="118"/>
      <c r="AC215" s="118"/>
      <c r="AD215" s="118"/>
      <c r="AE215" s="28"/>
      <c r="AF215" s="28"/>
      <c r="AG215" s="28"/>
      <c r="AH215" s="28"/>
    </row>
    <row r="216" spans="1:34" s="351" customFormat="1" ht="11.85" customHeight="1" x14ac:dyDescent="0.2">
      <c r="A216" s="16" t="s">
        <v>4446</v>
      </c>
      <c r="B216" s="17">
        <v>216</v>
      </c>
      <c r="C216" s="16" t="s">
        <v>4447</v>
      </c>
      <c r="D216" s="16" t="s">
        <v>5515</v>
      </c>
      <c r="E216" s="18" t="s">
        <v>5516</v>
      </c>
      <c r="F216" s="18">
        <v>16</v>
      </c>
      <c r="G216" s="60">
        <v>25</v>
      </c>
      <c r="H216" s="18" t="s">
        <v>1561</v>
      </c>
      <c r="I216" s="126" t="s">
        <v>3249</v>
      </c>
      <c r="J216" s="18" t="s">
        <v>3005</v>
      </c>
      <c r="K216" s="19" t="s">
        <v>4069</v>
      </c>
      <c r="L216" s="16" t="s">
        <v>1616</v>
      </c>
      <c r="M216" s="397" t="s">
        <v>1612</v>
      </c>
      <c r="N216" s="275" t="s">
        <v>3005</v>
      </c>
      <c r="O216" s="397" t="s">
        <v>5093</v>
      </c>
      <c r="P216" s="397">
        <v>25</v>
      </c>
      <c r="Q216" s="1" t="s">
        <v>5079</v>
      </c>
      <c r="R216" s="2">
        <v>42</v>
      </c>
      <c r="S216" s="248" t="s">
        <v>5180</v>
      </c>
      <c r="T216" s="1" t="s">
        <v>5125</v>
      </c>
      <c r="U216" s="201" t="s">
        <v>5519</v>
      </c>
      <c r="V216" s="201" t="s">
        <v>5519</v>
      </c>
      <c r="W216" s="201" t="s">
        <v>3979</v>
      </c>
      <c r="X216" s="18" t="s">
        <v>3978</v>
      </c>
      <c r="Y216" s="132">
        <f t="shared" si="9"/>
        <v>800</v>
      </c>
      <c r="Z216" s="132" t="str">
        <f t="shared" si="10"/>
        <v>0</v>
      </c>
      <c r="AA216" s="372">
        <f t="shared" si="11"/>
        <v>800</v>
      </c>
      <c r="AB216" s="118"/>
      <c r="AC216" s="118"/>
      <c r="AD216" s="118"/>
      <c r="AE216" s="28"/>
      <c r="AF216" s="28"/>
      <c r="AG216" s="28"/>
      <c r="AH216" s="28"/>
    </row>
    <row r="217" spans="1:34" s="351" customFormat="1" ht="11.85" customHeight="1" x14ac:dyDescent="0.2">
      <c r="A217" s="16" t="s">
        <v>4446</v>
      </c>
      <c r="B217" s="17">
        <v>216</v>
      </c>
      <c r="C217" s="16" t="s">
        <v>4447</v>
      </c>
      <c r="D217" s="16" t="s">
        <v>5515</v>
      </c>
      <c r="E217" s="18" t="s">
        <v>5516</v>
      </c>
      <c r="F217" s="18">
        <v>16</v>
      </c>
      <c r="G217" s="60">
        <v>25</v>
      </c>
      <c r="H217" s="18" t="s">
        <v>1561</v>
      </c>
      <c r="I217" s="126" t="s">
        <v>3249</v>
      </c>
      <c r="J217" s="18" t="s">
        <v>3005</v>
      </c>
      <c r="K217" s="19" t="s">
        <v>4069</v>
      </c>
      <c r="L217" s="16" t="s">
        <v>1616</v>
      </c>
      <c r="M217" s="397" t="s">
        <v>1612</v>
      </c>
      <c r="N217" s="275" t="s">
        <v>3005</v>
      </c>
      <c r="O217" s="397" t="s">
        <v>5093</v>
      </c>
      <c r="P217" s="397">
        <v>25</v>
      </c>
      <c r="Q217" s="1" t="s">
        <v>5079</v>
      </c>
      <c r="R217" s="2">
        <v>40</v>
      </c>
      <c r="S217" s="248" t="s">
        <v>5180</v>
      </c>
      <c r="T217" s="1" t="s">
        <v>5126</v>
      </c>
      <c r="U217" s="201" t="s">
        <v>5519</v>
      </c>
      <c r="V217" s="201" t="s">
        <v>5519</v>
      </c>
      <c r="W217" s="201" t="s">
        <v>3979</v>
      </c>
      <c r="X217" s="18" t="s">
        <v>3978</v>
      </c>
      <c r="Y217" s="132">
        <f t="shared" si="9"/>
        <v>800</v>
      </c>
      <c r="Z217" s="132" t="str">
        <f t="shared" si="10"/>
        <v>0</v>
      </c>
      <c r="AA217" s="372">
        <f t="shared" si="11"/>
        <v>800</v>
      </c>
      <c r="AB217" s="118"/>
      <c r="AC217" s="118"/>
      <c r="AD217" s="118"/>
      <c r="AE217" s="28"/>
      <c r="AF217" s="28"/>
      <c r="AG217" s="28"/>
      <c r="AH217" s="28"/>
    </row>
    <row r="218" spans="1:34" s="351" customFormat="1" ht="11.85" customHeight="1" x14ac:dyDescent="0.2">
      <c r="A218" s="16" t="s">
        <v>4446</v>
      </c>
      <c r="B218" s="17">
        <v>216</v>
      </c>
      <c r="C218" s="16" t="s">
        <v>4447</v>
      </c>
      <c r="D218" s="16" t="s">
        <v>5515</v>
      </c>
      <c r="E218" s="18" t="s">
        <v>5516</v>
      </c>
      <c r="F218" s="18">
        <v>16</v>
      </c>
      <c r="G218" s="245">
        <v>25</v>
      </c>
      <c r="H218" s="18" t="s">
        <v>1561</v>
      </c>
      <c r="I218" s="127" t="s">
        <v>3248</v>
      </c>
      <c r="J218" s="18" t="s">
        <v>3005</v>
      </c>
      <c r="K218" s="19" t="s">
        <v>4069</v>
      </c>
      <c r="L218" s="16" t="s">
        <v>1616</v>
      </c>
      <c r="M218" s="397" t="s">
        <v>1612</v>
      </c>
      <c r="N218" s="275" t="s">
        <v>3005</v>
      </c>
      <c r="O218" s="397" t="s">
        <v>5093</v>
      </c>
      <c r="P218" s="397">
        <v>25</v>
      </c>
      <c r="Q218" s="1" t="s">
        <v>5079</v>
      </c>
      <c r="R218" s="2">
        <v>40</v>
      </c>
      <c r="S218" s="248" t="s">
        <v>5181</v>
      </c>
      <c r="T218" s="1" t="s">
        <v>5127</v>
      </c>
      <c r="U218" s="201" t="s">
        <v>5519</v>
      </c>
      <c r="V218" s="201" t="s">
        <v>5519</v>
      </c>
      <c r="W218" s="201" t="s">
        <v>3979</v>
      </c>
      <c r="X218" s="18" t="s">
        <v>3978</v>
      </c>
      <c r="Y218" s="132">
        <f t="shared" si="9"/>
        <v>800</v>
      </c>
      <c r="Z218" s="132" t="str">
        <f t="shared" si="10"/>
        <v>0</v>
      </c>
      <c r="AA218" s="372">
        <f t="shared" si="11"/>
        <v>800</v>
      </c>
      <c r="AB218" s="118"/>
      <c r="AC218" s="118"/>
      <c r="AD218" s="118"/>
      <c r="AE218" s="28"/>
      <c r="AF218" s="28"/>
      <c r="AG218" s="28"/>
      <c r="AH218" s="28"/>
    </row>
    <row r="219" spans="1:34" s="351" customFormat="1" ht="11.85" customHeight="1" x14ac:dyDescent="0.2">
      <c r="A219" s="16" t="s">
        <v>4446</v>
      </c>
      <c r="B219" s="17">
        <v>216</v>
      </c>
      <c r="C219" s="16" t="s">
        <v>4447</v>
      </c>
      <c r="D219" s="16" t="s">
        <v>5515</v>
      </c>
      <c r="E219" s="18" t="s">
        <v>5516</v>
      </c>
      <c r="F219" s="18">
        <v>16</v>
      </c>
      <c r="G219" s="245">
        <v>3</v>
      </c>
      <c r="H219" s="18" t="s">
        <v>1561</v>
      </c>
      <c r="I219" s="127" t="s">
        <v>3248</v>
      </c>
      <c r="J219" s="18" t="s">
        <v>3005</v>
      </c>
      <c r="K219" s="19" t="s">
        <v>4069</v>
      </c>
      <c r="L219" s="16" t="s">
        <v>1616</v>
      </c>
      <c r="M219" s="397" t="s">
        <v>1612</v>
      </c>
      <c r="N219" s="275" t="s">
        <v>3005</v>
      </c>
      <c r="O219" s="397" t="s">
        <v>5093</v>
      </c>
      <c r="P219" s="397">
        <v>3</v>
      </c>
      <c r="Q219" s="1" t="s">
        <v>5079</v>
      </c>
      <c r="R219" s="2">
        <v>40</v>
      </c>
      <c r="S219" s="248" t="s">
        <v>5181</v>
      </c>
      <c r="T219" s="1" t="s">
        <v>5127</v>
      </c>
      <c r="U219" s="201" t="s">
        <v>5519</v>
      </c>
      <c r="V219" s="201" t="s">
        <v>5519</v>
      </c>
      <c r="W219" s="201" t="s">
        <v>3979</v>
      </c>
      <c r="X219" s="18" t="s">
        <v>3978</v>
      </c>
      <c r="Y219" s="132">
        <f t="shared" si="9"/>
        <v>96</v>
      </c>
      <c r="Z219" s="132" t="str">
        <f t="shared" si="10"/>
        <v>0</v>
      </c>
      <c r="AA219" s="372">
        <f t="shared" si="11"/>
        <v>96</v>
      </c>
      <c r="AB219" s="118"/>
      <c r="AC219" s="118"/>
      <c r="AD219" s="118"/>
      <c r="AE219" s="28"/>
      <c r="AF219" s="28"/>
      <c r="AG219" s="28"/>
      <c r="AH219" s="28"/>
    </row>
    <row r="220" spans="1:34" s="351" customFormat="1" ht="11.85" customHeight="1" x14ac:dyDescent="0.2">
      <c r="A220" s="303" t="s">
        <v>4089</v>
      </c>
      <c r="B220" s="17">
        <v>300</v>
      </c>
      <c r="C220" s="303" t="s">
        <v>5514</v>
      </c>
      <c r="D220" s="16" t="s">
        <v>5515</v>
      </c>
      <c r="E220" s="18" t="s">
        <v>5516</v>
      </c>
      <c r="F220" s="18">
        <v>16</v>
      </c>
      <c r="G220" s="59">
        <v>5</v>
      </c>
      <c r="H220" s="18" t="s">
        <v>1561</v>
      </c>
      <c r="I220" s="46" t="s">
        <v>5039</v>
      </c>
      <c r="J220" s="18" t="s">
        <v>3005</v>
      </c>
      <c r="K220" s="46" t="s">
        <v>4069</v>
      </c>
      <c r="L220" s="16" t="s">
        <v>1616</v>
      </c>
      <c r="M220" s="397" t="s">
        <v>1612</v>
      </c>
      <c r="N220" s="275" t="s">
        <v>3005</v>
      </c>
      <c r="O220" s="397" t="s">
        <v>5112</v>
      </c>
      <c r="P220" s="397">
        <v>5</v>
      </c>
      <c r="Q220" s="1" t="s">
        <v>5079</v>
      </c>
      <c r="R220" s="2">
        <v>40</v>
      </c>
      <c r="S220" s="248" t="s">
        <v>5186</v>
      </c>
      <c r="T220" s="1" t="s">
        <v>5127</v>
      </c>
      <c r="U220" s="201" t="s">
        <v>5519</v>
      </c>
      <c r="V220" s="201" t="s">
        <v>5519</v>
      </c>
      <c r="W220" s="201" t="s">
        <v>3979</v>
      </c>
      <c r="X220" s="18" t="s">
        <v>3978</v>
      </c>
      <c r="Y220" s="132">
        <f t="shared" si="9"/>
        <v>160</v>
      </c>
      <c r="Z220" s="132" t="str">
        <f t="shared" si="10"/>
        <v>0</v>
      </c>
      <c r="AA220" s="372">
        <f t="shared" si="11"/>
        <v>160</v>
      </c>
      <c r="AB220" s="118"/>
      <c r="AC220" s="118"/>
      <c r="AD220" s="118"/>
      <c r="AE220" s="28"/>
      <c r="AF220" s="28"/>
      <c r="AG220" s="28"/>
      <c r="AH220" s="28"/>
    </row>
    <row r="221" spans="1:34" s="351" customFormat="1" ht="11.85" customHeight="1" x14ac:dyDescent="0.2">
      <c r="A221" s="16" t="s">
        <v>2722</v>
      </c>
      <c r="B221" s="17">
        <v>145</v>
      </c>
      <c r="C221" s="16" t="s">
        <v>2721</v>
      </c>
      <c r="D221" s="16" t="s">
        <v>5515</v>
      </c>
      <c r="E221" s="18" t="s">
        <v>5516</v>
      </c>
      <c r="F221" s="18">
        <v>16</v>
      </c>
      <c r="G221" s="18">
        <v>25</v>
      </c>
      <c r="H221" s="18" t="s">
        <v>1561</v>
      </c>
      <c r="I221" s="51" t="s">
        <v>5089</v>
      </c>
      <c r="J221" s="18" t="s">
        <v>3005</v>
      </c>
      <c r="K221" s="19" t="s">
        <v>1611</v>
      </c>
      <c r="L221" s="1" t="s">
        <v>1616</v>
      </c>
      <c r="M221" s="397" t="s">
        <v>1612</v>
      </c>
      <c r="N221" s="275" t="s">
        <v>3005</v>
      </c>
      <c r="O221" s="397" t="s">
        <v>5112</v>
      </c>
      <c r="P221" s="397">
        <v>25</v>
      </c>
      <c r="Q221" s="1" t="s">
        <v>5079</v>
      </c>
      <c r="R221" s="2">
        <v>40</v>
      </c>
      <c r="S221" s="248" t="s">
        <v>5185</v>
      </c>
      <c r="T221" s="1" t="s">
        <v>5128</v>
      </c>
      <c r="U221" s="201" t="s">
        <v>5519</v>
      </c>
      <c r="V221" s="201" t="s">
        <v>5519</v>
      </c>
      <c r="W221" s="201" t="s">
        <v>3979</v>
      </c>
      <c r="X221" s="18" t="s">
        <v>3978</v>
      </c>
      <c r="Y221" s="132">
        <f t="shared" si="9"/>
        <v>800</v>
      </c>
      <c r="Z221" s="132" t="str">
        <f t="shared" si="10"/>
        <v>0</v>
      </c>
      <c r="AA221" s="372">
        <f t="shared" si="11"/>
        <v>800</v>
      </c>
      <c r="AB221" s="118"/>
      <c r="AC221" s="118"/>
      <c r="AD221" s="118"/>
      <c r="AE221" s="28"/>
      <c r="AF221" s="28"/>
      <c r="AG221" s="28"/>
      <c r="AH221" s="28"/>
    </row>
    <row r="222" spans="1:34" s="351" customFormat="1" ht="11.85" customHeight="1" x14ac:dyDescent="0.2">
      <c r="A222" s="16" t="s">
        <v>2720</v>
      </c>
      <c r="B222" s="17">
        <v>155</v>
      </c>
      <c r="C222" s="16" t="s">
        <v>2721</v>
      </c>
      <c r="D222" s="16" t="s">
        <v>5515</v>
      </c>
      <c r="E222" s="18" t="s">
        <v>5516</v>
      </c>
      <c r="F222" s="18">
        <v>16</v>
      </c>
      <c r="G222" s="18">
        <v>25</v>
      </c>
      <c r="H222" s="18" t="s">
        <v>1561</v>
      </c>
      <c r="I222" s="51" t="s">
        <v>5453</v>
      </c>
      <c r="J222" s="18" t="s">
        <v>3005</v>
      </c>
      <c r="K222" s="19" t="s">
        <v>1611</v>
      </c>
      <c r="L222" s="1" t="s">
        <v>1616</v>
      </c>
      <c r="M222" s="397" t="s">
        <v>1612</v>
      </c>
      <c r="N222" s="275" t="s">
        <v>3005</v>
      </c>
      <c r="O222" s="397" t="s">
        <v>5091</v>
      </c>
      <c r="P222" s="397">
        <v>25</v>
      </c>
      <c r="Q222" s="1" t="s">
        <v>5079</v>
      </c>
      <c r="R222" s="2">
        <v>40</v>
      </c>
      <c r="S222" s="248" t="s">
        <v>5221</v>
      </c>
      <c r="T222" s="1" t="s">
        <v>5129</v>
      </c>
      <c r="U222" s="201" t="s">
        <v>5519</v>
      </c>
      <c r="V222" s="201" t="s">
        <v>5519</v>
      </c>
      <c r="W222" s="201" t="s">
        <v>3979</v>
      </c>
      <c r="X222" s="18" t="s">
        <v>3978</v>
      </c>
      <c r="Y222" s="132">
        <f t="shared" si="9"/>
        <v>800</v>
      </c>
      <c r="Z222" s="132" t="str">
        <f t="shared" si="10"/>
        <v>0</v>
      </c>
      <c r="AA222" s="372">
        <f t="shared" si="11"/>
        <v>800</v>
      </c>
      <c r="AB222" s="118"/>
      <c r="AC222" s="118"/>
      <c r="AD222" s="118"/>
      <c r="AE222" s="28"/>
      <c r="AF222" s="28"/>
      <c r="AG222" s="28"/>
      <c r="AH222" s="28"/>
    </row>
    <row r="223" spans="1:34" s="351" customFormat="1" ht="11.85" customHeight="1" x14ac:dyDescent="0.2">
      <c r="A223" s="16" t="s">
        <v>1139</v>
      </c>
      <c r="B223" s="17">
        <v>0</v>
      </c>
      <c r="C223" s="16" t="s">
        <v>5523</v>
      </c>
      <c r="D223" s="16" t="s">
        <v>5515</v>
      </c>
      <c r="E223" s="18" t="s">
        <v>5516</v>
      </c>
      <c r="F223" s="18">
        <v>16</v>
      </c>
      <c r="G223" s="59">
        <v>17</v>
      </c>
      <c r="H223" s="18" t="s">
        <v>1561</v>
      </c>
      <c r="I223" s="159" t="s">
        <v>2951</v>
      </c>
      <c r="J223" s="18" t="s">
        <v>3005</v>
      </c>
      <c r="K223" s="159" t="s">
        <v>4379</v>
      </c>
      <c r="L223" s="1" t="s">
        <v>1616</v>
      </c>
      <c r="M223" s="397" t="s">
        <v>1612</v>
      </c>
      <c r="N223" s="275" t="s">
        <v>3005</v>
      </c>
      <c r="O223" s="397" t="s">
        <v>5092</v>
      </c>
      <c r="P223" s="397">
        <v>17</v>
      </c>
      <c r="Q223" s="1" t="s">
        <v>5079</v>
      </c>
      <c r="R223" s="2">
        <v>40</v>
      </c>
      <c r="S223" s="248" t="s">
        <v>5184</v>
      </c>
      <c r="T223" s="1" t="s">
        <v>5127</v>
      </c>
      <c r="U223" s="201" t="s">
        <v>5519</v>
      </c>
      <c r="V223" s="201" t="s">
        <v>5519</v>
      </c>
      <c r="W223" s="201" t="s">
        <v>3979</v>
      </c>
      <c r="X223" s="18" t="s">
        <v>3978</v>
      </c>
      <c r="Y223" s="132">
        <f t="shared" si="9"/>
        <v>544</v>
      </c>
      <c r="Z223" s="132" t="str">
        <f t="shared" si="10"/>
        <v>0</v>
      </c>
      <c r="AA223" s="372">
        <f t="shared" si="11"/>
        <v>544</v>
      </c>
      <c r="AB223" s="118"/>
      <c r="AC223" s="118"/>
      <c r="AD223" s="118"/>
      <c r="AE223" s="28"/>
      <c r="AF223" s="28"/>
      <c r="AG223" s="28"/>
      <c r="AH223" s="28"/>
    </row>
    <row r="224" spans="1:34" s="351" customFormat="1" ht="11.85" customHeight="1" x14ac:dyDescent="0.2">
      <c r="A224" s="16" t="s">
        <v>4355</v>
      </c>
      <c r="B224" s="17">
        <v>415</v>
      </c>
      <c r="C224" s="16" t="s">
        <v>5523</v>
      </c>
      <c r="D224" s="16" t="s">
        <v>5515</v>
      </c>
      <c r="E224" s="18" t="s">
        <v>5516</v>
      </c>
      <c r="F224" s="18">
        <v>16</v>
      </c>
      <c r="G224" s="18">
        <v>25</v>
      </c>
      <c r="H224" s="18" t="s">
        <v>1561</v>
      </c>
      <c r="I224" s="51" t="s">
        <v>5090</v>
      </c>
      <c r="J224" s="3" t="s">
        <v>3005</v>
      </c>
      <c r="K224" s="19" t="s">
        <v>1441</v>
      </c>
      <c r="L224" s="1" t="s">
        <v>1616</v>
      </c>
      <c r="M224" s="397" t="s">
        <v>1612</v>
      </c>
      <c r="N224" s="275" t="s">
        <v>3005</v>
      </c>
      <c r="O224" s="397" t="s">
        <v>5170</v>
      </c>
      <c r="P224" s="397">
        <v>25</v>
      </c>
      <c r="Q224" s="1" t="s">
        <v>5079</v>
      </c>
      <c r="R224" s="2">
        <v>41</v>
      </c>
      <c r="S224" s="248" t="s">
        <v>5182</v>
      </c>
      <c r="T224" s="1" t="s">
        <v>5130</v>
      </c>
      <c r="U224" s="201" t="s">
        <v>5519</v>
      </c>
      <c r="V224" s="201" t="s">
        <v>5519</v>
      </c>
      <c r="W224" s="201" t="s">
        <v>3979</v>
      </c>
      <c r="X224" s="18" t="s">
        <v>3978</v>
      </c>
      <c r="Y224" s="132">
        <f t="shared" si="9"/>
        <v>800</v>
      </c>
      <c r="Z224" s="132" t="str">
        <f t="shared" si="10"/>
        <v>0</v>
      </c>
      <c r="AA224" s="372">
        <f t="shared" si="11"/>
        <v>800</v>
      </c>
      <c r="AB224" s="118"/>
      <c r="AC224" s="118"/>
      <c r="AD224" s="118"/>
      <c r="AE224" s="28"/>
      <c r="AF224" s="28"/>
      <c r="AG224" s="28"/>
      <c r="AH224" s="28"/>
    </row>
    <row r="225" spans="1:34" s="351" customFormat="1" ht="11.85" customHeight="1" x14ac:dyDescent="0.2">
      <c r="A225" s="16" t="s">
        <v>4446</v>
      </c>
      <c r="B225" s="17">
        <v>216</v>
      </c>
      <c r="C225" s="16" t="s">
        <v>4447</v>
      </c>
      <c r="D225" s="16" t="s">
        <v>5515</v>
      </c>
      <c r="E225" s="18" t="s">
        <v>5516</v>
      </c>
      <c r="F225" s="18">
        <v>16</v>
      </c>
      <c r="G225" s="245">
        <v>25</v>
      </c>
      <c r="H225" s="18" t="s">
        <v>1561</v>
      </c>
      <c r="I225" s="127" t="s">
        <v>2957</v>
      </c>
      <c r="J225" s="18" t="s">
        <v>3005</v>
      </c>
      <c r="K225" s="19" t="s">
        <v>4069</v>
      </c>
      <c r="L225" s="16" t="s">
        <v>1616</v>
      </c>
      <c r="M225" s="397" t="s">
        <v>1613</v>
      </c>
      <c r="N225" s="307" t="s">
        <v>3005</v>
      </c>
      <c r="O225" s="397" t="s">
        <v>5169</v>
      </c>
      <c r="P225" s="397">
        <v>25</v>
      </c>
      <c r="Q225" s="1" t="s">
        <v>5079</v>
      </c>
      <c r="R225" s="2">
        <v>40</v>
      </c>
      <c r="S225" s="248" t="s">
        <v>5183</v>
      </c>
      <c r="T225" s="1" t="s">
        <v>5131</v>
      </c>
      <c r="U225" s="201" t="s">
        <v>5519</v>
      </c>
      <c r="V225" s="201" t="s">
        <v>5519</v>
      </c>
      <c r="W225" s="201" t="s">
        <v>3979</v>
      </c>
      <c r="X225" s="18" t="s">
        <v>3978</v>
      </c>
      <c r="Y225" s="132">
        <f t="shared" si="9"/>
        <v>800</v>
      </c>
      <c r="Z225" s="132" t="str">
        <f t="shared" si="10"/>
        <v>0</v>
      </c>
      <c r="AA225" s="372">
        <f t="shared" si="11"/>
        <v>800</v>
      </c>
      <c r="AB225" s="118"/>
      <c r="AC225" s="118"/>
      <c r="AD225" s="118"/>
      <c r="AE225" s="28"/>
      <c r="AF225" s="28"/>
      <c r="AG225" s="28"/>
      <c r="AH225" s="28"/>
    </row>
    <row r="226" spans="1:34" s="351" customFormat="1" ht="11.85" customHeight="1" x14ac:dyDescent="0.2">
      <c r="A226" s="16" t="s">
        <v>5503</v>
      </c>
      <c r="B226" s="17">
        <v>82</v>
      </c>
      <c r="C226" s="16" t="s">
        <v>5497</v>
      </c>
      <c r="D226" s="16" t="s">
        <v>5515</v>
      </c>
      <c r="E226" s="18" t="s">
        <v>5516</v>
      </c>
      <c r="F226" s="18">
        <v>16</v>
      </c>
      <c r="G226" s="118">
        <v>25</v>
      </c>
      <c r="H226" s="18" t="s">
        <v>1561</v>
      </c>
      <c r="I226" s="51" t="s">
        <v>2886</v>
      </c>
      <c r="J226" s="18" t="s">
        <v>3005</v>
      </c>
      <c r="K226" s="46" t="s">
        <v>4541</v>
      </c>
      <c r="L226" s="1" t="s">
        <v>1616</v>
      </c>
      <c r="M226" s="118" t="s">
        <v>4237</v>
      </c>
      <c r="N226" s="275" t="s">
        <v>3005</v>
      </c>
      <c r="O226" s="116" t="s">
        <v>4379</v>
      </c>
      <c r="P226" s="118">
        <v>25</v>
      </c>
      <c r="Q226" s="303" t="s">
        <v>5528</v>
      </c>
      <c r="R226" s="17">
        <v>24.18</v>
      </c>
      <c r="S226" s="248" t="s">
        <v>5172</v>
      </c>
      <c r="T226" s="303" t="s">
        <v>4424</v>
      </c>
      <c r="U226" s="201" t="s">
        <v>5519</v>
      </c>
      <c r="V226" s="201" t="s">
        <v>5519</v>
      </c>
      <c r="W226" s="201" t="s">
        <v>3979</v>
      </c>
      <c r="X226" s="18" t="s">
        <v>3978</v>
      </c>
      <c r="Y226" s="132">
        <f t="shared" si="9"/>
        <v>800</v>
      </c>
      <c r="Z226" s="132" t="str">
        <f t="shared" si="10"/>
        <v>0</v>
      </c>
      <c r="AA226" s="372">
        <f t="shared" si="11"/>
        <v>800</v>
      </c>
      <c r="AB226" s="24"/>
      <c r="AC226" s="24"/>
      <c r="AD226" s="28"/>
      <c r="AE226" s="28"/>
      <c r="AF226" s="28"/>
      <c r="AG226" s="28"/>
      <c r="AH226" s="28"/>
    </row>
    <row r="227" spans="1:34" s="118" customFormat="1" ht="11.85" customHeight="1" x14ac:dyDescent="0.2">
      <c r="A227" s="16" t="s">
        <v>2630</v>
      </c>
      <c r="B227" s="17">
        <v>96</v>
      </c>
      <c r="C227" s="16" t="s">
        <v>2610</v>
      </c>
      <c r="D227" s="16" t="s">
        <v>5515</v>
      </c>
      <c r="E227" s="18" t="s">
        <v>5516</v>
      </c>
      <c r="F227" s="18">
        <v>16</v>
      </c>
      <c r="G227" s="18">
        <v>25</v>
      </c>
      <c r="H227" s="18" t="s">
        <v>1561</v>
      </c>
      <c r="I227" s="51" t="s">
        <v>5102</v>
      </c>
      <c r="J227" s="3" t="s">
        <v>3005</v>
      </c>
      <c r="K227" s="19" t="s">
        <v>4541</v>
      </c>
      <c r="L227" s="1" t="s">
        <v>1616</v>
      </c>
      <c r="M227" s="397" t="s">
        <v>4170</v>
      </c>
      <c r="N227" s="58" t="s">
        <v>3005</v>
      </c>
      <c r="O227" s="397" t="s">
        <v>3439</v>
      </c>
      <c r="P227" s="397">
        <v>25</v>
      </c>
      <c r="Q227" s="1" t="s">
        <v>5079</v>
      </c>
      <c r="R227" s="2">
        <v>46</v>
      </c>
      <c r="S227" s="248" t="s">
        <v>5173</v>
      </c>
      <c r="T227" s="1" t="s">
        <v>5120</v>
      </c>
      <c r="U227" s="201" t="s">
        <v>5519</v>
      </c>
      <c r="V227" s="201" t="s">
        <v>5519</v>
      </c>
      <c r="W227" s="201" t="s">
        <v>3979</v>
      </c>
      <c r="X227" s="18" t="s">
        <v>3978</v>
      </c>
      <c r="Y227" s="132">
        <f t="shared" si="9"/>
        <v>800</v>
      </c>
      <c r="Z227" s="132" t="str">
        <f t="shared" si="10"/>
        <v>0</v>
      </c>
      <c r="AA227" s="372">
        <f t="shared" si="11"/>
        <v>800</v>
      </c>
    </row>
    <row r="228" spans="1:34" s="351" customFormat="1" ht="11.85" customHeight="1" x14ac:dyDescent="0.2">
      <c r="A228" s="16" t="s">
        <v>4446</v>
      </c>
      <c r="B228" s="17">
        <v>216</v>
      </c>
      <c r="C228" s="16" t="s">
        <v>4447</v>
      </c>
      <c r="D228" s="16" t="s">
        <v>5515</v>
      </c>
      <c r="E228" s="18" t="s">
        <v>5516</v>
      </c>
      <c r="F228" s="18">
        <v>16</v>
      </c>
      <c r="G228" s="60">
        <v>19</v>
      </c>
      <c r="H228" s="18" t="s">
        <v>1561</v>
      </c>
      <c r="I228" s="126" t="s">
        <v>5167</v>
      </c>
      <c r="J228" s="18" t="s">
        <v>3005</v>
      </c>
      <c r="K228" s="19" t="s">
        <v>4069</v>
      </c>
      <c r="L228" s="16" t="s">
        <v>1616</v>
      </c>
      <c r="M228" s="397" t="s">
        <v>4979</v>
      </c>
      <c r="N228" s="275" t="s">
        <v>3005</v>
      </c>
      <c r="O228" s="397" t="s">
        <v>5100</v>
      </c>
      <c r="P228" s="397">
        <v>19</v>
      </c>
      <c r="Q228" s="1" t="s">
        <v>5079</v>
      </c>
      <c r="R228" s="2">
        <v>40</v>
      </c>
      <c r="S228" s="248" t="s">
        <v>5208</v>
      </c>
      <c r="T228" s="1" t="s">
        <v>5116</v>
      </c>
      <c r="U228" s="201" t="s">
        <v>5519</v>
      </c>
      <c r="V228" s="201" t="s">
        <v>5519</v>
      </c>
      <c r="W228" s="201" t="s">
        <v>3979</v>
      </c>
      <c r="X228" s="18" t="s">
        <v>3978</v>
      </c>
      <c r="Y228" s="132">
        <f t="shared" si="9"/>
        <v>608</v>
      </c>
      <c r="Z228" s="132" t="str">
        <f t="shared" si="10"/>
        <v>0</v>
      </c>
      <c r="AA228" s="372">
        <f t="shared" si="11"/>
        <v>608</v>
      </c>
      <c r="AB228" s="118"/>
      <c r="AC228" s="118"/>
      <c r="AD228" s="118"/>
      <c r="AE228" s="28"/>
      <c r="AF228" s="28"/>
      <c r="AG228" s="28"/>
      <c r="AH228" s="28"/>
    </row>
    <row r="229" spans="1:34" s="351" customFormat="1" ht="11.85" customHeight="1" x14ac:dyDescent="0.2">
      <c r="A229" s="16" t="s">
        <v>4446</v>
      </c>
      <c r="B229" s="17">
        <v>216</v>
      </c>
      <c r="C229" s="16" t="s">
        <v>4447</v>
      </c>
      <c r="D229" s="16" t="s">
        <v>5515</v>
      </c>
      <c r="E229" s="18" t="s">
        <v>5516</v>
      </c>
      <c r="F229" s="18">
        <v>16</v>
      </c>
      <c r="G229" s="245">
        <v>6</v>
      </c>
      <c r="H229" s="18" t="s">
        <v>1561</v>
      </c>
      <c r="I229" s="127" t="s">
        <v>5168</v>
      </c>
      <c r="J229" s="18" t="s">
        <v>3005</v>
      </c>
      <c r="K229" s="19" t="s">
        <v>4069</v>
      </c>
      <c r="L229" s="16" t="s">
        <v>1616</v>
      </c>
      <c r="M229" s="397" t="s">
        <v>4979</v>
      </c>
      <c r="N229" s="275" t="s">
        <v>3005</v>
      </c>
      <c r="O229" s="397" t="s">
        <v>5100</v>
      </c>
      <c r="P229" s="397">
        <v>6</v>
      </c>
      <c r="Q229" s="1" t="s">
        <v>5079</v>
      </c>
      <c r="R229" s="2">
        <v>40</v>
      </c>
      <c r="S229" s="248" t="s">
        <v>5209</v>
      </c>
      <c r="T229" s="1" t="s">
        <v>5116</v>
      </c>
      <c r="U229" s="201" t="s">
        <v>5519</v>
      </c>
      <c r="V229" s="201" t="s">
        <v>5519</v>
      </c>
      <c r="W229" s="201" t="s">
        <v>3979</v>
      </c>
      <c r="X229" s="18" t="s">
        <v>3978</v>
      </c>
      <c r="Y229" s="132">
        <f t="shared" si="9"/>
        <v>192</v>
      </c>
      <c r="Z229" s="132" t="str">
        <f t="shared" si="10"/>
        <v>0</v>
      </c>
      <c r="AA229" s="372">
        <f t="shared" si="11"/>
        <v>192</v>
      </c>
      <c r="AB229" s="118"/>
      <c r="AC229" s="118"/>
      <c r="AD229" s="118"/>
      <c r="AE229" s="28"/>
      <c r="AF229" s="28"/>
      <c r="AG229" s="28"/>
      <c r="AH229" s="28"/>
    </row>
    <row r="230" spans="1:34" s="351" customFormat="1" ht="11.85" customHeight="1" x14ac:dyDescent="0.2">
      <c r="A230" s="16" t="s">
        <v>1293</v>
      </c>
      <c r="B230" s="17">
        <v>105</v>
      </c>
      <c r="C230" s="16" t="s">
        <v>1292</v>
      </c>
      <c r="D230" s="16" t="s">
        <v>5515</v>
      </c>
      <c r="E230" s="18" t="s">
        <v>5516</v>
      </c>
      <c r="F230" s="18">
        <v>16</v>
      </c>
      <c r="G230" s="18">
        <v>25</v>
      </c>
      <c r="H230" s="18" t="s">
        <v>1561</v>
      </c>
      <c r="I230" s="51" t="s">
        <v>5102</v>
      </c>
      <c r="J230" s="3" t="s">
        <v>3005</v>
      </c>
      <c r="K230" s="19" t="s">
        <v>4541</v>
      </c>
      <c r="L230" s="1" t="s">
        <v>1616</v>
      </c>
      <c r="M230" s="118" t="s">
        <v>4170</v>
      </c>
      <c r="N230" s="58" t="s">
        <v>3005</v>
      </c>
      <c r="O230" s="116" t="s">
        <v>5206</v>
      </c>
      <c r="P230" s="118">
        <v>25</v>
      </c>
      <c r="Q230" s="303" t="s">
        <v>5514</v>
      </c>
      <c r="R230" s="17">
        <v>65.75</v>
      </c>
      <c r="S230" s="248" t="s">
        <v>5207</v>
      </c>
      <c r="T230" s="303" t="s">
        <v>4173</v>
      </c>
      <c r="U230" s="201" t="s">
        <v>5519</v>
      </c>
      <c r="V230" s="201" t="s">
        <v>5519</v>
      </c>
      <c r="W230" s="201" t="s">
        <v>3979</v>
      </c>
      <c r="X230" s="18" t="s">
        <v>3978</v>
      </c>
      <c r="Y230" s="132">
        <f t="shared" si="9"/>
        <v>800</v>
      </c>
      <c r="Z230" s="132" t="str">
        <f t="shared" si="10"/>
        <v>0</v>
      </c>
      <c r="AA230" s="372">
        <f t="shared" si="11"/>
        <v>800</v>
      </c>
      <c r="AB230" s="24"/>
      <c r="AC230" s="24"/>
      <c r="AD230" s="28"/>
      <c r="AE230" s="28"/>
      <c r="AF230" s="28"/>
      <c r="AG230" s="28"/>
      <c r="AH230" s="28"/>
    </row>
    <row r="231" spans="1:34" s="351" customFormat="1" ht="11.85" customHeight="1" x14ac:dyDescent="0.2">
      <c r="A231" s="16" t="s">
        <v>4446</v>
      </c>
      <c r="B231" s="17">
        <v>216</v>
      </c>
      <c r="C231" s="16" t="s">
        <v>4447</v>
      </c>
      <c r="D231" s="16" t="s">
        <v>5515</v>
      </c>
      <c r="E231" s="18" t="s">
        <v>5516</v>
      </c>
      <c r="F231" s="18">
        <v>16</v>
      </c>
      <c r="G231" s="245">
        <v>25</v>
      </c>
      <c r="H231" s="18" t="s">
        <v>1561</v>
      </c>
      <c r="I231" s="127" t="s">
        <v>5267</v>
      </c>
      <c r="J231" s="18" t="s">
        <v>3005</v>
      </c>
      <c r="K231" s="19" t="s">
        <v>4069</v>
      </c>
      <c r="L231" s="16" t="s">
        <v>1616</v>
      </c>
      <c r="M231" s="397" t="s">
        <v>4982</v>
      </c>
      <c r="N231" s="275" t="s">
        <v>3005</v>
      </c>
      <c r="O231" s="397" t="s">
        <v>1440</v>
      </c>
      <c r="P231" s="397">
        <v>25</v>
      </c>
      <c r="Q231" s="1" t="s">
        <v>5079</v>
      </c>
      <c r="R231" s="2">
        <v>43</v>
      </c>
      <c r="S231" s="248" t="s">
        <v>5187</v>
      </c>
      <c r="T231" s="1" t="s">
        <v>5133</v>
      </c>
      <c r="U231" s="201" t="s">
        <v>5519</v>
      </c>
      <c r="V231" s="201" t="s">
        <v>5519</v>
      </c>
      <c r="W231" s="201" t="s">
        <v>3979</v>
      </c>
      <c r="X231" s="18" t="s">
        <v>3978</v>
      </c>
      <c r="Y231" s="132">
        <f t="shared" si="9"/>
        <v>800</v>
      </c>
      <c r="Z231" s="132" t="str">
        <f t="shared" si="10"/>
        <v>0</v>
      </c>
      <c r="AA231" s="372">
        <f t="shared" si="11"/>
        <v>800</v>
      </c>
      <c r="AB231" s="24"/>
      <c r="AC231" s="24"/>
      <c r="AD231" s="28"/>
      <c r="AE231" s="28"/>
      <c r="AF231" s="28"/>
      <c r="AG231" s="28"/>
      <c r="AH231" s="28"/>
    </row>
    <row r="232" spans="1:34" s="351" customFormat="1" ht="11.85" customHeight="1" x14ac:dyDescent="0.2">
      <c r="A232" s="16" t="s">
        <v>4444</v>
      </c>
      <c r="B232" s="17">
        <v>1</v>
      </c>
      <c r="C232" s="16" t="s">
        <v>4038</v>
      </c>
      <c r="D232" s="16" t="s">
        <v>5515</v>
      </c>
      <c r="E232" s="18" t="s">
        <v>5516</v>
      </c>
      <c r="F232" s="18">
        <v>16</v>
      </c>
      <c r="G232" s="220">
        <v>18</v>
      </c>
      <c r="H232" s="18" t="s">
        <v>1561</v>
      </c>
      <c r="I232" s="96" t="s">
        <v>5296</v>
      </c>
      <c r="J232" s="18" t="s">
        <v>3005</v>
      </c>
      <c r="K232" s="19" t="s">
        <v>4069</v>
      </c>
      <c r="L232" s="16" t="s">
        <v>1616</v>
      </c>
      <c r="M232" s="18" t="s">
        <v>4980</v>
      </c>
      <c r="N232" s="275" t="s">
        <v>3005</v>
      </c>
      <c r="O232" s="397" t="s">
        <v>1360</v>
      </c>
      <c r="P232" s="18">
        <v>18</v>
      </c>
      <c r="Q232" s="16" t="s">
        <v>1393</v>
      </c>
      <c r="R232" s="17">
        <v>86</v>
      </c>
      <c r="S232" s="248" t="s">
        <v>5205</v>
      </c>
      <c r="T232" s="16" t="s">
        <v>1397</v>
      </c>
      <c r="U232" s="201" t="s">
        <v>5519</v>
      </c>
      <c r="V232" s="201" t="s">
        <v>5519</v>
      </c>
      <c r="W232" s="201" t="s">
        <v>3979</v>
      </c>
      <c r="X232" s="18" t="s">
        <v>3978</v>
      </c>
      <c r="Y232" s="132">
        <f t="shared" si="9"/>
        <v>576</v>
      </c>
      <c r="Z232" s="132" t="str">
        <f t="shared" si="10"/>
        <v>0</v>
      </c>
      <c r="AA232" s="372">
        <f t="shared" si="11"/>
        <v>576</v>
      </c>
      <c r="AB232" s="24"/>
      <c r="AC232" s="24"/>
      <c r="AD232" s="28"/>
      <c r="AE232" s="28"/>
      <c r="AF232" s="28"/>
      <c r="AG232" s="28"/>
      <c r="AH232" s="28"/>
    </row>
    <row r="233" spans="1:34" s="351" customFormat="1" ht="11.85" customHeight="1" x14ac:dyDescent="0.2">
      <c r="A233" s="16" t="s">
        <v>4444</v>
      </c>
      <c r="B233" s="17">
        <v>1</v>
      </c>
      <c r="C233" s="16" t="s">
        <v>4038</v>
      </c>
      <c r="D233" s="16" t="s">
        <v>5515</v>
      </c>
      <c r="E233" s="18" t="s">
        <v>5516</v>
      </c>
      <c r="F233" s="18">
        <v>16</v>
      </c>
      <c r="G233" s="220">
        <v>7</v>
      </c>
      <c r="H233" s="18" t="s">
        <v>1561</v>
      </c>
      <c r="I233" s="96" t="s">
        <v>5268</v>
      </c>
      <c r="J233" s="18" t="s">
        <v>3005</v>
      </c>
      <c r="K233" s="19" t="s">
        <v>4069</v>
      </c>
      <c r="L233" s="16" t="s">
        <v>1616</v>
      </c>
      <c r="M233" s="18" t="s">
        <v>4980</v>
      </c>
      <c r="N233" s="275" t="s">
        <v>3005</v>
      </c>
      <c r="O233" s="397" t="s">
        <v>5095</v>
      </c>
      <c r="P233" s="18">
        <v>7</v>
      </c>
      <c r="Q233" s="16" t="s">
        <v>1393</v>
      </c>
      <c r="R233" s="17">
        <v>86</v>
      </c>
      <c r="S233" s="248" t="s">
        <v>5204</v>
      </c>
      <c r="T233" s="16" t="s">
        <v>1397</v>
      </c>
      <c r="U233" s="201" t="s">
        <v>5519</v>
      </c>
      <c r="V233" s="201" t="s">
        <v>5519</v>
      </c>
      <c r="W233" s="201" t="s">
        <v>3979</v>
      </c>
      <c r="X233" s="18" t="s">
        <v>3978</v>
      </c>
      <c r="Y233" s="132">
        <f t="shared" si="9"/>
        <v>224</v>
      </c>
      <c r="Z233" s="132" t="str">
        <f t="shared" si="10"/>
        <v>0</v>
      </c>
      <c r="AA233" s="372">
        <f t="shared" si="11"/>
        <v>224</v>
      </c>
      <c r="AB233" s="24"/>
      <c r="AC233" s="24"/>
      <c r="AD233" s="28"/>
      <c r="AE233" s="28"/>
      <c r="AF233" s="28"/>
      <c r="AG233" s="28"/>
      <c r="AH233" s="28"/>
    </row>
    <row r="234" spans="1:34" s="351" customFormat="1" ht="11.85" customHeight="1" x14ac:dyDescent="0.2">
      <c r="A234" s="16" t="s">
        <v>4444</v>
      </c>
      <c r="B234" s="17">
        <v>1</v>
      </c>
      <c r="C234" s="16" t="s">
        <v>4038</v>
      </c>
      <c r="D234" s="16" t="s">
        <v>5515</v>
      </c>
      <c r="E234" s="18" t="s">
        <v>5516</v>
      </c>
      <c r="F234" s="18">
        <v>16</v>
      </c>
      <c r="G234" s="220">
        <v>25</v>
      </c>
      <c r="H234" s="18" t="s">
        <v>1561</v>
      </c>
      <c r="I234" s="96" t="s">
        <v>5268</v>
      </c>
      <c r="J234" s="18" t="s">
        <v>3005</v>
      </c>
      <c r="K234" s="19" t="s">
        <v>4069</v>
      </c>
      <c r="L234" s="16" t="s">
        <v>1616</v>
      </c>
      <c r="M234" s="79" t="s">
        <v>4300</v>
      </c>
      <c r="N234" s="307" t="s">
        <v>3005</v>
      </c>
      <c r="O234" s="83" t="s">
        <v>1458</v>
      </c>
      <c r="P234" s="18">
        <v>25</v>
      </c>
      <c r="Q234" s="16" t="s">
        <v>1393</v>
      </c>
      <c r="R234" s="17">
        <v>82.5</v>
      </c>
      <c r="S234" s="248" t="s">
        <v>5203</v>
      </c>
      <c r="T234" s="16" t="s">
        <v>1402</v>
      </c>
      <c r="U234" s="201" t="s">
        <v>5519</v>
      </c>
      <c r="V234" s="201" t="s">
        <v>5519</v>
      </c>
      <c r="W234" s="201" t="s">
        <v>3979</v>
      </c>
      <c r="X234" s="18" t="s">
        <v>3978</v>
      </c>
      <c r="Y234" s="132">
        <f t="shared" si="9"/>
        <v>800</v>
      </c>
      <c r="Z234" s="132" t="str">
        <f t="shared" si="10"/>
        <v>0</v>
      </c>
      <c r="AA234" s="372">
        <f t="shared" si="11"/>
        <v>800</v>
      </c>
      <c r="AB234" s="24"/>
      <c r="AC234" s="24"/>
      <c r="AD234" s="28"/>
      <c r="AE234" s="28"/>
      <c r="AF234" s="28"/>
      <c r="AG234" s="28"/>
      <c r="AH234" s="28"/>
    </row>
    <row r="235" spans="1:34" s="351" customFormat="1" ht="11.85" customHeight="1" x14ac:dyDescent="0.2">
      <c r="A235" s="16" t="s">
        <v>2629</v>
      </c>
      <c r="B235" s="17">
        <v>95.5</v>
      </c>
      <c r="C235" s="16" t="s">
        <v>2610</v>
      </c>
      <c r="D235" s="16" t="s">
        <v>5515</v>
      </c>
      <c r="E235" s="18" t="s">
        <v>5516</v>
      </c>
      <c r="F235" s="18">
        <v>16</v>
      </c>
      <c r="G235" s="18">
        <v>25</v>
      </c>
      <c r="H235" s="18" t="s">
        <v>1561</v>
      </c>
      <c r="I235" s="51" t="s">
        <v>2886</v>
      </c>
      <c r="J235" s="3" t="s">
        <v>3005</v>
      </c>
      <c r="K235" s="19" t="s">
        <v>4541</v>
      </c>
      <c r="L235" s="1" t="s">
        <v>1616</v>
      </c>
      <c r="M235" s="397" t="s">
        <v>4983</v>
      </c>
      <c r="N235" s="275" t="s">
        <v>3005</v>
      </c>
      <c r="O235" s="397" t="s">
        <v>5086</v>
      </c>
      <c r="P235" s="397">
        <v>25</v>
      </c>
      <c r="Q235" s="1" t="s">
        <v>5079</v>
      </c>
      <c r="R235" s="2">
        <v>40.75</v>
      </c>
      <c r="S235" s="248" t="s">
        <v>5174</v>
      </c>
      <c r="T235" s="1" t="s">
        <v>5139</v>
      </c>
      <c r="U235" s="201" t="s">
        <v>5519</v>
      </c>
      <c r="V235" s="201" t="s">
        <v>5519</v>
      </c>
      <c r="W235" s="201" t="s">
        <v>3979</v>
      </c>
      <c r="X235" s="18" t="s">
        <v>3978</v>
      </c>
      <c r="Y235" s="132">
        <f t="shared" si="9"/>
        <v>800</v>
      </c>
      <c r="Z235" s="132" t="str">
        <f t="shared" si="10"/>
        <v>0</v>
      </c>
      <c r="AA235" s="372">
        <f t="shared" si="11"/>
        <v>800</v>
      </c>
      <c r="AB235" s="24"/>
      <c r="AC235" s="24"/>
      <c r="AD235" s="28"/>
      <c r="AE235" s="28"/>
      <c r="AF235" s="28"/>
      <c r="AG235" s="28"/>
      <c r="AH235" s="28"/>
    </row>
    <row r="236" spans="1:34" s="351" customFormat="1" ht="11.85" customHeight="1" x14ac:dyDescent="0.2">
      <c r="A236" s="16"/>
      <c r="B236" s="17"/>
      <c r="C236" s="16"/>
      <c r="D236" s="16"/>
      <c r="E236" s="18"/>
      <c r="F236" s="18"/>
      <c r="G236" s="18"/>
      <c r="H236" s="18"/>
      <c r="I236" s="126"/>
      <c r="J236" s="3"/>
      <c r="K236" s="19"/>
      <c r="L236" s="1" t="s">
        <v>1616</v>
      </c>
      <c r="M236" s="48"/>
      <c r="N236" s="3"/>
      <c r="O236" s="48"/>
      <c r="P236" s="3"/>
      <c r="Q236" s="1"/>
      <c r="R236" s="2"/>
      <c r="S236" s="60"/>
      <c r="T236" s="1"/>
      <c r="U236" s="201"/>
      <c r="V236" s="201"/>
      <c r="W236" s="201"/>
      <c r="X236" s="18"/>
      <c r="Y236" s="132">
        <f t="shared" si="9"/>
        <v>0</v>
      </c>
      <c r="Z236" s="132" t="str">
        <f t="shared" si="10"/>
        <v>0</v>
      </c>
      <c r="AA236" s="372" t="str">
        <f t="shared" si="11"/>
        <v>0</v>
      </c>
      <c r="AB236" s="24"/>
      <c r="AC236" s="24"/>
      <c r="AD236" s="28"/>
      <c r="AE236" s="28"/>
      <c r="AF236" s="28"/>
      <c r="AG236" s="28"/>
      <c r="AH236" s="28"/>
    </row>
    <row r="237" spans="1:34" s="94" customFormat="1" ht="11.85" customHeight="1" thickBot="1" x14ac:dyDescent="0.25">
      <c r="B237" s="362"/>
      <c r="G237" s="349">
        <f>SUM(G192:G236)</f>
        <v>957</v>
      </c>
      <c r="J237" s="78"/>
      <c r="M237" s="94">
        <f>G237-P237</f>
        <v>0</v>
      </c>
      <c r="N237" s="78"/>
      <c r="P237" s="349">
        <f>SUM(P192:P236)</f>
        <v>957</v>
      </c>
      <c r="R237" s="362"/>
      <c r="Y237" s="132">
        <f t="shared" si="9"/>
        <v>0</v>
      </c>
      <c r="Z237" s="132" t="str">
        <f t="shared" si="10"/>
        <v>0</v>
      </c>
      <c r="AA237" s="372" t="str">
        <f t="shared" si="11"/>
        <v>0</v>
      </c>
    </row>
    <row r="238" spans="1:34" s="351" customFormat="1" ht="11.85" customHeight="1" x14ac:dyDescent="0.2">
      <c r="A238" s="24"/>
      <c r="B238" s="114"/>
      <c r="C238" s="26" t="s">
        <v>3031</v>
      </c>
      <c r="D238" s="27"/>
      <c r="E238" s="28"/>
      <c r="F238" s="29"/>
      <c r="G238" s="30"/>
      <c r="H238" s="31"/>
      <c r="I238" s="24"/>
      <c r="J238" s="24"/>
      <c r="K238" s="24"/>
      <c r="L238" s="28"/>
      <c r="M238" s="24"/>
      <c r="N238" s="24"/>
      <c r="O238" s="32"/>
      <c r="P238" s="30"/>
      <c r="Q238" s="28"/>
      <c r="R238" s="114"/>
      <c r="S238" s="33"/>
      <c r="T238" s="24"/>
      <c r="U238" s="24"/>
      <c r="V238" s="24"/>
      <c r="W238" s="28"/>
      <c r="X238" s="24"/>
      <c r="Y238" s="132">
        <f t="shared" si="9"/>
        <v>0</v>
      </c>
      <c r="Z238" s="132" t="str">
        <f t="shared" si="10"/>
        <v>0</v>
      </c>
      <c r="AA238" s="372" t="str">
        <f t="shared" si="11"/>
        <v>0</v>
      </c>
      <c r="AB238" s="24"/>
      <c r="AC238" s="24"/>
      <c r="AD238" s="28"/>
      <c r="AE238" s="28"/>
      <c r="AF238" s="28"/>
      <c r="AG238" s="28"/>
      <c r="AH238" s="28"/>
    </row>
    <row r="239" spans="1:34" s="351" customFormat="1" x14ac:dyDescent="0.2">
      <c r="L239" s="16" t="s">
        <v>1616</v>
      </c>
      <c r="M239" s="116"/>
      <c r="N239" s="58"/>
      <c r="O239" s="116"/>
      <c r="P239" s="18"/>
      <c r="Q239" s="1"/>
      <c r="R239" s="2"/>
      <c r="S239" s="162"/>
      <c r="T239" s="1"/>
      <c r="U239" s="3"/>
      <c r="V239" s="18"/>
      <c r="W239" s="18"/>
      <c r="X239" s="18"/>
      <c r="Y239" s="132">
        <f t="shared" si="9"/>
        <v>0</v>
      </c>
      <c r="Z239" s="132" t="str">
        <f t="shared" si="10"/>
        <v>0</v>
      </c>
      <c r="AA239" s="372" t="str">
        <f t="shared" si="11"/>
        <v>0</v>
      </c>
      <c r="AB239" s="24"/>
      <c r="AC239" s="24"/>
      <c r="AD239" s="28"/>
      <c r="AE239" s="28"/>
      <c r="AF239" s="28"/>
      <c r="AG239" s="28"/>
      <c r="AH239" s="28"/>
    </row>
    <row r="240" spans="1:34" s="351" customFormat="1" ht="11.85" customHeight="1" x14ac:dyDescent="0.2">
      <c r="A240" s="16" t="s">
        <v>4446</v>
      </c>
      <c r="B240" s="17">
        <v>216</v>
      </c>
      <c r="C240" s="16" t="s">
        <v>4447</v>
      </c>
      <c r="D240" s="16" t="s">
        <v>4449</v>
      </c>
      <c r="E240" s="18" t="s">
        <v>5516</v>
      </c>
      <c r="F240" s="18">
        <v>8</v>
      </c>
      <c r="G240" s="245">
        <v>7</v>
      </c>
      <c r="H240" s="18" t="s">
        <v>1561</v>
      </c>
      <c r="I240" s="127" t="s">
        <v>5267</v>
      </c>
      <c r="J240" s="18" t="s">
        <v>3005</v>
      </c>
      <c r="K240" s="19" t="s">
        <v>4069</v>
      </c>
      <c r="L240" s="16" t="s">
        <v>1616</v>
      </c>
      <c r="M240" s="266" t="s">
        <v>4379</v>
      </c>
      <c r="N240" s="58" t="s">
        <v>3005</v>
      </c>
      <c r="O240" s="124" t="s">
        <v>1305</v>
      </c>
      <c r="P240" s="198">
        <v>7</v>
      </c>
      <c r="Q240" s="267" t="s">
        <v>5080</v>
      </c>
      <c r="R240" s="17">
        <v>0</v>
      </c>
      <c r="S240" s="77" t="s">
        <v>5107</v>
      </c>
      <c r="T240" s="1" t="s">
        <v>5150</v>
      </c>
      <c r="U240" s="18" t="s">
        <v>5519</v>
      </c>
      <c r="V240" s="18" t="s">
        <v>5519</v>
      </c>
      <c r="W240" s="18" t="s">
        <v>3979</v>
      </c>
      <c r="X240" s="18" t="s">
        <v>3978</v>
      </c>
      <c r="Y240" s="132">
        <f t="shared" si="9"/>
        <v>112</v>
      </c>
      <c r="Z240" s="132" t="str">
        <f t="shared" si="10"/>
        <v>0</v>
      </c>
      <c r="AA240" s="372">
        <f t="shared" si="11"/>
        <v>112</v>
      </c>
      <c r="AB240" s="24"/>
      <c r="AC240" s="24"/>
      <c r="AD240" s="28"/>
      <c r="AE240" s="28"/>
      <c r="AF240" s="28"/>
      <c r="AG240" s="28"/>
      <c r="AH240" s="28"/>
    </row>
    <row r="241" spans="1:34" s="18" customFormat="1" ht="11.85" customHeight="1" x14ac:dyDescent="0.2">
      <c r="A241" s="16" t="s">
        <v>4446</v>
      </c>
      <c r="B241" s="17">
        <v>216</v>
      </c>
      <c r="C241" s="16" t="s">
        <v>4447</v>
      </c>
      <c r="D241" s="16" t="s">
        <v>4449</v>
      </c>
      <c r="E241" s="18" t="s">
        <v>5516</v>
      </c>
      <c r="F241" s="18">
        <v>8</v>
      </c>
      <c r="G241" s="245">
        <v>6</v>
      </c>
      <c r="H241" s="18" t="s">
        <v>1561</v>
      </c>
      <c r="I241" s="127" t="s">
        <v>5267</v>
      </c>
      <c r="J241" s="18" t="s">
        <v>3005</v>
      </c>
      <c r="K241" s="19" t="s">
        <v>4069</v>
      </c>
      <c r="L241" s="16" t="s">
        <v>1616</v>
      </c>
      <c r="M241" s="18" t="s">
        <v>1614</v>
      </c>
      <c r="N241" s="58" t="s">
        <v>3005</v>
      </c>
      <c r="O241" s="140"/>
      <c r="P241" s="59">
        <v>6</v>
      </c>
      <c r="Q241" s="16" t="s">
        <v>5528</v>
      </c>
      <c r="R241" s="17">
        <v>62</v>
      </c>
      <c r="S241" s="77" t="s">
        <v>5108</v>
      </c>
      <c r="T241" s="16" t="s">
        <v>3916</v>
      </c>
      <c r="U241" s="18" t="s">
        <v>5519</v>
      </c>
      <c r="V241" s="18" t="s">
        <v>5519</v>
      </c>
      <c r="W241" s="18" t="s">
        <v>3979</v>
      </c>
      <c r="X241" s="18" t="s">
        <v>3978</v>
      </c>
      <c r="Y241" s="132">
        <f t="shared" si="9"/>
        <v>96</v>
      </c>
      <c r="Z241" s="132" t="str">
        <f t="shared" si="10"/>
        <v>0</v>
      </c>
      <c r="AA241" s="372">
        <f t="shared" si="11"/>
        <v>96</v>
      </c>
    </row>
    <row r="242" spans="1:34" s="351" customFormat="1" ht="11.85" customHeight="1" x14ac:dyDescent="0.2">
      <c r="A242" s="16" t="s">
        <v>4446</v>
      </c>
      <c r="B242" s="17">
        <v>216</v>
      </c>
      <c r="C242" s="16" t="s">
        <v>4447</v>
      </c>
      <c r="D242" s="16" t="s">
        <v>4449</v>
      </c>
      <c r="E242" s="18" t="s">
        <v>5516</v>
      </c>
      <c r="F242" s="18">
        <v>8</v>
      </c>
      <c r="G242" s="245">
        <v>3</v>
      </c>
      <c r="H242" s="18" t="s">
        <v>1561</v>
      </c>
      <c r="I242" s="127" t="s">
        <v>5267</v>
      </c>
      <c r="J242" s="18" t="s">
        <v>3005</v>
      </c>
      <c r="K242" s="19" t="s">
        <v>4069</v>
      </c>
      <c r="L242" s="16" t="s">
        <v>1616</v>
      </c>
      <c r="M242" s="18" t="s">
        <v>4199</v>
      </c>
      <c r="N242" s="58" t="s">
        <v>3005</v>
      </c>
      <c r="O242" s="118"/>
      <c r="P242" s="59">
        <v>3</v>
      </c>
      <c r="Q242" s="16" t="s">
        <v>5514</v>
      </c>
      <c r="R242" s="17">
        <v>16.8</v>
      </c>
      <c r="S242" s="77" t="s">
        <v>5109</v>
      </c>
      <c r="T242" s="16" t="s">
        <v>4450</v>
      </c>
      <c r="U242" s="18" t="s">
        <v>5519</v>
      </c>
      <c r="V242" s="18" t="s">
        <v>5519</v>
      </c>
      <c r="W242" s="18" t="s">
        <v>3979</v>
      </c>
      <c r="X242" s="18" t="s">
        <v>3978</v>
      </c>
      <c r="Y242" s="132">
        <f t="shared" si="9"/>
        <v>48</v>
      </c>
      <c r="Z242" s="132" t="str">
        <f t="shared" si="10"/>
        <v>0</v>
      </c>
      <c r="AA242" s="372">
        <f t="shared" si="11"/>
        <v>48</v>
      </c>
      <c r="AB242" s="24"/>
      <c r="AC242" s="24"/>
      <c r="AD242" s="28"/>
      <c r="AE242" s="28"/>
      <c r="AF242" s="28"/>
      <c r="AG242" s="28"/>
      <c r="AH242" s="28"/>
    </row>
    <row r="243" spans="1:34" s="351" customFormat="1" ht="11.85" customHeight="1" x14ac:dyDescent="0.2">
      <c r="A243" s="16" t="s">
        <v>4446</v>
      </c>
      <c r="B243" s="17">
        <v>216</v>
      </c>
      <c r="C243" s="16" t="s">
        <v>4447</v>
      </c>
      <c r="D243" s="16" t="s">
        <v>4449</v>
      </c>
      <c r="E243" s="18" t="s">
        <v>5516</v>
      </c>
      <c r="F243" s="18">
        <v>8</v>
      </c>
      <c r="G243" s="60">
        <v>25</v>
      </c>
      <c r="H243" s="18" t="s">
        <v>1561</v>
      </c>
      <c r="I243" s="126" t="s">
        <v>5266</v>
      </c>
      <c r="J243" s="18" t="s">
        <v>3005</v>
      </c>
      <c r="K243" s="19" t="s">
        <v>4069</v>
      </c>
      <c r="L243" s="16" t="s">
        <v>1616</v>
      </c>
      <c r="M243" s="397" t="s">
        <v>4541</v>
      </c>
      <c r="N243" s="275" t="s">
        <v>3005</v>
      </c>
      <c r="O243" s="397"/>
      <c r="P243" s="140">
        <v>25</v>
      </c>
      <c r="Q243" s="1" t="s">
        <v>5079</v>
      </c>
      <c r="R243" s="2">
        <v>35</v>
      </c>
      <c r="S243" s="77" t="s">
        <v>5110</v>
      </c>
      <c r="T243" s="1" t="s">
        <v>5154</v>
      </c>
      <c r="U243" s="18" t="s">
        <v>5519</v>
      </c>
      <c r="V243" s="18" t="s">
        <v>5519</v>
      </c>
      <c r="W243" s="18" t="s">
        <v>3979</v>
      </c>
      <c r="X243" s="18" t="s">
        <v>3978</v>
      </c>
      <c r="Y243" s="132">
        <f t="shared" si="9"/>
        <v>400</v>
      </c>
      <c r="Z243" s="132" t="str">
        <f t="shared" si="10"/>
        <v>0</v>
      </c>
      <c r="AA243" s="372">
        <f t="shared" si="11"/>
        <v>400</v>
      </c>
      <c r="AB243" s="24"/>
      <c r="AC243" s="24"/>
      <c r="AD243" s="28"/>
      <c r="AE243" s="28"/>
      <c r="AF243" s="28"/>
      <c r="AG243" s="28"/>
      <c r="AH243" s="28"/>
    </row>
    <row r="244" spans="1:34" s="351" customFormat="1" ht="11.85" customHeight="1" x14ac:dyDescent="0.2">
      <c r="A244" s="16" t="s">
        <v>4446</v>
      </c>
      <c r="B244" s="17">
        <v>216</v>
      </c>
      <c r="C244" s="16" t="s">
        <v>4447</v>
      </c>
      <c r="D244" s="16" t="s">
        <v>4449</v>
      </c>
      <c r="E244" s="18" t="s">
        <v>5516</v>
      </c>
      <c r="F244" s="18">
        <v>8</v>
      </c>
      <c r="G244" s="60">
        <v>25</v>
      </c>
      <c r="H244" s="18" t="s">
        <v>1561</v>
      </c>
      <c r="I244" s="126" t="s">
        <v>5266</v>
      </c>
      <c r="J244" s="18" t="s">
        <v>3005</v>
      </c>
      <c r="K244" s="19" t="s">
        <v>4069</v>
      </c>
      <c r="L244" s="16" t="s">
        <v>1616</v>
      </c>
      <c r="M244" s="18" t="s">
        <v>4989</v>
      </c>
      <c r="N244" s="18" t="s">
        <v>3005</v>
      </c>
      <c r="O244" s="140"/>
      <c r="P244" s="18">
        <v>25</v>
      </c>
      <c r="Q244" s="16" t="s">
        <v>5528</v>
      </c>
      <c r="R244" s="17">
        <v>109</v>
      </c>
      <c r="S244" s="77" t="s">
        <v>5111</v>
      </c>
      <c r="T244" s="16" t="s">
        <v>4432</v>
      </c>
      <c r="U244" s="18" t="s">
        <v>5519</v>
      </c>
      <c r="V244" s="18" t="s">
        <v>5519</v>
      </c>
      <c r="W244" s="18" t="s">
        <v>3979</v>
      </c>
      <c r="X244" s="18" t="s">
        <v>3978</v>
      </c>
      <c r="Y244" s="132">
        <f t="shared" si="9"/>
        <v>400</v>
      </c>
      <c r="Z244" s="132" t="str">
        <f t="shared" si="10"/>
        <v>0</v>
      </c>
      <c r="AA244" s="372">
        <f t="shared" si="11"/>
        <v>400</v>
      </c>
      <c r="AB244" s="24"/>
      <c r="AC244" s="24"/>
      <c r="AD244" s="28"/>
      <c r="AE244" s="28"/>
      <c r="AF244" s="28"/>
      <c r="AG244" s="28"/>
      <c r="AH244" s="28"/>
    </row>
    <row r="245" spans="1:34" s="351" customFormat="1" ht="11.85" customHeight="1" x14ac:dyDescent="0.2">
      <c r="A245" s="16" t="s">
        <v>4446</v>
      </c>
      <c r="B245" s="17">
        <v>216</v>
      </c>
      <c r="C245" s="16" t="s">
        <v>4447</v>
      </c>
      <c r="D245" s="16" t="s">
        <v>4449</v>
      </c>
      <c r="E245" s="18" t="s">
        <v>5516</v>
      </c>
      <c r="F245" s="18">
        <v>8</v>
      </c>
      <c r="G245" s="245">
        <v>25</v>
      </c>
      <c r="H245" s="18" t="s">
        <v>1561</v>
      </c>
      <c r="I245" s="127" t="s">
        <v>5267</v>
      </c>
      <c r="J245" s="18" t="s">
        <v>3005</v>
      </c>
      <c r="K245" s="19" t="s">
        <v>4069</v>
      </c>
      <c r="L245" s="16" t="s">
        <v>1616</v>
      </c>
      <c r="M245" s="397" t="s">
        <v>4365</v>
      </c>
      <c r="N245" s="351" t="s">
        <v>3005</v>
      </c>
      <c r="O245" s="397" t="s">
        <v>5326</v>
      </c>
      <c r="P245" s="140">
        <v>25</v>
      </c>
      <c r="Q245" s="1" t="s">
        <v>5079</v>
      </c>
      <c r="R245" s="2">
        <v>35.75</v>
      </c>
      <c r="S245" s="248" t="s">
        <v>5177</v>
      </c>
      <c r="T245" s="1" t="s">
        <v>5164</v>
      </c>
      <c r="U245" s="18" t="s">
        <v>5519</v>
      </c>
      <c r="V245" s="18" t="s">
        <v>5519</v>
      </c>
      <c r="W245" s="18" t="s">
        <v>3979</v>
      </c>
      <c r="X245" s="275" t="s">
        <v>3978</v>
      </c>
      <c r="Y245" s="132">
        <f t="shared" si="9"/>
        <v>400</v>
      </c>
      <c r="Z245" s="132" t="str">
        <f t="shared" si="10"/>
        <v>0</v>
      </c>
      <c r="AA245" s="372">
        <f t="shared" si="11"/>
        <v>400</v>
      </c>
      <c r="AB245" s="24"/>
      <c r="AC245" s="24"/>
      <c r="AD245" s="28"/>
      <c r="AE245" s="28"/>
      <c r="AF245" s="28"/>
      <c r="AG245" s="28"/>
      <c r="AH245" s="28"/>
    </row>
    <row r="246" spans="1:34" s="351" customFormat="1" ht="11.85" customHeight="1" x14ac:dyDescent="0.2">
      <c r="A246" s="16" t="s">
        <v>1194</v>
      </c>
      <c r="B246" s="17">
        <v>55</v>
      </c>
      <c r="C246" s="16" t="s">
        <v>1195</v>
      </c>
      <c r="D246" s="16" t="s">
        <v>4449</v>
      </c>
      <c r="E246" s="18" t="s">
        <v>5516</v>
      </c>
      <c r="F246" s="18">
        <v>8</v>
      </c>
      <c r="G246" s="18">
        <v>25</v>
      </c>
      <c r="H246" s="18" t="s">
        <v>1561</v>
      </c>
      <c r="I246" s="51"/>
      <c r="J246" s="18" t="s">
        <v>3005</v>
      </c>
      <c r="K246" s="19" t="s">
        <v>4978</v>
      </c>
      <c r="L246" s="16" t="s">
        <v>1616</v>
      </c>
      <c r="M246" s="397" t="s">
        <v>4978</v>
      </c>
      <c r="N246" s="58" t="s">
        <v>3005</v>
      </c>
      <c r="P246" s="140">
        <v>25</v>
      </c>
      <c r="Q246" s="1" t="s">
        <v>5079</v>
      </c>
      <c r="R246" s="2">
        <v>35.5</v>
      </c>
      <c r="S246" s="248" t="s">
        <v>5040</v>
      </c>
      <c r="T246" s="1" t="s">
        <v>5144</v>
      </c>
      <c r="U246" s="18" t="s">
        <v>5519</v>
      </c>
      <c r="V246" s="18" t="s">
        <v>5519</v>
      </c>
      <c r="W246" s="18" t="s">
        <v>3979</v>
      </c>
      <c r="X246" s="18" t="s">
        <v>5042</v>
      </c>
      <c r="Y246" s="132">
        <f t="shared" si="9"/>
        <v>400</v>
      </c>
      <c r="Z246" s="132">
        <f t="shared" si="10"/>
        <v>400</v>
      </c>
      <c r="AA246" s="372" t="str">
        <f t="shared" si="11"/>
        <v>0</v>
      </c>
      <c r="AB246" s="24"/>
      <c r="AC246" s="24"/>
      <c r="AD246" s="28"/>
      <c r="AE246" s="28"/>
      <c r="AF246" s="28"/>
      <c r="AG246" s="28"/>
      <c r="AH246" s="28"/>
    </row>
    <row r="247" spans="1:34" s="18" customFormat="1" ht="11.85" customHeight="1" x14ac:dyDescent="0.2">
      <c r="A247" s="16" t="s">
        <v>4456</v>
      </c>
      <c r="B247" s="17">
        <v>330</v>
      </c>
      <c r="C247" s="16" t="s">
        <v>5514</v>
      </c>
      <c r="D247" s="16" t="s">
        <v>4449</v>
      </c>
      <c r="E247" s="18" t="s">
        <v>5516</v>
      </c>
      <c r="F247" s="18">
        <v>8</v>
      </c>
      <c r="G247" s="18">
        <v>25</v>
      </c>
      <c r="H247" s="18" t="s">
        <v>1561</v>
      </c>
      <c r="I247" s="51"/>
      <c r="J247" s="18" t="s">
        <v>3005</v>
      </c>
      <c r="K247" s="19" t="s">
        <v>4978</v>
      </c>
      <c r="L247" s="16" t="s">
        <v>1616</v>
      </c>
      <c r="M247" s="140" t="s">
        <v>4978</v>
      </c>
      <c r="N247" s="58" t="s">
        <v>3005</v>
      </c>
      <c r="P247" s="140">
        <v>25</v>
      </c>
      <c r="Q247" s="1" t="s">
        <v>5079</v>
      </c>
      <c r="R247" s="2">
        <v>35</v>
      </c>
      <c r="S247" s="248" t="s">
        <v>5040</v>
      </c>
      <c r="T247" s="1" t="s">
        <v>5145</v>
      </c>
      <c r="U247" s="18" t="s">
        <v>5519</v>
      </c>
      <c r="V247" s="18" t="s">
        <v>5519</v>
      </c>
      <c r="W247" s="18" t="s">
        <v>3979</v>
      </c>
      <c r="X247" s="18" t="s">
        <v>5042</v>
      </c>
      <c r="Y247" s="132">
        <f t="shared" si="9"/>
        <v>400</v>
      </c>
      <c r="Z247" s="132">
        <f t="shared" si="10"/>
        <v>400</v>
      </c>
      <c r="AA247" s="372" t="str">
        <f t="shared" si="11"/>
        <v>0</v>
      </c>
    </row>
    <row r="248" spans="1:34" s="18" customFormat="1" ht="11.85" customHeight="1" x14ac:dyDescent="0.2">
      <c r="A248" s="16" t="s">
        <v>4446</v>
      </c>
      <c r="B248" s="17">
        <v>216</v>
      </c>
      <c r="C248" s="16" t="s">
        <v>4447</v>
      </c>
      <c r="D248" s="16" t="s">
        <v>4449</v>
      </c>
      <c r="E248" s="18" t="s">
        <v>5516</v>
      </c>
      <c r="F248" s="18">
        <v>8</v>
      </c>
      <c r="G248" s="245">
        <v>25</v>
      </c>
      <c r="H248" s="18" t="s">
        <v>1561</v>
      </c>
      <c r="I248" s="127" t="s">
        <v>1445</v>
      </c>
      <c r="J248" s="18" t="s">
        <v>3005</v>
      </c>
      <c r="K248" s="19" t="s">
        <v>4069</v>
      </c>
      <c r="L248" s="16" t="s">
        <v>1616</v>
      </c>
      <c r="M248" s="18" t="s">
        <v>4979</v>
      </c>
      <c r="N248" s="58" t="s">
        <v>3005</v>
      </c>
      <c r="O248" s="83" t="s">
        <v>4069</v>
      </c>
      <c r="P248" s="18">
        <v>25</v>
      </c>
      <c r="Q248" s="16" t="s">
        <v>5514</v>
      </c>
      <c r="R248" s="17">
        <v>12.5</v>
      </c>
      <c r="S248" s="248" t="s">
        <v>5040</v>
      </c>
      <c r="T248" s="16" t="s">
        <v>5508</v>
      </c>
      <c r="U248" s="18" t="s">
        <v>5519</v>
      </c>
      <c r="V248" s="18" t="s">
        <v>5519</v>
      </c>
      <c r="W248" s="18" t="s">
        <v>3979</v>
      </c>
      <c r="X248" s="18" t="s">
        <v>5042</v>
      </c>
      <c r="Y248" s="132">
        <f t="shared" si="9"/>
        <v>400</v>
      </c>
      <c r="Z248" s="132">
        <f t="shared" si="10"/>
        <v>400</v>
      </c>
      <c r="AA248" s="372" t="str">
        <f t="shared" si="11"/>
        <v>0</v>
      </c>
    </row>
    <row r="249" spans="1:34" s="18" customFormat="1" ht="11.85" customHeight="1" x14ac:dyDescent="0.2">
      <c r="A249" s="16" t="s">
        <v>4444</v>
      </c>
      <c r="B249" s="17">
        <v>1</v>
      </c>
      <c r="C249" s="16" t="s">
        <v>4038</v>
      </c>
      <c r="D249" s="16" t="s">
        <v>4449</v>
      </c>
      <c r="E249" s="18" t="s">
        <v>5516</v>
      </c>
      <c r="F249" s="18">
        <v>8</v>
      </c>
      <c r="G249" s="220">
        <v>25</v>
      </c>
      <c r="H249" s="18" t="s">
        <v>1561</v>
      </c>
      <c r="I249" s="96" t="s">
        <v>5308</v>
      </c>
      <c r="J249" s="18" t="s">
        <v>3005</v>
      </c>
      <c r="K249" s="19" t="s">
        <v>4069</v>
      </c>
      <c r="L249" s="16" t="s">
        <v>1616</v>
      </c>
      <c r="M249" s="118" t="s">
        <v>4069</v>
      </c>
      <c r="N249" s="58" t="s">
        <v>3005</v>
      </c>
      <c r="O249" s="119" t="s">
        <v>3781</v>
      </c>
      <c r="P249" s="118">
        <v>25</v>
      </c>
      <c r="Q249" s="16" t="s">
        <v>1195</v>
      </c>
      <c r="R249" s="17">
        <v>55</v>
      </c>
      <c r="S249" s="248" t="s">
        <v>5040</v>
      </c>
      <c r="T249" s="16" t="s">
        <v>1202</v>
      </c>
      <c r="U249" s="18" t="s">
        <v>5519</v>
      </c>
      <c r="V249" s="18" t="s">
        <v>5519</v>
      </c>
      <c r="W249" s="18" t="s">
        <v>3979</v>
      </c>
      <c r="X249" s="18" t="s">
        <v>5042</v>
      </c>
      <c r="Y249" s="132">
        <f t="shared" si="9"/>
        <v>400</v>
      </c>
      <c r="Z249" s="132">
        <f t="shared" si="10"/>
        <v>400</v>
      </c>
      <c r="AA249" s="372" t="str">
        <f t="shared" si="11"/>
        <v>0</v>
      </c>
    </row>
    <row r="250" spans="1:34" s="18" customFormat="1" ht="11.85" customHeight="1" x14ac:dyDescent="0.2">
      <c r="A250" s="16" t="s">
        <v>4444</v>
      </c>
      <c r="B250" s="17">
        <v>1</v>
      </c>
      <c r="C250" s="16" t="s">
        <v>4038</v>
      </c>
      <c r="D250" s="16" t="s">
        <v>4449</v>
      </c>
      <c r="E250" s="18" t="s">
        <v>5516</v>
      </c>
      <c r="F250" s="18">
        <v>8</v>
      </c>
      <c r="G250" s="220">
        <v>25</v>
      </c>
      <c r="H250" s="18" t="s">
        <v>1561</v>
      </c>
      <c r="I250" s="96" t="s">
        <v>5308</v>
      </c>
      <c r="J250" s="18" t="s">
        <v>3005</v>
      </c>
      <c r="K250" s="19" t="s">
        <v>4069</v>
      </c>
      <c r="L250" s="16" t="s">
        <v>1616</v>
      </c>
      <c r="M250" s="118" t="s">
        <v>4069</v>
      </c>
      <c r="N250" s="58" t="s">
        <v>3005</v>
      </c>
      <c r="O250" s="119" t="s">
        <v>3782</v>
      </c>
      <c r="P250" s="118">
        <v>25</v>
      </c>
      <c r="Q250" s="16" t="s">
        <v>1195</v>
      </c>
      <c r="R250" s="17">
        <v>52.5</v>
      </c>
      <c r="S250" s="248" t="s">
        <v>5040</v>
      </c>
      <c r="T250" s="16" t="s">
        <v>1201</v>
      </c>
      <c r="U250" s="18" t="s">
        <v>5519</v>
      </c>
      <c r="V250" s="18" t="s">
        <v>5519</v>
      </c>
      <c r="W250" s="18" t="s">
        <v>3979</v>
      </c>
      <c r="X250" s="18" t="s">
        <v>5042</v>
      </c>
      <c r="Y250" s="132">
        <f t="shared" si="9"/>
        <v>400</v>
      </c>
      <c r="Z250" s="132">
        <f t="shared" si="10"/>
        <v>400</v>
      </c>
      <c r="AA250" s="372" t="str">
        <f t="shared" si="11"/>
        <v>0</v>
      </c>
    </row>
    <row r="251" spans="1:34" s="18" customFormat="1" ht="11.85" customHeight="1" x14ac:dyDescent="0.2">
      <c r="A251" s="16" t="s">
        <v>4444</v>
      </c>
      <c r="B251" s="17">
        <v>1</v>
      </c>
      <c r="C251" s="16" t="s">
        <v>4038</v>
      </c>
      <c r="D251" s="16" t="s">
        <v>4449</v>
      </c>
      <c r="E251" s="18" t="s">
        <v>5516</v>
      </c>
      <c r="F251" s="18">
        <v>8</v>
      </c>
      <c r="G251" s="220">
        <v>25</v>
      </c>
      <c r="H251" s="18" t="s">
        <v>1561</v>
      </c>
      <c r="I251" s="96" t="s">
        <v>5308</v>
      </c>
      <c r="J251" s="18" t="s">
        <v>3005</v>
      </c>
      <c r="K251" s="19" t="s">
        <v>4069</v>
      </c>
      <c r="L251" s="16" t="s">
        <v>1616</v>
      </c>
      <c r="M251" s="18" t="s">
        <v>4069</v>
      </c>
      <c r="N251" s="58" t="s">
        <v>3005</v>
      </c>
      <c r="O251" s="110" t="s">
        <v>5043</v>
      </c>
      <c r="P251" s="18">
        <v>25</v>
      </c>
      <c r="Q251" s="16" t="s">
        <v>5514</v>
      </c>
      <c r="R251" s="17">
        <v>0</v>
      </c>
      <c r="S251" s="248" t="s">
        <v>5040</v>
      </c>
      <c r="T251" s="16" t="s">
        <v>3859</v>
      </c>
      <c r="U251" s="18" t="s">
        <v>5519</v>
      </c>
      <c r="V251" s="18" t="s">
        <v>5519</v>
      </c>
      <c r="W251" s="18" t="s">
        <v>3979</v>
      </c>
      <c r="X251" s="18" t="s">
        <v>5042</v>
      </c>
      <c r="Y251" s="132">
        <f t="shared" si="9"/>
        <v>400</v>
      </c>
      <c r="Z251" s="132">
        <f t="shared" si="10"/>
        <v>400</v>
      </c>
      <c r="AA251" s="372" t="str">
        <f t="shared" si="11"/>
        <v>0</v>
      </c>
    </row>
    <row r="252" spans="1:34" s="351" customFormat="1" ht="11.85" customHeight="1" x14ac:dyDescent="0.2">
      <c r="A252" s="16" t="s">
        <v>4444</v>
      </c>
      <c r="B252" s="17">
        <v>1</v>
      </c>
      <c r="C252" s="16" t="s">
        <v>4038</v>
      </c>
      <c r="D252" s="16" t="s">
        <v>4449</v>
      </c>
      <c r="E252" s="18" t="s">
        <v>5516</v>
      </c>
      <c r="F252" s="18">
        <v>8</v>
      </c>
      <c r="G252" s="220">
        <v>25</v>
      </c>
      <c r="H252" s="18" t="s">
        <v>1561</v>
      </c>
      <c r="I252" s="96" t="s">
        <v>5308</v>
      </c>
      <c r="J252" s="18" t="s">
        <v>3005</v>
      </c>
      <c r="K252" s="19" t="s">
        <v>4069</v>
      </c>
      <c r="L252" s="16" t="s">
        <v>1616</v>
      </c>
      <c r="M252" s="18" t="s">
        <v>4069</v>
      </c>
      <c r="N252" s="58" t="s">
        <v>3005</v>
      </c>
      <c r="O252" s="110" t="s">
        <v>5044</v>
      </c>
      <c r="P252" s="18">
        <v>25</v>
      </c>
      <c r="Q252" s="16" t="s">
        <v>5514</v>
      </c>
      <c r="R252" s="17">
        <v>0</v>
      </c>
      <c r="S252" s="248" t="s">
        <v>5040</v>
      </c>
      <c r="T252" s="16" t="s">
        <v>3868</v>
      </c>
      <c r="U252" s="18" t="s">
        <v>5519</v>
      </c>
      <c r="V252" s="18" t="s">
        <v>5519</v>
      </c>
      <c r="W252" s="18" t="s">
        <v>3979</v>
      </c>
      <c r="X252" s="18" t="s">
        <v>5042</v>
      </c>
      <c r="Y252" s="132">
        <f t="shared" si="9"/>
        <v>400</v>
      </c>
      <c r="Z252" s="132">
        <f t="shared" si="10"/>
        <v>400</v>
      </c>
      <c r="AA252" s="372" t="str">
        <f t="shared" si="11"/>
        <v>0</v>
      </c>
      <c r="AB252" s="24"/>
      <c r="AC252" s="24"/>
      <c r="AD252" s="28"/>
      <c r="AE252" s="28"/>
      <c r="AF252" s="28"/>
      <c r="AG252" s="28"/>
      <c r="AH252" s="28"/>
    </row>
    <row r="253" spans="1:34" s="351" customFormat="1" ht="11.85" customHeight="1" x14ac:dyDescent="0.2">
      <c r="A253" s="16" t="s">
        <v>4446</v>
      </c>
      <c r="B253" s="17">
        <v>216</v>
      </c>
      <c r="C253" s="16" t="s">
        <v>4447</v>
      </c>
      <c r="D253" s="16" t="s">
        <v>4449</v>
      </c>
      <c r="E253" s="18" t="s">
        <v>5516</v>
      </c>
      <c r="F253" s="18">
        <v>8</v>
      </c>
      <c r="G253" s="60">
        <v>25</v>
      </c>
      <c r="H253" s="18" t="s">
        <v>1561</v>
      </c>
      <c r="I253" s="126" t="s">
        <v>1444</v>
      </c>
      <c r="J253" s="18" t="s">
        <v>3005</v>
      </c>
      <c r="K253" s="19" t="s">
        <v>4069</v>
      </c>
      <c r="L253" s="16" t="s">
        <v>1616</v>
      </c>
      <c r="M253" s="18" t="s">
        <v>4069</v>
      </c>
      <c r="N253" s="58" t="s">
        <v>3005</v>
      </c>
      <c r="O253" s="110" t="s">
        <v>5044</v>
      </c>
      <c r="P253" s="18">
        <v>25</v>
      </c>
      <c r="Q253" s="16" t="s">
        <v>5514</v>
      </c>
      <c r="R253" s="17">
        <v>0</v>
      </c>
      <c r="S253" s="248" t="s">
        <v>5040</v>
      </c>
      <c r="T253" s="16" t="s">
        <v>3868</v>
      </c>
      <c r="U253" s="18" t="s">
        <v>5519</v>
      </c>
      <c r="V253" s="18" t="s">
        <v>5519</v>
      </c>
      <c r="W253" s="18" t="s">
        <v>3979</v>
      </c>
      <c r="X253" s="18" t="s">
        <v>5042</v>
      </c>
      <c r="Y253" s="132">
        <f t="shared" si="9"/>
        <v>400</v>
      </c>
      <c r="Z253" s="132">
        <f t="shared" si="10"/>
        <v>400</v>
      </c>
      <c r="AA253" s="372" t="str">
        <f t="shared" si="11"/>
        <v>0</v>
      </c>
      <c r="AB253" s="24"/>
      <c r="AC253" s="24"/>
      <c r="AD253" s="28"/>
      <c r="AE253" s="28"/>
      <c r="AF253" s="28"/>
      <c r="AG253" s="28"/>
      <c r="AH253" s="28"/>
    </row>
    <row r="254" spans="1:34" s="351" customFormat="1" ht="11.85" customHeight="1" x14ac:dyDescent="0.2">
      <c r="A254" s="16" t="s">
        <v>4446</v>
      </c>
      <c r="B254" s="17">
        <v>216</v>
      </c>
      <c r="C254" s="16" t="s">
        <v>4447</v>
      </c>
      <c r="D254" s="16" t="s">
        <v>4449</v>
      </c>
      <c r="E254" s="18" t="s">
        <v>5516</v>
      </c>
      <c r="F254" s="18">
        <v>8</v>
      </c>
      <c r="G254" s="60">
        <v>25</v>
      </c>
      <c r="H254" s="18" t="s">
        <v>1561</v>
      </c>
      <c r="I254" s="126" t="s">
        <v>1444</v>
      </c>
      <c r="J254" s="18" t="s">
        <v>3005</v>
      </c>
      <c r="K254" s="19" t="s">
        <v>4069</v>
      </c>
      <c r="L254" s="16" t="s">
        <v>1616</v>
      </c>
      <c r="M254" s="18" t="s">
        <v>4069</v>
      </c>
      <c r="N254" s="58" t="s">
        <v>3005</v>
      </c>
      <c r="O254" s="110" t="s">
        <v>5043</v>
      </c>
      <c r="P254" s="18">
        <v>25</v>
      </c>
      <c r="Q254" s="16" t="s">
        <v>5514</v>
      </c>
      <c r="R254" s="17">
        <v>0</v>
      </c>
      <c r="S254" s="248" t="s">
        <v>5040</v>
      </c>
      <c r="T254" s="16" t="s">
        <v>3859</v>
      </c>
      <c r="U254" s="18" t="s">
        <v>5519</v>
      </c>
      <c r="V254" s="18" t="s">
        <v>5519</v>
      </c>
      <c r="W254" s="18" t="s">
        <v>3979</v>
      </c>
      <c r="X254" s="18" t="s">
        <v>5042</v>
      </c>
      <c r="Y254" s="132">
        <f t="shared" si="9"/>
        <v>400</v>
      </c>
      <c r="Z254" s="132">
        <f t="shared" si="10"/>
        <v>400</v>
      </c>
      <c r="AA254" s="372" t="str">
        <f t="shared" si="11"/>
        <v>0</v>
      </c>
      <c r="AG254" s="28"/>
      <c r="AH254" s="28"/>
    </row>
    <row r="255" spans="1:34" s="351" customFormat="1" ht="11.85" customHeight="1" x14ac:dyDescent="0.2">
      <c r="A255" s="16" t="s">
        <v>4446</v>
      </c>
      <c r="B255" s="17">
        <v>216</v>
      </c>
      <c r="C255" s="16" t="s">
        <v>4447</v>
      </c>
      <c r="D255" s="16" t="s">
        <v>4449</v>
      </c>
      <c r="E255" s="18" t="s">
        <v>5516</v>
      </c>
      <c r="F255" s="18">
        <v>8</v>
      </c>
      <c r="G255" s="60">
        <v>25</v>
      </c>
      <c r="H255" s="18" t="s">
        <v>1561</v>
      </c>
      <c r="I255" s="126" t="s">
        <v>1444</v>
      </c>
      <c r="J255" s="18" t="s">
        <v>3005</v>
      </c>
      <c r="K255" s="19" t="s">
        <v>4069</v>
      </c>
      <c r="L255" s="16" t="s">
        <v>1616</v>
      </c>
      <c r="M255" s="18" t="s">
        <v>4069</v>
      </c>
      <c r="N255" s="58" t="s">
        <v>3005</v>
      </c>
      <c r="O255" s="110" t="s">
        <v>2363</v>
      </c>
      <c r="P255" s="18">
        <v>25</v>
      </c>
      <c r="Q255" s="16" t="s">
        <v>5523</v>
      </c>
      <c r="R255" s="17">
        <v>0</v>
      </c>
      <c r="S255" s="248" t="s">
        <v>5040</v>
      </c>
      <c r="T255" s="16" t="s">
        <v>3869</v>
      </c>
      <c r="U255" s="18" t="s">
        <v>5519</v>
      </c>
      <c r="V255" s="18" t="s">
        <v>5519</v>
      </c>
      <c r="W255" s="18" t="s">
        <v>3979</v>
      </c>
      <c r="X255" s="18" t="s">
        <v>5042</v>
      </c>
      <c r="Y255" s="132">
        <f t="shared" si="9"/>
        <v>400</v>
      </c>
      <c r="Z255" s="132">
        <f t="shared" si="10"/>
        <v>400</v>
      </c>
      <c r="AA255" s="372" t="str">
        <f t="shared" si="11"/>
        <v>0</v>
      </c>
      <c r="AB255" s="24"/>
      <c r="AC255" s="24"/>
      <c r="AD255" s="28"/>
      <c r="AE255" s="28"/>
      <c r="AF255" s="28"/>
      <c r="AG255" s="28"/>
      <c r="AH255" s="28"/>
    </row>
    <row r="256" spans="1:34" s="351" customFormat="1" ht="11.85" customHeight="1" x14ac:dyDescent="0.2">
      <c r="A256" s="16" t="s">
        <v>4446</v>
      </c>
      <c r="B256" s="17">
        <v>216</v>
      </c>
      <c r="C256" s="16" t="s">
        <v>4447</v>
      </c>
      <c r="D256" s="16" t="s">
        <v>4449</v>
      </c>
      <c r="E256" s="18" t="s">
        <v>5516</v>
      </c>
      <c r="F256" s="18">
        <v>8</v>
      </c>
      <c r="G256" s="60">
        <v>25</v>
      </c>
      <c r="H256" s="18" t="s">
        <v>1561</v>
      </c>
      <c r="I256" s="126" t="s">
        <v>1444</v>
      </c>
      <c r="J256" s="18" t="s">
        <v>3005</v>
      </c>
      <c r="K256" s="19" t="s">
        <v>4069</v>
      </c>
      <c r="L256" s="16" t="s">
        <v>1616</v>
      </c>
      <c r="M256" s="18" t="s">
        <v>4069</v>
      </c>
      <c r="N256" s="58" t="s">
        <v>3005</v>
      </c>
      <c r="O256" s="110" t="s">
        <v>2363</v>
      </c>
      <c r="P256" s="18">
        <v>25</v>
      </c>
      <c r="Q256" s="16" t="s">
        <v>5523</v>
      </c>
      <c r="R256" s="17">
        <v>0</v>
      </c>
      <c r="S256" s="248" t="s">
        <v>5040</v>
      </c>
      <c r="T256" s="16" t="s">
        <v>3869</v>
      </c>
      <c r="U256" s="18" t="s">
        <v>5519</v>
      </c>
      <c r="V256" s="18" t="s">
        <v>5519</v>
      </c>
      <c r="W256" s="18" t="s">
        <v>3979</v>
      </c>
      <c r="X256" s="18" t="s">
        <v>5042</v>
      </c>
      <c r="Y256" s="132">
        <f t="shared" si="9"/>
        <v>400</v>
      </c>
      <c r="Z256" s="132">
        <f t="shared" si="10"/>
        <v>400</v>
      </c>
      <c r="AA256" s="372" t="str">
        <f t="shared" si="11"/>
        <v>0</v>
      </c>
      <c r="AB256" s="24"/>
      <c r="AC256" s="24"/>
      <c r="AD256" s="28"/>
      <c r="AE256" s="28"/>
      <c r="AF256" s="28"/>
      <c r="AG256" s="28"/>
      <c r="AH256" s="28"/>
    </row>
    <row r="257" spans="1:34" s="351" customFormat="1" ht="11.85" customHeight="1" x14ac:dyDescent="0.2">
      <c r="A257" s="1" t="s">
        <v>5146</v>
      </c>
      <c r="B257" s="2">
        <v>37</v>
      </c>
      <c r="C257" s="1" t="s">
        <v>5079</v>
      </c>
      <c r="D257" s="1" t="s">
        <v>4449</v>
      </c>
      <c r="E257" s="3" t="s">
        <v>5516</v>
      </c>
      <c r="F257" s="3">
        <v>8</v>
      </c>
      <c r="G257" s="140">
        <v>25</v>
      </c>
      <c r="H257" s="18" t="s">
        <v>1561</v>
      </c>
      <c r="I257" s="127"/>
      <c r="J257" s="18" t="s">
        <v>3005</v>
      </c>
      <c r="K257" s="51" t="s">
        <v>4199</v>
      </c>
      <c r="L257" s="16" t="s">
        <v>1616</v>
      </c>
      <c r="M257" s="18" t="s">
        <v>4199</v>
      </c>
      <c r="N257" s="58" t="s">
        <v>3005</v>
      </c>
      <c r="O257" s="140"/>
      <c r="P257" s="18">
        <v>25</v>
      </c>
      <c r="Q257" s="16" t="s">
        <v>5514</v>
      </c>
      <c r="R257" s="17">
        <v>16.8</v>
      </c>
      <c r="S257" s="248" t="s">
        <v>5040</v>
      </c>
      <c r="T257" s="16" t="s">
        <v>4450</v>
      </c>
      <c r="U257" s="18" t="s">
        <v>5519</v>
      </c>
      <c r="V257" s="18" t="s">
        <v>5519</v>
      </c>
      <c r="W257" s="18" t="s">
        <v>3979</v>
      </c>
      <c r="X257" s="18" t="s">
        <v>5042</v>
      </c>
      <c r="Y257" s="132">
        <f t="shared" si="9"/>
        <v>400</v>
      </c>
      <c r="Z257" s="132">
        <f t="shared" si="10"/>
        <v>400</v>
      </c>
      <c r="AA257" s="372" t="str">
        <f t="shared" si="11"/>
        <v>0</v>
      </c>
      <c r="AB257" s="24"/>
      <c r="AC257" s="24"/>
      <c r="AD257" s="28"/>
      <c r="AE257" s="28"/>
      <c r="AF257" s="28"/>
      <c r="AG257" s="28"/>
      <c r="AH257" s="28"/>
    </row>
    <row r="258" spans="1:34" s="18" customFormat="1" ht="11.85" customHeight="1" x14ac:dyDescent="0.2">
      <c r="A258" s="1" t="s">
        <v>5148</v>
      </c>
      <c r="B258" s="2">
        <v>35</v>
      </c>
      <c r="C258" s="1" t="s">
        <v>5079</v>
      </c>
      <c r="D258" s="1" t="s">
        <v>4449</v>
      </c>
      <c r="E258" s="3" t="s">
        <v>5516</v>
      </c>
      <c r="F258" s="3">
        <v>8</v>
      </c>
      <c r="G258" s="140">
        <v>25</v>
      </c>
      <c r="H258" s="18" t="s">
        <v>1561</v>
      </c>
      <c r="I258" s="131" t="s">
        <v>5083</v>
      </c>
      <c r="J258" s="18" t="s">
        <v>3005</v>
      </c>
      <c r="K258" s="51" t="s">
        <v>4283</v>
      </c>
      <c r="L258" s="16" t="s">
        <v>1616</v>
      </c>
      <c r="M258" s="18" t="s">
        <v>1611</v>
      </c>
      <c r="N258" s="58" t="s">
        <v>3005</v>
      </c>
      <c r="O258" s="140"/>
      <c r="P258" s="18">
        <v>25</v>
      </c>
      <c r="Q258" s="16" t="s">
        <v>5514</v>
      </c>
      <c r="R258" s="17">
        <v>12.5</v>
      </c>
      <c r="S258" s="136" t="s">
        <v>5040</v>
      </c>
      <c r="T258" s="16" t="s">
        <v>3933</v>
      </c>
      <c r="U258" s="18" t="s">
        <v>5519</v>
      </c>
      <c r="V258" s="18" t="s">
        <v>5519</v>
      </c>
      <c r="W258" s="18" t="s">
        <v>3979</v>
      </c>
      <c r="X258" s="18" t="s">
        <v>5042</v>
      </c>
      <c r="Y258" s="132">
        <f t="shared" si="9"/>
        <v>400</v>
      </c>
      <c r="Z258" s="132">
        <f t="shared" si="10"/>
        <v>400</v>
      </c>
      <c r="AA258" s="372" t="str">
        <f t="shared" si="11"/>
        <v>0</v>
      </c>
    </row>
    <row r="259" spans="1:34" s="351" customFormat="1" ht="11.85" customHeight="1" x14ac:dyDescent="0.2">
      <c r="A259" s="16" t="s">
        <v>3878</v>
      </c>
      <c r="B259" s="17">
        <v>290.5</v>
      </c>
      <c r="C259" s="16" t="s">
        <v>5514</v>
      </c>
      <c r="D259" s="16" t="s">
        <v>4449</v>
      </c>
      <c r="E259" s="18" t="s">
        <v>5516</v>
      </c>
      <c r="F259" s="18">
        <v>8</v>
      </c>
      <c r="G259" s="18">
        <v>25</v>
      </c>
      <c r="H259" s="18" t="s">
        <v>1561</v>
      </c>
      <c r="I259" s="131" t="s">
        <v>5568</v>
      </c>
      <c r="J259" s="18" t="s">
        <v>3005</v>
      </c>
      <c r="K259" s="19" t="s">
        <v>4138</v>
      </c>
      <c r="L259" s="16" t="s">
        <v>1616</v>
      </c>
      <c r="M259" s="18" t="s">
        <v>1614</v>
      </c>
      <c r="N259" s="58" t="s">
        <v>3005</v>
      </c>
      <c r="O259" s="140"/>
      <c r="P259" s="18">
        <v>25</v>
      </c>
      <c r="Q259" s="16" t="s">
        <v>5528</v>
      </c>
      <c r="R259" s="17">
        <v>62</v>
      </c>
      <c r="S259" s="248" t="s">
        <v>5040</v>
      </c>
      <c r="T259" s="16" t="s">
        <v>3917</v>
      </c>
      <c r="U259" s="18" t="s">
        <v>5519</v>
      </c>
      <c r="V259" s="18" t="s">
        <v>5519</v>
      </c>
      <c r="W259" s="18" t="s">
        <v>3979</v>
      </c>
      <c r="X259" s="18" t="s">
        <v>5042</v>
      </c>
      <c r="Y259" s="132">
        <f t="shared" si="9"/>
        <v>400</v>
      </c>
      <c r="Z259" s="132">
        <f t="shared" si="10"/>
        <v>400</v>
      </c>
      <c r="AA259" s="372" t="str">
        <f t="shared" si="11"/>
        <v>0</v>
      </c>
      <c r="AB259" s="24"/>
      <c r="AC259" s="24"/>
      <c r="AD259" s="28"/>
      <c r="AE259" s="28"/>
      <c r="AF259" s="28"/>
      <c r="AG259" s="28"/>
      <c r="AH259" s="28"/>
    </row>
    <row r="260" spans="1:34" s="18" customFormat="1" ht="11.85" customHeight="1" x14ac:dyDescent="0.2">
      <c r="A260" s="1" t="s">
        <v>5147</v>
      </c>
      <c r="B260" s="2">
        <v>35</v>
      </c>
      <c r="C260" s="1" t="s">
        <v>5079</v>
      </c>
      <c r="D260" s="1" t="s">
        <v>4449</v>
      </c>
      <c r="E260" s="3" t="s">
        <v>5516</v>
      </c>
      <c r="F260" s="3">
        <v>8</v>
      </c>
      <c r="G260" s="59">
        <v>3</v>
      </c>
      <c r="H260" s="18" t="s">
        <v>1561</v>
      </c>
      <c r="I260" s="127"/>
      <c r="J260" s="18" t="s">
        <v>3005</v>
      </c>
      <c r="K260" s="51" t="s">
        <v>1614</v>
      </c>
      <c r="L260" s="16" t="s">
        <v>1616</v>
      </c>
      <c r="M260" s="18" t="s">
        <v>1614</v>
      </c>
      <c r="N260" s="58" t="s">
        <v>3005</v>
      </c>
      <c r="O260" s="140"/>
      <c r="P260" s="59">
        <v>3</v>
      </c>
      <c r="Q260" s="16" t="s">
        <v>5528</v>
      </c>
      <c r="R260" s="17">
        <v>62</v>
      </c>
      <c r="S260" s="136" t="s">
        <v>5040</v>
      </c>
      <c r="T260" s="16" t="s">
        <v>3916</v>
      </c>
      <c r="U260" s="18" t="s">
        <v>5519</v>
      </c>
      <c r="V260" s="18" t="s">
        <v>5519</v>
      </c>
      <c r="W260" s="18" t="s">
        <v>3979</v>
      </c>
      <c r="X260" s="18" t="s">
        <v>5042</v>
      </c>
      <c r="Y260" s="132">
        <f t="shared" si="9"/>
        <v>48</v>
      </c>
      <c r="Z260" s="132">
        <f t="shared" si="10"/>
        <v>48</v>
      </c>
      <c r="AA260" s="372" t="str">
        <f t="shared" si="11"/>
        <v>0</v>
      </c>
    </row>
    <row r="261" spans="1:34" s="18" customFormat="1" ht="11.85" customHeight="1" x14ac:dyDescent="0.2">
      <c r="A261" s="1" t="s">
        <v>5149</v>
      </c>
      <c r="B261" s="2">
        <v>34</v>
      </c>
      <c r="C261" s="1" t="s">
        <v>5079</v>
      </c>
      <c r="D261" s="1" t="s">
        <v>4449</v>
      </c>
      <c r="E261" s="3" t="s">
        <v>5516</v>
      </c>
      <c r="F261" s="3">
        <v>8</v>
      </c>
      <c r="G261" s="140">
        <v>25</v>
      </c>
      <c r="H261" s="18" t="s">
        <v>1561</v>
      </c>
      <c r="I261" s="127"/>
      <c r="J261" s="18" t="s">
        <v>3005</v>
      </c>
      <c r="K261" s="51" t="s">
        <v>4283</v>
      </c>
      <c r="L261" s="16" t="s">
        <v>1616</v>
      </c>
      <c r="M261" s="18" t="s">
        <v>4283</v>
      </c>
      <c r="N261" s="58" t="s">
        <v>3005</v>
      </c>
      <c r="O261" s="140"/>
      <c r="P261" s="18">
        <v>25</v>
      </c>
      <c r="Q261" s="16" t="s">
        <v>3792</v>
      </c>
      <c r="R261" s="17">
        <v>57</v>
      </c>
      <c r="S261" s="248" t="s">
        <v>5040</v>
      </c>
      <c r="T261" s="16" t="s">
        <v>3802</v>
      </c>
      <c r="U261" s="18" t="s">
        <v>5519</v>
      </c>
      <c r="V261" s="18" t="s">
        <v>5519</v>
      </c>
      <c r="W261" s="18" t="s">
        <v>3979</v>
      </c>
      <c r="X261" s="18" t="s">
        <v>5042</v>
      </c>
      <c r="Y261" s="132">
        <f t="shared" si="9"/>
        <v>400</v>
      </c>
      <c r="Z261" s="132">
        <f t="shared" si="10"/>
        <v>400</v>
      </c>
      <c r="AA261" s="372" t="str">
        <f t="shared" si="11"/>
        <v>0</v>
      </c>
    </row>
    <row r="262" spans="1:34" s="18" customFormat="1" ht="11.85" customHeight="1" x14ac:dyDescent="0.2">
      <c r="A262" s="1" t="s">
        <v>5151</v>
      </c>
      <c r="B262" s="2">
        <v>35</v>
      </c>
      <c r="C262" s="1" t="s">
        <v>5079</v>
      </c>
      <c r="D262" s="1" t="s">
        <v>4449</v>
      </c>
      <c r="E262" s="3" t="s">
        <v>5516</v>
      </c>
      <c r="F262" s="3">
        <v>8</v>
      </c>
      <c r="G262" s="140">
        <v>25</v>
      </c>
      <c r="H262" s="18" t="s">
        <v>1561</v>
      </c>
      <c r="I262" s="127"/>
      <c r="J262" s="18" t="s">
        <v>3005</v>
      </c>
      <c r="K262" s="51" t="s">
        <v>4988</v>
      </c>
      <c r="L262" s="16" t="s">
        <v>1616</v>
      </c>
      <c r="M262" s="18" t="s">
        <v>4988</v>
      </c>
      <c r="N262" s="58" t="s">
        <v>3005</v>
      </c>
      <c r="O262" s="416"/>
      <c r="P262" s="18">
        <v>25</v>
      </c>
      <c r="Q262" s="16" t="s">
        <v>5435</v>
      </c>
      <c r="R262" s="17">
        <v>62.5</v>
      </c>
      <c r="S262" s="136" t="s">
        <v>5040</v>
      </c>
      <c r="T262" s="16" t="s">
        <v>5441</v>
      </c>
      <c r="U262" s="18" t="s">
        <v>5519</v>
      </c>
      <c r="V262" s="18" t="s">
        <v>5519</v>
      </c>
      <c r="W262" s="18" t="s">
        <v>3979</v>
      </c>
      <c r="X262" s="18" t="s">
        <v>5042</v>
      </c>
      <c r="Y262" s="132">
        <f t="shared" si="9"/>
        <v>400</v>
      </c>
      <c r="Z262" s="132">
        <f t="shared" si="10"/>
        <v>400</v>
      </c>
      <c r="AA262" s="372" t="str">
        <f t="shared" si="11"/>
        <v>0</v>
      </c>
    </row>
    <row r="263" spans="1:34" s="351" customFormat="1" ht="11.85" customHeight="1" x14ac:dyDescent="0.2">
      <c r="A263" s="18" t="s">
        <v>5505</v>
      </c>
      <c r="B263" s="17">
        <v>57</v>
      </c>
      <c r="C263" s="18" t="s">
        <v>5497</v>
      </c>
      <c r="D263" s="16" t="s">
        <v>4449</v>
      </c>
      <c r="E263" s="18" t="s">
        <v>5516</v>
      </c>
      <c r="F263" s="18">
        <v>8</v>
      </c>
      <c r="G263" s="18">
        <v>25</v>
      </c>
      <c r="H263" s="18" t="s">
        <v>1561</v>
      </c>
      <c r="I263" s="51"/>
      <c r="J263" s="18" t="s">
        <v>3005</v>
      </c>
      <c r="K263" s="19" t="s">
        <v>4541</v>
      </c>
      <c r="L263" s="16" t="s">
        <v>1616</v>
      </c>
      <c r="M263" s="397" t="s">
        <v>4541</v>
      </c>
      <c r="N263" s="275" t="s">
        <v>3005</v>
      </c>
      <c r="P263" s="140">
        <v>25</v>
      </c>
      <c r="Q263" s="1" t="s">
        <v>5079</v>
      </c>
      <c r="R263" s="2">
        <v>36.25</v>
      </c>
      <c r="S263" s="136" t="s">
        <v>5040</v>
      </c>
      <c r="T263" s="1" t="s">
        <v>5153</v>
      </c>
      <c r="U263" s="18" t="s">
        <v>5519</v>
      </c>
      <c r="V263" s="18" t="s">
        <v>5519</v>
      </c>
      <c r="W263" s="18" t="s">
        <v>3979</v>
      </c>
      <c r="X263" s="18" t="s">
        <v>5042</v>
      </c>
      <c r="Y263" s="132">
        <f t="shared" ref="Y263:Y326" si="12">F263*G263*2</f>
        <v>400</v>
      </c>
      <c r="Z263" s="132">
        <f t="shared" ref="Z263:Z326" si="13">IF(X263="N",Y263,"0")</f>
        <v>400</v>
      </c>
      <c r="AA263" s="372" t="str">
        <f t="shared" ref="AA263:AA326" si="14">IF(X263="P",Y263,"0")</f>
        <v>0</v>
      </c>
      <c r="AB263" s="24"/>
      <c r="AC263" s="24"/>
      <c r="AD263" s="28"/>
      <c r="AE263" s="28"/>
      <c r="AF263" s="28"/>
      <c r="AG263" s="28"/>
      <c r="AH263" s="28"/>
    </row>
    <row r="264" spans="1:34" s="18" customFormat="1" ht="11.85" customHeight="1" x14ac:dyDescent="0.2">
      <c r="A264" s="16" t="s">
        <v>3953</v>
      </c>
      <c r="B264" s="17">
        <v>277</v>
      </c>
      <c r="C264" s="16" t="s">
        <v>5523</v>
      </c>
      <c r="D264" s="16" t="s">
        <v>4449</v>
      </c>
      <c r="E264" s="18" t="s">
        <v>5516</v>
      </c>
      <c r="F264" s="18">
        <v>8</v>
      </c>
      <c r="G264" s="18">
        <v>25</v>
      </c>
      <c r="H264" s="18" t="s">
        <v>1561</v>
      </c>
      <c r="I264" s="51"/>
      <c r="J264" s="18" t="s">
        <v>3005</v>
      </c>
      <c r="K264" s="19" t="s">
        <v>1441</v>
      </c>
      <c r="L264" s="16" t="s">
        <v>1616</v>
      </c>
      <c r="M264" s="118" t="s">
        <v>1204</v>
      </c>
      <c r="N264" s="58" t="s">
        <v>3005</v>
      </c>
      <c r="O264" s="116" t="s">
        <v>1441</v>
      </c>
      <c r="P264" s="118">
        <v>25</v>
      </c>
      <c r="Q264" s="16" t="s">
        <v>1195</v>
      </c>
      <c r="R264" s="17">
        <v>58</v>
      </c>
      <c r="S264" s="136" t="s">
        <v>5040</v>
      </c>
      <c r="T264" s="16" t="s">
        <v>1205</v>
      </c>
      <c r="U264" s="18" t="s">
        <v>5519</v>
      </c>
      <c r="V264" s="18" t="s">
        <v>5519</v>
      </c>
      <c r="W264" s="18" t="s">
        <v>3979</v>
      </c>
      <c r="X264" s="18" t="s">
        <v>5042</v>
      </c>
      <c r="Y264" s="132">
        <f t="shared" si="12"/>
        <v>400</v>
      </c>
      <c r="Z264" s="132">
        <f t="shared" si="13"/>
        <v>400</v>
      </c>
      <c r="AA264" s="372" t="str">
        <f t="shared" si="14"/>
        <v>0</v>
      </c>
    </row>
    <row r="265" spans="1:34" s="18" customFormat="1" ht="11.85" customHeight="1" x14ac:dyDescent="0.2">
      <c r="A265" s="16" t="s">
        <v>1388</v>
      </c>
      <c r="B265" s="17">
        <v>51.5</v>
      </c>
      <c r="C265" s="16" t="s">
        <v>1389</v>
      </c>
      <c r="D265" s="16" t="s">
        <v>4449</v>
      </c>
      <c r="E265" s="18" t="s">
        <v>5516</v>
      </c>
      <c r="F265" s="18">
        <v>8</v>
      </c>
      <c r="G265" s="18">
        <v>25</v>
      </c>
      <c r="H265" s="18" t="s">
        <v>1561</v>
      </c>
      <c r="I265" s="51"/>
      <c r="J265" s="18" t="s">
        <v>3005</v>
      </c>
      <c r="K265" s="19" t="s">
        <v>1441</v>
      </c>
      <c r="L265" s="16" t="s">
        <v>1616</v>
      </c>
      <c r="M265" s="140" t="s">
        <v>1441</v>
      </c>
      <c r="N265" s="18" t="s">
        <v>3005</v>
      </c>
      <c r="P265" s="140">
        <v>25</v>
      </c>
      <c r="Q265" s="1" t="s">
        <v>5079</v>
      </c>
      <c r="R265" s="2">
        <v>35</v>
      </c>
      <c r="S265" s="136" t="s">
        <v>5040</v>
      </c>
      <c r="T265" s="1" t="s">
        <v>5163</v>
      </c>
      <c r="U265" s="18" t="s">
        <v>5519</v>
      </c>
      <c r="V265" s="18" t="s">
        <v>5519</v>
      </c>
      <c r="W265" s="18" t="s">
        <v>3979</v>
      </c>
      <c r="X265" s="18" t="s">
        <v>5042</v>
      </c>
      <c r="Y265" s="132">
        <f t="shared" si="12"/>
        <v>400</v>
      </c>
      <c r="Z265" s="132">
        <f t="shared" si="13"/>
        <v>400</v>
      </c>
      <c r="AA265" s="372" t="str">
        <f t="shared" si="14"/>
        <v>0</v>
      </c>
    </row>
    <row r="266" spans="1:34" s="351" customFormat="1" ht="11.85" customHeight="1" x14ac:dyDescent="0.2">
      <c r="A266" s="16" t="s">
        <v>2723</v>
      </c>
      <c r="B266" s="17">
        <v>80</v>
      </c>
      <c r="C266" s="16" t="s">
        <v>2721</v>
      </c>
      <c r="D266" s="16" t="s">
        <v>4449</v>
      </c>
      <c r="E266" s="18" t="s">
        <v>5516</v>
      </c>
      <c r="F266" s="18">
        <v>8</v>
      </c>
      <c r="G266" s="18">
        <v>25</v>
      </c>
      <c r="H266" s="18" t="s">
        <v>1561</v>
      </c>
      <c r="I266" s="51" t="s">
        <v>5103</v>
      </c>
      <c r="J266" s="18" t="s">
        <v>3005</v>
      </c>
      <c r="K266" s="19" t="s">
        <v>4980</v>
      </c>
      <c r="L266" s="16" t="s">
        <v>1616</v>
      </c>
      <c r="M266" s="18" t="s">
        <v>4977</v>
      </c>
      <c r="N266" s="58" t="s">
        <v>3005</v>
      </c>
      <c r="O266" s="83" t="s">
        <v>5270</v>
      </c>
      <c r="P266" s="18">
        <v>25</v>
      </c>
      <c r="Q266" s="16" t="s">
        <v>2610</v>
      </c>
      <c r="R266" s="17">
        <v>65</v>
      </c>
      <c r="S266" s="248" t="s">
        <v>5175</v>
      </c>
      <c r="T266" s="16" t="s">
        <v>2631</v>
      </c>
      <c r="U266" s="18" t="s">
        <v>5519</v>
      </c>
      <c r="V266" s="18" t="s">
        <v>5519</v>
      </c>
      <c r="W266" s="18" t="s">
        <v>3979</v>
      </c>
      <c r="X266" s="18" t="s">
        <v>3978</v>
      </c>
      <c r="Y266" s="132">
        <f t="shared" si="12"/>
        <v>400</v>
      </c>
      <c r="Z266" s="132" t="str">
        <f t="shared" si="13"/>
        <v>0</v>
      </c>
      <c r="AA266" s="372">
        <f t="shared" si="14"/>
        <v>400</v>
      </c>
      <c r="AB266" s="24"/>
      <c r="AC266" s="24"/>
      <c r="AD266" s="28"/>
      <c r="AE266" s="28"/>
      <c r="AF266" s="28"/>
      <c r="AG266" s="28"/>
      <c r="AH266" s="28"/>
    </row>
    <row r="267" spans="1:34" s="18" customFormat="1" ht="11.85" customHeight="1" x14ac:dyDescent="0.2">
      <c r="A267" s="16" t="s">
        <v>4455</v>
      </c>
      <c r="B267" s="17">
        <v>374</v>
      </c>
      <c r="C267" s="16" t="s">
        <v>5514</v>
      </c>
      <c r="D267" s="16" t="s">
        <v>4449</v>
      </c>
      <c r="E267" s="18" t="s">
        <v>5516</v>
      </c>
      <c r="F267" s="18">
        <v>8</v>
      </c>
      <c r="G267" s="18">
        <v>25</v>
      </c>
      <c r="H267" s="18" t="s">
        <v>1561</v>
      </c>
      <c r="I267" s="51" t="s">
        <v>5101</v>
      </c>
      <c r="J267" s="18" t="s">
        <v>3005</v>
      </c>
      <c r="K267" s="19" t="s">
        <v>4978</v>
      </c>
      <c r="L267" s="16" t="s">
        <v>1616</v>
      </c>
      <c r="M267" s="18" t="s">
        <v>4170</v>
      </c>
      <c r="N267" s="58" t="s">
        <v>3005</v>
      </c>
      <c r="O267" s="116" t="s">
        <v>5270</v>
      </c>
      <c r="P267" s="118">
        <v>25</v>
      </c>
      <c r="Q267" s="16" t="s">
        <v>5514</v>
      </c>
      <c r="R267" s="17">
        <v>165</v>
      </c>
      <c r="S267" s="248" t="s">
        <v>5176</v>
      </c>
      <c r="T267" s="16" t="s">
        <v>3890</v>
      </c>
      <c r="U267" s="18" t="s">
        <v>5519</v>
      </c>
      <c r="V267" s="18" t="s">
        <v>5519</v>
      </c>
      <c r="W267" s="18" t="s">
        <v>3979</v>
      </c>
      <c r="X267" s="18" t="s">
        <v>3978</v>
      </c>
      <c r="Y267" s="132">
        <f t="shared" si="12"/>
        <v>400</v>
      </c>
      <c r="Z267" s="132" t="str">
        <f t="shared" si="13"/>
        <v>0</v>
      </c>
      <c r="AA267" s="372">
        <f t="shared" si="14"/>
        <v>400</v>
      </c>
    </row>
    <row r="268" spans="1:34" s="18" customFormat="1" ht="11.85" customHeight="1" x14ac:dyDescent="0.2">
      <c r="A268" s="1" t="s">
        <v>5152</v>
      </c>
      <c r="B268" s="2">
        <v>36</v>
      </c>
      <c r="C268" s="1" t="s">
        <v>5079</v>
      </c>
      <c r="D268" s="1" t="s">
        <v>4449</v>
      </c>
      <c r="E268" s="3" t="s">
        <v>5516</v>
      </c>
      <c r="F268" s="3">
        <v>8</v>
      </c>
      <c r="G268" s="140">
        <v>25</v>
      </c>
      <c r="H268" s="18" t="s">
        <v>1561</v>
      </c>
      <c r="I268" s="131" t="s">
        <v>5094</v>
      </c>
      <c r="J268" s="18" t="s">
        <v>3005</v>
      </c>
      <c r="K268" s="51" t="s">
        <v>4988</v>
      </c>
      <c r="L268" s="16" t="s">
        <v>1616</v>
      </c>
      <c r="M268" s="18" t="s">
        <v>4434</v>
      </c>
      <c r="N268" s="58" t="s">
        <v>3005</v>
      </c>
      <c r="O268" s="140"/>
      <c r="P268" s="18">
        <v>25</v>
      </c>
      <c r="Q268" s="16" t="s">
        <v>5514</v>
      </c>
      <c r="R268" s="17">
        <v>24.65</v>
      </c>
      <c r="S268" s="136" t="s">
        <v>5178</v>
      </c>
      <c r="T268" s="16" t="s">
        <v>4435</v>
      </c>
      <c r="U268" s="18" t="s">
        <v>5519</v>
      </c>
      <c r="V268" s="18" t="s">
        <v>5519</v>
      </c>
      <c r="W268" s="18" t="s">
        <v>3979</v>
      </c>
      <c r="X268" s="18" t="s">
        <v>3978</v>
      </c>
      <c r="Y268" s="132">
        <f t="shared" si="12"/>
        <v>400</v>
      </c>
      <c r="Z268" s="132" t="str">
        <f t="shared" si="13"/>
        <v>0</v>
      </c>
      <c r="AA268" s="372">
        <f t="shared" si="14"/>
        <v>400</v>
      </c>
    </row>
    <row r="269" spans="1:34" s="351" customFormat="1" ht="11.85" customHeight="1" x14ac:dyDescent="0.2">
      <c r="A269" s="16" t="s">
        <v>4446</v>
      </c>
      <c r="B269" s="17">
        <v>216</v>
      </c>
      <c r="C269" s="16" t="s">
        <v>4447</v>
      </c>
      <c r="D269" s="16" t="s">
        <v>4449</v>
      </c>
      <c r="E269" s="18" t="s">
        <v>5516</v>
      </c>
      <c r="F269" s="18">
        <v>8</v>
      </c>
      <c r="G269" s="245">
        <v>25</v>
      </c>
      <c r="H269" s="18" t="s">
        <v>1561</v>
      </c>
      <c r="I269" s="127" t="s">
        <v>1459</v>
      </c>
      <c r="J269" s="18" t="s">
        <v>3005</v>
      </c>
      <c r="K269" s="19" t="s">
        <v>4069</v>
      </c>
      <c r="L269" s="16" t="s">
        <v>1616</v>
      </c>
      <c r="M269" s="18" t="s">
        <v>1611</v>
      </c>
      <c r="N269" s="58" t="s">
        <v>3005</v>
      </c>
      <c r="O269" s="140" t="s">
        <v>5062</v>
      </c>
      <c r="P269" s="18">
        <v>25</v>
      </c>
      <c r="Q269" s="16" t="s">
        <v>5514</v>
      </c>
      <c r="R269" s="17">
        <v>11.9</v>
      </c>
      <c r="S269" s="248" t="s">
        <v>5195</v>
      </c>
      <c r="T269" s="16" t="s">
        <v>3935</v>
      </c>
      <c r="U269" s="18" t="s">
        <v>5519</v>
      </c>
      <c r="V269" s="18" t="s">
        <v>5519</v>
      </c>
      <c r="W269" s="18" t="s">
        <v>3979</v>
      </c>
      <c r="X269" s="18" t="s">
        <v>3978</v>
      </c>
      <c r="Y269" s="132">
        <f t="shared" si="12"/>
        <v>400</v>
      </c>
      <c r="Z269" s="132" t="str">
        <f t="shared" si="13"/>
        <v>0</v>
      </c>
      <c r="AA269" s="372">
        <f t="shared" si="14"/>
        <v>400</v>
      </c>
      <c r="AB269" s="18"/>
      <c r="AC269" s="18"/>
      <c r="AD269" s="18"/>
      <c r="AE269" s="18"/>
      <c r="AF269" s="18"/>
      <c r="AG269" s="28"/>
      <c r="AH269" s="28"/>
    </row>
    <row r="270" spans="1:34" s="18" customFormat="1" ht="11.85" customHeight="1" x14ac:dyDescent="0.2">
      <c r="A270" s="16" t="s">
        <v>4446</v>
      </c>
      <c r="B270" s="17">
        <v>216</v>
      </c>
      <c r="C270" s="16" t="s">
        <v>4447</v>
      </c>
      <c r="D270" s="16" t="s">
        <v>4449</v>
      </c>
      <c r="E270" s="18" t="s">
        <v>5516</v>
      </c>
      <c r="F270" s="18">
        <v>8</v>
      </c>
      <c r="G270" s="60">
        <v>25</v>
      </c>
      <c r="H270" s="18" t="s">
        <v>1561</v>
      </c>
      <c r="I270" s="126" t="s">
        <v>1460</v>
      </c>
      <c r="J270" s="18" t="s">
        <v>3005</v>
      </c>
      <c r="K270" s="19" t="s">
        <v>4069</v>
      </c>
      <c r="L270" s="16" t="s">
        <v>1616</v>
      </c>
      <c r="M270" s="18" t="s">
        <v>4300</v>
      </c>
      <c r="N270" s="58" t="s">
        <v>3005</v>
      </c>
      <c r="O270" s="397" t="s">
        <v>3244</v>
      </c>
      <c r="P270" s="18">
        <v>25</v>
      </c>
      <c r="Q270" s="16" t="s">
        <v>5435</v>
      </c>
      <c r="R270" s="17">
        <v>60</v>
      </c>
      <c r="S270" s="248" t="s">
        <v>5198</v>
      </c>
      <c r="T270" s="16" t="s">
        <v>5443</v>
      </c>
      <c r="U270" s="18" t="s">
        <v>5519</v>
      </c>
      <c r="V270" s="18" t="s">
        <v>5519</v>
      </c>
      <c r="W270" s="18" t="s">
        <v>3979</v>
      </c>
      <c r="X270" s="18" t="s">
        <v>3978</v>
      </c>
      <c r="Y270" s="132">
        <f t="shared" si="12"/>
        <v>400</v>
      </c>
      <c r="Z270" s="132" t="str">
        <f t="shared" si="13"/>
        <v>0</v>
      </c>
      <c r="AA270" s="372">
        <f t="shared" si="14"/>
        <v>400</v>
      </c>
    </row>
    <row r="271" spans="1:34" s="18" customFormat="1" ht="11.85" customHeight="1" x14ac:dyDescent="0.2">
      <c r="A271" s="16" t="s">
        <v>4446</v>
      </c>
      <c r="B271" s="17">
        <v>216</v>
      </c>
      <c r="C271" s="16" t="s">
        <v>4447</v>
      </c>
      <c r="D271" s="16" t="s">
        <v>4449</v>
      </c>
      <c r="E271" s="18" t="s">
        <v>5516</v>
      </c>
      <c r="F271" s="18">
        <v>8</v>
      </c>
      <c r="G271" s="60">
        <v>25</v>
      </c>
      <c r="H271" s="18" t="s">
        <v>1561</v>
      </c>
      <c r="I271" s="126" t="s">
        <v>1460</v>
      </c>
      <c r="J271" s="18" t="s">
        <v>3005</v>
      </c>
      <c r="K271" s="19" t="s">
        <v>4069</v>
      </c>
      <c r="L271" s="16" t="s">
        <v>1616</v>
      </c>
      <c r="M271" s="118" t="s">
        <v>4300</v>
      </c>
      <c r="N271" s="58" t="s">
        <v>3005</v>
      </c>
      <c r="O271" s="397" t="s">
        <v>3244</v>
      </c>
      <c r="P271" s="118">
        <v>25</v>
      </c>
      <c r="Q271" s="16" t="s">
        <v>5497</v>
      </c>
      <c r="R271" s="17">
        <v>57.5</v>
      </c>
      <c r="S271" s="248" t="s">
        <v>5199</v>
      </c>
      <c r="T271" s="16" t="s">
        <v>5506</v>
      </c>
      <c r="U271" s="18" t="s">
        <v>5519</v>
      </c>
      <c r="V271" s="18" t="s">
        <v>5519</v>
      </c>
      <c r="W271" s="18" t="s">
        <v>3979</v>
      </c>
      <c r="X271" s="18" t="s">
        <v>3978</v>
      </c>
      <c r="Y271" s="132">
        <f t="shared" si="12"/>
        <v>400</v>
      </c>
      <c r="Z271" s="132" t="str">
        <f t="shared" si="13"/>
        <v>0</v>
      </c>
      <c r="AA271" s="372">
        <f t="shared" si="14"/>
        <v>400</v>
      </c>
    </row>
    <row r="272" spans="1:34" s="351" customFormat="1" ht="11.85" customHeight="1" x14ac:dyDescent="0.2">
      <c r="A272" s="16" t="s">
        <v>4446</v>
      </c>
      <c r="B272" s="17">
        <v>216</v>
      </c>
      <c r="C272" s="16" t="s">
        <v>4447</v>
      </c>
      <c r="D272" s="16" t="s">
        <v>4449</v>
      </c>
      <c r="E272" s="18" t="s">
        <v>5516</v>
      </c>
      <c r="F272" s="18">
        <v>8</v>
      </c>
      <c r="G272" s="60">
        <v>25</v>
      </c>
      <c r="H272" s="18" t="s">
        <v>1561</v>
      </c>
      <c r="I272" s="126" t="s">
        <v>1460</v>
      </c>
      <c r="J272" s="18" t="s">
        <v>3005</v>
      </c>
      <c r="K272" s="19" t="s">
        <v>4069</v>
      </c>
      <c r="L272" s="16" t="s">
        <v>1616</v>
      </c>
      <c r="M272" s="18" t="s">
        <v>4300</v>
      </c>
      <c r="N272" s="58" t="s">
        <v>3005</v>
      </c>
      <c r="O272" s="397" t="s">
        <v>3244</v>
      </c>
      <c r="P272" s="118">
        <v>25</v>
      </c>
      <c r="Q272" s="16" t="s">
        <v>5435</v>
      </c>
      <c r="R272" s="17">
        <v>55</v>
      </c>
      <c r="S272" s="248" t="s">
        <v>5200</v>
      </c>
      <c r="T272" s="16" t="s">
        <v>5442</v>
      </c>
      <c r="U272" s="18" t="s">
        <v>5519</v>
      </c>
      <c r="V272" s="18" t="s">
        <v>5519</v>
      </c>
      <c r="W272" s="18" t="s">
        <v>3979</v>
      </c>
      <c r="X272" s="18" t="s">
        <v>3978</v>
      </c>
      <c r="Y272" s="132">
        <f t="shared" si="12"/>
        <v>400</v>
      </c>
      <c r="Z272" s="132" t="str">
        <f t="shared" si="13"/>
        <v>0</v>
      </c>
      <c r="AA272" s="372">
        <f t="shared" si="14"/>
        <v>400</v>
      </c>
      <c r="AB272" s="24"/>
      <c r="AC272" s="24"/>
      <c r="AD272" s="28"/>
      <c r="AE272" s="28"/>
      <c r="AF272" s="28"/>
      <c r="AG272" s="28"/>
      <c r="AH272" s="28"/>
    </row>
    <row r="273" spans="1:34" s="351" customFormat="1" ht="11.85" customHeight="1" x14ac:dyDescent="0.2">
      <c r="A273" s="16" t="s">
        <v>4446</v>
      </c>
      <c r="B273" s="17">
        <v>216</v>
      </c>
      <c r="C273" s="16" t="s">
        <v>4447</v>
      </c>
      <c r="D273" s="16" t="s">
        <v>4449</v>
      </c>
      <c r="E273" s="18" t="s">
        <v>5516</v>
      </c>
      <c r="F273" s="18">
        <v>8</v>
      </c>
      <c r="G273" s="60">
        <v>25</v>
      </c>
      <c r="H273" s="18" t="s">
        <v>1561</v>
      </c>
      <c r="I273" s="126" t="s">
        <v>1460</v>
      </c>
      <c r="J273" s="18" t="s">
        <v>3005</v>
      </c>
      <c r="K273" s="19" t="s">
        <v>4069</v>
      </c>
      <c r="L273" s="16" t="s">
        <v>1616</v>
      </c>
      <c r="M273" s="18" t="s">
        <v>4300</v>
      </c>
      <c r="N273" s="58" t="s">
        <v>3005</v>
      </c>
      <c r="O273" s="125" t="s">
        <v>1320</v>
      </c>
      <c r="P273" s="18">
        <v>25</v>
      </c>
      <c r="Q273" s="16" t="s">
        <v>5528</v>
      </c>
      <c r="R273" s="17">
        <v>38.5</v>
      </c>
      <c r="S273" s="248" t="s">
        <v>5201</v>
      </c>
      <c r="T273" s="16" t="s">
        <v>3927</v>
      </c>
      <c r="U273" s="18" t="s">
        <v>5519</v>
      </c>
      <c r="V273" s="18" t="s">
        <v>5519</v>
      </c>
      <c r="W273" s="18" t="s">
        <v>3979</v>
      </c>
      <c r="X273" s="18" t="s">
        <v>3978</v>
      </c>
      <c r="Y273" s="132">
        <f t="shared" si="12"/>
        <v>400</v>
      </c>
      <c r="Z273" s="132" t="str">
        <f t="shared" si="13"/>
        <v>0</v>
      </c>
      <c r="AA273" s="372">
        <f t="shared" si="14"/>
        <v>400</v>
      </c>
      <c r="AB273" s="24"/>
      <c r="AC273" s="24"/>
      <c r="AD273" s="28"/>
      <c r="AE273" s="28"/>
      <c r="AF273" s="28"/>
      <c r="AG273" s="28"/>
      <c r="AH273" s="28"/>
    </row>
    <row r="274" spans="1:34" s="18" customFormat="1" ht="11.85" customHeight="1" x14ac:dyDescent="0.2">
      <c r="A274" s="16" t="s">
        <v>4852</v>
      </c>
      <c r="B274" s="17">
        <v>55</v>
      </c>
      <c r="C274" s="16" t="s">
        <v>4853</v>
      </c>
      <c r="D274" s="16" t="s">
        <v>4449</v>
      </c>
      <c r="E274" s="18" t="s">
        <v>5516</v>
      </c>
      <c r="F274" s="18">
        <v>8</v>
      </c>
      <c r="G274" s="18">
        <v>25</v>
      </c>
      <c r="H274" s="18" t="s">
        <v>1561</v>
      </c>
      <c r="I274" s="51" t="s">
        <v>5096</v>
      </c>
      <c r="J274" s="18" t="s">
        <v>3005</v>
      </c>
      <c r="K274" s="19" t="s">
        <v>1612</v>
      </c>
      <c r="L274" s="16" t="s">
        <v>1616</v>
      </c>
      <c r="M274" s="18" t="s">
        <v>4300</v>
      </c>
      <c r="N274" s="58" t="s">
        <v>3005</v>
      </c>
      <c r="O274" s="125" t="s">
        <v>1320</v>
      </c>
      <c r="P274" s="18">
        <v>25</v>
      </c>
      <c r="Q274" s="16" t="s">
        <v>5528</v>
      </c>
      <c r="R274" s="17">
        <v>38.5</v>
      </c>
      <c r="S274" s="248" t="s">
        <v>5202</v>
      </c>
      <c r="T274" s="16" t="s">
        <v>3924</v>
      </c>
      <c r="U274" s="18" t="s">
        <v>5519</v>
      </c>
      <c r="V274" s="18" t="s">
        <v>5519</v>
      </c>
      <c r="W274" s="18" t="s">
        <v>3979</v>
      </c>
      <c r="X274" s="18" t="s">
        <v>3978</v>
      </c>
      <c r="Y274" s="132">
        <f t="shared" si="12"/>
        <v>400</v>
      </c>
      <c r="Z274" s="132" t="str">
        <f t="shared" si="13"/>
        <v>0</v>
      </c>
      <c r="AA274" s="372">
        <f t="shared" si="14"/>
        <v>400</v>
      </c>
    </row>
    <row r="275" spans="1:34" s="18" customFormat="1" ht="11.85" customHeight="1" x14ac:dyDescent="0.2">
      <c r="A275" s="16" t="s">
        <v>3900</v>
      </c>
      <c r="B275" s="17">
        <v>280</v>
      </c>
      <c r="C275" s="16" t="s">
        <v>5523</v>
      </c>
      <c r="D275" s="16" t="s">
        <v>4449</v>
      </c>
      <c r="E275" s="18" t="s">
        <v>5516</v>
      </c>
      <c r="F275" s="18">
        <v>8</v>
      </c>
      <c r="G275" s="18">
        <v>20</v>
      </c>
      <c r="H275" s="18" t="s">
        <v>1561</v>
      </c>
      <c r="I275" s="51" t="s">
        <v>5097</v>
      </c>
      <c r="J275" s="18" t="s">
        <v>3005</v>
      </c>
      <c r="K275" s="46" t="s">
        <v>1612</v>
      </c>
      <c r="L275" s="16" t="s">
        <v>1616</v>
      </c>
      <c r="M275" s="140" t="s">
        <v>4300</v>
      </c>
      <c r="N275" s="58" t="s">
        <v>3005</v>
      </c>
      <c r="O275" s="140" t="s">
        <v>4541</v>
      </c>
      <c r="P275" s="140">
        <v>20</v>
      </c>
      <c r="Q275" s="1" t="s">
        <v>5079</v>
      </c>
      <c r="R275" s="2">
        <v>35</v>
      </c>
      <c r="S275" s="248" t="s">
        <v>5194</v>
      </c>
      <c r="T275" s="1" t="s">
        <v>5155</v>
      </c>
      <c r="U275" s="18" t="s">
        <v>5519</v>
      </c>
      <c r="V275" s="18" t="s">
        <v>5519</v>
      </c>
      <c r="W275" s="18" t="s">
        <v>3979</v>
      </c>
      <c r="X275" s="18" t="s">
        <v>3978</v>
      </c>
      <c r="Y275" s="132">
        <f t="shared" si="12"/>
        <v>320</v>
      </c>
      <c r="Z275" s="132" t="str">
        <f t="shared" si="13"/>
        <v>0</v>
      </c>
      <c r="AA275" s="372">
        <f t="shared" si="14"/>
        <v>320</v>
      </c>
    </row>
    <row r="276" spans="1:34" s="18" customFormat="1" ht="11.85" customHeight="1" x14ac:dyDescent="0.2">
      <c r="A276" s="16" t="s">
        <v>3900</v>
      </c>
      <c r="B276" s="17">
        <v>280</v>
      </c>
      <c r="C276" s="16" t="s">
        <v>5523</v>
      </c>
      <c r="D276" s="16" t="s">
        <v>4449</v>
      </c>
      <c r="E276" s="18" t="s">
        <v>5516</v>
      </c>
      <c r="F276" s="18">
        <v>8</v>
      </c>
      <c r="G276" s="18">
        <v>5</v>
      </c>
      <c r="H276" s="18" t="s">
        <v>1561</v>
      </c>
      <c r="I276" s="51" t="s">
        <v>5098</v>
      </c>
      <c r="J276" s="18" t="s">
        <v>3005</v>
      </c>
      <c r="K276" s="46" t="s">
        <v>1612</v>
      </c>
      <c r="L276" s="16" t="s">
        <v>1616</v>
      </c>
      <c r="M276" s="140" t="s">
        <v>4300</v>
      </c>
      <c r="N276" s="58" t="s">
        <v>3005</v>
      </c>
      <c r="O276" s="140" t="s">
        <v>4541</v>
      </c>
      <c r="P276" s="140">
        <v>5</v>
      </c>
      <c r="Q276" s="1" t="s">
        <v>5079</v>
      </c>
      <c r="R276" s="2">
        <v>35</v>
      </c>
      <c r="S276" s="248" t="s">
        <v>5189</v>
      </c>
      <c r="T276" s="1" t="s">
        <v>5155</v>
      </c>
      <c r="U276" s="18" t="s">
        <v>5519</v>
      </c>
      <c r="V276" s="18" t="s">
        <v>5519</v>
      </c>
      <c r="W276" s="18" t="s">
        <v>3979</v>
      </c>
      <c r="X276" s="18" t="s">
        <v>3978</v>
      </c>
      <c r="Y276" s="132">
        <f t="shared" si="12"/>
        <v>80</v>
      </c>
      <c r="Z276" s="132" t="str">
        <f t="shared" si="13"/>
        <v>0</v>
      </c>
      <c r="AA276" s="372">
        <f t="shared" si="14"/>
        <v>80</v>
      </c>
    </row>
    <row r="277" spans="1:34" s="351" customFormat="1" ht="11.85" customHeight="1" x14ac:dyDescent="0.2">
      <c r="A277" s="16" t="s">
        <v>3912</v>
      </c>
      <c r="B277" s="17">
        <v>283</v>
      </c>
      <c r="C277" s="16" t="s">
        <v>5514</v>
      </c>
      <c r="D277" s="16" t="s">
        <v>4449</v>
      </c>
      <c r="E277" s="18" t="s">
        <v>5516</v>
      </c>
      <c r="F277" s="18">
        <v>8</v>
      </c>
      <c r="G277" s="18">
        <v>25</v>
      </c>
      <c r="H277" s="18" t="s">
        <v>1561</v>
      </c>
      <c r="I277" s="131" t="s">
        <v>3278</v>
      </c>
      <c r="J277" s="18" t="s">
        <v>3005</v>
      </c>
      <c r="K277" s="19" t="s">
        <v>1613</v>
      </c>
      <c r="L277" s="16" t="s">
        <v>1616</v>
      </c>
      <c r="M277" s="397" t="s">
        <v>4300</v>
      </c>
      <c r="N277" s="351" t="s">
        <v>3005</v>
      </c>
      <c r="O277" s="397" t="s">
        <v>3244</v>
      </c>
      <c r="P277" s="140">
        <v>25</v>
      </c>
      <c r="Q277" s="1" t="s">
        <v>5079</v>
      </c>
      <c r="R277" s="2">
        <v>35</v>
      </c>
      <c r="S277" s="248" t="s">
        <v>5196</v>
      </c>
      <c r="T277" s="1" t="s">
        <v>5156</v>
      </c>
      <c r="U277" s="18" t="s">
        <v>5519</v>
      </c>
      <c r="V277" s="18" t="s">
        <v>5519</v>
      </c>
      <c r="W277" s="18" t="s">
        <v>3979</v>
      </c>
      <c r="X277" s="18" t="s">
        <v>3978</v>
      </c>
      <c r="Y277" s="132">
        <f t="shared" si="12"/>
        <v>400</v>
      </c>
      <c r="Z277" s="132" t="str">
        <f t="shared" si="13"/>
        <v>0</v>
      </c>
      <c r="AA277" s="372">
        <f t="shared" si="14"/>
        <v>400</v>
      </c>
      <c r="AB277" s="24"/>
      <c r="AC277" s="24"/>
      <c r="AD277" s="28"/>
      <c r="AE277" s="28"/>
      <c r="AF277" s="28"/>
      <c r="AG277" s="28"/>
      <c r="AH277" s="28"/>
    </row>
    <row r="278" spans="1:34" s="351" customFormat="1" ht="11.85" customHeight="1" x14ac:dyDescent="0.2">
      <c r="A278" s="16" t="s">
        <v>3906</v>
      </c>
      <c r="B278" s="17">
        <v>300</v>
      </c>
      <c r="C278" s="16" t="s">
        <v>5514</v>
      </c>
      <c r="D278" s="16" t="s">
        <v>4449</v>
      </c>
      <c r="E278" s="18" t="s">
        <v>5516</v>
      </c>
      <c r="F278" s="18">
        <v>8</v>
      </c>
      <c r="G278" s="18">
        <v>25</v>
      </c>
      <c r="H278" s="18" t="s">
        <v>1561</v>
      </c>
      <c r="I278" s="131" t="s">
        <v>3278</v>
      </c>
      <c r="J278" s="18" t="s">
        <v>3005</v>
      </c>
      <c r="K278" s="19" t="s">
        <v>1613</v>
      </c>
      <c r="L278" s="16" t="s">
        <v>1616</v>
      </c>
      <c r="M278" s="397" t="s">
        <v>4300</v>
      </c>
      <c r="N278" s="351" t="s">
        <v>3005</v>
      </c>
      <c r="O278" s="397" t="s">
        <v>3244</v>
      </c>
      <c r="P278" s="140">
        <v>25</v>
      </c>
      <c r="Q278" s="1" t="s">
        <v>5079</v>
      </c>
      <c r="R278" s="2">
        <v>35</v>
      </c>
      <c r="S278" s="248" t="s">
        <v>5197</v>
      </c>
      <c r="T278" s="1" t="s">
        <v>5157</v>
      </c>
      <c r="U278" s="18" t="s">
        <v>5519</v>
      </c>
      <c r="V278" s="18" t="s">
        <v>5519</v>
      </c>
      <c r="W278" s="18" t="s">
        <v>3979</v>
      </c>
      <c r="X278" s="18" t="s">
        <v>3978</v>
      </c>
      <c r="Y278" s="132">
        <f t="shared" si="12"/>
        <v>400</v>
      </c>
      <c r="Z278" s="132" t="str">
        <f t="shared" si="13"/>
        <v>0</v>
      </c>
      <c r="AA278" s="372">
        <f t="shared" si="14"/>
        <v>400</v>
      </c>
      <c r="AB278" s="24"/>
      <c r="AC278" s="24"/>
      <c r="AD278" s="28"/>
      <c r="AE278" s="28"/>
      <c r="AF278" s="28"/>
      <c r="AG278" s="28"/>
      <c r="AH278" s="28"/>
    </row>
    <row r="279" spans="1:34" s="351" customFormat="1" ht="11.85" customHeight="1" x14ac:dyDescent="0.2">
      <c r="A279" s="16" t="s">
        <v>1200</v>
      </c>
      <c r="B279" s="17">
        <v>57</v>
      </c>
      <c r="C279" s="16" t="s">
        <v>1195</v>
      </c>
      <c r="D279" s="16" t="s">
        <v>4449</v>
      </c>
      <c r="E279" s="18" t="s">
        <v>5516</v>
      </c>
      <c r="F279" s="18">
        <v>8</v>
      </c>
      <c r="G279" s="18">
        <v>25</v>
      </c>
      <c r="H279" s="18" t="s">
        <v>1561</v>
      </c>
      <c r="I279" s="51" t="s">
        <v>5087</v>
      </c>
      <c r="J279" s="18" t="s">
        <v>3005</v>
      </c>
      <c r="K279" s="19" t="s">
        <v>1441</v>
      </c>
      <c r="L279" s="16" t="s">
        <v>1616</v>
      </c>
      <c r="M279" s="397" t="s">
        <v>4300</v>
      </c>
      <c r="N279" s="351" t="s">
        <v>3005</v>
      </c>
      <c r="O279" s="140" t="s">
        <v>4541</v>
      </c>
      <c r="P279" s="140">
        <v>25</v>
      </c>
      <c r="Q279" s="1" t="s">
        <v>5079</v>
      </c>
      <c r="R279" s="2">
        <v>36.5</v>
      </c>
      <c r="S279" s="248" t="s">
        <v>5190</v>
      </c>
      <c r="T279" s="1" t="s">
        <v>5158</v>
      </c>
      <c r="U279" s="18" t="s">
        <v>5519</v>
      </c>
      <c r="V279" s="18" t="s">
        <v>5519</v>
      </c>
      <c r="W279" s="18" t="s">
        <v>3979</v>
      </c>
      <c r="X279" s="18" t="s">
        <v>3978</v>
      </c>
      <c r="Y279" s="132">
        <f t="shared" si="12"/>
        <v>400</v>
      </c>
      <c r="Z279" s="132" t="str">
        <f t="shared" si="13"/>
        <v>0</v>
      </c>
      <c r="AA279" s="372">
        <f t="shared" si="14"/>
        <v>400</v>
      </c>
      <c r="AB279" s="24"/>
      <c r="AC279" s="24"/>
      <c r="AD279" s="28"/>
      <c r="AE279" s="28"/>
      <c r="AF279" s="28"/>
      <c r="AG279" s="28"/>
      <c r="AH279" s="28"/>
    </row>
    <row r="280" spans="1:34" s="18" customFormat="1" ht="11.85" customHeight="1" x14ac:dyDescent="0.2">
      <c r="A280" s="16" t="s">
        <v>5444</v>
      </c>
      <c r="B280" s="17">
        <v>60</v>
      </c>
      <c r="C280" s="16" t="s">
        <v>5435</v>
      </c>
      <c r="D280" s="16" t="s">
        <v>4449</v>
      </c>
      <c r="E280" s="18" t="s">
        <v>5516</v>
      </c>
      <c r="F280" s="18">
        <v>8</v>
      </c>
      <c r="G280" s="18">
        <v>25</v>
      </c>
      <c r="H280" s="18" t="s">
        <v>1561</v>
      </c>
      <c r="I280" s="51" t="s">
        <v>5087</v>
      </c>
      <c r="J280" s="18" t="s">
        <v>3005</v>
      </c>
      <c r="K280" s="19" t="s">
        <v>1441</v>
      </c>
      <c r="L280" s="16" t="s">
        <v>1616</v>
      </c>
      <c r="M280" s="140" t="s">
        <v>4300</v>
      </c>
      <c r="N280" s="18" t="s">
        <v>3005</v>
      </c>
      <c r="O280" s="140" t="s">
        <v>4541</v>
      </c>
      <c r="P280" s="140">
        <v>25</v>
      </c>
      <c r="Q280" s="1" t="s">
        <v>5079</v>
      </c>
      <c r="R280" s="2">
        <v>36.5</v>
      </c>
      <c r="S280" s="248" t="s">
        <v>5191</v>
      </c>
      <c r="T280" s="1" t="s">
        <v>5159</v>
      </c>
      <c r="U280" s="18" t="s">
        <v>5519</v>
      </c>
      <c r="V280" s="18" t="s">
        <v>5519</v>
      </c>
      <c r="W280" s="18" t="s">
        <v>3979</v>
      </c>
      <c r="X280" s="18" t="s">
        <v>3978</v>
      </c>
      <c r="Y280" s="132">
        <f t="shared" si="12"/>
        <v>400</v>
      </c>
      <c r="Z280" s="132" t="str">
        <f t="shared" si="13"/>
        <v>0</v>
      </c>
      <c r="AA280" s="372">
        <f t="shared" si="14"/>
        <v>400</v>
      </c>
    </row>
    <row r="281" spans="1:34" s="18" customFormat="1" ht="11.85" customHeight="1" x14ac:dyDescent="0.2">
      <c r="A281" s="16" t="s">
        <v>3955</v>
      </c>
      <c r="B281" s="17">
        <v>220</v>
      </c>
      <c r="C281" s="16" t="s">
        <v>5523</v>
      </c>
      <c r="D281" s="16" t="s">
        <v>4449</v>
      </c>
      <c r="E281" s="18" t="s">
        <v>5516</v>
      </c>
      <c r="F281" s="18">
        <v>8</v>
      </c>
      <c r="G281" s="18">
        <v>25</v>
      </c>
      <c r="H281" s="18" t="s">
        <v>1561</v>
      </c>
      <c r="I281" s="51" t="s">
        <v>5087</v>
      </c>
      <c r="J281" s="18" t="s">
        <v>3005</v>
      </c>
      <c r="K281" s="19" t="s">
        <v>1441</v>
      </c>
      <c r="L281" s="16" t="s">
        <v>1616</v>
      </c>
      <c r="M281" s="140" t="s">
        <v>4300</v>
      </c>
      <c r="N281" s="18" t="s">
        <v>3005</v>
      </c>
      <c r="O281" s="140" t="s">
        <v>4541</v>
      </c>
      <c r="P281" s="140">
        <v>25</v>
      </c>
      <c r="Q281" s="1" t="s">
        <v>5079</v>
      </c>
      <c r="R281" s="2">
        <v>35</v>
      </c>
      <c r="S281" s="248" t="s">
        <v>5192</v>
      </c>
      <c r="T281" s="1" t="s">
        <v>5160</v>
      </c>
      <c r="U281" s="18" t="s">
        <v>5519</v>
      </c>
      <c r="V281" s="18" t="s">
        <v>5519</v>
      </c>
      <c r="W281" s="18" t="s">
        <v>3979</v>
      </c>
      <c r="X281" s="18" t="s">
        <v>3978</v>
      </c>
      <c r="Y281" s="132">
        <f t="shared" si="12"/>
        <v>400</v>
      </c>
      <c r="Z281" s="132" t="str">
        <f t="shared" si="13"/>
        <v>0</v>
      </c>
      <c r="AA281" s="372">
        <f t="shared" si="14"/>
        <v>400</v>
      </c>
    </row>
    <row r="282" spans="1:34" s="18" customFormat="1" ht="11.85" customHeight="1" x14ac:dyDescent="0.2">
      <c r="A282" s="16" t="s">
        <v>3950</v>
      </c>
      <c r="B282" s="17">
        <v>265</v>
      </c>
      <c r="C282" s="16" t="s">
        <v>5523</v>
      </c>
      <c r="D282" s="16" t="s">
        <v>4449</v>
      </c>
      <c r="E282" s="18" t="s">
        <v>5516</v>
      </c>
      <c r="F282" s="18">
        <v>8</v>
      </c>
      <c r="G282" s="18">
        <v>25</v>
      </c>
      <c r="H282" s="18" t="s">
        <v>1561</v>
      </c>
      <c r="I282" s="51" t="s">
        <v>5087</v>
      </c>
      <c r="J282" s="18" t="s">
        <v>3005</v>
      </c>
      <c r="K282" s="19" t="s">
        <v>1441</v>
      </c>
      <c r="L282" s="16" t="s">
        <v>1616</v>
      </c>
      <c r="M282" s="140" t="s">
        <v>4300</v>
      </c>
      <c r="N282" s="18" t="s">
        <v>3005</v>
      </c>
      <c r="O282" s="140" t="s">
        <v>4541</v>
      </c>
      <c r="P282" s="140">
        <v>25</v>
      </c>
      <c r="Q282" s="1" t="s">
        <v>5079</v>
      </c>
      <c r="R282" s="2">
        <v>35</v>
      </c>
      <c r="S282" s="248" t="s">
        <v>5193</v>
      </c>
      <c r="T282" s="1" t="s">
        <v>5161</v>
      </c>
      <c r="U282" s="18" t="s">
        <v>5519</v>
      </c>
      <c r="V282" s="18" t="s">
        <v>5519</v>
      </c>
      <c r="W282" s="18" t="s">
        <v>3979</v>
      </c>
      <c r="X282" s="18" t="s">
        <v>3978</v>
      </c>
      <c r="Y282" s="132">
        <f t="shared" si="12"/>
        <v>400</v>
      </c>
      <c r="Z282" s="132" t="str">
        <f t="shared" si="13"/>
        <v>0</v>
      </c>
      <c r="AA282" s="372">
        <f t="shared" si="14"/>
        <v>400</v>
      </c>
    </row>
    <row r="283" spans="1:34" s="351" customFormat="1" ht="11.85" customHeight="1" x14ac:dyDescent="0.2">
      <c r="A283" s="16" t="s">
        <v>4446</v>
      </c>
      <c r="B283" s="17">
        <v>216</v>
      </c>
      <c r="C283" s="16" t="s">
        <v>4447</v>
      </c>
      <c r="D283" s="16" t="s">
        <v>4449</v>
      </c>
      <c r="E283" s="18" t="s">
        <v>5516</v>
      </c>
      <c r="F283" s="18">
        <v>8</v>
      </c>
      <c r="G283" s="60">
        <v>25</v>
      </c>
      <c r="H283" s="18" t="s">
        <v>1561</v>
      </c>
      <c r="I283" s="126" t="s">
        <v>5266</v>
      </c>
      <c r="J283" s="18" t="s">
        <v>3005</v>
      </c>
      <c r="K283" s="19" t="s">
        <v>4069</v>
      </c>
      <c r="L283" s="16" t="s">
        <v>1616</v>
      </c>
      <c r="M283" s="397" t="s">
        <v>4983</v>
      </c>
      <c r="N283" s="58" t="s">
        <v>3005</v>
      </c>
      <c r="O283" s="397" t="s">
        <v>5104</v>
      </c>
      <c r="P283" s="140">
        <v>25</v>
      </c>
      <c r="Q283" s="1" t="s">
        <v>5079</v>
      </c>
      <c r="R283" s="2">
        <v>35</v>
      </c>
      <c r="S283" s="248" t="s">
        <v>5179</v>
      </c>
      <c r="T283" s="1" t="s">
        <v>5162</v>
      </c>
      <c r="U283" s="18" t="s">
        <v>5519</v>
      </c>
      <c r="V283" s="18" t="s">
        <v>5519</v>
      </c>
      <c r="W283" s="18" t="s">
        <v>3979</v>
      </c>
      <c r="X283" s="18" t="s">
        <v>3978</v>
      </c>
      <c r="Y283" s="132">
        <f t="shared" si="12"/>
        <v>400</v>
      </c>
      <c r="Z283" s="132" t="str">
        <f t="shared" si="13"/>
        <v>0</v>
      </c>
      <c r="AA283" s="372">
        <f t="shared" si="14"/>
        <v>400</v>
      </c>
      <c r="AB283" s="24"/>
      <c r="AC283" s="24"/>
      <c r="AD283" s="28"/>
      <c r="AE283" s="28"/>
      <c r="AF283" s="28"/>
      <c r="AG283" s="28"/>
      <c r="AH283" s="28"/>
    </row>
    <row r="284" spans="1:34" s="351" customFormat="1" x14ac:dyDescent="0.2">
      <c r="A284" s="1"/>
      <c r="B284" s="2"/>
      <c r="C284" s="267" t="s">
        <v>5080</v>
      </c>
      <c r="D284" s="16" t="s">
        <v>4449</v>
      </c>
      <c r="E284" s="18" t="s">
        <v>5516</v>
      </c>
      <c r="F284" s="18">
        <v>8</v>
      </c>
      <c r="G284" s="134"/>
      <c r="H284" s="18" t="s">
        <v>1561</v>
      </c>
      <c r="I284" s="107" t="s">
        <v>1438</v>
      </c>
      <c r="J284" s="128"/>
      <c r="K284" s="251" t="s">
        <v>4541</v>
      </c>
      <c r="L284" s="16" t="s">
        <v>1616</v>
      </c>
      <c r="Y284" s="132">
        <f t="shared" si="12"/>
        <v>0</v>
      </c>
      <c r="Z284" s="132" t="str">
        <f t="shared" si="13"/>
        <v>0</v>
      </c>
      <c r="AA284" s="372" t="str">
        <f t="shared" si="14"/>
        <v>0</v>
      </c>
      <c r="AB284" s="24"/>
      <c r="AC284" s="24"/>
      <c r="AD284" s="28"/>
      <c r="AE284" s="28"/>
      <c r="AF284" s="28"/>
      <c r="AG284" s="28"/>
      <c r="AH284" s="28"/>
    </row>
    <row r="285" spans="1:34" s="351" customFormat="1" ht="11.85" customHeight="1" x14ac:dyDescent="0.2">
      <c r="A285" s="1"/>
      <c r="B285" s="2"/>
      <c r="C285" s="267" t="s">
        <v>5080</v>
      </c>
      <c r="D285" s="16" t="s">
        <v>4449</v>
      </c>
      <c r="E285" s="18" t="s">
        <v>5516</v>
      </c>
      <c r="F285" s="18">
        <v>8</v>
      </c>
      <c r="G285" s="134"/>
      <c r="H285" s="18" t="s">
        <v>1561</v>
      </c>
      <c r="I285" s="107" t="s">
        <v>1438</v>
      </c>
      <c r="J285" s="128"/>
      <c r="K285" s="251" t="s">
        <v>4541</v>
      </c>
      <c r="L285" s="16" t="s">
        <v>1616</v>
      </c>
      <c r="Y285" s="132">
        <f t="shared" si="12"/>
        <v>0</v>
      </c>
      <c r="Z285" s="132" t="str">
        <f t="shared" si="13"/>
        <v>0</v>
      </c>
      <c r="AA285" s="372" t="str">
        <f t="shared" si="14"/>
        <v>0</v>
      </c>
      <c r="AB285" s="18"/>
      <c r="AC285" s="18"/>
      <c r="AD285" s="28"/>
      <c r="AE285" s="28"/>
      <c r="AF285" s="28"/>
      <c r="AG285" s="28"/>
      <c r="AH285" s="28"/>
    </row>
    <row r="286" spans="1:34" s="351" customFormat="1" ht="11.85" customHeight="1" x14ac:dyDescent="0.2">
      <c r="A286" s="1"/>
      <c r="B286" s="2"/>
      <c r="C286" s="267" t="s">
        <v>5080</v>
      </c>
      <c r="D286" s="16" t="s">
        <v>4449</v>
      </c>
      <c r="E286" s="18" t="s">
        <v>5516</v>
      </c>
      <c r="F286" s="18">
        <v>8</v>
      </c>
      <c r="G286" s="134"/>
      <c r="H286" s="18" t="s">
        <v>1561</v>
      </c>
      <c r="I286" s="107" t="s">
        <v>1438</v>
      </c>
      <c r="J286" s="128"/>
      <c r="K286" s="251" t="s">
        <v>4541</v>
      </c>
      <c r="L286" s="16" t="s">
        <v>1616</v>
      </c>
      <c r="Y286" s="132">
        <f t="shared" si="12"/>
        <v>0</v>
      </c>
      <c r="Z286" s="132" t="str">
        <f t="shared" si="13"/>
        <v>0</v>
      </c>
      <c r="AA286" s="372" t="str">
        <f t="shared" si="14"/>
        <v>0</v>
      </c>
      <c r="AB286" s="24"/>
      <c r="AC286" s="24"/>
      <c r="AD286" s="28"/>
      <c r="AE286" s="28"/>
      <c r="AF286" s="28"/>
      <c r="AG286" s="28"/>
      <c r="AH286" s="28"/>
    </row>
    <row r="287" spans="1:34" s="351" customFormat="1" ht="11.85" customHeight="1" x14ac:dyDescent="0.2">
      <c r="A287" s="16"/>
      <c r="B287" s="17"/>
      <c r="C287" s="16"/>
      <c r="D287" s="16"/>
      <c r="E287" s="18"/>
      <c r="F287" s="18"/>
      <c r="G287" s="140"/>
      <c r="H287" s="18"/>
      <c r="I287" s="51"/>
      <c r="J287" s="18"/>
      <c r="K287" s="51"/>
      <c r="L287" s="16"/>
      <c r="X287" s="18"/>
      <c r="Y287" s="132">
        <f t="shared" si="12"/>
        <v>0</v>
      </c>
      <c r="Z287" s="132" t="str">
        <f t="shared" si="13"/>
        <v>0</v>
      </c>
      <c r="AA287" s="372" t="str">
        <f t="shared" si="14"/>
        <v>0</v>
      </c>
      <c r="AB287" s="24"/>
      <c r="AC287" s="24"/>
      <c r="AD287" s="28"/>
      <c r="AE287" s="28"/>
      <c r="AF287" s="28"/>
      <c r="AG287" s="28"/>
      <c r="AH287" s="28"/>
    </row>
    <row r="288" spans="1:34" s="94" customFormat="1" ht="11.85" customHeight="1" thickBot="1" x14ac:dyDescent="0.25">
      <c r="A288" s="352"/>
      <c r="B288" s="362"/>
      <c r="C288" s="352"/>
      <c r="D288" s="352"/>
      <c r="G288" s="349">
        <f>SUM(G238:G287)</f>
        <v>994</v>
      </c>
      <c r="J288" s="78"/>
      <c r="K288" s="354"/>
      <c r="L288" s="352"/>
      <c r="M288" s="94">
        <f>G288-P288</f>
        <v>0</v>
      </c>
      <c r="N288" s="78"/>
      <c r="P288" s="349">
        <f>SUM(P238:P287)</f>
        <v>994</v>
      </c>
      <c r="Q288" s="352"/>
      <c r="R288" s="353"/>
      <c r="T288" s="352"/>
      <c r="Y288" s="132">
        <f t="shared" si="12"/>
        <v>0</v>
      </c>
      <c r="Z288" s="132" t="str">
        <f t="shared" si="13"/>
        <v>0</v>
      </c>
      <c r="AA288" s="372" t="str">
        <f t="shared" si="14"/>
        <v>0</v>
      </c>
      <c r="AC288" s="355"/>
    </row>
    <row r="289" spans="1:29" s="79" customFormat="1" ht="12" customHeight="1" x14ac:dyDescent="0.2">
      <c r="A289" s="16"/>
      <c r="B289" s="17"/>
      <c r="C289" s="50" t="s">
        <v>3029</v>
      </c>
      <c r="D289" s="85"/>
      <c r="I289" s="96"/>
      <c r="J289" s="58"/>
      <c r="K289" s="51"/>
      <c r="L289" s="85"/>
      <c r="N289" s="58"/>
      <c r="Q289" s="85"/>
      <c r="R289" s="84"/>
      <c r="T289" s="85"/>
      <c r="Y289" s="132">
        <f t="shared" si="12"/>
        <v>0</v>
      </c>
      <c r="Z289" s="132" t="str">
        <f t="shared" si="13"/>
        <v>0</v>
      </c>
      <c r="AA289" s="372" t="str">
        <f t="shared" si="14"/>
        <v>0</v>
      </c>
      <c r="AC289" s="86"/>
    </row>
    <row r="290" spans="1:29" s="18" customFormat="1" ht="12" customHeight="1" x14ac:dyDescent="0.2">
      <c r="A290" s="1" t="s">
        <v>5142</v>
      </c>
      <c r="B290" s="17">
        <v>0</v>
      </c>
      <c r="C290" s="267" t="s">
        <v>5080</v>
      </c>
      <c r="D290" s="16" t="s">
        <v>5515</v>
      </c>
      <c r="E290" s="18" t="s">
        <v>5516</v>
      </c>
      <c r="F290" s="18">
        <v>16</v>
      </c>
      <c r="G290" s="198">
        <v>7</v>
      </c>
      <c r="H290" s="79" t="s">
        <v>1561</v>
      </c>
      <c r="I290" s="51" t="s">
        <v>1304</v>
      </c>
      <c r="J290" s="58" t="s">
        <v>3005</v>
      </c>
      <c r="K290" s="51" t="s">
        <v>4379</v>
      </c>
      <c r="L290" s="16" t="s">
        <v>1616</v>
      </c>
      <c r="M290" s="18" t="s">
        <v>4377</v>
      </c>
      <c r="N290" s="58" t="s">
        <v>3005</v>
      </c>
      <c r="P290" s="18">
        <v>7</v>
      </c>
      <c r="Q290" s="16" t="s">
        <v>1292</v>
      </c>
      <c r="R290" s="17">
        <v>85</v>
      </c>
      <c r="S290" s="77" t="s">
        <v>5106</v>
      </c>
      <c r="T290" s="16" t="s">
        <v>1303</v>
      </c>
      <c r="U290" s="18" t="s">
        <v>4373</v>
      </c>
      <c r="V290" s="18" t="s">
        <v>4373</v>
      </c>
      <c r="W290" s="247" t="s">
        <v>3979</v>
      </c>
      <c r="X290" s="18" t="s">
        <v>3978</v>
      </c>
      <c r="Y290" s="132">
        <f t="shared" si="12"/>
        <v>224</v>
      </c>
      <c r="Z290" s="132" t="str">
        <f t="shared" si="13"/>
        <v>0</v>
      </c>
      <c r="AA290" s="372">
        <f t="shared" si="14"/>
        <v>224</v>
      </c>
      <c r="AC290" s="20"/>
    </row>
    <row r="291" spans="1:29" s="359" customFormat="1" ht="12" customHeight="1" x14ac:dyDescent="0.2">
      <c r="A291" s="410"/>
      <c r="B291" s="411"/>
      <c r="C291" s="410"/>
      <c r="D291" s="410"/>
      <c r="G291" s="412">
        <f>SUM(G290)</f>
        <v>7</v>
      </c>
      <c r="H291" s="412"/>
      <c r="I291" s="413"/>
      <c r="J291" s="414"/>
      <c r="K291" s="413"/>
      <c r="L291" s="410"/>
      <c r="M291" s="359">
        <f>G291-P291</f>
        <v>0</v>
      </c>
      <c r="N291" s="414"/>
      <c r="P291" s="359">
        <f>SUM(P290)</f>
        <v>7</v>
      </c>
      <c r="Q291" s="410"/>
      <c r="R291" s="411"/>
      <c r="S291" s="409"/>
      <c r="T291" s="410"/>
      <c r="Y291" s="132">
        <f t="shared" si="12"/>
        <v>0</v>
      </c>
      <c r="Z291" s="132" t="str">
        <f t="shared" si="13"/>
        <v>0</v>
      </c>
      <c r="AA291" s="372" t="str">
        <f t="shared" si="14"/>
        <v>0</v>
      </c>
      <c r="AC291" s="415"/>
    </row>
    <row r="292" spans="1:29" s="18" customFormat="1" ht="12" customHeight="1" x14ac:dyDescent="0.2">
      <c r="A292" s="1" t="s">
        <v>5165</v>
      </c>
      <c r="B292" s="17">
        <v>0</v>
      </c>
      <c r="C292" s="267" t="s">
        <v>5080</v>
      </c>
      <c r="D292" s="16" t="s">
        <v>4449</v>
      </c>
      <c r="E292" s="18" t="s">
        <v>5516</v>
      </c>
      <c r="F292" s="18">
        <v>8</v>
      </c>
      <c r="G292" s="198">
        <v>7</v>
      </c>
      <c r="H292" s="79" t="s">
        <v>1561</v>
      </c>
      <c r="I292" s="51" t="s">
        <v>1304</v>
      </c>
      <c r="J292" s="58" t="s">
        <v>3005</v>
      </c>
      <c r="K292" s="51" t="s">
        <v>4379</v>
      </c>
      <c r="L292" s="16" t="s">
        <v>1616</v>
      </c>
      <c r="M292" s="18" t="s">
        <v>4377</v>
      </c>
      <c r="N292" s="58" t="s">
        <v>3005</v>
      </c>
      <c r="P292" s="18">
        <v>7</v>
      </c>
      <c r="Q292" s="16" t="s">
        <v>1292</v>
      </c>
      <c r="R292" s="17">
        <v>85</v>
      </c>
      <c r="S292" s="77" t="s">
        <v>5106</v>
      </c>
      <c r="T292" s="16" t="s">
        <v>1303</v>
      </c>
      <c r="U292" s="18" t="s">
        <v>4373</v>
      </c>
      <c r="V292" s="18" t="s">
        <v>4373</v>
      </c>
      <c r="W292" s="247" t="s">
        <v>3979</v>
      </c>
      <c r="X292" s="18" t="s">
        <v>3978</v>
      </c>
      <c r="Y292" s="132">
        <f t="shared" si="12"/>
        <v>112</v>
      </c>
      <c r="Z292" s="132" t="str">
        <f t="shared" si="13"/>
        <v>0</v>
      </c>
      <c r="AA292" s="372">
        <f t="shared" si="14"/>
        <v>112</v>
      </c>
      <c r="AC292" s="20"/>
    </row>
    <row r="293" spans="1:29" s="359" customFormat="1" ht="12" customHeight="1" x14ac:dyDescent="0.2">
      <c r="A293" s="410"/>
      <c r="B293" s="411"/>
      <c r="C293" s="410"/>
      <c r="D293" s="410"/>
      <c r="G293" s="412">
        <f>SUM(G292)</f>
        <v>7</v>
      </c>
      <c r="H293" s="412"/>
      <c r="I293" s="413"/>
      <c r="J293" s="414"/>
      <c r="K293" s="413"/>
      <c r="L293" s="410"/>
      <c r="M293" s="412">
        <f>G293-P293</f>
        <v>0</v>
      </c>
      <c r="N293" s="414"/>
      <c r="P293" s="359">
        <f>SUM(P292)</f>
        <v>7</v>
      </c>
      <c r="Q293" s="410"/>
      <c r="R293" s="411"/>
      <c r="S293" s="409"/>
      <c r="T293" s="410"/>
      <c r="Y293" s="132">
        <f t="shared" si="12"/>
        <v>0</v>
      </c>
      <c r="Z293" s="132" t="str">
        <f t="shared" si="13"/>
        <v>0</v>
      </c>
      <c r="AA293" s="372" t="str">
        <f t="shared" si="14"/>
        <v>0</v>
      </c>
      <c r="AC293" s="415"/>
    </row>
    <row r="294" spans="1:29" s="247" customFormat="1" ht="12" customHeight="1" x14ac:dyDescent="0.2">
      <c r="A294" s="274"/>
      <c r="B294" s="17"/>
      <c r="C294" s="357"/>
      <c r="D294" s="274"/>
      <c r="G294" s="275"/>
      <c r="H294" s="275"/>
      <c r="I294" s="131"/>
      <c r="J294" s="276"/>
      <c r="K294" s="131"/>
      <c r="L294" s="274"/>
      <c r="N294" s="276"/>
      <c r="Q294" s="274"/>
      <c r="R294" s="114"/>
      <c r="S294" s="110" t="s">
        <v>1290</v>
      </c>
      <c r="T294" s="274"/>
      <c r="Y294" s="132">
        <f t="shared" si="12"/>
        <v>0</v>
      </c>
      <c r="Z294" s="132" t="str">
        <f t="shared" si="13"/>
        <v>0</v>
      </c>
      <c r="AA294" s="372" t="str">
        <f t="shared" si="14"/>
        <v>0</v>
      </c>
      <c r="AC294" s="277"/>
    </row>
    <row r="295" spans="1:29" s="18" customFormat="1" ht="12" customHeight="1" x14ac:dyDescent="0.2">
      <c r="A295" s="16" t="s">
        <v>4374</v>
      </c>
      <c r="B295" s="17">
        <v>0</v>
      </c>
      <c r="C295" s="16" t="s">
        <v>4375</v>
      </c>
      <c r="D295" s="16" t="s">
        <v>1500</v>
      </c>
      <c r="E295" s="18" t="s">
        <v>5516</v>
      </c>
      <c r="F295" s="18">
        <v>24</v>
      </c>
      <c r="G295" s="18">
        <v>7</v>
      </c>
      <c r="H295" s="18" t="s">
        <v>1561</v>
      </c>
      <c r="I295" s="19" t="s">
        <v>5045</v>
      </c>
      <c r="J295" s="18" t="s">
        <v>3005</v>
      </c>
      <c r="K295" s="19" t="s">
        <v>4376</v>
      </c>
      <c r="L295" s="16" t="s">
        <v>1616</v>
      </c>
      <c r="M295" s="18" t="s">
        <v>4371</v>
      </c>
      <c r="N295" s="58" t="s">
        <v>3005</v>
      </c>
      <c r="O295" s="83" t="s">
        <v>5046</v>
      </c>
      <c r="P295" s="18">
        <v>7</v>
      </c>
      <c r="Q295" s="16" t="s">
        <v>4531</v>
      </c>
      <c r="R295" s="17">
        <v>80</v>
      </c>
      <c r="S295" s="77" t="s">
        <v>5105</v>
      </c>
      <c r="T295" s="16" t="s">
        <v>4535</v>
      </c>
      <c r="U295" s="18" t="s">
        <v>4373</v>
      </c>
      <c r="V295" s="18" t="s">
        <v>4373</v>
      </c>
      <c r="W295" s="247" t="s">
        <v>3979</v>
      </c>
      <c r="X295" s="18" t="s">
        <v>3978</v>
      </c>
      <c r="Y295" s="132">
        <f t="shared" si="12"/>
        <v>336</v>
      </c>
      <c r="Z295" s="132" t="str">
        <f t="shared" si="13"/>
        <v>0</v>
      </c>
      <c r="AA295" s="372">
        <f t="shared" si="14"/>
        <v>336</v>
      </c>
      <c r="AC295" s="20"/>
    </row>
    <row r="296" spans="1:29" s="18" customFormat="1" ht="12" customHeight="1" x14ac:dyDescent="0.2">
      <c r="A296" s="16" t="s">
        <v>4374</v>
      </c>
      <c r="B296" s="17">
        <v>0</v>
      </c>
      <c r="C296" s="16" t="s">
        <v>4375</v>
      </c>
      <c r="D296" s="16" t="s">
        <v>1500</v>
      </c>
      <c r="E296" s="18" t="s">
        <v>5516</v>
      </c>
      <c r="F296" s="18">
        <v>24</v>
      </c>
      <c r="G296" s="18">
        <v>7</v>
      </c>
      <c r="H296" s="18" t="s">
        <v>1561</v>
      </c>
      <c r="I296" s="19" t="s">
        <v>5045</v>
      </c>
      <c r="J296" s="57" t="s">
        <v>3005</v>
      </c>
      <c r="K296" s="19" t="s">
        <v>4376</v>
      </c>
      <c r="L296" s="16" t="s">
        <v>1616</v>
      </c>
      <c r="M296" s="18" t="s">
        <v>4439</v>
      </c>
      <c r="N296" s="132" t="s">
        <v>3005</v>
      </c>
      <c r="O296" s="79" t="s">
        <v>5046</v>
      </c>
      <c r="P296" s="18">
        <v>7</v>
      </c>
      <c r="Q296" s="16" t="s">
        <v>5514</v>
      </c>
      <c r="R296" s="17">
        <v>48</v>
      </c>
      <c r="S296" s="137">
        <v>23602</v>
      </c>
      <c r="T296" s="16" t="s">
        <v>4440</v>
      </c>
      <c r="U296" s="18" t="s">
        <v>4373</v>
      </c>
      <c r="V296" s="18" t="s">
        <v>4373</v>
      </c>
      <c r="W296" s="18" t="s">
        <v>5041</v>
      </c>
      <c r="X296" s="18" t="s">
        <v>3978</v>
      </c>
      <c r="Y296" s="132">
        <f t="shared" si="12"/>
        <v>336</v>
      </c>
      <c r="Z296" s="132" t="str">
        <f t="shared" si="13"/>
        <v>0</v>
      </c>
      <c r="AA296" s="372">
        <f t="shared" si="14"/>
        <v>336</v>
      </c>
      <c r="AC296" s="20"/>
    </row>
    <row r="297" spans="1:29" s="18" customFormat="1" ht="12" customHeight="1" x14ac:dyDescent="0.2">
      <c r="A297" s="16" t="s">
        <v>4374</v>
      </c>
      <c r="B297" s="17">
        <v>0</v>
      </c>
      <c r="C297" s="16" t="s">
        <v>4375</v>
      </c>
      <c r="D297" s="16" t="s">
        <v>1500</v>
      </c>
      <c r="E297" s="18" t="s">
        <v>5516</v>
      </c>
      <c r="F297" s="18">
        <v>24</v>
      </c>
      <c r="G297" s="18">
        <v>5</v>
      </c>
      <c r="H297" s="18" t="s">
        <v>1561</v>
      </c>
      <c r="I297" s="19" t="s">
        <v>5045</v>
      </c>
      <c r="J297" s="57" t="s">
        <v>3005</v>
      </c>
      <c r="K297" s="19" t="s">
        <v>4376</v>
      </c>
      <c r="L297" s="16" t="s">
        <v>1616</v>
      </c>
      <c r="M297" s="18" t="s">
        <v>3427</v>
      </c>
      <c r="N297" s="132" t="s">
        <v>3005</v>
      </c>
      <c r="O297" s="79" t="s">
        <v>5046</v>
      </c>
      <c r="P297" s="18">
        <v>5</v>
      </c>
      <c r="Q297" s="16" t="s">
        <v>5523</v>
      </c>
      <c r="R297" s="17">
        <v>44.62</v>
      </c>
      <c r="S297" s="137">
        <v>23601</v>
      </c>
      <c r="T297" s="16" t="s">
        <v>4442</v>
      </c>
      <c r="U297" s="18" t="s">
        <v>4373</v>
      </c>
      <c r="V297" s="18" t="s">
        <v>4373</v>
      </c>
      <c r="W297" s="18" t="s">
        <v>5041</v>
      </c>
      <c r="X297" s="18" t="s">
        <v>3978</v>
      </c>
      <c r="Y297" s="132">
        <f t="shared" si="12"/>
        <v>240</v>
      </c>
      <c r="Z297" s="132" t="str">
        <f t="shared" si="13"/>
        <v>0</v>
      </c>
      <c r="AA297" s="372">
        <f t="shared" si="14"/>
        <v>240</v>
      </c>
      <c r="AC297" s="20"/>
    </row>
    <row r="298" spans="1:29" s="18" customFormat="1" ht="12" customHeight="1" x14ac:dyDescent="0.2">
      <c r="A298" s="16" t="s">
        <v>4374</v>
      </c>
      <c r="B298" s="17">
        <v>0</v>
      </c>
      <c r="C298" s="16" t="s">
        <v>4375</v>
      </c>
      <c r="D298" s="16" t="s">
        <v>1500</v>
      </c>
      <c r="E298" s="18" t="s">
        <v>5516</v>
      </c>
      <c r="F298" s="18">
        <v>24</v>
      </c>
      <c r="G298" s="18">
        <v>25</v>
      </c>
      <c r="H298" s="18" t="s">
        <v>1561</v>
      </c>
      <c r="I298" s="19" t="s">
        <v>5045</v>
      </c>
      <c r="J298" s="57" t="s">
        <v>3005</v>
      </c>
      <c r="K298" s="19" t="s">
        <v>4376</v>
      </c>
      <c r="L298" s="16" t="s">
        <v>1616</v>
      </c>
      <c r="M298" s="18" t="s">
        <v>4377</v>
      </c>
      <c r="N298" s="132" t="s">
        <v>3005</v>
      </c>
      <c r="O298" s="79" t="s">
        <v>5046</v>
      </c>
      <c r="P298" s="18">
        <v>25</v>
      </c>
      <c r="Q298" s="16" t="s">
        <v>5528</v>
      </c>
      <c r="R298" s="17">
        <v>54.65</v>
      </c>
      <c r="S298" s="137">
        <v>23599</v>
      </c>
      <c r="T298" s="16" t="s">
        <v>4443</v>
      </c>
      <c r="U298" s="18" t="s">
        <v>4373</v>
      </c>
      <c r="V298" s="18" t="s">
        <v>4373</v>
      </c>
      <c r="W298" s="18" t="s">
        <v>5041</v>
      </c>
      <c r="X298" s="18" t="s">
        <v>3978</v>
      </c>
      <c r="Y298" s="132">
        <f t="shared" si="12"/>
        <v>1200</v>
      </c>
      <c r="Z298" s="132" t="str">
        <f t="shared" si="13"/>
        <v>0</v>
      </c>
      <c r="AA298" s="372">
        <f t="shared" si="14"/>
        <v>1200</v>
      </c>
      <c r="AC298" s="20"/>
    </row>
    <row r="299" spans="1:29" s="18" customFormat="1" ht="12" customHeight="1" x14ac:dyDescent="0.2">
      <c r="A299" s="16" t="s">
        <v>4374</v>
      </c>
      <c r="B299" s="17">
        <v>0</v>
      </c>
      <c r="C299" s="16" t="s">
        <v>4375</v>
      </c>
      <c r="D299" s="16" t="s">
        <v>1500</v>
      </c>
      <c r="E299" s="18" t="s">
        <v>5516</v>
      </c>
      <c r="F299" s="18">
        <v>24</v>
      </c>
      <c r="G299" s="18">
        <v>6</v>
      </c>
      <c r="H299" s="18" t="s">
        <v>1561</v>
      </c>
      <c r="I299" s="19" t="s">
        <v>5045</v>
      </c>
      <c r="J299" s="57" t="s">
        <v>3005</v>
      </c>
      <c r="K299" s="19" t="s">
        <v>4376</v>
      </c>
      <c r="L299" s="16" t="s">
        <v>1616</v>
      </c>
      <c r="M299" s="18" t="s">
        <v>1501</v>
      </c>
      <c r="N299" s="132" t="s">
        <v>3005</v>
      </c>
      <c r="O299" s="79" t="s">
        <v>5046</v>
      </c>
      <c r="P299" s="18">
        <v>6</v>
      </c>
      <c r="Q299" s="16" t="s">
        <v>5523</v>
      </c>
      <c r="R299" s="17">
        <v>193</v>
      </c>
      <c r="S299" s="137">
        <v>23600</v>
      </c>
      <c r="T299" s="16" t="s">
        <v>3976</v>
      </c>
      <c r="U299" s="18" t="s">
        <v>4373</v>
      </c>
      <c r="V299" s="18" t="s">
        <v>4373</v>
      </c>
      <c r="W299" s="18" t="s">
        <v>5041</v>
      </c>
      <c r="X299" s="18" t="s">
        <v>3978</v>
      </c>
      <c r="Y299" s="132">
        <f t="shared" si="12"/>
        <v>288</v>
      </c>
      <c r="Z299" s="132" t="str">
        <f t="shared" si="13"/>
        <v>0</v>
      </c>
      <c r="AA299" s="372">
        <f t="shared" si="14"/>
        <v>288</v>
      </c>
      <c r="AC299" s="20"/>
    </row>
    <row r="300" spans="1:29" s="94" customFormat="1" ht="12" customHeight="1" thickBot="1" x14ac:dyDescent="0.25">
      <c r="B300" s="362"/>
      <c r="G300" s="94">
        <f>SUM(G295:G299)</f>
        <v>50</v>
      </c>
      <c r="J300" s="78"/>
      <c r="M300" s="94">
        <f>G300-P300</f>
        <v>0</v>
      </c>
      <c r="N300" s="78"/>
      <c r="P300" s="94">
        <f>SUM(P295:P299)</f>
        <v>50</v>
      </c>
      <c r="Y300" s="132">
        <f t="shared" si="12"/>
        <v>0</v>
      </c>
      <c r="Z300" s="132" t="str">
        <f t="shared" si="13"/>
        <v>0</v>
      </c>
      <c r="AA300" s="372" t="str">
        <f t="shared" si="14"/>
        <v>0</v>
      </c>
    </row>
    <row r="301" spans="1:29" s="79" customFormat="1" ht="12" customHeight="1" x14ac:dyDescent="0.2">
      <c r="A301" s="85"/>
      <c r="B301" s="17"/>
      <c r="C301" s="50" t="s">
        <v>5248</v>
      </c>
      <c r="D301" s="85"/>
      <c r="J301" s="58"/>
      <c r="K301" s="19"/>
      <c r="L301" s="85"/>
      <c r="N301" s="58"/>
      <c r="Q301" s="85"/>
      <c r="R301" s="84"/>
      <c r="T301" s="85"/>
      <c r="Y301" s="132">
        <f t="shared" si="12"/>
        <v>0</v>
      </c>
      <c r="Z301" s="132" t="str">
        <f t="shared" si="13"/>
        <v>0</v>
      </c>
      <c r="AA301" s="372" t="str">
        <f t="shared" si="14"/>
        <v>0</v>
      </c>
    </row>
    <row r="302" spans="1:29" s="247" customFormat="1" ht="12" customHeight="1" x14ac:dyDescent="0.2">
      <c r="A302" s="1" t="s">
        <v>5143</v>
      </c>
      <c r="B302" s="2">
        <v>0</v>
      </c>
      <c r="C302" s="267" t="s">
        <v>5080</v>
      </c>
      <c r="D302" s="274" t="s">
        <v>5515</v>
      </c>
      <c r="E302" s="247" t="s">
        <v>5516</v>
      </c>
      <c r="F302" s="247">
        <v>16</v>
      </c>
      <c r="G302" s="255">
        <v>46</v>
      </c>
      <c r="H302" s="247" t="s">
        <v>1561</v>
      </c>
      <c r="J302" s="58" t="s">
        <v>3005</v>
      </c>
      <c r="K302" s="131" t="s">
        <v>1615</v>
      </c>
      <c r="L302" s="274" t="s">
        <v>1616</v>
      </c>
      <c r="M302" s="247" t="s">
        <v>1615</v>
      </c>
      <c r="N302" s="58" t="s">
        <v>3005</v>
      </c>
      <c r="P302" s="247">
        <v>46</v>
      </c>
      <c r="Q302" s="274" t="s">
        <v>4381</v>
      </c>
      <c r="R302" s="114">
        <v>0</v>
      </c>
      <c r="S302" s="425" t="s">
        <v>5040</v>
      </c>
      <c r="T302" s="274" t="s">
        <v>4382</v>
      </c>
      <c r="U302" s="247" t="s">
        <v>4383</v>
      </c>
      <c r="V302" s="247" t="s">
        <v>4383</v>
      </c>
      <c r="W302" s="247" t="s">
        <v>3979</v>
      </c>
      <c r="X302" s="247" t="s">
        <v>5042</v>
      </c>
      <c r="Y302" s="132">
        <f t="shared" si="12"/>
        <v>1472</v>
      </c>
      <c r="Z302" s="132">
        <f t="shared" si="13"/>
        <v>1472</v>
      </c>
      <c r="AA302" s="372" t="str">
        <f t="shared" si="14"/>
        <v>0</v>
      </c>
      <c r="AC302" s="277"/>
    </row>
    <row r="303" spans="1:29" s="264" customFormat="1" ht="12" customHeight="1" thickBot="1" x14ac:dyDescent="0.25">
      <c r="A303" s="361"/>
      <c r="B303" s="362"/>
      <c r="C303" s="406"/>
      <c r="D303" s="361"/>
      <c r="G303" s="407">
        <f>SUM(G302:G302)</f>
        <v>46</v>
      </c>
      <c r="K303" s="408"/>
      <c r="L303" s="361"/>
      <c r="M303" s="375">
        <f>G303-P303</f>
        <v>0</v>
      </c>
      <c r="N303" s="364"/>
      <c r="P303" s="407">
        <f>SUM(P301:P302)</f>
        <v>46</v>
      </c>
      <c r="Q303" s="361"/>
      <c r="R303" s="362"/>
      <c r="S303" s="424"/>
      <c r="T303" s="361"/>
      <c r="Y303" s="132">
        <f t="shared" si="12"/>
        <v>0</v>
      </c>
      <c r="Z303" s="132" t="str">
        <f t="shared" si="13"/>
        <v>0</v>
      </c>
      <c r="AA303" s="372" t="str">
        <f t="shared" si="14"/>
        <v>0</v>
      </c>
      <c r="AC303" s="366"/>
    </row>
    <row r="304" spans="1:29" s="18" customFormat="1" ht="12" customHeight="1" x14ac:dyDescent="0.2">
      <c r="A304" s="16"/>
      <c r="B304" s="17"/>
      <c r="C304" s="50" t="s">
        <v>5249</v>
      </c>
      <c r="D304" s="16"/>
      <c r="G304" s="140"/>
      <c r="K304" s="51"/>
      <c r="L304" s="16"/>
      <c r="N304" s="58"/>
      <c r="Q304" s="16"/>
      <c r="R304" s="17"/>
      <c r="S304" s="60"/>
      <c r="T304" s="16"/>
      <c r="Y304" s="132">
        <f t="shared" si="12"/>
        <v>0</v>
      </c>
      <c r="Z304" s="132" t="str">
        <f t="shared" si="13"/>
        <v>0</v>
      </c>
      <c r="AA304" s="372" t="str">
        <f t="shared" si="14"/>
        <v>0</v>
      </c>
      <c r="AC304" s="20"/>
    </row>
    <row r="305" spans="1:29" s="18" customFormat="1" ht="12" customHeight="1" x14ac:dyDescent="0.2">
      <c r="A305" s="1" t="s">
        <v>5166</v>
      </c>
      <c r="B305" s="2">
        <v>0</v>
      </c>
      <c r="C305" s="267" t="s">
        <v>5080</v>
      </c>
      <c r="D305" s="16" t="s">
        <v>4449</v>
      </c>
      <c r="E305" s="18" t="s">
        <v>5516</v>
      </c>
      <c r="F305" s="18">
        <v>8</v>
      </c>
      <c r="G305" s="140">
        <v>46</v>
      </c>
      <c r="H305" s="18" t="s">
        <v>1561</v>
      </c>
      <c r="J305" s="58" t="s">
        <v>3005</v>
      </c>
      <c r="K305" s="51" t="s">
        <v>1615</v>
      </c>
      <c r="L305" s="16" t="s">
        <v>1616</v>
      </c>
      <c r="M305" s="18" t="s">
        <v>1615</v>
      </c>
      <c r="N305" s="58" t="s">
        <v>3005</v>
      </c>
      <c r="P305" s="18">
        <v>46</v>
      </c>
      <c r="Q305" s="16" t="s">
        <v>4381</v>
      </c>
      <c r="R305" s="17">
        <v>0</v>
      </c>
      <c r="S305" s="248" t="s">
        <v>5040</v>
      </c>
      <c r="T305" s="16" t="s">
        <v>3962</v>
      </c>
      <c r="U305" s="18" t="s">
        <v>4383</v>
      </c>
      <c r="V305" s="18" t="s">
        <v>4383</v>
      </c>
      <c r="W305" s="18" t="s">
        <v>3979</v>
      </c>
      <c r="X305" s="18" t="s">
        <v>5042</v>
      </c>
      <c r="Y305" s="132">
        <f t="shared" si="12"/>
        <v>736</v>
      </c>
      <c r="Z305" s="132">
        <f t="shared" si="13"/>
        <v>736</v>
      </c>
      <c r="AA305" s="372" t="str">
        <f t="shared" si="14"/>
        <v>0</v>
      </c>
      <c r="AC305" s="20"/>
    </row>
    <row r="306" spans="1:29" s="263" customFormat="1" ht="12" customHeight="1" thickBot="1" x14ac:dyDescent="0.25">
      <c r="B306" s="362"/>
      <c r="G306" s="94">
        <f>SUM(G305:G305)</f>
        <v>46</v>
      </c>
      <c r="J306" s="360"/>
      <c r="M306" s="94">
        <f>G306-P306</f>
        <v>0</v>
      </c>
      <c r="N306" s="360"/>
      <c r="P306" s="94">
        <f>SUM(P305:P305)</f>
        <v>46</v>
      </c>
      <c r="Y306" s="132">
        <f t="shared" si="12"/>
        <v>0</v>
      </c>
      <c r="Z306" s="132" t="str">
        <f t="shared" si="13"/>
        <v>0</v>
      </c>
      <c r="AA306" s="372" t="str">
        <f t="shared" si="14"/>
        <v>0</v>
      </c>
    </row>
    <row r="307" spans="1:29" s="18" customFormat="1" ht="12" customHeight="1" x14ac:dyDescent="0.2">
      <c r="A307" s="16"/>
      <c r="B307" s="17"/>
      <c r="C307" s="26" t="s">
        <v>3028</v>
      </c>
      <c r="D307" s="16"/>
      <c r="I307" s="220" t="s">
        <v>4822</v>
      </c>
      <c r="J307" s="58"/>
      <c r="K307" s="19"/>
      <c r="L307" s="16"/>
      <c r="N307" s="58"/>
      <c r="Q307" s="16"/>
      <c r="R307" s="17"/>
      <c r="T307" s="16"/>
      <c r="Y307" s="132"/>
      <c r="Z307" s="132" t="str">
        <f t="shared" si="13"/>
        <v>0</v>
      </c>
      <c r="AA307" s="372" t="str">
        <f t="shared" si="14"/>
        <v>0</v>
      </c>
    </row>
    <row r="308" spans="1:29" s="18" customFormat="1" ht="12" customHeight="1" x14ac:dyDescent="0.2">
      <c r="A308" s="16" t="s">
        <v>4444</v>
      </c>
      <c r="B308" s="17">
        <v>1</v>
      </c>
      <c r="C308" s="16" t="s">
        <v>4038</v>
      </c>
      <c r="D308" s="16" t="s">
        <v>5515</v>
      </c>
      <c r="E308" s="18" t="s">
        <v>5516</v>
      </c>
      <c r="F308" s="18">
        <v>16</v>
      </c>
      <c r="G308" s="220">
        <v>100</v>
      </c>
      <c r="H308" s="18" t="s">
        <v>1561</v>
      </c>
      <c r="I308" s="96" t="s">
        <v>4821</v>
      </c>
      <c r="K308" s="19" t="s">
        <v>4069</v>
      </c>
      <c r="L308" s="16" t="s">
        <v>1616</v>
      </c>
      <c r="M308" s="59" t="s">
        <v>2938</v>
      </c>
      <c r="N308" s="58"/>
      <c r="O308" s="59"/>
      <c r="Q308" s="16"/>
      <c r="R308" s="17"/>
      <c r="T308" s="16"/>
      <c r="U308" s="18" t="s">
        <v>4445</v>
      </c>
      <c r="Y308" s="132"/>
      <c r="Z308" s="132" t="str">
        <f t="shared" si="13"/>
        <v>0</v>
      </c>
      <c r="AA308" s="372" t="str">
        <f t="shared" si="14"/>
        <v>0</v>
      </c>
      <c r="AC308" s="20"/>
    </row>
    <row r="309" spans="1:29" s="18" customFormat="1" ht="12" customHeight="1" x14ac:dyDescent="0.2">
      <c r="A309" s="16" t="s">
        <v>4446</v>
      </c>
      <c r="B309" s="17">
        <v>216</v>
      </c>
      <c r="C309" s="16" t="s">
        <v>4447</v>
      </c>
      <c r="D309" s="16" t="s">
        <v>5515</v>
      </c>
      <c r="E309" s="18" t="s">
        <v>5516</v>
      </c>
      <c r="F309" s="18">
        <v>16</v>
      </c>
      <c r="G309" s="60">
        <v>276</v>
      </c>
      <c r="H309" s="18" t="s">
        <v>1561</v>
      </c>
      <c r="I309" s="126" t="s">
        <v>5266</v>
      </c>
      <c r="K309" s="19" t="s">
        <v>4069</v>
      </c>
      <c r="L309" s="16" t="s">
        <v>1616</v>
      </c>
      <c r="M309" s="59" t="s">
        <v>5082</v>
      </c>
      <c r="N309" s="58"/>
      <c r="O309" s="59"/>
      <c r="Q309" s="16"/>
      <c r="R309" s="17"/>
      <c r="T309" s="16"/>
      <c r="U309" s="18" t="s">
        <v>4445</v>
      </c>
      <c r="Y309" s="132"/>
      <c r="Z309" s="132" t="str">
        <f t="shared" si="13"/>
        <v>0</v>
      </c>
      <c r="AA309" s="372" t="str">
        <f t="shared" si="14"/>
        <v>0</v>
      </c>
      <c r="AC309" s="20"/>
    </row>
    <row r="310" spans="1:29" s="18" customFormat="1" ht="12" customHeight="1" x14ac:dyDescent="0.2">
      <c r="A310" s="16" t="s">
        <v>4446</v>
      </c>
      <c r="B310" s="17">
        <v>216</v>
      </c>
      <c r="C310" s="16" t="s">
        <v>4447</v>
      </c>
      <c r="D310" s="16" t="s">
        <v>5515</v>
      </c>
      <c r="E310" s="18" t="s">
        <v>5516</v>
      </c>
      <c r="F310" s="18">
        <v>16</v>
      </c>
      <c r="G310" s="245">
        <v>91</v>
      </c>
      <c r="H310" s="18" t="s">
        <v>1561</v>
      </c>
      <c r="I310" s="127" t="s">
        <v>5267</v>
      </c>
      <c r="K310" s="19" t="s">
        <v>4069</v>
      </c>
      <c r="L310" s="16" t="s">
        <v>1616</v>
      </c>
      <c r="N310" s="58"/>
      <c r="O310" s="59"/>
      <c r="Q310" s="16"/>
      <c r="R310" s="17"/>
      <c r="T310" s="16"/>
      <c r="U310" s="18" t="s">
        <v>4445</v>
      </c>
      <c r="Y310" s="132"/>
      <c r="Z310" s="132" t="str">
        <f t="shared" si="13"/>
        <v>0</v>
      </c>
      <c r="AA310" s="372" t="str">
        <f t="shared" si="14"/>
        <v>0</v>
      </c>
      <c r="AC310" s="20"/>
    </row>
    <row r="311" spans="1:29" s="61" customFormat="1" ht="12" customHeight="1" x14ac:dyDescent="0.2">
      <c r="A311" s="63"/>
      <c r="B311" s="64"/>
      <c r="C311" s="63"/>
      <c r="D311" s="63"/>
      <c r="G311" s="95">
        <f>SUM(G308:G310)</f>
        <v>467</v>
      </c>
      <c r="I311" s="108"/>
      <c r="J311" s="65"/>
      <c r="K311" s="66"/>
      <c r="L311" s="63"/>
      <c r="N311" s="65"/>
      <c r="Q311" s="63"/>
      <c r="R311" s="64"/>
      <c r="T311" s="63"/>
      <c r="Y311" s="132"/>
      <c r="Z311" s="132" t="str">
        <f t="shared" si="13"/>
        <v>0</v>
      </c>
      <c r="AA311" s="372" t="str">
        <f t="shared" si="14"/>
        <v>0</v>
      </c>
      <c r="AC311" s="62"/>
    </row>
    <row r="312" spans="1:29" s="18" customFormat="1" ht="12" customHeight="1" x14ac:dyDescent="0.2">
      <c r="A312" s="16"/>
      <c r="B312" s="17"/>
      <c r="C312" s="16"/>
      <c r="D312" s="16"/>
      <c r="G312" s="60"/>
      <c r="I312" s="109"/>
      <c r="J312" s="58"/>
      <c r="K312" s="19"/>
      <c r="L312" s="16"/>
      <c r="N312" s="58"/>
      <c r="O312" s="59"/>
      <c r="Q312" s="16"/>
      <c r="R312" s="17"/>
      <c r="T312" s="16"/>
      <c r="Y312" s="132"/>
      <c r="Z312" s="132" t="str">
        <f t="shared" si="13"/>
        <v>0</v>
      </c>
      <c r="AA312" s="372" t="str">
        <f t="shared" si="14"/>
        <v>0</v>
      </c>
      <c r="AC312" s="20"/>
    </row>
    <row r="313" spans="1:29" s="18" customFormat="1" ht="12" customHeight="1" x14ac:dyDescent="0.2">
      <c r="A313" s="16" t="s">
        <v>4444</v>
      </c>
      <c r="B313" s="17">
        <v>1</v>
      </c>
      <c r="C313" s="16" t="s">
        <v>4038</v>
      </c>
      <c r="D313" s="16" t="s">
        <v>4449</v>
      </c>
      <c r="E313" s="18" t="s">
        <v>5516</v>
      </c>
      <c r="F313" s="18">
        <v>8</v>
      </c>
      <c r="G313" s="220">
        <v>100</v>
      </c>
      <c r="H313" s="18" t="s">
        <v>1561</v>
      </c>
      <c r="I313" s="96" t="s">
        <v>4821</v>
      </c>
      <c r="K313" s="19" t="s">
        <v>4069</v>
      </c>
      <c r="L313" s="16" t="s">
        <v>1616</v>
      </c>
      <c r="N313" s="58"/>
      <c r="O313" s="59"/>
      <c r="Q313" s="16"/>
      <c r="R313" s="17"/>
      <c r="T313" s="16"/>
      <c r="U313" s="18" t="s">
        <v>4445</v>
      </c>
      <c r="Y313" s="132"/>
      <c r="Z313" s="132" t="str">
        <f t="shared" si="13"/>
        <v>0</v>
      </c>
      <c r="AA313" s="372" t="str">
        <f t="shared" si="14"/>
        <v>0</v>
      </c>
      <c r="AC313" s="20"/>
    </row>
    <row r="314" spans="1:29" s="18" customFormat="1" ht="12" customHeight="1" x14ac:dyDescent="0.2">
      <c r="A314" s="16" t="s">
        <v>4446</v>
      </c>
      <c r="B314" s="17">
        <v>216</v>
      </c>
      <c r="C314" s="16" t="s">
        <v>4447</v>
      </c>
      <c r="D314" s="16" t="s">
        <v>4449</v>
      </c>
      <c r="E314" s="18" t="s">
        <v>5516</v>
      </c>
      <c r="F314" s="18">
        <v>8</v>
      </c>
      <c r="G314" s="60">
        <v>276</v>
      </c>
      <c r="H314" s="18" t="s">
        <v>1561</v>
      </c>
      <c r="I314" s="126" t="s">
        <v>5266</v>
      </c>
      <c r="K314" s="19" t="s">
        <v>4069</v>
      </c>
      <c r="L314" s="16" t="s">
        <v>1616</v>
      </c>
      <c r="M314" s="59" t="s">
        <v>5081</v>
      </c>
      <c r="N314" s="58"/>
      <c r="O314" s="59"/>
      <c r="Q314" s="16"/>
      <c r="R314" s="17"/>
      <c r="T314" s="16"/>
      <c r="U314" s="18" t="s">
        <v>4445</v>
      </c>
      <c r="Y314" s="132"/>
      <c r="Z314" s="132" t="str">
        <f t="shared" si="13"/>
        <v>0</v>
      </c>
      <c r="AA314" s="372" t="str">
        <f t="shared" si="14"/>
        <v>0</v>
      </c>
      <c r="AC314" s="20"/>
    </row>
    <row r="315" spans="1:29" s="18" customFormat="1" ht="12" customHeight="1" x14ac:dyDescent="0.2">
      <c r="A315" s="16" t="s">
        <v>4446</v>
      </c>
      <c r="B315" s="17">
        <v>216</v>
      </c>
      <c r="C315" s="16" t="s">
        <v>4447</v>
      </c>
      <c r="D315" s="16" t="s">
        <v>4449</v>
      </c>
      <c r="E315" s="18" t="s">
        <v>5516</v>
      </c>
      <c r="F315" s="18">
        <v>8</v>
      </c>
      <c r="G315" s="245">
        <v>91</v>
      </c>
      <c r="H315" s="18" t="s">
        <v>1561</v>
      </c>
      <c r="I315" s="127" t="s">
        <v>5267</v>
      </c>
      <c r="K315" s="19" t="s">
        <v>4069</v>
      </c>
      <c r="L315" s="16" t="s">
        <v>1616</v>
      </c>
      <c r="M315" s="59"/>
      <c r="N315" s="58"/>
      <c r="O315" s="59"/>
      <c r="Q315" s="16"/>
      <c r="R315" s="17"/>
      <c r="T315" s="16"/>
      <c r="U315" s="18" t="s">
        <v>4445</v>
      </c>
      <c r="Y315" s="132"/>
      <c r="Z315" s="132" t="str">
        <f t="shared" si="13"/>
        <v>0</v>
      </c>
      <c r="AA315" s="372" t="str">
        <f t="shared" si="14"/>
        <v>0</v>
      </c>
      <c r="AC315" s="20"/>
    </row>
    <row r="316" spans="1:29" s="264" customFormat="1" ht="12" customHeight="1" thickBot="1" x14ac:dyDescent="0.25">
      <c r="A316" s="361"/>
      <c r="B316" s="362"/>
      <c r="C316" s="361"/>
      <c r="D316" s="361"/>
      <c r="G316" s="363">
        <f>SUM(G313:G315)</f>
        <v>467</v>
      </c>
      <c r="I316" s="37"/>
      <c r="J316" s="364"/>
      <c r="K316" s="365"/>
      <c r="L316" s="361"/>
      <c r="N316" s="364"/>
      <c r="Q316" s="361"/>
      <c r="R316" s="362"/>
      <c r="T316" s="361"/>
      <c r="Y316" s="132"/>
      <c r="Z316" s="132" t="str">
        <f t="shared" si="13"/>
        <v>0</v>
      </c>
      <c r="AA316" s="372" t="str">
        <f t="shared" si="14"/>
        <v>0</v>
      </c>
      <c r="AC316" s="366"/>
    </row>
    <row r="317" spans="1:29" ht="12" customHeight="1" x14ac:dyDescent="0.2">
      <c r="C317" s="50" t="s">
        <v>3032</v>
      </c>
      <c r="J317" s="345"/>
      <c r="Y317" s="132"/>
      <c r="Z317" s="132" t="str">
        <f t="shared" si="13"/>
        <v>0</v>
      </c>
      <c r="AA317" s="372" t="str">
        <f t="shared" si="14"/>
        <v>0</v>
      </c>
    </row>
    <row r="318" spans="1:29" s="18" customFormat="1" ht="12" customHeight="1" x14ac:dyDescent="0.2">
      <c r="A318" s="16" t="s">
        <v>4378</v>
      </c>
      <c r="B318" s="17">
        <v>0</v>
      </c>
      <c r="C318" s="16" t="s">
        <v>5528</v>
      </c>
      <c r="D318" s="16" t="s">
        <v>5515</v>
      </c>
      <c r="E318" s="18" t="s">
        <v>5516</v>
      </c>
      <c r="F318" s="18">
        <v>16</v>
      </c>
      <c r="G318" s="18">
        <v>50</v>
      </c>
      <c r="K318" s="19" t="s">
        <v>4379</v>
      </c>
      <c r="L318" s="16" t="s">
        <v>1616</v>
      </c>
      <c r="M318" s="18" t="s">
        <v>4379</v>
      </c>
      <c r="N318" s="58"/>
      <c r="P318" s="18">
        <v>50</v>
      </c>
      <c r="Q318" s="16" t="s">
        <v>5528</v>
      </c>
      <c r="R318" s="17">
        <v>0</v>
      </c>
      <c r="T318" s="16" t="s">
        <v>4380</v>
      </c>
      <c r="Y318" s="132"/>
      <c r="Z318" s="132" t="str">
        <f t="shared" si="13"/>
        <v>0</v>
      </c>
      <c r="AA318" s="372" t="str">
        <f t="shared" si="14"/>
        <v>0</v>
      </c>
      <c r="AC318" s="20"/>
    </row>
    <row r="319" spans="1:29" s="264" customFormat="1" ht="12" customHeight="1" thickBot="1" x14ac:dyDescent="0.25">
      <c r="A319" s="361" t="s">
        <v>3960</v>
      </c>
      <c r="B319" s="362">
        <v>0</v>
      </c>
      <c r="C319" s="361" t="s">
        <v>5528</v>
      </c>
      <c r="D319" s="361" t="s">
        <v>4449</v>
      </c>
      <c r="E319" s="264" t="s">
        <v>5516</v>
      </c>
      <c r="F319" s="264">
        <v>8</v>
      </c>
      <c r="G319" s="264">
        <v>50</v>
      </c>
      <c r="K319" s="365" t="s">
        <v>4379</v>
      </c>
      <c r="L319" s="361" t="s">
        <v>1616</v>
      </c>
      <c r="M319" s="264" t="s">
        <v>4379</v>
      </c>
      <c r="N319" s="364"/>
      <c r="P319" s="264">
        <v>50</v>
      </c>
      <c r="Q319" s="361" t="s">
        <v>5528</v>
      </c>
      <c r="R319" s="362">
        <v>0</v>
      </c>
      <c r="T319" s="361" t="s">
        <v>3961</v>
      </c>
      <c r="Y319" s="132"/>
      <c r="Z319" s="132" t="str">
        <f t="shared" si="13"/>
        <v>0</v>
      </c>
      <c r="AA319" s="372" t="str">
        <f t="shared" si="14"/>
        <v>0</v>
      </c>
      <c r="AC319" s="366"/>
    </row>
    <row r="320" spans="1:29" s="18" customFormat="1" ht="12" customHeight="1" x14ac:dyDescent="0.2">
      <c r="A320" s="16"/>
      <c r="B320" s="17"/>
      <c r="C320" s="26" t="s">
        <v>3030</v>
      </c>
      <c r="D320" s="16"/>
      <c r="J320" s="58"/>
      <c r="K320" s="19"/>
      <c r="L320" s="16"/>
      <c r="N320" s="58"/>
      <c r="O320" s="57"/>
      <c r="Q320" s="16"/>
      <c r="R320" s="17"/>
      <c r="T320" s="16"/>
      <c r="Y320" s="132"/>
      <c r="Z320" s="132" t="str">
        <f t="shared" si="13"/>
        <v>0</v>
      </c>
      <c r="AA320" s="372" t="str">
        <f t="shared" si="14"/>
        <v>0</v>
      </c>
    </row>
    <row r="321" spans="1:29" s="18" customFormat="1" ht="12" customHeight="1" x14ac:dyDescent="0.2">
      <c r="A321" s="16"/>
      <c r="B321" s="17"/>
      <c r="C321" s="16"/>
      <c r="D321" s="16"/>
      <c r="I321" s="19"/>
      <c r="J321" s="132"/>
      <c r="K321" s="19"/>
      <c r="L321" s="16"/>
      <c r="N321" s="132"/>
      <c r="O321" s="367"/>
      <c r="Q321" s="16"/>
      <c r="R321" s="17"/>
      <c r="S321" s="57"/>
      <c r="T321" s="16"/>
      <c r="Y321" s="132"/>
      <c r="Z321" s="132" t="str">
        <f t="shared" si="13"/>
        <v>0</v>
      </c>
      <c r="AA321" s="372" t="str">
        <f t="shared" si="14"/>
        <v>0</v>
      </c>
      <c r="AC321" s="20"/>
    </row>
    <row r="322" spans="1:29" s="18" customFormat="1" ht="12" customHeight="1" x14ac:dyDescent="0.2">
      <c r="A322" s="16" t="s">
        <v>4388</v>
      </c>
      <c r="B322" s="17">
        <v>20.85</v>
      </c>
      <c r="C322" s="16" t="s">
        <v>4381</v>
      </c>
      <c r="D322" s="16" t="s">
        <v>5515</v>
      </c>
      <c r="E322" s="18" t="s">
        <v>5516</v>
      </c>
      <c r="F322" s="18">
        <v>16</v>
      </c>
      <c r="G322" s="18">
        <v>22</v>
      </c>
      <c r="H322" s="18" t="s">
        <v>1561</v>
      </c>
      <c r="I322" s="19" t="s">
        <v>5016</v>
      </c>
      <c r="J322" s="57" t="s">
        <v>3005</v>
      </c>
      <c r="K322" s="19" t="s">
        <v>1615</v>
      </c>
      <c r="L322" s="16" t="s">
        <v>1616</v>
      </c>
      <c r="M322" s="367" t="s">
        <v>4379</v>
      </c>
      <c r="N322" s="132" t="s">
        <v>3005</v>
      </c>
      <c r="O322" s="367" t="s">
        <v>5020</v>
      </c>
      <c r="P322" s="18">
        <v>22</v>
      </c>
      <c r="Q322" s="16" t="s">
        <v>5523</v>
      </c>
      <c r="R322" s="17">
        <v>0</v>
      </c>
      <c r="S322" s="137">
        <v>23598</v>
      </c>
      <c r="T322" s="16" t="s">
        <v>1141</v>
      </c>
      <c r="U322" s="18" t="s">
        <v>4386</v>
      </c>
      <c r="V322" s="18" t="s">
        <v>4386</v>
      </c>
      <c r="W322" s="18" t="s">
        <v>5041</v>
      </c>
      <c r="X322" s="18" t="s">
        <v>3978</v>
      </c>
      <c r="Y322" s="132">
        <f t="shared" si="12"/>
        <v>704</v>
      </c>
      <c r="Z322" s="132" t="str">
        <f t="shared" si="13"/>
        <v>0</v>
      </c>
      <c r="AA322" s="372">
        <f t="shared" si="14"/>
        <v>704</v>
      </c>
      <c r="AC322" s="20"/>
    </row>
    <row r="323" spans="1:29" s="18" customFormat="1" ht="12" customHeight="1" x14ac:dyDescent="0.2">
      <c r="A323" s="16" t="s">
        <v>4388</v>
      </c>
      <c r="B323" s="17">
        <v>20.85</v>
      </c>
      <c r="C323" s="16" t="s">
        <v>4381</v>
      </c>
      <c r="D323" s="16" t="s">
        <v>5515</v>
      </c>
      <c r="E323" s="18" t="s">
        <v>5516</v>
      </c>
      <c r="F323" s="18">
        <v>16</v>
      </c>
      <c r="G323" s="18">
        <v>5</v>
      </c>
      <c r="H323" s="18" t="s">
        <v>1561</v>
      </c>
      <c r="I323" s="19" t="s">
        <v>5016</v>
      </c>
      <c r="J323" s="57" t="s">
        <v>3005</v>
      </c>
      <c r="K323" s="19" t="s">
        <v>1615</v>
      </c>
      <c r="L323" s="16" t="s">
        <v>1616</v>
      </c>
      <c r="M323" s="18" t="s">
        <v>4384</v>
      </c>
      <c r="N323" s="132" t="s">
        <v>3005</v>
      </c>
      <c r="P323" s="18">
        <v>5</v>
      </c>
      <c r="Q323" s="16" t="s">
        <v>5528</v>
      </c>
      <c r="R323" s="17">
        <v>23.7</v>
      </c>
      <c r="S323" s="137">
        <v>23594</v>
      </c>
      <c r="T323" s="16" t="s">
        <v>4385</v>
      </c>
      <c r="U323" s="18" t="s">
        <v>4386</v>
      </c>
      <c r="V323" s="18" t="s">
        <v>4386</v>
      </c>
      <c r="W323" s="18" t="s">
        <v>5041</v>
      </c>
      <c r="X323" s="18" t="s">
        <v>3978</v>
      </c>
      <c r="Y323" s="132">
        <f t="shared" si="12"/>
        <v>160</v>
      </c>
      <c r="Z323" s="132" t="str">
        <f t="shared" si="13"/>
        <v>0</v>
      </c>
      <c r="AA323" s="372">
        <f t="shared" si="14"/>
        <v>160</v>
      </c>
      <c r="AC323" s="20"/>
    </row>
    <row r="324" spans="1:29" s="18" customFormat="1" ht="12" customHeight="1" x14ac:dyDescent="0.2">
      <c r="A324" s="16" t="s">
        <v>4388</v>
      </c>
      <c r="B324" s="17">
        <v>20.85</v>
      </c>
      <c r="C324" s="16" t="s">
        <v>4381</v>
      </c>
      <c r="D324" s="16" t="s">
        <v>5515</v>
      </c>
      <c r="E324" s="18" t="s">
        <v>5516</v>
      </c>
      <c r="F324" s="18">
        <v>16</v>
      </c>
      <c r="G324" s="18">
        <v>6</v>
      </c>
      <c r="H324" s="18" t="s">
        <v>1561</v>
      </c>
      <c r="I324" s="19" t="s">
        <v>5016</v>
      </c>
      <c r="J324" s="57" t="s">
        <v>3005</v>
      </c>
      <c r="K324" s="19" t="s">
        <v>1615</v>
      </c>
      <c r="L324" s="16" t="s">
        <v>1616</v>
      </c>
      <c r="M324" s="18" t="s">
        <v>4384</v>
      </c>
      <c r="N324" s="132" t="s">
        <v>3005</v>
      </c>
      <c r="P324" s="18">
        <v>6</v>
      </c>
      <c r="Q324" s="16" t="s">
        <v>4052</v>
      </c>
      <c r="R324" s="17">
        <v>34.65</v>
      </c>
      <c r="S324" s="137">
        <v>23594</v>
      </c>
      <c r="T324" s="16" t="s">
        <v>4387</v>
      </c>
      <c r="U324" s="18" t="s">
        <v>4386</v>
      </c>
      <c r="V324" s="18" t="s">
        <v>4386</v>
      </c>
      <c r="W324" s="18" t="s">
        <v>5041</v>
      </c>
      <c r="X324" s="18" t="s">
        <v>3978</v>
      </c>
      <c r="Y324" s="132">
        <f t="shared" si="12"/>
        <v>192</v>
      </c>
      <c r="Z324" s="132" t="str">
        <f t="shared" si="13"/>
        <v>0</v>
      </c>
      <c r="AA324" s="372">
        <f t="shared" si="14"/>
        <v>192</v>
      </c>
      <c r="AC324" s="20"/>
    </row>
    <row r="325" spans="1:29" s="18" customFormat="1" ht="12" customHeight="1" x14ac:dyDescent="0.2">
      <c r="A325" s="16" t="s">
        <v>4388</v>
      </c>
      <c r="B325" s="17">
        <v>20.85</v>
      </c>
      <c r="C325" s="16" t="s">
        <v>4381</v>
      </c>
      <c r="D325" s="16" t="s">
        <v>5515</v>
      </c>
      <c r="E325" s="18" t="s">
        <v>5516</v>
      </c>
      <c r="F325" s="18">
        <v>16</v>
      </c>
      <c r="G325" s="18">
        <v>7</v>
      </c>
      <c r="H325" s="18" t="s">
        <v>1561</v>
      </c>
      <c r="I325" s="19" t="s">
        <v>5016</v>
      </c>
      <c r="J325" s="57" t="s">
        <v>3005</v>
      </c>
      <c r="K325" s="19" t="s">
        <v>1615</v>
      </c>
      <c r="L325" s="16" t="s">
        <v>1616</v>
      </c>
      <c r="M325" s="18" t="s">
        <v>4389</v>
      </c>
      <c r="N325" s="132" t="s">
        <v>3005</v>
      </c>
      <c r="P325" s="18">
        <v>7</v>
      </c>
      <c r="Q325" s="16" t="s">
        <v>5514</v>
      </c>
      <c r="R325" s="17">
        <v>28.75</v>
      </c>
      <c r="S325" s="137">
        <v>23595</v>
      </c>
      <c r="T325" s="16" t="s">
        <v>4390</v>
      </c>
      <c r="U325" s="18" t="s">
        <v>4386</v>
      </c>
      <c r="V325" s="18" t="s">
        <v>4386</v>
      </c>
      <c r="W325" s="18" t="s">
        <v>5041</v>
      </c>
      <c r="X325" s="18" t="s">
        <v>3978</v>
      </c>
      <c r="Y325" s="132">
        <f t="shared" si="12"/>
        <v>224</v>
      </c>
      <c r="Z325" s="132" t="str">
        <f t="shared" si="13"/>
        <v>0</v>
      </c>
      <c r="AA325" s="372">
        <f t="shared" si="14"/>
        <v>224</v>
      </c>
      <c r="AC325" s="20"/>
    </row>
    <row r="326" spans="1:29" s="61" customFormat="1" ht="12" customHeight="1" x14ac:dyDescent="0.2">
      <c r="A326" s="63" t="s">
        <v>4388</v>
      </c>
      <c r="B326" s="64">
        <v>20.85</v>
      </c>
      <c r="C326" s="63" t="s">
        <v>4381</v>
      </c>
      <c r="D326" s="63" t="s">
        <v>5515</v>
      </c>
      <c r="E326" s="61" t="s">
        <v>5516</v>
      </c>
      <c r="F326" s="61">
        <v>16</v>
      </c>
      <c r="G326" s="61">
        <v>6</v>
      </c>
      <c r="H326" s="61" t="s">
        <v>1561</v>
      </c>
      <c r="I326" s="66" t="s">
        <v>5016</v>
      </c>
      <c r="J326" s="368" t="s">
        <v>3005</v>
      </c>
      <c r="K326" s="66" t="s">
        <v>1615</v>
      </c>
      <c r="L326" s="63" t="s">
        <v>1616</v>
      </c>
      <c r="M326" s="61" t="s">
        <v>4389</v>
      </c>
      <c r="N326" s="369" t="s">
        <v>3005</v>
      </c>
      <c r="P326" s="61">
        <v>6</v>
      </c>
      <c r="Q326" s="63" t="s">
        <v>5523</v>
      </c>
      <c r="R326" s="64">
        <v>31.9</v>
      </c>
      <c r="S326" s="175">
        <v>23595</v>
      </c>
      <c r="T326" s="63" t="s">
        <v>4391</v>
      </c>
      <c r="U326" s="61" t="s">
        <v>4386</v>
      </c>
      <c r="V326" s="61" t="s">
        <v>4386</v>
      </c>
      <c r="W326" s="61" t="s">
        <v>5041</v>
      </c>
      <c r="X326" s="61" t="s">
        <v>3978</v>
      </c>
      <c r="Y326" s="132">
        <f t="shared" si="12"/>
        <v>192</v>
      </c>
      <c r="Z326" s="132" t="str">
        <f t="shared" si="13"/>
        <v>0</v>
      </c>
      <c r="AA326" s="372">
        <f t="shared" si="14"/>
        <v>192</v>
      </c>
      <c r="AC326" s="62"/>
    </row>
    <row r="327" spans="1:29" s="247" customFormat="1" ht="12" customHeight="1" x14ac:dyDescent="0.2">
      <c r="A327" s="274"/>
      <c r="B327" s="114"/>
      <c r="C327" s="274"/>
      <c r="D327" s="274"/>
      <c r="I327" s="370"/>
      <c r="J327" s="371"/>
      <c r="K327" s="370"/>
      <c r="L327" s="274"/>
      <c r="N327" s="372"/>
      <c r="Q327" s="274"/>
      <c r="R327" s="114"/>
      <c r="S327" s="180"/>
      <c r="T327" s="274"/>
      <c r="Y327" s="132">
        <f t="shared" ref="Y327:Y390" si="15">F327*G327*2</f>
        <v>0</v>
      </c>
      <c r="Z327" s="132" t="str">
        <f t="shared" ref="Z327:Z390" si="16">IF(X327="N",Y327,"0")</f>
        <v>0</v>
      </c>
      <c r="AA327" s="372" t="str">
        <f t="shared" ref="AA327:AA390" si="17">IF(X327="P",Y327,"0")</f>
        <v>0</v>
      </c>
      <c r="AC327" s="277"/>
    </row>
    <row r="328" spans="1:29" s="18" customFormat="1" ht="12" customHeight="1" x14ac:dyDescent="0.2">
      <c r="A328" s="16" t="s">
        <v>4388</v>
      </c>
      <c r="B328" s="17">
        <v>20.85</v>
      </c>
      <c r="C328" s="16" t="s">
        <v>4381</v>
      </c>
      <c r="D328" s="373" t="s">
        <v>4449</v>
      </c>
      <c r="E328" s="374" t="s">
        <v>5516</v>
      </c>
      <c r="F328" s="374">
        <v>8</v>
      </c>
      <c r="G328" s="18">
        <v>5</v>
      </c>
      <c r="H328" s="18" t="s">
        <v>1561</v>
      </c>
      <c r="I328" s="19" t="s">
        <v>5016</v>
      </c>
      <c r="J328" s="57" t="s">
        <v>3005</v>
      </c>
      <c r="K328" s="19" t="s">
        <v>1615</v>
      </c>
      <c r="L328" s="16" t="s">
        <v>1616</v>
      </c>
      <c r="M328" s="18" t="s">
        <v>4384</v>
      </c>
      <c r="N328" s="132" t="s">
        <v>3005</v>
      </c>
      <c r="P328" s="18">
        <v>5</v>
      </c>
      <c r="Q328" s="16" t="s">
        <v>5528</v>
      </c>
      <c r="R328" s="17">
        <v>23.7</v>
      </c>
      <c r="S328" s="137">
        <v>23594</v>
      </c>
      <c r="T328" s="16" t="s">
        <v>4385</v>
      </c>
      <c r="U328" s="18" t="s">
        <v>4386</v>
      </c>
      <c r="V328" s="18" t="s">
        <v>4386</v>
      </c>
      <c r="W328" s="18" t="s">
        <v>5041</v>
      </c>
      <c r="X328" s="18" t="s">
        <v>3978</v>
      </c>
      <c r="Y328" s="132">
        <f t="shared" si="15"/>
        <v>80</v>
      </c>
      <c r="Z328" s="132" t="str">
        <f t="shared" si="16"/>
        <v>0</v>
      </c>
      <c r="AA328" s="372">
        <f t="shared" si="17"/>
        <v>80</v>
      </c>
      <c r="AC328" s="20"/>
    </row>
    <row r="329" spans="1:29" s="18" customFormat="1" ht="12" customHeight="1" x14ac:dyDescent="0.2">
      <c r="A329" s="16" t="s">
        <v>4388</v>
      </c>
      <c r="B329" s="17">
        <v>20.85</v>
      </c>
      <c r="C329" s="16" t="s">
        <v>4381</v>
      </c>
      <c r="D329" s="373" t="s">
        <v>4449</v>
      </c>
      <c r="E329" s="374" t="s">
        <v>5516</v>
      </c>
      <c r="F329" s="374">
        <v>8</v>
      </c>
      <c r="G329" s="18">
        <v>6</v>
      </c>
      <c r="H329" s="18" t="s">
        <v>1561</v>
      </c>
      <c r="I329" s="19" t="s">
        <v>5016</v>
      </c>
      <c r="J329" s="57" t="s">
        <v>3005</v>
      </c>
      <c r="K329" s="19" t="s">
        <v>1615</v>
      </c>
      <c r="L329" s="16" t="s">
        <v>1616</v>
      </c>
      <c r="M329" s="18" t="s">
        <v>4384</v>
      </c>
      <c r="N329" s="132" t="s">
        <v>3005</v>
      </c>
      <c r="P329" s="18">
        <v>6</v>
      </c>
      <c r="Q329" s="16" t="s">
        <v>4052</v>
      </c>
      <c r="R329" s="17">
        <v>34.65</v>
      </c>
      <c r="S329" s="137">
        <v>23594</v>
      </c>
      <c r="T329" s="16" t="s">
        <v>4387</v>
      </c>
      <c r="U329" s="18" t="s">
        <v>4386</v>
      </c>
      <c r="V329" s="18" t="s">
        <v>4386</v>
      </c>
      <c r="W329" s="18" t="s">
        <v>5041</v>
      </c>
      <c r="X329" s="18" t="s">
        <v>3978</v>
      </c>
      <c r="Y329" s="132">
        <f t="shared" si="15"/>
        <v>96</v>
      </c>
      <c r="Z329" s="132" t="str">
        <f t="shared" si="16"/>
        <v>0</v>
      </c>
      <c r="AA329" s="372">
        <f t="shared" si="17"/>
        <v>96</v>
      </c>
      <c r="AC329" s="20"/>
    </row>
    <row r="330" spans="1:29" s="18" customFormat="1" ht="12" customHeight="1" x14ac:dyDescent="0.2">
      <c r="A330" s="16" t="s">
        <v>4388</v>
      </c>
      <c r="B330" s="17">
        <v>20.85</v>
      </c>
      <c r="C330" s="16" t="s">
        <v>4381</v>
      </c>
      <c r="D330" s="373" t="s">
        <v>4449</v>
      </c>
      <c r="E330" s="374" t="s">
        <v>5516</v>
      </c>
      <c r="F330" s="374">
        <v>8</v>
      </c>
      <c r="G330" s="18">
        <v>7</v>
      </c>
      <c r="H330" s="18" t="s">
        <v>1561</v>
      </c>
      <c r="I330" s="19" t="s">
        <v>5016</v>
      </c>
      <c r="J330" s="57" t="s">
        <v>3005</v>
      </c>
      <c r="K330" s="19" t="s">
        <v>1615</v>
      </c>
      <c r="L330" s="16" t="s">
        <v>1616</v>
      </c>
      <c r="M330" s="18" t="s">
        <v>4389</v>
      </c>
      <c r="N330" s="132" t="s">
        <v>3005</v>
      </c>
      <c r="P330" s="18">
        <v>7</v>
      </c>
      <c r="Q330" s="16" t="s">
        <v>5514</v>
      </c>
      <c r="R330" s="17">
        <v>28.75</v>
      </c>
      <c r="S330" s="137">
        <v>23595</v>
      </c>
      <c r="T330" s="16" t="s">
        <v>4390</v>
      </c>
      <c r="U330" s="18" t="s">
        <v>4386</v>
      </c>
      <c r="V330" s="18" t="s">
        <v>4386</v>
      </c>
      <c r="W330" s="18" t="s">
        <v>5041</v>
      </c>
      <c r="X330" s="18" t="s">
        <v>3978</v>
      </c>
      <c r="Y330" s="132">
        <f t="shared" si="15"/>
        <v>112</v>
      </c>
      <c r="Z330" s="132" t="str">
        <f t="shared" si="16"/>
        <v>0</v>
      </c>
      <c r="AA330" s="372">
        <f t="shared" si="17"/>
        <v>112</v>
      </c>
      <c r="AC330" s="20"/>
    </row>
    <row r="331" spans="1:29" s="18" customFormat="1" ht="12" customHeight="1" x14ac:dyDescent="0.2">
      <c r="A331" s="16" t="s">
        <v>4388</v>
      </c>
      <c r="B331" s="17">
        <v>20.85</v>
      </c>
      <c r="C331" s="16" t="s">
        <v>4381</v>
      </c>
      <c r="D331" s="373" t="s">
        <v>4449</v>
      </c>
      <c r="E331" s="374" t="s">
        <v>5516</v>
      </c>
      <c r="F331" s="374">
        <v>8</v>
      </c>
      <c r="G331" s="18">
        <v>6</v>
      </c>
      <c r="H331" s="18" t="s">
        <v>1561</v>
      </c>
      <c r="I331" s="19" t="s">
        <v>5016</v>
      </c>
      <c r="J331" s="57" t="s">
        <v>3005</v>
      </c>
      <c r="K331" s="19" t="s">
        <v>1615</v>
      </c>
      <c r="L331" s="16" t="s">
        <v>1616</v>
      </c>
      <c r="M331" s="18" t="s">
        <v>4389</v>
      </c>
      <c r="N331" s="132" t="s">
        <v>3005</v>
      </c>
      <c r="P331" s="18">
        <v>6</v>
      </c>
      <c r="Q331" s="16" t="s">
        <v>5523</v>
      </c>
      <c r="R331" s="17">
        <v>31.9</v>
      </c>
      <c r="S331" s="137">
        <v>23595</v>
      </c>
      <c r="T331" s="16" t="s">
        <v>4391</v>
      </c>
      <c r="U331" s="18" t="s">
        <v>4386</v>
      </c>
      <c r="V331" s="18" t="s">
        <v>4386</v>
      </c>
      <c r="W331" s="18" t="s">
        <v>5041</v>
      </c>
      <c r="X331" s="18" t="s">
        <v>3978</v>
      </c>
      <c r="Y331" s="132">
        <f t="shared" si="15"/>
        <v>96</v>
      </c>
      <c r="Z331" s="132" t="str">
        <f t="shared" si="16"/>
        <v>0</v>
      </c>
      <c r="AA331" s="372">
        <f t="shared" si="17"/>
        <v>96</v>
      </c>
      <c r="AC331" s="20"/>
    </row>
    <row r="332" spans="1:29" s="18" customFormat="1" ht="12" customHeight="1" x14ac:dyDescent="0.2">
      <c r="A332" s="16" t="s">
        <v>4388</v>
      </c>
      <c r="B332" s="17">
        <v>20.85</v>
      </c>
      <c r="C332" s="16" t="s">
        <v>4381</v>
      </c>
      <c r="D332" s="373" t="s">
        <v>4449</v>
      </c>
      <c r="E332" s="374" t="s">
        <v>5516</v>
      </c>
      <c r="F332" s="374">
        <v>8</v>
      </c>
      <c r="G332" s="18">
        <v>22</v>
      </c>
      <c r="H332" s="18" t="s">
        <v>1561</v>
      </c>
      <c r="I332" s="19" t="s">
        <v>5016</v>
      </c>
      <c r="J332" s="57" t="s">
        <v>3005</v>
      </c>
      <c r="K332" s="19" t="s">
        <v>1615</v>
      </c>
      <c r="L332" s="16" t="s">
        <v>1616</v>
      </c>
      <c r="M332" s="18" t="s">
        <v>4199</v>
      </c>
      <c r="N332" s="132" t="s">
        <v>3005</v>
      </c>
      <c r="O332" s="18" t="s">
        <v>4997</v>
      </c>
      <c r="P332" s="18">
        <v>22</v>
      </c>
      <c r="Q332" s="16" t="s">
        <v>5514</v>
      </c>
      <c r="R332" s="17">
        <v>16.8</v>
      </c>
      <c r="S332" s="137" t="s">
        <v>3977</v>
      </c>
      <c r="T332" s="16" t="s">
        <v>4450</v>
      </c>
      <c r="U332" s="18" t="s">
        <v>4386</v>
      </c>
      <c r="V332" s="18" t="s">
        <v>4386</v>
      </c>
      <c r="W332" s="18" t="s">
        <v>5041</v>
      </c>
      <c r="X332" s="18" t="s">
        <v>3978</v>
      </c>
      <c r="Y332" s="132">
        <f t="shared" si="15"/>
        <v>352</v>
      </c>
      <c r="Z332" s="132" t="str">
        <f t="shared" si="16"/>
        <v>0</v>
      </c>
      <c r="AA332" s="372">
        <f t="shared" si="17"/>
        <v>352</v>
      </c>
      <c r="AC332" s="20"/>
    </row>
    <row r="333" spans="1:29" s="18" customFormat="1" ht="12" customHeight="1" x14ac:dyDescent="0.2">
      <c r="A333" s="16"/>
      <c r="B333" s="17"/>
      <c r="C333" s="16"/>
      <c r="D333" s="16"/>
      <c r="I333" s="19"/>
      <c r="J333" s="132"/>
      <c r="K333" s="19"/>
      <c r="L333" s="16"/>
      <c r="N333" s="132"/>
      <c r="P333" s="118"/>
      <c r="Q333" s="16"/>
      <c r="R333" s="17"/>
      <c r="S333" s="57"/>
      <c r="T333" s="16"/>
      <c r="Y333" s="132">
        <f t="shared" si="15"/>
        <v>0</v>
      </c>
      <c r="Z333" s="132" t="str">
        <f t="shared" si="16"/>
        <v>0</v>
      </c>
      <c r="AA333" s="372" t="str">
        <f t="shared" si="17"/>
        <v>0</v>
      </c>
      <c r="AC333" s="20"/>
    </row>
    <row r="334" spans="1:29" s="264" customFormat="1" ht="12" customHeight="1" thickBot="1" x14ac:dyDescent="0.25">
      <c r="A334" s="361"/>
      <c r="B334" s="362"/>
      <c r="C334" s="361"/>
      <c r="D334" s="361"/>
      <c r="G334" s="375">
        <f>SUM(G322:G333)</f>
        <v>92</v>
      </c>
      <c r="J334" s="364"/>
      <c r="K334" s="365"/>
      <c r="L334" s="361"/>
      <c r="M334" s="375">
        <f>G334-P334</f>
        <v>0</v>
      </c>
      <c r="N334" s="364"/>
      <c r="P334" s="375">
        <f>SUM(P322:P333)</f>
        <v>92</v>
      </c>
      <c r="Q334" s="361"/>
      <c r="R334" s="362"/>
      <c r="T334" s="361"/>
      <c r="Y334" s="132">
        <f t="shared" si="15"/>
        <v>0</v>
      </c>
      <c r="Z334" s="132" t="str">
        <f t="shared" si="16"/>
        <v>0</v>
      </c>
      <c r="AA334" s="372" t="str">
        <f t="shared" si="17"/>
        <v>0</v>
      </c>
    </row>
    <row r="335" spans="1:29" ht="12" customHeight="1" x14ac:dyDescent="0.2">
      <c r="C335" s="50" t="s">
        <v>5512</v>
      </c>
      <c r="J335" s="345"/>
      <c r="Y335" s="132">
        <f t="shared" si="15"/>
        <v>0</v>
      </c>
      <c r="Z335" s="132" t="str">
        <f t="shared" si="16"/>
        <v>0</v>
      </c>
      <c r="AA335" s="372" t="str">
        <f t="shared" si="17"/>
        <v>0</v>
      </c>
    </row>
    <row r="336" spans="1:29" ht="12" customHeight="1" x14ac:dyDescent="0.2">
      <c r="A336" s="16" t="s">
        <v>4093</v>
      </c>
      <c r="B336" s="17">
        <v>380</v>
      </c>
      <c r="C336" s="16" t="s">
        <v>5523</v>
      </c>
      <c r="D336" s="16" t="s">
        <v>5515</v>
      </c>
      <c r="E336" s="18" t="s">
        <v>5516</v>
      </c>
      <c r="F336" s="18">
        <v>16</v>
      </c>
      <c r="G336" s="18">
        <v>25</v>
      </c>
      <c r="H336" s="18" t="s">
        <v>1561</v>
      </c>
      <c r="I336" s="46" t="s">
        <v>5023</v>
      </c>
      <c r="J336" s="57" t="s">
        <v>3005</v>
      </c>
      <c r="K336" s="19" t="s">
        <v>4985</v>
      </c>
      <c r="L336" s="274" t="s">
        <v>1616</v>
      </c>
      <c r="M336" s="18" t="s">
        <v>4365</v>
      </c>
      <c r="N336" s="132" t="s">
        <v>3005</v>
      </c>
      <c r="O336" s="18" t="s">
        <v>4434</v>
      </c>
      <c r="P336" s="18">
        <v>25</v>
      </c>
      <c r="Q336" s="16" t="s">
        <v>5523</v>
      </c>
      <c r="R336" s="17">
        <v>240</v>
      </c>
      <c r="S336" s="57" t="s">
        <v>1575</v>
      </c>
      <c r="T336" s="16" t="s">
        <v>5013</v>
      </c>
      <c r="U336" s="18" t="s">
        <v>5519</v>
      </c>
      <c r="V336" s="18" t="s">
        <v>5519</v>
      </c>
      <c r="W336" s="18" t="s">
        <v>5041</v>
      </c>
      <c r="X336" s="18" t="s">
        <v>3978</v>
      </c>
      <c r="Y336" s="132">
        <f t="shared" si="15"/>
        <v>800</v>
      </c>
      <c r="Z336" s="132" t="str">
        <f t="shared" si="16"/>
        <v>0</v>
      </c>
      <c r="AA336" s="372">
        <f t="shared" si="17"/>
        <v>800</v>
      </c>
    </row>
    <row r="337" spans="1:29" s="18" customFormat="1" ht="12" customHeight="1" x14ac:dyDescent="0.2">
      <c r="A337" s="16" t="s">
        <v>4087</v>
      </c>
      <c r="B337" s="17">
        <v>285</v>
      </c>
      <c r="C337" s="16" t="s">
        <v>5514</v>
      </c>
      <c r="D337" s="16" t="s">
        <v>5515</v>
      </c>
      <c r="E337" s="18" t="s">
        <v>5516</v>
      </c>
      <c r="F337" s="18">
        <v>16</v>
      </c>
      <c r="G337" s="18">
        <v>25</v>
      </c>
      <c r="H337" s="18" t="s">
        <v>1561</v>
      </c>
      <c r="I337" s="19" t="s">
        <v>3981</v>
      </c>
      <c r="J337" s="57" t="s">
        <v>3005</v>
      </c>
      <c r="K337" s="19" t="s">
        <v>4069</v>
      </c>
      <c r="L337" s="16" t="s">
        <v>1616</v>
      </c>
      <c r="M337" s="18" t="s">
        <v>4987</v>
      </c>
      <c r="N337" s="132" t="s">
        <v>3005</v>
      </c>
      <c r="O337" s="18" t="s">
        <v>4201</v>
      </c>
      <c r="P337" s="18">
        <v>25</v>
      </c>
      <c r="Q337" s="16" t="s">
        <v>5514</v>
      </c>
      <c r="R337" s="17">
        <v>69.5</v>
      </c>
      <c r="S337" s="57" t="s">
        <v>1574</v>
      </c>
      <c r="T337" s="16" t="s">
        <v>4113</v>
      </c>
      <c r="U337" s="18" t="s">
        <v>5519</v>
      </c>
      <c r="V337" s="18" t="s">
        <v>5519</v>
      </c>
      <c r="W337" s="18" t="s">
        <v>5041</v>
      </c>
      <c r="X337" s="18" t="s">
        <v>3978</v>
      </c>
      <c r="Y337" s="132">
        <f t="shared" si="15"/>
        <v>800</v>
      </c>
      <c r="Z337" s="132" t="str">
        <f t="shared" si="16"/>
        <v>0</v>
      </c>
      <c r="AA337" s="372">
        <f t="shared" si="17"/>
        <v>800</v>
      </c>
      <c r="AC337" s="20"/>
    </row>
    <row r="338" spans="1:29" s="18" customFormat="1" ht="12" customHeight="1" x14ac:dyDescent="0.2">
      <c r="A338" s="16" t="s">
        <v>4088</v>
      </c>
      <c r="B338" s="17">
        <v>296</v>
      </c>
      <c r="C338" s="16" t="s">
        <v>5514</v>
      </c>
      <c r="D338" s="16" t="s">
        <v>5515</v>
      </c>
      <c r="E338" s="18" t="s">
        <v>5516</v>
      </c>
      <c r="F338" s="18">
        <v>16</v>
      </c>
      <c r="G338" s="18">
        <v>25</v>
      </c>
      <c r="H338" s="18" t="s">
        <v>1561</v>
      </c>
      <c r="I338" s="19" t="s">
        <v>3982</v>
      </c>
      <c r="J338" s="57" t="s">
        <v>3005</v>
      </c>
      <c r="K338" s="19" t="s">
        <v>4069</v>
      </c>
      <c r="L338" s="16" t="s">
        <v>1616</v>
      </c>
      <c r="M338" s="18" t="s">
        <v>4979</v>
      </c>
      <c r="N338" s="132" t="s">
        <v>3005</v>
      </c>
      <c r="O338" s="18" t="s">
        <v>4201</v>
      </c>
      <c r="P338" s="18">
        <v>25</v>
      </c>
      <c r="Q338" s="16" t="s">
        <v>5528</v>
      </c>
      <c r="R338" s="17">
        <v>18.350000000000001</v>
      </c>
      <c r="S338" s="57" t="s">
        <v>1579</v>
      </c>
      <c r="T338" s="16" t="s">
        <v>4401</v>
      </c>
      <c r="U338" s="18" t="s">
        <v>5519</v>
      </c>
      <c r="V338" s="18" t="s">
        <v>5519</v>
      </c>
      <c r="W338" s="18" t="s">
        <v>5041</v>
      </c>
      <c r="X338" s="18" t="s">
        <v>3978</v>
      </c>
      <c r="Y338" s="132">
        <f t="shared" si="15"/>
        <v>800</v>
      </c>
      <c r="Z338" s="132" t="str">
        <f t="shared" si="16"/>
        <v>0</v>
      </c>
      <c r="AA338" s="372">
        <f t="shared" si="17"/>
        <v>800</v>
      </c>
      <c r="AC338" s="20"/>
    </row>
    <row r="339" spans="1:29" s="18" customFormat="1" ht="12" customHeight="1" x14ac:dyDescent="0.2">
      <c r="A339" s="16" t="s">
        <v>4083</v>
      </c>
      <c r="B339" s="17">
        <v>90</v>
      </c>
      <c r="C339" s="16" t="s">
        <v>5514</v>
      </c>
      <c r="D339" s="16" t="s">
        <v>5515</v>
      </c>
      <c r="E339" s="18" t="s">
        <v>5516</v>
      </c>
      <c r="F339" s="18">
        <v>16</v>
      </c>
      <c r="G339" s="18">
        <v>25</v>
      </c>
      <c r="H339" s="18" t="s">
        <v>1561</v>
      </c>
      <c r="I339" s="19" t="s">
        <v>3963</v>
      </c>
      <c r="J339" s="57" t="s">
        <v>3005</v>
      </c>
      <c r="K339" s="19" t="s">
        <v>4069</v>
      </c>
      <c r="L339" s="16" t="s">
        <v>1616</v>
      </c>
      <c r="M339" s="18" t="s">
        <v>4201</v>
      </c>
      <c r="N339" s="132" t="s">
        <v>3005</v>
      </c>
      <c r="P339" s="18">
        <v>25</v>
      </c>
      <c r="Q339" s="16" t="s">
        <v>5514</v>
      </c>
      <c r="R339" s="17">
        <v>66</v>
      </c>
      <c r="S339" s="137">
        <v>23615</v>
      </c>
      <c r="T339" s="16" t="s">
        <v>4204</v>
      </c>
      <c r="U339" s="18" t="s">
        <v>5519</v>
      </c>
      <c r="V339" s="18" t="s">
        <v>5519</v>
      </c>
      <c r="W339" s="18" t="s">
        <v>5041</v>
      </c>
      <c r="X339" s="18" t="s">
        <v>3978</v>
      </c>
      <c r="Y339" s="132">
        <f t="shared" si="15"/>
        <v>800</v>
      </c>
      <c r="Z339" s="132" t="str">
        <f t="shared" si="16"/>
        <v>0</v>
      </c>
      <c r="AA339" s="372">
        <f t="shared" si="17"/>
        <v>800</v>
      </c>
      <c r="AC339" s="20"/>
    </row>
    <row r="340" spans="1:29" s="18" customFormat="1" ht="12" customHeight="1" x14ac:dyDescent="0.2">
      <c r="A340" s="16" t="s">
        <v>4084</v>
      </c>
      <c r="B340" s="17">
        <v>95</v>
      </c>
      <c r="C340" s="16" t="s">
        <v>5514</v>
      </c>
      <c r="D340" s="16" t="s">
        <v>5515</v>
      </c>
      <c r="E340" s="18" t="s">
        <v>5516</v>
      </c>
      <c r="F340" s="18">
        <v>16</v>
      </c>
      <c r="G340" s="18">
        <v>25</v>
      </c>
      <c r="H340" s="18" t="s">
        <v>1561</v>
      </c>
      <c r="I340" s="19" t="s">
        <v>3964</v>
      </c>
      <c r="J340" s="57" t="s">
        <v>3005</v>
      </c>
      <c r="K340" s="19" t="s">
        <v>4069</v>
      </c>
      <c r="L340" s="16" t="s">
        <v>1616</v>
      </c>
      <c r="M340" s="18" t="s">
        <v>4201</v>
      </c>
      <c r="N340" s="132" t="s">
        <v>3005</v>
      </c>
      <c r="P340" s="18">
        <v>25</v>
      </c>
      <c r="Q340" s="16" t="s">
        <v>5514</v>
      </c>
      <c r="R340" s="17">
        <v>48</v>
      </c>
      <c r="S340" s="137">
        <v>23615</v>
      </c>
      <c r="T340" s="16" t="s">
        <v>4202</v>
      </c>
      <c r="U340" s="18" t="s">
        <v>5519</v>
      </c>
      <c r="V340" s="18" t="s">
        <v>5519</v>
      </c>
      <c r="W340" s="18" t="s">
        <v>5041</v>
      </c>
      <c r="X340" s="18" t="s">
        <v>3978</v>
      </c>
      <c r="Y340" s="132">
        <f t="shared" si="15"/>
        <v>800</v>
      </c>
      <c r="Z340" s="132" t="str">
        <f t="shared" si="16"/>
        <v>0</v>
      </c>
      <c r="AA340" s="372">
        <f t="shared" si="17"/>
        <v>800</v>
      </c>
      <c r="AC340" s="20"/>
    </row>
    <row r="341" spans="1:29" s="18" customFormat="1" ht="12" customHeight="1" x14ac:dyDescent="0.2">
      <c r="A341" s="16" t="s">
        <v>4085</v>
      </c>
      <c r="B341" s="17">
        <v>99</v>
      </c>
      <c r="C341" s="16" t="s">
        <v>5514</v>
      </c>
      <c r="D341" s="16" t="s">
        <v>5515</v>
      </c>
      <c r="E341" s="18" t="s">
        <v>5516</v>
      </c>
      <c r="F341" s="18">
        <v>16</v>
      </c>
      <c r="G341" s="18">
        <v>25</v>
      </c>
      <c r="H341" s="18" t="s">
        <v>1561</v>
      </c>
      <c r="I341" s="19" t="s">
        <v>3965</v>
      </c>
      <c r="J341" s="57" t="s">
        <v>3005</v>
      </c>
      <c r="K341" s="19" t="s">
        <v>4069</v>
      </c>
      <c r="L341" s="16" t="s">
        <v>1616</v>
      </c>
      <c r="M341" s="18" t="s">
        <v>4201</v>
      </c>
      <c r="N341" s="132" t="s">
        <v>3005</v>
      </c>
      <c r="P341" s="18">
        <v>25</v>
      </c>
      <c r="Q341" s="16" t="s">
        <v>4038</v>
      </c>
      <c r="R341" s="17">
        <v>0</v>
      </c>
      <c r="S341" s="137">
        <v>23615</v>
      </c>
      <c r="T341" s="16" t="s">
        <v>4419</v>
      </c>
      <c r="U341" s="18" t="s">
        <v>5519</v>
      </c>
      <c r="V341" s="18" t="s">
        <v>5519</v>
      </c>
      <c r="W341" s="18" t="s">
        <v>5041</v>
      </c>
      <c r="X341" s="18" t="s">
        <v>3978</v>
      </c>
      <c r="Y341" s="132">
        <f t="shared" si="15"/>
        <v>800</v>
      </c>
      <c r="Z341" s="132" t="str">
        <f t="shared" si="16"/>
        <v>0</v>
      </c>
      <c r="AA341" s="372">
        <f t="shared" si="17"/>
        <v>800</v>
      </c>
      <c r="AC341" s="20"/>
    </row>
    <row r="342" spans="1:29" s="18" customFormat="1" ht="12" customHeight="1" x14ac:dyDescent="0.2">
      <c r="A342" s="16" t="s">
        <v>4086</v>
      </c>
      <c r="B342" s="17">
        <v>240</v>
      </c>
      <c r="C342" s="16" t="s">
        <v>5514</v>
      </c>
      <c r="D342" s="16" t="s">
        <v>5515</v>
      </c>
      <c r="E342" s="18" t="s">
        <v>5516</v>
      </c>
      <c r="F342" s="18">
        <v>16</v>
      </c>
      <c r="G342" s="18">
        <v>25</v>
      </c>
      <c r="H342" s="18" t="s">
        <v>1561</v>
      </c>
      <c r="I342" s="19" t="s">
        <v>3966</v>
      </c>
      <c r="J342" s="57" t="s">
        <v>3005</v>
      </c>
      <c r="K342" s="19" t="s">
        <v>4069</v>
      </c>
      <c r="L342" s="16" t="s">
        <v>1616</v>
      </c>
      <c r="M342" s="18" t="s">
        <v>4201</v>
      </c>
      <c r="N342" s="132" t="s">
        <v>3005</v>
      </c>
      <c r="P342" s="18">
        <v>25</v>
      </c>
      <c r="Q342" s="16" t="s">
        <v>4038</v>
      </c>
      <c r="R342" s="17">
        <v>0</v>
      </c>
      <c r="S342" s="137">
        <v>23615</v>
      </c>
      <c r="T342" s="16" t="s">
        <v>4419</v>
      </c>
      <c r="U342" s="18" t="s">
        <v>5519</v>
      </c>
      <c r="V342" s="18" t="s">
        <v>5519</v>
      </c>
      <c r="W342" s="18" t="s">
        <v>5041</v>
      </c>
      <c r="X342" s="18" t="s">
        <v>3978</v>
      </c>
      <c r="Y342" s="132">
        <f t="shared" si="15"/>
        <v>800</v>
      </c>
      <c r="Z342" s="132" t="str">
        <f t="shared" si="16"/>
        <v>0</v>
      </c>
      <c r="AA342" s="372">
        <f t="shared" si="17"/>
        <v>800</v>
      </c>
      <c r="AC342" s="20"/>
    </row>
    <row r="343" spans="1:29" s="18" customFormat="1" ht="12" customHeight="1" x14ac:dyDescent="0.2">
      <c r="A343" s="16" t="s">
        <v>4448</v>
      </c>
      <c r="B343" s="17">
        <v>270</v>
      </c>
      <c r="C343" s="16" t="s">
        <v>5523</v>
      </c>
      <c r="D343" s="16" t="s">
        <v>5515</v>
      </c>
      <c r="E343" s="18" t="s">
        <v>5516</v>
      </c>
      <c r="F343" s="18">
        <v>16</v>
      </c>
      <c r="G343" s="18">
        <v>25</v>
      </c>
      <c r="H343" s="18" t="s">
        <v>1561</v>
      </c>
      <c r="I343" s="46" t="s">
        <v>3983</v>
      </c>
      <c r="J343" s="57" t="s">
        <v>3005</v>
      </c>
      <c r="K343" s="19" t="s">
        <v>4069</v>
      </c>
      <c r="L343" s="16" t="s">
        <v>1616</v>
      </c>
      <c r="M343" s="18" t="s">
        <v>1612</v>
      </c>
      <c r="N343" s="132" t="s">
        <v>3005</v>
      </c>
      <c r="O343" s="118" t="s">
        <v>4199</v>
      </c>
      <c r="P343" s="18">
        <v>25</v>
      </c>
      <c r="Q343" s="16" t="s">
        <v>5514</v>
      </c>
      <c r="R343" s="17">
        <v>225</v>
      </c>
      <c r="S343" s="57" t="s">
        <v>1576</v>
      </c>
      <c r="T343" s="16" t="s">
        <v>4210</v>
      </c>
      <c r="U343" s="18" t="s">
        <v>5519</v>
      </c>
      <c r="V343" s="18" t="s">
        <v>5519</v>
      </c>
      <c r="W343" s="18" t="s">
        <v>5041</v>
      </c>
      <c r="X343" s="18" t="s">
        <v>3978</v>
      </c>
      <c r="Y343" s="132">
        <f t="shared" si="15"/>
        <v>800</v>
      </c>
      <c r="Z343" s="132" t="str">
        <f t="shared" si="16"/>
        <v>0</v>
      </c>
      <c r="AA343" s="372">
        <f t="shared" si="17"/>
        <v>800</v>
      </c>
      <c r="AC343" s="20"/>
    </row>
    <row r="344" spans="1:29" s="18" customFormat="1" ht="12" customHeight="1" x14ac:dyDescent="0.2">
      <c r="A344" s="16" t="s">
        <v>4448</v>
      </c>
      <c r="B344" s="17">
        <v>270</v>
      </c>
      <c r="C344" s="16" t="s">
        <v>5523</v>
      </c>
      <c r="D344" s="16" t="s">
        <v>5515</v>
      </c>
      <c r="E344" s="18" t="s">
        <v>5516</v>
      </c>
      <c r="F344" s="18">
        <v>16</v>
      </c>
      <c r="G344" s="18">
        <v>25</v>
      </c>
      <c r="H344" s="18" t="s">
        <v>1561</v>
      </c>
      <c r="I344" s="46" t="s">
        <v>1431</v>
      </c>
      <c r="J344" s="57" t="s">
        <v>3005</v>
      </c>
      <c r="K344" s="19" t="s">
        <v>4069</v>
      </c>
      <c r="L344" s="16" t="s">
        <v>1616</v>
      </c>
      <c r="M344" s="18" t="s">
        <v>4989</v>
      </c>
      <c r="N344" s="132" t="s">
        <v>3005</v>
      </c>
      <c r="P344" s="18">
        <v>25</v>
      </c>
      <c r="Q344" s="16" t="s">
        <v>5528</v>
      </c>
      <c r="R344" s="17">
        <v>109</v>
      </c>
      <c r="S344" s="137">
        <v>23614</v>
      </c>
      <c r="T344" s="16" t="s">
        <v>4432</v>
      </c>
      <c r="U344" s="18" t="s">
        <v>5519</v>
      </c>
      <c r="V344" s="18" t="s">
        <v>5519</v>
      </c>
      <c r="W344" s="18" t="s">
        <v>5041</v>
      </c>
      <c r="X344" s="18" t="s">
        <v>3978</v>
      </c>
      <c r="Y344" s="132">
        <f t="shared" si="15"/>
        <v>800</v>
      </c>
      <c r="Z344" s="132" t="str">
        <f t="shared" si="16"/>
        <v>0</v>
      </c>
      <c r="AA344" s="372">
        <f t="shared" si="17"/>
        <v>800</v>
      </c>
      <c r="AC344" s="20"/>
    </row>
    <row r="345" spans="1:29" s="18" customFormat="1" ht="12" customHeight="1" x14ac:dyDescent="0.2">
      <c r="A345" s="16" t="s">
        <v>1139</v>
      </c>
      <c r="B345" s="17">
        <v>0</v>
      </c>
      <c r="C345" s="16" t="s">
        <v>5523</v>
      </c>
      <c r="D345" s="16" t="s">
        <v>5515</v>
      </c>
      <c r="E345" s="18" t="s">
        <v>5516</v>
      </c>
      <c r="F345" s="18">
        <v>16</v>
      </c>
      <c r="G345" s="59">
        <v>5</v>
      </c>
      <c r="H345" s="18" t="s">
        <v>1561</v>
      </c>
      <c r="I345" s="159" t="s">
        <v>3980</v>
      </c>
      <c r="J345" s="18" t="s">
        <v>3005</v>
      </c>
      <c r="K345" s="159" t="s">
        <v>4379</v>
      </c>
      <c r="L345" s="16" t="s">
        <v>1616</v>
      </c>
      <c r="M345" s="18" t="s">
        <v>4434</v>
      </c>
      <c r="N345" s="132" t="s">
        <v>3005</v>
      </c>
      <c r="P345" s="59">
        <v>5</v>
      </c>
      <c r="Q345" s="16" t="s">
        <v>5514</v>
      </c>
      <c r="R345" s="17">
        <v>24.65</v>
      </c>
      <c r="S345" s="137">
        <v>23613</v>
      </c>
      <c r="T345" s="16" t="s">
        <v>4435</v>
      </c>
      <c r="U345" s="18" t="s">
        <v>5519</v>
      </c>
      <c r="V345" s="18" t="s">
        <v>5519</v>
      </c>
      <c r="W345" s="18" t="s">
        <v>5041</v>
      </c>
      <c r="X345" s="18" t="s">
        <v>3978</v>
      </c>
      <c r="Y345" s="132">
        <f t="shared" si="15"/>
        <v>160</v>
      </c>
      <c r="Z345" s="132" t="str">
        <f t="shared" si="16"/>
        <v>0</v>
      </c>
      <c r="AA345" s="372">
        <f t="shared" si="17"/>
        <v>160</v>
      </c>
      <c r="AC345" s="20"/>
    </row>
    <row r="346" spans="1:29" s="18" customFormat="1" ht="12" customHeight="1" x14ac:dyDescent="0.2">
      <c r="A346" s="16" t="s">
        <v>3431</v>
      </c>
      <c r="B346" s="17">
        <v>208</v>
      </c>
      <c r="C346" s="16" t="s">
        <v>3432</v>
      </c>
      <c r="D346" s="16" t="s">
        <v>5515</v>
      </c>
      <c r="E346" s="18" t="s">
        <v>5516</v>
      </c>
      <c r="F346" s="18">
        <v>16</v>
      </c>
      <c r="G346" s="18">
        <v>25</v>
      </c>
      <c r="H346" s="18" t="s">
        <v>1561</v>
      </c>
      <c r="I346" s="51"/>
      <c r="J346" s="57" t="s">
        <v>3005</v>
      </c>
      <c r="K346" s="19" t="s">
        <v>1611</v>
      </c>
      <c r="L346" s="16" t="s">
        <v>1616</v>
      </c>
      <c r="M346" s="18" t="s">
        <v>4979</v>
      </c>
      <c r="N346" s="132" t="s">
        <v>3005</v>
      </c>
      <c r="O346" s="18" t="s">
        <v>1611</v>
      </c>
      <c r="P346" s="18">
        <v>25</v>
      </c>
      <c r="Q346" s="16" t="s">
        <v>5528</v>
      </c>
      <c r="R346" s="17">
        <v>19.149999999999999</v>
      </c>
      <c r="S346" s="57" t="s">
        <v>5040</v>
      </c>
      <c r="T346" s="16" t="s">
        <v>4062</v>
      </c>
      <c r="U346" s="18" t="s">
        <v>5519</v>
      </c>
      <c r="V346" s="18" t="s">
        <v>5519</v>
      </c>
      <c r="W346" s="57" t="s">
        <v>2651</v>
      </c>
      <c r="X346" s="18" t="s">
        <v>5042</v>
      </c>
      <c r="Y346" s="132">
        <f t="shared" si="15"/>
        <v>800</v>
      </c>
      <c r="Z346" s="132">
        <f t="shared" si="16"/>
        <v>800</v>
      </c>
      <c r="AA346" s="372" t="str">
        <f t="shared" si="17"/>
        <v>0</v>
      </c>
    </row>
    <row r="347" spans="1:29" s="18" customFormat="1" ht="12" customHeight="1" x14ac:dyDescent="0.2">
      <c r="A347" s="16" t="s">
        <v>5247</v>
      </c>
      <c r="B347" s="17">
        <v>160</v>
      </c>
      <c r="C347" s="16" t="s">
        <v>2721</v>
      </c>
      <c r="D347" s="16" t="s">
        <v>5515</v>
      </c>
      <c r="E347" s="18" t="s">
        <v>5516</v>
      </c>
      <c r="F347" s="18">
        <v>16</v>
      </c>
      <c r="G347" s="18">
        <v>25</v>
      </c>
      <c r="H347" s="18" t="s">
        <v>1561</v>
      </c>
      <c r="I347" s="19" t="s">
        <v>4979</v>
      </c>
      <c r="J347" s="57" t="s">
        <v>3005</v>
      </c>
      <c r="K347" s="19" t="s">
        <v>4977</v>
      </c>
      <c r="L347" s="16" t="s">
        <v>1616</v>
      </c>
      <c r="M347" s="18" t="s">
        <v>4979</v>
      </c>
      <c r="N347" s="132" t="s">
        <v>3005</v>
      </c>
      <c r="O347" s="116"/>
      <c r="P347" s="18">
        <v>25</v>
      </c>
      <c r="Q347" s="16" t="s">
        <v>5528</v>
      </c>
      <c r="R347" s="17">
        <v>19.149999999999999</v>
      </c>
      <c r="S347" s="57" t="s">
        <v>5040</v>
      </c>
      <c r="T347" s="16" t="s">
        <v>4062</v>
      </c>
      <c r="U347" s="18" t="s">
        <v>5519</v>
      </c>
      <c r="V347" s="18" t="s">
        <v>5519</v>
      </c>
      <c r="W347" s="57" t="s">
        <v>2651</v>
      </c>
      <c r="X347" s="18" t="s">
        <v>5042</v>
      </c>
      <c r="Y347" s="132">
        <f t="shared" si="15"/>
        <v>800</v>
      </c>
      <c r="Z347" s="132">
        <f t="shared" si="16"/>
        <v>800</v>
      </c>
      <c r="AA347" s="372" t="str">
        <f t="shared" si="17"/>
        <v>0</v>
      </c>
    </row>
    <row r="348" spans="1:29" s="18" customFormat="1" ht="12" customHeight="1" x14ac:dyDescent="0.2">
      <c r="A348" s="16" t="s">
        <v>4530</v>
      </c>
      <c r="B348" s="17">
        <v>100</v>
      </c>
      <c r="C348" s="16" t="s">
        <v>4531</v>
      </c>
      <c r="D348" s="16" t="s">
        <v>5515</v>
      </c>
      <c r="E348" s="18" t="s">
        <v>5516</v>
      </c>
      <c r="F348" s="18">
        <v>16</v>
      </c>
      <c r="G348" s="18">
        <v>25</v>
      </c>
      <c r="H348" s="18" t="s">
        <v>1561</v>
      </c>
      <c r="J348" s="57" t="s">
        <v>3005</v>
      </c>
      <c r="K348" s="19" t="s">
        <v>3482</v>
      </c>
      <c r="L348" s="16" t="s">
        <v>1616</v>
      </c>
      <c r="M348" s="18" t="s">
        <v>3482</v>
      </c>
      <c r="N348" s="132" t="s">
        <v>3005</v>
      </c>
      <c r="P348" s="18">
        <v>25</v>
      </c>
      <c r="Q348" s="16" t="s">
        <v>5514</v>
      </c>
      <c r="R348" s="17">
        <v>53</v>
      </c>
      <c r="S348" s="57" t="s">
        <v>5040</v>
      </c>
      <c r="T348" s="16" t="s">
        <v>4281</v>
      </c>
      <c r="U348" s="18" t="s">
        <v>5519</v>
      </c>
      <c r="V348" s="18" t="s">
        <v>5519</v>
      </c>
      <c r="W348" s="57" t="s">
        <v>2651</v>
      </c>
      <c r="X348" s="18" t="s">
        <v>5042</v>
      </c>
      <c r="Y348" s="132">
        <f t="shared" si="15"/>
        <v>800</v>
      </c>
      <c r="Z348" s="132">
        <f t="shared" si="16"/>
        <v>800</v>
      </c>
      <c r="AA348" s="372" t="str">
        <f t="shared" si="17"/>
        <v>0</v>
      </c>
    </row>
    <row r="349" spans="1:29" s="18" customFormat="1" ht="12" customHeight="1" x14ac:dyDescent="0.2">
      <c r="A349" s="16" t="s">
        <v>4669</v>
      </c>
      <c r="B349" s="17">
        <v>77.5</v>
      </c>
      <c r="C349" s="16" t="s">
        <v>4665</v>
      </c>
      <c r="D349" s="16" t="s">
        <v>5515</v>
      </c>
      <c r="E349" s="18" t="s">
        <v>5516</v>
      </c>
      <c r="F349" s="18">
        <v>16</v>
      </c>
      <c r="G349" s="18">
        <v>25</v>
      </c>
      <c r="H349" s="18" t="s">
        <v>1561</v>
      </c>
      <c r="J349" s="57" t="s">
        <v>3005</v>
      </c>
      <c r="K349" s="19" t="s">
        <v>4365</v>
      </c>
      <c r="L349" s="16" t="s">
        <v>1616</v>
      </c>
      <c r="M349" s="18" t="s">
        <v>4365</v>
      </c>
      <c r="N349" s="132" t="s">
        <v>3005</v>
      </c>
      <c r="O349" s="116"/>
      <c r="P349" s="18">
        <v>25</v>
      </c>
      <c r="Q349" s="16" t="s">
        <v>5514</v>
      </c>
      <c r="R349" s="17">
        <v>40</v>
      </c>
      <c r="S349" s="57" t="s">
        <v>5040</v>
      </c>
      <c r="T349" s="16" t="s">
        <v>4366</v>
      </c>
      <c r="U349" s="18" t="s">
        <v>5519</v>
      </c>
      <c r="V349" s="18" t="s">
        <v>5519</v>
      </c>
      <c r="W349" s="57" t="s">
        <v>2651</v>
      </c>
      <c r="X349" s="18" t="s">
        <v>5042</v>
      </c>
      <c r="Y349" s="132">
        <f t="shared" si="15"/>
        <v>800</v>
      </c>
      <c r="Z349" s="132">
        <f t="shared" si="16"/>
        <v>800</v>
      </c>
      <c r="AA349" s="372" t="str">
        <f t="shared" si="17"/>
        <v>0</v>
      </c>
    </row>
    <row r="350" spans="1:29" s="18" customFormat="1" ht="12" customHeight="1" x14ac:dyDescent="0.2">
      <c r="A350" s="16" t="s">
        <v>1392</v>
      </c>
      <c r="B350" s="17">
        <v>82.5</v>
      </c>
      <c r="C350" s="16" t="s">
        <v>1393</v>
      </c>
      <c r="D350" s="16" t="s">
        <v>5515</v>
      </c>
      <c r="E350" s="18" t="s">
        <v>5516</v>
      </c>
      <c r="F350" s="18">
        <v>16</v>
      </c>
      <c r="G350" s="18">
        <v>25</v>
      </c>
      <c r="H350" s="18" t="s">
        <v>1561</v>
      </c>
      <c r="J350" s="57" t="s">
        <v>3005</v>
      </c>
      <c r="K350" s="19" t="s">
        <v>4977</v>
      </c>
      <c r="L350" s="16" t="s">
        <v>1616</v>
      </c>
      <c r="M350" s="18" t="s">
        <v>4977</v>
      </c>
      <c r="N350" s="132" t="s">
        <v>3005</v>
      </c>
      <c r="P350" s="18">
        <v>25</v>
      </c>
      <c r="Q350" s="16" t="s">
        <v>4665</v>
      </c>
      <c r="R350" s="17">
        <v>77.5</v>
      </c>
      <c r="S350" s="57" t="s">
        <v>5040</v>
      </c>
      <c r="T350" s="16" t="s">
        <v>4666</v>
      </c>
      <c r="U350" s="18" t="s">
        <v>5519</v>
      </c>
      <c r="V350" s="18" t="s">
        <v>5519</v>
      </c>
      <c r="W350" s="57" t="s">
        <v>2651</v>
      </c>
      <c r="X350" s="18" t="s">
        <v>5042</v>
      </c>
      <c r="Y350" s="132">
        <f t="shared" si="15"/>
        <v>800</v>
      </c>
      <c r="Z350" s="132">
        <f t="shared" si="16"/>
        <v>800</v>
      </c>
      <c r="AA350" s="372" t="str">
        <f t="shared" si="17"/>
        <v>0</v>
      </c>
    </row>
    <row r="351" spans="1:29" s="18" customFormat="1" ht="12" customHeight="1" x14ac:dyDescent="0.2">
      <c r="A351" s="16" t="s">
        <v>1395</v>
      </c>
      <c r="B351" s="17">
        <v>80</v>
      </c>
      <c r="C351" s="16" t="s">
        <v>1393</v>
      </c>
      <c r="D351" s="16" t="s">
        <v>5515</v>
      </c>
      <c r="E351" s="18" t="s">
        <v>5516</v>
      </c>
      <c r="F351" s="18">
        <v>16</v>
      </c>
      <c r="G351" s="18">
        <v>25</v>
      </c>
      <c r="H351" s="18" t="s">
        <v>1561</v>
      </c>
      <c r="J351" s="57" t="s">
        <v>3005</v>
      </c>
      <c r="K351" s="19" t="s">
        <v>1442</v>
      </c>
      <c r="L351" s="16" t="s">
        <v>1616</v>
      </c>
      <c r="M351" s="18" t="s">
        <v>1442</v>
      </c>
      <c r="N351" s="132" t="s">
        <v>3005</v>
      </c>
      <c r="P351" s="18">
        <v>25</v>
      </c>
      <c r="Q351" s="16" t="s">
        <v>1393</v>
      </c>
      <c r="R351" s="17">
        <v>84</v>
      </c>
      <c r="S351" s="57" t="s">
        <v>5040</v>
      </c>
      <c r="T351" s="16" t="s">
        <v>1396</v>
      </c>
      <c r="U351" s="18" t="s">
        <v>5519</v>
      </c>
      <c r="V351" s="18" t="s">
        <v>5519</v>
      </c>
      <c r="W351" s="57" t="s">
        <v>2651</v>
      </c>
      <c r="X351" s="18" t="s">
        <v>5042</v>
      </c>
      <c r="Y351" s="132">
        <f t="shared" si="15"/>
        <v>800</v>
      </c>
      <c r="Z351" s="132">
        <f t="shared" si="16"/>
        <v>800</v>
      </c>
      <c r="AA351" s="372" t="str">
        <f t="shared" si="17"/>
        <v>0</v>
      </c>
    </row>
    <row r="352" spans="1:29" s="18" customFormat="1" ht="12" customHeight="1" x14ac:dyDescent="0.2">
      <c r="A352" s="16" t="s">
        <v>4667</v>
      </c>
      <c r="B352" s="17">
        <v>82.5</v>
      </c>
      <c r="C352" s="16" t="s">
        <v>4665</v>
      </c>
      <c r="D352" s="16" t="s">
        <v>5515</v>
      </c>
      <c r="E352" s="18" t="s">
        <v>5516</v>
      </c>
      <c r="F352" s="18">
        <v>16</v>
      </c>
      <c r="G352" s="18">
        <v>25</v>
      </c>
      <c r="H352" s="18" t="s">
        <v>1561</v>
      </c>
      <c r="I352" s="19" t="s">
        <v>1613</v>
      </c>
      <c r="J352" s="57" t="s">
        <v>3005</v>
      </c>
      <c r="K352" s="19" t="s">
        <v>1442</v>
      </c>
      <c r="L352" s="16" t="s">
        <v>1616</v>
      </c>
      <c r="M352" s="18" t="s">
        <v>1613</v>
      </c>
      <c r="N352" s="132" t="s">
        <v>3005</v>
      </c>
      <c r="P352" s="18">
        <v>25</v>
      </c>
      <c r="Q352" s="16" t="s">
        <v>1393</v>
      </c>
      <c r="R352" s="17">
        <v>85</v>
      </c>
      <c r="S352" s="57" t="s">
        <v>5040</v>
      </c>
      <c r="T352" s="16" t="s">
        <v>1399</v>
      </c>
      <c r="U352" s="18" t="s">
        <v>5519</v>
      </c>
      <c r="V352" s="18" t="s">
        <v>5519</v>
      </c>
      <c r="W352" s="57" t="s">
        <v>2651</v>
      </c>
      <c r="X352" s="18" t="s">
        <v>5042</v>
      </c>
      <c r="Y352" s="132">
        <f t="shared" si="15"/>
        <v>800</v>
      </c>
      <c r="Z352" s="132">
        <f t="shared" si="16"/>
        <v>800</v>
      </c>
      <c r="AA352" s="372" t="str">
        <f t="shared" si="17"/>
        <v>0</v>
      </c>
    </row>
    <row r="353" spans="1:32" s="18" customFormat="1" ht="12" customHeight="1" x14ac:dyDescent="0.2">
      <c r="A353" s="16" t="s">
        <v>5021</v>
      </c>
      <c r="B353" s="17">
        <v>280</v>
      </c>
      <c r="C353" s="16" t="s">
        <v>5523</v>
      </c>
      <c r="D353" s="16" t="s">
        <v>5515</v>
      </c>
      <c r="E353" s="18" t="s">
        <v>5516</v>
      </c>
      <c r="F353" s="18">
        <v>16</v>
      </c>
      <c r="G353" s="18">
        <v>25</v>
      </c>
      <c r="H353" s="18" t="s">
        <v>1561</v>
      </c>
      <c r="I353" s="19"/>
      <c r="J353" s="57" t="s">
        <v>3005</v>
      </c>
      <c r="K353" s="19" t="s">
        <v>4300</v>
      </c>
      <c r="L353" s="16" t="s">
        <v>1616</v>
      </c>
      <c r="M353" s="18" t="s">
        <v>4300</v>
      </c>
      <c r="N353" s="132" t="s">
        <v>3005</v>
      </c>
      <c r="P353" s="18">
        <v>25</v>
      </c>
      <c r="Q353" s="16" t="s">
        <v>1393</v>
      </c>
      <c r="R353" s="17">
        <v>82.5</v>
      </c>
      <c r="S353" s="260" t="s">
        <v>5040</v>
      </c>
      <c r="T353" s="16" t="s">
        <v>1401</v>
      </c>
      <c r="U353" s="18" t="s">
        <v>5519</v>
      </c>
      <c r="V353" s="18" t="s">
        <v>5519</v>
      </c>
      <c r="W353" s="57" t="s">
        <v>2651</v>
      </c>
      <c r="X353" s="18" t="s">
        <v>5042</v>
      </c>
      <c r="Y353" s="132">
        <f t="shared" si="15"/>
        <v>800</v>
      </c>
      <c r="Z353" s="132">
        <f t="shared" si="16"/>
        <v>800</v>
      </c>
      <c r="AA353" s="372" t="str">
        <f t="shared" si="17"/>
        <v>0</v>
      </c>
    </row>
    <row r="354" spans="1:32" s="18" customFormat="1" ht="12" customHeight="1" x14ac:dyDescent="0.2">
      <c r="A354" s="16" t="s">
        <v>1403</v>
      </c>
      <c r="B354" s="17">
        <v>82</v>
      </c>
      <c r="C354" s="16" t="s">
        <v>1393</v>
      </c>
      <c r="D354" s="16" t="s">
        <v>5515</v>
      </c>
      <c r="E354" s="18" t="s">
        <v>5516</v>
      </c>
      <c r="F354" s="18">
        <v>16</v>
      </c>
      <c r="G354" s="18">
        <v>25</v>
      </c>
      <c r="H354" s="18" t="s">
        <v>1561</v>
      </c>
      <c r="J354" s="57" t="s">
        <v>3005</v>
      </c>
      <c r="K354" s="19" t="s">
        <v>4365</v>
      </c>
      <c r="L354" s="16" t="s">
        <v>1616</v>
      </c>
      <c r="M354" s="18" t="s">
        <v>4365</v>
      </c>
      <c r="N354" s="132" t="s">
        <v>3005</v>
      </c>
      <c r="P354" s="18">
        <v>25</v>
      </c>
      <c r="Q354" s="16" t="s">
        <v>1292</v>
      </c>
      <c r="R354" s="17">
        <v>105</v>
      </c>
      <c r="S354" s="57" t="s">
        <v>5040</v>
      </c>
      <c r="T354" s="16" t="s">
        <v>1295</v>
      </c>
      <c r="U354" s="18" t="s">
        <v>5519</v>
      </c>
      <c r="V354" s="18" t="s">
        <v>5519</v>
      </c>
      <c r="W354" s="57" t="s">
        <v>2651</v>
      </c>
      <c r="X354" s="18" t="s">
        <v>5042</v>
      </c>
      <c r="Y354" s="132">
        <f t="shared" si="15"/>
        <v>800</v>
      </c>
      <c r="Z354" s="132">
        <f t="shared" si="16"/>
        <v>800</v>
      </c>
      <c r="AA354" s="372" t="str">
        <f t="shared" si="17"/>
        <v>0</v>
      </c>
    </row>
    <row r="355" spans="1:32" s="18" customFormat="1" ht="12" customHeight="1" x14ac:dyDescent="0.2">
      <c r="A355" s="16" t="s">
        <v>1291</v>
      </c>
      <c r="B355" s="17">
        <v>102.5</v>
      </c>
      <c r="C355" s="16" t="s">
        <v>1292</v>
      </c>
      <c r="D355" s="16" t="s">
        <v>5515</v>
      </c>
      <c r="E355" s="18" t="s">
        <v>5516</v>
      </c>
      <c r="F355" s="18">
        <v>16</v>
      </c>
      <c r="G355" s="18">
        <v>25</v>
      </c>
      <c r="H355" s="18" t="s">
        <v>1561</v>
      </c>
      <c r="J355" s="57" t="s">
        <v>3005</v>
      </c>
      <c r="K355" s="19" t="s">
        <v>4979</v>
      </c>
      <c r="L355" s="16" t="s">
        <v>1616</v>
      </c>
      <c r="M355" s="18" t="s">
        <v>4979</v>
      </c>
      <c r="N355" s="132" t="s">
        <v>3005</v>
      </c>
      <c r="O355" s="83"/>
      <c r="P355" s="18">
        <v>25</v>
      </c>
      <c r="Q355" s="16" t="s">
        <v>5528</v>
      </c>
      <c r="R355" s="17">
        <v>18.350000000000001</v>
      </c>
      <c r="S355" s="57" t="s">
        <v>5040</v>
      </c>
      <c r="T355" s="16" t="s">
        <v>4401</v>
      </c>
      <c r="U355" s="18" t="s">
        <v>5519</v>
      </c>
      <c r="V355" s="18" t="s">
        <v>5519</v>
      </c>
      <c r="W355" s="57" t="s">
        <v>2651</v>
      </c>
      <c r="X355" s="18" t="s">
        <v>5042</v>
      </c>
      <c r="Y355" s="132">
        <f t="shared" si="15"/>
        <v>800</v>
      </c>
      <c r="Z355" s="132">
        <f t="shared" si="16"/>
        <v>800</v>
      </c>
      <c r="AA355" s="372" t="str">
        <f t="shared" si="17"/>
        <v>0</v>
      </c>
    </row>
    <row r="356" spans="1:32" s="18" customFormat="1" ht="12" customHeight="1" x14ac:dyDescent="0.2">
      <c r="A356" s="16" t="s">
        <v>4338</v>
      </c>
      <c r="B356" s="17">
        <v>356</v>
      </c>
      <c r="C356" s="16" t="s">
        <v>5523</v>
      </c>
      <c r="D356" s="16" t="s">
        <v>5515</v>
      </c>
      <c r="E356" s="18" t="s">
        <v>5516</v>
      </c>
      <c r="F356" s="18">
        <v>16</v>
      </c>
      <c r="G356" s="18">
        <v>25</v>
      </c>
      <c r="H356" s="18" t="s">
        <v>1561</v>
      </c>
      <c r="I356" s="51"/>
      <c r="J356" s="57" t="s">
        <v>3005</v>
      </c>
      <c r="K356" s="19" t="s">
        <v>4983</v>
      </c>
      <c r="L356" s="16" t="s">
        <v>1616</v>
      </c>
      <c r="M356" s="18" t="s">
        <v>4983</v>
      </c>
      <c r="N356" s="132" t="s">
        <v>3005</v>
      </c>
      <c r="P356" s="18">
        <v>25</v>
      </c>
      <c r="Q356" s="16" t="s">
        <v>1292</v>
      </c>
      <c r="R356" s="17">
        <v>100</v>
      </c>
      <c r="S356" s="57" t="s">
        <v>5040</v>
      </c>
      <c r="T356" s="16" t="s">
        <v>1296</v>
      </c>
      <c r="U356" s="18" t="s">
        <v>5519</v>
      </c>
      <c r="V356" s="18" t="s">
        <v>5519</v>
      </c>
      <c r="W356" s="57" t="s">
        <v>2651</v>
      </c>
      <c r="X356" s="18" t="s">
        <v>5042</v>
      </c>
      <c r="Y356" s="132">
        <f t="shared" si="15"/>
        <v>800</v>
      </c>
      <c r="Z356" s="132">
        <f t="shared" si="16"/>
        <v>800</v>
      </c>
      <c r="AA356" s="372" t="str">
        <f t="shared" si="17"/>
        <v>0</v>
      </c>
    </row>
    <row r="357" spans="1:32" s="18" customFormat="1" ht="12" customHeight="1" x14ac:dyDescent="0.2">
      <c r="A357" s="16" t="s">
        <v>1294</v>
      </c>
      <c r="B357" s="17">
        <v>102</v>
      </c>
      <c r="C357" s="16" t="s">
        <v>1292</v>
      </c>
      <c r="D357" s="16" t="s">
        <v>5515</v>
      </c>
      <c r="E357" s="18" t="s">
        <v>5516</v>
      </c>
      <c r="F357" s="18">
        <v>16</v>
      </c>
      <c r="G357" s="18">
        <v>25</v>
      </c>
      <c r="H357" s="18" t="s">
        <v>1561</v>
      </c>
      <c r="J357" s="57" t="s">
        <v>3005</v>
      </c>
      <c r="K357" s="19" t="s">
        <v>4365</v>
      </c>
      <c r="L357" s="16" t="s">
        <v>1616</v>
      </c>
      <c r="M357" s="18" t="s">
        <v>4709</v>
      </c>
      <c r="N357" s="132" t="s">
        <v>3005</v>
      </c>
      <c r="O357" s="18" t="s">
        <v>5309</v>
      </c>
      <c r="P357" s="18">
        <v>25</v>
      </c>
      <c r="Q357" s="16" t="s">
        <v>4665</v>
      </c>
      <c r="R357" s="17">
        <v>75</v>
      </c>
      <c r="S357" s="57" t="s">
        <v>5040</v>
      </c>
      <c r="T357" s="16" t="s">
        <v>4710</v>
      </c>
      <c r="U357" s="18" t="s">
        <v>5519</v>
      </c>
      <c r="V357" s="18" t="s">
        <v>5519</v>
      </c>
      <c r="W357" s="57" t="s">
        <v>2651</v>
      </c>
      <c r="X357" s="18" t="s">
        <v>5042</v>
      </c>
      <c r="Y357" s="132">
        <f t="shared" si="15"/>
        <v>800</v>
      </c>
      <c r="Z357" s="132">
        <f t="shared" si="16"/>
        <v>800</v>
      </c>
      <c r="AA357" s="372" t="str">
        <f t="shared" si="17"/>
        <v>0</v>
      </c>
    </row>
    <row r="358" spans="1:32" s="18" customFormat="1" ht="12" customHeight="1" x14ac:dyDescent="0.2">
      <c r="A358" s="16" t="s">
        <v>5434</v>
      </c>
      <c r="B358" s="17">
        <v>92.5</v>
      </c>
      <c r="C358" s="16" t="s">
        <v>5435</v>
      </c>
      <c r="D358" s="16" t="s">
        <v>5515</v>
      </c>
      <c r="E358" s="18" t="s">
        <v>5516</v>
      </c>
      <c r="F358" s="18">
        <v>16</v>
      </c>
      <c r="G358" s="18">
        <v>25</v>
      </c>
      <c r="H358" s="18" t="s">
        <v>1561</v>
      </c>
      <c r="I358" s="19" t="s">
        <v>1613</v>
      </c>
      <c r="J358" s="57" t="s">
        <v>3005</v>
      </c>
      <c r="K358" s="19" t="s">
        <v>4978</v>
      </c>
      <c r="L358" s="16" t="s">
        <v>1616</v>
      </c>
      <c r="M358" s="18" t="s">
        <v>1613</v>
      </c>
      <c r="N358" s="132" t="s">
        <v>3005</v>
      </c>
      <c r="P358" s="18">
        <v>25</v>
      </c>
      <c r="Q358" s="16" t="s">
        <v>1393</v>
      </c>
      <c r="R358" s="17">
        <v>83.5</v>
      </c>
      <c r="S358" s="67" t="s">
        <v>5040</v>
      </c>
      <c r="T358" s="16" t="s">
        <v>1398</v>
      </c>
      <c r="U358" s="18" t="s">
        <v>5519</v>
      </c>
      <c r="V358" s="18" t="s">
        <v>5519</v>
      </c>
      <c r="W358" s="57" t="s">
        <v>2651</v>
      </c>
      <c r="X358" s="18" t="s">
        <v>5042</v>
      </c>
      <c r="Y358" s="132">
        <f t="shared" si="15"/>
        <v>800</v>
      </c>
      <c r="Z358" s="132">
        <f t="shared" si="16"/>
        <v>800</v>
      </c>
      <c r="AA358" s="372" t="str">
        <f t="shared" si="17"/>
        <v>0</v>
      </c>
    </row>
    <row r="359" spans="1:32" s="18" customFormat="1" ht="12" customHeight="1" x14ac:dyDescent="0.2">
      <c r="A359" s="16" t="s">
        <v>2609</v>
      </c>
      <c r="B359" s="17">
        <v>96</v>
      </c>
      <c r="C359" s="16" t="s">
        <v>2610</v>
      </c>
      <c r="D359" s="16" t="s">
        <v>5515</v>
      </c>
      <c r="E359" s="18" t="s">
        <v>5516</v>
      </c>
      <c r="F359" s="18">
        <v>16</v>
      </c>
      <c r="G359" s="18">
        <v>25</v>
      </c>
      <c r="H359" s="18" t="s">
        <v>1561</v>
      </c>
      <c r="I359" s="19" t="s">
        <v>4170</v>
      </c>
      <c r="J359" s="57" t="s">
        <v>3005</v>
      </c>
      <c r="K359" s="19" t="s">
        <v>4977</v>
      </c>
      <c r="L359" s="16" t="s">
        <v>1616</v>
      </c>
      <c r="M359" s="18" t="s">
        <v>4170</v>
      </c>
      <c r="N359" s="132" t="s">
        <v>3005</v>
      </c>
      <c r="O359" s="116"/>
      <c r="P359" s="18">
        <v>25</v>
      </c>
      <c r="Q359" s="16" t="s">
        <v>5514</v>
      </c>
      <c r="R359" s="17">
        <v>95</v>
      </c>
      <c r="S359" s="260" t="s">
        <v>5040</v>
      </c>
      <c r="T359" s="16" t="s">
        <v>4175</v>
      </c>
      <c r="U359" s="201" t="s">
        <v>5519</v>
      </c>
      <c r="V359" s="201" t="s">
        <v>5519</v>
      </c>
      <c r="W359" s="305" t="s">
        <v>2651</v>
      </c>
      <c r="X359" s="18" t="s">
        <v>5042</v>
      </c>
      <c r="Y359" s="132">
        <f t="shared" si="15"/>
        <v>800</v>
      </c>
      <c r="Z359" s="132">
        <f t="shared" si="16"/>
        <v>800</v>
      </c>
      <c r="AA359" s="372" t="str">
        <f t="shared" si="17"/>
        <v>0</v>
      </c>
    </row>
    <row r="360" spans="1:32" s="18" customFormat="1" ht="12" customHeight="1" x14ac:dyDescent="0.2">
      <c r="A360" s="16" t="s">
        <v>1394</v>
      </c>
      <c r="B360" s="17">
        <v>83.5</v>
      </c>
      <c r="C360" s="16" t="s">
        <v>1393</v>
      </c>
      <c r="D360" s="16" t="s">
        <v>5515</v>
      </c>
      <c r="E360" s="18" t="s">
        <v>5516</v>
      </c>
      <c r="F360" s="18">
        <v>16</v>
      </c>
      <c r="G360" s="18">
        <v>25</v>
      </c>
      <c r="H360" s="18" t="s">
        <v>1561</v>
      </c>
      <c r="I360" s="46" t="s">
        <v>4283</v>
      </c>
      <c r="J360" s="57" t="s">
        <v>3005</v>
      </c>
      <c r="K360" s="19" t="s">
        <v>4977</v>
      </c>
      <c r="L360" s="16" t="s">
        <v>1616</v>
      </c>
      <c r="M360" s="18" t="s">
        <v>4283</v>
      </c>
      <c r="N360" s="132" t="s">
        <v>3005</v>
      </c>
      <c r="P360" s="18">
        <v>25</v>
      </c>
      <c r="Q360" s="16" t="s">
        <v>2610</v>
      </c>
      <c r="R360" s="17">
        <v>96</v>
      </c>
      <c r="S360" s="260" t="s">
        <v>5040</v>
      </c>
      <c r="T360" s="16" t="s">
        <v>2626</v>
      </c>
      <c r="U360" s="201" t="s">
        <v>5519</v>
      </c>
      <c r="V360" s="201" t="s">
        <v>5519</v>
      </c>
      <c r="W360" s="305" t="s">
        <v>2651</v>
      </c>
      <c r="X360" s="18" t="s">
        <v>5042</v>
      </c>
      <c r="Y360" s="132">
        <f t="shared" si="15"/>
        <v>800</v>
      </c>
      <c r="Z360" s="132">
        <f t="shared" si="16"/>
        <v>800</v>
      </c>
      <c r="AA360" s="372" t="str">
        <f t="shared" si="17"/>
        <v>0</v>
      </c>
    </row>
    <row r="361" spans="1:32" s="18" customFormat="1" ht="12" customHeight="1" x14ac:dyDescent="0.2">
      <c r="A361" s="16" t="s">
        <v>2625</v>
      </c>
      <c r="B361" s="17">
        <v>96</v>
      </c>
      <c r="C361" s="16" t="s">
        <v>2610</v>
      </c>
      <c r="D361" s="16" t="s">
        <v>5515</v>
      </c>
      <c r="E361" s="18" t="s">
        <v>5516</v>
      </c>
      <c r="F361" s="18">
        <v>16</v>
      </c>
      <c r="G361" s="18">
        <v>25</v>
      </c>
      <c r="H361" s="18" t="s">
        <v>1561</v>
      </c>
      <c r="J361" s="57" t="s">
        <v>3005</v>
      </c>
      <c r="K361" s="19" t="s">
        <v>4283</v>
      </c>
      <c r="L361" s="16" t="s">
        <v>1616</v>
      </c>
      <c r="M361" s="18" t="s">
        <v>4283</v>
      </c>
      <c r="N361" s="132" t="s">
        <v>3005</v>
      </c>
      <c r="P361" s="18">
        <v>25</v>
      </c>
      <c r="Q361" s="16" t="s">
        <v>2610</v>
      </c>
      <c r="R361" s="17">
        <v>97</v>
      </c>
      <c r="S361" s="260" t="s">
        <v>5040</v>
      </c>
      <c r="T361" s="16" t="s">
        <v>2627</v>
      </c>
      <c r="U361" s="201" t="s">
        <v>5519</v>
      </c>
      <c r="V361" s="201" t="s">
        <v>5519</v>
      </c>
      <c r="W361" s="305" t="s">
        <v>2651</v>
      </c>
      <c r="X361" s="18" t="s">
        <v>5042</v>
      </c>
      <c r="Y361" s="132">
        <f t="shared" si="15"/>
        <v>800</v>
      </c>
      <c r="Z361" s="132">
        <f t="shared" si="16"/>
        <v>800</v>
      </c>
      <c r="AA361" s="372" t="str">
        <f t="shared" si="17"/>
        <v>0</v>
      </c>
    </row>
    <row r="362" spans="1:32" s="18" customFormat="1" ht="12" customHeight="1" x14ac:dyDescent="0.2">
      <c r="A362" s="16" t="s">
        <v>2622</v>
      </c>
      <c r="B362" s="17">
        <v>95</v>
      </c>
      <c r="C362" s="16" t="s">
        <v>2610</v>
      </c>
      <c r="D362" s="16" t="s">
        <v>5515</v>
      </c>
      <c r="E362" s="18" t="s">
        <v>5516</v>
      </c>
      <c r="F362" s="18">
        <v>16</v>
      </c>
      <c r="G362" s="18">
        <v>25</v>
      </c>
      <c r="H362" s="18" t="s">
        <v>1561</v>
      </c>
      <c r="I362" s="19"/>
      <c r="J362" s="57" t="s">
        <v>3005</v>
      </c>
      <c r="K362" s="19" t="s">
        <v>1612</v>
      </c>
      <c r="L362" s="16" t="s">
        <v>1616</v>
      </c>
      <c r="M362" s="18" t="s">
        <v>1612</v>
      </c>
      <c r="N362" s="132" t="s">
        <v>3005</v>
      </c>
      <c r="O362" s="116"/>
      <c r="P362" s="18">
        <v>25</v>
      </c>
      <c r="Q362" s="16" t="s">
        <v>5514</v>
      </c>
      <c r="R362" s="17">
        <v>200</v>
      </c>
      <c r="S362" s="308" t="s">
        <v>5040</v>
      </c>
      <c r="T362" s="16" t="s">
        <v>4212</v>
      </c>
      <c r="U362" s="201" t="s">
        <v>5519</v>
      </c>
      <c r="V362" s="201" t="s">
        <v>5519</v>
      </c>
      <c r="W362" s="305" t="s">
        <v>2651</v>
      </c>
      <c r="X362" s="18" t="s">
        <v>5042</v>
      </c>
      <c r="Y362" s="132">
        <f t="shared" si="15"/>
        <v>800</v>
      </c>
      <c r="Z362" s="132">
        <f t="shared" si="16"/>
        <v>800</v>
      </c>
      <c r="AA362" s="372" t="str">
        <f t="shared" si="17"/>
        <v>0</v>
      </c>
    </row>
    <row r="363" spans="1:32" s="118" customFormat="1" ht="11.25" x14ac:dyDescent="0.2">
      <c r="A363" s="16" t="s">
        <v>2611</v>
      </c>
      <c r="B363" s="17">
        <v>95</v>
      </c>
      <c r="C363" s="16" t="s">
        <v>2610</v>
      </c>
      <c r="D363" s="16" t="s">
        <v>5515</v>
      </c>
      <c r="E363" s="18" t="s">
        <v>5516</v>
      </c>
      <c r="F363" s="18">
        <v>16</v>
      </c>
      <c r="G363" s="18">
        <v>25</v>
      </c>
      <c r="H363" s="18" t="s">
        <v>1561</v>
      </c>
      <c r="I363" s="51"/>
      <c r="J363" s="57" t="s">
        <v>3005</v>
      </c>
      <c r="K363" s="19" t="s">
        <v>4978</v>
      </c>
      <c r="L363" s="303" t="s">
        <v>1616</v>
      </c>
      <c r="M363" s="119" t="s">
        <v>4978</v>
      </c>
      <c r="N363" s="315" t="s">
        <v>3005</v>
      </c>
      <c r="O363" s="119"/>
      <c r="P363" s="118">
        <v>25</v>
      </c>
      <c r="Q363" s="303" t="s">
        <v>4853</v>
      </c>
      <c r="R363" s="304">
        <v>71</v>
      </c>
      <c r="S363" s="67" t="s">
        <v>5040</v>
      </c>
      <c r="T363" s="303" t="s">
        <v>4859</v>
      </c>
      <c r="U363" s="201" t="s">
        <v>5519</v>
      </c>
      <c r="V363" s="201" t="s">
        <v>5519</v>
      </c>
      <c r="W363" s="305" t="s">
        <v>2651</v>
      </c>
      <c r="X363" s="118" t="s">
        <v>5042</v>
      </c>
      <c r="Y363" s="132">
        <f t="shared" si="15"/>
        <v>800</v>
      </c>
      <c r="Z363" s="132">
        <f t="shared" si="16"/>
        <v>800</v>
      </c>
      <c r="AA363" s="372" t="str">
        <f t="shared" si="17"/>
        <v>0</v>
      </c>
    </row>
    <row r="364" spans="1:32" s="118" customFormat="1" ht="11.25" x14ac:dyDescent="0.2">
      <c r="A364" s="16" t="s">
        <v>5437</v>
      </c>
      <c r="B364" s="17">
        <v>92.5</v>
      </c>
      <c r="C364" s="16" t="s">
        <v>5435</v>
      </c>
      <c r="D364" s="16" t="s">
        <v>5515</v>
      </c>
      <c r="E364" s="18" t="s">
        <v>5516</v>
      </c>
      <c r="F364" s="18">
        <v>16</v>
      </c>
      <c r="G364" s="18">
        <v>25</v>
      </c>
      <c r="H364" s="18" t="s">
        <v>1561</v>
      </c>
      <c r="I364" s="18"/>
      <c r="J364" s="57" t="s">
        <v>3005</v>
      </c>
      <c r="K364" s="19" t="s">
        <v>4365</v>
      </c>
      <c r="L364" s="303" t="s">
        <v>1616</v>
      </c>
      <c r="M364" s="119" t="s">
        <v>4365</v>
      </c>
      <c r="N364" s="315" t="s">
        <v>3005</v>
      </c>
      <c r="O364" s="119"/>
      <c r="P364" s="118">
        <v>25</v>
      </c>
      <c r="Q364" s="303" t="s">
        <v>4853</v>
      </c>
      <c r="R364" s="304">
        <v>72.5</v>
      </c>
      <c r="S364" s="67" t="s">
        <v>5040</v>
      </c>
      <c r="T364" s="303" t="s">
        <v>1144</v>
      </c>
      <c r="U364" s="201" t="s">
        <v>5519</v>
      </c>
      <c r="V364" s="201" t="s">
        <v>5519</v>
      </c>
      <c r="W364" s="201" t="s">
        <v>3979</v>
      </c>
      <c r="X364" s="118" t="s">
        <v>5042</v>
      </c>
      <c r="Y364" s="132">
        <f t="shared" si="15"/>
        <v>800</v>
      </c>
      <c r="Z364" s="132">
        <f t="shared" si="16"/>
        <v>800</v>
      </c>
      <c r="AA364" s="372" t="str">
        <f t="shared" si="17"/>
        <v>0</v>
      </c>
    </row>
    <row r="365" spans="1:32" s="118" customFormat="1" ht="11.25" x14ac:dyDescent="0.2">
      <c r="A365" s="16" t="s">
        <v>4862</v>
      </c>
      <c r="B365" s="17">
        <v>80</v>
      </c>
      <c r="C365" s="16" t="s">
        <v>4853</v>
      </c>
      <c r="D365" s="16" t="s">
        <v>5515</v>
      </c>
      <c r="E365" s="18" t="s">
        <v>5516</v>
      </c>
      <c r="F365" s="18">
        <v>16</v>
      </c>
      <c r="G365" s="18">
        <v>25</v>
      </c>
      <c r="H365" s="18" t="s">
        <v>1561</v>
      </c>
      <c r="I365" s="18"/>
      <c r="J365" s="57" t="s">
        <v>3005</v>
      </c>
      <c r="K365" s="19" t="s">
        <v>4979</v>
      </c>
      <c r="L365" s="303" t="s">
        <v>1616</v>
      </c>
      <c r="M365" s="118" t="s">
        <v>4979</v>
      </c>
      <c r="N365" s="315" t="s">
        <v>3005</v>
      </c>
      <c r="O365" s="116"/>
      <c r="P365" s="118">
        <v>25</v>
      </c>
      <c r="Q365" s="118" t="s">
        <v>1215</v>
      </c>
      <c r="R365" s="17">
        <v>80</v>
      </c>
      <c r="S365" s="308" t="s">
        <v>5040</v>
      </c>
      <c r="T365" s="118" t="s">
        <v>1216</v>
      </c>
      <c r="U365" s="201" t="s">
        <v>5519</v>
      </c>
      <c r="V365" s="201" t="s">
        <v>5519</v>
      </c>
      <c r="W365" s="201" t="s">
        <v>3979</v>
      </c>
      <c r="X365" s="18" t="s">
        <v>5042</v>
      </c>
      <c r="Y365" s="132">
        <f t="shared" si="15"/>
        <v>800</v>
      </c>
      <c r="Z365" s="132">
        <f t="shared" si="16"/>
        <v>800</v>
      </c>
      <c r="AA365" s="372" t="str">
        <f t="shared" si="17"/>
        <v>0</v>
      </c>
      <c r="AC365" s="118">
        <v>37056.690416666701</v>
      </c>
      <c r="AF365" s="118">
        <v>3465822</v>
      </c>
    </row>
    <row r="366" spans="1:32" s="118" customFormat="1" ht="11.25" x14ac:dyDescent="0.2">
      <c r="A366" s="16" t="s">
        <v>2614</v>
      </c>
      <c r="B366" s="17">
        <v>95</v>
      </c>
      <c r="C366" s="16" t="s">
        <v>2610</v>
      </c>
      <c r="D366" s="16" t="s">
        <v>5515</v>
      </c>
      <c r="E366" s="18" t="s">
        <v>5516</v>
      </c>
      <c r="F366" s="18">
        <v>16</v>
      </c>
      <c r="G366" s="18">
        <v>25</v>
      </c>
      <c r="H366" s="18" t="s">
        <v>1561</v>
      </c>
      <c r="I366" s="18"/>
      <c r="J366" s="57" t="s">
        <v>3005</v>
      </c>
      <c r="K366" s="19" t="s">
        <v>4979</v>
      </c>
      <c r="L366" s="303" t="s">
        <v>1616</v>
      </c>
      <c r="M366" s="118" t="s">
        <v>4979</v>
      </c>
      <c r="N366" s="315" t="s">
        <v>3005</v>
      </c>
      <c r="O366" s="116"/>
      <c r="P366" s="118">
        <v>25</v>
      </c>
      <c r="Q366" s="118" t="s">
        <v>1215</v>
      </c>
      <c r="R366" s="17">
        <v>70</v>
      </c>
      <c r="S366" s="308" t="s">
        <v>5040</v>
      </c>
      <c r="T366" s="118" t="s">
        <v>1218</v>
      </c>
      <c r="U366" s="201" t="s">
        <v>5519</v>
      </c>
      <c r="V366" s="201" t="s">
        <v>5519</v>
      </c>
      <c r="W366" s="201" t="s">
        <v>3979</v>
      </c>
      <c r="X366" s="18" t="s">
        <v>5042</v>
      </c>
      <c r="Y366" s="132">
        <f t="shared" si="15"/>
        <v>800</v>
      </c>
      <c r="Z366" s="132">
        <f t="shared" si="16"/>
        <v>800</v>
      </c>
      <c r="AA366" s="372" t="str">
        <f t="shared" si="17"/>
        <v>0</v>
      </c>
      <c r="AC366" s="118">
        <v>37056.690416666701</v>
      </c>
      <c r="AF366" s="118">
        <v>3466091</v>
      </c>
    </row>
    <row r="367" spans="1:32" s="118" customFormat="1" ht="11.25" x14ac:dyDescent="0.2">
      <c r="A367" s="16" t="s">
        <v>4863</v>
      </c>
      <c r="B367" s="17">
        <v>73.5</v>
      </c>
      <c r="C367" s="16" t="s">
        <v>4853</v>
      </c>
      <c r="D367" s="16" t="s">
        <v>5515</v>
      </c>
      <c r="E367" s="18" t="s">
        <v>5516</v>
      </c>
      <c r="F367" s="18">
        <v>16</v>
      </c>
      <c r="G367" s="18">
        <v>25</v>
      </c>
      <c r="H367" s="18" t="s">
        <v>1561</v>
      </c>
      <c r="I367" s="19" t="s">
        <v>3972</v>
      </c>
      <c r="J367" s="57" t="s">
        <v>3005</v>
      </c>
      <c r="K367" s="19" t="s">
        <v>4069</v>
      </c>
      <c r="L367" s="303" t="s">
        <v>1616</v>
      </c>
      <c r="M367" s="118" t="s">
        <v>4069</v>
      </c>
      <c r="N367" s="315" t="s">
        <v>3005</v>
      </c>
      <c r="O367" s="119" t="s">
        <v>4469</v>
      </c>
      <c r="P367" s="118">
        <v>25</v>
      </c>
      <c r="Q367" s="118" t="s">
        <v>1215</v>
      </c>
      <c r="R367" s="17">
        <v>77</v>
      </c>
      <c r="S367" s="308" t="s">
        <v>5040</v>
      </c>
      <c r="T367" s="118" t="s">
        <v>1220</v>
      </c>
      <c r="U367" s="201" t="s">
        <v>5519</v>
      </c>
      <c r="V367" s="201" t="s">
        <v>5519</v>
      </c>
      <c r="W367" s="201" t="s">
        <v>3979</v>
      </c>
      <c r="X367" s="18" t="s">
        <v>5042</v>
      </c>
      <c r="Y367" s="132">
        <f t="shared" si="15"/>
        <v>800</v>
      </c>
      <c r="Z367" s="132">
        <f t="shared" si="16"/>
        <v>800</v>
      </c>
      <c r="AA367" s="372" t="str">
        <f t="shared" si="17"/>
        <v>0</v>
      </c>
      <c r="AC367" s="118">
        <v>37056.690416666701</v>
      </c>
      <c r="AF367" s="118">
        <v>3466042</v>
      </c>
    </row>
    <row r="368" spans="1:32" s="118" customFormat="1" ht="11.25" x14ac:dyDescent="0.2">
      <c r="A368" s="16" t="s">
        <v>1229</v>
      </c>
      <c r="B368" s="17">
        <v>75</v>
      </c>
      <c r="C368" s="16" t="s">
        <v>1215</v>
      </c>
      <c r="D368" s="16" t="s">
        <v>5515</v>
      </c>
      <c r="E368" s="18" t="s">
        <v>5516</v>
      </c>
      <c r="F368" s="18">
        <v>16</v>
      </c>
      <c r="G368" s="18">
        <v>25</v>
      </c>
      <c r="H368" s="18" t="s">
        <v>1561</v>
      </c>
      <c r="I368" s="51"/>
      <c r="J368" s="57" t="s">
        <v>3005</v>
      </c>
      <c r="K368" s="19" t="s">
        <v>1439</v>
      </c>
      <c r="L368" s="303" t="s">
        <v>1616</v>
      </c>
      <c r="M368" s="118" t="s">
        <v>1439</v>
      </c>
      <c r="N368" s="315" t="s">
        <v>3005</v>
      </c>
      <c r="O368" s="119"/>
      <c r="P368" s="118">
        <v>25</v>
      </c>
      <c r="Q368" s="118" t="s">
        <v>1215</v>
      </c>
      <c r="R368" s="17">
        <v>72</v>
      </c>
      <c r="S368" s="308" t="s">
        <v>5040</v>
      </c>
      <c r="T368" s="118" t="s">
        <v>1228</v>
      </c>
      <c r="U368" s="201" t="s">
        <v>5519</v>
      </c>
      <c r="V368" s="201" t="s">
        <v>5519</v>
      </c>
      <c r="W368" s="201" t="s">
        <v>3979</v>
      </c>
      <c r="X368" s="18" t="s">
        <v>5042</v>
      </c>
      <c r="Y368" s="132">
        <f t="shared" si="15"/>
        <v>800</v>
      </c>
      <c r="Z368" s="132">
        <f t="shared" si="16"/>
        <v>800</v>
      </c>
      <c r="AA368" s="372" t="str">
        <f t="shared" si="17"/>
        <v>0</v>
      </c>
      <c r="AC368" s="118">
        <v>37056.690416666701</v>
      </c>
      <c r="AE368" s="118">
        <v>3464522</v>
      </c>
      <c r="AF368" s="118">
        <v>3465823</v>
      </c>
    </row>
    <row r="369" spans="1:32" s="118" customFormat="1" ht="11.25" x14ac:dyDescent="0.2">
      <c r="A369" s="16" t="s">
        <v>4858</v>
      </c>
      <c r="B369" s="17">
        <v>77.5</v>
      </c>
      <c r="C369" s="16" t="s">
        <v>4853</v>
      </c>
      <c r="D369" s="16" t="s">
        <v>5515</v>
      </c>
      <c r="E369" s="18" t="s">
        <v>5516</v>
      </c>
      <c r="F369" s="18">
        <v>16</v>
      </c>
      <c r="G369" s="18">
        <v>25</v>
      </c>
      <c r="H369" s="18" t="s">
        <v>1561</v>
      </c>
      <c r="I369" s="19" t="s">
        <v>4979</v>
      </c>
      <c r="J369" s="57" t="s">
        <v>3005</v>
      </c>
      <c r="K369" s="19" t="s">
        <v>4977</v>
      </c>
      <c r="L369" s="303" t="s">
        <v>1616</v>
      </c>
      <c r="M369" s="118" t="s">
        <v>4979</v>
      </c>
      <c r="N369" s="315" t="s">
        <v>3005</v>
      </c>
      <c r="O369" s="116"/>
      <c r="P369" s="118">
        <v>25</v>
      </c>
      <c r="Q369" s="118" t="s">
        <v>5497</v>
      </c>
      <c r="R369" s="17">
        <v>80</v>
      </c>
      <c r="S369" s="260" t="s">
        <v>5040</v>
      </c>
      <c r="T369" s="118" t="s">
        <v>5498</v>
      </c>
      <c r="U369" s="201" t="s">
        <v>5519</v>
      </c>
      <c r="V369" s="201" t="s">
        <v>5519</v>
      </c>
      <c r="W369" s="305" t="s">
        <v>2651</v>
      </c>
      <c r="X369" s="18" t="s">
        <v>5042</v>
      </c>
      <c r="Y369" s="132">
        <f t="shared" si="15"/>
        <v>800</v>
      </c>
      <c r="Z369" s="132">
        <f t="shared" si="16"/>
        <v>800</v>
      </c>
      <c r="AA369" s="372" t="str">
        <f t="shared" si="17"/>
        <v>0</v>
      </c>
    </row>
    <row r="370" spans="1:32" s="118" customFormat="1" ht="11.25" x14ac:dyDescent="0.2">
      <c r="A370" s="16" t="s">
        <v>5499</v>
      </c>
      <c r="B370" s="17">
        <v>82</v>
      </c>
      <c r="C370" s="16" t="s">
        <v>5497</v>
      </c>
      <c r="D370" s="16" t="s">
        <v>5515</v>
      </c>
      <c r="E370" s="18" t="s">
        <v>5516</v>
      </c>
      <c r="F370" s="18">
        <v>16</v>
      </c>
      <c r="G370" s="118">
        <v>25</v>
      </c>
      <c r="H370" s="18" t="s">
        <v>1561</v>
      </c>
      <c r="I370" s="159"/>
      <c r="J370" s="57" t="s">
        <v>3005</v>
      </c>
      <c r="K370" s="46" t="s">
        <v>2635</v>
      </c>
      <c r="L370" s="303" t="s">
        <v>1616</v>
      </c>
      <c r="M370" s="18" t="s">
        <v>2635</v>
      </c>
      <c r="N370" s="132" t="s">
        <v>3005</v>
      </c>
      <c r="O370" s="140"/>
      <c r="P370" s="118">
        <v>25</v>
      </c>
      <c r="Q370" s="16" t="s">
        <v>2610</v>
      </c>
      <c r="R370" s="17">
        <v>95</v>
      </c>
      <c r="S370" s="260" t="s">
        <v>5040</v>
      </c>
      <c r="T370" s="16" t="s">
        <v>2617</v>
      </c>
      <c r="U370" s="201" t="s">
        <v>5519</v>
      </c>
      <c r="V370" s="201" t="s">
        <v>5519</v>
      </c>
      <c r="W370" s="305" t="s">
        <v>2651</v>
      </c>
      <c r="X370" s="18" t="s">
        <v>5042</v>
      </c>
      <c r="Y370" s="132">
        <f t="shared" si="15"/>
        <v>800</v>
      </c>
      <c r="Z370" s="132">
        <f t="shared" si="16"/>
        <v>800</v>
      </c>
      <c r="AA370" s="372" t="str">
        <f t="shared" si="17"/>
        <v>0</v>
      </c>
    </row>
    <row r="371" spans="1:32" s="118" customFormat="1" ht="11.25" x14ac:dyDescent="0.2">
      <c r="A371" s="16" t="s">
        <v>5501</v>
      </c>
      <c r="B371" s="17">
        <v>85</v>
      </c>
      <c r="C371" s="16" t="s">
        <v>5497</v>
      </c>
      <c r="D371" s="16" t="s">
        <v>5515</v>
      </c>
      <c r="E371" s="18" t="s">
        <v>5516</v>
      </c>
      <c r="F371" s="18">
        <v>16</v>
      </c>
      <c r="G371" s="118">
        <v>25</v>
      </c>
      <c r="H371" s="18" t="s">
        <v>1561</v>
      </c>
      <c r="I371" s="159"/>
      <c r="J371" s="57" t="s">
        <v>3005</v>
      </c>
      <c r="K371" s="46" t="s">
        <v>2635</v>
      </c>
      <c r="L371" s="303" t="s">
        <v>1616</v>
      </c>
      <c r="M371" s="18" t="s">
        <v>2635</v>
      </c>
      <c r="N371" s="132" t="s">
        <v>3005</v>
      </c>
      <c r="O371" s="116"/>
      <c r="P371" s="18">
        <v>25</v>
      </c>
      <c r="Q371" s="16" t="s">
        <v>2610</v>
      </c>
      <c r="R371" s="17">
        <v>95</v>
      </c>
      <c r="S371" s="260" t="s">
        <v>5040</v>
      </c>
      <c r="T371" s="16" t="s">
        <v>2619</v>
      </c>
      <c r="U371" s="201" t="s">
        <v>5519</v>
      </c>
      <c r="V371" s="201" t="s">
        <v>5519</v>
      </c>
      <c r="W371" s="305" t="s">
        <v>2651</v>
      </c>
      <c r="X371" s="18" t="s">
        <v>5042</v>
      </c>
      <c r="Y371" s="132">
        <f t="shared" si="15"/>
        <v>800</v>
      </c>
      <c r="Z371" s="132">
        <f t="shared" si="16"/>
        <v>800</v>
      </c>
      <c r="AA371" s="372" t="str">
        <f t="shared" si="17"/>
        <v>0</v>
      </c>
    </row>
    <row r="372" spans="1:32" s="118" customFormat="1" ht="11.25" x14ac:dyDescent="0.2">
      <c r="A372" s="16" t="s">
        <v>5502</v>
      </c>
      <c r="B372" s="17">
        <v>85</v>
      </c>
      <c r="C372" s="16" t="s">
        <v>5497</v>
      </c>
      <c r="D372" s="16" t="s">
        <v>5515</v>
      </c>
      <c r="E372" s="18" t="s">
        <v>5516</v>
      </c>
      <c r="F372" s="18">
        <v>16</v>
      </c>
      <c r="G372" s="118">
        <v>25</v>
      </c>
      <c r="H372" s="18" t="s">
        <v>1561</v>
      </c>
      <c r="I372" s="159"/>
      <c r="J372" s="57" t="s">
        <v>3005</v>
      </c>
      <c r="K372" s="46" t="s">
        <v>2635</v>
      </c>
      <c r="L372" s="303" t="s">
        <v>1616</v>
      </c>
      <c r="M372" s="18" t="s">
        <v>2635</v>
      </c>
      <c r="N372" s="132" t="s">
        <v>3005</v>
      </c>
      <c r="O372" s="140"/>
      <c r="P372" s="118">
        <v>25</v>
      </c>
      <c r="Q372" s="16" t="s">
        <v>2610</v>
      </c>
      <c r="R372" s="17">
        <v>94</v>
      </c>
      <c r="S372" s="260" t="s">
        <v>5040</v>
      </c>
      <c r="T372" s="16" t="s">
        <v>2620</v>
      </c>
      <c r="U372" s="201" t="s">
        <v>5519</v>
      </c>
      <c r="V372" s="201" t="s">
        <v>5519</v>
      </c>
      <c r="W372" s="305" t="s">
        <v>2651</v>
      </c>
      <c r="X372" s="18" t="s">
        <v>5042</v>
      </c>
      <c r="Y372" s="132">
        <f t="shared" si="15"/>
        <v>800</v>
      </c>
      <c r="Z372" s="132">
        <f t="shared" si="16"/>
        <v>800</v>
      </c>
      <c r="AA372" s="372" t="str">
        <f t="shared" si="17"/>
        <v>0</v>
      </c>
    </row>
    <row r="373" spans="1:32" s="18" customFormat="1" ht="11.25" x14ac:dyDescent="0.2">
      <c r="A373" s="16" t="s">
        <v>5436</v>
      </c>
      <c r="B373" s="17">
        <v>98</v>
      </c>
      <c r="C373" s="16" t="s">
        <v>5435</v>
      </c>
      <c r="D373" s="16" t="s">
        <v>5515</v>
      </c>
      <c r="E373" s="18" t="s">
        <v>5516</v>
      </c>
      <c r="F373" s="18">
        <v>16</v>
      </c>
      <c r="G373" s="18">
        <v>25</v>
      </c>
      <c r="H373" s="18" t="s">
        <v>1561</v>
      </c>
      <c r="I373" s="51"/>
      <c r="J373" s="57" t="s">
        <v>3005</v>
      </c>
      <c r="K373" s="19" t="s">
        <v>4978</v>
      </c>
      <c r="L373" s="16" t="s">
        <v>1616</v>
      </c>
      <c r="M373" s="119" t="s">
        <v>4978</v>
      </c>
      <c r="N373" s="132" t="s">
        <v>3005</v>
      </c>
      <c r="O373" s="116"/>
      <c r="P373" s="118">
        <v>25</v>
      </c>
      <c r="Q373" s="303" t="s">
        <v>3792</v>
      </c>
      <c r="R373" s="17">
        <v>104</v>
      </c>
      <c r="S373" s="308" t="s">
        <v>5040</v>
      </c>
      <c r="T373" s="16" t="s">
        <v>3147</v>
      </c>
      <c r="U373" s="201" t="s">
        <v>5519</v>
      </c>
      <c r="V373" s="201" t="s">
        <v>5519</v>
      </c>
      <c r="W373" s="305" t="s">
        <v>2651</v>
      </c>
      <c r="X373" s="18" t="s">
        <v>5042</v>
      </c>
      <c r="Y373" s="132">
        <f t="shared" si="15"/>
        <v>800</v>
      </c>
      <c r="Z373" s="132">
        <f t="shared" si="16"/>
        <v>800</v>
      </c>
      <c r="AA373" s="372" t="str">
        <f t="shared" si="17"/>
        <v>0</v>
      </c>
    </row>
    <row r="374" spans="1:32" s="118" customFormat="1" ht="11.25" x14ac:dyDescent="0.2">
      <c r="A374" s="16" t="s">
        <v>3794</v>
      </c>
      <c r="B374" s="17">
        <v>100</v>
      </c>
      <c r="C374" s="16" t="s">
        <v>3792</v>
      </c>
      <c r="D374" s="16" t="s">
        <v>5515</v>
      </c>
      <c r="E374" s="18" t="s">
        <v>5516</v>
      </c>
      <c r="F374" s="18">
        <v>16</v>
      </c>
      <c r="G374" s="18">
        <v>25</v>
      </c>
      <c r="H374" s="18" t="s">
        <v>1561</v>
      </c>
      <c r="I374" s="51"/>
      <c r="J374" s="57" t="s">
        <v>3005</v>
      </c>
      <c r="K374" s="19" t="s">
        <v>2635</v>
      </c>
      <c r="L374" s="303" t="s">
        <v>1616</v>
      </c>
      <c r="M374" s="18" t="s">
        <v>2635</v>
      </c>
      <c r="N374" s="132" t="s">
        <v>3005</v>
      </c>
      <c r="O374" s="116"/>
      <c r="P374" s="18">
        <v>25</v>
      </c>
      <c r="Q374" s="16" t="s">
        <v>2610</v>
      </c>
      <c r="R374" s="17">
        <v>97.5</v>
      </c>
      <c r="S374" s="308" t="s">
        <v>5040</v>
      </c>
      <c r="T374" s="16" t="s">
        <v>2621</v>
      </c>
      <c r="U374" s="201" t="s">
        <v>5519</v>
      </c>
      <c r="V374" s="201" t="s">
        <v>5519</v>
      </c>
      <c r="W374" s="305" t="s">
        <v>2651</v>
      </c>
      <c r="X374" s="18" t="s">
        <v>5042</v>
      </c>
      <c r="Y374" s="132">
        <f t="shared" si="15"/>
        <v>800</v>
      </c>
      <c r="Z374" s="132">
        <f t="shared" si="16"/>
        <v>800</v>
      </c>
      <c r="AA374" s="372" t="str">
        <f t="shared" si="17"/>
        <v>0</v>
      </c>
    </row>
    <row r="375" spans="1:32" s="18" customFormat="1" ht="11.25" x14ac:dyDescent="0.2">
      <c r="A375" s="16" t="s">
        <v>3791</v>
      </c>
      <c r="B375" s="17">
        <v>100</v>
      </c>
      <c r="C375" s="16" t="s">
        <v>3792</v>
      </c>
      <c r="D375" s="16" t="s">
        <v>5515</v>
      </c>
      <c r="E375" s="18" t="s">
        <v>5516</v>
      </c>
      <c r="F375" s="18">
        <v>16</v>
      </c>
      <c r="G375" s="18">
        <v>25</v>
      </c>
      <c r="H375" s="18" t="s">
        <v>1561</v>
      </c>
      <c r="I375" s="51"/>
      <c r="J375" s="57" t="s">
        <v>3005</v>
      </c>
      <c r="K375" s="19" t="s">
        <v>2635</v>
      </c>
      <c r="L375" s="16" t="s">
        <v>1616</v>
      </c>
      <c r="M375" s="119" t="s">
        <v>2635</v>
      </c>
      <c r="N375" s="315" t="s">
        <v>3005</v>
      </c>
      <c r="O375" s="201"/>
      <c r="P375" s="118">
        <v>25</v>
      </c>
      <c r="Q375" s="16" t="s">
        <v>3792</v>
      </c>
      <c r="R375" s="17">
        <v>102.5</v>
      </c>
      <c r="S375" s="308" t="s">
        <v>5040</v>
      </c>
      <c r="T375" s="16" t="s">
        <v>3793</v>
      </c>
      <c r="U375" s="201" t="s">
        <v>5519</v>
      </c>
      <c r="V375" s="201" t="s">
        <v>5519</v>
      </c>
      <c r="W375" s="305" t="s">
        <v>2651</v>
      </c>
      <c r="X375" s="18" t="s">
        <v>5042</v>
      </c>
      <c r="Y375" s="132">
        <f t="shared" si="15"/>
        <v>800</v>
      </c>
      <c r="Z375" s="132">
        <f t="shared" si="16"/>
        <v>800</v>
      </c>
      <c r="AA375" s="372" t="str">
        <f t="shared" si="17"/>
        <v>0</v>
      </c>
      <c r="AC375" s="18">
        <v>37060.6467708333</v>
      </c>
      <c r="AE375" s="18">
        <v>3472649</v>
      </c>
      <c r="AF375" s="18">
        <v>3473754</v>
      </c>
    </row>
    <row r="376" spans="1:32" s="118" customFormat="1" ht="11.25" x14ac:dyDescent="0.2">
      <c r="A376" s="16" t="s">
        <v>3795</v>
      </c>
      <c r="B376" s="17">
        <v>103</v>
      </c>
      <c r="C376" s="16" t="s">
        <v>3792</v>
      </c>
      <c r="D376" s="16" t="s">
        <v>5515</v>
      </c>
      <c r="E376" s="18" t="s">
        <v>5516</v>
      </c>
      <c r="F376" s="18">
        <v>16</v>
      </c>
      <c r="G376" s="18">
        <v>25</v>
      </c>
      <c r="H376" s="18" t="s">
        <v>1561</v>
      </c>
      <c r="I376" s="51"/>
      <c r="J376" s="57" t="s">
        <v>3005</v>
      </c>
      <c r="K376" s="19" t="s">
        <v>2635</v>
      </c>
      <c r="L376" s="303" t="s">
        <v>1616</v>
      </c>
      <c r="M376" s="118" t="s">
        <v>2635</v>
      </c>
      <c r="N376" s="315" t="s">
        <v>3005</v>
      </c>
      <c r="O376" s="116"/>
      <c r="P376" s="118">
        <v>25</v>
      </c>
      <c r="Q376" s="118" t="s">
        <v>5497</v>
      </c>
      <c r="R376" s="17">
        <v>79</v>
      </c>
      <c r="S376" s="308" t="s">
        <v>5040</v>
      </c>
      <c r="T376" s="118" t="s">
        <v>5500</v>
      </c>
      <c r="U376" s="201" t="s">
        <v>5519</v>
      </c>
      <c r="V376" s="201" t="s">
        <v>5519</v>
      </c>
      <c r="W376" s="305" t="s">
        <v>2651</v>
      </c>
      <c r="X376" s="18" t="s">
        <v>5042</v>
      </c>
      <c r="Y376" s="132">
        <f t="shared" si="15"/>
        <v>800</v>
      </c>
      <c r="Z376" s="132">
        <f t="shared" si="16"/>
        <v>800</v>
      </c>
      <c r="AA376" s="372" t="str">
        <f t="shared" si="17"/>
        <v>0</v>
      </c>
    </row>
    <row r="377" spans="1:32" s="18" customFormat="1" ht="11.25" x14ac:dyDescent="0.2">
      <c r="A377" s="16" t="s">
        <v>1227</v>
      </c>
      <c r="B377" s="17">
        <v>78</v>
      </c>
      <c r="C377" s="16" t="s">
        <v>1215</v>
      </c>
      <c r="D377" s="16" t="s">
        <v>5515</v>
      </c>
      <c r="E377" s="18" t="s">
        <v>5516</v>
      </c>
      <c r="F377" s="18">
        <v>16</v>
      </c>
      <c r="G377" s="18">
        <v>25</v>
      </c>
      <c r="H377" s="18" t="s">
        <v>1561</v>
      </c>
      <c r="I377" s="51"/>
      <c r="J377" s="57" t="s">
        <v>3005</v>
      </c>
      <c r="K377" s="19" t="s">
        <v>1439</v>
      </c>
      <c r="L377" s="16" t="s">
        <v>1616</v>
      </c>
      <c r="M377" s="119" t="s">
        <v>1439</v>
      </c>
      <c r="N377" s="315" t="s">
        <v>3005</v>
      </c>
      <c r="O377" s="116"/>
      <c r="P377" s="118">
        <v>25</v>
      </c>
      <c r="Q377" s="16" t="s">
        <v>3792</v>
      </c>
      <c r="R377" s="17">
        <v>103.5</v>
      </c>
      <c r="S377" s="308" t="s">
        <v>5040</v>
      </c>
      <c r="T377" s="16" t="s">
        <v>3798</v>
      </c>
      <c r="U377" s="201" t="s">
        <v>5519</v>
      </c>
      <c r="V377" s="201" t="s">
        <v>5519</v>
      </c>
      <c r="W377" s="305" t="s">
        <v>2651</v>
      </c>
      <c r="X377" s="18" t="s">
        <v>5042</v>
      </c>
      <c r="Y377" s="132">
        <f t="shared" si="15"/>
        <v>800</v>
      </c>
      <c r="Z377" s="132">
        <f t="shared" si="16"/>
        <v>800</v>
      </c>
      <c r="AA377" s="372" t="str">
        <f t="shared" si="17"/>
        <v>0</v>
      </c>
      <c r="AF377" s="18">
        <v>3473943</v>
      </c>
    </row>
    <row r="378" spans="1:32" s="118" customFormat="1" ht="11.25" x14ac:dyDescent="0.2">
      <c r="A378" s="16" t="s">
        <v>3797</v>
      </c>
      <c r="B378" s="17">
        <v>104</v>
      </c>
      <c r="C378" s="16" t="s">
        <v>3792</v>
      </c>
      <c r="D378" s="16" t="s">
        <v>5515</v>
      </c>
      <c r="E378" s="18" t="s">
        <v>5516</v>
      </c>
      <c r="F378" s="18">
        <v>16</v>
      </c>
      <c r="G378" s="18">
        <v>25</v>
      </c>
      <c r="H378" s="18" t="s">
        <v>1561</v>
      </c>
      <c r="I378" s="51"/>
      <c r="J378" s="57" t="s">
        <v>3005</v>
      </c>
      <c r="K378" s="19" t="s">
        <v>1439</v>
      </c>
      <c r="L378" s="303" t="s">
        <v>1616</v>
      </c>
      <c r="M378" s="18" t="s">
        <v>4237</v>
      </c>
      <c r="N378" s="132" t="s">
        <v>3005</v>
      </c>
      <c r="O378" s="119" t="s">
        <v>1623</v>
      </c>
      <c r="P378" s="18">
        <v>25</v>
      </c>
      <c r="Q378" s="16" t="s">
        <v>5528</v>
      </c>
      <c r="R378" s="17">
        <v>24.18</v>
      </c>
      <c r="S378" s="308" t="s">
        <v>5040</v>
      </c>
      <c r="T378" s="16" t="s">
        <v>4424</v>
      </c>
      <c r="U378" s="201" t="s">
        <v>5519</v>
      </c>
      <c r="V378" s="201" t="s">
        <v>5519</v>
      </c>
      <c r="W378" s="305" t="s">
        <v>2651</v>
      </c>
      <c r="X378" s="18" t="s">
        <v>5042</v>
      </c>
      <c r="Y378" s="132">
        <f t="shared" si="15"/>
        <v>800</v>
      </c>
      <c r="Z378" s="132">
        <f t="shared" si="16"/>
        <v>800</v>
      </c>
      <c r="AA378" s="372" t="str">
        <f t="shared" si="17"/>
        <v>0</v>
      </c>
    </row>
    <row r="379" spans="1:32" s="118" customFormat="1" ht="11.25" x14ac:dyDescent="0.2">
      <c r="A379" s="16" t="s">
        <v>5560</v>
      </c>
      <c r="B379" s="17">
        <v>82.5</v>
      </c>
      <c r="C379" s="16" t="s">
        <v>5558</v>
      </c>
      <c r="D379" s="16" t="s">
        <v>5515</v>
      </c>
      <c r="E379" s="18" t="s">
        <v>5516</v>
      </c>
      <c r="F379" s="18">
        <v>16</v>
      </c>
      <c r="G379" s="18">
        <v>25</v>
      </c>
      <c r="H379" s="18" t="s">
        <v>1561</v>
      </c>
      <c r="I379" s="131"/>
      <c r="J379" s="57" t="s">
        <v>3005</v>
      </c>
      <c r="K379" s="19" t="s">
        <v>4283</v>
      </c>
      <c r="L379" s="303" t="s">
        <v>1616</v>
      </c>
      <c r="M379" s="18" t="s">
        <v>4283</v>
      </c>
      <c r="N379" s="315" t="s">
        <v>3005</v>
      </c>
      <c r="O379" s="116"/>
      <c r="P379" s="18">
        <v>25</v>
      </c>
      <c r="Q379" s="16" t="s">
        <v>2610</v>
      </c>
      <c r="R379" s="17">
        <v>96</v>
      </c>
      <c r="S379" s="308" t="s">
        <v>5040</v>
      </c>
      <c r="T379" s="16" t="s">
        <v>2624</v>
      </c>
      <c r="U379" s="201" t="s">
        <v>5519</v>
      </c>
      <c r="V379" s="201" t="s">
        <v>5519</v>
      </c>
      <c r="W379" s="305" t="s">
        <v>2651</v>
      </c>
      <c r="X379" s="18" t="s">
        <v>5042</v>
      </c>
      <c r="Y379" s="132">
        <f t="shared" si="15"/>
        <v>800</v>
      </c>
      <c r="Z379" s="132">
        <f t="shared" si="16"/>
        <v>800</v>
      </c>
      <c r="AA379" s="372" t="str">
        <f t="shared" si="17"/>
        <v>0</v>
      </c>
    </row>
    <row r="380" spans="1:32" s="18" customFormat="1" ht="11.25" x14ac:dyDescent="0.2">
      <c r="A380" s="16" t="s">
        <v>5561</v>
      </c>
      <c r="B380" s="17">
        <v>80</v>
      </c>
      <c r="C380" s="16" t="s">
        <v>5558</v>
      </c>
      <c r="D380" s="16" t="s">
        <v>5515</v>
      </c>
      <c r="E380" s="18" t="s">
        <v>5516</v>
      </c>
      <c r="F380" s="18">
        <v>16</v>
      </c>
      <c r="G380" s="18">
        <v>25</v>
      </c>
      <c r="H380" s="18" t="s">
        <v>1561</v>
      </c>
      <c r="I380" s="131"/>
      <c r="J380" s="57" t="s">
        <v>3005</v>
      </c>
      <c r="K380" s="19" t="s">
        <v>4988</v>
      </c>
      <c r="L380" s="16" t="s">
        <v>1616</v>
      </c>
      <c r="M380" s="119" t="s">
        <v>4988</v>
      </c>
      <c r="N380" s="315" t="s">
        <v>3005</v>
      </c>
      <c r="O380" s="116"/>
      <c r="P380" s="118">
        <v>25</v>
      </c>
      <c r="Q380" s="16" t="s">
        <v>3792</v>
      </c>
      <c r="R380" s="17">
        <v>105</v>
      </c>
      <c r="S380" s="308" t="s">
        <v>5040</v>
      </c>
      <c r="T380" s="16" t="s">
        <v>3796</v>
      </c>
      <c r="U380" s="201" t="s">
        <v>5519</v>
      </c>
      <c r="V380" s="201" t="s">
        <v>5519</v>
      </c>
      <c r="W380" s="305" t="s">
        <v>2651</v>
      </c>
      <c r="X380" s="18" t="s">
        <v>5042</v>
      </c>
      <c r="Y380" s="132">
        <f t="shared" si="15"/>
        <v>800</v>
      </c>
      <c r="Z380" s="132">
        <f t="shared" si="16"/>
        <v>800</v>
      </c>
      <c r="AA380" s="372" t="str">
        <f t="shared" si="17"/>
        <v>0</v>
      </c>
      <c r="AF380" s="18">
        <v>3474069</v>
      </c>
    </row>
    <row r="381" spans="1:32" s="18" customFormat="1" ht="12" customHeight="1" x14ac:dyDescent="0.2">
      <c r="A381" s="16"/>
      <c r="B381" s="17"/>
      <c r="C381" s="16"/>
      <c r="D381" s="16"/>
      <c r="I381" s="46"/>
      <c r="J381" s="132"/>
      <c r="K381" s="19"/>
      <c r="L381" s="16" t="s">
        <v>1616</v>
      </c>
      <c r="N381" s="132"/>
      <c r="O381" s="118"/>
      <c r="Q381" s="16"/>
      <c r="R381" s="17"/>
      <c r="S381" s="57"/>
      <c r="T381" s="16"/>
      <c r="W381" s="57"/>
      <c r="Y381" s="132">
        <f t="shared" si="15"/>
        <v>0</v>
      </c>
      <c r="Z381" s="132" t="str">
        <f t="shared" si="16"/>
        <v>0</v>
      </c>
      <c r="AA381" s="372" t="str">
        <f t="shared" si="17"/>
        <v>0</v>
      </c>
      <c r="AC381" s="20"/>
    </row>
    <row r="382" spans="1:32" s="376" customFormat="1" ht="12" customHeight="1" thickBot="1" x14ac:dyDescent="0.25">
      <c r="G382" s="377">
        <f>SUM(G336:G381)</f>
        <v>1105</v>
      </c>
      <c r="J382" s="360"/>
      <c r="M382" s="377">
        <f>G382-P382</f>
        <v>0</v>
      </c>
      <c r="N382" s="360"/>
      <c r="P382" s="377">
        <f>SUM(P336:P381)</f>
        <v>1105</v>
      </c>
      <c r="Y382" s="132">
        <f t="shared" si="15"/>
        <v>0</v>
      </c>
      <c r="Z382" s="132" t="str">
        <f t="shared" si="16"/>
        <v>0</v>
      </c>
      <c r="AA382" s="372" t="str">
        <f t="shared" si="17"/>
        <v>0</v>
      </c>
    </row>
    <row r="383" spans="1:32" ht="12" customHeight="1" x14ac:dyDescent="0.2">
      <c r="C383" s="50" t="s">
        <v>5511</v>
      </c>
      <c r="J383" s="345"/>
      <c r="Y383" s="132">
        <f t="shared" si="15"/>
        <v>0</v>
      </c>
      <c r="Z383" s="132" t="str">
        <f t="shared" si="16"/>
        <v>0</v>
      </c>
      <c r="AA383" s="372" t="str">
        <f t="shared" si="17"/>
        <v>0</v>
      </c>
    </row>
    <row r="384" spans="1:32" s="18" customFormat="1" ht="12" customHeight="1" x14ac:dyDescent="0.2">
      <c r="A384" s="16" t="s">
        <v>5014</v>
      </c>
      <c r="B384" s="17">
        <v>180</v>
      </c>
      <c r="C384" s="16" t="s">
        <v>5523</v>
      </c>
      <c r="D384" s="16" t="s">
        <v>4449</v>
      </c>
      <c r="E384" s="18" t="s">
        <v>5516</v>
      </c>
      <c r="F384" s="18">
        <v>8</v>
      </c>
      <c r="G384" s="18">
        <v>25</v>
      </c>
      <c r="H384" s="18" t="s">
        <v>1561</v>
      </c>
      <c r="I384" s="117" t="s">
        <v>3436</v>
      </c>
      <c r="J384" s="57" t="s">
        <v>3005</v>
      </c>
      <c r="K384" s="19" t="s">
        <v>4069</v>
      </c>
      <c r="L384" s="16" t="s">
        <v>1616</v>
      </c>
      <c r="M384" s="18" t="s">
        <v>4201</v>
      </c>
      <c r="N384" s="132" t="s">
        <v>3005</v>
      </c>
      <c r="P384" s="18">
        <v>25</v>
      </c>
      <c r="Q384" s="16" t="s">
        <v>4038</v>
      </c>
      <c r="R384" s="17">
        <v>0</v>
      </c>
      <c r="S384" s="57" t="s">
        <v>3437</v>
      </c>
      <c r="T384" s="16" t="s">
        <v>4419</v>
      </c>
      <c r="U384" s="18" t="s">
        <v>5519</v>
      </c>
      <c r="V384" s="18" t="s">
        <v>5519</v>
      </c>
      <c r="W384" s="18" t="s">
        <v>5041</v>
      </c>
      <c r="X384" s="18" t="s">
        <v>3978</v>
      </c>
      <c r="Y384" s="132">
        <f t="shared" si="15"/>
        <v>400</v>
      </c>
      <c r="Z384" s="132" t="str">
        <f t="shared" si="16"/>
        <v>0</v>
      </c>
      <c r="AA384" s="372">
        <f t="shared" si="17"/>
        <v>400</v>
      </c>
      <c r="AC384" s="20"/>
    </row>
    <row r="385" spans="1:29" s="18" customFormat="1" ht="12" customHeight="1" x14ac:dyDescent="0.2">
      <c r="A385" s="16" t="s">
        <v>4448</v>
      </c>
      <c r="B385" s="17">
        <v>270</v>
      </c>
      <c r="C385" s="16" t="s">
        <v>5523</v>
      </c>
      <c r="D385" s="16" t="s">
        <v>4449</v>
      </c>
      <c r="E385" s="18" t="s">
        <v>5516</v>
      </c>
      <c r="F385" s="18">
        <v>8</v>
      </c>
      <c r="G385" s="18">
        <v>25</v>
      </c>
      <c r="H385" s="18" t="s">
        <v>1561</v>
      </c>
      <c r="I385" s="46" t="s">
        <v>5018</v>
      </c>
      <c r="J385" s="57" t="s">
        <v>3005</v>
      </c>
      <c r="K385" s="19" t="s">
        <v>4069</v>
      </c>
      <c r="L385" s="16" t="s">
        <v>1616</v>
      </c>
      <c r="M385" s="118" t="s">
        <v>4098</v>
      </c>
      <c r="N385" s="132" t="s">
        <v>3005</v>
      </c>
      <c r="O385" s="116"/>
      <c r="P385" s="18">
        <v>25</v>
      </c>
      <c r="Q385" s="16" t="s">
        <v>5514</v>
      </c>
      <c r="R385" s="17">
        <v>254</v>
      </c>
      <c r="S385" s="57" t="s">
        <v>1499</v>
      </c>
      <c r="T385" s="16" t="s">
        <v>3870</v>
      </c>
      <c r="U385" s="18" t="s">
        <v>5519</v>
      </c>
      <c r="V385" s="18" t="s">
        <v>5519</v>
      </c>
      <c r="W385" s="18" t="s">
        <v>5041</v>
      </c>
      <c r="X385" s="18" t="s">
        <v>3978</v>
      </c>
      <c r="Y385" s="132">
        <f t="shared" si="15"/>
        <v>400</v>
      </c>
      <c r="Z385" s="132" t="str">
        <f t="shared" si="16"/>
        <v>0</v>
      </c>
      <c r="AA385" s="372">
        <f t="shared" si="17"/>
        <v>400</v>
      </c>
      <c r="AC385" s="20"/>
    </row>
    <row r="386" spans="1:29" s="18" customFormat="1" ht="12" customHeight="1" x14ac:dyDescent="0.2">
      <c r="A386" s="16" t="s">
        <v>4448</v>
      </c>
      <c r="B386" s="17">
        <v>270</v>
      </c>
      <c r="C386" s="16" t="s">
        <v>5523</v>
      </c>
      <c r="D386" s="16" t="s">
        <v>4449</v>
      </c>
      <c r="E386" s="18" t="s">
        <v>5516</v>
      </c>
      <c r="F386" s="18">
        <v>8</v>
      </c>
      <c r="G386" s="18">
        <v>25</v>
      </c>
      <c r="H386" s="18" t="s">
        <v>1561</v>
      </c>
      <c r="I386" s="46" t="s">
        <v>5017</v>
      </c>
      <c r="J386" s="57" t="s">
        <v>3005</v>
      </c>
      <c r="K386" s="19" t="s">
        <v>4069</v>
      </c>
      <c r="L386" s="16" t="s">
        <v>1616</v>
      </c>
      <c r="M386" s="18" t="s">
        <v>4201</v>
      </c>
      <c r="N386" s="132" t="s">
        <v>3005</v>
      </c>
      <c r="O386" s="140"/>
      <c r="P386" s="18">
        <v>25</v>
      </c>
      <c r="Q386" s="16" t="s">
        <v>4038</v>
      </c>
      <c r="R386" s="17">
        <v>0</v>
      </c>
      <c r="S386" s="57" t="s">
        <v>1496</v>
      </c>
      <c r="T386" s="16" t="s">
        <v>4419</v>
      </c>
      <c r="U386" s="18" t="s">
        <v>5519</v>
      </c>
      <c r="V386" s="18" t="s">
        <v>5519</v>
      </c>
      <c r="W386" s="18" t="s">
        <v>5041</v>
      </c>
      <c r="X386" s="18" t="s">
        <v>3978</v>
      </c>
      <c r="Y386" s="132">
        <f t="shared" si="15"/>
        <v>400</v>
      </c>
      <c r="Z386" s="132" t="str">
        <f t="shared" si="16"/>
        <v>0</v>
      </c>
      <c r="AA386" s="372">
        <f t="shared" si="17"/>
        <v>400</v>
      </c>
      <c r="AC386" s="20"/>
    </row>
    <row r="387" spans="1:29" s="18" customFormat="1" ht="12" customHeight="1" x14ac:dyDescent="0.2">
      <c r="A387" s="16" t="s">
        <v>3879</v>
      </c>
      <c r="B387" s="17">
        <v>85</v>
      </c>
      <c r="C387" s="16" t="s">
        <v>5514</v>
      </c>
      <c r="D387" s="16" t="s">
        <v>4449</v>
      </c>
      <c r="E387" s="18" t="s">
        <v>5516</v>
      </c>
      <c r="F387" s="18">
        <v>8</v>
      </c>
      <c r="G387" s="18">
        <v>25</v>
      </c>
      <c r="H387" s="18" t="s">
        <v>1561</v>
      </c>
      <c r="I387" s="46" t="s">
        <v>5012</v>
      </c>
      <c r="J387" s="57" t="s">
        <v>3005</v>
      </c>
      <c r="K387" s="19" t="s">
        <v>4146</v>
      </c>
      <c r="L387" s="16" t="s">
        <v>1616</v>
      </c>
      <c r="M387" s="18" t="s">
        <v>4201</v>
      </c>
      <c r="N387" s="132" t="s">
        <v>3005</v>
      </c>
      <c r="P387" s="18">
        <v>25</v>
      </c>
      <c r="Q387" s="16" t="s">
        <v>5514</v>
      </c>
      <c r="R387" s="17">
        <v>44</v>
      </c>
      <c r="S387" s="57" t="s">
        <v>1498</v>
      </c>
      <c r="T387" s="16" t="s">
        <v>3895</v>
      </c>
      <c r="U387" s="18" t="s">
        <v>5519</v>
      </c>
      <c r="V387" s="18" t="s">
        <v>5519</v>
      </c>
      <c r="W387" s="18" t="s">
        <v>5041</v>
      </c>
      <c r="X387" s="18" t="s">
        <v>3978</v>
      </c>
      <c r="Y387" s="132">
        <f t="shared" si="15"/>
        <v>400</v>
      </c>
      <c r="Z387" s="132" t="str">
        <f t="shared" si="16"/>
        <v>0</v>
      </c>
      <c r="AA387" s="372">
        <f t="shared" si="17"/>
        <v>400</v>
      </c>
      <c r="AC387" s="20"/>
    </row>
    <row r="388" spans="1:29" s="18" customFormat="1" ht="12" customHeight="1" x14ac:dyDescent="0.2">
      <c r="A388" s="16" t="s">
        <v>3910</v>
      </c>
      <c r="B388" s="17">
        <v>300</v>
      </c>
      <c r="C388" s="16" t="s">
        <v>5528</v>
      </c>
      <c r="D388" s="16" t="s">
        <v>4449</v>
      </c>
      <c r="E388" s="18" t="s">
        <v>5516</v>
      </c>
      <c r="F388" s="18">
        <v>8</v>
      </c>
      <c r="G388" s="18">
        <v>25</v>
      </c>
      <c r="H388" s="18" t="s">
        <v>1561</v>
      </c>
      <c r="I388" s="19" t="s">
        <v>1138</v>
      </c>
      <c r="J388" s="57" t="s">
        <v>3005</v>
      </c>
      <c r="K388" s="19" t="s">
        <v>1613</v>
      </c>
      <c r="L388" s="16" t="s">
        <v>1616</v>
      </c>
      <c r="M388" s="18" t="s">
        <v>4201</v>
      </c>
      <c r="N388" s="132" t="s">
        <v>3005</v>
      </c>
      <c r="P388" s="18">
        <v>25</v>
      </c>
      <c r="Q388" s="16" t="s">
        <v>5514</v>
      </c>
      <c r="R388" s="17">
        <v>41</v>
      </c>
      <c r="S388" s="57" t="s">
        <v>1497</v>
      </c>
      <c r="T388" s="16" t="s">
        <v>3893</v>
      </c>
      <c r="U388" s="18" t="s">
        <v>5519</v>
      </c>
      <c r="V388" s="18" t="s">
        <v>5519</v>
      </c>
      <c r="W388" s="18" t="s">
        <v>5041</v>
      </c>
      <c r="X388" s="18" t="s">
        <v>3978</v>
      </c>
      <c r="Y388" s="132">
        <f t="shared" si="15"/>
        <v>400</v>
      </c>
      <c r="Z388" s="132" t="str">
        <f t="shared" si="16"/>
        <v>0</v>
      </c>
      <c r="AA388" s="372">
        <f t="shared" si="17"/>
        <v>400</v>
      </c>
      <c r="AC388" s="20"/>
    </row>
    <row r="389" spans="1:29" s="18" customFormat="1" ht="12" customHeight="1" x14ac:dyDescent="0.2">
      <c r="A389" s="16" t="s">
        <v>4416</v>
      </c>
      <c r="B389" s="17">
        <v>28</v>
      </c>
      <c r="C389" s="16" t="s">
        <v>5528</v>
      </c>
      <c r="D389" s="16" t="s">
        <v>4449</v>
      </c>
      <c r="E389" s="18" t="s">
        <v>5516</v>
      </c>
      <c r="F389" s="18">
        <v>8</v>
      </c>
      <c r="G389" s="18">
        <v>25</v>
      </c>
      <c r="H389" s="18" t="s">
        <v>1561</v>
      </c>
      <c r="I389" s="131"/>
      <c r="J389" s="57" t="s">
        <v>3005</v>
      </c>
      <c r="K389" s="19" t="s">
        <v>4980</v>
      </c>
      <c r="L389" s="16" t="s">
        <v>1616</v>
      </c>
      <c r="M389" s="18" t="s">
        <v>4237</v>
      </c>
      <c r="N389" s="132" t="s">
        <v>3005</v>
      </c>
      <c r="O389" s="18" t="s">
        <v>4738</v>
      </c>
      <c r="P389" s="18">
        <v>25</v>
      </c>
      <c r="Q389" s="16" t="s">
        <v>5528</v>
      </c>
      <c r="R389" s="17">
        <v>25.25</v>
      </c>
      <c r="S389" s="57" t="s">
        <v>5040</v>
      </c>
      <c r="T389" s="16" t="s">
        <v>3903</v>
      </c>
      <c r="U389" s="18" t="s">
        <v>5519</v>
      </c>
      <c r="V389" s="18" t="s">
        <v>5519</v>
      </c>
      <c r="W389" s="57" t="s">
        <v>2651</v>
      </c>
      <c r="X389" s="18" t="s">
        <v>5042</v>
      </c>
      <c r="Y389" s="132">
        <f t="shared" si="15"/>
        <v>400</v>
      </c>
      <c r="Z389" s="132">
        <f t="shared" si="16"/>
        <v>400</v>
      </c>
      <c r="AA389" s="372" t="str">
        <f t="shared" si="17"/>
        <v>0</v>
      </c>
    </row>
    <row r="390" spans="1:29" s="18" customFormat="1" ht="12" customHeight="1" x14ac:dyDescent="0.2">
      <c r="A390" s="16" t="s">
        <v>1390</v>
      </c>
      <c r="B390" s="17">
        <v>50.5</v>
      </c>
      <c r="C390" s="16" t="s">
        <v>1389</v>
      </c>
      <c r="D390" s="16" t="s">
        <v>4449</v>
      </c>
      <c r="E390" s="18" t="s">
        <v>5516</v>
      </c>
      <c r="F390" s="18">
        <v>8</v>
      </c>
      <c r="G390" s="18">
        <v>25</v>
      </c>
      <c r="H390" s="18" t="s">
        <v>1561</v>
      </c>
      <c r="J390" s="57" t="s">
        <v>3005</v>
      </c>
      <c r="K390" s="19" t="s">
        <v>4365</v>
      </c>
      <c r="L390" s="16" t="s">
        <v>1616</v>
      </c>
      <c r="M390" s="18" t="s">
        <v>4365</v>
      </c>
      <c r="N390" s="132" t="s">
        <v>3005</v>
      </c>
      <c r="P390" s="18">
        <v>25</v>
      </c>
      <c r="Q390" s="16" t="s">
        <v>1389</v>
      </c>
      <c r="R390" s="17">
        <v>53</v>
      </c>
      <c r="S390" s="57" t="s">
        <v>5040</v>
      </c>
      <c r="T390" s="16" t="s">
        <v>1391</v>
      </c>
      <c r="U390" s="18" t="s">
        <v>5519</v>
      </c>
      <c r="V390" s="18" t="s">
        <v>5519</v>
      </c>
      <c r="W390" s="57" t="s">
        <v>2651</v>
      </c>
      <c r="X390" s="18" t="s">
        <v>5042</v>
      </c>
      <c r="Y390" s="132">
        <f t="shared" si="15"/>
        <v>400</v>
      </c>
      <c r="Z390" s="132">
        <f t="shared" si="16"/>
        <v>400</v>
      </c>
      <c r="AA390" s="372" t="str">
        <f t="shared" si="17"/>
        <v>0</v>
      </c>
    </row>
    <row r="391" spans="1:29" s="18" customFormat="1" ht="12" customHeight="1" x14ac:dyDescent="0.2">
      <c r="A391" s="16" t="s">
        <v>1297</v>
      </c>
      <c r="B391" s="17">
        <v>57</v>
      </c>
      <c r="C391" s="16" t="s">
        <v>1292</v>
      </c>
      <c r="D391" s="16" t="s">
        <v>4449</v>
      </c>
      <c r="E391" s="18" t="s">
        <v>5516</v>
      </c>
      <c r="F391" s="18">
        <v>8</v>
      </c>
      <c r="G391" s="18">
        <v>25</v>
      </c>
      <c r="H391" s="18" t="s">
        <v>1561</v>
      </c>
      <c r="J391" s="57" t="s">
        <v>3005</v>
      </c>
      <c r="K391" s="19" t="s">
        <v>4979</v>
      </c>
      <c r="L391" s="16" t="s">
        <v>1616</v>
      </c>
      <c r="M391" s="18" t="s">
        <v>4979</v>
      </c>
      <c r="N391" s="132" t="s">
        <v>3005</v>
      </c>
      <c r="O391" s="116"/>
      <c r="P391" s="18">
        <v>25</v>
      </c>
      <c r="Q391" s="16" t="s">
        <v>4464</v>
      </c>
      <c r="R391" s="17">
        <v>16</v>
      </c>
      <c r="S391" s="57" t="s">
        <v>5040</v>
      </c>
      <c r="T391" s="16" t="s">
        <v>4465</v>
      </c>
      <c r="U391" s="18" t="s">
        <v>5519</v>
      </c>
      <c r="V391" s="18" t="s">
        <v>5519</v>
      </c>
      <c r="W391" s="57" t="s">
        <v>2651</v>
      </c>
      <c r="X391" s="18" t="s">
        <v>5042</v>
      </c>
      <c r="Y391" s="132">
        <f t="shared" ref="Y391:Y412" si="18">F391*G391*2</f>
        <v>400</v>
      </c>
      <c r="Z391" s="132">
        <f t="shared" ref="Z391:Z412" si="19">IF(X391="N",Y391,"0")</f>
        <v>400</v>
      </c>
      <c r="AA391" s="372" t="str">
        <f t="shared" ref="AA391:AA412" si="20">IF(X391="P",Y391,"0")</f>
        <v>0</v>
      </c>
    </row>
    <row r="392" spans="1:29" s="18" customFormat="1" ht="12" customHeight="1" x14ac:dyDescent="0.2">
      <c r="A392" s="16" t="s">
        <v>3861</v>
      </c>
      <c r="B392" s="17">
        <v>19</v>
      </c>
      <c r="C392" s="16" t="s">
        <v>5514</v>
      </c>
      <c r="D392" s="16" t="s">
        <v>4449</v>
      </c>
      <c r="E392" s="18" t="s">
        <v>5516</v>
      </c>
      <c r="F392" s="18">
        <v>8</v>
      </c>
      <c r="G392" s="18">
        <v>25</v>
      </c>
      <c r="H392" s="18" t="s">
        <v>1561</v>
      </c>
      <c r="I392" s="19" t="s">
        <v>1467</v>
      </c>
      <c r="J392" s="57" t="s">
        <v>3005</v>
      </c>
      <c r="K392" s="19" t="s">
        <v>4069</v>
      </c>
      <c r="L392" s="16" t="s">
        <v>1616</v>
      </c>
      <c r="M392" s="18" t="s">
        <v>4069</v>
      </c>
      <c r="N392" s="132" t="s">
        <v>3005</v>
      </c>
      <c r="O392" s="18" t="s">
        <v>5311</v>
      </c>
      <c r="P392" s="18">
        <v>25</v>
      </c>
      <c r="Q392" s="16" t="s">
        <v>1292</v>
      </c>
      <c r="R392" s="17">
        <v>59</v>
      </c>
      <c r="S392" s="57" t="s">
        <v>5040</v>
      </c>
      <c r="T392" s="16" t="s">
        <v>1299</v>
      </c>
      <c r="U392" s="18" t="s">
        <v>5519</v>
      </c>
      <c r="V392" s="79" t="s">
        <v>5519</v>
      </c>
      <c r="W392" s="57" t="s">
        <v>2651</v>
      </c>
      <c r="X392" s="18" t="s">
        <v>5042</v>
      </c>
      <c r="Y392" s="132">
        <f t="shared" si="18"/>
        <v>400</v>
      </c>
      <c r="Z392" s="132">
        <f t="shared" si="19"/>
        <v>400</v>
      </c>
      <c r="AA392" s="372" t="str">
        <f t="shared" si="20"/>
        <v>0</v>
      </c>
    </row>
    <row r="393" spans="1:29" s="18" customFormat="1" ht="12" customHeight="1" x14ac:dyDescent="0.2">
      <c r="A393" s="16" t="s">
        <v>3860</v>
      </c>
      <c r="B393" s="17">
        <v>26.45</v>
      </c>
      <c r="C393" s="16" t="s">
        <v>5528</v>
      </c>
      <c r="D393" s="16" t="s">
        <v>4449</v>
      </c>
      <c r="E393" s="18" t="s">
        <v>5516</v>
      </c>
      <c r="F393" s="18">
        <v>8</v>
      </c>
      <c r="G393" s="18">
        <v>25</v>
      </c>
      <c r="H393" s="18" t="s">
        <v>1561</v>
      </c>
      <c r="I393" s="19" t="s">
        <v>1468</v>
      </c>
      <c r="J393" s="57" t="s">
        <v>3005</v>
      </c>
      <c r="K393" s="19" t="s">
        <v>4069</v>
      </c>
      <c r="L393" s="16" t="s">
        <v>1616</v>
      </c>
      <c r="M393" s="18" t="s">
        <v>4069</v>
      </c>
      <c r="N393" s="132" t="s">
        <v>3005</v>
      </c>
      <c r="O393" s="18" t="s">
        <v>5312</v>
      </c>
      <c r="P393" s="18">
        <v>25</v>
      </c>
      <c r="Q393" s="16" t="s">
        <v>1292</v>
      </c>
      <c r="R393" s="17">
        <v>57.5</v>
      </c>
      <c r="S393" s="57" t="s">
        <v>5040</v>
      </c>
      <c r="T393" s="16" t="s">
        <v>1298</v>
      </c>
      <c r="U393" s="18" t="s">
        <v>5519</v>
      </c>
      <c r="V393" s="79" t="s">
        <v>5519</v>
      </c>
      <c r="W393" s="57" t="s">
        <v>2651</v>
      </c>
      <c r="X393" s="18" t="s">
        <v>5042</v>
      </c>
      <c r="Y393" s="132">
        <f t="shared" si="18"/>
        <v>400</v>
      </c>
      <c r="Z393" s="132">
        <f t="shared" si="19"/>
        <v>400</v>
      </c>
      <c r="AA393" s="372" t="str">
        <f t="shared" si="20"/>
        <v>0</v>
      </c>
    </row>
    <row r="394" spans="1:29" s="18" customFormat="1" ht="12" customHeight="1" x14ac:dyDescent="0.2">
      <c r="A394" s="16" t="s">
        <v>3862</v>
      </c>
      <c r="B394" s="17">
        <v>44.25</v>
      </c>
      <c r="C394" s="16" t="s">
        <v>5528</v>
      </c>
      <c r="D394" s="16" t="s">
        <v>4449</v>
      </c>
      <c r="E394" s="18" t="s">
        <v>5516</v>
      </c>
      <c r="F394" s="18">
        <v>8</v>
      </c>
      <c r="G394" s="18">
        <v>25</v>
      </c>
      <c r="H394" s="18" t="s">
        <v>1561</v>
      </c>
      <c r="I394" s="19" t="s">
        <v>1469</v>
      </c>
      <c r="J394" s="57" t="s">
        <v>3005</v>
      </c>
      <c r="K394" s="19" t="s">
        <v>4069</v>
      </c>
      <c r="L394" s="16" t="s">
        <v>1616</v>
      </c>
      <c r="M394" s="18" t="s">
        <v>3426</v>
      </c>
      <c r="N394" s="132" t="s">
        <v>3005</v>
      </c>
      <c r="O394" s="118" t="s">
        <v>5253</v>
      </c>
      <c r="P394" s="18">
        <v>25</v>
      </c>
      <c r="Q394" s="16" t="s">
        <v>5523</v>
      </c>
      <c r="R394" s="17">
        <v>303</v>
      </c>
      <c r="S394" s="57" t="s">
        <v>5040</v>
      </c>
      <c r="T394" s="16" t="s">
        <v>3875</v>
      </c>
      <c r="U394" s="18" t="s">
        <v>5519</v>
      </c>
      <c r="V394" s="18" t="s">
        <v>5519</v>
      </c>
      <c r="W394" s="57" t="s">
        <v>2651</v>
      </c>
      <c r="X394" s="18" t="s">
        <v>5042</v>
      </c>
      <c r="Y394" s="132">
        <f t="shared" si="18"/>
        <v>400</v>
      </c>
      <c r="Z394" s="132">
        <f t="shared" si="19"/>
        <v>400</v>
      </c>
      <c r="AA394" s="372" t="str">
        <f t="shared" si="20"/>
        <v>0</v>
      </c>
      <c r="AC394" s="20"/>
    </row>
    <row r="395" spans="1:29" s="18" customFormat="1" ht="12" customHeight="1" x14ac:dyDescent="0.2">
      <c r="A395" s="16" t="s">
        <v>5439</v>
      </c>
      <c r="B395" s="17">
        <v>55</v>
      </c>
      <c r="C395" s="16" t="s">
        <v>5435</v>
      </c>
      <c r="D395" s="16" t="s">
        <v>4449</v>
      </c>
      <c r="E395" s="18" t="s">
        <v>5516</v>
      </c>
      <c r="F395" s="18">
        <v>8</v>
      </c>
      <c r="G395" s="18">
        <v>25</v>
      </c>
      <c r="H395" s="18" t="s">
        <v>1561</v>
      </c>
      <c r="J395" s="57" t="s">
        <v>3005</v>
      </c>
      <c r="K395" s="19" t="s">
        <v>4979</v>
      </c>
      <c r="L395" s="16" t="s">
        <v>1616</v>
      </c>
      <c r="M395" s="18" t="s">
        <v>4979</v>
      </c>
      <c r="N395" s="132" t="s">
        <v>3005</v>
      </c>
      <c r="O395" s="116"/>
      <c r="P395" s="18">
        <v>25</v>
      </c>
      <c r="Q395" s="16" t="s">
        <v>5514</v>
      </c>
      <c r="R395" s="17">
        <v>12.65</v>
      </c>
      <c r="S395" s="260" t="s">
        <v>5040</v>
      </c>
      <c r="T395" s="16" t="s">
        <v>5509</v>
      </c>
      <c r="U395" s="18" t="s">
        <v>5519</v>
      </c>
      <c r="V395" s="18" t="s">
        <v>5519</v>
      </c>
      <c r="W395" s="57" t="s">
        <v>2651</v>
      </c>
      <c r="X395" s="18" t="s">
        <v>5042</v>
      </c>
      <c r="Y395" s="132">
        <f t="shared" si="18"/>
        <v>400</v>
      </c>
      <c r="Z395" s="132">
        <f t="shared" si="19"/>
        <v>400</v>
      </c>
      <c r="AA395" s="372" t="str">
        <f t="shared" si="20"/>
        <v>0</v>
      </c>
    </row>
    <row r="396" spans="1:29" s="18" customFormat="1" ht="12" customHeight="1" x14ac:dyDescent="0.2">
      <c r="A396" s="16" t="s">
        <v>3858</v>
      </c>
      <c r="B396" s="17">
        <v>44.9</v>
      </c>
      <c r="C396" s="16" t="s">
        <v>5528</v>
      </c>
      <c r="D396" s="16" t="s">
        <v>4449</v>
      </c>
      <c r="E396" s="18" t="s">
        <v>5516</v>
      </c>
      <c r="F396" s="18">
        <v>8</v>
      </c>
      <c r="G396" s="18">
        <v>25</v>
      </c>
      <c r="H396" s="18" t="s">
        <v>1561</v>
      </c>
      <c r="I396" s="19" t="s">
        <v>1131</v>
      </c>
      <c r="J396" s="57" t="s">
        <v>3005</v>
      </c>
      <c r="K396" s="19" t="s">
        <v>4069</v>
      </c>
      <c r="L396" s="16" t="s">
        <v>1616</v>
      </c>
      <c r="M396" s="18" t="s">
        <v>4237</v>
      </c>
      <c r="N396" s="132" t="s">
        <v>3005</v>
      </c>
      <c r="O396" s="18" t="s">
        <v>5253</v>
      </c>
      <c r="P396" s="18">
        <v>25</v>
      </c>
      <c r="Q396" s="16" t="s">
        <v>5528</v>
      </c>
      <c r="R396" s="17">
        <v>24.18</v>
      </c>
      <c r="S396" s="260" t="s">
        <v>5040</v>
      </c>
      <c r="T396" s="16" t="s">
        <v>4424</v>
      </c>
      <c r="U396" s="18" t="s">
        <v>5519</v>
      </c>
      <c r="V396" s="18" t="s">
        <v>5519</v>
      </c>
      <c r="W396" s="57" t="s">
        <v>2651</v>
      </c>
      <c r="X396" s="18" t="s">
        <v>5042</v>
      </c>
      <c r="Y396" s="132">
        <f t="shared" si="18"/>
        <v>400</v>
      </c>
      <c r="Z396" s="132">
        <f t="shared" si="19"/>
        <v>400</v>
      </c>
      <c r="AA396" s="372" t="str">
        <f t="shared" si="20"/>
        <v>0</v>
      </c>
      <c r="AC396" s="20"/>
    </row>
    <row r="397" spans="1:29" s="18" customFormat="1" ht="12" customHeight="1" x14ac:dyDescent="0.2">
      <c r="A397" s="16" t="s">
        <v>3858</v>
      </c>
      <c r="B397" s="17">
        <v>44.9</v>
      </c>
      <c r="C397" s="16" t="s">
        <v>5528</v>
      </c>
      <c r="D397" s="16" t="s">
        <v>4449</v>
      </c>
      <c r="E397" s="18" t="s">
        <v>5516</v>
      </c>
      <c r="F397" s="18">
        <v>8</v>
      </c>
      <c r="G397" s="18">
        <v>25</v>
      </c>
      <c r="H397" s="18" t="s">
        <v>1561</v>
      </c>
      <c r="I397" s="19" t="s">
        <v>1131</v>
      </c>
      <c r="J397" s="57" t="s">
        <v>3005</v>
      </c>
      <c r="K397" s="19" t="s">
        <v>4069</v>
      </c>
      <c r="L397" s="16" t="s">
        <v>1616</v>
      </c>
      <c r="M397" s="18" t="s">
        <v>4237</v>
      </c>
      <c r="N397" s="132" t="s">
        <v>3005</v>
      </c>
      <c r="O397" s="18" t="s">
        <v>5253</v>
      </c>
      <c r="P397" s="18">
        <v>25</v>
      </c>
      <c r="Q397" s="16" t="s">
        <v>5528</v>
      </c>
      <c r="R397" s="17">
        <v>24.18</v>
      </c>
      <c r="S397" s="260" t="s">
        <v>5040</v>
      </c>
      <c r="T397" s="16" t="s">
        <v>4424</v>
      </c>
      <c r="U397" s="18" t="s">
        <v>5519</v>
      </c>
      <c r="V397" s="18" t="s">
        <v>5519</v>
      </c>
      <c r="W397" s="57" t="s">
        <v>2651</v>
      </c>
      <c r="X397" s="18" t="s">
        <v>5042</v>
      </c>
      <c r="Y397" s="132">
        <f t="shared" si="18"/>
        <v>400</v>
      </c>
      <c r="Z397" s="132">
        <f t="shared" si="19"/>
        <v>400</v>
      </c>
      <c r="AA397" s="372" t="str">
        <f t="shared" si="20"/>
        <v>0</v>
      </c>
      <c r="AC397" s="20"/>
    </row>
    <row r="398" spans="1:29" s="18" customFormat="1" ht="12" customHeight="1" x14ac:dyDescent="0.2">
      <c r="A398" s="16" t="s">
        <v>1300</v>
      </c>
      <c r="B398" s="17">
        <v>55</v>
      </c>
      <c r="C398" s="16" t="s">
        <v>1292</v>
      </c>
      <c r="D398" s="16" t="s">
        <v>4449</v>
      </c>
      <c r="E398" s="18" t="s">
        <v>5516</v>
      </c>
      <c r="F398" s="18">
        <v>8</v>
      </c>
      <c r="G398" s="18">
        <v>25</v>
      </c>
      <c r="H398" s="18" t="s">
        <v>1561</v>
      </c>
      <c r="J398" s="57" t="s">
        <v>3005</v>
      </c>
      <c r="K398" s="19" t="s">
        <v>5307</v>
      </c>
      <c r="L398" s="16" t="s">
        <v>1616</v>
      </c>
      <c r="M398" s="18" t="s">
        <v>5307</v>
      </c>
      <c r="N398" s="132" t="s">
        <v>3005</v>
      </c>
      <c r="P398" s="18">
        <v>25</v>
      </c>
      <c r="Q398" s="16" t="s">
        <v>1292</v>
      </c>
      <c r="R398" s="17">
        <v>53</v>
      </c>
      <c r="S398" s="260" t="s">
        <v>5040</v>
      </c>
      <c r="T398" s="16" t="s">
        <v>1301</v>
      </c>
      <c r="U398" s="18" t="s">
        <v>5519</v>
      </c>
      <c r="V398" s="18" t="s">
        <v>5519</v>
      </c>
      <c r="W398" s="57" t="s">
        <v>2651</v>
      </c>
      <c r="X398" s="18" t="s">
        <v>5042</v>
      </c>
      <c r="Y398" s="132">
        <f t="shared" si="18"/>
        <v>400</v>
      </c>
      <c r="Z398" s="132">
        <f t="shared" si="19"/>
        <v>400</v>
      </c>
      <c r="AA398" s="372" t="str">
        <f t="shared" si="20"/>
        <v>0</v>
      </c>
    </row>
    <row r="399" spans="1:29" s="18" customFormat="1" ht="12" customHeight="1" x14ac:dyDescent="0.2">
      <c r="A399" s="16" t="s">
        <v>2931</v>
      </c>
      <c r="B399" s="17">
        <v>60</v>
      </c>
      <c r="C399" s="16" t="s">
        <v>5435</v>
      </c>
      <c r="D399" s="16" t="s">
        <v>4449</v>
      </c>
      <c r="E399" s="18" t="s">
        <v>5516</v>
      </c>
      <c r="F399" s="18">
        <v>8</v>
      </c>
      <c r="G399" s="18">
        <v>25</v>
      </c>
      <c r="H399" s="18" t="s">
        <v>1561</v>
      </c>
      <c r="J399" s="57" t="s">
        <v>3005</v>
      </c>
      <c r="K399" s="19" t="s">
        <v>4541</v>
      </c>
      <c r="L399" s="16" t="s">
        <v>1616</v>
      </c>
      <c r="M399" s="18" t="s">
        <v>4541</v>
      </c>
      <c r="N399" s="132" t="s">
        <v>3005</v>
      </c>
      <c r="O399" s="140"/>
      <c r="P399" s="18">
        <v>25</v>
      </c>
      <c r="Q399" s="16" t="s">
        <v>5514</v>
      </c>
      <c r="R399" s="17">
        <v>300</v>
      </c>
      <c r="S399" s="260" t="s">
        <v>5040</v>
      </c>
      <c r="T399" s="16" t="s">
        <v>3921</v>
      </c>
      <c r="U399" s="18" t="s">
        <v>5519</v>
      </c>
      <c r="V399" s="18" t="s">
        <v>5519</v>
      </c>
      <c r="W399" s="57" t="s">
        <v>2651</v>
      </c>
      <c r="X399" s="18" t="s">
        <v>5042</v>
      </c>
      <c r="Y399" s="132">
        <f t="shared" si="18"/>
        <v>400</v>
      </c>
      <c r="Z399" s="132">
        <f t="shared" si="19"/>
        <v>400</v>
      </c>
      <c r="AA399" s="372" t="str">
        <f t="shared" si="20"/>
        <v>0</v>
      </c>
    </row>
    <row r="400" spans="1:29" s="18" customFormat="1" ht="12" customHeight="1" x14ac:dyDescent="0.2">
      <c r="A400" s="16" t="s">
        <v>5445</v>
      </c>
      <c r="B400" s="17">
        <v>58</v>
      </c>
      <c r="C400" s="16" t="s">
        <v>5435</v>
      </c>
      <c r="D400" s="16" t="s">
        <v>4449</v>
      </c>
      <c r="E400" s="18" t="s">
        <v>5516</v>
      </c>
      <c r="F400" s="18">
        <v>8</v>
      </c>
      <c r="G400" s="18">
        <v>25</v>
      </c>
      <c r="H400" s="18" t="s">
        <v>1561</v>
      </c>
      <c r="J400" s="57" t="s">
        <v>3005</v>
      </c>
      <c r="K400" s="19" t="s">
        <v>4365</v>
      </c>
      <c r="L400" s="16" t="s">
        <v>1616</v>
      </c>
      <c r="M400" s="18" t="s">
        <v>4365</v>
      </c>
      <c r="N400" s="132" t="s">
        <v>3005</v>
      </c>
      <c r="P400" s="18">
        <v>25</v>
      </c>
      <c r="Q400" s="16" t="s">
        <v>1292</v>
      </c>
      <c r="R400" s="17">
        <v>57.5</v>
      </c>
      <c r="S400" s="260" t="s">
        <v>5040</v>
      </c>
      <c r="T400" s="16" t="s">
        <v>1302</v>
      </c>
      <c r="U400" s="18" t="s">
        <v>5519</v>
      </c>
      <c r="V400" s="18" t="s">
        <v>5519</v>
      </c>
      <c r="W400" s="57" t="s">
        <v>2651</v>
      </c>
      <c r="X400" s="18" t="s">
        <v>5042</v>
      </c>
      <c r="Y400" s="132">
        <f t="shared" si="18"/>
        <v>400</v>
      </c>
      <c r="Z400" s="132">
        <f t="shared" si="19"/>
        <v>400</v>
      </c>
      <c r="AA400" s="372" t="str">
        <f t="shared" si="20"/>
        <v>0</v>
      </c>
    </row>
    <row r="401" spans="1:62" s="18" customFormat="1" ht="12" customHeight="1" x14ac:dyDescent="0.2">
      <c r="A401" s="16" t="s">
        <v>3898</v>
      </c>
      <c r="B401" s="17">
        <v>285</v>
      </c>
      <c r="C401" s="16" t="s">
        <v>5528</v>
      </c>
      <c r="D401" s="16" t="s">
        <v>4449</v>
      </c>
      <c r="E401" s="18" t="s">
        <v>5516</v>
      </c>
      <c r="F401" s="18">
        <v>8</v>
      </c>
      <c r="G401" s="18">
        <v>25</v>
      </c>
      <c r="H401" s="18" t="s">
        <v>1561</v>
      </c>
      <c r="I401" s="51"/>
      <c r="J401" s="57" t="s">
        <v>3005</v>
      </c>
      <c r="K401" s="46" t="s">
        <v>1612</v>
      </c>
      <c r="L401" s="16" t="s">
        <v>1616</v>
      </c>
      <c r="M401" s="18" t="s">
        <v>4977</v>
      </c>
      <c r="N401" s="132" t="s">
        <v>3005</v>
      </c>
      <c r="O401" s="18" t="s">
        <v>5053</v>
      </c>
      <c r="P401" s="18">
        <v>25</v>
      </c>
      <c r="Q401" s="16" t="s">
        <v>5435</v>
      </c>
      <c r="R401" s="17">
        <v>59.75</v>
      </c>
      <c r="S401" s="260" t="s">
        <v>5040</v>
      </c>
      <c r="T401" s="16" t="s">
        <v>5438</v>
      </c>
      <c r="U401" s="18" t="s">
        <v>5519</v>
      </c>
      <c r="V401" s="18" t="s">
        <v>5519</v>
      </c>
      <c r="W401" s="57" t="s">
        <v>2651</v>
      </c>
      <c r="X401" s="18" t="s">
        <v>5042</v>
      </c>
      <c r="Y401" s="132">
        <f t="shared" si="18"/>
        <v>400</v>
      </c>
      <c r="Z401" s="132">
        <f t="shared" si="19"/>
        <v>400</v>
      </c>
      <c r="AA401" s="372" t="str">
        <f t="shared" si="20"/>
        <v>0</v>
      </c>
    </row>
    <row r="402" spans="1:62" s="18" customFormat="1" ht="12" customHeight="1" x14ac:dyDescent="0.2">
      <c r="A402" s="16" t="s">
        <v>2632</v>
      </c>
      <c r="B402" s="17">
        <v>65</v>
      </c>
      <c r="C402" s="16" t="s">
        <v>2610</v>
      </c>
      <c r="D402" s="16" t="s">
        <v>4449</v>
      </c>
      <c r="E402" s="18" t="s">
        <v>5516</v>
      </c>
      <c r="F402" s="18">
        <v>8</v>
      </c>
      <c r="G402" s="18">
        <v>25</v>
      </c>
      <c r="H402" s="18" t="s">
        <v>1561</v>
      </c>
      <c r="J402" s="57" t="s">
        <v>3005</v>
      </c>
      <c r="K402" s="19" t="s">
        <v>4979</v>
      </c>
      <c r="L402" s="16" t="s">
        <v>1616</v>
      </c>
      <c r="M402" s="18" t="s">
        <v>4979</v>
      </c>
      <c r="N402" s="132" t="s">
        <v>3005</v>
      </c>
      <c r="O402" s="116"/>
      <c r="P402" s="18">
        <v>25</v>
      </c>
      <c r="Q402" s="16" t="s">
        <v>5514</v>
      </c>
      <c r="R402" s="17">
        <v>12.65</v>
      </c>
      <c r="S402" s="260" t="s">
        <v>5040</v>
      </c>
      <c r="T402" s="16" t="s">
        <v>5509</v>
      </c>
      <c r="U402" s="18" t="s">
        <v>5519</v>
      </c>
      <c r="V402" s="18" t="s">
        <v>5519</v>
      </c>
      <c r="W402" s="57" t="s">
        <v>2651</v>
      </c>
      <c r="X402" s="18" t="s">
        <v>5042</v>
      </c>
      <c r="Y402" s="132">
        <f t="shared" si="18"/>
        <v>400</v>
      </c>
      <c r="Z402" s="132">
        <f t="shared" si="19"/>
        <v>400</v>
      </c>
      <c r="AA402" s="372" t="str">
        <f t="shared" si="20"/>
        <v>0</v>
      </c>
    </row>
    <row r="403" spans="1:62" s="18" customFormat="1" ht="12" customHeight="1" x14ac:dyDescent="0.2">
      <c r="A403" s="16" t="s">
        <v>3902</v>
      </c>
      <c r="B403" s="17">
        <v>225</v>
      </c>
      <c r="C403" s="16" t="s">
        <v>5523</v>
      </c>
      <c r="D403" s="16" t="s">
        <v>4449</v>
      </c>
      <c r="E403" s="18" t="s">
        <v>5516</v>
      </c>
      <c r="F403" s="18">
        <v>8</v>
      </c>
      <c r="G403" s="18">
        <v>25</v>
      </c>
      <c r="H403" s="18" t="s">
        <v>1561</v>
      </c>
      <c r="I403" s="51"/>
      <c r="J403" s="57" t="s">
        <v>3005</v>
      </c>
      <c r="K403" s="46" t="s">
        <v>1612</v>
      </c>
      <c r="L403" s="16" t="s">
        <v>1616</v>
      </c>
      <c r="M403" s="18" t="s">
        <v>1611</v>
      </c>
      <c r="N403" s="132" t="s">
        <v>3005</v>
      </c>
      <c r="O403" s="119" t="s">
        <v>5051</v>
      </c>
      <c r="P403" s="18">
        <v>25</v>
      </c>
      <c r="Q403" s="16" t="s">
        <v>5523</v>
      </c>
      <c r="R403" s="17">
        <v>120</v>
      </c>
      <c r="S403" s="260" t="s">
        <v>5040</v>
      </c>
      <c r="T403" s="16" t="s">
        <v>5022</v>
      </c>
      <c r="U403" s="18" t="s">
        <v>5519</v>
      </c>
      <c r="V403" s="18" t="s">
        <v>5519</v>
      </c>
      <c r="W403" s="57" t="s">
        <v>2651</v>
      </c>
      <c r="X403" s="18" t="s">
        <v>5042</v>
      </c>
      <c r="Y403" s="132">
        <f t="shared" si="18"/>
        <v>400</v>
      </c>
      <c r="Z403" s="132">
        <f t="shared" si="19"/>
        <v>400</v>
      </c>
      <c r="AA403" s="372" t="str">
        <f t="shared" si="20"/>
        <v>0</v>
      </c>
    </row>
    <row r="404" spans="1:62" s="18" customFormat="1" ht="11.25" x14ac:dyDescent="0.2">
      <c r="A404" s="16" t="s">
        <v>4854</v>
      </c>
      <c r="B404" s="17">
        <v>53</v>
      </c>
      <c r="C404" s="16" t="s">
        <v>4853</v>
      </c>
      <c r="D404" s="16" t="s">
        <v>4449</v>
      </c>
      <c r="E404" s="18" t="s">
        <v>5516</v>
      </c>
      <c r="F404" s="18">
        <v>8</v>
      </c>
      <c r="G404" s="18">
        <v>25</v>
      </c>
      <c r="H404" s="18" t="s">
        <v>1561</v>
      </c>
      <c r="J404" s="57" t="s">
        <v>3005</v>
      </c>
      <c r="K404" s="19" t="s">
        <v>4283</v>
      </c>
      <c r="L404" s="16" t="s">
        <v>1616</v>
      </c>
      <c r="M404" s="18" t="s">
        <v>4283</v>
      </c>
      <c r="N404" s="132" t="s">
        <v>3005</v>
      </c>
      <c r="P404" s="18">
        <v>25</v>
      </c>
      <c r="Q404" s="16" t="s">
        <v>2610</v>
      </c>
      <c r="R404" s="17">
        <v>66</v>
      </c>
      <c r="S404" s="260" t="s">
        <v>5040</v>
      </c>
      <c r="T404" s="16" t="s">
        <v>2634</v>
      </c>
      <c r="U404" s="18" t="s">
        <v>5519</v>
      </c>
      <c r="V404" s="18" t="s">
        <v>5519</v>
      </c>
      <c r="W404" s="260" t="s">
        <v>2651</v>
      </c>
      <c r="X404" s="18" t="s">
        <v>5042</v>
      </c>
      <c r="Y404" s="132">
        <f t="shared" si="18"/>
        <v>400</v>
      </c>
      <c r="Z404" s="132">
        <f t="shared" si="19"/>
        <v>400</v>
      </c>
      <c r="AA404" s="372" t="str">
        <f t="shared" si="20"/>
        <v>0</v>
      </c>
      <c r="AC404" s="20"/>
    </row>
    <row r="405" spans="1:62" s="18" customFormat="1" ht="11.25" x14ac:dyDescent="0.2">
      <c r="A405" s="16" t="s">
        <v>3863</v>
      </c>
      <c r="B405" s="17">
        <v>45</v>
      </c>
      <c r="C405" s="16" t="s">
        <v>5528</v>
      </c>
      <c r="D405" s="16" t="s">
        <v>4449</v>
      </c>
      <c r="E405" s="18" t="s">
        <v>5516</v>
      </c>
      <c r="F405" s="18">
        <v>8</v>
      </c>
      <c r="G405" s="18">
        <v>25</v>
      </c>
      <c r="H405" s="18" t="s">
        <v>1561</v>
      </c>
      <c r="I405" s="19" t="s">
        <v>1132</v>
      </c>
      <c r="J405" s="57" t="s">
        <v>3005</v>
      </c>
      <c r="K405" s="19" t="s">
        <v>4069</v>
      </c>
      <c r="L405" s="16" t="s">
        <v>1616</v>
      </c>
      <c r="M405" s="118" t="s">
        <v>4069</v>
      </c>
      <c r="N405" s="315" t="s">
        <v>3005</v>
      </c>
      <c r="O405" s="119" t="s">
        <v>1671</v>
      </c>
      <c r="P405" s="118">
        <v>25</v>
      </c>
      <c r="Q405" s="16" t="s">
        <v>1195</v>
      </c>
      <c r="R405" s="17">
        <v>57.5</v>
      </c>
      <c r="S405" s="260" t="s">
        <v>5040</v>
      </c>
      <c r="T405" s="16" t="s">
        <v>1203</v>
      </c>
      <c r="U405" s="18" t="s">
        <v>5519</v>
      </c>
      <c r="V405" s="18" t="s">
        <v>5519</v>
      </c>
      <c r="W405" s="57" t="s">
        <v>2651</v>
      </c>
      <c r="X405" s="18" t="s">
        <v>5042</v>
      </c>
      <c r="Y405" s="132">
        <f t="shared" si="18"/>
        <v>400</v>
      </c>
      <c r="Z405" s="132">
        <f t="shared" si="19"/>
        <v>400</v>
      </c>
      <c r="AA405" s="372" t="str">
        <f t="shared" si="20"/>
        <v>0</v>
      </c>
    </row>
    <row r="406" spans="1:62" s="18" customFormat="1" ht="11.25" x14ac:dyDescent="0.2">
      <c r="A406" s="16" t="s">
        <v>5446</v>
      </c>
      <c r="B406" s="17">
        <v>58</v>
      </c>
      <c r="C406" s="16" t="s">
        <v>5435</v>
      </c>
      <c r="D406" s="16" t="s">
        <v>4449</v>
      </c>
      <c r="E406" s="18" t="s">
        <v>5516</v>
      </c>
      <c r="F406" s="18">
        <v>8</v>
      </c>
      <c r="G406" s="18">
        <v>25</v>
      </c>
      <c r="H406" s="18" t="s">
        <v>1561</v>
      </c>
      <c r="I406" s="19" t="s">
        <v>1672</v>
      </c>
      <c r="J406" s="57" t="s">
        <v>3005</v>
      </c>
      <c r="K406" s="19" t="s">
        <v>4365</v>
      </c>
      <c r="L406" s="16" t="s">
        <v>1616</v>
      </c>
      <c r="M406" s="18" t="s">
        <v>1611</v>
      </c>
      <c r="N406" s="132" t="s">
        <v>3005</v>
      </c>
      <c r="O406" s="116"/>
      <c r="P406" s="18">
        <v>25</v>
      </c>
      <c r="Q406" s="16" t="s">
        <v>5514</v>
      </c>
      <c r="R406" s="17">
        <v>14.25</v>
      </c>
      <c r="S406" s="260" t="s">
        <v>5040</v>
      </c>
      <c r="T406" s="16" t="s">
        <v>3943</v>
      </c>
      <c r="U406" s="18" t="s">
        <v>5519</v>
      </c>
      <c r="V406" s="18" t="s">
        <v>5519</v>
      </c>
      <c r="W406" s="57" t="s">
        <v>2651</v>
      </c>
      <c r="X406" s="18" t="s">
        <v>5042</v>
      </c>
      <c r="Y406" s="132">
        <f t="shared" si="18"/>
        <v>400</v>
      </c>
      <c r="Z406" s="132">
        <f t="shared" si="19"/>
        <v>400</v>
      </c>
      <c r="AA406" s="372" t="str">
        <f t="shared" si="20"/>
        <v>0</v>
      </c>
    </row>
    <row r="407" spans="1:62" s="18" customFormat="1" ht="11.25" x14ac:dyDescent="0.2">
      <c r="A407" s="16" t="s">
        <v>1198</v>
      </c>
      <c r="B407" s="17">
        <v>52</v>
      </c>
      <c r="C407" s="16" t="s">
        <v>1195</v>
      </c>
      <c r="D407" s="16" t="s">
        <v>4449</v>
      </c>
      <c r="E407" s="18" t="s">
        <v>5516</v>
      </c>
      <c r="F407" s="18">
        <v>8</v>
      </c>
      <c r="G407" s="18">
        <v>25</v>
      </c>
      <c r="H407" s="18" t="s">
        <v>1561</v>
      </c>
      <c r="I407" s="51"/>
      <c r="J407" s="57" t="s">
        <v>3005</v>
      </c>
      <c r="K407" s="19" t="s">
        <v>4283</v>
      </c>
      <c r="L407" s="16" t="s">
        <v>1616</v>
      </c>
      <c r="M407" s="18" t="s">
        <v>4283</v>
      </c>
      <c r="N407" s="132" t="s">
        <v>3005</v>
      </c>
      <c r="P407" s="18">
        <v>25</v>
      </c>
      <c r="Q407" s="16" t="s">
        <v>2610</v>
      </c>
      <c r="R407" s="17">
        <v>65</v>
      </c>
      <c r="S407" s="260" t="s">
        <v>5040</v>
      </c>
      <c r="T407" s="16" t="s">
        <v>2633</v>
      </c>
      <c r="U407" s="18" t="s">
        <v>5519</v>
      </c>
      <c r="V407" s="18" t="s">
        <v>5519</v>
      </c>
      <c r="W407" s="57" t="s">
        <v>2651</v>
      </c>
      <c r="X407" s="18" t="s">
        <v>5042</v>
      </c>
      <c r="Y407" s="132">
        <f t="shared" si="18"/>
        <v>400</v>
      </c>
      <c r="Z407" s="132">
        <f t="shared" si="19"/>
        <v>400</v>
      </c>
      <c r="AA407" s="372" t="str">
        <f t="shared" si="20"/>
        <v>0</v>
      </c>
      <c r="AC407" s="20"/>
    </row>
    <row r="408" spans="1:62" s="18" customFormat="1" ht="11.25" x14ac:dyDescent="0.2">
      <c r="A408" s="16" t="s">
        <v>1199</v>
      </c>
      <c r="B408" s="17">
        <v>60</v>
      </c>
      <c r="C408" s="16" t="s">
        <v>1195</v>
      </c>
      <c r="D408" s="16" t="s">
        <v>4449</v>
      </c>
      <c r="E408" s="18" t="s">
        <v>5516</v>
      </c>
      <c r="F408" s="18">
        <v>8</v>
      </c>
      <c r="G408" s="18">
        <v>25</v>
      </c>
      <c r="H408" s="18" t="s">
        <v>1561</v>
      </c>
      <c r="I408" s="51"/>
      <c r="J408" s="57" t="s">
        <v>3005</v>
      </c>
      <c r="K408" s="19" t="s">
        <v>4283</v>
      </c>
      <c r="L408" s="16" t="s">
        <v>1616</v>
      </c>
      <c r="M408" s="119" t="s">
        <v>4283</v>
      </c>
      <c r="N408" s="315" t="s">
        <v>3005</v>
      </c>
      <c r="O408" s="119"/>
      <c r="P408" s="118">
        <v>25</v>
      </c>
      <c r="Q408" s="303" t="s">
        <v>4853</v>
      </c>
      <c r="R408" s="304">
        <v>52</v>
      </c>
      <c r="S408" s="260" t="s">
        <v>5040</v>
      </c>
      <c r="T408" s="303" t="s">
        <v>4855</v>
      </c>
      <c r="U408" s="18" t="s">
        <v>5519</v>
      </c>
      <c r="V408" s="18" t="s">
        <v>5519</v>
      </c>
      <c r="W408" s="57" t="s">
        <v>2651</v>
      </c>
      <c r="X408" s="18" t="s">
        <v>5042</v>
      </c>
      <c r="Y408" s="132">
        <f t="shared" si="18"/>
        <v>400</v>
      </c>
      <c r="Z408" s="132">
        <f t="shared" si="19"/>
        <v>400</v>
      </c>
      <c r="AA408" s="372" t="str">
        <f t="shared" si="20"/>
        <v>0</v>
      </c>
      <c r="AB408" s="118"/>
      <c r="AC408" s="118">
        <v>37055.6800925926</v>
      </c>
      <c r="AD408" s="118"/>
      <c r="AE408" s="118" t="s">
        <v>4856</v>
      </c>
      <c r="AF408" s="118" t="s">
        <v>4857</v>
      </c>
      <c r="AG408" s="118"/>
      <c r="AH408" s="118"/>
      <c r="AI408" s="118"/>
      <c r="AJ408" s="118"/>
      <c r="AK408" s="118"/>
      <c r="AL408" s="118"/>
      <c r="AM408" s="118"/>
      <c r="AN408" s="118"/>
      <c r="AO408" s="118"/>
      <c r="AP408" s="118"/>
      <c r="AQ408" s="118"/>
      <c r="AR408" s="118"/>
      <c r="AS408" s="118"/>
      <c r="AT408" s="118"/>
      <c r="AU408" s="118"/>
      <c r="AV408" s="118"/>
      <c r="AW408" s="118"/>
      <c r="AX408" s="118"/>
      <c r="AY408" s="118"/>
      <c r="AZ408" s="118"/>
      <c r="BA408" s="118"/>
      <c r="BB408" s="118"/>
      <c r="BC408" s="118"/>
      <c r="BD408" s="118"/>
      <c r="BE408" s="118"/>
      <c r="BF408" s="118"/>
      <c r="BG408" s="118"/>
      <c r="BH408" s="118"/>
      <c r="BI408" s="118"/>
      <c r="BJ408" s="118"/>
    </row>
    <row r="409" spans="1:62" s="18" customFormat="1" ht="11.25" x14ac:dyDescent="0.2">
      <c r="A409" s="18" t="s">
        <v>5504</v>
      </c>
      <c r="B409" s="17">
        <v>55</v>
      </c>
      <c r="C409" s="18" t="s">
        <v>5497</v>
      </c>
      <c r="D409" s="16" t="s">
        <v>4449</v>
      </c>
      <c r="E409" s="18" t="s">
        <v>5516</v>
      </c>
      <c r="F409" s="18">
        <v>8</v>
      </c>
      <c r="G409" s="18">
        <v>25</v>
      </c>
      <c r="H409" s="18" t="s">
        <v>1561</v>
      </c>
      <c r="J409" s="57" t="s">
        <v>3005</v>
      </c>
      <c r="K409" s="19" t="s">
        <v>4979</v>
      </c>
      <c r="L409" s="16" t="s">
        <v>1616</v>
      </c>
      <c r="M409" s="18" t="s">
        <v>4979</v>
      </c>
      <c r="N409" s="132" t="s">
        <v>3005</v>
      </c>
      <c r="O409" s="83"/>
      <c r="P409" s="18">
        <v>25</v>
      </c>
      <c r="Q409" s="16" t="s">
        <v>5514</v>
      </c>
      <c r="R409" s="17">
        <v>12.5</v>
      </c>
      <c r="S409" s="260" t="s">
        <v>5040</v>
      </c>
      <c r="T409" s="16" t="s">
        <v>5508</v>
      </c>
      <c r="U409" s="18" t="s">
        <v>5519</v>
      </c>
      <c r="V409" s="18" t="s">
        <v>5519</v>
      </c>
      <c r="W409" s="305" t="s">
        <v>2651</v>
      </c>
      <c r="X409" s="18" t="s">
        <v>5042</v>
      </c>
      <c r="Y409" s="132">
        <f t="shared" si="18"/>
        <v>400</v>
      </c>
      <c r="Z409" s="132">
        <f t="shared" si="19"/>
        <v>400</v>
      </c>
      <c r="AA409" s="372" t="str">
        <f t="shared" si="20"/>
        <v>0</v>
      </c>
    </row>
    <row r="410" spans="1:62" s="18" customFormat="1" ht="11.25" x14ac:dyDescent="0.2">
      <c r="A410" s="16" t="s">
        <v>5440</v>
      </c>
      <c r="B410" s="17">
        <v>55</v>
      </c>
      <c r="C410" s="16" t="s">
        <v>5435</v>
      </c>
      <c r="D410" s="16" t="s">
        <v>4449</v>
      </c>
      <c r="E410" s="18" t="s">
        <v>5516</v>
      </c>
      <c r="F410" s="18">
        <v>8</v>
      </c>
      <c r="G410" s="18">
        <v>25</v>
      </c>
      <c r="H410" s="18" t="s">
        <v>1561</v>
      </c>
      <c r="I410" s="51"/>
      <c r="J410" s="57" t="s">
        <v>3005</v>
      </c>
      <c r="K410" s="19" t="s">
        <v>1613</v>
      </c>
      <c r="L410" s="16" t="s">
        <v>1616</v>
      </c>
      <c r="M410" s="119" t="s">
        <v>1613</v>
      </c>
      <c r="N410" s="315" t="s">
        <v>3005</v>
      </c>
      <c r="O410" s="119"/>
      <c r="P410" s="118">
        <v>25</v>
      </c>
      <c r="Q410" s="303" t="s">
        <v>5584</v>
      </c>
      <c r="R410" s="17">
        <v>52.5</v>
      </c>
      <c r="S410" s="260" t="s">
        <v>5040</v>
      </c>
      <c r="T410" s="16" t="s">
        <v>5590</v>
      </c>
      <c r="U410" s="18" t="s">
        <v>5519</v>
      </c>
      <c r="V410" s="18" t="s">
        <v>5519</v>
      </c>
      <c r="W410" s="305" t="s">
        <v>2651</v>
      </c>
      <c r="X410" s="18" t="s">
        <v>5042</v>
      </c>
      <c r="Y410" s="132">
        <f t="shared" si="18"/>
        <v>400</v>
      </c>
      <c r="Z410" s="132">
        <f t="shared" si="19"/>
        <v>400</v>
      </c>
      <c r="AA410" s="372" t="str">
        <f t="shared" si="20"/>
        <v>0</v>
      </c>
    </row>
    <row r="411" spans="1:62" s="18" customFormat="1" ht="11.25" x14ac:dyDescent="0.2">
      <c r="A411" s="16" t="s">
        <v>3801</v>
      </c>
      <c r="B411" s="17">
        <v>59</v>
      </c>
      <c r="C411" s="16" t="s">
        <v>3792</v>
      </c>
      <c r="D411" s="16" t="s">
        <v>4449</v>
      </c>
      <c r="E411" s="18" t="s">
        <v>5516</v>
      </c>
      <c r="F411" s="18">
        <v>8</v>
      </c>
      <c r="G411" s="18">
        <v>25</v>
      </c>
      <c r="H411" s="18" t="s">
        <v>1561</v>
      </c>
      <c r="I411" s="51"/>
      <c r="J411" s="57" t="s">
        <v>3005</v>
      </c>
      <c r="K411" s="19" t="s">
        <v>1613</v>
      </c>
      <c r="L411" s="16" t="s">
        <v>1616</v>
      </c>
      <c r="M411" s="119" t="s">
        <v>1613</v>
      </c>
      <c r="N411" s="315" t="s">
        <v>3005</v>
      </c>
      <c r="O411" s="119"/>
      <c r="P411" s="118">
        <v>25</v>
      </c>
      <c r="Q411" s="303" t="s">
        <v>5584</v>
      </c>
      <c r="R411" s="17">
        <v>55</v>
      </c>
      <c r="S411" s="260" t="s">
        <v>5040</v>
      </c>
      <c r="T411" s="16" t="s">
        <v>5591</v>
      </c>
      <c r="U411" s="18" t="s">
        <v>5519</v>
      </c>
      <c r="V411" s="18" t="s">
        <v>5519</v>
      </c>
      <c r="W411" s="305" t="s">
        <v>2651</v>
      </c>
      <c r="X411" s="18" t="s">
        <v>5042</v>
      </c>
      <c r="Y411" s="132">
        <f t="shared" si="18"/>
        <v>400</v>
      </c>
      <c r="Z411" s="132">
        <f t="shared" si="19"/>
        <v>400</v>
      </c>
      <c r="AA411" s="372" t="str">
        <f t="shared" si="20"/>
        <v>0</v>
      </c>
    </row>
    <row r="412" spans="1:62" s="351" customFormat="1" x14ac:dyDescent="0.2">
      <c r="A412" s="16" t="s">
        <v>3913</v>
      </c>
      <c r="B412" s="17">
        <v>255</v>
      </c>
      <c r="C412" s="16" t="s">
        <v>5523</v>
      </c>
      <c r="D412" s="16" t="s">
        <v>4449</v>
      </c>
      <c r="E412" s="18" t="s">
        <v>5516</v>
      </c>
      <c r="F412" s="18">
        <v>8</v>
      </c>
      <c r="G412" s="18">
        <v>25</v>
      </c>
      <c r="H412" s="18" t="s">
        <v>1561</v>
      </c>
      <c r="I412" s="51"/>
      <c r="J412" s="57" t="s">
        <v>3005</v>
      </c>
      <c r="K412" s="19" t="s">
        <v>1613</v>
      </c>
      <c r="L412" s="16" t="s">
        <v>1616</v>
      </c>
      <c r="M412" s="201" t="s">
        <v>1613</v>
      </c>
      <c r="N412" s="315" t="s">
        <v>3005</v>
      </c>
      <c r="O412" s="83"/>
      <c r="P412" s="201">
        <v>25</v>
      </c>
      <c r="Q412" s="387" t="s">
        <v>5558</v>
      </c>
      <c r="R412" s="17">
        <v>60</v>
      </c>
      <c r="S412" s="260" t="s">
        <v>5040</v>
      </c>
      <c r="T412" s="387" t="s">
        <v>5562</v>
      </c>
      <c r="U412" s="18" t="s">
        <v>5519</v>
      </c>
      <c r="V412" s="18" t="s">
        <v>5519</v>
      </c>
      <c r="W412" s="57" t="s">
        <v>2651</v>
      </c>
      <c r="X412" s="18" t="s">
        <v>5042</v>
      </c>
      <c r="Y412" s="132">
        <f t="shared" si="18"/>
        <v>400</v>
      </c>
      <c r="Z412" s="132">
        <f t="shared" si="19"/>
        <v>400</v>
      </c>
      <c r="AA412" s="372" t="str">
        <f t="shared" si="20"/>
        <v>0</v>
      </c>
      <c r="AB412" s="24"/>
      <c r="AC412" s="24"/>
      <c r="AD412" s="28"/>
      <c r="AE412" s="28"/>
      <c r="AF412" s="28"/>
      <c r="AG412" s="28"/>
      <c r="AH412" s="28"/>
    </row>
    <row r="413" spans="1:62" s="18" customFormat="1" ht="12" customHeight="1" x14ac:dyDescent="0.2">
      <c r="A413" s="16"/>
      <c r="B413" s="17"/>
      <c r="C413" s="16"/>
      <c r="D413" s="16"/>
      <c r="I413" s="46"/>
      <c r="J413" s="132"/>
      <c r="K413" s="19"/>
      <c r="L413" s="16" t="s">
        <v>1616</v>
      </c>
      <c r="N413" s="132"/>
      <c r="O413" s="118"/>
      <c r="Q413" s="16"/>
      <c r="R413" s="17"/>
      <c r="S413" s="57"/>
      <c r="T413" s="16"/>
      <c r="W413" s="57"/>
      <c r="AC413" s="20"/>
    </row>
    <row r="414" spans="1:62" s="376" customFormat="1" ht="12" customHeight="1" thickBot="1" x14ac:dyDescent="0.25">
      <c r="G414" s="378">
        <f>SUM(G383:G413)</f>
        <v>725</v>
      </c>
      <c r="J414" s="360"/>
      <c r="M414" s="377">
        <f>G414-P414</f>
        <v>0</v>
      </c>
      <c r="N414" s="360"/>
      <c r="P414" s="378">
        <f>SUM(P383:P413)</f>
        <v>725</v>
      </c>
    </row>
    <row r="417" spans="25:27" x14ac:dyDescent="0.2">
      <c r="Y417" s="120">
        <f>SUM(Y6:Y416)</f>
        <v>132028</v>
      </c>
      <c r="Z417" s="120">
        <f>SUM(Z6:Z416)</f>
        <v>71056</v>
      </c>
      <c r="AA417" s="120">
        <f>SUM(AA6:AA416)</f>
        <v>60972</v>
      </c>
    </row>
    <row r="419" spans="25:27" x14ac:dyDescent="0.2">
      <c r="AA419" s="120">
        <f>Z417+AA417</f>
        <v>132028</v>
      </c>
    </row>
  </sheetData>
  <phoneticPr fontId="0" type="noConversion"/>
  <pageMargins left="0.75" right="0.75" top="1" bottom="1" header="0.5" footer="0.5"/>
  <pageSetup scale="11" orientation="landscape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BJ421"/>
  <sheetViews>
    <sheetView topLeftCell="O384" zoomScale="75" workbookViewId="0">
      <selection activeCell="Y415" sqref="Y415:AA415"/>
    </sheetView>
  </sheetViews>
  <sheetFormatPr defaultRowHeight="12.75" x14ac:dyDescent="0.2"/>
  <cols>
    <col min="1" max="1" width="11.140625" style="120" customWidth="1"/>
    <col min="2" max="2" width="7.7109375" style="120" bestFit="1" customWidth="1"/>
    <col min="3" max="3" width="13.28515625" style="120" customWidth="1"/>
    <col min="4" max="4" width="6" style="120" customWidth="1"/>
    <col min="5" max="5" width="4.42578125" style="120" customWidth="1"/>
    <col min="6" max="6" width="3.5703125" style="120" customWidth="1"/>
    <col min="7" max="7" width="5.5703125" style="120" customWidth="1"/>
    <col min="8" max="8" width="3.140625" style="120" customWidth="1"/>
    <col min="9" max="9" width="49.85546875" style="120" customWidth="1"/>
    <col min="10" max="10" width="2.28515625" style="120" customWidth="1"/>
    <col min="11" max="11" width="11.85546875" style="120" bestFit="1" customWidth="1"/>
    <col min="12" max="12" width="3.140625" style="120" customWidth="1"/>
    <col min="13" max="13" width="21" style="120" customWidth="1"/>
    <col min="14" max="14" width="2.85546875" style="345" customWidth="1"/>
    <col min="15" max="15" width="15.85546875" style="120" customWidth="1"/>
    <col min="16" max="16" width="5.28515625" style="120" customWidth="1"/>
    <col min="17" max="17" width="16.85546875" style="120" bestFit="1" customWidth="1"/>
    <col min="18" max="18" width="7.7109375" style="120" bestFit="1" customWidth="1"/>
    <col min="19" max="19" width="20.7109375" style="120" customWidth="1"/>
    <col min="20" max="20" width="8.42578125" style="120" customWidth="1"/>
    <col min="21" max="21" width="5.7109375" style="120" customWidth="1"/>
    <col min="22" max="22" width="5.85546875" style="120" customWidth="1"/>
    <col min="23" max="23" width="7" style="120" customWidth="1"/>
    <col min="24" max="24" width="2.28515625" style="120" customWidth="1"/>
    <col min="25" max="27" width="9.28515625" style="120" bestFit="1" customWidth="1"/>
    <col min="28" max="16384" width="9.140625" style="120"/>
  </cols>
  <sheetData>
    <row r="1" spans="1:38" x14ac:dyDescent="0.2">
      <c r="A1" s="344">
        <v>37067</v>
      </c>
      <c r="J1" s="345"/>
      <c r="S1" s="346"/>
    </row>
    <row r="2" spans="1:38" s="394" customFormat="1" ht="12" customHeight="1" x14ac:dyDescent="0.2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8" s="79" customFormat="1" ht="12" customHeight="1" x14ac:dyDescent="0.2">
      <c r="C3" s="447" t="s">
        <v>1883</v>
      </c>
      <c r="E3" s="448"/>
      <c r="G3" s="19"/>
      <c r="I3" s="107"/>
      <c r="L3" s="276"/>
      <c r="O3" s="122"/>
      <c r="S3" s="110"/>
    </row>
    <row r="4" spans="1:38" s="79" customFormat="1" ht="12" customHeight="1" x14ac:dyDescent="0.2">
      <c r="A4" s="16" t="s">
        <v>4378</v>
      </c>
      <c r="B4" s="17">
        <v>0</v>
      </c>
      <c r="C4" s="16" t="s">
        <v>5528</v>
      </c>
      <c r="D4" s="16" t="s">
        <v>5515</v>
      </c>
      <c r="E4" s="18" t="s">
        <v>5516</v>
      </c>
      <c r="F4" s="18">
        <v>16</v>
      </c>
      <c r="G4" s="18">
        <v>0</v>
      </c>
      <c r="H4" s="18"/>
      <c r="I4" s="449" t="s">
        <v>1884</v>
      </c>
      <c r="J4" s="128"/>
      <c r="K4" s="19" t="s">
        <v>4379</v>
      </c>
      <c r="L4" s="254" t="s">
        <v>1616</v>
      </c>
      <c r="M4" s="125"/>
      <c r="P4" s="125"/>
      <c r="AC4" s="86"/>
    </row>
    <row r="5" spans="1:38" s="79" customFormat="1" ht="12" customHeight="1" x14ac:dyDescent="0.2">
      <c r="A5" s="16" t="s">
        <v>3960</v>
      </c>
      <c r="B5" s="17">
        <v>0</v>
      </c>
      <c r="C5" s="16" t="s">
        <v>5528</v>
      </c>
      <c r="D5" s="16" t="s">
        <v>4449</v>
      </c>
      <c r="E5" s="18" t="s">
        <v>5516</v>
      </c>
      <c r="F5" s="18">
        <v>8</v>
      </c>
      <c r="G5" s="18">
        <v>0</v>
      </c>
      <c r="H5" s="18"/>
      <c r="I5" s="449" t="s">
        <v>1884</v>
      </c>
      <c r="J5" s="128"/>
      <c r="K5" s="19" t="s">
        <v>4379</v>
      </c>
      <c r="L5" s="254" t="s">
        <v>1616</v>
      </c>
      <c r="M5" s="83"/>
      <c r="O5" s="83"/>
      <c r="P5" s="131"/>
      <c r="Q5" s="452"/>
      <c r="R5" s="84"/>
      <c r="S5" s="334"/>
      <c r="T5" s="85"/>
      <c r="AC5" s="86"/>
    </row>
    <row r="6" spans="1:38" s="79" customFormat="1" ht="12" customHeight="1" x14ac:dyDescent="0.2">
      <c r="A6" s="16" t="s">
        <v>4446</v>
      </c>
      <c r="B6" s="17">
        <v>216</v>
      </c>
      <c r="C6" s="16" t="s">
        <v>4447</v>
      </c>
      <c r="D6" s="16" t="s">
        <v>5515</v>
      </c>
      <c r="E6" s="18" t="s">
        <v>5516</v>
      </c>
      <c r="F6" s="18">
        <v>16</v>
      </c>
      <c r="G6" s="60">
        <v>150</v>
      </c>
      <c r="H6" s="18" t="s">
        <v>1561</v>
      </c>
      <c r="I6" s="126" t="s">
        <v>5266</v>
      </c>
      <c r="J6" s="18" t="s">
        <v>3005</v>
      </c>
      <c r="K6" s="19" t="s">
        <v>4069</v>
      </c>
      <c r="L6" s="254" t="s">
        <v>1616</v>
      </c>
      <c r="M6" s="83" t="s">
        <v>4379</v>
      </c>
      <c r="N6" s="79" t="s">
        <v>3005</v>
      </c>
      <c r="O6" s="83" t="s">
        <v>1885</v>
      </c>
      <c r="P6" s="131">
        <v>150</v>
      </c>
      <c r="Q6" s="1" t="s">
        <v>3210</v>
      </c>
      <c r="R6" s="2">
        <v>0</v>
      </c>
      <c r="S6" s="278">
        <v>25236</v>
      </c>
      <c r="T6" s="1" t="s">
        <v>804</v>
      </c>
      <c r="U6" s="79" t="s">
        <v>1887</v>
      </c>
      <c r="V6" s="79" t="s">
        <v>1887</v>
      </c>
      <c r="W6" s="79" t="s">
        <v>3979</v>
      </c>
      <c r="X6" s="79" t="s">
        <v>3978</v>
      </c>
      <c r="Y6" s="132">
        <f>F6*G6*2</f>
        <v>4800</v>
      </c>
      <c r="Z6" s="132" t="str">
        <f>IF(X6="N",Y6,"0")</f>
        <v>0</v>
      </c>
      <c r="AA6" s="372">
        <f>IF(X6="P",Y6,"0")</f>
        <v>4800</v>
      </c>
      <c r="AC6" s="86"/>
    </row>
    <row r="7" spans="1:38" s="79" customFormat="1" ht="12" customHeight="1" x14ac:dyDescent="0.2">
      <c r="A7" s="16"/>
      <c r="B7" s="17"/>
      <c r="C7" s="16"/>
      <c r="D7" s="16"/>
      <c r="E7" s="18"/>
      <c r="F7" s="18"/>
      <c r="G7" s="60"/>
      <c r="H7" s="18"/>
      <c r="I7" s="126"/>
      <c r="J7" s="18"/>
      <c r="K7" s="19"/>
      <c r="L7" s="254"/>
      <c r="M7" s="83"/>
      <c r="O7" s="83"/>
      <c r="P7" s="740"/>
      <c r="Q7" s="16"/>
      <c r="R7" s="2"/>
      <c r="S7" s="77"/>
      <c r="T7" s="16"/>
      <c r="U7" s="79" t="s">
        <v>1887</v>
      </c>
      <c r="V7" s="79" t="s">
        <v>1887</v>
      </c>
      <c r="W7" s="79" t="s">
        <v>3979</v>
      </c>
      <c r="X7" s="79" t="s">
        <v>3978</v>
      </c>
      <c r="Y7" s="132">
        <f t="shared" ref="Y7:Y70" si="0">F7*G7*2</f>
        <v>0</v>
      </c>
      <c r="Z7" s="132" t="str">
        <f t="shared" ref="Z7:Z70" si="1">IF(X7="N",Y7,"0")</f>
        <v>0</v>
      </c>
      <c r="AA7" s="372">
        <f t="shared" ref="AA7:AA70" si="2">IF(X7="P",Y7,"0")</f>
        <v>0</v>
      </c>
      <c r="AC7" s="86"/>
    </row>
    <row r="8" spans="1:38" s="79" customFormat="1" ht="12" customHeight="1" x14ac:dyDescent="0.2">
      <c r="A8" s="440"/>
      <c r="B8" s="272"/>
      <c r="C8" s="440"/>
      <c r="D8" s="440"/>
      <c r="E8" s="275"/>
      <c r="F8" s="275"/>
      <c r="G8" s="422"/>
      <c r="H8" s="275"/>
      <c r="I8" s="126"/>
      <c r="K8" s="370"/>
      <c r="L8" s="254" t="s">
        <v>1616</v>
      </c>
      <c r="M8" s="397"/>
      <c r="N8" s="275"/>
      <c r="O8" s="397"/>
      <c r="P8" s="275"/>
      <c r="Q8" s="454"/>
      <c r="R8" s="272"/>
      <c r="S8" s="455"/>
      <c r="T8" s="440"/>
      <c r="U8" s="275"/>
      <c r="V8" s="275"/>
      <c r="W8" s="275"/>
      <c r="X8" s="275"/>
      <c r="Y8" s="132">
        <f t="shared" si="0"/>
        <v>0</v>
      </c>
      <c r="Z8" s="132" t="str">
        <f t="shared" si="1"/>
        <v>0</v>
      </c>
      <c r="AA8" s="372" t="str">
        <f t="shared" si="2"/>
        <v>0</v>
      </c>
      <c r="AB8" s="275"/>
      <c r="AC8" s="456"/>
      <c r="AD8" s="275"/>
      <c r="AE8" s="275"/>
      <c r="AF8" s="275"/>
      <c r="AG8" s="275"/>
      <c r="AH8" s="275"/>
      <c r="AI8" s="275"/>
      <c r="AJ8" s="275"/>
      <c r="AK8" s="275"/>
      <c r="AL8" s="275"/>
    </row>
    <row r="9" spans="1:38" s="269" customFormat="1" ht="12" customHeight="1" thickBot="1" x14ac:dyDescent="0.25">
      <c r="A9" s="441"/>
      <c r="B9" s="457"/>
      <c r="C9" s="441"/>
      <c r="D9" s="441"/>
      <c r="E9" s="442"/>
      <c r="F9" s="442"/>
      <c r="G9" s="458">
        <f>SUM(G3:G8)</f>
        <v>150</v>
      </c>
      <c r="H9" s="459"/>
      <c r="I9" s="408"/>
      <c r="J9" s="460"/>
      <c r="K9" s="365"/>
      <c r="L9" s="461"/>
      <c r="M9" s="462">
        <f>G9-P9</f>
        <v>0</v>
      </c>
      <c r="N9" s="442"/>
      <c r="O9" s="463"/>
      <c r="P9" s="462">
        <f>SUM(P3:P8)</f>
        <v>150</v>
      </c>
      <c r="Q9" s="441"/>
      <c r="R9" s="457"/>
      <c r="S9" s="463"/>
      <c r="T9" s="441"/>
      <c r="U9" s="442"/>
      <c r="V9" s="442"/>
      <c r="W9" s="442"/>
      <c r="X9" s="442"/>
      <c r="Y9" s="132">
        <f t="shared" si="0"/>
        <v>0</v>
      </c>
      <c r="Z9" s="132" t="str">
        <f t="shared" si="1"/>
        <v>0</v>
      </c>
      <c r="AA9" s="372" t="str">
        <f t="shared" si="2"/>
        <v>0</v>
      </c>
      <c r="AB9" s="442"/>
      <c r="AC9" s="464"/>
      <c r="AD9" s="442"/>
      <c r="AE9" s="442"/>
      <c r="AF9" s="442"/>
      <c r="AG9" s="442"/>
      <c r="AH9" s="442"/>
      <c r="AI9" s="442"/>
      <c r="AJ9" s="442"/>
      <c r="AK9" s="442"/>
      <c r="AL9" s="442"/>
    </row>
    <row r="10" spans="1:38" s="79" customFormat="1" ht="12" customHeight="1" x14ac:dyDescent="0.2">
      <c r="C10" s="447" t="s">
        <v>1888</v>
      </c>
      <c r="E10" s="448"/>
      <c r="G10" s="19"/>
      <c r="I10" s="465"/>
      <c r="J10" s="58"/>
      <c r="L10" s="254"/>
      <c r="S10" s="466"/>
      <c r="Y10" s="132">
        <f t="shared" si="0"/>
        <v>0</v>
      </c>
      <c r="Z10" s="132" t="str">
        <f t="shared" si="1"/>
        <v>0</v>
      </c>
      <c r="AA10" s="372" t="str">
        <f t="shared" si="2"/>
        <v>0</v>
      </c>
    </row>
    <row r="11" spans="1:38" s="79" customFormat="1" ht="12" customHeight="1" x14ac:dyDescent="0.2">
      <c r="A11" s="85" t="s">
        <v>3960</v>
      </c>
      <c r="B11" s="84">
        <v>0</v>
      </c>
      <c r="C11" s="85" t="s">
        <v>5528</v>
      </c>
      <c r="D11" s="85" t="s">
        <v>4449</v>
      </c>
      <c r="E11" s="79" t="s">
        <v>5516</v>
      </c>
      <c r="F11" s="79">
        <v>8</v>
      </c>
      <c r="G11" s="125">
        <v>0</v>
      </c>
      <c r="I11" s="449" t="s">
        <v>1884</v>
      </c>
      <c r="J11" s="128"/>
      <c r="K11" s="19" t="s">
        <v>4379</v>
      </c>
      <c r="L11" s="254" t="s">
        <v>1616</v>
      </c>
      <c r="M11" s="125"/>
      <c r="Y11" s="132">
        <f t="shared" si="0"/>
        <v>0</v>
      </c>
      <c r="Z11" s="132" t="str">
        <f t="shared" si="1"/>
        <v>0</v>
      </c>
      <c r="AA11" s="372" t="str">
        <f t="shared" si="2"/>
        <v>0</v>
      </c>
      <c r="AC11" s="86"/>
    </row>
    <row r="12" spans="1:38" s="79" customFormat="1" ht="12" customHeight="1" x14ac:dyDescent="0.2">
      <c r="A12" s="85" t="s">
        <v>3960</v>
      </c>
      <c r="B12" s="84">
        <v>0</v>
      </c>
      <c r="C12" s="85" t="s">
        <v>5528</v>
      </c>
      <c r="D12" s="85" t="s">
        <v>4449</v>
      </c>
      <c r="E12" s="79" t="s">
        <v>5516</v>
      </c>
      <c r="F12" s="79">
        <v>8</v>
      </c>
      <c r="G12" s="125">
        <v>0</v>
      </c>
      <c r="I12" s="449" t="s">
        <v>1884</v>
      </c>
      <c r="J12" s="128"/>
      <c r="K12" s="19" t="s">
        <v>4379</v>
      </c>
      <c r="L12" s="254" t="s">
        <v>1616</v>
      </c>
      <c r="M12" s="125"/>
      <c r="Y12" s="132">
        <f t="shared" si="0"/>
        <v>0</v>
      </c>
      <c r="Z12" s="132" t="str">
        <f t="shared" si="1"/>
        <v>0</v>
      </c>
      <c r="AA12" s="372" t="str">
        <f t="shared" si="2"/>
        <v>0</v>
      </c>
      <c r="AC12" s="86"/>
    </row>
    <row r="13" spans="1:38" s="79" customFormat="1" ht="12" customHeight="1" x14ac:dyDescent="0.2">
      <c r="A13" s="16" t="s">
        <v>4446</v>
      </c>
      <c r="B13" s="17">
        <v>216</v>
      </c>
      <c r="C13" s="16" t="s">
        <v>4447</v>
      </c>
      <c r="D13" s="16" t="s">
        <v>4449</v>
      </c>
      <c r="E13" s="18" t="s">
        <v>5516</v>
      </c>
      <c r="F13" s="18">
        <v>8</v>
      </c>
      <c r="G13" s="60">
        <v>50</v>
      </c>
      <c r="H13" s="18" t="s">
        <v>1561</v>
      </c>
      <c r="I13" s="126" t="s">
        <v>5266</v>
      </c>
      <c r="J13" s="18" t="s">
        <v>3005</v>
      </c>
      <c r="K13" s="19" t="s">
        <v>4069</v>
      </c>
      <c r="L13" s="254" t="s">
        <v>1616</v>
      </c>
      <c r="M13" s="83" t="s">
        <v>4379</v>
      </c>
      <c r="N13" s="79" t="s">
        <v>3005</v>
      </c>
      <c r="O13" s="83" t="s">
        <v>1885</v>
      </c>
      <c r="P13" s="131">
        <v>50</v>
      </c>
      <c r="Q13" s="1" t="s">
        <v>3210</v>
      </c>
      <c r="R13" s="2">
        <v>0</v>
      </c>
      <c r="S13" s="278">
        <v>25237</v>
      </c>
      <c r="T13" s="1" t="s">
        <v>805</v>
      </c>
      <c r="U13" s="79" t="s">
        <v>1887</v>
      </c>
      <c r="V13" s="79" t="s">
        <v>1887</v>
      </c>
      <c r="W13" s="79" t="s">
        <v>3979</v>
      </c>
      <c r="X13" s="79" t="s">
        <v>3978</v>
      </c>
      <c r="Y13" s="132">
        <f t="shared" si="0"/>
        <v>800</v>
      </c>
      <c r="Z13" s="132" t="str">
        <f t="shared" si="1"/>
        <v>0</v>
      </c>
      <c r="AA13" s="372">
        <f t="shared" si="2"/>
        <v>800</v>
      </c>
      <c r="AC13" s="86"/>
    </row>
    <row r="14" spans="1:38" s="79" customFormat="1" ht="12" customHeight="1" x14ac:dyDescent="0.2">
      <c r="A14" s="16" t="s">
        <v>4446</v>
      </c>
      <c r="B14" s="17">
        <v>216</v>
      </c>
      <c r="C14" s="16" t="s">
        <v>4447</v>
      </c>
      <c r="D14" s="16" t="s">
        <v>4449</v>
      </c>
      <c r="E14" s="18" t="s">
        <v>5516</v>
      </c>
      <c r="F14" s="18">
        <v>8</v>
      </c>
      <c r="G14" s="245">
        <v>26</v>
      </c>
      <c r="H14" s="18" t="s">
        <v>1561</v>
      </c>
      <c r="I14" s="127" t="s">
        <v>5267</v>
      </c>
      <c r="J14" s="18" t="s">
        <v>3005</v>
      </c>
      <c r="K14" s="19" t="s">
        <v>4069</v>
      </c>
      <c r="L14" s="254" t="s">
        <v>1616</v>
      </c>
      <c r="M14" s="83" t="s">
        <v>4379</v>
      </c>
      <c r="N14" s="79" t="s">
        <v>3005</v>
      </c>
      <c r="O14" s="83" t="s">
        <v>1885</v>
      </c>
      <c r="P14" s="397">
        <v>26</v>
      </c>
      <c r="Q14" s="1" t="s">
        <v>3210</v>
      </c>
      <c r="R14" s="2">
        <v>0</v>
      </c>
      <c r="S14" s="278">
        <v>25240</v>
      </c>
      <c r="T14" s="1" t="s">
        <v>805</v>
      </c>
      <c r="U14" s="79" t="s">
        <v>1887</v>
      </c>
      <c r="V14" s="79" t="s">
        <v>1887</v>
      </c>
      <c r="W14" s="79" t="s">
        <v>3979</v>
      </c>
      <c r="X14" s="79" t="s">
        <v>3978</v>
      </c>
      <c r="Y14" s="132">
        <f t="shared" si="0"/>
        <v>416</v>
      </c>
      <c r="Z14" s="132" t="str">
        <f t="shared" si="1"/>
        <v>0</v>
      </c>
      <c r="AA14" s="372">
        <f t="shared" si="2"/>
        <v>416</v>
      </c>
      <c r="AC14" s="86"/>
    </row>
    <row r="15" spans="1:38" s="79" customFormat="1" ht="12" customHeight="1" x14ac:dyDescent="0.2">
      <c r="L15" s="254"/>
      <c r="M15" s="83"/>
      <c r="N15" s="275"/>
      <c r="O15" s="83"/>
      <c r="P15" s="275"/>
      <c r="Q15" s="452"/>
      <c r="R15" s="84"/>
      <c r="S15" s="455"/>
      <c r="T15" s="85"/>
      <c r="Y15" s="132">
        <f t="shared" si="0"/>
        <v>0</v>
      </c>
      <c r="Z15" s="132" t="str">
        <f t="shared" si="1"/>
        <v>0</v>
      </c>
      <c r="AA15" s="372" t="str">
        <f t="shared" si="2"/>
        <v>0</v>
      </c>
      <c r="AC15" s="86"/>
    </row>
    <row r="16" spans="1:38" s="442" customFormat="1" ht="12" customHeight="1" thickBot="1" x14ac:dyDescent="0.25">
      <c r="A16" s="441"/>
      <c r="B16" s="457"/>
      <c r="C16" s="441"/>
      <c r="D16" s="441"/>
      <c r="G16" s="458">
        <f>SUM(G11:G15)</f>
        <v>76</v>
      </c>
      <c r="I16" s="408"/>
      <c r="K16" s="408"/>
      <c r="L16" s="461"/>
      <c r="M16" s="462">
        <f>G16-P16</f>
        <v>0</v>
      </c>
      <c r="O16" s="468"/>
      <c r="P16" s="462">
        <f>SUM(P13:P15)</f>
        <v>76</v>
      </c>
      <c r="Q16" s="441"/>
      <c r="R16" s="457"/>
      <c r="S16" s="469"/>
      <c r="T16" s="441"/>
      <c r="Y16" s="132">
        <f t="shared" si="0"/>
        <v>0</v>
      </c>
      <c r="Z16" s="132" t="str">
        <f t="shared" si="1"/>
        <v>0</v>
      </c>
      <c r="AA16" s="372" t="str">
        <f t="shared" si="2"/>
        <v>0</v>
      </c>
      <c r="AC16" s="464"/>
    </row>
    <row r="17" spans="1:34" s="275" customFormat="1" ht="12.75" customHeight="1" x14ac:dyDescent="0.2">
      <c r="A17" s="85"/>
      <c r="B17" s="84"/>
      <c r="C17" s="447" t="s">
        <v>1891</v>
      </c>
      <c r="D17" s="85"/>
      <c r="E17" s="79"/>
      <c r="F17" s="79"/>
      <c r="G17" s="79"/>
      <c r="H17" s="79"/>
      <c r="I17" s="51"/>
      <c r="J17" s="58"/>
      <c r="K17" s="19"/>
      <c r="L17" s="254"/>
      <c r="M17" s="470"/>
      <c r="O17" s="466"/>
      <c r="P17" s="470"/>
      <c r="Q17" s="440"/>
      <c r="R17" s="272"/>
      <c r="S17" s="466"/>
      <c r="T17" s="440"/>
      <c r="Y17" s="132">
        <f t="shared" si="0"/>
        <v>0</v>
      </c>
      <c r="Z17" s="132" t="str">
        <f t="shared" si="1"/>
        <v>0</v>
      </c>
      <c r="AA17" s="372" t="str">
        <f t="shared" si="2"/>
        <v>0</v>
      </c>
      <c r="AC17" s="456"/>
    </row>
    <row r="18" spans="1:34" s="473" customFormat="1" ht="12" hidden="1" customHeight="1" x14ac:dyDescent="0.2">
      <c r="A18" s="471"/>
      <c r="B18" s="472"/>
      <c r="C18" s="471"/>
      <c r="D18" s="471" t="s">
        <v>3442</v>
      </c>
      <c r="E18" s="473" t="s">
        <v>5516</v>
      </c>
      <c r="F18" s="474">
        <v>1</v>
      </c>
      <c r="G18" s="131"/>
      <c r="H18" s="473" t="s">
        <v>1561</v>
      </c>
      <c r="I18" s="475"/>
      <c r="K18" s="476"/>
      <c r="L18" s="477" t="s">
        <v>1616</v>
      </c>
      <c r="M18" s="473" t="s">
        <v>4379</v>
      </c>
      <c r="O18" s="478" t="s">
        <v>1892</v>
      </c>
      <c r="P18" s="131"/>
      <c r="Q18" s="471"/>
      <c r="R18" s="472">
        <v>0</v>
      </c>
      <c r="S18" s="479"/>
      <c r="T18" s="562"/>
      <c r="U18" s="473" t="s">
        <v>1887</v>
      </c>
      <c r="V18" s="473" t="s">
        <v>1887</v>
      </c>
      <c r="W18" s="473" t="s">
        <v>3979</v>
      </c>
      <c r="X18" s="473" t="s">
        <v>3978</v>
      </c>
      <c r="Y18" s="132">
        <f t="shared" si="0"/>
        <v>0</v>
      </c>
      <c r="Z18" s="132" t="str">
        <f t="shared" si="1"/>
        <v>0</v>
      </c>
      <c r="AA18" s="372">
        <f t="shared" si="2"/>
        <v>0</v>
      </c>
      <c r="AB18" s="481"/>
      <c r="AC18" s="481"/>
      <c r="AD18" s="482"/>
      <c r="AE18" s="482"/>
      <c r="AF18" s="482"/>
      <c r="AG18" s="482"/>
      <c r="AH18" s="482"/>
    </row>
    <row r="19" spans="1:34" s="473" customFormat="1" ht="12" hidden="1" customHeight="1" x14ac:dyDescent="0.2">
      <c r="A19" s="471"/>
      <c r="B19" s="472"/>
      <c r="C19" s="471"/>
      <c r="D19" s="471" t="s">
        <v>1893</v>
      </c>
      <c r="E19" s="473" t="s">
        <v>5516</v>
      </c>
      <c r="F19" s="474">
        <v>1</v>
      </c>
      <c r="G19" s="131"/>
      <c r="H19" s="473" t="s">
        <v>1561</v>
      </c>
      <c r="I19" s="475"/>
      <c r="K19" s="476"/>
      <c r="L19" s="477" t="s">
        <v>1616</v>
      </c>
      <c r="M19" s="473" t="s">
        <v>4379</v>
      </c>
      <c r="O19" s="478" t="s">
        <v>1892</v>
      </c>
      <c r="P19" s="131"/>
      <c r="Q19" s="471"/>
      <c r="R19" s="472">
        <v>0</v>
      </c>
      <c r="S19" s="479"/>
      <c r="T19" s="562"/>
      <c r="U19" s="473" t="s">
        <v>1887</v>
      </c>
      <c r="V19" s="473" t="s">
        <v>1887</v>
      </c>
      <c r="W19" s="473" t="s">
        <v>3979</v>
      </c>
      <c r="X19" s="473" t="s">
        <v>3978</v>
      </c>
      <c r="Y19" s="132">
        <f t="shared" si="0"/>
        <v>0</v>
      </c>
      <c r="Z19" s="132" t="str">
        <f t="shared" si="1"/>
        <v>0</v>
      </c>
      <c r="AA19" s="372">
        <f t="shared" si="2"/>
        <v>0</v>
      </c>
      <c r="AB19" s="484"/>
      <c r="AC19" s="481"/>
      <c r="AD19" s="482"/>
      <c r="AE19" s="482"/>
      <c r="AF19" s="482"/>
      <c r="AG19" s="482"/>
      <c r="AH19" s="482"/>
    </row>
    <row r="20" spans="1:34" s="473" customFormat="1" ht="12" hidden="1" customHeight="1" x14ac:dyDescent="0.2">
      <c r="A20" s="471"/>
      <c r="B20" s="472"/>
      <c r="C20" s="471"/>
      <c r="D20" s="471" t="s">
        <v>1894</v>
      </c>
      <c r="E20" s="473" t="s">
        <v>5516</v>
      </c>
      <c r="F20" s="474">
        <v>1</v>
      </c>
      <c r="G20" s="131"/>
      <c r="H20" s="473" t="s">
        <v>1561</v>
      </c>
      <c r="I20" s="475"/>
      <c r="K20" s="476"/>
      <c r="L20" s="477" t="s">
        <v>1616</v>
      </c>
      <c r="M20" s="473" t="s">
        <v>4379</v>
      </c>
      <c r="O20" s="478" t="s">
        <v>1892</v>
      </c>
      <c r="P20" s="131"/>
      <c r="Q20" s="471"/>
      <c r="R20" s="472">
        <v>0</v>
      </c>
      <c r="S20" s="479"/>
      <c r="T20" s="562"/>
      <c r="U20" s="473" t="s">
        <v>1887</v>
      </c>
      <c r="V20" s="473" t="s">
        <v>1887</v>
      </c>
      <c r="W20" s="473" t="s">
        <v>3979</v>
      </c>
      <c r="X20" s="473" t="s">
        <v>3978</v>
      </c>
      <c r="Y20" s="132">
        <f t="shared" si="0"/>
        <v>0</v>
      </c>
      <c r="Z20" s="132" t="str">
        <f t="shared" si="1"/>
        <v>0</v>
      </c>
      <c r="AA20" s="372">
        <f t="shared" si="2"/>
        <v>0</v>
      </c>
      <c r="AB20" s="484"/>
      <c r="AC20" s="481"/>
      <c r="AD20" s="482"/>
      <c r="AE20" s="482"/>
      <c r="AF20" s="482"/>
      <c r="AG20" s="482"/>
      <c r="AH20" s="482"/>
    </row>
    <row r="21" spans="1:34" s="473" customFormat="1" ht="12" hidden="1" customHeight="1" x14ac:dyDescent="0.2">
      <c r="A21" s="471"/>
      <c r="B21" s="472"/>
      <c r="C21" s="471"/>
      <c r="D21" s="471" t="s">
        <v>1895</v>
      </c>
      <c r="E21" s="473" t="s">
        <v>5516</v>
      </c>
      <c r="F21" s="474">
        <v>1</v>
      </c>
      <c r="G21" s="131"/>
      <c r="H21" s="473" t="s">
        <v>1561</v>
      </c>
      <c r="I21" s="475"/>
      <c r="K21" s="476"/>
      <c r="L21" s="477" t="s">
        <v>1616</v>
      </c>
      <c r="M21" s="473" t="s">
        <v>4379</v>
      </c>
      <c r="O21" s="478" t="s">
        <v>1892</v>
      </c>
      <c r="P21" s="131"/>
      <c r="Q21" s="471"/>
      <c r="R21" s="472">
        <v>0</v>
      </c>
      <c r="S21" s="479"/>
      <c r="T21" s="562"/>
      <c r="U21" s="473" t="s">
        <v>1887</v>
      </c>
      <c r="V21" s="473" t="s">
        <v>1887</v>
      </c>
      <c r="W21" s="473" t="s">
        <v>3979</v>
      </c>
      <c r="X21" s="473" t="s">
        <v>3978</v>
      </c>
      <c r="Y21" s="132">
        <f t="shared" si="0"/>
        <v>0</v>
      </c>
      <c r="Z21" s="132" t="str">
        <f t="shared" si="1"/>
        <v>0</v>
      </c>
      <c r="AA21" s="372">
        <f t="shared" si="2"/>
        <v>0</v>
      </c>
      <c r="AB21" s="484"/>
      <c r="AC21" s="481"/>
      <c r="AD21" s="482"/>
      <c r="AE21" s="482"/>
      <c r="AF21" s="482"/>
      <c r="AG21" s="482"/>
      <c r="AH21" s="482"/>
    </row>
    <row r="22" spans="1:34" s="473" customFormat="1" ht="12" hidden="1" customHeight="1" x14ac:dyDescent="0.2">
      <c r="A22" s="471"/>
      <c r="B22" s="472"/>
      <c r="C22" s="471"/>
      <c r="D22" s="471" t="s">
        <v>1896</v>
      </c>
      <c r="E22" s="473" t="s">
        <v>5516</v>
      </c>
      <c r="F22" s="474">
        <v>1</v>
      </c>
      <c r="G22" s="131"/>
      <c r="H22" s="473" t="s">
        <v>1561</v>
      </c>
      <c r="I22" s="475"/>
      <c r="K22" s="476"/>
      <c r="L22" s="477" t="s">
        <v>1616</v>
      </c>
      <c r="M22" s="473" t="s">
        <v>4379</v>
      </c>
      <c r="O22" s="478" t="s">
        <v>1892</v>
      </c>
      <c r="P22" s="131"/>
      <c r="Q22" s="471"/>
      <c r="R22" s="472">
        <v>0</v>
      </c>
      <c r="S22" s="479"/>
      <c r="T22" s="562"/>
      <c r="U22" s="473" t="s">
        <v>1887</v>
      </c>
      <c r="V22" s="473" t="s">
        <v>1887</v>
      </c>
      <c r="W22" s="473" t="s">
        <v>3979</v>
      </c>
      <c r="X22" s="473" t="s">
        <v>3978</v>
      </c>
      <c r="Y22" s="132">
        <f t="shared" si="0"/>
        <v>0</v>
      </c>
      <c r="Z22" s="132" t="str">
        <f t="shared" si="1"/>
        <v>0</v>
      </c>
      <c r="AA22" s="372">
        <f t="shared" si="2"/>
        <v>0</v>
      </c>
      <c r="AB22" s="484"/>
      <c r="AC22" s="481"/>
      <c r="AD22" s="482"/>
      <c r="AE22" s="482"/>
      <c r="AF22" s="482"/>
      <c r="AG22" s="482"/>
      <c r="AH22" s="482"/>
    </row>
    <row r="23" spans="1:34" s="473" customFormat="1" ht="12" hidden="1" customHeight="1" x14ac:dyDescent="0.2">
      <c r="A23" s="471"/>
      <c r="B23" s="472"/>
      <c r="C23" s="471"/>
      <c r="D23" s="471" t="s">
        <v>1897</v>
      </c>
      <c r="E23" s="473" t="s">
        <v>5516</v>
      </c>
      <c r="F23" s="474">
        <v>1</v>
      </c>
      <c r="G23" s="131"/>
      <c r="H23" s="473" t="s">
        <v>1561</v>
      </c>
      <c r="I23" s="475"/>
      <c r="K23" s="476"/>
      <c r="L23" s="477" t="s">
        <v>1616</v>
      </c>
      <c r="M23" s="473" t="s">
        <v>4379</v>
      </c>
      <c r="O23" s="478" t="s">
        <v>1892</v>
      </c>
      <c r="P23" s="131"/>
      <c r="Q23" s="471"/>
      <c r="R23" s="472">
        <v>0</v>
      </c>
      <c r="S23" s="479"/>
      <c r="T23" s="562"/>
      <c r="U23" s="473" t="s">
        <v>1887</v>
      </c>
      <c r="V23" s="473" t="s">
        <v>1887</v>
      </c>
      <c r="W23" s="473" t="s">
        <v>3979</v>
      </c>
      <c r="X23" s="473" t="s">
        <v>3978</v>
      </c>
      <c r="Y23" s="132">
        <f t="shared" si="0"/>
        <v>0</v>
      </c>
      <c r="Z23" s="132" t="str">
        <f t="shared" si="1"/>
        <v>0</v>
      </c>
      <c r="AA23" s="372">
        <f t="shared" si="2"/>
        <v>0</v>
      </c>
      <c r="AB23" s="484"/>
      <c r="AC23" s="481"/>
      <c r="AD23" s="482"/>
      <c r="AE23" s="482"/>
      <c r="AF23" s="482"/>
      <c r="AG23" s="482"/>
      <c r="AH23" s="482"/>
    </row>
    <row r="24" spans="1:34" s="473" customFormat="1" ht="12" hidden="1" customHeight="1" x14ac:dyDescent="0.2">
      <c r="A24" s="471"/>
      <c r="B24" s="472"/>
      <c r="C24" s="471"/>
      <c r="D24" s="471" t="s">
        <v>1898</v>
      </c>
      <c r="E24" s="473" t="s">
        <v>5516</v>
      </c>
      <c r="F24" s="474">
        <v>1</v>
      </c>
      <c r="G24" s="131"/>
      <c r="H24" s="473" t="s">
        <v>1561</v>
      </c>
      <c r="I24" s="475"/>
      <c r="K24" s="476"/>
      <c r="L24" s="477" t="s">
        <v>1616</v>
      </c>
      <c r="M24" s="473" t="s">
        <v>4379</v>
      </c>
      <c r="O24" s="478" t="s">
        <v>1892</v>
      </c>
      <c r="P24" s="131"/>
      <c r="Q24" s="471"/>
      <c r="R24" s="472">
        <v>0</v>
      </c>
      <c r="S24" s="479"/>
      <c r="T24" s="562"/>
      <c r="U24" s="473" t="s">
        <v>1887</v>
      </c>
      <c r="V24" s="473" t="s">
        <v>1887</v>
      </c>
      <c r="W24" s="473" t="s">
        <v>3979</v>
      </c>
      <c r="X24" s="473" t="s">
        <v>3978</v>
      </c>
      <c r="Y24" s="132">
        <f t="shared" si="0"/>
        <v>0</v>
      </c>
      <c r="Z24" s="132" t="str">
        <f t="shared" si="1"/>
        <v>0</v>
      </c>
      <c r="AA24" s="372">
        <f t="shared" si="2"/>
        <v>0</v>
      </c>
      <c r="AB24" s="481"/>
      <c r="AC24" s="481"/>
      <c r="AD24" s="482"/>
      <c r="AE24" s="482"/>
      <c r="AF24" s="482"/>
      <c r="AG24" s="482"/>
      <c r="AH24" s="482"/>
    </row>
    <row r="25" spans="1:34" s="473" customFormat="1" ht="12" hidden="1" customHeight="1" x14ac:dyDescent="0.2">
      <c r="A25" s="471"/>
      <c r="B25" s="472"/>
      <c r="C25" s="471"/>
      <c r="D25" s="471" t="s">
        <v>1899</v>
      </c>
      <c r="E25" s="473" t="s">
        <v>5516</v>
      </c>
      <c r="F25" s="474">
        <v>1</v>
      </c>
      <c r="G25" s="131"/>
      <c r="H25" s="473" t="s">
        <v>1561</v>
      </c>
      <c r="I25" s="475"/>
      <c r="K25" s="476"/>
      <c r="L25" s="477" t="s">
        <v>1616</v>
      </c>
      <c r="M25" s="473" t="s">
        <v>4379</v>
      </c>
      <c r="O25" s="478" t="s">
        <v>1892</v>
      </c>
      <c r="P25" s="131"/>
      <c r="Q25" s="471"/>
      <c r="R25" s="472">
        <v>0</v>
      </c>
      <c r="S25" s="479"/>
      <c r="T25" s="562"/>
      <c r="U25" s="473" t="s">
        <v>1887</v>
      </c>
      <c r="V25" s="473" t="s">
        <v>1887</v>
      </c>
      <c r="W25" s="473" t="s">
        <v>3979</v>
      </c>
      <c r="X25" s="473" t="s">
        <v>3978</v>
      </c>
      <c r="Y25" s="132">
        <f t="shared" si="0"/>
        <v>0</v>
      </c>
      <c r="Z25" s="132" t="str">
        <f t="shared" si="1"/>
        <v>0</v>
      </c>
      <c r="AA25" s="372">
        <f t="shared" si="2"/>
        <v>0</v>
      </c>
      <c r="AB25" s="481"/>
      <c r="AC25" s="481"/>
      <c r="AD25" s="482"/>
      <c r="AE25" s="482"/>
      <c r="AF25" s="482"/>
      <c r="AG25" s="482"/>
      <c r="AH25" s="482"/>
    </row>
    <row r="26" spans="1:34" s="473" customFormat="1" ht="12" hidden="1" customHeight="1" x14ac:dyDescent="0.2">
      <c r="A26" s="471"/>
      <c r="B26" s="472"/>
      <c r="C26" s="471"/>
      <c r="D26" s="471" t="s">
        <v>1900</v>
      </c>
      <c r="E26" s="473" t="s">
        <v>5516</v>
      </c>
      <c r="F26" s="474">
        <v>1</v>
      </c>
      <c r="G26" s="131"/>
      <c r="H26" s="473" t="s">
        <v>1561</v>
      </c>
      <c r="I26" s="475"/>
      <c r="K26" s="476"/>
      <c r="L26" s="477" t="s">
        <v>1616</v>
      </c>
      <c r="M26" s="473" t="s">
        <v>4379</v>
      </c>
      <c r="O26" s="478" t="s">
        <v>1892</v>
      </c>
      <c r="P26" s="131"/>
      <c r="Q26" s="471"/>
      <c r="R26" s="472">
        <v>0</v>
      </c>
      <c r="S26" s="479"/>
      <c r="T26" s="562"/>
      <c r="U26" s="473" t="s">
        <v>1887</v>
      </c>
      <c r="V26" s="473" t="s">
        <v>1887</v>
      </c>
      <c r="W26" s="473" t="s">
        <v>3979</v>
      </c>
      <c r="X26" s="473" t="s">
        <v>3978</v>
      </c>
      <c r="Y26" s="132">
        <f t="shared" si="0"/>
        <v>0</v>
      </c>
      <c r="Z26" s="132" t="str">
        <f t="shared" si="1"/>
        <v>0</v>
      </c>
      <c r="AA26" s="372">
        <f t="shared" si="2"/>
        <v>0</v>
      </c>
      <c r="AB26" s="481"/>
      <c r="AC26" s="481"/>
      <c r="AD26" s="482"/>
      <c r="AE26" s="482"/>
      <c r="AF26" s="482"/>
      <c r="AG26" s="482"/>
      <c r="AH26" s="482"/>
    </row>
    <row r="27" spans="1:34" s="473" customFormat="1" ht="12" hidden="1" customHeight="1" x14ac:dyDescent="0.2">
      <c r="A27" s="471"/>
      <c r="B27" s="472"/>
      <c r="C27" s="471"/>
      <c r="D27" s="471" t="s">
        <v>1901</v>
      </c>
      <c r="E27" s="473" t="s">
        <v>5516</v>
      </c>
      <c r="F27" s="474">
        <v>1</v>
      </c>
      <c r="G27" s="131"/>
      <c r="H27" s="473" t="s">
        <v>1561</v>
      </c>
      <c r="I27" s="475"/>
      <c r="K27" s="476"/>
      <c r="L27" s="477" t="s">
        <v>1616</v>
      </c>
      <c r="M27" s="473" t="s">
        <v>4379</v>
      </c>
      <c r="O27" s="478" t="s">
        <v>1892</v>
      </c>
      <c r="P27" s="131"/>
      <c r="Q27" s="471"/>
      <c r="R27" s="472">
        <v>0</v>
      </c>
      <c r="S27" s="479"/>
      <c r="T27" s="562"/>
      <c r="U27" s="473" t="s">
        <v>1887</v>
      </c>
      <c r="V27" s="473" t="s">
        <v>1887</v>
      </c>
      <c r="W27" s="473" t="s">
        <v>3979</v>
      </c>
      <c r="X27" s="473" t="s">
        <v>3978</v>
      </c>
      <c r="Y27" s="132">
        <f t="shared" si="0"/>
        <v>0</v>
      </c>
      <c r="Z27" s="132" t="str">
        <f t="shared" si="1"/>
        <v>0</v>
      </c>
      <c r="AA27" s="372">
        <f t="shared" si="2"/>
        <v>0</v>
      </c>
      <c r="AB27" s="481"/>
      <c r="AC27" s="481"/>
      <c r="AD27" s="482"/>
      <c r="AE27" s="482"/>
      <c r="AF27" s="482"/>
      <c r="AG27" s="482"/>
      <c r="AH27" s="482"/>
    </row>
    <row r="28" spans="1:34" s="473" customFormat="1" ht="12" hidden="1" customHeight="1" x14ac:dyDescent="0.2">
      <c r="A28" s="471"/>
      <c r="B28" s="472"/>
      <c r="C28" s="471"/>
      <c r="D28" s="471" t="s">
        <v>1902</v>
      </c>
      <c r="E28" s="473" t="s">
        <v>5516</v>
      </c>
      <c r="F28" s="474">
        <v>1</v>
      </c>
      <c r="G28" s="131"/>
      <c r="H28" s="473" t="s">
        <v>1561</v>
      </c>
      <c r="I28" s="475"/>
      <c r="K28" s="476"/>
      <c r="L28" s="477" t="s">
        <v>1616</v>
      </c>
      <c r="M28" s="473" t="s">
        <v>4379</v>
      </c>
      <c r="O28" s="478" t="s">
        <v>1892</v>
      </c>
      <c r="P28" s="131"/>
      <c r="Q28" s="471"/>
      <c r="R28" s="472">
        <v>0</v>
      </c>
      <c r="S28" s="479"/>
      <c r="T28" s="562"/>
      <c r="U28" s="473" t="s">
        <v>1887</v>
      </c>
      <c r="V28" s="473" t="s">
        <v>1887</v>
      </c>
      <c r="W28" s="473" t="s">
        <v>3979</v>
      </c>
      <c r="X28" s="473" t="s">
        <v>3978</v>
      </c>
      <c r="Y28" s="132">
        <f t="shared" si="0"/>
        <v>0</v>
      </c>
      <c r="Z28" s="132" t="str">
        <f t="shared" si="1"/>
        <v>0</v>
      </c>
      <c r="AA28" s="372">
        <f t="shared" si="2"/>
        <v>0</v>
      </c>
      <c r="AB28" s="481"/>
      <c r="AC28" s="481"/>
      <c r="AD28" s="482"/>
      <c r="AE28" s="482"/>
      <c r="AF28" s="482"/>
      <c r="AG28" s="482"/>
      <c r="AH28" s="482"/>
    </row>
    <row r="29" spans="1:34" s="473" customFormat="1" ht="12" hidden="1" customHeight="1" x14ac:dyDescent="0.2">
      <c r="A29" s="471"/>
      <c r="B29" s="472"/>
      <c r="C29" s="471"/>
      <c r="D29" s="471" t="s">
        <v>1903</v>
      </c>
      <c r="E29" s="473" t="s">
        <v>5516</v>
      </c>
      <c r="F29" s="474">
        <v>1</v>
      </c>
      <c r="G29" s="131"/>
      <c r="H29" s="473" t="s">
        <v>1561</v>
      </c>
      <c r="I29" s="475"/>
      <c r="K29" s="476"/>
      <c r="L29" s="477" t="s">
        <v>1616</v>
      </c>
      <c r="M29" s="473" t="s">
        <v>4379</v>
      </c>
      <c r="O29" s="478" t="s">
        <v>1892</v>
      </c>
      <c r="P29" s="131"/>
      <c r="Q29" s="471"/>
      <c r="R29" s="472">
        <v>0</v>
      </c>
      <c r="S29" s="479"/>
      <c r="T29" s="562"/>
      <c r="U29" s="473" t="s">
        <v>1887</v>
      </c>
      <c r="V29" s="473" t="s">
        <v>1887</v>
      </c>
      <c r="W29" s="473" t="s">
        <v>3979</v>
      </c>
      <c r="X29" s="473" t="s">
        <v>3978</v>
      </c>
      <c r="Y29" s="132">
        <f t="shared" si="0"/>
        <v>0</v>
      </c>
      <c r="Z29" s="132" t="str">
        <f t="shared" si="1"/>
        <v>0</v>
      </c>
      <c r="AA29" s="372">
        <f t="shared" si="2"/>
        <v>0</v>
      </c>
      <c r="AB29" s="481"/>
      <c r="AC29" s="481"/>
      <c r="AD29" s="482"/>
      <c r="AE29" s="482"/>
      <c r="AF29" s="482"/>
      <c r="AG29" s="482"/>
      <c r="AH29" s="482"/>
    </row>
    <row r="30" spans="1:34" s="473" customFormat="1" ht="12" hidden="1" customHeight="1" x14ac:dyDescent="0.2">
      <c r="A30" s="471"/>
      <c r="B30" s="472"/>
      <c r="C30" s="471"/>
      <c r="D30" s="471" t="s">
        <v>1904</v>
      </c>
      <c r="E30" s="473" t="s">
        <v>5516</v>
      </c>
      <c r="F30" s="474">
        <v>1</v>
      </c>
      <c r="G30" s="131"/>
      <c r="H30" s="473" t="s">
        <v>1561</v>
      </c>
      <c r="I30" s="475"/>
      <c r="K30" s="476"/>
      <c r="L30" s="477" t="s">
        <v>1616</v>
      </c>
      <c r="M30" s="473" t="s">
        <v>4379</v>
      </c>
      <c r="O30" s="478" t="s">
        <v>1892</v>
      </c>
      <c r="P30" s="131"/>
      <c r="Q30" s="471"/>
      <c r="R30" s="472">
        <v>0</v>
      </c>
      <c r="S30" s="479"/>
      <c r="T30" s="562"/>
      <c r="U30" s="473" t="s">
        <v>1887</v>
      </c>
      <c r="V30" s="473" t="s">
        <v>1887</v>
      </c>
      <c r="W30" s="473" t="s">
        <v>3979</v>
      </c>
      <c r="X30" s="473" t="s">
        <v>3978</v>
      </c>
      <c r="Y30" s="132">
        <f t="shared" si="0"/>
        <v>0</v>
      </c>
      <c r="Z30" s="132" t="str">
        <f t="shared" si="1"/>
        <v>0</v>
      </c>
      <c r="AA30" s="372">
        <f t="shared" si="2"/>
        <v>0</v>
      </c>
      <c r="AB30" s="481"/>
      <c r="AC30" s="481"/>
      <c r="AD30" s="482"/>
      <c r="AE30" s="482"/>
      <c r="AF30" s="482"/>
      <c r="AG30" s="482"/>
      <c r="AH30" s="482"/>
    </row>
    <row r="31" spans="1:34" s="473" customFormat="1" ht="12" hidden="1" customHeight="1" x14ac:dyDescent="0.2">
      <c r="A31" s="471"/>
      <c r="B31" s="472"/>
      <c r="C31" s="471"/>
      <c r="D31" s="471" t="s">
        <v>1905</v>
      </c>
      <c r="E31" s="473" t="s">
        <v>5516</v>
      </c>
      <c r="F31" s="474">
        <v>1</v>
      </c>
      <c r="G31" s="131"/>
      <c r="H31" s="473" t="s">
        <v>1561</v>
      </c>
      <c r="I31" s="475"/>
      <c r="K31" s="476"/>
      <c r="L31" s="477" t="s">
        <v>1616</v>
      </c>
      <c r="M31" s="473" t="s">
        <v>4379</v>
      </c>
      <c r="O31" s="478" t="s">
        <v>1892</v>
      </c>
      <c r="P31" s="131"/>
      <c r="Q31" s="471"/>
      <c r="R31" s="472">
        <v>0</v>
      </c>
      <c r="S31" s="479"/>
      <c r="T31" s="562"/>
      <c r="U31" s="473" t="s">
        <v>1887</v>
      </c>
      <c r="V31" s="473" t="s">
        <v>1887</v>
      </c>
      <c r="W31" s="473" t="s">
        <v>3979</v>
      </c>
      <c r="X31" s="473" t="s">
        <v>3978</v>
      </c>
      <c r="Y31" s="132">
        <f t="shared" si="0"/>
        <v>0</v>
      </c>
      <c r="Z31" s="132" t="str">
        <f t="shared" si="1"/>
        <v>0</v>
      </c>
      <c r="AA31" s="372">
        <f t="shared" si="2"/>
        <v>0</v>
      </c>
      <c r="AB31" s="481"/>
      <c r="AC31" s="481"/>
      <c r="AD31" s="482"/>
      <c r="AE31" s="482"/>
      <c r="AF31" s="482"/>
      <c r="AG31" s="482"/>
      <c r="AH31" s="482"/>
    </row>
    <row r="32" spans="1:34" s="473" customFormat="1" ht="12" hidden="1" customHeight="1" x14ac:dyDescent="0.2">
      <c r="A32" s="471"/>
      <c r="B32" s="472"/>
      <c r="C32" s="471"/>
      <c r="D32" s="471" t="s">
        <v>1906</v>
      </c>
      <c r="E32" s="473" t="s">
        <v>5516</v>
      </c>
      <c r="F32" s="474">
        <v>1</v>
      </c>
      <c r="G32" s="131"/>
      <c r="H32" s="473" t="s">
        <v>1561</v>
      </c>
      <c r="I32" s="475"/>
      <c r="K32" s="476"/>
      <c r="L32" s="477" t="s">
        <v>1616</v>
      </c>
      <c r="M32" s="473" t="s">
        <v>4379</v>
      </c>
      <c r="O32" s="478" t="s">
        <v>1892</v>
      </c>
      <c r="P32" s="131"/>
      <c r="Q32" s="471"/>
      <c r="R32" s="472">
        <v>0</v>
      </c>
      <c r="S32" s="479"/>
      <c r="T32" s="562"/>
      <c r="U32" s="473" t="s">
        <v>1887</v>
      </c>
      <c r="V32" s="473" t="s">
        <v>1887</v>
      </c>
      <c r="W32" s="473" t="s">
        <v>3979</v>
      </c>
      <c r="X32" s="473" t="s">
        <v>3978</v>
      </c>
      <c r="Y32" s="132">
        <f t="shared" si="0"/>
        <v>0</v>
      </c>
      <c r="Z32" s="132" t="str">
        <f t="shared" si="1"/>
        <v>0</v>
      </c>
      <c r="AA32" s="372">
        <f t="shared" si="2"/>
        <v>0</v>
      </c>
      <c r="AB32" s="481"/>
      <c r="AC32" s="481"/>
      <c r="AD32" s="482"/>
      <c r="AE32" s="482"/>
      <c r="AF32" s="482"/>
      <c r="AG32" s="482"/>
      <c r="AH32" s="482"/>
    </row>
    <row r="33" spans="1:34" s="473" customFormat="1" ht="12" hidden="1" customHeight="1" x14ac:dyDescent="0.2">
      <c r="A33" s="471"/>
      <c r="B33" s="472"/>
      <c r="C33" s="471"/>
      <c r="D33" s="471" t="s">
        <v>1907</v>
      </c>
      <c r="E33" s="473" t="s">
        <v>5516</v>
      </c>
      <c r="F33" s="474">
        <v>1</v>
      </c>
      <c r="G33" s="131"/>
      <c r="H33" s="473" t="s">
        <v>1561</v>
      </c>
      <c r="I33" s="475"/>
      <c r="K33" s="476"/>
      <c r="L33" s="477" t="s">
        <v>1616</v>
      </c>
      <c r="M33" s="473" t="s">
        <v>4379</v>
      </c>
      <c r="O33" s="478" t="s">
        <v>1892</v>
      </c>
      <c r="P33" s="131"/>
      <c r="Q33" s="471"/>
      <c r="R33" s="472">
        <v>0</v>
      </c>
      <c r="S33" s="479"/>
      <c r="T33" s="562"/>
      <c r="U33" s="473" t="s">
        <v>1887</v>
      </c>
      <c r="V33" s="473" t="s">
        <v>1887</v>
      </c>
      <c r="W33" s="473" t="s">
        <v>3979</v>
      </c>
      <c r="X33" s="473" t="s">
        <v>3978</v>
      </c>
      <c r="Y33" s="132">
        <f t="shared" si="0"/>
        <v>0</v>
      </c>
      <c r="Z33" s="132" t="str">
        <f t="shared" si="1"/>
        <v>0</v>
      </c>
      <c r="AA33" s="372">
        <f t="shared" si="2"/>
        <v>0</v>
      </c>
      <c r="AB33" s="481"/>
      <c r="AC33" s="481"/>
      <c r="AD33" s="482"/>
      <c r="AE33" s="482"/>
      <c r="AF33" s="482"/>
      <c r="AG33" s="482"/>
      <c r="AH33" s="482"/>
    </row>
    <row r="34" spans="1:34" s="473" customFormat="1" ht="12" hidden="1" customHeight="1" x14ac:dyDescent="0.2">
      <c r="A34" s="471"/>
      <c r="B34" s="472"/>
      <c r="C34" s="471"/>
      <c r="D34" s="471" t="s">
        <v>1908</v>
      </c>
      <c r="E34" s="473" t="s">
        <v>5516</v>
      </c>
      <c r="F34" s="474">
        <v>1</v>
      </c>
      <c r="G34" s="131"/>
      <c r="H34" s="473" t="s">
        <v>1561</v>
      </c>
      <c r="I34" s="475"/>
      <c r="K34" s="476"/>
      <c r="L34" s="477" t="s">
        <v>1616</v>
      </c>
      <c r="M34" s="473" t="s">
        <v>4379</v>
      </c>
      <c r="O34" s="478" t="s">
        <v>1892</v>
      </c>
      <c r="P34" s="131"/>
      <c r="Q34" s="471"/>
      <c r="R34" s="472">
        <v>0</v>
      </c>
      <c r="S34" s="479"/>
      <c r="T34" s="562"/>
      <c r="U34" s="473" t="s">
        <v>1887</v>
      </c>
      <c r="V34" s="473" t="s">
        <v>1887</v>
      </c>
      <c r="W34" s="473" t="s">
        <v>3979</v>
      </c>
      <c r="X34" s="473" t="s">
        <v>3978</v>
      </c>
      <c r="Y34" s="132">
        <f t="shared" si="0"/>
        <v>0</v>
      </c>
      <c r="Z34" s="132" t="str">
        <f t="shared" si="1"/>
        <v>0</v>
      </c>
      <c r="AA34" s="372">
        <f t="shared" si="2"/>
        <v>0</v>
      </c>
      <c r="AB34" s="481"/>
      <c r="AC34" s="481"/>
      <c r="AD34" s="482"/>
      <c r="AE34" s="482"/>
      <c r="AF34" s="482"/>
      <c r="AG34" s="482"/>
      <c r="AH34" s="482"/>
    </row>
    <row r="35" spans="1:34" s="473" customFormat="1" ht="12" hidden="1" customHeight="1" x14ac:dyDescent="0.2">
      <c r="A35" s="471"/>
      <c r="B35" s="472"/>
      <c r="C35" s="471"/>
      <c r="D35" s="471" t="s">
        <v>1909</v>
      </c>
      <c r="E35" s="473" t="s">
        <v>5516</v>
      </c>
      <c r="F35" s="474">
        <v>1</v>
      </c>
      <c r="G35" s="131"/>
      <c r="H35" s="473" t="s">
        <v>1561</v>
      </c>
      <c r="I35" s="476"/>
      <c r="K35" s="476"/>
      <c r="L35" s="477" t="s">
        <v>1616</v>
      </c>
      <c r="M35" s="473" t="s">
        <v>4379</v>
      </c>
      <c r="O35" s="478" t="s">
        <v>1892</v>
      </c>
      <c r="P35" s="131"/>
      <c r="Q35" s="471"/>
      <c r="R35" s="472">
        <v>0</v>
      </c>
      <c r="S35" s="479"/>
      <c r="T35" s="562"/>
      <c r="U35" s="473" t="s">
        <v>1887</v>
      </c>
      <c r="V35" s="473" t="s">
        <v>1887</v>
      </c>
      <c r="W35" s="473" t="s">
        <v>3979</v>
      </c>
      <c r="X35" s="473" t="s">
        <v>3978</v>
      </c>
      <c r="Y35" s="132">
        <f t="shared" si="0"/>
        <v>0</v>
      </c>
      <c r="Z35" s="132" t="str">
        <f t="shared" si="1"/>
        <v>0</v>
      </c>
      <c r="AA35" s="372">
        <f t="shared" si="2"/>
        <v>0</v>
      </c>
      <c r="AB35" s="481"/>
      <c r="AC35" s="481"/>
      <c r="AD35" s="482"/>
      <c r="AE35" s="482"/>
      <c r="AF35" s="482"/>
      <c r="AG35" s="482"/>
      <c r="AH35" s="482"/>
    </row>
    <row r="36" spans="1:34" s="473" customFormat="1" ht="12" hidden="1" customHeight="1" x14ac:dyDescent="0.2">
      <c r="A36" s="471"/>
      <c r="B36" s="472"/>
      <c r="C36" s="471"/>
      <c r="D36" s="471" t="s">
        <v>1910</v>
      </c>
      <c r="E36" s="473" t="s">
        <v>5516</v>
      </c>
      <c r="F36" s="474">
        <v>1</v>
      </c>
      <c r="G36" s="131"/>
      <c r="H36" s="473" t="s">
        <v>1561</v>
      </c>
      <c r="I36" s="476"/>
      <c r="K36" s="476"/>
      <c r="L36" s="477" t="s">
        <v>1616</v>
      </c>
      <c r="M36" s="473" t="s">
        <v>4379</v>
      </c>
      <c r="O36" s="478" t="s">
        <v>1892</v>
      </c>
      <c r="P36" s="131"/>
      <c r="Q36" s="471"/>
      <c r="R36" s="472">
        <v>0</v>
      </c>
      <c r="S36" s="479"/>
      <c r="T36" s="562"/>
      <c r="U36" s="473" t="s">
        <v>1887</v>
      </c>
      <c r="V36" s="473" t="s">
        <v>1887</v>
      </c>
      <c r="W36" s="473" t="s">
        <v>3979</v>
      </c>
      <c r="X36" s="473" t="s">
        <v>3978</v>
      </c>
      <c r="Y36" s="132">
        <f t="shared" si="0"/>
        <v>0</v>
      </c>
      <c r="Z36" s="132" t="str">
        <f t="shared" si="1"/>
        <v>0</v>
      </c>
      <c r="AA36" s="372">
        <f t="shared" si="2"/>
        <v>0</v>
      </c>
      <c r="AB36" s="481"/>
      <c r="AC36" s="481"/>
      <c r="AD36" s="482"/>
      <c r="AE36" s="482"/>
      <c r="AF36" s="482"/>
      <c r="AG36" s="482"/>
      <c r="AH36" s="482"/>
    </row>
    <row r="37" spans="1:34" s="473" customFormat="1" ht="12" hidden="1" customHeight="1" x14ac:dyDescent="0.2">
      <c r="A37" s="471"/>
      <c r="B37" s="472"/>
      <c r="C37" s="471"/>
      <c r="D37" s="471" t="s">
        <v>1911</v>
      </c>
      <c r="E37" s="473" t="s">
        <v>5516</v>
      </c>
      <c r="F37" s="474">
        <v>1</v>
      </c>
      <c r="G37" s="131"/>
      <c r="H37" s="473" t="s">
        <v>1561</v>
      </c>
      <c r="I37" s="476"/>
      <c r="K37" s="476"/>
      <c r="L37" s="477" t="s">
        <v>1616</v>
      </c>
      <c r="M37" s="473" t="s">
        <v>4379</v>
      </c>
      <c r="O37" s="478" t="s">
        <v>1892</v>
      </c>
      <c r="P37" s="131"/>
      <c r="Q37" s="471"/>
      <c r="R37" s="472">
        <v>0</v>
      </c>
      <c r="S37" s="479"/>
      <c r="T37" s="562"/>
      <c r="U37" s="473" t="s">
        <v>1887</v>
      </c>
      <c r="V37" s="473" t="s">
        <v>1887</v>
      </c>
      <c r="W37" s="473" t="s">
        <v>3979</v>
      </c>
      <c r="X37" s="473" t="s">
        <v>3978</v>
      </c>
      <c r="Y37" s="132">
        <f t="shared" si="0"/>
        <v>0</v>
      </c>
      <c r="Z37" s="132" t="str">
        <f t="shared" si="1"/>
        <v>0</v>
      </c>
      <c r="AA37" s="372">
        <f t="shared" si="2"/>
        <v>0</v>
      </c>
      <c r="AB37" s="481"/>
      <c r="AC37" s="481"/>
      <c r="AD37" s="482"/>
      <c r="AE37" s="482"/>
      <c r="AF37" s="482"/>
      <c r="AG37" s="482"/>
      <c r="AH37" s="482"/>
    </row>
    <row r="38" spans="1:34" s="473" customFormat="1" ht="12" hidden="1" customHeight="1" x14ac:dyDescent="0.2">
      <c r="A38" s="471"/>
      <c r="B38" s="472"/>
      <c r="C38" s="471"/>
      <c r="D38" s="471" t="s">
        <v>1912</v>
      </c>
      <c r="E38" s="473" t="s">
        <v>5516</v>
      </c>
      <c r="F38" s="474">
        <v>1</v>
      </c>
      <c r="G38" s="131"/>
      <c r="H38" s="473" t="s">
        <v>1561</v>
      </c>
      <c r="I38" s="475"/>
      <c r="K38" s="476"/>
      <c r="L38" s="477" t="s">
        <v>1616</v>
      </c>
      <c r="M38" s="473" t="s">
        <v>4379</v>
      </c>
      <c r="O38" s="478" t="s">
        <v>1892</v>
      </c>
      <c r="P38" s="131"/>
      <c r="Q38" s="471"/>
      <c r="R38" s="472">
        <v>0</v>
      </c>
      <c r="S38" s="479"/>
      <c r="T38" s="562"/>
      <c r="U38" s="473" t="s">
        <v>1887</v>
      </c>
      <c r="V38" s="473" t="s">
        <v>1887</v>
      </c>
      <c r="W38" s="473" t="s">
        <v>3979</v>
      </c>
      <c r="X38" s="473" t="s">
        <v>3978</v>
      </c>
      <c r="Y38" s="132">
        <f t="shared" si="0"/>
        <v>0</v>
      </c>
      <c r="Z38" s="132" t="str">
        <f t="shared" si="1"/>
        <v>0</v>
      </c>
      <c r="AA38" s="372">
        <f t="shared" si="2"/>
        <v>0</v>
      </c>
      <c r="AB38" s="481"/>
      <c r="AC38" s="481"/>
      <c r="AD38" s="482"/>
      <c r="AE38" s="482"/>
      <c r="AF38" s="482"/>
      <c r="AG38" s="482"/>
      <c r="AH38" s="482"/>
    </row>
    <row r="39" spans="1:34" s="473" customFormat="1" ht="12" hidden="1" customHeight="1" x14ac:dyDescent="0.2">
      <c r="A39" s="471"/>
      <c r="B39" s="472"/>
      <c r="C39" s="471"/>
      <c r="D39" s="471" t="s">
        <v>1913</v>
      </c>
      <c r="E39" s="473" t="s">
        <v>5516</v>
      </c>
      <c r="F39" s="474">
        <v>1</v>
      </c>
      <c r="G39" s="131"/>
      <c r="H39" s="473" t="s">
        <v>1561</v>
      </c>
      <c r="I39" s="475"/>
      <c r="K39" s="476"/>
      <c r="L39" s="477" t="s">
        <v>1616</v>
      </c>
      <c r="M39" s="473" t="s">
        <v>4379</v>
      </c>
      <c r="O39" s="478" t="s">
        <v>1892</v>
      </c>
      <c r="P39" s="131"/>
      <c r="Q39" s="471"/>
      <c r="R39" s="472">
        <v>0</v>
      </c>
      <c r="S39" s="479"/>
      <c r="T39" s="562"/>
      <c r="U39" s="473" t="s">
        <v>1887</v>
      </c>
      <c r="V39" s="473" t="s">
        <v>1887</v>
      </c>
      <c r="W39" s="473" t="s">
        <v>3979</v>
      </c>
      <c r="X39" s="473" t="s">
        <v>3978</v>
      </c>
      <c r="Y39" s="132">
        <f t="shared" si="0"/>
        <v>0</v>
      </c>
      <c r="Z39" s="132" t="str">
        <f t="shared" si="1"/>
        <v>0</v>
      </c>
      <c r="AA39" s="372">
        <f t="shared" si="2"/>
        <v>0</v>
      </c>
      <c r="AB39" s="481"/>
      <c r="AC39" s="481"/>
      <c r="AD39" s="482"/>
      <c r="AE39" s="482"/>
      <c r="AF39" s="482"/>
      <c r="AG39" s="482"/>
      <c r="AH39" s="482"/>
    </row>
    <row r="40" spans="1:34" s="473" customFormat="1" ht="12" hidden="1" customHeight="1" x14ac:dyDescent="0.2">
      <c r="A40" s="471"/>
      <c r="B40" s="472"/>
      <c r="C40" s="471"/>
      <c r="D40" s="471" t="s">
        <v>1914</v>
      </c>
      <c r="E40" s="473" t="s">
        <v>5516</v>
      </c>
      <c r="F40" s="474">
        <v>1</v>
      </c>
      <c r="G40" s="131"/>
      <c r="H40" s="473" t="s">
        <v>1561</v>
      </c>
      <c r="I40" s="475"/>
      <c r="K40" s="476"/>
      <c r="L40" s="477" t="s">
        <v>1616</v>
      </c>
      <c r="M40" s="473" t="s">
        <v>4379</v>
      </c>
      <c r="O40" s="478" t="s">
        <v>1892</v>
      </c>
      <c r="P40" s="131"/>
      <c r="Q40" s="471"/>
      <c r="R40" s="472">
        <v>0</v>
      </c>
      <c r="S40" s="479"/>
      <c r="T40" s="562"/>
      <c r="U40" s="473" t="s">
        <v>1887</v>
      </c>
      <c r="V40" s="473" t="s">
        <v>1887</v>
      </c>
      <c r="W40" s="473" t="s">
        <v>3979</v>
      </c>
      <c r="X40" s="473" t="s">
        <v>3978</v>
      </c>
      <c r="Y40" s="132">
        <f t="shared" si="0"/>
        <v>0</v>
      </c>
      <c r="Z40" s="132" t="str">
        <f t="shared" si="1"/>
        <v>0</v>
      </c>
      <c r="AA40" s="372">
        <f t="shared" si="2"/>
        <v>0</v>
      </c>
      <c r="AB40" s="484"/>
      <c r="AC40" s="481"/>
      <c r="AD40" s="482"/>
      <c r="AE40" s="482"/>
      <c r="AF40" s="482"/>
      <c r="AG40" s="482"/>
      <c r="AH40" s="482"/>
    </row>
    <row r="41" spans="1:34" s="473" customFormat="1" ht="12" hidden="1" customHeight="1" x14ac:dyDescent="0.2">
      <c r="A41" s="471"/>
      <c r="B41" s="472"/>
      <c r="C41" s="471"/>
      <c r="D41" s="471" t="s">
        <v>1915</v>
      </c>
      <c r="E41" s="473" t="s">
        <v>5516</v>
      </c>
      <c r="F41" s="474">
        <v>1</v>
      </c>
      <c r="G41" s="131"/>
      <c r="H41" s="473" t="s">
        <v>1561</v>
      </c>
      <c r="I41" s="475"/>
      <c r="K41" s="476"/>
      <c r="L41" s="477" t="s">
        <v>1616</v>
      </c>
      <c r="M41" s="473" t="s">
        <v>4379</v>
      </c>
      <c r="O41" s="478" t="s">
        <v>1892</v>
      </c>
      <c r="P41" s="131"/>
      <c r="Q41" s="471"/>
      <c r="R41" s="472">
        <v>0</v>
      </c>
      <c r="S41" s="479"/>
      <c r="T41" s="562"/>
      <c r="U41" s="473" t="s">
        <v>1887</v>
      </c>
      <c r="V41" s="473" t="s">
        <v>1887</v>
      </c>
      <c r="W41" s="473" t="s">
        <v>3979</v>
      </c>
      <c r="X41" s="473" t="s">
        <v>3978</v>
      </c>
      <c r="Y41" s="132">
        <f t="shared" si="0"/>
        <v>0</v>
      </c>
      <c r="Z41" s="132" t="str">
        <f t="shared" si="1"/>
        <v>0</v>
      </c>
      <c r="AA41" s="372">
        <f t="shared" si="2"/>
        <v>0</v>
      </c>
      <c r="AB41" s="484"/>
      <c r="AC41" s="481"/>
      <c r="AD41" s="482"/>
      <c r="AE41" s="482"/>
      <c r="AF41" s="482"/>
      <c r="AG41" s="482"/>
      <c r="AH41" s="482"/>
    </row>
    <row r="42" spans="1:34" s="502" customFormat="1" ht="12" customHeight="1" x14ac:dyDescent="0.2">
      <c r="A42" s="506"/>
      <c r="B42" s="741"/>
      <c r="C42" s="506"/>
      <c r="D42" s="506"/>
      <c r="F42" s="495"/>
      <c r="G42" s="742"/>
      <c r="H42" s="743"/>
      <c r="I42" s="581"/>
      <c r="K42" s="553"/>
      <c r="L42" s="583"/>
      <c r="O42" s="503"/>
      <c r="P42" s="581"/>
      <c r="Q42" s="506"/>
      <c r="R42" s="741"/>
      <c r="S42" s="744"/>
      <c r="T42" s="745"/>
      <c r="Y42" s="132">
        <f t="shared" si="0"/>
        <v>0</v>
      </c>
      <c r="Z42" s="132" t="str">
        <f t="shared" si="1"/>
        <v>0</v>
      </c>
      <c r="AA42" s="372" t="str">
        <f t="shared" si="2"/>
        <v>0</v>
      </c>
      <c r="AB42" s="747"/>
      <c r="AC42" s="718"/>
      <c r="AD42" s="719"/>
      <c r="AE42" s="719"/>
      <c r="AF42" s="719"/>
      <c r="AG42" s="719"/>
      <c r="AH42" s="719"/>
    </row>
    <row r="43" spans="1:34" s="79" customFormat="1" ht="12" customHeight="1" x14ac:dyDescent="0.2">
      <c r="A43" s="16" t="s">
        <v>4446</v>
      </c>
      <c r="B43" s="17">
        <v>216</v>
      </c>
      <c r="C43" s="16" t="s">
        <v>4447</v>
      </c>
      <c r="D43" s="85" t="s">
        <v>1906</v>
      </c>
      <c r="E43" s="18" t="s">
        <v>5516</v>
      </c>
      <c r="F43" s="18">
        <v>1</v>
      </c>
      <c r="G43" s="715">
        <v>25</v>
      </c>
      <c r="H43" s="18" t="s">
        <v>1561</v>
      </c>
      <c r="I43" s="126" t="s">
        <v>5266</v>
      </c>
      <c r="J43" s="18" t="s">
        <v>3005</v>
      </c>
      <c r="K43" s="19" t="s">
        <v>4069</v>
      </c>
      <c r="L43" s="254" t="s">
        <v>1616</v>
      </c>
      <c r="M43" s="397" t="s">
        <v>4379</v>
      </c>
      <c r="N43" s="18" t="s">
        <v>3005</v>
      </c>
      <c r="O43" s="774" t="s">
        <v>2260</v>
      </c>
      <c r="P43" s="715">
        <v>25</v>
      </c>
      <c r="Q43" s="1" t="s">
        <v>3210</v>
      </c>
      <c r="R43" s="2">
        <v>0</v>
      </c>
      <c r="S43" s="278">
        <v>25242</v>
      </c>
      <c r="T43" s="1" t="s">
        <v>806</v>
      </c>
      <c r="U43" s="18" t="s">
        <v>1887</v>
      </c>
      <c r="V43" s="79" t="s">
        <v>1887</v>
      </c>
      <c r="W43" s="79" t="s">
        <v>3979</v>
      </c>
      <c r="X43" s="79" t="s">
        <v>3978</v>
      </c>
      <c r="Y43" s="132">
        <f t="shared" si="0"/>
        <v>50</v>
      </c>
      <c r="Z43" s="132" t="str">
        <f t="shared" si="1"/>
        <v>0</v>
      </c>
      <c r="AA43" s="372">
        <f t="shared" si="2"/>
        <v>50</v>
      </c>
      <c r="AC43" s="86"/>
    </row>
    <row r="44" spans="1:34" s="79" customFormat="1" ht="12" customHeight="1" x14ac:dyDescent="0.2">
      <c r="A44" s="16" t="s">
        <v>4446</v>
      </c>
      <c r="B44" s="17">
        <v>216</v>
      </c>
      <c r="C44" s="16" t="s">
        <v>4447</v>
      </c>
      <c r="D44" s="85" t="s">
        <v>1907</v>
      </c>
      <c r="E44" s="18" t="s">
        <v>5516</v>
      </c>
      <c r="F44" s="18">
        <v>1</v>
      </c>
      <c r="G44" s="715">
        <v>25</v>
      </c>
      <c r="H44" s="18" t="s">
        <v>1561</v>
      </c>
      <c r="I44" s="126" t="s">
        <v>5266</v>
      </c>
      <c r="J44" s="18" t="s">
        <v>3005</v>
      </c>
      <c r="K44" s="19" t="s">
        <v>4069</v>
      </c>
      <c r="L44" s="254" t="s">
        <v>1616</v>
      </c>
      <c r="M44" s="397" t="s">
        <v>4379</v>
      </c>
      <c r="N44" s="18" t="s">
        <v>3005</v>
      </c>
      <c r="O44" s="774" t="s">
        <v>2260</v>
      </c>
      <c r="P44" s="715">
        <v>25</v>
      </c>
      <c r="Q44" s="1" t="s">
        <v>3210</v>
      </c>
      <c r="R44" s="2">
        <v>0</v>
      </c>
      <c r="S44" s="278">
        <v>25242</v>
      </c>
      <c r="T44" s="1" t="s">
        <v>806</v>
      </c>
      <c r="U44" s="79" t="s">
        <v>1887</v>
      </c>
      <c r="V44" s="79" t="s">
        <v>1887</v>
      </c>
      <c r="W44" s="79" t="s">
        <v>3979</v>
      </c>
      <c r="X44" s="79" t="s">
        <v>3978</v>
      </c>
      <c r="Y44" s="132">
        <f t="shared" si="0"/>
        <v>50</v>
      </c>
      <c r="Z44" s="132" t="str">
        <f t="shared" si="1"/>
        <v>0</v>
      </c>
      <c r="AA44" s="372">
        <f t="shared" si="2"/>
        <v>50</v>
      </c>
      <c r="AC44" s="86"/>
    </row>
    <row r="45" spans="1:34" s="79" customFormat="1" ht="12" customHeight="1" x14ac:dyDescent="0.2">
      <c r="A45" s="16" t="s">
        <v>4446</v>
      </c>
      <c r="B45" s="17">
        <v>216</v>
      </c>
      <c r="C45" s="16" t="s">
        <v>4447</v>
      </c>
      <c r="D45" s="85" t="s">
        <v>1908</v>
      </c>
      <c r="E45" s="18" t="s">
        <v>5516</v>
      </c>
      <c r="F45" s="18">
        <v>1</v>
      </c>
      <c r="G45" s="715">
        <v>25</v>
      </c>
      <c r="H45" s="18" t="s">
        <v>1561</v>
      </c>
      <c r="I45" s="126" t="s">
        <v>5266</v>
      </c>
      <c r="J45" s="18" t="s">
        <v>3005</v>
      </c>
      <c r="K45" s="19" t="s">
        <v>4069</v>
      </c>
      <c r="L45" s="254" t="s">
        <v>1616</v>
      </c>
      <c r="M45" s="397" t="s">
        <v>4379</v>
      </c>
      <c r="N45" s="18" t="s">
        <v>3005</v>
      </c>
      <c r="O45" s="774" t="s">
        <v>2260</v>
      </c>
      <c r="P45" s="715">
        <v>25</v>
      </c>
      <c r="Q45" s="1" t="s">
        <v>3210</v>
      </c>
      <c r="R45" s="2">
        <v>0</v>
      </c>
      <c r="S45" s="278">
        <v>25242</v>
      </c>
      <c r="T45" s="1" t="s">
        <v>806</v>
      </c>
      <c r="U45" s="79" t="s">
        <v>1887</v>
      </c>
      <c r="V45" s="79" t="s">
        <v>1887</v>
      </c>
      <c r="W45" s="79" t="s">
        <v>3979</v>
      </c>
      <c r="X45" s="79" t="s">
        <v>3978</v>
      </c>
      <c r="Y45" s="132">
        <f t="shared" si="0"/>
        <v>50</v>
      </c>
      <c r="Z45" s="132" t="str">
        <f t="shared" si="1"/>
        <v>0</v>
      </c>
      <c r="AA45" s="372">
        <f t="shared" si="2"/>
        <v>50</v>
      </c>
      <c r="AC45" s="86"/>
    </row>
    <row r="46" spans="1:34" s="79" customFormat="1" ht="12" customHeight="1" x14ac:dyDescent="0.2">
      <c r="A46" s="16" t="s">
        <v>4446</v>
      </c>
      <c r="B46" s="17">
        <v>216</v>
      </c>
      <c r="C46" s="16" t="s">
        <v>4447</v>
      </c>
      <c r="D46" s="85" t="s">
        <v>1909</v>
      </c>
      <c r="E46" s="18" t="s">
        <v>5516</v>
      </c>
      <c r="F46" s="18">
        <v>1</v>
      </c>
      <c r="G46" s="715">
        <v>25</v>
      </c>
      <c r="H46" s="18" t="s">
        <v>1561</v>
      </c>
      <c r="I46" s="126" t="s">
        <v>5266</v>
      </c>
      <c r="J46" s="18" t="s">
        <v>3005</v>
      </c>
      <c r="K46" s="19" t="s">
        <v>4069</v>
      </c>
      <c r="L46" s="254" t="s">
        <v>1616</v>
      </c>
      <c r="M46" s="397" t="s">
        <v>4379</v>
      </c>
      <c r="N46" s="18" t="s">
        <v>3005</v>
      </c>
      <c r="O46" s="774" t="s">
        <v>2260</v>
      </c>
      <c r="P46" s="715">
        <v>25</v>
      </c>
      <c r="Q46" s="1" t="s">
        <v>3210</v>
      </c>
      <c r="R46" s="2">
        <v>0</v>
      </c>
      <c r="S46" s="278">
        <v>25242</v>
      </c>
      <c r="T46" s="1" t="s">
        <v>806</v>
      </c>
      <c r="U46" s="79" t="s">
        <v>1887</v>
      </c>
      <c r="V46" s="79" t="s">
        <v>1887</v>
      </c>
      <c r="W46" s="79" t="s">
        <v>3979</v>
      </c>
      <c r="X46" s="79" t="s">
        <v>3978</v>
      </c>
      <c r="Y46" s="132">
        <f t="shared" si="0"/>
        <v>50</v>
      </c>
      <c r="Z46" s="132" t="str">
        <f t="shared" si="1"/>
        <v>0</v>
      </c>
      <c r="AA46" s="372">
        <f t="shared" si="2"/>
        <v>50</v>
      </c>
      <c r="AC46" s="86"/>
    </row>
    <row r="47" spans="1:34" s="79" customFormat="1" ht="12" customHeight="1" x14ac:dyDescent="0.2">
      <c r="A47" s="16" t="s">
        <v>4446</v>
      </c>
      <c r="B47" s="17">
        <v>216</v>
      </c>
      <c r="C47" s="16" t="s">
        <v>4447</v>
      </c>
      <c r="D47" s="85" t="s">
        <v>1910</v>
      </c>
      <c r="E47" s="18" t="s">
        <v>5516</v>
      </c>
      <c r="F47" s="18">
        <v>1</v>
      </c>
      <c r="G47" s="715">
        <v>25</v>
      </c>
      <c r="H47" s="18" t="s">
        <v>1561</v>
      </c>
      <c r="I47" s="126" t="s">
        <v>5266</v>
      </c>
      <c r="J47" s="18" t="s">
        <v>3005</v>
      </c>
      <c r="K47" s="19" t="s">
        <v>4069</v>
      </c>
      <c r="L47" s="254" t="s">
        <v>1616</v>
      </c>
      <c r="M47" s="397" t="s">
        <v>4379</v>
      </c>
      <c r="N47" s="18" t="s">
        <v>3005</v>
      </c>
      <c r="O47" s="774" t="s">
        <v>2260</v>
      </c>
      <c r="P47" s="715">
        <v>25</v>
      </c>
      <c r="Q47" s="1" t="s">
        <v>3210</v>
      </c>
      <c r="R47" s="2">
        <v>0</v>
      </c>
      <c r="S47" s="278">
        <v>25242</v>
      </c>
      <c r="T47" s="1" t="s">
        <v>806</v>
      </c>
      <c r="U47" s="79" t="s">
        <v>1887</v>
      </c>
      <c r="V47" s="79" t="s">
        <v>1887</v>
      </c>
      <c r="W47" s="79" t="s">
        <v>3979</v>
      </c>
      <c r="X47" s="79" t="s">
        <v>3978</v>
      </c>
      <c r="Y47" s="132">
        <f t="shared" si="0"/>
        <v>50</v>
      </c>
      <c r="Z47" s="132" t="str">
        <f t="shared" si="1"/>
        <v>0</v>
      </c>
      <c r="AA47" s="372">
        <f t="shared" si="2"/>
        <v>50</v>
      </c>
      <c r="AC47" s="86"/>
    </row>
    <row r="48" spans="1:34" s="79" customFormat="1" ht="12" customHeight="1" x14ac:dyDescent="0.2">
      <c r="A48" s="16" t="s">
        <v>4446</v>
      </c>
      <c r="B48" s="17">
        <v>216</v>
      </c>
      <c r="C48" s="16" t="s">
        <v>4447</v>
      </c>
      <c r="D48" s="85" t="s">
        <v>1911</v>
      </c>
      <c r="E48" s="18" t="s">
        <v>5516</v>
      </c>
      <c r="F48" s="18">
        <v>1</v>
      </c>
      <c r="G48" s="715">
        <v>25</v>
      </c>
      <c r="H48" s="18" t="s">
        <v>1561</v>
      </c>
      <c r="I48" s="126" t="s">
        <v>5266</v>
      </c>
      <c r="J48" s="18" t="s">
        <v>3005</v>
      </c>
      <c r="K48" s="19" t="s">
        <v>4069</v>
      </c>
      <c r="L48" s="254" t="s">
        <v>1616</v>
      </c>
      <c r="M48" s="397" t="s">
        <v>4379</v>
      </c>
      <c r="N48" s="18" t="s">
        <v>3005</v>
      </c>
      <c r="O48" s="774" t="s">
        <v>2260</v>
      </c>
      <c r="P48" s="715">
        <v>25</v>
      </c>
      <c r="Q48" s="1" t="s">
        <v>3210</v>
      </c>
      <c r="R48" s="2">
        <v>0</v>
      </c>
      <c r="S48" s="278">
        <v>25242</v>
      </c>
      <c r="T48" s="1" t="s">
        <v>806</v>
      </c>
      <c r="U48" s="79" t="s">
        <v>1887</v>
      </c>
      <c r="V48" s="79" t="s">
        <v>1887</v>
      </c>
      <c r="W48" s="79" t="s">
        <v>3979</v>
      </c>
      <c r="X48" s="79" t="s">
        <v>3978</v>
      </c>
      <c r="Y48" s="132">
        <f t="shared" si="0"/>
        <v>50</v>
      </c>
      <c r="Z48" s="132" t="str">
        <f t="shared" si="1"/>
        <v>0</v>
      </c>
      <c r="AA48" s="372">
        <f t="shared" si="2"/>
        <v>50</v>
      </c>
      <c r="AC48" s="86"/>
    </row>
    <row r="49" spans="1:34" s="504" customFormat="1" ht="12" customHeight="1" x14ac:dyDescent="0.2">
      <c r="A49" s="708"/>
      <c r="B49" s="709"/>
      <c r="C49" s="708"/>
      <c r="D49" s="505"/>
      <c r="F49" s="501"/>
      <c r="G49" s="519"/>
      <c r="H49" s="530"/>
      <c r="I49" s="497"/>
      <c r="J49" s="58"/>
      <c r="K49" s="19"/>
      <c r="L49" s="254" t="s">
        <v>1616</v>
      </c>
      <c r="M49" s="501"/>
      <c r="O49" s="518"/>
      <c r="P49" s="519"/>
      <c r="Q49" s="708"/>
      <c r="R49" s="709"/>
      <c r="S49" s="588"/>
      <c r="T49" s="708"/>
      <c r="Y49" s="132">
        <f t="shared" si="0"/>
        <v>0</v>
      </c>
      <c r="Z49" s="132" t="str">
        <f t="shared" si="1"/>
        <v>0</v>
      </c>
      <c r="AA49" s="372" t="str">
        <f t="shared" si="2"/>
        <v>0</v>
      </c>
      <c r="AB49" s="511"/>
      <c r="AC49" s="509"/>
      <c r="AD49" s="510"/>
      <c r="AE49" s="510"/>
      <c r="AF49" s="510"/>
      <c r="AG49" s="510"/>
      <c r="AH49" s="510"/>
    </row>
    <row r="50" spans="1:34" s="632" customFormat="1" ht="12" customHeight="1" thickBot="1" x14ac:dyDescent="0.25">
      <c r="A50" s="630"/>
      <c r="B50" s="631"/>
      <c r="C50" s="630"/>
      <c r="D50" s="630"/>
      <c r="G50" s="458">
        <f>SUM(G43:G49)</f>
        <v>150</v>
      </c>
      <c r="I50" s="633"/>
      <c r="K50" s="633"/>
      <c r="L50" s="634"/>
      <c r="M50" s="462">
        <f>G50-P50</f>
        <v>0</v>
      </c>
      <c r="N50" s="635"/>
      <c r="O50" s="469"/>
      <c r="P50" s="462">
        <f>SUM(P43:P49)</f>
        <v>150</v>
      </c>
      <c r="Q50" s="630"/>
      <c r="R50" s="631"/>
      <c r="S50" s="469"/>
      <c r="T50" s="630"/>
      <c r="Y50" s="132">
        <f t="shared" si="0"/>
        <v>0</v>
      </c>
      <c r="Z50" s="132" t="str">
        <f t="shared" si="1"/>
        <v>0</v>
      </c>
      <c r="AA50" s="372" t="str">
        <f t="shared" si="2"/>
        <v>0</v>
      </c>
      <c r="AB50" s="636"/>
      <c r="AC50" s="637"/>
    </row>
    <row r="51" spans="1:34" s="504" customFormat="1" ht="12" customHeight="1" x14ac:dyDescent="0.2">
      <c r="A51" s="505"/>
      <c r="B51" s="608"/>
      <c r="C51" s="505"/>
      <c r="D51" s="505"/>
      <c r="E51" s="501"/>
      <c r="F51" s="501"/>
      <c r="G51" s="501"/>
      <c r="I51" s="590"/>
      <c r="K51" s="590"/>
      <c r="L51" s="500"/>
      <c r="M51" s="501"/>
      <c r="O51" s="518"/>
      <c r="P51" s="501"/>
      <c r="Q51" s="505"/>
      <c r="R51" s="608"/>
      <c r="T51" s="505"/>
      <c r="Y51" s="132">
        <f t="shared" si="0"/>
        <v>0</v>
      </c>
      <c r="Z51" s="132" t="str">
        <f t="shared" si="1"/>
        <v>0</v>
      </c>
      <c r="AA51" s="372" t="str">
        <f t="shared" si="2"/>
        <v>0</v>
      </c>
      <c r="AB51" s="511"/>
      <c r="AC51" s="509"/>
      <c r="AD51" s="510"/>
      <c r="AE51" s="510"/>
      <c r="AF51" s="510"/>
      <c r="AG51" s="510"/>
      <c r="AH51" s="510"/>
    </row>
    <row r="52" spans="1:34" s="275" customFormat="1" ht="12" customHeight="1" x14ac:dyDescent="0.2">
      <c r="A52" s="440"/>
      <c r="B52" s="272"/>
      <c r="C52" s="440"/>
      <c r="D52" s="440"/>
      <c r="G52" s="578"/>
      <c r="I52" s="126"/>
      <c r="K52" s="370"/>
      <c r="L52" s="254"/>
      <c r="M52" s="578"/>
      <c r="O52" s="514"/>
      <c r="P52" s="578"/>
      <c r="Q52" s="454"/>
      <c r="R52" s="272"/>
      <c r="S52" s="579"/>
      <c r="T52" s="440"/>
      <c r="Y52" s="132">
        <f t="shared" si="0"/>
        <v>0</v>
      </c>
      <c r="Z52" s="132" t="str">
        <f t="shared" si="1"/>
        <v>0</v>
      </c>
      <c r="AA52" s="372" t="str">
        <f t="shared" si="2"/>
        <v>0</v>
      </c>
      <c r="AB52" s="399"/>
      <c r="AC52" s="24"/>
      <c r="AD52" s="28"/>
      <c r="AE52" s="28"/>
      <c r="AF52" s="28"/>
      <c r="AG52" s="28"/>
      <c r="AH52" s="28"/>
    </row>
    <row r="53" spans="1:34" s="79" customFormat="1" ht="12" customHeight="1" x14ac:dyDescent="0.2">
      <c r="A53" s="16" t="s">
        <v>4446</v>
      </c>
      <c r="B53" s="17">
        <v>216</v>
      </c>
      <c r="C53" s="16" t="s">
        <v>4447</v>
      </c>
      <c r="D53" s="734">
        <v>1</v>
      </c>
      <c r="E53" s="18" t="s">
        <v>5516</v>
      </c>
      <c r="F53" s="275">
        <v>1</v>
      </c>
      <c r="G53" s="526">
        <v>1</v>
      </c>
      <c r="H53" s="18" t="s">
        <v>1561</v>
      </c>
      <c r="I53" s="126" t="s">
        <v>5266</v>
      </c>
      <c r="J53" s="18" t="s">
        <v>3005</v>
      </c>
      <c r="K53" s="19" t="s">
        <v>4069</v>
      </c>
      <c r="L53" s="254" t="s">
        <v>1616</v>
      </c>
      <c r="M53" s="275" t="s">
        <v>4379</v>
      </c>
      <c r="N53" s="18" t="s">
        <v>3005</v>
      </c>
      <c r="O53" s="180" t="s">
        <v>1916</v>
      </c>
      <c r="P53" s="526">
        <v>1</v>
      </c>
      <c r="Q53" s="1" t="s">
        <v>3210</v>
      </c>
      <c r="R53" s="2">
        <v>0</v>
      </c>
      <c r="S53" s="246">
        <v>25243</v>
      </c>
      <c r="T53" s="1" t="s">
        <v>807</v>
      </c>
      <c r="U53" s="79" t="s">
        <v>1887</v>
      </c>
      <c r="V53" s="79" t="s">
        <v>1887</v>
      </c>
      <c r="W53" s="79" t="s">
        <v>3979</v>
      </c>
      <c r="X53" s="79" t="s">
        <v>3978</v>
      </c>
      <c r="Y53" s="132">
        <f t="shared" si="0"/>
        <v>2</v>
      </c>
      <c r="Z53" s="132" t="str">
        <f t="shared" si="1"/>
        <v>0</v>
      </c>
      <c r="AA53" s="372">
        <f t="shared" si="2"/>
        <v>2</v>
      </c>
      <c r="AB53" s="728"/>
      <c r="AC53" s="728"/>
      <c r="AD53" s="729"/>
      <c r="AE53" s="729"/>
      <c r="AF53" s="729"/>
      <c r="AG53" s="729"/>
      <c r="AH53" s="729"/>
    </row>
    <row r="54" spans="1:34" s="79" customFormat="1" ht="12" customHeight="1" x14ac:dyDescent="0.2">
      <c r="A54" s="16" t="s">
        <v>4446</v>
      </c>
      <c r="B54" s="17">
        <v>216</v>
      </c>
      <c r="C54" s="16" t="s">
        <v>4447</v>
      </c>
      <c r="D54" s="734">
        <v>2</v>
      </c>
      <c r="E54" s="79" t="s">
        <v>5516</v>
      </c>
      <c r="F54" s="275">
        <v>1</v>
      </c>
      <c r="G54" s="526">
        <v>1</v>
      </c>
      <c r="H54" s="18" t="s">
        <v>1561</v>
      </c>
      <c r="I54" s="126" t="s">
        <v>5266</v>
      </c>
      <c r="J54" s="18" t="s">
        <v>3005</v>
      </c>
      <c r="K54" s="19" t="s">
        <v>4069</v>
      </c>
      <c r="L54" s="254" t="s">
        <v>1616</v>
      </c>
      <c r="M54" s="275" t="s">
        <v>4379</v>
      </c>
      <c r="N54" s="18" t="s">
        <v>3005</v>
      </c>
      <c r="O54" s="180" t="s">
        <v>1916</v>
      </c>
      <c r="P54" s="526">
        <v>1</v>
      </c>
      <c r="Q54" s="1" t="s">
        <v>3210</v>
      </c>
      <c r="R54" s="2">
        <v>0</v>
      </c>
      <c r="S54" s="246">
        <v>25243</v>
      </c>
      <c r="T54" s="1" t="s">
        <v>807</v>
      </c>
      <c r="U54" s="79" t="s">
        <v>1887</v>
      </c>
      <c r="V54" s="79" t="s">
        <v>1887</v>
      </c>
      <c r="W54" s="79" t="s">
        <v>3979</v>
      </c>
      <c r="X54" s="79" t="s">
        <v>3978</v>
      </c>
      <c r="Y54" s="132">
        <f t="shared" si="0"/>
        <v>2</v>
      </c>
      <c r="Z54" s="132" t="str">
        <f t="shared" si="1"/>
        <v>0</v>
      </c>
      <c r="AA54" s="372">
        <f t="shared" si="2"/>
        <v>2</v>
      </c>
      <c r="AB54" s="122"/>
      <c r="AC54" s="728"/>
      <c r="AD54" s="729"/>
      <c r="AE54" s="729"/>
      <c r="AF54" s="729"/>
      <c r="AG54" s="729"/>
      <c r="AH54" s="729"/>
    </row>
    <row r="55" spans="1:34" s="79" customFormat="1" ht="12" customHeight="1" x14ac:dyDescent="0.2">
      <c r="A55" s="16" t="s">
        <v>4446</v>
      </c>
      <c r="B55" s="17">
        <v>216</v>
      </c>
      <c r="C55" s="16" t="s">
        <v>4447</v>
      </c>
      <c r="D55" s="734">
        <v>3</v>
      </c>
      <c r="E55" s="79" t="s">
        <v>5516</v>
      </c>
      <c r="F55" s="275">
        <v>1</v>
      </c>
      <c r="G55" s="526">
        <v>1</v>
      </c>
      <c r="H55" s="18" t="s">
        <v>1561</v>
      </c>
      <c r="I55" s="126" t="s">
        <v>5266</v>
      </c>
      <c r="J55" s="18" t="s">
        <v>3005</v>
      </c>
      <c r="K55" s="19" t="s">
        <v>4069</v>
      </c>
      <c r="L55" s="254" t="s">
        <v>1616</v>
      </c>
      <c r="M55" s="275" t="s">
        <v>4379</v>
      </c>
      <c r="N55" s="18" t="s">
        <v>3005</v>
      </c>
      <c r="O55" s="180" t="s">
        <v>1916</v>
      </c>
      <c r="P55" s="526">
        <v>1</v>
      </c>
      <c r="Q55" s="1" t="s">
        <v>3210</v>
      </c>
      <c r="R55" s="2">
        <v>0</v>
      </c>
      <c r="S55" s="246">
        <v>25243</v>
      </c>
      <c r="T55" s="1" t="s">
        <v>807</v>
      </c>
      <c r="U55" s="79" t="s">
        <v>1887</v>
      </c>
      <c r="V55" s="79" t="s">
        <v>1887</v>
      </c>
      <c r="W55" s="79" t="s">
        <v>3979</v>
      </c>
      <c r="X55" s="79" t="s">
        <v>3978</v>
      </c>
      <c r="Y55" s="132">
        <f t="shared" si="0"/>
        <v>2</v>
      </c>
      <c r="Z55" s="132" t="str">
        <f t="shared" si="1"/>
        <v>0</v>
      </c>
      <c r="AA55" s="372">
        <f t="shared" si="2"/>
        <v>2</v>
      </c>
      <c r="AB55" s="122"/>
      <c r="AC55" s="728"/>
      <c r="AD55" s="729"/>
      <c r="AE55" s="729"/>
      <c r="AF55" s="729"/>
      <c r="AG55" s="729"/>
      <c r="AH55" s="729"/>
    </row>
    <row r="56" spans="1:34" s="79" customFormat="1" ht="12" customHeight="1" x14ac:dyDescent="0.2">
      <c r="A56" s="16" t="s">
        <v>4446</v>
      </c>
      <c r="B56" s="17">
        <v>216</v>
      </c>
      <c r="C56" s="16" t="s">
        <v>4447</v>
      </c>
      <c r="D56" s="734">
        <v>4</v>
      </c>
      <c r="E56" s="79" t="s">
        <v>5516</v>
      </c>
      <c r="F56" s="275">
        <v>1</v>
      </c>
      <c r="G56" s="526">
        <v>1</v>
      </c>
      <c r="H56" s="18" t="s">
        <v>1561</v>
      </c>
      <c r="I56" s="126" t="s">
        <v>5266</v>
      </c>
      <c r="J56" s="18" t="s">
        <v>3005</v>
      </c>
      <c r="K56" s="19" t="s">
        <v>4069</v>
      </c>
      <c r="L56" s="254" t="s">
        <v>1616</v>
      </c>
      <c r="M56" s="275" t="s">
        <v>4379</v>
      </c>
      <c r="N56" s="18" t="s">
        <v>3005</v>
      </c>
      <c r="O56" s="180" t="s">
        <v>1916</v>
      </c>
      <c r="P56" s="526">
        <v>1</v>
      </c>
      <c r="Q56" s="1" t="s">
        <v>3210</v>
      </c>
      <c r="R56" s="2">
        <v>0</v>
      </c>
      <c r="S56" s="246">
        <v>25243</v>
      </c>
      <c r="T56" s="1" t="s">
        <v>807</v>
      </c>
      <c r="U56" s="79" t="s">
        <v>1887</v>
      </c>
      <c r="V56" s="79" t="s">
        <v>1887</v>
      </c>
      <c r="W56" s="79" t="s">
        <v>3979</v>
      </c>
      <c r="X56" s="79" t="s">
        <v>3978</v>
      </c>
      <c r="Y56" s="132">
        <f t="shared" si="0"/>
        <v>2</v>
      </c>
      <c r="Z56" s="132" t="str">
        <f t="shared" si="1"/>
        <v>0</v>
      </c>
      <c r="AA56" s="372">
        <f t="shared" si="2"/>
        <v>2</v>
      </c>
      <c r="AB56" s="122"/>
      <c r="AC56" s="728"/>
      <c r="AD56" s="729"/>
      <c r="AE56" s="729"/>
      <c r="AF56" s="729"/>
      <c r="AG56" s="729"/>
      <c r="AH56" s="729"/>
    </row>
    <row r="57" spans="1:34" s="79" customFormat="1" ht="12" customHeight="1" x14ac:dyDescent="0.2">
      <c r="A57" s="16" t="s">
        <v>4446</v>
      </c>
      <c r="B57" s="17">
        <v>216</v>
      </c>
      <c r="C57" s="16" t="s">
        <v>4447</v>
      </c>
      <c r="D57" s="734">
        <v>5</v>
      </c>
      <c r="E57" s="79" t="s">
        <v>5516</v>
      </c>
      <c r="F57" s="275">
        <v>1</v>
      </c>
      <c r="G57" s="526">
        <v>1</v>
      </c>
      <c r="H57" s="18" t="s">
        <v>1561</v>
      </c>
      <c r="I57" s="126" t="s">
        <v>5266</v>
      </c>
      <c r="J57" s="18" t="s">
        <v>3005</v>
      </c>
      <c r="K57" s="19" t="s">
        <v>4069</v>
      </c>
      <c r="L57" s="254" t="s">
        <v>1616</v>
      </c>
      <c r="M57" s="275" t="s">
        <v>4379</v>
      </c>
      <c r="N57" s="18" t="s">
        <v>3005</v>
      </c>
      <c r="O57" s="180" t="s">
        <v>1916</v>
      </c>
      <c r="P57" s="526">
        <v>1</v>
      </c>
      <c r="Q57" s="1" t="s">
        <v>3210</v>
      </c>
      <c r="R57" s="2">
        <v>0</v>
      </c>
      <c r="S57" s="246">
        <v>25243</v>
      </c>
      <c r="T57" s="1" t="s">
        <v>807</v>
      </c>
      <c r="U57" s="79" t="s">
        <v>1887</v>
      </c>
      <c r="V57" s="79" t="s">
        <v>1887</v>
      </c>
      <c r="W57" s="79" t="s">
        <v>3979</v>
      </c>
      <c r="X57" s="79" t="s">
        <v>3978</v>
      </c>
      <c r="Y57" s="132">
        <f t="shared" si="0"/>
        <v>2</v>
      </c>
      <c r="Z57" s="132" t="str">
        <f t="shared" si="1"/>
        <v>0</v>
      </c>
      <c r="AA57" s="372">
        <f t="shared" si="2"/>
        <v>2</v>
      </c>
      <c r="AB57" s="122"/>
      <c r="AC57" s="728"/>
      <c r="AD57" s="729"/>
      <c r="AE57" s="729"/>
      <c r="AF57" s="729"/>
      <c r="AG57" s="729"/>
      <c r="AH57" s="729"/>
    </row>
    <row r="58" spans="1:34" s="79" customFormat="1" ht="12" customHeight="1" x14ac:dyDescent="0.2">
      <c r="A58" s="16" t="s">
        <v>4446</v>
      </c>
      <c r="B58" s="17">
        <v>216</v>
      </c>
      <c r="C58" s="16" t="s">
        <v>4447</v>
      </c>
      <c r="D58" s="734">
        <v>6</v>
      </c>
      <c r="E58" s="79" t="s">
        <v>5516</v>
      </c>
      <c r="F58" s="275">
        <v>1</v>
      </c>
      <c r="G58" s="526">
        <v>1</v>
      </c>
      <c r="H58" s="18" t="s">
        <v>1561</v>
      </c>
      <c r="I58" s="126" t="s">
        <v>5266</v>
      </c>
      <c r="J58" s="18" t="s">
        <v>3005</v>
      </c>
      <c r="K58" s="19" t="s">
        <v>4069</v>
      </c>
      <c r="L58" s="254" t="s">
        <v>1616</v>
      </c>
      <c r="M58" s="275" t="s">
        <v>4379</v>
      </c>
      <c r="N58" s="18" t="s">
        <v>3005</v>
      </c>
      <c r="O58" s="180" t="s">
        <v>1916</v>
      </c>
      <c r="P58" s="526">
        <v>1</v>
      </c>
      <c r="Q58" s="1" t="s">
        <v>3210</v>
      </c>
      <c r="R58" s="2">
        <v>0</v>
      </c>
      <c r="S58" s="246">
        <v>25243</v>
      </c>
      <c r="T58" s="1" t="s">
        <v>807</v>
      </c>
      <c r="U58" s="79" t="s">
        <v>1887</v>
      </c>
      <c r="V58" s="79" t="s">
        <v>1887</v>
      </c>
      <c r="W58" s="79" t="s">
        <v>3979</v>
      </c>
      <c r="X58" s="79" t="s">
        <v>3978</v>
      </c>
      <c r="Y58" s="132">
        <f t="shared" si="0"/>
        <v>2</v>
      </c>
      <c r="Z58" s="132" t="str">
        <f t="shared" si="1"/>
        <v>0</v>
      </c>
      <c r="AA58" s="372">
        <f t="shared" si="2"/>
        <v>2</v>
      </c>
      <c r="AB58" s="122"/>
      <c r="AC58" s="728"/>
      <c r="AD58" s="729"/>
      <c r="AE58" s="729"/>
      <c r="AF58" s="729"/>
      <c r="AG58" s="729"/>
      <c r="AH58" s="729"/>
    </row>
    <row r="59" spans="1:34" s="79" customFormat="1" ht="12" customHeight="1" x14ac:dyDescent="0.2">
      <c r="A59" s="16" t="s">
        <v>4446</v>
      </c>
      <c r="B59" s="17">
        <v>216</v>
      </c>
      <c r="C59" s="16" t="s">
        <v>4447</v>
      </c>
      <c r="D59" s="734">
        <v>7</v>
      </c>
      <c r="E59" s="79" t="s">
        <v>5516</v>
      </c>
      <c r="F59" s="275">
        <v>1</v>
      </c>
      <c r="G59" s="526">
        <v>1</v>
      </c>
      <c r="H59" s="18" t="s">
        <v>1561</v>
      </c>
      <c r="I59" s="126" t="s">
        <v>5266</v>
      </c>
      <c r="J59" s="18" t="s">
        <v>3005</v>
      </c>
      <c r="K59" s="19" t="s">
        <v>4069</v>
      </c>
      <c r="L59" s="254" t="s">
        <v>1616</v>
      </c>
      <c r="M59" s="275" t="s">
        <v>4379</v>
      </c>
      <c r="N59" s="18" t="s">
        <v>3005</v>
      </c>
      <c r="O59" s="180" t="s">
        <v>1916</v>
      </c>
      <c r="P59" s="526">
        <v>1</v>
      </c>
      <c r="Q59" s="1" t="s">
        <v>3210</v>
      </c>
      <c r="R59" s="2">
        <v>0</v>
      </c>
      <c r="S59" s="246">
        <v>25243</v>
      </c>
      <c r="T59" s="1" t="s">
        <v>807</v>
      </c>
      <c r="U59" s="79" t="s">
        <v>1887</v>
      </c>
      <c r="V59" s="79" t="s">
        <v>1887</v>
      </c>
      <c r="W59" s="79" t="s">
        <v>3979</v>
      </c>
      <c r="X59" s="79" t="s">
        <v>3978</v>
      </c>
      <c r="Y59" s="132">
        <f t="shared" si="0"/>
        <v>2</v>
      </c>
      <c r="Z59" s="132" t="str">
        <f t="shared" si="1"/>
        <v>0</v>
      </c>
      <c r="AA59" s="372">
        <f t="shared" si="2"/>
        <v>2</v>
      </c>
      <c r="AB59" s="728"/>
      <c r="AC59" s="728"/>
      <c r="AD59" s="729"/>
      <c r="AE59" s="729"/>
      <c r="AF59" s="729"/>
      <c r="AG59" s="729"/>
      <c r="AH59" s="729"/>
    </row>
    <row r="60" spans="1:34" s="79" customFormat="1" ht="12" customHeight="1" x14ac:dyDescent="0.2">
      <c r="A60" s="16" t="s">
        <v>4446</v>
      </c>
      <c r="B60" s="17">
        <v>216</v>
      </c>
      <c r="C60" s="16" t="s">
        <v>4447</v>
      </c>
      <c r="D60" s="734">
        <v>8</v>
      </c>
      <c r="E60" s="79" t="s">
        <v>5516</v>
      </c>
      <c r="F60" s="275">
        <v>1</v>
      </c>
      <c r="G60" s="526">
        <v>1</v>
      </c>
      <c r="H60" s="18" t="s">
        <v>1561</v>
      </c>
      <c r="I60" s="126" t="s">
        <v>5266</v>
      </c>
      <c r="J60" s="18" t="s">
        <v>3005</v>
      </c>
      <c r="K60" s="19" t="s">
        <v>4069</v>
      </c>
      <c r="L60" s="254" t="s">
        <v>1616</v>
      </c>
      <c r="M60" s="275" t="s">
        <v>4379</v>
      </c>
      <c r="N60" s="18" t="s">
        <v>3005</v>
      </c>
      <c r="O60" s="180" t="s">
        <v>1916</v>
      </c>
      <c r="P60" s="526">
        <v>1</v>
      </c>
      <c r="Q60" s="1" t="s">
        <v>3210</v>
      </c>
      <c r="R60" s="2">
        <v>0</v>
      </c>
      <c r="S60" s="246">
        <v>25243</v>
      </c>
      <c r="T60" s="1" t="s">
        <v>807</v>
      </c>
      <c r="U60" s="79" t="s">
        <v>1887</v>
      </c>
      <c r="V60" s="79" t="s">
        <v>1887</v>
      </c>
      <c r="W60" s="79" t="s">
        <v>3979</v>
      </c>
      <c r="X60" s="79" t="s">
        <v>3978</v>
      </c>
      <c r="Y60" s="132">
        <f t="shared" si="0"/>
        <v>2</v>
      </c>
      <c r="Z60" s="132" t="str">
        <f t="shared" si="1"/>
        <v>0</v>
      </c>
      <c r="AA60" s="372">
        <f t="shared" si="2"/>
        <v>2</v>
      </c>
      <c r="AB60" s="728"/>
      <c r="AC60" s="728"/>
      <c r="AD60" s="729"/>
      <c r="AE60" s="729"/>
      <c r="AF60" s="729"/>
      <c r="AG60" s="729"/>
      <c r="AH60" s="729"/>
    </row>
    <row r="61" spans="1:34" s="79" customFormat="1" ht="12" customHeight="1" x14ac:dyDescent="0.2">
      <c r="A61" s="16" t="s">
        <v>4446</v>
      </c>
      <c r="B61" s="17">
        <v>216</v>
      </c>
      <c r="C61" s="16" t="s">
        <v>4447</v>
      </c>
      <c r="D61" s="734">
        <v>9</v>
      </c>
      <c r="E61" s="79" t="s">
        <v>5516</v>
      </c>
      <c r="F61" s="275">
        <v>1</v>
      </c>
      <c r="G61" s="526">
        <v>1</v>
      </c>
      <c r="H61" s="18" t="s">
        <v>1561</v>
      </c>
      <c r="I61" s="126" t="s">
        <v>5266</v>
      </c>
      <c r="J61" s="18" t="s">
        <v>3005</v>
      </c>
      <c r="K61" s="19" t="s">
        <v>4069</v>
      </c>
      <c r="L61" s="254" t="s">
        <v>1616</v>
      </c>
      <c r="M61" s="275" t="s">
        <v>4379</v>
      </c>
      <c r="N61" s="18" t="s">
        <v>3005</v>
      </c>
      <c r="O61" s="180" t="s">
        <v>1916</v>
      </c>
      <c r="P61" s="526">
        <v>1</v>
      </c>
      <c r="Q61" s="1" t="s">
        <v>3210</v>
      </c>
      <c r="R61" s="2">
        <v>0</v>
      </c>
      <c r="S61" s="246">
        <v>25243</v>
      </c>
      <c r="T61" s="1" t="s">
        <v>807</v>
      </c>
      <c r="U61" s="79" t="s">
        <v>1887</v>
      </c>
      <c r="V61" s="79" t="s">
        <v>1887</v>
      </c>
      <c r="W61" s="79" t="s">
        <v>3979</v>
      </c>
      <c r="X61" s="79" t="s">
        <v>3978</v>
      </c>
      <c r="Y61" s="132">
        <f t="shared" si="0"/>
        <v>2</v>
      </c>
      <c r="Z61" s="132" t="str">
        <f t="shared" si="1"/>
        <v>0</v>
      </c>
      <c r="AA61" s="372">
        <f t="shared" si="2"/>
        <v>2</v>
      </c>
      <c r="AB61" s="728"/>
      <c r="AC61" s="728"/>
      <c r="AD61" s="729"/>
      <c r="AE61" s="729"/>
      <c r="AF61" s="729"/>
      <c r="AG61" s="729"/>
      <c r="AH61" s="729"/>
    </row>
    <row r="62" spans="1:34" s="79" customFormat="1" ht="12" customHeight="1" x14ac:dyDescent="0.2">
      <c r="A62" s="16" t="s">
        <v>4446</v>
      </c>
      <c r="B62" s="17">
        <v>216</v>
      </c>
      <c r="C62" s="16" t="s">
        <v>4447</v>
      </c>
      <c r="D62" s="734">
        <v>10</v>
      </c>
      <c r="E62" s="79" t="s">
        <v>5516</v>
      </c>
      <c r="F62" s="275">
        <v>1</v>
      </c>
      <c r="G62" s="526">
        <v>1</v>
      </c>
      <c r="H62" s="18" t="s">
        <v>1561</v>
      </c>
      <c r="I62" s="126" t="s">
        <v>5266</v>
      </c>
      <c r="J62" s="18" t="s">
        <v>3005</v>
      </c>
      <c r="K62" s="19" t="s">
        <v>4069</v>
      </c>
      <c r="L62" s="254" t="s">
        <v>1616</v>
      </c>
      <c r="M62" s="275" t="s">
        <v>4379</v>
      </c>
      <c r="N62" s="18" t="s">
        <v>3005</v>
      </c>
      <c r="O62" s="180" t="s">
        <v>1916</v>
      </c>
      <c r="P62" s="526">
        <v>1</v>
      </c>
      <c r="Q62" s="1" t="s">
        <v>3210</v>
      </c>
      <c r="R62" s="2">
        <v>0</v>
      </c>
      <c r="S62" s="246">
        <v>25243</v>
      </c>
      <c r="T62" s="1" t="s">
        <v>807</v>
      </c>
      <c r="U62" s="79" t="s">
        <v>1887</v>
      </c>
      <c r="V62" s="79" t="s">
        <v>1887</v>
      </c>
      <c r="W62" s="79" t="s">
        <v>3979</v>
      </c>
      <c r="X62" s="79" t="s">
        <v>3978</v>
      </c>
      <c r="Y62" s="132">
        <f t="shared" si="0"/>
        <v>2</v>
      </c>
      <c r="Z62" s="132" t="str">
        <f t="shared" si="1"/>
        <v>0</v>
      </c>
      <c r="AA62" s="372">
        <f t="shared" si="2"/>
        <v>2</v>
      </c>
      <c r="AB62" s="728"/>
      <c r="AC62" s="728"/>
      <c r="AD62" s="729"/>
      <c r="AE62" s="729"/>
      <c r="AF62" s="729"/>
      <c r="AG62" s="729"/>
      <c r="AH62" s="729"/>
    </row>
    <row r="63" spans="1:34" s="79" customFormat="1" ht="12" customHeight="1" x14ac:dyDescent="0.2">
      <c r="A63" s="16" t="s">
        <v>4446</v>
      </c>
      <c r="B63" s="17">
        <v>216</v>
      </c>
      <c r="C63" s="16" t="s">
        <v>4447</v>
      </c>
      <c r="D63" s="734">
        <v>11</v>
      </c>
      <c r="E63" s="79" t="s">
        <v>5516</v>
      </c>
      <c r="F63" s="275">
        <v>1</v>
      </c>
      <c r="G63" s="526">
        <v>1</v>
      </c>
      <c r="H63" s="18" t="s">
        <v>1561</v>
      </c>
      <c r="I63" s="126" t="s">
        <v>5266</v>
      </c>
      <c r="J63" s="18" t="s">
        <v>3005</v>
      </c>
      <c r="K63" s="19" t="s">
        <v>4069</v>
      </c>
      <c r="L63" s="254" t="s">
        <v>1616</v>
      </c>
      <c r="M63" s="275" t="s">
        <v>4379</v>
      </c>
      <c r="N63" s="18" t="s">
        <v>3005</v>
      </c>
      <c r="O63" s="180" t="s">
        <v>1916</v>
      </c>
      <c r="P63" s="526">
        <v>1</v>
      </c>
      <c r="Q63" s="1" t="s">
        <v>3210</v>
      </c>
      <c r="R63" s="2">
        <v>0</v>
      </c>
      <c r="S63" s="246">
        <v>25243</v>
      </c>
      <c r="T63" s="1" t="s">
        <v>807</v>
      </c>
      <c r="U63" s="79" t="s">
        <v>1887</v>
      </c>
      <c r="V63" s="79" t="s">
        <v>1887</v>
      </c>
      <c r="W63" s="79" t="s">
        <v>3979</v>
      </c>
      <c r="X63" s="79" t="s">
        <v>3978</v>
      </c>
      <c r="Y63" s="132">
        <f t="shared" si="0"/>
        <v>2</v>
      </c>
      <c r="Z63" s="132" t="str">
        <f t="shared" si="1"/>
        <v>0</v>
      </c>
      <c r="AA63" s="372">
        <f t="shared" si="2"/>
        <v>2</v>
      </c>
      <c r="AB63" s="728"/>
      <c r="AC63" s="728"/>
      <c r="AD63" s="729"/>
      <c r="AE63" s="729"/>
      <c r="AF63" s="729"/>
      <c r="AG63" s="729"/>
      <c r="AH63" s="729"/>
    </row>
    <row r="64" spans="1:34" s="79" customFormat="1" ht="12" customHeight="1" x14ac:dyDescent="0.2">
      <c r="A64" s="16" t="s">
        <v>4446</v>
      </c>
      <c r="B64" s="17">
        <v>216</v>
      </c>
      <c r="C64" s="16" t="s">
        <v>4447</v>
      </c>
      <c r="D64" s="734">
        <v>12</v>
      </c>
      <c r="E64" s="79" t="s">
        <v>5516</v>
      </c>
      <c r="F64" s="275">
        <v>1</v>
      </c>
      <c r="G64" s="526">
        <v>2</v>
      </c>
      <c r="H64" s="18" t="s">
        <v>1561</v>
      </c>
      <c r="I64" s="126" t="s">
        <v>5266</v>
      </c>
      <c r="J64" s="18" t="s">
        <v>3005</v>
      </c>
      <c r="K64" s="19" t="s">
        <v>4069</v>
      </c>
      <c r="L64" s="254" t="s">
        <v>1616</v>
      </c>
      <c r="M64" s="275" t="s">
        <v>4379</v>
      </c>
      <c r="N64" s="18" t="s">
        <v>3005</v>
      </c>
      <c r="O64" s="180" t="s">
        <v>1916</v>
      </c>
      <c r="P64" s="526">
        <v>2</v>
      </c>
      <c r="Q64" s="1" t="s">
        <v>3210</v>
      </c>
      <c r="R64" s="2">
        <v>0</v>
      </c>
      <c r="S64" s="246">
        <v>25243</v>
      </c>
      <c r="T64" s="1" t="s">
        <v>807</v>
      </c>
      <c r="U64" s="79" t="s">
        <v>1887</v>
      </c>
      <c r="V64" s="79" t="s">
        <v>1887</v>
      </c>
      <c r="W64" s="79" t="s">
        <v>3979</v>
      </c>
      <c r="X64" s="79" t="s">
        <v>3978</v>
      </c>
      <c r="Y64" s="132">
        <f t="shared" si="0"/>
        <v>4</v>
      </c>
      <c r="Z64" s="132" t="str">
        <f t="shared" si="1"/>
        <v>0</v>
      </c>
      <c r="AA64" s="372">
        <f t="shared" si="2"/>
        <v>4</v>
      </c>
      <c r="AB64" s="728"/>
      <c r="AC64" s="728"/>
      <c r="AD64" s="729"/>
      <c r="AE64" s="729"/>
      <c r="AF64" s="729"/>
      <c r="AG64" s="729"/>
      <c r="AH64" s="729"/>
    </row>
    <row r="65" spans="1:34" s="79" customFormat="1" ht="12" customHeight="1" x14ac:dyDescent="0.2">
      <c r="A65" s="16" t="s">
        <v>4446</v>
      </c>
      <c r="B65" s="17">
        <v>216</v>
      </c>
      <c r="C65" s="16" t="s">
        <v>4447</v>
      </c>
      <c r="D65" s="734">
        <v>13</v>
      </c>
      <c r="E65" s="79" t="s">
        <v>5516</v>
      </c>
      <c r="F65" s="275">
        <v>1</v>
      </c>
      <c r="G65" s="526">
        <v>2</v>
      </c>
      <c r="H65" s="18" t="s">
        <v>1561</v>
      </c>
      <c r="I65" s="126" t="s">
        <v>5266</v>
      </c>
      <c r="J65" s="18" t="s">
        <v>3005</v>
      </c>
      <c r="K65" s="19" t="s">
        <v>4069</v>
      </c>
      <c r="L65" s="254" t="s">
        <v>1616</v>
      </c>
      <c r="M65" s="275" t="s">
        <v>4379</v>
      </c>
      <c r="N65" s="18" t="s">
        <v>3005</v>
      </c>
      <c r="O65" s="180" t="s">
        <v>1916</v>
      </c>
      <c r="P65" s="526">
        <v>2</v>
      </c>
      <c r="Q65" s="1" t="s">
        <v>3210</v>
      </c>
      <c r="R65" s="2">
        <v>0</v>
      </c>
      <c r="S65" s="246">
        <v>25243</v>
      </c>
      <c r="T65" s="1" t="s">
        <v>807</v>
      </c>
      <c r="U65" s="79" t="s">
        <v>1887</v>
      </c>
      <c r="V65" s="79" t="s">
        <v>1887</v>
      </c>
      <c r="W65" s="79" t="s">
        <v>3979</v>
      </c>
      <c r="X65" s="79" t="s">
        <v>3978</v>
      </c>
      <c r="Y65" s="132">
        <f t="shared" si="0"/>
        <v>4</v>
      </c>
      <c r="Z65" s="132" t="str">
        <f t="shared" si="1"/>
        <v>0</v>
      </c>
      <c r="AA65" s="372">
        <f t="shared" si="2"/>
        <v>4</v>
      </c>
      <c r="AB65" s="728"/>
      <c r="AC65" s="728"/>
      <c r="AD65" s="729"/>
      <c r="AE65" s="729"/>
      <c r="AF65" s="729"/>
      <c r="AG65" s="729"/>
      <c r="AH65" s="729"/>
    </row>
    <row r="66" spans="1:34" s="79" customFormat="1" ht="12" customHeight="1" x14ac:dyDescent="0.2">
      <c r="A66" s="16" t="s">
        <v>4446</v>
      </c>
      <c r="B66" s="17">
        <v>216</v>
      </c>
      <c r="C66" s="16" t="s">
        <v>4447</v>
      </c>
      <c r="D66" s="734">
        <v>14</v>
      </c>
      <c r="E66" s="79" t="s">
        <v>5516</v>
      </c>
      <c r="F66" s="275">
        <v>1</v>
      </c>
      <c r="G66" s="526">
        <v>2</v>
      </c>
      <c r="H66" s="18" t="s">
        <v>1561</v>
      </c>
      <c r="I66" s="126" t="s">
        <v>5266</v>
      </c>
      <c r="J66" s="18" t="s">
        <v>3005</v>
      </c>
      <c r="K66" s="19" t="s">
        <v>4069</v>
      </c>
      <c r="L66" s="254" t="s">
        <v>1616</v>
      </c>
      <c r="M66" s="275" t="s">
        <v>4379</v>
      </c>
      <c r="N66" s="18" t="s">
        <v>3005</v>
      </c>
      <c r="O66" s="180" t="s">
        <v>1916</v>
      </c>
      <c r="P66" s="526">
        <v>2</v>
      </c>
      <c r="Q66" s="1" t="s">
        <v>3210</v>
      </c>
      <c r="R66" s="2">
        <v>0</v>
      </c>
      <c r="S66" s="246">
        <v>25243</v>
      </c>
      <c r="T66" s="1" t="s">
        <v>807</v>
      </c>
      <c r="U66" s="79" t="s">
        <v>1887</v>
      </c>
      <c r="V66" s="79" t="s">
        <v>1887</v>
      </c>
      <c r="W66" s="79" t="s">
        <v>3979</v>
      </c>
      <c r="X66" s="79" t="s">
        <v>3978</v>
      </c>
      <c r="Y66" s="132">
        <f t="shared" si="0"/>
        <v>4</v>
      </c>
      <c r="Z66" s="132" t="str">
        <f t="shared" si="1"/>
        <v>0</v>
      </c>
      <c r="AA66" s="372">
        <f t="shared" si="2"/>
        <v>4</v>
      </c>
      <c r="AB66" s="728"/>
      <c r="AC66" s="728"/>
      <c r="AD66" s="729"/>
      <c r="AE66" s="729"/>
      <c r="AF66" s="729"/>
      <c r="AG66" s="729"/>
      <c r="AH66" s="729"/>
    </row>
    <row r="67" spans="1:34" s="79" customFormat="1" ht="12" customHeight="1" x14ac:dyDescent="0.2">
      <c r="A67" s="16" t="s">
        <v>4446</v>
      </c>
      <c r="B67" s="17">
        <v>216</v>
      </c>
      <c r="C67" s="16" t="s">
        <v>4447</v>
      </c>
      <c r="D67" s="734">
        <v>15</v>
      </c>
      <c r="E67" s="79" t="s">
        <v>5516</v>
      </c>
      <c r="F67" s="275">
        <v>1</v>
      </c>
      <c r="G67" s="526">
        <v>2</v>
      </c>
      <c r="H67" s="18" t="s">
        <v>1561</v>
      </c>
      <c r="I67" s="126" t="s">
        <v>5266</v>
      </c>
      <c r="J67" s="18" t="s">
        <v>3005</v>
      </c>
      <c r="K67" s="19" t="s">
        <v>4069</v>
      </c>
      <c r="L67" s="254" t="s">
        <v>1616</v>
      </c>
      <c r="M67" s="275" t="s">
        <v>4379</v>
      </c>
      <c r="N67" s="18" t="s">
        <v>3005</v>
      </c>
      <c r="O67" s="180" t="s">
        <v>1916</v>
      </c>
      <c r="P67" s="526">
        <v>2</v>
      </c>
      <c r="Q67" s="1" t="s">
        <v>3210</v>
      </c>
      <c r="R67" s="2">
        <v>0</v>
      </c>
      <c r="S67" s="246">
        <v>25243</v>
      </c>
      <c r="T67" s="1" t="s">
        <v>807</v>
      </c>
      <c r="U67" s="79" t="s">
        <v>1887</v>
      </c>
      <c r="V67" s="79" t="s">
        <v>1887</v>
      </c>
      <c r="W67" s="79" t="s">
        <v>3979</v>
      </c>
      <c r="X67" s="79" t="s">
        <v>3978</v>
      </c>
      <c r="Y67" s="132">
        <f t="shared" si="0"/>
        <v>4</v>
      </c>
      <c r="Z67" s="132" t="str">
        <f t="shared" si="1"/>
        <v>0</v>
      </c>
      <c r="AA67" s="372">
        <f t="shared" si="2"/>
        <v>4</v>
      </c>
      <c r="AB67" s="728"/>
      <c r="AC67" s="728"/>
      <c r="AD67" s="729"/>
      <c r="AE67" s="729"/>
      <c r="AF67" s="729"/>
      <c r="AG67" s="729"/>
      <c r="AH67" s="729"/>
    </row>
    <row r="68" spans="1:34" s="79" customFormat="1" ht="12" customHeight="1" x14ac:dyDescent="0.2">
      <c r="A68" s="16" t="s">
        <v>4446</v>
      </c>
      <c r="B68" s="17">
        <v>216</v>
      </c>
      <c r="C68" s="16" t="s">
        <v>4447</v>
      </c>
      <c r="D68" s="734">
        <v>16</v>
      </c>
      <c r="E68" s="79" t="s">
        <v>5516</v>
      </c>
      <c r="F68" s="275">
        <v>1</v>
      </c>
      <c r="G68" s="526">
        <v>2</v>
      </c>
      <c r="H68" s="18" t="s">
        <v>1561</v>
      </c>
      <c r="I68" s="126" t="s">
        <v>5266</v>
      </c>
      <c r="J68" s="18" t="s">
        <v>3005</v>
      </c>
      <c r="K68" s="19" t="s">
        <v>4069</v>
      </c>
      <c r="L68" s="254" t="s">
        <v>1616</v>
      </c>
      <c r="M68" s="275" t="s">
        <v>4379</v>
      </c>
      <c r="N68" s="18" t="s">
        <v>3005</v>
      </c>
      <c r="O68" s="180" t="s">
        <v>1916</v>
      </c>
      <c r="P68" s="526">
        <v>2</v>
      </c>
      <c r="Q68" s="1" t="s">
        <v>3210</v>
      </c>
      <c r="R68" s="2">
        <v>0</v>
      </c>
      <c r="S68" s="246">
        <v>25243</v>
      </c>
      <c r="T68" s="1" t="s">
        <v>807</v>
      </c>
      <c r="U68" s="79" t="s">
        <v>1887</v>
      </c>
      <c r="V68" s="79" t="s">
        <v>1887</v>
      </c>
      <c r="W68" s="79" t="s">
        <v>3979</v>
      </c>
      <c r="X68" s="79" t="s">
        <v>3978</v>
      </c>
      <c r="Y68" s="132">
        <f t="shared" si="0"/>
        <v>4</v>
      </c>
      <c r="Z68" s="132" t="str">
        <f t="shared" si="1"/>
        <v>0</v>
      </c>
      <c r="AA68" s="372">
        <f t="shared" si="2"/>
        <v>4</v>
      </c>
      <c r="AB68" s="728"/>
      <c r="AC68" s="728"/>
      <c r="AD68" s="729"/>
      <c r="AE68" s="729"/>
      <c r="AF68" s="729"/>
      <c r="AG68" s="729"/>
      <c r="AH68" s="729"/>
    </row>
    <row r="69" spans="1:34" s="79" customFormat="1" ht="12" customHeight="1" x14ac:dyDescent="0.2">
      <c r="A69" s="16" t="s">
        <v>4446</v>
      </c>
      <c r="B69" s="17">
        <v>216</v>
      </c>
      <c r="C69" s="16" t="s">
        <v>4447</v>
      </c>
      <c r="D69" s="734">
        <v>17</v>
      </c>
      <c r="E69" s="79" t="s">
        <v>5516</v>
      </c>
      <c r="F69" s="275">
        <v>1</v>
      </c>
      <c r="G69" s="526">
        <v>2</v>
      </c>
      <c r="H69" s="18" t="s">
        <v>1561</v>
      </c>
      <c r="I69" s="126" t="s">
        <v>5266</v>
      </c>
      <c r="J69" s="18" t="s">
        <v>3005</v>
      </c>
      <c r="K69" s="19" t="s">
        <v>4069</v>
      </c>
      <c r="L69" s="254" t="s">
        <v>1616</v>
      </c>
      <c r="M69" s="275" t="s">
        <v>4379</v>
      </c>
      <c r="N69" s="18" t="s">
        <v>3005</v>
      </c>
      <c r="O69" s="180" t="s">
        <v>1916</v>
      </c>
      <c r="P69" s="526">
        <v>2</v>
      </c>
      <c r="Q69" s="1" t="s">
        <v>3210</v>
      </c>
      <c r="R69" s="2">
        <v>0</v>
      </c>
      <c r="S69" s="246">
        <v>25243</v>
      </c>
      <c r="T69" s="1" t="s">
        <v>807</v>
      </c>
      <c r="U69" s="79" t="s">
        <v>1887</v>
      </c>
      <c r="V69" s="79" t="s">
        <v>1887</v>
      </c>
      <c r="W69" s="79" t="s">
        <v>3979</v>
      </c>
      <c r="X69" s="79" t="s">
        <v>3978</v>
      </c>
      <c r="Y69" s="132">
        <f t="shared" si="0"/>
        <v>4</v>
      </c>
      <c r="Z69" s="132" t="str">
        <f t="shared" si="1"/>
        <v>0</v>
      </c>
      <c r="AA69" s="372">
        <f t="shared" si="2"/>
        <v>4</v>
      </c>
      <c r="AB69" s="728"/>
      <c r="AC69" s="728"/>
      <c r="AD69" s="729"/>
      <c r="AE69" s="729"/>
      <c r="AF69" s="729"/>
      <c r="AG69" s="729"/>
      <c r="AH69" s="729"/>
    </row>
    <row r="70" spans="1:34" s="79" customFormat="1" ht="12" customHeight="1" x14ac:dyDescent="0.2">
      <c r="A70" s="16" t="s">
        <v>4446</v>
      </c>
      <c r="B70" s="17">
        <v>216</v>
      </c>
      <c r="C70" s="16" t="s">
        <v>4447</v>
      </c>
      <c r="D70" s="758" t="s">
        <v>1909</v>
      </c>
      <c r="E70" s="18" t="s">
        <v>5516</v>
      </c>
      <c r="F70" s="18">
        <v>1</v>
      </c>
      <c r="G70" s="526">
        <v>2</v>
      </c>
      <c r="H70" s="18" t="s">
        <v>1561</v>
      </c>
      <c r="I70" s="126" t="s">
        <v>5266</v>
      </c>
      <c r="J70" s="18" t="s">
        <v>3005</v>
      </c>
      <c r="K70" s="19" t="s">
        <v>4069</v>
      </c>
      <c r="L70" s="254" t="s">
        <v>1616</v>
      </c>
      <c r="M70" s="275" t="s">
        <v>4379</v>
      </c>
      <c r="N70" s="18" t="s">
        <v>3005</v>
      </c>
      <c r="O70" s="180" t="s">
        <v>1916</v>
      </c>
      <c r="P70" s="526">
        <v>2</v>
      </c>
      <c r="Q70" s="1" t="s">
        <v>3210</v>
      </c>
      <c r="R70" s="2">
        <v>0</v>
      </c>
      <c r="S70" s="246">
        <v>25243</v>
      </c>
      <c r="T70" s="1" t="s">
        <v>807</v>
      </c>
      <c r="U70" s="79" t="s">
        <v>1887</v>
      </c>
      <c r="V70" s="79" t="s">
        <v>1887</v>
      </c>
      <c r="W70" s="79" t="s">
        <v>3979</v>
      </c>
      <c r="X70" s="79" t="s">
        <v>3978</v>
      </c>
      <c r="Y70" s="132">
        <f t="shared" si="0"/>
        <v>4</v>
      </c>
      <c r="Z70" s="132" t="str">
        <f t="shared" si="1"/>
        <v>0</v>
      </c>
      <c r="AA70" s="372">
        <f t="shared" si="2"/>
        <v>4</v>
      </c>
      <c r="AB70" s="728"/>
      <c r="AC70" s="728"/>
      <c r="AD70" s="729"/>
      <c r="AE70" s="729"/>
      <c r="AF70" s="729"/>
      <c r="AG70" s="729"/>
      <c r="AH70" s="729"/>
    </row>
    <row r="71" spans="1:34" s="79" customFormat="1" ht="12" customHeight="1" x14ac:dyDescent="0.2">
      <c r="A71" s="16" t="s">
        <v>4446</v>
      </c>
      <c r="B71" s="17">
        <v>216</v>
      </c>
      <c r="C71" s="16" t="s">
        <v>4447</v>
      </c>
      <c r="D71" s="758" t="s">
        <v>1910</v>
      </c>
      <c r="E71" s="18" t="s">
        <v>5516</v>
      </c>
      <c r="F71" s="18">
        <v>1</v>
      </c>
      <c r="G71" s="526">
        <v>2</v>
      </c>
      <c r="H71" s="18" t="s">
        <v>1561</v>
      </c>
      <c r="I71" s="126" t="s">
        <v>5266</v>
      </c>
      <c r="J71" s="18" t="s">
        <v>3005</v>
      </c>
      <c r="K71" s="19" t="s">
        <v>4069</v>
      </c>
      <c r="L71" s="254" t="s">
        <v>1616</v>
      </c>
      <c r="M71" s="275" t="s">
        <v>4379</v>
      </c>
      <c r="N71" s="18" t="s">
        <v>3005</v>
      </c>
      <c r="O71" s="180" t="s">
        <v>1916</v>
      </c>
      <c r="P71" s="526">
        <v>2</v>
      </c>
      <c r="Q71" s="1" t="s">
        <v>3210</v>
      </c>
      <c r="R71" s="2">
        <v>0</v>
      </c>
      <c r="S71" s="246">
        <v>25243</v>
      </c>
      <c r="T71" s="1" t="s">
        <v>807</v>
      </c>
      <c r="U71" s="79" t="s">
        <v>1887</v>
      </c>
      <c r="V71" s="79" t="s">
        <v>1887</v>
      </c>
      <c r="W71" s="79" t="s">
        <v>3979</v>
      </c>
      <c r="X71" s="79" t="s">
        <v>3978</v>
      </c>
      <c r="Y71" s="132">
        <f t="shared" ref="Y71:Y134" si="3">F71*G71*2</f>
        <v>4</v>
      </c>
      <c r="Z71" s="132" t="str">
        <f t="shared" ref="Z71:Z134" si="4">IF(X71="N",Y71,"0")</f>
        <v>0</v>
      </c>
      <c r="AA71" s="372">
        <f t="shared" ref="AA71:AA134" si="5">IF(X71="P",Y71,"0")</f>
        <v>4</v>
      </c>
      <c r="AB71" s="728"/>
      <c r="AC71" s="728"/>
      <c r="AD71" s="729"/>
      <c r="AE71" s="729"/>
      <c r="AF71" s="729"/>
      <c r="AG71" s="729"/>
      <c r="AH71" s="729"/>
    </row>
    <row r="72" spans="1:34" s="79" customFormat="1" ht="12" customHeight="1" x14ac:dyDescent="0.2">
      <c r="A72" s="16" t="s">
        <v>4446</v>
      </c>
      <c r="B72" s="17">
        <v>216</v>
      </c>
      <c r="C72" s="16" t="s">
        <v>4447</v>
      </c>
      <c r="D72" s="758" t="s">
        <v>1911</v>
      </c>
      <c r="E72" s="18" t="s">
        <v>5516</v>
      </c>
      <c r="F72" s="18">
        <v>1</v>
      </c>
      <c r="G72" s="526">
        <v>2</v>
      </c>
      <c r="H72" s="18" t="s">
        <v>1561</v>
      </c>
      <c r="I72" s="126" t="s">
        <v>5266</v>
      </c>
      <c r="J72" s="18" t="s">
        <v>3005</v>
      </c>
      <c r="K72" s="19" t="s">
        <v>4069</v>
      </c>
      <c r="L72" s="254" t="s">
        <v>1616</v>
      </c>
      <c r="M72" s="275" t="s">
        <v>4379</v>
      </c>
      <c r="N72" s="18" t="s">
        <v>3005</v>
      </c>
      <c r="O72" s="180" t="s">
        <v>1916</v>
      </c>
      <c r="P72" s="526">
        <v>2</v>
      </c>
      <c r="Q72" s="1" t="s">
        <v>3210</v>
      </c>
      <c r="R72" s="2">
        <v>0</v>
      </c>
      <c r="S72" s="246">
        <v>25243</v>
      </c>
      <c r="T72" s="1" t="s">
        <v>807</v>
      </c>
      <c r="U72" s="79" t="s">
        <v>1887</v>
      </c>
      <c r="V72" s="79" t="s">
        <v>1887</v>
      </c>
      <c r="W72" s="79" t="s">
        <v>3979</v>
      </c>
      <c r="X72" s="79" t="s">
        <v>3978</v>
      </c>
      <c r="Y72" s="132">
        <f t="shared" si="3"/>
        <v>4</v>
      </c>
      <c r="Z72" s="132" t="str">
        <f t="shared" si="4"/>
        <v>0</v>
      </c>
      <c r="AA72" s="372">
        <f t="shared" si="5"/>
        <v>4</v>
      </c>
      <c r="AB72" s="728"/>
      <c r="AC72" s="728"/>
      <c r="AD72" s="729"/>
      <c r="AE72" s="729"/>
      <c r="AF72" s="729"/>
      <c r="AG72" s="729"/>
      <c r="AH72" s="729"/>
    </row>
    <row r="73" spans="1:34" s="79" customFormat="1" ht="12" customHeight="1" x14ac:dyDescent="0.2">
      <c r="A73" s="16" t="s">
        <v>4446</v>
      </c>
      <c r="B73" s="17">
        <v>216</v>
      </c>
      <c r="C73" s="16" t="s">
        <v>4447</v>
      </c>
      <c r="D73" s="734">
        <v>21</v>
      </c>
      <c r="E73" s="79" t="s">
        <v>5516</v>
      </c>
      <c r="F73" s="275">
        <v>1</v>
      </c>
      <c r="G73" s="526">
        <v>2</v>
      </c>
      <c r="H73" s="18" t="s">
        <v>1561</v>
      </c>
      <c r="I73" s="126" t="s">
        <v>5266</v>
      </c>
      <c r="J73" s="18" t="s">
        <v>3005</v>
      </c>
      <c r="K73" s="19" t="s">
        <v>4069</v>
      </c>
      <c r="L73" s="254" t="s">
        <v>1616</v>
      </c>
      <c r="M73" s="275" t="s">
        <v>4379</v>
      </c>
      <c r="N73" s="18" t="s">
        <v>3005</v>
      </c>
      <c r="O73" s="180" t="s">
        <v>1916</v>
      </c>
      <c r="P73" s="526">
        <v>2</v>
      </c>
      <c r="Q73" s="1" t="s">
        <v>3210</v>
      </c>
      <c r="R73" s="2">
        <v>0</v>
      </c>
      <c r="S73" s="246">
        <v>25243</v>
      </c>
      <c r="T73" s="1" t="s">
        <v>807</v>
      </c>
      <c r="U73" s="79" t="s">
        <v>1887</v>
      </c>
      <c r="V73" s="79" t="s">
        <v>1887</v>
      </c>
      <c r="W73" s="79" t="s">
        <v>3979</v>
      </c>
      <c r="X73" s="79" t="s">
        <v>3978</v>
      </c>
      <c r="Y73" s="132">
        <f t="shared" si="3"/>
        <v>4</v>
      </c>
      <c r="Z73" s="132" t="str">
        <f t="shared" si="4"/>
        <v>0</v>
      </c>
      <c r="AA73" s="372">
        <f t="shared" si="5"/>
        <v>4</v>
      </c>
      <c r="AB73" s="728"/>
      <c r="AC73" s="728"/>
      <c r="AD73" s="729"/>
      <c r="AE73" s="729"/>
      <c r="AF73" s="729"/>
      <c r="AG73" s="729"/>
      <c r="AH73" s="729"/>
    </row>
    <row r="74" spans="1:34" s="79" customFormat="1" ht="12" customHeight="1" x14ac:dyDescent="0.2">
      <c r="A74" s="16" t="s">
        <v>4446</v>
      </c>
      <c r="B74" s="17">
        <v>216</v>
      </c>
      <c r="C74" s="16" t="s">
        <v>4447</v>
      </c>
      <c r="D74" s="734">
        <v>22</v>
      </c>
      <c r="E74" s="79" t="s">
        <v>5516</v>
      </c>
      <c r="F74" s="275">
        <v>1</v>
      </c>
      <c r="G74" s="526">
        <v>2</v>
      </c>
      <c r="H74" s="18" t="s">
        <v>1561</v>
      </c>
      <c r="I74" s="126" t="s">
        <v>5266</v>
      </c>
      <c r="J74" s="18" t="s">
        <v>3005</v>
      </c>
      <c r="K74" s="19" t="s">
        <v>4069</v>
      </c>
      <c r="L74" s="254" t="s">
        <v>1616</v>
      </c>
      <c r="M74" s="275" t="s">
        <v>4379</v>
      </c>
      <c r="N74" s="18" t="s">
        <v>3005</v>
      </c>
      <c r="O74" s="180" t="s">
        <v>1916</v>
      </c>
      <c r="P74" s="526">
        <v>2</v>
      </c>
      <c r="Q74" s="1" t="s">
        <v>3210</v>
      </c>
      <c r="R74" s="2">
        <v>0</v>
      </c>
      <c r="S74" s="246">
        <v>25243</v>
      </c>
      <c r="T74" s="1" t="s">
        <v>807</v>
      </c>
      <c r="U74" s="79" t="s">
        <v>1887</v>
      </c>
      <c r="V74" s="79" t="s">
        <v>1887</v>
      </c>
      <c r="W74" s="79" t="s">
        <v>3979</v>
      </c>
      <c r="X74" s="79" t="s">
        <v>3978</v>
      </c>
      <c r="Y74" s="132">
        <f t="shared" si="3"/>
        <v>4</v>
      </c>
      <c r="Z74" s="132" t="str">
        <f t="shared" si="4"/>
        <v>0</v>
      </c>
      <c r="AA74" s="372">
        <f t="shared" si="5"/>
        <v>4</v>
      </c>
      <c r="AB74" s="728"/>
      <c r="AC74" s="728"/>
      <c r="AD74" s="729"/>
      <c r="AE74" s="729"/>
      <c r="AF74" s="729"/>
      <c r="AG74" s="729"/>
      <c r="AH74" s="729"/>
    </row>
    <row r="75" spans="1:34" s="79" customFormat="1" ht="12" customHeight="1" x14ac:dyDescent="0.2">
      <c r="A75" s="16" t="s">
        <v>4446</v>
      </c>
      <c r="B75" s="17">
        <v>216</v>
      </c>
      <c r="C75" s="16" t="s">
        <v>4447</v>
      </c>
      <c r="D75" s="734">
        <v>23</v>
      </c>
      <c r="E75" s="79" t="s">
        <v>5516</v>
      </c>
      <c r="F75" s="275">
        <v>2</v>
      </c>
      <c r="G75" s="526">
        <v>1</v>
      </c>
      <c r="H75" s="18" t="s">
        <v>1561</v>
      </c>
      <c r="I75" s="126" t="s">
        <v>5266</v>
      </c>
      <c r="J75" s="18" t="s">
        <v>3005</v>
      </c>
      <c r="K75" s="19" t="s">
        <v>4069</v>
      </c>
      <c r="L75" s="254" t="s">
        <v>1616</v>
      </c>
      <c r="M75" s="275" t="s">
        <v>4379</v>
      </c>
      <c r="N75" s="18" t="s">
        <v>3005</v>
      </c>
      <c r="O75" s="180" t="s">
        <v>1916</v>
      </c>
      <c r="P75" s="526">
        <v>1</v>
      </c>
      <c r="Q75" s="1" t="s">
        <v>3210</v>
      </c>
      <c r="R75" s="2">
        <v>0</v>
      </c>
      <c r="S75" s="246">
        <v>25243</v>
      </c>
      <c r="T75" s="1" t="s">
        <v>807</v>
      </c>
      <c r="U75" s="79" t="s">
        <v>1887</v>
      </c>
      <c r="V75" s="79" t="s">
        <v>1887</v>
      </c>
      <c r="W75" s="79" t="s">
        <v>3979</v>
      </c>
      <c r="X75" s="79" t="s">
        <v>3978</v>
      </c>
      <c r="Y75" s="132">
        <f t="shared" si="3"/>
        <v>4</v>
      </c>
      <c r="Z75" s="132" t="str">
        <f t="shared" si="4"/>
        <v>0</v>
      </c>
      <c r="AA75" s="372">
        <f t="shared" si="5"/>
        <v>4</v>
      </c>
      <c r="AB75" s="122"/>
      <c r="AC75" s="728"/>
      <c r="AD75" s="729"/>
      <c r="AE75" s="729"/>
      <c r="AF75" s="729"/>
      <c r="AG75" s="729"/>
      <c r="AH75" s="729"/>
    </row>
    <row r="76" spans="1:34" s="79" customFormat="1" ht="12" customHeight="1" x14ac:dyDescent="0.2">
      <c r="A76" s="16" t="s">
        <v>4446</v>
      </c>
      <c r="B76" s="17">
        <v>216</v>
      </c>
      <c r="C76" s="16" t="s">
        <v>4447</v>
      </c>
      <c r="D76" s="734">
        <v>24</v>
      </c>
      <c r="E76" s="79" t="s">
        <v>5516</v>
      </c>
      <c r="F76" s="275">
        <v>3</v>
      </c>
      <c r="G76" s="526">
        <v>1</v>
      </c>
      <c r="H76" s="18" t="s">
        <v>1561</v>
      </c>
      <c r="I76" s="126" t="s">
        <v>5266</v>
      </c>
      <c r="J76" s="18" t="s">
        <v>3005</v>
      </c>
      <c r="K76" s="19" t="s">
        <v>4069</v>
      </c>
      <c r="L76" s="254" t="s">
        <v>1616</v>
      </c>
      <c r="M76" s="275" t="s">
        <v>4379</v>
      </c>
      <c r="N76" s="18" t="s">
        <v>3005</v>
      </c>
      <c r="O76" s="180" t="s">
        <v>1916</v>
      </c>
      <c r="P76" s="526">
        <v>1</v>
      </c>
      <c r="Q76" s="1" t="s">
        <v>3210</v>
      </c>
      <c r="R76" s="2">
        <v>0</v>
      </c>
      <c r="S76" s="246">
        <v>25243</v>
      </c>
      <c r="T76" s="1" t="s">
        <v>807</v>
      </c>
      <c r="U76" s="79" t="s">
        <v>1887</v>
      </c>
      <c r="V76" s="79" t="s">
        <v>1887</v>
      </c>
      <c r="W76" s="79" t="s">
        <v>3979</v>
      </c>
      <c r="X76" s="79" t="s">
        <v>3978</v>
      </c>
      <c r="Y76" s="132">
        <f t="shared" si="3"/>
        <v>6</v>
      </c>
      <c r="Z76" s="132" t="str">
        <f t="shared" si="4"/>
        <v>0</v>
      </c>
      <c r="AA76" s="372">
        <f t="shared" si="5"/>
        <v>6</v>
      </c>
      <c r="AB76" s="122"/>
      <c r="AC76" s="728"/>
      <c r="AD76" s="729"/>
      <c r="AE76" s="729"/>
      <c r="AF76" s="729"/>
      <c r="AG76" s="729"/>
      <c r="AH76" s="729"/>
    </row>
    <row r="77" spans="1:34" s="502" customFormat="1" ht="12" customHeight="1" x14ac:dyDescent="0.2">
      <c r="A77" s="745"/>
      <c r="B77" s="752"/>
      <c r="C77" s="745"/>
      <c r="D77" s="506"/>
      <c r="F77" s="495"/>
      <c r="G77" s="584"/>
      <c r="H77" s="743"/>
      <c r="I77" s="581"/>
      <c r="J77" s="521"/>
      <c r="K77" s="553"/>
      <c r="L77" s="583" t="s">
        <v>1616</v>
      </c>
      <c r="M77" s="495"/>
      <c r="O77" s="503"/>
      <c r="P77" s="584"/>
      <c r="Q77" s="745"/>
      <c r="R77" s="752"/>
      <c r="S77" s="753"/>
      <c r="T77" s="745"/>
      <c r="Y77" s="132">
        <f t="shared" si="3"/>
        <v>0</v>
      </c>
      <c r="Z77" s="132" t="str">
        <f t="shared" si="4"/>
        <v>0</v>
      </c>
      <c r="AA77" s="372" t="str">
        <f t="shared" si="5"/>
        <v>0</v>
      </c>
      <c r="AB77" s="747"/>
      <c r="AC77" s="718"/>
      <c r="AD77" s="719"/>
      <c r="AE77" s="719"/>
      <c r="AF77" s="719"/>
      <c r="AG77" s="719"/>
      <c r="AH77" s="719"/>
    </row>
    <row r="78" spans="1:34" s="632" customFormat="1" ht="12" customHeight="1" thickBot="1" x14ac:dyDescent="0.25">
      <c r="A78" s="630"/>
      <c r="B78" s="631"/>
      <c r="C78" s="630"/>
      <c r="D78" s="630"/>
      <c r="G78" s="458">
        <f>SUM(G53:G76)</f>
        <v>35</v>
      </c>
      <c r="I78" s="633"/>
      <c r="K78" s="633"/>
      <c r="L78" s="634"/>
      <c r="M78" s="462">
        <f>G78-P78</f>
        <v>0</v>
      </c>
      <c r="N78" s="635"/>
      <c r="O78" s="469"/>
      <c r="P78" s="462">
        <f>SUM(P53:P76)</f>
        <v>35</v>
      </c>
      <c r="Q78" s="630"/>
      <c r="R78" s="631"/>
      <c r="S78" s="469"/>
      <c r="T78" s="630"/>
      <c r="Y78" s="132">
        <f t="shared" si="3"/>
        <v>0</v>
      </c>
      <c r="Z78" s="132" t="str">
        <f t="shared" si="4"/>
        <v>0</v>
      </c>
      <c r="AA78" s="372" t="str">
        <f t="shared" si="5"/>
        <v>0</v>
      </c>
      <c r="AB78" s="636"/>
      <c r="AC78" s="637"/>
    </row>
    <row r="79" spans="1:34" s="247" customFormat="1" ht="12" customHeight="1" x14ac:dyDescent="0.2">
      <c r="C79" s="688" t="s">
        <v>1990</v>
      </c>
      <c r="G79" s="370"/>
      <c r="H79" s="59"/>
      <c r="I79" s="370"/>
      <c r="J79" s="276"/>
      <c r="K79" s="370"/>
      <c r="L79" s="276"/>
      <c r="N79" s="276"/>
      <c r="O79" s="517"/>
      <c r="S79" s="552"/>
      <c r="Y79" s="132">
        <f t="shared" si="3"/>
        <v>0</v>
      </c>
      <c r="Z79" s="132" t="str">
        <f t="shared" si="4"/>
        <v>0</v>
      </c>
      <c r="AA79" s="372" t="str">
        <f t="shared" si="5"/>
        <v>0</v>
      </c>
    </row>
    <row r="80" spans="1:34" s="247" customFormat="1" ht="12" customHeight="1" x14ac:dyDescent="0.2">
      <c r="C80" s="688"/>
      <c r="G80" s="370"/>
      <c r="H80" s="59"/>
      <c r="I80" s="370"/>
      <c r="J80" s="276"/>
      <c r="K80" s="370"/>
      <c r="L80" s="276"/>
      <c r="N80" s="276"/>
      <c r="O80" s="517"/>
      <c r="S80" s="552"/>
      <c r="Y80" s="132">
        <f t="shared" si="3"/>
        <v>0</v>
      </c>
      <c r="Z80" s="132" t="str">
        <f t="shared" si="4"/>
        <v>0</v>
      </c>
      <c r="AA80" s="372" t="str">
        <f t="shared" si="5"/>
        <v>0</v>
      </c>
    </row>
    <row r="81" spans="1:32" ht="12" customHeight="1" x14ac:dyDescent="0.2">
      <c r="A81" s="1" t="s">
        <v>808</v>
      </c>
      <c r="B81" s="2">
        <v>0</v>
      </c>
      <c r="C81" s="1" t="s">
        <v>3210</v>
      </c>
      <c r="D81" s="1" t="s">
        <v>1992</v>
      </c>
      <c r="E81" s="1" t="s">
        <v>5516</v>
      </c>
      <c r="F81" s="1" t="s">
        <v>1897</v>
      </c>
      <c r="G81" s="18">
        <v>25</v>
      </c>
      <c r="H81" s="18" t="s">
        <v>1561</v>
      </c>
      <c r="I81" s="51" t="s">
        <v>486</v>
      </c>
      <c r="J81" s="132" t="s">
        <v>3005</v>
      </c>
      <c r="K81" s="51" t="s">
        <v>4379</v>
      </c>
      <c r="L81" s="274" t="s">
        <v>1616</v>
      </c>
      <c r="M81" s="18" t="s">
        <v>1739</v>
      </c>
      <c r="N81" s="132" t="s">
        <v>3005</v>
      </c>
      <c r="O81" s="18" t="s">
        <v>1994</v>
      </c>
      <c r="P81" s="18">
        <v>25</v>
      </c>
      <c r="Q81" s="16" t="s">
        <v>4447</v>
      </c>
      <c r="R81" s="17">
        <v>114</v>
      </c>
      <c r="S81" s="278">
        <v>25245</v>
      </c>
      <c r="T81" s="16" t="s">
        <v>1996</v>
      </c>
      <c r="U81" s="18" t="s">
        <v>1683</v>
      </c>
      <c r="V81" s="18" t="s">
        <v>1683</v>
      </c>
      <c r="W81" s="18" t="s">
        <v>3979</v>
      </c>
      <c r="X81" s="18" t="s">
        <v>3978</v>
      </c>
      <c r="Y81" s="132">
        <f t="shared" si="3"/>
        <v>300</v>
      </c>
      <c r="Z81" s="132" t="str">
        <f t="shared" si="4"/>
        <v>0</v>
      </c>
      <c r="AA81" s="372">
        <f t="shared" si="5"/>
        <v>300</v>
      </c>
      <c r="AB81" s="18"/>
      <c r="AC81" s="20"/>
      <c r="AD81" s="18"/>
      <c r="AE81" s="18"/>
      <c r="AF81" s="18"/>
    </row>
    <row r="82" spans="1:32" s="247" customFormat="1" ht="12" customHeight="1" x14ac:dyDescent="0.2">
      <c r="A82" s="274"/>
      <c r="B82" s="114"/>
      <c r="C82" s="274"/>
      <c r="D82" s="274"/>
      <c r="G82" s="370"/>
      <c r="H82" s="544"/>
      <c r="I82" s="131"/>
      <c r="K82" s="370"/>
      <c r="L82" s="254"/>
      <c r="S82" s="671"/>
      <c r="Y82" s="132">
        <f t="shared" si="3"/>
        <v>0</v>
      </c>
      <c r="Z82" s="132" t="str">
        <f t="shared" si="4"/>
        <v>0</v>
      </c>
      <c r="AA82" s="372" t="str">
        <f t="shared" si="5"/>
        <v>0</v>
      </c>
      <c r="AC82" s="277"/>
    </row>
    <row r="83" spans="1:32" s="537" customFormat="1" ht="12" customHeight="1" thickBot="1" x14ac:dyDescent="0.25">
      <c r="G83" s="458">
        <f>SUM(G79:G82)</f>
        <v>25</v>
      </c>
      <c r="I83" s="546"/>
      <c r="J83" s="538"/>
      <c r="L83" s="539"/>
      <c r="M83" s="537">
        <f>G83-P83</f>
        <v>0</v>
      </c>
      <c r="N83" s="538"/>
      <c r="O83" s="469"/>
      <c r="P83" s="537">
        <f>SUM(P81:P82)</f>
        <v>25</v>
      </c>
      <c r="S83" s="625"/>
      <c r="Y83" s="132">
        <f t="shared" si="3"/>
        <v>0</v>
      </c>
      <c r="Z83" s="132" t="str">
        <f t="shared" si="4"/>
        <v>0</v>
      </c>
      <c r="AA83" s="372" t="str">
        <f t="shared" si="5"/>
        <v>0</v>
      </c>
    </row>
    <row r="84" spans="1:32" s="501" customFormat="1" ht="12" customHeight="1" x14ac:dyDescent="0.2">
      <c r="A84" s="611"/>
      <c r="B84" s="612"/>
      <c r="C84" s="767" t="s">
        <v>809</v>
      </c>
      <c r="D84" s="611"/>
      <c r="G84" s="497"/>
      <c r="I84" s="497"/>
      <c r="K84" s="497"/>
      <c r="L84" s="500"/>
      <c r="M84" s="613"/>
      <c r="N84" s="498"/>
      <c r="O84" s="518"/>
      <c r="Q84" s="505"/>
      <c r="R84" s="608"/>
      <c r="S84" s="518"/>
      <c r="T84" s="505"/>
      <c r="U84" s="504"/>
      <c r="V84" s="504"/>
      <c r="W84" s="504"/>
      <c r="X84" s="504"/>
      <c r="Y84" s="132">
        <f t="shared" si="3"/>
        <v>0</v>
      </c>
      <c r="Z84" s="132" t="str">
        <f t="shared" si="4"/>
        <v>0</v>
      </c>
      <c r="AA84" s="372" t="str">
        <f t="shared" si="5"/>
        <v>0</v>
      </c>
      <c r="AB84" s="520"/>
      <c r="AC84" s="528"/>
    </row>
    <row r="85" spans="1:32" s="501" customFormat="1" ht="12" customHeight="1" x14ac:dyDescent="0.2">
      <c r="A85" s="611"/>
      <c r="B85" s="612"/>
      <c r="C85" s="611"/>
      <c r="D85" s="611"/>
      <c r="G85" s="497"/>
      <c r="I85" s="497"/>
      <c r="K85" s="497"/>
      <c r="L85" s="500"/>
      <c r="M85" s="613"/>
      <c r="N85" s="498"/>
      <c r="O85" s="518"/>
      <c r="Q85" s="505"/>
      <c r="R85" s="608"/>
      <c r="S85" s="518"/>
      <c r="T85" s="505"/>
      <c r="U85" s="504"/>
      <c r="V85" s="504"/>
      <c r="W85" s="504"/>
      <c r="X85" s="504"/>
      <c r="Y85" s="132">
        <f t="shared" si="3"/>
        <v>0</v>
      </c>
      <c r="Z85" s="132" t="str">
        <f t="shared" si="4"/>
        <v>0</v>
      </c>
      <c r="AA85" s="372" t="str">
        <f t="shared" si="5"/>
        <v>0</v>
      </c>
      <c r="AB85" s="520"/>
      <c r="AC85" s="528"/>
    </row>
    <row r="86" spans="1:32" s="495" customFormat="1" ht="12" customHeight="1" x14ac:dyDescent="0.2">
      <c r="A86" s="493"/>
      <c r="B86" s="585"/>
      <c r="C86" s="493"/>
      <c r="D86" s="745" t="s">
        <v>3442</v>
      </c>
      <c r="E86" s="743" t="s">
        <v>5516</v>
      </c>
      <c r="F86" s="743">
        <v>1</v>
      </c>
      <c r="G86" s="584"/>
      <c r="H86" s="743" t="s">
        <v>1561</v>
      </c>
      <c r="I86" s="581"/>
      <c r="K86" s="582"/>
      <c r="L86" s="583" t="s">
        <v>1616</v>
      </c>
      <c r="M86" s="502"/>
      <c r="P86" s="584"/>
      <c r="Q86" s="493"/>
      <c r="R86" s="585"/>
      <c r="S86" s="753"/>
      <c r="T86" s="493"/>
      <c r="U86" s="743" t="s">
        <v>1923</v>
      </c>
      <c r="V86" s="743" t="s">
        <v>1923</v>
      </c>
      <c r="W86" s="502" t="s">
        <v>3979</v>
      </c>
      <c r="X86" s="502" t="s">
        <v>3978</v>
      </c>
      <c r="Y86" s="132">
        <f t="shared" si="3"/>
        <v>0</v>
      </c>
      <c r="Z86" s="132" t="str">
        <f t="shared" si="4"/>
        <v>0</v>
      </c>
      <c r="AA86" s="372">
        <f t="shared" si="5"/>
        <v>0</v>
      </c>
      <c r="AB86" s="746"/>
      <c r="AC86" s="759"/>
    </row>
    <row r="87" spans="1:32" s="495" customFormat="1" ht="12" customHeight="1" x14ac:dyDescent="0.2">
      <c r="A87" s="493"/>
      <c r="B87" s="585"/>
      <c r="C87" s="493"/>
      <c r="D87" s="745" t="s">
        <v>1893</v>
      </c>
      <c r="E87" s="743" t="s">
        <v>5516</v>
      </c>
      <c r="F87" s="743">
        <v>1</v>
      </c>
      <c r="G87" s="584"/>
      <c r="H87" s="743" t="s">
        <v>1561</v>
      </c>
      <c r="I87" s="581"/>
      <c r="K87" s="582"/>
      <c r="L87" s="583" t="s">
        <v>1616</v>
      </c>
      <c r="M87" s="502"/>
      <c r="P87" s="584"/>
      <c r="Q87" s="493"/>
      <c r="R87" s="585"/>
      <c r="S87" s="753"/>
      <c r="T87" s="493"/>
      <c r="U87" s="743" t="s">
        <v>1923</v>
      </c>
      <c r="V87" s="743" t="s">
        <v>1923</v>
      </c>
      <c r="W87" s="502" t="s">
        <v>3979</v>
      </c>
      <c r="X87" s="502" t="s">
        <v>3978</v>
      </c>
      <c r="Y87" s="132">
        <f t="shared" si="3"/>
        <v>0</v>
      </c>
      <c r="Z87" s="132" t="str">
        <f t="shared" si="4"/>
        <v>0</v>
      </c>
      <c r="AA87" s="372">
        <f t="shared" si="5"/>
        <v>0</v>
      </c>
      <c r="AB87" s="746"/>
      <c r="AC87" s="759"/>
    </row>
    <row r="88" spans="1:32" s="495" customFormat="1" ht="12" customHeight="1" x14ac:dyDescent="0.2">
      <c r="A88" s="493"/>
      <c r="B88" s="585"/>
      <c r="C88" s="493"/>
      <c r="D88" s="745" t="s">
        <v>1894</v>
      </c>
      <c r="E88" s="743" t="s">
        <v>5516</v>
      </c>
      <c r="F88" s="743">
        <v>1</v>
      </c>
      <c r="G88" s="584"/>
      <c r="H88" s="743" t="s">
        <v>1561</v>
      </c>
      <c r="I88" s="581"/>
      <c r="K88" s="582"/>
      <c r="L88" s="583" t="s">
        <v>1616</v>
      </c>
      <c r="M88" s="502"/>
      <c r="P88" s="584"/>
      <c r="Q88" s="493"/>
      <c r="R88" s="585"/>
      <c r="S88" s="753"/>
      <c r="T88" s="493"/>
      <c r="U88" s="743" t="s">
        <v>1923</v>
      </c>
      <c r="V88" s="743" t="s">
        <v>1923</v>
      </c>
      <c r="W88" s="502" t="s">
        <v>3979</v>
      </c>
      <c r="X88" s="502" t="s">
        <v>3978</v>
      </c>
      <c r="Y88" s="132">
        <f t="shared" si="3"/>
        <v>0</v>
      </c>
      <c r="Z88" s="132" t="str">
        <f t="shared" si="4"/>
        <v>0</v>
      </c>
      <c r="AA88" s="372">
        <f t="shared" si="5"/>
        <v>0</v>
      </c>
      <c r="AB88" s="746"/>
      <c r="AC88" s="759"/>
    </row>
    <row r="89" spans="1:32" s="495" customFormat="1" ht="12" customHeight="1" x14ac:dyDescent="0.2">
      <c r="A89" s="493"/>
      <c r="B89" s="585"/>
      <c r="C89" s="493"/>
      <c r="D89" s="745" t="s">
        <v>1895</v>
      </c>
      <c r="E89" s="743" t="s">
        <v>5516</v>
      </c>
      <c r="F89" s="743">
        <v>1</v>
      </c>
      <c r="G89" s="584"/>
      <c r="H89" s="743" t="s">
        <v>1561</v>
      </c>
      <c r="I89" s="581"/>
      <c r="K89" s="582"/>
      <c r="L89" s="583" t="s">
        <v>1616</v>
      </c>
      <c r="M89" s="502"/>
      <c r="P89" s="584"/>
      <c r="Q89" s="493"/>
      <c r="R89" s="585"/>
      <c r="S89" s="753"/>
      <c r="T89" s="493"/>
      <c r="U89" s="743" t="s">
        <v>1923</v>
      </c>
      <c r="V89" s="743" t="s">
        <v>1923</v>
      </c>
      <c r="W89" s="502" t="s">
        <v>3979</v>
      </c>
      <c r="X89" s="502" t="s">
        <v>3978</v>
      </c>
      <c r="Y89" s="132">
        <f t="shared" si="3"/>
        <v>0</v>
      </c>
      <c r="Z89" s="132" t="str">
        <f t="shared" si="4"/>
        <v>0</v>
      </c>
      <c r="AA89" s="372">
        <f t="shared" si="5"/>
        <v>0</v>
      </c>
      <c r="AB89" s="746"/>
      <c r="AC89" s="759"/>
    </row>
    <row r="90" spans="1:32" s="495" customFormat="1" ht="12" customHeight="1" x14ac:dyDescent="0.2">
      <c r="A90" s="493"/>
      <c r="B90" s="585"/>
      <c r="C90" s="493"/>
      <c r="D90" s="745" t="s">
        <v>1896</v>
      </c>
      <c r="E90" s="743" t="s">
        <v>5516</v>
      </c>
      <c r="F90" s="743">
        <v>1</v>
      </c>
      <c r="G90" s="584"/>
      <c r="H90" s="743" t="s">
        <v>1561</v>
      </c>
      <c r="I90" s="581"/>
      <c r="K90" s="582"/>
      <c r="L90" s="583" t="s">
        <v>1616</v>
      </c>
      <c r="M90" s="502"/>
      <c r="P90" s="584"/>
      <c r="Q90" s="493"/>
      <c r="R90" s="585"/>
      <c r="S90" s="753"/>
      <c r="T90" s="493"/>
      <c r="U90" s="743" t="s">
        <v>1923</v>
      </c>
      <c r="V90" s="743" t="s">
        <v>1923</v>
      </c>
      <c r="W90" s="502" t="s">
        <v>3979</v>
      </c>
      <c r="X90" s="502" t="s">
        <v>3978</v>
      </c>
      <c r="Y90" s="132">
        <f t="shared" si="3"/>
        <v>0</v>
      </c>
      <c r="Z90" s="132" t="str">
        <f t="shared" si="4"/>
        <v>0</v>
      </c>
      <c r="AA90" s="372">
        <f t="shared" si="5"/>
        <v>0</v>
      </c>
      <c r="AB90" s="746"/>
      <c r="AC90" s="759"/>
    </row>
    <row r="91" spans="1:32" s="495" customFormat="1" ht="12" customHeight="1" x14ac:dyDescent="0.2">
      <c r="A91" s="493"/>
      <c r="B91" s="585"/>
      <c r="C91" s="493"/>
      <c r="D91" s="745" t="s">
        <v>1897</v>
      </c>
      <c r="E91" s="743" t="s">
        <v>5516</v>
      </c>
      <c r="F91" s="743">
        <v>1</v>
      </c>
      <c r="G91" s="584"/>
      <c r="H91" s="743" t="s">
        <v>1561</v>
      </c>
      <c r="I91" s="581"/>
      <c r="K91" s="582"/>
      <c r="L91" s="583" t="s">
        <v>1616</v>
      </c>
      <c r="M91" s="502"/>
      <c r="P91" s="584"/>
      <c r="Q91" s="493"/>
      <c r="R91" s="585"/>
      <c r="S91" s="753"/>
      <c r="T91" s="493"/>
      <c r="U91" s="743" t="s">
        <v>1923</v>
      </c>
      <c r="V91" s="743" t="s">
        <v>1923</v>
      </c>
      <c r="W91" s="502" t="s">
        <v>3979</v>
      </c>
      <c r="X91" s="502" t="s">
        <v>3978</v>
      </c>
      <c r="Y91" s="132">
        <f t="shared" si="3"/>
        <v>0</v>
      </c>
      <c r="Z91" s="132" t="str">
        <f t="shared" si="4"/>
        <v>0</v>
      </c>
      <c r="AA91" s="372">
        <f t="shared" si="5"/>
        <v>0</v>
      </c>
      <c r="AB91" s="746"/>
      <c r="AC91" s="759"/>
    </row>
    <row r="92" spans="1:32" s="495" customFormat="1" ht="12" customHeight="1" x14ac:dyDescent="0.2">
      <c r="A92" s="16" t="s">
        <v>4446</v>
      </c>
      <c r="B92" s="17">
        <v>216</v>
      </c>
      <c r="C92" s="16" t="s">
        <v>4447</v>
      </c>
      <c r="D92" s="85" t="s">
        <v>1898</v>
      </c>
      <c r="E92" s="79" t="s">
        <v>5516</v>
      </c>
      <c r="F92" s="275">
        <v>1</v>
      </c>
      <c r="G92" s="418">
        <v>31</v>
      </c>
      <c r="H92" s="79" t="s">
        <v>1561</v>
      </c>
      <c r="I92" s="126" t="s">
        <v>5266</v>
      </c>
      <c r="J92" s="18" t="s">
        <v>3005</v>
      </c>
      <c r="K92" s="19" t="s">
        <v>4069</v>
      </c>
      <c r="L92" s="254" t="s">
        <v>1616</v>
      </c>
      <c r="M92" s="83" t="s">
        <v>1614</v>
      </c>
      <c r="N92" s="79" t="s">
        <v>3005</v>
      </c>
      <c r="O92" s="614" t="s">
        <v>2086</v>
      </c>
      <c r="P92" s="418">
        <v>31</v>
      </c>
      <c r="Q92" s="1" t="s">
        <v>4788</v>
      </c>
      <c r="R92" s="2">
        <v>55</v>
      </c>
      <c r="S92" s="244">
        <v>25247</v>
      </c>
      <c r="T92" s="1" t="s">
        <v>810</v>
      </c>
      <c r="U92" s="18" t="s">
        <v>1923</v>
      </c>
      <c r="V92" s="18" t="s">
        <v>1923</v>
      </c>
      <c r="W92" s="79" t="s">
        <v>3979</v>
      </c>
      <c r="X92" s="79" t="s">
        <v>3978</v>
      </c>
      <c r="Y92" s="132">
        <f t="shared" si="3"/>
        <v>62</v>
      </c>
      <c r="Z92" s="132" t="str">
        <f t="shared" si="4"/>
        <v>0</v>
      </c>
      <c r="AA92" s="372">
        <f t="shared" si="5"/>
        <v>62</v>
      </c>
      <c r="AB92" s="746"/>
      <c r="AC92" s="759"/>
    </row>
    <row r="93" spans="1:32" s="495" customFormat="1" ht="12" customHeight="1" x14ac:dyDescent="0.2">
      <c r="A93" s="16" t="s">
        <v>4446</v>
      </c>
      <c r="B93" s="17">
        <v>216</v>
      </c>
      <c r="C93" s="16" t="s">
        <v>4447</v>
      </c>
      <c r="D93" s="85" t="s">
        <v>1899</v>
      </c>
      <c r="E93" s="79" t="s">
        <v>5516</v>
      </c>
      <c r="F93" s="275">
        <v>1</v>
      </c>
      <c r="G93" s="418">
        <v>31</v>
      </c>
      <c r="H93" s="79" t="s">
        <v>1561</v>
      </c>
      <c r="I93" s="126" t="s">
        <v>5266</v>
      </c>
      <c r="J93" s="18" t="s">
        <v>3005</v>
      </c>
      <c r="K93" s="19" t="s">
        <v>4069</v>
      </c>
      <c r="L93" s="254" t="s">
        <v>1616</v>
      </c>
      <c r="M93" s="83" t="s">
        <v>1614</v>
      </c>
      <c r="N93" s="79" t="s">
        <v>3005</v>
      </c>
      <c r="O93" s="614" t="s">
        <v>2086</v>
      </c>
      <c r="P93" s="418">
        <v>31</v>
      </c>
      <c r="Q93" s="1" t="s">
        <v>4788</v>
      </c>
      <c r="R93" s="2">
        <v>55</v>
      </c>
      <c r="S93" s="244">
        <v>25247</v>
      </c>
      <c r="T93" s="1" t="s">
        <v>810</v>
      </c>
      <c r="U93" s="18" t="s">
        <v>1923</v>
      </c>
      <c r="V93" s="18" t="s">
        <v>1923</v>
      </c>
      <c r="W93" s="79" t="s">
        <v>3979</v>
      </c>
      <c r="X93" s="79" t="s">
        <v>3978</v>
      </c>
      <c r="Y93" s="132">
        <f t="shared" si="3"/>
        <v>62</v>
      </c>
      <c r="Z93" s="132" t="str">
        <f t="shared" si="4"/>
        <v>0</v>
      </c>
      <c r="AA93" s="372">
        <f t="shared" si="5"/>
        <v>62</v>
      </c>
      <c r="AB93" s="746"/>
      <c r="AC93" s="759"/>
    </row>
    <row r="94" spans="1:32" s="495" customFormat="1" ht="12" customHeight="1" x14ac:dyDescent="0.2">
      <c r="A94" s="16" t="s">
        <v>4446</v>
      </c>
      <c r="B94" s="17">
        <v>216</v>
      </c>
      <c r="C94" s="16" t="s">
        <v>4447</v>
      </c>
      <c r="D94" s="85" t="s">
        <v>1900</v>
      </c>
      <c r="E94" s="79" t="s">
        <v>5516</v>
      </c>
      <c r="F94" s="275">
        <v>1</v>
      </c>
      <c r="G94" s="418">
        <v>31</v>
      </c>
      <c r="H94" s="79" t="s">
        <v>1561</v>
      </c>
      <c r="I94" s="126" t="s">
        <v>5266</v>
      </c>
      <c r="J94" s="18" t="s">
        <v>3005</v>
      </c>
      <c r="K94" s="19" t="s">
        <v>4069</v>
      </c>
      <c r="L94" s="254" t="s">
        <v>1616</v>
      </c>
      <c r="M94" s="83" t="s">
        <v>1614</v>
      </c>
      <c r="N94" s="79" t="s">
        <v>3005</v>
      </c>
      <c r="O94" s="614" t="s">
        <v>2086</v>
      </c>
      <c r="P94" s="418">
        <v>31</v>
      </c>
      <c r="Q94" s="1" t="s">
        <v>4788</v>
      </c>
      <c r="R94" s="2">
        <v>55</v>
      </c>
      <c r="S94" s="244">
        <v>25247</v>
      </c>
      <c r="T94" s="1" t="s">
        <v>810</v>
      </c>
      <c r="U94" s="18" t="s">
        <v>1923</v>
      </c>
      <c r="V94" s="18" t="s">
        <v>1923</v>
      </c>
      <c r="W94" s="79" t="s">
        <v>3979</v>
      </c>
      <c r="X94" s="79" t="s">
        <v>3978</v>
      </c>
      <c r="Y94" s="132">
        <f t="shared" si="3"/>
        <v>62</v>
      </c>
      <c r="Z94" s="132" t="str">
        <f t="shared" si="4"/>
        <v>0</v>
      </c>
      <c r="AA94" s="372">
        <f t="shared" si="5"/>
        <v>62</v>
      </c>
      <c r="AB94" s="746"/>
      <c r="AC94" s="759"/>
    </row>
    <row r="95" spans="1:32" s="495" customFormat="1" ht="12" customHeight="1" x14ac:dyDescent="0.2">
      <c r="A95" s="16" t="s">
        <v>4446</v>
      </c>
      <c r="B95" s="17">
        <v>216</v>
      </c>
      <c r="C95" s="16" t="s">
        <v>4447</v>
      </c>
      <c r="D95" s="85" t="s">
        <v>1901</v>
      </c>
      <c r="E95" s="79" t="s">
        <v>5516</v>
      </c>
      <c r="F95" s="275">
        <v>1</v>
      </c>
      <c r="G95" s="418">
        <v>31</v>
      </c>
      <c r="H95" s="79" t="s">
        <v>1561</v>
      </c>
      <c r="I95" s="126" t="s">
        <v>5266</v>
      </c>
      <c r="J95" s="18" t="s">
        <v>3005</v>
      </c>
      <c r="K95" s="19" t="s">
        <v>4069</v>
      </c>
      <c r="L95" s="254" t="s">
        <v>1616</v>
      </c>
      <c r="M95" s="83" t="s">
        <v>1614</v>
      </c>
      <c r="N95" s="79" t="s">
        <v>3005</v>
      </c>
      <c r="O95" s="614" t="s">
        <v>2086</v>
      </c>
      <c r="P95" s="418">
        <v>31</v>
      </c>
      <c r="Q95" s="1" t="s">
        <v>4788</v>
      </c>
      <c r="R95" s="2">
        <v>55</v>
      </c>
      <c r="S95" s="244">
        <v>25247</v>
      </c>
      <c r="T95" s="1" t="s">
        <v>810</v>
      </c>
      <c r="U95" s="18" t="s">
        <v>1923</v>
      </c>
      <c r="V95" s="18" t="s">
        <v>1923</v>
      </c>
      <c r="W95" s="79" t="s">
        <v>3979</v>
      </c>
      <c r="X95" s="79" t="s">
        <v>3978</v>
      </c>
      <c r="Y95" s="132">
        <f t="shared" si="3"/>
        <v>62</v>
      </c>
      <c r="Z95" s="132" t="str">
        <f t="shared" si="4"/>
        <v>0</v>
      </c>
      <c r="AA95" s="372">
        <f t="shared" si="5"/>
        <v>62</v>
      </c>
      <c r="AB95" s="746"/>
      <c r="AC95" s="759"/>
    </row>
    <row r="96" spans="1:32" s="495" customFormat="1" ht="12" customHeight="1" x14ac:dyDescent="0.2">
      <c r="A96" s="16" t="s">
        <v>4446</v>
      </c>
      <c r="B96" s="17">
        <v>216</v>
      </c>
      <c r="C96" s="16" t="s">
        <v>4447</v>
      </c>
      <c r="D96" s="85" t="s">
        <v>1902</v>
      </c>
      <c r="E96" s="79" t="s">
        <v>5516</v>
      </c>
      <c r="F96" s="275">
        <v>1</v>
      </c>
      <c r="G96" s="418">
        <v>31</v>
      </c>
      <c r="H96" s="79" t="s">
        <v>1561</v>
      </c>
      <c r="I96" s="126" t="s">
        <v>5266</v>
      </c>
      <c r="J96" s="18" t="s">
        <v>3005</v>
      </c>
      <c r="K96" s="19" t="s">
        <v>4069</v>
      </c>
      <c r="L96" s="254" t="s">
        <v>1616</v>
      </c>
      <c r="M96" s="83" t="s">
        <v>1614</v>
      </c>
      <c r="N96" s="79" t="s">
        <v>3005</v>
      </c>
      <c r="O96" s="614" t="s">
        <v>2086</v>
      </c>
      <c r="P96" s="418">
        <v>31</v>
      </c>
      <c r="Q96" s="1" t="s">
        <v>4788</v>
      </c>
      <c r="R96" s="2">
        <v>55</v>
      </c>
      <c r="S96" s="244">
        <v>25247</v>
      </c>
      <c r="T96" s="1" t="s">
        <v>810</v>
      </c>
      <c r="U96" s="18" t="s">
        <v>1923</v>
      </c>
      <c r="V96" s="18" t="s">
        <v>1923</v>
      </c>
      <c r="W96" s="79" t="s">
        <v>3979</v>
      </c>
      <c r="X96" s="79" t="s">
        <v>3978</v>
      </c>
      <c r="Y96" s="132">
        <f t="shared" si="3"/>
        <v>62</v>
      </c>
      <c r="Z96" s="132" t="str">
        <f t="shared" si="4"/>
        <v>0</v>
      </c>
      <c r="AA96" s="372">
        <f t="shared" si="5"/>
        <v>62</v>
      </c>
      <c r="AB96" s="746"/>
      <c r="AC96" s="759"/>
    </row>
    <row r="97" spans="1:29" s="495" customFormat="1" ht="12" customHeight="1" x14ac:dyDescent="0.2">
      <c r="A97" s="16" t="s">
        <v>4446</v>
      </c>
      <c r="B97" s="17">
        <v>216</v>
      </c>
      <c r="C97" s="16" t="s">
        <v>4447</v>
      </c>
      <c r="D97" s="85" t="s">
        <v>1903</v>
      </c>
      <c r="E97" s="79" t="s">
        <v>5516</v>
      </c>
      <c r="F97" s="275">
        <v>1</v>
      </c>
      <c r="G97" s="418">
        <v>30</v>
      </c>
      <c r="H97" s="79" t="s">
        <v>1561</v>
      </c>
      <c r="I97" s="126" t="s">
        <v>5266</v>
      </c>
      <c r="J97" s="18" t="s">
        <v>3005</v>
      </c>
      <c r="K97" s="19" t="s">
        <v>4069</v>
      </c>
      <c r="L97" s="254" t="s">
        <v>1616</v>
      </c>
      <c r="M97" s="83" t="s">
        <v>1614</v>
      </c>
      <c r="N97" s="79" t="s">
        <v>3005</v>
      </c>
      <c r="O97" s="614" t="s">
        <v>2086</v>
      </c>
      <c r="P97" s="418">
        <v>30</v>
      </c>
      <c r="Q97" s="1" t="s">
        <v>4788</v>
      </c>
      <c r="R97" s="2">
        <v>55</v>
      </c>
      <c r="S97" s="244">
        <v>25247</v>
      </c>
      <c r="T97" s="1" t="s">
        <v>810</v>
      </c>
      <c r="U97" s="18" t="s">
        <v>1923</v>
      </c>
      <c r="V97" s="18" t="s">
        <v>1923</v>
      </c>
      <c r="W97" s="79" t="s">
        <v>3979</v>
      </c>
      <c r="X97" s="79" t="s">
        <v>3978</v>
      </c>
      <c r="Y97" s="132">
        <f t="shared" si="3"/>
        <v>60</v>
      </c>
      <c r="Z97" s="132" t="str">
        <f t="shared" si="4"/>
        <v>0</v>
      </c>
      <c r="AA97" s="372">
        <f t="shared" si="5"/>
        <v>60</v>
      </c>
      <c r="AB97" s="746"/>
      <c r="AC97" s="759"/>
    </row>
    <row r="98" spans="1:29" s="495" customFormat="1" ht="12" customHeight="1" x14ac:dyDescent="0.2">
      <c r="A98" s="16" t="s">
        <v>4446</v>
      </c>
      <c r="B98" s="17">
        <v>216</v>
      </c>
      <c r="C98" s="16" t="s">
        <v>4447</v>
      </c>
      <c r="D98" s="85" t="s">
        <v>1904</v>
      </c>
      <c r="E98" s="79" t="s">
        <v>5516</v>
      </c>
      <c r="F98" s="275">
        <v>1</v>
      </c>
      <c r="G98" s="418">
        <v>30</v>
      </c>
      <c r="H98" s="79" t="s">
        <v>1561</v>
      </c>
      <c r="I98" s="126" t="s">
        <v>5266</v>
      </c>
      <c r="J98" s="18" t="s">
        <v>3005</v>
      </c>
      <c r="K98" s="19" t="s">
        <v>4069</v>
      </c>
      <c r="L98" s="254" t="s">
        <v>1616</v>
      </c>
      <c r="M98" s="83" t="s">
        <v>1614</v>
      </c>
      <c r="N98" s="79" t="s">
        <v>3005</v>
      </c>
      <c r="O98" s="614" t="s">
        <v>2086</v>
      </c>
      <c r="P98" s="418">
        <v>30</v>
      </c>
      <c r="Q98" s="1" t="s">
        <v>4788</v>
      </c>
      <c r="R98" s="2">
        <v>55</v>
      </c>
      <c r="S98" s="244">
        <v>25247</v>
      </c>
      <c r="T98" s="1" t="s">
        <v>810</v>
      </c>
      <c r="U98" s="18" t="s">
        <v>1923</v>
      </c>
      <c r="V98" s="18" t="s">
        <v>1923</v>
      </c>
      <c r="W98" s="79" t="s">
        <v>3979</v>
      </c>
      <c r="X98" s="79" t="s">
        <v>3978</v>
      </c>
      <c r="Y98" s="132">
        <f t="shared" si="3"/>
        <v>60</v>
      </c>
      <c r="Z98" s="132" t="str">
        <f t="shared" si="4"/>
        <v>0</v>
      </c>
      <c r="AA98" s="372">
        <f t="shared" si="5"/>
        <v>60</v>
      </c>
      <c r="AB98" s="746"/>
      <c r="AC98" s="759"/>
    </row>
    <row r="99" spans="1:29" s="495" customFormat="1" ht="12" customHeight="1" x14ac:dyDescent="0.2">
      <c r="A99" s="16" t="s">
        <v>4446</v>
      </c>
      <c r="B99" s="17">
        <v>216</v>
      </c>
      <c r="C99" s="16" t="s">
        <v>4447</v>
      </c>
      <c r="D99" s="85" t="s">
        <v>1905</v>
      </c>
      <c r="E99" s="79" t="s">
        <v>5516</v>
      </c>
      <c r="F99" s="275">
        <v>1</v>
      </c>
      <c r="G99" s="418">
        <v>30</v>
      </c>
      <c r="H99" s="79" t="s">
        <v>1561</v>
      </c>
      <c r="I99" s="126" t="s">
        <v>5266</v>
      </c>
      <c r="J99" s="18" t="s">
        <v>3005</v>
      </c>
      <c r="K99" s="19" t="s">
        <v>4069</v>
      </c>
      <c r="L99" s="254" t="s">
        <v>1616</v>
      </c>
      <c r="M99" s="83" t="s">
        <v>1614</v>
      </c>
      <c r="N99" s="79" t="s">
        <v>3005</v>
      </c>
      <c r="O99" s="614" t="s">
        <v>2086</v>
      </c>
      <c r="P99" s="418">
        <v>30</v>
      </c>
      <c r="Q99" s="1" t="s">
        <v>4788</v>
      </c>
      <c r="R99" s="2">
        <v>55</v>
      </c>
      <c r="S99" s="244">
        <v>25247</v>
      </c>
      <c r="T99" s="1" t="s">
        <v>810</v>
      </c>
      <c r="U99" s="18" t="s">
        <v>1923</v>
      </c>
      <c r="V99" s="18" t="s">
        <v>1923</v>
      </c>
      <c r="W99" s="79" t="s">
        <v>3979</v>
      </c>
      <c r="X99" s="79" t="s">
        <v>3978</v>
      </c>
      <c r="Y99" s="132">
        <f t="shared" si="3"/>
        <v>60</v>
      </c>
      <c r="Z99" s="132" t="str">
        <f t="shared" si="4"/>
        <v>0</v>
      </c>
      <c r="AA99" s="372">
        <f t="shared" si="5"/>
        <v>60</v>
      </c>
      <c r="AB99" s="746"/>
      <c r="AC99" s="759"/>
    </row>
    <row r="100" spans="1:29" s="495" customFormat="1" ht="12" customHeight="1" x14ac:dyDescent="0.2">
      <c r="A100" s="16" t="s">
        <v>4446</v>
      </c>
      <c r="B100" s="17">
        <v>216</v>
      </c>
      <c r="C100" s="16" t="s">
        <v>4447</v>
      </c>
      <c r="D100" s="85" t="s">
        <v>1906</v>
      </c>
      <c r="E100" s="79" t="s">
        <v>5516</v>
      </c>
      <c r="F100" s="275">
        <v>1</v>
      </c>
      <c r="G100" s="418">
        <v>5</v>
      </c>
      <c r="H100" s="79" t="s">
        <v>1561</v>
      </c>
      <c r="I100" s="126" t="s">
        <v>5266</v>
      </c>
      <c r="J100" s="18" t="s">
        <v>3005</v>
      </c>
      <c r="K100" s="19" t="s">
        <v>4069</v>
      </c>
      <c r="L100" s="254" t="s">
        <v>1616</v>
      </c>
      <c r="M100" s="83" t="s">
        <v>1614</v>
      </c>
      <c r="N100" s="79" t="s">
        <v>3005</v>
      </c>
      <c r="O100" s="614" t="s">
        <v>2086</v>
      </c>
      <c r="P100" s="418">
        <v>5</v>
      </c>
      <c r="Q100" s="1" t="s">
        <v>4788</v>
      </c>
      <c r="R100" s="2">
        <v>55</v>
      </c>
      <c r="S100" s="244">
        <v>25247</v>
      </c>
      <c r="T100" s="1" t="s">
        <v>810</v>
      </c>
      <c r="U100" s="18" t="s">
        <v>1923</v>
      </c>
      <c r="V100" s="18" t="s">
        <v>1923</v>
      </c>
      <c r="W100" s="79" t="s">
        <v>3979</v>
      </c>
      <c r="X100" s="79" t="s">
        <v>3978</v>
      </c>
      <c r="Y100" s="132">
        <f t="shared" si="3"/>
        <v>10</v>
      </c>
      <c r="Z100" s="132" t="str">
        <f t="shared" si="4"/>
        <v>0</v>
      </c>
      <c r="AA100" s="372">
        <f t="shared" si="5"/>
        <v>10</v>
      </c>
      <c r="AB100" s="746"/>
      <c r="AC100" s="759"/>
    </row>
    <row r="101" spans="1:29" s="495" customFormat="1" ht="12" customHeight="1" x14ac:dyDescent="0.2">
      <c r="A101" s="16" t="s">
        <v>4446</v>
      </c>
      <c r="B101" s="17">
        <v>216</v>
      </c>
      <c r="C101" s="16" t="s">
        <v>4447</v>
      </c>
      <c r="D101" s="85" t="s">
        <v>1907</v>
      </c>
      <c r="E101" s="79" t="s">
        <v>5516</v>
      </c>
      <c r="F101" s="275">
        <v>1</v>
      </c>
      <c r="G101" s="418">
        <v>5</v>
      </c>
      <c r="H101" s="79" t="s">
        <v>1561</v>
      </c>
      <c r="I101" s="126" t="s">
        <v>5266</v>
      </c>
      <c r="J101" s="18" t="s">
        <v>3005</v>
      </c>
      <c r="K101" s="19" t="s">
        <v>4069</v>
      </c>
      <c r="L101" s="254" t="s">
        <v>1616</v>
      </c>
      <c r="M101" s="83" t="s">
        <v>1614</v>
      </c>
      <c r="N101" s="79" t="s">
        <v>3005</v>
      </c>
      <c r="O101" s="614" t="s">
        <v>2086</v>
      </c>
      <c r="P101" s="418">
        <v>5</v>
      </c>
      <c r="Q101" s="1" t="s">
        <v>4788</v>
      </c>
      <c r="R101" s="2">
        <v>55</v>
      </c>
      <c r="S101" s="244">
        <v>25247</v>
      </c>
      <c r="T101" s="1" t="s">
        <v>810</v>
      </c>
      <c r="U101" s="18" t="s">
        <v>1923</v>
      </c>
      <c r="V101" s="18" t="s">
        <v>1923</v>
      </c>
      <c r="W101" s="79" t="s">
        <v>3979</v>
      </c>
      <c r="X101" s="79" t="s">
        <v>3978</v>
      </c>
      <c r="Y101" s="132">
        <f t="shared" si="3"/>
        <v>10</v>
      </c>
      <c r="Z101" s="132" t="str">
        <f t="shared" si="4"/>
        <v>0</v>
      </c>
      <c r="AA101" s="372">
        <f t="shared" si="5"/>
        <v>10</v>
      </c>
      <c r="AB101" s="746"/>
      <c r="AC101" s="759"/>
    </row>
    <row r="102" spans="1:29" s="495" customFormat="1" ht="12" customHeight="1" x14ac:dyDescent="0.2">
      <c r="A102" s="16" t="s">
        <v>4446</v>
      </c>
      <c r="B102" s="17">
        <v>216</v>
      </c>
      <c r="C102" s="16" t="s">
        <v>4447</v>
      </c>
      <c r="D102" s="85" t="s">
        <v>1908</v>
      </c>
      <c r="E102" s="79" t="s">
        <v>5516</v>
      </c>
      <c r="F102" s="275">
        <v>1</v>
      </c>
      <c r="G102" s="418">
        <v>5</v>
      </c>
      <c r="H102" s="79" t="s">
        <v>1561</v>
      </c>
      <c r="I102" s="126" t="s">
        <v>5266</v>
      </c>
      <c r="J102" s="18" t="s">
        <v>3005</v>
      </c>
      <c r="K102" s="19" t="s">
        <v>4069</v>
      </c>
      <c r="L102" s="254" t="s">
        <v>1616</v>
      </c>
      <c r="M102" s="83" t="s">
        <v>1614</v>
      </c>
      <c r="N102" s="79" t="s">
        <v>3005</v>
      </c>
      <c r="O102" s="614" t="s">
        <v>2086</v>
      </c>
      <c r="P102" s="418">
        <v>5</v>
      </c>
      <c r="Q102" s="1" t="s">
        <v>4788</v>
      </c>
      <c r="R102" s="2">
        <v>55</v>
      </c>
      <c r="S102" s="244">
        <v>25247</v>
      </c>
      <c r="T102" s="1" t="s">
        <v>810</v>
      </c>
      <c r="U102" s="18" t="s">
        <v>1923</v>
      </c>
      <c r="V102" s="18" t="s">
        <v>1923</v>
      </c>
      <c r="W102" s="79" t="s">
        <v>3979</v>
      </c>
      <c r="X102" s="79" t="s">
        <v>3978</v>
      </c>
      <c r="Y102" s="132">
        <f t="shared" si="3"/>
        <v>10</v>
      </c>
      <c r="Z102" s="132" t="str">
        <f t="shared" si="4"/>
        <v>0</v>
      </c>
      <c r="AA102" s="372">
        <f t="shared" si="5"/>
        <v>10</v>
      </c>
      <c r="AB102" s="746"/>
      <c r="AC102" s="759"/>
    </row>
    <row r="103" spans="1:29" s="495" customFormat="1" ht="12" customHeight="1" x14ac:dyDescent="0.2">
      <c r="A103" s="16" t="s">
        <v>4446</v>
      </c>
      <c r="B103" s="17">
        <v>216</v>
      </c>
      <c r="C103" s="16" t="s">
        <v>4447</v>
      </c>
      <c r="D103" s="85" t="s">
        <v>1909</v>
      </c>
      <c r="E103" s="79" t="s">
        <v>5516</v>
      </c>
      <c r="F103" s="275">
        <v>1</v>
      </c>
      <c r="G103" s="418">
        <v>5</v>
      </c>
      <c r="H103" s="79" t="s">
        <v>1561</v>
      </c>
      <c r="I103" s="126" t="s">
        <v>5266</v>
      </c>
      <c r="J103" s="18" t="s">
        <v>3005</v>
      </c>
      <c r="K103" s="19" t="s">
        <v>4069</v>
      </c>
      <c r="L103" s="254" t="s">
        <v>1616</v>
      </c>
      <c r="M103" s="83" t="s">
        <v>1614</v>
      </c>
      <c r="N103" s="79" t="s">
        <v>3005</v>
      </c>
      <c r="O103" s="614" t="s">
        <v>2086</v>
      </c>
      <c r="P103" s="418">
        <v>5</v>
      </c>
      <c r="Q103" s="1" t="s">
        <v>4788</v>
      </c>
      <c r="R103" s="2">
        <v>55</v>
      </c>
      <c r="S103" s="244">
        <v>25247</v>
      </c>
      <c r="T103" s="1" t="s">
        <v>810</v>
      </c>
      <c r="U103" s="18" t="s">
        <v>1923</v>
      </c>
      <c r="V103" s="18" t="s">
        <v>1923</v>
      </c>
      <c r="W103" s="79" t="s">
        <v>3979</v>
      </c>
      <c r="X103" s="79" t="s">
        <v>3978</v>
      </c>
      <c r="Y103" s="132">
        <f t="shared" si="3"/>
        <v>10</v>
      </c>
      <c r="Z103" s="132" t="str">
        <f t="shared" si="4"/>
        <v>0</v>
      </c>
      <c r="AA103" s="372">
        <f t="shared" si="5"/>
        <v>10</v>
      </c>
      <c r="AB103" s="746"/>
      <c r="AC103" s="759"/>
    </row>
    <row r="104" spans="1:29" s="495" customFormat="1" ht="12" customHeight="1" x14ac:dyDescent="0.2">
      <c r="A104" s="16" t="s">
        <v>4446</v>
      </c>
      <c r="B104" s="17">
        <v>216</v>
      </c>
      <c r="C104" s="16" t="s">
        <v>4447</v>
      </c>
      <c r="D104" s="85" t="s">
        <v>1910</v>
      </c>
      <c r="E104" s="79" t="s">
        <v>5516</v>
      </c>
      <c r="F104" s="275">
        <v>1</v>
      </c>
      <c r="G104" s="418">
        <v>5</v>
      </c>
      <c r="H104" s="79" t="s">
        <v>1561</v>
      </c>
      <c r="I104" s="126" t="s">
        <v>5266</v>
      </c>
      <c r="J104" s="18" t="s">
        <v>3005</v>
      </c>
      <c r="K104" s="19" t="s">
        <v>4069</v>
      </c>
      <c r="L104" s="254" t="s">
        <v>1616</v>
      </c>
      <c r="M104" s="83" t="s">
        <v>1614</v>
      </c>
      <c r="N104" s="79" t="s">
        <v>3005</v>
      </c>
      <c r="O104" s="614" t="s">
        <v>2086</v>
      </c>
      <c r="P104" s="418">
        <v>5</v>
      </c>
      <c r="Q104" s="1" t="s">
        <v>4788</v>
      </c>
      <c r="R104" s="2">
        <v>55</v>
      </c>
      <c r="S104" s="244">
        <v>25247</v>
      </c>
      <c r="T104" s="1" t="s">
        <v>810</v>
      </c>
      <c r="U104" s="18" t="s">
        <v>1923</v>
      </c>
      <c r="V104" s="18" t="s">
        <v>1923</v>
      </c>
      <c r="W104" s="79" t="s">
        <v>3979</v>
      </c>
      <c r="X104" s="79" t="s">
        <v>3978</v>
      </c>
      <c r="Y104" s="132">
        <f t="shared" si="3"/>
        <v>10</v>
      </c>
      <c r="Z104" s="132" t="str">
        <f t="shared" si="4"/>
        <v>0</v>
      </c>
      <c r="AA104" s="372">
        <f t="shared" si="5"/>
        <v>10</v>
      </c>
      <c r="AB104" s="746"/>
      <c r="AC104" s="759"/>
    </row>
    <row r="105" spans="1:29" s="495" customFormat="1" ht="12" customHeight="1" x14ac:dyDescent="0.2">
      <c r="A105" s="16" t="s">
        <v>4446</v>
      </c>
      <c r="B105" s="17">
        <v>216</v>
      </c>
      <c r="C105" s="16" t="s">
        <v>4447</v>
      </c>
      <c r="D105" s="85" t="s">
        <v>1911</v>
      </c>
      <c r="E105" s="79" t="s">
        <v>5516</v>
      </c>
      <c r="F105" s="275">
        <v>1</v>
      </c>
      <c r="G105" s="418">
        <v>5</v>
      </c>
      <c r="H105" s="79" t="s">
        <v>1561</v>
      </c>
      <c r="I105" s="126" t="s">
        <v>5266</v>
      </c>
      <c r="J105" s="18" t="s">
        <v>3005</v>
      </c>
      <c r="K105" s="19" t="s">
        <v>4069</v>
      </c>
      <c r="L105" s="254" t="s">
        <v>1616</v>
      </c>
      <c r="M105" s="83" t="s">
        <v>1614</v>
      </c>
      <c r="N105" s="79" t="s">
        <v>3005</v>
      </c>
      <c r="O105" s="614" t="s">
        <v>2086</v>
      </c>
      <c r="P105" s="418">
        <v>5</v>
      </c>
      <c r="Q105" s="1" t="s">
        <v>4788</v>
      </c>
      <c r="R105" s="2">
        <v>55</v>
      </c>
      <c r="S105" s="244">
        <v>25247</v>
      </c>
      <c r="T105" s="1" t="s">
        <v>810</v>
      </c>
      <c r="U105" s="18" t="s">
        <v>1923</v>
      </c>
      <c r="V105" s="18" t="s">
        <v>1923</v>
      </c>
      <c r="W105" s="79" t="s">
        <v>3979</v>
      </c>
      <c r="X105" s="79" t="s">
        <v>3978</v>
      </c>
      <c r="Y105" s="132">
        <f t="shared" si="3"/>
        <v>10</v>
      </c>
      <c r="Z105" s="132" t="str">
        <f t="shared" si="4"/>
        <v>0</v>
      </c>
      <c r="AA105" s="372">
        <f t="shared" si="5"/>
        <v>10</v>
      </c>
      <c r="AB105" s="746"/>
      <c r="AC105" s="759"/>
    </row>
    <row r="106" spans="1:29" s="495" customFormat="1" ht="12" customHeight="1" x14ac:dyDescent="0.2">
      <c r="A106" s="16" t="s">
        <v>4446</v>
      </c>
      <c r="B106" s="17">
        <v>216</v>
      </c>
      <c r="C106" s="16" t="s">
        <v>4447</v>
      </c>
      <c r="D106" s="85" t="s">
        <v>1912</v>
      </c>
      <c r="E106" s="79" t="s">
        <v>5516</v>
      </c>
      <c r="F106" s="275">
        <v>1</v>
      </c>
      <c r="G106" s="418">
        <v>30</v>
      </c>
      <c r="H106" s="79" t="s">
        <v>1561</v>
      </c>
      <c r="I106" s="126" t="s">
        <v>5266</v>
      </c>
      <c r="J106" s="18" t="s">
        <v>3005</v>
      </c>
      <c r="K106" s="19" t="s">
        <v>4069</v>
      </c>
      <c r="L106" s="254" t="s">
        <v>1616</v>
      </c>
      <c r="M106" s="83" t="s">
        <v>1614</v>
      </c>
      <c r="N106" s="79" t="s">
        <v>3005</v>
      </c>
      <c r="O106" s="614" t="s">
        <v>2086</v>
      </c>
      <c r="P106" s="418">
        <v>30</v>
      </c>
      <c r="Q106" s="1" t="s">
        <v>4788</v>
      </c>
      <c r="R106" s="2">
        <v>55</v>
      </c>
      <c r="S106" s="244">
        <v>25247</v>
      </c>
      <c r="T106" s="1" t="s">
        <v>810</v>
      </c>
      <c r="U106" s="18" t="s">
        <v>1923</v>
      </c>
      <c r="V106" s="18" t="s">
        <v>1923</v>
      </c>
      <c r="W106" s="79" t="s">
        <v>3979</v>
      </c>
      <c r="X106" s="79" t="s">
        <v>3978</v>
      </c>
      <c r="Y106" s="132">
        <f t="shared" si="3"/>
        <v>60</v>
      </c>
      <c r="Z106" s="132" t="str">
        <f t="shared" si="4"/>
        <v>0</v>
      </c>
      <c r="AA106" s="372">
        <f t="shared" si="5"/>
        <v>60</v>
      </c>
      <c r="AB106" s="746"/>
      <c r="AC106" s="759"/>
    </row>
    <row r="107" spans="1:29" s="495" customFormat="1" ht="12" customHeight="1" x14ac:dyDescent="0.2">
      <c r="A107" s="16" t="s">
        <v>4446</v>
      </c>
      <c r="B107" s="17">
        <v>216</v>
      </c>
      <c r="C107" s="16" t="s">
        <v>4447</v>
      </c>
      <c r="D107" s="85" t="s">
        <v>1913</v>
      </c>
      <c r="E107" s="79" t="s">
        <v>5516</v>
      </c>
      <c r="F107" s="275">
        <v>1</v>
      </c>
      <c r="G107" s="418">
        <v>30</v>
      </c>
      <c r="H107" s="79" t="s">
        <v>1561</v>
      </c>
      <c r="I107" s="126" t="s">
        <v>5266</v>
      </c>
      <c r="J107" s="18" t="s">
        <v>3005</v>
      </c>
      <c r="K107" s="19" t="s">
        <v>4069</v>
      </c>
      <c r="L107" s="254" t="s">
        <v>1616</v>
      </c>
      <c r="M107" s="83" t="s">
        <v>1614</v>
      </c>
      <c r="N107" s="79" t="s">
        <v>3005</v>
      </c>
      <c r="O107" s="614" t="s">
        <v>2086</v>
      </c>
      <c r="P107" s="418">
        <v>30</v>
      </c>
      <c r="Q107" s="1" t="s">
        <v>4788</v>
      </c>
      <c r="R107" s="2">
        <v>55</v>
      </c>
      <c r="S107" s="244">
        <v>25247</v>
      </c>
      <c r="T107" s="1" t="s">
        <v>810</v>
      </c>
      <c r="U107" s="18" t="s">
        <v>1923</v>
      </c>
      <c r="V107" s="18" t="s">
        <v>1923</v>
      </c>
      <c r="W107" s="79" t="s">
        <v>3979</v>
      </c>
      <c r="X107" s="79" t="s">
        <v>3978</v>
      </c>
      <c r="Y107" s="132">
        <f t="shared" si="3"/>
        <v>60</v>
      </c>
      <c r="Z107" s="132" t="str">
        <f t="shared" si="4"/>
        <v>0</v>
      </c>
      <c r="AA107" s="372">
        <f t="shared" si="5"/>
        <v>60</v>
      </c>
      <c r="AB107" s="746"/>
      <c r="AC107" s="759"/>
    </row>
    <row r="108" spans="1:29" s="495" customFormat="1" ht="12" customHeight="1" x14ac:dyDescent="0.2">
      <c r="A108" s="493"/>
      <c r="B108" s="585"/>
      <c r="C108" s="493"/>
      <c r="D108" s="506" t="s">
        <v>1914</v>
      </c>
      <c r="E108" s="743" t="s">
        <v>5516</v>
      </c>
      <c r="F108" s="743">
        <v>1</v>
      </c>
      <c r="G108" s="584"/>
      <c r="H108" s="743" t="s">
        <v>1561</v>
      </c>
      <c r="I108" s="581"/>
      <c r="K108" s="582"/>
      <c r="L108" s="583" t="s">
        <v>1616</v>
      </c>
      <c r="M108" s="502"/>
      <c r="P108" s="584"/>
      <c r="Q108" s="493"/>
      <c r="R108" s="585"/>
      <c r="S108" s="753"/>
      <c r="T108" s="493"/>
      <c r="U108" s="743" t="s">
        <v>1923</v>
      </c>
      <c r="V108" s="743" t="s">
        <v>1923</v>
      </c>
      <c r="W108" s="502" t="s">
        <v>3979</v>
      </c>
      <c r="X108" s="502" t="s">
        <v>3978</v>
      </c>
      <c r="Y108" s="132">
        <f t="shared" si="3"/>
        <v>0</v>
      </c>
      <c r="Z108" s="132" t="str">
        <f t="shared" si="4"/>
        <v>0</v>
      </c>
      <c r="AA108" s="372">
        <f t="shared" si="5"/>
        <v>0</v>
      </c>
      <c r="AB108" s="746"/>
      <c r="AC108" s="759"/>
    </row>
    <row r="109" spans="1:29" s="495" customFormat="1" ht="12" customHeight="1" x14ac:dyDescent="0.2">
      <c r="A109" s="493"/>
      <c r="B109" s="585"/>
      <c r="C109" s="493"/>
      <c r="D109" s="506" t="s">
        <v>1915</v>
      </c>
      <c r="E109" s="743" t="s">
        <v>5516</v>
      </c>
      <c r="F109" s="743">
        <v>1</v>
      </c>
      <c r="G109" s="584"/>
      <c r="H109" s="743" t="s">
        <v>1561</v>
      </c>
      <c r="I109" s="581"/>
      <c r="K109" s="582"/>
      <c r="L109" s="583" t="s">
        <v>1616</v>
      </c>
      <c r="M109" s="502"/>
      <c r="P109" s="584"/>
      <c r="Q109" s="493"/>
      <c r="R109" s="585"/>
      <c r="S109" s="753"/>
      <c r="T109" s="493"/>
      <c r="U109" s="743" t="s">
        <v>1923</v>
      </c>
      <c r="V109" s="743" t="s">
        <v>1923</v>
      </c>
      <c r="W109" s="502" t="s">
        <v>3979</v>
      </c>
      <c r="X109" s="502" t="s">
        <v>3978</v>
      </c>
      <c r="Y109" s="132">
        <f t="shared" si="3"/>
        <v>0</v>
      </c>
      <c r="Z109" s="132" t="str">
        <f t="shared" si="4"/>
        <v>0</v>
      </c>
      <c r="AA109" s="372">
        <f t="shared" si="5"/>
        <v>0</v>
      </c>
      <c r="AB109" s="746"/>
      <c r="AC109" s="759"/>
    </row>
    <row r="110" spans="1:29" s="501" customFormat="1" ht="12" customHeight="1" x14ac:dyDescent="0.2">
      <c r="A110" s="708"/>
      <c r="B110" s="709"/>
      <c r="C110" s="708"/>
      <c r="D110" s="505"/>
      <c r="E110" s="504"/>
      <c r="G110" s="526"/>
      <c r="H110" s="504"/>
      <c r="I110" s="497"/>
      <c r="J110" s="498"/>
      <c r="K110" s="590"/>
      <c r="L110" s="254" t="s">
        <v>1616</v>
      </c>
      <c r="M110" s="504"/>
      <c r="N110" s="498"/>
      <c r="P110" s="526"/>
      <c r="Q110" s="708"/>
      <c r="R110" s="709"/>
      <c r="S110" s="246"/>
      <c r="T110" s="708"/>
      <c r="U110" s="530"/>
      <c r="V110" s="530"/>
      <c r="W110" s="504"/>
      <c r="X110" s="504"/>
      <c r="Y110" s="132">
        <f t="shared" si="3"/>
        <v>0</v>
      </c>
      <c r="Z110" s="132" t="str">
        <f t="shared" si="4"/>
        <v>0</v>
      </c>
      <c r="AA110" s="372" t="str">
        <f t="shared" si="5"/>
        <v>0</v>
      </c>
      <c r="AB110" s="520"/>
      <c r="AC110" s="528"/>
    </row>
    <row r="111" spans="1:29" s="632" customFormat="1" ht="12" customHeight="1" thickBot="1" x14ac:dyDescent="0.25">
      <c r="A111" s="630"/>
      <c r="B111" s="631"/>
      <c r="C111" s="630"/>
      <c r="G111" s="462">
        <f>SUM(G86:G109)</f>
        <v>335</v>
      </c>
      <c r="I111" s="633"/>
      <c r="K111" s="633"/>
      <c r="L111" s="634"/>
      <c r="M111" s="531">
        <f>G111-P111</f>
        <v>0</v>
      </c>
      <c r="N111" s="635"/>
      <c r="P111" s="462">
        <f>SUM(P86:P110)</f>
        <v>335</v>
      </c>
      <c r="Q111" s="644"/>
      <c r="R111" s="631"/>
      <c r="S111" s="469"/>
      <c r="T111" s="630"/>
      <c r="Y111" s="132">
        <f t="shared" si="3"/>
        <v>0</v>
      </c>
      <c r="Z111" s="132" t="str">
        <f t="shared" si="4"/>
        <v>0</v>
      </c>
      <c r="AA111" s="372" t="str">
        <f t="shared" si="5"/>
        <v>0</v>
      </c>
      <c r="AB111" s="636"/>
      <c r="AC111" s="637"/>
    </row>
    <row r="112" spans="1:29" s="18" customFormat="1" ht="12" customHeight="1" x14ac:dyDescent="0.2">
      <c r="A112" s="16"/>
      <c r="B112" s="17"/>
      <c r="C112" s="220" t="s">
        <v>1924</v>
      </c>
      <c r="D112" s="16"/>
      <c r="G112" s="19"/>
      <c r="I112" s="19" t="s">
        <v>1925</v>
      </c>
      <c r="K112" s="19"/>
      <c r="L112" s="254"/>
      <c r="O112" s="122" t="s">
        <v>1926</v>
      </c>
      <c r="Q112" s="16"/>
      <c r="R112" s="17"/>
      <c r="S112" s="334"/>
      <c r="T112" s="16"/>
      <c r="Y112" s="132">
        <f t="shared" si="3"/>
        <v>0</v>
      </c>
      <c r="Z112" s="132" t="str">
        <f t="shared" si="4"/>
        <v>0</v>
      </c>
      <c r="AA112" s="372" t="str">
        <f t="shared" si="5"/>
        <v>0</v>
      </c>
      <c r="AC112" s="20"/>
    </row>
    <row r="113" spans="1:29" s="18" customFormat="1" ht="12" customHeight="1" x14ac:dyDescent="0.2">
      <c r="A113" s="16"/>
      <c r="B113" s="17"/>
      <c r="C113" s="220"/>
      <c r="D113" s="16"/>
      <c r="G113" s="19"/>
      <c r="I113" s="19"/>
      <c r="K113" s="19"/>
      <c r="L113" s="274"/>
      <c r="O113" s="122"/>
      <c r="Q113" s="16"/>
      <c r="R113" s="17"/>
      <c r="S113" s="334"/>
      <c r="T113" s="16"/>
      <c r="Y113" s="132">
        <f t="shared" si="3"/>
        <v>0</v>
      </c>
      <c r="Z113" s="132" t="str">
        <f t="shared" si="4"/>
        <v>0</v>
      </c>
      <c r="AA113" s="372" t="str">
        <f t="shared" si="5"/>
        <v>0</v>
      </c>
      <c r="AC113" s="20"/>
    </row>
    <row r="114" spans="1:29" s="18" customFormat="1" ht="12" customHeight="1" x14ac:dyDescent="0.2">
      <c r="A114" s="16" t="s">
        <v>1930</v>
      </c>
      <c r="B114" s="775">
        <v>285</v>
      </c>
      <c r="C114" s="16" t="s">
        <v>5523</v>
      </c>
      <c r="D114" s="16" t="s">
        <v>5515</v>
      </c>
      <c r="E114" s="18" t="s">
        <v>5516</v>
      </c>
      <c r="F114" s="18">
        <v>16</v>
      </c>
      <c r="G114" s="18">
        <v>1</v>
      </c>
      <c r="H114" s="18" t="s">
        <v>1561</v>
      </c>
      <c r="I114" s="51" t="s">
        <v>1466</v>
      </c>
      <c r="J114" s="57" t="s">
        <v>3005</v>
      </c>
      <c r="K114" s="19" t="s">
        <v>4979</v>
      </c>
      <c r="L114" s="274" t="s">
        <v>1616</v>
      </c>
      <c r="M114" s="18" t="s">
        <v>4300</v>
      </c>
      <c r="N114" s="57" t="s">
        <v>3005</v>
      </c>
      <c r="O114" s="116" t="s">
        <v>2420</v>
      </c>
      <c r="P114" s="19">
        <v>1</v>
      </c>
      <c r="Q114" s="16" t="s">
        <v>1858</v>
      </c>
      <c r="R114" s="775">
        <v>24.73</v>
      </c>
      <c r="S114" s="248" t="s">
        <v>767</v>
      </c>
      <c r="T114" s="16" t="s">
        <v>1859</v>
      </c>
      <c r="U114" s="18" t="s">
        <v>1683</v>
      </c>
      <c r="V114" s="18" t="s">
        <v>1683</v>
      </c>
      <c r="W114" s="18" t="s">
        <v>3979</v>
      </c>
      <c r="X114" s="18" t="s">
        <v>3978</v>
      </c>
      <c r="Y114" s="132">
        <f t="shared" si="3"/>
        <v>32</v>
      </c>
      <c r="Z114" s="132" t="str">
        <f t="shared" si="4"/>
        <v>0</v>
      </c>
      <c r="AA114" s="372">
        <f t="shared" si="5"/>
        <v>32</v>
      </c>
      <c r="AC114" s="20"/>
    </row>
    <row r="115" spans="1:29" s="18" customFormat="1" ht="12" customHeight="1" x14ac:dyDescent="0.2">
      <c r="A115" s="16" t="s">
        <v>1987</v>
      </c>
      <c r="B115" s="775">
        <v>220</v>
      </c>
      <c r="C115" s="16" t="s">
        <v>5514</v>
      </c>
      <c r="D115" s="16" t="s">
        <v>5515</v>
      </c>
      <c r="E115" s="18" t="s">
        <v>5516</v>
      </c>
      <c r="F115" s="18">
        <v>16</v>
      </c>
      <c r="G115" s="18">
        <v>25</v>
      </c>
      <c r="I115" s="19"/>
      <c r="J115" s="57" t="s">
        <v>3005</v>
      </c>
      <c r="K115" s="19" t="s">
        <v>1439</v>
      </c>
      <c r="L115" s="274" t="s">
        <v>1616</v>
      </c>
      <c r="M115" s="18" t="s">
        <v>1614</v>
      </c>
      <c r="N115" s="57" t="s">
        <v>3005</v>
      </c>
      <c r="O115" s="18" t="s">
        <v>1988</v>
      </c>
      <c r="P115" s="19">
        <v>25</v>
      </c>
      <c r="Q115" s="16" t="s">
        <v>5528</v>
      </c>
      <c r="R115" s="775">
        <v>41.5</v>
      </c>
      <c r="S115" s="67" t="s">
        <v>5040</v>
      </c>
      <c r="T115" s="16" t="s">
        <v>1989</v>
      </c>
      <c r="U115" s="18" t="s">
        <v>1683</v>
      </c>
      <c r="V115" s="18" t="s">
        <v>1683</v>
      </c>
      <c r="W115" s="193" t="s">
        <v>2651</v>
      </c>
      <c r="X115" s="18" t="s">
        <v>5042</v>
      </c>
      <c r="Y115" s="132">
        <f t="shared" si="3"/>
        <v>800</v>
      </c>
      <c r="Z115" s="132">
        <f t="shared" si="4"/>
        <v>800</v>
      </c>
      <c r="AA115" s="372" t="str">
        <f t="shared" si="5"/>
        <v>0</v>
      </c>
      <c r="AC115" s="20"/>
    </row>
    <row r="116" spans="1:29" s="18" customFormat="1" ht="12" customHeight="1" x14ac:dyDescent="0.2">
      <c r="A116" s="1" t="s">
        <v>547</v>
      </c>
      <c r="B116" s="776">
        <v>83</v>
      </c>
      <c r="C116" s="1" t="s">
        <v>548</v>
      </c>
      <c r="D116" s="16" t="s">
        <v>5515</v>
      </c>
      <c r="E116" s="18" t="s">
        <v>5516</v>
      </c>
      <c r="F116" s="18">
        <v>16</v>
      </c>
      <c r="G116" s="3">
        <v>25</v>
      </c>
      <c r="H116" s="3"/>
      <c r="I116" s="494"/>
      <c r="J116" s="57" t="s">
        <v>3005</v>
      </c>
      <c r="K116" s="4" t="s">
        <v>1947</v>
      </c>
      <c r="L116" s="274" t="s">
        <v>1616</v>
      </c>
      <c r="M116" s="18" t="s">
        <v>4300</v>
      </c>
      <c r="N116" s="57" t="s">
        <v>3005</v>
      </c>
      <c r="O116" s="83" t="s">
        <v>673</v>
      </c>
      <c r="P116" s="19">
        <v>25</v>
      </c>
      <c r="Q116" s="16" t="s">
        <v>1858</v>
      </c>
      <c r="R116" s="775">
        <v>24.73</v>
      </c>
      <c r="S116" s="67" t="s">
        <v>5040</v>
      </c>
      <c r="T116" s="16" t="s">
        <v>1859</v>
      </c>
      <c r="U116" s="18" t="s">
        <v>1683</v>
      </c>
      <c r="V116" s="18" t="s">
        <v>1683</v>
      </c>
      <c r="W116" s="193" t="s">
        <v>2651</v>
      </c>
      <c r="X116" s="79" t="s">
        <v>5042</v>
      </c>
      <c r="Y116" s="132">
        <f t="shared" si="3"/>
        <v>800</v>
      </c>
      <c r="Z116" s="132">
        <f t="shared" si="4"/>
        <v>800</v>
      </c>
      <c r="AA116" s="372" t="str">
        <f t="shared" si="5"/>
        <v>0</v>
      </c>
      <c r="AC116" s="20"/>
    </row>
    <row r="117" spans="1:29" s="18" customFormat="1" ht="12" customHeight="1" x14ac:dyDescent="0.2">
      <c r="A117" s="16" t="s">
        <v>1958</v>
      </c>
      <c r="B117" s="775">
        <v>415</v>
      </c>
      <c r="C117" s="16" t="s">
        <v>5523</v>
      </c>
      <c r="D117" s="16" t="s">
        <v>5515</v>
      </c>
      <c r="E117" s="18" t="s">
        <v>5516</v>
      </c>
      <c r="F117" s="18">
        <v>16</v>
      </c>
      <c r="G117" s="18">
        <v>25</v>
      </c>
      <c r="I117" s="553"/>
      <c r="J117" s="18" t="s">
        <v>3005</v>
      </c>
      <c r="K117" s="19" t="s">
        <v>1734</v>
      </c>
      <c r="L117" s="274" t="s">
        <v>1616</v>
      </c>
      <c r="M117" s="140" t="s">
        <v>1734</v>
      </c>
      <c r="N117" s="18" t="s">
        <v>3005</v>
      </c>
      <c r="O117" s="116"/>
      <c r="P117" s="51">
        <v>25</v>
      </c>
      <c r="Q117" s="154" t="s">
        <v>3210</v>
      </c>
      <c r="R117" s="776">
        <v>75</v>
      </c>
      <c r="S117" s="67" t="s">
        <v>5040</v>
      </c>
      <c r="T117" s="1" t="s">
        <v>811</v>
      </c>
      <c r="U117" s="18" t="s">
        <v>1683</v>
      </c>
      <c r="V117" s="18" t="s">
        <v>1683</v>
      </c>
      <c r="W117" s="18" t="s">
        <v>3979</v>
      </c>
      <c r="X117" s="79" t="s">
        <v>5042</v>
      </c>
      <c r="Y117" s="132">
        <f t="shared" si="3"/>
        <v>800</v>
      </c>
      <c r="Z117" s="132">
        <f t="shared" si="4"/>
        <v>800</v>
      </c>
      <c r="AA117" s="372" t="str">
        <f t="shared" si="5"/>
        <v>0</v>
      </c>
      <c r="AC117" s="20"/>
    </row>
    <row r="118" spans="1:29" s="18" customFormat="1" ht="12" customHeight="1" x14ac:dyDescent="0.2">
      <c r="A118" s="16" t="s">
        <v>1958</v>
      </c>
      <c r="B118" s="775">
        <v>415</v>
      </c>
      <c r="C118" s="16" t="s">
        <v>5523</v>
      </c>
      <c r="D118" s="16" t="s">
        <v>5515</v>
      </c>
      <c r="E118" s="18" t="s">
        <v>5516</v>
      </c>
      <c r="F118" s="18">
        <v>16</v>
      </c>
      <c r="G118" s="18">
        <v>25</v>
      </c>
      <c r="I118" s="51"/>
      <c r="J118" s="18" t="s">
        <v>3005</v>
      </c>
      <c r="K118" s="19" t="s">
        <v>1734</v>
      </c>
      <c r="L118" s="274" t="s">
        <v>1616</v>
      </c>
      <c r="M118" s="140" t="s">
        <v>1734</v>
      </c>
      <c r="N118" s="18" t="s">
        <v>3005</v>
      </c>
      <c r="O118" s="116"/>
      <c r="P118" s="51">
        <v>25</v>
      </c>
      <c r="Q118" s="154" t="s">
        <v>3210</v>
      </c>
      <c r="R118" s="776">
        <v>59</v>
      </c>
      <c r="S118" s="67" t="s">
        <v>5040</v>
      </c>
      <c r="T118" s="1" t="s">
        <v>812</v>
      </c>
      <c r="U118" s="18" t="s">
        <v>1683</v>
      </c>
      <c r="V118" s="18" t="s">
        <v>1683</v>
      </c>
      <c r="W118" s="18" t="s">
        <v>3979</v>
      </c>
      <c r="X118" s="79" t="s">
        <v>5042</v>
      </c>
      <c r="Y118" s="132">
        <f t="shared" si="3"/>
        <v>800</v>
      </c>
      <c r="Z118" s="132">
        <f t="shared" si="4"/>
        <v>800</v>
      </c>
      <c r="AA118" s="372" t="str">
        <f t="shared" si="5"/>
        <v>0</v>
      </c>
      <c r="AC118" s="20"/>
    </row>
    <row r="119" spans="1:29" s="18" customFormat="1" ht="12" customHeight="1" x14ac:dyDescent="0.2">
      <c r="A119" s="1" t="s">
        <v>813</v>
      </c>
      <c r="B119" s="776">
        <v>78</v>
      </c>
      <c r="C119" s="154" t="s">
        <v>3210</v>
      </c>
      <c r="D119" s="1" t="s">
        <v>5515</v>
      </c>
      <c r="E119" s="3" t="s">
        <v>5516</v>
      </c>
      <c r="F119" s="3">
        <v>16</v>
      </c>
      <c r="G119" s="51">
        <v>25</v>
      </c>
      <c r="H119" s="140"/>
      <c r="I119" s="51"/>
      <c r="J119" s="18" t="s">
        <v>3005</v>
      </c>
      <c r="K119" s="51" t="s">
        <v>4709</v>
      </c>
      <c r="L119" s="274" t="s">
        <v>1616</v>
      </c>
      <c r="M119" s="18" t="s">
        <v>4709</v>
      </c>
      <c r="N119" s="18" t="s">
        <v>3005</v>
      </c>
      <c r="O119" s="83"/>
      <c r="P119" s="19">
        <v>25</v>
      </c>
      <c r="Q119" s="16" t="s">
        <v>5528</v>
      </c>
      <c r="R119" s="775">
        <v>47.15</v>
      </c>
      <c r="S119" s="67" t="s">
        <v>5040</v>
      </c>
      <c r="T119" s="16" t="s">
        <v>1975</v>
      </c>
      <c r="U119" s="18" t="s">
        <v>1683</v>
      </c>
      <c r="V119" s="18" t="s">
        <v>1683</v>
      </c>
      <c r="W119" s="18" t="s">
        <v>3979</v>
      </c>
      <c r="X119" s="79" t="s">
        <v>5042</v>
      </c>
      <c r="Y119" s="132">
        <f t="shared" si="3"/>
        <v>800</v>
      </c>
      <c r="Z119" s="132">
        <f t="shared" si="4"/>
        <v>800</v>
      </c>
      <c r="AA119" s="372" t="str">
        <f t="shared" si="5"/>
        <v>0</v>
      </c>
      <c r="AC119" s="20"/>
    </row>
    <row r="120" spans="1:29" s="18" customFormat="1" ht="12" customHeight="1" x14ac:dyDescent="0.2">
      <c r="A120" s="1" t="s">
        <v>814</v>
      </c>
      <c r="B120" s="776">
        <v>77</v>
      </c>
      <c r="C120" s="154" t="s">
        <v>3210</v>
      </c>
      <c r="D120" s="1" t="s">
        <v>5515</v>
      </c>
      <c r="E120" s="3" t="s">
        <v>5516</v>
      </c>
      <c r="F120" s="3">
        <v>16</v>
      </c>
      <c r="G120" s="51">
        <v>25</v>
      </c>
      <c r="H120" s="140"/>
      <c r="I120" s="51"/>
      <c r="J120" s="18" t="s">
        <v>3005</v>
      </c>
      <c r="K120" s="51" t="s">
        <v>4978</v>
      </c>
      <c r="L120" s="274" t="s">
        <v>1616</v>
      </c>
      <c r="M120" s="140" t="s">
        <v>4978</v>
      </c>
      <c r="N120" s="18" t="s">
        <v>3005</v>
      </c>
      <c r="O120" s="116"/>
      <c r="P120" s="51">
        <v>25</v>
      </c>
      <c r="Q120" s="154" t="s">
        <v>3210</v>
      </c>
      <c r="R120" s="776">
        <v>63</v>
      </c>
      <c r="S120" s="67" t="s">
        <v>5040</v>
      </c>
      <c r="T120" s="1" t="s">
        <v>815</v>
      </c>
      <c r="U120" s="18" t="s">
        <v>1683</v>
      </c>
      <c r="V120" s="18" t="s">
        <v>1683</v>
      </c>
      <c r="W120" s="18" t="s">
        <v>3979</v>
      </c>
      <c r="X120" s="79" t="s">
        <v>5042</v>
      </c>
      <c r="Y120" s="132">
        <f t="shared" si="3"/>
        <v>800</v>
      </c>
      <c r="Z120" s="132">
        <f t="shared" si="4"/>
        <v>800</v>
      </c>
      <c r="AA120" s="372" t="str">
        <f t="shared" si="5"/>
        <v>0</v>
      </c>
      <c r="AC120" s="20"/>
    </row>
    <row r="121" spans="1:29" s="18" customFormat="1" ht="12" customHeight="1" x14ac:dyDescent="0.2">
      <c r="A121" s="16" t="s">
        <v>1945</v>
      </c>
      <c r="B121" s="775">
        <v>285</v>
      </c>
      <c r="C121" s="16" t="s">
        <v>5514</v>
      </c>
      <c r="D121" s="16" t="s">
        <v>5515</v>
      </c>
      <c r="E121" s="18" t="s">
        <v>5516</v>
      </c>
      <c r="F121" s="18">
        <v>16</v>
      </c>
      <c r="G121" s="18">
        <v>25</v>
      </c>
      <c r="I121" s="51"/>
      <c r="J121" s="18" t="s">
        <v>3005</v>
      </c>
      <c r="K121" s="19" t="s">
        <v>4291</v>
      </c>
      <c r="L121" s="274" t="s">
        <v>1616</v>
      </c>
      <c r="M121" s="140" t="s">
        <v>4291</v>
      </c>
      <c r="N121" s="18" t="s">
        <v>3005</v>
      </c>
      <c r="O121" s="116"/>
      <c r="P121" s="51">
        <v>25</v>
      </c>
      <c r="Q121" s="154" t="s">
        <v>3210</v>
      </c>
      <c r="R121" s="776">
        <v>82</v>
      </c>
      <c r="S121" s="67" t="s">
        <v>5040</v>
      </c>
      <c r="T121" s="1" t="s">
        <v>816</v>
      </c>
      <c r="U121" s="18" t="s">
        <v>1683</v>
      </c>
      <c r="V121" s="18" t="s">
        <v>1683</v>
      </c>
      <c r="W121" s="18" t="s">
        <v>3979</v>
      </c>
      <c r="X121" s="79" t="s">
        <v>5042</v>
      </c>
      <c r="Y121" s="132">
        <f t="shared" si="3"/>
        <v>800</v>
      </c>
      <c r="Z121" s="132">
        <f t="shared" si="4"/>
        <v>800</v>
      </c>
      <c r="AA121" s="372" t="str">
        <f t="shared" si="5"/>
        <v>0</v>
      </c>
      <c r="AC121" s="20"/>
    </row>
    <row r="122" spans="1:29" s="18" customFormat="1" ht="12" customHeight="1" x14ac:dyDescent="0.2">
      <c r="A122" s="16" t="s">
        <v>1937</v>
      </c>
      <c r="B122" s="775">
        <v>305</v>
      </c>
      <c r="C122" s="16" t="s">
        <v>5523</v>
      </c>
      <c r="D122" s="16" t="s">
        <v>5515</v>
      </c>
      <c r="E122" s="18" t="s">
        <v>5516</v>
      </c>
      <c r="F122" s="18">
        <v>16</v>
      </c>
      <c r="G122" s="18">
        <v>25</v>
      </c>
      <c r="I122" s="51" t="s">
        <v>817</v>
      </c>
      <c r="J122" s="18" t="s">
        <v>3005</v>
      </c>
      <c r="K122" s="19" t="s">
        <v>4170</v>
      </c>
      <c r="L122" s="274" t="s">
        <v>1616</v>
      </c>
      <c r="M122" s="140" t="s">
        <v>1734</v>
      </c>
      <c r="N122" s="18" t="s">
        <v>3005</v>
      </c>
      <c r="O122" s="83" t="s">
        <v>818</v>
      </c>
      <c r="P122" s="51">
        <v>25</v>
      </c>
      <c r="Q122" s="16" t="s">
        <v>3210</v>
      </c>
      <c r="R122" s="775">
        <v>75</v>
      </c>
      <c r="S122" s="771">
        <v>25289</v>
      </c>
      <c r="T122" s="16" t="s">
        <v>811</v>
      </c>
      <c r="U122" s="18" t="s">
        <v>1683</v>
      </c>
      <c r="V122" s="18" t="s">
        <v>1683</v>
      </c>
      <c r="W122" s="18" t="s">
        <v>3979</v>
      </c>
      <c r="X122" s="79" t="s">
        <v>3978</v>
      </c>
      <c r="Y122" s="132">
        <f t="shared" si="3"/>
        <v>800</v>
      </c>
      <c r="Z122" s="132" t="str">
        <f t="shared" si="4"/>
        <v>0</v>
      </c>
      <c r="AA122" s="372">
        <f t="shared" si="5"/>
        <v>800</v>
      </c>
      <c r="AC122" s="20"/>
    </row>
    <row r="123" spans="1:29" s="18" customFormat="1" ht="12" customHeight="1" x14ac:dyDescent="0.2">
      <c r="A123" s="16" t="s">
        <v>1940</v>
      </c>
      <c r="B123" s="775">
        <v>310</v>
      </c>
      <c r="C123" s="16" t="s">
        <v>5514</v>
      </c>
      <c r="D123" s="16" t="s">
        <v>5515</v>
      </c>
      <c r="E123" s="18" t="s">
        <v>5516</v>
      </c>
      <c r="F123" s="18">
        <v>16</v>
      </c>
      <c r="G123" s="18">
        <v>25</v>
      </c>
      <c r="I123" s="51" t="s">
        <v>817</v>
      </c>
      <c r="J123" s="18" t="s">
        <v>3005</v>
      </c>
      <c r="K123" s="19" t="s">
        <v>4170</v>
      </c>
      <c r="L123" s="274" t="s">
        <v>1616</v>
      </c>
      <c r="M123" s="140" t="s">
        <v>1734</v>
      </c>
      <c r="N123" s="18" t="s">
        <v>3005</v>
      </c>
      <c r="O123" s="83" t="s">
        <v>818</v>
      </c>
      <c r="P123" s="51">
        <v>25</v>
      </c>
      <c r="Q123" s="16" t="s">
        <v>3210</v>
      </c>
      <c r="R123" s="775">
        <v>75</v>
      </c>
      <c r="S123" s="771">
        <v>25289</v>
      </c>
      <c r="T123" s="16" t="s">
        <v>811</v>
      </c>
      <c r="U123" s="18" t="s">
        <v>1683</v>
      </c>
      <c r="V123" s="18" t="s">
        <v>1683</v>
      </c>
      <c r="W123" s="18" t="s">
        <v>3979</v>
      </c>
      <c r="X123" s="79" t="s">
        <v>3978</v>
      </c>
      <c r="Y123" s="132">
        <f t="shared" si="3"/>
        <v>800</v>
      </c>
      <c r="Z123" s="132" t="str">
        <f t="shared" si="4"/>
        <v>0</v>
      </c>
      <c r="AA123" s="372">
        <f t="shared" si="5"/>
        <v>800</v>
      </c>
      <c r="AC123" s="20"/>
    </row>
    <row r="124" spans="1:29" s="18" customFormat="1" ht="12" customHeight="1" x14ac:dyDescent="0.2">
      <c r="A124" s="16" t="s">
        <v>1984</v>
      </c>
      <c r="B124" s="775">
        <v>67</v>
      </c>
      <c r="C124" s="16" t="s">
        <v>5514</v>
      </c>
      <c r="D124" s="16" t="s">
        <v>5515</v>
      </c>
      <c r="E124" s="18" t="s">
        <v>5516</v>
      </c>
      <c r="F124" s="18">
        <v>16</v>
      </c>
      <c r="G124" s="18">
        <v>25</v>
      </c>
      <c r="I124" s="51" t="s">
        <v>2216</v>
      </c>
      <c r="J124" s="18" t="s">
        <v>3005</v>
      </c>
      <c r="K124" s="19" t="s">
        <v>1613</v>
      </c>
      <c r="L124" s="274" t="s">
        <v>1616</v>
      </c>
      <c r="M124" s="18" t="s">
        <v>4300</v>
      </c>
      <c r="N124" s="18" t="s">
        <v>3005</v>
      </c>
      <c r="O124" s="83" t="s">
        <v>681</v>
      </c>
      <c r="P124" s="19">
        <v>25</v>
      </c>
      <c r="Q124" s="16" t="s">
        <v>1858</v>
      </c>
      <c r="R124" s="775">
        <v>24.73</v>
      </c>
      <c r="S124" s="777" t="s">
        <v>819</v>
      </c>
      <c r="T124" s="16" t="s">
        <v>1859</v>
      </c>
      <c r="U124" s="18" t="s">
        <v>1683</v>
      </c>
      <c r="V124" s="18" t="s">
        <v>1683</v>
      </c>
      <c r="W124" s="18" t="s">
        <v>3979</v>
      </c>
      <c r="X124" s="79" t="s">
        <v>3978</v>
      </c>
      <c r="Y124" s="132">
        <f t="shared" si="3"/>
        <v>800</v>
      </c>
      <c r="Z124" s="132" t="str">
        <f t="shared" si="4"/>
        <v>0</v>
      </c>
      <c r="AA124" s="372">
        <f t="shared" si="5"/>
        <v>800</v>
      </c>
      <c r="AC124" s="20"/>
    </row>
    <row r="125" spans="1:29" s="18" customFormat="1" ht="12" customHeight="1" x14ac:dyDescent="0.2">
      <c r="A125" s="16" t="s">
        <v>1692</v>
      </c>
      <c r="B125" s="775">
        <v>27</v>
      </c>
      <c r="C125" s="16" t="s">
        <v>5528</v>
      </c>
      <c r="D125" s="16" t="s">
        <v>5515</v>
      </c>
      <c r="E125" s="18" t="s">
        <v>5516</v>
      </c>
      <c r="F125" s="18">
        <v>16</v>
      </c>
      <c r="G125" s="140">
        <v>25</v>
      </c>
      <c r="I125" s="51" t="s">
        <v>1935</v>
      </c>
      <c r="J125" s="18" t="s">
        <v>3005</v>
      </c>
      <c r="K125" s="19" t="s">
        <v>4069</v>
      </c>
      <c r="L125" s="274" t="s">
        <v>1616</v>
      </c>
      <c r="M125" s="18" t="s">
        <v>4300</v>
      </c>
      <c r="N125" s="18" t="s">
        <v>3005</v>
      </c>
      <c r="O125" s="83" t="s">
        <v>681</v>
      </c>
      <c r="P125" s="19">
        <v>25</v>
      </c>
      <c r="Q125" s="16" t="s">
        <v>1858</v>
      </c>
      <c r="R125" s="775">
        <v>24.73</v>
      </c>
      <c r="S125" s="135" t="s">
        <v>768</v>
      </c>
      <c r="T125" s="16" t="s">
        <v>1859</v>
      </c>
      <c r="U125" s="18" t="s">
        <v>1683</v>
      </c>
      <c r="V125" s="18" t="s">
        <v>1683</v>
      </c>
      <c r="W125" s="18" t="s">
        <v>3979</v>
      </c>
      <c r="X125" s="79" t="s">
        <v>3978</v>
      </c>
      <c r="Y125" s="132">
        <f t="shared" si="3"/>
        <v>800</v>
      </c>
      <c r="Z125" s="132" t="str">
        <f t="shared" si="4"/>
        <v>0</v>
      </c>
      <c r="AA125" s="372">
        <f t="shared" si="5"/>
        <v>800</v>
      </c>
      <c r="AC125" s="20"/>
    </row>
    <row r="126" spans="1:29" s="18" customFormat="1" ht="12" customHeight="1" x14ac:dyDescent="0.2">
      <c r="A126" s="16" t="s">
        <v>1978</v>
      </c>
      <c r="B126" s="775">
        <v>34.6</v>
      </c>
      <c r="C126" s="16" t="s">
        <v>5528</v>
      </c>
      <c r="D126" s="16" t="s">
        <v>5515</v>
      </c>
      <c r="E126" s="18" t="s">
        <v>5516</v>
      </c>
      <c r="F126" s="18">
        <v>16</v>
      </c>
      <c r="G126" s="18">
        <v>25</v>
      </c>
      <c r="I126" s="51" t="s">
        <v>820</v>
      </c>
      <c r="J126" s="18" t="s">
        <v>3005</v>
      </c>
      <c r="K126" s="19" t="s">
        <v>1613</v>
      </c>
      <c r="L126" s="274" t="s">
        <v>1616</v>
      </c>
      <c r="M126" s="18" t="s">
        <v>4709</v>
      </c>
      <c r="N126" s="18" t="s">
        <v>3005</v>
      </c>
      <c r="O126" s="83" t="s">
        <v>313</v>
      </c>
      <c r="P126" s="19">
        <v>25</v>
      </c>
      <c r="Q126" s="16" t="s">
        <v>5528</v>
      </c>
      <c r="R126" s="775">
        <v>47.15</v>
      </c>
      <c r="S126" s="771">
        <v>25252</v>
      </c>
      <c r="T126" s="16" t="s">
        <v>1975</v>
      </c>
      <c r="U126" s="18" t="s">
        <v>1683</v>
      </c>
      <c r="V126" s="18" t="s">
        <v>1683</v>
      </c>
      <c r="W126" s="18" t="s">
        <v>3979</v>
      </c>
      <c r="X126" s="79" t="s">
        <v>3978</v>
      </c>
      <c r="Y126" s="132">
        <f t="shared" si="3"/>
        <v>800</v>
      </c>
      <c r="Z126" s="132" t="str">
        <f t="shared" si="4"/>
        <v>0</v>
      </c>
      <c r="AA126" s="372">
        <f t="shared" si="5"/>
        <v>800</v>
      </c>
      <c r="AC126" s="20"/>
    </row>
    <row r="127" spans="1:29" s="122" customFormat="1" ht="12" customHeight="1" x14ac:dyDescent="0.2">
      <c r="A127" s="778" t="s">
        <v>1951</v>
      </c>
      <c r="B127" s="775">
        <v>29.03</v>
      </c>
      <c r="C127" s="778" t="s">
        <v>5528</v>
      </c>
      <c r="D127" s="778" t="s">
        <v>5515</v>
      </c>
      <c r="E127" s="122" t="s">
        <v>5516</v>
      </c>
      <c r="F127" s="122">
        <v>16</v>
      </c>
      <c r="G127" s="19">
        <v>25</v>
      </c>
      <c r="I127" s="116" t="s">
        <v>376</v>
      </c>
      <c r="J127" s="122" t="s">
        <v>3005</v>
      </c>
      <c r="K127" s="19" t="s">
        <v>1953</v>
      </c>
      <c r="L127" s="779" t="s">
        <v>1616</v>
      </c>
      <c r="M127" s="116" t="s">
        <v>2274</v>
      </c>
      <c r="N127" s="122" t="s">
        <v>3005</v>
      </c>
      <c r="O127" s="399" t="s">
        <v>821</v>
      </c>
      <c r="P127" s="51">
        <v>25</v>
      </c>
      <c r="Q127" s="778" t="s">
        <v>3210</v>
      </c>
      <c r="R127" s="775">
        <v>61</v>
      </c>
      <c r="S127" s="278">
        <v>25253</v>
      </c>
      <c r="T127" s="778" t="s">
        <v>822</v>
      </c>
      <c r="U127" s="122" t="s">
        <v>1683</v>
      </c>
      <c r="V127" s="122" t="s">
        <v>1683</v>
      </c>
      <c r="W127" s="122" t="s">
        <v>3979</v>
      </c>
      <c r="X127" s="122" t="s">
        <v>3978</v>
      </c>
      <c r="Y127" s="132">
        <f t="shared" si="3"/>
        <v>800</v>
      </c>
      <c r="Z127" s="132" t="str">
        <f t="shared" si="4"/>
        <v>0</v>
      </c>
      <c r="AA127" s="372">
        <f t="shared" si="5"/>
        <v>800</v>
      </c>
      <c r="AC127" s="780"/>
    </row>
    <row r="128" spans="1:29" s="18" customFormat="1" ht="12" customHeight="1" x14ac:dyDescent="0.2">
      <c r="A128" s="16" t="s">
        <v>1784</v>
      </c>
      <c r="B128" s="775">
        <v>309</v>
      </c>
      <c r="C128" s="16" t="s">
        <v>5514</v>
      </c>
      <c r="D128" s="16" t="s">
        <v>5515</v>
      </c>
      <c r="E128" s="18" t="s">
        <v>5516</v>
      </c>
      <c r="F128" s="18">
        <v>16</v>
      </c>
      <c r="G128" s="18">
        <v>25</v>
      </c>
      <c r="I128" s="51" t="s">
        <v>1927</v>
      </c>
      <c r="J128" s="18" t="s">
        <v>3005</v>
      </c>
      <c r="K128" s="19" t="s">
        <v>4979</v>
      </c>
      <c r="L128" s="274" t="s">
        <v>1616</v>
      </c>
      <c r="M128" s="18" t="s">
        <v>4300</v>
      </c>
      <c r="N128" s="18" t="s">
        <v>3005</v>
      </c>
      <c r="O128" s="83" t="s">
        <v>823</v>
      </c>
      <c r="P128" s="19">
        <v>25</v>
      </c>
      <c r="Q128" s="16" t="s">
        <v>1858</v>
      </c>
      <c r="R128" s="775">
        <v>24.73</v>
      </c>
      <c r="S128" s="768" t="s">
        <v>773</v>
      </c>
      <c r="T128" s="16" t="s">
        <v>1859</v>
      </c>
      <c r="U128" s="18" t="s">
        <v>1683</v>
      </c>
      <c r="V128" s="18" t="s">
        <v>1683</v>
      </c>
      <c r="W128" s="18" t="s">
        <v>3979</v>
      </c>
      <c r="X128" s="79" t="s">
        <v>3978</v>
      </c>
      <c r="Y128" s="132">
        <f t="shared" si="3"/>
        <v>800</v>
      </c>
      <c r="Z128" s="132" t="str">
        <f t="shared" si="4"/>
        <v>0</v>
      </c>
      <c r="AA128" s="372">
        <f t="shared" si="5"/>
        <v>800</v>
      </c>
      <c r="AC128" s="20"/>
    </row>
    <row r="129" spans="1:29" s="18" customFormat="1" ht="12" customHeight="1" x14ac:dyDescent="0.2">
      <c r="A129" s="1" t="s">
        <v>824</v>
      </c>
      <c r="B129" s="776">
        <v>0</v>
      </c>
      <c r="C129" s="154" t="s">
        <v>3210</v>
      </c>
      <c r="D129" s="1" t="s">
        <v>5515</v>
      </c>
      <c r="E129" s="18" t="s">
        <v>5516</v>
      </c>
      <c r="F129" s="18">
        <v>16</v>
      </c>
      <c r="G129" s="140">
        <v>25</v>
      </c>
      <c r="H129" s="18" t="s">
        <v>1561</v>
      </c>
      <c r="I129" s="51" t="s">
        <v>486</v>
      </c>
      <c r="J129" s="18" t="s">
        <v>3005</v>
      </c>
      <c r="K129" s="51" t="s">
        <v>4379</v>
      </c>
      <c r="L129" s="274" t="s">
        <v>1616</v>
      </c>
      <c r="M129" s="140" t="s">
        <v>1734</v>
      </c>
      <c r="N129" s="18" t="s">
        <v>3005</v>
      </c>
      <c r="O129" s="83" t="s">
        <v>818</v>
      </c>
      <c r="P129" s="51">
        <v>25</v>
      </c>
      <c r="Q129" s="267" t="s">
        <v>3210</v>
      </c>
      <c r="R129" s="775">
        <v>67</v>
      </c>
      <c r="S129" s="771">
        <v>25256</v>
      </c>
      <c r="T129" s="16" t="s">
        <v>825</v>
      </c>
      <c r="U129" s="18" t="s">
        <v>1683</v>
      </c>
      <c r="V129" s="18" t="s">
        <v>1683</v>
      </c>
      <c r="W129" s="18" t="s">
        <v>3979</v>
      </c>
      <c r="X129" s="79" t="s">
        <v>3978</v>
      </c>
      <c r="Y129" s="132">
        <f t="shared" si="3"/>
        <v>800</v>
      </c>
      <c r="Z129" s="132" t="str">
        <f t="shared" si="4"/>
        <v>0</v>
      </c>
      <c r="AA129" s="372">
        <f t="shared" si="5"/>
        <v>800</v>
      </c>
    </row>
    <row r="130" spans="1:29" s="18" customFormat="1" ht="12" customHeight="1" x14ac:dyDescent="0.2">
      <c r="A130" s="1" t="s">
        <v>824</v>
      </c>
      <c r="B130" s="776">
        <v>0</v>
      </c>
      <c r="C130" s="154" t="s">
        <v>3210</v>
      </c>
      <c r="D130" s="1" t="s">
        <v>5515</v>
      </c>
      <c r="E130" s="18" t="s">
        <v>5516</v>
      </c>
      <c r="F130" s="18">
        <v>16</v>
      </c>
      <c r="G130" s="140">
        <v>25</v>
      </c>
      <c r="H130" s="18" t="s">
        <v>1561</v>
      </c>
      <c r="I130" s="51" t="s">
        <v>552</v>
      </c>
      <c r="J130" s="18" t="s">
        <v>3005</v>
      </c>
      <c r="K130" s="51" t="s">
        <v>4379</v>
      </c>
      <c r="L130" s="274" t="s">
        <v>1616</v>
      </c>
      <c r="M130" s="18" t="s">
        <v>305</v>
      </c>
      <c r="N130" s="18" t="s">
        <v>3005</v>
      </c>
      <c r="O130" s="83" t="s">
        <v>826</v>
      </c>
      <c r="P130" s="19">
        <v>25</v>
      </c>
      <c r="Q130" s="16" t="s">
        <v>5528</v>
      </c>
      <c r="R130" s="775">
        <v>43.75</v>
      </c>
      <c r="S130" s="777" t="s">
        <v>827</v>
      </c>
      <c r="T130" s="16" t="s">
        <v>1986</v>
      </c>
      <c r="U130" s="18" t="s">
        <v>1683</v>
      </c>
      <c r="V130" s="18" t="s">
        <v>1683</v>
      </c>
      <c r="W130" s="18" t="s">
        <v>3979</v>
      </c>
      <c r="X130" s="79" t="s">
        <v>3978</v>
      </c>
      <c r="Y130" s="132">
        <f t="shared" si="3"/>
        <v>800</v>
      </c>
      <c r="Z130" s="132" t="str">
        <f t="shared" si="4"/>
        <v>0</v>
      </c>
      <c r="AA130" s="372">
        <f t="shared" si="5"/>
        <v>800</v>
      </c>
      <c r="AC130" s="20"/>
    </row>
    <row r="131" spans="1:29" s="18" customFormat="1" ht="12" customHeight="1" x14ac:dyDescent="0.2">
      <c r="A131" s="1" t="s">
        <v>824</v>
      </c>
      <c r="B131" s="776">
        <v>0</v>
      </c>
      <c r="C131" s="154" t="s">
        <v>3210</v>
      </c>
      <c r="D131" s="1" t="s">
        <v>5515</v>
      </c>
      <c r="E131" s="18" t="s">
        <v>5516</v>
      </c>
      <c r="F131" s="18">
        <v>16</v>
      </c>
      <c r="G131" s="140">
        <v>25</v>
      </c>
      <c r="H131" s="18" t="s">
        <v>1561</v>
      </c>
      <c r="I131" s="51" t="s">
        <v>552</v>
      </c>
      <c r="J131" s="18" t="s">
        <v>3005</v>
      </c>
      <c r="K131" s="51" t="s">
        <v>4379</v>
      </c>
      <c r="L131" s="274" t="s">
        <v>1616</v>
      </c>
      <c r="M131" s="18" t="s">
        <v>2442</v>
      </c>
      <c r="N131" s="18" t="s">
        <v>3005</v>
      </c>
      <c r="O131" s="83" t="s">
        <v>828</v>
      </c>
      <c r="P131" s="19">
        <v>25</v>
      </c>
      <c r="Q131" s="1" t="s">
        <v>5528</v>
      </c>
      <c r="R131" s="776">
        <v>89</v>
      </c>
      <c r="S131" s="777" t="s">
        <v>829</v>
      </c>
      <c r="T131" s="1" t="s">
        <v>1944</v>
      </c>
      <c r="U131" s="18" t="s">
        <v>1683</v>
      </c>
      <c r="V131" s="18" t="s">
        <v>1683</v>
      </c>
      <c r="W131" s="18" t="s">
        <v>3979</v>
      </c>
      <c r="X131" s="79" t="s">
        <v>3978</v>
      </c>
      <c r="Y131" s="132">
        <f t="shared" si="3"/>
        <v>800</v>
      </c>
      <c r="Z131" s="132" t="str">
        <f t="shared" si="4"/>
        <v>0</v>
      </c>
      <c r="AA131" s="372">
        <f t="shared" si="5"/>
        <v>800</v>
      </c>
      <c r="AC131" s="20"/>
    </row>
    <row r="132" spans="1:29" s="18" customFormat="1" ht="12" customHeight="1" x14ac:dyDescent="0.2">
      <c r="A132" s="1" t="s">
        <v>824</v>
      </c>
      <c r="B132" s="776">
        <v>0</v>
      </c>
      <c r="C132" s="154" t="s">
        <v>3210</v>
      </c>
      <c r="D132" s="1" t="s">
        <v>5515</v>
      </c>
      <c r="E132" s="18" t="s">
        <v>5516</v>
      </c>
      <c r="F132" s="18">
        <v>16</v>
      </c>
      <c r="G132" s="140">
        <v>25</v>
      </c>
      <c r="H132" s="18" t="s">
        <v>1561</v>
      </c>
      <c r="I132" s="51" t="s">
        <v>552</v>
      </c>
      <c r="J132" s="18" t="s">
        <v>3005</v>
      </c>
      <c r="K132" s="51" t="s">
        <v>4379</v>
      </c>
      <c r="L132" s="274" t="s">
        <v>1616</v>
      </c>
      <c r="M132" s="18" t="s">
        <v>4709</v>
      </c>
      <c r="N132" s="18" t="s">
        <v>3005</v>
      </c>
      <c r="O132" s="83" t="s">
        <v>555</v>
      </c>
      <c r="P132" s="19">
        <v>25</v>
      </c>
      <c r="Q132" s="16" t="s">
        <v>5523</v>
      </c>
      <c r="R132" s="775">
        <v>300</v>
      </c>
      <c r="S132" s="777" t="s">
        <v>830</v>
      </c>
      <c r="T132" s="16" t="s">
        <v>1973</v>
      </c>
      <c r="U132" s="18" t="s">
        <v>1683</v>
      </c>
      <c r="V132" s="18" t="s">
        <v>1683</v>
      </c>
      <c r="W132" s="18" t="s">
        <v>3979</v>
      </c>
      <c r="X132" s="79" t="s">
        <v>3978</v>
      </c>
      <c r="Y132" s="132">
        <f t="shared" si="3"/>
        <v>800</v>
      </c>
      <c r="Z132" s="132" t="str">
        <f t="shared" si="4"/>
        <v>0</v>
      </c>
      <c r="AA132" s="372">
        <f t="shared" si="5"/>
        <v>800</v>
      </c>
      <c r="AC132" s="20"/>
    </row>
    <row r="133" spans="1:29" s="18" customFormat="1" ht="12" customHeight="1" x14ac:dyDescent="0.2">
      <c r="A133" s="1" t="s">
        <v>824</v>
      </c>
      <c r="B133" s="776">
        <v>0</v>
      </c>
      <c r="C133" s="154" t="s">
        <v>3210</v>
      </c>
      <c r="D133" s="1" t="s">
        <v>5515</v>
      </c>
      <c r="E133" s="18" t="s">
        <v>5516</v>
      </c>
      <c r="F133" s="18">
        <v>16</v>
      </c>
      <c r="G133" s="140">
        <v>25</v>
      </c>
      <c r="H133" s="18" t="s">
        <v>1561</v>
      </c>
      <c r="I133" s="51" t="s">
        <v>552</v>
      </c>
      <c r="J133" s="18" t="s">
        <v>3005</v>
      </c>
      <c r="K133" s="51" t="s">
        <v>4379</v>
      </c>
      <c r="L133" s="274" t="s">
        <v>1616</v>
      </c>
      <c r="M133" s="18" t="s">
        <v>4342</v>
      </c>
      <c r="N133" s="18" t="s">
        <v>3005</v>
      </c>
      <c r="O133" s="83" t="s">
        <v>831</v>
      </c>
      <c r="P133" s="19">
        <v>25</v>
      </c>
      <c r="Q133" s="16" t="s">
        <v>5514</v>
      </c>
      <c r="R133" s="775">
        <v>190</v>
      </c>
      <c r="S133" s="777" t="s">
        <v>832</v>
      </c>
      <c r="T133" s="16" t="s">
        <v>1962</v>
      </c>
      <c r="U133" s="18" t="s">
        <v>1683</v>
      </c>
      <c r="V133" s="18" t="s">
        <v>1683</v>
      </c>
      <c r="W133" s="18" t="s">
        <v>3979</v>
      </c>
      <c r="X133" s="79" t="s">
        <v>3978</v>
      </c>
      <c r="Y133" s="132">
        <f t="shared" si="3"/>
        <v>800</v>
      </c>
      <c r="Z133" s="132" t="str">
        <f t="shared" si="4"/>
        <v>0</v>
      </c>
      <c r="AA133" s="372">
        <f t="shared" si="5"/>
        <v>800</v>
      </c>
      <c r="AC133" s="20"/>
    </row>
    <row r="134" spans="1:29" s="18" customFormat="1" ht="12" customHeight="1" x14ac:dyDescent="0.2">
      <c r="A134" s="1" t="s">
        <v>824</v>
      </c>
      <c r="B134" s="776">
        <v>0</v>
      </c>
      <c r="C134" s="154" t="s">
        <v>3210</v>
      </c>
      <c r="D134" s="1" t="s">
        <v>5515</v>
      </c>
      <c r="E134" s="18" t="s">
        <v>5516</v>
      </c>
      <c r="F134" s="18">
        <v>16</v>
      </c>
      <c r="G134" s="140">
        <v>25</v>
      </c>
      <c r="H134" s="18" t="s">
        <v>1561</v>
      </c>
      <c r="I134" s="51" t="s">
        <v>552</v>
      </c>
      <c r="J134" s="18" t="s">
        <v>3005</v>
      </c>
      <c r="K134" s="51" t="s">
        <v>4379</v>
      </c>
      <c r="L134" s="274" t="s">
        <v>1616</v>
      </c>
      <c r="M134" s="18" t="s">
        <v>4361</v>
      </c>
      <c r="N134" s="18" t="s">
        <v>3005</v>
      </c>
      <c r="O134" s="83" t="s">
        <v>698</v>
      </c>
      <c r="P134" s="19">
        <v>25</v>
      </c>
      <c r="Q134" s="16" t="s">
        <v>5528</v>
      </c>
      <c r="R134" s="775">
        <v>39.1</v>
      </c>
      <c r="S134" s="777" t="s">
        <v>833</v>
      </c>
      <c r="T134" s="16" t="s">
        <v>1966</v>
      </c>
      <c r="U134" s="18" t="s">
        <v>1683</v>
      </c>
      <c r="V134" s="18" t="s">
        <v>1683</v>
      </c>
      <c r="W134" s="18" t="s">
        <v>3979</v>
      </c>
      <c r="X134" s="79" t="s">
        <v>3978</v>
      </c>
      <c r="Y134" s="132">
        <f t="shared" si="3"/>
        <v>800</v>
      </c>
      <c r="Z134" s="132" t="str">
        <f t="shared" si="4"/>
        <v>0</v>
      </c>
      <c r="AA134" s="372">
        <f t="shared" si="5"/>
        <v>800</v>
      </c>
      <c r="AC134" s="20"/>
    </row>
    <row r="135" spans="1:29" s="247" customFormat="1" ht="12" customHeight="1" x14ac:dyDescent="0.2">
      <c r="A135" s="16"/>
      <c r="B135" s="17"/>
      <c r="C135" s="16"/>
      <c r="D135" s="16"/>
      <c r="E135" s="18"/>
      <c r="F135" s="18"/>
      <c r="G135" s="140"/>
      <c r="H135" s="18"/>
      <c r="I135" s="51"/>
      <c r="K135" s="51"/>
      <c r="L135" s="274" t="s">
        <v>1616</v>
      </c>
      <c r="Y135" s="132">
        <f t="shared" ref="Y135:Y198" si="6">F135*G135*2</f>
        <v>0</v>
      </c>
      <c r="Z135" s="132" t="str">
        <f t="shared" ref="Z135:Z198" si="7">IF(X135="N",Y135,"0")</f>
        <v>0</v>
      </c>
      <c r="AA135" s="372" t="str">
        <f t="shared" ref="AA135:AA198" si="8">IF(X135="P",Y135,"0")</f>
        <v>0</v>
      </c>
    </row>
    <row r="136" spans="1:29" s="541" customFormat="1" ht="12" customHeight="1" thickBot="1" x14ac:dyDescent="0.25">
      <c r="A136" s="537"/>
      <c r="B136" s="537"/>
      <c r="C136" s="537"/>
      <c r="D136" s="537"/>
      <c r="E136" s="537"/>
      <c r="F136" s="537"/>
      <c r="G136" s="458">
        <f>SUM(G114:G135)</f>
        <v>501</v>
      </c>
      <c r="H136" s="537"/>
      <c r="I136" s="458"/>
      <c r="J136" s="538"/>
      <c r="K136" s="458"/>
      <c r="L136" s="539"/>
      <c r="M136" s="537">
        <f>G136-P136</f>
        <v>0</v>
      </c>
      <c r="N136" s="538"/>
      <c r="O136" s="469"/>
      <c r="P136" s="537">
        <f>SUM(P114:P135)</f>
        <v>501</v>
      </c>
      <c r="Q136" s="537"/>
      <c r="R136" s="537"/>
      <c r="S136" s="625"/>
      <c r="T136" s="537"/>
      <c r="U136" s="537"/>
      <c r="V136" s="537"/>
      <c r="W136" s="537"/>
      <c r="X136" s="537"/>
      <c r="Y136" s="132">
        <f t="shared" si="6"/>
        <v>0</v>
      </c>
      <c r="Z136" s="132" t="str">
        <f t="shared" si="7"/>
        <v>0</v>
      </c>
      <c r="AA136" s="372" t="str">
        <f t="shared" si="8"/>
        <v>0</v>
      </c>
    </row>
    <row r="137" spans="1:29" s="247" customFormat="1" ht="12" customHeight="1" x14ac:dyDescent="0.2">
      <c r="C137" s="688" t="s">
        <v>1997</v>
      </c>
      <c r="G137" s="370"/>
      <c r="I137" s="370"/>
      <c r="K137" s="370"/>
      <c r="L137" s="276"/>
      <c r="M137" s="705"/>
      <c r="S137" s="731"/>
      <c r="Y137" s="132">
        <f t="shared" si="6"/>
        <v>0</v>
      </c>
      <c r="Z137" s="132" t="str">
        <f t="shared" si="7"/>
        <v>0</v>
      </c>
      <c r="AA137" s="372" t="str">
        <f t="shared" si="8"/>
        <v>0</v>
      </c>
    </row>
    <row r="138" spans="1:29" s="247" customFormat="1" ht="12" customHeight="1" x14ac:dyDescent="0.2">
      <c r="C138" s="688"/>
      <c r="G138" s="370"/>
      <c r="I138" s="370"/>
      <c r="K138" s="370"/>
      <c r="L138" s="254"/>
      <c r="M138" s="705"/>
      <c r="S138" s="731"/>
      <c r="Y138" s="132">
        <f t="shared" si="6"/>
        <v>0</v>
      </c>
      <c r="Z138" s="132" t="str">
        <f t="shared" si="7"/>
        <v>0</v>
      </c>
      <c r="AA138" s="372" t="str">
        <f t="shared" si="8"/>
        <v>0</v>
      </c>
    </row>
    <row r="139" spans="1:29" s="247" customFormat="1" ht="12" customHeight="1" x14ac:dyDescent="0.2">
      <c r="A139" s="1" t="s">
        <v>641</v>
      </c>
      <c r="B139" s="2">
        <v>58.5</v>
      </c>
      <c r="C139" s="1" t="s">
        <v>642</v>
      </c>
      <c r="D139" s="1" t="s">
        <v>4449</v>
      </c>
      <c r="E139" s="3" t="s">
        <v>5516</v>
      </c>
      <c r="F139" s="3">
        <v>8</v>
      </c>
      <c r="G139" s="3">
        <v>25</v>
      </c>
      <c r="H139" s="3"/>
      <c r="I139" s="3"/>
      <c r="J139" s="57" t="s">
        <v>3005</v>
      </c>
      <c r="K139" s="4" t="s">
        <v>4709</v>
      </c>
      <c r="L139" s="254" t="s">
        <v>1616</v>
      </c>
      <c r="M139" s="18" t="s">
        <v>4709</v>
      </c>
      <c r="N139" s="57" t="s">
        <v>3005</v>
      </c>
      <c r="O139" s="83"/>
      <c r="P139" s="118">
        <v>25</v>
      </c>
      <c r="Q139" s="16" t="s">
        <v>5528</v>
      </c>
      <c r="R139" s="17">
        <v>47.15</v>
      </c>
      <c r="S139" s="67" t="s">
        <v>5040</v>
      </c>
      <c r="T139" s="16" t="s">
        <v>1975</v>
      </c>
      <c r="U139" s="18" t="s">
        <v>1683</v>
      </c>
      <c r="V139" s="18" t="s">
        <v>1683</v>
      </c>
      <c r="W139" s="18" t="s">
        <v>2651</v>
      </c>
      <c r="X139" s="18" t="s">
        <v>5042</v>
      </c>
      <c r="Y139" s="132">
        <f t="shared" si="6"/>
        <v>400</v>
      </c>
      <c r="Z139" s="132">
        <f t="shared" si="7"/>
        <v>400</v>
      </c>
      <c r="AA139" s="372" t="str">
        <f t="shared" si="8"/>
        <v>0</v>
      </c>
    </row>
    <row r="140" spans="1:29" s="247" customFormat="1" ht="12" customHeight="1" x14ac:dyDescent="0.2">
      <c r="A140" s="16" t="s">
        <v>2100</v>
      </c>
      <c r="B140" s="17">
        <v>19</v>
      </c>
      <c r="C140" s="16" t="s">
        <v>5528</v>
      </c>
      <c r="D140" s="16" t="s">
        <v>4449</v>
      </c>
      <c r="E140" s="18" t="s">
        <v>5516</v>
      </c>
      <c r="F140" s="18">
        <v>8</v>
      </c>
      <c r="G140" s="18">
        <v>25</v>
      </c>
      <c r="H140" s="18"/>
      <c r="I140" s="19"/>
      <c r="J140" s="18" t="s">
        <v>3005</v>
      </c>
      <c r="K140" s="19" t="s">
        <v>4977</v>
      </c>
      <c r="L140" s="254" t="s">
        <v>1616</v>
      </c>
      <c r="M140" s="255" t="s">
        <v>4977</v>
      </c>
      <c r="N140" s="18" t="s">
        <v>3005</v>
      </c>
      <c r="O140" s="255"/>
      <c r="P140" s="255">
        <v>25</v>
      </c>
      <c r="Q140" s="154" t="s">
        <v>4743</v>
      </c>
      <c r="R140" s="2">
        <v>60</v>
      </c>
      <c r="S140" s="67" t="s">
        <v>5040</v>
      </c>
      <c r="T140" s="1" t="s">
        <v>780</v>
      </c>
      <c r="U140" s="18" t="s">
        <v>1683</v>
      </c>
      <c r="V140" s="18" t="s">
        <v>1683</v>
      </c>
      <c r="W140" s="18" t="s">
        <v>3979</v>
      </c>
      <c r="X140" s="18" t="s">
        <v>5042</v>
      </c>
      <c r="Y140" s="132">
        <f t="shared" si="6"/>
        <v>400</v>
      </c>
      <c r="Z140" s="132">
        <f t="shared" si="7"/>
        <v>400</v>
      </c>
      <c r="AA140" s="372" t="str">
        <f t="shared" si="8"/>
        <v>0</v>
      </c>
    </row>
    <row r="141" spans="1:29" s="247" customFormat="1" ht="12" customHeight="1" x14ac:dyDescent="0.2">
      <c r="A141" s="1" t="s">
        <v>781</v>
      </c>
      <c r="B141" s="2">
        <v>58</v>
      </c>
      <c r="C141" s="154" t="s">
        <v>4743</v>
      </c>
      <c r="D141" s="1" t="s">
        <v>4449</v>
      </c>
      <c r="E141" s="18" t="s">
        <v>5516</v>
      </c>
      <c r="F141" s="18">
        <v>8</v>
      </c>
      <c r="G141" s="83">
        <v>25</v>
      </c>
      <c r="H141" s="83"/>
      <c r="I141" s="19"/>
      <c r="J141" s="18" t="s">
        <v>3005</v>
      </c>
      <c r="K141" s="51" t="s">
        <v>1611</v>
      </c>
      <c r="L141" s="254" t="s">
        <v>1616</v>
      </c>
      <c r="M141" s="18" t="s">
        <v>1611</v>
      </c>
      <c r="N141" s="18" t="s">
        <v>3005</v>
      </c>
      <c r="O141" s="83"/>
      <c r="P141" s="18">
        <v>25</v>
      </c>
      <c r="Q141" s="16" t="s">
        <v>5435</v>
      </c>
      <c r="R141" s="17">
        <v>66</v>
      </c>
      <c r="S141" s="67" t="s">
        <v>5040</v>
      </c>
      <c r="T141" s="16" t="s">
        <v>282</v>
      </c>
      <c r="U141" s="18" t="s">
        <v>1683</v>
      </c>
      <c r="V141" s="18" t="s">
        <v>1683</v>
      </c>
      <c r="W141" s="18" t="s">
        <v>3979</v>
      </c>
      <c r="X141" s="18" t="s">
        <v>5042</v>
      </c>
      <c r="Y141" s="132">
        <f t="shared" si="6"/>
        <v>400</v>
      </c>
      <c r="Z141" s="132">
        <f t="shared" si="7"/>
        <v>400</v>
      </c>
      <c r="AA141" s="372" t="str">
        <f t="shared" si="8"/>
        <v>0</v>
      </c>
    </row>
    <row r="142" spans="1:29" s="247" customFormat="1" ht="12" customHeight="1" x14ac:dyDescent="0.2">
      <c r="A142" s="16" t="s">
        <v>2000</v>
      </c>
      <c r="B142" s="17">
        <v>168</v>
      </c>
      <c r="C142" s="16" t="s">
        <v>5514</v>
      </c>
      <c r="D142" s="16" t="s">
        <v>4449</v>
      </c>
      <c r="E142" s="18" t="s">
        <v>5516</v>
      </c>
      <c r="F142" s="18">
        <v>8</v>
      </c>
      <c r="G142" s="18">
        <v>25</v>
      </c>
      <c r="H142" s="18"/>
      <c r="J142" s="18" t="s">
        <v>3005</v>
      </c>
      <c r="K142" s="19" t="s">
        <v>4300</v>
      </c>
      <c r="L142" s="254" t="s">
        <v>1616</v>
      </c>
      <c r="M142" s="140" t="s">
        <v>4300</v>
      </c>
      <c r="N142" s="18" t="s">
        <v>3005</v>
      </c>
      <c r="O142" s="83"/>
      <c r="P142" s="131">
        <v>25</v>
      </c>
      <c r="Q142" s="154" t="s">
        <v>4743</v>
      </c>
      <c r="R142" s="2">
        <v>62</v>
      </c>
      <c r="S142" s="67" t="s">
        <v>5040</v>
      </c>
      <c r="T142" s="1" t="s">
        <v>782</v>
      </c>
      <c r="U142" s="18" t="s">
        <v>1683</v>
      </c>
      <c r="V142" s="18" t="s">
        <v>1683</v>
      </c>
      <c r="W142" s="18" t="s">
        <v>3979</v>
      </c>
      <c r="X142" s="18" t="s">
        <v>5042</v>
      </c>
      <c r="Y142" s="132">
        <f t="shared" si="6"/>
        <v>400</v>
      </c>
      <c r="Z142" s="132">
        <f t="shared" si="7"/>
        <v>400</v>
      </c>
      <c r="AA142" s="372" t="str">
        <f t="shared" si="8"/>
        <v>0</v>
      </c>
    </row>
    <row r="143" spans="1:29" s="247" customFormat="1" ht="12" customHeight="1" x14ac:dyDescent="0.2">
      <c r="A143" s="1" t="s">
        <v>783</v>
      </c>
      <c r="B143" s="2">
        <v>59</v>
      </c>
      <c r="C143" s="154" t="s">
        <v>4743</v>
      </c>
      <c r="D143" s="16" t="s">
        <v>4449</v>
      </c>
      <c r="E143" s="18" t="s">
        <v>5516</v>
      </c>
      <c r="F143" s="18">
        <v>8</v>
      </c>
      <c r="G143" s="83">
        <v>25</v>
      </c>
      <c r="H143" s="83"/>
      <c r="I143" s="19"/>
      <c r="J143" s="18" t="s">
        <v>3005</v>
      </c>
      <c r="K143" s="51" t="s">
        <v>4709</v>
      </c>
      <c r="L143" s="254" t="s">
        <v>1616</v>
      </c>
      <c r="M143" s="18" t="s">
        <v>4709</v>
      </c>
      <c r="N143" s="18" t="s">
        <v>3005</v>
      </c>
      <c r="O143" s="83"/>
      <c r="P143" s="118">
        <v>25</v>
      </c>
      <c r="Q143" s="16" t="s">
        <v>5528</v>
      </c>
      <c r="R143" s="17">
        <v>47.15</v>
      </c>
      <c r="S143" s="67" t="s">
        <v>5040</v>
      </c>
      <c r="T143" s="16" t="s">
        <v>1975</v>
      </c>
      <c r="U143" s="18" t="s">
        <v>1683</v>
      </c>
      <c r="V143" s="18" t="s">
        <v>1683</v>
      </c>
      <c r="W143" s="18" t="s">
        <v>3979</v>
      </c>
      <c r="X143" s="18" t="s">
        <v>5042</v>
      </c>
      <c r="Y143" s="132">
        <f t="shared" si="6"/>
        <v>400</v>
      </c>
      <c r="Z143" s="132">
        <f t="shared" si="7"/>
        <v>400</v>
      </c>
      <c r="AA143" s="372" t="str">
        <f t="shared" si="8"/>
        <v>0</v>
      </c>
    </row>
    <row r="144" spans="1:29" s="247" customFormat="1" ht="12" customHeight="1" x14ac:dyDescent="0.2">
      <c r="A144" s="16" t="s">
        <v>3270</v>
      </c>
      <c r="B144" s="17">
        <v>67</v>
      </c>
      <c r="C144" s="16" t="s">
        <v>5528</v>
      </c>
      <c r="D144" s="16" t="s">
        <v>4449</v>
      </c>
      <c r="E144" s="18" t="s">
        <v>5516</v>
      </c>
      <c r="F144" s="18">
        <v>8</v>
      </c>
      <c r="G144" s="18">
        <v>25</v>
      </c>
      <c r="H144" s="18"/>
      <c r="I144" s="51"/>
      <c r="J144" s="18" t="s">
        <v>3005</v>
      </c>
      <c r="K144" s="19" t="s">
        <v>1439</v>
      </c>
      <c r="L144" s="254" t="s">
        <v>1616</v>
      </c>
      <c r="M144" s="18" t="s">
        <v>4300</v>
      </c>
      <c r="N144" s="18" t="s">
        <v>3005</v>
      </c>
      <c r="O144" s="140" t="s">
        <v>2005</v>
      </c>
      <c r="P144" s="370">
        <v>25</v>
      </c>
      <c r="Q144" s="16" t="s">
        <v>1858</v>
      </c>
      <c r="R144" s="17">
        <v>24.73</v>
      </c>
      <c r="S144" s="67" t="s">
        <v>5040</v>
      </c>
      <c r="T144" s="16" t="s">
        <v>1859</v>
      </c>
      <c r="U144" s="18" t="s">
        <v>1683</v>
      </c>
      <c r="V144" s="18" t="s">
        <v>1683</v>
      </c>
      <c r="W144" s="18" t="s">
        <v>3979</v>
      </c>
      <c r="X144" s="18" t="s">
        <v>5042</v>
      </c>
      <c r="Y144" s="132">
        <f t="shared" si="6"/>
        <v>400</v>
      </c>
      <c r="Z144" s="132">
        <f t="shared" si="7"/>
        <v>400</v>
      </c>
      <c r="AA144" s="372" t="str">
        <f t="shared" si="8"/>
        <v>0</v>
      </c>
    </row>
    <row r="145" spans="1:27" s="247" customFormat="1" ht="12" customHeight="1" x14ac:dyDescent="0.2">
      <c r="A145" s="16" t="s">
        <v>3271</v>
      </c>
      <c r="B145" s="17">
        <v>26.35</v>
      </c>
      <c r="C145" s="16" t="s">
        <v>5528</v>
      </c>
      <c r="D145" s="16" t="s">
        <v>4449</v>
      </c>
      <c r="E145" s="18" t="s">
        <v>5516</v>
      </c>
      <c r="F145" s="18">
        <v>8</v>
      </c>
      <c r="G145" s="18">
        <v>25</v>
      </c>
      <c r="H145" s="18"/>
      <c r="I145" s="51"/>
      <c r="J145" s="18" t="s">
        <v>3005</v>
      </c>
      <c r="K145" s="19" t="s">
        <v>4237</v>
      </c>
      <c r="L145" s="254" t="s">
        <v>1616</v>
      </c>
      <c r="M145" s="18" t="s">
        <v>4300</v>
      </c>
      <c r="N145" s="18" t="s">
        <v>3005</v>
      </c>
      <c r="O145" s="83" t="s">
        <v>2089</v>
      </c>
      <c r="P145" s="370">
        <v>25</v>
      </c>
      <c r="Q145" s="16" t="s">
        <v>1858</v>
      </c>
      <c r="R145" s="17">
        <v>24.73</v>
      </c>
      <c r="S145" s="67" t="s">
        <v>5040</v>
      </c>
      <c r="T145" s="16" t="s">
        <v>1859</v>
      </c>
      <c r="U145" s="18" t="s">
        <v>1683</v>
      </c>
      <c r="V145" s="18" t="s">
        <v>1683</v>
      </c>
      <c r="W145" s="18" t="s">
        <v>3979</v>
      </c>
      <c r="X145" s="18" t="s">
        <v>5042</v>
      </c>
      <c r="Y145" s="132">
        <f t="shared" si="6"/>
        <v>400</v>
      </c>
      <c r="Z145" s="132">
        <f t="shared" si="7"/>
        <v>400</v>
      </c>
      <c r="AA145" s="372" t="str">
        <f t="shared" si="8"/>
        <v>0</v>
      </c>
    </row>
    <row r="146" spans="1:27" s="247" customFormat="1" ht="12" customHeight="1" x14ac:dyDescent="0.2">
      <c r="A146" s="16" t="s">
        <v>2008</v>
      </c>
      <c r="B146" s="17">
        <v>301</v>
      </c>
      <c r="C146" s="16" t="s">
        <v>5514</v>
      </c>
      <c r="D146" s="16" t="s">
        <v>4449</v>
      </c>
      <c r="E146" s="18" t="s">
        <v>5516</v>
      </c>
      <c r="F146" s="18">
        <v>8</v>
      </c>
      <c r="G146" s="18">
        <v>25</v>
      </c>
      <c r="H146" s="18"/>
      <c r="I146" s="51"/>
      <c r="J146" s="18" t="s">
        <v>3005</v>
      </c>
      <c r="K146" s="19" t="s">
        <v>4291</v>
      </c>
      <c r="L146" s="254" t="s">
        <v>1616</v>
      </c>
      <c r="M146" s="140" t="s">
        <v>1613</v>
      </c>
      <c r="N146" s="18" t="s">
        <v>3005</v>
      </c>
      <c r="O146" s="83" t="s">
        <v>4291</v>
      </c>
      <c r="P146" s="131">
        <v>25</v>
      </c>
      <c r="Q146" s="154" t="s">
        <v>4743</v>
      </c>
      <c r="R146" s="2">
        <v>57</v>
      </c>
      <c r="S146" s="67" t="s">
        <v>5040</v>
      </c>
      <c r="T146" s="1" t="s">
        <v>784</v>
      </c>
      <c r="U146" s="18" t="s">
        <v>1683</v>
      </c>
      <c r="V146" s="18" t="s">
        <v>1683</v>
      </c>
      <c r="W146" s="18" t="s">
        <v>3979</v>
      </c>
      <c r="X146" s="18" t="s">
        <v>5042</v>
      </c>
      <c r="Y146" s="132">
        <f t="shared" si="6"/>
        <v>400</v>
      </c>
      <c r="Z146" s="132">
        <f t="shared" si="7"/>
        <v>400</v>
      </c>
      <c r="AA146" s="372" t="str">
        <f t="shared" si="8"/>
        <v>0</v>
      </c>
    </row>
    <row r="147" spans="1:27" s="247" customFormat="1" ht="12" customHeight="1" x14ac:dyDescent="0.2">
      <c r="A147" s="16" t="s">
        <v>3271</v>
      </c>
      <c r="B147" s="17">
        <v>26.35</v>
      </c>
      <c r="C147" s="16" t="s">
        <v>5528</v>
      </c>
      <c r="D147" s="16" t="s">
        <v>4449</v>
      </c>
      <c r="E147" s="18" t="s">
        <v>5516</v>
      </c>
      <c r="F147" s="18">
        <v>8</v>
      </c>
      <c r="G147" s="18">
        <v>25</v>
      </c>
      <c r="H147" s="18"/>
      <c r="I147" s="51"/>
      <c r="J147" s="18" t="s">
        <v>3005</v>
      </c>
      <c r="K147" s="19" t="s">
        <v>4237</v>
      </c>
      <c r="L147" s="254" t="s">
        <v>1616</v>
      </c>
      <c r="M147" s="18" t="s">
        <v>1734</v>
      </c>
      <c r="N147" s="18" t="s">
        <v>3005</v>
      </c>
      <c r="O147" s="83" t="s">
        <v>785</v>
      </c>
      <c r="P147" s="118">
        <v>25</v>
      </c>
      <c r="Q147" s="154" t="s">
        <v>4743</v>
      </c>
      <c r="R147" s="2">
        <v>38</v>
      </c>
      <c r="S147" s="334" t="s">
        <v>5040</v>
      </c>
      <c r="T147" s="1" t="s">
        <v>786</v>
      </c>
      <c r="U147" s="18" t="s">
        <v>1683</v>
      </c>
      <c r="V147" s="18" t="s">
        <v>1683</v>
      </c>
      <c r="W147" s="18" t="s">
        <v>3979</v>
      </c>
      <c r="X147" s="18" t="s">
        <v>5042</v>
      </c>
      <c r="Y147" s="132">
        <f t="shared" si="6"/>
        <v>400</v>
      </c>
      <c r="Z147" s="132">
        <f t="shared" si="7"/>
        <v>400</v>
      </c>
      <c r="AA147" s="372" t="str">
        <f t="shared" si="8"/>
        <v>0</v>
      </c>
    </row>
    <row r="148" spans="1:27" s="247" customFormat="1" ht="12" customHeight="1" x14ac:dyDescent="0.2">
      <c r="A148" s="16" t="s">
        <v>2008</v>
      </c>
      <c r="B148" s="17">
        <v>301</v>
      </c>
      <c r="C148" s="16" t="s">
        <v>5514</v>
      </c>
      <c r="D148" s="16" t="s">
        <v>4449</v>
      </c>
      <c r="E148" s="18" t="s">
        <v>5516</v>
      </c>
      <c r="F148" s="18">
        <v>8</v>
      </c>
      <c r="G148" s="18">
        <v>25</v>
      </c>
      <c r="H148" s="18"/>
      <c r="I148" s="51" t="s">
        <v>834</v>
      </c>
      <c r="J148" s="18" t="s">
        <v>3005</v>
      </c>
      <c r="K148" s="19" t="s">
        <v>4291</v>
      </c>
      <c r="L148" s="254" t="s">
        <v>1616</v>
      </c>
      <c r="M148" s="18" t="s">
        <v>1614</v>
      </c>
      <c r="N148" s="18" t="s">
        <v>3005</v>
      </c>
      <c r="O148" s="83" t="s">
        <v>2010</v>
      </c>
      <c r="P148" s="118">
        <v>25</v>
      </c>
      <c r="Q148" s="16" t="s">
        <v>5528</v>
      </c>
      <c r="R148" s="17">
        <v>61</v>
      </c>
      <c r="S148" s="334">
        <v>25267</v>
      </c>
      <c r="T148" s="16" t="s">
        <v>2012</v>
      </c>
      <c r="U148" s="18" t="s">
        <v>1683</v>
      </c>
      <c r="V148" s="18" t="s">
        <v>1683</v>
      </c>
      <c r="W148" s="18" t="s">
        <v>3979</v>
      </c>
      <c r="X148" s="18" t="s">
        <v>3978</v>
      </c>
      <c r="Y148" s="132">
        <f t="shared" si="6"/>
        <v>400</v>
      </c>
      <c r="Z148" s="132" t="str">
        <f t="shared" si="7"/>
        <v>0</v>
      </c>
      <c r="AA148" s="372">
        <f t="shared" si="8"/>
        <v>400</v>
      </c>
    </row>
    <row r="149" spans="1:27" s="247" customFormat="1" ht="12" customHeight="1" x14ac:dyDescent="0.2">
      <c r="A149" s="16" t="s">
        <v>2008</v>
      </c>
      <c r="B149" s="17">
        <v>301</v>
      </c>
      <c r="C149" s="16" t="s">
        <v>5514</v>
      </c>
      <c r="D149" s="16" t="s">
        <v>4449</v>
      </c>
      <c r="E149" s="18" t="s">
        <v>5516</v>
      </c>
      <c r="F149" s="18">
        <v>8</v>
      </c>
      <c r="G149" s="18">
        <v>25</v>
      </c>
      <c r="H149" s="18"/>
      <c r="I149" s="555" t="s">
        <v>2009</v>
      </c>
      <c r="J149" s="134" t="s">
        <v>3005</v>
      </c>
      <c r="K149" s="170" t="s">
        <v>4291</v>
      </c>
      <c r="L149" s="694" t="s">
        <v>1616</v>
      </c>
      <c r="M149" s="134" t="s">
        <v>4300</v>
      </c>
      <c r="N149" s="134" t="s">
        <v>3005</v>
      </c>
      <c r="O149" s="781" t="s">
        <v>788</v>
      </c>
      <c r="P149" s="782">
        <v>25</v>
      </c>
      <c r="Q149" s="167" t="s">
        <v>1858</v>
      </c>
      <c r="R149" s="168">
        <v>24.73</v>
      </c>
      <c r="S149" s="783" t="s">
        <v>2650</v>
      </c>
      <c r="T149" s="16" t="s">
        <v>1859</v>
      </c>
      <c r="U149" s="18" t="s">
        <v>1683</v>
      </c>
      <c r="V149" s="18" t="s">
        <v>1683</v>
      </c>
      <c r="W149" s="18" t="s">
        <v>3979</v>
      </c>
      <c r="X149" s="18" t="s">
        <v>3978</v>
      </c>
      <c r="Y149" s="132">
        <f t="shared" si="6"/>
        <v>400</v>
      </c>
      <c r="Z149" s="132" t="str">
        <f t="shared" si="7"/>
        <v>0</v>
      </c>
      <c r="AA149" s="372">
        <f t="shared" si="8"/>
        <v>400</v>
      </c>
    </row>
    <row r="150" spans="1:27" s="247" customFormat="1" ht="12" customHeight="1" x14ac:dyDescent="0.2">
      <c r="A150" s="16" t="s">
        <v>2008</v>
      </c>
      <c r="B150" s="17">
        <v>301</v>
      </c>
      <c r="C150" s="16" t="s">
        <v>5514</v>
      </c>
      <c r="D150" s="16" t="s">
        <v>4449</v>
      </c>
      <c r="E150" s="18" t="s">
        <v>5516</v>
      </c>
      <c r="F150" s="18">
        <v>8</v>
      </c>
      <c r="G150" s="18">
        <v>25</v>
      </c>
      <c r="H150" s="18"/>
      <c r="I150" s="555" t="s">
        <v>2009</v>
      </c>
      <c r="J150" s="134" t="s">
        <v>3005</v>
      </c>
      <c r="K150" s="170" t="s">
        <v>4291</v>
      </c>
      <c r="L150" s="694" t="s">
        <v>1616</v>
      </c>
      <c r="M150" s="134" t="s">
        <v>4300</v>
      </c>
      <c r="N150" s="134" t="s">
        <v>3005</v>
      </c>
      <c r="O150" s="781" t="s">
        <v>789</v>
      </c>
      <c r="P150" s="782">
        <v>25</v>
      </c>
      <c r="Q150" s="167" t="s">
        <v>1858</v>
      </c>
      <c r="R150" s="168">
        <v>24.73</v>
      </c>
      <c r="S150" s="783" t="s">
        <v>2650</v>
      </c>
      <c r="T150" s="16" t="s">
        <v>1859</v>
      </c>
      <c r="U150" s="18" t="s">
        <v>1683</v>
      </c>
      <c r="V150" s="18" t="s">
        <v>1683</v>
      </c>
      <c r="W150" s="18" t="s">
        <v>3979</v>
      </c>
      <c r="X150" s="18" t="s">
        <v>3978</v>
      </c>
      <c r="Y150" s="132">
        <f t="shared" si="6"/>
        <v>400</v>
      </c>
      <c r="Z150" s="132" t="str">
        <f t="shared" si="7"/>
        <v>0</v>
      </c>
      <c r="AA150" s="372">
        <f t="shared" si="8"/>
        <v>400</v>
      </c>
    </row>
    <row r="151" spans="1:27" s="247" customFormat="1" ht="12" customHeight="1" x14ac:dyDescent="0.2">
      <c r="A151" s="16" t="s">
        <v>2004</v>
      </c>
      <c r="B151" s="17">
        <v>140</v>
      </c>
      <c r="C151" s="16" t="s">
        <v>5514</v>
      </c>
      <c r="D151" s="16" t="s">
        <v>4449</v>
      </c>
      <c r="E151" s="18" t="s">
        <v>5516</v>
      </c>
      <c r="F151" s="18">
        <v>8</v>
      </c>
      <c r="G151" s="18">
        <v>25</v>
      </c>
      <c r="H151" s="18"/>
      <c r="I151" s="51" t="s">
        <v>223</v>
      </c>
      <c r="J151" s="18" t="s">
        <v>3005</v>
      </c>
      <c r="K151" s="19" t="s">
        <v>1439</v>
      </c>
      <c r="L151" s="254" t="s">
        <v>1616</v>
      </c>
      <c r="M151" s="18" t="s">
        <v>4300</v>
      </c>
      <c r="N151" s="18" t="s">
        <v>3005</v>
      </c>
      <c r="O151" s="83" t="s">
        <v>794</v>
      </c>
      <c r="P151" s="370">
        <v>25</v>
      </c>
      <c r="Q151" s="16" t="s">
        <v>1858</v>
      </c>
      <c r="R151" s="17">
        <v>24.73</v>
      </c>
      <c r="S151" s="67" t="s">
        <v>835</v>
      </c>
      <c r="T151" s="16" t="s">
        <v>1859</v>
      </c>
      <c r="U151" s="18" t="s">
        <v>1683</v>
      </c>
      <c r="V151" s="18" t="s">
        <v>1683</v>
      </c>
      <c r="W151" s="18" t="s">
        <v>3979</v>
      </c>
      <c r="X151" s="18" t="s">
        <v>3978</v>
      </c>
      <c r="Y151" s="132">
        <f t="shared" si="6"/>
        <v>400</v>
      </c>
      <c r="Z151" s="132" t="str">
        <f t="shared" si="7"/>
        <v>0</v>
      </c>
      <c r="AA151" s="372">
        <f t="shared" si="8"/>
        <v>400</v>
      </c>
    </row>
    <row r="152" spans="1:27" s="247" customFormat="1" ht="12" customHeight="1" x14ac:dyDescent="0.2">
      <c r="A152" s="1" t="s">
        <v>836</v>
      </c>
      <c r="B152" s="2">
        <v>0</v>
      </c>
      <c r="C152" s="1" t="s">
        <v>3210</v>
      </c>
      <c r="D152" s="1" t="s">
        <v>4449</v>
      </c>
      <c r="E152" s="18" t="s">
        <v>5516</v>
      </c>
      <c r="F152" s="18">
        <v>8</v>
      </c>
      <c r="G152" s="83">
        <v>1</v>
      </c>
      <c r="H152" s="83" t="s">
        <v>1561</v>
      </c>
      <c r="I152" s="170" t="s">
        <v>793</v>
      </c>
      <c r="J152" s="134" t="s">
        <v>3005</v>
      </c>
      <c r="K152" s="555" t="s">
        <v>4379</v>
      </c>
      <c r="L152" s="694" t="s">
        <v>1616</v>
      </c>
      <c r="M152" s="134" t="s">
        <v>4300</v>
      </c>
      <c r="N152" s="134" t="s">
        <v>3005</v>
      </c>
      <c r="O152" s="781" t="s">
        <v>2394</v>
      </c>
      <c r="P152" s="782">
        <v>1</v>
      </c>
      <c r="Q152" s="167" t="s">
        <v>1858</v>
      </c>
      <c r="R152" s="168">
        <v>24.73</v>
      </c>
      <c r="S152" s="783" t="s">
        <v>2650</v>
      </c>
      <c r="T152" s="16" t="s">
        <v>1859</v>
      </c>
      <c r="U152" s="18" t="s">
        <v>1683</v>
      </c>
      <c r="V152" s="18" t="s">
        <v>1683</v>
      </c>
      <c r="W152" s="18" t="s">
        <v>3979</v>
      </c>
      <c r="X152" s="18" t="s">
        <v>3978</v>
      </c>
      <c r="Y152" s="132">
        <f t="shared" si="6"/>
        <v>16</v>
      </c>
      <c r="Z152" s="132" t="str">
        <f t="shared" si="7"/>
        <v>0</v>
      </c>
      <c r="AA152" s="372">
        <f t="shared" si="8"/>
        <v>16</v>
      </c>
    </row>
    <row r="153" spans="1:27" s="247" customFormat="1" ht="12" customHeight="1" x14ac:dyDescent="0.2">
      <c r="A153" s="1" t="s">
        <v>836</v>
      </c>
      <c r="B153" s="2">
        <v>0</v>
      </c>
      <c r="C153" s="1" t="s">
        <v>3210</v>
      </c>
      <c r="D153" s="1" t="s">
        <v>4449</v>
      </c>
      <c r="E153" s="18" t="s">
        <v>5516</v>
      </c>
      <c r="F153" s="18">
        <v>8</v>
      </c>
      <c r="G153" s="247">
        <v>25</v>
      </c>
      <c r="I153" s="19" t="s">
        <v>793</v>
      </c>
      <c r="J153" s="247" t="s">
        <v>3005</v>
      </c>
      <c r="K153" s="370" t="s">
        <v>4379</v>
      </c>
      <c r="L153" s="254" t="s">
        <v>1616</v>
      </c>
      <c r="M153" s="255" t="s">
        <v>4300</v>
      </c>
      <c r="N153" s="247" t="s">
        <v>3005</v>
      </c>
      <c r="O153" s="83" t="s">
        <v>794</v>
      </c>
      <c r="P153" s="247">
        <v>25</v>
      </c>
      <c r="Q153" s="154" t="s">
        <v>4743</v>
      </c>
      <c r="R153" s="2">
        <v>62</v>
      </c>
      <c r="S153" s="67" t="s">
        <v>837</v>
      </c>
      <c r="T153" s="1" t="s">
        <v>796</v>
      </c>
      <c r="U153" s="18" t="s">
        <v>1683</v>
      </c>
      <c r="V153" s="18" t="s">
        <v>1683</v>
      </c>
      <c r="W153" s="18" t="s">
        <v>3979</v>
      </c>
      <c r="X153" s="18" t="s">
        <v>3978</v>
      </c>
      <c r="Y153" s="132">
        <f t="shared" si="6"/>
        <v>400</v>
      </c>
      <c r="Z153" s="132" t="str">
        <f t="shared" si="7"/>
        <v>0</v>
      </c>
      <c r="AA153" s="372">
        <f t="shared" si="8"/>
        <v>400</v>
      </c>
    </row>
    <row r="154" spans="1:27" s="247" customFormat="1" ht="12" customHeight="1" x14ac:dyDescent="0.2">
      <c r="A154" s="1" t="s">
        <v>836</v>
      </c>
      <c r="B154" s="2">
        <v>0</v>
      </c>
      <c r="C154" s="1" t="s">
        <v>3210</v>
      </c>
      <c r="D154" s="1" t="s">
        <v>4449</v>
      </c>
      <c r="E154" s="18" t="s">
        <v>5516</v>
      </c>
      <c r="F154" s="18">
        <v>8</v>
      </c>
      <c r="G154" s="247">
        <v>25</v>
      </c>
      <c r="I154" s="19" t="s">
        <v>793</v>
      </c>
      <c r="J154" s="247" t="s">
        <v>3005</v>
      </c>
      <c r="K154" s="370" t="s">
        <v>4379</v>
      </c>
      <c r="L154" s="254" t="s">
        <v>1616</v>
      </c>
      <c r="M154" s="18" t="s">
        <v>4300</v>
      </c>
      <c r="N154" s="18" t="s">
        <v>3005</v>
      </c>
      <c r="O154" s="83" t="s">
        <v>797</v>
      </c>
      <c r="P154" s="370">
        <v>25</v>
      </c>
      <c r="Q154" s="16" t="s">
        <v>1858</v>
      </c>
      <c r="R154" s="17">
        <v>24.73</v>
      </c>
      <c r="S154" s="67" t="s">
        <v>838</v>
      </c>
      <c r="T154" s="16" t="s">
        <v>1859</v>
      </c>
      <c r="U154" s="18" t="s">
        <v>1683</v>
      </c>
      <c r="V154" s="18" t="s">
        <v>1683</v>
      </c>
      <c r="W154" s="18" t="s">
        <v>3979</v>
      </c>
      <c r="X154" s="18" t="s">
        <v>3978</v>
      </c>
      <c r="Y154" s="132">
        <f t="shared" si="6"/>
        <v>400</v>
      </c>
      <c r="Z154" s="132" t="str">
        <f t="shared" si="7"/>
        <v>0</v>
      </c>
      <c r="AA154" s="372">
        <f t="shared" si="8"/>
        <v>400</v>
      </c>
    </row>
    <row r="155" spans="1:27" s="247" customFormat="1" ht="12" customHeight="1" x14ac:dyDescent="0.2">
      <c r="A155" s="1" t="s">
        <v>836</v>
      </c>
      <c r="B155" s="2">
        <v>0</v>
      </c>
      <c r="C155" s="1" t="s">
        <v>3210</v>
      </c>
      <c r="D155" s="1" t="s">
        <v>4449</v>
      </c>
      <c r="E155" s="18" t="s">
        <v>5516</v>
      </c>
      <c r="F155" s="18">
        <v>8</v>
      </c>
      <c r="G155" s="247">
        <v>25</v>
      </c>
      <c r="I155" s="19" t="s">
        <v>793</v>
      </c>
      <c r="J155" s="247" t="s">
        <v>3005</v>
      </c>
      <c r="K155" s="370" t="s">
        <v>4379</v>
      </c>
      <c r="L155" s="254" t="s">
        <v>1616</v>
      </c>
      <c r="M155" s="18" t="s">
        <v>1734</v>
      </c>
      <c r="N155" s="18" t="s">
        <v>3005</v>
      </c>
      <c r="O155" s="83" t="s">
        <v>440</v>
      </c>
      <c r="P155" s="118">
        <v>25</v>
      </c>
      <c r="Q155" s="267" t="s">
        <v>4743</v>
      </c>
      <c r="R155" s="2">
        <v>38</v>
      </c>
      <c r="S155" s="334">
        <v>25268</v>
      </c>
      <c r="T155" s="1" t="s">
        <v>786</v>
      </c>
      <c r="U155" s="18" t="s">
        <v>1683</v>
      </c>
      <c r="V155" s="18" t="s">
        <v>1683</v>
      </c>
      <c r="W155" s="18" t="s">
        <v>3979</v>
      </c>
      <c r="X155" s="18" t="s">
        <v>3978</v>
      </c>
      <c r="Y155" s="132">
        <f t="shared" si="6"/>
        <v>400</v>
      </c>
      <c r="Z155" s="132" t="str">
        <f t="shared" si="7"/>
        <v>0</v>
      </c>
      <c r="AA155" s="372">
        <f t="shared" si="8"/>
        <v>400</v>
      </c>
    </row>
    <row r="156" spans="1:27" s="247" customFormat="1" ht="12" customHeight="1" x14ac:dyDescent="0.2">
      <c r="A156" s="16" t="s">
        <v>3271</v>
      </c>
      <c r="B156" s="17">
        <v>26.35</v>
      </c>
      <c r="C156" s="16" t="s">
        <v>5528</v>
      </c>
      <c r="D156" s="16" t="s">
        <v>4449</v>
      </c>
      <c r="E156" s="18" t="s">
        <v>5516</v>
      </c>
      <c r="F156" s="18">
        <v>8</v>
      </c>
      <c r="G156" s="18">
        <v>25</v>
      </c>
      <c r="H156" s="18"/>
      <c r="I156" s="51" t="s">
        <v>2157</v>
      </c>
      <c r="J156" s="18" t="s">
        <v>3005</v>
      </c>
      <c r="K156" s="19" t="s">
        <v>4237</v>
      </c>
      <c r="L156" s="254" t="s">
        <v>1616</v>
      </c>
      <c r="M156" s="18" t="s">
        <v>4300</v>
      </c>
      <c r="N156" s="18" t="s">
        <v>3005</v>
      </c>
      <c r="O156" s="83" t="s">
        <v>794</v>
      </c>
      <c r="P156" s="370">
        <v>25</v>
      </c>
      <c r="Q156" s="16" t="s">
        <v>1858</v>
      </c>
      <c r="R156" s="17">
        <v>24.73</v>
      </c>
      <c r="S156" s="67" t="s">
        <v>839</v>
      </c>
      <c r="T156" s="16" t="s">
        <v>1859</v>
      </c>
      <c r="U156" s="18" t="s">
        <v>1683</v>
      </c>
      <c r="V156" s="18" t="s">
        <v>1683</v>
      </c>
      <c r="W156" s="18" t="s">
        <v>3979</v>
      </c>
      <c r="X156" s="18" t="s">
        <v>3978</v>
      </c>
      <c r="Y156" s="132">
        <f t="shared" si="6"/>
        <v>400</v>
      </c>
      <c r="Z156" s="132" t="str">
        <f t="shared" si="7"/>
        <v>0</v>
      </c>
      <c r="AA156" s="372">
        <f t="shared" si="8"/>
        <v>400</v>
      </c>
    </row>
    <row r="157" spans="1:27" s="247" customFormat="1" ht="12" customHeight="1" x14ac:dyDescent="0.2">
      <c r="A157" s="16" t="s">
        <v>3271</v>
      </c>
      <c r="B157" s="17">
        <v>26.35</v>
      </c>
      <c r="C157" s="16" t="s">
        <v>5528</v>
      </c>
      <c r="D157" s="16" t="s">
        <v>4449</v>
      </c>
      <c r="E157" s="18" t="s">
        <v>5516</v>
      </c>
      <c r="F157" s="18">
        <v>8</v>
      </c>
      <c r="G157" s="18">
        <v>25</v>
      </c>
      <c r="H157" s="18"/>
      <c r="I157" s="51" t="s">
        <v>212</v>
      </c>
      <c r="J157" s="18" t="s">
        <v>3005</v>
      </c>
      <c r="K157" s="19" t="s">
        <v>4237</v>
      </c>
      <c r="L157" s="254" t="s">
        <v>1616</v>
      </c>
      <c r="M157" s="18" t="s">
        <v>1614</v>
      </c>
      <c r="N157" s="18" t="s">
        <v>3005</v>
      </c>
      <c r="O157" s="83" t="s">
        <v>2010</v>
      </c>
      <c r="P157" s="118">
        <v>25</v>
      </c>
      <c r="Q157" s="16" t="s">
        <v>5528</v>
      </c>
      <c r="R157" s="17">
        <v>60.75</v>
      </c>
      <c r="S157" s="334">
        <v>25270</v>
      </c>
      <c r="T157" s="16" t="s">
        <v>2003</v>
      </c>
      <c r="U157" s="18" t="s">
        <v>1683</v>
      </c>
      <c r="V157" s="18" t="s">
        <v>1683</v>
      </c>
      <c r="W157" s="18" t="s">
        <v>3979</v>
      </c>
      <c r="X157" s="18" t="s">
        <v>3978</v>
      </c>
      <c r="Y157" s="132">
        <f t="shared" si="6"/>
        <v>400</v>
      </c>
      <c r="Z157" s="132" t="str">
        <f t="shared" si="7"/>
        <v>0</v>
      </c>
      <c r="AA157" s="372">
        <f t="shared" si="8"/>
        <v>400</v>
      </c>
    </row>
    <row r="158" spans="1:27" s="247" customFormat="1" ht="14.25" customHeight="1" x14ac:dyDescent="0.2">
      <c r="A158" s="1" t="s">
        <v>800</v>
      </c>
      <c r="B158" s="2">
        <v>56</v>
      </c>
      <c r="C158" s="154" t="s">
        <v>4743</v>
      </c>
      <c r="D158" s="1" t="s">
        <v>4449</v>
      </c>
      <c r="E158" s="3" t="s">
        <v>5516</v>
      </c>
      <c r="F158" s="3">
        <v>8</v>
      </c>
      <c r="G158" s="83">
        <v>25</v>
      </c>
      <c r="H158" s="83"/>
      <c r="I158" s="51" t="s">
        <v>2116</v>
      </c>
      <c r="J158" s="18" t="s">
        <v>3005</v>
      </c>
      <c r="K158" s="51" t="s">
        <v>4709</v>
      </c>
      <c r="L158" s="254" t="s">
        <v>1616</v>
      </c>
      <c r="M158" s="18" t="s">
        <v>1614</v>
      </c>
      <c r="N158" s="18" t="s">
        <v>3005</v>
      </c>
      <c r="O158" s="83" t="s">
        <v>801</v>
      </c>
      <c r="P158" s="118">
        <v>25</v>
      </c>
      <c r="Q158" s="16" t="s">
        <v>5528</v>
      </c>
      <c r="R158" s="17">
        <v>61</v>
      </c>
      <c r="S158" s="334" t="s">
        <v>840</v>
      </c>
      <c r="T158" s="16" t="s">
        <v>2013</v>
      </c>
      <c r="U158" s="18" t="s">
        <v>1683</v>
      </c>
      <c r="V158" s="18" t="s">
        <v>1683</v>
      </c>
      <c r="W158" s="18" t="s">
        <v>3979</v>
      </c>
      <c r="X158" s="18" t="s">
        <v>3978</v>
      </c>
      <c r="Y158" s="132">
        <f t="shared" si="6"/>
        <v>400</v>
      </c>
      <c r="Z158" s="132" t="str">
        <f t="shared" si="7"/>
        <v>0</v>
      </c>
      <c r="AA158" s="372">
        <f t="shared" si="8"/>
        <v>400</v>
      </c>
    </row>
    <row r="159" spans="1:27" s="247" customFormat="1" ht="12" customHeight="1" x14ac:dyDescent="0.2">
      <c r="K159" s="370"/>
      <c r="L159" s="254" t="s">
        <v>1616</v>
      </c>
      <c r="Y159" s="132">
        <f t="shared" si="6"/>
        <v>0</v>
      </c>
      <c r="Z159" s="132" t="str">
        <f t="shared" si="7"/>
        <v>0</v>
      </c>
      <c r="AA159" s="372" t="str">
        <f t="shared" si="8"/>
        <v>0</v>
      </c>
    </row>
    <row r="160" spans="1:27" s="537" customFormat="1" ht="12" customHeight="1" thickBot="1" x14ac:dyDescent="0.25">
      <c r="G160" s="458">
        <f>SUM(G139:G159)</f>
        <v>476</v>
      </c>
      <c r="I160" s="458"/>
      <c r="J160" s="538"/>
      <c r="K160" s="458"/>
      <c r="L160" s="539"/>
      <c r="M160" s="537">
        <f>G160-P160</f>
        <v>0</v>
      </c>
      <c r="N160" s="538"/>
      <c r="O160" s="469"/>
      <c r="P160" s="537">
        <f>SUM(P139:P158)</f>
        <v>476</v>
      </c>
      <c r="S160" s="738"/>
      <c r="Y160" s="132">
        <f t="shared" si="6"/>
        <v>0</v>
      </c>
      <c r="Z160" s="132" t="str">
        <f t="shared" si="7"/>
        <v>0</v>
      </c>
      <c r="AA160" s="372" t="str">
        <f t="shared" si="8"/>
        <v>0</v>
      </c>
    </row>
    <row r="161" spans="1:29" s="247" customFormat="1" ht="12" customHeight="1" x14ac:dyDescent="0.2">
      <c r="C161" s="421" t="s">
        <v>2042</v>
      </c>
      <c r="G161" s="370"/>
      <c r="H161" s="59"/>
      <c r="I161" s="370"/>
      <c r="J161" s="276"/>
      <c r="K161" s="370"/>
      <c r="L161" s="276"/>
      <c r="N161" s="276"/>
      <c r="O161" s="517"/>
      <c r="S161" s="552"/>
      <c r="Y161" s="132">
        <f t="shared" si="6"/>
        <v>0</v>
      </c>
      <c r="Z161" s="132" t="str">
        <f t="shared" si="7"/>
        <v>0</v>
      </c>
      <c r="AA161" s="372" t="str">
        <f t="shared" si="8"/>
        <v>0</v>
      </c>
    </row>
    <row r="162" spans="1:29" s="18" customFormat="1" ht="12" customHeight="1" x14ac:dyDescent="0.2">
      <c r="A162" s="16" t="s">
        <v>2043</v>
      </c>
      <c r="B162" s="17">
        <v>216</v>
      </c>
      <c r="C162" s="16" t="s">
        <v>5514</v>
      </c>
      <c r="D162" s="16" t="s">
        <v>5515</v>
      </c>
      <c r="E162" s="18" t="s">
        <v>5516</v>
      </c>
      <c r="F162" s="18">
        <v>16</v>
      </c>
      <c r="G162" s="18">
        <v>0</v>
      </c>
      <c r="I162" s="370" t="s">
        <v>2173</v>
      </c>
      <c r="K162" s="19" t="s">
        <v>1739</v>
      </c>
      <c r="L162" s="254" t="s">
        <v>1616</v>
      </c>
      <c r="M162" s="18" t="s">
        <v>4379</v>
      </c>
      <c r="P162" s="18">
        <v>0</v>
      </c>
      <c r="Q162" s="16" t="s">
        <v>5528</v>
      </c>
      <c r="R162" s="17">
        <v>0</v>
      </c>
      <c r="S162" s="416"/>
      <c r="T162" s="16" t="s">
        <v>4380</v>
      </c>
      <c r="U162" s="18" t="s">
        <v>1887</v>
      </c>
      <c r="V162" s="18" t="s">
        <v>1887</v>
      </c>
      <c r="W162" s="18" t="s">
        <v>3979</v>
      </c>
      <c r="X162" s="18" t="s">
        <v>3978</v>
      </c>
      <c r="Y162" s="132">
        <f t="shared" si="6"/>
        <v>0</v>
      </c>
      <c r="Z162" s="132" t="str">
        <f t="shared" si="7"/>
        <v>0</v>
      </c>
      <c r="AA162" s="372">
        <f t="shared" si="8"/>
        <v>0</v>
      </c>
      <c r="AC162" s="20"/>
    </row>
    <row r="163" spans="1:29" s="247" customFormat="1" ht="12" customHeight="1" x14ac:dyDescent="0.2">
      <c r="A163" s="274"/>
      <c r="B163" s="114"/>
      <c r="C163" s="274"/>
      <c r="D163" s="274"/>
      <c r="G163" s="370"/>
      <c r="H163" s="544"/>
      <c r="I163" s="557" t="s">
        <v>803</v>
      </c>
      <c r="J163" s="18"/>
      <c r="K163" s="370"/>
      <c r="L163" s="254" t="s">
        <v>1616</v>
      </c>
      <c r="M163" s="18" t="s">
        <v>4379</v>
      </c>
      <c r="N163" s="18"/>
      <c r="O163" s="18"/>
      <c r="P163" s="18">
        <v>0</v>
      </c>
      <c r="Q163" s="16" t="s">
        <v>5528</v>
      </c>
      <c r="R163" s="17">
        <v>0</v>
      </c>
      <c r="S163" s="416"/>
      <c r="T163" s="16" t="s">
        <v>4380</v>
      </c>
      <c r="U163" s="18" t="s">
        <v>1887</v>
      </c>
      <c r="V163" s="18" t="s">
        <v>1887</v>
      </c>
      <c r="W163" s="18" t="s">
        <v>3979</v>
      </c>
      <c r="X163" s="18" t="s">
        <v>3978</v>
      </c>
      <c r="Y163" s="132">
        <f t="shared" si="6"/>
        <v>0</v>
      </c>
      <c r="Z163" s="132" t="str">
        <f t="shared" si="7"/>
        <v>0</v>
      </c>
      <c r="AA163" s="372">
        <f t="shared" si="8"/>
        <v>0</v>
      </c>
      <c r="AC163" s="277"/>
    </row>
    <row r="164" spans="1:29" s="247" customFormat="1" ht="12" customHeight="1" x14ac:dyDescent="0.2">
      <c r="A164" s="274"/>
      <c r="B164" s="114"/>
      <c r="C164" s="274"/>
      <c r="D164" s="274"/>
      <c r="G164" s="370"/>
      <c r="H164" s="544"/>
      <c r="I164" s="131"/>
      <c r="K164" s="370"/>
      <c r="L164" s="254" t="s">
        <v>1616</v>
      </c>
      <c r="S164" s="671"/>
      <c r="Y164" s="132">
        <f t="shared" si="6"/>
        <v>0</v>
      </c>
      <c r="Z164" s="132" t="str">
        <f t="shared" si="7"/>
        <v>0</v>
      </c>
      <c r="AA164" s="372" t="str">
        <f t="shared" si="8"/>
        <v>0</v>
      </c>
      <c r="AC164" s="277"/>
    </row>
    <row r="165" spans="1:29" s="537" customFormat="1" ht="12" customHeight="1" thickBot="1" x14ac:dyDescent="0.25">
      <c r="G165" s="458">
        <f>SUM(G161:G164)</f>
        <v>0</v>
      </c>
      <c r="I165" s="546"/>
      <c r="J165" s="538"/>
      <c r="L165" s="539"/>
      <c r="M165" s="537">
        <f>G165-P165</f>
        <v>0</v>
      </c>
      <c r="N165" s="538"/>
      <c r="O165" s="469"/>
      <c r="P165" s="537">
        <f>SUM(P162:P164)</f>
        <v>0</v>
      </c>
      <c r="S165" s="625"/>
      <c r="Y165" s="132">
        <f t="shared" si="6"/>
        <v>0</v>
      </c>
      <c r="Z165" s="132" t="str">
        <f t="shared" si="7"/>
        <v>0</v>
      </c>
      <c r="AA165" s="372" t="str">
        <f t="shared" si="8"/>
        <v>0</v>
      </c>
    </row>
    <row r="166" spans="1:29" s="247" customFormat="1" ht="12" customHeight="1" x14ac:dyDescent="0.2">
      <c r="C166" s="421" t="s">
        <v>2045</v>
      </c>
      <c r="G166" s="370"/>
      <c r="H166" s="59"/>
      <c r="I166" s="370"/>
      <c r="J166" s="276"/>
      <c r="K166" s="370"/>
      <c r="L166" s="276"/>
      <c r="N166" s="276"/>
      <c r="O166" s="517"/>
      <c r="S166" s="552"/>
      <c r="Y166" s="132">
        <f t="shared" si="6"/>
        <v>0</v>
      </c>
      <c r="Z166" s="132" t="str">
        <f t="shared" si="7"/>
        <v>0</v>
      </c>
      <c r="AA166" s="372" t="str">
        <f t="shared" si="8"/>
        <v>0</v>
      </c>
    </row>
    <row r="167" spans="1:29" s="18" customFormat="1" ht="12" customHeight="1" x14ac:dyDescent="0.2">
      <c r="A167" s="16" t="s">
        <v>2043</v>
      </c>
      <c r="B167" s="17">
        <v>216</v>
      </c>
      <c r="C167" s="16" t="s">
        <v>5514</v>
      </c>
      <c r="D167" s="16" t="s">
        <v>2046</v>
      </c>
      <c r="E167" s="18" t="s">
        <v>5516</v>
      </c>
      <c r="F167" s="18">
        <v>8</v>
      </c>
      <c r="G167" s="18">
        <v>0</v>
      </c>
      <c r="I167" s="370" t="s">
        <v>2173</v>
      </c>
      <c r="K167" s="19" t="s">
        <v>1739</v>
      </c>
      <c r="L167" s="254" t="s">
        <v>1616</v>
      </c>
      <c r="M167" s="18" t="s">
        <v>4379</v>
      </c>
      <c r="P167" s="18">
        <v>0</v>
      </c>
      <c r="Q167" s="16" t="s">
        <v>5528</v>
      </c>
      <c r="R167" s="17">
        <v>0</v>
      </c>
      <c r="S167" s="416"/>
      <c r="T167" s="16" t="s">
        <v>3961</v>
      </c>
      <c r="U167" s="18" t="s">
        <v>1887</v>
      </c>
      <c r="V167" s="18" t="s">
        <v>1887</v>
      </c>
      <c r="W167" s="18" t="s">
        <v>3979</v>
      </c>
      <c r="X167" s="18" t="s">
        <v>3978</v>
      </c>
      <c r="Y167" s="132">
        <f t="shared" si="6"/>
        <v>0</v>
      </c>
      <c r="Z167" s="132" t="str">
        <f t="shared" si="7"/>
        <v>0</v>
      </c>
      <c r="AA167" s="372">
        <f t="shared" si="8"/>
        <v>0</v>
      </c>
      <c r="AC167" s="20"/>
    </row>
    <row r="168" spans="1:29" s="247" customFormat="1" ht="12" customHeight="1" x14ac:dyDescent="0.2">
      <c r="A168" s="16"/>
      <c r="B168" s="17"/>
      <c r="C168" s="16"/>
      <c r="D168" s="303"/>
      <c r="E168" s="118"/>
      <c r="F168" s="118"/>
      <c r="G168" s="302"/>
      <c r="H168" s="558"/>
      <c r="I168" s="557" t="s">
        <v>803</v>
      </c>
      <c r="J168" s="18"/>
      <c r="K168" s="251"/>
      <c r="L168" s="254" t="s">
        <v>1616</v>
      </c>
      <c r="M168" s="18" t="s">
        <v>4379</v>
      </c>
      <c r="N168" s="18"/>
      <c r="O168" s="18"/>
      <c r="P168" s="18">
        <v>0</v>
      </c>
      <c r="Q168" s="16" t="s">
        <v>5528</v>
      </c>
      <c r="R168" s="17">
        <v>0</v>
      </c>
      <c r="S168" s="416"/>
      <c r="T168" s="16" t="s">
        <v>3961</v>
      </c>
      <c r="U168" s="18" t="s">
        <v>1887</v>
      </c>
      <c r="V168" s="18" t="s">
        <v>1887</v>
      </c>
      <c r="W168" s="18" t="s">
        <v>3979</v>
      </c>
      <c r="X168" s="18" t="s">
        <v>3978</v>
      </c>
      <c r="Y168" s="132">
        <f t="shared" si="6"/>
        <v>0</v>
      </c>
      <c r="Z168" s="132" t="str">
        <f t="shared" si="7"/>
        <v>0</v>
      </c>
      <c r="AA168" s="372">
        <f t="shared" si="8"/>
        <v>0</v>
      </c>
      <c r="AC168" s="277"/>
    </row>
    <row r="169" spans="1:29" s="247" customFormat="1" ht="12" customHeight="1" x14ac:dyDescent="0.2">
      <c r="A169" s="274"/>
      <c r="B169" s="114"/>
      <c r="C169" s="274"/>
      <c r="D169" s="274"/>
      <c r="G169" s="370"/>
      <c r="H169" s="544"/>
      <c r="I169" s="557"/>
      <c r="K169" s="370"/>
      <c r="L169" s="254" t="s">
        <v>1616</v>
      </c>
      <c r="M169" s="255"/>
      <c r="O169" s="59"/>
      <c r="Q169" s="267"/>
      <c r="R169" s="17"/>
      <c r="S169" s="455"/>
      <c r="T169" s="16"/>
      <c r="Y169" s="132">
        <f t="shared" si="6"/>
        <v>0</v>
      </c>
      <c r="Z169" s="132" t="str">
        <f t="shared" si="7"/>
        <v>0</v>
      </c>
      <c r="AA169" s="372" t="str">
        <f t="shared" si="8"/>
        <v>0</v>
      </c>
      <c r="AC169" s="277"/>
    </row>
    <row r="170" spans="1:29" s="537" customFormat="1" ht="12" customHeight="1" thickBot="1" x14ac:dyDescent="0.25">
      <c r="G170" s="458">
        <f>SUM(G166:G169)</f>
        <v>0</v>
      </c>
      <c r="I170" s="546"/>
      <c r="J170" s="538"/>
      <c r="L170" s="538"/>
      <c r="M170" s="537">
        <f>G170-P170</f>
        <v>0</v>
      </c>
      <c r="N170" s="538"/>
      <c r="O170" s="469"/>
      <c r="P170" s="537">
        <f>SUM(P166:P169)</f>
        <v>0</v>
      </c>
      <c r="S170" s="625"/>
      <c r="Y170" s="132">
        <f t="shared" si="6"/>
        <v>0</v>
      </c>
      <c r="Z170" s="132" t="str">
        <f t="shared" si="7"/>
        <v>0</v>
      </c>
      <c r="AA170" s="372" t="str">
        <f t="shared" si="8"/>
        <v>0</v>
      </c>
    </row>
    <row r="171" spans="1:29" s="18" customFormat="1" ht="12" customHeight="1" x14ac:dyDescent="0.2">
      <c r="A171" s="16"/>
      <c r="B171" s="17"/>
      <c r="C171" s="367" t="s">
        <v>2047</v>
      </c>
      <c r="D171" s="16"/>
      <c r="G171" s="19"/>
      <c r="I171" s="711" t="s">
        <v>2048</v>
      </c>
      <c r="K171" s="19"/>
      <c r="L171" s="254"/>
      <c r="O171" s="122"/>
      <c r="Q171" s="16"/>
      <c r="R171" s="17"/>
      <c r="S171" s="334"/>
      <c r="T171" s="16"/>
      <c r="Y171" s="132">
        <f t="shared" si="6"/>
        <v>0</v>
      </c>
      <c r="Z171" s="132" t="str">
        <f t="shared" si="7"/>
        <v>0</v>
      </c>
      <c r="AA171" s="372" t="str">
        <f t="shared" si="8"/>
        <v>0</v>
      </c>
      <c r="AC171" s="20"/>
    </row>
    <row r="172" spans="1:29" s="558" customFormat="1" ht="12" customHeight="1" x14ac:dyDescent="0.2">
      <c r="A172" s="484"/>
      <c r="B172" s="561"/>
      <c r="C172" s="562"/>
      <c r="D172" s="563"/>
      <c r="F172" s="565"/>
      <c r="G172" s="476"/>
      <c r="H172" s="565"/>
      <c r="I172" s="476"/>
      <c r="J172" s="18"/>
      <c r="K172" s="475"/>
      <c r="L172" s="254" t="s">
        <v>1616</v>
      </c>
      <c r="N172" s="18"/>
      <c r="O172" s="473"/>
      <c r="Q172" s="562"/>
      <c r="R172" s="566"/>
      <c r="S172" s="278"/>
      <c r="T172" s="562"/>
      <c r="U172" s="558" t="s">
        <v>2049</v>
      </c>
      <c r="V172" s="558" t="s">
        <v>2049</v>
      </c>
      <c r="W172" s="565" t="s">
        <v>3979</v>
      </c>
      <c r="X172" s="565" t="s">
        <v>3978</v>
      </c>
      <c r="Y172" s="132">
        <f t="shared" si="6"/>
        <v>0</v>
      </c>
      <c r="Z172" s="132" t="str">
        <f t="shared" si="7"/>
        <v>0</v>
      </c>
      <c r="AA172" s="372">
        <f t="shared" si="8"/>
        <v>0</v>
      </c>
      <c r="AC172" s="567"/>
    </row>
    <row r="173" spans="1:29" s="558" customFormat="1" ht="12" customHeight="1" x14ac:dyDescent="0.2">
      <c r="A173" s="484"/>
      <c r="B173" s="561"/>
      <c r="C173" s="562"/>
      <c r="D173" s="563"/>
      <c r="F173" s="565"/>
      <c r="G173" s="476"/>
      <c r="H173" s="565"/>
      <c r="I173" s="476"/>
      <c r="J173" s="18"/>
      <c r="K173" s="475"/>
      <c r="L173" s="254" t="s">
        <v>1616</v>
      </c>
      <c r="N173" s="18"/>
      <c r="O173" s="473"/>
      <c r="Q173" s="562"/>
      <c r="R173" s="566"/>
      <c r="S173" s="278"/>
      <c r="T173" s="562"/>
      <c r="U173" s="558" t="s">
        <v>2049</v>
      </c>
      <c r="V173" s="558" t="s">
        <v>2049</v>
      </c>
      <c r="W173" s="565" t="s">
        <v>3979</v>
      </c>
      <c r="X173" s="565" t="s">
        <v>3978</v>
      </c>
      <c r="Y173" s="132">
        <f t="shared" si="6"/>
        <v>0</v>
      </c>
      <c r="Z173" s="132" t="str">
        <f t="shared" si="7"/>
        <v>0</v>
      </c>
      <c r="AA173" s="372">
        <f t="shared" si="8"/>
        <v>0</v>
      </c>
      <c r="AC173" s="567"/>
    </row>
    <row r="174" spans="1:29" s="18" customFormat="1" ht="12" customHeight="1" x14ac:dyDescent="0.2">
      <c r="L174" s="254" t="s">
        <v>1616</v>
      </c>
      <c r="S174" s="67"/>
      <c r="Y174" s="132">
        <f t="shared" si="6"/>
        <v>0</v>
      </c>
      <c r="Z174" s="132" t="str">
        <f t="shared" si="7"/>
        <v>0</v>
      </c>
      <c r="AA174" s="372" t="str">
        <f t="shared" si="8"/>
        <v>0</v>
      </c>
      <c r="AC174" s="20"/>
    </row>
    <row r="175" spans="1:29" s="537" customFormat="1" ht="12" customHeight="1" thickBot="1" x14ac:dyDescent="0.25">
      <c r="G175" s="458">
        <f>SUM(G171:G174)</f>
        <v>0</v>
      </c>
      <c r="I175" s="458"/>
      <c r="J175" s="538"/>
      <c r="K175" s="458"/>
      <c r="L175" s="538"/>
      <c r="M175" s="537">
        <f>G175-P175</f>
        <v>0</v>
      </c>
      <c r="N175" s="538"/>
      <c r="O175" s="469"/>
      <c r="P175" s="537">
        <f>SUM(P171:P174)</f>
        <v>0</v>
      </c>
      <c r="S175" s="625"/>
      <c r="Y175" s="132">
        <f t="shared" si="6"/>
        <v>0</v>
      </c>
      <c r="Z175" s="132" t="str">
        <f t="shared" si="7"/>
        <v>0</v>
      </c>
      <c r="AA175" s="372" t="str">
        <f t="shared" si="8"/>
        <v>0</v>
      </c>
    </row>
    <row r="176" spans="1:29" s="247" customFormat="1" ht="12" customHeight="1" x14ac:dyDescent="0.2">
      <c r="C176" s="556" t="s">
        <v>2050</v>
      </c>
      <c r="G176" s="370"/>
      <c r="I176" s="711" t="s">
        <v>2048</v>
      </c>
      <c r="J176" s="276"/>
      <c r="K176" s="370"/>
      <c r="L176" s="276"/>
      <c r="N176" s="276"/>
      <c r="O176" s="517"/>
      <c r="S176" s="552"/>
      <c r="Y176" s="132">
        <f t="shared" si="6"/>
        <v>0</v>
      </c>
      <c r="Z176" s="132" t="str">
        <f t="shared" si="7"/>
        <v>0</v>
      </c>
      <c r="AA176" s="372" t="str">
        <f t="shared" si="8"/>
        <v>0</v>
      </c>
    </row>
    <row r="177" spans="1:32" s="558" customFormat="1" ht="12" customHeight="1" x14ac:dyDescent="0.2">
      <c r="A177" s="484"/>
      <c r="B177" s="561"/>
      <c r="C177" s="562"/>
      <c r="D177" s="563"/>
      <c r="F177" s="565"/>
      <c r="G177" s="476"/>
      <c r="I177" s="476"/>
      <c r="J177" s="18"/>
      <c r="K177" s="475"/>
      <c r="L177" s="254" t="s">
        <v>1616</v>
      </c>
      <c r="N177" s="18"/>
      <c r="O177" s="473"/>
      <c r="Q177" s="562"/>
      <c r="R177" s="566"/>
      <c r="S177" s="278"/>
      <c r="T177" s="562"/>
      <c r="U177" s="558" t="s">
        <v>2049</v>
      </c>
      <c r="V177" s="558" t="s">
        <v>2049</v>
      </c>
      <c r="W177" s="565" t="s">
        <v>3979</v>
      </c>
      <c r="X177" s="565" t="s">
        <v>3978</v>
      </c>
      <c r="Y177" s="132">
        <f t="shared" si="6"/>
        <v>0</v>
      </c>
      <c r="Z177" s="132" t="str">
        <f t="shared" si="7"/>
        <v>0</v>
      </c>
      <c r="AA177" s="372">
        <f t="shared" si="8"/>
        <v>0</v>
      </c>
      <c r="AB177" s="484"/>
      <c r="AC177" s="567"/>
    </row>
    <row r="178" spans="1:32" s="558" customFormat="1" ht="12" customHeight="1" x14ac:dyDescent="0.2">
      <c r="A178" s="484"/>
      <c r="B178" s="561"/>
      <c r="C178" s="562"/>
      <c r="D178" s="563"/>
      <c r="F178" s="565"/>
      <c r="G178" s="476"/>
      <c r="I178" s="476"/>
      <c r="J178" s="18"/>
      <c r="K178" s="475"/>
      <c r="L178" s="254" t="s">
        <v>1616</v>
      </c>
      <c r="N178" s="18"/>
      <c r="O178" s="473"/>
      <c r="Q178" s="562"/>
      <c r="R178" s="566"/>
      <c r="S178" s="278"/>
      <c r="T178" s="562"/>
      <c r="U178" s="558" t="s">
        <v>2049</v>
      </c>
      <c r="V178" s="558" t="s">
        <v>2049</v>
      </c>
      <c r="W178" s="565" t="s">
        <v>3979</v>
      </c>
      <c r="X178" s="565" t="s">
        <v>3978</v>
      </c>
      <c r="Y178" s="132">
        <f t="shared" si="6"/>
        <v>0</v>
      </c>
      <c r="Z178" s="132" t="str">
        <f t="shared" si="7"/>
        <v>0</v>
      </c>
      <c r="AA178" s="372">
        <f t="shared" si="8"/>
        <v>0</v>
      </c>
      <c r="AB178" s="484"/>
      <c r="AC178" s="567"/>
    </row>
    <row r="179" spans="1:32" s="247" customFormat="1" ht="12" customHeight="1" x14ac:dyDescent="0.2">
      <c r="A179" s="16"/>
      <c r="B179" s="17"/>
      <c r="C179" s="267"/>
      <c r="D179" s="16"/>
      <c r="E179" s="18"/>
      <c r="F179" s="18"/>
      <c r="G179" s="18"/>
      <c r="H179" s="18"/>
      <c r="I179" s="51"/>
      <c r="K179" s="51"/>
      <c r="L179" s="254" t="s">
        <v>1616</v>
      </c>
      <c r="O179" s="116"/>
      <c r="Q179" s="274"/>
      <c r="R179" s="114"/>
      <c r="S179" s="334"/>
      <c r="T179" s="274"/>
      <c r="Y179" s="132">
        <f t="shared" si="6"/>
        <v>0</v>
      </c>
      <c r="Z179" s="132" t="str">
        <f t="shared" si="7"/>
        <v>0</v>
      </c>
      <c r="AA179" s="372" t="str">
        <f t="shared" si="8"/>
        <v>0</v>
      </c>
      <c r="AC179" s="277"/>
    </row>
    <row r="180" spans="1:32" s="537" customFormat="1" ht="12" customHeight="1" thickBot="1" x14ac:dyDescent="0.25">
      <c r="G180" s="458">
        <f>SUM(G176:G179)</f>
        <v>0</v>
      </c>
      <c r="I180" s="458"/>
      <c r="J180" s="538"/>
      <c r="K180" s="458"/>
      <c r="L180" s="538"/>
      <c r="M180" s="537">
        <f>G180-P180</f>
        <v>0</v>
      </c>
      <c r="N180" s="538"/>
      <c r="O180" s="469"/>
      <c r="P180" s="537">
        <f>SUM(P176:P179)</f>
        <v>0</v>
      </c>
      <c r="S180" s="625"/>
      <c r="Y180" s="132">
        <f t="shared" si="6"/>
        <v>0</v>
      </c>
      <c r="Z180" s="132" t="str">
        <f t="shared" si="7"/>
        <v>0</v>
      </c>
      <c r="AA180" s="372" t="str">
        <f t="shared" si="8"/>
        <v>0</v>
      </c>
    </row>
    <row r="181" spans="1:32" s="18" customFormat="1" ht="12" customHeight="1" x14ac:dyDescent="0.2">
      <c r="A181" s="16"/>
      <c r="B181" s="17"/>
      <c r="C181" s="220" t="s">
        <v>2051</v>
      </c>
      <c r="D181" s="16"/>
      <c r="G181" s="19"/>
      <c r="I181" s="711" t="s">
        <v>2048</v>
      </c>
      <c r="K181" s="19"/>
      <c r="L181" s="254"/>
      <c r="O181" s="122"/>
      <c r="Q181" s="16"/>
      <c r="R181" s="17"/>
      <c r="S181" s="334"/>
      <c r="T181" s="16"/>
      <c r="Y181" s="132">
        <f t="shared" si="6"/>
        <v>0</v>
      </c>
      <c r="Z181" s="132" t="str">
        <f t="shared" si="7"/>
        <v>0</v>
      </c>
      <c r="AA181" s="372" t="str">
        <f t="shared" si="8"/>
        <v>0</v>
      </c>
      <c r="AC181" s="20"/>
    </row>
    <row r="182" spans="1:32" ht="12" customHeight="1" x14ac:dyDescent="0.2">
      <c r="A182" s="16" t="s">
        <v>4444</v>
      </c>
      <c r="B182" s="17">
        <v>1</v>
      </c>
      <c r="C182" s="16" t="s">
        <v>4038</v>
      </c>
      <c r="D182" s="16" t="s">
        <v>5515</v>
      </c>
      <c r="E182" s="18" t="s">
        <v>5516</v>
      </c>
      <c r="F182" s="18">
        <v>16</v>
      </c>
      <c r="G182" s="18">
        <v>50</v>
      </c>
      <c r="H182" s="18" t="s">
        <v>1561</v>
      </c>
      <c r="I182" s="96" t="s">
        <v>2642</v>
      </c>
      <c r="J182" s="57" t="s">
        <v>3005</v>
      </c>
      <c r="K182" s="19" t="s">
        <v>4069</v>
      </c>
      <c r="L182" s="254" t="s">
        <v>1616</v>
      </c>
      <c r="M182" s="18" t="s">
        <v>2053</v>
      </c>
      <c r="N182" s="57" t="s">
        <v>3005</v>
      </c>
      <c r="O182" s="18" t="s">
        <v>427</v>
      </c>
      <c r="P182" s="18">
        <v>50</v>
      </c>
      <c r="Q182" s="16" t="s">
        <v>5523</v>
      </c>
      <c r="R182" s="17">
        <v>214</v>
      </c>
      <c r="S182" s="467">
        <v>25210</v>
      </c>
      <c r="T182" s="16" t="s">
        <v>2055</v>
      </c>
      <c r="U182" s="18" t="s">
        <v>2056</v>
      </c>
      <c r="V182" s="18" t="s">
        <v>2056</v>
      </c>
      <c r="W182" s="18" t="s">
        <v>3979</v>
      </c>
      <c r="X182" s="18" t="s">
        <v>3978</v>
      </c>
      <c r="Y182" s="132">
        <f t="shared" si="6"/>
        <v>1600</v>
      </c>
      <c r="Z182" s="132" t="str">
        <f t="shared" si="7"/>
        <v>0</v>
      </c>
      <c r="AA182" s="372">
        <f t="shared" si="8"/>
        <v>1600</v>
      </c>
      <c r="AB182" s="18"/>
      <c r="AC182" s="20"/>
      <c r="AD182" s="18"/>
      <c r="AE182" s="18"/>
      <c r="AF182" s="18"/>
    </row>
    <row r="183" spans="1:32" s="558" customFormat="1" ht="12" customHeight="1" x14ac:dyDescent="0.2">
      <c r="A183" s="16"/>
      <c r="B183" s="17"/>
      <c r="C183" s="16"/>
      <c r="D183" s="16"/>
      <c r="E183" s="18"/>
      <c r="F183" s="18"/>
      <c r="G183" s="18"/>
      <c r="H183" s="18"/>
      <c r="I183" s="18" t="s">
        <v>2257</v>
      </c>
      <c r="J183" s="18"/>
      <c r="K183" s="712" t="s">
        <v>841</v>
      </c>
      <c r="L183" s="254" t="s">
        <v>1616</v>
      </c>
      <c r="N183" s="18"/>
      <c r="O183" s="266" t="s">
        <v>766</v>
      </c>
      <c r="Q183" s="562"/>
      <c r="R183" s="566"/>
      <c r="S183" s="334"/>
      <c r="T183" s="562"/>
      <c r="W183" s="565"/>
      <c r="X183" s="565"/>
      <c r="Y183" s="132">
        <f t="shared" si="6"/>
        <v>0</v>
      </c>
      <c r="Z183" s="132" t="str">
        <f t="shared" si="7"/>
        <v>0</v>
      </c>
      <c r="AA183" s="372" t="str">
        <f t="shared" si="8"/>
        <v>0</v>
      </c>
      <c r="AC183" s="567"/>
    </row>
    <row r="184" spans="1:32" s="18" customFormat="1" ht="12" customHeight="1" x14ac:dyDescent="0.2">
      <c r="K184" s="107" t="s">
        <v>662</v>
      </c>
      <c r="L184" s="254" t="s">
        <v>1616</v>
      </c>
      <c r="O184" s="18" t="s">
        <v>2255</v>
      </c>
      <c r="S184" s="67"/>
      <c r="Y184" s="132">
        <f t="shared" si="6"/>
        <v>0</v>
      </c>
      <c r="Z184" s="132" t="str">
        <f t="shared" si="7"/>
        <v>0</v>
      </c>
      <c r="AA184" s="372" t="str">
        <f t="shared" si="8"/>
        <v>0</v>
      </c>
      <c r="AC184" s="20"/>
    </row>
    <row r="185" spans="1:32" s="537" customFormat="1" ht="12" customHeight="1" thickBot="1" x14ac:dyDescent="0.25">
      <c r="G185" s="458">
        <f>SUM(G181:G184)</f>
        <v>50</v>
      </c>
      <c r="I185" s="458"/>
      <c r="J185" s="538"/>
      <c r="K185" s="458"/>
      <c r="L185" s="538"/>
      <c r="M185" s="537">
        <f>G185-P185</f>
        <v>0</v>
      </c>
      <c r="N185" s="538"/>
      <c r="O185" s="469"/>
      <c r="P185" s="537">
        <f>SUM(P181:P184)</f>
        <v>50</v>
      </c>
      <c r="S185" s="625"/>
      <c r="Y185" s="132">
        <f t="shared" si="6"/>
        <v>0</v>
      </c>
      <c r="Z185" s="132" t="str">
        <f t="shared" si="7"/>
        <v>0</v>
      </c>
      <c r="AA185" s="372" t="str">
        <f t="shared" si="8"/>
        <v>0</v>
      </c>
    </row>
    <row r="186" spans="1:32" s="247" customFormat="1" ht="12" customHeight="1" x14ac:dyDescent="0.2">
      <c r="C186" s="220" t="s">
        <v>2057</v>
      </c>
      <c r="G186" s="370"/>
      <c r="I186" s="711" t="s">
        <v>2048</v>
      </c>
      <c r="J186" s="276"/>
      <c r="K186" s="370"/>
      <c r="L186" s="276"/>
      <c r="N186" s="276"/>
      <c r="O186" s="517"/>
      <c r="S186" s="552"/>
      <c r="Y186" s="132">
        <f t="shared" si="6"/>
        <v>0</v>
      </c>
      <c r="Z186" s="132" t="str">
        <f t="shared" si="7"/>
        <v>0</v>
      </c>
      <c r="AA186" s="372" t="str">
        <f t="shared" si="8"/>
        <v>0</v>
      </c>
    </row>
    <row r="187" spans="1:32" s="558" customFormat="1" ht="12" customHeight="1" x14ac:dyDescent="0.2">
      <c r="B187" s="561"/>
      <c r="C187" s="562"/>
      <c r="D187" s="563"/>
      <c r="F187" s="565"/>
      <c r="G187" s="476"/>
      <c r="H187" s="565"/>
      <c r="I187" s="476"/>
      <c r="K187" s="475"/>
      <c r="L187" s="254" t="s">
        <v>1616</v>
      </c>
      <c r="N187" s="18"/>
      <c r="O187" s="473"/>
      <c r="Q187" s="562"/>
      <c r="R187" s="566"/>
      <c r="S187" s="278"/>
      <c r="T187" s="562"/>
      <c r="W187" s="565"/>
      <c r="X187" s="565"/>
      <c r="Y187" s="132">
        <f t="shared" si="6"/>
        <v>0</v>
      </c>
      <c r="Z187" s="132" t="str">
        <f t="shared" si="7"/>
        <v>0</v>
      </c>
      <c r="AA187" s="372" t="str">
        <f t="shared" si="8"/>
        <v>0</v>
      </c>
      <c r="AB187" s="484"/>
      <c r="AC187" s="567"/>
    </row>
    <row r="188" spans="1:32" s="247" customFormat="1" ht="12" customHeight="1" x14ac:dyDescent="0.2">
      <c r="A188" s="16"/>
      <c r="B188" s="17"/>
      <c r="C188" s="267"/>
      <c r="D188" s="16"/>
      <c r="E188" s="18"/>
      <c r="F188" s="18"/>
      <c r="G188" s="18"/>
      <c r="H188" s="18"/>
      <c r="I188" s="51"/>
      <c r="J188" s="18"/>
      <c r="K188" s="51"/>
      <c r="L188" s="254" t="s">
        <v>1616</v>
      </c>
      <c r="O188" s="116"/>
      <c r="Q188" s="274"/>
      <c r="R188" s="114"/>
      <c r="S188" s="334"/>
      <c r="T188" s="274"/>
      <c r="Y188" s="132">
        <f t="shared" si="6"/>
        <v>0</v>
      </c>
      <c r="Z188" s="132" t="str">
        <f t="shared" si="7"/>
        <v>0</v>
      </c>
      <c r="AA188" s="372" t="str">
        <f t="shared" si="8"/>
        <v>0</v>
      </c>
      <c r="AC188" s="277"/>
    </row>
    <row r="189" spans="1:32" s="537" customFormat="1" ht="12" customHeight="1" thickBot="1" x14ac:dyDescent="0.25">
      <c r="G189" s="458">
        <f>SUM(G186:G188)</f>
        <v>0</v>
      </c>
      <c r="I189" s="458"/>
      <c r="J189" s="539"/>
      <c r="K189" s="458"/>
      <c r="L189" s="538"/>
      <c r="M189" s="537">
        <f>G189-P189</f>
        <v>0</v>
      </c>
      <c r="N189" s="538"/>
      <c r="O189" s="469"/>
      <c r="P189" s="537">
        <f>SUM(P186:P188)</f>
        <v>0</v>
      </c>
      <c r="S189" s="625"/>
      <c r="Y189" s="132">
        <f t="shared" si="6"/>
        <v>0</v>
      </c>
      <c r="Z189" s="132" t="str">
        <f t="shared" si="7"/>
        <v>0</v>
      </c>
      <c r="AA189" s="372" t="str">
        <f t="shared" si="8"/>
        <v>0</v>
      </c>
    </row>
    <row r="190" spans="1:32" s="18" customFormat="1" ht="12" customHeight="1" x14ac:dyDescent="0.2">
      <c r="C190" s="57" t="s">
        <v>2058</v>
      </c>
      <c r="G190" s="19"/>
      <c r="I190" s="19"/>
      <c r="J190" s="58"/>
      <c r="L190" s="276"/>
      <c r="N190" s="58"/>
      <c r="O190" s="122"/>
      <c r="S190" s="713"/>
      <c r="Y190" s="132">
        <f t="shared" si="6"/>
        <v>0</v>
      </c>
      <c r="Z190" s="132" t="str">
        <f t="shared" si="7"/>
        <v>0</v>
      </c>
      <c r="AA190" s="372" t="str">
        <f t="shared" si="8"/>
        <v>0</v>
      </c>
    </row>
    <row r="191" spans="1:32" s="18" customFormat="1" ht="12" customHeight="1" x14ac:dyDescent="0.2">
      <c r="A191" s="16" t="s">
        <v>1783</v>
      </c>
      <c r="B191" s="17">
        <v>114.5</v>
      </c>
      <c r="C191" s="16" t="s">
        <v>5514</v>
      </c>
      <c r="D191" s="16" t="s">
        <v>5515</v>
      </c>
      <c r="E191" s="18" t="s">
        <v>5516</v>
      </c>
      <c r="F191" s="18">
        <v>16</v>
      </c>
      <c r="G191" s="18">
        <v>25</v>
      </c>
      <c r="I191" s="116"/>
      <c r="J191" s="57" t="s">
        <v>3005</v>
      </c>
      <c r="K191" s="19" t="s">
        <v>4979</v>
      </c>
      <c r="L191" s="274" t="s">
        <v>1616</v>
      </c>
      <c r="M191" s="18" t="s">
        <v>4979</v>
      </c>
      <c r="N191" s="57" t="s">
        <v>3005</v>
      </c>
      <c r="P191" s="18">
        <v>25</v>
      </c>
      <c r="Q191" s="16" t="s">
        <v>3432</v>
      </c>
      <c r="R191" s="17">
        <v>215</v>
      </c>
      <c r="S191" s="57" t="s">
        <v>5040</v>
      </c>
      <c r="T191" s="16" t="s">
        <v>2119</v>
      </c>
      <c r="U191" s="18" t="s">
        <v>1683</v>
      </c>
      <c r="V191" s="18" t="s">
        <v>1683</v>
      </c>
      <c r="W191" s="18" t="s">
        <v>5041</v>
      </c>
      <c r="X191" s="18" t="s">
        <v>5042</v>
      </c>
      <c r="Y191" s="132">
        <f t="shared" si="6"/>
        <v>800</v>
      </c>
      <c r="Z191" s="132">
        <f t="shared" si="7"/>
        <v>800</v>
      </c>
      <c r="AA191" s="372" t="str">
        <f t="shared" si="8"/>
        <v>0</v>
      </c>
      <c r="AC191" s="20"/>
    </row>
    <row r="192" spans="1:32" s="18" customFormat="1" ht="12" customHeight="1" x14ac:dyDescent="0.2">
      <c r="A192" s="1" t="s">
        <v>356</v>
      </c>
      <c r="B192" s="2">
        <v>73</v>
      </c>
      <c r="C192" s="1" t="s">
        <v>357</v>
      </c>
      <c r="D192" s="1" t="s">
        <v>5515</v>
      </c>
      <c r="E192" s="3" t="s">
        <v>5516</v>
      </c>
      <c r="F192" s="3">
        <v>16</v>
      </c>
      <c r="G192" s="3">
        <v>25</v>
      </c>
      <c r="H192" s="3"/>
      <c r="I192" s="3"/>
      <c r="J192" s="21" t="s">
        <v>3005</v>
      </c>
      <c r="K192" s="4" t="s">
        <v>1614</v>
      </c>
      <c r="L192" s="274" t="s">
        <v>1616</v>
      </c>
      <c r="M192" s="18" t="s">
        <v>1614</v>
      </c>
      <c r="N192" s="57" t="s">
        <v>3005</v>
      </c>
      <c r="O192" s="83"/>
      <c r="P192" s="18">
        <v>25</v>
      </c>
      <c r="Q192" s="16" t="s">
        <v>5514</v>
      </c>
      <c r="R192" s="17">
        <v>48.1</v>
      </c>
      <c r="S192" s="57" t="s">
        <v>5040</v>
      </c>
      <c r="T192" s="16" t="s">
        <v>1971</v>
      </c>
      <c r="U192" s="18" t="s">
        <v>1683</v>
      </c>
      <c r="V192" s="18" t="s">
        <v>1683</v>
      </c>
      <c r="W192" s="57" t="s">
        <v>2651</v>
      </c>
      <c r="X192" s="79" t="s">
        <v>5042</v>
      </c>
      <c r="Y192" s="132">
        <f t="shared" si="6"/>
        <v>800</v>
      </c>
      <c r="Z192" s="132">
        <f t="shared" si="7"/>
        <v>800</v>
      </c>
      <c r="AA192" s="372" t="str">
        <f t="shared" si="8"/>
        <v>0</v>
      </c>
      <c r="AC192" s="20"/>
    </row>
    <row r="193" spans="1:34" s="18" customFormat="1" ht="12" customHeight="1" x14ac:dyDescent="0.2">
      <c r="A193" s="16"/>
      <c r="B193" s="17"/>
      <c r="C193" s="16"/>
      <c r="D193" s="16"/>
      <c r="J193" s="57"/>
      <c r="K193" s="19"/>
      <c r="L193" s="254" t="s">
        <v>1616</v>
      </c>
      <c r="N193" s="57"/>
      <c r="Q193" s="16"/>
      <c r="R193" s="17"/>
      <c r="S193" s="67"/>
      <c r="T193" s="16"/>
      <c r="Y193" s="132">
        <f t="shared" si="6"/>
        <v>0</v>
      </c>
      <c r="Z193" s="132" t="str">
        <f t="shared" si="7"/>
        <v>0</v>
      </c>
      <c r="AA193" s="372" t="str">
        <f t="shared" si="8"/>
        <v>0</v>
      </c>
    </row>
    <row r="194" spans="1:34" s="18" customFormat="1" ht="12" customHeight="1" x14ac:dyDescent="0.2">
      <c r="A194" s="16"/>
      <c r="B194" s="17"/>
      <c r="C194" s="16"/>
      <c r="D194" s="16"/>
      <c r="I194" s="57"/>
      <c r="J194" s="57"/>
      <c r="K194" s="19"/>
      <c r="L194" s="254" t="s">
        <v>1616</v>
      </c>
      <c r="N194" s="57"/>
      <c r="O194" s="57"/>
      <c r="Q194" s="16"/>
      <c r="R194" s="17"/>
      <c r="S194" s="67"/>
      <c r="T194" s="16"/>
      <c r="Y194" s="132">
        <f t="shared" si="6"/>
        <v>0</v>
      </c>
      <c r="Z194" s="132" t="str">
        <f t="shared" si="7"/>
        <v>0</v>
      </c>
      <c r="AA194" s="372" t="str">
        <f t="shared" si="8"/>
        <v>0</v>
      </c>
      <c r="AC194" s="20"/>
    </row>
    <row r="195" spans="1:34" s="18" customFormat="1" ht="12" customHeight="1" x14ac:dyDescent="0.2">
      <c r="A195" s="16"/>
      <c r="B195" s="17"/>
      <c r="C195" s="16"/>
      <c r="D195" s="16"/>
      <c r="G195" s="19"/>
      <c r="I195" s="19"/>
      <c r="J195" s="57"/>
      <c r="K195" s="19"/>
      <c r="L195" s="254" t="s">
        <v>1616</v>
      </c>
      <c r="N195" s="57"/>
      <c r="O195" s="119"/>
      <c r="Q195" s="16"/>
      <c r="R195" s="17"/>
      <c r="S195" s="334"/>
      <c r="T195" s="16"/>
      <c r="Y195" s="132">
        <f t="shared" si="6"/>
        <v>0</v>
      </c>
      <c r="Z195" s="132" t="str">
        <f t="shared" si="7"/>
        <v>0</v>
      </c>
      <c r="AA195" s="372" t="str">
        <f t="shared" si="8"/>
        <v>0</v>
      </c>
      <c r="AC195" s="20"/>
    </row>
    <row r="196" spans="1:34" s="264" customFormat="1" ht="12" customHeight="1" thickBot="1" x14ac:dyDescent="0.25">
      <c r="G196" s="458">
        <f>SUM(G190:G195)</f>
        <v>50</v>
      </c>
      <c r="I196" s="365"/>
      <c r="J196" s="538"/>
      <c r="L196" s="276"/>
      <c r="M196" s="537">
        <f>G196-P196</f>
        <v>0</v>
      </c>
      <c r="N196" s="538"/>
      <c r="O196" s="468"/>
      <c r="P196" s="537">
        <f>SUM(P190:P195)</f>
        <v>50</v>
      </c>
      <c r="S196" s="714"/>
      <c r="Y196" s="132">
        <f t="shared" si="6"/>
        <v>0</v>
      </c>
      <c r="Z196" s="132" t="str">
        <f t="shared" si="7"/>
        <v>0</v>
      </c>
      <c r="AA196" s="372" t="str">
        <f t="shared" si="8"/>
        <v>0</v>
      </c>
    </row>
    <row r="197" spans="1:34" s="348" customFormat="1" ht="12" customHeight="1" x14ac:dyDescent="0.2">
      <c r="A197" s="280"/>
      <c r="B197" s="281"/>
      <c r="C197" s="282" t="s">
        <v>3027</v>
      </c>
      <c r="D197" s="283"/>
      <c r="E197" s="284"/>
      <c r="F197" s="285"/>
      <c r="G197" s="286"/>
      <c r="H197" s="287"/>
      <c r="I197" s="280"/>
      <c r="J197" s="280"/>
      <c r="K197" s="280"/>
      <c r="L197" s="284"/>
      <c r="M197" s="280"/>
      <c r="N197" s="280"/>
      <c r="O197" s="288"/>
      <c r="P197" s="286"/>
      <c r="Q197" s="284"/>
      <c r="R197" s="281"/>
      <c r="S197" s="289"/>
      <c r="T197" s="280"/>
      <c r="U197" s="280"/>
      <c r="V197" s="280"/>
      <c r="W197" s="284"/>
      <c r="X197" s="280"/>
      <c r="Y197" s="132">
        <f t="shared" si="6"/>
        <v>0</v>
      </c>
      <c r="Z197" s="132" t="str">
        <f t="shared" si="7"/>
        <v>0</v>
      </c>
      <c r="AA197" s="372" t="str">
        <f t="shared" si="8"/>
        <v>0</v>
      </c>
      <c r="AB197" s="280"/>
      <c r="AC197" s="280"/>
      <c r="AD197" s="284"/>
      <c r="AE197" s="284"/>
      <c r="AF197" s="284"/>
      <c r="AG197" s="284"/>
      <c r="AH197" s="284"/>
    </row>
    <row r="198" spans="1:34" s="351" customFormat="1" ht="11.85" customHeight="1" x14ac:dyDescent="0.2">
      <c r="A198" s="16" t="s">
        <v>4446</v>
      </c>
      <c r="B198" s="17">
        <v>216</v>
      </c>
      <c r="C198" s="16" t="s">
        <v>4447</v>
      </c>
      <c r="D198" s="16" t="s">
        <v>5515</v>
      </c>
      <c r="E198" s="18" t="s">
        <v>5516</v>
      </c>
      <c r="F198" s="18">
        <v>16</v>
      </c>
      <c r="G198" s="18">
        <v>25</v>
      </c>
      <c r="H198" s="18" t="s">
        <v>1561</v>
      </c>
      <c r="I198" s="126" t="s">
        <v>4763</v>
      </c>
      <c r="J198" s="3" t="s">
        <v>3005</v>
      </c>
      <c r="K198" s="19" t="s">
        <v>4069</v>
      </c>
      <c r="L198" s="1" t="s">
        <v>1616</v>
      </c>
      <c r="M198" s="140" t="s">
        <v>4541</v>
      </c>
      <c r="N198" s="18" t="s">
        <v>3005</v>
      </c>
      <c r="O198" s="18"/>
      <c r="P198" s="18">
        <v>25</v>
      </c>
      <c r="Q198" s="16" t="s">
        <v>3210</v>
      </c>
      <c r="R198" s="17">
        <v>60</v>
      </c>
      <c r="S198" s="162">
        <v>25265</v>
      </c>
      <c r="T198" s="16" t="s">
        <v>3233</v>
      </c>
      <c r="U198" s="201" t="s">
        <v>5519</v>
      </c>
      <c r="V198" s="201" t="s">
        <v>5519</v>
      </c>
      <c r="W198" s="201" t="s">
        <v>3979</v>
      </c>
      <c r="X198" s="18" t="s">
        <v>3978</v>
      </c>
      <c r="Y198" s="132">
        <f t="shared" si="6"/>
        <v>800</v>
      </c>
      <c r="Z198" s="132" t="str">
        <f t="shared" si="7"/>
        <v>0</v>
      </c>
      <c r="AA198" s="372">
        <f t="shared" si="8"/>
        <v>800</v>
      </c>
      <c r="AB198" s="24"/>
      <c r="AC198" s="24"/>
      <c r="AD198" s="28"/>
      <c r="AE198" s="28"/>
      <c r="AF198" s="28"/>
      <c r="AG198" s="28"/>
      <c r="AH198" s="28"/>
    </row>
    <row r="199" spans="1:34" s="351" customFormat="1" ht="11.85" customHeight="1" x14ac:dyDescent="0.2">
      <c r="A199" s="16" t="s">
        <v>4446</v>
      </c>
      <c r="B199" s="17">
        <v>216</v>
      </c>
      <c r="C199" s="16" t="s">
        <v>4447</v>
      </c>
      <c r="D199" s="16" t="s">
        <v>5515</v>
      </c>
      <c r="E199" s="18" t="s">
        <v>5516</v>
      </c>
      <c r="F199" s="18">
        <v>16</v>
      </c>
      <c r="G199" s="59">
        <v>7</v>
      </c>
      <c r="H199" s="18" t="s">
        <v>1561</v>
      </c>
      <c r="I199" s="126" t="s">
        <v>3446</v>
      </c>
      <c r="J199" s="3" t="s">
        <v>3005</v>
      </c>
      <c r="K199" s="19" t="s">
        <v>4069</v>
      </c>
      <c r="L199" s="1" t="s">
        <v>1616</v>
      </c>
      <c r="M199" s="201" t="s">
        <v>4379</v>
      </c>
      <c r="N199" s="18" t="s">
        <v>3005</v>
      </c>
      <c r="O199" s="124" t="s">
        <v>1305</v>
      </c>
      <c r="P199" s="198">
        <v>7</v>
      </c>
      <c r="Q199" s="1" t="s">
        <v>3210</v>
      </c>
      <c r="R199" s="2">
        <v>0</v>
      </c>
      <c r="S199" s="340">
        <v>25269</v>
      </c>
      <c r="T199" s="1" t="s">
        <v>4805</v>
      </c>
      <c r="U199" s="3" t="s">
        <v>5519</v>
      </c>
      <c r="V199" s="201" t="s">
        <v>5519</v>
      </c>
      <c r="W199" s="201" t="s">
        <v>3979</v>
      </c>
      <c r="X199" s="18" t="s">
        <v>3978</v>
      </c>
      <c r="Y199" s="132">
        <f t="shared" ref="Y199:Y262" si="9">F199*G199*2</f>
        <v>224</v>
      </c>
      <c r="Z199" s="132" t="str">
        <f t="shared" ref="Z199:Z262" si="10">IF(X199="N",Y199,"0")</f>
        <v>0</v>
      </c>
      <c r="AA199" s="372">
        <f t="shared" ref="AA199:AA262" si="11">IF(X199="P",Y199,"0")</f>
        <v>224</v>
      </c>
      <c r="AB199" s="118"/>
      <c r="AC199" s="118"/>
      <c r="AD199" s="118"/>
      <c r="AE199" s="28"/>
      <c r="AF199" s="28"/>
      <c r="AG199" s="28"/>
      <c r="AH199" s="28"/>
    </row>
    <row r="200" spans="1:34" s="351" customFormat="1" ht="11.85" customHeight="1" x14ac:dyDescent="0.2">
      <c r="A200" s="16" t="s">
        <v>2636</v>
      </c>
      <c r="B200" s="17">
        <v>90</v>
      </c>
      <c r="C200" s="16" t="s">
        <v>2610</v>
      </c>
      <c r="D200" s="16" t="s">
        <v>5515</v>
      </c>
      <c r="E200" s="18" t="s">
        <v>5516</v>
      </c>
      <c r="F200" s="18">
        <v>16</v>
      </c>
      <c r="G200" s="18">
        <v>25</v>
      </c>
      <c r="H200" s="18" t="s">
        <v>1561</v>
      </c>
      <c r="I200" s="46"/>
      <c r="J200" s="18" t="s">
        <v>3005</v>
      </c>
      <c r="K200" s="19" t="s">
        <v>2637</v>
      </c>
      <c r="L200" s="1" t="s">
        <v>1616</v>
      </c>
      <c r="M200" s="118" t="s">
        <v>4237</v>
      </c>
      <c r="N200" s="18" t="s">
        <v>3005</v>
      </c>
      <c r="O200" s="116" t="s">
        <v>4766</v>
      </c>
      <c r="P200" s="118">
        <v>25</v>
      </c>
      <c r="Q200" s="303" t="s">
        <v>5528</v>
      </c>
      <c r="R200" s="17">
        <v>24.18</v>
      </c>
      <c r="S200" s="60" t="s">
        <v>5040</v>
      </c>
      <c r="T200" s="303" t="s">
        <v>4424</v>
      </c>
      <c r="U200" s="201" t="s">
        <v>5519</v>
      </c>
      <c r="V200" s="201" t="s">
        <v>5519</v>
      </c>
      <c r="W200" s="201" t="s">
        <v>3979</v>
      </c>
      <c r="X200" s="18" t="s">
        <v>5042</v>
      </c>
      <c r="Y200" s="132">
        <f t="shared" si="9"/>
        <v>800</v>
      </c>
      <c r="Z200" s="132">
        <f t="shared" si="10"/>
        <v>800</v>
      </c>
      <c r="AA200" s="372" t="str">
        <f t="shared" si="11"/>
        <v>0</v>
      </c>
      <c r="AB200" s="24"/>
      <c r="AC200" s="24"/>
      <c r="AD200" s="28"/>
      <c r="AE200" s="28"/>
      <c r="AF200" s="28"/>
      <c r="AG200" s="28"/>
      <c r="AH200" s="28"/>
    </row>
    <row r="201" spans="1:34" s="351" customFormat="1" ht="11.85" customHeight="1" x14ac:dyDescent="0.2">
      <c r="A201" s="1" t="s">
        <v>3229</v>
      </c>
      <c r="B201" s="2">
        <v>70</v>
      </c>
      <c r="C201" s="1" t="s">
        <v>3210</v>
      </c>
      <c r="D201" s="1" t="s">
        <v>5515</v>
      </c>
      <c r="E201" s="3" t="s">
        <v>5516</v>
      </c>
      <c r="F201" s="3">
        <v>16</v>
      </c>
      <c r="G201" s="3">
        <v>25</v>
      </c>
      <c r="H201" s="18" t="s">
        <v>1561</v>
      </c>
      <c r="I201" s="49" t="s">
        <v>4756</v>
      </c>
      <c r="J201" s="3" t="s">
        <v>3005</v>
      </c>
      <c r="K201" s="49" t="s">
        <v>1436</v>
      </c>
      <c r="L201" s="1" t="s">
        <v>1616</v>
      </c>
      <c r="M201" s="18" t="s">
        <v>1614</v>
      </c>
      <c r="N201" s="18" t="s">
        <v>3005</v>
      </c>
      <c r="O201" s="18"/>
      <c r="P201" s="18">
        <v>25</v>
      </c>
      <c r="Q201" s="16" t="s">
        <v>5514</v>
      </c>
      <c r="R201" s="17">
        <v>53</v>
      </c>
      <c r="S201" s="60" t="s">
        <v>5040</v>
      </c>
      <c r="T201" s="16" t="s">
        <v>4281</v>
      </c>
      <c r="U201" s="201" t="s">
        <v>5519</v>
      </c>
      <c r="V201" s="201" t="s">
        <v>5519</v>
      </c>
      <c r="W201" s="201" t="s">
        <v>3979</v>
      </c>
      <c r="X201" s="18" t="s">
        <v>5042</v>
      </c>
      <c r="Y201" s="132">
        <f t="shared" si="9"/>
        <v>800</v>
      </c>
      <c r="Z201" s="132">
        <f t="shared" si="10"/>
        <v>800</v>
      </c>
      <c r="AA201" s="372" t="str">
        <f t="shared" si="11"/>
        <v>0</v>
      </c>
      <c r="AB201" s="118"/>
      <c r="AC201" s="118"/>
      <c r="AD201" s="28"/>
      <c r="AE201" s="28"/>
      <c r="AF201" s="28"/>
      <c r="AG201" s="28"/>
      <c r="AH201" s="28"/>
    </row>
    <row r="202" spans="1:34" s="351" customFormat="1" ht="11.85" customHeight="1" x14ac:dyDescent="0.2">
      <c r="A202" s="1" t="s">
        <v>3225</v>
      </c>
      <c r="B202" s="2">
        <v>71</v>
      </c>
      <c r="C202" s="1" t="s">
        <v>3210</v>
      </c>
      <c r="D202" s="1" t="s">
        <v>5515</v>
      </c>
      <c r="E202" s="3" t="s">
        <v>5516</v>
      </c>
      <c r="F202" s="3">
        <v>16</v>
      </c>
      <c r="G202" s="3">
        <v>25</v>
      </c>
      <c r="H202" s="18" t="s">
        <v>1561</v>
      </c>
      <c r="I202" s="3"/>
      <c r="J202" s="3" t="s">
        <v>3005</v>
      </c>
      <c r="K202" s="49" t="s">
        <v>1435</v>
      </c>
      <c r="L202" s="1" t="s">
        <v>1616</v>
      </c>
      <c r="M202" s="48" t="s">
        <v>1435</v>
      </c>
      <c r="N202" s="18" t="s">
        <v>3005</v>
      </c>
      <c r="O202" s="3"/>
      <c r="P202" s="3">
        <v>25</v>
      </c>
      <c r="Q202" s="1" t="s">
        <v>3210</v>
      </c>
      <c r="R202" s="2">
        <v>65</v>
      </c>
      <c r="S202" s="60" t="s">
        <v>5040</v>
      </c>
      <c r="T202" s="1" t="s">
        <v>3226</v>
      </c>
      <c r="U202" s="201" t="s">
        <v>5519</v>
      </c>
      <c r="V202" s="201" t="s">
        <v>5519</v>
      </c>
      <c r="W202" s="201" t="s">
        <v>3979</v>
      </c>
      <c r="X202" s="18" t="s">
        <v>5042</v>
      </c>
      <c r="Y202" s="132">
        <f t="shared" si="9"/>
        <v>800</v>
      </c>
      <c r="Z202" s="132">
        <f t="shared" si="10"/>
        <v>800</v>
      </c>
      <c r="AA202" s="372" t="str">
        <f t="shared" si="11"/>
        <v>0</v>
      </c>
      <c r="AB202" s="24"/>
      <c r="AC202" s="24"/>
      <c r="AD202" s="28"/>
      <c r="AE202" s="28"/>
      <c r="AF202" s="28"/>
      <c r="AG202" s="28"/>
      <c r="AH202" s="28"/>
    </row>
    <row r="203" spans="1:34" s="351" customFormat="1" ht="11.85" customHeight="1" x14ac:dyDescent="0.2">
      <c r="A203" s="1" t="s">
        <v>3223</v>
      </c>
      <c r="B203" s="2">
        <v>78</v>
      </c>
      <c r="C203" s="1" t="s">
        <v>3210</v>
      </c>
      <c r="D203" s="1" t="s">
        <v>5515</v>
      </c>
      <c r="E203" s="3" t="s">
        <v>5516</v>
      </c>
      <c r="F203" s="3">
        <v>16</v>
      </c>
      <c r="G203" s="3">
        <v>25</v>
      </c>
      <c r="H203" s="18" t="s">
        <v>1561</v>
      </c>
      <c r="I203" s="3"/>
      <c r="J203" s="3" t="s">
        <v>3005</v>
      </c>
      <c r="K203" s="49" t="s">
        <v>1435</v>
      </c>
      <c r="L203" s="1" t="s">
        <v>1616</v>
      </c>
      <c r="M203" s="48" t="s">
        <v>1435</v>
      </c>
      <c r="N203" s="18" t="s">
        <v>3005</v>
      </c>
      <c r="O203" s="3"/>
      <c r="P203" s="3">
        <v>25</v>
      </c>
      <c r="Q203" s="1" t="s">
        <v>3210</v>
      </c>
      <c r="R203" s="2">
        <v>70</v>
      </c>
      <c r="S203" s="60" t="s">
        <v>5040</v>
      </c>
      <c r="T203" s="1" t="s">
        <v>3224</v>
      </c>
      <c r="U203" s="201" t="s">
        <v>5519</v>
      </c>
      <c r="V203" s="201" t="s">
        <v>5519</v>
      </c>
      <c r="W203" s="201" t="s">
        <v>3979</v>
      </c>
      <c r="X203" s="18" t="s">
        <v>5042</v>
      </c>
      <c r="Y203" s="132">
        <f t="shared" si="9"/>
        <v>800</v>
      </c>
      <c r="Z203" s="132">
        <f t="shared" si="10"/>
        <v>800</v>
      </c>
      <c r="AA203" s="372" t="str">
        <f t="shared" si="11"/>
        <v>0</v>
      </c>
      <c r="AB203" s="24"/>
      <c r="AC203" s="24"/>
      <c r="AD203" s="28"/>
      <c r="AE203" s="28"/>
      <c r="AF203" s="28"/>
      <c r="AG203" s="28"/>
      <c r="AH203" s="28"/>
    </row>
    <row r="204" spans="1:34" s="351" customFormat="1" ht="11.85" customHeight="1" x14ac:dyDescent="0.2">
      <c r="A204" s="1" t="s">
        <v>3214</v>
      </c>
      <c r="B204" s="2">
        <v>75</v>
      </c>
      <c r="C204" s="1" t="s">
        <v>3210</v>
      </c>
      <c r="D204" s="1" t="s">
        <v>5515</v>
      </c>
      <c r="E204" s="3" t="s">
        <v>5516</v>
      </c>
      <c r="F204" s="3">
        <v>16</v>
      </c>
      <c r="G204" s="3">
        <v>25</v>
      </c>
      <c r="H204" s="18" t="s">
        <v>1561</v>
      </c>
      <c r="I204" s="3"/>
      <c r="J204" s="3" t="s">
        <v>3005</v>
      </c>
      <c r="K204" s="49" t="s">
        <v>2635</v>
      </c>
      <c r="L204" s="1" t="s">
        <v>1616</v>
      </c>
      <c r="M204" s="118" t="s">
        <v>2635</v>
      </c>
      <c r="N204" s="18" t="s">
        <v>3005</v>
      </c>
      <c r="O204" s="116"/>
      <c r="P204" s="118">
        <v>25</v>
      </c>
      <c r="Q204" s="118" t="s">
        <v>1215</v>
      </c>
      <c r="R204" s="17">
        <v>74</v>
      </c>
      <c r="S204" s="60" t="s">
        <v>5040</v>
      </c>
      <c r="T204" s="118" t="s">
        <v>1225</v>
      </c>
      <c r="U204" s="201" t="s">
        <v>5519</v>
      </c>
      <c r="V204" s="201" t="s">
        <v>5519</v>
      </c>
      <c r="W204" s="201" t="s">
        <v>3979</v>
      </c>
      <c r="X204" s="18" t="s">
        <v>5042</v>
      </c>
      <c r="Y204" s="132">
        <f t="shared" si="9"/>
        <v>800</v>
      </c>
      <c r="Z204" s="132">
        <f t="shared" si="10"/>
        <v>800</v>
      </c>
      <c r="AA204" s="372" t="str">
        <f t="shared" si="11"/>
        <v>0</v>
      </c>
      <c r="AB204" s="24"/>
      <c r="AC204" s="24"/>
      <c r="AD204" s="28"/>
      <c r="AE204" s="28"/>
      <c r="AF204" s="28"/>
      <c r="AG204" s="28"/>
      <c r="AH204" s="28"/>
    </row>
    <row r="205" spans="1:34" s="351" customFormat="1" ht="11.85" customHeight="1" x14ac:dyDescent="0.2">
      <c r="A205" s="16" t="s">
        <v>3800</v>
      </c>
      <c r="B205" s="17">
        <v>105</v>
      </c>
      <c r="C205" s="16" t="s">
        <v>3792</v>
      </c>
      <c r="D205" s="16" t="s">
        <v>5515</v>
      </c>
      <c r="E205" s="18" t="s">
        <v>5516</v>
      </c>
      <c r="F205" s="18">
        <v>16</v>
      </c>
      <c r="G205" s="18">
        <v>25</v>
      </c>
      <c r="H205" s="18" t="s">
        <v>1561</v>
      </c>
      <c r="I205" s="51"/>
      <c r="J205" s="3" t="s">
        <v>3005</v>
      </c>
      <c r="K205" s="19" t="s">
        <v>4541</v>
      </c>
      <c r="L205" s="16" t="s">
        <v>1616</v>
      </c>
      <c r="M205" s="140" t="s">
        <v>4541</v>
      </c>
      <c r="N205" s="18" t="s">
        <v>3005</v>
      </c>
      <c r="O205" s="18"/>
      <c r="P205" s="18">
        <v>25</v>
      </c>
      <c r="Q205" s="16" t="s">
        <v>3210</v>
      </c>
      <c r="R205" s="17">
        <v>75</v>
      </c>
      <c r="S205" s="60" t="s">
        <v>5040</v>
      </c>
      <c r="T205" s="16" t="s">
        <v>3232</v>
      </c>
      <c r="U205" s="201" t="s">
        <v>5519</v>
      </c>
      <c r="V205" s="201" t="s">
        <v>5519</v>
      </c>
      <c r="W205" s="201" t="s">
        <v>3979</v>
      </c>
      <c r="X205" s="18" t="s">
        <v>5042</v>
      </c>
      <c r="Y205" s="132">
        <f t="shared" si="9"/>
        <v>800</v>
      </c>
      <c r="Z205" s="132">
        <f t="shared" si="10"/>
        <v>800</v>
      </c>
      <c r="AA205" s="372" t="str">
        <f t="shared" si="11"/>
        <v>0</v>
      </c>
      <c r="AB205" s="24"/>
      <c r="AC205" s="24"/>
      <c r="AD205" s="28"/>
      <c r="AE205" s="28"/>
      <c r="AF205" s="28"/>
      <c r="AG205" s="28"/>
      <c r="AH205" s="28"/>
    </row>
    <row r="206" spans="1:34" s="18" customFormat="1" ht="11.85" customHeight="1" x14ac:dyDescent="0.2">
      <c r="A206" s="1" t="s">
        <v>3213</v>
      </c>
      <c r="B206" s="2">
        <v>77.5</v>
      </c>
      <c r="C206" s="1" t="s">
        <v>3210</v>
      </c>
      <c r="D206" s="1" t="s">
        <v>5515</v>
      </c>
      <c r="E206" s="3" t="s">
        <v>5516</v>
      </c>
      <c r="F206" s="3">
        <v>16</v>
      </c>
      <c r="G206" s="3">
        <v>25</v>
      </c>
      <c r="H206" s="18" t="s">
        <v>1561</v>
      </c>
      <c r="I206" s="3"/>
      <c r="J206" s="3" t="s">
        <v>3005</v>
      </c>
      <c r="K206" s="49" t="s">
        <v>1442</v>
      </c>
      <c r="L206" s="1" t="s">
        <v>1616</v>
      </c>
      <c r="M206" s="119" t="s">
        <v>1442</v>
      </c>
      <c r="N206" s="18" t="s">
        <v>3005</v>
      </c>
      <c r="O206" s="116"/>
      <c r="P206" s="118">
        <v>25</v>
      </c>
      <c r="Q206" s="303" t="s">
        <v>5584</v>
      </c>
      <c r="R206" s="17">
        <v>77</v>
      </c>
      <c r="S206" s="60" t="s">
        <v>5040</v>
      </c>
      <c r="T206" s="16" t="s">
        <v>5585</v>
      </c>
      <c r="U206" s="201" t="s">
        <v>5519</v>
      </c>
      <c r="V206" s="201" t="s">
        <v>5519</v>
      </c>
      <c r="W206" s="201" t="s">
        <v>3979</v>
      </c>
      <c r="X206" s="18" t="s">
        <v>5042</v>
      </c>
      <c r="Y206" s="132">
        <f t="shared" si="9"/>
        <v>800</v>
      </c>
      <c r="Z206" s="132">
        <f t="shared" si="10"/>
        <v>800</v>
      </c>
      <c r="AA206" s="372" t="str">
        <f t="shared" si="11"/>
        <v>0</v>
      </c>
    </row>
    <row r="207" spans="1:34" s="351" customFormat="1" ht="12" customHeight="1" x14ac:dyDescent="0.2">
      <c r="A207" s="1" t="s">
        <v>3217</v>
      </c>
      <c r="B207" s="2">
        <v>80.5</v>
      </c>
      <c r="C207" s="1" t="s">
        <v>3210</v>
      </c>
      <c r="D207" s="1" t="s">
        <v>5515</v>
      </c>
      <c r="E207" s="3" t="s">
        <v>5516</v>
      </c>
      <c r="F207" s="3">
        <v>16</v>
      </c>
      <c r="G207" s="3">
        <v>25</v>
      </c>
      <c r="H207" s="18" t="s">
        <v>1561</v>
      </c>
      <c r="I207" s="3"/>
      <c r="J207" s="3" t="s">
        <v>3005</v>
      </c>
      <c r="K207" s="49" t="s">
        <v>1435</v>
      </c>
      <c r="L207" s="1" t="s">
        <v>1616</v>
      </c>
      <c r="M207" s="48" t="s">
        <v>1435</v>
      </c>
      <c r="N207" s="18" t="s">
        <v>3005</v>
      </c>
      <c r="O207" s="3"/>
      <c r="P207" s="3">
        <v>25</v>
      </c>
      <c r="Q207" s="1" t="s">
        <v>3210</v>
      </c>
      <c r="R207" s="2">
        <v>77.5</v>
      </c>
      <c r="S207" s="60" t="s">
        <v>5040</v>
      </c>
      <c r="T207" s="1" t="s">
        <v>3218</v>
      </c>
      <c r="U207" s="201" t="s">
        <v>5519</v>
      </c>
      <c r="V207" s="201" t="s">
        <v>5519</v>
      </c>
      <c r="W207" s="201" t="s">
        <v>3979</v>
      </c>
      <c r="X207" s="18" t="s">
        <v>5042</v>
      </c>
      <c r="Y207" s="132">
        <f t="shared" si="9"/>
        <v>800</v>
      </c>
      <c r="Z207" s="132">
        <f t="shared" si="10"/>
        <v>800</v>
      </c>
      <c r="AA207" s="372" t="str">
        <f t="shared" si="11"/>
        <v>0</v>
      </c>
      <c r="AB207" s="24"/>
      <c r="AC207" s="24"/>
      <c r="AD207" s="28"/>
      <c r="AE207" s="28"/>
      <c r="AF207" s="28"/>
      <c r="AG207" s="28"/>
      <c r="AH207" s="28"/>
    </row>
    <row r="208" spans="1:34" s="351" customFormat="1" ht="11.85" customHeight="1" x14ac:dyDescent="0.2">
      <c r="A208" s="1" t="s">
        <v>3221</v>
      </c>
      <c r="B208" s="2">
        <v>78</v>
      </c>
      <c r="C208" s="1" t="s">
        <v>3210</v>
      </c>
      <c r="D208" s="1" t="s">
        <v>5515</v>
      </c>
      <c r="E208" s="3" t="s">
        <v>5516</v>
      </c>
      <c r="F208" s="3">
        <v>16</v>
      </c>
      <c r="G208" s="3">
        <v>25</v>
      </c>
      <c r="H208" s="18" t="s">
        <v>1561</v>
      </c>
      <c r="I208" s="3"/>
      <c r="J208" s="3" t="s">
        <v>3005</v>
      </c>
      <c r="K208" s="49" t="s">
        <v>1435</v>
      </c>
      <c r="L208" s="1" t="s">
        <v>1616</v>
      </c>
      <c r="M208" s="48" t="s">
        <v>1435</v>
      </c>
      <c r="N208" s="18" t="s">
        <v>3005</v>
      </c>
      <c r="O208" s="3"/>
      <c r="P208" s="3">
        <v>25</v>
      </c>
      <c r="Q208" s="1" t="s">
        <v>3210</v>
      </c>
      <c r="R208" s="2">
        <v>78.5</v>
      </c>
      <c r="S208" s="60" t="s">
        <v>5040</v>
      </c>
      <c r="T208" s="1" t="s">
        <v>3222</v>
      </c>
      <c r="U208" s="201" t="s">
        <v>5519</v>
      </c>
      <c r="V208" s="201" t="s">
        <v>5519</v>
      </c>
      <c r="W208" s="201" t="s">
        <v>3979</v>
      </c>
      <c r="X208" s="18" t="s">
        <v>5042</v>
      </c>
      <c r="Y208" s="132">
        <f t="shared" si="9"/>
        <v>800</v>
      </c>
      <c r="Z208" s="132">
        <f t="shared" si="10"/>
        <v>800</v>
      </c>
      <c r="AA208" s="372" t="str">
        <f t="shared" si="11"/>
        <v>0</v>
      </c>
      <c r="AB208" s="24"/>
      <c r="AC208" s="24"/>
      <c r="AD208" s="28"/>
      <c r="AE208" s="28"/>
      <c r="AF208" s="28"/>
      <c r="AG208" s="28"/>
      <c r="AH208" s="28"/>
    </row>
    <row r="209" spans="1:34" s="351" customFormat="1" ht="11.85" customHeight="1" x14ac:dyDescent="0.2">
      <c r="A209" s="1" t="s">
        <v>3228</v>
      </c>
      <c r="B209" s="2">
        <v>69</v>
      </c>
      <c r="C209" s="1" t="s">
        <v>3210</v>
      </c>
      <c r="D209" s="1" t="s">
        <v>5515</v>
      </c>
      <c r="E209" s="3" t="s">
        <v>5516</v>
      </c>
      <c r="F209" s="3">
        <v>16</v>
      </c>
      <c r="G209" s="3">
        <v>25</v>
      </c>
      <c r="H209" s="18" t="s">
        <v>1561</v>
      </c>
      <c r="I209" s="3"/>
      <c r="J209" s="3" t="s">
        <v>3005</v>
      </c>
      <c r="K209" s="49" t="s">
        <v>1613</v>
      </c>
      <c r="L209" s="1" t="s">
        <v>1616</v>
      </c>
      <c r="M209" s="18" t="s">
        <v>1613</v>
      </c>
      <c r="N209" s="18" t="s">
        <v>3005</v>
      </c>
      <c r="O209" s="116"/>
      <c r="P209" s="18">
        <v>25</v>
      </c>
      <c r="Q209" s="16" t="s">
        <v>1393</v>
      </c>
      <c r="R209" s="17">
        <v>79</v>
      </c>
      <c r="S209" s="60" t="s">
        <v>5040</v>
      </c>
      <c r="T209" s="16" t="s">
        <v>1400</v>
      </c>
      <c r="U209" s="201" t="s">
        <v>5519</v>
      </c>
      <c r="V209" s="201" t="s">
        <v>5519</v>
      </c>
      <c r="W209" s="201" t="s">
        <v>3979</v>
      </c>
      <c r="X209" s="18" t="s">
        <v>5042</v>
      </c>
      <c r="Y209" s="132">
        <f t="shared" si="9"/>
        <v>800</v>
      </c>
      <c r="Z209" s="132">
        <f t="shared" si="10"/>
        <v>800</v>
      </c>
      <c r="AA209" s="372" t="str">
        <f t="shared" si="11"/>
        <v>0</v>
      </c>
      <c r="AB209" s="118"/>
      <c r="AC209" s="118"/>
      <c r="AD209" s="118"/>
      <c r="AE209" s="28"/>
      <c r="AF209" s="28"/>
      <c r="AG209" s="28"/>
      <c r="AH209" s="28"/>
    </row>
    <row r="210" spans="1:34" s="351" customFormat="1" ht="11.85" customHeight="1" x14ac:dyDescent="0.2">
      <c r="A210" s="16" t="s">
        <v>5589</v>
      </c>
      <c r="B210" s="17">
        <v>75</v>
      </c>
      <c r="C210" s="16" t="s">
        <v>5584</v>
      </c>
      <c r="D210" s="16" t="s">
        <v>5515</v>
      </c>
      <c r="E210" s="18" t="s">
        <v>5516</v>
      </c>
      <c r="F210" s="18">
        <v>16</v>
      </c>
      <c r="G210" s="18">
        <v>25</v>
      </c>
      <c r="H210" s="18" t="s">
        <v>1561</v>
      </c>
      <c r="I210" s="51"/>
      <c r="J210" s="18" t="s">
        <v>3005</v>
      </c>
      <c r="K210" s="19" t="s">
        <v>4365</v>
      </c>
      <c r="L210" s="1" t="s">
        <v>1616</v>
      </c>
      <c r="M210" s="48" t="s">
        <v>4365</v>
      </c>
      <c r="N210" s="18" t="s">
        <v>3005</v>
      </c>
      <c r="O210" s="3"/>
      <c r="P210" s="3">
        <v>25</v>
      </c>
      <c r="Q210" s="1" t="s">
        <v>3210</v>
      </c>
      <c r="R210" s="2">
        <v>79</v>
      </c>
      <c r="S210" s="60" t="s">
        <v>5040</v>
      </c>
      <c r="T210" s="1" t="s">
        <v>3238</v>
      </c>
      <c r="U210" s="201" t="s">
        <v>5519</v>
      </c>
      <c r="V210" s="201" t="s">
        <v>5519</v>
      </c>
      <c r="W210" s="201" t="s">
        <v>3979</v>
      </c>
      <c r="X210" s="18" t="s">
        <v>5042</v>
      </c>
      <c r="Y210" s="132">
        <f t="shared" si="9"/>
        <v>800</v>
      </c>
      <c r="Z210" s="132">
        <f t="shared" si="10"/>
        <v>800</v>
      </c>
      <c r="AA210" s="372" t="str">
        <f t="shared" si="11"/>
        <v>0</v>
      </c>
      <c r="AB210" s="24"/>
      <c r="AC210" s="24"/>
      <c r="AD210" s="28"/>
      <c r="AE210" s="28"/>
      <c r="AF210" s="28"/>
      <c r="AG210" s="28"/>
      <c r="AH210" s="28"/>
    </row>
    <row r="211" spans="1:34" s="351" customFormat="1" ht="11.85" customHeight="1" x14ac:dyDescent="0.2">
      <c r="A211" s="16" t="s">
        <v>3151</v>
      </c>
      <c r="B211" s="17">
        <v>104</v>
      </c>
      <c r="C211" s="16" t="s">
        <v>3792</v>
      </c>
      <c r="D211" s="16" t="s">
        <v>5515</v>
      </c>
      <c r="E211" s="18" t="s">
        <v>5516</v>
      </c>
      <c r="F211" s="18">
        <v>16</v>
      </c>
      <c r="G211" s="118">
        <v>25</v>
      </c>
      <c r="H211" s="18" t="s">
        <v>1561</v>
      </c>
      <c r="I211" s="51" t="s">
        <v>3297</v>
      </c>
      <c r="J211" s="118" t="s">
        <v>3005</v>
      </c>
      <c r="K211" s="46" t="s">
        <v>1611</v>
      </c>
      <c r="L211" s="16" t="s">
        <v>1616</v>
      </c>
      <c r="M211" s="48" t="s">
        <v>4300</v>
      </c>
      <c r="N211" s="18" t="s">
        <v>3005</v>
      </c>
      <c r="O211" s="3"/>
      <c r="P211" s="3">
        <v>25</v>
      </c>
      <c r="Q211" s="1" t="s">
        <v>3210</v>
      </c>
      <c r="R211" s="2">
        <v>79.5</v>
      </c>
      <c r="S211" s="60" t="s">
        <v>5040</v>
      </c>
      <c r="T211" s="1" t="s">
        <v>3234</v>
      </c>
      <c r="U211" s="201" t="s">
        <v>5519</v>
      </c>
      <c r="V211" s="201" t="s">
        <v>5519</v>
      </c>
      <c r="W211" s="201" t="s">
        <v>3979</v>
      </c>
      <c r="X211" s="18" t="s">
        <v>5042</v>
      </c>
      <c r="Y211" s="132">
        <f t="shared" si="9"/>
        <v>800</v>
      </c>
      <c r="Z211" s="132">
        <f t="shared" si="10"/>
        <v>800</v>
      </c>
      <c r="AA211" s="372" t="str">
        <f t="shared" si="11"/>
        <v>0</v>
      </c>
      <c r="AB211" s="24"/>
      <c r="AC211" s="24"/>
      <c r="AD211" s="28"/>
      <c r="AE211" s="28"/>
      <c r="AF211" s="28"/>
      <c r="AG211" s="28"/>
      <c r="AH211" s="28"/>
    </row>
    <row r="212" spans="1:34" s="351" customFormat="1" ht="11.85" customHeight="1" x14ac:dyDescent="0.2">
      <c r="A212" s="1" t="s">
        <v>3219</v>
      </c>
      <c r="B212" s="2">
        <v>79</v>
      </c>
      <c r="C212" s="1" t="s">
        <v>3210</v>
      </c>
      <c r="D212" s="1" t="s">
        <v>5515</v>
      </c>
      <c r="E212" s="3" t="s">
        <v>5516</v>
      </c>
      <c r="F212" s="3">
        <v>16</v>
      </c>
      <c r="G212" s="3">
        <v>25</v>
      </c>
      <c r="H212" s="18" t="s">
        <v>1561</v>
      </c>
      <c r="I212" s="3"/>
      <c r="J212" s="3" t="s">
        <v>3005</v>
      </c>
      <c r="K212" s="49" t="s">
        <v>1435</v>
      </c>
      <c r="L212" s="1" t="s">
        <v>1616</v>
      </c>
      <c r="M212" s="48" t="s">
        <v>1435</v>
      </c>
      <c r="N212" s="18" t="s">
        <v>3005</v>
      </c>
      <c r="O212" s="3"/>
      <c r="P212" s="3">
        <v>25</v>
      </c>
      <c r="Q212" s="1" t="s">
        <v>3210</v>
      </c>
      <c r="R212" s="2">
        <v>80</v>
      </c>
      <c r="S212" s="60" t="s">
        <v>5040</v>
      </c>
      <c r="T212" s="1" t="s">
        <v>3220</v>
      </c>
      <c r="U212" s="201" t="s">
        <v>5519</v>
      </c>
      <c r="V212" s="201" t="s">
        <v>5519</v>
      </c>
      <c r="W212" s="201" t="s">
        <v>3979</v>
      </c>
      <c r="X212" s="18" t="s">
        <v>5042</v>
      </c>
      <c r="Y212" s="132">
        <f t="shared" si="9"/>
        <v>800</v>
      </c>
      <c r="Z212" s="132">
        <f t="shared" si="10"/>
        <v>800</v>
      </c>
      <c r="AA212" s="372" t="str">
        <f t="shared" si="11"/>
        <v>0</v>
      </c>
      <c r="AB212" s="24"/>
      <c r="AC212" s="24"/>
      <c r="AD212" s="28"/>
      <c r="AE212" s="28"/>
      <c r="AF212" s="28"/>
      <c r="AG212" s="28"/>
      <c r="AH212" s="28"/>
    </row>
    <row r="213" spans="1:34" s="351" customFormat="1" ht="11.85" customHeight="1" x14ac:dyDescent="0.2">
      <c r="A213" s="16" t="s">
        <v>3152</v>
      </c>
      <c r="B213" s="17">
        <v>106</v>
      </c>
      <c r="C213" s="16" t="s">
        <v>3792</v>
      </c>
      <c r="D213" s="16" t="s">
        <v>5515</v>
      </c>
      <c r="E213" s="18" t="s">
        <v>5516</v>
      </c>
      <c r="F213" s="18">
        <v>16</v>
      </c>
      <c r="G213" s="118">
        <v>25</v>
      </c>
      <c r="H213" s="18" t="s">
        <v>1561</v>
      </c>
      <c r="J213" s="118" t="s">
        <v>3005</v>
      </c>
      <c r="K213" s="46" t="s">
        <v>1439</v>
      </c>
      <c r="L213" s="16" t="s">
        <v>1616</v>
      </c>
      <c r="M213" s="48" t="s">
        <v>1439</v>
      </c>
      <c r="N213" s="18" t="s">
        <v>3005</v>
      </c>
      <c r="O213" s="3"/>
      <c r="P213" s="3">
        <v>25</v>
      </c>
      <c r="Q213" s="1" t="s">
        <v>3210</v>
      </c>
      <c r="R213" s="2">
        <v>81</v>
      </c>
      <c r="S213" s="60" t="s">
        <v>5040</v>
      </c>
      <c r="T213" s="1" t="s">
        <v>3236</v>
      </c>
      <c r="U213" s="201" t="s">
        <v>5519</v>
      </c>
      <c r="V213" s="201" t="s">
        <v>5519</v>
      </c>
      <c r="W213" s="201" t="s">
        <v>3979</v>
      </c>
      <c r="X213" s="18" t="s">
        <v>5042</v>
      </c>
      <c r="Y213" s="132">
        <f t="shared" si="9"/>
        <v>800</v>
      </c>
      <c r="Z213" s="132">
        <f t="shared" si="10"/>
        <v>800</v>
      </c>
      <c r="AA213" s="372" t="str">
        <f t="shared" si="11"/>
        <v>0</v>
      </c>
      <c r="AB213" s="24"/>
      <c r="AC213" s="24"/>
      <c r="AD213" s="28"/>
      <c r="AE213" s="28"/>
      <c r="AF213" s="28"/>
      <c r="AG213" s="28"/>
      <c r="AH213" s="28"/>
    </row>
    <row r="214" spans="1:34" s="351" customFormat="1" ht="11.85" customHeight="1" x14ac:dyDescent="0.2">
      <c r="A214" s="1" t="s">
        <v>3216</v>
      </c>
      <c r="B214" s="2">
        <v>78.5</v>
      </c>
      <c r="C214" s="1" t="s">
        <v>3210</v>
      </c>
      <c r="D214" s="1" t="s">
        <v>5515</v>
      </c>
      <c r="E214" s="3" t="s">
        <v>5516</v>
      </c>
      <c r="F214" s="3">
        <v>16</v>
      </c>
      <c r="G214" s="3">
        <v>25</v>
      </c>
      <c r="H214" s="18" t="s">
        <v>1561</v>
      </c>
      <c r="I214" s="3"/>
      <c r="J214" s="3" t="s">
        <v>3005</v>
      </c>
      <c r="K214" s="49" t="s">
        <v>3239</v>
      </c>
      <c r="L214" s="1" t="s">
        <v>1616</v>
      </c>
      <c r="M214" s="118" t="s">
        <v>3239</v>
      </c>
      <c r="N214" s="18" t="s">
        <v>3005</v>
      </c>
      <c r="O214" s="116"/>
      <c r="P214" s="118">
        <v>25</v>
      </c>
      <c r="Q214" s="118" t="s">
        <v>5558</v>
      </c>
      <c r="R214" s="17">
        <v>82.5</v>
      </c>
      <c r="S214" s="60" t="s">
        <v>5040</v>
      </c>
      <c r="T214" s="118" t="s">
        <v>5559</v>
      </c>
      <c r="U214" s="201" t="s">
        <v>5519</v>
      </c>
      <c r="V214" s="201" t="s">
        <v>5519</v>
      </c>
      <c r="W214" s="201" t="s">
        <v>3979</v>
      </c>
      <c r="X214" s="18" t="s">
        <v>5042</v>
      </c>
      <c r="Y214" s="132">
        <f t="shared" si="9"/>
        <v>800</v>
      </c>
      <c r="Z214" s="132">
        <f t="shared" si="10"/>
        <v>800</v>
      </c>
      <c r="AA214" s="372" t="str">
        <f t="shared" si="11"/>
        <v>0</v>
      </c>
      <c r="AB214" s="24"/>
      <c r="AC214" s="24"/>
      <c r="AD214" s="28"/>
      <c r="AE214" s="28"/>
      <c r="AF214" s="28"/>
      <c r="AG214" s="28"/>
      <c r="AH214" s="28"/>
    </row>
    <row r="215" spans="1:34" s="351" customFormat="1" ht="11.85" customHeight="1" x14ac:dyDescent="0.2">
      <c r="A215" s="1" t="s">
        <v>3231</v>
      </c>
      <c r="B215" s="2">
        <v>74</v>
      </c>
      <c r="C215" s="1" t="s">
        <v>3210</v>
      </c>
      <c r="D215" s="1" t="s">
        <v>5515</v>
      </c>
      <c r="E215" s="3" t="s">
        <v>5516</v>
      </c>
      <c r="F215" s="3">
        <v>16</v>
      </c>
      <c r="G215" s="3">
        <v>25</v>
      </c>
      <c r="H215" s="18" t="s">
        <v>1561</v>
      </c>
      <c r="I215" s="3"/>
      <c r="J215" s="3" t="s">
        <v>3005</v>
      </c>
      <c r="K215" s="49" t="s">
        <v>3211</v>
      </c>
      <c r="L215" s="1" t="s">
        <v>1616</v>
      </c>
      <c r="M215" s="119" t="s">
        <v>4988</v>
      </c>
      <c r="N215" s="18" t="s">
        <v>3005</v>
      </c>
      <c r="O215" s="116"/>
      <c r="P215" s="118">
        <v>25</v>
      </c>
      <c r="Q215" s="303" t="s">
        <v>3792</v>
      </c>
      <c r="R215" s="17">
        <v>101.5</v>
      </c>
      <c r="S215" s="60" t="s">
        <v>5040</v>
      </c>
      <c r="T215" s="16" t="s">
        <v>3150</v>
      </c>
      <c r="U215" s="201" t="s">
        <v>5519</v>
      </c>
      <c r="V215" s="201" t="s">
        <v>5519</v>
      </c>
      <c r="W215" s="201" t="s">
        <v>3979</v>
      </c>
      <c r="X215" s="18" t="s">
        <v>5042</v>
      </c>
      <c r="Y215" s="132">
        <f t="shared" si="9"/>
        <v>800</v>
      </c>
      <c r="Z215" s="132">
        <f t="shared" si="10"/>
        <v>800</v>
      </c>
      <c r="AA215" s="372" t="str">
        <f t="shared" si="11"/>
        <v>0</v>
      </c>
      <c r="AB215" s="24"/>
      <c r="AC215" s="24"/>
      <c r="AD215" s="28"/>
      <c r="AE215" s="28"/>
      <c r="AF215" s="28"/>
      <c r="AG215" s="28"/>
      <c r="AH215" s="28"/>
    </row>
    <row r="216" spans="1:34" s="351" customFormat="1" ht="11.85" customHeight="1" x14ac:dyDescent="0.2">
      <c r="A216" s="1" t="s">
        <v>3237</v>
      </c>
      <c r="B216" s="2">
        <v>76.5</v>
      </c>
      <c r="C216" s="1" t="s">
        <v>3210</v>
      </c>
      <c r="D216" s="1" t="s">
        <v>5515</v>
      </c>
      <c r="E216" s="3" t="s">
        <v>5516</v>
      </c>
      <c r="F216" s="3">
        <v>16</v>
      </c>
      <c r="G216" s="3">
        <v>25</v>
      </c>
      <c r="H216" s="18" t="s">
        <v>1561</v>
      </c>
      <c r="I216" s="3"/>
      <c r="J216" s="3" t="s">
        <v>3005</v>
      </c>
      <c r="K216" s="49" t="s">
        <v>4342</v>
      </c>
      <c r="L216" s="1" t="s">
        <v>1616</v>
      </c>
      <c r="M216" s="18" t="s">
        <v>4342</v>
      </c>
      <c r="N216" s="18" t="s">
        <v>3005</v>
      </c>
      <c r="O216" s="116"/>
      <c r="P216" s="18">
        <v>25</v>
      </c>
      <c r="Q216" s="16" t="s">
        <v>5523</v>
      </c>
      <c r="R216" s="17">
        <v>360</v>
      </c>
      <c r="S216" s="60" t="s">
        <v>5040</v>
      </c>
      <c r="T216" s="16" t="s">
        <v>4343</v>
      </c>
      <c r="U216" s="201" t="s">
        <v>5519</v>
      </c>
      <c r="V216" s="201" t="s">
        <v>5519</v>
      </c>
      <c r="W216" s="201" t="s">
        <v>3979</v>
      </c>
      <c r="X216" s="18" t="s">
        <v>5042</v>
      </c>
      <c r="Y216" s="132">
        <f t="shared" si="9"/>
        <v>800</v>
      </c>
      <c r="Z216" s="132">
        <f t="shared" si="10"/>
        <v>800</v>
      </c>
      <c r="AA216" s="372" t="str">
        <f t="shared" si="11"/>
        <v>0</v>
      </c>
      <c r="AB216" s="24"/>
      <c r="AC216" s="24"/>
      <c r="AD216" s="28"/>
      <c r="AE216" s="28"/>
      <c r="AF216" s="28"/>
      <c r="AG216" s="28"/>
      <c r="AH216" s="28"/>
    </row>
    <row r="217" spans="1:34" s="351" customFormat="1" ht="11.85" customHeight="1" x14ac:dyDescent="0.2">
      <c r="A217" s="1" t="s">
        <v>3212</v>
      </c>
      <c r="B217" s="2">
        <v>72.5</v>
      </c>
      <c r="C217" s="1" t="s">
        <v>3210</v>
      </c>
      <c r="D217" s="1" t="s">
        <v>5515</v>
      </c>
      <c r="E217" s="3" t="s">
        <v>5516</v>
      </c>
      <c r="F217" s="3">
        <v>16</v>
      </c>
      <c r="G217" s="3">
        <v>25</v>
      </c>
      <c r="H217" s="18" t="s">
        <v>1561</v>
      </c>
      <c r="I217" s="3"/>
      <c r="J217" s="3" t="s">
        <v>3005</v>
      </c>
      <c r="K217" s="49" t="s">
        <v>4977</v>
      </c>
      <c r="L217" s="1" t="s">
        <v>1616</v>
      </c>
      <c r="M217" s="48" t="s">
        <v>4977</v>
      </c>
      <c r="N217" s="18" t="s">
        <v>3005</v>
      </c>
      <c r="O217" s="3"/>
      <c r="P217" s="3">
        <v>25</v>
      </c>
      <c r="Q217" s="1" t="s">
        <v>3210</v>
      </c>
      <c r="R217" s="2">
        <v>75</v>
      </c>
      <c r="S217" s="60" t="s">
        <v>5040</v>
      </c>
      <c r="T217" s="1" t="s">
        <v>4803</v>
      </c>
      <c r="U217" s="201" t="s">
        <v>5519</v>
      </c>
      <c r="V217" s="201" t="s">
        <v>5519</v>
      </c>
      <c r="W217" s="201" t="s">
        <v>3979</v>
      </c>
      <c r="X217" s="18" t="s">
        <v>5042</v>
      </c>
      <c r="Y217" s="132">
        <f t="shared" si="9"/>
        <v>800</v>
      </c>
      <c r="Z217" s="132">
        <f t="shared" si="10"/>
        <v>800</v>
      </c>
      <c r="AA217" s="372" t="str">
        <f t="shared" si="11"/>
        <v>0</v>
      </c>
      <c r="AB217" s="24"/>
      <c r="AC217" s="24"/>
      <c r="AD217" s="28"/>
      <c r="AE217" s="28"/>
      <c r="AF217" s="28"/>
      <c r="AG217" s="28"/>
      <c r="AH217" s="28"/>
    </row>
    <row r="218" spans="1:34" s="351" customFormat="1" ht="11.85" customHeight="1" x14ac:dyDescent="0.2">
      <c r="A218" s="16" t="s">
        <v>5503</v>
      </c>
      <c r="B218" s="17">
        <v>82</v>
      </c>
      <c r="C218" s="16" t="s">
        <v>5497</v>
      </c>
      <c r="D218" s="16" t="s">
        <v>5515</v>
      </c>
      <c r="E218" s="18" t="s">
        <v>5516</v>
      </c>
      <c r="F218" s="18">
        <v>16</v>
      </c>
      <c r="G218" s="118">
        <v>25</v>
      </c>
      <c r="H218" s="18" t="s">
        <v>1561</v>
      </c>
      <c r="I218" s="51"/>
      <c r="J218" s="3" t="s">
        <v>3005</v>
      </c>
      <c r="K218" s="46" t="s">
        <v>4541</v>
      </c>
      <c r="L218" s="16" t="s">
        <v>1616</v>
      </c>
      <c r="M218" s="140" t="s">
        <v>4541</v>
      </c>
      <c r="N218" s="18" t="s">
        <v>3005</v>
      </c>
      <c r="O218" s="32"/>
      <c r="P218" s="18">
        <v>25</v>
      </c>
      <c r="Q218" s="1" t="s">
        <v>3210</v>
      </c>
      <c r="R218" s="2">
        <v>80</v>
      </c>
      <c r="S218" s="60" t="s">
        <v>5040</v>
      </c>
      <c r="T218" s="1" t="s">
        <v>4806</v>
      </c>
      <c r="U218" s="201" t="s">
        <v>5519</v>
      </c>
      <c r="V218" s="201" t="s">
        <v>5519</v>
      </c>
      <c r="W218" s="201" t="s">
        <v>3979</v>
      </c>
      <c r="X218" s="18" t="s">
        <v>5042</v>
      </c>
      <c r="Y218" s="132">
        <f t="shared" si="9"/>
        <v>800</v>
      </c>
      <c r="Z218" s="132">
        <f t="shared" si="10"/>
        <v>800</v>
      </c>
      <c r="AA218" s="372" t="str">
        <f t="shared" si="11"/>
        <v>0</v>
      </c>
      <c r="AB218" s="24"/>
      <c r="AC218" s="24"/>
      <c r="AD218" s="28"/>
      <c r="AE218" s="28"/>
      <c r="AF218" s="28"/>
      <c r="AG218" s="28"/>
      <c r="AH218" s="28"/>
    </row>
    <row r="219" spans="1:34" s="351" customFormat="1" ht="11.85" customHeight="1" x14ac:dyDescent="0.2">
      <c r="A219" s="16" t="s">
        <v>2629</v>
      </c>
      <c r="B219" s="17">
        <v>95.5</v>
      </c>
      <c r="C219" s="16" t="s">
        <v>2610</v>
      </c>
      <c r="D219" s="16" t="s">
        <v>5515</v>
      </c>
      <c r="E219" s="18" t="s">
        <v>5516</v>
      </c>
      <c r="F219" s="18">
        <v>16</v>
      </c>
      <c r="G219" s="18">
        <v>25</v>
      </c>
      <c r="H219" s="18" t="s">
        <v>1561</v>
      </c>
      <c r="I219" s="51"/>
      <c r="J219" s="3" t="s">
        <v>3005</v>
      </c>
      <c r="K219" s="19" t="s">
        <v>4541</v>
      </c>
      <c r="L219" s="16" t="s">
        <v>1616</v>
      </c>
      <c r="M219" s="140" t="s">
        <v>4541</v>
      </c>
      <c r="N219" s="18" t="s">
        <v>3005</v>
      </c>
      <c r="O219" s="32"/>
      <c r="P219" s="18">
        <v>25</v>
      </c>
      <c r="Q219" s="1" t="s">
        <v>3210</v>
      </c>
      <c r="R219" s="2">
        <v>77</v>
      </c>
      <c r="S219" s="60" t="s">
        <v>5040</v>
      </c>
      <c r="T219" s="1" t="s">
        <v>4807</v>
      </c>
      <c r="U219" s="201" t="s">
        <v>5519</v>
      </c>
      <c r="V219" s="201" t="s">
        <v>5519</v>
      </c>
      <c r="W219" s="201" t="s">
        <v>3979</v>
      </c>
      <c r="X219" s="18" t="s">
        <v>5042</v>
      </c>
      <c r="Y219" s="132">
        <f t="shared" si="9"/>
        <v>800</v>
      </c>
      <c r="Z219" s="132">
        <f t="shared" si="10"/>
        <v>800</v>
      </c>
      <c r="AA219" s="372" t="str">
        <f t="shared" si="11"/>
        <v>0</v>
      </c>
      <c r="AB219" s="24"/>
      <c r="AC219" s="24"/>
      <c r="AD219" s="28"/>
      <c r="AE219" s="28"/>
      <c r="AF219" s="28"/>
      <c r="AG219" s="28"/>
      <c r="AH219" s="28"/>
    </row>
    <row r="220" spans="1:34" s="351" customFormat="1" ht="11.85" customHeight="1" x14ac:dyDescent="0.2">
      <c r="A220" s="16" t="s">
        <v>2630</v>
      </c>
      <c r="B220" s="17">
        <v>96</v>
      </c>
      <c r="C220" s="16" t="s">
        <v>2610</v>
      </c>
      <c r="D220" s="16" t="s">
        <v>5515</v>
      </c>
      <c r="E220" s="18" t="s">
        <v>5516</v>
      </c>
      <c r="F220" s="18">
        <v>16</v>
      </c>
      <c r="G220" s="18">
        <v>25</v>
      </c>
      <c r="H220" s="18" t="s">
        <v>1561</v>
      </c>
      <c r="I220" s="51"/>
      <c r="J220" s="3" t="s">
        <v>3005</v>
      </c>
      <c r="K220" s="19" t="s">
        <v>4541</v>
      </c>
      <c r="L220" s="16" t="s">
        <v>1616</v>
      </c>
      <c r="M220" s="140" t="s">
        <v>4541</v>
      </c>
      <c r="N220" s="18" t="s">
        <v>3005</v>
      </c>
      <c r="O220" s="32"/>
      <c r="P220" s="18">
        <v>25</v>
      </c>
      <c r="Q220" s="1" t="s">
        <v>3210</v>
      </c>
      <c r="R220" s="2">
        <v>76</v>
      </c>
      <c r="S220" s="60" t="s">
        <v>5040</v>
      </c>
      <c r="T220" s="1" t="s">
        <v>4808</v>
      </c>
      <c r="U220" s="201" t="s">
        <v>5519</v>
      </c>
      <c r="V220" s="201" t="s">
        <v>5519</v>
      </c>
      <c r="W220" s="201" t="s">
        <v>3979</v>
      </c>
      <c r="X220" s="18" t="s">
        <v>5042</v>
      </c>
      <c r="Y220" s="132">
        <f t="shared" si="9"/>
        <v>800</v>
      </c>
      <c r="Z220" s="132">
        <f t="shared" si="10"/>
        <v>800</v>
      </c>
      <c r="AA220" s="372" t="str">
        <f t="shared" si="11"/>
        <v>0</v>
      </c>
      <c r="AB220" s="24"/>
      <c r="AC220" s="24"/>
      <c r="AD220" s="28"/>
      <c r="AE220" s="28"/>
      <c r="AF220" s="28"/>
      <c r="AG220" s="28"/>
      <c r="AH220" s="28"/>
    </row>
    <row r="221" spans="1:34" s="351" customFormat="1" ht="11.85" customHeight="1" x14ac:dyDescent="0.2">
      <c r="A221" s="16" t="s">
        <v>3799</v>
      </c>
      <c r="B221" s="17">
        <v>100</v>
      </c>
      <c r="C221" s="16" t="s">
        <v>3792</v>
      </c>
      <c r="D221" s="16" t="s">
        <v>5515</v>
      </c>
      <c r="E221" s="18" t="s">
        <v>5516</v>
      </c>
      <c r="F221" s="18">
        <v>16</v>
      </c>
      <c r="G221" s="18">
        <v>25</v>
      </c>
      <c r="H221" s="18" t="s">
        <v>1561</v>
      </c>
      <c r="I221" s="51"/>
      <c r="J221" s="3" t="s">
        <v>3005</v>
      </c>
      <c r="K221" s="19" t="s">
        <v>4541</v>
      </c>
      <c r="L221" s="16" t="s">
        <v>1616</v>
      </c>
      <c r="M221" s="140" t="s">
        <v>4541</v>
      </c>
      <c r="N221" s="18" t="s">
        <v>3005</v>
      </c>
      <c r="O221" s="32"/>
      <c r="P221" s="18">
        <v>25</v>
      </c>
      <c r="Q221" s="1" t="s">
        <v>3210</v>
      </c>
      <c r="R221" s="2">
        <v>74</v>
      </c>
      <c r="S221" s="60" t="s">
        <v>5040</v>
      </c>
      <c r="T221" s="1" t="s">
        <v>4809</v>
      </c>
      <c r="U221" s="201" t="s">
        <v>5519</v>
      </c>
      <c r="V221" s="201" t="s">
        <v>5519</v>
      </c>
      <c r="W221" s="201" t="s">
        <v>3979</v>
      </c>
      <c r="X221" s="18" t="s">
        <v>5042</v>
      </c>
      <c r="Y221" s="132">
        <f t="shared" si="9"/>
        <v>800</v>
      </c>
      <c r="Z221" s="132">
        <f t="shared" si="10"/>
        <v>800</v>
      </c>
      <c r="AA221" s="372" t="str">
        <f t="shared" si="11"/>
        <v>0</v>
      </c>
      <c r="AB221" s="24"/>
      <c r="AC221" s="24"/>
      <c r="AD221" s="28"/>
      <c r="AE221" s="28"/>
      <c r="AF221" s="28"/>
      <c r="AG221" s="28"/>
      <c r="AH221" s="28"/>
    </row>
    <row r="222" spans="1:34" s="351" customFormat="1" ht="11.85" customHeight="1" x14ac:dyDescent="0.2">
      <c r="A222" s="16" t="s">
        <v>1293</v>
      </c>
      <c r="B222" s="17">
        <v>105</v>
      </c>
      <c r="C222" s="16" t="s">
        <v>1292</v>
      </c>
      <c r="D222" s="16" t="s">
        <v>5515</v>
      </c>
      <c r="E222" s="18" t="s">
        <v>5516</v>
      </c>
      <c r="F222" s="18">
        <v>16</v>
      </c>
      <c r="G222" s="18">
        <v>25</v>
      </c>
      <c r="H222" s="18" t="s">
        <v>1561</v>
      </c>
      <c r="I222" s="51"/>
      <c r="J222" s="3" t="s">
        <v>3005</v>
      </c>
      <c r="K222" s="19" t="s">
        <v>4541</v>
      </c>
      <c r="L222" s="16" t="s">
        <v>1616</v>
      </c>
      <c r="M222" s="140" t="s">
        <v>4541</v>
      </c>
      <c r="N222" s="18" t="s">
        <v>3005</v>
      </c>
      <c r="O222" s="32"/>
      <c r="P222" s="18">
        <v>25</v>
      </c>
      <c r="Q222" s="1" t="s">
        <v>3210</v>
      </c>
      <c r="R222" s="2">
        <v>75</v>
      </c>
      <c r="S222" s="60" t="s">
        <v>5040</v>
      </c>
      <c r="T222" s="1" t="s">
        <v>4810</v>
      </c>
      <c r="U222" s="201" t="s">
        <v>5519</v>
      </c>
      <c r="V222" s="201" t="s">
        <v>5519</v>
      </c>
      <c r="W222" s="201" t="s">
        <v>3979</v>
      </c>
      <c r="X222" s="18" t="s">
        <v>5042</v>
      </c>
      <c r="Y222" s="132">
        <f t="shared" si="9"/>
        <v>800</v>
      </c>
      <c r="Z222" s="132">
        <f t="shared" si="10"/>
        <v>800</v>
      </c>
      <c r="AA222" s="372" t="str">
        <f t="shared" si="11"/>
        <v>0</v>
      </c>
      <c r="AB222" s="24"/>
      <c r="AC222" s="24"/>
      <c r="AD222" s="28"/>
      <c r="AE222" s="28"/>
      <c r="AF222" s="28"/>
      <c r="AG222" s="28"/>
      <c r="AH222" s="28"/>
    </row>
    <row r="223" spans="1:34" s="351" customFormat="1" ht="11.85" customHeight="1" x14ac:dyDescent="0.2">
      <c r="A223" s="16" t="s">
        <v>2722</v>
      </c>
      <c r="B223" s="17">
        <v>145</v>
      </c>
      <c r="C223" s="16" t="s">
        <v>2721</v>
      </c>
      <c r="D223" s="16" t="s">
        <v>5515</v>
      </c>
      <c r="E223" s="18" t="s">
        <v>5516</v>
      </c>
      <c r="F223" s="18">
        <v>16</v>
      </c>
      <c r="G223" s="18">
        <v>25</v>
      </c>
      <c r="H223" s="18" t="s">
        <v>1561</v>
      </c>
      <c r="I223" s="51" t="s">
        <v>3297</v>
      </c>
      <c r="J223" s="18" t="s">
        <v>3005</v>
      </c>
      <c r="K223" s="19" t="s">
        <v>1611</v>
      </c>
      <c r="L223" s="16" t="s">
        <v>1616</v>
      </c>
      <c r="M223" s="48" t="s">
        <v>4300</v>
      </c>
      <c r="N223" s="18" t="s">
        <v>3005</v>
      </c>
      <c r="O223" s="3"/>
      <c r="P223" s="3">
        <v>25</v>
      </c>
      <c r="Q223" s="1" t="s">
        <v>3210</v>
      </c>
      <c r="R223" s="2">
        <v>75</v>
      </c>
      <c r="S223" s="60" t="s">
        <v>5040</v>
      </c>
      <c r="T223" s="1" t="s">
        <v>4811</v>
      </c>
      <c r="U223" s="201" t="s">
        <v>5519</v>
      </c>
      <c r="V223" s="201" t="s">
        <v>5519</v>
      </c>
      <c r="W223" s="201" t="s">
        <v>3979</v>
      </c>
      <c r="X223" s="18" t="s">
        <v>5042</v>
      </c>
      <c r="Y223" s="132">
        <f t="shared" si="9"/>
        <v>800</v>
      </c>
      <c r="Z223" s="132">
        <f t="shared" si="10"/>
        <v>800</v>
      </c>
      <c r="AA223" s="372" t="str">
        <f t="shared" si="11"/>
        <v>0</v>
      </c>
      <c r="AB223" s="24"/>
      <c r="AC223" s="24"/>
      <c r="AD223" s="28"/>
      <c r="AE223" s="28"/>
      <c r="AF223" s="28"/>
      <c r="AG223" s="28"/>
      <c r="AH223" s="28"/>
    </row>
    <row r="224" spans="1:34" s="351" customFormat="1" ht="11.85" customHeight="1" x14ac:dyDescent="0.2">
      <c r="A224" s="16" t="s">
        <v>2720</v>
      </c>
      <c r="B224" s="17">
        <v>155</v>
      </c>
      <c r="C224" s="16" t="s">
        <v>2721</v>
      </c>
      <c r="D224" s="16" t="s">
        <v>5515</v>
      </c>
      <c r="E224" s="18" t="s">
        <v>5516</v>
      </c>
      <c r="F224" s="18">
        <v>16</v>
      </c>
      <c r="G224" s="18">
        <v>25</v>
      </c>
      <c r="H224" s="18" t="s">
        <v>1561</v>
      </c>
      <c r="I224" s="51" t="s">
        <v>3297</v>
      </c>
      <c r="J224" s="18" t="s">
        <v>3005</v>
      </c>
      <c r="K224" s="19" t="s">
        <v>1611</v>
      </c>
      <c r="L224" s="16" t="s">
        <v>1616</v>
      </c>
      <c r="M224" s="48" t="s">
        <v>4300</v>
      </c>
      <c r="N224" s="18" t="s">
        <v>3005</v>
      </c>
      <c r="O224" s="3"/>
      <c r="P224" s="3">
        <v>25</v>
      </c>
      <c r="Q224" s="1" t="s">
        <v>3210</v>
      </c>
      <c r="R224" s="2">
        <v>74</v>
      </c>
      <c r="S224" s="60" t="s">
        <v>5040</v>
      </c>
      <c r="T224" s="1" t="s">
        <v>4812</v>
      </c>
      <c r="U224" s="201" t="s">
        <v>5519</v>
      </c>
      <c r="V224" s="201" t="s">
        <v>5519</v>
      </c>
      <c r="W224" s="201" t="s">
        <v>3979</v>
      </c>
      <c r="X224" s="18" t="s">
        <v>5042</v>
      </c>
      <c r="Y224" s="132">
        <f t="shared" si="9"/>
        <v>800</v>
      </c>
      <c r="Z224" s="132">
        <f t="shared" si="10"/>
        <v>800</v>
      </c>
      <c r="AA224" s="372" t="str">
        <f t="shared" si="11"/>
        <v>0</v>
      </c>
      <c r="AB224" s="24"/>
      <c r="AC224" s="24"/>
      <c r="AD224" s="28"/>
      <c r="AE224" s="28"/>
      <c r="AF224" s="28"/>
      <c r="AG224" s="28"/>
      <c r="AH224" s="28"/>
    </row>
    <row r="225" spans="1:34" s="351" customFormat="1" ht="11.85" customHeight="1" x14ac:dyDescent="0.2">
      <c r="A225" s="16" t="s">
        <v>4446</v>
      </c>
      <c r="B225" s="17">
        <v>216</v>
      </c>
      <c r="C225" s="16" t="s">
        <v>4447</v>
      </c>
      <c r="D225" s="16" t="s">
        <v>5515</v>
      </c>
      <c r="E225" s="18" t="s">
        <v>5516</v>
      </c>
      <c r="F225" s="18">
        <v>16</v>
      </c>
      <c r="G225" s="59">
        <v>3</v>
      </c>
      <c r="H225" s="18" t="s">
        <v>1561</v>
      </c>
      <c r="I225" s="126" t="s">
        <v>3310</v>
      </c>
      <c r="J225" s="3" t="s">
        <v>3005</v>
      </c>
      <c r="K225" s="19" t="s">
        <v>4069</v>
      </c>
      <c r="L225" s="1" t="s">
        <v>1616</v>
      </c>
      <c r="M225" s="48" t="s">
        <v>4979</v>
      </c>
      <c r="N225" s="18" t="s">
        <v>3005</v>
      </c>
      <c r="O225" s="48" t="s">
        <v>1466</v>
      </c>
      <c r="P225" s="102">
        <v>3</v>
      </c>
      <c r="Q225" s="1" t="s">
        <v>3210</v>
      </c>
      <c r="R225" s="2">
        <v>50</v>
      </c>
      <c r="S225" s="422" t="s">
        <v>4833</v>
      </c>
      <c r="T225" s="1" t="s">
        <v>4804</v>
      </c>
      <c r="U225" s="201" t="s">
        <v>5519</v>
      </c>
      <c r="V225" s="201" t="s">
        <v>5519</v>
      </c>
      <c r="W225" s="201" t="s">
        <v>3979</v>
      </c>
      <c r="X225" s="18" t="s">
        <v>3978</v>
      </c>
      <c r="Y225" s="132">
        <f t="shared" si="9"/>
        <v>96</v>
      </c>
      <c r="Z225" s="132" t="str">
        <f t="shared" si="10"/>
        <v>0</v>
      </c>
      <c r="AA225" s="372">
        <f t="shared" si="11"/>
        <v>96</v>
      </c>
      <c r="AB225" s="24"/>
      <c r="AC225" s="24"/>
      <c r="AD225" s="28"/>
      <c r="AE225" s="28"/>
      <c r="AF225" s="28"/>
      <c r="AG225" s="28"/>
      <c r="AH225" s="28"/>
    </row>
    <row r="226" spans="1:34" s="351" customFormat="1" ht="11.85" customHeight="1" x14ac:dyDescent="0.2">
      <c r="A226" s="16" t="s">
        <v>1139</v>
      </c>
      <c r="B226" s="17">
        <v>0</v>
      </c>
      <c r="C226" s="16" t="s">
        <v>5523</v>
      </c>
      <c r="D226" s="16" t="s">
        <v>5515</v>
      </c>
      <c r="E226" s="18" t="s">
        <v>5516</v>
      </c>
      <c r="F226" s="18">
        <v>16</v>
      </c>
      <c r="G226" s="59">
        <v>17</v>
      </c>
      <c r="H226" s="18" t="s">
        <v>1561</v>
      </c>
      <c r="I226" s="159" t="s">
        <v>2951</v>
      </c>
      <c r="J226" s="18" t="s">
        <v>3005</v>
      </c>
      <c r="K226" s="159" t="s">
        <v>4379</v>
      </c>
      <c r="L226" s="1" t="s">
        <v>1616</v>
      </c>
      <c r="M226" s="48" t="s">
        <v>4979</v>
      </c>
      <c r="N226" s="18" t="s">
        <v>3005</v>
      </c>
      <c r="O226" s="48" t="s">
        <v>1466</v>
      </c>
      <c r="P226" s="102">
        <v>17</v>
      </c>
      <c r="Q226" s="1" t="s">
        <v>3210</v>
      </c>
      <c r="R226" s="2">
        <v>50</v>
      </c>
      <c r="S226" s="422" t="s">
        <v>4832</v>
      </c>
      <c r="T226" s="1" t="s">
        <v>4804</v>
      </c>
      <c r="U226" s="201" t="s">
        <v>5519</v>
      </c>
      <c r="V226" s="201" t="s">
        <v>5519</v>
      </c>
      <c r="W226" s="201" t="s">
        <v>3979</v>
      </c>
      <c r="X226" s="18" t="s">
        <v>3978</v>
      </c>
      <c r="Y226" s="132">
        <f t="shared" si="9"/>
        <v>544</v>
      </c>
      <c r="Z226" s="132" t="str">
        <f t="shared" si="10"/>
        <v>0</v>
      </c>
      <c r="AA226" s="372">
        <f t="shared" si="11"/>
        <v>544</v>
      </c>
      <c r="AB226" s="24"/>
      <c r="AC226" s="24"/>
      <c r="AD226" s="28"/>
      <c r="AE226" s="28"/>
      <c r="AF226" s="28"/>
      <c r="AG226" s="28"/>
      <c r="AH226" s="28"/>
    </row>
    <row r="227" spans="1:34" s="351" customFormat="1" ht="11.85" customHeight="1" x14ac:dyDescent="0.2">
      <c r="A227" s="16" t="s">
        <v>4446</v>
      </c>
      <c r="B227" s="17">
        <v>216</v>
      </c>
      <c r="C227" s="16" t="s">
        <v>4447</v>
      </c>
      <c r="D227" s="16" t="s">
        <v>5515</v>
      </c>
      <c r="E227" s="18" t="s">
        <v>5516</v>
      </c>
      <c r="F227" s="18">
        <v>16</v>
      </c>
      <c r="G227" s="18">
        <v>25</v>
      </c>
      <c r="H227" s="18" t="s">
        <v>1561</v>
      </c>
      <c r="I227" s="127" t="s">
        <v>3248</v>
      </c>
      <c r="J227" s="3" t="s">
        <v>3005</v>
      </c>
      <c r="K227" s="19" t="s">
        <v>4069</v>
      </c>
      <c r="L227" s="1" t="s">
        <v>1616</v>
      </c>
      <c r="M227" s="48" t="s">
        <v>1612</v>
      </c>
      <c r="N227" s="18" t="s">
        <v>3005</v>
      </c>
      <c r="O227" s="48" t="s">
        <v>4769</v>
      </c>
      <c r="P227" s="3">
        <v>25</v>
      </c>
      <c r="Q227" s="1" t="s">
        <v>3210</v>
      </c>
      <c r="R227" s="2">
        <v>63</v>
      </c>
      <c r="S227" s="423" t="s">
        <v>4837</v>
      </c>
      <c r="T227" s="1" t="s">
        <v>3227</v>
      </c>
      <c r="U227" s="201" t="s">
        <v>5519</v>
      </c>
      <c r="V227" s="201" t="s">
        <v>5519</v>
      </c>
      <c r="W227" s="201" t="s">
        <v>3979</v>
      </c>
      <c r="X227" s="18" t="s">
        <v>3978</v>
      </c>
      <c r="Y227" s="132">
        <f t="shared" si="9"/>
        <v>800</v>
      </c>
      <c r="Z227" s="132" t="str">
        <f t="shared" si="10"/>
        <v>0</v>
      </c>
      <c r="AA227" s="372">
        <f t="shared" si="11"/>
        <v>800</v>
      </c>
      <c r="AB227" s="24"/>
      <c r="AC227" s="24"/>
      <c r="AD227" s="28"/>
      <c r="AE227" s="28"/>
      <c r="AF227" s="28"/>
      <c r="AG227" s="28"/>
      <c r="AH227" s="28"/>
    </row>
    <row r="228" spans="1:34" s="351" customFormat="1" ht="11.85" customHeight="1" x14ac:dyDescent="0.2">
      <c r="A228" s="16" t="s">
        <v>4446</v>
      </c>
      <c r="B228" s="17">
        <v>216</v>
      </c>
      <c r="C228" s="16" t="s">
        <v>4447</v>
      </c>
      <c r="D228" s="16" t="s">
        <v>5515</v>
      </c>
      <c r="E228" s="18" t="s">
        <v>5516</v>
      </c>
      <c r="F228" s="18">
        <v>16</v>
      </c>
      <c r="G228" s="18">
        <v>25</v>
      </c>
      <c r="H228" s="18" t="s">
        <v>1561</v>
      </c>
      <c r="I228" s="127" t="s">
        <v>3248</v>
      </c>
      <c r="J228" s="3" t="s">
        <v>3005</v>
      </c>
      <c r="K228" s="19" t="s">
        <v>4069</v>
      </c>
      <c r="L228" s="1" t="s">
        <v>1616</v>
      </c>
      <c r="M228" s="119" t="s">
        <v>1612</v>
      </c>
      <c r="N228" s="18" t="s">
        <v>3005</v>
      </c>
      <c r="O228" s="48" t="s">
        <v>4769</v>
      </c>
      <c r="P228" s="118">
        <v>25</v>
      </c>
      <c r="Q228" s="303" t="s">
        <v>4853</v>
      </c>
      <c r="R228" s="17">
        <v>72.5</v>
      </c>
      <c r="S228" s="423" t="s">
        <v>4837</v>
      </c>
      <c r="T228" s="303" t="s">
        <v>4866</v>
      </c>
      <c r="U228" s="201" t="s">
        <v>5519</v>
      </c>
      <c r="V228" s="201" t="s">
        <v>5519</v>
      </c>
      <c r="W228" s="201" t="s">
        <v>3979</v>
      </c>
      <c r="X228" s="18" t="s">
        <v>3978</v>
      </c>
      <c r="Y228" s="132">
        <f t="shared" si="9"/>
        <v>800</v>
      </c>
      <c r="Z228" s="132" t="str">
        <f t="shared" si="10"/>
        <v>0</v>
      </c>
      <c r="AA228" s="372">
        <f t="shared" si="11"/>
        <v>800</v>
      </c>
      <c r="AB228" s="24"/>
      <c r="AC228" s="24"/>
      <c r="AD228" s="28"/>
      <c r="AE228" s="28"/>
      <c r="AF228" s="28"/>
      <c r="AG228" s="28"/>
      <c r="AH228" s="28"/>
    </row>
    <row r="229" spans="1:34" s="351" customFormat="1" ht="11.85" customHeight="1" x14ac:dyDescent="0.2">
      <c r="A229" s="16" t="s">
        <v>4446</v>
      </c>
      <c r="B229" s="17">
        <v>216</v>
      </c>
      <c r="C229" s="16" t="s">
        <v>4447</v>
      </c>
      <c r="D229" s="16" t="s">
        <v>5515</v>
      </c>
      <c r="E229" s="18" t="s">
        <v>5516</v>
      </c>
      <c r="F229" s="18">
        <v>16</v>
      </c>
      <c r="G229" s="18">
        <v>25</v>
      </c>
      <c r="H229" s="18" t="s">
        <v>1561</v>
      </c>
      <c r="I229" s="127" t="s">
        <v>3248</v>
      </c>
      <c r="J229" s="3" t="s">
        <v>3005</v>
      </c>
      <c r="K229" s="19" t="s">
        <v>4069</v>
      </c>
      <c r="L229" s="1" t="s">
        <v>1616</v>
      </c>
      <c r="M229" s="18" t="s">
        <v>1612</v>
      </c>
      <c r="N229" s="18" t="s">
        <v>3005</v>
      </c>
      <c r="O229" s="48" t="s">
        <v>4769</v>
      </c>
      <c r="P229" s="18">
        <v>25</v>
      </c>
      <c r="Q229" s="16" t="s">
        <v>5523</v>
      </c>
      <c r="R229" s="17">
        <v>197</v>
      </c>
      <c r="S229" s="423" t="s">
        <v>4838</v>
      </c>
      <c r="T229" s="16" t="s">
        <v>4214</v>
      </c>
      <c r="U229" s="201" t="s">
        <v>5519</v>
      </c>
      <c r="V229" s="201" t="s">
        <v>5519</v>
      </c>
      <c r="W229" s="201" t="s">
        <v>3979</v>
      </c>
      <c r="X229" s="18" t="s">
        <v>3978</v>
      </c>
      <c r="Y229" s="132">
        <f t="shared" si="9"/>
        <v>800</v>
      </c>
      <c r="Z229" s="132" t="str">
        <f t="shared" si="10"/>
        <v>0</v>
      </c>
      <c r="AA229" s="372">
        <f t="shared" si="11"/>
        <v>800</v>
      </c>
      <c r="AB229" s="24"/>
      <c r="AC229" s="24"/>
      <c r="AD229" s="28"/>
      <c r="AE229" s="28"/>
      <c r="AF229" s="28"/>
      <c r="AG229" s="28"/>
      <c r="AH229" s="28"/>
    </row>
    <row r="230" spans="1:34" s="118" customFormat="1" ht="11.85" customHeight="1" x14ac:dyDescent="0.2">
      <c r="A230" s="1" t="s">
        <v>3215</v>
      </c>
      <c r="B230" s="2">
        <v>73</v>
      </c>
      <c r="C230" s="1" t="s">
        <v>3210</v>
      </c>
      <c r="D230" s="1" t="s">
        <v>5515</v>
      </c>
      <c r="E230" s="3" t="s">
        <v>5516</v>
      </c>
      <c r="F230" s="3">
        <v>16</v>
      </c>
      <c r="G230" s="3">
        <v>25</v>
      </c>
      <c r="H230" s="18" t="s">
        <v>1561</v>
      </c>
      <c r="I230" s="49" t="s">
        <v>4787</v>
      </c>
      <c r="J230" s="3" t="s">
        <v>3005</v>
      </c>
      <c r="K230" s="49" t="s">
        <v>2635</v>
      </c>
      <c r="L230" s="303" t="s">
        <v>1616</v>
      </c>
      <c r="M230" s="79" t="s">
        <v>4988</v>
      </c>
      <c r="N230" s="18" t="s">
        <v>3005</v>
      </c>
      <c r="O230" s="83" t="s">
        <v>4773</v>
      </c>
      <c r="P230" s="79">
        <v>25</v>
      </c>
      <c r="Q230" s="16" t="s">
        <v>4665</v>
      </c>
      <c r="R230" s="17">
        <v>85</v>
      </c>
      <c r="S230" s="423" t="s">
        <v>4837</v>
      </c>
      <c r="T230" s="16" t="s">
        <v>4668</v>
      </c>
      <c r="U230" s="201" t="s">
        <v>5519</v>
      </c>
      <c r="V230" s="201" t="s">
        <v>5519</v>
      </c>
      <c r="W230" s="201" t="s">
        <v>3979</v>
      </c>
      <c r="X230" s="18" t="s">
        <v>3978</v>
      </c>
      <c r="Y230" s="132">
        <f t="shared" si="9"/>
        <v>800</v>
      </c>
      <c r="Z230" s="132" t="str">
        <f t="shared" si="10"/>
        <v>0</v>
      </c>
      <c r="AA230" s="372">
        <f t="shared" si="11"/>
        <v>800</v>
      </c>
    </row>
    <row r="231" spans="1:34" s="351" customFormat="1" ht="11.85" customHeight="1" x14ac:dyDescent="0.2">
      <c r="A231" s="16" t="s">
        <v>4444</v>
      </c>
      <c r="B231" s="17">
        <v>1</v>
      </c>
      <c r="C231" s="16" t="s">
        <v>4038</v>
      </c>
      <c r="D231" s="16" t="s">
        <v>5515</v>
      </c>
      <c r="E231" s="18" t="s">
        <v>5516</v>
      </c>
      <c r="F231" s="18">
        <v>16</v>
      </c>
      <c r="G231" s="18">
        <v>25</v>
      </c>
      <c r="H231" s="18" t="s">
        <v>1561</v>
      </c>
      <c r="I231" s="96" t="s">
        <v>4757</v>
      </c>
      <c r="J231" s="3" t="s">
        <v>3005</v>
      </c>
      <c r="K231" s="19" t="s">
        <v>4069</v>
      </c>
      <c r="L231" s="1" t="s">
        <v>1616</v>
      </c>
      <c r="M231" s="18" t="s">
        <v>4170</v>
      </c>
      <c r="N231" s="58" t="s">
        <v>3005</v>
      </c>
      <c r="O231" s="116" t="s">
        <v>3439</v>
      </c>
      <c r="P231" s="18">
        <v>25</v>
      </c>
      <c r="Q231" s="16" t="s">
        <v>5514</v>
      </c>
      <c r="R231" s="17">
        <v>195</v>
      </c>
      <c r="S231" s="59" t="s">
        <v>4846</v>
      </c>
      <c r="T231" s="16" t="s">
        <v>4193</v>
      </c>
      <c r="U231" s="201" t="s">
        <v>5519</v>
      </c>
      <c r="V231" s="201" t="s">
        <v>5519</v>
      </c>
      <c r="W231" s="201" t="s">
        <v>3979</v>
      </c>
      <c r="X231" s="18" t="s">
        <v>3978</v>
      </c>
      <c r="Y231" s="132">
        <f t="shared" si="9"/>
        <v>800</v>
      </c>
      <c r="Z231" s="132" t="str">
        <f t="shared" si="10"/>
        <v>0</v>
      </c>
      <c r="AA231" s="372">
        <f t="shared" si="11"/>
        <v>800</v>
      </c>
      <c r="AB231" s="24"/>
      <c r="AC231" s="24"/>
      <c r="AD231" s="28"/>
      <c r="AE231" s="28"/>
      <c r="AF231" s="28"/>
      <c r="AG231" s="28"/>
      <c r="AH231" s="28"/>
    </row>
    <row r="232" spans="1:34" s="351" customFormat="1" ht="11.85" customHeight="1" x14ac:dyDescent="0.2">
      <c r="A232" s="16" t="s">
        <v>4355</v>
      </c>
      <c r="B232" s="17">
        <v>415</v>
      </c>
      <c r="C232" s="16" t="s">
        <v>5523</v>
      </c>
      <c r="D232" s="16" t="s">
        <v>5515</v>
      </c>
      <c r="E232" s="18" t="s">
        <v>5516</v>
      </c>
      <c r="F232" s="18">
        <v>16</v>
      </c>
      <c r="G232" s="18">
        <v>25</v>
      </c>
      <c r="H232" s="18" t="s">
        <v>1561</v>
      </c>
      <c r="I232" s="51" t="s">
        <v>4759</v>
      </c>
      <c r="J232" s="3" t="s">
        <v>3005</v>
      </c>
      <c r="K232" s="19" t="s">
        <v>1441</v>
      </c>
      <c r="L232" s="16" t="s">
        <v>1616</v>
      </c>
      <c r="M232" s="118" t="s">
        <v>4170</v>
      </c>
      <c r="N232" s="58" t="s">
        <v>3005</v>
      </c>
      <c r="O232" s="116" t="s">
        <v>4780</v>
      </c>
      <c r="P232" s="118">
        <v>25</v>
      </c>
      <c r="Q232" s="303" t="s">
        <v>5514</v>
      </c>
      <c r="R232" s="17">
        <v>65.75</v>
      </c>
      <c r="S232" s="60" t="s">
        <v>1488</v>
      </c>
      <c r="T232" s="303" t="s">
        <v>4173</v>
      </c>
      <c r="U232" s="201" t="s">
        <v>5519</v>
      </c>
      <c r="V232" s="201" t="s">
        <v>5519</v>
      </c>
      <c r="W232" s="201" t="s">
        <v>3979</v>
      </c>
      <c r="X232" s="18" t="s">
        <v>3978</v>
      </c>
      <c r="Y232" s="132">
        <f t="shared" si="9"/>
        <v>800</v>
      </c>
      <c r="Z232" s="132" t="str">
        <f t="shared" si="10"/>
        <v>0</v>
      </c>
      <c r="AA232" s="372">
        <f t="shared" si="11"/>
        <v>800</v>
      </c>
      <c r="AB232" s="24"/>
      <c r="AC232" s="24"/>
      <c r="AD232" s="28"/>
      <c r="AE232" s="28"/>
      <c r="AF232" s="28"/>
      <c r="AG232" s="28"/>
      <c r="AH232" s="28"/>
    </row>
    <row r="233" spans="1:34" s="351" customFormat="1" ht="11.85" customHeight="1" x14ac:dyDescent="0.2">
      <c r="A233" s="16" t="s">
        <v>4714</v>
      </c>
      <c r="B233" s="17">
        <v>77</v>
      </c>
      <c r="C233" s="16" t="s">
        <v>4665</v>
      </c>
      <c r="D233" s="16" t="s">
        <v>5515</v>
      </c>
      <c r="E233" s="18" t="s">
        <v>5516</v>
      </c>
      <c r="F233" s="18">
        <v>16</v>
      </c>
      <c r="G233" s="18">
        <v>25</v>
      </c>
      <c r="H233" s="18" t="s">
        <v>1561</v>
      </c>
      <c r="I233" s="51" t="s">
        <v>4759</v>
      </c>
      <c r="J233" s="3" t="s">
        <v>3005</v>
      </c>
      <c r="K233" s="19" t="s">
        <v>1441</v>
      </c>
      <c r="L233" s="16" t="s">
        <v>1616</v>
      </c>
      <c r="M233" s="118" t="s">
        <v>4170</v>
      </c>
      <c r="N233" s="58" t="s">
        <v>3005</v>
      </c>
      <c r="O233" s="116" t="s">
        <v>4780</v>
      </c>
      <c r="P233" s="118">
        <v>25</v>
      </c>
      <c r="Q233" s="303" t="s">
        <v>5514</v>
      </c>
      <c r="R233" s="17">
        <v>69</v>
      </c>
      <c r="S233" s="60" t="s">
        <v>1488</v>
      </c>
      <c r="T233" s="303" t="s">
        <v>4171</v>
      </c>
      <c r="U233" s="201" t="s">
        <v>5519</v>
      </c>
      <c r="V233" s="201" t="s">
        <v>5519</v>
      </c>
      <c r="W233" s="201" t="s">
        <v>3979</v>
      </c>
      <c r="X233" s="18" t="s">
        <v>3978</v>
      </c>
      <c r="Y233" s="132">
        <f t="shared" si="9"/>
        <v>800</v>
      </c>
      <c r="Z233" s="132" t="str">
        <f t="shared" si="10"/>
        <v>0</v>
      </c>
      <c r="AA233" s="372">
        <f t="shared" si="11"/>
        <v>800</v>
      </c>
      <c r="AB233" s="24"/>
      <c r="AC233" s="24"/>
      <c r="AD233" s="28"/>
      <c r="AE233" s="28"/>
      <c r="AF233" s="28"/>
      <c r="AG233" s="28"/>
      <c r="AH233" s="28"/>
    </row>
    <row r="234" spans="1:34" s="351" customFormat="1" ht="11.85" customHeight="1" x14ac:dyDescent="0.2">
      <c r="A234" s="16" t="s">
        <v>4077</v>
      </c>
      <c r="B234" s="17">
        <v>323</v>
      </c>
      <c r="C234" s="16" t="s">
        <v>5523</v>
      </c>
      <c r="D234" s="16" t="s">
        <v>5515</v>
      </c>
      <c r="E234" s="18" t="s">
        <v>5516</v>
      </c>
      <c r="F234" s="18">
        <v>16</v>
      </c>
      <c r="G234" s="18">
        <v>25</v>
      </c>
      <c r="H234" s="18" t="s">
        <v>1561</v>
      </c>
      <c r="I234" s="19" t="s">
        <v>4843</v>
      </c>
      <c r="J234" s="3" t="s">
        <v>3005</v>
      </c>
      <c r="K234" s="19" t="s">
        <v>4069</v>
      </c>
      <c r="L234" s="16" t="s">
        <v>1616</v>
      </c>
      <c r="M234" s="48" t="s">
        <v>4300</v>
      </c>
      <c r="N234" s="58" t="s">
        <v>3005</v>
      </c>
      <c r="O234" s="83" t="s">
        <v>4782</v>
      </c>
      <c r="P234" s="3">
        <v>25</v>
      </c>
      <c r="Q234" s="1" t="s">
        <v>3210</v>
      </c>
      <c r="R234" s="2">
        <v>75</v>
      </c>
      <c r="S234" s="60" t="s">
        <v>4842</v>
      </c>
      <c r="T234" s="1" t="s">
        <v>3235</v>
      </c>
      <c r="U234" s="201" t="s">
        <v>5519</v>
      </c>
      <c r="V234" s="201" t="s">
        <v>5519</v>
      </c>
      <c r="W234" s="201" t="s">
        <v>3979</v>
      </c>
      <c r="X234" s="18" t="s">
        <v>3978</v>
      </c>
      <c r="Y234" s="132">
        <f t="shared" si="9"/>
        <v>800</v>
      </c>
      <c r="Z234" s="132" t="str">
        <f t="shared" si="10"/>
        <v>0</v>
      </c>
      <c r="AA234" s="372">
        <f t="shared" si="11"/>
        <v>800</v>
      </c>
      <c r="AB234" s="24"/>
      <c r="AC234" s="24"/>
      <c r="AD234" s="28"/>
      <c r="AE234" s="28"/>
      <c r="AF234" s="28"/>
      <c r="AG234" s="28"/>
      <c r="AH234" s="28"/>
    </row>
    <row r="235" spans="1:34" s="351" customFormat="1" ht="11.85" customHeight="1" x14ac:dyDescent="0.2">
      <c r="A235" s="303" t="s">
        <v>5014</v>
      </c>
      <c r="B235" s="17">
        <v>180</v>
      </c>
      <c r="C235" s="303" t="s">
        <v>5523</v>
      </c>
      <c r="D235" s="16" t="s">
        <v>5515</v>
      </c>
      <c r="E235" s="18" t="s">
        <v>5516</v>
      </c>
      <c r="F235" s="18">
        <v>16</v>
      </c>
      <c r="G235" s="118">
        <v>25</v>
      </c>
      <c r="H235" s="18" t="s">
        <v>1561</v>
      </c>
      <c r="I235" s="46" t="s">
        <v>3435</v>
      </c>
      <c r="J235" s="3" t="s">
        <v>3005</v>
      </c>
      <c r="K235" s="46" t="s">
        <v>4069</v>
      </c>
      <c r="L235" s="16" t="s">
        <v>1616</v>
      </c>
      <c r="M235" s="118" t="s">
        <v>4138</v>
      </c>
      <c r="N235" s="58" t="s">
        <v>3005</v>
      </c>
      <c r="O235" s="116" t="s">
        <v>4764</v>
      </c>
      <c r="P235" s="118">
        <v>25</v>
      </c>
      <c r="Q235" s="118" t="s">
        <v>1215</v>
      </c>
      <c r="R235" s="17">
        <v>76</v>
      </c>
      <c r="S235" s="60" t="s">
        <v>1488</v>
      </c>
      <c r="T235" s="118" t="s">
        <v>1224</v>
      </c>
      <c r="U235" s="201" t="s">
        <v>5519</v>
      </c>
      <c r="V235" s="201" t="s">
        <v>5519</v>
      </c>
      <c r="W235" s="201" t="s">
        <v>3979</v>
      </c>
      <c r="X235" s="18" t="s">
        <v>3978</v>
      </c>
      <c r="Y235" s="132">
        <f t="shared" si="9"/>
        <v>800</v>
      </c>
      <c r="Z235" s="132" t="str">
        <f t="shared" si="10"/>
        <v>0</v>
      </c>
      <c r="AA235" s="372">
        <f t="shared" si="11"/>
        <v>800</v>
      </c>
      <c r="AB235" s="24"/>
      <c r="AC235" s="24"/>
      <c r="AD235" s="28"/>
      <c r="AE235" s="28"/>
      <c r="AF235" s="28"/>
      <c r="AG235" s="28"/>
      <c r="AH235" s="28"/>
    </row>
    <row r="236" spans="1:34" s="351" customFormat="1" ht="11.85" customHeight="1" x14ac:dyDescent="0.2">
      <c r="A236" s="16" t="s">
        <v>4444</v>
      </c>
      <c r="B236" s="17">
        <v>1</v>
      </c>
      <c r="C236" s="16" t="s">
        <v>4038</v>
      </c>
      <c r="D236" s="16" t="s">
        <v>5515</v>
      </c>
      <c r="E236" s="18" t="s">
        <v>5516</v>
      </c>
      <c r="F236" s="18">
        <v>16</v>
      </c>
      <c r="G236" s="18">
        <v>25</v>
      </c>
      <c r="H236" s="18" t="s">
        <v>1561</v>
      </c>
      <c r="I236" s="96" t="s">
        <v>2467</v>
      </c>
      <c r="J236" s="3" t="s">
        <v>3005</v>
      </c>
      <c r="K236" s="19" t="s">
        <v>4069</v>
      </c>
      <c r="L236" s="1" t="s">
        <v>1616</v>
      </c>
      <c r="M236" s="48" t="s">
        <v>4283</v>
      </c>
      <c r="N236" s="58" t="s">
        <v>3005</v>
      </c>
      <c r="O236" s="48" t="s">
        <v>4772</v>
      </c>
      <c r="P236" s="3">
        <v>25</v>
      </c>
      <c r="Q236" s="1" t="s">
        <v>3210</v>
      </c>
      <c r="R236" s="2">
        <v>78</v>
      </c>
      <c r="S236" s="60" t="s">
        <v>1488</v>
      </c>
      <c r="T236" s="1" t="s">
        <v>3230</v>
      </c>
      <c r="U236" s="201" t="s">
        <v>5519</v>
      </c>
      <c r="V236" s="201" t="s">
        <v>5519</v>
      </c>
      <c r="W236" s="201" t="s">
        <v>3979</v>
      </c>
      <c r="X236" s="18" t="s">
        <v>3978</v>
      </c>
      <c r="Y236" s="132">
        <f t="shared" si="9"/>
        <v>800</v>
      </c>
      <c r="Z236" s="132" t="str">
        <f t="shared" si="10"/>
        <v>0</v>
      </c>
      <c r="AA236" s="372">
        <f t="shared" si="11"/>
        <v>800</v>
      </c>
      <c r="AB236" s="24"/>
      <c r="AC236" s="24"/>
      <c r="AD236" s="28"/>
      <c r="AE236" s="28"/>
      <c r="AF236" s="28"/>
      <c r="AG236" s="28"/>
      <c r="AH236" s="28"/>
    </row>
    <row r="237" spans="1:34" s="351" customFormat="1" ht="11.85" customHeight="1" x14ac:dyDescent="0.2">
      <c r="A237" s="303" t="s">
        <v>4089</v>
      </c>
      <c r="B237" s="17">
        <v>300</v>
      </c>
      <c r="C237" s="303" t="s">
        <v>5514</v>
      </c>
      <c r="D237" s="16" t="s">
        <v>5515</v>
      </c>
      <c r="E237" s="18" t="s">
        <v>5516</v>
      </c>
      <c r="F237" s="18">
        <v>16</v>
      </c>
      <c r="G237" s="59">
        <v>5</v>
      </c>
      <c r="H237" s="18" t="s">
        <v>1561</v>
      </c>
      <c r="I237" s="46" t="s">
        <v>5039</v>
      </c>
      <c r="J237" s="3" t="s">
        <v>3005</v>
      </c>
      <c r="K237" s="46" t="s">
        <v>4069</v>
      </c>
      <c r="L237" s="16" t="s">
        <v>1616</v>
      </c>
      <c r="M237" s="79" t="s">
        <v>4300</v>
      </c>
      <c r="N237" s="58" t="s">
        <v>3005</v>
      </c>
      <c r="O237" s="83" t="s">
        <v>4782</v>
      </c>
      <c r="P237" s="198">
        <v>5</v>
      </c>
      <c r="Q237" s="16" t="s">
        <v>1393</v>
      </c>
      <c r="R237" s="17">
        <v>82.5</v>
      </c>
      <c r="S237" s="60" t="s">
        <v>1488</v>
      </c>
      <c r="T237" s="16" t="s">
        <v>1402</v>
      </c>
      <c r="U237" s="201" t="s">
        <v>5519</v>
      </c>
      <c r="V237" s="201" t="s">
        <v>5519</v>
      </c>
      <c r="W237" s="201" t="s">
        <v>3979</v>
      </c>
      <c r="X237" s="18" t="s">
        <v>3978</v>
      </c>
      <c r="Y237" s="132">
        <f t="shared" si="9"/>
        <v>160</v>
      </c>
      <c r="Z237" s="132" t="str">
        <f t="shared" si="10"/>
        <v>0</v>
      </c>
      <c r="AA237" s="372">
        <f t="shared" si="11"/>
        <v>160</v>
      </c>
      <c r="AB237" s="24"/>
      <c r="AC237" s="24"/>
      <c r="AD237" s="28"/>
      <c r="AE237" s="28"/>
      <c r="AF237" s="28"/>
      <c r="AG237" s="28"/>
      <c r="AH237" s="28"/>
    </row>
    <row r="238" spans="1:34" s="351" customFormat="1" ht="11.85" customHeight="1" x14ac:dyDescent="0.2">
      <c r="A238" s="16" t="s">
        <v>4446</v>
      </c>
      <c r="B238" s="17">
        <v>216</v>
      </c>
      <c r="C238" s="16" t="s">
        <v>4447</v>
      </c>
      <c r="D238" s="16" t="s">
        <v>5515</v>
      </c>
      <c r="E238" s="18" t="s">
        <v>5516</v>
      </c>
      <c r="F238" s="18">
        <v>16</v>
      </c>
      <c r="G238" s="59">
        <v>4</v>
      </c>
      <c r="H238" s="18" t="s">
        <v>1561</v>
      </c>
      <c r="I238" s="126" t="s">
        <v>1460</v>
      </c>
      <c r="J238" s="3" t="s">
        <v>3005</v>
      </c>
      <c r="K238" s="19" t="s">
        <v>4069</v>
      </c>
      <c r="L238" s="1" t="s">
        <v>1616</v>
      </c>
      <c r="M238" s="79" t="s">
        <v>4300</v>
      </c>
      <c r="N238" s="58" t="s">
        <v>3005</v>
      </c>
      <c r="O238" s="83" t="s">
        <v>4781</v>
      </c>
      <c r="P238" s="198">
        <v>4</v>
      </c>
      <c r="Q238" s="16" t="s">
        <v>1393</v>
      </c>
      <c r="R238" s="17">
        <v>82.5</v>
      </c>
      <c r="S238" s="60" t="s">
        <v>1488</v>
      </c>
      <c r="T238" s="16" t="s">
        <v>1402</v>
      </c>
      <c r="U238" s="201" t="s">
        <v>5519</v>
      </c>
      <c r="V238" s="201" t="s">
        <v>5519</v>
      </c>
      <c r="W238" s="201" t="s">
        <v>3979</v>
      </c>
      <c r="X238" s="18" t="s">
        <v>3978</v>
      </c>
      <c r="Y238" s="132">
        <f t="shared" si="9"/>
        <v>128</v>
      </c>
      <c r="Z238" s="132" t="str">
        <f t="shared" si="10"/>
        <v>0</v>
      </c>
      <c r="AA238" s="372">
        <f t="shared" si="11"/>
        <v>128</v>
      </c>
      <c r="AB238" s="24"/>
      <c r="AC238" s="24"/>
      <c r="AD238" s="28"/>
      <c r="AE238" s="28"/>
      <c r="AF238" s="28"/>
      <c r="AG238" s="28"/>
      <c r="AH238" s="28"/>
    </row>
    <row r="239" spans="1:34" s="351" customFormat="1" ht="11.85" customHeight="1" x14ac:dyDescent="0.2">
      <c r="A239" s="16" t="s">
        <v>4446</v>
      </c>
      <c r="B239" s="17">
        <v>216</v>
      </c>
      <c r="C239" s="16" t="s">
        <v>4447</v>
      </c>
      <c r="D239" s="16" t="s">
        <v>5515</v>
      </c>
      <c r="E239" s="18" t="s">
        <v>5516</v>
      </c>
      <c r="F239" s="18">
        <v>16</v>
      </c>
      <c r="G239" s="59">
        <v>7</v>
      </c>
      <c r="H239" s="18" t="s">
        <v>1561</v>
      </c>
      <c r="I239" s="127" t="s">
        <v>2954</v>
      </c>
      <c r="J239" s="3" t="s">
        <v>3005</v>
      </c>
      <c r="K239" s="19" t="s">
        <v>4069</v>
      </c>
      <c r="L239" s="1" t="s">
        <v>1616</v>
      </c>
      <c r="M239" s="79" t="s">
        <v>4300</v>
      </c>
      <c r="N239" s="58" t="s">
        <v>3005</v>
      </c>
      <c r="O239" s="83" t="s">
        <v>1458</v>
      </c>
      <c r="P239" s="198">
        <v>7</v>
      </c>
      <c r="Q239" s="16" t="s">
        <v>1393</v>
      </c>
      <c r="R239" s="17">
        <v>82.5</v>
      </c>
      <c r="S239" s="60" t="s">
        <v>4844</v>
      </c>
      <c r="T239" s="16" t="s">
        <v>1402</v>
      </c>
      <c r="U239" s="201" t="s">
        <v>5519</v>
      </c>
      <c r="V239" s="201" t="s">
        <v>5519</v>
      </c>
      <c r="W239" s="201" t="s">
        <v>3979</v>
      </c>
      <c r="X239" s="18" t="s">
        <v>3978</v>
      </c>
      <c r="Y239" s="132">
        <f t="shared" si="9"/>
        <v>224</v>
      </c>
      <c r="Z239" s="132" t="str">
        <f t="shared" si="10"/>
        <v>0</v>
      </c>
      <c r="AA239" s="372">
        <f t="shared" si="11"/>
        <v>224</v>
      </c>
      <c r="AB239" s="24"/>
      <c r="AC239" s="24"/>
      <c r="AD239" s="28"/>
      <c r="AE239" s="28"/>
      <c r="AF239" s="28"/>
      <c r="AG239" s="28"/>
      <c r="AH239" s="28"/>
    </row>
    <row r="240" spans="1:34" s="351" customFormat="1" ht="11.85" customHeight="1" x14ac:dyDescent="0.2">
      <c r="A240" s="16" t="s">
        <v>4446</v>
      </c>
      <c r="B240" s="17">
        <v>216</v>
      </c>
      <c r="C240" s="16" t="s">
        <v>4447</v>
      </c>
      <c r="D240" s="16" t="s">
        <v>5515</v>
      </c>
      <c r="E240" s="18" t="s">
        <v>5516</v>
      </c>
      <c r="F240" s="18">
        <v>16</v>
      </c>
      <c r="G240" s="59">
        <v>9</v>
      </c>
      <c r="H240" s="18" t="s">
        <v>1561</v>
      </c>
      <c r="I240" s="127" t="s">
        <v>1459</v>
      </c>
      <c r="J240" s="3" t="s">
        <v>3005</v>
      </c>
      <c r="K240" s="19" t="s">
        <v>4069</v>
      </c>
      <c r="L240" s="1" t="s">
        <v>1616</v>
      </c>
      <c r="M240" s="79" t="s">
        <v>4300</v>
      </c>
      <c r="N240" s="58" t="s">
        <v>3005</v>
      </c>
      <c r="O240" s="83" t="s">
        <v>4781</v>
      </c>
      <c r="P240" s="198">
        <v>9</v>
      </c>
      <c r="Q240" s="16" t="s">
        <v>1393</v>
      </c>
      <c r="R240" s="17">
        <v>82.5</v>
      </c>
      <c r="S240" s="60" t="s">
        <v>1488</v>
      </c>
      <c r="T240" s="16" t="s">
        <v>1402</v>
      </c>
      <c r="U240" s="201" t="s">
        <v>5519</v>
      </c>
      <c r="V240" s="201" t="s">
        <v>5519</v>
      </c>
      <c r="W240" s="201" t="s">
        <v>3979</v>
      </c>
      <c r="X240" s="18" t="s">
        <v>3978</v>
      </c>
      <c r="Y240" s="132">
        <f t="shared" si="9"/>
        <v>288</v>
      </c>
      <c r="Z240" s="132" t="str">
        <f t="shared" si="10"/>
        <v>0</v>
      </c>
      <c r="AA240" s="372">
        <f t="shared" si="11"/>
        <v>288</v>
      </c>
      <c r="AB240" s="24"/>
      <c r="AC240" s="24"/>
      <c r="AD240" s="28"/>
      <c r="AE240" s="28"/>
      <c r="AF240" s="28"/>
      <c r="AG240" s="28"/>
      <c r="AH240" s="28"/>
    </row>
    <row r="241" spans="1:34" s="351" customFormat="1" ht="11.85" customHeight="1" x14ac:dyDescent="0.2">
      <c r="A241" s="16" t="s">
        <v>4446</v>
      </c>
      <c r="B241" s="17">
        <v>216</v>
      </c>
      <c r="C241" s="16" t="s">
        <v>4447</v>
      </c>
      <c r="D241" s="16" t="s">
        <v>5515</v>
      </c>
      <c r="E241" s="18" t="s">
        <v>5516</v>
      </c>
      <c r="F241" s="18">
        <v>16</v>
      </c>
      <c r="G241" s="18">
        <v>25</v>
      </c>
      <c r="H241" s="18" t="s">
        <v>1561</v>
      </c>
      <c r="I241" s="126" t="s">
        <v>1460</v>
      </c>
      <c r="J241" s="3" t="s">
        <v>3005</v>
      </c>
      <c r="K241" s="19" t="s">
        <v>4069</v>
      </c>
      <c r="L241" s="1" t="s">
        <v>1616</v>
      </c>
      <c r="M241" s="18" t="s">
        <v>4980</v>
      </c>
      <c r="N241" s="58" t="s">
        <v>3005</v>
      </c>
      <c r="O241" s="116" t="s">
        <v>4768</v>
      </c>
      <c r="P241" s="18">
        <v>25</v>
      </c>
      <c r="Q241" s="16" t="s">
        <v>1393</v>
      </c>
      <c r="R241" s="17">
        <v>86</v>
      </c>
      <c r="S241" s="60" t="s">
        <v>1488</v>
      </c>
      <c r="T241" s="16" t="s">
        <v>1397</v>
      </c>
      <c r="U241" s="201" t="s">
        <v>5519</v>
      </c>
      <c r="V241" s="201" t="s">
        <v>5519</v>
      </c>
      <c r="W241" s="201" t="s">
        <v>3979</v>
      </c>
      <c r="X241" s="18" t="s">
        <v>3978</v>
      </c>
      <c r="Y241" s="132">
        <f t="shared" si="9"/>
        <v>800</v>
      </c>
      <c r="Z241" s="132" t="str">
        <f t="shared" si="10"/>
        <v>0</v>
      </c>
      <c r="AA241" s="372">
        <f t="shared" si="11"/>
        <v>800</v>
      </c>
      <c r="AB241" s="24"/>
      <c r="AC241" s="24"/>
      <c r="AD241" s="28"/>
      <c r="AE241" s="28"/>
      <c r="AF241" s="28"/>
      <c r="AG241" s="28"/>
      <c r="AH241" s="28"/>
    </row>
    <row r="242" spans="1:34" s="351" customFormat="1" ht="11.85" customHeight="1" x14ac:dyDescent="0.2">
      <c r="A242" s="16" t="s">
        <v>4446</v>
      </c>
      <c r="B242" s="17">
        <v>216</v>
      </c>
      <c r="C242" s="16" t="s">
        <v>4447</v>
      </c>
      <c r="D242" s="16" t="s">
        <v>5515</v>
      </c>
      <c r="E242" s="18" t="s">
        <v>5516</v>
      </c>
      <c r="F242" s="18">
        <v>16</v>
      </c>
      <c r="G242" s="18">
        <v>25</v>
      </c>
      <c r="H242" s="18" t="s">
        <v>1561</v>
      </c>
      <c r="I242" s="126" t="s">
        <v>3401</v>
      </c>
      <c r="J242" s="3" t="s">
        <v>3005</v>
      </c>
      <c r="K242" s="19" t="s">
        <v>4069</v>
      </c>
      <c r="L242" s="1" t="s">
        <v>1616</v>
      </c>
      <c r="M242" s="48" t="s">
        <v>4300</v>
      </c>
      <c r="N242" s="58" t="s">
        <v>3005</v>
      </c>
      <c r="O242" s="48" t="s">
        <v>1458</v>
      </c>
      <c r="P242" s="3">
        <v>25</v>
      </c>
      <c r="Q242" s="1" t="s">
        <v>3210</v>
      </c>
      <c r="R242" s="2">
        <v>74</v>
      </c>
      <c r="S242" s="60" t="s">
        <v>4845</v>
      </c>
      <c r="T242" s="1" t="s">
        <v>4813</v>
      </c>
      <c r="U242" s="201" t="s">
        <v>5519</v>
      </c>
      <c r="V242" s="201" t="s">
        <v>5519</v>
      </c>
      <c r="W242" s="201" t="s">
        <v>3979</v>
      </c>
      <c r="X242" s="18" t="s">
        <v>3978</v>
      </c>
      <c r="Y242" s="132">
        <f t="shared" si="9"/>
        <v>800</v>
      </c>
      <c r="Z242" s="132" t="str">
        <f t="shared" si="10"/>
        <v>0</v>
      </c>
      <c r="AA242" s="372">
        <f t="shared" si="11"/>
        <v>800</v>
      </c>
      <c r="AB242" s="24"/>
      <c r="AC242" s="24"/>
      <c r="AD242" s="28"/>
      <c r="AE242" s="28"/>
      <c r="AF242" s="28"/>
      <c r="AG242" s="28"/>
      <c r="AH242" s="28"/>
    </row>
    <row r="243" spans="1:34" s="118" customFormat="1" ht="11.85" customHeight="1" x14ac:dyDescent="0.2">
      <c r="A243" s="16" t="s">
        <v>5537</v>
      </c>
      <c r="B243" s="17">
        <v>55</v>
      </c>
      <c r="C243" s="16" t="s">
        <v>5514</v>
      </c>
      <c r="D243" s="16" t="s">
        <v>5515</v>
      </c>
      <c r="E243" s="18" t="s">
        <v>5516</v>
      </c>
      <c r="F243" s="18">
        <v>16</v>
      </c>
      <c r="G243" s="18">
        <v>25</v>
      </c>
      <c r="H243" s="18" t="s">
        <v>1561</v>
      </c>
      <c r="I243" s="51" t="s">
        <v>4760</v>
      </c>
      <c r="J243" s="18" t="s">
        <v>3005</v>
      </c>
      <c r="K243" s="19" t="s">
        <v>4982</v>
      </c>
      <c r="L243" s="303" t="s">
        <v>1616</v>
      </c>
      <c r="M243" s="18" t="s">
        <v>4342</v>
      </c>
      <c r="N243" s="58" t="s">
        <v>3005</v>
      </c>
      <c r="O243" s="140" t="s">
        <v>4761</v>
      </c>
      <c r="P243" s="18">
        <v>25</v>
      </c>
      <c r="Q243" s="16" t="s">
        <v>5523</v>
      </c>
      <c r="R243" s="17">
        <v>325</v>
      </c>
      <c r="S243" s="60" t="s">
        <v>4831</v>
      </c>
      <c r="T243" s="16" t="s">
        <v>4344</v>
      </c>
      <c r="U243" s="201" t="s">
        <v>5519</v>
      </c>
      <c r="V243" s="201" t="s">
        <v>5519</v>
      </c>
      <c r="W243" s="201" t="s">
        <v>3979</v>
      </c>
      <c r="X243" s="18" t="s">
        <v>3978</v>
      </c>
      <c r="Y243" s="132">
        <f t="shared" si="9"/>
        <v>800</v>
      </c>
      <c r="Z243" s="132" t="str">
        <f t="shared" si="10"/>
        <v>0</v>
      </c>
      <c r="AA243" s="372">
        <f t="shared" si="11"/>
        <v>800</v>
      </c>
    </row>
    <row r="244" spans="1:34" s="94" customFormat="1" ht="11.85" customHeight="1" thickBot="1" x14ac:dyDescent="0.25">
      <c r="B244" s="362"/>
      <c r="G244" s="349">
        <f>SUM(G221:G243)</f>
        <v>470</v>
      </c>
      <c r="J244" s="78"/>
      <c r="M244" s="94">
        <f>G244-P244</f>
        <v>0</v>
      </c>
      <c r="N244" s="78"/>
      <c r="P244" s="349">
        <f>SUM(P221:P243)</f>
        <v>470</v>
      </c>
      <c r="R244" s="362"/>
      <c r="Y244" s="132">
        <f t="shared" si="9"/>
        <v>0</v>
      </c>
      <c r="Z244" s="132" t="str">
        <f t="shared" si="10"/>
        <v>0</v>
      </c>
      <c r="AA244" s="372" t="str">
        <f t="shared" si="11"/>
        <v>0</v>
      </c>
    </row>
    <row r="245" spans="1:34" s="351" customFormat="1" ht="11.85" customHeight="1" x14ac:dyDescent="0.2">
      <c r="A245" s="24"/>
      <c r="B245" s="114"/>
      <c r="C245" s="26" t="s">
        <v>3031</v>
      </c>
      <c r="D245" s="27"/>
      <c r="E245" s="28"/>
      <c r="F245" s="29"/>
      <c r="G245" s="30"/>
      <c r="H245" s="31"/>
      <c r="I245" s="24"/>
      <c r="J245" s="24"/>
      <c r="K245" s="24"/>
      <c r="L245" s="28"/>
      <c r="M245" s="24"/>
      <c r="N245" s="24"/>
      <c r="O245" s="32"/>
      <c r="P245" s="30"/>
      <c r="Q245" s="28"/>
      <c r="R245" s="114"/>
      <c r="S245" s="33"/>
      <c r="T245" s="24"/>
      <c r="U245" s="24"/>
      <c r="V245" s="24"/>
      <c r="W245" s="28"/>
      <c r="X245" s="24"/>
      <c r="Y245" s="132">
        <f t="shared" si="9"/>
        <v>0</v>
      </c>
      <c r="Z245" s="132" t="str">
        <f t="shared" si="10"/>
        <v>0</v>
      </c>
      <c r="AA245" s="372" t="str">
        <f t="shared" si="11"/>
        <v>0</v>
      </c>
      <c r="AB245" s="24"/>
      <c r="AC245" s="24"/>
      <c r="AD245" s="28"/>
      <c r="AE245" s="28"/>
      <c r="AF245" s="28"/>
      <c r="AG245" s="28"/>
      <c r="AH245" s="28"/>
    </row>
    <row r="246" spans="1:34" s="18" customFormat="1" ht="11.25" x14ac:dyDescent="0.2">
      <c r="A246" s="16" t="s">
        <v>4446</v>
      </c>
      <c r="B246" s="17">
        <v>216</v>
      </c>
      <c r="C246" s="16" t="s">
        <v>4447</v>
      </c>
      <c r="D246" s="16" t="s">
        <v>4449</v>
      </c>
      <c r="E246" s="18" t="s">
        <v>5516</v>
      </c>
      <c r="F246" s="18">
        <v>8</v>
      </c>
      <c r="G246" s="59">
        <v>7</v>
      </c>
      <c r="H246" s="18" t="s">
        <v>1561</v>
      </c>
      <c r="I246" s="127" t="s">
        <v>1656</v>
      </c>
      <c r="J246" s="18" t="s">
        <v>3005</v>
      </c>
      <c r="K246" s="19" t="s">
        <v>4069</v>
      </c>
      <c r="L246" s="16" t="s">
        <v>1616</v>
      </c>
      <c r="M246" s="266" t="s">
        <v>4379</v>
      </c>
      <c r="N246" s="58" t="s">
        <v>3005</v>
      </c>
      <c r="O246" s="124" t="s">
        <v>1305</v>
      </c>
      <c r="P246" s="198">
        <v>7</v>
      </c>
      <c r="Q246" s="1" t="s">
        <v>3210</v>
      </c>
      <c r="R246" s="2">
        <v>0</v>
      </c>
      <c r="S246" s="340">
        <v>25257</v>
      </c>
      <c r="T246" s="1" t="s">
        <v>4818</v>
      </c>
      <c r="U246" s="18" t="s">
        <v>5519</v>
      </c>
      <c r="V246" s="18" t="s">
        <v>5519</v>
      </c>
      <c r="W246" s="18" t="s">
        <v>3979</v>
      </c>
      <c r="X246" s="18" t="s">
        <v>3978</v>
      </c>
      <c r="Y246" s="132">
        <f t="shared" si="9"/>
        <v>112</v>
      </c>
      <c r="Z246" s="132" t="str">
        <f t="shared" si="10"/>
        <v>0</v>
      </c>
      <c r="AA246" s="372">
        <f t="shared" si="11"/>
        <v>112</v>
      </c>
    </row>
    <row r="247" spans="1:34" s="351" customFormat="1" ht="11.85" customHeight="1" x14ac:dyDescent="0.2">
      <c r="A247" s="16" t="s">
        <v>4446</v>
      </c>
      <c r="B247" s="17">
        <v>216</v>
      </c>
      <c r="C247" s="16" t="s">
        <v>4447</v>
      </c>
      <c r="D247" s="16" t="s">
        <v>4449</v>
      </c>
      <c r="E247" s="18" t="s">
        <v>5516</v>
      </c>
      <c r="F247" s="18">
        <v>8</v>
      </c>
      <c r="G247" s="59">
        <v>8</v>
      </c>
      <c r="H247" s="18" t="s">
        <v>1561</v>
      </c>
      <c r="I247" s="127" t="s">
        <v>1639</v>
      </c>
      <c r="J247" s="18" t="s">
        <v>3005</v>
      </c>
      <c r="K247" s="19" t="s">
        <v>4069</v>
      </c>
      <c r="L247" s="16" t="s">
        <v>1616</v>
      </c>
      <c r="M247" s="18" t="s">
        <v>1614</v>
      </c>
      <c r="N247" s="58" t="s">
        <v>3005</v>
      </c>
      <c r="O247" s="140"/>
      <c r="P247" s="59">
        <v>8</v>
      </c>
      <c r="Q247" s="16" t="s">
        <v>5528</v>
      </c>
      <c r="R247" s="17">
        <v>62</v>
      </c>
      <c r="S247" s="162">
        <v>25258</v>
      </c>
      <c r="T247" s="16" t="s">
        <v>3917</v>
      </c>
      <c r="U247" s="18" t="s">
        <v>5519</v>
      </c>
      <c r="V247" s="18" t="s">
        <v>5519</v>
      </c>
      <c r="W247" s="18" t="s">
        <v>3979</v>
      </c>
      <c r="X247" s="18" t="s">
        <v>3978</v>
      </c>
      <c r="Y247" s="132">
        <f t="shared" si="9"/>
        <v>128</v>
      </c>
      <c r="Z247" s="132" t="str">
        <f t="shared" si="10"/>
        <v>0</v>
      </c>
      <c r="AA247" s="372">
        <f t="shared" si="11"/>
        <v>128</v>
      </c>
      <c r="AB247" s="24"/>
      <c r="AC247" s="24"/>
      <c r="AD247" s="28"/>
      <c r="AE247" s="28"/>
      <c r="AF247" s="28"/>
      <c r="AG247" s="28"/>
      <c r="AH247" s="28"/>
    </row>
    <row r="248" spans="1:34" s="351" customFormat="1" ht="11.85" customHeight="1" x14ac:dyDescent="0.2">
      <c r="A248" s="16" t="s">
        <v>4446</v>
      </c>
      <c r="B248" s="17">
        <v>216</v>
      </c>
      <c r="C248" s="16" t="s">
        <v>4447</v>
      </c>
      <c r="D248" s="16" t="s">
        <v>4449</v>
      </c>
      <c r="E248" s="18" t="s">
        <v>5516</v>
      </c>
      <c r="F248" s="18">
        <v>8</v>
      </c>
      <c r="G248" s="59">
        <v>17</v>
      </c>
      <c r="H248" s="18" t="s">
        <v>1561</v>
      </c>
      <c r="I248" s="126" t="s">
        <v>1447</v>
      </c>
      <c r="J248" s="18" t="s">
        <v>3005</v>
      </c>
      <c r="K248" s="19" t="s">
        <v>4069</v>
      </c>
      <c r="L248" s="16" t="s">
        <v>1616</v>
      </c>
      <c r="M248" s="18" t="s">
        <v>1614</v>
      </c>
      <c r="N248" s="58" t="s">
        <v>3005</v>
      </c>
      <c r="O248" s="140"/>
      <c r="P248" s="59">
        <v>17</v>
      </c>
      <c r="Q248" s="16" t="s">
        <v>5528</v>
      </c>
      <c r="R248" s="17">
        <v>62</v>
      </c>
      <c r="S248" s="162">
        <v>25260</v>
      </c>
      <c r="T248" s="16" t="s">
        <v>3917</v>
      </c>
      <c r="U248" s="18" t="s">
        <v>5519</v>
      </c>
      <c r="V248" s="18" t="s">
        <v>5519</v>
      </c>
      <c r="W248" s="18" t="s">
        <v>3979</v>
      </c>
      <c r="X248" s="18" t="s">
        <v>3978</v>
      </c>
      <c r="Y248" s="132">
        <f t="shared" si="9"/>
        <v>272</v>
      </c>
      <c r="Z248" s="132" t="str">
        <f t="shared" si="10"/>
        <v>0</v>
      </c>
      <c r="AA248" s="372">
        <f t="shared" si="11"/>
        <v>272</v>
      </c>
      <c r="AB248" s="24"/>
      <c r="AC248" s="24"/>
      <c r="AD248" s="28"/>
      <c r="AE248" s="28"/>
      <c r="AF248" s="28"/>
      <c r="AG248" s="28"/>
      <c r="AH248" s="28"/>
    </row>
    <row r="249" spans="1:34" s="18" customFormat="1" ht="11.85" customHeight="1" x14ac:dyDescent="0.2">
      <c r="A249" s="16" t="s">
        <v>4446</v>
      </c>
      <c r="B249" s="17">
        <v>216</v>
      </c>
      <c r="C249" s="16" t="s">
        <v>4447</v>
      </c>
      <c r="D249" s="16" t="s">
        <v>4449</v>
      </c>
      <c r="E249" s="18" t="s">
        <v>5516</v>
      </c>
      <c r="F249" s="18">
        <v>8</v>
      </c>
      <c r="G249" s="59">
        <v>3</v>
      </c>
      <c r="H249" s="18" t="s">
        <v>1561</v>
      </c>
      <c r="I249" s="126" t="s">
        <v>1453</v>
      </c>
      <c r="J249" s="18" t="s">
        <v>3005</v>
      </c>
      <c r="K249" s="19" t="s">
        <v>4069</v>
      </c>
      <c r="L249" s="16" t="s">
        <v>1616</v>
      </c>
      <c r="M249" s="18" t="s">
        <v>4199</v>
      </c>
      <c r="N249" s="58" t="s">
        <v>3005</v>
      </c>
      <c r="O249" s="118"/>
      <c r="P249" s="59">
        <v>3</v>
      </c>
      <c r="Q249" s="16" t="s">
        <v>5514</v>
      </c>
      <c r="R249" s="17">
        <v>16.8</v>
      </c>
      <c r="S249" s="340">
        <v>25262</v>
      </c>
      <c r="T249" s="16" t="s">
        <v>4450</v>
      </c>
      <c r="U249" s="18" t="s">
        <v>5519</v>
      </c>
      <c r="V249" s="18" t="s">
        <v>5519</v>
      </c>
      <c r="W249" s="18" t="s">
        <v>3979</v>
      </c>
      <c r="X249" s="18" t="s">
        <v>3978</v>
      </c>
      <c r="Y249" s="132">
        <f t="shared" si="9"/>
        <v>48</v>
      </c>
      <c r="Z249" s="132" t="str">
        <f t="shared" si="10"/>
        <v>0</v>
      </c>
      <c r="AA249" s="372">
        <f t="shared" si="11"/>
        <v>48</v>
      </c>
    </row>
    <row r="250" spans="1:34" s="351" customFormat="1" ht="11.85" customHeight="1" x14ac:dyDescent="0.2">
      <c r="A250" s="16" t="s">
        <v>4852</v>
      </c>
      <c r="B250" s="17">
        <v>55</v>
      </c>
      <c r="C250" s="16" t="s">
        <v>4853</v>
      </c>
      <c r="D250" s="16" t="s">
        <v>4449</v>
      </c>
      <c r="E250" s="18" t="s">
        <v>5516</v>
      </c>
      <c r="F250" s="18">
        <v>8</v>
      </c>
      <c r="G250" s="18">
        <v>25</v>
      </c>
      <c r="H250" s="18" t="s">
        <v>1561</v>
      </c>
      <c r="I250" s="51" t="s">
        <v>4785</v>
      </c>
      <c r="J250" s="18" t="s">
        <v>3005</v>
      </c>
      <c r="K250" s="19" t="s">
        <v>1612</v>
      </c>
      <c r="L250" s="16" t="s">
        <v>1616</v>
      </c>
      <c r="M250" s="18" t="s">
        <v>4170</v>
      </c>
      <c r="N250" s="58" t="s">
        <v>3005</v>
      </c>
      <c r="O250" s="116" t="s">
        <v>4434</v>
      </c>
      <c r="P250" s="118">
        <v>25</v>
      </c>
      <c r="Q250" s="16" t="s">
        <v>5514</v>
      </c>
      <c r="R250" s="17">
        <v>165</v>
      </c>
      <c r="S250" s="60" t="s">
        <v>4834</v>
      </c>
      <c r="T250" s="16" t="s">
        <v>3890</v>
      </c>
      <c r="U250" s="18" t="s">
        <v>5519</v>
      </c>
      <c r="V250" s="18" t="s">
        <v>5519</v>
      </c>
      <c r="W250" s="18" t="s">
        <v>3979</v>
      </c>
      <c r="X250" s="18" t="s">
        <v>3978</v>
      </c>
      <c r="Y250" s="132">
        <f t="shared" si="9"/>
        <v>400</v>
      </c>
      <c r="Z250" s="132" t="str">
        <f t="shared" si="10"/>
        <v>0</v>
      </c>
      <c r="AA250" s="372">
        <f t="shared" si="11"/>
        <v>400</v>
      </c>
      <c r="AB250" s="24"/>
      <c r="AC250" s="24"/>
      <c r="AD250" s="28"/>
      <c r="AE250" s="28"/>
      <c r="AF250" s="28"/>
      <c r="AG250" s="28"/>
      <c r="AH250" s="28"/>
    </row>
    <row r="251" spans="1:34" s="18" customFormat="1" ht="11.85" customHeight="1" x14ac:dyDescent="0.2">
      <c r="A251" s="16" t="s">
        <v>3900</v>
      </c>
      <c r="B251" s="17">
        <v>280</v>
      </c>
      <c r="C251" s="16" t="s">
        <v>5523</v>
      </c>
      <c r="D251" s="16" t="s">
        <v>4449</v>
      </c>
      <c r="E251" s="18" t="s">
        <v>5516</v>
      </c>
      <c r="F251" s="18">
        <v>8</v>
      </c>
      <c r="G251" s="18">
        <v>25</v>
      </c>
      <c r="H251" s="18" t="s">
        <v>1561</v>
      </c>
      <c r="I251" s="51" t="s">
        <v>4765</v>
      </c>
      <c r="J251" s="18" t="s">
        <v>3005</v>
      </c>
      <c r="K251" s="46" t="s">
        <v>1612</v>
      </c>
      <c r="L251" s="16" t="s">
        <v>1616</v>
      </c>
      <c r="M251" s="18" t="s">
        <v>1611</v>
      </c>
      <c r="N251" s="58" t="s">
        <v>3005</v>
      </c>
      <c r="O251" s="140" t="s">
        <v>4379</v>
      </c>
      <c r="P251" s="18">
        <v>25</v>
      </c>
      <c r="Q251" s="16" t="s">
        <v>5514</v>
      </c>
      <c r="R251" s="17">
        <v>11.9</v>
      </c>
      <c r="S251" s="60" t="s">
        <v>4836</v>
      </c>
      <c r="T251" s="16" t="s">
        <v>3935</v>
      </c>
      <c r="U251" s="18" t="s">
        <v>5519</v>
      </c>
      <c r="V251" s="18" t="s">
        <v>5519</v>
      </c>
      <c r="W251" s="18" t="s">
        <v>3979</v>
      </c>
      <c r="X251" s="18" t="s">
        <v>3978</v>
      </c>
      <c r="Y251" s="132">
        <f t="shared" si="9"/>
        <v>400</v>
      </c>
      <c r="Z251" s="132" t="str">
        <f t="shared" si="10"/>
        <v>0</v>
      </c>
      <c r="AA251" s="372">
        <f t="shared" si="11"/>
        <v>400</v>
      </c>
    </row>
    <row r="252" spans="1:34" s="18" customFormat="1" ht="11.85" customHeight="1" x14ac:dyDescent="0.2">
      <c r="A252" s="16" t="s">
        <v>4446</v>
      </c>
      <c r="B252" s="17">
        <v>216</v>
      </c>
      <c r="C252" s="16" t="s">
        <v>4447</v>
      </c>
      <c r="D252" s="16" t="s">
        <v>4449</v>
      </c>
      <c r="E252" s="18" t="s">
        <v>5516</v>
      </c>
      <c r="F252" s="18">
        <v>8</v>
      </c>
      <c r="G252" s="18">
        <v>25</v>
      </c>
      <c r="H252" s="18" t="s">
        <v>1561</v>
      </c>
      <c r="I252" s="126" t="s">
        <v>4770</v>
      </c>
      <c r="J252" s="18" t="s">
        <v>3005</v>
      </c>
      <c r="K252" s="19" t="s">
        <v>4069</v>
      </c>
      <c r="L252" s="16" t="s">
        <v>1616</v>
      </c>
      <c r="M252" s="18" t="s">
        <v>4300</v>
      </c>
      <c r="N252" s="58" t="s">
        <v>3005</v>
      </c>
      <c r="O252" s="125" t="s">
        <v>1320</v>
      </c>
      <c r="P252" s="18">
        <v>25</v>
      </c>
      <c r="Q252" s="16" t="s">
        <v>5528</v>
      </c>
      <c r="R252" s="17">
        <v>38.5</v>
      </c>
      <c r="S252" s="60" t="s">
        <v>1488</v>
      </c>
      <c r="T252" s="16" t="s">
        <v>3927</v>
      </c>
      <c r="U252" s="18" t="s">
        <v>5519</v>
      </c>
      <c r="V252" s="18" t="s">
        <v>5519</v>
      </c>
      <c r="W252" s="18" t="s">
        <v>3979</v>
      </c>
      <c r="X252" s="18" t="s">
        <v>3978</v>
      </c>
      <c r="Y252" s="132">
        <f t="shared" si="9"/>
        <v>400</v>
      </c>
      <c r="Z252" s="132" t="str">
        <f t="shared" si="10"/>
        <v>0</v>
      </c>
      <c r="AA252" s="372">
        <f t="shared" si="11"/>
        <v>400</v>
      </c>
    </row>
    <row r="253" spans="1:34" s="18" customFormat="1" ht="11.85" customHeight="1" x14ac:dyDescent="0.2">
      <c r="A253" s="16" t="s">
        <v>4446</v>
      </c>
      <c r="B253" s="17">
        <v>216</v>
      </c>
      <c r="C253" s="16" t="s">
        <v>4447</v>
      </c>
      <c r="D253" s="16" t="s">
        <v>4449</v>
      </c>
      <c r="E253" s="18" t="s">
        <v>5516</v>
      </c>
      <c r="F253" s="18">
        <v>8</v>
      </c>
      <c r="G253" s="18">
        <v>25</v>
      </c>
      <c r="H253" s="18" t="s">
        <v>1561</v>
      </c>
      <c r="I253" s="126" t="s">
        <v>4770</v>
      </c>
      <c r="J253" s="18" t="s">
        <v>3005</v>
      </c>
      <c r="K253" s="19" t="s">
        <v>4069</v>
      </c>
      <c r="L253" s="16" t="s">
        <v>1616</v>
      </c>
      <c r="M253" s="18" t="s">
        <v>4300</v>
      </c>
      <c r="N253" s="58" t="s">
        <v>3005</v>
      </c>
      <c r="O253" s="125" t="s">
        <v>1320</v>
      </c>
      <c r="P253" s="18">
        <v>25</v>
      </c>
      <c r="Q253" s="16" t="s">
        <v>5528</v>
      </c>
      <c r="R253" s="17">
        <v>38.5</v>
      </c>
      <c r="S253" s="60" t="s">
        <v>1488</v>
      </c>
      <c r="T253" s="16" t="s">
        <v>3924</v>
      </c>
      <c r="U253" s="18" t="s">
        <v>5519</v>
      </c>
      <c r="V253" s="18" t="s">
        <v>5519</v>
      </c>
      <c r="W253" s="18" t="s">
        <v>3979</v>
      </c>
      <c r="X253" s="18" t="s">
        <v>3978</v>
      </c>
      <c r="Y253" s="132">
        <f t="shared" si="9"/>
        <v>400</v>
      </c>
      <c r="Z253" s="132" t="str">
        <f t="shared" si="10"/>
        <v>0</v>
      </c>
      <c r="AA253" s="372">
        <f t="shared" si="11"/>
        <v>400</v>
      </c>
    </row>
    <row r="254" spans="1:34" s="351" customFormat="1" ht="11.85" customHeight="1" x14ac:dyDescent="0.2">
      <c r="A254" s="16" t="s">
        <v>3906</v>
      </c>
      <c r="B254" s="17">
        <v>300</v>
      </c>
      <c r="C254" s="16" t="s">
        <v>5514</v>
      </c>
      <c r="D254" s="16" t="s">
        <v>4449</v>
      </c>
      <c r="E254" s="18" t="s">
        <v>5516</v>
      </c>
      <c r="F254" s="18">
        <v>8</v>
      </c>
      <c r="G254" s="18">
        <v>25</v>
      </c>
      <c r="H254" s="18" t="s">
        <v>1561</v>
      </c>
      <c r="I254" s="51" t="s">
        <v>4779</v>
      </c>
      <c r="J254" s="18" t="s">
        <v>3005</v>
      </c>
      <c r="K254" s="19" t="s">
        <v>1613</v>
      </c>
      <c r="L254" s="16" t="s">
        <v>1616</v>
      </c>
      <c r="M254" s="18" t="s">
        <v>4300</v>
      </c>
      <c r="N254" s="58" t="s">
        <v>3005</v>
      </c>
      <c r="O254" s="116" t="s">
        <v>3244</v>
      </c>
      <c r="P254" s="118">
        <v>25</v>
      </c>
      <c r="Q254" s="16" t="s">
        <v>5435</v>
      </c>
      <c r="R254" s="17">
        <v>55</v>
      </c>
      <c r="S254" s="60" t="s">
        <v>1488</v>
      </c>
      <c r="T254" s="16" t="s">
        <v>5442</v>
      </c>
      <c r="U254" s="18" t="s">
        <v>5519</v>
      </c>
      <c r="V254" s="18" t="s">
        <v>5519</v>
      </c>
      <c r="W254" s="18" t="s">
        <v>3979</v>
      </c>
      <c r="X254" s="18" t="s">
        <v>3978</v>
      </c>
      <c r="Y254" s="132">
        <f t="shared" si="9"/>
        <v>400</v>
      </c>
      <c r="Z254" s="132" t="str">
        <f t="shared" si="10"/>
        <v>0</v>
      </c>
      <c r="AA254" s="372">
        <f t="shared" si="11"/>
        <v>400</v>
      </c>
      <c r="AB254" s="18"/>
      <c r="AC254" s="18"/>
      <c r="AD254" s="18"/>
      <c r="AE254" s="18"/>
      <c r="AF254" s="18"/>
      <c r="AG254" s="28"/>
      <c r="AH254" s="28"/>
    </row>
    <row r="255" spans="1:34" s="351" customFormat="1" ht="11.85" customHeight="1" x14ac:dyDescent="0.2">
      <c r="A255" s="16" t="s">
        <v>2723</v>
      </c>
      <c r="B255" s="17">
        <v>80</v>
      </c>
      <c r="C255" s="16" t="s">
        <v>2721</v>
      </c>
      <c r="D255" s="16" t="s">
        <v>4449</v>
      </c>
      <c r="E255" s="18" t="s">
        <v>5516</v>
      </c>
      <c r="F255" s="18">
        <v>8</v>
      </c>
      <c r="G255" s="18">
        <v>25</v>
      </c>
      <c r="H255" s="18" t="s">
        <v>1561</v>
      </c>
      <c r="I255" s="51" t="s">
        <v>4778</v>
      </c>
      <c r="J255" s="18" t="s">
        <v>3005</v>
      </c>
      <c r="K255" s="19" t="s">
        <v>4980</v>
      </c>
      <c r="L255" s="16" t="s">
        <v>1616</v>
      </c>
      <c r="M255" s="140" t="s">
        <v>4300</v>
      </c>
      <c r="N255" s="58" t="s">
        <v>3005</v>
      </c>
      <c r="O255" s="116" t="s">
        <v>3244</v>
      </c>
      <c r="P255" s="3">
        <v>25</v>
      </c>
      <c r="Q255" s="1" t="s">
        <v>4743</v>
      </c>
      <c r="R255" s="2">
        <v>61</v>
      </c>
      <c r="S255" s="60" t="s">
        <v>4841</v>
      </c>
      <c r="T255" s="1" t="s">
        <v>4747</v>
      </c>
      <c r="U255" s="18" t="s">
        <v>5519</v>
      </c>
      <c r="V255" s="18" t="s">
        <v>5519</v>
      </c>
      <c r="W255" s="18" t="s">
        <v>3979</v>
      </c>
      <c r="X255" s="18" t="s">
        <v>3978</v>
      </c>
      <c r="Y255" s="132">
        <f t="shared" si="9"/>
        <v>400</v>
      </c>
      <c r="Z255" s="132" t="str">
        <f t="shared" si="10"/>
        <v>0</v>
      </c>
      <c r="AA255" s="372">
        <f t="shared" si="11"/>
        <v>400</v>
      </c>
      <c r="AB255" s="24"/>
      <c r="AC255" s="24"/>
      <c r="AD255" s="28"/>
      <c r="AE255" s="28"/>
      <c r="AF255" s="28"/>
      <c r="AG255" s="28"/>
      <c r="AH255" s="28"/>
    </row>
    <row r="256" spans="1:34" s="351" customFormat="1" ht="11.85" customHeight="1" x14ac:dyDescent="0.2">
      <c r="A256" s="1" t="s">
        <v>4793</v>
      </c>
      <c r="B256" s="2">
        <v>60</v>
      </c>
      <c r="C256" s="1" t="s">
        <v>4743</v>
      </c>
      <c r="D256" s="1" t="s">
        <v>4449</v>
      </c>
      <c r="E256" s="3" t="s">
        <v>5516</v>
      </c>
      <c r="F256" s="3">
        <v>8</v>
      </c>
      <c r="G256" s="18">
        <v>25</v>
      </c>
      <c r="H256" s="18" t="s">
        <v>1561</v>
      </c>
      <c r="I256" s="51" t="s">
        <v>4779</v>
      </c>
      <c r="J256" s="18" t="s">
        <v>3005</v>
      </c>
      <c r="K256" s="51" t="s">
        <v>1613</v>
      </c>
      <c r="L256" s="16" t="s">
        <v>1616</v>
      </c>
      <c r="M256" s="116" t="s">
        <v>4300</v>
      </c>
      <c r="N256" s="58" t="s">
        <v>3005</v>
      </c>
      <c r="O256" s="116" t="s">
        <v>3244</v>
      </c>
      <c r="P256" s="18">
        <v>25</v>
      </c>
      <c r="Q256" s="1" t="s">
        <v>4743</v>
      </c>
      <c r="R256" s="2">
        <v>61</v>
      </c>
      <c r="S256" s="60" t="s">
        <v>1488</v>
      </c>
      <c r="T256" s="1" t="s">
        <v>4798</v>
      </c>
      <c r="U256" s="3" t="s">
        <v>5519</v>
      </c>
      <c r="V256" s="18" t="s">
        <v>5519</v>
      </c>
      <c r="W256" s="18" t="s">
        <v>3979</v>
      </c>
      <c r="X256" s="18" t="s">
        <v>3978</v>
      </c>
      <c r="Y256" s="132">
        <f t="shared" si="9"/>
        <v>400</v>
      </c>
      <c r="Z256" s="132" t="str">
        <f t="shared" si="10"/>
        <v>0</v>
      </c>
      <c r="AA256" s="372">
        <f t="shared" si="11"/>
        <v>400</v>
      </c>
      <c r="AB256" s="24"/>
      <c r="AC256" s="24"/>
      <c r="AD256" s="28"/>
      <c r="AE256" s="28"/>
      <c r="AF256" s="28"/>
      <c r="AG256" s="28"/>
      <c r="AH256" s="28"/>
    </row>
    <row r="257" spans="1:34" s="351" customFormat="1" ht="11.85" customHeight="1" x14ac:dyDescent="0.2">
      <c r="A257" s="16" t="s">
        <v>4455</v>
      </c>
      <c r="B257" s="17">
        <v>374</v>
      </c>
      <c r="C257" s="16" t="s">
        <v>5514</v>
      </c>
      <c r="D257" s="16" t="s">
        <v>4449</v>
      </c>
      <c r="E257" s="18" t="s">
        <v>5516</v>
      </c>
      <c r="F257" s="18">
        <v>8</v>
      </c>
      <c r="G257" s="18">
        <v>25</v>
      </c>
      <c r="H257" s="18" t="s">
        <v>1561</v>
      </c>
      <c r="I257" s="51" t="s">
        <v>4783</v>
      </c>
      <c r="J257" s="18" t="s">
        <v>3005</v>
      </c>
      <c r="K257" s="19" t="s">
        <v>4978</v>
      </c>
      <c r="L257" s="16" t="s">
        <v>1616</v>
      </c>
      <c r="M257" s="116" t="s">
        <v>4342</v>
      </c>
      <c r="N257" s="58" t="s">
        <v>3005</v>
      </c>
      <c r="O257" s="140" t="s">
        <v>4784</v>
      </c>
      <c r="P257" s="18">
        <v>25</v>
      </c>
      <c r="Q257" s="1" t="s">
        <v>4743</v>
      </c>
      <c r="R257" s="2">
        <v>57</v>
      </c>
      <c r="S257" s="161" t="s">
        <v>4830</v>
      </c>
      <c r="T257" s="1" t="s">
        <v>4799</v>
      </c>
      <c r="U257" s="3" t="s">
        <v>5519</v>
      </c>
      <c r="V257" s="18" t="s">
        <v>5519</v>
      </c>
      <c r="W257" s="18" t="s">
        <v>3979</v>
      </c>
      <c r="X257" s="18" t="s">
        <v>3978</v>
      </c>
      <c r="Y257" s="132">
        <f t="shared" si="9"/>
        <v>400</v>
      </c>
      <c r="Z257" s="132" t="str">
        <f t="shared" si="10"/>
        <v>0</v>
      </c>
      <c r="AA257" s="372">
        <f t="shared" si="11"/>
        <v>400</v>
      </c>
      <c r="AB257" s="24"/>
      <c r="AC257" s="24"/>
      <c r="AD257" s="28"/>
      <c r="AE257" s="28"/>
      <c r="AF257" s="28"/>
      <c r="AG257" s="28"/>
      <c r="AH257" s="28"/>
    </row>
    <row r="258" spans="1:34" s="351" customFormat="1" ht="11.85" customHeight="1" x14ac:dyDescent="0.2">
      <c r="A258" s="16" t="s">
        <v>4456</v>
      </c>
      <c r="B258" s="17">
        <v>330</v>
      </c>
      <c r="C258" s="16" t="s">
        <v>5514</v>
      </c>
      <c r="D258" s="16" t="s">
        <v>4449</v>
      </c>
      <c r="E258" s="18" t="s">
        <v>5516</v>
      </c>
      <c r="F258" s="18">
        <v>8</v>
      </c>
      <c r="G258" s="18">
        <v>25</v>
      </c>
      <c r="H258" s="18" t="s">
        <v>1561</v>
      </c>
      <c r="I258" s="51" t="s">
        <v>4783</v>
      </c>
      <c r="J258" s="18" t="s">
        <v>3005</v>
      </c>
      <c r="K258" s="19" t="s">
        <v>4978</v>
      </c>
      <c r="L258" s="16" t="s">
        <v>1616</v>
      </c>
      <c r="M258" s="140" t="s">
        <v>4342</v>
      </c>
      <c r="N258" s="58" t="s">
        <v>3005</v>
      </c>
      <c r="O258" s="140" t="s">
        <v>4784</v>
      </c>
      <c r="P258" s="3">
        <v>25</v>
      </c>
      <c r="Q258" s="1" t="s">
        <v>4743</v>
      </c>
      <c r="R258" s="2">
        <v>60</v>
      </c>
      <c r="S258" s="161" t="s">
        <v>4830</v>
      </c>
      <c r="T258" s="1" t="s">
        <v>4752</v>
      </c>
      <c r="U258" s="18" t="s">
        <v>5519</v>
      </c>
      <c r="V258" s="18" t="s">
        <v>5519</v>
      </c>
      <c r="W258" s="18" t="s">
        <v>3979</v>
      </c>
      <c r="X258" s="18" t="s">
        <v>3978</v>
      </c>
      <c r="Y258" s="132">
        <f t="shared" si="9"/>
        <v>400</v>
      </c>
      <c r="Z258" s="132" t="str">
        <f t="shared" si="10"/>
        <v>0</v>
      </c>
      <c r="AA258" s="372">
        <f t="shared" si="11"/>
        <v>400</v>
      </c>
      <c r="AB258" s="24"/>
      <c r="AC258" s="24"/>
      <c r="AD258" s="28"/>
      <c r="AE258" s="28"/>
      <c r="AF258" s="28"/>
      <c r="AG258" s="28"/>
      <c r="AH258" s="28"/>
    </row>
    <row r="259" spans="1:34" s="351" customFormat="1" ht="11.85" customHeight="1" x14ac:dyDescent="0.2">
      <c r="A259" s="16" t="s">
        <v>3953</v>
      </c>
      <c r="B259" s="17">
        <v>277</v>
      </c>
      <c r="C259" s="16" t="s">
        <v>5523</v>
      </c>
      <c r="D259" s="16" t="s">
        <v>4449</v>
      </c>
      <c r="E259" s="18" t="s">
        <v>5516</v>
      </c>
      <c r="F259" s="18">
        <v>8</v>
      </c>
      <c r="G259" s="18">
        <v>25</v>
      </c>
      <c r="H259" s="18" t="s">
        <v>1561</v>
      </c>
      <c r="I259" s="51" t="s">
        <v>4774</v>
      </c>
      <c r="J259" s="18" t="s">
        <v>3005</v>
      </c>
      <c r="K259" s="19" t="s">
        <v>1441</v>
      </c>
      <c r="L259" s="16" t="s">
        <v>1616</v>
      </c>
      <c r="M259" s="18" t="s">
        <v>4199</v>
      </c>
      <c r="N259" s="58" t="s">
        <v>3005</v>
      </c>
      <c r="O259" s="140"/>
      <c r="P259" s="18">
        <v>25</v>
      </c>
      <c r="Q259" s="16" t="s">
        <v>5514</v>
      </c>
      <c r="R259" s="17">
        <v>16.8</v>
      </c>
      <c r="S259" s="162" t="s">
        <v>4826</v>
      </c>
      <c r="T259" s="16" t="s">
        <v>4450</v>
      </c>
      <c r="U259" s="18" t="s">
        <v>5519</v>
      </c>
      <c r="V259" s="18" t="s">
        <v>5519</v>
      </c>
      <c r="W259" s="18" t="s">
        <v>3979</v>
      </c>
      <c r="X259" s="18" t="s">
        <v>3978</v>
      </c>
      <c r="Y259" s="132">
        <f t="shared" si="9"/>
        <v>400</v>
      </c>
      <c r="Z259" s="132" t="str">
        <f t="shared" si="10"/>
        <v>0</v>
      </c>
      <c r="AA259" s="372">
        <f t="shared" si="11"/>
        <v>400</v>
      </c>
      <c r="AB259" s="24"/>
      <c r="AC259" s="24"/>
      <c r="AD259" s="28"/>
      <c r="AE259" s="28"/>
      <c r="AF259" s="28"/>
      <c r="AG259" s="28"/>
      <c r="AH259" s="28"/>
    </row>
    <row r="260" spans="1:34" s="18" customFormat="1" ht="11.85" customHeight="1" x14ac:dyDescent="0.2">
      <c r="A260" s="16" t="s">
        <v>5444</v>
      </c>
      <c r="B260" s="17">
        <v>60</v>
      </c>
      <c r="C260" s="16" t="s">
        <v>5435</v>
      </c>
      <c r="D260" s="16" t="s">
        <v>4449</v>
      </c>
      <c r="E260" s="18" t="s">
        <v>5516</v>
      </c>
      <c r="F260" s="18">
        <v>8</v>
      </c>
      <c r="G260" s="18">
        <v>25</v>
      </c>
      <c r="H260" s="18" t="s">
        <v>1561</v>
      </c>
      <c r="I260" s="51" t="s">
        <v>4776</v>
      </c>
      <c r="J260" s="18" t="s">
        <v>3005</v>
      </c>
      <c r="K260" s="19" t="s">
        <v>1441</v>
      </c>
      <c r="L260" s="16" t="s">
        <v>1616</v>
      </c>
      <c r="M260" s="140" t="s">
        <v>1440</v>
      </c>
      <c r="N260" s="58" t="s">
        <v>3005</v>
      </c>
      <c r="P260" s="3">
        <v>25</v>
      </c>
      <c r="Q260" s="1" t="s">
        <v>4743</v>
      </c>
      <c r="R260" s="2">
        <v>50</v>
      </c>
      <c r="S260" s="162" t="s">
        <v>4824</v>
      </c>
      <c r="T260" s="1" t="s">
        <v>4749</v>
      </c>
      <c r="U260" s="18" t="s">
        <v>5519</v>
      </c>
      <c r="V260" s="18" t="s">
        <v>5519</v>
      </c>
      <c r="W260" s="18" t="s">
        <v>3979</v>
      </c>
      <c r="X260" s="18" t="s">
        <v>3978</v>
      </c>
      <c r="Y260" s="132">
        <f t="shared" si="9"/>
        <v>400</v>
      </c>
      <c r="Z260" s="132" t="str">
        <f t="shared" si="10"/>
        <v>0</v>
      </c>
      <c r="AA260" s="372">
        <f t="shared" si="11"/>
        <v>400</v>
      </c>
    </row>
    <row r="261" spans="1:34" s="351" customFormat="1" ht="11.85" customHeight="1" x14ac:dyDescent="0.2">
      <c r="A261" s="16" t="s">
        <v>3955</v>
      </c>
      <c r="B261" s="17">
        <v>220</v>
      </c>
      <c r="C261" s="16" t="s">
        <v>5523</v>
      </c>
      <c r="D261" s="16" t="s">
        <v>4449</v>
      </c>
      <c r="E261" s="18" t="s">
        <v>5516</v>
      </c>
      <c r="F261" s="18">
        <v>8</v>
      </c>
      <c r="G261" s="18">
        <v>25</v>
      </c>
      <c r="H261" s="18" t="s">
        <v>1561</v>
      </c>
      <c r="I261" s="51" t="s">
        <v>4777</v>
      </c>
      <c r="J261" s="18" t="s">
        <v>3005</v>
      </c>
      <c r="K261" s="19" t="s">
        <v>1441</v>
      </c>
      <c r="L261" s="16" t="s">
        <v>1616</v>
      </c>
      <c r="M261" s="140" t="s">
        <v>1440</v>
      </c>
      <c r="N261" s="58" t="s">
        <v>3005</v>
      </c>
      <c r="O261" s="18"/>
      <c r="P261" s="3">
        <v>25</v>
      </c>
      <c r="Q261" s="1" t="s">
        <v>4743</v>
      </c>
      <c r="R261" s="2">
        <v>50</v>
      </c>
      <c r="S261" s="162" t="s">
        <v>4824</v>
      </c>
      <c r="T261" s="1" t="s">
        <v>4750</v>
      </c>
      <c r="U261" s="18" t="s">
        <v>5519</v>
      </c>
      <c r="V261" s="18" t="s">
        <v>5519</v>
      </c>
      <c r="W261" s="18" t="s">
        <v>3979</v>
      </c>
      <c r="X261" s="18" t="s">
        <v>3978</v>
      </c>
      <c r="Y261" s="132">
        <f t="shared" si="9"/>
        <v>400</v>
      </c>
      <c r="Z261" s="132" t="str">
        <f t="shared" si="10"/>
        <v>0</v>
      </c>
      <c r="AA261" s="372">
        <f t="shared" si="11"/>
        <v>400</v>
      </c>
      <c r="AG261" s="28"/>
      <c r="AH261" s="28"/>
    </row>
    <row r="262" spans="1:34" s="351" customFormat="1" ht="11.85" customHeight="1" x14ac:dyDescent="0.2">
      <c r="A262" s="16" t="s">
        <v>3950</v>
      </c>
      <c r="B262" s="17">
        <v>265</v>
      </c>
      <c r="C262" s="16" t="s">
        <v>5523</v>
      </c>
      <c r="D262" s="16" t="s">
        <v>4449</v>
      </c>
      <c r="E262" s="18" t="s">
        <v>5516</v>
      </c>
      <c r="F262" s="18">
        <v>8</v>
      </c>
      <c r="G262" s="18">
        <v>25</v>
      </c>
      <c r="H262" s="18" t="s">
        <v>1561</v>
      </c>
      <c r="I262" s="51" t="s">
        <v>4775</v>
      </c>
      <c r="J262" s="18" t="s">
        <v>3005</v>
      </c>
      <c r="K262" s="19" t="s">
        <v>1441</v>
      </c>
      <c r="L262" s="16" t="s">
        <v>1616</v>
      </c>
      <c r="M262" s="18" t="s">
        <v>4989</v>
      </c>
      <c r="N262" s="58" t="s">
        <v>3005</v>
      </c>
      <c r="O262" s="140"/>
      <c r="P262" s="18">
        <v>25</v>
      </c>
      <c r="Q262" s="16" t="s">
        <v>5528</v>
      </c>
      <c r="R262" s="17">
        <v>109</v>
      </c>
      <c r="S262" s="162" t="s">
        <v>4827</v>
      </c>
      <c r="T262" s="16" t="s">
        <v>4432</v>
      </c>
      <c r="U262" s="18" t="s">
        <v>5519</v>
      </c>
      <c r="V262" s="18" t="s">
        <v>5519</v>
      </c>
      <c r="W262" s="18" t="s">
        <v>3979</v>
      </c>
      <c r="X262" s="18" t="s">
        <v>3978</v>
      </c>
      <c r="Y262" s="132">
        <f t="shared" si="9"/>
        <v>400</v>
      </c>
      <c r="Z262" s="132" t="str">
        <f t="shared" si="10"/>
        <v>0</v>
      </c>
      <c r="AA262" s="372">
        <f t="shared" si="11"/>
        <v>400</v>
      </c>
      <c r="AB262" s="24"/>
      <c r="AC262" s="24"/>
      <c r="AD262" s="28"/>
      <c r="AE262" s="28"/>
      <c r="AF262" s="28"/>
      <c r="AG262" s="28"/>
      <c r="AH262" s="28"/>
    </row>
    <row r="263" spans="1:34" s="351" customFormat="1" ht="11.85" customHeight="1" x14ac:dyDescent="0.2">
      <c r="A263" s="16" t="s">
        <v>4444</v>
      </c>
      <c r="B263" s="17">
        <v>1</v>
      </c>
      <c r="C263" s="16" t="s">
        <v>4038</v>
      </c>
      <c r="D263" s="16" t="s">
        <v>4449</v>
      </c>
      <c r="E263" s="18" t="s">
        <v>5516</v>
      </c>
      <c r="F263" s="18">
        <v>8</v>
      </c>
      <c r="G263" s="18">
        <v>25</v>
      </c>
      <c r="H263" s="18" t="s">
        <v>1561</v>
      </c>
      <c r="I263" s="96" t="s">
        <v>5308</v>
      </c>
      <c r="J263" s="18" t="s">
        <v>3005</v>
      </c>
      <c r="K263" s="19" t="s">
        <v>4069</v>
      </c>
      <c r="L263" s="16" t="s">
        <v>1616</v>
      </c>
      <c r="M263" s="18" t="s">
        <v>4069</v>
      </c>
      <c r="N263" s="58" t="s">
        <v>3005</v>
      </c>
      <c r="O263" s="110" t="s">
        <v>5043</v>
      </c>
      <c r="P263" s="18">
        <v>25</v>
      </c>
      <c r="Q263" s="16" t="s">
        <v>5514</v>
      </c>
      <c r="R263" s="17">
        <v>0</v>
      </c>
      <c r="S263" s="60" t="s">
        <v>5040</v>
      </c>
      <c r="T263" s="16" t="s">
        <v>3859</v>
      </c>
      <c r="U263" s="18" t="s">
        <v>5519</v>
      </c>
      <c r="V263" s="18" t="s">
        <v>5519</v>
      </c>
      <c r="W263" s="18" t="s">
        <v>3979</v>
      </c>
      <c r="X263" s="18" t="s">
        <v>5042</v>
      </c>
      <c r="Y263" s="132">
        <f t="shared" ref="Y263:Y326" si="12">F263*G263*2</f>
        <v>400</v>
      </c>
      <c r="Z263" s="132">
        <f t="shared" ref="Z263:Z326" si="13">IF(X263="N",Y263,"0")</f>
        <v>400</v>
      </c>
      <c r="AA263" s="372" t="str">
        <f t="shared" ref="AA263:AA326" si="14">IF(X263="P",Y263,"0")</f>
        <v>0</v>
      </c>
      <c r="AB263" s="24"/>
      <c r="AC263" s="24"/>
      <c r="AD263" s="28"/>
      <c r="AE263" s="28"/>
      <c r="AF263" s="28"/>
      <c r="AG263" s="28"/>
      <c r="AH263" s="28"/>
    </row>
    <row r="264" spans="1:34" s="351" customFormat="1" ht="11.85" customHeight="1" x14ac:dyDescent="0.2">
      <c r="A264" s="16" t="s">
        <v>4446</v>
      </c>
      <c r="B264" s="17">
        <v>216</v>
      </c>
      <c r="C264" s="16" t="s">
        <v>4447</v>
      </c>
      <c r="D264" s="16" t="s">
        <v>4449</v>
      </c>
      <c r="E264" s="18" t="s">
        <v>5516</v>
      </c>
      <c r="F264" s="18">
        <v>8</v>
      </c>
      <c r="G264" s="18">
        <v>25</v>
      </c>
      <c r="H264" s="18" t="s">
        <v>1561</v>
      </c>
      <c r="I264" s="126" t="s">
        <v>3666</v>
      </c>
      <c r="J264" s="18" t="s">
        <v>3005</v>
      </c>
      <c r="K264" s="19" t="s">
        <v>4069</v>
      </c>
      <c r="L264" s="16" t="s">
        <v>1616</v>
      </c>
      <c r="M264" s="18" t="s">
        <v>4069</v>
      </c>
      <c r="N264" s="58" t="s">
        <v>3005</v>
      </c>
      <c r="O264" s="110" t="s">
        <v>5044</v>
      </c>
      <c r="P264" s="18">
        <v>25</v>
      </c>
      <c r="Q264" s="16" t="s">
        <v>5514</v>
      </c>
      <c r="R264" s="17">
        <v>0</v>
      </c>
      <c r="S264" s="60" t="s">
        <v>5040</v>
      </c>
      <c r="T264" s="16" t="s">
        <v>3868</v>
      </c>
      <c r="U264" s="18" t="s">
        <v>5519</v>
      </c>
      <c r="V264" s="18" t="s">
        <v>5519</v>
      </c>
      <c r="W264" s="18" t="s">
        <v>3979</v>
      </c>
      <c r="X264" s="18" t="s">
        <v>5042</v>
      </c>
      <c r="Y264" s="132">
        <f t="shared" si="12"/>
        <v>400</v>
      </c>
      <c r="Z264" s="132">
        <f t="shared" si="13"/>
        <v>400</v>
      </c>
      <c r="AA264" s="372" t="str">
        <f t="shared" si="14"/>
        <v>0</v>
      </c>
      <c r="AB264" s="24"/>
      <c r="AC264" s="24"/>
      <c r="AD264" s="28"/>
      <c r="AE264" s="28"/>
      <c r="AF264" s="28"/>
      <c r="AG264" s="28"/>
      <c r="AH264" s="28"/>
    </row>
    <row r="265" spans="1:34" s="351" customFormat="1" ht="11.85" customHeight="1" x14ac:dyDescent="0.2">
      <c r="A265" s="16" t="s">
        <v>4446</v>
      </c>
      <c r="B265" s="17">
        <v>216</v>
      </c>
      <c r="C265" s="16" t="s">
        <v>4447</v>
      </c>
      <c r="D265" s="16" t="s">
        <v>4449</v>
      </c>
      <c r="E265" s="18" t="s">
        <v>5516</v>
      </c>
      <c r="F265" s="18">
        <v>8</v>
      </c>
      <c r="G265" s="18">
        <v>25</v>
      </c>
      <c r="H265" s="18" t="s">
        <v>1561</v>
      </c>
      <c r="I265" s="126" t="s">
        <v>3666</v>
      </c>
      <c r="J265" s="18" t="s">
        <v>3005</v>
      </c>
      <c r="K265" s="19" t="s">
        <v>4069</v>
      </c>
      <c r="L265" s="16" t="s">
        <v>1616</v>
      </c>
      <c r="M265" s="18" t="s">
        <v>4069</v>
      </c>
      <c r="N265" s="58" t="s">
        <v>3005</v>
      </c>
      <c r="O265" s="110" t="s">
        <v>5044</v>
      </c>
      <c r="P265" s="18">
        <v>25</v>
      </c>
      <c r="Q265" s="16" t="s">
        <v>5514</v>
      </c>
      <c r="R265" s="17">
        <v>0</v>
      </c>
      <c r="S265" s="60" t="s">
        <v>5040</v>
      </c>
      <c r="T265" s="16" t="s">
        <v>3868</v>
      </c>
      <c r="U265" s="18" t="s">
        <v>5519</v>
      </c>
      <c r="V265" s="18" t="s">
        <v>5519</v>
      </c>
      <c r="W265" s="18" t="s">
        <v>3979</v>
      </c>
      <c r="X265" s="18" t="s">
        <v>5042</v>
      </c>
      <c r="Y265" s="132">
        <f t="shared" si="12"/>
        <v>400</v>
      </c>
      <c r="Z265" s="132">
        <f t="shared" si="13"/>
        <v>400</v>
      </c>
      <c r="AA265" s="372" t="str">
        <f t="shared" si="14"/>
        <v>0</v>
      </c>
      <c r="AB265" s="24"/>
      <c r="AC265" s="24"/>
      <c r="AD265" s="28"/>
      <c r="AE265" s="28"/>
      <c r="AF265" s="28"/>
      <c r="AG265" s="28"/>
      <c r="AH265" s="28"/>
    </row>
    <row r="266" spans="1:34" s="351" customFormat="1" ht="11.85" customHeight="1" x14ac:dyDescent="0.2">
      <c r="A266" s="16" t="s">
        <v>4446</v>
      </c>
      <c r="B266" s="17">
        <v>216</v>
      </c>
      <c r="C266" s="16" t="s">
        <v>4447</v>
      </c>
      <c r="D266" s="16" t="s">
        <v>4449</v>
      </c>
      <c r="E266" s="18" t="s">
        <v>5516</v>
      </c>
      <c r="F266" s="18">
        <v>8</v>
      </c>
      <c r="G266" s="18">
        <v>25</v>
      </c>
      <c r="H266" s="18" t="s">
        <v>1561</v>
      </c>
      <c r="I266" s="126" t="s">
        <v>3666</v>
      </c>
      <c r="J266" s="18" t="s">
        <v>3005</v>
      </c>
      <c r="K266" s="19" t="s">
        <v>4069</v>
      </c>
      <c r="L266" s="16" t="s">
        <v>1616</v>
      </c>
      <c r="M266" s="18" t="s">
        <v>4069</v>
      </c>
      <c r="N266" s="58" t="s">
        <v>3005</v>
      </c>
      <c r="O266" s="110" t="s">
        <v>5043</v>
      </c>
      <c r="P266" s="18">
        <v>25</v>
      </c>
      <c r="Q266" s="16" t="s">
        <v>5514</v>
      </c>
      <c r="R266" s="17">
        <v>0</v>
      </c>
      <c r="S266" s="60" t="s">
        <v>5040</v>
      </c>
      <c r="T266" s="16" t="s">
        <v>3859</v>
      </c>
      <c r="U266" s="18" t="s">
        <v>5519</v>
      </c>
      <c r="V266" s="18" t="s">
        <v>5519</v>
      </c>
      <c r="W266" s="18" t="s">
        <v>3979</v>
      </c>
      <c r="X266" s="18" t="s">
        <v>5042</v>
      </c>
      <c r="Y266" s="132">
        <f t="shared" si="12"/>
        <v>400</v>
      </c>
      <c r="Z266" s="132">
        <f t="shared" si="13"/>
        <v>400</v>
      </c>
      <c r="AA266" s="372" t="str">
        <f t="shared" si="14"/>
        <v>0</v>
      </c>
      <c r="AB266" s="24"/>
      <c r="AC266" s="24"/>
      <c r="AD266" s="28"/>
      <c r="AE266" s="28"/>
      <c r="AF266" s="28"/>
      <c r="AG266" s="28"/>
      <c r="AH266" s="28"/>
    </row>
    <row r="267" spans="1:34" s="351" customFormat="1" ht="11.85" customHeight="1" x14ac:dyDescent="0.2">
      <c r="A267" s="16" t="s">
        <v>4446</v>
      </c>
      <c r="B267" s="17">
        <v>216</v>
      </c>
      <c r="C267" s="16" t="s">
        <v>4447</v>
      </c>
      <c r="D267" s="16" t="s">
        <v>4449</v>
      </c>
      <c r="E267" s="18" t="s">
        <v>5516</v>
      </c>
      <c r="F267" s="18">
        <v>8</v>
      </c>
      <c r="G267" s="18">
        <v>25</v>
      </c>
      <c r="H267" s="18" t="s">
        <v>1561</v>
      </c>
      <c r="I267" s="126" t="s">
        <v>3666</v>
      </c>
      <c r="J267" s="18" t="s">
        <v>3005</v>
      </c>
      <c r="K267" s="19" t="s">
        <v>4069</v>
      </c>
      <c r="L267" s="16" t="s">
        <v>1616</v>
      </c>
      <c r="M267" s="18" t="s">
        <v>4069</v>
      </c>
      <c r="N267" s="58" t="s">
        <v>3005</v>
      </c>
      <c r="O267" s="110" t="s">
        <v>2363</v>
      </c>
      <c r="P267" s="18">
        <v>25</v>
      </c>
      <c r="Q267" s="16" t="s">
        <v>5523</v>
      </c>
      <c r="R267" s="17">
        <v>0</v>
      </c>
      <c r="S267" s="60" t="s">
        <v>5040</v>
      </c>
      <c r="T267" s="16" t="s">
        <v>3869</v>
      </c>
      <c r="U267" s="18" t="s">
        <v>5519</v>
      </c>
      <c r="V267" s="18" t="s">
        <v>5519</v>
      </c>
      <c r="W267" s="18" t="s">
        <v>3979</v>
      </c>
      <c r="X267" s="18" t="s">
        <v>5042</v>
      </c>
      <c r="Y267" s="132">
        <f t="shared" si="12"/>
        <v>400</v>
      </c>
      <c r="Z267" s="132">
        <f t="shared" si="13"/>
        <v>400</v>
      </c>
      <c r="AA267" s="372" t="str">
        <f t="shared" si="14"/>
        <v>0</v>
      </c>
      <c r="AB267" s="24"/>
      <c r="AC267" s="24"/>
      <c r="AD267" s="28"/>
      <c r="AE267" s="28"/>
      <c r="AF267" s="28"/>
      <c r="AG267" s="28"/>
      <c r="AH267" s="28"/>
    </row>
    <row r="268" spans="1:34" s="351" customFormat="1" ht="11.85" customHeight="1" x14ac:dyDescent="0.2">
      <c r="A268" s="16" t="s">
        <v>4446</v>
      </c>
      <c r="B268" s="17">
        <v>216</v>
      </c>
      <c r="C268" s="16" t="s">
        <v>4447</v>
      </c>
      <c r="D268" s="16" t="s">
        <v>4449</v>
      </c>
      <c r="E268" s="18" t="s">
        <v>5516</v>
      </c>
      <c r="F268" s="18">
        <v>8</v>
      </c>
      <c r="G268" s="18">
        <v>25</v>
      </c>
      <c r="H268" s="18" t="s">
        <v>1561</v>
      </c>
      <c r="I268" s="126" t="s">
        <v>3666</v>
      </c>
      <c r="J268" s="18" t="s">
        <v>3005</v>
      </c>
      <c r="K268" s="19" t="s">
        <v>4069</v>
      </c>
      <c r="L268" s="16" t="s">
        <v>1616</v>
      </c>
      <c r="M268" s="18" t="s">
        <v>4069</v>
      </c>
      <c r="N268" s="58" t="s">
        <v>3005</v>
      </c>
      <c r="O268" s="110" t="s">
        <v>2363</v>
      </c>
      <c r="P268" s="18">
        <v>25</v>
      </c>
      <c r="Q268" s="16" t="s">
        <v>5523</v>
      </c>
      <c r="R268" s="17">
        <v>0</v>
      </c>
      <c r="S268" s="60" t="s">
        <v>5040</v>
      </c>
      <c r="T268" s="16" t="s">
        <v>3869</v>
      </c>
      <c r="U268" s="18" t="s">
        <v>5519</v>
      </c>
      <c r="V268" s="18" t="s">
        <v>5519</v>
      </c>
      <c r="W268" s="18" t="s">
        <v>3979</v>
      </c>
      <c r="X268" s="18" t="s">
        <v>5042</v>
      </c>
      <c r="Y268" s="132">
        <f t="shared" si="12"/>
        <v>400</v>
      </c>
      <c r="Z268" s="132">
        <f t="shared" si="13"/>
        <v>400</v>
      </c>
      <c r="AA268" s="372" t="str">
        <f t="shared" si="14"/>
        <v>0</v>
      </c>
      <c r="AB268" s="24"/>
      <c r="AC268" s="24"/>
      <c r="AD268" s="28"/>
      <c r="AE268" s="28"/>
      <c r="AF268" s="28"/>
      <c r="AG268" s="28"/>
      <c r="AH268" s="28"/>
    </row>
    <row r="269" spans="1:34" s="351" customFormat="1" ht="11.85" customHeight="1" x14ac:dyDescent="0.2">
      <c r="A269" s="16" t="s">
        <v>4444</v>
      </c>
      <c r="B269" s="17">
        <v>1</v>
      </c>
      <c r="C269" s="16" t="s">
        <v>4038</v>
      </c>
      <c r="D269" s="16" t="s">
        <v>4449</v>
      </c>
      <c r="E269" s="18" t="s">
        <v>5516</v>
      </c>
      <c r="F269" s="18">
        <v>8</v>
      </c>
      <c r="G269" s="18">
        <v>25</v>
      </c>
      <c r="H269" s="18" t="s">
        <v>1561</v>
      </c>
      <c r="I269" s="96" t="s">
        <v>5308</v>
      </c>
      <c r="J269" s="18" t="s">
        <v>3005</v>
      </c>
      <c r="K269" s="19" t="s">
        <v>4069</v>
      </c>
      <c r="L269" s="16" t="s">
        <v>1616</v>
      </c>
      <c r="M269" s="18" t="s">
        <v>4979</v>
      </c>
      <c r="N269" s="58" t="s">
        <v>3005</v>
      </c>
      <c r="O269" s="83" t="s">
        <v>4069</v>
      </c>
      <c r="P269" s="18">
        <v>25</v>
      </c>
      <c r="Q269" s="16" t="s">
        <v>5514</v>
      </c>
      <c r="R269" s="17">
        <v>12.5</v>
      </c>
      <c r="S269" s="60" t="s">
        <v>5040</v>
      </c>
      <c r="T269" s="16" t="s">
        <v>5508</v>
      </c>
      <c r="U269" s="18" t="s">
        <v>5519</v>
      </c>
      <c r="V269" s="18" t="s">
        <v>5519</v>
      </c>
      <c r="W269" s="18" t="s">
        <v>3979</v>
      </c>
      <c r="X269" s="18" t="s">
        <v>5042</v>
      </c>
      <c r="Y269" s="132">
        <f t="shared" si="12"/>
        <v>400</v>
      </c>
      <c r="Z269" s="132">
        <f t="shared" si="13"/>
        <v>400</v>
      </c>
      <c r="AA269" s="372" t="str">
        <f t="shared" si="14"/>
        <v>0</v>
      </c>
      <c r="AB269" s="18"/>
      <c r="AC269" s="18"/>
      <c r="AD269" s="28"/>
      <c r="AE269" s="28"/>
      <c r="AF269" s="28"/>
      <c r="AG269" s="28"/>
      <c r="AH269" s="28"/>
    </row>
    <row r="270" spans="1:34" s="18" customFormat="1" ht="11.85" customHeight="1" x14ac:dyDescent="0.2">
      <c r="A270" s="16" t="s">
        <v>4446</v>
      </c>
      <c r="B270" s="17">
        <v>216</v>
      </c>
      <c r="C270" s="16" t="s">
        <v>4447</v>
      </c>
      <c r="D270" s="16" t="s">
        <v>4449</v>
      </c>
      <c r="E270" s="18" t="s">
        <v>5516</v>
      </c>
      <c r="F270" s="18">
        <v>8</v>
      </c>
      <c r="G270" s="18">
        <v>25</v>
      </c>
      <c r="H270" s="18" t="s">
        <v>1561</v>
      </c>
      <c r="I270" s="127" t="s">
        <v>3666</v>
      </c>
      <c r="J270" s="18" t="s">
        <v>3005</v>
      </c>
      <c r="K270" s="19" t="s">
        <v>4069</v>
      </c>
      <c r="L270" s="16" t="s">
        <v>1616</v>
      </c>
      <c r="M270" s="18" t="s">
        <v>1611</v>
      </c>
      <c r="N270" s="58" t="s">
        <v>3005</v>
      </c>
      <c r="O270" s="140" t="s">
        <v>1476</v>
      </c>
      <c r="P270" s="18">
        <v>25</v>
      </c>
      <c r="Q270" s="16" t="s">
        <v>5514</v>
      </c>
      <c r="R270" s="17">
        <v>12.5</v>
      </c>
      <c r="S270" s="162" t="s">
        <v>5040</v>
      </c>
      <c r="T270" s="16" t="s">
        <v>3933</v>
      </c>
      <c r="U270" s="18" t="s">
        <v>5519</v>
      </c>
      <c r="V270" s="18" t="s">
        <v>5519</v>
      </c>
      <c r="W270" s="18" t="s">
        <v>3979</v>
      </c>
      <c r="X270" s="18" t="s">
        <v>5042</v>
      </c>
      <c r="Y270" s="132">
        <f t="shared" si="12"/>
        <v>400</v>
      </c>
      <c r="Z270" s="132">
        <f t="shared" si="13"/>
        <v>400</v>
      </c>
      <c r="AA270" s="372" t="str">
        <f t="shared" si="14"/>
        <v>0</v>
      </c>
    </row>
    <row r="271" spans="1:34" s="351" customFormat="1" ht="11.85" customHeight="1" x14ac:dyDescent="0.2">
      <c r="A271" s="1" t="s">
        <v>4754</v>
      </c>
      <c r="B271" s="2">
        <v>60</v>
      </c>
      <c r="C271" s="16" t="s">
        <v>4743</v>
      </c>
      <c r="D271" s="16" t="s">
        <v>4449</v>
      </c>
      <c r="E271" s="18" t="s">
        <v>5516</v>
      </c>
      <c r="F271" s="18">
        <v>8</v>
      </c>
      <c r="G271" s="18">
        <v>25</v>
      </c>
      <c r="H271" s="18" t="s">
        <v>1561</v>
      </c>
      <c r="I271" s="18"/>
      <c r="J271" s="18" t="s">
        <v>3005</v>
      </c>
      <c r="K271" s="51" t="s">
        <v>4434</v>
      </c>
      <c r="L271" s="16" t="s">
        <v>1616</v>
      </c>
      <c r="M271" s="18" t="s">
        <v>4434</v>
      </c>
      <c r="N271" s="58" t="s">
        <v>3005</v>
      </c>
      <c r="O271" s="140"/>
      <c r="P271" s="18">
        <v>25</v>
      </c>
      <c r="Q271" s="16" t="s">
        <v>5514</v>
      </c>
      <c r="R271" s="17">
        <v>24.65</v>
      </c>
      <c r="S271" s="162" t="s">
        <v>5040</v>
      </c>
      <c r="T271" s="16" t="s">
        <v>4435</v>
      </c>
      <c r="U271" s="18" t="s">
        <v>5519</v>
      </c>
      <c r="V271" s="18" t="s">
        <v>5519</v>
      </c>
      <c r="W271" s="18" t="s">
        <v>3979</v>
      </c>
      <c r="X271" s="18" t="s">
        <v>5042</v>
      </c>
      <c r="Y271" s="132">
        <f t="shared" si="12"/>
        <v>400</v>
      </c>
      <c r="Z271" s="132">
        <f t="shared" si="13"/>
        <v>400</v>
      </c>
      <c r="AA271" s="372" t="str">
        <f t="shared" si="14"/>
        <v>0</v>
      </c>
      <c r="AB271" s="24"/>
      <c r="AC271" s="24"/>
      <c r="AD271" s="28"/>
      <c r="AE271" s="28"/>
      <c r="AF271" s="28"/>
      <c r="AG271" s="28"/>
      <c r="AH271" s="28"/>
    </row>
    <row r="272" spans="1:34" s="351" customFormat="1" ht="11.85" customHeight="1" x14ac:dyDescent="0.2">
      <c r="A272" s="16" t="s">
        <v>3878</v>
      </c>
      <c r="B272" s="17">
        <v>290.5</v>
      </c>
      <c r="C272" s="16" t="s">
        <v>5514</v>
      </c>
      <c r="D272" s="16" t="s">
        <v>4449</v>
      </c>
      <c r="E272" s="18" t="s">
        <v>5516</v>
      </c>
      <c r="F272" s="18">
        <v>8</v>
      </c>
      <c r="G272" s="18">
        <v>25</v>
      </c>
      <c r="H272" s="18" t="s">
        <v>1561</v>
      </c>
      <c r="I272" s="131" t="s">
        <v>1449</v>
      </c>
      <c r="J272" s="18" t="s">
        <v>3005</v>
      </c>
      <c r="K272" s="19" t="s">
        <v>4138</v>
      </c>
      <c r="L272" s="16" t="s">
        <v>1616</v>
      </c>
      <c r="M272" s="140" t="s">
        <v>1440</v>
      </c>
      <c r="N272" s="58" t="s">
        <v>3005</v>
      </c>
      <c r="O272" s="18"/>
      <c r="P272" s="3">
        <v>25</v>
      </c>
      <c r="Q272" s="1" t="s">
        <v>4743</v>
      </c>
      <c r="R272" s="2">
        <v>50</v>
      </c>
      <c r="S272" s="162" t="s">
        <v>5040</v>
      </c>
      <c r="T272" s="1" t="s">
        <v>4751</v>
      </c>
      <c r="U272" s="18" t="s">
        <v>5519</v>
      </c>
      <c r="V272" s="18" t="s">
        <v>5519</v>
      </c>
      <c r="W272" s="18" t="s">
        <v>3979</v>
      </c>
      <c r="X272" s="18" t="s">
        <v>5042</v>
      </c>
      <c r="Y272" s="132">
        <f t="shared" si="12"/>
        <v>400</v>
      </c>
      <c r="Z272" s="132">
        <f t="shared" si="13"/>
        <v>400</v>
      </c>
      <c r="AA272" s="372" t="str">
        <f t="shared" si="14"/>
        <v>0</v>
      </c>
      <c r="AB272" s="24"/>
      <c r="AC272" s="24"/>
      <c r="AD272" s="28"/>
      <c r="AE272" s="28"/>
      <c r="AF272" s="28"/>
      <c r="AG272" s="28"/>
      <c r="AH272" s="28"/>
    </row>
    <row r="273" spans="1:34" s="351" customFormat="1" ht="11.85" customHeight="1" x14ac:dyDescent="0.2">
      <c r="A273" s="16" t="s">
        <v>4446</v>
      </c>
      <c r="B273" s="17">
        <v>216</v>
      </c>
      <c r="C273" s="16" t="s">
        <v>4447</v>
      </c>
      <c r="D273" s="16" t="s">
        <v>4449</v>
      </c>
      <c r="E273" s="18" t="s">
        <v>5516</v>
      </c>
      <c r="F273" s="18">
        <v>8</v>
      </c>
      <c r="G273" s="18">
        <v>25</v>
      </c>
      <c r="H273" s="18" t="s">
        <v>1561</v>
      </c>
      <c r="I273" s="126" t="s">
        <v>3666</v>
      </c>
      <c r="J273" s="18" t="s">
        <v>3005</v>
      </c>
      <c r="K273" s="19" t="s">
        <v>4069</v>
      </c>
      <c r="L273" s="16" t="s">
        <v>1616</v>
      </c>
      <c r="M273" s="140" t="s">
        <v>4069</v>
      </c>
      <c r="N273" s="58" t="s">
        <v>3005</v>
      </c>
      <c r="O273" s="140" t="s">
        <v>4786</v>
      </c>
      <c r="P273" s="3">
        <v>25</v>
      </c>
      <c r="Q273" s="1" t="s">
        <v>4743</v>
      </c>
      <c r="R273" s="2">
        <v>52</v>
      </c>
      <c r="S273" s="60" t="s">
        <v>5040</v>
      </c>
      <c r="T273" s="1" t="s">
        <v>4745</v>
      </c>
      <c r="U273" s="18" t="s">
        <v>5519</v>
      </c>
      <c r="V273" s="18" t="s">
        <v>5519</v>
      </c>
      <c r="W273" s="18" t="s">
        <v>3979</v>
      </c>
      <c r="X273" s="18" t="s">
        <v>5042</v>
      </c>
      <c r="Y273" s="132">
        <f t="shared" si="12"/>
        <v>400</v>
      </c>
      <c r="Z273" s="132">
        <f t="shared" si="13"/>
        <v>400</v>
      </c>
      <c r="AA273" s="372" t="str">
        <f t="shared" si="14"/>
        <v>0</v>
      </c>
      <c r="AB273" s="24"/>
      <c r="AC273" s="24"/>
      <c r="AD273" s="28"/>
      <c r="AE273" s="28"/>
      <c r="AF273" s="28"/>
      <c r="AG273" s="28"/>
      <c r="AH273" s="28"/>
    </row>
    <row r="274" spans="1:34" s="351" customFormat="1" ht="11.85" customHeight="1" x14ac:dyDescent="0.2">
      <c r="A274" s="16" t="s">
        <v>4444</v>
      </c>
      <c r="B274" s="17">
        <v>1</v>
      </c>
      <c r="C274" s="16" t="s">
        <v>4038</v>
      </c>
      <c r="D274" s="16" t="s">
        <v>4449</v>
      </c>
      <c r="E274" s="18" t="s">
        <v>5516</v>
      </c>
      <c r="F274" s="18">
        <v>8</v>
      </c>
      <c r="G274" s="18">
        <v>25</v>
      </c>
      <c r="H274" s="18" t="s">
        <v>1561</v>
      </c>
      <c r="I274" s="96" t="s">
        <v>5308</v>
      </c>
      <c r="J274" s="18" t="s">
        <v>3005</v>
      </c>
      <c r="K274" s="19" t="s">
        <v>4069</v>
      </c>
      <c r="L274" s="16" t="s">
        <v>1616</v>
      </c>
      <c r="M274" s="118" t="s">
        <v>4069</v>
      </c>
      <c r="N274" s="58" t="s">
        <v>3005</v>
      </c>
      <c r="O274" s="119" t="s">
        <v>3782</v>
      </c>
      <c r="P274" s="118">
        <v>25</v>
      </c>
      <c r="Q274" s="16" t="s">
        <v>1195</v>
      </c>
      <c r="R274" s="17">
        <v>52.5</v>
      </c>
      <c r="S274" s="60" t="s">
        <v>5040</v>
      </c>
      <c r="T274" s="16" t="s">
        <v>1201</v>
      </c>
      <c r="U274" s="18" t="s">
        <v>5519</v>
      </c>
      <c r="V274" s="18" t="s">
        <v>5519</v>
      </c>
      <c r="W274" s="18" t="s">
        <v>3979</v>
      </c>
      <c r="X274" s="18" t="s">
        <v>5042</v>
      </c>
      <c r="Y274" s="132">
        <f t="shared" si="12"/>
        <v>400</v>
      </c>
      <c r="Z274" s="132">
        <f t="shared" si="13"/>
        <v>400</v>
      </c>
      <c r="AA274" s="372" t="str">
        <f t="shared" si="14"/>
        <v>0</v>
      </c>
      <c r="AB274" s="24"/>
      <c r="AC274" s="24"/>
      <c r="AD274" s="28"/>
      <c r="AE274" s="28"/>
      <c r="AF274" s="28"/>
      <c r="AG274" s="28"/>
      <c r="AH274" s="28"/>
    </row>
    <row r="275" spans="1:34" s="351" customFormat="1" ht="11.85" customHeight="1" x14ac:dyDescent="0.2">
      <c r="A275" s="1" t="s">
        <v>4794</v>
      </c>
      <c r="B275" s="2">
        <v>48.29</v>
      </c>
      <c r="C275" s="267" t="s">
        <v>1419</v>
      </c>
      <c r="D275" s="16" t="s">
        <v>4449</v>
      </c>
      <c r="E275" s="18" t="s">
        <v>5516</v>
      </c>
      <c r="F275" s="18">
        <v>8</v>
      </c>
      <c r="G275" s="18">
        <v>25</v>
      </c>
      <c r="H275" s="18" t="s">
        <v>1561</v>
      </c>
      <c r="I275" s="107" t="s">
        <v>1438</v>
      </c>
      <c r="J275" s="18" t="s">
        <v>3005</v>
      </c>
      <c r="K275" s="251" t="s">
        <v>4541</v>
      </c>
      <c r="L275" s="16" t="s">
        <v>1616</v>
      </c>
      <c r="M275" s="116" t="s">
        <v>4541</v>
      </c>
      <c r="N275" s="58" t="s">
        <v>3005</v>
      </c>
      <c r="O275" s="116"/>
      <c r="P275" s="18">
        <v>25</v>
      </c>
      <c r="Q275" s="1" t="s">
        <v>4743</v>
      </c>
      <c r="R275" s="2">
        <v>54</v>
      </c>
      <c r="S275" s="162" t="s">
        <v>5040</v>
      </c>
      <c r="T275" s="1" t="s">
        <v>4795</v>
      </c>
      <c r="U275" s="3" t="s">
        <v>5519</v>
      </c>
      <c r="V275" s="18" t="s">
        <v>5519</v>
      </c>
      <c r="W275" s="18" t="s">
        <v>3979</v>
      </c>
      <c r="X275" s="18" t="s">
        <v>5042</v>
      </c>
      <c r="Y275" s="132">
        <f t="shared" si="12"/>
        <v>400</v>
      </c>
      <c r="Z275" s="132">
        <f t="shared" si="13"/>
        <v>400</v>
      </c>
      <c r="AA275" s="372" t="str">
        <f t="shared" si="14"/>
        <v>0</v>
      </c>
      <c r="AB275" s="24"/>
      <c r="AC275" s="24"/>
      <c r="AD275" s="28"/>
      <c r="AE275" s="28"/>
      <c r="AF275" s="28"/>
      <c r="AG275" s="28"/>
      <c r="AH275" s="28"/>
    </row>
    <row r="276" spans="1:34" s="351" customFormat="1" ht="11.85" customHeight="1" x14ac:dyDescent="0.2">
      <c r="A276" s="16" t="s">
        <v>4444</v>
      </c>
      <c r="B276" s="17">
        <v>1</v>
      </c>
      <c r="C276" s="16" t="s">
        <v>4038</v>
      </c>
      <c r="D276" s="16" t="s">
        <v>4449</v>
      </c>
      <c r="E276" s="18" t="s">
        <v>5516</v>
      </c>
      <c r="F276" s="18">
        <v>8</v>
      </c>
      <c r="G276" s="18">
        <v>25</v>
      </c>
      <c r="H276" s="18" t="s">
        <v>1561</v>
      </c>
      <c r="I276" s="96" t="s">
        <v>5308</v>
      </c>
      <c r="J276" s="18" t="s">
        <v>3005</v>
      </c>
      <c r="K276" s="19" t="s">
        <v>4069</v>
      </c>
      <c r="L276" s="16" t="s">
        <v>1616</v>
      </c>
      <c r="M276" s="118" t="s">
        <v>4069</v>
      </c>
      <c r="N276" s="58" t="s">
        <v>3005</v>
      </c>
      <c r="O276" s="119" t="s">
        <v>3781</v>
      </c>
      <c r="P276" s="118">
        <v>25</v>
      </c>
      <c r="Q276" s="16" t="s">
        <v>1195</v>
      </c>
      <c r="R276" s="17">
        <v>55</v>
      </c>
      <c r="S276" s="60" t="s">
        <v>5040</v>
      </c>
      <c r="T276" s="16" t="s">
        <v>1202</v>
      </c>
      <c r="U276" s="18" t="s">
        <v>5519</v>
      </c>
      <c r="V276" s="18" t="s">
        <v>5519</v>
      </c>
      <c r="W276" s="18" t="s">
        <v>3979</v>
      </c>
      <c r="X276" s="18" t="s">
        <v>5042</v>
      </c>
      <c r="Y276" s="132">
        <f t="shared" si="12"/>
        <v>400</v>
      </c>
      <c r="Z276" s="132">
        <f t="shared" si="13"/>
        <v>400</v>
      </c>
      <c r="AA276" s="372" t="str">
        <f t="shared" si="14"/>
        <v>0</v>
      </c>
      <c r="AB276" s="24"/>
      <c r="AC276" s="24"/>
      <c r="AD276" s="28"/>
      <c r="AE276" s="28"/>
      <c r="AF276" s="28"/>
      <c r="AG276" s="28"/>
      <c r="AH276" s="28"/>
    </row>
    <row r="277" spans="1:34" s="351" customFormat="1" ht="11.85" customHeight="1" x14ac:dyDescent="0.2">
      <c r="A277" s="16" t="s">
        <v>4446</v>
      </c>
      <c r="B277" s="17">
        <v>216</v>
      </c>
      <c r="C277" s="16" t="s">
        <v>4447</v>
      </c>
      <c r="D277" s="16" t="s">
        <v>4449</v>
      </c>
      <c r="E277" s="18" t="s">
        <v>5516</v>
      </c>
      <c r="F277" s="18">
        <v>8</v>
      </c>
      <c r="G277" s="18">
        <v>25</v>
      </c>
      <c r="H277" s="18" t="s">
        <v>1561</v>
      </c>
      <c r="I277" s="127" t="s">
        <v>3666</v>
      </c>
      <c r="J277" s="18" t="s">
        <v>3005</v>
      </c>
      <c r="K277" s="19" t="s">
        <v>4069</v>
      </c>
      <c r="L277" s="16" t="s">
        <v>1616</v>
      </c>
      <c r="M277" s="116" t="s">
        <v>4979</v>
      </c>
      <c r="N277" s="58" t="s">
        <v>3005</v>
      </c>
      <c r="O277" s="83" t="s">
        <v>4069</v>
      </c>
      <c r="P277" s="18">
        <v>25</v>
      </c>
      <c r="Q277" s="1" t="s">
        <v>4743</v>
      </c>
      <c r="R277" s="2">
        <v>55</v>
      </c>
      <c r="S277" s="162" t="s">
        <v>5040</v>
      </c>
      <c r="T277" s="1" t="s">
        <v>4791</v>
      </c>
      <c r="U277" s="3" t="s">
        <v>5519</v>
      </c>
      <c r="V277" s="18" t="s">
        <v>5519</v>
      </c>
      <c r="W277" s="18" t="s">
        <v>3979</v>
      </c>
      <c r="X277" s="18" t="s">
        <v>5042</v>
      </c>
      <c r="Y277" s="132">
        <f t="shared" si="12"/>
        <v>400</v>
      </c>
      <c r="Z277" s="132">
        <f t="shared" si="13"/>
        <v>400</v>
      </c>
      <c r="AA277" s="372" t="str">
        <f t="shared" si="14"/>
        <v>0</v>
      </c>
      <c r="AB277" s="24"/>
      <c r="AC277" s="24"/>
      <c r="AD277" s="28"/>
      <c r="AE277" s="28"/>
      <c r="AF277" s="28"/>
      <c r="AG277" s="28"/>
      <c r="AH277" s="28"/>
    </row>
    <row r="278" spans="1:34" s="351" customFormat="1" ht="11.85" customHeight="1" x14ac:dyDescent="0.2">
      <c r="A278" s="16" t="s">
        <v>1194</v>
      </c>
      <c r="B278" s="17">
        <v>55</v>
      </c>
      <c r="C278" s="16" t="s">
        <v>1195</v>
      </c>
      <c r="D278" s="16" t="s">
        <v>4449</v>
      </c>
      <c r="E278" s="18" t="s">
        <v>5516</v>
      </c>
      <c r="F278" s="18">
        <v>8</v>
      </c>
      <c r="G278" s="18">
        <v>25</v>
      </c>
      <c r="H278" s="18" t="s">
        <v>1561</v>
      </c>
      <c r="I278" s="51"/>
      <c r="J278" s="18" t="s">
        <v>3005</v>
      </c>
      <c r="K278" s="19" t="s">
        <v>4978</v>
      </c>
      <c r="L278" s="16" t="s">
        <v>1616</v>
      </c>
      <c r="M278" s="18" t="s">
        <v>4283</v>
      </c>
      <c r="N278" s="58" t="s">
        <v>3005</v>
      </c>
      <c r="O278" s="140" t="s">
        <v>4758</v>
      </c>
      <c r="P278" s="18">
        <v>25</v>
      </c>
      <c r="Q278" s="16" t="s">
        <v>3792</v>
      </c>
      <c r="R278" s="17">
        <v>57</v>
      </c>
      <c r="S278" s="60" t="s">
        <v>5040</v>
      </c>
      <c r="T278" s="16" t="s">
        <v>3802</v>
      </c>
      <c r="U278" s="18" t="s">
        <v>5519</v>
      </c>
      <c r="V278" s="18" t="s">
        <v>5519</v>
      </c>
      <c r="W278" s="18" t="s">
        <v>3979</v>
      </c>
      <c r="X278" s="18" t="s">
        <v>5042</v>
      </c>
      <c r="Y278" s="132">
        <f t="shared" si="12"/>
        <v>400</v>
      </c>
      <c r="Z278" s="132">
        <f t="shared" si="13"/>
        <v>400</v>
      </c>
      <c r="AA278" s="372" t="str">
        <f t="shared" si="14"/>
        <v>0</v>
      </c>
      <c r="AB278" s="24"/>
      <c r="AC278" s="24"/>
      <c r="AD278" s="28"/>
      <c r="AE278" s="28"/>
      <c r="AF278" s="28"/>
      <c r="AG278" s="28"/>
      <c r="AH278" s="28"/>
    </row>
    <row r="279" spans="1:34" s="351" customFormat="1" ht="11.85" customHeight="1" x14ac:dyDescent="0.2">
      <c r="A279" s="1" t="s">
        <v>4797</v>
      </c>
      <c r="B279" s="2">
        <v>48.29</v>
      </c>
      <c r="C279" s="267" t="s">
        <v>1419</v>
      </c>
      <c r="D279" s="16" t="s">
        <v>4449</v>
      </c>
      <c r="E279" s="18" t="s">
        <v>5516</v>
      </c>
      <c r="F279" s="18">
        <v>8</v>
      </c>
      <c r="G279" s="18">
        <v>25</v>
      </c>
      <c r="H279" s="18" t="s">
        <v>1561</v>
      </c>
      <c r="I279" s="107" t="s">
        <v>1438</v>
      </c>
      <c r="J279" s="18" t="s">
        <v>3005</v>
      </c>
      <c r="K279" s="251" t="s">
        <v>4541</v>
      </c>
      <c r="L279" s="16" t="s">
        <v>1616</v>
      </c>
      <c r="M279" s="118" t="s">
        <v>4300</v>
      </c>
      <c r="N279" s="58" t="s">
        <v>3005</v>
      </c>
      <c r="O279" s="116" t="s">
        <v>4541</v>
      </c>
      <c r="P279" s="118">
        <v>25</v>
      </c>
      <c r="Q279" s="16" t="s">
        <v>5497</v>
      </c>
      <c r="R279" s="17">
        <v>57.5</v>
      </c>
      <c r="S279" s="162" t="s">
        <v>5040</v>
      </c>
      <c r="T279" s="16" t="s">
        <v>5506</v>
      </c>
      <c r="U279" s="18" t="s">
        <v>5519</v>
      </c>
      <c r="V279" s="18" t="s">
        <v>5519</v>
      </c>
      <c r="W279" s="18" t="s">
        <v>3979</v>
      </c>
      <c r="X279" s="18" t="s">
        <v>5042</v>
      </c>
      <c r="Y279" s="132">
        <f t="shared" si="12"/>
        <v>400</v>
      </c>
      <c r="Z279" s="132">
        <f t="shared" si="13"/>
        <v>400</v>
      </c>
      <c r="AA279" s="372" t="str">
        <f t="shared" si="14"/>
        <v>0</v>
      </c>
      <c r="AB279" s="24"/>
      <c r="AC279" s="24"/>
      <c r="AD279" s="28"/>
      <c r="AE279" s="28"/>
      <c r="AF279" s="28"/>
      <c r="AG279" s="28"/>
      <c r="AH279" s="28"/>
    </row>
    <row r="280" spans="1:34" s="351" customFormat="1" ht="11.85" customHeight="1" x14ac:dyDescent="0.2">
      <c r="A280" s="1" t="s">
        <v>4748</v>
      </c>
      <c r="B280" s="2">
        <v>58</v>
      </c>
      <c r="C280" s="16" t="s">
        <v>4743</v>
      </c>
      <c r="D280" s="16" t="s">
        <v>4449</v>
      </c>
      <c r="E280" s="18" t="s">
        <v>5516</v>
      </c>
      <c r="F280" s="18">
        <v>8</v>
      </c>
      <c r="G280" s="18">
        <v>25</v>
      </c>
      <c r="H280" s="18" t="s">
        <v>1561</v>
      </c>
      <c r="I280" s="18"/>
      <c r="J280" s="18" t="s">
        <v>3005</v>
      </c>
      <c r="K280" s="51" t="s">
        <v>1204</v>
      </c>
      <c r="L280" s="16" t="s">
        <v>1616</v>
      </c>
      <c r="M280" s="118" t="s">
        <v>1204</v>
      </c>
      <c r="N280" s="58" t="s">
        <v>3005</v>
      </c>
      <c r="O280" s="116"/>
      <c r="P280" s="118">
        <v>25</v>
      </c>
      <c r="Q280" s="16" t="s">
        <v>1195</v>
      </c>
      <c r="R280" s="17">
        <v>58</v>
      </c>
      <c r="S280" s="162" t="s">
        <v>5040</v>
      </c>
      <c r="T280" s="16" t="s">
        <v>1205</v>
      </c>
      <c r="U280" s="18" t="s">
        <v>5519</v>
      </c>
      <c r="V280" s="18" t="s">
        <v>5519</v>
      </c>
      <c r="W280" s="18" t="s">
        <v>3979</v>
      </c>
      <c r="X280" s="18" t="s">
        <v>5042</v>
      </c>
      <c r="Y280" s="132">
        <f t="shared" si="12"/>
        <v>400</v>
      </c>
      <c r="Z280" s="132">
        <f t="shared" si="13"/>
        <v>400</v>
      </c>
      <c r="AA280" s="372" t="str">
        <f t="shared" si="14"/>
        <v>0</v>
      </c>
      <c r="AB280" s="24"/>
      <c r="AC280" s="24"/>
      <c r="AD280" s="28"/>
      <c r="AE280" s="28"/>
      <c r="AF280" s="28"/>
      <c r="AG280" s="28"/>
      <c r="AH280" s="28"/>
    </row>
    <row r="281" spans="1:34" s="351" customFormat="1" ht="11.85" customHeight="1" x14ac:dyDescent="0.2">
      <c r="A281" s="16" t="s">
        <v>1388</v>
      </c>
      <c r="B281" s="17">
        <v>51.5</v>
      </c>
      <c r="C281" s="16" t="s">
        <v>1389</v>
      </c>
      <c r="D281" s="16" t="s">
        <v>4449</v>
      </c>
      <c r="E281" s="18" t="s">
        <v>5516</v>
      </c>
      <c r="F281" s="18">
        <v>8</v>
      </c>
      <c r="G281" s="18">
        <v>25</v>
      </c>
      <c r="H281" s="18" t="s">
        <v>1561</v>
      </c>
      <c r="I281" s="51"/>
      <c r="J281" s="18" t="s">
        <v>3005</v>
      </c>
      <c r="K281" s="19" t="s">
        <v>1441</v>
      </c>
      <c r="L281" s="16" t="s">
        <v>1616</v>
      </c>
      <c r="M281" s="116" t="s">
        <v>1441</v>
      </c>
      <c r="N281" s="58" t="s">
        <v>3005</v>
      </c>
      <c r="O281" s="32"/>
      <c r="P281" s="18">
        <v>25</v>
      </c>
      <c r="Q281" s="1" t="s">
        <v>4743</v>
      </c>
      <c r="R281" s="2">
        <v>59</v>
      </c>
      <c r="S281" s="162" t="s">
        <v>5040</v>
      </c>
      <c r="T281" s="1" t="s">
        <v>4800</v>
      </c>
      <c r="U281" s="3" t="s">
        <v>5519</v>
      </c>
      <c r="V281" s="18" t="s">
        <v>5519</v>
      </c>
      <c r="W281" s="18" t="s">
        <v>3979</v>
      </c>
      <c r="X281" s="18" t="s">
        <v>5042</v>
      </c>
      <c r="Y281" s="132">
        <f t="shared" si="12"/>
        <v>400</v>
      </c>
      <c r="Z281" s="132">
        <f t="shared" si="13"/>
        <v>400</v>
      </c>
      <c r="AA281" s="372" t="str">
        <f t="shared" si="14"/>
        <v>0</v>
      </c>
      <c r="AB281" s="24"/>
      <c r="AC281" s="24"/>
      <c r="AD281" s="28"/>
      <c r="AE281" s="28"/>
      <c r="AF281" s="28"/>
      <c r="AG281" s="28"/>
      <c r="AH281" s="28"/>
    </row>
    <row r="282" spans="1:34" s="351" customFormat="1" ht="11.85" customHeight="1" x14ac:dyDescent="0.2">
      <c r="A282" s="1" t="s">
        <v>4744</v>
      </c>
      <c r="B282" s="2">
        <v>58</v>
      </c>
      <c r="C282" s="16" t="s">
        <v>4743</v>
      </c>
      <c r="D282" s="16" t="s">
        <v>4449</v>
      </c>
      <c r="E282" s="18" t="s">
        <v>5516</v>
      </c>
      <c r="F282" s="18">
        <v>8</v>
      </c>
      <c r="G282" s="18">
        <v>25</v>
      </c>
      <c r="H282" s="18" t="s">
        <v>1561</v>
      </c>
      <c r="I282" s="18"/>
      <c r="J282" s="18" t="s">
        <v>3005</v>
      </c>
      <c r="K282" s="51" t="s">
        <v>4978</v>
      </c>
      <c r="L282" s="16" t="s">
        <v>1616</v>
      </c>
      <c r="M282" s="140" t="s">
        <v>4170</v>
      </c>
      <c r="N282" s="58" t="s">
        <v>3005</v>
      </c>
      <c r="O282" s="140" t="s">
        <v>1454</v>
      </c>
      <c r="P282" s="3">
        <v>25</v>
      </c>
      <c r="Q282" s="1" t="s">
        <v>4743</v>
      </c>
      <c r="R282" s="2">
        <v>60</v>
      </c>
      <c r="S282" s="60" t="s">
        <v>5040</v>
      </c>
      <c r="T282" s="1" t="s">
        <v>4746</v>
      </c>
      <c r="U282" s="18" t="s">
        <v>5519</v>
      </c>
      <c r="V282" s="18" t="s">
        <v>5519</v>
      </c>
      <c r="W282" s="18" t="s">
        <v>3979</v>
      </c>
      <c r="X282" s="18" t="s">
        <v>5042</v>
      </c>
      <c r="Y282" s="132">
        <f t="shared" si="12"/>
        <v>400</v>
      </c>
      <c r="Z282" s="132">
        <f t="shared" si="13"/>
        <v>400</v>
      </c>
      <c r="AA282" s="372" t="str">
        <f t="shared" si="14"/>
        <v>0</v>
      </c>
      <c r="AB282" s="3"/>
      <c r="AC282" s="5"/>
      <c r="AD282" s="3"/>
      <c r="AE282" s="3"/>
      <c r="AF282" s="3"/>
      <c r="AG282" s="28"/>
      <c r="AH282" s="28"/>
    </row>
    <row r="283" spans="1:34" s="351" customFormat="1" ht="11.85" customHeight="1" x14ac:dyDescent="0.2">
      <c r="A283" s="1" t="s">
        <v>4796</v>
      </c>
      <c r="B283" s="2">
        <v>48.29</v>
      </c>
      <c r="C283" s="267" t="s">
        <v>1419</v>
      </c>
      <c r="D283" s="16" t="s">
        <v>4449</v>
      </c>
      <c r="E283" s="18" t="s">
        <v>5516</v>
      </c>
      <c r="F283" s="18">
        <v>8</v>
      </c>
      <c r="G283" s="18">
        <v>25</v>
      </c>
      <c r="H283" s="18" t="s">
        <v>1561</v>
      </c>
      <c r="I283" s="107" t="s">
        <v>1438</v>
      </c>
      <c r="J283" s="18" t="s">
        <v>3005</v>
      </c>
      <c r="K283" s="251" t="s">
        <v>4541</v>
      </c>
      <c r="L283" s="16" t="s">
        <v>1616</v>
      </c>
      <c r="M283" s="18" t="s">
        <v>4300</v>
      </c>
      <c r="N283" s="58" t="s">
        <v>3005</v>
      </c>
      <c r="O283" s="116" t="s">
        <v>4541</v>
      </c>
      <c r="P283" s="18">
        <v>25</v>
      </c>
      <c r="Q283" s="16" t="s">
        <v>5435</v>
      </c>
      <c r="R283" s="17">
        <v>60</v>
      </c>
      <c r="S283" s="162" t="s">
        <v>5040</v>
      </c>
      <c r="T283" s="16" t="s">
        <v>5443</v>
      </c>
      <c r="U283" s="18" t="s">
        <v>5519</v>
      </c>
      <c r="V283" s="18" t="s">
        <v>5519</v>
      </c>
      <c r="W283" s="18" t="s">
        <v>3979</v>
      </c>
      <c r="X283" s="18" t="s">
        <v>5042</v>
      </c>
      <c r="Y283" s="132">
        <f t="shared" si="12"/>
        <v>400</v>
      </c>
      <c r="Z283" s="132">
        <f t="shared" si="13"/>
        <v>400</v>
      </c>
      <c r="AA283" s="372" t="str">
        <f t="shared" si="14"/>
        <v>0</v>
      </c>
      <c r="AB283" s="24"/>
      <c r="AC283" s="24"/>
      <c r="AD283" s="28"/>
      <c r="AE283" s="28"/>
      <c r="AF283" s="28"/>
      <c r="AG283" s="28"/>
      <c r="AH283" s="28"/>
    </row>
    <row r="284" spans="1:34" s="351" customFormat="1" ht="11.85" customHeight="1" x14ac:dyDescent="0.2">
      <c r="A284" s="16" t="s">
        <v>1200</v>
      </c>
      <c r="B284" s="17">
        <v>57</v>
      </c>
      <c r="C284" s="16" t="s">
        <v>1195</v>
      </c>
      <c r="D284" s="16" t="s">
        <v>4449</v>
      </c>
      <c r="E284" s="18" t="s">
        <v>5516</v>
      </c>
      <c r="F284" s="18">
        <v>8</v>
      </c>
      <c r="G284" s="18">
        <v>25</v>
      </c>
      <c r="H284" s="18" t="s">
        <v>1561</v>
      </c>
      <c r="I284" s="51"/>
      <c r="J284" s="18" t="s">
        <v>3005</v>
      </c>
      <c r="K284" s="19" t="s">
        <v>1441</v>
      </c>
      <c r="L284" s="16" t="s">
        <v>1616</v>
      </c>
      <c r="M284" s="140" t="s">
        <v>1441</v>
      </c>
      <c r="N284" s="58" t="s">
        <v>3005</v>
      </c>
      <c r="O284" s="18"/>
      <c r="P284" s="3">
        <v>25</v>
      </c>
      <c r="Q284" s="1" t="s">
        <v>4743</v>
      </c>
      <c r="R284" s="2">
        <v>61</v>
      </c>
      <c r="S284" s="162" t="s">
        <v>5040</v>
      </c>
      <c r="T284" s="1" t="s">
        <v>4753</v>
      </c>
      <c r="U284" s="18" t="s">
        <v>5519</v>
      </c>
      <c r="V284" s="18" t="s">
        <v>5519</v>
      </c>
      <c r="W284" s="18" t="s">
        <v>3979</v>
      </c>
      <c r="X284" s="18" t="s">
        <v>5042</v>
      </c>
      <c r="Y284" s="132">
        <f t="shared" si="12"/>
        <v>400</v>
      </c>
      <c r="Z284" s="132">
        <f t="shared" si="13"/>
        <v>400</v>
      </c>
      <c r="AA284" s="372" t="str">
        <f t="shared" si="14"/>
        <v>0</v>
      </c>
      <c r="AB284" s="24"/>
      <c r="AC284" s="24"/>
      <c r="AD284" s="28"/>
      <c r="AE284" s="28"/>
      <c r="AF284" s="28"/>
      <c r="AG284" s="28"/>
      <c r="AH284" s="28"/>
    </row>
    <row r="285" spans="1:34" s="18" customFormat="1" ht="11.85" customHeight="1" x14ac:dyDescent="0.2">
      <c r="A285" s="1" t="s">
        <v>4817</v>
      </c>
      <c r="B285" s="2">
        <v>50</v>
      </c>
      <c r="C285" s="1" t="s">
        <v>3210</v>
      </c>
      <c r="D285" s="1" t="s">
        <v>4449</v>
      </c>
      <c r="E285" s="3" t="s">
        <v>5516</v>
      </c>
      <c r="F285" s="3">
        <v>8</v>
      </c>
      <c r="G285" s="59">
        <v>9</v>
      </c>
      <c r="H285" s="18" t="s">
        <v>1561</v>
      </c>
      <c r="J285" s="18" t="s">
        <v>3005</v>
      </c>
      <c r="K285" s="51" t="s">
        <v>1614</v>
      </c>
      <c r="L285" s="16" t="s">
        <v>1616</v>
      </c>
      <c r="M285" s="18" t="s">
        <v>1614</v>
      </c>
      <c r="N285" s="58" t="s">
        <v>3005</v>
      </c>
      <c r="O285" s="140"/>
      <c r="P285" s="59">
        <v>9</v>
      </c>
      <c r="Q285" s="16" t="s">
        <v>5528</v>
      </c>
      <c r="R285" s="17">
        <v>62</v>
      </c>
      <c r="S285" s="162" t="s">
        <v>5040</v>
      </c>
      <c r="T285" s="16" t="s">
        <v>3916</v>
      </c>
      <c r="U285" s="18" t="s">
        <v>5519</v>
      </c>
      <c r="V285" s="18" t="s">
        <v>5519</v>
      </c>
      <c r="W285" s="18" t="s">
        <v>3979</v>
      </c>
      <c r="X285" s="18" t="s">
        <v>5042</v>
      </c>
      <c r="Y285" s="132">
        <f t="shared" si="12"/>
        <v>144</v>
      </c>
      <c r="Z285" s="132">
        <f t="shared" si="13"/>
        <v>144</v>
      </c>
      <c r="AA285" s="372" t="str">
        <f t="shared" si="14"/>
        <v>0</v>
      </c>
    </row>
    <row r="286" spans="1:34" s="351" customFormat="1" ht="11.85" customHeight="1" x14ac:dyDescent="0.2">
      <c r="A286" s="18" t="s">
        <v>5505</v>
      </c>
      <c r="B286" s="17">
        <v>57</v>
      </c>
      <c r="C286" s="18" t="s">
        <v>5497</v>
      </c>
      <c r="D286" s="16" t="s">
        <v>4449</v>
      </c>
      <c r="E286" s="18" t="s">
        <v>5516</v>
      </c>
      <c r="F286" s="18">
        <v>8</v>
      </c>
      <c r="G286" s="18">
        <v>25</v>
      </c>
      <c r="H286" s="18" t="s">
        <v>1561</v>
      </c>
      <c r="I286" s="51"/>
      <c r="J286" s="18" t="s">
        <v>3005</v>
      </c>
      <c r="K286" s="19" t="s">
        <v>4541</v>
      </c>
      <c r="L286" s="16" t="s">
        <v>1616</v>
      </c>
      <c r="M286" s="18" t="s">
        <v>4988</v>
      </c>
      <c r="N286" s="58" t="s">
        <v>3005</v>
      </c>
      <c r="O286" s="417" t="s">
        <v>4541</v>
      </c>
      <c r="P286" s="18">
        <v>25</v>
      </c>
      <c r="Q286" s="16" t="s">
        <v>5435</v>
      </c>
      <c r="R286" s="17">
        <v>62.5</v>
      </c>
      <c r="S286" s="162" t="s">
        <v>5040</v>
      </c>
      <c r="T286" s="16" t="s">
        <v>5441</v>
      </c>
      <c r="U286" s="18" t="s">
        <v>5519</v>
      </c>
      <c r="V286" s="18" t="s">
        <v>5519</v>
      </c>
      <c r="W286" s="18" t="s">
        <v>3979</v>
      </c>
      <c r="X286" s="18" t="s">
        <v>5042</v>
      </c>
      <c r="Y286" s="132">
        <f t="shared" si="12"/>
        <v>400</v>
      </c>
      <c r="Z286" s="132">
        <f t="shared" si="13"/>
        <v>400</v>
      </c>
      <c r="AA286" s="372" t="str">
        <f t="shared" si="14"/>
        <v>0</v>
      </c>
      <c r="AB286" s="24"/>
      <c r="AC286" s="24"/>
      <c r="AD286" s="28"/>
      <c r="AE286" s="28"/>
      <c r="AF286" s="28"/>
      <c r="AG286" s="28"/>
      <c r="AH286" s="28"/>
    </row>
    <row r="287" spans="1:34" s="351" customFormat="1" ht="11.85" customHeight="1" x14ac:dyDescent="0.2">
      <c r="A287" s="16" t="s">
        <v>3912</v>
      </c>
      <c r="B287" s="17">
        <v>283</v>
      </c>
      <c r="C287" s="16" t="s">
        <v>5514</v>
      </c>
      <c r="D287" s="16" t="s">
        <v>4449</v>
      </c>
      <c r="E287" s="18" t="s">
        <v>5516</v>
      </c>
      <c r="F287" s="18">
        <v>8</v>
      </c>
      <c r="G287" s="18">
        <v>25</v>
      </c>
      <c r="H287" s="18" t="s">
        <v>1561</v>
      </c>
      <c r="I287" s="131"/>
      <c r="J287" s="18" t="s">
        <v>3005</v>
      </c>
      <c r="K287" s="19" t="s">
        <v>1613</v>
      </c>
      <c r="L287" s="16" t="s">
        <v>1616</v>
      </c>
      <c r="M287" s="18" t="s">
        <v>4977</v>
      </c>
      <c r="N287" s="58" t="s">
        <v>3005</v>
      </c>
      <c r="O287" s="201" t="s">
        <v>4762</v>
      </c>
      <c r="P287" s="18">
        <v>25</v>
      </c>
      <c r="Q287" s="16" t="s">
        <v>2610</v>
      </c>
      <c r="R287" s="17">
        <v>65</v>
      </c>
      <c r="S287" s="162" t="s">
        <v>5040</v>
      </c>
      <c r="T287" s="16" t="s">
        <v>2631</v>
      </c>
      <c r="U287" s="18" t="s">
        <v>5519</v>
      </c>
      <c r="V287" s="18" t="s">
        <v>5519</v>
      </c>
      <c r="W287" s="18" t="s">
        <v>3979</v>
      </c>
      <c r="X287" s="18" t="s">
        <v>5042</v>
      </c>
      <c r="Y287" s="132">
        <f t="shared" si="12"/>
        <v>400</v>
      </c>
      <c r="Z287" s="132">
        <f t="shared" si="13"/>
        <v>400</v>
      </c>
      <c r="AA287" s="372" t="str">
        <f t="shared" si="14"/>
        <v>0</v>
      </c>
      <c r="AB287" s="24"/>
      <c r="AC287" s="24"/>
      <c r="AD287" s="28"/>
      <c r="AE287" s="28"/>
      <c r="AF287" s="28"/>
      <c r="AG287" s="28"/>
      <c r="AH287" s="28"/>
    </row>
    <row r="288" spans="1:34" s="351" customFormat="1" ht="11.85" customHeight="1" x14ac:dyDescent="0.2">
      <c r="A288" s="16"/>
      <c r="B288" s="17"/>
      <c r="C288" s="16"/>
      <c r="D288" s="16"/>
      <c r="E288" s="18"/>
      <c r="F288" s="18"/>
      <c r="G288" s="140"/>
      <c r="H288" s="18"/>
      <c r="I288" s="51"/>
      <c r="J288" s="18"/>
      <c r="K288" s="51"/>
      <c r="L288" s="16"/>
      <c r="X288" s="18"/>
      <c r="Y288" s="132">
        <f t="shared" si="12"/>
        <v>0</v>
      </c>
      <c r="Z288" s="132" t="str">
        <f t="shared" si="13"/>
        <v>0</v>
      </c>
      <c r="AA288" s="372" t="str">
        <f t="shared" si="14"/>
        <v>0</v>
      </c>
      <c r="AB288" s="24"/>
      <c r="AC288" s="24"/>
      <c r="AD288" s="28"/>
      <c r="AE288" s="28"/>
      <c r="AF288" s="28"/>
      <c r="AG288" s="28"/>
      <c r="AH288" s="28"/>
    </row>
    <row r="289" spans="1:29" s="94" customFormat="1" ht="11.85" customHeight="1" thickBot="1" x14ac:dyDescent="0.25">
      <c r="A289" s="352"/>
      <c r="B289" s="362"/>
      <c r="C289" s="352"/>
      <c r="D289" s="352"/>
      <c r="G289" s="349">
        <f>SUM(G246:G288)</f>
        <v>969</v>
      </c>
      <c r="J289" s="78"/>
      <c r="K289" s="354"/>
      <c r="L289" s="352"/>
      <c r="M289" s="94">
        <f>G289-P289</f>
        <v>0</v>
      </c>
      <c r="N289" s="78"/>
      <c r="P289" s="349">
        <f>SUM(P246:P288)</f>
        <v>969</v>
      </c>
      <c r="Q289" s="352"/>
      <c r="R289" s="353"/>
      <c r="T289" s="352"/>
      <c r="Y289" s="132">
        <f t="shared" si="12"/>
        <v>0</v>
      </c>
      <c r="Z289" s="132" t="str">
        <f t="shared" si="13"/>
        <v>0</v>
      </c>
      <c r="AA289" s="372" t="str">
        <f t="shared" si="14"/>
        <v>0</v>
      </c>
      <c r="AC289" s="355"/>
    </row>
    <row r="290" spans="1:29" s="79" customFormat="1" ht="12" customHeight="1" x14ac:dyDescent="0.2">
      <c r="A290" s="16"/>
      <c r="B290" s="17"/>
      <c r="C290" s="50" t="s">
        <v>3029</v>
      </c>
      <c r="D290" s="85"/>
      <c r="I290" s="96"/>
      <c r="J290" s="58"/>
      <c r="K290" s="51"/>
      <c r="L290" s="85"/>
      <c r="N290" s="58"/>
      <c r="Q290" s="85"/>
      <c r="R290" s="84"/>
      <c r="T290" s="85"/>
      <c r="Y290" s="132">
        <f t="shared" si="12"/>
        <v>0</v>
      </c>
      <c r="Z290" s="132" t="str">
        <f t="shared" si="13"/>
        <v>0</v>
      </c>
      <c r="AA290" s="372" t="str">
        <f t="shared" si="14"/>
        <v>0</v>
      </c>
      <c r="AC290" s="86"/>
    </row>
    <row r="291" spans="1:29" s="18" customFormat="1" ht="12" customHeight="1" x14ac:dyDescent="0.2">
      <c r="A291" s="1" t="s">
        <v>4814</v>
      </c>
      <c r="B291" s="2">
        <v>0</v>
      </c>
      <c r="C291" s="1" t="s">
        <v>3210</v>
      </c>
      <c r="D291" s="16" t="s">
        <v>5515</v>
      </c>
      <c r="E291" s="18" t="s">
        <v>5516</v>
      </c>
      <c r="F291" s="18">
        <v>16</v>
      </c>
      <c r="G291" s="198">
        <v>7</v>
      </c>
      <c r="H291" s="79" t="s">
        <v>1561</v>
      </c>
      <c r="I291" s="51" t="s">
        <v>1304</v>
      </c>
      <c r="J291" s="58" t="s">
        <v>3005</v>
      </c>
      <c r="K291" s="51" t="s">
        <v>4379</v>
      </c>
      <c r="L291" s="16" t="s">
        <v>1616</v>
      </c>
      <c r="M291" s="18" t="s">
        <v>4377</v>
      </c>
      <c r="N291" s="58" t="s">
        <v>3005</v>
      </c>
      <c r="P291" s="18">
        <v>7</v>
      </c>
      <c r="Q291" s="16" t="s">
        <v>1292</v>
      </c>
      <c r="R291" s="17">
        <v>85</v>
      </c>
      <c r="S291" s="340">
        <v>25239</v>
      </c>
      <c r="T291" s="16" t="s">
        <v>1303</v>
      </c>
      <c r="U291" s="18" t="s">
        <v>4373</v>
      </c>
      <c r="V291" s="18" t="s">
        <v>4373</v>
      </c>
      <c r="W291" s="247" t="s">
        <v>3979</v>
      </c>
      <c r="X291" s="18" t="s">
        <v>3978</v>
      </c>
      <c r="Y291" s="132">
        <f t="shared" si="12"/>
        <v>224</v>
      </c>
      <c r="Z291" s="132" t="str">
        <f t="shared" si="13"/>
        <v>0</v>
      </c>
      <c r="AA291" s="372">
        <f t="shared" si="14"/>
        <v>224</v>
      </c>
      <c r="AC291" s="20"/>
    </row>
    <row r="292" spans="1:29" s="359" customFormat="1" ht="12" customHeight="1" x14ac:dyDescent="0.2">
      <c r="A292" s="410"/>
      <c r="B292" s="411"/>
      <c r="C292" s="410"/>
      <c r="D292" s="410"/>
      <c r="G292" s="412">
        <f>SUM(G291)</f>
        <v>7</v>
      </c>
      <c r="H292" s="412"/>
      <c r="I292" s="413"/>
      <c r="J292" s="414"/>
      <c r="K292" s="413"/>
      <c r="L292" s="410"/>
      <c r="M292" s="359">
        <f>G292-P292</f>
        <v>0</v>
      </c>
      <c r="N292" s="414"/>
      <c r="P292" s="359">
        <f>SUM(P291)</f>
        <v>7</v>
      </c>
      <c r="Q292" s="410"/>
      <c r="R292" s="411"/>
      <c r="S292" s="409"/>
      <c r="T292" s="410"/>
      <c r="Y292" s="132">
        <f t="shared" si="12"/>
        <v>0</v>
      </c>
      <c r="Z292" s="132" t="str">
        <f t="shared" si="13"/>
        <v>0</v>
      </c>
      <c r="AA292" s="372" t="str">
        <f t="shared" si="14"/>
        <v>0</v>
      </c>
      <c r="AC292" s="415"/>
    </row>
    <row r="293" spans="1:29" s="18" customFormat="1" ht="12" customHeight="1" x14ac:dyDescent="0.2">
      <c r="A293" s="1" t="s">
        <v>4819</v>
      </c>
      <c r="B293" s="2">
        <v>0</v>
      </c>
      <c r="C293" s="1" t="s">
        <v>3210</v>
      </c>
      <c r="D293" s="16" t="s">
        <v>4449</v>
      </c>
      <c r="E293" s="18" t="s">
        <v>5516</v>
      </c>
      <c r="F293" s="18">
        <v>8</v>
      </c>
      <c r="G293" s="198">
        <v>7</v>
      </c>
      <c r="H293" s="79" t="s">
        <v>1561</v>
      </c>
      <c r="I293" s="51" t="s">
        <v>1304</v>
      </c>
      <c r="J293" s="58" t="s">
        <v>3005</v>
      </c>
      <c r="K293" s="51" t="s">
        <v>4379</v>
      </c>
      <c r="L293" s="16" t="s">
        <v>1616</v>
      </c>
      <c r="M293" s="18" t="s">
        <v>4377</v>
      </c>
      <c r="N293" s="58" t="s">
        <v>3005</v>
      </c>
      <c r="P293" s="18">
        <v>7</v>
      </c>
      <c r="Q293" s="16" t="s">
        <v>1292</v>
      </c>
      <c r="R293" s="17">
        <v>85</v>
      </c>
      <c r="S293" s="340">
        <v>25239</v>
      </c>
      <c r="T293" s="16" t="s">
        <v>1303</v>
      </c>
      <c r="U293" s="18" t="s">
        <v>4373</v>
      </c>
      <c r="V293" s="18" t="s">
        <v>4373</v>
      </c>
      <c r="W293" s="247" t="s">
        <v>3979</v>
      </c>
      <c r="X293" s="18" t="s">
        <v>3978</v>
      </c>
      <c r="Y293" s="132">
        <f t="shared" si="12"/>
        <v>112</v>
      </c>
      <c r="Z293" s="132" t="str">
        <f t="shared" si="13"/>
        <v>0</v>
      </c>
      <c r="AA293" s="372">
        <f t="shared" si="14"/>
        <v>112</v>
      </c>
      <c r="AC293" s="20"/>
    </row>
    <row r="294" spans="1:29" s="359" customFormat="1" ht="12" customHeight="1" x14ac:dyDescent="0.2">
      <c r="A294" s="410"/>
      <c r="B294" s="411"/>
      <c r="C294" s="410"/>
      <c r="D294" s="410"/>
      <c r="G294" s="412">
        <f>SUM(G293)</f>
        <v>7</v>
      </c>
      <c r="H294" s="412"/>
      <c r="I294" s="413"/>
      <c r="J294" s="414"/>
      <c r="K294" s="413"/>
      <c r="L294" s="410"/>
      <c r="M294" s="412">
        <f>G294-P294</f>
        <v>0</v>
      </c>
      <c r="N294" s="414"/>
      <c r="P294" s="359">
        <f>SUM(P293)</f>
        <v>7</v>
      </c>
      <c r="Q294" s="410"/>
      <c r="R294" s="411"/>
      <c r="S294" s="409"/>
      <c r="T294" s="410"/>
      <c r="Y294" s="132">
        <f t="shared" si="12"/>
        <v>0</v>
      </c>
      <c r="Z294" s="132" t="str">
        <f t="shared" si="13"/>
        <v>0</v>
      </c>
      <c r="AA294" s="372" t="str">
        <f t="shared" si="14"/>
        <v>0</v>
      </c>
      <c r="AC294" s="415"/>
    </row>
    <row r="295" spans="1:29" s="247" customFormat="1" ht="12" customHeight="1" x14ac:dyDescent="0.2">
      <c r="A295" s="274"/>
      <c r="B295" s="17"/>
      <c r="C295" s="357"/>
      <c r="D295" s="274"/>
      <c r="G295" s="275"/>
      <c r="H295" s="275"/>
      <c r="I295" s="131"/>
      <c r="J295" s="276"/>
      <c r="K295" s="131"/>
      <c r="L295" s="274"/>
      <c r="N295" s="276"/>
      <c r="Q295" s="274"/>
      <c r="R295" s="114"/>
      <c r="S295" s="110" t="s">
        <v>1290</v>
      </c>
      <c r="T295" s="274"/>
      <c r="Y295" s="132">
        <f t="shared" si="12"/>
        <v>0</v>
      </c>
      <c r="Z295" s="132" t="str">
        <f t="shared" si="13"/>
        <v>0</v>
      </c>
      <c r="AA295" s="372" t="str">
        <f t="shared" si="14"/>
        <v>0</v>
      </c>
      <c r="AC295" s="277"/>
    </row>
    <row r="296" spans="1:29" s="18" customFormat="1" ht="12" customHeight="1" x14ac:dyDescent="0.2">
      <c r="A296" s="16" t="s">
        <v>4374</v>
      </c>
      <c r="B296" s="17">
        <v>0</v>
      </c>
      <c r="C296" s="16" t="s">
        <v>4375</v>
      </c>
      <c r="D296" s="16" t="s">
        <v>1500</v>
      </c>
      <c r="E296" s="18" t="s">
        <v>5516</v>
      </c>
      <c r="F296" s="18">
        <v>24</v>
      </c>
      <c r="G296" s="18">
        <v>7</v>
      </c>
      <c r="H296" s="18" t="s">
        <v>1561</v>
      </c>
      <c r="I296" s="19" t="s">
        <v>5045</v>
      </c>
      <c r="J296" s="18" t="s">
        <v>3005</v>
      </c>
      <c r="K296" s="19" t="s">
        <v>4376</v>
      </c>
      <c r="L296" s="16" t="s">
        <v>1616</v>
      </c>
      <c r="M296" s="18" t="s">
        <v>4371</v>
      </c>
      <c r="N296" s="58" t="s">
        <v>3005</v>
      </c>
      <c r="O296" s="83" t="s">
        <v>5046</v>
      </c>
      <c r="P296" s="18">
        <v>7</v>
      </c>
      <c r="Q296" s="16" t="s">
        <v>4531</v>
      </c>
      <c r="R296" s="17">
        <v>80</v>
      </c>
      <c r="S296" s="340">
        <v>25238</v>
      </c>
      <c r="T296" s="16" t="s">
        <v>4535</v>
      </c>
      <c r="U296" s="18" t="s">
        <v>4373</v>
      </c>
      <c r="V296" s="18" t="s">
        <v>4373</v>
      </c>
      <c r="W296" s="247" t="s">
        <v>3979</v>
      </c>
      <c r="X296" s="18" t="s">
        <v>3978</v>
      </c>
      <c r="Y296" s="132">
        <f t="shared" si="12"/>
        <v>336</v>
      </c>
      <c r="Z296" s="132" t="str">
        <f t="shared" si="13"/>
        <v>0</v>
      </c>
      <c r="AA296" s="372">
        <f t="shared" si="14"/>
        <v>336</v>
      </c>
      <c r="AC296" s="20"/>
    </row>
    <row r="297" spans="1:29" s="18" customFormat="1" ht="12" customHeight="1" x14ac:dyDescent="0.2">
      <c r="A297" s="16" t="s">
        <v>4374</v>
      </c>
      <c r="B297" s="17">
        <v>0</v>
      </c>
      <c r="C297" s="16" t="s">
        <v>4375</v>
      </c>
      <c r="D297" s="16" t="s">
        <v>1500</v>
      </c>
      <c r="E297" s="18" t="s">
        <v>5516</v>
      </c>
      <c r="F297" s="18">
        <v>24</v>
      </c>
      <c r="G297" s="18">
        <v>7</v>
      </c>
      <c r="H297" s="18" t="s">
        <v>1561</v>
      </c>
      <c r="I297" s="19" t="s">
        <v>5045</v>
      </c>
      <c r="J297" s="57" t="s">
        <v>3005</v>
      </c>
      <c r="K297" s="19" t="s">
        <v>4376</v>
      </c>
      <c r="L297" s="16" t="s">
        <v>1616</v>
      </c>
      <c r="M297" s="18" t="s">
        <v>4439</v>
      </c>
      <c r="N297" s="132" t="s">
        <v>3005</v>
      </c>
      <c r="O297" s="79" t="s">
        <v>5046</v>
      </c>
      <c r="P297" s="18">
        <v>7</v>
      </c>
      <c r="Q297" s="16" t="s">
        <v>5514</v>
      </c>
      <c r="R297" s="17">
        <v>48</v>
      </c>
      <c r="S297" s="137">
        <v>23602</v>
      </c>
      <c r="T297" s="16" t="s">
        <v>4440</v>
      </c>
      <c r="U297" s="18" t="s">
        <v>4373</v>
      </c>
      <c r="V297" s="18" t="s">
        <v>4373</v>
      </c>
      <c r="W297" s="18" t="s">
        <v>5041</v>
      </c>
      <c r="X297" s="18" t="s">
        <v>3978</v>
      </c>
      <c r="Y297" s="132">
        <f t="shared" si="12"/>
        <v>336</v>
      </c>
      <c r="Z297" s="132" t="str">
        <f t="shared" si="13"/>
        <v>0</v>
      </c>
      <c r="AA297" s="372">
        <f t="shared" si="14"/>
        <v>336</v>
      </c>
      <c r="AC297" s="20"/>
    </row>
    <row r="298" spans="1:29" s="18" customFormat="1" ht="12" customHeight="1" x14ac:dyDescent="0.2">
      <c r="A298" s="16" t="s">
        <v>4374</v>
      </c>
      <c r="B298" s="17">
        <v>0</v>
      </c>
      <c r="C298" s="16" t="s">
        <v>4375</v>
      </c>
      <c r="D298" s="16" t="s">
        <v>1500</v>
      </c>
      <c r="E298" s="18" t="s">
        <v>5516</v>
      </c>
      <c r="F298" s="18">
        <v>24</v>
      </c>
      <c r="G298" s="18">
        <v>5</v>
      </c>
      <c r="H298" s="18" t="s">
        <v>1561</v>
      </c>
      <c r="I298" s="19" t="s">
        <v>5045</v>
      </c>
      <c r="J298" s="57" t="s">
        <v>3005</v>
      </c>
      <c r="K298" s="19" t="s">
        <v>4376</v>
      </c>
      <c r="L298" s="16" t="s">
        <v>1616</v>
      </c>
      <c r="M298" s="18" t="s">
        <v>3427</v>
      </c>
      <c r="N298" s="132" t="s">
        <v>3005</v>
      </c>
      <c r="O298" s="79" t="s">
        <v>5046</v>
      </c>
      <c r="P298" s="18">
        <v>5</v>
      </c>
      <c r="Q298" s="16" t="s">
        <v>5523</v>
      </c>
      <c r="R298" s="17">
        <v>44.62</v>
      </c>
      <c r="S298" s="137">
        <v>23601</v>
      </c>
      <c r="T298" s="16" t="s">
        <v>4442</v>
      </c>
      <c r="U298" s="18" t="s">
        <v>4373</v>
      </c>
      <c r="V298" s="18" t="s">
        <v>4373</v>
      </c>
      <c r="W298" s="18" t="s">
        <v>5041</v>
      </c>
      <c r="X298" s="18" t="s">
        <v>3978</v>
      </c>
      <c r="Y298" s="132">
        <f t="shared" si="12"/>
        <v>240</v>
      </c>
      <c r="Z298" s="132" t="str">
        <f t="shared" si="13"/>
        <v>0</v>
      </c>
      <c r="AA298" s="372">
        <f t="shared" si="14"/>
        <v>240</v>
      </c>
      <c r="AC298" s="20"/>
    </row>
    <row r="299" spans="1:29" s="18" customFormat="1" ht="12" customHeight="1" x14ac:dyDescent="0.2">
      <c r="A299" s="16" t="s">
        <v>4374</v>
      </c>
      <c r="B299" s="17">
        <v>0</v>
      </c>
      <c r="C299" s="16" t="s">
        <v>4375</v>
      </c>
      <c r="D299" s="16" t="s">
        <v>1500</v>
      </c>
      <c r="E299" s="18" t="s">
        <v>5516</v>
      </c>
      <c r="F299" s="18">
        <v>24</v>
      </c>
      <c r="G299" s="18">
        <v>25</v>
      </c>
      <c r="H299" s="18" t="s">
        <v>1561</v>
      </c>
      <c r="I299" s="19" t="s">
        <v>5045</v>
      </c>
      <c r="J299" s="57" t="s">
        <v>3005</v>
      </c>
      <c r="K299" s="19" t="s">
        <v>4376</v>
      </c>
      <c r="L299" s="16" t="s">
        <v>1616</v>
      </c>
      <c r="M299" s="18" t="s">
        <v>4377</v>
      </c>
      <c r="N299" s="132" t="s">
        <v>3005</v>
      </c>
      <c r="O299" s="79" t="s">
        <v>5046</v>
      </c>
      <c r="P299" s="18">
        <v>25</v>
      </c>
      <c r="Q299" s="16" t="s">
        <v>5528</v>
      </c>
      <c r="R299" s="17">
        <v>54.65</v>
      </c>
      <c r="S299" s="137">
        <v>23599</v>
      </c>
      <c r="T299" s="16" t="s">
        <v>4443</v>
      </c>
      <c r="U299" s="18" t="s">
        <v>4373</v>
      </c>
      <c r="V299" s="18" t="s">
        <v>4373</v>
      </c>
      <c r="W299" s="18" t="s">
        <v>5041</v>
      </c>
      <c r="X299" s="18" t="s">
        <v>3978</v>
      </c>
      <c r="Y299" s="132">
        <f t="shared" si="12"/>
        <v>1200</v>
      </c>
      <c r="Z299" s="132" t="str">
        <f t="shared" si="13"/>
        <v>0</v>
      </c>
      <c r="AA299" s="372">
        <f t="shared" si="14"/>
        <v>1200</v>
      </c>
      <c r="AC299" s="20"/>
    </row>
    <row r="300" spans="1:29" s="18" customFormat="1" ht="12" customHeight="1" x14ac:dyDescent="0.2">
      <c r="A300" s="16" t="s">
        <v>4374</v>
      </c>
      <c r="B300" s="17">
        <v>0</v>
      </c>
      <c r="C300" s="16" t="s">
        <v>4375</v>
      </c>
      <c r="D300" s="16" t="s">
        <v>1500</v>
      </c>
      <c r="E300" s="18" t="s">
        <v>5516</v>
      </c>
      <c r="F300" s="18">
        <v>24</v>
      </c>
      <c r="G300" s="18">
        <v>6</v>
      </c>
      <c r="H300" s="18" t="s">
        <v>1561</v>
      </c>
      <c r="I300" s="19" t="s">
        <v>5045</v>
      </c>
      <c r="J300" s="57" t="s">
        <v>3005</v>
      </c>
      <c r="K300" s="19" t="s">
        <v>4376</v>
      </c>
      <c r="L300" s="16" t="s">
        <v>1616</v>
      </c>
      <c r="M300" s="18" t="s">
        <v>1501</v>
      </c>
      <c r="N300" s="132" t="s">
        <v>3005</v>
      </c>
      <c r="O300" s="79" t="s">
        <v>5046</v>
      </c>
      <c r="P300" s="18">
        <v>6</v>
      </c>
      <c r="Q300" s="16" t="s">
        <v>5523</v>
      </c>
      <c r="R300" s="17">
        <v>193</v>
      </c>
      <c r="S300" s="137">
        <v>23600</v>
      </c>
      <c r="T300" s="16" t="s">
        <v>3976</v>
      </c>
      <c r="U300" s="18" t="s">
        <v>4373</v>
      </c>
      <c r="V300" s="18" t="s">
        <v>4373</v>
      </c>
      <c r="W300" s="18" t="s">
        <v>5041</v>
      </c>
      <c r="X300" s="18" t="s">
        <v>3978</v>
      </c>
      <c r="Y300" s="132">
        <f t="shared" si="12"/>
        <v>288</v>
      </c>
      <c r="Z300" s="132" t="str">
        <f t="shared" si="13"/>
        <v>0</v>
      </c>
      <c r="AA300" s="372">
        <f t="shared" si="14"/>
        <v>288</v>
      </c>
      <c r="AC300" s="20"/>
    </row>
    <row r="301" spans="1:29" s="94" customFormat="1" ht="12" customHeight="1" thickBot="1" x14ac:dyDescent="0.25">
      <c r="B301" s="362"/>
      <c r="G301" s="94">
        <f>SUM(G296:G300)</f>
        <v>50</v>
      </c>
      <c r="J301" s="78"/>
      <c r="M301" s="94">
        <f>G301-P301</f>
        <v>0</v>
      </c>
      <c r="N301" s="78"/>
      <c r="P301" s="94">
        <f>SUM(P296:P300)</f>
        <v>50</v>
      </c>
      <c r="Y301" s="132">
        <f t="shared" si="12"/>
        <v>0</v>
      </c>
      <c r="Z301" s="132" t="str">
        <f t="shared" si="13"/>
        <v>0</v>
      </c>
      <c r="AA301" s="372" t="str">
        <f t="shared" si="14"/>
        <v>0</v>
      </c>
    </row>
    <row r="302" spans="1:29" s="79" customFormat="1" ht="12" customHeight="1" x14ac:dyDescent="0.2">
      <c r="A302" s="85"/>
      <c r="B302" s="17"/>
      <c r="C302" s="50" t="s">
        <v>5248</v>
      </c>
      <c r="D302" s="85"/>
      <c r="J302" s="58"/>
      <c r="K302" s="19"/>
      <c r="L302" s="85"/>
      <c r="N302" s="58"/>
      <c r="Q302" s="85"/>
      <c r="R302" s="84"/>
      <c r="T302" s="85"/>
      <c r="Y302" s="132">
        <f t="shared" si="12"/>
        <v>0</v>
      </c>
      <c r="Z302" s="132" t="str">
        <f t="shared" si="13"/>
        <v>0</v>
      </c>
      <c r="AA302" s="372" t="str">
        <f t="shared" si="14"/>
        <v>0</v>
      </c>
    </row>
    <row r="303" spans="1:29" s="247" customFormat="1" ht="12" customHeight="1" x14ac:dyDescent="0.2">
      <c r="A303" s="1" t="s">
        <v>4815</v>
      </c>
      <c r="B303" s="2">
        <v>0</v>
      </c>
      <c r="C303" s="1" t="s">
        <v>3210</v>
      </c>
      <c r="D303" s="274" t="s">
        <v>5515</v>
      </c>
      <c r="E303" s="247" t="s">
        <v>5516</v>
      </c>
      <c r="F303" s="247">
        <v>16</v>
      </c>
      <c r="G303" s="255">
        <v>46</v>
      </c>
      <c r="H303" s="247" t="s">
        <v>1561</v>
      </c>
      <c r="J303" s="58" t="s">
        <v>3005</v>
      </c>
      <c r="K303" s="131" t="s">
        <v>1615</v>
      </c>
      <c r="L303" s="274" t="s">
        <v>1616</v>
      </c>
      <c r="M303" s="247" t="s">
        <v>1615</v>
      </c>
      <c r="N303" s="58" t="s">
        <v>3005</v>
      </c>
      <c r="P303" s="247">
        <v>46</v>
      </c>
      <c r="Q303" s="274" t="s">
        <v>4381</v>
      </c>
      <c r="R303" s="114">
        <v>0</v>
      </c>
      <c r="S303" s="421" t="s">
        <v>5040</v>
      </c>
      <c r="T303" s="274" t="s">
        <v>4382</v>
      </c>
      <c r="U303" s="247" t="s">
        <v>4383</v>
      </c>
      <c r="V303" s="247" t="s">
        <v>4383</v>
      </c>
      <c r="W303" s="247" t="s">
        <v>3979</v>
      </c>
      <c r="X303" s="247" t="s">
        <v>5042</v>
      </c>
      <c r="Y303" s="132">
        <f t="shared" si="12"/>
        <v>1472</v>
      </c>
      <c r="Z303" s="132">
        <f t="shared" si="13"/>
        <v>1472</v>
      </c>
      <c r="AA303" s="372" t="str">
        <f t="shared" si="14"/>
        <v>0</v>
      </c>
      <c r="AC303" s="277"/>
    </row>
    <row r="304" spans="1:29" s="247" customFormat="1" ht="12" customHeight="1" x14ac:dyDescent="0.2">
      <c r="A304" s="16" t="s">
        <v>4446</v>
      </c>
      <c r="B304" s="17">
        <v>216</v>
      </c>
      <c r="C304" s="16" t="s">
        <v>4447</v>
      </c>
      <c r="D304" s="16" t="s">
        <v>5515</v>
      </c>
      <c r="E304" s="18" t="s">
        <v>5516</v>
      </c>
      <c r="F304" s="18">
        <v>16</v>
      </c>
      <c r="G304" s="60">
        <v>5</v>
      </c>
      <c r="H304" s="18" t="s">
        <v>1561</v>
      </c>
      <c r="I304" s="126" t="s">
        <v>3401</v>
      </c>
      <c r="J304" s="18" t="s">
        <v>3005</v>
      </c>
      <c r="K304" s="19" t="s">
        <v>4069</v>
      </c>
      <c r="L304" s="274" t="s">
        <v>1616</v>
      </c>
      <c r="M304" s="255" t="s">
        <v>1615</v>
      </c>
      <c r="N304" s="58"/>
      <c r="P304" s="247">
        <v>5</v>
      </c>
      <c r="Q304" s="1" t="s">
        <v>3210</v>
      </c>
      <c r="R304" s="2">
        <v>76</v>
      </c>
      <c r="S304" s="172">
        <v>25235</v>
      </c>
      <c r="T304" s="1" t="s">
        <v>4816</v>
      </c>
      <c r="U304" s="3" t="s">
        <v>4383</v>
      </c>
      <c r="V304" s="18" t="s">
        <v>4383</v>
      </c>
      <c r="W304" s="18" t="s">
        <v>3979</v>
      </c>
      <c r="X304" s="18" t="s">
        <v>3978</v>
      </c>
      <c r="Y304" s="132">
        <f t="shared" si="12"/>
        <v>160</v>
      </c>
      <c r="Z304" s="132" t="str">
        <f t="shared" si="13"/>
        <v>0</v>
      </c>
      <c r="AA304" s="372">
        <f t="shared" si="14"/>
        <v>160</v>
      </c>
      <c r="AC304" s="277"/>
    </row>
    <row r="305" spans="1:29" s="264" customFormat="1" ht="12" customHeight="1" thickBot="1" x14ac:dyDescent="0.25">
      <c r="A305" s="361"/>
      <c r="B305" s="362"/>
      <c r="C305" s="406"/>
      <c r="D305" s="361"/>
      <c r="G305" s="407">
        <f>SUM(G303:G304)</f>
        <v>51</v>
      </c>
      <c r="K305" s="408"/>
      <c r="L305" s="361"/>
      <c r="M305" s="375">
        <f>G305-P305</f>
        <v>0</v>
      </c>
      <c r="N305" s="364"/>
      <c r="P305" s="407">
        <f>SUM(P302:P304)</f>
        <v>51</v>
      </c>
      <c r="Q305" s="361"/>
      <c r="R305" s="362"/>
      <c r="S305" s="424"/>
      <c r="T305" s="361"/>
      <c r="Y305" s="132">
        <f t="shared" si="12"/>
        <v>0</v>
      </c>
      <c r="Z305" s="132" t="str">
        <f t="shared" si="13"/>
        <v>0</v>
      </c>
      <c r="AA305" s="372" t="str">
        <f t="shared" si="14"/>
        <v>0</v>
      </c>
      <c r="AC305" s="366"/>
    </row>
    <row r="306" spans="1:29" s="18" customFormat="1" ht="12" customHeight="1" x14ac:dyDescent="0.2">
      <c r="A306" s="16"/>
      <c r="B306" s="17"/>
      <c r="C306" s="50" t="s">
        <v>5249</v>
      </c>
      <c r="D306" s="16"/>
      <c r="G306" s="140"/>
      <c r="K306" s="51"/>
      <c r="L306" s="16"/>
      <c r="N306" s="58"/>
      <c r="Q306" s="16"/>
      <c r="R306" s="17"/>
      <c r="S306" s="60"/>
      <c r="T306" s="16"/>
      <c r="Y306" s="132">
        <f t="shared" si="12"/>
        <v>0</v>
      </c>
      <c r="Z306" s="132" t="str">
        <f t="shared" si="13"/>
        <v>0</v>
      </c>
      <c r="AA306" s="372" t="str">
        <f t="shared" si="14"/>
        <v>0</v>
      </c>
      <c r="AC306" s="20"/>
    </row>
    <row r="307" spans="1:29" s="18" customFormat="1" ht="12" customHeight="1" x14ac:dyDescent="0.2">
      <c r="A307" s="1" t="s">
        <v>4820</v>
      </c>
      <c r="B307" s="2">
        <v>0</v>
      </c>
      <c r="C307" s="1" t="s">
        <v>3210</v>
      </c>
      <c r="D307" s="16" t="s">
        <v>4449</v>
      </c>
      <c r="E307" s="18" t="s">
        <v>5516</v>
      </c>
      <c r="F307" s="18">
        <v>8</v>
      </c>
      <c r="G307" s="140">
        <v>46</v>
      </c>
      <c r="H307" s="18" t="s">
        <v>1561</v>
      </c>
      <c r="J307" s="58" t="s">
        <v>3005</v>
      </c>
      <c r="K307" s="51" t="s">
        <v>1615</v>
      </c>
      <c r="L307" s="16" t="s">
        <v>1616</v>
      </c>
      <c r="M307" s="18" t="s">
        <v>1615</v>
      </c>
      <c r="N307" s="58" t="s">
        <v>3005</v>
      </c>
      <c r="P307" s="18">
        <v>46</v>
      </c>
      <c r="Q307" s="16" t="s">
        <v>4381</v>
      </c>
      <c r="R307" s="17">
        <v>0</v>
      </c>
      <c r="S307" s="60" t="s">
        <v>5040</v>
      </c>
      <c r="T307" s="16" t="s">
        <v>3962</v>
      </c>
      <c r="U307" s="18" t="s">
        <v>4383</v>
      </c>
      <c r="V307" s="18" t="s">
        <v>4383</v>
      </c>
      <c r="W307" s="18" t="s">
        <v>3979</v>
      </c>
      <c r="X307" s="18" t="s">
        <v>5042</v>
      </c>
      <c r="Y307" s="132">
        <f t="shared" si="12"/>
        <v>736</v>
      </c>
      <c r="Z307" s="132">
        <f t="shared" si="13"/>
        <v>736</v>
      </c>
      <c r="AA307" s="372" t="str">
        <f t="shared" si="14"/>
        <v>0</v>
      </c>
      <c r="AC307" s="20"/>
    </row>
    <row r="308" spans="1:29" s="18" customFormat="1" ht="12" customHeight="1" x14ac:dyDescent="0.2">
      <c r="A308" s="16" t="s">
        <v>4446</v>
      </c>
      <c r="B308" s="17">
        <v>216</v>
      </c>
      <c r="C308" s="16" t="s">
        <v>4447</v>
      </c>
      <c r="D308" s="16" t="s">
        <v>4449</v>
      </c>
      <c r="E308" s="18" t="s">
        <v>5516</v>
      </c>
      <c r="F308" s="18">
        <v>8</v>
      </c>
      <c r="G308" s="60">
        <v>5</v>
      </c>
      <c r="H308" s="18" t="s">
        <v>1561</v>
      </c>
      <c r="I308" s="126" t="s">
        <v>3401</v>
      </c>
      <c r="J308" s="18" t="s">
        <v>3005</v>
      </c>
      <c r="K308" s="19" t="s">
        <v>4069</v>
      </c>
      <c r="L308" s="16" t="s">
        <v>1616</v>
      </c>
      <c r="M308" s="255" t="s">
        <v>1615</v>
      </c>
      <c r="N308" s="58"/>
      <c r="O308" s="247"/>
      <c r="P308" s="247">
        <v>5</v>
      </c>
      <c r="Q308" s="1" t="s">
        <v>4743</v>
      </c>
      <c r="R308" s="2">
        <v>61</v>
      </c>
      <c r="S308" s="172">
        <v>25235</v>
      </c>
      <c r="T308" s="1" t="s">
        <v>4802</v>
      </c>
      <c r="U308" s="3" t="s">
        <v>4383</v>
      </c>
      <c r="V308" s="18" t="s">
        <v>4383</v>
      </c>
      <c r="W308" s="18" t="s">
        <v>3979</v>
      </c>
      <c r="X308" s="18" t="s">
        <v>3978</v>
      </c>
      <c r="Y308" s="132">
        <f t="shared" si="12"/>
        <v>80</v>
      </c>
      <c r="Z308" s="132" t="str">
        <f t="shared" si="13"/>
        <v>0</v>
      </c>
      <c r="AA308" s="372">
        <f t="shared" si="14"/>
        <v>80</v>
      </c>
      <c r="AC308" s="20"/>
    </row>
    <row r="309" spans="1:29" s="263" customFormat="1" ht="12" customHeight="1" thickBot="1" x14ac:dyDescent="0.25">
      <c r="B309" s="362"/>
      <c r="G309" s="94">
        <f>SUM(G307:G308)</f>
        <v>51</v>
      </c>
      <c r="J309" s="360"/>
      <c r="M309" s="94">
        <f>G309-P309</f>
        <v>0</v>
      </c>
      <c r="N309" s="360"/>
      <c r="P309" s="94">
        <f>SUM(P307:P308)</f>
        <v>51</v>
      </c>
      <c r="Y309" s="132"/>
      <c r="Z309" s="132" t="str">
        <f t="shared" si="13"/>
        <v>0</v>
      </c>
      <c r="AA309" s="372" t="str">
        <f t="shared" si="14"/>
        <v>0</v>
      </c>
    </row>
    <row r="310" spans="1:29" s="18" customFormat="1" ht="12" customHeight="1" x14ac:dyDescent="0.2">
      <c r="A310" s="16"/>
      <c r="B310" s="17"/>
      <c r="C310" s="26" t="s">
        <v>3028</v>
      </c>
      <c r="D310" s="16"/>
      <c r="I310" s="220" t="s">
        <v>5510</v>
      </c>
      <c r="J310" s="58"/>
      <c r="K310" s="19"/>
      <c r="L310" s="16"/>
      <c r="N310" s="58"/>
      <c r="Q310" s="16"/>
      <c r="R310" s="17"/>
      <c r="T310" s="16"/>
      <c r="Y310" s="132"/>
      <c r="Z310" s="132" t="str">
        <f t="shared" si="13"/>
        <v>0</v>
      </c>
      <c r="AA310" s="372" t="str">
        <f t="shared" si="14"/>
        <v>0</v>
      </c>
    </row>
    <row r="311" spans="1:29" s="18" customFormat="1" ht="12" customHeight="1" x14ac:dyDescent="0.2">
      <c r="A311" s="16" t="s">
        <v>4444</v>
      </c>
      <c r="B311" s="17">
        <v>1</v>
      </c>
      <c r="C311" s="16" t="s">
        <v>4038</v>
      </c>
      <c r="D311" s="16" t="s">
        <v>5515</v>
      </c>
      <c r="E311" s="18" t="s">
        <v>5516</v>
      </c>
      <c r="F311" s="18">
        <v>16</v>
      </c>
      <c r="G311" s="220">
        <v>100</v>
      </c>
      <c r="H311" s="18" t="s">
        <v>1561</v>
      </c>
      <c r="I311" s="96" t="s">
        <v>3790</v>
      </c>
      <c r="K311" s="19" t="s">
        <v>4069</v>
      </c>
      <c r="L311" s="16" t="s">
        <v>1616</v>
      </c>
      <c r="M311" s="59" t="s">
        <v>4741</v>
      </c>
      <c r="N311" s="58"/>
      <c r="O311" s="59"/>
      <c r="Q311" s="16"/>
      <c r="R311" s="17"/>
      <c r="T311" s="16"/>
      <c r="U311" s="18" t="s">
        <v>4445</v>
      </c>
      <c r="Y311" s="132"/>
      <c r="Z311" s="132" t="str">
        <f t="shared" si="13"/>
        <v>0</v>
      </c>
      <c r="AA311" s="372" t="str">
        <f t="shared" si="14"/>
        <v>0</v>
      </c>
      <c r="AC311" s="20"/>
    </row>
    <row r="312" spans="1:29" s="18" customFormat="1" ht="12" customHeight="1" x14ac:dyDescent="0.2">
      <c r="A312" s="16" t="s">
        <v>4446</v>
      </c>
      <c r="B312" s="17">
        <v>216</v>
      </c>
      <c r="C312" s="16" t="s">
        <v>4447</v>
      </c>
      <c r="D312" s="16" t="s">
        <v>5515</v>
      </c>
      <c r="E312" s="18" t="s">
        <v>5516</v>
      </c>
      <c r="F312" s="18">
        <v>16</v>
      </c>
      <c r="G312" s="60">
        <v>276</v>
      </c>
      <c r="H312" s="18" t="s">
        <v>1561</v>
      </c>
      <c r="I312" s="126" t="s">
        <v>5266</v>
      </c>
      <c r="K312" s="19" t="s">
        <v>4069</v>
      </c>
      <c r="L312" s="16" t="s">
        <v>1616</v>
      </c>
      <c r="M312" s="59" t="s">
        <v>1619</v>
      </c>
      <c r="N312" s="58"/>
      <c r="O312" s="59" t="s">
        <v>4742</v>
      </c>
      <c r="Q312" s="16"/>
      <c r="R312" s="17"/>
      <c r="T312" s="16"/>
      <c r="U312" s="18" t="s">
        <v>4445</v>
      </c>
      <c r="Y312" s="132"/>
      <c r="Z312" s="132" t="str">
        <f t="shared" si="13"/>
        <v>0</v>
      </c>
      <c r="AA312" s="372" t="str">
        <f t="shared" si="14"/>
        <v>0</v>
      </c>
      <c r="AC312" s="20"/>
    </row>
    <row r="313" spans="1:29" s="18" customFormat="1" ht="12" customHeight="1" x14ac:dyDescent="0.2">
      <c r="A313" s="16" t="s">
        <v>4446</v>
      </c>
      <c r="B313" s="17">
        <v>216</v>
      </c>
      <c r="C313" s="16" t="s">
        <v>4447</v>
      </c>
      <c r="D313" s="16" t="s">
        <v>5515</v>
      </c>
      <c r="E313" s="18" t="s">
        <v>5516</v>
      </c>
      <c r="F313" s="18">
        <v>16</v>
      </c>
      <c r="G313" s="245">
        <v>91</v>
      </c>
      <c r="H313" s="18" t="s">
        <v>1561</v>
      </c>
      <c r="I313" s="127" t="s">
        <v>5267</v>
      </c>
      <c r="K313" s="19" t="s">
        <v>4069</v>
      </c>
      <c r="L313" s="16" t="s">
        <v>1616</v>
      </c>
      <c r="N313" s="58"/>
      <c r="O313" s="59"/>
      <c r="Q313" s="16"/>
      <c r="R313" s="17"/>
      <c r="T313" s="16"/>
      <c r="U313" s="18" t="s">
        <v>4445</v>
      </c>
      <c r="Y313" s="132"/>
      <c r="Z313" s="132" t="str">
        <f t="shared" si="13"/>
        <v>0</v>
      </c>
      <c r="AA313" s="372" t="str">
        <f t="shared" si="14"/>
        <v>0</v>
      </c>
      <c r="AC313" s="20"/>
    </row>
    <row r="314" spans="1:29" s="61" customFormat="1" ht="12" customHeight="1" x14ac:dyDescent="0.2">
      <c r="A314" s="63"/>
      <c r="B314" s="64"/>
      <c r="C314" s="63"/>
      <c r="D314" s="63"/>
      <c r="G314" s="95">
        <f>SUM(G311:G313)</f>
        <v>467</v>
      </c>
      <c r="I314" s="108"/>
      <c r="J314" s="65"/>
      <c r="K314" s="66"/>
      <c r="L314" s="63"/>
      <c r="N314" s="65"/>
      <c r="Q314" s="63"/>
      <c r="R314" s="64"/>
      <c r="T314" s="63"/>
      <c r="Y314" s="132"/>
      <c r="Z314" s="132" t="str">
        <f t="shared" si="13"/>
        <v>0</v>
      </c>
      <c r="AA314" s="372" t="str">
        <f t="shared" si="14"/>
        <v>0</v>
      </c>
      <c r="AC314" s="62"/>
    </row>
    <row r="315" spans="1:29" s="18" customFormat="1" ht="12" customHeight="1" x14ac:dyDescent="0.2">
      <c r="A315" s="16"/>
      <c r="B315" s="17"/>
      <c r="C315" s="16"/>
      <c r="D315" s="16"/>
      <c r="G315" s="60"/>
      <c r="I315" s="109"/>
      <c r="J315" s="58"/>
      <c r="K315" s="19"/>
      <c r="L315" s="16"/>
      <c r="N315" s="58"/>
      <c r="O315" s="59"/>
      <c r="Q315" s="16"/>
      <c r="R315" s="17"/>
      <c r="T315" s="16"/>
      <c r="Y315" s="132"/>
      <c r="Z315" s="132" t="str">
        <f t="shared" si="13"/>
        <v>0</v>
      </c>
      <c r="AA315" s="372" t="str">
        <f t="shared" si="14"/>
        <v>0</v>
      </c>
      <c r="AC315" s="20"/>
    </row>
    <row r="316" spans="1:29" s="18" customFormat="1" ht="12" customHeight="1" x14ac:dyDescent="0.2">
      <c r="A316" s="16" t="s">
        <v>4444</v>
      </c>
      <c r="B316" s="17">
        <v>1</v>
      </c>
      <c r="C316" s="16" t="s">
        <v>4038</v>
      </c>
      <c r="D316" s="16" t="s">
        <v>4449</v>
      </c>
      <c r="E316" s="18" t="s">
        <v>5516</v>
      </c>
      <c r="F316" s="18">
        <v>8</v>
      </c>
      <c r="G316" s="220">
        <v>100</v>
      </c>
      <c r="H316" s="18" t="s">
        <v>1561</v>
      </c>
      <c r="I316" s="96" t="s">
        <v>3790</v>
      </c>
      <c r="K316" s="19" t="s">
        <v>4069</v>
      </c>
      <c r="L316" s="16" t="s">
        <v>1616</v>
      </c>
      <c r="N316" s="58"/>
      <c r="O316" s="59"/>
      <c r="Q316" s="16"/>
      <c r="R316" s="17"/>
      <c r="T316" s="16"/>
      <c r="U316" s="18" t="s">
        <v>4445</v>
      </c>
      <c r="Y316" s="132"/>
      <c r="Z316" s="132" t="str">
        <f t="shared" si="13"/>
        <v>0</v>
      </c>
      <c r="AA316" s="372" t="str">
        <f t="shared" si="14"/>
        <v>0</v>
      </c>
      <c r="AC316" s="20"/>
    </row>
    <row r="317" spans="1:29" s="18" customFormat="1" ht="12" customHeight="1" x14ac:dyDescent="0.2">
      <c r="A317" s="16" t="s">
        <v>4446</v>
      </c>
      <c r="B317" s="17">
        <v>216</v>
      </c>
      <c r="C317" s="16" t="s">
        <v>4447</v>
      </c>
      <c r="D317" s="16" t="s">
        <v>4449</v>
      </c>
      <c r="E317" s="18" t="s">
        <v>5516</v>
      </c>
      <c r="F317" s="18">
        <v>8</v>
      </c>
      <c r="G317" s="60">
        <v>276</v>
      </c>
      <c r="H317" s="18" t="s">
        <v>1561</v>
      </c>
      <c r="I317" s="126" t="s">
        <v>5266</v>
      </c>
      <c r="K317" s="19" t="s">
        <v>4069</v>
      </c>
      <c r="L317" s="16" t="s">
        <v>1616</v>
      </c>
      <c r="M317" s="59" t="s">
        <v>4755</v>
      </c>
      <c r="N317" s="58"/>
      <c r="O317" s="59" t="s">
        <v>4742</v>
      </c>
      <c r="P317" s="18">
        <v>270</v>
      </c>
      <c r="Q317" s="16"/>
      <c r="R317" s="17"/>
      <c r="T317" s="16"/>
      <c r="U317" s="18" t="s">
        <v>4445</v>
      </c>
      <c r="Y317" s="132"/>
      <c r="Z317" s="132" t="str">
        <f t="shared" si="13"/>
        <v>0</v>
      </c>
      <c r="AA317" s="372" t="str">
        <f t="shared" si="14"/>
        <v>0</v>
      </c>
      <c r="AC317" s="20"/>
    </row>
    <row r="318" spans="1:29" s="18" customFormat="1" ht="12" customHeight="1" x14ac:dyDescent="0.2">
      <c r="A318" s="16" t="s">
        <v>4446</v>
      </c>
      <c r="B318" s="17">
        <v>216</v>
      </c>
      <c r="C318" s="16" t="s">
        <v>4447</v>
      </c>
      <c r="D318" s="16" t="s">
        <v>4449</v>
      </c>
      <c r="E318" s="18" t="s">
        <v>5516</v>
      </c>
      <c r="F318" s="18">
        <v>8</v>
      </c>
      <c r="G318" s="245">
        <v>91</v>
      </c>
      <c r="H318" s="18" t="s">
        <v>1561</v>
      </c>
      <c r="I318" s="127" t="s">
        <v>5267</v>
      </c>
      <c r="K318" s="19" t="s">
        <v>4069</v>
      </c>
      <c r="L318" s="16" t="s">
        <v>1616</v>
      </c>
      <c r="M318" s="59" t="s">
        <v>4767</v>
      </c>
      <c r="N318" s="58"/>
      <c r="O318" s="59"/>
      <c r="P318" s="18">
        <v>66</v>
      </c>
      <c r="Q318" s="16"/>
      <c r="R318" s="17"/>
      <c r="T318" s="16"/>
      <c r="U318" s="18" t="s">
        <v>4445</v>
      </c>
      <c r="Y318" s="132"/>
      <c r="Z318" s="132" t="str">
        <f t="shared" si="13"/>
        <v>0</v>
      </c>
      <c r="AA318" s="372" t="str">
        <f t="shared" si="14"/>
        <v>0</v>
      </c>
      <c r="AC318" s="20"/>
    </row>
    <row r="319" spans="1:29" s="264" customFormat="1" ht="12" customHeight="1" thickBot="1" x14ac:dyDescent="0.25">
      <c r="A319" s="361"/>
      <c r="B319" s="362"/>
      <c r="C319" s="361"/>
      <c r="D319" s="361"/>
      <c r="G319" s="363">
        <f>SUM(G316:G318)</f>
        <v>467</v>
      </c>
      <c r="I319" s="37"/>
      <c r="J319" s="364"/>
      <c r="K319" s="365"/>
      <c r="L319" s="361"/>
      <c r="N319" s="364"/>
      <c r="Q319" s="361"/>
      <c r="R319" s="362"/>
      <c r="T319" s="361"/>
      <c r="Y319" s="132"/>
      <c r="Z319" s="132" t="str">
        <f t="shared" si="13"/>
        <v>0</v>
      </c>
      <c r="AA319" s="372" t="str">
        <f t="shared" si="14"/>
        <v>0</v>
      </c>
      <c r="AC319" s="366"/>
    </row>
    <row r="320" spans="1:29" ht="12" customHeight="1" x14ac:dyDescent="0.2">
      <c r="C320" s="50" t="s">
        <v>3032</v>
      </c>
      <c r="J320" s="345"/>
      <c r="Y320" s="132"/>
      <c r="Z320" s="132" t="str">
        <f t="shared" si="13"/>
        <v>0</v>
      </c>
      <c r="AA320" s="372" t="str">
        <f t="shared" si="14"/>
        <v>0</v>
      </c>
    </row>
    <row r="321" spans="1:29" s="18" customFormat="1" ht="12" customHeight="1" x14ac:dyDescent="0.2">
      <c r="A321" s="16" t="s">
        <v>4378</v>
      </c>
      <c r="B321" s="17">
        <v>0</v>
      </c>
      <c r="C321" s="16" t="s">
        <v>5528</v>
      </c>
      <c r="D321" s="16" t="s">
        <v>5515</v>
      </c>
      <c r="E321" s="18" t="s">
        <v>5516</v>
      </c>
      <c r="F321" s="18">
        <v>16</v>
      </c>
      <c r="G321" s="18">
        <v>50</v>
      </c>
      <c r="K321" s="19" t="s">
        <v>4379</v>
      </c>
      <c r="L321" s="16" t="s">
        <v>1616</v>
      </c>
      <c r="M321" s="18" t="s">
        <v>4379</v>
      </c>
      <c r="N321" s="58"/>
      <c r="P321" s="18">
        <v>50</v>
      </c>
      <c r="Q321" s="16" t="s">
        <v>5528</v>
      </c>
      <c r="R321" s="17">
        <v>0</v>
      </c>
      <c r="T321" s="16" t="s">
        <v>4380</v>
      </c>
      <c r="Y321" s="132"/>
      <c r="Z321" s="132" t="str">
        <f t="shared" si="13"/>
        <v>0</v>
      </c>
      <c r="AA321" s="372" t="str">
        <f t="shared" si="14"/>
        <v>0</v>
      </c>
      <c r="AC321" s="20"/>
    </row>
    <row r="322" spans="1:29" s="264" customFormat="1" ht="12" customHeight="1" thickBot="1" x14ac:dyDescent="0.25">
      <c r="A322" s="361" t="s">
        <v>3960</v>
      </c>
      <c r="B322" s="362">
        <v>0</v>
      </c>
      <c r="C322" s="361" t="s">
        <v>5528</v>
      </c>
      <c r="D322" s="361" t="s">
        <v>4449</v>
      </c>
      <c r="E322" s="264" t="s">
        <v>5516</v>
      </c>
      <c r="F322" s="264">
        <v>8</v>
      </c>
      <c r="G322" s="264">
        <v>50</v>
      </c>
      <c r="K322" s="365" t="s">
        <v>4379</v>
      </c>
      <c r="L322" s="361" t="s">
        <v>1616</v>
      </c>
      <c r="M322" s="264" t="s">
        <v>4379</v>
      </c>
      <c r="N322" s="364"/>
      <c r="P322" s="264">
        <v>50</v>
      </c>
      <c r="Q322" s="361" t="s">
        <v>5528</v>
      </c>
      <c r="R322" s="362">
        <v>0</v>
      </c>
      <c r="T322" s="361" t="s">
        <v>3961</v>
      </c>
      <c r="Y322" s="132"/>
      <c r="Z322" s="132" t="str">
        <f t="shared" si="13"/>
        <v>0</v>
      </c>
      <c r="AA322" s="372" t="str">
        <f t="shared" si="14"/>
        <v>0</v>
      </c>
      <c r="AC322" s="366"/>
    </row>
    <row r="323" spans="1:29" s="18" customFormat="1" ht="12" customHeight="1" x14ac:dyDescent="0.2">
      <c r="A323" s="16"/>
      <c r="B323" s="17"/>
      <c r="C323" s="26" t="s">
        <v>3030</v>
      </c>
      <c r="D323" s="16"/>
      <c r="J323" s="58"/>
      <c r="K323" s="19"/>
      <c r="L323" s="16"/>
      <c r="N323" s="58"/>
      <c r="O323" s="57"/>
      <c r="Q323" s="16"/>
      <c r="R323" s="17"/>
      <c r="T323" s="16"/>
      <c r="Y323" s="132"/>
      <c r="Z323" s="132" t="str">
        <f t="shared" si="13"/>
        <v>0</v>
      </c>
      <c r="AA323" s="372" t="str">
        <f t="shared" si="14"/>
        <v>0</v>
      </c>
    </row>
    <row r="324" spans="1:29" s="18" customFormat="1" ht="12" customHeight="1" x14ac:dyDescent="0.2">
      <c r="A324" s="16"/>
      <c r="B324" s="17"/>
      <c r="C324" s="16"/>
      <c r="D324" s="16"/>
      <c r="I324" s="19"/>
      <c r="J324" s="132"/>
      <c r="K324" s="19"/>
      <c r="L324" s="16"/>
      <c r="N324" s="132"/>
      <c r="O324" s="367"/>
      <c r="Q324" s="16"/>
      <c r="R324" s="17"/>
      <c r="S324" s="57"/>
      <c r="T324" s="16"/>
      <c r="Y324" s="132"/>
      <c r="Z324" s="132" t="str">
        <f t="shared" si="13"/>
        <v>0</v>
      </c>
      <c r="AA324" s="372" t="str">
        <f t="shared" si="14"/>
        <v>0</v>
      </c>
      <c r="AC324" s="20"/>
    </row>
    <row r="325" spans="1:29" s="18" customFormat="1" ht="12" customHeight="1" x14ac:dyDescent="0.2">
      <c r="A325" s="16" t="s">
        <v>4388</v>
      </c>
      <c r="B325" s="17">
        <v>20.85</v>
      </c>
      <c r="C325" s="16" t="s">
        <v>4381</v>
      </c>
      <c r="D325" s="16" t="s">
        <v>5515</v>
      </c>
      <c r="E325" s="18" t="s">
        <v>5516</v>
      </c>
      <c r="F325" s="18">
        <v>16</v>
      </c>
      <c r="G325" s="18">
        <v>22</v>
      </c>
      <c r="H325" s="18" t="s">
        <v>1561</v>
      </c>
      <c r="I325" s="19" t="s">
        <v>5016</v>
      </c>
      <c r="J325" s="57" t="s">
        <v>3005</v>
      </c>
      <c r="K325" s="19" t="s">
        <v>1615</v>
      </c>
      <c r="L325" s="16" t="s">
        <v>1616</v>
      </c>
      <c r="M325" s="367" t="s">
        <v>4379</v>
      </c>
      <c r="N325" s="132" t="s">
        <v>3005</v>
      </c>
      <c r="O325" s="367" t="s">
        <v>5020</v>
      </c>
      <c r="P325" s="18">
        <v>22</v>
      </c>
      <c r="Q325" s="16" t="s">
        <v>5523</v>
      </c>
      <c r="R325" s="17">
        <v>0</v>
      </c>
      <c r="S325" s="137">
        <v>23598</v>
      </c>
      <c r="T325" s="16" t="s">
        <v>1141</v>
      </c>
      <c r="U325" s="18" t="s">
        <v>4386</v>
      </c>
      <c r="V325" s="18" t="s">
        <v>4386</v>
      </c>
      <c r="W325" s="18" t="s">
        <v>5041</v>
      </c>
      <c r="X325" s="18" t="s">
        <v>3978</v>
      </c>
      <c r="Y325" s="132">
        <f t="shared" si="12"/>
        <v>704</v>
      </c>
      <c r="Z325" s="132" t="str">
        <f t="shared" si="13"/>
        <v>0</v>
      </c>
      <c r="AA325" s="372">
        <f t="shared" si="14"/>
        <v>704</v>
      </c>
      <c r="AC325" s="20"/>
    </row>
    <row r="326" spans="1:29" s="18" customFormat="1" ht="12" customHeight="1" x14ac:dyDescent="0.2">
      <c r="A326" s="16" t="s">
        <v>4388</v>
      </c>
      <c r="B326" s="17">
        <v>20.85</v>
      </c>
      <c r="C326" s="16" t="s">
        <v>4381</v>
      </c>
      <c r="D326" s="16" t="s">
        <v>5515</v>
      </c>
      <c r="E326" s="18" t="s">
        <v>5516</v>
      </c>
      <c r="F326" s="18">
        <v>16</v>
      </c>
      <c r="G326" s="18">
        <v>5</v>
      </c>
      <c r="H326" s="18" t="s">
        <v>1561</v>
      </c>
      <c r="I326" s="19" t="s">
        <v>5016</v>
      </c>
      <c r="J326" s="57" t="s">
        <v>3005</v>
      </c>
      <c r="K326" s="19" t="s">
        <v>1615</v>
      </c>
      <c r="L326" s="16" t="s">
        <v>1616</v>
      </c>
      <c r="M326" s="18" t="s">
        <v>4384</v>
      </c>
      <c r="N326" s="132" t="s">
        <v>3005</v>
      </c>
      <c r="P326" s="18">
        <v>5</v>
      </c>
      <c r="Q326" s="16" t="s">
        <v>5528</v>
      </c>
      <c r="R326" s="17">
        <v>23.7</v>
      </c>
      <c r="S326" s="137">
        <v>23594</v>
      </c>
      <c r="T326" s="16" t="s">
        <v>4385</v>
      </c>
      <c r="U326" s="18" t="s">
        <v>4386</v>
      </c>
      <c r="V326" s="18" t="s">
        <v>4386</v>
      </c>
      <c r="W326" s="18" t="s">
        <v>5041</v>
      </c>
      <c r="X326" s="18" t="s">
        <v>3978</v>
      </c>
      <c r="Y326" s="132">
        <f t="shared" si="12"/>
        <v>160</v>
      </c>
      <c r="Z326" s="132" t="str">
        <f t="shared" si="13"/>
        <v>0</v>
      </c>
      <c r="AA326" s="372">
        <f t="shared" si="14"/>
        <v>160</v>
      </c>
      <c r="AC326" s="20"/>
    </row>
    <row r="327" spans="1:29" s="18" customFormat="1" ht="12" customHeight="1" x14ac:dyDescent="0.2">
      <c r="A327" s="16" t="s">
        <v>4388</v>
      </c>
      <c r="B327" s="17">
        <v>20.85</v>
      </c>
      <c r="C327" s="16" t="s">
        <v>4381</v>
      </c>
      <c r="D327" s="16" t="s">
        <v>5515</v>
      </c>
      <c r="E327" s="18" t="s">
        <v>5516</v>
      </c>
      <c r="F327" s="18">
        <v>16</v>
      </c>
      <c r="G327" s="18">
        <v>6</v>
      </c>
      <c r="H327" s="18" t="s">
        <v>1561</v>
      </c>
      <c r="I327" s="19" t="s">
        <v>5016</v>
      </c>
      <c r="J327" s="57" t="s">
        <v>3005</v>
      </c>
      <c r="K327" s="19" t="s">
        <v>1615</v>
      </c>
      <c r="L327" s="16" t="s">
        <v>1616</v>
      </c>
      <c r="M327" s="18" t="s">
        <v>4384</v>
      </c>
      <c r="N327" s="132" t="s">
        <v>3005</v>
      </c>
      <c r="P327" s="18">
        <v>6</v>
      </c>
      <c r="Q327" s="16" t="s">
        <v>4052</v>
      </c>
      <c r="R327" s="17">
        <v>34.65</v>
      </c>
      <c r="S327" s="137">
        <v>23594</v>
      </c>
      <c r="T327" s="16" t="s">
        <v>4387</v>
      </c>
      <c r="U327" s="18" t="s">
        <v>4386</v>
      </c>
      <c r="V327" s="18" t="s">
        <v>4386</v>
      </c>
      <c r="W327" s="18" t="s">
        <v>5041</v>
      </c>
      <c r="X327" s="18" t="s">
        <v>3978</v>
      </c>
      <c r="Y327" s="132">
        <f t="shared" ref="Y327:Y390" si="15">F327*G327*2</f>
        <v>192</v>
      </c>
      <c r="Z327" s="132" t="str">
        <f t="shared" ref="Z327:Z390" si="16">IF(X327="N",Y327,"0")</f>
        <v>0</v>
      </c>
      <c r="AA327" s="372">
        <f t="shared" ref="AA327:AA390" si="17">IF(X327="P",Y327,"0")</f>
        <v>192</v>
      </c>
      <c r="AC327" s="20"/>
    </row>
    <row r="328" spans="1:29" s="18" customFormat="1" ht="12" customHeight="1" x14ac:dyDescent="0.2">
      <c r="A328" s="16" t="s">
        <v>4388</v>
      </c>
      <c r="B328" s="17">
        <v>20.85</v>
      </c>
      <c r="C328" s="16" t="s">
        <v>4381</v>
      </c>
      <c r="D328" s="16" t="s">
        <v>5515</v>
      </c>
      <c r="E328" s="18" t="s">
        <v>5516</v>
      </c>
      <c r="F328" s="18">
        <v>16</v>
      </c>
      <c r="G328" s="18">
        <v>7</v>
      </c>
      <c r="H328" s="18" t="s">
        <v>1561</v>
      </c>
      <c r="I328" s="19" t="s">
        <v>5016</v>
      </c>
      <c r="J328" s="57" t="s">
        <v>3005</v>
      </c>
      <c r="K328" s="19" t="s">
        <v>1615</v>
      </c>
      <c r="L328" s="16" t="s">
        <v>1616</v>
      </c>
      <c r="M328" s="18" t="s">
        <v>4389</v>
      </c>
      <c r="N328" s="132" t="s">
        <v>3005</v>
      </c>
      <c r="P328" s="18">
        <v>7</v>
      </c>
      <c r="Q328" s="16" t="s">
        <v>5514</v>
      </c>
      <c r="R328" s="17">
        <v>28.75</v>
      </c>
      <c r="S328" s="137">
        <v>23595</v>
      </c>
      <c r="T328" s="16" t="s">
        <v>4390</v>
      </c>
      <c r="U328" s="18" t="s">
        <v>4386</v>
      </c>
      <c r="V328" s="18" t="s">
        <v>4386</v>
      </c>
      <c r="W328" s="18" t="s">
        <v>5041</v>
      </c>
      <c r="X328" s="18" t="s">
        <v>3978</v>
      </c>
      <c r="Y328" s="132">
        <f t="shared" si="15"/>
        <v>224</v>
      </c>
      <c r="Z328" s="132" t="str">
        <f t="shared" si="16"/>
        <v>0</v>
      </c>
      <c r="AA328" s="372">
        <f t="shared" si="17"/>
        <v>224</v>
      </c>
      <c r="AC328" s="20"/>
    </row>
    <row r="329" spans="1:29" s="61" customFormat="1" ht="12" customHeight="1" x14ac:dyDescent="0.2">
      <c r="A329" s="63" t="s">
        <v>4388</v>
      </c>
      <c r="B329" s="64">
        <v>20.85</v>
      </c>
      <c r="C329" s="63" t="s">
        <v>4381</v>
      </c>
      <c r="D329" s="63" t="s">
        <v>5515</v>
      </c>
      <c r="E329" s="61" t="s">
        <v>5516</v>
      </c>
      <c r="F329" s="61">
        <v>16</v>
      </c>
      <c r="G329" s="61">
        <v>6</v>
      </c>
      <c r="H329" s="61" t="s">
        <v>1561</v>
      </c>
      <c r="I329" s="66" t="s">
        <v>5016</v>
      </c>
      <c r="J329" s="368" t="s">
        <v>3005</v>
      </c>
      <c r="K329" s="66" t="s">
        <v>1615</v>
      </c>
      <c r="L329" s="63" t="s">
        <v>1616</v>
      </c>
      <c r="M329" s="61" t="s">
        <v>4389</v>
      </c>
      <c r="N329" s="369" t="s">
        <v>3005</v>
      </c>
      <c r="P329" s="61">
        <v>6</v>
      </c>
      <c r="Q329" s="63" t="s">
        <v>5523</v>
      </c>
      <c r="R329" s="64">
        <v>31.9</v>
      </c>
      <c r="S329" s="175">
        <v>23595</v>
      </c>
      <c r="T329" s="63" t="s">
        <v>4391</v>
      </c>
      <c r="U329" s="61" t="s">
        <v>4386</v>
      </c>
      <c r="V329" s="61" t="s">
        <v>4386</v>
      </c>
      <c r="W329" s="61" t="s">
        <v>5041</v>
      </c>
      <c r="X329" s="61" t="s">
        <v>3978</v>
      </c>
      <c r="Y329" s="132">
        <f t="shared" si="15"/>
        <v>192</v>
      </c>
      <c r="Z329" s="132" t="str">
        <f t="shared" si="16"/>
        <v>0</v>
      </c>
      <c r="AA329" s="372">
        <f t="shared" si="17"/>
        <v>192</v>
      </c>
      <c r="AC329" s="62"/>
    </row>
    <row r="330" spans="1:29" s="247" customFormat="1" ht="12" customHeight="1" x14ac:dyDescent="0.2">
      <c r="A330" s="274"/>
      <c r="B330" s="114"/>
      <c r="C330" s="274"/>
      <c r="D330" s="274"/>
      <c r="I330" s="370"/>
      <c r="J330" s="371"/>
      <c r="K330" s="370"/>
      <c r="L330" s="274"/>
      <c r="N330" s="372"/>
      <c r="Q330" s="274"/>
      <c r="R330" s="114"/>
      <c r="S330" s="180"/>
      <c r="T330" s="274"/>
      <c r="Y330" s="132">
        <f t="shared" si="15"/>
        <v>0</v>
      </c>
      <c r="Z330" s="132" t="str">
        <f t="shared" si="16"/>
        <v>0</v>
      </c>
      <c r="AA330" s="372" t="str">
        <f t="shared" si="17"/>
        <v>0</v>
      </c>
      <c r="AC330" s="277"/>
    </row>
    <row r="331" spans="1:29" s="18" customFormat="1" ht="12" customHeight="1" x14ac:dyDescent="0.2">
      <c r="A331" s="16" t="s">
        <v>4388</v>
      </c>
      <c r="B331" s="17">
        <v>20.85</v>
      </c>
      <c r="C331" s="16" t="s">
        <v>4381</v>
      </c>
      <c r="D331" s="373" t="s">
        <v>4449</v>
      </c>
      <c r="E331" s="374" t="s">
        <v>5516</v>
      </c>
      <c r="F331" s="374">
        <v>8</v>
      </c>
      <c r="G331" s="18">
        <v>5</v>
      </c>
      <c r="H331" s="18" t="s">
        <v>1561</v>
      </c>
      <c r="I331" s="19" t="s">
        <v>5016</v>
      </c>
      <c r="J331" s="57" t="s">
        <v>3005</v>
      </c>
      <c r="K331" s="19" t="s">
        <v>1615</v>
      </c>
      <c r="L331" s="16" t="s">
        <v>1616</v>
      </c>
      <c r="M331" s="18" t="s">
        <v>4384</v>
      </c>
      <c r="N331" s="132" t="s">
        <v>3005</v>
      </c>
      <c r="P331" s="18">
        <v>5</v>
      </c>
      <c r="Q331" s="16" t="s">
        <v>5528</v>
      </c>
      <c r="R331" s="17">
        <v>23.7</v>
      </c>
      <c r="S331" s="137">
        <v>23594</v>
      </c>
      <c r="T331" s="16" t="s">
        <v>4385</v>
      </c>
      <c r="U331" s="18" t="s">
        <v>4386</v>
      </c>
      <c r="V331" s="18" t="s">
        <v>4386</v>
      </c>
      <c r="W331" s="18" t="s">
        <v>5041</v>
      </c>
      <c r="X331" s="18" t="s">
        <v>3978</v>
      </c>
      <c r="Y331" s="132">
        <f t="shared" si="15"/>
        <v>80</v>
      </c>
      <c r="Z331" s="132" t="str">
        <f t="shared" si="16"/>
        <v>0</v>
      </c>
      <c r="AA331" s="372">
        <f t="shared" si="17"/>
        <v>80</v>
      </c>
      <c r="AC331" s="20"/>
    </row>
    <row r="332" spans="1:29" s="18" customFormat="1" ht="12" customHeight="1" x14ac:dyDescent="0.2">
      <c r="A332" s="16" t="s">
        <v>4388</v>
      </c>
      <c r="B332" s="17">
        <v>20.85</v>
      </c>
      <c r="C332" s="16" t="s">
        <v>4381</v>
      </c>
      <c r="D332" s="373" t="s">
        <v>4449</v>
      </c>
      <c r="E332" s="374" t="s">
        <v>5516</v>
      </c>
      <c r="F332" s="374">
        <v>8</v>
      </c>
      <c r="G332" s="18">
        <v>6</v>
      </c>
      <c r="H332" s="18" t="s">
        <v>1561</v>
      </c>
      <c r="I332" s="19" t="s">
        <v>5016</v>
      </c>
      <c r="J332" s="57" t="s">
        <v>3005</v>
      </c>
      <c r="K332" s="19" t="s">
        <v>1615</v>
      </c>
      <c r="L332" s="16" t="s">
        <v>1616</v>
      </c>
      <c r="M332" s="18" t="s">
        <v>4384</v>
      </c>
      <c r="N332" s="132" t="s">
        <v>3005</v>
      </c>
      <c r="P332" s="18">
        <v>6</v>
      </c>
      <c r="Q332" s="16" t="s">
        <v>4052</v>
      </c>
      <c r="R332" s="17">
        <v>34.65</v>
      </c>
      <c r="S332" s="137">
        <v>23594</v>
      </c>
      <c r="T332" s="16" t="s">
        <v>4387</v>
      </c>
      <c r="U332" s="18" t="s">
        <v>4386</v>
      </c>
      <c r="V332" s="18" t="s">
        <v>4386</v>
      </c>
      <c r="W332" s="18" t="s">
        <v>5041</v>
      </c>
      <c r="X332" s="18" t="s">
        <v>3978</v>
      </c>
      <c r="Y332" s="132">
        <f t="shared" si="15"/>
        <v>96</v>
      </c>
      <c r="Z332" s="132" t="str">
        <f t="shared" si="16"/>
        <v>0</v>
      </c>
      <c r="AA332" s="372">
        <f t="shared" si="17"/>
        <v>96</v>
      </c>
      <c r="AC332" s="20"/>
    </row>
    <row r="333" spans="1:29" s="18" customFormat="1" ht="12" customHeight="1" x14ac:dyDescent="0.2">
      <c r="A333" s="16" t="s">
        <v>4388</v>
      </c>
      <c r="B333" s="17">
        <v>20.85</v>
      </c>
      <c r="C333" s="16" t="s">
        <v>4381</v>
      </c>
      <c r="D333" s="373" t="s">
        <v>4449</v>
      </c>
      <c r="E333" s="374" t="s">
        <v>5516</v>
      </c>
      <c r="F333" s="374">
        <v>8</v>
      </c>
      <c r="G333" s="18">
        <v>7</v>
      </c>
      <c r="H333" s="18" t="s">
        <v>1561</v>
      </c>
      <c r="I333" s="19" t="s">
        <v>5016</v>
      </c>
      <c r="J333" s="57" t="s">
        <v>3005</v>
      </c>
      <c r="K333" s="19" t="s">
        <v>1615</v>
      </c>
      <c r="L333" s="16" t="s">
        <v>1616</v>
      </c>
      <c r="M333" s="18" t="s">
        <v>4389</v>
      </c>
      <c r="N333" s="132" t="s">
        <v>3005</v>
      </c>
      <c r="P333" s="18">
        <v>7</v>
      </c>
      <c r="Q333" s="16" t="s">
        <v>5514</v>
      </c>
      <c r="R333" s="17">
        <v>28.75</v>
      </c>
      <c r="S333" s="137">
        <v>23595</v>
      </c>
      <c r="T333" s="16" t="s">
        <v>4390</v>
      </c>
      <c r="U333" s="18" t="s">
        <v>4386</v>
      </c>
      <c r="V333" s="18" t="s">
        <v>4386</v>
      </c>
      <c r="W333" s="18" t="s">
        <v>5041</v>
      </c>
      <c r="X333" s="18" t="s">
        <v>3978</v>
      </c>
      <c r="Y333" s="132">
        <f t="shared" si="15"/>
        <v>112</v>
      </c>
      <c r="Z333" s="132" t="str">
        <f t="shared" si="16"/>
        <v>0</v>
      </c>
      <c r="AA333" s="372">
        <f t="shared" si="17"/>
        <v>112</v>
      </c>
      <c r="AC333" s="20"/>
    </row>
    <row r="334" spans="1:29" s="18" customFormat="1" ht="12" customHeight="1" x14ac:dyDescent="0.2">
      <c r="A334" s="16" t="s">
        <v>4388</v>
      </c>
      <c r="B334" s="17">
        <v>20.85</v>
      </c>
      <c r="C334" s="16" t="s">
        <v>4381</v>
      </c>
      <c r="D334" s="373" t="s">
        <v>4449</v>
      </c>
      <c r="E334" s="374" t="s">
        <v>5516</v>
      </c>
      <c r="F334" s="374">
        <v>8</v>
      </c>
      <c r="G334" s="18">
        <v>6</v>
      </c>
      <c r="H334" s="18" t="s">
        <v>1561</v>
      </c>
      <c r="I334" s="19" t="s">
        <v>5016</v>
      </c>
      <c r="J334" s="57" t="s">
        <v>3005</v>
      </c>
      <c r="K334" s="19" t="s">
        <v>1615</v>
      </c>
      <c r="L334" s="16" t="s">
        <v>1616</v>
      </c>
      <c r="M334" s="18" t="s">
        <v>4389</v>
      </c>
      <c r="N334" s="132" t="s">
        <v>3005</v>
      </c>
      <c r="P334" s="18">
        <v>6</v>
      </c>
      <c r="Q334" s="16" t="s">
        <v>5523</v>
      </c>
      <c r="R334" s="17">
        <v>31.9</v>
      </c>
      <c r="S334" s="137">
        <v>23595</v>
      </c>
      <c r="T334" s="16" t="s">
        <v>4391</v>
      </c>
      <c r="U334" s="18" t="s">
        <v>4386</v>
      </c>
      <c r="V334" s="18" t="s">
        <v>4386</v>
      </c>
      <c r="W334" s="18" t="s">
        <v>5041</v>
      </c>
      <c r="X334" s="18" t="s">
        <v>3978</v>
      </c>
      <c r="Y334" s="132">
        <f t="shared" si="15"/>
        <v>96</v>
      </c>
      <c r="Z334" s="132" t="str">
        <f t="shared" si="16"/>
        <v>0</v>
      </c>
      <c r="AA334" s="372">
        <f t="shared" si="17"/>
        <v>96</v>
      </c>
      <c r="AC334" s="20"/>
    </row>
    <row r="335" spans="1:29" s="18" customFormat="1" ht="12" customHeight="1" x14ac:dyDescent="0.2">
      <c r="A335" s="16" t="s">
        <v>4388</v>
      </c>
      <c r="B335" s="17">
        <v>20.85</v>
      </c>
      <c r="C335" s="16" t="s">
        <v>4381</v>
      </c>
      <c r="D335" s="373" t="s">
        <v>4449</v>
      </c>
      <c r="E335" s="374" t="s">
        <v>5516</v>
      </c>
      <c r="F335" s="374">
        <v>8</v>
      </c>
      <c r="G335" s="18">
        <v>22</v>
      </c>
      <c r="H335" s="18" t="s">
        <v>1561</v>
      </c>
      <c r="I335" s="19" t="s">
        <v>5016</v>
      </c>
      <c r="J335" s="57" t="s">
        <v>3005</v>
      </c>
      <c r="K335" s="19" t="s">
        <v>1615</v>
      </c>
      <c r="L335" s="16" t="s">
        <v>1616</v>
      </c>
      <c r="M335" s="18" t="s">
        <v>4199</v>
      </c>
      <c r="N335" s="132" t="s">
        <v>3005</v>
      </c>
      <c r="O335" s="18" t="s">
        <v>4997</v>
      </c>
      <c r="P335" s="18">
        <v>22</v>
      </c>
      <c r="Q335" s="16" t="s">
        <v>5514</v>
      </c>
      <c r="R335" s="17">
        <v>16.8</v>
      </c>
      <c r="S335" s="137" t="s">
        <v>3977</v>
      </c>
      <c r="T335" s="16" t="s">
        <v>4450</v>
      </c>
      <c r="U335" s="18" t="s">
        <v>4386</v>
      </c>
      <c r="V335" s="18" t="s">
        <v>4386</v>
      </c>
      <c r="W335" s="18" t="s">
        <v>5041</v>
      </c>
      <c r="X335" s="18" t="s">
        <v>3978</v>
      </c>
      <c r="Y335" s="132">
        <f t="shared" si="15"/>
        <v>352</v>
      </c>
      <c r="Z335" s="132" t="str">
        <f t="shared" si="16"/>
        <v>0</v>
      </c>
      <c r="AA335" s="372">
        <f t="shared" si="17"/>
        <v>352</v>
      </c>
      <c r="AC335" s="20"/>
    </row>
    <row r="336" spans="1:29" s="18" customFormat="1" ht="12" customHeight="1" x14ac:dyDescent="0.2">
      <c r="A336" s="16"/>
      <c r="B336" s="17"/>
      <c r="C336" s="16"/>
      <c r="D336" s="16"/>
      <c r="I336" s="19"/>
      <c r="J336" s="132"/>
      <c r="K336" s="19"/>
      <c r="L336" s="16"/>
      <c r="N336" s="132"/>
      <c r="P336" s="118"/>
      <c r="Q336" s="16"/>
      <c r="R336" s="17"/>
      <c r="S336" s="57"/>
      <c r="T336" s="16"/>
      <c r="Y336" s="132">
        <f t="shared" si="15"/>
        <v>0</v>
      </c>
      <c r="Z336" s="132" t="str">
        <f t="shared" si="16"/>
        <v>0</v>
      </c>
      <c r="AA336" s="372" t="str">
        <f t="shared" si="17"/>
        <v>0</v>
      </c>
      <c r="AC336" s="20"/>
    </row>
    <row r="337" spans="1:29" s="264" customFormat="1" ht="12" customHeight="1" thickBot="1" x14ac:dyDescent="0.25">
      <c r="A337" s="361"/>
      <c r="B337" s="362"/>
      <c r="C337" s="361"/>
      <c r="D337" s="361"/>
      <c r="G337" s="375">
        <f>SUM(G325:G336)</f>
        <v>92</v>
      </c>
      <c r="J337" s="364"/>
      <c r="K337" s="365"/>
      <c r="L337" s="361"/>
      <c r="M337" s="375">
        <f>G337-P337</f>
        <v>0</v>
      </c>
      <c r="N337" s="364"/>
      <c r="P337" s="375">
        <f>SUM(P325:P336)</f>
        <v>92</v>
      </c>
      <c r="Q337" s="361"/>
      <c r="R337" s="362"/>
      <c r="T337" s="361"/>
      <c r="Y337" s="132">
        <f t="shared" si="15"/>
        <v>0</v>
      </c>
      <c r="Z337" s="132" t="str">
        <f t="shared" si="16"/>
        <v>0</v>
      </c>
      <c r="AA337" s="372" t="str">
        <f t="shared" si="17"/>
        <v>0</v>
      </c>
    </row>
    <row r="338" spans="1:29" ht="12" customHeight="1" x14ac:dyDescent="0.2">
      <c r="C338" s="50" t="s">
        <v>5512</v>
      </c>
      <c r="J338" s="345"/>
      <c r="Y338" s="132">
        <f t="shared" si="15"/>
        <v>0</v>
      </c>
      <c r="Z338" s="132" t="str">
        <f t="shared" si="16"/>
        <v>0</v>
      </c>
      <c r="AA338" s="372" t="str">
        <f t="shared" si="17"/>
        <v>0</v>
      </c>
    </row>
    <row r="339" spans="1:29" ht="12" customHeight="1" x14ac:dyDescent="0.2">
      <c r="A339" s="16" t="s">
        <v>4093</v>
      </c>
      <c r="B339" s="17">
        <v>380</v>
      </c>
      <c r="C339" s="16" t="s">
        <v>5523</v>
      </c>
      <c r="D339" s="16" t="s">
        <v>5515</v>
      </c>
      <c r="E339" s="18" t="s">
        <v>5516</v>
      </c>
      <c r="F339" s="18">
        <v>16</v>
      </c>
      <c r="G339" s="18">
        <v>25</v>
      </c>
      <c r="H339" s="18" t="s">
        <v>1561</v>
      </c>
      <c r="I339" s="46" t="s">
        <v>5023</v>
      </c>
      <c r="J339" s="57" t="s">
        <v>3005</v>
      </c>
      <c r="K339" s="19" t="s">
        <v>4985</v>
      </c>
      <c r="L339" s="274" t="s">
        <v>1616</v>
      </c>
      <c r="M339" s="18" t="s">
        <v>4365</v>
      </c>
      <c r="N339" s="132" t="s">
        <v>3005</v>
      </c>
      <c r="O339" s="18" t="s">
        <v>4434</v>
      </c>
      <c r="P339" s="18">
        <v>25</v>
      </c>
      <c r="Q339" s="16" t="s">
        <v>5523</v>
      </c>
      <c r="R339" s="17">
        <v>240</v>
      </c>
      <c r="S339" s="57" t="s">
        <v>1575</v>
      </c>
      <c r="T339" s="16" t="s">
        <v>5013</v>
      </c>
      <c r="U339" s="18" t="s">
        <v>5519</v>
      </c>
      <c r="V339" s="18" t="s">
        <v>5519</v>
      </c>
      <c r="W339" s="18" t="s">
        <v>5041</v>
      </c>
      <c r="X339" s="18" t="s">
        <v>3978</v>
      </c>
      <c r="Y339" s="132">
        <f t="shared" si="15"/>
        <v>800</v>
      </c>
      <c r="Z339" s="132" t="str">
        <f t="shared" si="16"/>
        <v>0</v>
      </c>
      <c r="AA339" s="372">
        <f t="shared" si="17"/>
        <v>800</v>
      </c>
    </row>
    <row r="340" spans="1:29" s="18" customFormat="1" ht="12" customHeight="1" x14ac:dyDescent="0.2">
      <c r="A340" s="16" t="s">
        <v>4087</v>
      </c>
      <c r="B340" s="17">
        <v>285</v>
      </c>
      <c r="C340" s="16" t="s">
        <v>5514</v>
      </c>
      <c r="D340" s="16" t="s">
        <v>5515</v>
      </c>
      <c r="E340" s="18" t="s">
        <v>5516</v>
      </c>
      <c r="F340" s="18">
        <v>16</v>
      </c>
      <c r="G340" s="18">
        <v>25</v>
      </c>
      <c r="H340" s="18" t="s">
        <v>1561</v>
      </c>
      <c r="I340" s="19" t="s">
        <v>3981</v>
      </c>
      <c r="J340" s="57" t="s">
        <v>3005</v>
      </c>
      <c r="K340" s="19" t="s">
        <v>4069</v>
      </c>
      <c r="L340" s="16" t="s">
        <v>1616</v>
      </c>
      <c r="M340" s="18" t="s">
        <v>4987</v>
      </c>
      <c r="N340" s="132" t="s">
        <v>3005</v>
      </c>
      <c r="O340" s="18" t="s">
        <v>4201</v>
      </c>
      <c r="P340" s="18">
        <v>25</v>
      </c>
      <c r="Q340" s="16" t="s">
        <v>5514</v>
      </c>
      <c r="R340" s="17">
        <v>69.5</v>
      </c>
      <c r="S340" s="57" t="s">
        <v>1574</v>
      </c>
      <c r="T340" s="16" t="s">
        <v>4113</v>
      </c>
      <c r="U340" s="18" t="s">
        <v>5519</v>
      </c>
      <c r="V340" s="18" t="s">
        <v>5519</v>
      </c>
      <c r="W340" s="18" t="s">
        <v>5041</v>
      </c>
      <c r="X340" s="18" t="s">
        <v>3978</v>
      </c>
      <c r="Y340" s="132">
        <f t="shared" si="15"/>
        <v>800</v>
      </c>
      <c r="Z340" s="132" t="str">
        <f t="shared" si="16"/>
        <v>0</v>
      </c>
      <c r="AA340" s="372">
        <f t="shared" si="17"/>
        <v>800</v>
      </c>
      <c r="AC340" s="20"/>
    </row>
    <row r="341" spans="1:29" s="18" customFormat="1" ht="12" customHeight="1" x14ac:dyDescent="0.2">
      <c r="A341" s="16" t="s">
        <v>4088</v>
      </c>
      <c r="B341" s="17">
        <v>296</v>
      </c>
      <c r="C341" s="16" t="s">
        <v>5514</v>
      </c>
      <c r="D341" s="16" t="s">
        <v>5515</v>
      </c>
      <c r="E341" s="18" t="s">
        <v>5516</v>
      </c>
      <c r="F341" s="18">
        <v>16</v>
      </c>
      <c r="G341" s="18">
        <v>25</v>
      </c>
      <c r="H341" s="18" t="s">
        <v>1561</v>
      </c>
      <c r="I341" s="19" t="s">
        <v>3982</v>
      </c>
      <c r="J341" s="57" t="s">
        <v>3005</v>
      </c>
      <c r="K341" s="19" t="s">
        <v>4069</v>
      </c>
      <c r="L341" s="16" t="s">
        <v>1616</v>
      </c>
      <c r="M341" s="18" t="s">
        <v>4979</v>
      </c>
      <c r="N341" s="132" t="s">
        <v>3005</v>
      </c>
      <c r="O341" s="18" t="s">
        <v>4201</v>
      </c>
      <c r="P341" s="18">
        <v>25</v>
      </c>
      <c r="Q341" s="16" t="s">
        <v>5528</v>
      </c>
      <c r="R341" s="17">
        <v>18.350000000000001</v>
      </c>
      <c r="S341" s="57" t="s">
        <v>1579</v>
      </c>
      <c r="T341" s="16" t="s">
        <v>4401</v>
      </c>
      <c r="U341" s="18" t="s">
        <v>5519</v>
      </c>
      <c r="V341" s="18" t="s">
        <v>5519</v>
      </c>
      <c r="W341" s="18" t="s">
        <v>5041</v>
      </c>
      <c r="X341" s="18" t="s">
        <v>3978</v>
      </c>
      <c r="Y341" s="132">
        <f t="shared" si="15"/>
        <v>800</v>
      </c>
      <c r="Z341" s="132" t="str">
        <f t="shared" si="16"/>
        <v>0</v>
      </c>
      <c r="AA341" s="372">
        <f t="shared" si="17"/>
        <v>800</v>
      </c>
      <c r="AC341" s="20"/>
    </row>
    <row r="342" spans="1:29" s="18" customFormat="1" ht="12" customHeight="1" x14ac:dyDescent="0.2">
      <c r="A342" s="16" t="s">
        <v>4083</v>
      </c>
      <c r="B342" s="17">
        <v>90</v>
      </c>
      <c r="C342" s="16" t="s">
        <v>5514</v>
      </c>
      <c r="D342" s="16" t="s">
        <v>5515</v>
      </c>
      <c r="E342" s="18" t="s">
        <v>5516</v>
      </c>
      <c r="F342" s="18">
        <v>16</v>
      </c>
      <c r="G342" s="18">
        <v>25</v>
      </c>
      <c r="H342" s="18" t="s">
        <v>1561</v>
      </c>
      <c r="I342" s="19" t="s">
        <v>3963</v>
      </c>
      <c r="J342" s="57" t="s">
        <v>3005</v>
      </c>
      <c r="K342" s="19" t="s">
        <v>4069</v>
      </c>
      <c r="L342" s="16" t="s">
        <v>1616</v>
      </c>
      <c r="M342" s="18" t="s">
        <v>4201</v>
      </c>
      <c r="N342" s="132" t="s">
        <v>3005</v>
      </c>
      <c r="P342" s="18">
        <v>25</v>
      </c>
      <c r="Q342" s="16" t="s">
        <v>5514</v>
      </c>
      <c r="R342" s="17">
        <v>66</v>
      </c>
      <c r="S342" s="137">
        <v>23615</v>
      </c>
      <c r="T342" s="16" t="s">
        <v>4204</v>
      </c>
      <c r="U342" s="18" t="s">
        <v>5519</v>
      </c>
      <c r="V342" s="18" t="s">
        <v>5519</v>
      </c>
      <c r="W342" s="18" t="s">
        <v>5041</v>
      </c>
      <c r="X342" s="18" t="s">
        <v>3978</v>
      </c>
      <c r="Y342" s="132">
        <f t="shared" si="15"/>
        <v>800</v>
      </c>
      <c r="Z342" s="132" t="str">
        <f t="shared" si="16"/>
        <v>0</v>
      </c>
      <c r="AA342" s="372">
        <f t="shared" si="17"/>
        <v>800</v>
      </c>
      <c r="AC342" s="20"/>
    </row>
    <row r="343" spans="1:29" s="18" customFormat="1" ht="12" customHeight="1" x14ac:dyDescent="0.2">
      <c r="A343" s="16" t="s">
        <v>4084</v>
      </c>
      <c r="B343" s="17">
        <v>95</v>
      </c>
      <c r="C343" s="16" t="s">
        <v>5514</v>
      </c>
      <c r="D343" s="16" t="s">
        <v>5515</v>
      </c>
      <c r="E343" s="18" t="s">
        <v>5516</v>
      </c>
      <c r="F343" s="18">
        <v>16</v>
      </c>
      <c r="G343" s="18">
        <v>25</v>
      </c>
      <c r="H343" s="18" t="s">
        <v>1561</v>
      </c>
      <c r="I343" s="19" t="s">
        <v>3964</v>
      </c>
      <c r="J343" s="57" t="s">
        <v>3005</v>
      </c>
      <c r="K343" s="19" t="s">
        <v>4069</v>
      </c>
      <c r="L343" s="16" t="s">
        <v>1616</v>
      </c>
      <c r="M343" s="18" t="s">
        <v>4201</v>
      </c>
      <c r="N343" s="132" t="s">
        <v>3005</v>
      </c>
      <c r="P343" s="18">
        <v>25</v>
      </c>
      <c r="Q343" s="16" t="s">
        <v>5514</v>
      </c>
      <c r="R343" s="17">
        <v>48</v>
      </c>
      <c r="S343" s="137">
        <v>23615</v>
      </c>
      <c r="T343" s="16" t="s">
        <v>4202</v>
      </c>
      <c r="U343" s="18" t="s">
        <v>5519</v>
      </c>
      <c r="V343" s="18" t="s">
        <v>5519</v>
      </c>
      <c r="W343" s="18" t="s">
        <v>5041</v>
      </c>
      <c r="X343" s="18" t="s">
        <v>3978</v>
      </c>
      <c r="Y343" s="132">
        <f t="shared" si="15"/>
        <v>800</v>
      </c>
      <c r="Z343" s="132" t="str">
        <f t="shared" si="16"/>
        <v>0</v>
      </c>
      <c r="AA343" s="372">
        <f t="shared" si="17"/>
        <v>800</v>
      </c>
      <c r="AC343" s="20"/>
    </row>
    <row r="344" spans="1:29" s="18" customFormat="1" ht="12" customHeight="1" x14ac:dyDescent="0.2">
      <c r="A344" s="16" t="s">
        <v>4085</v>
      </c>
      <c r="B344" s="17">
        <v>99</v>
      </c>
      <c r="C344" s="16" t="s">
        <v>5514</v>
      </c>
      <c r="D344" s="16" t="s">
        <v>5515</v>
      </c>
      <c r="E344" s="18" t="s">
        <v>5516</v>
      </c>
      <c r="F344" s="18">
        <v>16</v>
      </c>
      <c r="G344" s="18">
        <v>25</v>
      </c>
      <c r="H344" s="18" t="s">
        <v>1561</v>
      </c>
      <c r="I344" s="19" t="s">
        <v>3965</v>
      </c>
      <c r="J344" s="57" t="s">
        <v>3005</v>
      </c>
      <c r="K344" s="19" t="s">
        <v>4069</v>
      </c>
      <c r="L344" s="16" t="s">
        <v>1616</v>
      </c>
      <c r="M344" s="18" t="s">
        <v>4201</v>
      </c>
      <c r="N344" s="132" t="s">
        <v>3005</v>
      </c>
      <c r="P344" s="18">
        <v>25</v>
      </c>
      <c r="Q344" s="16" t="s">
        <v>4038</v>
      </c>
      <c r="R344" s="17">
        <v>0</v>
      </c>
      <c r="S344" s="137">
        <v>23615</v>
      </c>
      <c r="T344" s="16" t="s">
        <v>4419</v>
      </c>
      <c r="U344" s="18" t="s">
        <v>5519</v>
      </c>
      <c r="V344" s="18" t="s">
        <v>5519</v>
      </c>
      <c r="W344" s="18" t="s">
        <v>5041</v>
      </c>
      <c r="X344" s="18" t="s">
        <v>3978</v>
      </c>
      <c r="Y344" s="132">
        <f t="shared" si="15"/>
        <v>800</v>
      </c>
      <c r="Z344" s="132" t="str">
        <f t="shared" si="16"/>
        <v>0</v>
      </c>
      <c r="AA344" s="372">
        <f t="shared" si="17"/>
        <v>800</v>
      </c>
      <c r="AC344" s="20"/>
    </row>
    <row r="345" spans="1:29" s="18" customFormat="1" ht="12" customHeight="1" x14ac:dyDescent="0.2">
      <c r="A345" s="16" t="s">
        <v>4086</v>
      </c>
      <c r="B345" s="17">
        <v>240</v>
      </c>
      <c r="C345" s="16" t="s">
        <v>5514</v>
      </c>
      <c r="D345" s="16" t="s">
        <v>5515</v>
      </c>
      <c r="E345" s="18" t="s">
        <v>5516</v>
      </c>
      <c r="F345" s="18">
        <v>16</v>
      </c>
      <c r="G345" s="18">
        <v>25</v>
      </c>
      <c r="H345" s="18" t="s">
        <v>1561</v>
      </c>
      <c r="I345" s="19" t="s">
        <v>3966</v>
      </c>
      <c r="J345" s="57" t="s">
        <v>3005</v>
      </c>
      <c r="K345" s="19" t="s">
        <v>4069</v>
      </c>
      <c r="L345" s="16" t="s">
        <v>1616</v>
      </c>
      <c r="M345" s="18" t="s">
        <v>4201</v>
      </c>
      <c r="N345" s="132" t="s">
        <v>3005</v>
      </c>
      <c r="P345" s="18">
        <v>25</v>
      </c>
      <c r="Q345" s="16" t="s">
        <v>4038</v>
      </c>
      <c r="R345" s="17">
        <v>0</v>
      </c>
      <c r="S345" s="137">
        <v>23615</v>
      </c>
      <c r="T345" s="16" t="s">
        <v>4419</v>
      </c>
      <c r="U345" s="18" t="s">
        <v>5519</v>
      </c>
      <c r="V345" s="18" t="s">
        <v>5519</v>
      </c>
      <c r="W345" s="18" t="s">
        <v>5041</v>
      </c>
      <c r="X345" s="18" t="s">
        <v>3978</v>
      </c>
      <c r="Y345" s="132">
        <f t="shared" si="15"/>
        <v>800</v>
      </c>
      <c r="Z345" s="132" t="str">
        <f t="shared" si="16"/>
        <v>0</v>
      </c>
      <c r="AA345" s="372">
        <f t="shared" si="17"/>
        <v>800</v>
      </c>
      <c r="AC345" s="20"/>
    </row>
    <row r="346" spans="1:29" s="18" customFormat="1" ht="12" customHeight="1" x14ac:dyDescent="0.2">
      <c r="A346" s="16" t="s">
        <v>4448</v>
      </c>
      <c r="B346" s="17">
        <v>270</v>
      </c>
      <c r="C346" s="16" t="s">
        <v>5523</v>
      </c>
      <c r="D346" s="16" t="s">
        <v>5515</v>
      </c>
      <c r="E346" s="18" t="s">
        <v>5516</v>
      </c>
      <c r="F346" s="18">
        <v>16</v>
      </c>
      <c r="G346" s="18">
        <v>25</v>
      </c>
      <c r="H346" s="18" t="s">
        <v>1561</v>
      </c>
      <c r="I346" s="46" t="s">
        <v>3983</v>
      </c>
      <c r="J346" s="57" t="s">
        <v>3005</v>
      </c>
      <c r="K346" s="19" t="s">
        <v>4069</v>
      </c>
      <c r="L346" s="16" t="s">
        <v>1616</v>
      </c>
      <c r="M346" s="18" t="s">
        <v>1612</v>
      </c>
      <c r="N346" s="132" t="s">
        <v>3005</v>
      </c>
      <c r="O346" s="118" t="s">
        <v>4199</v>
      </c>
      <c r="P346" s="18">
        <v>25</v>
      </c>
      <c r="Q346" s="16" t="s">
        <v>5514</v>
      </c>
      <c r="R346" s="17">
        <v>225</v>
      </c>
      <c r="S346" s="57" t="s">
        <v>1576</v>
      </c>
      <c r="T346" s="16" t="s">
        <v>4210</v>
      </c>
      <c r="U346" s="18" t="s">
        <v>5519</v>
      </c>
      <c r="V346" s="18" t="s">
        <v>5519</v>
      </c>
      <c r="W346" s="18" t="s">
        <v>5041</v>
      </c>
      <c r="X346" s="18" t="s">
        <v>3978</v>
      </c>
      <c r="Y346" s="132">
        <f t="shared" si="15"/>
        <v>800</v>
      </c>
      <c r="Z346" s="132" t="str">
        <f t="shared" si="16"/>
        <v>0</v>
      </c>
      <c r="AA346" s="372">
        <f t="shared" si="17"/>
        <v>800</v>
      </c>
      <c r="AC346" s="20"/>
    </row>
    <row r="347" spans="1:29" s="18" customFormat="1" ht="12" customHeight="1" x14ac:dyDescent="0.2">
      <c r="A347" s="16" t="s">
        <v>4448</v>
      </c>
      <c r="B347" s="17">
        <v>270</v>
      </c>
      <c r="C347" s="16" t="s">
        <v>5523</v>
      </c>
      <c r="D347" s="16" t="s">
        <v>5515</v>
      </c>
      <c r="E347" s="18" t="s">
        <v>5516</v>
      </c>
      <c r="F347" s="18">
        <v>16</v>
      </c>
      <c r="G347" s="18">
        <v>25</v>
      </c>
      <c r="H347" s="18" t="s">
        <v>1561</v>
      </c>
      <c r="I347" s="46" t="s">
        <v>1431</v>
      </c>
      <c r="J347" s="57" t="s">
        <v>3005</v>
      </c>
      <c r="K347" s="19" t="s">
        <v>4069</v>
      </c>
      <c r="L347" s="16" t="s">
        <v>1616</v>
      </c>
      <c r="M347" s="18" t="s">
        <v>4989</v>
      </c>
      <c r="N347" s="132" t="s">
        <v>3005</v>
      </c>
      <c r="P347" s="18">
        <v>25</v>
      </c>
      <c r="Q347" s="16" t="s">
        <v>5528</v>
      </c>
      <c r="R347" s="17">
        <v>109</v>
      </c>
      <c r="S347" s="137">
        <v>23614</v>
      </c>
      <c r="T347" s="16" t="s">
        <v>4432</v>
      </c>
      <c r="U347" s="18" t="s">
        <v>5519</v>
      </c>
      <c r="V347" s="18" t="s">
        <v>5519</v>
      </c>
      <c r="W347" s="18" t="s">
        <v>5041</v>
      </c>
      <c r="X347" s="18" t="s">
        <v>3978</v>
      </c>
      <c r="Y347" s="132">
        <f t="shared" si="15"/>
        <v>800</v>
      </c>
      <c r="Z347" s="132" t="str">
        <f t="shared" si="16"/>
        <v>0</v>
      </c>
      <c r="AA347" s="372">
        <f t="shared" si="17"/>
        <v>800</v>
      </c>
      <c r="AC347" s="20"/>
    </row>
    <row r="348" spans="1:29" s="18" customFormat="1" ht="12" customHeight="1" x14ac:dyDescent="0.2">
      <c r="A348" s="16" t="s">
        <v>1139</v>
      </c>
      <c r="B348" s="17">
        <v>0</v>
      </c>
      <c r="C348" s="16" t="s">
        <v>5523</v>
      </c>
      <c r="D348" s="16" t="s">
        <v>5515</v>
      </c>
      <c r="E348" s="18" t="s">
        <v>5516</v>
      </c>
      <c r="F348" s="18">
        <v>16</v>
      </c>
      <c r="G348" s="59">
        <v>5</v>
      </c>
      <c r="H348" s="18" t="s">
        <v>1561</v>
      </c>
      <c r="I348" s="159" t="s">
        <v>3980</v>
      </c>
      <c r="J348" s="18" t="s">
        <v>3005</v>
      </c>
      <c r="K348" s="159" t="s">
        <v>4379</v>
      </c>
      <c r="L348" s="16" t="s">
        <v>1616</v>
      </c>
      <c r="M348" s="18" t="s">
        <v>4434</v>
      </c>
      <c r="N348" s="132" t="s">
        <v>3005</v>
      </c>
      <c r="P348" s="59">
        <v>5</v>
      </c>
      <c r="Q348" s="16" t="s">
        <v>5514</v>
      </c>
      <c r="R348" s="17">
        <v>24.65</v>
      </c>
      <c r="S348" s="137">
        <v>23613</v>
      </c>
      <c r="T348" s="16" t="s">
        <v>4435</v>
      </c>
      <c r="U348" s="18" t="s">
        <v>5519</v>
      </c>
      <c r="V348" s="18" t="s">
        <v>5519</v>
      </c>
      <c r="W348" s="18" t="s">
        <v>5041</v>
      </c>
      <c r="X348" s="18" t="s">
        <v>3978</v>
      </c>
      <c r="Y348" s="132">
        <f t="shared" si="15"/>
        <v>160</v>
      </c>
      <c r="Z348" s="132" t="str">
        <f t="shared" si="16"/>
        <v>0</v>
      </c>
      <c r="AA348" s="372">
        <f t="shared" si="17"/>
        <v>160</v>
      </c>
      <c r="AC348" s="20"/>
    </row>
    <row r="349" spans="1:29" s="18" customFormat="1" ht="12" customHeight="1" x14ac:dyDescent="0.2">
      <c r="A349" s="16" t="s">
        <v>3431</v>
      </c>
      <c r="B349" s="17">
        <v>208</v>
      </c>
      <c r="C349" s="16" t="s">
        <v>3432</v>
      </c>
      <c r="D349" s="16" t="s">
        <v>5515</v>
      </c>
      <c r="E349" s="18" t="s">
        <v>5516</v>
      </c>
      <c r="F349" s="18">
        <v>16</v>
      </c>
      <c r="G349" s="18">
        <v>25</v>
      </c>
      <c r="H349" s="18" t="s">
        <v>1561</v>
      </c>
      <c r="I349" s="51"/>
      <c r="J349" s="57" t="s">
        <v>3005</v>
      </c>
      <c r="K349" s="19" t="s">
        <v>1611</v>
      </c>
      <c r="L349" s="16" t="s">
        <v>1616</v>
      </c>
      <c r="M349" s="18" t="s">
        <v>4979</v>
      </c>
      <c r="N349" s="132" t="s">
        <v>3005</v>
      </c>
      <c r="O349" s="18" t="s">
        <v>1611</v>
      </c>
      <c r="P349" s="18">
        <v>25</v>
      </c>
      <c r="Q349" s="16" t="s">
        <v>5528</v>
      </c>
      <c r="R349" s="17">
        <v>19.149999999999999</v>
      </c>
      <c r="S349" s="57" t="s">
        <v>5040</v>
      </c>
      <c r="T349" s="16" t="s">
        <v>4062</v>
      </c>
      <c r="U349" s="18" t="s">
        <v>5519</v>
      </c>
      <c r="V349" s="18" t="s">
        <v>5519</v>
      </c>
      <c r="W349" s="57" t="s">
        <v>2651</v>
      </c>
      <c r="X349" s="18" t="s">
        <v>5042</v>
      </c>
      <c r="Y349" s="132">
        <f t="shared" si="15"/>
        <v>800</v>
      </c>
      <c r="Z349" s="132">
        <f t="shared" si="16"/>
        <v>800</v>
      </c>
      <c r="AA349" s="372" t="str">
        <f t="shared" si="17"/>
        <v>0</v>
      </c>
    </row>
    <row r="350" spans="1:29" s="18" customFormat="1" ht="12" customHeight="1" x14ac:dyDescent="0.2">
      <c r="A350" s="16" t="s">
        <v>5247</v>
      </c>
      <c r="B350" s="17">
        <v>160</v>
      </c>
      <c r="C350" s="16" t="s">
        <v>2721</v>
      </c>
      <c r="D350" s="16" t="s">
        <v>5515</v>
      </c>
      <c r="E350" s="18" t="s">
        <v>5516</v>
      </c>
      <c r="F350" s="18">
        <v>16</v>
      </c>
      <c r="G350" s="18">
        <v>25</v>
      </c>
      <c r="H350" s="18" t="s">
        <v>1561</v>
      </c>
      <c r="I350" s="19" t="s">
        <v>4979</v>
      </c>
      <c r="J350" s="57" t="s">
        <v>3005</v>
      </c>
      <c r="K350" s="19" t="s">
        <v>4977</v>
      </c>
      <c r="L350" s="16" t="s">
        <v>1616</v>
      </c>
      <c r="M350" s="18" t="s">
        <v>4979</v>
      </c>
      <c r="N350" s="132" t="s">
        <v>3005</v>
      </c>
      <c r="O350" s="116"/>
      <c r="P350" s="18">
        <v>25</v>
      </c>
      <c r="Q350" s="16" t="s">
        <v>5528</v>
      </c>
      <c r="R350" s="17">
        <v>19.149999999999999</v>
      </c>
      <c r="S350" s="57" t="s">
        <v>5040</v>
      </c>
      <c r="T350" s="16" t="s">
        <v>4062</v>
      </c>
      <c r="U350" s="18" t="s">
        <v>5519</v>
      </c>
      <c r="V350" s="18" t="s">
        <v>5519</v>
      </c>
      <c r="W350" s="57" t="s">
        <v>2651</v>
      </c>
      <c r="X350" s="18" t="s">
        <v>5042</v>
      </c>
      <c r="Y350" s="132">
        <f t="shared" si="15"/>
        <v>800</v>
      </c>
      <c r="Z350" s="132">
        <f t="shared" si="16"/>
        <v>800</v>
      </c>
      <c r="AA350" s="372" t="str">
        <f t="shared" si="17"/>
        <v>0</v>
      </c>
    </row>
    <row r="351" spans="1:29" s="18" customFormat="1" ht="12" customHeight="1" x14ac:dyDescent="0.2">
      <c r="A351" s="16" t="s">
        <v>4530</v>
      </c>
      <c r="B351" s="17">
        <v>100</v>
      </c>
      <c r="C351" s="16" t="s">
        <v>4531</v>
      </c>
      <c r="D351" s="16" t="s">
        <v>5515</v>
      </c>
      <c r="E351" s="18" t="s">
        <v>5516</v>
      </c>
      <c r="F351" s="18">
        <v>16</v>
      </c>
      <c r="G351" s="18">
        <v>25</v>
      </c>
      <c r="H351" s="18" t="s">
        <v>1561</v>
      </c>
      <c r="J351" s="57" t="s">
        <v>3005</v>
      </c>
      <c r="K351" s="19" t="s">
        <v>3482</v>
      </c>
      <c r="L351" s="16" t="s">
        <v>1616</v>
      </c>
      <c r="M351" s="18" t="s">
        <v>3482</v>
      </c>
      <c r="N351" s="132" t="s">
        <v>3005</v>
      </c>
      <c r="P351" s="18">
        <v>25</v>
      </c>
      <c r="Q351" s="16" t="s">
        <v>5514</v>
      </c>
      <c r="R351" s="17">
        <v>53</v>
      </c>
      <c r="S351" s="57" t="s">
        <v>5040</v>
      </c>
      <c r="T351" s="16" t="s">
        <v>4281</v>
      </c>
      <c r="U351" s="18" t="s">
        <v>5519</v>
      </c>
      <c r="V351" s="18" t="s">
        <v>5519</v>
      </c>
      <c r="W351" s="57" t="s">
        <v>2651</v>
      </c>
      <c r="X351" s="18" t="s">
        <v>5042</v>
      </c>
      <c r="Y351" s="132">
        <f t="shared" si="15"/>
        <v>800</v>
      </c>
      <c r="Z351" s="132">
        <f t="shared" si="16"/>
        <v>800</v>
      </c>
      <c r="AA351" s="372" t="str">
        <f t="shared" si="17"/>
        <v>0</v>
      </c>
    </row>
    <row r="352" spans="1:29" s="18" customFormat="1" ht="12" customHeight="1" x14ac:dyDescent="0.2">
      <c r="A352" s="16" t="s">
        <v>4669</v>
      </c>
      <c r="B352" s="17">
        <v>77.5</v>
      </c>
      <c r="C352" s="16" t="s">
        <v>4665</v>
      </c>
      <c r="D352" s="16" t="s">
        <v>5515</v>
      </c>
      <c r="E352" s="18" t="s">
        <v>5516</v>
      </c>
      <c r="F352" s="18">
        <v>16</v>
      </c>
      <c r="G352" s="18">
        <v>25</v>
      </c>
      <c r="H352" s="18" t="s">
        <v>1561</v>
      </c>
      <c r="J352" s="57" t="s">
        <v>3005</v>
      </c>
      <c r="K352" s="19" t="s">
        <v>4365</v>
      </c>
      <c r="L352" s="16" t="s">
        <v>1616</v>
      </c>
      <c r="M352" s="18" t="s">
        <v>4365</v>
      </c>
      <c r="N352" s="132" t="s">
        <v>3005</v>
      </c>
      <c r="O352" s="116"/>
      <c r="P352" s="18">
        <v>25</v>
      </c>
      <c r="Q352" s="16" t="s">
        <v>5514</v>
      </c>
      <c r="R352" s="17">
        <v>40</v>
      </c>
      <c r="S352" s="57" t="s">
        <v>5040</v>
      </c>
      <c r="T352" s="16" t="s">
        <v>4366</v>
      </c>
      <c r="U352" s="18" t="s">
        <v>5519</v>
      </c>
      <c r="V352" s="18" t="s">
        <v>5519</v>
      </c>
      <c r="W352" s="57" t="s">
        <v>2651</v>
      </c>
      <c r="X352" s="18" t="s">
        <v>5042</v>
      </c>
      <c r="Y352" s="132">
        <f t="shared" si="15"/>
        <v>800</v>
      </c>
      <c r="Z352" s="132">
        <f t="shared" si="16"/>
        <v>800</v>
      </c>
      <c r="AA352" s="372" t="str">
        <f t="shared" si="17"/>
        <v>0</v>
      </c>
    </row>
    <row r="353" spans="1:32" s="18" customFormat="1" ht="12" customHeight="1" x14ac:dyDescent="0.2">
      <c r="A353" s="16" t="s">
        <v>1392</v>
      </c>
      <c r="B353" s="17">
        <v>82.5</v>
      </c>
      <c r="C353" s="16" t="s">
        <v>1393</v>
      </c>
      <c r="D353" s="16" t="s">
        <v>5515</v>
      </c>
      <c r="E353" s="18" t="s">
        <v>5516</v>
      </c>
      <c r="F353" s="18">
        <v>16</v>
      </c>
      <c r="G353" s="18">
        <v>25</v>
      </c>
      <c r="H353" s="18" t="s">
        <v>1561</v>
      </c>
      <c r="J353" s="57" t="s">
        <v>3005</v>
      </c>
      <c r="K353" s="19" t="s">
        <v>4977</v>
      </c>
      <c r="L353" s="16" t="s">
        <v>1616</v>
      </c>
      <c r="M353" s="18" t="s">
        <v>4977</v>
      </c>
      <c r="N353" s="132" t="s">
        <v>3005</v>
      </c>
      <c r="P353" s="18">
        <v>25</v>
      </c>
      <c r="Q353" s="16" t="s">
        <v>4665</v>
      </c>
      <c r="R353" s="17">
        <v>77.5</v>
      </c>
      <c r="S353" s="57" t="s">
        <v>5040</v>
      </c>
      <c r="T353" s="16" t="s">
        <v>4666</v>
      </c>
      <c r="U353" s="18" t="s">
        <v>5519</v>
      </c>
      <c r="V353" s="18" t="s">
        <v>5519</v>
      </c>
      <c r="W353" s="57" t="s">
        <v>2651</v>
      </c>
      <c r="X353" s="18" t="s">
        <v>5042</v>
      </c>
      <c r="Y353" s="132">
        <f t="shared" si="15"/>
        <v>800</v>
      </c>
      <c r="Z353" s="132">
        <f t="shared" si="16"/>
        <v>800</v>
      </c>
      <c r="AA353" s="372" t="str">
        <f t="shared" si="17"/>
        <v>0</v>
      </c>
    </row>
    <row r="354" spans="1:32" s="18" customFormat="1" ht="12" customHeight="1" x14ac:dyDescent="0.2">
      <c r="A354" s="16" t="s">
        <v>1395</v>
      </c>
      <c r="B354" s="17">
        <v>80</v>
      </c>
      <c r="C354" s="16" t="s">
        <v>1393</v>
      </c>
      <c r="D354" s="16" t="s">
        <v>5515</v>
      </c>
      <c r="E354" s="18" t="s">
        <v>5516</v>
      </c>
      <c r="F354" s="18">
        <v>16</v>
      </c>
      <c r="G354" s="18">
        <v>25</v>
      </c>
      <c r="H354" s="18" t="s">
        <v>1561</v>
      </c>
      <c r="J354" s="57" t="s">
        <v>3005</v>
      </c>
      <c r="K354" s="19" t="s">
        <v>1442</v>
      </c>
      <c r="L354" s="16" t="s">
        <v>1616</v>
      </c>
      <c r="M354" s="18" t="s">
        <v>1442</v>
      </c>
      <c r="N354" s="132" t="s">
        <v>3005</v>
      </c>
      <c r="P354" s="18">
        <v>25</v>
      </c>
      <c r="Q354" s="16" t="s">
        <v>1393</v>
      </c>
      <c r="R354" s="17">
        <v>84</v>
      </c>
      <c r="S354" s="57" t="s">
        <v>5040</v>
      </c>
      <c r="T354" s="16" t="s">
        <v>1396</v>
      </c>
      <c r="U354" s="18" t="s">
        <v>5519</v>
      </c>
      <c r="V354" s="18" t="s">
        <v>5519</v>
      </c>
      <c r="W354" s="57" t="s">
        <v>2651</v>
      </c>
      <c r="X354" s="18" t="s">
        <v>5042</v>
      </c>
      <c r="Y354" s="132">
        <f t="shared" si="15"/>
        <v>800</v>
      </c>
      <c r="Z354" s="132">
        <f t="shared" si="16"/>
        <v>800</v>
      </c>
      <c r="AA354" s="372" t="str">
        <f t="shared" si="17"/>
        <v>0</v>
      </c>
    </row>
    <row r="355" spans="1:32" s="18" customFormat="1" ht="12" customHeight="1" x14ac:dyDescent="0.2">
      <c r="A355" s="16" t="s">
        <v>4667</v>
      </c>
      <c r="B355" s="17">
        <v>82.5</v>
      </c>
      <c r="C355" s="16" t="s">
        <v>4665</v>
      </c>
      <c r="D355" s="16" t="s">
        <v>5515</v>
      </c>
      <c r="E355" s="18" t="s">
        <v>5516</v>
      </c>
      <c r="F355" s="18">
        <v>16</v>
      </c>
      <c r="G355" s="18">
        <v>25</v>
      </c>
      <c r="H355" s="18" t="s">
        <v>1561</v>
      </c>
      <c r="I355" s="19" t="s">
        <v>1613</v>
      </c>
      <c r="J355" s="57" t="s">
        <v>3005</v>
      </c>
      <c r="K355" s="19" t="s">
        <v>1442</v>
      </c>
      <c r="L355" s="16" t="s">
        <v>1616</v>
      </c>
      <c r="M355" s="18" t="s">
        <v>1613</v>
      </c>
      <c r="N355" s="132" t="s">
        <v>3005</v>
      </c>
      <c r="P355" s="18">
        <v>25</v>
      </c>
      <c r="Q355" s="16" t="s">
        <v>1393</v>
      </c>
      <c r="R355" s="17">
        <v>85</v>
      </c>
      <c r="S355" s="57" t="s">
        <v>5040</v>
      </c>
      <c r="T355" s="16" t="s">
        <v>1399</v>
      </c>
      <c r="U355" s="18" t="s">
        <v>5519</v>
      </c>
      <c r="V355" s="18" t="s">
        <v>5519</v>
      </c>
      <c r="W355" s="57" t="s">
        <v>2651</v>
      </c>
      <c r="X355" s="18" t="s">
        <v>5042</v>
      </c>
      <c r="Y355" s="132">
        <f t="shared" si="15"/>
        <v>800</v>
      </c>
      <c r="Z355" s="132">
        <f t="shared" si="16"/>
        <v>800</v>
      </c>
      <c r="AA355" s="372" t="str">
        <f t="shared" si="17"/>
        <v>0</v>
      </c>
    </row>
    <row r="356" spans="1:32" s="18" customFormat="1" ht="12" customHeight="1" x14ac:dyDescent="0.2">
      <c r="A356" s="16" t="s">
        <v>5021</v>
      </c>
      <c r="B356" s="17">
        <v>280</v>
      </c>
      <c r="C356" s="16" t="s">
        <v>5523</v>
      </c>
      <c r="D356" s="16" t="s">
        <v>5515</v>
      </c>
      <c r="E356" s="18" t="s">
        <v>5516</v>
      </c>
      <c r="F356" s="18">
        <v>16</v>
      </c>
      <c r="G356" s="18">
        <v>25</v>
      </c>
      <c r="H356" s="18" t="s">
        <v>1561</v>
      </c>
      <c r="I356" s="19"/>
      <c r="J356" s="57" t="s">
        <v>3005</v>
      </c>
      <c r="K356" s="19" t="s">
        <v>4300</v>
      </c>
      <c r="L356" s="16" t="s">
        <v>1616</v>
      </c>
      <c r="M356" s="18" t="s">
        <v>4300</v>
      </c>
      <c r="N356" s="132" t="s">
        <v>3005</v>
      </c>
      <c r="P356" s="18">
        <v>25</v>
      </c>
      <c r="Q356" s="16" t="s">
        <v>1393</v>
      </c>
      <c r="R356" s="17">
        <v>82.5</v>
      </c>
      <c r="S356" s="260" t="s">
        <v>5040</v>
      </c>
      <c r="T356" s="16" t="s">
        <v>1401</v>
      </c>
      <c r="U356" s="18" t="s">
        <v>5519</v>
      </c>
      <c r="V356" s="18" t="s">
        <v>5519</v>
      </c>
      <c r="W356" s="57" t="s">
        <v>2651</v>
      </c>
      <c r="X356" s="18" t="s">
        <v>5042</v>
      </c>
      <c r="Y356" s="132">
        <f t="shared" si="15"/>
        <v>800</v>
      </c>
      <c r="Z356" s="132">
        <f t="shared" si="16"/>
        <v>800</v>
      </c>
      <c r="AA356" s="372" t="str">
        <f t="shared" si="17"/>
        <v>0</v>
      </c>
    </row>
    <row r="357" spans="1:32" s="18" customFormat="1" ht="12" customHeight="1" x14ac:dyDescent="0.2">
      <c r="A357" s="16" t="s">
        <v>1403</v>
      </c>
      <c r="B357" s="17">
        <v>82</v>
      </c>
      <c r="C357" s="16" t="s">
        <v>1393</v>
      </c>
      <c r="D357" s="16" t="s">
        <v>5515</v>
      </c>
      <c r="E357" s="18" t="s">
        <v>5516</v>
      </c>
      <c r="F357" s="18">
        <v>16</v>
      </c>
      <c r="G357" s="18">
        <v>25</v>
      </c>
      <c r="H357" s="18" t="s">
        <v>1561</v>
      </c>
      <c r="J357" s="57" t="s">
        <v>3005</v>
      </c>
      <c r="K357" s="19" t="s">
        <v>4365</v>
      </c>
      <c r="L357" s="16" t="s">
        <v>1616</v>
      </c>
      <c r="M357" s="18" t="s">
        <v>4365</v>
      </c>
      <c r="N357" s="132" t="s">
        <v>3005</v>
      </c>
      <c r="P357" s="18">
        <v>25</v>
      </c>
      <c r="Q357" s="16" t="s">
        <v>1292</v>
      </c>
      <c r="R357" s="17">
        <v>105</v>
      </c>
      <c r="S357" s="57" t="s">
        <v>5040</v>
      </c>
      <c r="T357" s="16" t="s">
        <v>1295</v>
      </c>
      <c r="U357" s="18" t="s">
        <v>5519</v>
      </c>
      <c r="V357" s="18" t="s">
        <v>5519</v>
      </c>
      <c r="W357" s="57" t="s">
        <v>2651</v>
      </c>
      <c r="X357" s="18" t="s">
        <v>5042</v>
      </c>
      <c r="Y357" s="132">
        <f t="shared" si="15"/>
        <v>800</v>
      </c>
      <c r="Z357" s="132">
        <f t="shared" si="16"/>
        <v>800</v>
      </c>
      <c r="AA357" s="372" t="str">
        <f t="shared" si="17"/>
        <v>0</v>
      </c>
    </row>
    <row r="358" spans="1:32" s="18" customFormat="1" ht="12" customHeight="1" x14ac:dyDescent="0.2">
      <c r="A358" s="16" t="s">
        <v>1291</v>
      </c>
      <c r="B358" s="17">
        <v>102.5</v>
      </c>
      <c r="C358" s="16" t="s">
        <v>1292</v>
      </c>
      <c r="D358" s="16" t="s">
        <v>5515</v>
      </c>
      <c r="E358" s="18" t="s">
        <v>5516</v>
      </c>
      <c r="F358" s="18">
        <v>16</v>
      </c>
      <c r="G358" s="18">
        <v>25</v>
      </c>
      <c r="H358" s="18" t="s">
        <v>1561</v>
      </c>
      <c r="J358" s="57" t="s">
        <v>3005</v>
      </c>
      <c r="K358" s="19" t="s">
        <v>4979</v>
      </c>
      <c r="L358" s="16" t="s">
        <v>1616</v>
      </c>
      <c r="M358" s="18" t="s">
        <v>4979</v>
      </c>
      <c r="N358" s="132" t="s">
        <v>3005</v>
      </c>
      <c r="O358" s="83"/>
      <c r="P358" s="18">
        <v>25</v>
      </c>
      <c r="Q358" s="16" t="s">
        <v>5528</v>
      </c>
      <c r="R358" s="17">
        <v>18.350000000000001</v>
      </c>
      <c r="S358" s="57" t="s">
        <v>5040</v>
      </c>
      <c r="T358" s="16" t="s">
        <v>4401</v>
      </c>
      <c r="U358" s="18" t="s">
        <v>5519</v>
      </c>
      <c r="V358" s="18" t="s">
        <v>5519</v>
      </c>
      <c r="W358" s="57" t="s">
        <v>2651</v>
      </c>
      <c r="X358" s="18" t="s">
        <v>5042</v>
      </c>
      <c r="Y358" s="132">
        <f t="shared" si="15"/>
        <v>800</v>
      </c>
      <c r="Z358" s="132">
        <f t="shared" si="16"/>
        <v>800</v>
      </c>
      <c r="AA358" s="372" t="str">
        <f t="shared" si="17"/>
        <v>0</v>
      </c>
    </row>
    <row r="359" spans="1:32" s="18" customFormat="1" ht="12" customHeight="1" x14ac:dyDescent="0.2">
      <c r="A359" s="16" t="s">
        <v>4338</v>
      </c>
      <c r="B359" s="17">
        <v>356</v>
      </c>
      <c r="C359" s="16" t="s">
        <v>5523</v>
      </c>
      <c r="D359" s="16" t="s">
        <v>5515</v>
      </c>
      <c r="E359" s="18" t="s">
        <v>5516</v>
      </c>
      <c r="F359" s="18">
        <v>16</v>
      </c>
      <c r="G359" s="18">
        <v>25</v>
      </c>
      <c r="H359" s="18" t="s">
        <v>1561</v>
      </c>
      <c r="I359" s="51"/>
      <c r="J359" s="57" t="s">
        <v>3005</v>
      </c>
      <c r="K359" s="19" t="s">
        <v>4983</v>
      </c>
      <c r="L359" s="16" t="s">
        <v>1616</v>
      </c>
      <c r="M359" s="18" t="s">
        <v>4983</v>
      </c>
      <c r="N359" s="132" t="s">
        <v>3005</v>
      </c>
      <c r="P359" s="18">
        <v>25</v>
      </c>
      <c r="Q359" s="16" t="s">
        <v>1292</v>
      </c>
      <c r="R359" s="17">
        <v>100</v>
      </c>
      <c r="S359" s="57" t="s">
        <v>5040</v>
      </c>
      <c r="T359" s="16" t="s">
        <v>1296</v>
      </c>
      <c r="U359" s="18" t="s">
        <v>5519</v>
      </c>
      <c r="V359" s="18" t="s">
        <v>5519</v>
      </c>
      <c r="W359" s="57" t="s">
        <v>2651</v>
      </c>
      <c r="X359" s="18" t="s">
        <v>5042</v>
      </c>
      <c r="Y359" s="132">
        <f t="shared" si="15"/>
        <v>800</v>
      </c>
      <c r="Z359" s="132">
        <f t="shared" si="16"/>
        <v>800</v>
      </c>
      <c r="AA359" s="372" t="str">
        <f t="shared" si="17"/>
        <v>0</v>
      </c>
    </row>
    <row r="360" spans="1:32" s="18" customFormat="1" ht="12" customHeight="1" x14ac:dyDescent="0.2">
      <c r="A360" s="16" t="s">
        <v>1294</v>
      </c>
      <c r="B360" s="17">
        <v>102</v>
      </c>
      <c r="C360" s="16" t="s">
        <v>1292</v>
      </c>
      <c r="D360" s="16" t="s">
        <v>5515</v>
      </c>
      <c r="E360" s="18" t="s">
        <v>5516</v>
      </c>
      <c r="F360" s="18">
        <v>16</v>
      </c>
      <c r="G360" s="18">
        <v>25</v>
      </c>
      <c r="H360" s="18" t="s">
        <v>1561</v>
      </c>
      <c r="J360" s="57" t="s">
        <v>3005</v>
      </c>
      <c r="K360" s="19" t="s">
        <v>4365</v>
      </c>
      <c r="L360" s="16" t="s">
        <v>1616</v>
      </c>
      <c r="M360" s="18" t="s">
        <v>4709</v>
      </c>
      <c r="N360" s="132" t="s">
        <v>3005</v>
      </c>
      <c r="O360" s="18" t="s">
        <v>5309</v>
      </c>
      <c r="P360" s="18">
        <v>25</v>
      </c>
      <c r="Q360" s="16" t="s">
        <v>4665</v>
      </c>
      <c r="R360" s="17">
        <v>75</v>
      </c>
      <c r="S360" s="57" t="s">
        <v>5040</v>
      </c>
      <c r="T360" s="16" t="s">
        <v>4710</v>
      </c>
      <c r="U360" s="18" t="s">
        <v>5519</v>
      </c>
      <c r="V360" s="18" t="s">
        <v>5519</v>
      </c>
      <c r="W360" s="57" t="s">
        <v>2651</v>
      </c>
      <c r="X360" s="18" t="s">
        <v>5042</v>
      </c>
      <c r="Y360" s="132">
        <f t="shared" si="15"/>
        <v>800</v>
      </c>
      <c r="Z360" s="132">
        <f t="shared" si="16"/>
        <v>800</v>
      </c>
      <c r="AA360" s="372" t="str">
        <f t="shared" si="17"/>
        <v>0</v>
      </c>
    </row>
    <row r="361" spans="1:32" s="18" customFormat="1" ht="12" customHeight="1" x14ac:dyDescent="0.2">
      <c r="A361" s="16" t="s">
        <v>5434</v>
      </c>
      <c r="B361" s="17">
        <v>92.5</v>
      </c>
      <c r="C361" s="16" t="s">
        <v>5435</v>
      </c>
      <c r="D361" s="16" t="s">
        <v>5515</v>
      </c>
      <c r="E361" s="18" t="s">
        <v>5516</v>
      </c>
      <c r="F361" s="18">
        <v>16</v>
      </c>
      <c r="G361" s="18">
        <v>25</v>
      </c>
      <c r="H361" s="18" t="s">
        <v>1561</v>
      </c>
      <c r="I361" s="19" t="s">
        <v>1613</v>
      </c>
      <c r="J361" s="57" t="s">
        <v>3005</v>
      </c>
      <c r="K361" s="19" t="s">
        <v>4978</v>
      </c>
      <c r="L361" s="16" t="s">
        <v>1616</v>
      </c>
      <c r="M361" s="18" t="s">
        <v>1613</v>
      </c>
      <c r="N361" s="132" t="s">
        <v>3005</v>
      </c>
      <c r="P361" s="18">
        <v>25</v>
      </c>
      <c r="Q361" s="16" t="s">
        <v>1393</v>
      </c>
      <c r="R361" s="17">
        <v>83.5</v>
      </c>
      <c r="S361" s="67" t="s">
        <v>5040</v>
      </c>
      <c r="T361" s="16" t="s">
        <v>1398</v>
      </c>
      <c r="U361" s="18" t="s">
        <v>5519</v>
      </c>
      <c r="V361" s="18" t="s">
        <v>5519</v>
      </c>
      <c r="W361" s="57" t="s">
        <v>2651</v>
      </c>
      <c r="X361" s="18" t="s">
        <v>5042</v>
      </c>
      <c r="Y361" s="132">
        <f t="shared" si="15"/>
        <v>800</v>
      </c>
      <c r="Z361" s="132">
        <f t="shared" si="16"/>
        <v>800</v>
      </c>
      <c r="AA361" s="372" t="str">
        <f t="shared" si="17"/>
        <v>0</v>
      </c>
    </row>
    <row r="362" spans="1:32" s="18" customFormat="1" ht="12" customHeight="1" x14ac:dyDescent="0.2">
      <c r="A362" s="16" t="s">
        <v>2609</v>
      </c>
      <c r="B362" s="17">
        <v>96</v>
      </c>
      <c r="C362" s="16" t="s">
        <v>2610</v>
      </c>
      <c r="D362" s="16" t="s">
        <v>5515</v>
      </c>
      <c r="E362" s="18" t="s">
        <v>5516</v>
      </c>
      <c r="F362" s="18">
        <v>16</v>
      </c>
      <c r="G362" s="18">
        <v>25</v>
      </c>
      <c r="H362" s="18" t="s">
        <v>1561</v>
      </c>
      <c r="I362" s="19" t="s">
        <v>4170</v>
      </c>
      <c r="J362" s="57" t="s">
        <v>3005</v>
      </c>
      <c r="K362" s="19" t="s">
        <v>4977</v>
      </c>
      <c r="L362" s="16" t="s">
        <v>1616</v>
      </c>
      <c r="M362" s="18" t="s">
        <v>4170</v>
      </c>
      <c r="N362" s="132" t="s">
        <v>3005</v>
      </c>
      <c r="O362" s="116"/>
      <c r="P362" s="18">
        <v>25</v>
      </c>
      <c r="Q362" s="16" t="s">
        <v>5514</v>
      </c>
      <c r="R362" s="17">
        <v>95</v>
      </c>
      <c r="S362" s="260" t="s">
        <v>5040</v>
      </c>
      <c r="T362" s="16" t="s">
        <v>4175</v>
      </c>
      <c r="U362" s="201" t="s">
        <v>5519</v>
      </c>
      <c r="V362" s="201" t="s">
        <v>5519</v>
      </c>
      <c r="W362" s="305" t="s">
        <v>2651</v>
      </c>
      <c r="X362" s="18" t="s">
        <v>5042</v>
      </c>
      <c r="Y362" s="132">
        <f t="shared" si="15"/>
        <v>800</v>
      </c>
      <c r="Z362" s="132">
        <f t="shared" si="16"/>
        <v>800</v>
      </c>
      <c r="AA362" s="372" t="str">
        <f t="shared" si="17"/>
        <v>0</v>
      </c>
    </row>
    <row r="363" spans="1:32" s="18" customFormat="1" ht="12" customHeight="1" x14ac:dyDescent="0.2">
      <c r="A363" s="16" t="s">
        <v>1394</v>
      </c>
      <c r="B363" s="17">
        <v>83.5</v>
      </c>
      <c r="C363" s="16" t="s">
        <v>1393</v>
      </c>
      <c r="D363" s="16" t="s">
        <v>5515</v>
      </c>
      <c r="E363" s="18" t="s">
        <v>5516</v>
      </c>
      <c r="F363" s="18">
        <v>16</v>
      </c>
      <c r="G363" s="18">
        <v>25</v>
      </c>
      <c r="H363" s="18" t="s">
        <v>1561</v>
      </c>
      <c r="I363" s="46" t="s">
        <v>4283</v>
      </c>
      <c r="J363" s="57" t="s">
        <v>3005</v>
      </c>
      <c r="K363" s="19" t="s">
        <v>4977</v>
      </c>
      <c r="L363" s="16" t="s">
        <v>1616</v>
      </c>
      <c r="M363" s="18" t="s">
        <v>4283</v>
      </c>
      <c r="N363" s="132" t="s">
        <v>3005</v>
      </c>
      <c r="P363" s="18">
        <v>25</v>
      </c>
      <c r="Q363" s="16" t="s">
        <v>2610</v>
      </c>
      <c r="R363" s="17">
        <v>96</v>
      </c>
      <c r="S363" s="260" t="s">
        <v>5040</v>
      </c>
      <c r="T363" s="16" t="s">
        <v>2626</v>
      </c>
      <c r="U363" s="201" t="s">
        <v>5519</v>
      </c>
      <c r="V363" s="201" t="s">
        <v>5519</v>
      </c>
      <c r="W363" s="305" t="s">
        <v>2651</v>
      </c>
      <c r="X363" s="18" t="s">
        <v>5042</v>
      </c>
      <c r="Y363" s="132">
        <f t="shared" si="15"/>
        <v>800</v>
      </c>
      <c r="Z363" s="132">
        <f t="shared" si="16"/>
        <v>800</v>
      </c>
      <c r="AA363" s="372" t="str">
        <f t="shared" si="17"/>
        <v>0</v>
      </c>
    </row>
    <row r="364" spans="1:32" s="18" customFormat="1" ht="12" customHeight="1" x14ac:dyDescent="0.2">
      <c r="A364" s="16" t="s">
        <v>2625</v>
      </c>
      <c r="B364" s="17">
        <v>96</v>
      </c>
      <c r="C364" s="16" t="s">
        <v>2610</v>
      </c>
      <c r="D364" s="16" t="s">
        <v>5515</v>
      </c>
      <c r="E364" s="18" t="s">
        <v>5516</v>
      </c>
      <c r="F364" s="18">
        <v>16</v>
      </c>
      <c r="G364" s="18">
        <v>25</v>
      </c>
      <c r="H364" s="18" t="s">
        <v>1561</v>
      </c>
      <c r="J364" s="57" t="s">
        <v>3005</v>
      </c>
      <c r="K364" s="19" t="s">
        <v>4283</v>
      </c>
      <c r="L364" s="16" t="s">
        <v>1616</v>
      </c>
      <c r="M364" s="18" t="s">
        <v>4283</v>
      </c>
      <c r="N364" s="132" t="s">
        <v>3005</v>
      </c>
      <c r="P364" s="18">
        <v>25</v>
      </c>
      <c r="Q364" s="16" t="s">
        <v>2610</v>
      </c>
      <c r="R364" s="17">
        <v>97</v>
      </c>
      <c r="S364" s="260" t="s">
        <v>5040</v>
      </c>
      <c r="T364" s="16" t="s">
        <v>2627</v>
      </c>
      <c r="U364" s="201" t="s">
        <v>5519</v>
      </c>
      <c r="V364" s="201" t="s">
        <v>5519</v>
      </c>
      <c r="W364" s="305" t="s">
        <v>2651</v>
      </c>
      <c r="X364" s="18" t="s">
        <v>5042</v>
      </c>
      <c r="Y364" s="132">
        <f t="shared" si="15"/>
        <v>800</v>
      </c>
      <c r="Z364" s="132">
        <f t="shared" si="16"/>
        <v>800</v>
      </c>
      <c r="AA364" s="372" t="str">
        <f t="shared" si="17"/>
        <v>0</v>
      </c>
    </row>
    <row r="365" spans="1:32" s="18" customFormat="1" ht="12" customHeight="1" x14ac:dyDescent="0.2">
      <c r="A365" s="16" t="s">
        <v>2622</v>
      </c>
      <c r="B365" s="17">
        <v>95</v>
      </c>
      <c r="C365" s="16" t="s">
        <v>2610</v>
      </c>
      <c r="D365" s="16" t="s">
        <v>5515</v>
      </c>
      <c r="E365" s="18" t="s">
        <v>5516</v>
      </c>
      <c r="F365" s="18">
        <v>16</v>
      </c>
      <c r="G365" s="18">
        <v>25</v>
      </c>
      <c r="H365" s="18" t="s">
        <v>1561</v>
      </c>
      <c r="I365" s="19"/>
      <c r="J365" s="57" t="s">
        <v>3005</v>
      </c>
      <c r="K365" s="19" t="s">
        <v>1612</v>
      </c>
      <c r="L365" s="16" t="s">
        <v>1616</v>
      </c>
      <c r="M365" s="18" t="s">
        <v>1612</v>
      </c>
      <c r="N365" s="132" t="s">
        <v>3005</v>
      </c>
      <c r="O365" s="116"/>
      <c r="P365" s="18">
        <v>25</v>
      </c>
      <c r="Q365" s="16" t="s">
        <v>5514</v>
      </c>
      <c r="R365" s="17">
        <v>200</v>
      </c>
      <c r="S365" s="308" t="s">
        <v>5040</v>
      </c>
      <c r="T365" s="16" t="s">
        <v>4212</v>
      </c>
      <c r="U365" s="201" t="s">
        <v>5519</v>
      </c>
      <c r="V365" s="201" t="s">
        <v>5519</v>
      </c>
      <c r="W365" s="305" t="s">
        <v>2651</v>
      </c>
      <c r="X365" s="18" t="s">
        <v>5042</v>
      </c>
      <c r="Y365" s="132">
        <f t="shared" si="15"/>
        <v>800</v>
      </c>
      <c r="Z365" s="132">
        <f t="shared" si="16"/>
        <v>800</v>
      </c>
      <c r="AA365" s="372" t="str">
        <f t="shared" si="17"/>
        <v>0</v>
      </c>
    </row>
    <row r="366" spans="1:32" s="118" customFormat="1" ht="11.25" x14ac:dyDescent="0.2">
      <c r="A366" s="16" t="s">
        <v>2611</v>
      </c>
      <c r="B366" s="17">
        <v>95</v>
      </c>
      <c r="C366" s="16" t="s">
        <v>2610</v>
      </c>
      <c r="D366" s="16" t="s">
        <v>5515</v>
      </c>
      <c r="E366" s="18" t="s">
        <v>5516</v>
      </c>
      <c r="F366" s="18">
        <v>16</v>
      </c>
      <c r="G366" s="18">
        <v>25</v>
      </c>
      <c r="H366" s="18" t="s">
        <v>1561</v>
      </c>
      <c r="I366" s="51"/>
      <c r="J366" s="57" t="s">
        <v>3005</v>
      </c>
      <c r="K366" s="19" t="s">
        <v>4978</v>
      </c>
      <c r="L366" s="303" t="s">
        <v>1616</v>
      </c>
      <c r="M366" s="119" t="s">
        <v>4978</v>
      </c>
      <c r="N366" s="315" t="s">
        <v>3005</v>
      </c>
      <c r="O366" s="119"/>
      <c r="P366" s="118">
        <v>25</v>
      </c>
      <c r="Q366" s="303" t="s">
        <v>4853</v>
      </c>
      <c r="R366" s="304">
        <v>71</v>
      </c>
      <c r="S366" s="67" t="s">
        <v>5040</v>
      </c>
      <c r="T366" s="303" t="s">
        <v>4859</v>
      </c>
      <c r="U366" s="201" t="s">
        <v>5519</v>
      </c>
      <c r="V366" s="201" t="s">
        <v>5519</v>
      </c>
      <c r="W366" s="305" t="s">
        <v>2651</v>
      </c>
      <c r="X366" s="118" t="s">
        <v>5042</v>
      </c>
      <c r="Y366" s="132">
        <f t="shared" si="15"/>
        <v>800</v>
      </c>
      <c r="Z366" s="132">
        <f t="shared" si="16"/>
        <v>800</v>
      </c>
      <c r="AA366" s="372" t="str">
        <f t="shared" si="17"/>
        <v>0</v>
      </c>
    </row>
    <row r="367" spans="1:32" s="118" customFormat="1" ht="11.25" x14ac:dyDescent="0.2">
      <c r="A367" s="16" t="s">
        <v>5437</v>
      </c>
      <c r="B367" s="17">
        <v>92.5</v>
      </c>
      <c r="C367" s="16" t="s">
        <v>5435</v>
      </c>
      <c r="D367" s="16" t="s">
        <v>5515</v>
      </c>
      <c r="E367" s="18" t="s">
        <v>5516</v>
      </c>
      <c r="F367" s="18">
        <v>16</v>
      </c>
      <c r="G367" s="18">
        <v>25</v>
      </c>
      <c r="H367" s="18" t="s">
        <v>1561</v>
      </c>
      <c r="I367" s="18"/>
      <c r="J367" s="57" t="s">
        <v>3005</v>
      </c>
      <c r="K367" s="19" t="s">
        <v>4365</v>
      </c>
      <c r="L367" s="303" t="s">
        <v>1616</v>
      </c>
      <c r="M367" s="119" t="s">
        <v>4365</v>
      </c>
      <c r="N367" s="315" t="s">
        <v>3005</v>
      </c>
      <c r="O367" s="119"/>
      <c r="P367" s="118">
        <v>25</v>
      </c>
      <c r="Q367" s="303" t="s">
        <v>4853</v>
      </c>
      <c r="R367" s="304">
        <v>72.5</v>
      </c>
      <c r="S367" s="67" t="s">
        <v>5040</v>
      </c>
      <c r="T367" s="303" t="s">
        <v>1144</v>
      </c>
      <c r="U367" s="201" t="s">
        <v>5519</v>
      </c>
      <c r="V367" s="201" t="s">
        <v>5519</v>
      </c>
      <c r="W367" s="305" t="s">
        <v>2651</v>
      </c>
      <c r="X367" s="118" t="s">
        <v>5042</v>
      </c>
      <c r="Y367" s="132">
        <f t="shared" si="15"/>
        <v>800</v>
      </c>
      <c r="Z367" s="132">
        <f t="shared" si="16"/>
        <v>800</v>
      </c>
      <c r="AA367" s="372" t="str">
        <f t="shared" si="17"/>
        <v>0</v>
      </c>
    </row>
    <row r="368" spans="1:32" s="118" customFormat="1" ht="11.25" x14ac:dyDescent="0.2">
      <c r="A368" s="16" t="s">
        <v>4862</v>
      </c>
      <c r="B368" s="17">
        <v>80</v>
      </c>
      <c r="C368" s="16" t="s">
        <v>4853</v>
      </c>
      <c r="D368" s="16" t="s">
        <v>5515</v>
      </c>
      <c r="E368" s="18" t="s">
        <v>5516</v>
      </c>
      <c r="F368" s="18">
        <v>16</v>
      </c>
      <c r="G368" s="18">
        <v>25</v>
      </c>
      <c r="H368" s="18" t="s">
        <v>1561</v>
      </c>
      <c r="I368" s="18"/>
      <c r="J368" s="57" t="s">
        <v>3005</v>
      </c>
      <c r="K368" s="19" t="s">
        <v>4979</v>
      </c>
      <c r="L368" s="303" t="s">
        <v>1616</v>
      </c>
      <c r="M368" s="118" t="s">
        <v>4979</v>
      </c>
      <c r="N368" s="315" t="s">
        <v>3005</v>
      </c>
      <c r="O368" s="116"/>
      <c r="P368" s="118">
        <v>25</v>
      </c>
      <c r="Q368" s="118" t="s">
        <v>1215</v>
      </c>
      <c r="R368" s="17">
        <v>80</v>
      </c>
      <c r="S368" s="308" t="s">
        <v>5040</v>
      </c>
      <c r="T368" s="118" t="s">
        <v>1216</v>
      </c>
      <c r="U368" s="201" t="s">
        <v>5519</v>
      </c>
      <c r="V368" s="201" t="s">
        <v>5519</v>
      </c>
      <c r="W368" s="305" t="s">
        <v>2651</v>
      </c>
      <c r="X368" s="18" t="s">
        <v>5042</v>
      </c>
      <c r="Y368" s="132">
        <f t="shared" si="15"/>
        <v>800</v>
      </c>
      <c r="Z368" s="132">
        <f t="shared" si="16"/>
        <v>800</v>
      </c>
      <c r="AA368" s="372" t="str">
        <f t="shared" si="17"/>
        <v>0</v>
      </c>
      <c r="AC368" s="118">
        <v>37056.690416666701</v>
      </c>
      <c r="AF368" s="118">
        <v>3465822</v>
      </c>
    </row>
    <row r="369" spans="1:32" s="118" customFormat="1" ht="11.25" x14ac:dyDescent="0.2">
      <c r="A369" s="16" t="s">
        <v>2614</v>
      </c>
      <c r="B369" s="17">
        <v>95</v>
      </c>
      <c r="C369" s="16" t="s">
        <v>2610</v>
      </c>
      <c r="D369" s="16" t="s">
        <v>5515</v>
      </c>
      <c r="E369" s="18" t="s">
        <v>5516</v>
      </c>
      <c r="F369" s="18">
        <v>16</v>
      </c>
      <c r="G369" s="18">
        <v>25</v>
      </c>
      <c r="H369" s="18" t="s">
        <v>1561</v>
      </c>
      <c r="I369" s="18"/>
      <c r="J369" s="57" t="s">
        <v>3005</v>
      </c>
      <c r="K369" s="19" t="s">
        <v>4979</v>
      </c>
      <c r="L369" s="303" t="s">
        <v>1616</v>
      </c>
      <c r="M369" s="118" t="s">
        <v>4979</v>
      </c>
      <c r="N369" s="315" t="s">
        <v>3005</v>
      </c>
      <c r="O369" s="116"/>
      <c r="P369" s="118">
        <v>25</v>
      </c>
      <c r="Q369" s="118" t="s">
        <v>1215</v>
      </c>
      <c r="R369" s="17">
        <v>70</v>
      </c>
      <c r="S369" s="308" t="s">
        <v>5040</v>
      </c>
      <c r="T369" s="118" t="s">
        <v>1218</v>
      </c>
      <c r="U369" s="201" t="s">
        <v>5519</v>
      </c>
      <c r="V369" s="201" t="s">
        <v>5519</v>
      </c>
      <c r="W369" s="305" t="s">
        <v>2651</v>
      </c>
      <c r="X369" s="18" t="s">
        <v>5042</v>
      </c>
      <c r="Y369" s="132">
        <f t="shared" si="15"/>
        <v>800</v>
      </c>
      <c r="Z369" s="132">
        <f t="shared" si="16"/>
        <v>800</v>
      </c>
      <c r="AA369" s="372" t="str">
        <f t="shared" si="17"/>
        <v>0</v>
      </c>
      <c r="AC369" s="118">
        <v>37056.690416666701</v>
      </c>
      <c r="AF369" s="118">
        <v>3466091</v>
      </c>
    </row>
    <row r="370" spans="1:32" s="118" customFormat="1" ht="11.25" x14ac:dyDescent="0.2">
      <c r="A370" s="16" t="s">
        <v>4863</v>
      </c>
      <c r="B370" s="17">
        <v>73.5</v>
      </c>
      <c r="C370" s="16" t="s">
        <v>4853</v>
      </c>
      <c r="D370" s="16" t="s">
        <v>5515</v>
      </c>
      <c r="E370" s="18" t="s">
        <v>5516</v>
      </c>
      <c r="F370" s="18">
        <v>16</v>
      </c>
      <c r="G370" s="18">
        <v>25</v>
      </c>
      <c r="H370" s="18" t="s">
        <v>1561</v>
      </c>
      <c r="I370" s="19" t="s">
        <v>3972</v>
      </c>
      <c r="J370" s="57" t="s">
        <v>3005</v>
      </c>
      <c r="K370" s="19" t="s">
        <v>4069</v>
      </c>
      <c r="L370" s="303" t="s">
        <v>1616</v>
      </c>
      <c r="M370" s="118" t="s">
        <v>4069</v>
      </c>
      <c r="N370" s="315" t="s">
        <v>3005</v>
      </c>
      <c r="O370" s="119" t="s">
        <v>4469</v>
      </c>
      <c r="P370" s="118">
        <v>25</v>
      </c>
      <c r="Q370" s="118" t="s">
        <v>1215</v>
      </c>
      <c r="R370" s="17">
        <v>77</v>
      </c>
      <c r="S370" s="308" t="s">
        <v>5040</v>
      </c>
      <c r="T370" s="118" t="s">
        <v>1220</v>
      </c>
      <c r="U370" s="201" t="s">
        <v>5519</v>
      </c>
      <c r="V370" s="201" t="s">
        <v>5519</v>
      </c>
      <c r="W370" s="305" t="s">
        <v>2651</v>
      </c>
      <c r="X370" s="18" t="s">
        <v>5042</v>
      </c>
      <c r="Y370" s="132">
        <f t="shared" si="15"/>
        <v>800</v>
      </c>
      <c r="Z370" s="132">
        <f t="shared" si="16"/>
        <v>800</v>
      </c>
      <c r="AA370" s="372" t="str">
        <f t="shared" si="17"/>
        <v>0</v>
      </c>
      <c r="AC370" s="118">
        <v>37056.690416666701</v>
      </c>
      <c r="AF370" s="118">
        <v>3466042</v>
      </c>
    </row>
    <row r="371" spans="1:32" s="118" customFormat="1" ht="11.25" x14ac:dyDescent="0.2">
      <c r="A371" s="16" t="s">
        <v>1229</v>
      </c>
      <c r="B371" s="17">
        <v>75</v>
      </c>
      <c r="C371" s="16" t="s">
        <v>1215</v>
      </c>
      <c r="D371" s="16" t="s">
        <v>5515</v>
      </c>
      <c r="E371" s="18" t="s">
        <v>5516</v>
      </c>
      <c r="F371" s="18">
        <v>16</v>
      </c>
      <c r="G371" s="18">
        <v>25</v>
      </c>
      <c r="H371" s="18" t="s">
        <v>1561</v>
      </c>
      <c r="I371" s="51"/>
      <c r="J371" s="57" t="s">
        <v>3005</v>
      </c>
      <c r="K371" s="19" t="s">
        <v>1439</v>
      </c>
      <c r="L371" s="303" t="s">
        <v>1616</v>
      </c>
      <c r="M371" s="118" t="s">
        <v>1439</v>
      </c>
      <c r="N371" s="315" t="s">
        <v>3005</v>
      </c>
      <c r="O371" s="119"/>
      <c r="P371" s="118">
        <v>25</v>
      </c>
      <c r="Q371" s="118" t="s">
        <v>1215</v>
      </c>
      <c r="R371" s="17">
        <v>72</v>
      </c>
      <c r="S371" s="308" t="s">
        <v>5040</v>
      </c>
      <c r="T371" s="118" t="s">
        <v>1228</v>
      </c>
      <c r="U371" s="201" t="s">
        <v>5519</v>
      </c>
      <c r="V371" s="201" t="s">
        <v>5519</v>
      </c>
      <c r="W371" s="305" t="s">
        <v>2651</v>
      </c>
      <c r="X371" s="18" t="s">
        <v>5042</v>
      </c>
      <c r="Y371" s="132">
        <f t="shared" si="15"/>
        <v>800</v>
      </c>
      <c r="Z371" s="132">
        <f t="shared" si="16"/>
        <v>800</v>
      </c>
      <c r="AA371" s="372" t="str">
        <f t="shared" si="17"/>
        <v>0</v>
      </c>
      <c r="AC371" s="118">
        <v>37056.690416666701</v>
      </c>
      <c r="AE371" s="118">
        <v>3464522</v>
      </c>
      <c r="AF371" s="118">
        <v>3465823</v>
      </c>
    </row>
    <row r="372" spans="1:32" s="118" customFormat="1" ht="11.25" x14ac:dyDescent="0.2">
      <c r="A372" s="16" t="s">
        <v>4858</v>
      </c>
      <c r="B372" s="17">
        <v>77.5</v>
      </c>
      <c r="C372" s="16" t="s">
        <v>4853</v>
      </c>
      <c r="D372" s="16" t="s">
        <v>5515</v>
      </c>
      <c r="E372" s="18" t="s">
        <v>5516</v>
      </c>
      <c r="F372" s="18">
        <v>16</v>
      </c>
      <c r="G372" s="18">
        <v>25</v>
      </c>
      <c r="H372" s="18" t="s">
        <v>1561</v>
      </c>
      <c r="I372" s="19" t="s">
        <v>4979</v>
      </c>
      <c r="J372" s="57" t="s">
        <v>3005</v>
      </c>
      <c r="K372" s="19" t="s">
        <v>4977</v>
      </c>
      <c r="L372" s="303" t="s">
        <v>1616</v>
      </c>
      <c r="M372" s="118" t="s">
        <v>4979</v>
      </c>
      <c r="N372" s="315" t="s">
        <v>3005</v>
      </c>
      <c r="O372" s="116"/>
      <c r="P372" s="118">
        <v>25</v>
      </c>
      <c r="Q372" s="118" t="s">
        <v>5497</v>
      </c>
      <c r="R372" s="17">
        <v>80</v>
      </c>
      <c r="S372" s="260" t="s">
        <v>5040</v>
      </c>
      <c r="T372" s="118" t="s">
        <v>5498</v>
      </c>
      <c r="U372" s="201" t="s">
        <v>5519</v>
      </c>
      <c r="V372" s="201" t="s">
        <v>5519</v>
      </c>
      <c r="W372" s="305" t="s">
        <v>2651</v>
      </c>
      <c r="X372" s="18" t="s">
        <v>5042</v>
      </c>
      <c r="Y372" s="132">
        <f t="shared" si="15"/>
        <v>800</v>
      </c>
      <c r="Z372" s="132">
        <f t="shared" si="16"/>
        <v>800</v>
      </c>
      <c r="AA372" s="372" t="str">
        <f t="shared" si="17"/>
        <v>0</v>
      </c>
    </row>
    <row r="373" spans="1:32" s="118" customFormat="1" ht="11.25" x14ac:dyDescent="0.2">
      <c r="A373" s="16" t="s">
        <v>5499</v>
      </c>
      <c r="B373" s="17">
        <v>82</v>
      </c>
      <c r="C373" s="16" t="s">
        <v>5497</v>
      </c>
      <c r="D373" s="16" t="s">
        <v>5515</v>
      </c>
      <c r="E373" s="18" t="s">
        <v>5516</v>
      </c>
      <c r="F373" s="18">
        <v>16</v>
      </c>
      <c r="G373" s="118">
        <v>25</v>
      </c>
      <c r="H373" s="18" t="s">
        <v>1561</v>
      </c>
      <c r="I373" s="159"/>
      <c r="J373" s="57" t="s">
        <v>3005</v>
      </c>
      <c r="K373" s="46" t="s">
        <v>2635</v>
      </c>
      <c r="L373" s="303" t="s">
        <v>1616</v>
      </c>
      <c r="M373" s="18" t="s">
        <v>2635</v>
      </c>
      <c r="N373" s="132" t="s">
        <v>3005</v>
      </c>
      <c r="O373" s="140"/>
      <c r="P373" s="118">
        <v>25</v>
      </c>
      <c r="Q373" s="16" t="s">
        <v>2610</v>
      </c>
      <c r="R373" s="17">
        <v>95</v>
      </c>
      <c r="S373" s="260" t="s">
        <v>5040</v>
      </c>
      <c r="T373" s="16" t="s">
        <v>2617</v>
      </c>
      <c r="U373" s="201" t="s">
        <v>5519</v>
      </c>
      <c r="V373" s="201" t="s">
        <v>5519</v>
      </c>
      <c r="W373" s="305" t="s">
        <v>2651</v>
      </c>
      <c r="X373" s="18" t="s">
        <v>5042</v>
      </c>
      <c r="Y373" s="132">
        <f t="shared" si="15"/>
        <v>800</v>
      </c>
      <c r="Z373" s="132">
        <f t="shared" si="16"/>
        <v>800</v>
      </c>
      <c r="AA373" s="372" t="str">
        <f t="shared" si="17"/>
        <v>0</v>
      </c>
    </row>
    <row r="374" spans="1:32" s="118" customFormat="1" ht="11.25" x14ac:dyDescent="0.2">
      <c r="A374" s="16" t="s">
        <v>5501</v>
      </c>
      <c r="B374" s="17">
        <v>85</v>
      </c>
      <c r="C374" s="16" t="s">
        <v>5497</v>
      </c>
      <c r="D374" s="16" t="s">
        <v>5515</v>
      </c>
      <c r="E374" s="18" t="s">
        <v>5516</v>
      </c>
      <c r="F374" s="18">
        <v>16</v>
      </c>
      <c r="G374" s="118">
        <v>25</v>
      </c>
      <c r="H374" s="18" t="s">
        <v>1561</v>
      </c>
      <c r="I374" s="159"/>
      <c r="J374" s="57" t="s">
        <v>3005</v>
      </c>
      <c r="K374" s="46" t="s">
        <v>2635</v>
      </c>
      <c r="L374" s="303" t="s">
        <v>1616</v>
      </c>
      <c r="M374" s="18" t="s">
        <v>2635</v>
      </c>
      <c r="N374" s="132" t="s">
        <v>3005</v>
      </c>
      <c r="O374" s="116"/>
      <c r="P374" s="18">
        <v>25</v>
      </c>
      <c r="Q374" s="16" t="s">
        <v>2610</v>
      </c>
      <c r="R374" s="17">
        <v>95</v>
      </c>
      <c r="S374" s="260" t="s">
        <v>5040</v>
      </c>
      <c r="T374" s="16" t="s">
        <v>2619</v>
      </c>
      <c r="U374" s="201" t="s">
        <v>5519</v>
      </c>
      <c r="V374" s="201" t="s">
        <v>5519</v>
      </c>
      <c r="W374" s="305" t="s">
        <v>2651</v>
      </c>
      <c r="X374" s="18" t="s">
        <v>5042</v>
      </c>
      <c r="Y374" s="132">
        <f t="shared" si="15"/>
        <v>800</v>
      </c>
      <c r="Z374" s="132">
        <f t="shared" si="16"/>
        <v>800</v>
      </c>
      <c r="AA374" s="372" t="str">
        <f t="shared" si="17"/>
        <v>0</v>
      </c>
    </row>
    <row r="375" spans="1:32" s="118" customFormat="1" ht="11.25" x14ac:dyDescent="0.2">
      <c r="A375" s="16" t="s">
        <v>5502</v>
      </c>
      <c r="B375" s="17">
        <v>85</v>
      </c>
      <c r="C375" s="16" t="s">
        <v>5497</v>
      </c>
      <c r="D375" s="16" t="s">
        <v>5515</v>
      </c>
      <c r="E375" s="18" t="s">
        <v>5516</v>
      </c>
      <c r="F375" s="18">
        <v>16</v>
      </c>
      <c r="G375" s="118">
        <v>25</v>
      </c>
      <c r="H375" s="18" t="s">
        <v>1561</v>
      </c>
      <c r="I375" s="159"/>
      <c r="J375" s="57" t="s">
        <v>3005</v>
      </c>
      <c r="K375" s="46" t="s">
        <v>2635</v>
      </c>
      <c r="L375" s="303" t="s">
        <v>1616</v>
      </c>
      <c r="M375" s="18" t="s">
        <v>2635</v>
      </c>
      <c r="N375" s="132" t="s">
        <v>3005</v>
      </c>
      <c r="O375" s="140"/>
      <c r="P375" s="118">
        <v>25</v>
      </c>
      <c r="Q375" s="16" t="s">
        <v>2610</v>
      </c>
      <c r="R375" s="17">
        <v>94</v>
      </c>
      <c r="S375" s="260" t="s">
        <v>5040</v>
      </c>
      <c r="T375" s="16" t="s">
        <v>2620</v>
      </c>
      <c r="U375" s="201" t="s">
        <v>5519</v>
      </c>
      <c r="V375" s="201" t="s">
        <v>5519</v>
      </c>
      <c r="W375" s="305" t="s">
        <v>2651</v>
      </c>
      <c r="X375" s="18" t="s">
        <v>5042</v>
      </c>
      <c r="Y375" s="132">
        <f t="shared" si="15"/>
        <v>800</v>
      </c>
      <c r="Z375" s="132">
        <f t="shared" si="16"/>
        <v>800</v>
      </c>
      <c r="AA375" s="372" t="str">
        <f t="shared" si="17"/>
        <v>0</v>
      </c>
    </row>
    <row r="376" spans="1:32" s="18" customFormat="1" ht="11.25" x14ac:dyDescent="0.2">
      <c r="A376" s="16" t="s">
        <v>5436</v>
      </c>
      <c r="B376" s="17">
        <v>98</v>
      </c>
      <c r="C376" s="16" t="s">
        <v>5435</v>
      </c>
      <c r="D376" s="16" t="s">
        <v>5515</v>
      </c>
      <c r="E376" s="18" t="s">
        <v>5516</v>
      </c>
      <c r="F376" s="18">
        <v>16</v>
      </c>
      <c r="G376" s="18">
        <v>25</v>
      </c>
      <c r="H376" s="18" t="s">
        <v>1561</v>
      </c>
      <c r="I376" s="51"/>
      <c r="J376" s="57" t="s">
        <v>3005</v>
      </c>
      <c r="K376" s="19" t="s">
        <v>4978</v>
      </c>
      <c r="L376" s="16" t="s">
        <v>1616</v>
      </c>
      <c r="M376" s="119" t="s">
        <v>4978</v>
      </c>
      <c r="N376" s="132" t="s">
        <v>3005</v>
      </c>
      <c r="O376" s="116"/>
      <c r="P376" s="118">
        <v>25</v>
      </c>
      <c r="Q376" s="303" t="s">
        <v>3792</v>
      </c>
      <c r="R376" s="17">
        <v>104</v>
      </c>
      <c r="S376" s="308" t="s">
        <v>5040</v>
      </c>
      <c r="T376" s="16" t="s">
        <v>3147</v>
      </c>
      <c r="U376" s="201" t="s">
        <v>5519</v>
      </c>
      <c r="V376" s="201" t="s">
        <v>5519</v>
      </c>
      <c r="W376" s="305" t="s">
        <v>2651</v>
      </c>
      <c r="X376" s="18" t="s">
        <v>5042</v>
      </c>
      <c r="Y376" s="132">
        <f t="shared" si="15"/>
        <v>800</v>
      </c>
      <c r="Z376" s="132">
        <f t="shared" si="16"/>
        <v>800</v>
      </c>
      <c r="AA376" s="372" t="str">
        <f t="shared" si="17"/>
        <v>0</v>
      </c>
    </row>
    <row r="377" spans="1:32" s="118" customFormat="1" ht="11.25" x14ac:dyDescent="0.2">
      <c r="A377" s="16" t="s">
        <v>3794</v>
      </c>
      <c r="B377" s="17">
        <v>100</v>
      </c>
      <c r="C377" s="16" t="s">
        <v>3792</v>
      </c>
      <c r="D377" s="16" t="s">
        <v>5515</v>
      </c>
      <c r="E377" s="18" t="s">
        <v>5516</v>
      </c>
      <c r="F377" s="18">
        <v>16</v>
      </c>
      <c r="G377" s="18">
        <v>25</v>
      </c>
      <c r="H377" s="18" t="s">
        <v>1561</v>
      </c>
      <c r="I377" s="51"/>
      <c r="J377" s="57" t="s">
        <v>3005</v>
      </c>
      <c r="K377" s="19" t="s">
        <v>2635</v>
      </c>
      <c r="L377" s="303" t="s">
        <v>1616</v>
      </c>
      <c r="M377" s="18" t="s">
        <v>2635</v>
      </c>
      <c r="N377" s="132" t="s">
        <v>3005</v>
      </c>
      <c r="O377" s="116"/>
      <c r="P377" s="18">
        <v>25</v>
      </c>
      <c r="Q377" s="16" t="s">
        <v>2610</v>
      </c>
      <c r="R377" s="17">
        <v>97.5</v>
      </c>
      <c r="S377" s="308" t="s">
        <v>5040</v>
      </c>
      <c r="T377" s="16" t="s">
        <v>2621</v>
      </c>
      <c r="U377" s="201" t="s">
        <v>5519</v>
      </c>
      <c r="V377" s="201" t="s">
        <v>5519</v>
      </c>
      <c r="W377" s="305" t="s">
        <v>2651</v>
      </c>
      <c r="X377" s="18" t="s">
        <v>5042</v>
      </c>
      <c r="Y377" s="132">
        <f t="shared" si="15"/>
        <v>800</v>
      </c>
      <c r="Z377" s="132">
        <f t="shared" si="16"/>
        <v>800</v>
      </c>
      <c r="AA377" s="372" t="str">
        <f t="shared" si="17"/>
        <v>0</v>
      </c>
    </row>
    <row r="378" spans="1:32" s="18" customFormat="1" ht="11.25" x14ac:dyDescent="0.2">
      <c r="A378" s="16" t="s">
        <v>3791</v>
      </c>
      <c r="B378" s="17">
        <v>100</v>
      </c>
      <c r="C378" s="16" t="s">
        <v>3792</v>
      </c>
      <c r="D378" s="16" t="s">
        <v>5515</v>
      </c>
      <c r="E378" s="18" t="s">
        <v>5516</v>
      </c>
      <c r="F378" s="18">
        <v>16</v>
      </c>
      <c r="G378" s="18">
        <v>25</v>
      </c>
      <c r="H378" s="18" t="s">
        <v>1561</v>
      </c>
      <c r="I378" s="51"/>
      <c r="J378" s="57" t="s">
        <v>3005</v>
      </c>
      <c r="K378" s="19" t="s">
        <v>2635</v>
      </c>
      <c r="L378" s="16" t="s">
        <v>1616</v>
      </c>
      <c r="M378" s="119" t="s">
        <v>2635</v>
      </c>
      <c r="N378" s="315" t="s">
        <v>3005</v>
      </c>
      <c r="O378" s="201"/>
      <c r="P378" s="118">
        <v>25</v>
      </c>
      <c r="Q378" s="16" t="s">
        <v>3792</v>
      </c>
      <c r="R378" s="17">
        <v>102.5</v>
      </c>
      <c r="S378" s="308" t="s">
        <v>5040</v>
      </c>
      <c r="T378" s="16" t="s">
        <v>3793</v>
      </c>
      <c r="U378" s="201" t="s">
        <v>5519</v>
      </c>
      <c r="V378" s="201" t="s">
        <v>5519</v>
      </c>
      <c r="W378" s="305" t="s">
        <v>2651</v>
      </c>
      <c r="X378" s="18" t="s">
        <v>5042</v>
      </c>
      <c r="Y378" s="132">
        <f t="shared" si="15"/>
        <v>800</v>
      </c>
      <c r="Z378" s="132">
        <f t="shared" si="16"/>
        <v>800</v>
      </c>
      <c r="AA378" s="372" t="str">
        <f t="shared" si="17"/>
        <v>0</v>
      </c>
      <c r="AC378" s="18">
        <v>37060.6467708333</v>
      </c>
      <c r="AE378" s="18">
        <v>3472649</v>
      </c>
      <c r="AF378" s="18">
        <v>3473754</v>
      </c>
    </row>
    <row r="379" spans="1:32" s="118" customFormat="1" ht="11.25" x14ac:dyDescent="0.2">
      <c r="A379" s="16" t="s">
        <v>3795</v>
      </c>
      <c r="B379" s="17">
        <v>103</v>
      </c>
      <c r="C379" s="16" t="s">
        <v>3792</v>
      </c>
      <c r="D379" s="16" t="s">
        <v>5515</v>
      </c>
      <c r="E379" s="18" t="s">
        <v>5516</v>
      </c>
      <c r="F379" s="18">
        <v>16</v>
      </c>
      <c r="G379" s="18">
        <v>25</v>
      </c>
      <c r="H379" s="18" t="s">
        <v>1561</v>
      </c>
      <c r="I379" s="51"/>
      <c r="J379" s="57" t="s">
        <v>3005</v>
      </c>
      <c r="K379" s="19" t="s">
        <v>2635</v>
      </c>
      <c r="L379" s="303" t="s">
        <v>1616</v>
      </c>
      <c r="M379" s="118" t="s">
        <v>2635</v>
      </c>
      <c r="N379" s="315" t="s">
        <v>3005</v>
      </c>
      <c r="O379" s="116"/>
      <c r="P379" s="118">
        <v>25</v>
      </c>
      <c r="Q379" s="118" t="s">
        <v>5497</v>
      </c>
      <c r="R379" s="17">
        <v>79</v>
      </c>
      <c r="S379" s="308" t="s">
        <v>5040</v>
      </c>
      <c r="T379" s="118" t="s">
        <v>5500</v>
      </c>
      <c r="U379" s="201" t="s">
        <v>5519</v>
      </c>
      <c r="V379" s="201" t="s">
        <v>5519</v>
      </c>
      <c r="W379" s="305" t="s">
        <v>2651</v>
      </c>
      <c r="X379" s="18" t="s">
        <v>5042</v>
      </c>
      <c r="Y379" s="132">
        <f t="shared" si="15"/>
        <v>800</v>
      </c>
      <c r="Z379" s="132">
        <f t="shared" si="16"/>
        <v>800</v>
      </c>
      <c r="AA379" s="372" t="str">
        <f t="shared" si="17"/>
        <v>0</v>
      </c>
    </row>
    <row r="380" spans="1:32" s="18" customFormat="1" ht="11.25" x14ac:dyDescent="0.2">
      <c r="A380" s="16" t="s">
        <v>1227</v>
      </c>
      <c r="B380" s="17">
        <v>78</v>
      </c>
      <c r="C380" s="16" t="s">
        <v>1215</v>
      </c>
      <c r="D380" s="16" t="s">
        <v>5515</v>
      </c>
      <c r="E380" s="18" t="s">
        <v>5516</v>
      </c>
      <c r="F380" s="18">
        <v>16</v>
      </c>
      <c r="G380" s="18">
        <v>25</v>
      </c>
      <c r="H380" s="18" t="s">
        <v>1561</v>
      </c>
      <c r="I380" s="51"/>
      <c r="J380" s="57" t="s">
        <v>3005</v>
      </c>
      <c r="K380" s="19" t="s">
        <v>1439</v>
      </c>
      <c r="L380" s="16" t="s">
        <v>1616</v>
      </c>
      <c r="M380" s="119" t="s">
        <v>1439</v>
      </c>
      <c r="N380" s="315" t="s">
        <v>3005</v>
      </c>
      <c r="O380" s="116"/>
      <c r="P380" s="118">
        <v>25</v>
      </c>
      <c r="Q380" s="16" t="s">
        <v>3792</v>
      </c>
      <c r="R380" s="17">
        <v>103.5</v>
      </c>
      <c r="S380" s="308" t="s">
        <v>5040</v>
      </c>
      <c r="T380" s="16" t="s">
        <v>3798</v>
      </c>
      <c r="U380" s="201" t="s">
        <v>5519</v>
      </c>
      <c r="V380" s="201" t="s">
        <v>5519</v>
      </c>
      <c r="W380" s="305" t="s">
        <v>2651</v>
      </c>
      <c r="X380" s="18" t="s">
        <v>5042</v>
      </c>
      <c r="Y380" s="132">
        <f t="shared" si="15"/>
        <v>800</v>
      </c>
      <c r="Z380" s="132">
        <f t="shared" si="16"/>
        <v>800</v>
      </c>
      <c r="AA380" s="372" t="str">
        <f t="shared" si="17"/>
        <v>0</v>
      </c>
      <c r="AF380" s="18">
        <v>3473943</v>
      </c>
    </row>
    <row r="381" spans="1:32" s="118" customFormat="1" ht="11.25" x14ac:dyDescent="0.2">
      <c r="A381" s="16" t="s">
        <v>3797</v>
      </c>
      <c r="B381" s="17">
        <v>104</v>
      </c>
      <c r="C381" s="16" t="s">
        <v>3792</v>
      </c>
      <c r="D381" s="16" t="s">
        <v>5515</v>
      </c>
      <c r="E381" s="18" t="s">
        <v>5516</v>
      </c>
      <c r="F381" s="18">
        <v>16</v>
      </c>
      <c r="G381" s="18">
        <v>25</v>
      </c>
      <c r="H381" s="18" t="s">
        <v>1561</v>
      </c>
      <c r="I381" s="51"/>
      <c r="J381" s="57" t="s">
        <v>3005</v>
      </c>
      <c r="K381" s="19" t="s">
        <v>1439</v>
      </c>
      <c r="L381" s="303" t="s">
        <v>1616</v>
      </c>
      <c r="M381" s="18" t="s">
        <v>4237</v>
      </c>
      <c r="N381" s="132" t="s">
        <v>3005</v>
      </c>
      <c r="O381" s="119" t="s">
        <v>1623</v>
      </c>
      <c r="P381" s="18">
        <v>25</v>
      </c>
      <c r="Q381" s="16" t="s">
        <v>5528</v>
      </c>
      <c r="R381" s="17">
        <v>24.18</v>
      </c>
      <c r="S381" s="308" t="s">
        <v>5040</v>
      </c>
      <c r="T381" s="16" t="s">
        <v>4424</v>
      </c>
      <c r="U381" s="201" t="s">
        <v>5519</v>
      </c>
      <c r="V381" s="201" t="s">
        <v>5519</v>
      </c>
      <c r="W381" s="305" t="s">
        <v>2651</v>
      </c>
      <c r="X381" s="18" t="s">
        <v>5042</v>
      </c>
      <c r="Y381" s="132">
        <f t="shared" si="15"/>
        <v>800</v>
      </c>
      <c r="Z381" s="132">
        <f t="shared" si="16"/>
        <v>800</v>
      </c>
      <c r="AA381" s="372" t="str">
        <f t="shared" si="17"/>
        <v>0</v>
      </c>
    </row>
    <row r="382" spans="1:32" s="118" customFormat="1" ht="11.25" x14ac:dyDescent="0.2">
      <c r="A382" s="16" t="s">
        <v>5560</v>
      </c>
      <c r="B382" s="17">
        <v>82.5</v>
      </c>
      <c r="C382" s="16" t="s">
        <v>5558</v>
      </c>
      <c r="D382" s="16" t="s">
        <v>5515</v>
      </c>
      <c r="E382" s="18" t="s">
        <v>5516</v>
      </c>
      <c r="F382" s="18">
        <v>16</v>
      </c>
      <c r="G382" s="18">
        <v>25</v>
      </c>
      <c r="H382" s="18" t="s">
        <v>1561</v>
      </c>
      <c r="I382" s="131"/>
      <c r="J382" s="57" t="s">
        <v>3005</v>
      </c>
      <c r="K382" s="19" t="s">
        <v>4283</v>
      </c>
      <c r="L382" s="303" t="s">
        <v>1616</v>
      </c>
      <c r="M382" s="18" t="s">
        <v>4283</v>
      </c>
      <c r="N382" s="315" t="s">
        <v>3005</v>
      </c>
      <c r="O382" s="116"/>
      <c r="P382" s="18">
        <v>25</v>
      </c>
      <c r="Q382" s="16" t="s">
        <v>2610</v>
      </c>
      <c r="R382" s="17">
        <v>96</v>
      </c>
      <c r="S382" s="308" t="s">
        <v>5040</v>
      </c>
      <c r="T382" s="16" t="s">
        <v>2624</v>
      </c>
      <c r="U382" s="201" t="s">
        <v>5519</v>
      </c>
      <c r="V382" s="201" t="s">
        <v>5519</v>
      </c>
      <c r="W382" s="305" t="s">
        <v>2651</v>
      </c>
      <c r="X382" s="18" t="s">
        <v>5042</v>
      </c>
      <c r="Y382" s="132">
        <f t="shared" si="15"/>
        <v>800</v>
      </c>
      <c r="Z382" s="132">
        <f t="shared" si="16"/>
        <v>800</v>
      </c>
      <c r="AA382" s="372" t="str">
        <f t="shared" si="17"/>
        <v>0</v>
      </c>
    </row>
    <row r="383" spans="1:32" s="18" customFormat="1" ht="11.25" x14ac:dyDescent="0.2">
      <c r="A383" s="16" t="s">
        <v>5561</v>
      </c>
      <c r="B383" s="17">
        <v>80</v>
      </c>
      <c r="C383" s="16" t="s">
        <v>5558</v>
      </c>
      <c r="D383" s="16" t="s">
        <v>5515</v>
      </c>
      <c r="E383" s="18" t="s">
        <v>5516</v>
      </c>
      <c r="F383" s="18">
        <v>16</v>
      </c>
      <c r="G383" s="18">
        <v>25</v>
      </c>
      <c r="H383" s="18" t="s">
        <v>1561</v>
      </c>
      <c r="I383" s="131"/>
      <c r="J383" s="57" t="s">
        <v>3005</v>
      </c>
      <c r="K383" s="19" t="s">
        <v>4988</v>
      </c>
      <c r="L383" s="16" t="s">
        <v>1616</v>
      </c>
      <c r="M383" s="119" t="s">
        <v>4988</v>
      </c>
      <c r="N383" s="315" t="s">
        <v>3005</v>
      </c>
      <c r="O383" s="116"/>
      <c r="P383" s="118">
        <v>25</v>
      </c>
      <c r="Q383" s="16" t="s">
        <v>3792</v>
      </c>
      <c r="R383" s="17">
        <v>105</v>
      </c>
      <c r="S383" s="308" t="s">
        <v>5040</v>
      </c>
      <c r="T383" s="16" t="s">
        <v>3796</v>
      </c>
      <c r="U383" s="201" t="s">
        <v>5519</v>
      </c>
      <c r="V383" s="201" t="s">
        <v>5519</v>
      </c>
      <c r="W383" s="305" t="s">
        <v>2651</v>
      </c>
      <c r="X383" s="18" t="s">
        <v>5042</v>
      </c>
      <c r="Y383" s="132">
        <f t="shared" si="15"/>
        <v>800</v>
      </c>
      <c r="Z383" s="132">
        <f t="shared" si="16"/>
        <v>800</v>
      </c>
      <c r="AA383" s="372" t="str">
        <f t="shared" si="17"/>
        <v>0</v>
      </c>
      <c r="AF383" s="18">
        <v>3474069</v>
      </c>
    </row>
    <row r="384" spans="1:32" s="18" customFormat="1" ht="12" customHeight="1" x14ac:dyDescent="0.2">
      <c r="A384" s="16"/>
      <c r="B384" s="17"/>
      <c r="C384" s="16"/>
      <c r="D384" s="16"/>
      <c r="I384" s="46"/>
      <c r="J384" s="132"/>
      <c r="K384" s="19"/>
      <c r="L384" s="16" t="s">
        <v>1616</v>
      </c>
      <c r="N384" s="132"/>
      <c r="O384" s="118"/>
      <c r="Q384" s="16"/>
      <c r="R384" s="17"/>
      <c r="S384" s="57"/>
      <c r="T384" s="16"/>
      <c r="W384" s="57"/>
      <c r="Y384" s="132">
        <f t="shared" si="15"/>
        <v>0</v>
      </c>
      <c r="Z384" s="132" t="str">
        <f t="shared" si="16"/>
        <v>0</v>
      </c>
      <c r="AA384" s="372" t="str">
        <f t="shared" si="17"/>
        <v>0</v>
      </c>
      <c r="AC384" s="20"/>
    </row>
    <row r="385" spans="1:29" s="376" customFormat="1" ht="12" customHeight="1" thickBot="1" x14ac:dyDescent="0.25">
      <c r="G385" s="377">
        <f>SUM(G339:G384)</f>
        <v>1105</v>
      </c>
      <c r="J385" s="360"/>
      <c r="M385" s="377">
        <f>G385-P385</f>
        <v>0</v>
      </c>
      <c r="N385" s="360"/>
      <c r="P385" s="377">
        <f>SUM(P339:P384)</f>
        <v>1105</v>
      </c>
      <c r="Y385" s="132">
        <f t="shared" si="15"/>
        <v>0</v>
      </c>
      <c r="Z385" s="132" t="str">
        <f t="shared" si="16"/>
        <v>0</v>
      </c>
      <c r="AA385" s="372" t="str">
        <f t="shared" si="17"/>
        <v>0</v>
      </c>
    </row>
    <row r="386" spans="1:29" ht="12" customHeight="1" x14ac:dyDescent="0.2">
      <c r="C386" s="50" t="s">
        <v>5511</v>
      </c>
      <c r="J386" s="345"/>
      <c r="Y386" s="132">
        <f t="shared" si="15"/>
        <v>0</v>
      </c>
      <c r="Z386" s="132" t="str">
        <f t="shared" si="16"/>
        <v>0</v>
      </c>
      <c r="AA386" s="372" t="str">
        <f t="shared" si="17"/>
        <v>0</v>
      </c>
    </row>
    <row r="387" spans="1:29" s="18" customFormat="1" ht="12" customHeight="1" x14ac:dyDescent="0.2">
      <c r="A387" s="16" t="s">
        <v>5014</v>
      </c>
      <c r="B387" s="17">
        <v>180</v>
      </c>
      <c r="C387" s="16" t="s">
        <v>5523</v>
      </c>
      <c r="D387" s="16" t="s">
        <v>4449</v>
      </c>
      <c r="E387" s="18" t="s">
        <v>5516</v>
      </c>
      <c r="F387" s="18">
        <v>8</v>
      </c>
      <c r="G387" s="18">
        <v>25</v>
      </c>
      <c r="H387" s="18" t="s">
        <v>1561</v>
      </c>
      <c r="I387" s="117" t="s">
        <v>3436</v>
      </c>
      <c r="J387" s="57" t="s">
        <v>3005</v>
      </c>
      <c r="K387" s="19" t="s">
        <v>4069</v>
      </c>
      <c r="L387" s="16" t="s">
        <v>1616</v>
      </c>
      <c r="M387" s="18" t="s">
        <v>4201</v>
      </c>
      <c r="N387" s="132" t="s">
        <v>3005</v>
      </c>
      <c r="P387" s="18">
        <v>25</v>
      </c>
      <c r="Q387" s="16" t="s">
        <v>4038</v>
      </c>
      <c r="R387" s="17">
        <v>0</v>
      </c>
      <c r="S387" s="57" t="s">
        <v>3437</v>
      </c>
      <c r="T387" s="16" t="s">
        <v>4419</v>
      </c>
      <c r="U387" s="18" t="s">
        <v>5519</v>
      </c>
      <c r="V387" s="18" t="s">
        <v>5519</v>
      </c>
      <c r="W387" s="18" t="s">
        <v>5041</v>
      </c>
      <c r="X387" s="18" t="s">
        <v>3978</v>
      </c>
      <c r="Y387" s="132">
        <f t="shared" si="15"/>
        <v>400</v>
      </c>
      <c r="Z387" s="132" t="str">
        <f t="shared" si="16"/>
        <v>0</v>
      </c>
      <c r="AA387" s="372">
        <f t="shared" si="17"/>
        <v>400</v>
      </c>
      <c r="AC387" s="20"/>
    </row>
    <row r="388" spans="1:29" s="18" customFormat="1" ht="12" customHeight="1" x14ac:dyDescent="0.2">
      <c r="A388" s="16" t="s">
        <v>4448</v>
      </c>
      <c r="B388" s="17">
        <v>270</v>
      </c>
      <c r="C388" s="16" t="s">
        <v>5523</v>
      </c>
      <c r="D388" s="16" t="s">
        <v>4449</v>
      </c>
      <c r="E388" s="18" t="s">
        <v>5516</v>
      </c>
      <c r="F388" s="18">
        <v>8</v>
      </c>
      <c r="G388" s="18">
        <v>25</v>
      </c>
      <c r="H388" s="18" t="s">
        <v>1561</v>
      </c>
      <c r="I388" s="46" t="s">
        <v>5018</v>
      </c>
      <c r="J388" s="57" t="s">
        <v>3005</v>
      </c>
      <c r="K388" s="19" t="s">
        <v>4069</v>
      </c>
      <c r="L388" s="16" t="s">
        <v>1616</v>
      </c>
      <c r="M388" s="118" t="s">
        <v>4098</v>
      </c>
      <c r="N388" s="132" t="s">
        <v>3005</v>
      </c>
      <c r="O388" s="116"/>
      <c r="P388" s="18">
        <v>25</v>
      </c>
      <c r="Q388" s="16" t="s">
        <v>5514</v>
      </c>
      <c r="R388" s="17">
        <v>254</v>
      </c>
      <c r="S388" s="57" t="s">
        <v>1499</v>
      </c>
      <c r="T388" s="16" t="s">
        <v>3870</v>
      </c>
      <c r="U388" s="18" t="s">
        <v>5519</v>
      </c>
      <c r="V388" s="18" t="s">
        <v>5519</v>
      </c>
      <c r="W388" s="18" t="s">
        <v>5041</v>
      </c>
      <c r="X388" s="18" t="s">
        <v>3978</v>
      </c>
      <c r="Y388" s="132">
        <f t="shared" si="15"/>
        <v>400</v>
      </c>
      <c r="Z388" s="132" t="str">
        <f t="shared" si="16"/>
        <v>0</v>
      </c>
      <c r="AA388" s="372">
        <f t="shared" si="17"/>
        <v>400</v>
      </c>
      <c r="AC388" s="20"/>
    </row>
    <row r="389" spans="1:29" s="18" customFormat="1" ht="12" customHeight="1" x14ac:dyDescent="0.2">
      <c r="A389" s="16" t="s">
        <v>4448</v>
      </c>
      <c r="B389" s="17">
        <v>270</v>
      </c>
      <c r="C389" s="16" t="s">
        <v>5523</v>
      </c>
      <c r="D389" s="16" t="s">
        <v>4449</v>
      </c>
      <c r="E389" s="18" t="s">
        <v>5516</v>
      </c>
      <c r="F389" s="18">
        <v>8</v>
      </c>
      <c r="G389" s="18">
        <v>25</v>
      </c>
      <c r="H389" s="18" t="s">
        <v>1561</v>
      </c>
      <c r="I389" s="46" t="s">
        <v>5017</v>
      </c>
      <c r="J389" s="57" t="s">
        <v>3005</v>
      </c>
      <c r="K389" s="19" t="s">
        <v>4069</v>
      </c>
      <c r="L389" s="16" t="s">
        <v>1616</v>
      </c>
      <c r="M389" s="18" t="s">
        <v>4201</v>
      </c>
      <c r="N389" s="132" t="s">
        <v>3005</v>
      </c>
      <c r="O389" s="140"/>
      <c r="P389" s="18">
        <v>25</v>
      </c>
      <c r="Q389" s="16" t="s">
        <v>4038</v>
      </c>
      <c r="R389" s="17">
        <v>0</v>
      </c>
      <c r="S389" s="57" t="s">
        <v>1496</v>
      </c>
      <c r="T389" s="16" t="s">
        <v>4419</v>
      </c>
      <c r="U389" s="18" t="s">
        <v>5519</v>
      </c>
      <c r="V389" s="18" t="s">
        <v>5519</v>
      </c>
      <c r="W389" s="18" t="s">
        <v>5041</v>
      </c>
      <c r="X389" s="18" t="s">
        <v>3978</v>
      </c>
      <c r="Y389" s="132">
        <f t="shared" si="15"/>
        <v>400</v>
      </c>
      <c r="Z389" s="132" t="str">
        <f t="shared" si="16"/>
        <v>0</v>
      </c>
      <c r="AA389" s="372">
        <f t="shared" si="17"/>
        <v>400</v>
      </c>
      <c r="AC389" s="20"/>
    </row>
    <row r="390" spans="1:29" s="18" customFormat="1" ht="12" customHeight="1" x14ac:dyDescent="0.2">
      <c r="A390" s="16" t="s">
        <v>3879</v>
      </c>
      <c r="B390" s="17">
        <v>85</v>
      </c>
      <c r="C390" s="16" t="s">
        <v>5514</v>
      </c>
      <c r="D390" s="16" t="s">
        <v>4449</v>
      </c>
      <c r="E390" s="18" t="s">
        <v>5516</v>
      </c>
      <c r="F390" s="18">
        <v>8</v>
      </c>
      <c r="G390" s="18">
        <v>25</v>
      </c>
      <c r="H390" s="18" t="s">
        <v>1561</v>
      </c>
      <c r="I390" s="46" t="s">
        <v>5012</v>
      </c>
      <c r="J390" s="57" t="s">
        <v>3005</v>
      </c>
      <c r="K390" s="19" t="s">
        <v>4146</v>
      </c>
      <c r="L390" s="16" t="s">
        <v>1616</v>
      </c>
      <c r="M390" s="18" t="s">
        <v>4201</v>
      </c>
      <c r="N390" s="132" t="s">
        <v>3005</v>
      </c>
      <c r="P390" s="18">
        <v>25</v>
      </c>
      <c r="Q390" s="16" t="s">
        <v>5514</v>
      </c>
      <c r="R390" s="17">
        <v>44</v>
      </c>
      <c r="S390" s="57" t="s">
        <v>1498</v>
      </c>
      <c r="T390" s="16" t="s">
        <v>3895</v>
      </c>
      <c r="U390" s="18" t="s">
        <v>5519</v>
      </c>
      <c r="V390" s="18" t="s">
        <v>5519</v>
      </c>
      <c r="W390" s="18" t="s">
        <v>5041</v>
      </c>
      <c r="X390" s="18" t="s">
        <v>3978</v>
      </c>
      <c r="Y390" s="132">
        <f t="shared" si="15"/>
        <v>400</v>
      </c>
      <c r="Z390" s="132" t="str">
        <f t="shared" si="16"/>
        <v>0</v>
      </c>
      <c r="AA390" s="372">
        <f t="shared" si="17"/>
        <v>400</v>
      </c>
      <c r="AC390" s="20"/>
    </row>
    <row r="391" spans="1:29" s="18" customFormat="1" ht="12" customHeight="1" x14ac:dyDescent="0.2">
      <c r="A391" s="16" t="s">
        <v>3910</v>
      </c>
      <c r="B391" s="17">
        <v>300</v>
      </c>
      <c r="C391" s="16" t="s">
        <v>5528</v>
      </c>
      <c r="D391" s="16" t="s">
        <v>4449</v>
      </c>
      <c r="E391" s="18" t="s">
        <v>5516</v>
      </c>
      <c r="F391" s="18">
        <v>8</v>
      </c>
      <c r="G391" s="18">
        <v>25</v>
      </c>
      <c r="H391" s="18" t="s">
        <v>1561</v>
      </c>
      <c r="I391" s="19" t="s">
        <v>1138</v>
      </c>
      <c r="J391" s="57" t="s">
        <v>3005</v>
      </c>
      <c r="K391" s="19" t="s">
        <v>1613</v>
      </c>
      <c r="L391" s="16" t="s">
        <v>1616</v>
      </c>
      <c r="M391" s="18" t="s">
        <v>4201</v>
      </c>
      <c r="N391" s="132" t="s">
        <v>3005</v>
      </c>
      <c r="P391" s="18">
        <v>25</v>
      </c>
      <c r="Q391" s="16" t="s">
        <v>5514</v>
      </c>
      <c r="R391" s="17">
        <v>41</v>
      </c>
      <c r="S391" s="57" t="s">
        <v>1497</v>
      </c>
      <c r="T391" s="16" t="s">
        <v>3893</v>
      </c>
      <c r="U391" s="18" t="s">
        <v>5519</v>
      </c>
      <c r="V391" s="18" t="s">
        <v>5519</v>
      </c>
      <c r="W391" s="18" t="s">
        <v>5041</v>
      </c>
      <c r="X391" s="18" t="s">
        <v>3978</v>
      </c>
      <c r="Y391" s="132">
        <f t="shared" ref="Y391:Y415" si="18">F391*G391*2</f>
        <v>400</v>
      </c>
      <c r="Z391" s="132" t="str">
        <f t="shared" ref="Z391:Z415" si="19">IF(X391="N",Y391,"0")</f>
        <v>0</v>
      </c>
      <c r="AA391" s="372">
        <f t="shared" ref="AA391:AA415" si="20">IF(X391="P",Y391,"0")</f>
        <v>400</v>
      </c>
      <c r="AC391" s="20"/>
    </row>
    <row r="392" spans="1:29" s="18" customFormat="1" ht="12" customHeight="1" x14ac:dyDescent="0.2">
      <c r="A392" s="16" t="s">
        <v>4416</v>
      </c>
      <c r="B392" s="17">
        <v>28</v>
      </c>
      <c r="C392" s="16" t="s">
        <v>5528</v>
      </c>
      <c r="D392" s="16" t="s">
        <v>4449</v>
      </c>
      <c r="E392" s="18" t="s">
        <v>5516</v>
      </c>
      <c r="F392" s="18">
        <v>8</v>
      </c>
      <c r="G392" s="18">
        <v>25</v>
      </c>
      <c r="H392" s="18" t="s">
        <v>1561</v>
      </c>
      <c r="I392" s="131"/>
      <c r="J392" s="57" t="s">
        <v>3005</v>
      </c>
      <c r="K392" s="19" t="s">
        <v>4980</v>
      </c>
      <c r="L392" s="16" t="s">
        <v>1616</v>
      </c>
      <c r="M392" s="18" t="s">
        <v>4237</v>
      </c>
      <c r="N392" s="132" t="s">
        <v>3005</v>
      </c>
      <c r="O392" s="18" t="s">
        <v>4738</v>
      </c>
      <c r="P392" s="18">
        <v>25</v>
      </c>
      <c r="Q392" s="16" t="s">
        <v>5528</v>
      </c>
      <c r="R392" s="17">
        <v>25.25</v>
      </c>
      <c r="S392" s="57" t="s">
        <v>5040</v>
      </c>
      <c r="T392" s="16" t="s">
        <v>3903</v>
      </c>
      <c r="U392" s="18" t="s">
        <v>5519</v>
      </c>
      <c r="V392" s="18" t="s">
        <v>5519</v>
      </c>
      <c r="W392" s="57" t="s">
        <v>2651</v>
      </c>
      <c r="X392" s="18" t="s">
        <v>5042</v>
      </c>
      <c r="Y392" s="132">
        <f t="shared" si="18"/>
        <v>400</v>
      </c>
      <c r="Z392" s="132">
        <f t="shared" si="19"/>
        <v>400</v>
      </c>
      <c r="AA392" s="372" t="str">
        <f t="shared" si="20"/>
        <v>0</v>
      </c>
    </row>
    <row r="393" spans="1:29" s="18" customFormat="1" ht="12" customHeight="1" x14ac:dyDescent="0.2">
      <c r="A393" s="16" t="s">
        <v>1390</v>
      </c>
      <c r="B393" s="17">
        <v>50.5</v>
      </c>
      <c r="C393" s="16" t="s">
        <v>1389</v>
      </c>
      <c r="D393" s="16" t="s">
        <v>4449</v>
      </c>
      <c r="E393" s="18" t="s">
        <v>5516</v>
      </c>
      <c r="F393" s="18">
        <v>8</v>
      </c>
      <c r="G393" s="18">
        <v>25</v>
      </c>
      <c r="H393" s="18" t="s">
        <v>1561</v>
      </c>
      <c r="J393" s="57" t="s">
        <v>3005</v>
      </c>
      <c r="K393" s="19" t="s">
        <v>4365</v>
      </c>
      <c r="L393" s="16" t="s">
        <v>1616</v>
      </c>
      <c r="M393" s="18" t="s">
        <v>4365</v>
      </c>
      <c r="N393" s="132" t="s">
        <v>3005</v>
      </c>
      <c r="P393" s="18">
        <v>25</v>
      </c>
      <c r="Q393" s="16" t="s">
        <v>1389</v>
      </c>
      <c r="R393" s="17">
        <v>53</v>
      </c>
      <c r="S393" s="57" t="s">
        <v>5040</v>
      </c>
      <c r="T393" s="16" t="s">
        <v>1391</v>
      </c>
      <c r="U393" s="18" t="s">
        <v>5519</v>
      </c>
      <c r="V393" s="18" t="s">
        <v>5519</v>
      </c>
      <c r="W393" s="57" t="s">
        <v>2651</v>
      </c>
      <c r="X393" s="18" t="s">
        <v>5042</v>
      </c>
      <c r="Y393" s="132">
        <f t="shared" si="18"/>
        <v>400</v>
      </c>
      <c r="Z393" s="132">
        <f t="shared" si="19"/>
        <v>400</v>
      </c>
      <c r="AA393" s="372" t="str">
        <f t="shared" si="20"/>
        <v>0</v>
      </c>
    </row>
    <row r="394" spans="1:29" s="18" customFormat="1" ht="12" customHeight="1" x14ac:dyDescent="0.2">
      <c r="A394" s="16" t="s">
        <v>1297</v>
      </c>
      <c r="B394" s="17">
        <v>57</v>
      </c>
      <c r="C394" s="16" t="s">
        <v>1292</v>
      </c>
      <c r="D394" s="16" t="s">
        <v>4449</v>
      </c>
      <c r="E394" s="18" t="s">
        <v>5516</v>
      </c>
      <c r="F394" s="18">
        <v>8</v>
      </c>
      <c r="G394" s="18">
        <v>25</v>
      </c>
      <c r="H394" s="18" t="s">
        <v>1561</v>
      </c>
      <c r="J394" s="57" t="s">
        <v>3005</v>
      </c>
      <c r="K394" s="19" t="s">
        <v>4979</v>
      </c>
      <c r="L394" s="16" t="s">
        <v>1616</v>
      </c>
      <c r="M394" s="18" t="s">
        <v>4979</v>
      </c>
      <c r="N394" s="132" t="s">
        <v>3005</v>
      </c>
      <c r="O394" s="116"/>
      <c r="P394" s="18">
        <v>25</v>
      </c>
      <c r="Q394" s="16" t="s">
        <v>4464</v>
      </c>
      <c r="R394" s="17">
        <v>16</v>
      </c>
      <c r="S394" s="57" t="s">
        <v>5040</v>
      </c>
      <c r="T394" s="16" t="s">
        <v>4465</v>
      </c>
      <c r="U394" s="18" t="s">
        <v>5519</v>
      </c>
      <c r="V394" s="18" t="s">
        <v>5519</v>
      </c>
      <c r="W394" s="57" t="s">
        <v>2651</v>
      </c>
      <c r="X394" s="18" t="s">
        <v>5042</v>
      </c>
      <c r="Y394" s="132">
        <f t="shared" si="18"/>
        <v>400</v>
      </c>
      <c r="Z394" s="132">
        <f t="shared" si="19"/>
        <v>400</v>
      </c>
      <c r="AA394" s="372" t="str">
        <f t="shared" si="20"/>
        <v>0</v>
      </c>
    </row>
    <row r="395" spans="1:29" s="18" customFormat="1" ht="12" customHeight="1" x14ac:dyDescent="0.2">
      <c r="A395" s="16" t="s">
        <v>3861</v>
      </c>
      <c r="B395" s="17">
        <v>19</v>
      </c>
      <c r="C395" s="16" t="s">
        <v>5514</v>
      </c>
      <c r="D395" s="16" t="s">
        <v>4449</v>
      </c>
      <c r="E395" s="18" t="s">
        <v>5516</v>
      </c>
      <c r="F395" s="18">
        <v>8</v>
      </c>
      <c r="G395" s="18">
        <v>25</v>
      </c>
      <c r="H395" s="18" t="s">
        <v>1561</v>
      </c>
      <c r="I395" s="19" t="s">
        <v>1467</v>
      </c>
      <c r="J395" s="57" t="s">
        <v>3005</v>
      </c>
      <c r="K395" s="19" t="s">
        <v>4069</v>
      </c>
      <c r="L395" s="16" t="s">
        <v>1616</v>
      </c>
      <c r="M395" s="18" t="s">
        <v>4069</v>
      </c>
      <c r="N395" s="132" t="s">
        <v>3005</v>
      </c>
      <c r="O395" s="18" t="s">
        <v>5311</v>
      </c>
      <c r="P395" s="18">
        <v>25</v>
      </c>
      <c r="Q395" s="16" t="s">
        <v>1292</v>
      </c>
      <c r="R395" s="17">
        <v>59</v>
      </c>
      <c r="S395" s="57" t="s">
        <v>5040</v>
      </c>
      <c r="T395" s="16" t="s">
        <v>1299</v>
      </c>
      <c r="U395" s="18" t="s">
        <v>5519</v>
      </c>
      <c r="V395" s="79" t="s">
        <v>5519</v>
      </c>
      <c r="W395" s="57" t="s">
        <v>2651</v>
      </c>
      <c r="X395" s="18" t="s">
        <v>5042</v>
      </c>
      <c r="Y395" s="132">
        <f t="shared" si="18"/>
        <v>400</v>
      </c>
      <c r="Z395" s="132">
        <f t="shared" si="19"/>
        <v>400</v>
      </c>
      <c r="AA395" s="372" t="str">
        <f t="shared" si="20"/>
        <v>0</v>
      </c>
    </row>
    <row r="396" spans="1:29" s="18" customFormat="1" ht="12" customHeight="1" x14ac:dyDescent="0.2">
      <c r="A396" s="16" t="s">
        <v>3860</v>
      </c>
      <c r="B396" s="17">
        <v>26.45</v>
      </c>
      <c r="C396" s="16" t="s">
        <v>5528</v>
      </c>
      <c r="D396" s="16" t="s">
        <v>4449</v>
      </c>
      <c r="E396" s="18" t="s">
        <v>5516</v>
      </c>
      <c r="F396" s="18">
        <v>8</v>
      </c>
      <c r="G396" s="18">
        <v>25</v>
      </c>
      <c r="H396" s="18" t="s">
        <v>1561</v>
      </c>
      <c r="I396" s="19" t="s">
        <v>1468</v>
      </c>
      <c r="J396" s="57" t="s">
        <v>3005</v>
      </c>
      <c r="K396" s="19" t="s">
        <v>4069</v>
      </c>
      <c r="L396" s="16" t="s">
        <v>1616</v>
      </c>
      <c r="M396" s="18" t="s">
        <v>4069</v>
      </c>
      <c r="N396" s="132" t="s">
        <v>3005</v>
      </c>
      <c r="O396" s="18" t="s">
        <v>5312</v>
      </c>
      <c r="P396" s="18">
        <v>25</v>
      </c>
      <c r="Q396" s="16" t="s">
        <v>1292</v>
      </c>
      <c r="R396" s="17">
        <v>57.5</v>
      </c>
      <c r="S396" s="57" t="s">
        <v>5040</v>
      </c>
      <c r="T396" s="16" t="s">
        <v>1298</v>
      </c>
      <c r="U396" s="18" t="s">
        <v>5519</v>
      </c>
      <c r="V396" s="79" t="s">
        <v>5519</v>
      </c>
      <c r="W396" s="57" t="s">
        <v>2651</v>
      </c>
      <c r="X396" s="18" t="s">
        <v>5042</v>
      </c>
      <c r="Y396" s="132">
        <f t="shared" si="18"/>
        <v>400</v>
      </c>
      <c r="Z396" s="132">
        <f t="shared" si="19"/>
        <v>400</v>
      </c>
      <c r="AA396" s="372" t="str">
        <f t="shared" si="20"/>
        <v>0</v>
      </c>
    </row>
    <row r="397" spans="1:29" s="18" customFormat="1" ht="12" customHeight="1" x14ac:dyDescent="0.2">
      <c r="A397" s="16" t="s">
        <v>3862</v>
      </c>
      <c r="B397" s="17">
        <v>44.25</v>
      </c>
      <c r="C397" s="16" t="s">
        <v>5528</v>
      </c>
      <c r="D397" s="16" t="s">
        <v>4449</v>
      </c>
      <c r="E397" s="18" t="s">
        <v>5516</v>
      </c>
      <c r="F397" s="18">
        <v>8</v>
      </c>
      <c r="G397" s="18">
        <v>25</v>
      </c>
      <c r="H397" s="18" t="s">
        <v>1561</v>
      </c>
      <c r="I397" s="19" t="s">
        <v>1469</v>
      </c>
      <c r="J397" s="57" t="s">
        <v>3005</v>
      </c>
      <c r="K397" s="19" t="s">
        <v>4069</v>
      </c>
      <c r="L397" s="16" t="s">
        <v>1616</v>
      </c>
      <c r="M397" s="18" t="s">
        <v>3426</v>
      </c>
      <c r="N397" s="132" t="s">
        <v>3005</v>
      </c>
      <c r="O397" s="118" t="s">
        <v>5253</v>
      </c>
      <c r="P397" s="18">
        <v>25</v>
      </c>
      <c r="Q397" s="16" t="s">
        <v>5523</v>
      </c>
      <c r="R397" s="17">
        <v>303</v>
      </c>
      <c r="S397" s="57" t="s">
        <v>5040</v>
      </c>
      <c r="T397" s="16" t="s">
        <v>3875</v>
      </c>
      <c r="U397" s="18" t="s">
        <v>5519</v>
      </c>
      <c r="V397" s="18" t="s">
        <v>5519</v>
      </c>
      <c r="W397" s="57" t="s">
        <v>2651</v>
      </c>
      <c r="X397" s="18" t="s">
        <v>5042</v>
      </c>
      <c r="Y397" s="132">
        <f t="shared" si="18"/>
        <v>400</v>
      </c>
      <c r="Z397" s="132">
        <f t="shared" si="19"/>
        <v>400</v>
      </c>
      <c r="AA397" s="372" t="str">
        <f t="shared" si="20"/>
        <v>0</v>
      </c>
      <c r="AC397" s="20"/>
    </row>
    <row r="398" spans="1:29" s="18" customFormat="1" ht="12" customHeight="1" x14ac:dyDescent="0.2">
      <c r="A398" s="16" t="s">
        <v>5439</v>
      </c>
      <c r="B398" s="17">
        <v>55</v>
      </c>
      <c r="C398" s="16" t="s">
        <v>5435</v>
      </c>
      <c r="D398" s="16" t="s">
        <v>4449</v>
      </c>
      <c r="E398" s="18" t="s">
        <v>5516</v>
      </c>
      <c r="F398" s="18">
        <v>8</v>
      </c>
      <c r="G398" s="18">
        <v>25</v>
      </c>
      <c r="H398" s="18" t="s">
        <v>1561</v>
      </c>
      <c r="J398" s="57" t="s">
        <v>3005</v>
      </c>
      <c r="K398" s="19" t="s">
        <v>4979</v>
      </c>
      <c r="L398" s="16" t="s">
        <v>1616</v>
      </c>
      <c r="M398" s="18" t="s">
        <v>4979</v>
      </c>
      <c r="N398" s="132" t="s">
        <v>3005</v>
      </c>
      <c r="O398" s="116"/>
      <c r="P398" s="18">
        <v>25</v>
      </c>
      <c r="Q398" s="16" t="s">
        <v>5514</v>
      </c>
      <c r="R398" s="17">
        <v>12.65</v>
      </c>
      <c r="S398" s="260" t="s">
        <v>5040</v>
      </c>
      <c r="T398" s="16" t="s">
        <v>5509</v>
      </c>
      <c r="U398" s="18" t="s">
        <v>5519</v>
      </c>
      <c r="V398" s="18" t="s">
        <v>5519</v>
      </c>
      <c r="W398" s="57" t="s">
        <v>2651</v>
      </c>
      <c r="X398" s="18" t="s">
        <v>5042</v>
      </c>
      <c r="Y398" s="132">
        <f t="shared" si="18"/>
        <v>400</v>
      </c>
      <c r="Z398" s="132">
        <f t="shared" si="19"/>
        <v>400</v>
      </c>
      <c r="AA398" s="372" t="str">
        <f t="shared" si="20"/>
        <v>0</v>
      </c>
    </row>
    <row r="399" spans="1:29" s="18" customFormat="1" ht="12" customHeight="1" x14ac:dyDescent="0.2">
      <c r="A399" s="16" t="s">
        <v>3858</v>
      </c>
      <c r="B399" s="17">
        <v>44.9</v>
      </c>
      <c r="C399" s="16" t="s">
        <v>5528</v>
      </c>
      <c r="D399" s="16" t="s">
        <v>4449</v>
      </c>
      <c r="E399" s="18" t="s">
        <v>5516</v>
      </c>
      <c r="F399" s="18">
        <v>8</v>
      </c>
      <c r="G399" s="18">
        <v>25</v>
      </c>
      <c r="H399" s="18" t="s">
        <v>1561</v>
      </c>
      <c r="I399" s="19" t="s">
        <v>1131</v>
      </c>
      <c r="J399" s="57" t="s">
        <v>3005</v>
      </c>
      <c r="K399" s="19" t="s">
        <v>4069</v>
      </c>
      <c r="L399" s="16" t="s">
        <v>1616</v>
      </c>
      <c r="M399" s="18" t="s">
        <v>4237</v>
      </c>
      <c r="N399" s="132" t="s">
        <v>3005</v>
      </c>
      <c r="O399" s="18" t="s">
        <v>5253</v>
      </c>
      <c r="P399" s="18">
        <v>25</v>
      </c>
      <c r="Q399" s="16" t="s">
        <v>5528</v>
      </c>
      <c r="R399" s="17">
        <v>24.18</v>
      </c>
      <c r="S399" s="260" t="s">
        <v>5040</v>
      </c>
      <c r="T399" s="16" t="s">
        <v>4424</v>
      </c>
      <c r="U399" s="18" t="s">
        <v>5519</v>
      </c>
      <c r="V399" s="18" t="s">
        <v>5519</v>
      </c>
      <c r="W399" s="57" t="s">
        <v>2651</v>
      </c>
      <c r="X399" s="18" t="s">
        <v>5042</v>
      </c>
      <c r="Y399" s="132">
        <f t="shared" si="18"/>
        <v>400</v>
      </c>
      <c r="Z399" s="132">
        <f t="shared" si="19"/>
        <v>400</v>
      </c>
      <c r="AA399" s="372" t="str">
        <f t="shared" si="20"/>
        <v>0</v>
      </c>
      <c r="AC399" s="20"/>
    </row>
    <row r="400" spans="1:29" s="18" customFormat="1" ht="12" customHeight="1" x14ac:dyDescent="0.2">
      <c r="A400" s="16" t="s">
        <v>3858</v>
      </c>
      <c r="B400" s="17">
        <v>44.9</v>
      </c>
      <c r="C400" s="16" t="s">
        <v>5528</v>
      </c>
      <c r="D400" s="16" t="s">
        <v>4449</v>
      </c>
      <c r="E400" s="18" t="s">
        <v>5516</v>
      </c>
      <c r="F400" s="18">
        <v>8</v>
      </c>
      <c r="G400" s="18">
        <v>25</v>
      </c>
      <c r="H400" s="18" t="s">
        <v>1561</v>
      </c>
      <c r="I400" s="19" t="s">
        <v>1131</v>
      </c>
      <c r="J400" s="57" t="s">
        <v>3005</v>
      </c>
      <c r="K400" s="19" t="s">
        <v>4069</v>
      </c>
      <c r="L400" s="16" t="s">
        <v>1616</v>
      </c>
      <c r="M400" s="18" t="s">
        <v>4237</v>
      </c>
      <c r="N400" s="132" t="s">
        <v>3005</v>
      </c>
      <c r="O400" s="18" t="s">
        <v>5253</v>
      </c>
      <c r="P400" s="18">
        <v>25</v>
      </c>
      <c r="Q400" s="16" t="s">
        <v>5528</v>
      </c>
      <c r="R400" s="17">
        <v>24.18</v>
      </c>
      <c r="S400" s="260" t="s">
        <v>5040</v>
      </c>
      <c r="T400" s="16" t="s">
        <v>4424</v>
      </c>
      <c r="U400" s="18" t="s">
        <v>5519</v>
      </c>
      <c r="V400" s="18" t="s">
        <v>5519</v>
      </c>
      <c r="W400" s="57" t="s">
        <v>2651</v>
      </c>
      <c r="X400" s="18" t="s">
        <v>5042</v>
      </c>
      <c r="Y400" s="132">
        <f t="shared" si="18"/>
        <v>400</v>
      </c>
      <c r="Z400" s="132">
        <f t="shared" si="19"/>
        <v>400</v>
      </c>
      <c r="AA400" s="372" t="str">
        <f t="shared" si="20"/>
        <v>0</v>
      </c>
      <c r="AC400" s="20"/>
    </row>
    <row r="401" spans="1:62" s="18" customFormat="1" ht="12" customHeight="1" x14ac:dyDescent="0.2">
      <c r="A401" s="16" t="s">
        <v>1300</v>
      </c>
      <c r="B401" s="17">
        <v>55</v>
      </c>
      <c r="C401" s="16" t="s">
        <v>1292</v>
      </c>
      <c r="D401" s="16" t="s">
        <v>4449</v>
      </c>
      <c r="E401" s="18" t="s">
        <v>5516</v>
      </c>
      <c r="F401" s="18">
        <v>8</v>
      </c>
      <c r="G401" s="18">
        <v>25</v>
      </c>
      <c r="H401" s="18" t="s">
        <v>1561</v>
      </c>
      <c r="J401" s="57" t="s">
        <v>3005</v>
      </c>
      <c r="K401" s="19" t="s">
        <v>5307</v>
      </c>
      <c r="L401" s="16" t="s">
        <v>1616</v>
      </c>
      <c r="M401" s="18" t="s">
        <v>5307</v>
      </c>
      <c r="N401" s="132" t="s">
        <v>3005</v>
      </c>
      <c r="P401" s="18">
        <v>25</v>
      </c>
      <c r="Q401" s="16" t="s">
        <v>1292</v>
      </c>
      <c r="R401" s="17">
        <v>53</v>
      </c>
      <c r="S401" s="260" t="s">
        <v>5040</v>
      </c>
      <c r="T401" s="16" t="s">
        <v>1301</v>
      </c>
      <c r="U401" s="18" t="s">
        <v>5519</v>
      </c>
      <c r="V401" s="18" t="s">
        <v>5519</v>
      </c>
      <c r="W401" s="57" t="s">
        <v>2651</v>
      </c>
      <c r="X401" s="18" t="s">
        <v>5042</v>
      </c>
      <c r="Y401" s="132">
        <f t="shared" si="18"/>
        <v>400</v>
      </c>
      <c r="Z401" s="132">
        <f t="shared" si="19"/>
        <v>400</v>
      </c>
      <c r="AA401" s="372" t="str">
        <f t="shared" si="20"/>
        <v>0</v>
      </c>
    </row>
    <row r="402" spans="1:62" s="18" customFormat="1" ht="12" customHeight="1" x14ac:dyDescent="0.2">
      <c r="A402" s="16" t="s">
        <v>2931</v>
      </c>
      <c r="B402" s="17">
        <v>60</v>
      </c>
      <c r="C402" s="16" t="s">
        <v>5435</v>
      </c>
      <c r="D402" s="16" t="s">
        <v>4449</v>
      </c>
      <c r="E402" s="18" t="s">
        <v>5516</v>
      </c>
      <c r="F402" s="18">
        <v>8</v>
      </c>
      <c r="G402" s="18">
        <v>25</v>
      </c>
      <c r="H402" s="18" t="s">
        <v>1561</v>
      </c>
      <c r="J402" s="57" t="s">
        <v>3005</v>
      </c>
      <c r="K402" s="19" t="s">
        <v>4541</v>
      </c>
      <c r="L402" s="16" t="s">
        <v>1616</v>
      </c>
      <c r="M402" s="18" t="s">
        <v>4541</v>
      </c>
      <c r="N402" s="132" t="s">
        <v>3005</v>
      </c>
      <c r="O402" s="140"/>
      <c r="P402" s="18">
        <v>25</v>
      </c>
      <c r="Q402" s="16" t="s">
        <v>5514</v>
      </c>
      <c r="R402" s="17">
        <v>300</v>
      </c>
      <c r="S402" s="260" t="s">
        <v>5040</v>
      </c>
      <c r="T402" s="16" t="s">
        <v>3921</v>
      </c>
      <c r="U402" s="18" t="s">
        <v>5519</v>
      </c>
      <c r="V402" s="18" t="s">
        <v>5519</v>
      </c>
      <c r="W402" s="57" t="s">
        <v>2651</v>
      </c>
      <c r="X402" s="18" t="s">
        <v>5042</v>
      </c>
      <c r="Y402" s="132">
        <f t="shared" si="18"/>
        <v>400</v>
      </c>
      <c r="Z402" s="132">
        <f t="shared" si="19"/>
        <v>400</v>
      </c>
      <c r="AA402" s="372" t="str">
        <f t="shared" si="20"/>
        <v>0</v>
      </c>
    </row>
    <row r="403" spans="1:62" s="18" customFormat="1" ht="12" customHeight="1" x14ac:dyDescent="0.2">
      <c r="A403" s="16" t="s">
        <v>5445</v>
      </c>
      <c r="B403" s="17">
        <v>58</v>
      </c>
      <c r="C403" s="16" t="s">
        <v>5435</v>
      </c>
      <c r="D403" s="16" t="s">
        <v>4449</v>
      </c>
      <c r="E403" s="18" t="s">
        <v>5516</v>
      </c>
      <c r="F403" s="18">
        <v>8</v>
      </c>
      <c r="G403" s="18">
        <v>25</v>
      </c>
      <c r="H403" s="18" t="s">
        <v>1561</v>
      </c>
      <c r="J403" s="57" t="s">
        <v>3005</v>
      </c>
      <c r="K403" s="19" t="s">
        <v>4365</v>
      </c>
      <c r="L403" s="16" t="s">
        <v>1616</v>
      </c>
      <c r="M403" s="18" t="s">
        <v>4365</v>
      </c>
      <c r="N403" s="132" t="s">
        <v>3005</v>
      </c>
      <c r="P403" s="18">
        <v>25</v>
      </c>
      <c r="Q403" s="16" t="s">
        <v>1292</v>
      </c>
      <c r="R403" s="17">
        <v>57.5</v>
      </c>
      <c r="S403" s="260" t="s">
        <v>5040</v>
      </c>
      <c r="T403" s="16" t="s">
        <v>1302</v>
      </c>
      <c r="U403" s="18" t="s">
        <v>5519</v>
      </c>
      <c r="V403" s="18" t="s">
        <v>5519</v>
      </c>
      <c r="W403" s="57" t="s">
        <v>2651</v>
      </c>
      <c r="X403" s="18" t="s">
        <v>5042</v>
      </c>
      <c r="Y403" s="132">
        <f t="shared" si="18"/>
        <v>400</v>
      </c>
      <c r="Z403" s="132">
        <f t="shared" si="19"/>
        <v>400</v>
      </c>
      <c r="AA403" s="372" t="str">
        <f t="shared" si="20"/>
        <v>0</v>
      </c>
    </row>
    <row r="404" spans="1:62" s="18" customFormat="1" ht="12" customHeight="1" x14ac:dyDescent="0.2">
      <c r="A404" s="16" t="s">
        <v>3898</v>
      </c>
      <c r="B404" s="17">
        <v>285</v>
      </c>
      <c r="C404" s="16" t="s">
        <v>5528</v>
      </c>
      <c r="D404" s="16" t="s">
        <v>4449</v>
      </c>
      <c r="E404" s="18" t="s">
        <v>5516</v>
      </c>
      <c r="F404" s="18">
        <v>8</v>
      </c>
      <c r="G404" s="18">
        <v>25</v>
      </c>
      <c r="H404" s="18" t="s">
        <v>1561</v>
      </c>
      <c r="I404" s="51"/>
      <c r="J404" s="57" t="s">
        <v>3005</v>
      </c>
      <c r="K404" s="46" t="s">
        <v>1612</v>
      </c>
      <c r="L404" s="16" t="s">
        <v>1616</v>
      </c>
      <c r="M404" s="18" t="s">
        <v>4977</v>
      </c>
      <c r="N404" s="132" t="s">
        <v>3005</v>
      </c>
      <c r="O404" s="18" t="s">
        <v>5053</v>
      </c>
      <c r="P404" s="18">
        <v>25</v>
      </c>
      <c r="Q404" s="16" t="s">
        <v>5435</v>
      </c>
      <c r="R404" s="17">
        <v>59.75</v>
      </c>
      <c r="S404" s="260" t="s">
        <v>5040</v>
      </c>
      <c r="T404" s="16" t="s">
        <v>5438</v>
      </c>
      <c r="U404" s="18" t="s">
        <v>5519</v>
      </c>
      <c r="V404" s="18" t="s">
        <v>5519</v>
      </c>
      <c r="W404" s="57" t="s">
        <v>2651</v>
      </c>
      <c r="X404" s="18" t="s">
        <v>5042</v>
      </c>
      <c r="Y404" s="132">
        <f t="shared" si="18"/>
        <v>400</v>
      </c>
      <c r="Z404" s="132">
        <f t="shared" si="19"/>
        <v>400</v>
      </c>
      <c r="AA404" s="372" t="str">
        <f t="shared" si="20"/>
        <v>0</v>
      </c>
    </row>
    <row r="405" spans="1:62" s="18" customFormat="1" ht="12" customHeight="1" x14ac:dyDescent="0.2">
      <c r="A405" s="16" t="s">
        <v>2632</v>
      </c>
      <c r="B405" s="17">
        <v>65</v>
      </c>
      <c r="C405" s="16" t="s">
        <v>2610</v>
      </c>
      <c r="D405" s="16" t="s">
        <v>4449</v>
      </c>
      <c r="E405" s="18" t="s">
        <v>5516</v>
      </c>
      <c r="F405" s="18">
        <v>8</v>
      </c>
      <c r="G405" s="18">
        <v>25</v>
      </c>
      <c r="H405" s="18" t="s">
        <v>1561</v>
      </c>
      <c r="J405" s="57" t="s">
        <v>3005</v>
      </c>
      <c r="K405" s="19" t="s">
        <v>4979</v>
      </c>
      <c r="L405" s="16" t="s">
        <v>1616</v>
      </c>
      <c r="M405" s="18" t="s">
        <v>4979</v>
      </c>
      <c r="N405" s="132" t="s">
        <v>3005</v>
      </c>
      <c r="O405" s="116"/>
      <c r="P405" s="18">
        <v>25</v>
      </c>
      <c r="Q405" s="16" t="s">
        <v>5514</v>
      </c>
      <c r="R405" s="17">
        <v>12.65</v>
      </c>
      <c r="S405" s="260" t="s">
        <v>5040</v>
      </c>
      <c r="T405" s="16" t="s">
        <v>5509</v>
      </c>
      <c r="U405" s="18" t="s">
        <v>5519</v>
      </c>
      <c r="V405" s="18" t="s">
        <v>5519</v>
      </c>
      <c r="W405" s="57" t="s">
        <v>2651</v>
      </c>
      <c r="X405" s="18" t="s">
        <v>5042</v>
      </c>
      <c r="Y405" s="132">
        <f t="shared" si="18"/>
        <v>400</v>
      </c>
      <c r="Z405" s="132">
        <f t="shared" si="19"/>
        <v>400</v>
      </c>
      <c r="AA405" s="372" t="str">
        <f t="shared" si="20"/>
        <v>0</v>
      </c>
    </row>
    <row r="406" spans="1:62" s="18" customFormat="1" ht="12" customHeight="1" x14ac:dyDescent="0.2">
      <c r="A406" s="16" t="s">
        <v>3902</v>
      </c>
      <c r="B406" s="17">
        <v>225</v>
      </c>
      <c r="C406" s="16" t="s">
        <v>5523</v>
      </c>
      <c r="D406" s="16" t="s">
        <v>4449</v>
      </c>
      <c r="E406" s="18" t="s">
        <v>5516</v>
      </c>
      <c r="F406" s="18">
        <v>8</v>
      </c>
      <c r="G406" s="18">
        <v>25</v>
      </c>
      <c r="H406" s="18" t="s">
        <v>1561</v>
      </c>
      <c r="I406" s="51"/>
      <c r="J406" s="57" t="s">
        <v>3005</v>
      </c>
      <c r="K406" s="46" t="s">
        <v>1612</v>
      </c>
      <c r="L406" s="16" t="s">
        <v>1616</v>
      </c>
      <c r="M406" s="18" t="s">
        <v>1611</v>
      </c>
      <c r="N406" s="132" t="s">
        <v>3005</v>
      </c>
      <c r="O406" s="119" t="s">
        <v>5051</v>
      </c>
      <c r="P406" s="18">
        <v>25</v>
      </c>
      <c r="Q406" s="16" t="s">
        <v>5523</v>
      </c>
      <c r="R406" s="17">
        <v>120</v>
      </c>
      <c r="S406" s="260" t="s">
        <v>5040</v>
      </c>
      <c r="T406" s="16" t="s">
        <v>5022</v>
      </c>
      <c r="U406" s="18" t="s">
        <v>5519</v>
      </c>
      <c r="V406" s="18" t="s">
        <v>5519</v>
      </c>
      <c r="W406" s="57" t="s">
        <v>2651</v>
      </c>
      <c r="X406" s="18" t="s">
        <v>5042</v>
      </c>
      <c r="Y406" s="132">
        <f t="shared" si="18"/>
        <v>400</v>
      </c>
      <c r="Z406" s="132">
        <f t="shared" si="19"/>
        <v>400</v>
      </c>
      <c r="AA406" s="372" t="str">
        <f t="shared" si="20"/>
        <v>0</v>
      </c>
    </row>
    <row r="407" spans="1:62" s="18" customFormat="1" ht="11.25" x14ac:dyDescent="0.2">
      <c r="A407" s="16" t="s">
        <v>4854</v>
      </c>
      <c r="B407" s="17">
        <v>53</v>
      </c>
      <c r="C407" s="16" t="s">
        <v>4853</v>
      </c>
      <c r="D407" s="16" t="s">
        <v>4449</v>
      </c>
      <c r="E407" s="18" t="s">
        <v>5516</v>
      </c>
      <c r="F407" s="18">
        <v>8</v>
      </c>
      <c r="G407" s="18">
        <v>25</v>
      </c>
      <c r="H407" s="18" t="s">
        <v>1561</v>
      </c>
      <c r="J407" s="57" t="s">
        <v>3005</v>
      </c>
      <c r="K407" s="19" t="s">
        <v>4283</v>
      </c>
      <c r="L407" s="16" t="s">
        <v>1616</v>
      </c>
      <c r="M407" s="18" t="s">
        <v>4283</v>
      </c>
      <c r="N407" s="132" t="s">
        <v>3005</v>
      </c>
      <c r="P407" s="18">
        <v>25</v>
      </c>
      <c r="Q407" s="16" t="s">
        <v>2610</v>
      </c>
      <c r="R407" s="17">
        <v>66</v>
      </c>
      <c r="S407" s="260" t="s">
        <v>5040</v>
      </c>
      <c r="T407" s="16" t="s">
        <v>2634</v>
      </c>
      <c r="U407" s="18" t="s">
        <v>5519</v>
      </c>
      <c r="V407" s="18" t="s">
        <v>5519</v>
      </c>
      <c r="W407" s="260" t="s">
        <v>2651</v>
      </c>
      <c r="X407" s="18" t="s">
        <v>5042</v>
      </c>
      <c r="Y407" s="132">
        <f t="shared" si="18"/>
        <v>400</v>
      </c>
      <c r="Z407" s="132">
        <f t="shared" si="19"/>
        <v>400</v>
      </c>
      <c r="AA407" s="372" t="str">
        <f t="shared" si="20"/>
        <v>0</v>
      </c>
      <c r="AC407" s="20"/>
    </row>
    <row r="408" spans="1:62" s="18" customFormat="1" ht="11.25" x14ac:dyDescent="0.2">
      <c r="A408" s="16" t="s">
        <v>3863</v>
      </c>
      <c r="B408" s="17">
        <v>45</v>
      </c>
      <c r="C408" s="16" t="s">
        <v>5528</v>
      </c>
      <c r="D408" s="16" t="s">
        <v>4449</v>
      </c>
      <c r="E408" s="18" t="s">
        <v>5516</v>
      </c>
      <c r="F408" s="18">
        <v>8</v>
      </c>
      <c r="G408" s="18">
        <v>25</v>
      </c>
      <c r="H408" s="18" t="s">
        <v>1561</v>
      </c>
      <c r="I408" s="19" t="s">
        <v>1132</v>
      </c>
      <c r="J408" s="57" t="s">
        <v>3005</v>
      </c>
      <c r="K408" s="19" t="s">
        <v>4069</v>
      </c>
      <c r="L408" s="16" t="s">
        <v>1616</v>
      </c>
      <c r="M408" s="118" t="s">
        <v>4069</v>
      </c>
      <c r="N408" s="315" t="s">
        <v>3005</v>
      </c>
      <c r="O408" s="119" t="s">
        <v>1671</v>
      </c>
      <c r="P408" s="118">
        <v>25</v>
      </c>
      <c r="Q408" s="16" t="s">
        <v>1195</v>
      </c>
      <c r="R408" s="17">
        <v>57.5</v>
      </c>
      <c r="S408" s="260" t="s">
        <v>5040</v>
      </c>
      <c r="T408" s="16" t="s">
        <v>1203</v>
      </c>
      <c r="U408" s="18" t="s">
        <v>5519</v>
      </c>
      <c r="V408" s="18" t="s">
        <v>5519</v>
      </c>
      <c r="W408" s="57" t="s">
        <v>2651</v>
      </c>
      <c r="X408" s="18" t="s">
        <v>5042</v>
      </c>
      <c r="Y408" s="132">
        <f t="shared" si="18"/>
        <v>400</v>
      </c>
      <c r="Z408" s="132">
        <f t="shared" si="19"/>
        <v>400</v>
      </c>
      <c r="AA408" s="372" t="str">
        <f t="shared" si="20"/>
        <v>0</v>
      </c>
    </row>
    <row r="409" spans="1:62" s="18" customFormat="1" ht="11.25" x14ac:dyDescent="0.2">
      <c r="A409" s="16" t="s">
        <v>5446</v>
      </c>
      <c r="B409" s="17">
        <v>58</v>
      </c>
      <c r="C409" s="16" t="s">
        <v>5435</v>
      </c>
      <c r="D409" s="16" t="s">
        <v>4449</v>
      </c>
      <c r="E409" s="18" t="s">
        <v>5516</v>
      </c>
      <c r="F409" s="18">
        <v>8</v>
      </c>
      <c r="G409" s="18">
        <v>25</v>
      </c>
      <c r="H409" s="18" t="s">
        <v>1561</v>
      </c>
      <c r="I409" s="19" t="s">
        <v>1672</v>
      </c>
      <c r="J409" s="57" t="s">
        <v>3005</v>
      </c>
      <c r="K409" s="19" t="s">
        <v>4365</v>
      </c>
      <c r="L409" s="16" t="s">
        <v>1616</v>
      </c>
      <c r="M409" s="18" t="s">
        <v>1611</v>
      </c>
      <c r="N409" s="132" t="s">
        <v>3005</v>
      </c>
      <c r="O409" s="116"/>
      <c r="P409" s="18">
        <v>25</v>
      </c>
      <c r="Q409" s="16" t="s">
        <v>5514</v>
      </c>
      <c r="R409" s="17">
        <v>14.25</v>
      </c>
      <c r="S409" s="260" t="s">
        <v>5040</v>
      </c>
      <c r="T409" s="16" t="s">
        <v>3943</v>
      </c>
      <c r="U409" s="18" t="s">
        <v>5519</v>
      </c>
      <c r="V409" s="18" t="s">
        <v>5519</v>
      </c>
      <c r="W409" s="57" t="s">
        <v>2651</v>
      </c>
      <c r="X409" s="18" t="s">
        <v>5042</v>
      </c>
      <c r="Y409" s="132">
        <f t="shared" si="18"/>
        <v>400</v>
      </c>
      <c r="Z409" s="132">
        <f t="shared" si="19"/>
        <v>400</v>
      </c>
      <c r="AA409" s="372" t="str">
        <f t="shared" si="20"/>
        <v>0</v>
      </c>
    </row>
    <row r="410" spans="1:62" s="18" customFormat="1" ht="11.25" x14ac:dyDescent="0.2">
      <c r="A410" s="16" t="s">
        <v>1198</v>
      </c>
      <c r="B410" s="17">
        <v>52</v>
      </c>
      <c r="C410" s="16" t="s">
        <v>1195</v>
      </c>
      <c r="D410" s="16" t="s">
        <v>4449</v>
      </c>
      <c r="E410" s="18" t="s">
        <v>5516</v>
      </c>
      <c r="F410" s="18">
        <v>8</v>
      </c>
      <c r="G410" s="18">
        <v>25</v>
      </c>
      <c r="H410" s="18" t="s">
        <v>1561</v>
      </c>
      <c r="I410" s="51"/>
      <c r="J410" s="57" t="s">
        <v>3005</v>
      </c>
      <c r="K410" s="19" t="s">
        <v>4283</v>
      </c>
      <c r="L410" s="16" t="s">
        <v>1616</v>
      </c>
      <c r="M410" s="18" t="s">
        <v>4283</v>
      </c>
      <c r="N410" s="132" t="s">
        <v>3005</v>
      </c>
      <c r="P410" s="18">
        <v>25</v>
      </c>
      <c r="Q410" s="16" t="s">
        <v>2610</v>
      </c>
      <c r="R410" s="17">
        <v>65</v>
      </c>
      <c r="S410" s="260" t="s">
        <v>5040</v>
      </c>
      <c r="T410" s="16" t="s">
        <v>2633</v>
      </c>
      <c r="U410" s="18" t="s">
        <v>5519</v>
      </c>
      <c r="V410" s="18" t="s">
        <v>5519</v>
      </c>
      <c r="W410" s="57" t="s">
        <v>2651</v>
      </c>
      <c r="X410" s="18" t="s">
        <v>5042</v>
      </c>
      <c r="Y410" s="132">
        <f t="shared" si="18"/>
        <v>400</v>
      </c>
      <c r="Z410" s="132">
        <f t="shared" si="19"/>
        <v>400</v>
      </c>
      <c r="AA410" s="372" t="str">
        <f t="shared" si="20"/>
        <v>0</v>
      </c>
      <c r="AC410" s="20"/>
    </row>
    <row r="411" spans="1:62" s="18" customFormat="1" ht="11.25" x14ac:dyDescent="0.2">
      <c r="A411" s="16" t="s">
        <v>1199</v>
      </c>
      <c r="B411" s="17">
        <v>60</v>
      </c>
      <c r="C411" s="16" t="s">
        <v>1195</v>
      </c>
      <c r="D411" s="16" t="s">
        <v>4449</v>
      </c>
      <c r="E411" s="18" t="s">
        <v>5516</v>
      </c>
      <c r="F411" s="18">
        <v>8</v>
      </c>
      <c r="G411" s="18">
        <v>25</v>
      </c>
      <c r="H411" s="18" t="s">
        <v>1561</v>
      </c>
      <c r="I411" s="51"/>
      <c r="J411" s="57" t="s">
        <v>3005</v>
      </c>
      <c r="K411" s="19" t="s">
        <v>4283</v>
      </c>
      <c r="L411" s="16" t="s">
        <v>1616</v>
      </c>
      <c r="M411" s="119" t="s">
        <v>4283</v>
      </c>
      <c r="N411" s="315" t="s">
        <v>3005</v>
      </c>
      <c r="O411" s="119"/>
      <c r="P411" s="118">
        <v>25</v>
      </c>
      <c r="Q411" s="303" t="s">
        <v>4853</v>
      </c>
      <c r="R411" s="304">
        <v>52</v>
      </c>
      <c r="S411" s="260" t="s">
        <v>5040</v>
      </c>
      <c r="T411" s="303" t="s">
        <v>4855</v>
      </c>
      <c r="U411" s="18" t="s">
        <v>5519</v>
      </c>
      <c r="V411" s="18" t="s">
        <v>5519</v>
      </c>
      <c r="W411" s="57" t="s">
        <v>2651</v>
      </c>
      <c r="X411" s="18" t="s">
        <v>5042</v>
      </c>
      <c r="Y411" s="132">
        <f t="shared" si="18"/>
        <v>400</v>
      </c>
      <c r="Z411" s="132">
        <f t="shared" si="19"/>
        <v>400</v>
      </c>
      <c r="AA411" s="372" t="str">
        <f t="shared" si="20"/>
        <v>0</v>
      </c>
      <c r="AB411" s="118"/>
      <c r="AC411" s="118">
        <v>37055.6800925926</v>
      </c>
      <c r="AD411" s="118"/>
      <c r="AE411" s="118" t="s">
        <v>4856</v>
      </c>
      <c r="AF411" s="118" t="s">
        <v>4857</v>
      </c>
      <c r="AG411" s="118"/>
      <c r="AH411" s="118"/>
      <c r="AI411" s="118"/>
      <c r="AJ411" s="118"/>
      <c r="AK411" s="118"/>
      <c r="AL411" s="118"/>
      <c r="AM411" s="118"/>
      <c r="AN411" s="118"/>
      <c r="AO411" s="118"/>
      <c r="AP411" s="118"/>
      <c r="AQ411" s="118"/>
      <c r="AR411" s="118"/>
      <c r="AS411" s="118"/>
      <c r="AT411" s="118"/>
      <c r="AU411" s="118"/>
      <c r="AV411" s="118"/>
      <c r="AW411" s="118"/>
      <c r="AX411" s="118"/>
      <c r="AY411" s="118"/>
      <c r="AZ411" s="118"/>
      <c r="BA411" s="118"/>
      <c r="BB411" s="118"/>
      <c r="BC411" s="118"/>
      <c r="BD411" s="118"/>
      <c r="BE411" s="118"/>
      <c r="BF411" s="118"/>
      <c r="BG411" s="118"/>
      <c r="BH411" s="118"/>
      <c r="BI411" s="118"/>
      <c r="BJ411" s="118"/>
    </row>
    <row r="412" spans="1:62" s="18" customFormat="1" ht="11.25" x14ac:dyDescent="0.2">
      <c r="A412" s="18" t="s">
        <v>5504</v>
      </c>
      <c r="B412" s="17">
        <v>55</v>
      </c>
      <c r="C412" s="18" t="s">
        <v>5497</v>
      </c>
      <c r="D412" s="16" t="s">
        <v>4449</v>
      </c>
      <c r="E412" s="18" t="s">
        <v>5516</v>
      </c>
      <c r="F412" s="18">
        <v>8</v>
      </c>
      <c r="G412" s="18">
        <v>25</v>
      </c>
      <c r="H412" s="18" t="s">
        <v>1561</v>
      </c>
      <c r="J412" s="57" t="s">
        <v>3005</v>
      </c>
      <c r="K412" s="19" t="s">
        <v>4979</v>
      </c>
      <c r="L412" s="16" t="s">
        <v>1616</v>
      </c>
      <c r="M412" s="18" t="s">
        <v>4979</v>
      </c>
      <c r="N412" s="132" t="s">
        <v>3005</v>
      </c>
      <c r="O412" s="83"/>
      <c r="P412" s="18">
        <v>25</v>
      </c>
      <c r="Q412" s="16" t="s">
        <v>5514</v>
      </c>
      <c r="R412" s="17">
        <v>12.5</v>
      </c>
      <c r="S412" s="260" t="s">
        <v>5040</v>
      </c>
      <c r="T412" s="16" t="s">
        <v>5508</v>
      </c>
      <c r="U412" s="18" t="s">
        <v>5519</v>
      </c>
      <c r="V412" s="18" t="s">
        <v>5519</v>
      </c>
      <c r="W412" s="305" t="s">
        <v>2651</v>
      </c>
      <c r="X412" s="18" t="s">
        <v>5042</v>
      </c>
      <c r="Y412" s="132">
        <f t="shared" si="18"/>
        <v>400</v>
      </c>
      <c r="Z412" s="132">
        <f t="shared" si="19"/>
        <v>400</v>
      </c>
      <c r="AA412" s="372" t="str">
        <f t="shared" si="20"/>
        <v>0</v>
      </c>
    </row>
    <row r="413" spans="1:62" s="18" customFormat="1" ht="11.25" x14ac:dyDescent="0.2">
      <c r="A413" s="16" t="s">
        <v>5440</v>
      </c>
      <c r="B413" s="17">
        <v>55</v>
      </c>
      <c r="C413" s="16" t="s">
        <v>5435</v>
      </c>
      <c r="D413" s="16" t="s">
        <v>4449</v>
      </c>
      <c r="E413" s="18" t="s">
        <v>5516</v>
      </c>
      <c r="F413" s="18">
        <v>8</v>
      </c>
      <c r="G413" s="18">
        <v>25</v>
      </c>
      <c r="H413" s="18" t="s">
        <v>1561</v>
      </c>
      <c r="I413" s="51"/>
      <c r="J413" s="57" t="s">
        <v>3005</v>
      </c>
      <c r="K413" s="19" t="s">
        <v>1613</v>
      </c>
      <c r="L413" s="16" t="s">
        <v>1616</v>
      </c>
      <c r="M413" s="119" t="s">
        <v>1613</v>
      </c>
      <c r="N413" s="315" t="s">
        <v>3005</v>
      </c>
      <c r="O413" s="119"/>
      <c r="P413" s="118">
        <v>25</v>
      </c>
      <c r="Q413" s="303" t="s">
        <v>5584</v>
      </c>
      <c r="R413" s="17">
        <v>52.5</v>
      </c>
      <c r="S413" s="260" t="s">
        <v>5040</v>
      </c>
      <c r="T413" s="16" t="s">
        <v>5590</v>
      </c>
      <c r="U413" s="18" t="s">
        <v>5519</v>
      </c>
      <c r="V413" s="18" t="s">
        <v>5519</v>
      </c>
      <c r="W413" s="305" t="s">
        <v>2651</v>
      </c>
      <c r="X413" s="18" t="s">
        <v>5042</v>
      </c>
      <c r="Y413" s="132">
        <f t="shared" si="18"/>
        <v>400</v>
      </c>
      <c r="Z413" s="132">
        <f t="shared" si="19"/>
        <v>400</v>
      </c>
      <c r="AA413" s="372" t="str">
        <f t="shared" si="20"/>
        <v>0</v>
      </c>
    </row>
    <row r="414" spans="1:62" s="18" customFormat="1" ht="11.25" x14ac:dyDescent="0.2">
      <c r="A414" s="16" t="s">
        <v>3801</v>
      </c>
      <c r="B414" s="17">
        <v>59</v>
      </c>
      <c r="C414" s="16" t="s">
        <v>3792</v>
      </c>
      <c r="D414" s="16" t="s">
        <v>4449</v>
      </c>
      <c r="E414" s="18" t="s">
        <v>5516</v>
      </c>
      <c r="F414" s="18">
        <v>8</v>
      </c>
      <c r="G414" s="18">
        <v>25</v>
      </c>
      <c r="H414" s="18" t="s">
        <v>1561</v>
      </c>
      <c r="I414" s="51"/>
      <c r="J414" s="57" t="s">
        <v>3005</v>
      </c>
      <c r="K414" s="19" t="s">
        <v>1613</v>
      </c>
      <c r="L414" s="16" t="s">
        <v>1616</v>
      </c>
      <c r="M414" s="119" t="s">
        <v>1613</v>
      </c>
      <c r="N414" s="315" t="s">
        <v>3005</v>
      </c>
      <c r="O414" s="119"/>
      <c r="P414" s="118">
        <v>25</v>
      </c>
      <c r="Q414" s="303" t="s">
        <v>5584</v>
      </c>
      <c r="R414" s="17">
        <v>55</v>
      </c>
      <c r="S414" s="260" t="s">
        <v>5040</v>
      </c>
      <c r="T414" s="16" t="s">
        <v>5591</v>
      </c>
      <c r="U414" s="18" t="s">
        <v>5519</v>
      </c>
      <c r="V414" s="18" t="s">
        <v>5519</v>
      </c>
      <c r="W414" s="305" t="s">
        <v>2651</v>
      </c>
      <c r="X414" s="18" t="s">
        <v>5042</v>
      </c>
      <c r="Y414" s="132">
        <f t="shared" si="18"/>
        <v>400</v>
      </c>
      <c r="Z414" s="132">
        <f t="shared" si="19"/>
        <v>400</v>
      </c>
      <c r="AA414" s="372" t="str">
        <f t="shared" si="20"/>
        <v>0</v>
      </c>
    </row>
    <row r="415" spans="1:62" s="351" customFormat="1" x14ac:dyDescent="0.2">
      <c r="A415" s="16" t="s">
        <v>3913</v>
      </c>
      <c r="B415" s="17">
        <v>255</v>
      </c>
      <c r="C415" s="16" t="s">
        <v>5523</v>
      </c>
      <c r="D415" s="16" t="s">
        <v>4449</v>
      </c>
      <c r="E415" s="18" t="s">
        <v>5516</v>
      </c>
      <c r="F415" s="18">
        <v>8</v>
      </c>
      <c r="G415" s="18">
        <v>25</v>
      </c>
      <c r="H415" s="18" t="s">
        <v>1561</v>
      </c>
      <c r="I415" s="51"/>
      <c r="J415" s="57" t="s">
        <v>3005</v>
      </c>
      <c r="K415" s="19" t="s">
        <v>1613</v>
      </c>
      <c r="L415" s="16" t="s">
        <v>1616</v>
      </c>
      <c r="M415" s="201" t="s">
        <v>1613</v>
      </c>
      <c r="N415" s="315" t="s">
        <v>3005</v>
      </c>
      <c r="O415" s="83"/>
      <c r="P415" s="201">
        <v>25</v>
      </c>
      <c r="Q415" s="387" t="s">
        <v>5558</v>
      </c>
      <c r="R415" s="17">
        <v>60</v>
      </c>
      <c r="S415" s="260" t="s">
        <v>5040</v>
      </c>
      <c r="T415" s="387" t="s">
        <v>5562</v>
      </c>
      <c r="U415" s="18" t="s">
        <v>5519</v>
      </c>
      <c r="V415" s="18" t="s">
        <v>5519</v>
      </c>
      <c r="W415" s="57" t="s">
        <v>2651</v>
      </c>
      <c r="X415" s="18" t="s">
        <v>5042</v>
      </c>
      <c r="Y415" s="132">
        <f t="shared" si="18"/>
        <v>400</v>
      </c>
      <c r="Z415" s="132">
        <f t="shared" si="19"/>
        <v>400</v>
      </c>
      <c r="AA415" s="372" t="str">
        <f t="shared" si="20"/>
        <v>0</v>
      </c>
      <c r="AB415" s="24"/>
      <c r="AC415" s="24"/>
      <c r="AD415" s="28"/>
      <c r="AE415" s="28"/>
      <c r="AF415" s="28"/>
      <c r="AG415" s="28"/>
      <c r="AH415" s="28"/>
    </row>
    <row r="416" spans="1:62" s="18" customFormat="1" ht="12" customHeight="1" x14ac:dyDescent="0.2">
      <c r="A416" s="16"/>
      <c r="B416" s="17"/>
      <c r="C416" s="16"/>
      <c r="D416" s="16"/>
      <c r="I416" s="46"/>
      <c r="J416" s="132"/>
      <c r="K416" s="19"/>
      <c r="L416" s="16" t="s">
        <v>1616</v>
      </c>
      <c r="N416" s="132"/>
      <c r="O416" s="118"/>
      <c r="Q416" s="16"/>
      <c r="R416" s="17"/>
      <c r="S416" s="57"/>
      <c r="T416" s="16"/>
      <c r="W416" s="57"/>
      <c r="AC416" s="20"/>
    </row>
    <row r="417" spans="7:27" s="376" customFormat="1" ht="12" customHeight="1" thickBot="1" x14ac:dyDescent="0.25">
      <c r="G417" s="378">
        <f>SUM(G386:G416)</f>
        <v>725</v>
      </c>
      <c r="J417" s="360"/>
      <c r="M417" s="377">
        <f>G417-P417</f>
        <v>0</v>
      </c>
      <c r="N417" s="360"/>
      <c r="P417" s="378">
        <f>SUM(P386:P416)</f>
        <v>725</v>
      </c>
    </row>
    <row r="419" spans="7:27" ht="15" x14ac:dyDescent="0.2">
      <c r="Y419" s="802">
        <f>SUM(Y6:Y418)</f>
        <v>136930</v>
      </c>
      <c r="Z419" s="802">
        <f>SUM(Z6:Z418)</f>
        <v>80352</v>
      </c>
      <c r="AA419" s="802">
        <f>SUM(AA6:AA418)</f>
        <v>56578</v>
      </c>
    </row>
    <row r="420" spans="7:27" ht="15" x14ac:dyDescent="0.2">
      <c r="Y420" s="802"/>
      <c r="Z420" s="802"/>
      <c r="AA420" s="802"/>
    </row>
    <row r="421" spans="7:27" ht="15" x14ac:dyDescent="0.2">
      <c r="Y421" s="802"/>
      <c r="Z421" s="802"/>
      <c r="AA421" s="802">
        <f>Z419+AA419</f>
        <v>136930</v>
      </c>
    </row>
  </sheetData>
  <phoneticPr fontId="0" type="noConversion"/>
  <pageMargins left="0.75" right="0.75" top="1" bottom="1" header="0.5" footer="0.5"/>
  <pageSetup scale="11" orientation="landscape" r:id="rId1"/>
  <headerFooter alignWithMargins="0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270"/>
  <sheetViews>
    <sheetView topLeftCell="P229" zoomScale="75" workbookViewId="0">
      <selection activeCell="Y264" sqref="Y264:AA264"/>
    </sheetView>
  </sheetViews>
  <sheetFormatPr defaultRowHeight="12.75" x14ac:dyDescent="0.2"/>
  <cols>
    <col min="1" max="1" width="11.140625" style="120" customWidth="1"/>
    <col min="2" max="2" width="7.7109375" style="120" bestFit="1" customWidth="1"/>
    <col min="3" max="3" width="13.28515625" style="120" customWidth="1"/>
    <col min="4" max="4" width="6" style="120" customWidth="1"/>
    <col min="5" max="5" width="4.42578125" style="120" customWidth="1"/>
    <col min="6" max="6" width="3.5703125" style="120" customWidth="1"/>
    <col min="7" max="7" width="5.5703125" style="120" customWidth="1"/>
    <col min="8" max="8" width="2.140625" style="120" customWidth="1"/>
    <col min="9" max="9" width="59.5703125" style="120" customWidth="1"/>
    <col min="10" max="10" width="2.28515625" style="120" customWidth="1"/>
    <col min="11" max="11" width="11.85546875" style="120" bestFit="1" customWidth="1"/>
    <col min="12" max="12" width="3.140625" style="120" customWidth="1"/>
    <col min="13" max="13" width="11.85546875" style="120" customWidth="1"/>
    <col min="14" max="14" width="2.85546875" style="345" customWidth="1"/>
    <col min="15" max="15" width="25.85546875" style="120" customWidth="1"/>
    <col min="16" max="16" width="5.28515625" style="120" customWidth="1"/>
    <col min="17" max="17" width="10.140625" style="120" customWidth="1"/>
    <col min="18" max="18" width="7.7109375" style="120" bestFit="1" customWidth="1"/>
    <col min="19" max="19" width="14.42578125" style="120" bestFit="1" customWidth="1"/>
    <col min="20" max="20" width="8.42578125" style="120" customWidth="1"/>
    <col min="21" max="21" width="5.7109375" style="120" customWidth="1"/>
    <col min="22" max="22" width="5.85546875" style="120" customWidth="1"/>
    <col min="23" max="23" width="7" style="120" customWidth="1"/>
    <col min="24" max="24" width="2.28515625" style="120" customWidth="1"/>
    <col min="25" max="16384" width="9.140625" style="120"/>
  </cols>
  <sheetData>
    <row r="1" spans="1:34" x14ac:dyDescent="0.2">
      <c r="A1" s="344">
        <v>37066</v>
      </c>
      <c r="J1" s="345"/>
      <c r="S1" s="346"/>
    </row>
    <row r="2" spans="1:34" s="394" customFormat="1" x14ac:dyDescent="0.2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4" s="79" customFormat="1" ht="12" customHeight="1" x14ac:dyDescent="0.2">
      <c r="A3" s="85" t="s">
        <v>3960</v>
      </c>
      <c r="B3" s="84">
        <v>0</v>
      </c>
      <c r="C3" s="85" t="s">
        <v>5528</v>
      </c>
      <c r="D3" s="85" t="s">
        <v>4449</v>
      </c>
      <c r="E3" s="79" t="s">
        <v>5516</v>
      </c>
      <c r="F3" s="79">
        <v>8</v>
      </c>
      <c r="G3" s="125">
        <v>0</v>
      </c>
      <c r="I3" s="449" t="s">
        <v>1884</v>
      </c>
      <c r="J3" s="128"/>
      <c r="K3" s="19" t="s">
        <v>4379</v>
      </c>
      <c r="L3" s="254" t="s">
        <v>1616</v>
      </c>
      <c r="M3" s="125"/>
      <c r="AC3" s="86"/>
    </row>
    <row r="4" spans="1:34" s="79" customFormat="1" ht="12" customHeight="1" x14ac:dyDescent="0.2">
      <c r="A4" s="85" t="s">
        <v>3960</v>
      </c>
      <c r="B4" s="84">
        <v>0</v>
      </c>
      <c r="C4" s="85" t="s">
        <v>5528</v>
      </c>
      <c r="D4" s="85" t="s">
        <v>4449</v>
      </c>
      <c r="E4" s="79" t="s">
        <v>5516</v>
      </c>
      <c r="F4" s="79">
        <v>8</v>
      </c>
      <c r="G4" s="125">
        <v>0</v>
      </c>
      <c r="I4" s="449" t="s">
        <v>1884</v>
      </c>
      <c r="J4" s="128"/>
      <c r="K4" s="19" t="s">
        <v>4379</v>
      </c>
      <c r="L4" s="254" t="s">
        <v>1616</v>
      </c>
      <c r="M4" s="125"/>
      <c r="AC4" s="86"/>
    </row>
    <row r="5" spans="1:34" s="79" customFormat="1" ht="12" customHeight="1" x14ac:dyDescent="0.2">
      <c r="A5" s="16" t="s">
        <v>4446</v>
      </c>
      <c r="B5" s="17">
        <v>216</v>
      </c>
      <c r="C5" s="16" t="s">
        <v>4447</v>
      </c>
      <c r="D5" s="16" t="s">
        <v>1500</v>
      </c>
      <c r="E5" s="18" t="s">
        <v>5516</v>
      </c>
      <c r="F5" s="18">
        <v>24</v>
      </c>
      <c r="G5" s="60">
        <v>50</v>
      </c>
      <c r="H5" s="18" t="s">
        <v>1561</v>
      </c>
      <c r="I5" s="126" t="s">
        <v>5266</v>
      </c>
      <c r="J5" s="18" t="s">
        <v>3005</v>
      </c>
      <c r="K5" s="19" t="s">
        <v>4069</v>
      </c>
      <c r="L5" s="254" t="s">
        <v>1616</v>
      </c>
      <c r="M5" s="83" t="s">
        <v>4379</v>
      </c>
      <c r="N5" s="79" t="s">
        <v>3005</v>
      </c>
      <c r="O5" s="83" t="s">
        <v>1885</v>
      </c>
      <c r="P5" s="131">
        <v>50</v>
      </c>
      <c r="Q5" s="1" t="s">
        <v>4788</v>
      </c>
      <c r="R5" s="2">
        <v>0</v>
      </c>
      <c r="S5" s="278">
        <v>25255</v>
      </c>
      <c r="T5" s="1" t="s">
        <v>777</v>
      </c>
      <c r="U5" s="79" t="s">
        <v>1887</v>
      </c>
      <c r="V5" s="79" t="s">
        <v>1887</v>
      </c>
      <c r="W5" s="79" t="s">
        <v>3979</v>
      </c>
      <c r="X5" s="79" t="s">
        <v>3978</v>
      </c>
      <c r="Y5" s="132">
        <f>F5*G5*2</f>
        <v>2400</v>
      </c>
      <c r="Z5" s="132" t="str">
        <f>IF(X5="N",Y5,"0")</f>
        <v>0</v>
      </c>
      <c r="AA5" s="372">
        <f>IF(X5="P",Y5,"0")</f>
        <v>2400</v>
      </c>
      <c r="AC5" s="86"/>
    </row>
    <row r="6" spans="1:34" s="79" customFormat="1" ht="12" customHeight="1" x14ac:dyDescent="0.2">
      <c r="A6" s="16" t="s">
        <v>4446</v>
      </c>
      <c r="B6" s="17">
        <v>216</v>
      </c>
      <c r="C6" s="16" t="s">
        <v>4447</v>
      </c>
      <c r="D6" s="16" t="s">
        <v>1500</v>
      </c>
      <c r="E6" s="18" t="s">
        <v>5516</v>
      </c>
      <c r="F6" s="18">
        <v>24</v>
      </c>
      <c r="G6" s="245">
        <v>26</v>
      </c>
      <c r="H6" s="18" t="s">
        <v>1561</v>
      </c>
      <c r="I6" s="127" t="s">
        <v>5267</v>
      </c>
      <c r="J6" s="18" t="s">
        <v>3005</v>
      </c>
      <c r="K6" s="19" t="s">
        <v>4069</v>
      </c>
      <c r="L6" s="254" t="s">
        <v>1616</v>
      </c>
      <c r="M6" s="83" t="s">
        <v>4379</v>
      </c>
      <c r="N6" s="79" t="s">
        <v>3005</v>
      </c>
      <c r="O6" s="83" t="s">
        <v>1885</v>
      </c>
      <c r="P6" s="397">
        <v>26</v>
      </c>
      <c r="Q6" s="1" t="s">
        <v>4788</v>
      </c>
      <c r="R6" s="2">
        <v>0</v>
      </c>
      <c r="S6" s="278">
        <v>25232</v>
      </c>
      <c r="T6" s="1" t="s">
        <v>777</v>
      </c>
      <c r="U6" s="79" t="s">
        <v>1887</v>
      </c>
      <c r="V6" s="79" t="s">
        <v>1887</v>
      </c>
      <c r="W6" s="79" t="s">
        <v>3979</v>
      </c>
      <c r="X6" s="79" t="s">
        <v>3978</v>
      </c>
      <c r="Y6" s="132">
        <f t="shared" ref="Y6:Y69" si="0">F6*G6*2</f>
        <v>1248</v>
      </c>
      <c r="Z6" s="132" t="str">
        <f t="shared" ref="Z6:Z69" si="1">IF(X6="N",Y6,"0")</f>
        <v>0</v>
      </c>
      <c r="AA6" s="372">
        <f t="shared" ref="AA6:AA69" si="2">IF(X6="P",Y6,"0")</f>
        <v>1248</v>
      </c>
      <c r="AC6" s="86"/>
    </row>
    <row r="7" spans="1:34" s="79" customFormat="1" ht="12" customHeight="1" x14ac:dyDescent="0.2">
      <c r="L7" s="254" t="s">
        <v>1616</v>
      </c>
      <c r="M7" s="83"/>
      <c r="N7" s="275"/>
      <c r="O7" s="83"/>
      <c r="P7" s="275"/>
      <c r="Q7" s="452"/>
      <c r="R7" s="84"/>
      <c r="S7" s="455"/>
      <c r="T7" s="85"/>
      <c r="Y7" s="132">
        <f t="shared" si="0"/>
        <v>0</v>
      </c>
      <c r="Z7" s="132" t="str">
        <f t="shared" si="1"/>
        <v>0</v>
      </c>
      <c r="AA7" s="372" t="str">
        <f t="shared" si="2"/>
        <v>0</v>
      </c>
      <c r="AC7" s="86"/>
    </row>
    <row r="8" spans="1:34" s="442" customFormat="1" ht="12" customHeight="1" thickBot="1" x14ac:dyDescent="0.25">
      <c r="A8" s="441"/>
      <c r="B8" s="457"/>
      <c r="C8" s="441"/>
      <c r="D8" s="441"/>
      <c r="G8" s="458">
        <f>SUM(G3:G7)</f>
        <v>76</v>
      </c>
      <c r="I8" s="408"/>
      <c r="K8" s="408"/>
      <c r="L8" s="461"/>
      <c r="M8" s="462">
        <f>G8-P8</f>
        <v>0</v>
      </c>
      <c r="O8" s="468"/>
      <c r="P8" s="462">
        <f>SUM(P5:P7)</f>
        <v>76</v>
      </c>
      <c r="Q8" s="441"/>
      <c r="R8" s="457"/>
      <c r="S8" s="469"/>
      <c r="T8" s="441"/>
      <c r="Y8" s="132">
        <f t="shared" si="0"/>
        <v>0</v>
      </c>
      <c r="Z8" s="132" t="str">
        <f t="shared" si="1"/>
        <v>0</v>
      </c>
      <c r="AA8" s="372" t="str">
        <f t="shared" si="2"/>
        <v>0</v>
      </c>
      <c r="AC8" s="464"/>
    </row>
    <row r="9" spans="1:34" s="275" customFormat="1" ht="12.75" customHeight="1" x14ac:dyDescent="0.2">
      <c r="A9" s="85"/>
      <c r="B9" s="84"/>
      <c r="C9" s="447" t="s">
        <v>778</v>
      </c>
      <c r="D9" s="85"/>
      <c r="E9" s="79"/>
      <c r="F9" s="79"/>
      <c r="G9" s="79"/>
      <c r="H9" s="79"/>
      <c r="I9" s="51"/>
      <c r="J9" s="58"/>
      <c r="K9" s="19"/>
      <c r="L9" s="254"/>
      <c r="M9" s="470"/>
      <c r="O9" s="466"/>
      <c r="P9" s="470"/>
      <c r="Q9" s="440"/>
      <c r="R9" s="272"/>
      <c r="S9" s="466"/>
      <c r="T9" s="440"/>
      <c r="Y9" s="132">
        <f t="shared" si="0"/>
        <v>0</v>
      </c>
      <c r="Z9" s="132" t="str">
        <f t="shared" si="1"/>
        <v>0</v>
      </c>
      <c r="AA9" s="372" t="str">
        <f t="shared" si="2"/>
        <v>0</v>
      </c>
      <c r="AC9" s="456"/>
    </row>
    <row r="10" spans="1:34" s="473" customFormat="1" ht="12" hidden="1" customHeight="1" x14ac:dyDescent="0.2">
      <c r="A10" s="471"/>
      <c r="B10" s="472"/>
      <c r="C10" s="471"/>
      <c r="D10" s="471" t="s">
        <v>3442</v>
      </c>
      <c r="E10" s="473" t="s">
        <v>5516</v>
      </c>
      <c r="F10" s="474">
        <v>1</v>
      </c>
      <c r="G10" s="131"/>
      <c r="H10" s="473" t="s">
        <v>1561</v>
      </c>
      <c r="I10" s="475"/>
      <c r="K10" s="476"/>
      <c r="L10" s="477" t="s">
        <v>1616</v>
      </c>
      <c r="M10" s="473" t="s">
        <v>4379</v>
      </c>
      <c r="O10" s="478" t="s">
        <v>1892</v>
      </c>
      <c r="P10" s="131"/>
      <c r="Q10" s="471"/>
      <c r="R10" s="472">
        <v>0</v>
      </c>
      <c r="S10" s="479"/>
      <c r="T10" s="562"/>
      <c r="U10" s="473" t="s">
        <v>1887</v>
      </c>
      <c r="V10" s="473" t="s">
        <v>1887</v>
      </c>
      <c r="W10" s="473" t="s">
        <v>3979</v>
      </c>
      <c r="X10" s="473" t="s">
        <v>3978</v>
      </c>
      <c r="Y10" s="132">
        <f t="shared" si="0"/>
        <v>0</v>
      </c>
      <c r="Z10" s="132" t="str">
        <f t="shared" si="1"/>
        <v>0</v>
      </c>
      <c r="AA10" s="372">
        <f t="shared" si="2"/>
        <v>0</v>
      </c>
      <c r="AB10" s="481"/>
      <c r="AC10" s="481"/>
      <c r="AD10" s="482"/>
      <c r="AE10" s="482"/>
      <c r="AF10" s="482"/>
      <c r="AG10" s="482"/>
      <c r="AH10" s="482"/>
    </row>
    <row r="11" spans="1:34" s="473" customFormat="1" ht="12" hidden="1" customHeight="1" x14ac:dyDescent="0.2">
      <c r="A11" s="471"/>
      <c r="B11" s="472"/>
      <c r="C11" s="471"/>
      <c r="D11" s="471" t="s">
        <v>1893</v>
      </c>
      <c r="E11" s="473" t="s">
        <v>5516</v>
      </c>
      <c r="F11" s="474">
        <v>1</v>
      </c>
      <c r="G11" s="131"/>
      <c r="H11" s="473" t="s">
        <v>1561</v>
      </c>
      <c r="I11" s="475"/>
      <c r="K11" s="476"/>
      <c r="L11" s="477" t="s">
        <v>1616</v>
      </c>
      <c r="M11" s="473" t="s">
        <v>4379</v>
      </c>
      <c r="O11" s="478" t="s">
        <v>1892</v>
      </c>
      <c r="P11" s="131"/>
      <c r="Q11" s="471"/>
      <c r="R11" s="472">
        <v>0</v>
      </c>
      <c r="S11" s="479"/>
      <c r="T11" s="562"/>
      <c r="U11" s="473" t="s">
        <v>1887</v>
      </c>
      <c r="V11" s="473" t="s">
        <v>1887</v>
      </c>
      <c r="W11" s="473" t="s">
        <v>3979</v>
      </c>
      <c r="X11" s="473" t="s">
        <v>3978</v>
      </c>
      <c r="Y11" s="132">
        <f t="shared" si="0"/>
        <v>0</v>
      </c>
      <c r="Z11" s="132" t="str">
        <f t="shared" si="1"/>
        <v>0</v>
      </c>
      <c r="AA11" s="372">
        <f t="shared" si="2"/>
        <v>0</v>
      </c>
      <c r="AB11" s="484"/>
      <c r="AC11" s="481"/>
      <c r="AD11" s="482"/>
      <c r="AE11" s="482"/>
      <c r="AF11" s="482"/>
      <c r="AG11" s="482"/>
      <c r="AH11" s="482"/>
    </row>
    <row r="12" spans="1:34" s="473" customFormat="1" ht="12" hidden="1" customHeight="1" x14ac:dyDescent="0.2">
      <c r="A12" s="471"/>
      <c r="B12" s="472"/>
      <c r="C12" s="471"/>
      <c r="D12" s="471" t="s">
        <v>1894</v>
      </c>
      <c r="E12" s="473" t="s">
        <v>5516</v>
      </c>
      <c r="F12" s="474">
        <v>1</v>
      </c>
      <c r="G12" s="131"/>
      <c r="H12" s="473" t="s">
        <v>1561</v>
      </c>
      <c r="I12" s="475"/>
      <c r="K12" s="476"/>
      <c r="L12" s="477" t="s">
        <v>1616</v>
      </c>
      <c r="M12" s="473" t="s">
        <v>4379</v>
      </c>
      <c r="O12" s="478" t="s">
        <v>1892</v>
      </c>
      <c r="P12" s="131"/>
      <c r="Q12" s="471"/>
      <c r="R12" s="472">
        <v>0</v>
      </c>
      <c r="S12" s="479"/>
      <c r="T12" s="562"/>
      <c r="U12" s="473" t="s">
        <v>1887</v>
      </c>
      <c r="V12" s="473" t="s">
        <v>1887</v>
      </c>
      <c r="W12" s="473" t="s">
        <v>3979</v>
      </c>
      <c r="X12" s="473" t="s">
        <v>3978</v>
      </c>
      <c r="Y12" s="132">
        <f t="shared" si="0"/>
        <v>0</v>
      </c>
      <c r="Z12" s="132" t="str">
        <f t="shared" si="1"/>
        <v>0</v>
      </c>
      <c r="AA12" s="372">
        <f t="shared" si="2"/>
        <v>0</v>
      </c>
      <c r="AB12" s="484"/>
      <c r="AC12" s="481"/>
      <c r="AD12" s="482"/>
      <c r="AE12" s="482"/>
      <c r="AF12" s="482"/>
      <c r="AG12" s="482"/>
      <c r="AH12" s="482"/>
    </row>
    <row r="13" spans="1:34" s="473" customFormat="1" ht="12" hidden="1" customHeight="1" x14ac:dyDescent="0.2">
      <c r="A13" s="471"/>
      <c r="B13" s="472"/>
      <c r="C13" s="471"/>
      <c r="D13" s="471" t="s">
        <v>1895</v>
      </c>
      <c r="E13" s="473" t="s">
        <v>5516</v>
      </c>
      <c r="F13" s="474">
        <v>1</v>
      </c>
      <c r="G13" s="131"/>
      <c r="H13" s="473" t="s">
        <v>1561</v>
      </c>
      <c r="I13" s="475"/>
      <c r="K13" s="476"/>
      <c r="L13" s="477" t="s">
        <v>1616</v>
      </c>
      <c r="M13" s="473" t="s">
        <v>4379</v>
      </c>
      <c r="O13" s="478" t="s">
        <v>1892</v>
      </c>
      <c r="P13" s="131"/>
      <c r="Q13" s="471"/>
      <c r="R13" s="472">
        <v>0</v>
      </c>
      <c r="S13" s="479"/>
      <c r="T13" s="562"/>
      <c r="U13" s="473" t="s">
        <v>1887</v>
      </c>
      <c r="V13" s="473" t="s">
        <v>1887</v>
      </c>
      <c r="W13" s="473" t="s">
        <v>3979</v>
      </c>
      <c r="X13" s="473" t="s">
        <v>3978</v>
      </c>
      <c r="Y13" s="132">
        <f t="shared" si="0"/>
        <v>0</v>
      </c>
      <c r="Z13" s="132" t="str">
        <f t="shared" si="1"/>
        <v>0</v>
      </c>
      <c r="AA13" s="372">
        <f t="shared" si="2"/>
        <v>0</v>
      </c>
      <c r="AB13" s="484"/>
      <c r="AC13" s="481"/>
      <c r="AD13" s="482"/>
      <c r="AE13" s="482"/>
      <c r="AF13" s="482"/>
      <c r="AG13" s="482"/>
      <c r="AH13" s="482"/>
    </row>
    <row r="14" spans="1:34" s="473" customFormat="1" ht="12" hidden="1" customHeight="1" x14ac:dyDescent="0.2">
      <c r="A14" s="471"/>
      <c r="B14" s="472"/>
      <c r="C14" s="471"/>
      <c r="D14" s="471" t="s">
        <v>1896</v>
      </c>
      <c r="E14" s="473" t="s">
        <v>5516</v>
      </c>
      <c r="F14" s="474">
        <v>1</v>
      </c>
      <c r="G14" s="131"/>
      <c r="H14" s="473" t="s">
        <v>1561</v>
      </c>
      <c r="I14" s="475"/>
      <c r="K14" s="476"/>
      <c r="L14" s="477" t="s">
        <v>1616</v>
      </c>
      <c r="M14" s="473" t="s">
        <v>4379</v>
      </c>
      <c r="O14" s="478" t="s">
        <v>1892</v>
      </c>
      <c r="P14" s="131"/>
      <c r="Q14" s="471"/>
      <c r="R14" s="472">
        <v>0</v>
      </c>
      <c r="S14" s="479"/>
      <c r="T14" s="562"/>
      <c r="U14" s="473" t="s">
        <v>1887</v>
      </c>
      <c r="V14" s="473" t="s">
        <v>1887</v>
      </c>
      <c r="W14" s="473" t="s">
        <v>3979</v>
      </c>
      <c r="X14" s="473" t="s">
        <v>3978</v>
      </c>
      <c r="Y14" s="132">
        <f t="shared" si="0"/>
        <v>0</v>
      </c>
      <c r="Z14" s="132" t="str">
        <f t="shared" si="1"/>
        <v>0</v>
      </c>
      <c r="AA14" s="372">
        <f t="shared" si="2"/>
        <v>0</v>
      </c>
      <c r="AB14" s="484"/>
      <c r="AC14" s="481"/>
      <c r="AD14" s="482"/>
      <c r="AE14" s="482"/>
      <c r="AF14" s="482"/>
      <c r="AG14" s="482"/>
      <c r="AH14" s="482"/>
    </row>
    <row r="15" spans="1:34" s="473" customFormat="1" ht="12" hidden="1" customHeight="1" x14ac:dyDescent="0.2">
      <c r="A15" s="471"/>
      <c r="B15" s="472"/>
      <c r="C15" s="471"/>
      <c r="D15" s="471" t="s">
        <v>1897</v>
      </c>
      <c r="E15" s="473" t="s">
        <v>5516</v>
      </c>
      <c r="F15" s="474">
        <v>1</v>
      </c>
      <c r="G15" s="131"/>
      <c r="H15" s="473" t="s">
        <v>1561</v>
      </c>
      <c r="I15" s="475"/>
      <c r="K15" s="476"/>
      <c r="L15" s="477" t="s">
        <v>1616</v>
      </c>
      <c r="M15" s="473" t="s">
        <v>4379</v>
      </c>
      <c r="O15" s="478" t="s">
        <v>1892</v>
      </c>
      <c r="P15" s="131"/>
      <c r="Q15" s="471"/>
      <c r="R15" s="472">
        <v>0</v>
      </c>
      <c r="S15" s="479"/>
      <c r="T15" s="562"/>
      <c r="U15" s="473" t="s">
        <v>1887</v>
      </c>
      <c r="V15" s="473" t="s">
        <v>1887</v>
      </c>
      <c r="W15" s="473" t="s">
        <v>3979</v>
      </c>
      <c r="X15" s="473" t="s">
        <v>3978</v>
      </c>
      <c r="Y15" s="132">
        <f t="shared" si="0"/>
        <v>0</v>
      </c>
      <c r="Z15" s="132" t="str">
        <f t="shared" si="1"/>
        <v>0</v>
      </c>
      <c r="AA15" s="372">
        <f t="shared" si="2"/>
        <v>0</v>
      </c>
      <c r="AB15" s="484"/>
      <c r="AC15" s="481"/>
      <c r="AD15" s="482"/>
      <c r="AE15" s="482"/>
      <c r="AF15" s="482"/>
      <c r="AG15" s="482"/>
      <c r="AH15" s="482"/>
    </row>
    <row r="16" spans="1:34" s="473" customFormat="1" ht="12" hidden="1" customHeight="1" x14ac:dyDescent="0.2">
      <c r="A16" s="471"/>
      <c r="B16" s="472"/>
      <c r="C16" s="471"/>
      <c r="D16" s="471" t="s">
        <v>1898</v>
      </c>
      <c r="E16" s="473" t="s">
        <v>5516</v>
      </c>
      <c r="F16" s="474">
        <v>1</v>
      </c>
      <c r="G16" s="131"/>
      <c r="H16" s="473" t="s">
        <v>1561</v>
      </c>
      <c r="I16" s="475"/>
      <c r="K16" s="476"/>
      <c r="L16" s="477" t="s">
        <v>1616</v>
      </c>
      <c r="M16" s="473" t="s">
        <v>4379</v>
      </c>
      <c r="O16" s="478" t="s">
        <v>1892</v>
      </c>
      <c r="P16" s="131"/>
      <c r="Q16" s="471"/>
      <c r="R16" s="472">
        <v>0</v>
      </c>
      <c r="S16" s="479"/>
      <c r="T16" s="562"/>
      <c r="U16" s="473" t="s">
        <v>1887</v>
      </c>
      <c r="V16" s="473" t="s">
        <v>1887</v>
      </c>
      <c r="W16" s="473" t="s">
        <v>3979</v>
      </c>
      <c r="X16" s="473" t="s">
        <v>3978</v>
      </c>
      <c r="Y16" s="132">
        <f t="shared" si="0"/>
        <v>0</v>
      </c>
      <c r="Z16" s="132" t="str">
        <f t="shared" si="1"/>
        <v>0</v>
      </c>
      <c r="AA16" s="372">
        <f t="shared" si="2"/>
        <v>0</v>
      </c>
      <c r="AB16" s="481"/>
      <c r="AC16" s="481"/>
      <c r="AD16" s="482"/>
      <c r="AE16" s="482"/>
      <c r="AF16" s="482"/>
      <c r="AG16" s="482"/>
      <c r="AH16" s="482"/>
    </row>
    <row r="17" spans="1:34" s="473" customFormat="1" ht="12" hidden="1" customHeight="1" x14ac:dyDescent="0.2">
      <c r="A17" s="471"/>
      <c r="B17" s="472"/>
      <c r="C17" s="471"/>
      <c r="D17" s="471" t="s">
        <v>1899</v>
      </c>
      <c r="E17" s="473" t="s">
        <v>5516</v>
      </c>
      <c r="F17" s="474">
        <v>1</v>
      </c>
      <c r="G17" s="131"/>
      <c r="H17" s="473" t="s">
        <v>1561</v>
      </c>
      <c r="I17" s="475"/>
      <c r="K17" s="476"/>
      <c r="L17" s="477" t="s">
        <v>1616</v>
      </c>
      <c r="M17" s="473" t="s">
        <v>4379</v>
      </c>
      <c r="O17" s="478" t="s">
        <v>1892</v>
      </c>
      <c r="P17" s="131"/>
      <c r="Q17" s="471"/>
      <c r="R17" s="472">
        <v>0</v>
      </c>
      <c r="S17" s="479"/>
      <c r="T17" s="562"/>
      <c r="U17" s="473" t="s">
        <v>1887</v>
      </c>
      <c r="V17" s="473" t="s">
        <v>1887</v>
      </c>
      <c r="W17" s="473" t="s">
        <v>3979</v>
      </c>
      <c r="X17" s="473" t="s">
        <v>3978</v>
      </c>
      <c r="Y17" s="132">
        <f t="shared" si="0"/>
        <v>0</v>
      </c>
      <c r="Z17" s="132" t="str">
        <f t="shared" si="1"/>
        <v>0</v>
      </c>
      <c r="AA17" s="372">
        <f t="shared" si="2"/>
        <v>0</v>
      </c>
      <c r="AB17" s="481"/>
      <c r="AC17" s="481"/>
      <c r="AD17" s="482"/>
      <c r="AE17" s="482"/>
      <c r="AF17" s="482"/>
      <c r="AG17" s="482"/>
      <c r="AH17" s="482"/>
    </row>
    <row r="18" spans="1:34" s="473" customFormat="1" ht="12" hidden="1" customHeight="1" x14ac:dyDescent="0.2">
      <c r="A18" s="471"/>
      <c r="B18" s="472"/>
      <c r="C18" s="471"/>
      <c r="D18" s="471" t="s">
        <v>1900</v>
      </c>
      <c r="E18" s="473" t="s">
        <v>5516</v>
      </c>
      <c r="F18" s="474">
        <v>1</v>
      </c>
      <c r="G18" s="131"/>
      <c r="H18" s="473" t="s">
        <v>1561</v>
      </c>
      <c r="I18" s="475"/>
      <c r="K18" s="476"/>
      <c r="L18" s="477" t="s">
        <v>1616</v>
      </c>
      <c r="M18" s="473" t="s">
        <v>4379</v>
      </c>
      <c r="O18" s="478" t="s">
        <v>1892</v>
      </c>
      <c r="P18" s="131"/>
      <c r="Q18" s="471"/>
      <c r="R18" s="472">
        <v>0</v>
      </c>
      <c r="S18" s="479"/>
      <c r="T18" s="562"/>
      <c r="U18" s="473" t="s">
        <v>1887</v>
      </c>
      <c r="V18" s="473" t="s">
        <v>1887</v>
      </c>
      <c r="W18" s="473" t="s">
        <v>3979</v>
      </c>
      <c r="X18" s="473" t="s">
        <v>3978</v>
      </c>
      <c r="Y18" s="132">
        <f t="shared" si="0"/>
        <v>0</v>
      </c>
      <c r="Z18" s="132" t="str">
        <f t="shared" si="1"/>
        <v>0</v>
      </c>
      <c r="AA18" s="372">
        <f t="shared" si="2"/>
        <v>0</v>
      </c>
      <c r="AB18" s="481"/>
      <c r="AC18" s="481"/>
      <c r="AD18" s="482"/>
      <c r="AE18" s="482"/>
      <c r="AF18" s="482"/>
      <c r="AG18" s="482"/>
      <c r="AH18" s="482"/>
    </row>
    <row r="19" spans="1:34" s="473" customFormat="1" ht="12" hidden="1" customHeight="1" x14ac:dyDescent="0.2">
      <c r="A19" s="471"/>
      <c r="B19" s="472"/>
      <c r="C19" s="471"/>
      <c r="D19" s="471" t="s">
        <v>1901</v>
      </c>
      <c r="E19" s="473" t="s">
        <v>5516</v>
      </c>
      <c r="F19" s="474">
        <v>1</v>
      </c>
      <c r="G19" s="131"/>
      <c r="H19" s="473" t="s">
        <v>1561</v>
      </c>
      <c r="I19" s="475"/>
      <c r="K19" s="476"/>
      <c r="L19" s="477" t="s">
        <v>1616</v>
      </c>
      <c r="M19" s="473" t="s">
        <v>4379</v>
      </c>
      <c r="O19" s="478" t="s">
        <v>1892</v>
      </c>
      <c r="P19" s="131"/>
      <c r="Q19" s="471"/>
      <c r="R19" s="472">
        <v>0</v>
      </c>
      <c r="S19" s="479"/>
      <c r="T19" s="562"/>
      <c r="U19" s="473" t="s">
        <v>1887</v>
      </c>
      <c r="V19" s="473" t="s">
        <v>1887</v>
      </c>
      <c r="W19" s="473" t="s">
        <v>3979</v>
      </c>
      <c r="X19" s="473" t="s">
        <v>3978</v>
      </c>
      <c r="Y19" s="132">
        <f t="shared" si="0"/>
        <v>0</v>
      </c>
      <c r="Z19" s="132" t="str">
        <f t="shared" si="1"/>
        <v>0</v>
      </c>
      <c r="AA19" s="372">
        <f t="shared" si="2"/>
        <v>0</v>
      </c>
      <c r="AB19" s="481"/>
      <c r="AC19" s="481"/>
      <c r="AD19" s="482"/>
      <c r="AE19" s="482"/>
      <c r="AF19" s="482"/>
      <c r="AG19" s="482"/>
      <c r="AH19" s="482"/>
    </row>
    <row r="20" spans="1:34" s="473" customFormat="1" ht="12" hidden="1" customHeight="1" x14ac:dyDescent="0.2">
      <c r="A20" s="471"/>
      <c r="B20" s="472"/>
      <c r="C20" s="471"/>
      <c r="D20" s="471" t="s">
        <v>1902</v>
      </c>
      <c r="E20" s="473" t="s">
        <v>5516</v>
      </c>
      <c r="F20" s="474">
        <v>1</v>
      </c>
      <c r="G20" s="131"/>
      <c r="H20" s="473" t="s">
        <v>1561</v>
      </c>
      <c r="I20" s="475"/>
      <c r="K20" s="476"/>
      <c r="L20" s="477" t="s">
        <v>1616</v>
      </c>
      <c r="M20" s="473" t="s">
        <v>4379</v>
      </c>
      <c r="O20" s="478" t="s">
        <v>1892</v>
      </c>
      <c r="P20" s="131"/>
      <c r="Q20" s="471"/>
      <c r="R20" s="472">
        <v>0</v>
      </c>
      <c r="S20" s="479"/>
      <c r="T20" s="562"/>
      <c r="U20" s="473" t="s">
        <v>1887</v>
      </c>
      <c r="V20" s="473" t="s">
        <v>1887</v>
      </c>
      <c r="W20" s="473" t="s">
        <v>3979</v>
      </c>
      <c r="X20" s="473" t="s">
        <v>3978</v>
      </c>
      <c r="Y20" s="132">
        <f t="shared" si="0"/>
        <v>0</v>
      </c>
      <c r="Z20" s="132" t="str">
        <f t="shared" si="1"/>
        <v>0</v>
      </c>
      <c r="AA20" s="372">
        <f t="shared" si="2"/>
        <v>0</v>
      </c>
      <c r="AB20" s="481"/>
      <c r="AC20" s="481"/>
      <c r="AD20" s="482"/>
      <c r="AE20" s="482"/>
      <c r="AF20" s="482"/>
      <c r="AG20" s="482"/>
      <c r="AH20" s="482"/>
    </row>
    <row r="21" spans="1:34" s="473" customFormat="1" ht="12" hidden="1" customHeight="1" x14ac:dyDescent="0.2">
      <c r="A21" s="471"/>
      <c r="B21" s="472"/>
      <c r="C21" s="471"/>
      <c r="D21" s="471" t="s">
        <v>1903</v>
      </c>
      <c r="E21" s="473" t="s">
        <v>5516</v>
      </c>
      <c r="F21" s="474">
        <v>1</v>
      </c>
      <c r="G21" s="131"/>
      <c r="H21" s="473" t="s">
        <v>1561</v>
      </c>
      <c r="I21" s="475"/>
      <c r="K21" s="476"/>
      <c r="L21" s="477" t="s">
        <v>1616</v>
      </c>
      <c r="M21" s="473" t="s">
        <v>4379</v>
      </c>
      <c r="O21" s="478" t="s">
        <v>1892</v>
      </c>
      <c r="P21" s="131"/>
      <c r="Q21" s="471"/>
      <c r="R21" s="472">
        <v>0</v>
      </c>
      <c r="S21" s="479"/>
      <c r="T21" s="562"/>
      <c r="U21" s="473" t="s">
        <v>1887</v>
      </c>
      <c r="V21" s="473" t="s">
        <v>1887</v>
      </c>
      <c r="W21" s="473" t="s">
        <v>3979</v>
      </c>
      <c r="X21" s="473" t="s">
        <v>3978</v>
      </c>
      <c r="Y21" s="132">
        <f t="shared" si="0"/>
        <v>0</v>
      </c>
      <c r="Z21" s="132" t="str">
        <f t="shared" si="1"/>
        <v>0</v>
      </c>
      <c r="AA21" s="372">
        <f t="shared" si="2"/>
        <v>0</v>
      </c>
      <c r="AB21" s="481"/>
      <c r="AC21" s="481"/>
      <c r="AD21" s="482"/>
      <c r="AE21" s="482"/>
      <c r="AF21" s="482"/>
      <c r="AG21" s="482"/>
      <c r="AH21" s="482"/>
    </row>
    <row r="22" spans="1:34" s="473" customFormat="1" ht="12" hidden="1" customHeight="1" x14ac:dyDescent="0.2">
      <c r="A22" s="471"/>
      <c r="B22" s="472"/>
      <c r="C22" s="471"/>
      <c r="D22" s="471" t="s">
        <v>1904</v>
      </c>
      <c r="E22" s="473" t="s">
        <v>5516</v>
      </c>
      <c r="F22" s="474">
        <v>1</v>
      </c>
      <c r="G22" s="131"/>
      <c r="H22" s="473" t="s">
        <v>1561</v>
      </c>
      <c r="I22" s="475"/>
      <c r="K22" s="476"/>
      <c r="L22" s="477" t="s">
        <v>1616</v>
      </c>
      <c r="M22" s="473" t="s">
        <v>4379</v>
      </c>
      <c r="O22" s="478" t="s">
        <v>1892</v>
      </c>
      <c r="P22" s="131"/>
      <c r="Q22" s="471"/>
      <c r="R22" s="472">
        <v>0</v>
      </c>
      <c r="S22" s="479"/>
      <c r="T22" s="562"/>
      <c r="U22" s="473" t="s">
        <v>1887</v>
      </c>
      <c r="V22" s="473" t="s">
        <v>1887</v>
      </c>
      <c r="W22" s="473" t="s">
        <v>3979</v>
      </c>
      <c r="X22" s="473" t="s">
        <v>3978</v>
      </c>
      <c r="Y22" s="132">
        <f t="shared" si="0"/>
        <v>0</v>
      </c>
      <c r="Z22" s="132" t="str">
        <f t="shared" si="1"/>
        <v>0</v>
      </c>
      <c r="AA22" s="372">
        <f t="shared" si="2"/>
        <v>0</v>
      </c>
      <c r="AB22" s="481"/>
      <c r="AC22" s="481"/>
      <c r="AD22" s="482"/>
      <c r="AE22" s="482"/>
      <c r="AF22" s="482"/>
      <c r="AG22" s="482"/>
      <c r="AH22" s="482"/>
    </row>
    <row r="23" spans="1:34" s="473" customFormat="1" ht="12" hidden="1" customHeight="1" x14ac:dyDescent="0.2">
      <c r="A23" s="471"/>
      <c r="B23" s="472"/>
      <c r="C23" s="471"/>
      <c r="D23" s="471" t="s">
        <v>1905</v>
      </c>
      <c r="E23" s="473" t="s">
        <v>5516</v>
      </c>
      <c r="F23" s="474">
        <v>1</v>
      </c>
      <c r="G23" s="131"/>
      <c r="H23" s="473" t="s">
        <v>1561</v>
      </c>
      <c r="I23" s="475"/>
      <c r="K23" s="476"/>
      <c r="L23" s="477" t="s">
        <v>1616</v>
      </c>
      <c r="M23" s="473" t="s">
        <v>4379</v>
      </c>
      <c r="O23" s="478" t="s">
        <v>1892</v>
      </c>
      <c r="P23" s="131"/>
      <c r="Q23" s="471"/>
      <c r="R23" s="472">
        <v>0</v>
      </c>
      <c r="S23" s="479"/>
      <c r="T23" s="562"/>
      <c r="U23" s="473" t="s">
        <v>1887</v>
      </c>
      <c r="V23" s="473" t="s">
        <v>1887</v>
      </c>
      <c r="W23" s="473" t="s">
        <v>3979</v>
      </c>
      <c r="X23" s="473" t="s">
        <v>3978</v>
      </c>
      <c r="Y23" s="132">
        <f t="shared" si="0"/>
        <v>0</v>
      </c>
      <c r="Z23" s="132" t="str">
        <f t="shared" si="1"/>
        <v>0</v>
      </c>
      <c r="AA23" s="372">
        <f t="shared" si="2"/>
        <v>0</v>
      </c>
      <c r="AB23" s="481"/>
      <c r="AC23" s="481"/>
      <c r="AD23" s="482"/>
      <c r="AE23" s="482"/>
      <c r="AF23" s="482"/>
      <c r="AG23" s="482"/>
      <c r="AH23" s="482"/>
    </row>
    <row r="24" spans="1:34" s="473" customFormat="1" ht="12" hidden="1" customHeight="1" x14ac:dyDescent="0.2">
      <c r="A24" s="471"/>
      <c r="B24" s="472"/>
      <c r="C24" s="471"/>
      <c r="D24" s="471" t="s">
        <v>1906</v>
      </c>
      <c r="E24" s="473" t="s">
        <v>5516</v>
      </c>
      <c r="F24" s="474">
        <v>1</v>
      </c>
      <c r="G24" s="131"/>
      <c r="H24" s="473" t="s">
        <v>1561</v>
      </c>
      <c r="I24" s="475"/>
      <c r="K24" s="476"/>
      <c r="L24" s="477" t="s">
        <v>1616</v>
      </c>
      <c r="M24" s="473" t="s">
        <v>4379</v>
      </c>
      <c r="O24" s="478" t="s">
        <v>1892</v>
      </c>
      <c r="P24" s="131"/>
      <c r="Q24" s="471"/>
      <c r="R24" s="472">
        <v>0</v>
      </c>
      <c r="S24" s="479"/>
      <c r="T24" s="562"/>
      <c r="U24" s="473" t="s">
        <v>1887</v>
      </c>
      <c r="V24" s="473" t="s">
        <v>1887</v>
      </c>
      <c r="W24" s="473" t="s">
        <v>3979</v>
      </c>
      <c r="X24" s="473" t="s">
        <v>3978</v>
      </c>
      <c r="Y24" s="132">
        <f t="shared" si="0"/>
        <v>0</v>
      </c>
      <c r="Z24" s="132" t="str">
        <f t="shared" si="1"/>
        <v>0</v>
      </c>
      <c r="AA24" s="372">
        <f t="shared" si="2"/>
        <v>0</v>
      </c>
      <c r="AB24" s="481"/>
      <c r="AC24" s="481"/>
      <c r="AD24" s="482"/>
      <c r="AE24" s="482"/>
      <c r="AF24" s="482"/>
      <c r="AG24" s="482"/>
      <c r="AH24" s="482"/>
    </row>
    <row r="25" spans="1:34" s="473" customFormat="1" ht="12" hidden="1" customHeight="1" x14ac:dyDescent="0.2">
      <c r="A25" s="471"/>
      <c r="B25" s="472"/>
      <c r="C25" s="471"/>
      <c r="D25" s="471" t="s">
        <v>1907</v>
      </c>
      <c r="E25" s="473" t="s">
        <v>5516</v>
      </c>
      <c r="F25" s="474">
        <v>1</v>
      </c>
      <c r="G25" s="131"/>
      <c r="H25" s="473" t="s">
        <v>1561</v>
      </c>
      <c r="I25" s="475"/>
      <c r="K25" s="476"/>
      <c r="L25" s="477" t="s">
        <v>1616</v>
      </c>
      <c r="M25" s="473" t="s">
        <v>4379</v>
      </c>
      <c r="O25" s="478" t="s">
        <v>1892</v>
      </c>
      <c r="P25" s="131"/>
      <c r="Q25" s="471"/>
      <c r="R25" s="472">
        <v>0</v>
      </c>
      <c r="S25" s="479"/>
      <c r="T25" s="562"/>
      <c r="U25" s="473" t="s">
        <v>1887</v>
      </c>
      <c r="V25" s="473" t="s">
        <v>1887</v>
      </c>
      <c r="W25" s="473" t="s">
        <v>3979</v>
      </c>
      <c r="X25" s="473" t="s">
        <v>3978</v>
      </c>
      <c r="Y25" s="132">
        <f t="shared" si="0"/>
        <v>0</v>
      </c>
      <c r="Z25" s="132" t="str">
        <f t="shared" si="1"/>
        <v>0</v>
      </c>
      <c r="AA25" s="372">
        <f t="shared" si="2"/>
        <v>0</v>
      </c>
      <c r="AB25" s="481"/>
      <c r="AC25" s="481"/>
      <c r="AD25" s="482"/>
      <c r="AE25" s="482"/>
      <c r="AF25" s="482"/>
      <c r="AG25" s="482"/>
      <c r="AH25" s="482"/>
    </row>
    <row r="26" spans="1:34" s="473" customFormat="1" ht="12" hidden="1" customHeight="1" x14ac:dyDescent="0.2">
      <c r="A26" s="471"/>
      <c r="B26" s="472"/>
      <c r="C26" s="471"/>
      <c r="D26" s="471" t="s">
        <v>1908</v>
      </c>
      <c r="E26" s="473" t="s">
        <v>5516</v>
      </c>
      <c r="F26" s="474">
        <v>1</v>
      </c>
      <c r="G26" s="131"/>
      <c r="H26" s="473" t="s">
        <v>1561</v>
      </c>
      <c r="I26" s="475"/>
      <c r="K26" s="476"/>
      <c r="L26" s="477" t="s">
        <v>1616</v>
      </c>
      <c r="M26" s="473" t="s">
        <v>4379</v>
      </c>
      <c r="O26" s="478" t="s">
        <v>1892</v>
      </c>
      <c r="P26" s="131"/>
      <c r="Q26" s="471"/>
      <c r="R26" s="472">
        <v>0</v>
      </c>
      <c r="S26" s="479"/>
      <c r="T26" s="562"/>
      <c r="U26" s="473" t="s">
        <v>1887</v>
      </c>
      <c r="V26" s="473" t="s">
        <v>1887</v>
      </c>
      <c r="W26" s="473" t="s">
        <v>3979</v>
      </c>
      <c r="X26" s="473" t="s">
        <v>3978</v>
      </c>
      <c r="Y26" s="132">
        <f t="shared" si="0"/>
        <v>0</v>
      </c>
      <c r="Z26" s="132" t="str">
        <f t="shared" si="1"/>
        <v>0</v>
      </c>
      <c r="AA26" s="372">
        <f t="shared" si="2"/>
        <v>0</v>
      </c>
      <c r="AB26" s="481"/>
      <c r="AC26" s="481"/>
      <c r="AD26" s="482"/>
      <c r="AE26" s="482"/>
      <c r="AF26" s="482"/>
      <c r="AG26" s="482"/>
      <c r="AH26" s="482"/>
    </row>
    <row r="27" spans="1:34" s="473" customFormat="1" ht="12" hidden="1" customHeight="1" x14ac:dyDescent="0.2">
      <c r="A27" s="471"/>
      <c r="B27" s="472"/>
      <c r="C27" s="471"/>
      <c r="D27" s="471" t="s">
        <v>1909</v>
      </c>
      <c r="E27" s="473" t="s">
        <v>5516</v>
      </c>
      <c r="F27" s="474">
        <v>1</v>
      </c>
      <c r="G27" s="131"/>
      <c r="H27" s="473" t="s">
        <v>1561</v>
      </c>
      <c r="I27" s="476"/>
      <c r="K27" s="476"/>
      <c r="L27" s="477" t="s">
        <v>1616</v>
      </c>
      <c r="M27" s="473" t="s">
        <v>4379</v>
      </c>
      <c r="O27" s="478" t="s">
        <v>1892</v>
      </c>
      <c r="P27" s="131"/>
      <c r="Q27" s="471"/>
      <c r="R27" s="472">
        <v>0</v>
      </c>
      <c r="S27" s="479"/>
      <c r="T27" s="562"/>
      <c r="U27" s="473" t="s">
        <v>1887</v>
      </c>
      <c r="V27" s="473" t="s">
        <v>1887</v>
      </c>
      <c r="W27" s="473" t="s">
        <v>3979</v>
      </c>
      <c r="X27" s="473" t="s">
        <v>3978</v>
      </c>
      <c r="Y27" s="132">
        <f t="shared" si="0"/>
        <v>0</v>
      </c>
      <c r="Z27" s="132" t="str">
        <f t="shared" si="1"/>
        <v>0</v>
      </c>
      <c r="AA27" s="372">
        <f t="shared" si="2"/>
        <v>0</v>
      </c>
      <c r="AB27" s="481"/>
      <c r="AC27" s="481"/>
      <c r="AD27" s="482"/>
      <c r="AE27" s="482"/>
      <c r="AF27" s="482"/>
      <c r="AG27" s="482"/>
      <c r="AH27" s="482"/>
    </row>
    <row r="28" spans="1:34" s="473" customFormat="1" ht="12" hidden="1" customHeight="1" x14ac:dyDescent="0.2">
      <c r="A28" s="471"/>
      <c r="B28" s="472"/>
      <c r="C28" s="471"/>
      <c r="D28" s="471" t="s">
        <v>1910</v>
      </c>
      <c r="E28" s="473" t="s">
        <v>5516</v>
      </c>
      <c r="F28" s="474">
        <v>1</v>
      </c>
      <c r="G28" s="131"/>
      <c r="H28" s="473" t="s">
        <v>1561</v>
      </c>
      <c r="I28" s="476"/>
      <c r="K28" s="476"/>
      <c r="L28" s="477" t="s">
        <v>1616</v>
      </c>
      <c r="M28" s="473" t="s">
        <v>4379</v>
      </c>
      <c r="O28" s="478" t="s">
        <v>1892</v>
      </c>
      <c r="P28" s="131"/>
      <c r="Q28" s="471"/>
      <c r="R28" s="472">
        <v>0</v>
      </c>
      <c r="S28" s="479"/>
      <c r="T28" s="562"/>
      <c r="U28" s="473" t="s">
        <v>1887</v>
      </c>
      <c r="V28" s="473" t="s">
        <v>1887</v>
      </c>
      <c r="W28" s="473" t="s">
        <v>3979</v>
      </c>
      <c r="X28" s="473" t="s">
        <v>3978</v>
      </c>
      <c r="Y28" s="132">
        <f t="shared" si="0"/>
        <v>0</v>
      </c>
      <c r="Z28" s="132" t="str">
        <f t="shared" si="1"/>
        <v>0</v>
      </c>
      <c r="AA28" s="372">
        <f t="shared" si="2"/>
        <v>0</v>
      </c>
      <c r="AB28" s="481"/>
      <c r="AC28" s="481"/>
      <c r="AD28" s="482"/>
      <c r="AE28" s="482"/>
      <c r="AF28" s="482"/>
      <c r="AG28" s="482"/>
      <c r="AH28" s="482"/>
    </row>
    <row r="29" spans="1:34" s="473" customFormat="1" ht="12" hidden="1" customHeight="1" x14ac:dyDescent="0.2">
      <c r="A29" s="471"/>
      <c r="B29" s="472"/>
      <c r="C29" s="471"/>
      <c r="D29" s="471" t="s">
        <v>1911</v>
      </c>
      <c r="E29" s="473" t="s">
        <v>5516</v>
      </c>
      <c r="F29" s="474">
        <v>1</v>
      </c>
      <c r="G29" s="131"/>
      <c r="H29" s="473" t="s">
        <v>1561</v>
      </c>
      <c r="I29" s="476"/>
      <c r="K29" s="476"/>
      <c r="L29" s="477" t="s">
        <v>1616</v>
      </c>
      <c r="M29" s="473" t="s">
        <v>4379</v>
      </c>
      <c r="O29" s="478" t="s">
        <v>1892</v>
      </c>
      <c r="P29" s="131"/>
      <c r="Q29" s="471"/>
      <c r="R29" s="472">
        <v>0</v>
      </c>
      <c r="S29" s="479"/>
      <c r="T29" s="562"/>
      <c r="U29" s="473" t="s">
        <v>1887</v>
      </c>
      <c r="V29" s="473" t="s">
        <v>1887</v>
      </c>
      <c r="W29" s="473" t="s">
        <v>3979</v>
      </c>
      <c r="X29" s="473" t="s">
        <v>3978</v>
      </c>
      <c r="Y29" s="132">
        <f t="shared" si="0"/>
        <v>0</v>
      </c>
      <c r="Z29" s="132" t="str">
        <f t="shared" si="1"/>
        <v>0</v>
      </c>
      <c r="AA29" s="372">
        <f t="shared" si="2"/>
        <v>0</v>
      </c>
      <c r="AB29" s="481"/>
      <c r="AC29" s="481"/>
      <c r="AD29" s="482"/>
      <c r="AE29" s="482"/>
      <c r="AF29" s="482"/>
      <c r="AG29" s="482"/>
      <c r="AH29" s="482"/>
    </row>
    <row r="30" spans="1:34" s="473" customFormat="1" ht="12" hidden="1" customHeight="1" x14ac:dyDescent="0.2">
      <c r="A30" s="471"/>
      <c r="B30" s="472"/>
      <c r="C30" s="471"/>
      <c r="D30" s="471" t="s">
        <v>1912</v>
      </c>
      <c r="E30" s="473" t="s">
        <v>5516</v>
      </c>
      <c r="F30" s="474">
        <v>1</v>
      </c>
      <c r="G30" s="131"/>
      <c r="H30" s="473" t="s">
        <v>1561</v>
      </c>
      <c r="I30" s="475"/>
      <c r="K30" s="476"/>
      <c r="L30" s="477" t="s">
        <v>1616</v>
      </c>
      <c r="M30" s="473" t="s">
        <v>4379</v>
      </c>
      <c r="O30" s="478" t="s">
        <v>1892</v>
      </c>
      <c r="P30" s="131"/>
      <c r="Q30" s="471"/>
      <c r="R30" s="472">
        <v>0</v>
      </c>
      <c r="S30" s="479"/>
      <c r="T30" s="562"/>
      <c r="U30" s="473" t="s">
        <v>1887</v>
      </c>
      <c r="V30" s="473" t="s">
        <v>1887</v>
      </c>
      <c r="W30" s="473" t="s">
        <v>3979</v>
      </c>
      <c r="X30" s="473" t="s">
        <v>3978</v>
      </c>
      <c r="Y30" s="132">
        <f t="shared" si="0"/>
        <v>0</v>
      </c>
      <c r="Z30" s="132" t="str">
        <f t="shared" si="1"/>
        <v>0</v>
      </c>
      <c r="AA30" s="372">
        <f t="shared" si="2"/>
        <v>0</v>
      </c>
      <c r="AB30" s="481"/>
      <c r="AC30" s="481"/>
      <c r="AD30" s="482"/>
      <c r="AE30" s="482"/>
      <c r="AF30" s="482"/>
      <c r="AG30" s="482"/>
      <c r="AH30" s="482"/>
    </row>
    <row r="31" spans="1:34" s="473" customFormat="1" ht="12" hidden="1" customHeight="1" x14ac:dyDescent="0.2">
      <c r="A31" s="471"/>
      <c r="B31" s="472"/>
      <c r="C31" s="471"/>
      <c r="D31" s="471" t="s">
        <v>1913</v>
      </c>
      <c r="E31" s="473" t="s">
        <v>5516</v>
      </c>
      <c r="F31" s="474">
        <v>1</v>
      </c>
      <c r="G31" s="131"/>
      <c r="H31" s="473" t="s">
        <v>1561</v>
      </c>
      <c r="I31" s="475"/>
      <c r="K31" s="476"/>
      <c r="L31" s="477" t="s">
        <v>1616</v>
      </c>
      <c r="M31" s="473" t="s">
        <v>4379</v>
      </c>
      <c r="O31" s="478" t="s">
        <v>1892</v>
      </c>
      <c r="P31" s="131"/>
      <c r="Q31" s="471"/>
      <c r="R31" s="472">
        <v>0</v>
      </c>
      <c r="S31" s="479"/>
      <c r="T31" s="562"/>
      <c r="U31" s="473" t="s">
        <v>1887</v>
      </c>
      <c r="V31" s="473" t="s">
        <v>1887</v>
      </c>
      <c r="W31" s="473" t="s">
        <v>3979</v>
      </c>
      <c r="X31" s="473" t="s">
        <v>3978</v>
      </c>
      <c r="Y31" s="132">
        <f t="shared" si="0"/>
        <v>0</v>
      </c>
      <c r="Z31" s="132" t="str">
        <f t="shared" si="1"/>
        <v>0</v>
      </c>
      <c r="AA31" s="372">
        <f t="shared" si="2"/>
        <v>0</v>
      </c>
      <c r="AB31" s="481"/>
      <c r="AC31" s="481"/>
      <c r="AD31" s="482"/>
      <c r="AE31" s="482"/>
      <c r="AF31" s="482"/>
      <c r="AG31" s="482"/>
      <c r="AH31" s="482"/>
    </row>
    <row r="32" spans="1:34" s="473" customFormat="1" ht="12" hidden="1" customHeight="1" x14ac:dyDescent="0.2">
      <c r="A32" s="471"/>
      <c r="B32" s="472"/>
      <c r="C32" s="471"/>
      <c r="D32" s="471" t="s">
        <v>1914</v>
      </c>
      <c r="E32" s="473" t="s">
        <v>5516</v>
      </c>
      <c r="F32" s="474">
        <v>1</v>
      </c>
      <c r="G32" s="131"/>
      <c r="H32" s="473" t="s">
        <v>1561</v>
      </c>
      <c r="I32" s="475"/>
      <c r="K32" s="476"/>
      <c r="L32" s="477" t="s">
        <v>1616</v>
      </c>
      <c r="M32" s="473" t="s">
        <v>4379</v>
      </c>
      <c r="O32" s="478" t="s">
        <v>1892</v>
      </c>
      <c r="P32" s="131"/>
      <c r="Q32" s="471"/>
      <c r="R32" s="472">
        <v>0</v>
      </c>
      <c r="S32" s="479"/>
      <c r="T32" s="562"/>
      <c r="U32" s="473" t="s">
        <v>1887</v>
      </c>
      <c r="V32" s="473" t="s">
        <v>1887</v>
      </c>
      <c r="W32" s="473" t="s">
        <v>3979</v>
      </c>
      <c r="X32" s="473" t="s">
        <v>3978</v>
      </c>
      <c r="Y32" s="132">
        <f t="shared" si="0"/>
        <v>0</v>
      </c>
      <c r="Z32" s="132" t="str">
        <f t="shared" si="1"/>
        <v>0</v>
      </c>
      <c r="AA32" s="372">
        <f t="shared" si="2"/>
        <v>0</v>
      </c>
      <c r="AB32" s="484"/>
      <c r="AC32" s="481"/>
      <c r="AD32" s="482"/>
      <c r="AE32" s="482"/>
      <c r="AF32" s="482"/>
      <c r="AG32" s="482"/>
      <c r="AH32" s="482"/>
    </row>
    <row r="33" spans="1:34" s="473" customFormat="1" ht="12" hidden="1" customHeight="1" x14ac:dyDescent="0.2">
      <c r="A33" s="471"/>
      <c r="B33" s="472"/>
      <c r="C33" s="471"/>
      <c r="D33" s="471" t="s">
        <v>1915</v>
      </c>
      <c r="E33" s="473" t="s">
        <v>5516</v>
      </c>
      <c r="F33" s="474">
        <v>1</v>
      </c>
      <c r="G33" s="131"/>
      <c r="H33" s="473" t="s">
        <v>1561</v>
      </c>
      <c r="I33" s="475"/>
      <c r="K33" s="476"/>
      <c r="L33" s="477" t="s">
        <v>1616</v>
      </c>
      <c r="M33" s="473" t="s">
        <v>4379</v>
      </c>
      <c r="O33" s="478" t="s">
        <v>1892</v>
      </c>
      <c r="P33" s="131"/>
      <c r="Q33" s="471"/>
      <c r="R33" s="472">
        <v>0</v>
      </c>
      <c r="S33" s="479"/>
      <c r="T33" s="562"/>
      <c r="U33" s="473" t="s">
        <v>1887</v>
      </c>
      <c r="V33" s="473" t="s">
        <v>1887</v>
      </c>
      <c r="W33" s="473" t="s">
        <v>3979</v>
      </c>
      <c r="X33" s="473" t="s">
        <v>3978</v>
      </c>
      <c r="Y33" s="132">
        <f t="shared" si="0"/>
        <v>0</v>
      </c>
      <c r="Z33" s="132" t="str">
        <f t="shared" si="1"/>
        <v>0</v>
      </c>
      <c r="AA33" s="372">
        <f t="shared" si="2"/>
        <v>0</v>
      </c>
      <c r="AB33" s="484"/>
      <c r="AC33" s="481"/>
      <c r="AD33" s="482"/>
      <c r="AE33" s="482"/>
      <c r="AF33" s="482"/>
      <c r="AG33" s="482"/>
      <c r="AH33" s="482"/>
    </row>
    <row r="34" spans="1:34" s="502" customFormat="1" ht="12" hidden="1" customHeight="1" x14ac:dyDescent="0.2">
      <c r="A34" s="506"/>
      <c r="B34" s="741"/>
      <c r="C34" s="506"/>
      <c r="D34" s="506"/>
      <c r="F34" s="495"/>
      <c r="G34" s="742"/>
      <c r="H34" s="743"/>
      <c r="I34" s="581"/>
      <c r="K34" s="553"/>
      <c r="L34" s="583"/>
      <c r="O34" s="503"/>
      <c r="P34" s="581"/>
      <c r="Q34" s="506"/>
      <c r="R34" s="741"/>
      <c r="S34" s="744"/>
      <c r="T34" s="745"/>
      <c r="Y34" s="132">
        <f t="shared" si="0"/>
        <v>0</v>
      </c>
      <c r="Z34" s="132" t="str">
        <f t="shared" si="1"/>
        <v>0</v>
      </c>
      <c r="AA34" s="372" t="str">
        <f t="shared" si="2"/>
        <v>0</v>
      </c>
      <c r="AB34" s="747"/>
      <c r="AC34" s="718"/>
      <c r="AD34" s="719"/>
      <c r="AE34" s="719"/>
      <c r="AF34" s="719"/>
      <c r="AG34" s="719"/>
      <c r="AH34" s="719"/>
    </row>
    <row r="35" spans="1:34" s="502" customFormat="1" ht="12" hidden="1" customHeight="1" x14ac:dyDescent="0.2">
      <c r="A35" s="745"/>
      <c r="B35" s="752"/>
      <c r="C35" s="745"/>
      <c r="D35" s="506" t="s">
        <v>3442</v>
      </c>
      <c r="E35" s="502" t="s">
        <v>5516</v>
      </c>
      <c r="F35" s="495">
        <v>1</v>
      </c>
      <c r="G35" s="742"/>
      <c r="H35" s="743" t="s">
        <v>1561</v>
      </c>
      <c r="I35" s="581"/>
      <c r="J35" s="743"/>
      <c r="K35" s="553"/>
      <c r="L35" s="583" t="s">
        <v>1616</v>
      </c>
      <c r="M35" s="495" t="s">
        <v>4379</v>
      </c>
      <c r="N35" s="743"/>
      <c r="O35" s="502" t="s">
        <v>2260</v>
      </c>
      <c r="P35" s="742"/>
      <c r="Q35" s="493" t="s">
        <v>719</v>
      </c>
      <c r="R35" s="585">
        <v>0</v>
      </c>
      <c r="S35" s="744">
        <v>25141</v>
      </c>
      <c r="T35" s="493"/>
      <c r="U35" s="502" t="s">
        <v>1887</v>
      </c>
      <c r="V35" s="502" t="s">
        <v>1887</v>
      </c>
      <c r="W35" s="502" t="s">
        <v>3979</v>
      </c>
      <c r="X35" s="502" t="s">
        <v>3978</v>
      </c>
      <c r="Y35" s="132">
        <f t="shared" si="0"/>
        <v>0</v>
      </c>
      <c r="Z35" s="132" t="str">
        <f t="shared" si="1"/>
        <v>0</v>
      </c>
      <c r="AA35" s="372">
        <f t="shared" si="2"/>
        <v>0</v>
      </c>
      <c r="AB35" s="747"/>
      <c r="AC35" s="718"/>
      <c r="AD35" s="719"/>
      <c r="AE35" s="719"/>
      <c r="AF35" s="719"/>
      <c r="AG35" s="719"/>
      <c r="AH35" s="719"/>
    </row>
    <row r="36" spans="1:34" s="502" customFormat="1" ht="12" hidden="1" customHeight="1" x14ac:dyDescent="0.2">
      <c r="A36" s="745"/>
      <c r="B36" s="752"/>
      <c r="C36" s="745"/>
      <c r="D36" s="506" t="s">
        <v>1893</v>
      </c>
      <c r="E36" s="502" t="s">
        <v>5516</v>
      </c>
      <c r="F36" s="495">
        <v>1</v>
      </c>
      <c r="G36" s="742"/>
      <c r="H36" s="743" t="s">
        <v>1561</v>
      </c>
      <c r="I36" s="581"/>
      <c r="J36" s="743"/>
      <c r="K36" s="553"/>
      <c r="L36" s="583" t="s">
        <v>1616</v>
      </c>
      <c r="M36" s="495" t="s">
        <v>4379</v>
      </c>
      <c r="N36" s="743"/>
      <c r="O36" s="502" t="s">
        <v>2260</v>
      </c>
      <c r="P36" s="742"/>
      <c r="Q36" s="493" t="s">
        <v>719</v>
      </c>
      <c r="R36" s="585">
        <v>0</v>
      </c>
      <c r="S36" s="744">
        <v>25141</v>
      </c>
      <c r="T36" s="493"/>
      <c r="U36" s="502" t="s">
        <v>1887</v>
      </c>
      <c r="V36" s="502" t="s">
        <v>1887</v>
      </c>
      <c r="W36" s="502" t="s">
        <v>3979</v>
      </c>
      <c r="X36" s="502" t="s">
        <v>3978</v>
      </c>
      <c r="Y36" s="132">
        <f t="shared" si="0"/>
        <v>0</v>
      </c>
      <c r="Z36" s="132" t="str">
        <f t="shared" si="1"/>
        <v>0</v>
      </c>
      <c r="AA36" s="372">
        <f t="shared" si="2"/>
        <v>0</v>
      </c>
      <c r="AB36" s="747"/>
      <c r="AC36" s="718"/>
      <c r="AD36" s="719"/>
      <c r="AE36" s="719"/>
      <c r="AF36" s="719"/>
      <c r="AG36" s="719"/>
      <c r="AH36" s="719"/>
    </row>
    <row r="37" spans="1:34" s="502" customFormat="1" ht="12" hidden="1" customHeight="1" x14ac:dyDescent="0.2">
      <c r="A37" s="745"/>
      <c r="B37" s="752"/>
      <c r="C37" s="745"/>
      <c r="D37" s="506" t="s">
        <v>1894</v>
      </c>
      <c r="E37" s="502" t="s">
        <v>5516</v>
      </c>
      <c r="F37" s="495">
        <v>1</v>
      </c>
      <c r="G37" s="742"/>
      <c r="H37" s="743" t="s">
        <v>1561</v>
      </c>
      <c r="I37" s="581"/>
      <c r="J37" s="743"/>
      <c r="K37" s="553"/>
      <c r="L37" s="583" t="s">
        <v>1616</v>
      </c>
      <c r="M37" s="495" t="s">
        <v>4379</v>
      </c>
      <c r="N37" s="743"/>
      <c r="O37" s="502" t="s">
        <v>2260</v>
      </c>
      <c r="P37" s="742"/>
      <c r="Q37" s="493" t="s">
        <v>719</v>
      </c>
      <c r="R37" s="585">
        <v>0</v>
      </c>
      <c r="S37" s="744">
        <v>25141</v>
      </c>
      <c r="T37" s="493"/>
      <c r="U37" s="502" t="s">
        <v>1887</v>
      </c>
      <c r="V37" s="502" t="s">
        <v>1887</v>
      </c>
      <c r="W37" s="502" t="s">
        <v>3979</v>
      </c>
      <c r="X37" s="502" t="s">
        <v>3978</v>
      </c>
      <c r="Y37" s="132">
        <f t="shared" si="0"/>
        <v>0</v>
      </c>
      <c r="Z37" s="132" t="str">
        <f t="shared" si="1"/>
        <v>0</v>
      </c>
      <c r="AA37" s="372">
        <f t="shared" si="2"/>
        <v>0</v>
      </c>
      <c r="AB37" s="747"/>
      <c r="AC37" s="718"/>
      <c r="AD37" s="719"/>
      <c r="AE37" s="719"/>
      <c r="AF37" s="719"/>
      <c r="AG37" s="719"/>
      <c r="AH37" s="719"/>
    </row>
    <row r="38" spans="1:34" s="502" customFormat="1" ht="12" hidden="1" customHeight="1" x14ac:dyDescent="0.2">
      <c r="A38" s="745"/>
      <c r="B38" s="752"/>
      <c r="C38" s="745"/>
      <c r="D38" s="506" t="s">
        <v>1895</v>
      </c>
      <c r="E38" s="502" t="s">
        <v>5516</v>
      </c>
      <c r="F38" s="495">
        <v>1</v>
      </c>
      <c r="G38" s="742"/>
      <c r="H38" s="743" t="s">
        <v>1561</v>
      </c>
      <c r="I38" s="581"/>
      <c r="J38" s="743"/>
      <c r="K38" s="553"/>
      <c r="L38" s="583" t="s">
        <v>1616</v>
      </c>
      <c r="M38" s="495" t="s">
        <v>4379</v>
      </c>
      <c r="N38" s="743"/>
      <c r="O38" s="502" t="s">
        <v>2260</v>
      </c>
      <c r="P38" s="742"/>
      <c r="Q38" s="493" t="s">
        <v>719</v>
      </c>
      <c r="R38" s="585">
        <v>0</v>
      </c>
      <c r="S38" s="744">
        <v>25141</v>
      </c>
      <c r="T38" s="493"/>
      <c r="U38" s="502" t="s">
        <v>1887</v>
      </c>
      <c r="V38" s="502" t="s">
        <v>1887</v>
      </c>
      <c r="W38" s="502" t="s">
        <v>3979</v>
      </c>
      <c r="X38" s="502" t="s">
        <v>3978</v>
      </c>
      <c r="Y38" s="132">
        <f t="shared" si="0"/>
        <v>0</v>
      </c>
      <c r="Z38" s="132" t="str">
        <f t="shared" si="1"/>
        <v>0</v>
      </c>
      <c r="AA38" s="372">
        <f t="shared" si="2"/>
        <v>0</v>
      </c>
      <c r="AB38" s="747"/>
      <c r="AC38" s="718"/>
      <c r="AD38" s="719"/>
      <c r="AE38" s="719"/>
      <c r="AF38" s="719"/>
      <c r="AG38" s="719"/>
      <c r="AH38" s="719"/>
    </row>
    <row r="39" spans="1:34" s="502" customFormat="1" ht="12" hidden="1" customHeight="1" x14ac:dyDescent="0.2">
      <c r="A39" s="745"/>
      <c r="B39" s="752"/>
      <c r="C39" s="745"/>
      <c r="D39" s="506" t="s">
        <v>1896</v>
      </c>
      <c r="E39" s="502" t="s">
        <v>5516</v>
      </c>
      <c r="F39" s="495">
        <v>1</v>
      </c>
      <c r="G39" s="742"/>
      <c r="H39" s="743" t="s">
        <v>1561</v>
      </c>
      <c r="I39" s="581"/>
      <c r="J39" s="743"/>
      <c r="K39" s="553"/>
      <c r="L39" s="583" t="s">
        <v>1616</v>
      </c>
      <c r="M39" s="495" t="s">
        <v>4379</v>
      </c>
      <c r="N39" s="743"/>
      <c r="O39" s="502" t="s">
        <v>2260</v>
      </c>
      <c r="P39" s="742"/>
      <c r="Q39" s="493" t="s">
        <v>719</v>
      </c>
      <c r="R39" s="585">
        <v>0</v>
      </c>
      <c r="S39" s="744">
        <v>25141</v>
      </c>
      <c r="T39" s="493"/>
      <c r="U39" s="502" t="s">
        <v>1887</v>
      </c>
      <c r="V39" s="502" t="s">
        <v>1887</v>
      </c>
      <c r="W39" s="502" t="s">
        <v>3979</v>
      </c>
      <c r="X39" s="502" t="s">
        <v>3978</v>
      </c>
      <c r="Y39" s="132">
        <f t="shared" si="0"/>
        <v>0</v>
      </c>
      <c r="Z39" s="132" t="str">
        <f t="shared" si="1"/>
        <v>0</v>
      </c>
      <c r="AA39" s="372">
        <f t="shared" si="2"/>
        <v>0</v>
      </c>
      <c r="AB39" s="747"/>
      <c r="AC39" s="718"/>
      <c r="AD39" s="719"/>
      <c r="AE39" s="719"/>
      <c r="AF39" s="719"/>
      <c r="AG39" s="719"/>
      <c r="AH39" s="719"/>
    </row>
    <row r="40" spans="1:34" s="502" customFormat="1" ht="12" hidden="1" customHeight="1" x14ac:dyDescent="0.2">
      <c r="A40" s="745"/>
      <c r="B40" s="752"/>
      <c r="C40" s="745"/>
      <c r="D40" s="506" t="s">
        <v>1897</v>
      </c>
      <c r="E40" s="502" t="s">
        <v>5516</v>
      </c>
      <c r="F40" s="495">
        <v>1</v>
      </c>
      <c r="G40" s="742"/>
      <c r="H40" s="743" t="s">
        <v>1561</v>
      </c>
      <c r="I40" s="581"/>
      <c r="J40" s="743"/>
      <c r="K40" s="553"/>
      <c r="L40" s="583" t="s">
        <v>1616</v>
      </c>
      <c r="M40" s="495" t="s">
        <v>4379</v>
      </c>
      <c r="N40" s="743"/>
      <c r="O40" s="502" t="s">
        <v>2260</v>
      </c>
      <c r="P40" s="742"/>
      <c r="Q40" s="493" t="s">
        <v>719</v>
      </c>
      <c r="R40" s="585">
        <v>0</v>
      </c>
      <c r="S40" s="744">
        <v>25141</v>
      </c>
      <c r="T40" s="493"/>
      <c r="U40" s="502" t="s">
        <v>1887</v>
      </c>
      <c r="V40" s="502" t="s">
        <v>1887</v>
      </c>
      <c r="W40" s="502" t="s">
        <v>3979</v>
      </c>
      <c r="X40" s="502" t="s">
        <v>3978</v>
      </c>
      <c r="Y40" s="132">
        <f t="shared" si="0"/>
        <v>0</v>
      </c>
      <c r="Z40" s="132" t="str">
        <f t="shared" si="1"/>
        <v>0</v>
      </c>
      <c r="AA40" s="372">
        <f t="shared" si="2"/>
        <v>0</v>
      </c>
      <c r="AB40" s="747"/>
      <c r="AC40" s="718"/>
      <c r="AD40" s="719"/>
      <c r="AE40" s="719"/>
      <c r="AF40" s="719"/>
      <c r="AG40" s="719"/>
      <c r="AH40" s="719"/>
    </row>
    <row r="41" spans="1:34" s="502" customFormat="1" ht="12" hidden="1" customHeight="1" x14ac:dyDescent="0.2">
      <c r="A41" s="745"/>
      <c r="B41" s="752"/>
      <c r="C41" s="745"/>
      <c r="D41" s="506" t="s">
        <v>1898</v>
      </c>
      <c r="E41" s="502" t="s">
        <v>5516</v>
      </c>
      <c r="F41" s="495">
        <v>1</v>
      </c>
      <c r="G41" s="742"/>
      <c r="H41" s="743" t="s">
        <v>1561</v>
      </c>
      <c r="I41" s="581"/>
      <c r="J41" s="743"/>
      <c r="K41" s="553"/>
      <c r="L41" s="583" t="s">
        <v>1616</v>
      </c>
      <c r="M41" s="495" t="s">
        <v>4379</v>
      </c>
      <c r="N41" s="743"/>
      <c r="O41" s="502" t="s">
        <v>2260</v>
      </c>
      <c r="P41" s="742"/>
      <c r="Q41" s="493" t="s">
        <v>719</v>
      </c>
      <c r="R41" s="585">
        <v>0</v>
      </c>
      <c r="S41" s="744">
        <v>25141</v>
      </c>
      <c r="T41" s="493"/>
      <c r="U41" s="502" t="s">
        <v>1887</v>
      </c>
      <c r="V41" s="502" t="s">
        <v>1887</v>
      </c>
      <c r="W41" s="502" t="s">
        <v>3979</v>
      </c>
      <c r="X41" s="502" t="s">
        <v>3978</v>
      </c>
      <c r="Y41" s="132">
        <f t="shared" si="0"/>
        <v>0</v>
      </c>
      <c r="Z41" s="132" t="str">
        <f t="shared" si="1"/>
        <v>0</v>
      </c>
      <c r="AA41" s="372">
        <f t="shared" si="2"/>
        <v>0</v>
      </c>
      <c r="AB41" s="747"/>
      <c r="AC41" s="718"/>
      <c r="AD41" s="719"/>
      <c r="AE41" s="719"/>
      <c r="AF41" s="719"/>
      <c r="AG41" s="719"/>
      <c r="AH41" s="719"/>
    </row>
    <row r="42" spans="1:34" s="502" customFormat="1" ht="12" hidden="1" customHeight="1" x14ac:dyDescent="0.2">
      <c r="A42" s="745"/>
      <c r="B42" s="752"/>
      <c r="C42" s="745"/>
      <c r="D42" s="506" t="s">
        <v>1899</v>
      </c>
      <c r="E42" s="502" t="s">
        <v>5516</v>
      </c>
      <c r="F42" s="495">
        <v>1</v>
      </c>
      <c r="G42" s="742"/>
      <c r="H42" s="743" t="s">
        <v>1561</v>
      </c>
      <c r="I42" s="581"/>
      <c r="J42" s="743"/>
      <c r="K42" s="553"/>
      <c r="L42" s="583" t="s">
        <v>1616</v>
      </c>
      <c r="M42" s="495" t="s">
        <v>4379</v>
      </c>
      <c r="N42" s="743"/>
      <c r="O42" s="502" t="s">
        <v>2260</v>
      </c>
      <c r="P42" s="742"/>
      <c r="Q42" s="493" t="s">
        <v>719</v>
      </c>
      <c r="R42" s="585">
        <v>0</v>
      </c>
      <c r="S42" s="744">
        <v>25141</v>
      </c>
      <c r="T42" s="493"/>
      <c r="U42" s="502" t="s">
        <v>1887</v>
      </c>
      <c r="V42" s="502" t="s">
        <v>1887</v>
      </c>
      <c r="W42" s="502" t="s">
        <v>3979</v>
      </c>
      <c r="X42" s="502" t="s">
        <v>3978</v>
      </c>
      <c r="Y42" s="132">
        <f t="shared" si="0"/>
        <v>0</v>
      </c>
      <c r="Z42" s="132" t="str">
        <f t="shared" si="1"/>
        <v>0</v>
      </c>
      <c r="AA42" s="372">
        <f t="shared" si="2"/>
        <v>0</v>
      </c>
      <c r="AB42" s="747"/>
      <c r="AC42" s="718"/>
      <c r="AD42" s="719"/>
      <c r="AE42" s="719"/>
      <c r="AF42" s="719"/>
      <c r="AG42" s="719"/>
      <c r="AH42" s="719"/>
    </row>
    <row r="43" spans="1:34" s="502" customFormat="1" ht="12" hidden="1" customHeight="1" x14ac:dyDescent="0.2">
      <c r="A43" s="745"/>
      <c r="B43" s="752"/>
      <c r="C43" s="745"/>
      <c r="D43" s="506" t="s">
        <v>1900</v>
      </c>
      <c r="E43" s="502" t="s">
        <v>5516</v>
      </c>
      <c r="F43" s="495">
        <v>1</v>
      </c>
      <c r="G43" s="742"/>
      <c r="H43" s="743" t="s">
        <v>1561</v>
      </c>
      <c r="I43" s="581"/>
      <c r="J43" s="743"/>
      <c r="K43" s="553"/>
      <c r="L43" s="583" t="s">
        <v>1616</v>
      </c>
      <c r="M43" s="495" t="s">
        <v>4379</v>
      </c>
      <c r="N43" s="743"/>
      <c r="O43" s="502" t="s">
        <v>2260</v>
      </c>
      <c r="P43" s="742"/>
      <c r="Q43" s="493" t="s">
        <v>719</v>
      </c>
      <c r="R43" s="585">
        <v>0</v>
      </c>
      <c r="S43" s="744">
        <v>25141</v>
      </c>
      <c r="T43" s="493"/>
      <c r="U43" s="502" t="s">
        <v>1887</v>
      </c>
      <c r="V43" s="502" t="s">
        <v>1887</v>
      </c>
      <c r="W43" s="502" t="s">
        <v>3979</v>
      </c>
      <c r="X43" s="502" t="s">
        <v>3978</v>
      </c>
      <c r="Y43" s="132">
        <f t="shared" si="0"/>
        <v>0</v>
      </c>
      <c r="Z43" s="132" t="str">
        <f t="shared" si="1"/>
        <v>0</v>
      </c>
      <c r="AA43" s="372">
        <f t="shared" si="2"/>
        <v>0</v>
      </c>
      <c r="AB43" s="747"/>
      <c r="AC43" s="718"/>
      <c r="AD43" s="719"/>
      <c r="AE43" s="719"/>
      <c r="AF43" s="719"/>
      <c r="AG43" s="719"/>
      <c r="AH43" s="719"/>
    </row>
    <row r="44" spans="1:34" s="502" customFormat="1" ht="12" hidden="1" customHeight="1" x14ac:dyDescent="0.2">
      <c r="A44" s="745"/>
      <c r="B44" s="752"/>
      <c r="C44" s="745"/>
      <c r="D44" s="506" t="s">
        <v>1901</v>
      </c>
      <c r="E44" s="502" t="s">
        <v>5516</v>
      </c>
      <c r="F44" s="495">
        <v>1</v>
      </c>
      <c r="G44" s="742"/>
      <c r="H44" s="743" t="s">
        <v>1561</v>
      </c>
      <c r="I44" s="581"/>
      <c r="J44" s="743"/>
      <c r="K44" s="553"/>
      <c r="L44" s="583" t="s">
        <v>1616</v>
      </c>
      <c r="M44" s="495" t="s">
        <v>4379</v>
      </c>
      <c r="N44" s="743"/>
      <c r="O44" s="502" t="s">
        <v>2260</v>
      </c>
      <c r="P44" s="742"/>
      <c r="Q44" s="493" t="s">
        <v>719</v>
      </c>
      <c r="R44" s="585">
        <v>0</v>
      </c>
      <c r="S44" s="744">
        <v>25141</v>
      </c>
      <c r="T44" s="493"/>
      <c r="U44" s="502" t="s">
        <v>1887</v>
      </c>
      <c r="V44" s="502" t="s">
        <v>1887</v>
      </c>
      <c r="W44" s="502" t="s">
        <v>3979</v>
      </c>
      <c r="X44" s="502" t="s">
        <v>3978</v>
      </c>
      <c r="Y44" s="132">
        <f t="shared" si="0"/>
        <v>0</v>
      </c>
      <c r="Z44" s="132" t="str">
        <f t="shared" si="1"/>
        <v>0</v>
      </c>
      <c r="AA44" s="372">
        <f t="shared" si="2"/>
        <v>0</v>
      </c>
      <c r="AB44" s="747"/>
      <c r="AC44" s="718"/>
      <c r="AD44" s="719"/>
      <c r="AE44" s="719"/>
      <c r="AF44" s="719"/>
      <c r="AG44" s="719"/>
      <c r="AH44" s="719"/>
    </row>
    <row r="45" spans="1:34" s="502" customFormat="1" ht="12" hidden="1" customHeight="1" x14ac:dyDescent="0.2">
      <c r="A45" s="745"/>
      <c r="B45" s="752"/>
      <c r="C45" s="745"/>
      <c r="D45" s="506" t="s">
        <v>1902</v>
      </c>
      <c r="E45" s="502" t="s">
        <v>5516</v>
      </c>
      <c r="F45" s="495">
        <v>1</v>
      </c>
      <c r="G45" s="742"/>
      <c r="H45" s="743" t="s">
        <v>1561</v>
      </c>
      <c r="I45" s="581"/>
      <c r="J45" s="743"/>
      <c r="K45" s="553"/>
      <c r="L45" s="583" t="s">
        <v>1616</v>
      </c>
      <c r="M45" s="495" t="s">
        <v>4379</v>
      </c>
      <c r="N45" s="743"/>
      <c r="O45" s="502" t="s">
        <v>2260</v>
      </c>
      <c r="P45" s="742"/>
      <c r="Q45" s="493" t="s">
        <v>719</v>
      </c>
      <c r="R45" s="585">
        <v>0</v>
      </c>
      <c r="S45" s="744">
        <v>25141</v>
      </c>
      <c r="T45" s="493"/>
      <c r="U45" s="502" t="s">
        <v>1887</v>
      </c>
      <c r="V45" s="502" t="s">
        <v>1887</v>
      </c>
      <c r="W45" s="502" t="s">
        <v>3979</v>
      </c>
      <c r="X45" s="502" t="s">
        <v>3978</v>
      </c>
      <c r="Y45" s="132">
        <f t="shared" si="0"/>
        <v>0</v>
      </c>
      <c r="Z45" s="132" t="str">
        <f t="shared" si="1"/>
        <v>0</v>
      </c>
      <c r="AA45" s="372">
        <f t="shared" si="2"/>
        <v>0</v>
      </c>
      <c r="AB45" s="747"/>
      <c r="AC45" s="718"/>
      <c r="AD45" s="719"/>
      <c r="AE45" s="719"/>
      <c r="AF45" s="719"/>
      <c r="AG45" s="719"/>
      <c r="AH45" s="719"/>
    </row>
    <row r="46" spans="1:34" s="502" customFormat="1" ht="12" hidden="1" customHeight="1" x14ac:dyDescent="0.2">
      <c r="A46" s="745"/>
      <c r="B46" s="752"/>
      <c r="C46" s="745"/>
      <c r="D46" s="506" t="s">
        <v>1903</v>
      </c>
      <c r="E46" s="502" t="s">
        <v>5516</v>
      </c>
      <c r="F46" s="495">
        <v>1</v>
      </c>
      <c r="G46" s="742"/>
      <c r="H46" s="743" t="s">
        <v>1561</v>
      </c>
      <c r="I46" s="581"/>
      <c r="J46" s="743"/>
      <c r="K46" s="553"/>
      <c r="L46" s="583" t="s">
        <v>1616</v>
      </c>
      <c r="M46" s="495" t="s">
        <v>4379</v>
      </c>
      <c r="N46" s="743"/>
      <c r="O46" s="502" t="s">
        <v>2260</v>
      </c>
      <c r="P46" s="742"/>
      <c r="Q46" s="493" t="s">
        <v>719</v>
      </c>
      <c r="R46" s="585">
        <v>0</v>
      </c>
      <c r="S46" s="744">
        <v>25141</v>
      </c>
      <c r="T46" s="493"/>
      <c r="U46" s="502" t="s">
        <v>1887</v>
      </c>
      <c r="V46" s="502" t="s">
        <v>1887</v>
      </c>
      <c r="W46" s="502" t="s">
        <v>3979</v>
      </c>
      <c r="X46" s="502" t="s">
        <v>3978</v>
      </c>
      <c r="Y46" s="132">
        <f t="shared" si="0"/>
        <v>0</v>
      </c>
      <c r="Z46" s="132" t="str">
        <f t="shared" si="1"/>
        <v>0</v>
      </c>
      <c r="AA46" s="372">
        <f t="shared" si="2"/>
        <v>0</v>
      </c>
      <c r="AB46" s="747"/>
      <c r="AC46" s="718"/>
      <c r="AD46" s="719"/>
      <c r="AE46" s="719"/>
      <c r="AF46" s="719"/>
      <c r="AG46" s="719"/>
      <c r="AH46" s="719"/>
    </row>
    <row r="47" spans="1:34" s="502" customFormat="1" ht="12" hidden="1" customHeight="1" x14ac:dyDescent="0.2">
      <c r="A47" s="745"/>
      <c r="B47" s="752"/>
      <c r="C47" s="745"/>
      <c r="D47" s="506" t="s">
        <v>1904</v>
      </c>
      <c r="E47" s="502" t="s">
        <v>5516</v>
      </c>
      <c r="F47" s="495">
        <v>1</v>
      </c>
      <c r="G47" s="742"/>
      <c r="H47" s="743" t="s">
        <v>1561</v>
      </c>
      <c r="I47" s="581"/>
      <c r="J47" s="743"/>
      <c r="K47" s="553"/>
      <c r="L47" s="583" t="s">
        <v>1616</v>
      </c>
      <c r="M47" s="495" t="s">
        <v>4379</v>
      </c>
      <c r="N47" s="743"/>
      <c r="O47" s="502" t="s">
        <v>2260</v>
      </c>
      <c r="P47" s="742"/>
      <c r="Q47" s="493" t="s">
        <v>719</v>
      </c>
      <c r="R47" s="585">
        <v>0</v>
      </c>
      <c r="S47" s="744">
        <v>25141</v>
      </c>
      <c r="T47" s="493"/>
      <c r="U47" s="502" t="s">
        <v>1887</v>
      </c>
      <c r="V47" s="502" t="s">
        <v>1887</v>
      </c>
      <c r="W47" s="502" t="s">
        <v>3979</v>
      </c>
      <c r="X47" s="502" t="s">
        <v>3978</v>
      </c>
      <c r="Y47" s="132">
        <f t="shared" si="0"/>
        <v>0</v>
      </c>
      <c r="Z47" s="132" t="str">
        <f t="shared" si="1"/>
        <v>0</v>
      </c>
      <c r="AA47" s="372">
        <f t="shared" si="2"/>
        <v>0</v>
      </c>
      <c r="AB47" s="747"/>
      <c r="AC47" s="718"/>
      <c r="AD47" s="719"/>
      <c r="AE47" s="719"/>
      <c r="AF47" s="719"/>
      <c r="AG47" s="719"/>
      <c r="AH47" s="719"/>
    </row>
    <row r="48" spans="1:34" s="502" customFormat="1" ht="12" hidden="1" customHeight="1" x14ac:dyDescent="0.2">
      <c r="A48" s="745"/>
      <c r="B48" s="752"/>
      <c r="C48" s="745"/>
      <c r="D48" s="506" t="s">
        <v>1905</v>
      </c>
      <c r="E48" s="502" t="s">
        <v>5516</v>
      </c>
      <c r="F48" s="495">
        <v>1</v>
      </c>
      <c r="G48" s="742"/>
      <c r="H48" s="743" t="s">
        <v>1561</v>
      </c>
      <c r="I48" s="581"/>
      <c r="J48" s="743"/>
      <c r="K48" s="553"/>
      <c r="L48" s="583" t="s">
        <v>1616</v>
      </c>
      <c r="M48" s="495" t="s">
        <v>4379</v>
      </c>
      <c r="N48" s="743"/>
      <c r="O48" s="502" t="s">
        <v>2260</v>
      </c>
      <c r="P48" s="742"/>
      <c r="Q48" s="493" t="s">
        <v>719</v>
      </c>
      <c r="R48" s="585">
        <v>0</v>
      </c>
      <c r="S48" s="744">
        <v>25141</v>
      </c>
      <c r="T48" s="493"/>
      <c r="U48" s="502" t="s">
        <v>1887</v>
      </c>
      <c r="V48" s="502" t="s">
        <v>1887</v>
      </c>
      <c r="W48" s="502" t="s">
        <v>3979</v>
      </c>
      <c r="X48" s="502" t="s">
        <v>3978</v>
      </c>
      <c r="Y48" s="132">
        <f t="shared" si="0"/>
        <v>0</v>
      </c>
      <c r="Z48" s="132" t="str">
        <f t="shared" si="1"/>
        <v>0</v>
      </c>
      <c r="AA48" s="372">
        <f t="shared" si="2"/>
        <v>0</v>
      </c>
      <c r="AB48" s="747"/>
      <c r="AC48" s="718"/>
      <c r="AD48" s="719"/>
      <c r="AE48" s="719"/>
      <c r="AF48" s="719"/>
      <c r="AG48" s="719"/>
      <c r="AH48" s="719"/>
    </row>
    <row r="49" spans="1:34" s="502" customFormat="1" ht="12" hidden="1" customHeight="1" x14ac:dyDescent="0.2">
      <c r="A49" s="745"/>
      <c r="B49" s="752"/>
      <c r="C49" s="745"/>
      <c r="D49" s="506" t="s">
        <v>1906</v>
      </c>
      <c r="E49" s="743" t="s">
        <v>5516</v>
      </c>
      <c r="F49" s="743">
        <v>1</v>
      </c>
      <c r="G49" s="742"/>
      <c r="H49" s="743"/>
      <c r="I49" s="581"/>
      <c r="J49" s="743"/>
      <c r="K49" s="553"/>
      <c r="L49" s="583" t="s">
        <v>1616</v>
      </c>
      <c r="M49" s="495" t="s">
        <v>4379</v>
      </c>
      <c r="N49" s="743"/>
      <c r="O49" s="502" t="s">
        <v>2260</v>
      </c>
      <c r="P49" s="742"/>
      <c r="Q49" s="493" t="s">
        <v>719</v>
      </c>
      <c r="R49" s="585">
        <v>0</v>
      </c>
      <c r="S49" s="744">
        <v>25141</v>
      </c>
      <c r="T49" s="493"/>
      <c r="U49" s="743" t="s">
        <v>1887</v>
      </c>
      <c r="V49" s="502" t="s">
        <v>1887</v>
      </c>
      <c r="W49" s="502" t="s">
        <v>3979</v>
      </c>
      <c r="X49" s="502" t="s">
        <v>3978</v>
      </c>
      <c r="Y49" s="132">
        <f t="shared" si="0"/>
        <v>0</v>
      </c>
      <c r="Z49" s="132" t="str">
        <f t="shared" si="1"/>
        <v>0</v>
      </c>
      <c r="AA49" s="372">
        <f t="shared" si="2"/>
        <v>0</v>
      </c>
      <c r="AC49" s="720"/>
    </row>
    <row r="50" spans="1:34" s="502" customFormat="1" ht="12" hidden="1" customHeight="1" x14ac:dyDescent="0.2">
      <c r="A50" s="745"/>
      <c r="B50" s="752"/>
      <c r="C50" s="745"/>
      <c r="D50" s="506" t="s">
        <v>1907</v>
      </c>
      <c r="E50" s="743" t="s">
        <v>5516</v>
      </c>
      <c r="F50" s="743">
        <v>1</v>
      </c>
      <c r="G50" s="742"/>
      <c r="H50" s="743"/>
      <c r="I50" s="581"/>
      <c r="J50" s="743"/>
      <c r="K50" s="553"/>
      <c r="L50" s="583" t="s">
        <v>1616</v>
      </c>
      <c r="M50" s="495" t="s">
        <v>4379</v>
      </c>
      <c r="N50" s="743"/>
      <c r="O50" s="502" t="s">
        <v>2260</v>
      </c>
      <c r="P50" s="742"/>
      <c r="Q50" s="493" t="s">
        <v>719</v>
      </c>
      <c r="R50" s="585">
        <v>0</v>
      </c>
      <c r="S50" s="744">
        <v>25141</v>
      </c>
      <c r="T50" s="493"/>
      <c r="U50" s="502" t="s">
        <v>1887</v>
      </c>
      <c r="V50" s="502" t="s">
        <v>1887</v>
      </c>
      <c r="W50" s="502" t="s">
        <v>3979</v>
      </c>
      <c r="X50" s="502" t="s">
        <v>3978</v>
      </c>
      <c r="Y50" s="132">
        <f t="shared" si="0"/>
        <v>0</v>
      </c>
      <c r="Z50" s="132" t="str">
        <f t="shared" si="1"/>
        <v>0</v>
      </c>
      <c r="AA50" s="372">
        <f t="shared" si="2"/>
        <v>0</v>
      </c>
      <c r="AC50" s="720"/>
    </row>
    <row r="51" spans="1:34" s="502" customFormat="1" ht="12" hidden="1" customHeight="1" x14ac:dyDescent="0.2">
      <c r="A51" s="745"/>
      <c r="B51" s="752"/>
      <c r="C51" s="745"/>
      <c r="D51" s="506" t="s">
        <v>1908</v>
      </c>
      <c r="E51" s="743" t="s">
        <v>5516</v>
      </c>
      <c r="F51" s="743">
        <v>1</v>
      </c>
      <c r="G51" s="742"/>
      <c r="H51" s="743"/>
      <c r="I51" s="581"/>
      <c r="J51" s="743"/>
      <c r="K51" s="553"/>
      <c r="L51" s="583" t="s">
        <v>1616</v>
      </c>
      <c r="M51" s="495" t="s">
        <v>4379</v>
      </c>
      <c r="N51" s="743"/>
      <c r="O51" s="502" t="s">
        <v>2260</v>
      </c>
      <c r="P51" s="742"/>
      <c r="Q51" s="493" t="s">
        <v>719</v>
      </c>
      <c r="R51" s="585">
        <v>0</v>
      </c>
      <c r="S51" s="744">
        <v>25141</v>
      </c>
      <c r="T51" s="493"/>
      <c r="U51" s="502" t="s">
        <v>1887</v>
      </c>
      <c r="V51" s="502" t="s">
        <v>1887</v>
      </c>
      <c r="W51" s="502" t="s">
        <v>3979</v>
      </c>
      <c r="X51" s="502" t="s">
        <v>3978</v>
      </c>
      <c r="Y51" s="132">
        <f t="shared" si="0"/>
        <v>0</v>
      </c>
      <c r="Z51" s="132" t="str">
        <f t="shared" si="1"/>
        <v>0</v>
      </c>
      <c r="AA51" s="372">
        <f t="shared" si="2"/>
        <v>0</v>
      </c>
      <c r="AC51" s="720"/>
    </row>
    <row r="52" spans="1:34" s="502" customFormat="1" ht="12" hidden="1" customHeight="1" x14ac:dyDescent="0.2">
      <c r="A52" s="745"/>
      <c r="B52" s="752"/>
      <c r="C52" s="745"/>
      <c r="D52" s="506" t="s">
        <v>1909</v>
      </c>
      <c r="E52" s="743" t="s">
        <v>5516</v>
      </c>
      <c r="F52" s="743">
        <v>1</v>
      </c>
      <c r="G52" s="742"/>
      <c r="H52" s="743"/>
      <c r="I52" s="581"/>
      <c r="J52" s="743"/>
      <c r="K52" s="553"/>
      <c r="L52" s="583" t="s">
        <v>1616</v>
      </c>
      <c r="M52" s="495" t="s">
        <v>4379</v>
      </c>
      <c r="N52" s="743"/>
      <c r="O52" s="502" t="s">
        <v>2260</v>
      </c>
      <c r="P52" s="742"/>
      <c r="Q52" s="493" t="s">
        <v>719</v>
      </c>
      <c r="R52" s="585">
        <v>0</v>
      </c>
      <c r="S52" s="744">
        <v>25141</v>
      </c>
      <c r="T52" s="493"/>
      <c r="U52" s="502" t="s">
        <v>1887</v>
      </c>
      <c r="V52" s="502" t="s">
        <v>1887</v>
      </c>
      <c r="W52" s="502" t="s">
        <v>3979</v>
      </c>
      <c r="X52" s="502" t="s">
        <v>3978</v>
      </c>
      <c r="Y52" s="132">
        <f t="shared" si="0"/>
        <v>0</v>
      </c>
      <c r="Z52" s="132" t="str">
        <f t="shared" si="1"/>
        <v>0</v>
      </c>
      <c r="AA52" s="372">
        <f t="shared" si="2"/>
        <v>0</v>
      </c>
      <c r="AC52" s="720"/>
    </row>
    <row r="53" spans="1:34" s="502" customFormat="1" ht="12" hidden="1" customHeight="1" x14ac:dyDescent="0.2">
      <c r="A53" s="745"/>
      <c r="B53" s="752"/>
      <c r="C53" s="745"/>
      <c r="D53" s="506" t="s">
        <v>1910</v>
      </c>
      <c r="E53" s="743" t="s">
        <v>5516</v>
      </c>
      <c r="F53" s="743">
        <v>1</v>
      </c>
      <c r="G53" s="742"/>
      <c r="H53" s="743"/>
      <c r="I53" s="581"/>
      <c r="J53" s="743"/>
      <c r="K53" s="553"/>
      <c r="L53" s="583" t="s">
        <v>1616</v>
      </c>
      <c r="M53" s="495" t="s">
        <v>4379</v>
      </c>
      <c r="N53" s="743"/>
      <c r="O53" s="502" t="s">
        <v>2260</v>
      </c>
      <c r="P53" s="742"/>
      <c r="Q53" s="493" t="s">
        <v>719</v>
      </c>
      <c r="R53" s="585">
        <v>0</v>
      </c>
      <c r="S53" s="744">
        <v>25141</v>
      </c>
      <c r="T53" s="493"/>
      <c r="U53" s="502" t="s">
        <v>1887</v>
      </c>
      <c r="V53" s="502" t="s">
        <v>1887</v>
      </c>
      <c r="W53" s="502" t="s">
        <v>3979</v>
      </c>
      <c r="X53" s="502" t="s">
        <v>3978</v>
      </c>
      <c r="Y53" s="132">
        <f t="shared" si="0"/>
        <v>0</v>
      </c>
      <c r="Z53" s="132" t="str">
        <f t="shared" si="1"/>
        <v>0</v>
      </c>
      <c r="AA53" s="372">
        <f t="shared" si="2"/>
        <v>0</v>
      </c>
      <c r="AC53" s="720"/>
    </row>
    <row r="54" spans="1:34" s="502" customFormat="1" ht="12" hidden="1" customHeight="1" x14ac:dyDescent="0.2">
      <c r="A54" s="745"/>
      <c r="B54" s="752"/>
      <c r="C54" s="745"/>
      <c r="D54" s="506" t="s">
        <v>1911</v>
      </c>
      <c r="E54" s="743" t="s">
        <v>5516</v>
      </c>
      <c r="F54" s="743">
        <v>1</v>
      </c>
      <c r="G54" s="742"/>
      <c r="H54" s="743"/>
      <c r="I54" s="581"/>
      <c r="J54" s="743"/>
      <c r="K54" s="553"/>
      <c r="L54" s="583" t="s">
        <v>1616</v>
      </c>
      <c r="M54" s="495" t="s">
        <v>4379</v>
      </c>
      <c r="N54" s="743"/>
      <c r="O54" s="502" t="s">
        <v>2260</v>
      </c>
      <c r="P54" s="742"/>
      <c r="Q54" s="493" t="s">
        <v>719</v>
      </c>
      <c r="R54" s="585">
        <v>0</v>
      </c>
      <c r="S54" s="744">
        <v>25141</v>
      </c>
      <c r="T54" s="493"/>
      <c r="U54" s="502" t="s">
        <v>1887</v>
      </c>
      <c r="V54" s="502" t="s">
        <v>1887</v>
      </c>
      <c r="W54" s="502" t="s">
        <v>3979</v>
      </c>
      <c r="X54" s="502" t="s">
        <v>3978</v>
      </c>
      <c r="Y54" s="132">
        <f t="shared" si="0"/>
        <v>0</v>
      </c>
      <c r="Z54" s="132" t="str">
        <f t="shared" si="1"/>
        <v>0</v>
      </c>
      <c r="AA54" s="372">
        <f t="shared" si="2"/>
        <v>0</v>
      </c>
      <c r="AC54" s="720"/>
    </row>
    <row r="55" spans="1:34" s="502" customFormat="1" ht="12" hidden="1" customHeight="1" x14ac:dyDescent="0.2">
      <c r="A55" s="745"/>
      <c r="B55" s="752"/>
      <c r="C55" s="745"/>
      <c r="D55" s="506" t="s">
        <v>1912</v>
      </c>
      <c r="E55" s="502" t="s">
        <v>5516</v>
      </c>
      <c r="F55" s="495">
        <v>1</v>
      </c>
      <c r="G55" s="742"/>
      <c r="H55" s="743" t="s">
        <v>1561</v>
      </c>
      <c r="I55" s="581"/>
      <c r="J55" s="743"/>
      <c r="K55" s="553"/>
      <c r="L55" s="583" t="s">
        <v>1616</v>
      </c>
      <c r="M55" s="495" t="s">
        <v>4379</v>
      </c>
      <c r="N55" s="743"/>
      <c r="O55" s="502" t="s">
        <v>2260</v>
      </c>
      <c r="P55" s="742"/>
      <c r="Q55" s="493" t="s">
        <v>719</v>
      </c>
      <c r="R55" s="585">
        <v>0</v>
      </c>
      <c r="S55" s="744">
        <v>25141</v>
      </c>
      <c r="T55" s="493"/>
      <c r="U55" s="502" t="s">
        <v>1887</v>
      </c>
      <c r="V55" s="502" t="s">
        <v>1887</v>
      </c>
      <c r="W55" s="502" t="s">
        <v>3979</v>
      </c>
      <c r="X55" s="502" t="s">
        <v>3978</v>
      </c>
      <c r="Y55" s="132">
        <f t="shared" si="0"/>
        <v>0</v>
      </c>
      <c r="Z55" s="132" t="str">
        <f t="shared" si="1"/>
        <v>0</v>
      </c>
      <c r="AA55" s="372">
        <f t="shared" si="2"/>
        <v>0</v>
      </c>
      <c r="AB55" s="718"/>
      <c r="AC55" s="718"/>
      <c r="AD55" s="719"/>
      <c r="AE55" s="719"/>
      <c r="AF55" s="719"/>
      <c r="AG55" s="719"/>
      <c r="AH55" s="719"/>
    </row>
    <row r="56" spans="1:34" s="502" customFormat="1" ht="12" hidden="1" customHeight="1" x14ac:dyDescent="0.2">
      <c r="A56" s="745"/>
      <c r="B56" s="752"/>
      <c r="C56" s="745"/>
      <c r="D56" s="506" t="s">
        <v>1913</v>
      </c>
      <c r="E56" s="502" t="s">
        <v>5516</v>
      </c>
      <c r="F56" s="495">
        <v>1</v>
      </c>
      <c r="G56" s="742"/>
      <c r="H56" s="743" t="s">
        <v>1561</v>
      </c>
      <c r="I56" s="581"/>
      <c r="J56" s="743"/>
      <c r="K56" s="553"/>
      <c r="L56" s="583" t="s">
        <v>1616</v>
      </c>
      <c r="M56" s="495" t="s">
        <v>4379</v>
      </c>
      <c r="N56" s="743"/>
      <c r="O56" s="502" t="s">
        <v>2260</v>
      </c>
      <c r="P56" s="742"/>
      <c r="Q56" s="493" t="s">
        <v>719</v>
      </c>
      <c r="R56" s="585">
        <v>0</v>
      </c>
      <c r="S56" s="744">
        <v>25141</v>
      </c>
      <c r="T56" s="493"/>
      <c r="U56" s="502" t="s">
        <v>1887</v>
      </c>
      <c r="V56" s="502" t="s">
        <v>1887</v>
      </c>
      <c r="W56" s="502" t="s">
        <v>3979</v>
      </c>
      <c r="X56" s="502" t="s">
        <v>3978</v>
      </c>
      <c r="Y56" s="132">
        <f t="shared" si="0"/>
        <v>0</v>
      </c>
      <c r="Z56" s="132" t="str">
        <f t="shared" si="1"/>
        <v>0</v>
      </c>
      <c r="AA56" s="372">
        <f t="shared" si="2"/>
        <v>0</v>
      </c>
      <c r="AB56" s="718"/>
      <c r="AC56" s="718"/>
      <c r="AD56" s="719"/>
      <c r="AE56" s="719"/>
      <c r="AF56" s="719"/>
      <c r="AG56" s="719"/>
      <c r="AH56" s="719"/>
    </row>
    <row r="57" spans="1:34" s="502" customFormat="1" ht="12" hidden="1" customHeight="1" x14ac:dyDescent="0.2">
      <c r="A57" s="745"/>
      <c r="B57" s="752"/>
      <c r="C57" s="745"/>
      <c r="D57" s="506" t="s">
        <v>1914</v>
      </c>
      <c r="E57" s="502" t="s">
        <v>5516</v>
      </c>
      <c r="F57" s="495">
        <v>1</v>
      </c>
      <c r="G57" s="742"/>
      <c r="H57" s="743" t="s">
        <v>1561</v>
      </c>
      <c r="I57" s="581"/>
      <c r="J57" s="743"/>
      <c r="K57" s="553"/>
      <c r="L57" s="583" t="s">
        <v>1616</v>
      </c>
      <c r="M57" s="495" t="s">
        <v>4379</v>
      </c>
      <c r="N57" s="743"/>
      <c r="O57" s="502" t="s">
        <v>2260</v>
      </c>
      <c r="P57" s="742"/>
      <c r="Q57" s="493" t="s">
        <v>719</v>
      </c>
      <c r="R57" s="585">
        <v>0</v>
      </c>
      <c r="S57" s="744">
        <v>25141</v>
      </c>
      <c r="T57" s="493"/>
      <c r="U57" s="502" t="s">
        <v>1887</v>
      </c>
      <c r="V57" s="502" t="s">
        <v>1887</v>
      </c>
      <c r="W57" s="502" t="s">
        <v>3979</v>
      </c>
      <c r="X57" s="502" t="s">
        <v>3978</v>
      </c>
      <c r="Y57" s="132">
        <f t="shared" si="0"/>
        <v>0</v>
      </c>
      <c r="Z57" s="132" t="str">
        <f t="shared" si="1"/>
        <v>0</v>
      </c>
      <c r="AA57" s="372">
        <f t="shared" si="2"/>
        <v>0</v>
      </c>
      <c r="AB57" s="718"/>
      <c r="AC57" s="718"/>
      <c r="AD57" s="719"/>
      <c r="AE57" s="719"/>
      <c r="AF57" s="719"/>
      <c r="AG57" s="719"/>
      <c r="AH57" s="719"/>
    </row>
    <row r="58" spans="1:34" s="502" customFormat="1" ht="12" hidden="1" customHeight="1" x14ac:dyDescent="0.2">
      <c r="A58" s="745"/>
      <c r="B58" s="752"/>
      <c r="C58" s="745"/>
      <c r="D58" s="506" t="s">
        <v>1915</v>
      </c>
      <c r="E58" s="502" t="s">
        <v>5516</v>
      </c>
      <c r="F58" s="495">
        <v>1</v>
      </c>
      <c r="G58" s="742"/>
      <c r="H58" s="743" t="s">
        <v>1561</v>
      </c>
      <c r="I58" s="581"/>
      <c r="J58" s="743"/>
      <c r="K58" s="553"/>
      <c r="L58" s="583" t="s">
        <v>1616</v>
      </c>
      <c r="M58" s="495" t="s">
        <v>4379</v>
      </c>
      <c r="N58" s="743"/>
      <c r="O58" s="502" t="s">
        <v>2260</v>
      </c>
      <c r="P58" s="742"/>
      <c r="Q58" s="493" t="s">
        <v>719</v>
      </c>
      <c r="R58" s="585">
        <v>0</v>
      </c>
      <c r="S58" s="744">
        <v>25141</v>
      </c>
      <c r="T58" s="493"/>
      <c r="U58" s="502" t="s">
        <v>1887</v>
      </c>
      <c r="V58" s="502" t="s">
        <v>1887</v>
      </c>
      <c r="W58" s="502" t="s">
        <v>3979</v>
      </c>
      <c r="X58" s="502" t="s">
        <v>3978</v>
      </c>
      <c r="Y58" s="132">
        <f t="shared" si="0"/>
        <v>0</v>
      </c>
      <c r="Z58" s="132" t="str">
        <f t="shared" si="1"/>
        <v>0</v>
      </c>
      <c r="AA58" s="372">
        <f t="shared" si="2"/>
        <v>0</v>
      </c>
      <c r="AB58" s="718"/>
      <c r="AC58" s="718"/>
      <c r="AD58" s="719"/>
      <c r="AE58" s="719"/>
      <c r="AF58" s="719"/>
      <c r="AG58" s="719"/>
      <c r="AH58" s="719"/>
    </row>
    <row r="59" spans="1:34" s="504" customFormat="1" ht="12" hidden="1" customHeight="1" x14ac:dyDescent="0.2">
      <c r="A59" s="708"/>
      <c r="B59" s="709"/>
      <c r="C59" s="708"/>
      <c r="D59" s="505"/>
      <c r="F59" s="501"/>
      <c r="G59" s="519"/>
      <c r="H59" s="530"/>
      <c r="I59" s="497"/>
      <c r="J59" s="58"/>
      <c r="K59" s="19"/>
      <c r="L59" s="254" t="s">
        <v>1616</v>
      </c>
      <c r="M59" s="501"/>
      <c r="O59" s="518"/>
      <c r="P59" s="519"/>
      <c r="Q59" s="708"/>
      <c r="R59" s="709"/>
      <c r="S59" s="588"/>
      <c r="T59" s="708"/>
      <c r="Y59" s="132">
        <f t="shared" si="0"/>
        <v>0</v>
      </c>
      <c r="Z59" s="132" t="str">
        <f t="shared" si="1"/>
        <v>0</v>
      </c>
      <c r="AA59" s="372" t="str">
        <f t="shared" si="2"/>
        <v>0</v>
      </c>
      <c r="AB59" s="511"/>
      <c r="AC59" s="509"/>
      <c r="AD59" s="510"/>
      <c r="AE59" s="510"/>
      <c r="AF59" s="510"/>
      <c r="AG59" s="510"/>
      <c r="AH59" s="510"/>
    </row>
    <row r="60" spans="1:34" s="632" customFormat="1" ht="12" customHeight="1" thickBot="1" x14ac:dyDescent="0.25">
      <c r="A60" s="630"/>
      <c r="B60" s="631"/>
      <c r="C60" s="630"/>
      <c r="D60" s="630"/>
      <c r="G60" s="458">
        <f>SUM(G35:G59)</f>
        <v>0</v>
      </c>
      <c r="I60" s="633"/>
      <c r="K60" s="633"/>
      <c r="L60" s="634"/>
      <c r="M60" s="462">
        <f>G60-P60</f>
        <v>0</v>
      </c>
      <c r="N60" s="635"/>
      <c r="O60" s="469"/>
      <c r="P60" s="462">
        <f>SUM(P35:P59)</f>
        <v>0</v>
      </c>
      <c r="Q60" s="630"/>
      <c r="R60" s="631"/>
      <c r="S60" s="469"/>
      <c r="T60" s="630"/>
      <c r="Y60" s="132">
        <f t="shared" si="0"/>
        <v>0</v>
      </c>
      <c r="Z60" s="132" t="str">
        <f t="shared" si="1"/>
        <v>0</v>
      </c>
      <c r="AA60" s="372" t="str">
        <f t="shared" si="2"/>
        <v>0</v>
      </c>
      <c r="AB60" s="636"/>
      <c r="AC60" s="637"/>
    </row>
    <row r="61" spans="1:34" s="504" customFormat="1" ht="12" customHeight="1" x14ac:dyDescent="0.2">
      <c r="A61" s="505"/>
      <c r="B61" s="608"/>
      <c r="C61" s="505"/>
      <c r="D61" s="505"/>
      <c r="E61" s="501"/>
      <c r="F61" s="501"/>
      <c r="G61" s="501"/>
      <c r="I61" s="590"/>
      <c r="K61" s="590"/>
      <c r="L61" s="500"/>
      <c r="M61" s="501"/>
      <c r="O61" s="518"/>
      <c r="P61" s="501"/>
      <c r="Q61" s="505"/>
      <c r="R61" s="608"/>
      <c r="T61" s="505"/>
      <c r="Y61" s="132">
        <f t="shared" si="0"/>
        <v>0</v>
      </c>
      <c r="Z61" s="132" t="str">
        <f t="shared" si="1"/>
        <v>0</v>
      </c>
      <c r="AA61" s="372" t="str">
        <f t="shared" si="2"/>
        <v>0</v>
      </c>
      <c r="AB61" s="511"/>
      <c r="AC61" s="509"/>
      <c r="AD61" s="510"/>
      <c r="AE61" s="510"/>
      <c r="AF61" s="510"/>
      <c r="AG61" s="510"/>
      <c r="AH61" s="510"/>
    </row>
    <row r="62" spans="1:34" s="275" customFormat="1" ht="12" customHeight="1" x14ac:dyDescent="0.2">
      <c r="A62" s="440"/>
      <c r="B62" s="272"/>
      <c r="C62" s="440"/>
      <c r="D62" s="440"/>
      <c r="G62" s="578"/>
      <c r="I62" s="126"/>
      <c r="K62" s="370"/>
      <c r="L62" s="254"/>
      <c r="M62" s="578"/>
      <c r="O62" s="514"/>
      <c r="P62" s="578"/>
      <c r="Q62" s="454"/>
      <c r="R62" s="272"/>
      <c r="S62" s="579"/>
      <c r="T62" s="440"/>
      <c r="Y62" s="132">
        <f t="shared" si="0"/>
        <v>0</v>
      </c>
      <c r="Z62" s="132" t="str">
        <f t="shared" si="1"/>
        <v>0</v>
      </c>
      <c r="AA62" s="372" t="str">
        <f t="shared" si="2"/>
        <v>0</v>
      </c>
      <c r="AB62" s="399"/>
      <c r="AC62" s="24"/>
      <c r="AD62" s="28"/>
      <c r="AE62" s="28"/>
      <c r="AF62" s="28"/>
      <c r="AG62" s="28"/>
      <c r="AH62" s="28"/>
    </row>
    <row r="63" spans="1:34" s="79" customFormat="1" ht="12" customHeight="1" x14ac:dyDescent="0.2">
      <c r="A63" s="16" t="s">
        <v>4446</v>
      </c>
      <c r="B63" s="17">
        <v>216</v>
      </c>
      <c r="C63" s="16" t="s">
        <v>4447</v>
      </c>
      <c r="D63" s="734">
        <v>1</v>
      </c>
      <c r="E63" s="18" t="s">
        <v>5516</v>
      </c>
      <c r="F63" s="275">
        <v>1</v>
      </c>
      <c r="G63" s="773">
        <v>1</v>
      </c>
      <c r="H63" s="18" t="s">
        <v>1561</v>
      </c>
      <c r="I63" s="126" t="s">
        <v>5266</v>
      </c>
      <c r="J63" s="18" t="s">
        <v>3005</v>
      </c>
      <c r="K63" s="19" t="s">
        <v>4069</v>
      </c>
      <c r="L63" s="254" t="s">
        <v>1616</v>
      </c>
      <c r="M63" s="397" t="s">
        <v>4379</v>
      </c>
      <c r="N63" s="18" t="s">
        <v>3005</v>
      </c>
      <c r="O63" s="508" t="s">
        <v>1916</v>
      </c>
      <c r="P63" s="526">
        <v>1</v>
      </c>
      <c r="Q63" s="1" t="s">
        <v>4788</v>
      </c>
      <c r="R63" s="2">
        <v>0</v>
      </c>
      <c r="S63" s="246">
        <v>25234</v>
      </c>
      <c r="T63" s="1" t="s">
        <v>779</v>
      </c>
      <c r="U63" s="79" t="s">
        <v>1887</v>
      </c>
      <c r="V63" s="79" t="s">
        <v>1887</v>
      </c>
      <c r="W63" s="79" t="s">
        <v>3979</v>
      </c>
      <c r="X63" s="79" t="s">
        <v>3978</v>
      </c>
      <c r="Y63" s="132">
        <f t="shared" si="0"/>
        <v>2</v>
      </c>
      <c r="Z63" s="132" t="str">
        <f t="shared" si="1"/>
        <v>0</v>
      </c>
      <c r="AA63" s="372">
        <f t="shared" si="2"/>
        <v>2</v>
      </c>
      <c r="AB63" s="728"/>
      <c r="AC63" s="728"/>
      <c r="AD63" s="729"/>
      <c r="AE63" s="729"/>
      <c r="AF63" s="729"/>
      <c r="AG63" s="729"/>
      <c r="AH63" s="729"/>
    </row>
    <row r="64" spans="1:34" s="79" customFormat="1" ht="12" customHeight="1" x14ac:dyDescent="0.2">
      <c r="A64" s="16" t="s">
        <v>4446</v>
      </c>
      <c r="B64" s="17">
        <v>216</v>
      </c>
      <c r="C64" s="16" t="s">
        <v>4447</v>
      </c>
      <c r="D64" s="734">
        <v>2</v>
      </c>
      <c r="E64" s="79" t="s">
        <v>5516</v>
      </c>
      <c r="F64" s="275">
        <v>1</v>
      </c>
      <c r="G64" s="773">
        <v>1</v>
      </c>
      <c r="H64" s="18" t="s">
        <v>1561</v>
      </c>
      <c r="I64" s="126" t="s">
        <v>5266</v>
      </c>
      <c r="J64" s="18" t="s">
        <v>3005</v>
      </c>
      <c r="K64" s="19" t="s">
        <v>4069</v>
      </c>
      <c r="L64" s="254" t="s">
        <v>1616</v>
      </c>
      <c r="M64" s="397" t="s">
        <v>4379</v>
      </c>
      <c r="N64" s="18" t="s">
        <v>3005</v>
      </c>
      <c r="O64" s="508" t="s">
        <v>1916</v>
      </c>
      <c r="P64" s="526">
        <v>1</v>
      </c>
      <c r="Q64" s="1" t="s">
        <v>4788</v>
      </c>
      <c r="R64" s="2">
        <v>0</v>
      </c>
      <c r="S64" s="246">
        <v>25234</v>
      </c>
      <c r="T64" s="1" t="s">
        <v>779</v>
      </c>
      <c r="U64" s="79" t="s">
        <v>1887</v>
      </c>
      <c r="V64" s="79" t="s">
        <v>1887</v>
      </c>
      <c r="W64" s="79" t="s">
        <v>3979</v>
      </c>
      <c r="X64" s="79" t="s">
        <v>3978</v>
      </c>
      <c r="Y64" s="132">
        <f t="shared" si="0"/>
        <v>2</v>
      </c>
      <c r="Z64" s="132" t="str">
        <f t="shared" si="1"/>
        <v>0</v>
      </c>
      <c r="AA64" s="372">
        <f t="shared" si="2"/>
        <v>2</v>
      </c>
      <c r="AB64" s="122"/>
      <c r="AC64" s="728"/>
      <c r="AD64" s="729"/>
      <c r="AE64" s="729"/>
      <c r="AF64" s="729"/>
      <c r="AG64" s="729"/>
      <c r="AH64" s="729"/>
    </row>
    <row r="65" spans="1:34" s="79" customFormat="1" ht="12" customHeight="1" x14ac:dyDescent="0.2">
      <c r="A65" s="16" t="s">
        <v>4446</v>
      </c>
      <c r="B65" s="17">
        <v>216</v>
      </c>
      <c r="C65" s="16" t="s">
        <v>4447</v>
      </c>
      <c r="D65" s="734">
        <v>3</v>
      </c>
      <c r="E65" s="79" t="s">
        <v>5516</v>
      </c>
      <c r="F65" s="275">
        <v>1</v>
      </c>
      <c r="G65" s="773">
        <v>1</v>
      </c>
      <c r="H65" s="18" t="s">
        <v>1561</v>
      </c>
      <c r="I65" s="126" t="s">
        <v>5266</v>
      </c>
      <c r="J65" s="18" t="s">
        <v>3005</v>
      </c>
      <c r="K65" s="19" t="s">
        <v>4069</v>
      </c>
      <c r="L65" s="254" t="s">
        <v>1616</v>
      </c>
      <c r="M65" s="397" t="s">
        <v>4379</v>
      </c>
      <c r="N65" s="18" t="s">
        <v>3005</v>
      </c>
      <c r="O65" s="508" t="s">
        <v>1916</v>
      </c>
      <c r="P65" s="526">
        <v>1</v>
      </c>
      <c r="Q65" s="1" t="s">
        <v>4788</v>
      </c>
      <c r="R65" s="2">
        <v>0</v>
      </c>
      <c r="S65" s="246">
        <v>25234</v>
      </c>
      <c r="T65" s="1" t="s">
        <v>779</v>
      </c>
      <c r="U65" s="79" t="s">
        <v>1887</v>
      </c>
      <c r="V65" s="79" t="s">
        <v>1887</v>
      </c>
      <c r="W65" s="79" t="s">
        <v>3979</v>
      </c>
      <c r="X65" s="79" t="s">
        <v>3978</v>
      </c>
      <c r="Y65" s="132">
        <f t="shared" si="0"/>
        <v>2</v>
      </c>
      <c r="Z65" s="132" t="str">
        <f t="shared" si="1"/>
        <v>0</v>
      </c>
      <c r="AA65" s="372">
        <f t="shared" si="2"/>
        <v>2</v>
      </c>
      <c r="AB65" s="122"/>
      <c r="AC65" s="728"/>
      <c r="AD65" s="729"/>
      <c r="AE65" s="729"/>
      <c r="AF65" s="729"/>
      <c r="AG65" s="729"/>
      <c r="AH65" s="729"/>
    </row>
    <row r="66" spans="1:34" s="79" customFormat="1" ht="12" customHeight="1" x14ac:dyDescent="0.2">
      <c r="A66" s="16" t="s">
        <v>4446</v>
      </c>
      <c r="B66" s="17">
        <v>216</v>
      </c>
      <c r="C66" s="16" t="s">
        <v>4447</v>
      </c>
      <c r="D66" s="734">
        <v>4</v>
      </c>
      <c r="E66" s="79" t="s">
        <v>5516</v>
      </c>
      <c r="F66" s="275">
        <v>1</v>
      </c>
      <c r="G66" s="773">
        <v>1</v>
      </c>
      <c r="H66" s="18" t="s">
        <v>1561</v>
      </c>
      <c r="I66" s="126" t="s">
        <v>5266</v>
      </c>
      <c r="J66" s="18" t="s">
        <v>3005</v>
      </c>
      <c r="K66" s="19" t="s">
        <v>4069</v>
      </c>
      <c r="L66" s="254" t="s">
        <v>1616</v>
      </c>
      <c r="M66" s="397" t="s">
        <v>4379</v>
      </c>
      <c r="N66" s="18" t="s">
        <v>3005</v>
      </c>
      <c r="O66" s="508" t="s">
        <v>1916</v>
      </c>
      <c r="P66" s="526">
        <v>1</v>
      </c>
      <c r="Q66" s="1" t="s">
        <v>4788</v>
      </c>
      <c r="R66" s="2">
        <v>0</v>
      </c>
      <c r="S66" s="246">
        <v>25234</v>
      </c>
      <c r="T66" s="1" t="s">
        <v>779</v>
      </c>
      <c r="U66" s="79" t="s">
        <v>1887</v>
      </c>
      <c r="V66" s="79" t="s">
        <v>1887</v>
      </c>
      <c r="W66" s="79" t="s">
        <v>3979</v>
      </c>
      <c r="X66" s="79" t="s">
        <v>3978</v>
      </c>
      <c r="Y66" s="132">
        <f t="shared" si="0"/>
        <v>2</v>
      </c>
      <c r="Z66" s="132" t="str">
        <f t="shared" si="1"/>
        <v>0</v>
      </c>
      <c r="AA66" s="372">
        <f t="shared" si="2"/>
        <v>2</v>
      </c>
      <c r="AB66" s="122"/>
      <c r="AC66" s="728"/>
      <c r="AD66" s="729"/>
      <c r="AE66" s="729"/>
      <c r="AF66" s="729"/>
      <c r="AG66" s="729"/>
      <c r="AH66" s="729"/>
    </row>
    <row r="67" spans="1:34" s="79" customFormat="1" ht="12" customHeight="1" x14ac:dyDescent="0.2">
      <c r="A67" s="16" t="s">
        <v>4446</v>
      </c>
      <c r="B67" s="17">
        <v>216</v>
      </c>
      <c r="C67" s="16" t="s">
        <v>4447</v>
      </c>
      <c r="D67" s="734">
        <v>5</v>
      </c>
      <c r="E67" s="79" t="s">
        <v>5516</v>
      </c>
      <c r="F67" s="275">
        <v>1</v>
      </c>
      <c r="G67" s="773">
        <v>1</v>
      </c>
      <c r="H67" s="18" t="s">
        <v>1561</v>
      </c>
      <c r="I67" s="126" t="s">
        <v>5266</v>
      </c>
      <c r="J67" s="18" t="s">
        <v>3005</v>
      </c>
      <c r="K67" s="19" t="s">
        <v>4069</v>
      </c>
      <c r="L67" s="254" t="s">
        <v>1616</v>
      </c>
      <c r="M67" s="397" t="s">
        <v>4379</v>
      </c>
      <c r="N67" s="18" t="s">
        <v>3005</v>
      </c>
      <c r="O67" s="508" t="s">
        <v>1916</v>
      </c>
      <c r="P67" s="526">
        <v>1</v>
      </c>
      <c r="Q67" s="1" t="s">
        <v>4788</v>
      </c>
      <c r="R67" s="2">
        <v>0</v>
      </c>
      <c r="S67" s="246">
        <v>25234</v>
      </c>
      <c r="T67" s="1" t="s">
        <v>779</v>
      </c>
      <c r="U67" s="79" t="s">
        <v>1887</v>
      </c>
      <c r="V67" s="79" t="s">
        <v>1887</v>
      </c>
      <c r="W67" s="79" t="s">
        <v>3979</v>
      </c>
      <c r="X67" s="79" t="s">
        <v>3978</v>
      </c>
      <c r="Y67" s="132">
        <f t="shared" si="0"/>
        <v>2</v>
      </c>
      <c r="Z67" s="132" t="str">
        <f t="shared" si="1"/>
        <v>0</v>
      </c>
      <c r="AA67" s="372">
        <f t="shared" si="2"/>
        <v>2</v>
      </c>
      <c r="AB67" s="122"/>
      <c r="AC67" s="728"/>
      <c r="AD67" s="729"/>
      <c r="AE67" s="729"/>
      <c r="AF67" s="729"/>
      <c r="AG67" s="729"/>
      <c r="AH67" s="729"/>
    </row>
    <row r="68" spans="1:34" s="79" customFormat="1" ht="12" customHeight="1" x14ac:dyDescent="0.2">
      <c r="A68" s="16" t="s">
        <v>4446</v>
      </c>
      <c r="B68" s="17">
        <v>216</v>
      </c>
      <c r="C68" s="16" t="s">
        <v>4447</v>
      </c>
      <c r="D68" s="734">
        <v>6</v>
      </c>
      <c r="E68" s="79" t="s">
        <v>5516</v>
      </c>
      <c r="F68" s="275">
        <v>1</v>
      </c>
      <c r="G68" s="773">
        <v>1</v>
      </c>
      <c r="H68" s="18" t="s">
        <v>1561</v>
      </c>
      <c r="I68" s="126" t="s">
        <v>5266</v>
      </c>
      <c r="J68" s="18" t="s">
        <v>3005</v>
      </c>
      <c r="K68" s="19" t="s">
        <v>4069</v>
      </c>
      <c r="L68" s="254" t="s">
        <v>1616</v>
      </c>
      <c r="M68" s="397" t="s">
        <v>4379</v>
      </c>
      <c r="N68" s="18" t="s">
        <v>3005</v>
      </c>
      <c r="O68" s="508" t="s">
        <v>1916</v>
      </c>
      <c r="P68" s="526">
        <v>1</v>
      </c>
      <c r="Q68" s="1" t="s">
        <v>4788</v>
      </c>
      <c r="R68" s="2">
        <v>0</v>
      </c>
      <c r="S68" s="246">
        <v>25234</v>
      </c>
      <c r="T68" s="1" t="s">
        <v>779</v>
      </c>
      <c r="U68" s="79" t="s">
        <v>1887</v>
      </c>
      <c r="V68" s="79" t="s">
        <v>1887</v>
      </c>
      <c r="W68" s="79" t="s">
        <v>3979</v>
      </c>
      <c r="X68" s="79" t="s">
        <v>3978</v>
      </c>
      <c r="Y68" s="132">
        <f t="shared" si="0"/>
        <v>2</v>
      </c>
      <c r="Z68" s="132" t="str">
        <f t="shared" si="1"/>
        <v>0</v>
      </c>
      <c r="AA68" s="372">
        <f t="shared" si="2"/>
        <v>2</v>
      </c>
      <c r="AB68" s="122"/>
      <c r="AC68" s="728"/>
      <c r="AD68" s="729"/>
      <c r="AE68" s="729"/>
      <c r="AF68" s="729"/>
      <c r="AG68" s="729"/>
      <c r="AH68" s="729"/>
    </row>
    <row r="69" spans="1:34" s="79" customFormat="1" ht="12" customHeight="1" x14ac:dyDescent="0.2">
      <c r="A69" s="16" t="s">
        <v>4446</v>
      </c>
      <c r="B69" s="17">
        <v>216</v>
      </c>
      <c r="C69" s="16" t="s">
        <v>4447</v>
      </c>
      <c r="D69" s="734">
        <v>7</v>
      </c>
      <c r="E69" s="79" t="s">
        <v>5516</v>
      </c>
      <c r="F69" s="275">
        <v>1</v>
      </c>
      <c r="G69" s="773">
        <v>1</v>
      </c>
      <c r="H69" s="18" t="s">
        <v>1561</v>
      </c>
      <c r="I69" s="126" t="s">
        <v>5266</v>
      </c>
      <c r="J69" s="18" t="s">
        <v>3005</v>
      </c>
      <c r="K69" s="19" t="s">
        <v>4069</v>
      </c>
      <c r="L69" s="254" t="s">
        <v>1616</v>
      </c>
      <c r="M69" s="397" t="s">
        <v>4379</v>
      </c>
      <c r="N69" s="18" t="s">
        <v>3005</v>
      </c>
      <c r="O69" s="508" t="s">
        <v>1916</v>
      </c>
      <c r="P69" s="526">
        <v>1</v>
      </c>
      <c r="Q69" s="1" t="s">
        <v>4788</v>
      </c>
      <c r="R69" s="2">
        <v>0</v>
      </c>
      <c r="S69" s="246">
        <v>25234</v>
      </c>
      <c r="T69" s="1" t="s">
        <v>779</v>
      </c>
      <c r="U69" s="79" t="s">
        <v>1887</v>
      </c>
      <c r="V69" s="79" t="s">
        <v>1887</v>
      </c>
      <c r="W69" s="79" t="s">
        <v>3979</v>
      </c>
      <c r="X69" s="79" t="s">
        <v>3978</v>
      </c>
      <c r="Y69" s="132">
        <f t="shared" si="0"/>
        <v>2</v>
      </c>
      <c r="Z69" s="132" t="str">
        <f t="shared" si="1"/>
        <v>0</v>
      </c>
      <c r="AA69" s="372">
        <f t="shared" si="2"/>
        <v>2</v>
      </c>
      <c r="AB69" s="728"/>
      <c r="AC69" s="728"/>
      <c r="AD69" s="729"/>
      <c r="AE69" s="729"/>
      <c r="AF69" s="729"/>
      <c r="AG69" s="729"/>
      <c r="AH69" s="729"/>
    </row>
    <row r="70" spans="1:34" s="79" customFormat="1" ht="12" customHeight="1" x14ac:dyDescent="0.2">
      <c r="A70" s="16" t="s">
        <v>4446</v>
      </c>
      <c r="B70" s="17">
        <v>216</v>
      </c>
      <c r="C70" s="16" t="s">
        <v>4447</v>
      </c>
      <c r="D70" s="734">
        <v>8</v>
      </c>
      <c r="E70" s="79" t="s">
        <v>5516</v>
      </c>
      <c r="F70" s="275">
        <v>1</v>
      </c>
      <c r="G70" s="773">
        <v>1</v>
      </c>
      <c r="H70" s="18" t="s">
        <v>1561</v>
      </c>
      <c r="I70" s="126" t="s">
        <v>5266</v>
      </c>
      <c r="J70" s="18" t="s">
        <v>3005</v>
      </c>
      <c r="K70" s="19" t="s">
        <v>4069</v>
      </c>
      <c r="L70" s="254" t="s">
        <v>1616</v>
      </c>
      <c r="M70" s="397" t="s">
        <v>4379</v>
      </c>
      <c r="N70" s="18" t="s">
        <v>3005</v>
      </c>
      <c r="O70" s="508" t="s">
        <v>1916</v>
      </c>
      <c r="P70" s="526">
        <v>1</v>
      </c>
      <c r="Q70" s="1" t="s">
        <v>4788</v>
      </c>
      <c r="R70" s="2">
        <v>0</v>
      </c>
      <c r="S70" s="246">
        <v>25234</v>
      </c>
      <c r="T70" s="1" t="s">
        <v>779</v>
      </c>
      <c r="U70" s="79" t="s">
        <v>1887</v>
      </c>
      <c r="V70" s="79" t="s">
        <v>1887</v>
      </c>
      <c r="W70" s="79" t="s">
        <v>3979</v>
      </c>
      <c r="X70" s="79" t="s">
        <v>3978</v>
      </c>
      <c r="Y70" s="132">
        <f t="shared" ref="Y70:Y133" si="3">F70*G70*2</f>
        <v>2</v>
      </c>
      <c r="Z70" s="132" t="str">
        <f t="shared" ref="Z70:Z133" si="4">IF(X70="N",Y70,"0")</f>
        <v>0</v>
      </c>
      <c r="AA70" s="372">
        <f t="shared" ref="AA70:AA133" si="5">IF(X70="P",Y70,"0")</f>
        <v>2</v>
      </c>
      <c r="AB70" s="728"/>
      <c r="AC70" s="728"/>
      <c r="AD70" s="729"/>
      <c r="AE70" s="729"/>
      <c r="AF70" s="729"/>
      <c r="AG70" s="729"/>
      <c r="AH70" s="729"/>
    </row>
    <row r="71" spans="1:34" s="79" customFormat="1" ht="12" customHeight="1" x14ac:dyDescent="0.2">
      <c r="A71" s="16" t="s">
        <v>4446</v>
      </c>
      <c r="B71" s="17">
        <v>216</v>
      </c>
      <c r="C71" s="16" t="s">
        <v>4447</v>
      </c>
      <c r="D71" s="734">
        <v>9</v>
      </c>
      <c r="E71" s="79" t="s">
        <v>5516</v>
      </c>
      <c r="F71" s="275">
        <v>1</v>
      </c>
      <c r="G71" s="773">
        <v>1</v>
      </c>
      <c r="H71" s="18" t="s">
        <v>1561</v>
      </c>
      <c r="I71" s="126" t="s">
        <v>5266</v>
      </c>
      <c r="J71" s="18" t="s">
        <v>3005</v>
      </c>
      <c r="K71" s="19" t="s">
        <v>4069</v>
      </c>
      <c r="L71" s="254" t="s">
        <v>1616</v>
      </c>
      <c r="M71" s="397" t="s">
        <v>4379</v>
      </c>
      <c r="N71" s="18" t="s">
        <v>3005</v>
      </c>
      <c r="O71" s="508" t="s">
        <v>1916</v>
      </c>
      <c r="P71" s="526">
        <v>1</v>
      </c>
      <c r="Q71" s="1" t="s">
        <v>4788</v>
      </c>
      <c r="R71" s="2">
        <v>0</v>
      </c>
      <c r="S71" s="246">
        <v>25234</v>
      </c>
      <c r="T71" s="1" t="s">
        <v>779</v>
      </c>
      <c r="U71" s="79" t="s">
        <v>1887</v>
      </c>
      <c r="V71" s="79" t="s">
        <v>1887</v>
      </c>
      <c r="W71" s="79" t="s">
        <v>3979</v>
      </c>
      <c r="X71" s="79" t="s">
        <v>3978</v>
      </c>
      <c r="Y71" s="132">
        <f t="shared" si="3"/>
        <v>2</v>
      </c>
      <c r="Z71" s="132" t="str">
        <f t="shared" si="4"/>
        <v>0</v>
      </c>
      <c r="AA71" s="372">
        <f t="shared" si="5"/>
        <v>2</v>
      </c>
      <c r="AB71" s="728"/>
      <c r="AC71" s="728"/>
      <c r="AD71" s="729"/>
      <c r="AE71" s="729"/>
      <c r="AF71" s="729"/>
      <c r="AG71" s="729"/>
      <c r="AH71" s="729"/>
    </row>
    <row r="72" spans="1:34" s="79" customFormat="1" ht="12" customHeight="1" x14ac:dyDescent="0.2">
      <c r="A72" s="16" t="s">
        <v>4446</v>
      </c>
      <c r="B72" s="17">
        <v>216</v>
      </c>
      <c r="C72" s="16" t="s">
        <v>4447</v>
      </c>
      <c r="D72" s="734">
        <v>10</v>
      </c>
      <c r="E72" s="79" t="s">
        <v>5516</v>
      </c>
      <c r="F72" s="275">
        <v>1</v>
      </c>
      <c r="G72" s="773">
        <v>1</v>
      </c>
      <c r="H72" s="18" t="s">
        <v>1561</v>
      </c>
      <c r="I72" s="126" t="s">
        <v>5266</v>
      </c>
      <c r="J72" s="18" t="s">
        <v>3005</v>
      </c>
      <c r="K72" s="19" t="s">
        <v>4069</v>
      </c>
      <c r="L72" s="254" t="s">
        <v>1616</v>
      </c>
      <c r="M72" s="397" t="s">
        <v>4379</v>
      </c>
      <c r="N72" s="18" t="s">
        <v>3005</v>
      </c>
      <c r="O72" s="508" t="s">
        <v>1916</v>
      </c>
      <c r="P72" s="526">
        <v>1</v>
      </c>
      <c r="Q72" s="1" t="s">
        <v>4788</v>
      </c>
      <c r="R72" s="2">
        <v>0</v>
      </c>
      <c r="S72" s="246">
        <v>25234</v>
      </c>
      <c r="T72" s="1" t="s">
        <v>779</v>
      </c>
      <c r="U72" s="79" t="s">
        <v>1887</v>
      </c>
      <c r="V72" s="79" t="s">
        <v>1887</v>
      </c>
      <c r="W72" s="79" t="s">
        <v>3979</v>
      </c>
      <c r="X72" s="79" t="s">
        <v>3978</v>
      </c>
      <c r="Y72" s="132">
        <f t="shared" si="3"/>
        <v>2</v>
      </c>
      <c r="Z72" s="132" t="str">
        <f t="shared" si="4"/>
        <v>0</v>
      </c>
      <c r="AA72" s="372">
        <f t="shared" si="5"/>
        <v>2</v>
      </c>
      <c r="AB72" s="728"/>
      <c r="AC72" s="728"/>
      <c r="AD72" s="729"/>
      <c r="AE72" s="729"/>
      <c r="AF72" s="729"/>
      <c r="AG72" s="729"/>
      <c r="AH72" s="729"/>
    </row>
    <row r="73" spans="1:34" s="79" customFormat="1" ht="12" customHeight="1" x14ac:dyDescent="0.2">
      <c r="A73" s="16" t="s">
        <v>4446</v>
      </c>
      <c r="B73" s="17">
        <v>216</v>
      </c>
      <c r="C73" s="16" t="s">
        <v>4447</v>
      </c>
      <c r="D73" s="734">
        <v>11</v>
      </c>
      <c r="E73" s="79" t="s">
        <v>5516</v>
      </c>
      <c r="F73" s="275">
        <v>1</v>
      </c>
      <c r="G73" s="773">
        <v>1</v>
      </c>
      <c r="H73" s="18" t="s">
        <v>1561</v>
      </c>
      <c r="I73" s="126" t="s">
        <v>5266</v>
      </c>
      <c r="J73" s="18" t="s">
        <v>3005</v>
      </c>
      <c r="K73" s="19" t="s">
        <v>4069</v>
      </c>
      <c r="L73" s="254" t="s">
        <v>1616</v>
      </c>
      <c r="M73" s="397" t="s">
        <v>4379</v>
      </c>
      <c r="N73" s="18" t="s">
        <v>3005</v>
      </c>
      <c r="O73" s="508" t="s">
        <v>1916</v>
      </c>
      <c r="P73" s="526">
        <v>1</v>
      </c>
      <c r="Q73" s="1" t="s">
        <v>4788</v>
      </c>
      <c r="R73" s="2">
        <v>0</v>
      </c>
      <c r="S73" s="246">
        <v>25234</v>
      </c>
      <c r="T73" s="1" t="s">
        <v>779</v>
      </c>
      <c r="U73" s="79" t="s">
        <v>1887</v>
      </c>
      <c r="V73" s="79" t="s">
        <v>1887</v>
      </c>
      <c r="W73" s="79" t="s">
        <v>3979</v>
      </c>
      <c r="X73" s="79" t="s">
        <v>3978</v>
      </c>
      <c r="Y73" s="132">
        <f t="shared" si="3"/>
        <v>2</v>
      </c>
      <c r="Z73" s="132" t="str">
        <f t="shared" si="4"/>
        <v>0</v>
      </c>
      <c r="AA73" s="372">
        <f t="shared" si="5"/>
        <v>2</v>
      </c>
      <c r="AB73" s="728"/>
      <c r="AC73" s="728"/>
      <c r="AD73" s="729"/>
      <c r="AE73" s="729"/>
      <c r="AF73" s="729"/>
      <c r="AG73" s="729"/>
      <c r="AH73" s="729"/>
    </row>
    <row r="74" spans="1:34" s="79" customFormat="1" ht="12" customHeight="1" x14ac:dyDescent="0.2">
      <c r="A74" s="16" t="s">
        <v>4446</v>
      </c>
      <c r="B74" s="17">
        <v>216</v>
      </c>
      <c r="C74" s="16" t="s">
        <v>4447</v>
      </c>
      <c r="D74" s="734">
        <v>12</v>
      </c>
      <c r="E74" s="79" t="s">
        <v>5516</v>
      </c>
      <c r="F74" s="275">
        <v>1</v>
      </c>
      <c r="G74" s="773">
        <v>1</v>
      </c>
      <c r="H74" s="18" t="s">
        <v>1561</v>
      </c>
      <c r="I74" s="126" t="s">
        <v>5266</v>
      </c>
      <c r="J74" s="18" t="s">
        <v>3005</v>
      </c>
      <c r="K74" s="19" t="s">
        <v>4069</v>
      </c>
      <c r="L74" s="254" t="s">
        <v>1616</v>
      </c>
      <c r="M74" s="397" t="s">
        <v>4379</v>
      </c>
      <c r="N74" s="18" t="s">
        <v>3005</v>
      </c>
      <c r="O74" s="508" t="s">
        <v>1916</v>
      </c>
      <c r="P74" s="526">
        <v>1</v>
      </c>
      <c r="Q74" s="1" t="s">
        <v>4788</v>
      </c>
      <c r="R74" s="2">
        <v>0</v>
      </c>
      <c r="S74" s="246">
        <v>25234</v>
      </c>
      <c r="T74" s="1" t="s">
        <v>779</v>
      </c>
      <c r="U74" s="79" t="s">
        <v>1887</v>
      </c>
      <c r="V74" s="79" t="s">
        <v>1887</v>
      </c>
      <c r="W74" s="79" t="s">
        <v>3979</v>
      </c>
      <c r="X74" s="79" t="s">
        <v>3978</v>
      </c>
      <c r="Y74" s="132">
        <f t="shared" si="3"/>
        <v>2</v>
      </c>
      <c r="Z74" s="132" t="str">
        <f t="shared" si="4"/>
        <v>0</v>
      </c>
      <c r="AA74" s="372">
        <f t="shared" si="5"/>
        <v>2</v>
      </c>
      <c r="AB74" s="728"/>
      <c r="AC74" s="728"/>
      <c r="AD74" s="729"/>
      <c r="AE74" s="729"/>
      <c r="AF74" s="729"/>
      <c r="AG74" s="729"/>
      <c r="AH74" s="729"/>
    </row>
    <row r="75" spans="1:34" s="79" customFormat="1" ht="12" customHeight="1" x14ac:dyDescent="0.2">
      <c r="A75" s="16" t="s">
        <v>4446</v>
      </c>
      <c r="B75" s="17">
        <v>216</v>
      </c>
      <c r="C75" s="16" t="s">
        <v>4447</v>
      </c>
      <c r="D75" s="734">
        <v>13</v>
      </c>
      <c r="E75" s="79" t="s">
        <v>5516</v>
      </c>
      <c r="F75" s="275">
        <v>1</v>
      </c>
      <c r="G75" s="773">
        <v>1</v>
      </c>
      <c r="H75" s="18" t="s">
        <v>1561</v>
      </c>
      <c r="I75" s="126" t="s">
        <v>5266</v>
      </c>
      <c r="J75" s="18" t="s">
        <v>3005</v>
      </c>
      <c r="K75" s="19" t="s">
        <v>4069</v>
      </c>
      <c r="L75" s="254" t="s">
        <v>1616</v>
      </c>
      <c r="M75" s="397" t="s">
        <v>4379</v>
      </c>
      <c r="N75" s="18" t="s">
        <v>3005</v>
      </c>
      <c r="O75" s="508" t="s">
        <v>1916</v>
      </c>
      <c r="P75" s="526">
        <v>1</v>
      </c>
      <c r="Q75" s="1" t="s">
        <v>4788</v>
      </c>
      <c r="R75" s="2">
        <v>0</v>
      </c>
      <c r="S75" s="246">
        <v>25234</v>
      </c>
      <c r="T75" s="1" t="s">
        <v>779</v>
      </c>
      <c r="U75" s="79" t="s">
        <v>1887</v>
      </c>
      <c r="V75" s="79" t="s">
        <v>1887</v>
      </c>
      <c r="W75" s="79" t="s">
        <v>3979</v>
      </c>
      <c r="X75" s="79" t="s">
        <v>3978</v>
      </c>
      <c r="Y75" s="132">
        <f t="shared" si="3"/>
        <v>2</v>
      </c>
      <c r="Z75" s="132" t="str">
        <f t="shared" si="4"/>
        <v>0</v>
      </c>
      <c r="AA75" s="372">
        <f t="shared" si="5"/>
        <v>2</v>
      </c>
      <c r="AB75" s="728"/>
      <c r="AC75" s="728"/>
      <c r="AD75" s="729"/>
      <c r="AE75" s="729"/>
      <c r="AF75" s="729"/>
      <c r="AG75" s="729"/>
      <c r="AH75" s="729"/>
    </row>
    <row r="76" spans="1:34" s="79" customFormat="1" ht="12" customHeight="1" x14ac:dyDescent="0.2">
      <c r="A76" s="16" t="s">
        <v>4446</v>
      </c>
      <c r="B76" s="17">
        <v>216</v>
      </c>
      <c r="C76" s="16" t="s">
        <v>4447</v>
      </c>
      <c r="D76" s="734">
        <v>14</v>
      </c>
      <c r="E76" s="79" t="s">
        <v>5516</v>
      </c>
      <c r="F76" s="275">
        <v>1</v>
      </c>
      <c r="G76" s="773">
        <v>1</v>
      </c>
      <c r="H76" s="18" t="s">
        <v>1561</v>
      </c>
      <c r="I76" s="126" t="s">
        <v>5266</v>
      </c>
      <c r="J76" s="18" t="s">
        <v>3005</v>
      </c>
      <c r="K76" s="19" t="s">
        <v>4069</v>
      </c>
      <c r="L76" s="254" t="s">
        <v>1616</v>
      </c>
      <c r="M76" s="397" t="s">
        <v>4379</v>
      </c>
      <c r="N76" s="18" t="s">
        <v>3005</v>
      </c>
      <c r="O76" s="508" t="s">
        <v>1916</v>
      </c>
      <c r="P76" s="526">
        <v>1</v>
      </c>
      <c r="Q76" s="1" t="s">
        <v>4788</v>
      </c>
      <c r="R76" s="2">
        <v>0</v>
      </c>
      <c r="S76" s="246">
        <v>25234</v>
      </c>
      <c r="T76" s="1" t="s">
        <v>779</v>
      </c>
      <c r="U76" s="79" t="s">
        <v>1887</v>
      </c>
      <c r="V76" s="79" t="s">
        <v>1887</v>
      </c>
      <c r="W76" s="79" t="s">
        <v>3979</v>
      </c>
      <c r="X76" s="79" t="s">
        <v>3978</v>
      </c>
      <c r="Y76" s="132">
        <f t="shared" si="3"/>
        <v>2</v>
      </c>
      <c r="Z76" s="132" t="str">
        <f t="shared" si="4"/>
        <v>0</v>
      </c>
      <c r="AA76" s="372">
        <f t="shared" si="5"/>
        <v>2</v>
      </c>
      <c r="AB76" s="728"/>
      <c r="AC76" s="728"/>
      <c r="AD76" s="729"/>
      <c r="AE76" s="729"/>
      <c r="AF76" s="729"/>
      <c r="AG76" s="729"/>
      <c r="AH76" s="729"/>
    </row>
    <row r="77" spans="1:34" s="79" customFormat="1" ht="12" customHeight="1" x14ac:dyDescent="0.2">
      <c r="A77" s="16" t="s">
        <v>4446</v>
      </c>
      <c r="B77" s="17">
        <v>216</v>
      </c>
      <c r="C77" s="16" t="s">
        <v>4447</v>
      </c>
      <c r="D77" s="734">
        <v>15</v>
      </c>
      <c r="E77" s="79" t="s">
        <v>5516</v>
      </c>
      <c r="F77" s="275">
        <v>1</v>
      </c>
      <c r="G77" s="773">
        <v>1</v>
      </c>
      <c r="H77" s="18" t="s">
        <v>1561</v>
      </c>
      <c r="I77" s="126" t="s">
        <v>5266</v>
      </c>
      <c r="J77" s="18" t="s">
        <v>3005</v>
      </c>
      <c r="K77" s="19" t="s">
        <v>4069</v>
      </c>
      <c r="L77" s="254" t="s">
        <v>1616</v>
      </c>
      <c r="M77" s="397" t="s">
        <v>4379</v>
      </c>
      <c r="N77" s="18" t="s">
        <v>3005</v>
      </c>
      <c r="O77" s="508" t="s">
        <v>1916</v>
      </c>
      <c r="P77" s="526">
        <v>1</v>
      </c>
      <c r="Q77" s="1" t="s">
        <v>4788</v>
      </c>
      <c r="R77" s="2">
        <v>0</v>
      </c>
      <c r="S77" s="246">
        <v>25234</v>
      </c>
      <c r="T77" s="1" t="s">
        <v>779</v>
      </c>
      <c r="U77" s="79" t="s">
        <v>1887</v>
      </c>
      <c r="V77" s="79" t="s">
        <v>1887</v>
      </c>
      <c r="W77" s="79" t="s">
        <v>3979</v>
      </c>
      <c r="X77" s="79" t="s">
        <v>3978</v>
      </c>
      <c r="Y77" s="132">
        <f t="shared" si="3"/>
        <v>2</v>
      </c>
      <c r="Z77" s="132" t="str">
        <f t="shared" si="4"/>
        <v>0</v>
      </c>
      <c r="AA77" s="372">
        <f t="shared" si="5"/>
        <v>2</v>
      </c>
      <c r="AB77" s="728"/>
      <c r="AC77" s="728"/>
      <c r="AD77" s="729"/>
      <c r="AE77" s="729"/>
      <c r="AF77" s="729"/>
      <c r="AG77" s="729"/>
      <c r="AH77" s="729"/>
    </row>
    <row r="78" spans="1:34" s="79" customFormat="1" ht="12" customHeight="1" x14ac:dyDescent="0.2">
      <c r="A78" s="16" t="s">
        <v>4446</v>
      </c>
      <c r="B78" s="17">
        <v>216</v>
      </c>
      <c r="C78" s="16" t="s">
        <v>4447</v>
      </c>
      <c r="D78" s="734">
        <v>16</v>
      </c>
      <c r="E78" s="79" t="s">
        <v>5516</v>
      </c>
      <c r="F78" s="275">
        <v>1</v>
      </c>
      <c r="G78" s="773">
        <v>1</v>
      </c>
      <c r="H78" s="18" t="s">
        <v>1561</v>
      </c>
      <c r="I78" s="126" t="s">
        <v>5266</v>
      </c>
      <c r="J78" s="18" t="s">
        <v>3005</v>
      </c>
      <c r="K78" s="19" t="s">
        <v>4069</v>
      </c>
      <c r="L78" s="254" t="s">
        <v>1616</v>
      </c>
      <c r="M78" s="397" t="s">
        <v>4379</v>
      </c>
      <c r="N78" s="18" t="s">
        <v>3005</v>
      </c>
      <c r="O78" s="508" t="s">
        <v>1916</v>
      </c>
      <c r="P78" s="526">
        <v>1</v>
      </c>
      <c r="Q78" s="1" t="s">
        <v>4788</v>
      </c>
      <c r="R78" s="2">
        <v>0</v>
      </c>
      <c r="S78" s="246">
        <v>25234</v>
      </c>
      <c r="T78" s="1" t="s">
        <v>779</v>
      </c>
      <c r="U78" s="79" t="s">
        <v>1887</v>
      </c>
      <c r="V78" s="79" t="s">
        <v>1887</v>
      </c>
      <c r="W78" s="79" t="s">
        <v>3979</v>
      </c>
      <c r="X78" s="79" t="s">
        <v>3978</v>
      </c>
      <c r="Y78" s="132">
        <f t="shared" si="3"/>
        <v>2</v>
      </c>
      <c r="Z78" s="132" t="str">
        <f t="shared" si="4"/>
        <v>0</v>
      </c>
      <c r="AA78" s="372">
        <f t="shared" si="5"/>
        <v>2</v>
      </c>
      <c r="AB78" s="728"/>
      <c r="AC78" s="728"/>
      <c r="AD78" s="729"/>
      <c r="AE78" s="729"/>
      <c r="AF78" s="729"/>
      <c r="AG78" s="729"/>
      <c r="AH78" s="729"/>
    </row>
    <row r="79" spans="1:34" s="79" customFormat="1" ht="12" customHeight="1" x14ac:dyDescent="0.2">
      <c r="A79" s="16" t="s">
        <v>4446</v>
      </c>
      <c r="B79" s="17">
        <v>216</v>
      </c>
      <c r="C79" s="16" t="s">
        <v>4447</v>
      </c>
      <c r="D79" s="734">
        <v>17</v>
      </c>
      <c r="E79" s="79" t="s">
        <v>5516</v>
      </c>
      <c r="F79" s="275">
        <v>1</v>
      </c>
      <c r="G79" s="773">
        <v>1</v>
      </c>
      <c r="H79" s="18" t="s">
        <v>1561</v>
      </c>
      <c r="I79" s="126" t="s">
        <v>5266</v>
      </c>
      <c r="J79" s="18" t="s">
        <v>3005</v>
      </c>
      <c r="K79" s="19" t="s">
        <v>4069</v>
      </c>
      <c r="L79" s="254" t="s">
        <v>1616</v>
      </c>
      <c r="M79" s="397" t="s">
        <v>4379</v>
      </c>
      <c r="N79" s="18" t="s">
        <v>3005</v>
      </c>
      <c r="O79" s="508" t="s">
        <v>1916</v>
      </c>
      <c r="P79" s="526">
        <v>1</v>
      </c>
      <c r="Q79" s="1" t="s">
        <v>4788</v>
      </c>
      <c r="R79" s="2">
        <v>0</v>
      </c>
      <c r="S79" s="246">
        <v>25234</v>
      </c>
      <c r="T79" s="1" t="s">
        <v>779</v>
      </c>
      <c r="U79" s="79" t="s">
        <v>1887</v>
      </c>
      <c r="V79" s="79" t="s">
        <v>1887</v>
      </c>
      <c r="W79" s="79" t="s">
        <v>3979</v>
      </c>
      <c r="X79" s="79" t="s">
        <v>3978</v>
      </c>
      <c r="Y79" s="132">
        <f t="shared" si="3"/>
        <v>2</v>
      </c>
      <c r="Z79" s="132" t="str">
        <f t="shared" si="4"/>
        <v>0</v>
      </c>
      <c r="AA79" s="372">
        <f t="shared" si="5"/>
        <v>2</v>
      </c>
      <c r="AB79" s="728"/>
      <c r="AC79" s="728"/>
      <c r="AD79" s="729"/>
      <c r="AE79" s="729"/>
      <c r="AF79" s="729"/>
      <c r="AG79" s="729"/>
      <c r="AH79" s="729"/>
    </row>
    <row r="80" spans="1:34" s="79" customFormat="1" ht="12" customHeight="1" x14ac:dyDescent="0.2">
      <c r="A80" s="16" t="s">
        <v>4446</v>
      </c>
      <c r="B80" s="17">
        <v>216</v>
      </c>
      <c r="C80" s="16" t="s">
        <v>4447</v>
      </c>
      <c r="D80" s="758" t="s">
        <v>1909</v>
      </c>
      <c r="E80" s="18" t="s">
        <v>5516</v>
      </c>
      <c r="F80" s="18">
        <v>1</v>
      </c>
      <c r="G80" s="773">
        <v>1</v>
      </c>
      <c r="H80" s="18" t="s">
        <v>1561</v>
      </c>
      <c r="I80" s="126" t="s">
        <v>5266</v>
      </c>
      <c r="J80" s="18" t="s">
        <v>3005</v>
      </c>
      <c r="K80" s="19" t="s">
        <v>4069</v>
      </c>
      <c r="L80" s="254" t="s">
        <v>1616</v>
      </c>
      <c r="M80" s="397" t="s">
        <v>4379</v>
      </c>
      <c r="N80" s="18" t="s">
        <v>3005</v>
      </c>
      <c r="O80" s="508" t="s">
        <v>1916</v>
      </c>
      <c r="P80" s="526">
        <v>1</v>
      </c>
      <c r="Q80" s="1" t="s">
        <v>4788</v>
      </c>
      <c r="R80" s="2">
        <v>0</v>
      </c>
      <c r="S80" s="246">
        <v>25234</v>
      </c>
      <c r="T80" s="1" t="s">
        <v>779</v>
      </c>
      <c r="U80" s="79" t="s">
        <v>1887</v>
      </c>
      <c r="V80" s="79" t="s">
        <v>1887</v>
      </c>
      <c r="W80" s="79" t="s">
        <v>3979</v>
      </c>
      <c r="X80" s="79" t="s">
        <v>3978</v>
      </c>
      <c r="Y80" s="132">
        <f t="shared" si="3"/>
        <v>2</v>
      </c>
      <c r="Z80" s="132" t="str">
        <f t="shared" si="4"/>
        <v>0</v>
      </c>
      <c r="AA80" s="372">
        <f t="shared" si="5"/>
        <v>2</v>
      </c>
      <c r="AB80" s="728"/>
      <c r="AC80" s="728"/>
      <c r="AD80" s="729"/>
      <c r="AE80" s="729"/>
      <c r="AF80" s="729"/>
      <c r="AG80" s="729"/>
      <c r="AH80" s="729"/>
    </row>
    <row r="81" spans="1:34" s="79" customFormat="1" ht="12" customHeight="1" x14ac:dyDescent="0.2">
      <c r="A81" s="16" t="s">
        <v>4446</v>
      </c>
      <c r="B81" s="17">
        <v>216</v>
      </c>
      <c r="C81" s="16" t="s">
        <v>4447</v>
      </c>
      <c r="D81" s="758" t="s">
        <v>1910</v>
      </c>
      <c r="E81" s="18" t="s">
        <v>5516</v>
      </c>
      <c r="F81" s="18">
        <v>1</v>
      </c>
      <c r="G81" s="773">
        <v>1</v>
      </c>
      <c r="H81" s="18" t="s">
        <v>1561</v>
      </c>
      <c r="I81" s="126" t="s">
        <v>5266</v>
      </c>
      <c r="J81" s="18" t="s">
        <v>3005</v>
      </c>
      <c r="K81" s="19" t="s">
        <v>4069</v>
      </c>
      <c r="L81" s="254" t="s">
        <v>1616</v>
      </c>
      <c r="M81" s="397" t="s">
        <v>4379</v>
      </c>
      <c r="N81" s="18" t="s">
        <v>3005</v>
      </c>
      <c r="O81" s="508" t="s">
        <v>1916</v>
      </c>
      <c r="P81" s="526">
        <v>1</v>
      </c>
      <c r="Q81" s="1" t="s">
        <v>4788</v>
      </c>
      <c r="R81" s="2">
        <v>0</v>
      </c>
      <c r="S81" s="246">
        <v>25234</v>
      </c>
      <c r="T81" s="1" t="s">
        <v>779</v>
      </c>
      <c r="U81" s="79" t="s">
        <v>1887</v>
      </c>
      <c r="V81" s="79" t="s">
        <v>1887</v>
      </c>
      <c r="W81" s="79" t="s">
        <v>3979</v>
      </c>
      <c r="X81" s="79" t="s">
        <v>3978</v>
      </c>
      <c r="Y81" s="132">
        <f t="shared" si="3"/>
        <v>2</v>
      </c>
      <c r="Z81" s="132" t="str">
        <f t="shared" si="4"/>
        <v>0</v>
      </c>
      <c r="AA81" s="372">
        <f t="shared" si="5"/>
        <v>2</v>
      </c>
      <c r="AB81" s="728"/>
      <c r="AC81" s="728"/>
      <c r="AD81" s="729"/>
      <c r="AE81" s="729"/>
      <c r="AF81" s="729"/>
      <c r="AG81" s="729"/>
      <c r="AH81" s="729"/>
    </row>
    <row r="82" spans="1:34" s="79" customFormat="1" ht="12" customHeight="1" x14ac:dyDescent="0.2">
      <c r="A82" s="16" t="s">
        <v>4446</v>
      </c>
      <c r="B82" s="17">
        <v>216</v>
      </c>
      <c r="C82" s="16" t="s">
        <v>4447</v>
      </c>
      <c r="D82" s="758" t="s">
        <v>1911</v>
      </c>
      <c r="E82" s="18" t="s">
        <v>5516</v>
      </c>
      <c r="F82" s="18">
        <v>1</v>
      </c>
      <c r="G82" s="773">
        <v>1</v>
      </c>
      <c r="H82" s="18" t="s">
        <v>1561</v>
      </c>
      <c r="I82" s="126" t="s">
        <v>5266</v>
      </c>
      <c r="J82" s="18" t="s">
        <v>3005</v>
      </c>
      <c r="K82" s="19" t="s">
        <v>4069</v>
      </c>
      <c r="L82" s="254" t="s">
        <v>1616</v>
      </c>
      <c r="M82" s="397" t="s">
        <v>4379</v>
      </c>
      <c r="N82" s="18" t="s">
        <v>3005</v>
      </c>
      <c r="O82" s="508" t="s">
        <v>1916</v>
      </c>
      <c r="P82" s="526">
        <v>1</v>
      </c>
      <c r="Q82" s="1" t="s">
        <v>4788</v>
      </c>
      <c r="R82" s="2">
        <v>0</v>
      </c>
      <c r="S82" s="246">
        <v>25234</v>
      </c>
      <c r="T82" s="1" t="s">
        <v>779</v>
      </c>
      <c r="U82" s="79" t="s">
        <v>1887</v>
      </c>
      <c r="V82" s="79" t="s">
        <v>1887</v>
      </c>
      <c r="W82" s="79" t="s">
        <v>3979</v>
      </c>
      <c r="X82" s="79" t="s">
        <v>3978</v>
      </c>
      <c r="Y82" s="132">
        <f t="shared" si="3"/>
        <v>2</v>
      </c>
      <c r="Z82" s="132" t="str">
        <f t="shared" si="4"/>
        <v>0</v>
      </c>
      <c r="AA82" s="372">
        <f t="shared" si="5"/>
        <v>2</v>
      </c>
      <c r="AB82" s="728"/>
      <c r="AC82" s="728"/>
      <c r="AD82" s="729"/>
      <c r="AE82" s="729"/>
      <c r="AF82" s="729"/>
      <c r="AG82" s="729"/>
      <c r="AH82" s="729"/>
    </row>
    <row r="83" spans="1:34" s="79" customFormat="1" ht="12" customHeight="1" x14ac:dyDescent="0.2">
      <c r="A83" s="16" t="s">
        <v>4446</v>
      </c>
      <c r="B83" s="17">
        <v>216</v>
      </c>
      <c r="C83" s="16" t="s">
        <v>4447</v>
      </c>
      <c r="D83" s="734">
        <v>21</v>
      </c>
      <c r="E83" s="79" t="s">
        <v>5516</v>
      </c>
      <c r="F83" s="275">
        <v>1</v>
      </c>
      <c r="G83" s="773">
        <v>1</v>
      </c>
      <c r="H83" s="18" t="s">
        <v>1561</v>
      </c>
      <c r="I83" s="126" t="s">
        <v>5266</v>
      </c>
      <c r="J83" s="18" t="s">
        <v>3005</v>
      </c>
      <c r="K83" s="19" t="s">
        <v>4069</v>
      </c>
      <c r="L83" s="254" t="s">
        <v>1616</v>
      </c>
      <c r="M83" s="397" t="s">
        <v>4379</v>
      </c>
      <c r="N83" s="18" t="s">
        <v>3005</v>
      </c>
      <c r="O83" s="508" t="s">
        <v>1916</v>
      </c>
      <c r="P83" s="526">
        <v>1</v>
      </c>
      <c r="Q83" s="1" t="s">
        <v>4788</v>
      </c>
      <c r="R83" s="2">
        <v>0</v>
      </c>
      <c r="S83" s="246">
        <v>25234</v>
      </c>
      <c r="T83" s="1" t="s">
        <v>779</v>
      </c>
      <c r="U83" s="79" t="s">
        <v>1887</v>
      </c>
      <c r="V83" s="79" t="s">
        <v>1887</v>
      </c>
      <c r="W83" s="79" t="s">
        <v>3979</v>
      </c>
      <c r="X83" s="79" t="s">
        <v>3978</v>
      </c>
      <c r="Y83" s="132">
        <f t="shared" si="3"/>
        <v>2</v>
      </c>
      <c r="Z83" s="132" t="str">
        <f t="shared" si="4"/>
        <v>0</v>
      </c>
      <c r="AA83" s="372">
        <f t="shared" si="5"/>
        <v>2</v>
      </c>
      <c r="AB83" s="728"/>
      <c r="AC83" s="728"/>
      <c r="AD83" s="729"/>
      <c r="AE83" s="729"/>
      <c r="AF83" s="729"/>
      <c r="AG83" s="729"/>
      <c r="AH83" s="729"/>
    </row>
    <row r="84" spans="1:34" s="79" customFormat="1" ht="12" customHeight="1" x14ac:dyDescent="0.2">
      <c r="A84" s="16" t="s">
        <v>4446</v>
      </c>
      <c r="B84" s="17">
        <v>216</v>
      </c>
      <c r="C84" s="16" t="s">
        <v>4447</v>
      </c>
      <c r="D84" s="734">
        <v>22</v>
      </c>
      <c r="E84" s="79" t="s">
        <v>5516</v>
      </c>
      <c r="F84" s="275">
        <v>1</v>
      </c>
      <c r="G84" s="773">
        <v>1</v>
      </c>
      <c r="H84" s="18" t="s">
        <v>1561</v>
      </c>
      <c r="I84" s="126" t="s">
        <v>5266</v>
      </c>
      <c r="J84" s="18" t="s">
        <v>3005</v>
      </c>
      <c r="K84" s="19" t="s">
        <v>4069</v>
      </c>
      <c r="L84" s="254" t="s">
        <v>1616</v>
      </c>
      <c r="M84" s="397" t="s">
        <v>4379</v>
      </c>
      <c r="N84" s="18" t="s">
        <v>3005</v>
      </c>
      <c r="O84" s="508" t="s">
        <v>1916</v>
      </c>
      <c r="P84" s="526">
        <v>1</v>
      </c>
      <c r="Q84" s="1" t="s">
        <v>4788</v>
      </c>
      <c r="R84" s="2">
        <v>0</v>
      </c>
      <c r="S84" s="246">
        <v>25234</v>
      </c>
      <c r="T84" s="1" t="s">
        <v>779</v>
      </c>
      <c r="U84" s="79" t="s">
        <v>1887</v>
      </c>
      <c r="V84" s="79" t="s">
        <v>1887</v>
      </c>
      <c r="W84" s="79" t="s">
        <v>3979</v>
      </c>
      <c r="X84" s="79" t="s">
        <v>3978</v>
      </c>
      <c r="Y84" s="132">
        <f t="shared" si="3"/>
        <v>2</v>
      </c>
      <c r="Z84" s="132" t="str">
        <f t="shared" si="4"/>
        <v>0</v>
      </c>
      <c r="AA84" s="372">
        <f t="shared" si="5"/>
        <v>2</v>
      </c>
      <c r="AB84" s="728"/>
      <c r="AC84" s="728"/>
      <c r="AD84" s="729"/>
      <c r="AE84" s="729"/>
      <c r="AF84" s="729"/>
      <c r="AG84" s="729"/>
      <c r="AH84" s="729"/>
    </row>
    <row r="85" spans="1:34" s="79" customFormat="1" ht="12" customHeight="1" x14ac:dyDescent="0.2">
      <c r="A85" s="16" t="s">
        <v>4446</v>
      </c>
      <c r="B85" s="17">
        <v>216</v>
      </c>
      <c r="C85" s="16" t="s">
        <v>4447</v>
      </c>
      <c r="D85" s="734">
        <v>23</v>
      </c>
      <c r="E85" s="79" t="s">
        <v>5516</v>
      </c>
      <c r="F85" s="275">
        <v>2</v>
      </c>
      <c r="G85" s="773">
        <v>1</v>
      </c>
      <c r="H85" s="18" t="s">
        <v>1561</v>
      </c>
      <c r="I85" s="126" t="s">
        <v>5266</v>
      </c>
      <c r="J85" s="18" t="s">
        <v>3005</v>
      </c>
      <c r="K85" s="19" t="s">
        <v>4069</v>
      </c>
      <c r="L85" s="254" t="s">
        <v>1616</v>
      </c>
      <c r="M85" s="397" t="s">
        <v>4379</v>
      </c>
      <c r="N85" s="18" t="s">
        <v>3005</v>
      </c>
      <c r="O85" s="508" t="s">
        <v>1916</v>
      </c>
      <c r="P85" s="526">
        <v>1</v>
      </c>
      <c r="Q85" s="1" t="s">
        <v>4788</v>
      </c>
      <c r="R85" s="2">
        <v>0</v>
      </c>
      <c r="S85" s="246">
        <v>25234</v>
      </c>
      <c r="T85" s="1" t="s">
        <v>779</v>
      </c>
      <c r="U85" s="79" t="s">
        <v>1887</v>
      </c>
      <c r="V85" s="79" t="s">
        <v>1887</v>
      </c>
      <c r="W85" s="79" t="s">
        <v>3979</v>
      </c>
      <c r="X85" s="79" t="s">
        <v>3978</v>
      </c>
      <c r="Y85" s="132">
        <f t="shared" si="3"/>
        <v>4</v>
      </c>
      <c r="Z85" s="132" t="str">
        <f t="shared" si="4"/>
        <v>0</v>
      </c>
      <c r="AA85" s="372">
        <f t="shared" si="5"/>
        <v>4</v>
      </c>
      <c r="AB85" s="122"/>
      <c r="AC85" s="728"/>
      <c r="AD85" s="729"/>
      <c r="AE85" s="729"/>
      <c r="AF85" s="729"/>
      <c r="AG85" s="729"/>
      <c r="AH85" s="729"/>
    </row>
    <row r="86" spans="1:34" s="79" customFormat="1" ht="12" customHeight="1" x14ac:dyDescent="0.2">
      <c r="A86" s="16" t="s">
        <v>4446</v>
      </c>
      <c r="B86" s="17">
        <v>216</v>
      </c>
      <c r="C86" s="16" t="s">
        <v>4447</v>
      </c>
      <c r="D86" s="734">
        <v>24</v>
      </c>
      <c r="E86" s="79" t="s">
        <v>5516</v>
      </c>
      <c r="F86" s="275">
        <v>3</v>
      </c>
      <c r="G86" s="773">
        <v>1</v>
      </c>
      <c r="H86" s="18" t="s">
        <v>1561</v>
      </c>
      <c r="I86" s="126" t="s">
        <v>5266</v>
      </c>
      <c r="J86" s="18" t="s">
        <v>3005</v>
      </c>
      <c r="K86" s="19" t="s">
        <v>4069</v>
      </c>
      <c r="L86" s="254" t="s">
        <v>1616</v>
      </c>
      <c r="M86" s="397" t="s">
        <v>4379</v>
      </c>
      <c r="N86" s="18" t="s">
        <v>3005</v>
      </c>
      <c r="O86" s="508" t="s">
        <v>1916</v>
      </c>
      <c r="P86" s="526">
        <v>1</v>
      </c>
      <c r="Q86" s="1" t="s">
        <v>4788</v>
      </c>
      <c r="R86" s="2">
        <v>0</v>
      </c>
      <c r="S86" s="246">
        <v>25234</v>
      </c>
      <c r="T86" s="1" t="s">
        <v>779</v>
      </c>
      <c r="U86" s="79" t="s">
        <v>1887</v>
      </c>
      <c r="V86" s="79" t="s">
        <v>1887</v>
      </c>
      <c r="W86" s="79" t="s">
        <v>3979</v>
      </c>
      <c r="X86" s="79" t="s">
        <v>3978</v>
      </c>
      <c r="Y86" s="132">
        <f t="shared" si="3"/>
        <v>6</v>
      </c>
      <c r="Z86" s="132" t="str">
        <f t="shared" si="4"/>
        <v>0</v>
      </c>
      <c r="AA86" s="372">
        <f t="shared" si="5"/>
        <v>6</v>
      </c>
      <c r="AB86" s="122"/>
      <c r="AC86" s="728"/>
      <c r="AD86" s="729"/>
      <c r="AE86" s="729"/>
      <c r="AF86" s="729"/>
      <c r="AG86" s="729"/>
      <c r="AH86" s="729"/>
    </row>
    <row r="87" spans="1:34" s="502" customFormat="1" ht="12" customHeight="1" x14ac:dyDescent="0.2">
      <c r="A87" s="745"/>
      <c r="B87" s="752"/>
      <c r="C87" s="745"/>
      <c r="D87" s="506"/>
      <c r="F87" s="495"/>
      <c r="G87" s="584"/>
      <c r="H87" s="743"/>
      <c r="I87" s="581"/>
      <c r="J87" s="521"/>
      <c r="K87" s="553"/>
      <c r="L87" s="583" t="s">
        <v>1616</v>
      </c>
      <c r="M87" s="495"/>
      <c r="O87" s="503"/>
      <c r="P87" s="584"/>
      <c r="Q87" s="745"/>
      <c r="R87" s="752"/>
      <c r="S87" s="753"/>
      <c r="T87" s="745"/>
      <c r="Y87" s="132">
        <f t="shared" si="3"/>
        <v>0</v>
      </c>
      <c r="Z87" s="132" t="str">
        <f t="shared" si="4"/>
        <v>0</v>
      </c>
      <c r="AA87" s="372" t="str">
        <f t="shared" si="5"/>
        <v>0</v>
      </c>
      <c r="AB87" s="747"/>
      <c r="AC87" s="718"/>
      <c r="AD87" s="719"/>
      <c r="AE87" s="719"/>
      <c r="AF87" s="719"/>
      <c r="AG87" s="719"/>
      <c r="AH87" s="719"/>
    </row>
    <row r="88" spans="1:34" s="632" customFormat="1" ht="12" customHeight="1" thickBot="1" x14ac:dyDescent="0.25">
      <c r="A88" s="630"/>
      <c r="B88" s="631"/>
      <c r="C88" s="630"/>
      <c r="D88" s="630"/>
      <c r="G88" s="458">
        <f>SUM(G63:G86)</f>
        <v>24</v>
      </c>
      <c r="I88" s="633"/>
      <c r="K88" s="633"/>
      <c r="L88" s="634"/>
      <c r="M88" s="462">
        <f>G88-P88</f>
        <v>0</v>
      </c>
      <c r="N88" s="635"/>
      <c r="O88" s="469"/>
      <c r="P88" s="462">
        <f>SUM(P63:P86)</f>
        <v>24</v>
      </c>
      <c r="Q88" s="630"/>
      <c r="R88" s="631"/>
      <c r="S88" s="469"/>
      <c r="T88" s="630"/>
      <c r="Y88" s="132">
        <f t="shared" si="3"/>
        <v>0</v>
      </c>
      <c r="Z88" s="132" t="str">
        <f t="shared" si="4"/>
        <v>0</v>
      </c>
      <c r="AA88" s="372" t="str">
        <f t="shared" si="5"/>
        <v>0</v>
      </c>
      <c r="AB88" s="636"/>
      <c r="AC88" s="637"/>
    </row>
    <row r="89" spans="1:34" s="501" customFormat="1" ht="12" customHeight="1" x14ac:dyDescent="0.2">
      <c r="A89" s="611"/>
      <c r="B89" s="612"/>
      <c r="C89" s="767" t="s">
        <v>531</v>
      </c>
      <c r="D89" s="611"/>
      <c r="G89" s="497"/>
      <c r="I89" s="497"/>
      <c r="K89" s="497"/>
      <c r="L89" s="500"/>
      <c r="M89" s="613"/>
      <c r="N89" s="498"/>
      <c r="O89" s="518"/>
      <c r="Q89" s="505"/>
      <c r="R89" s="608"/>
      <c r="S89" s="518"/>
      <c r="T89" s="505"/>
      <c r="U89" s="504"/>
      <c r="V89" s="504"/>
      <c r="W89" s="504"/>
      <c r="X89" s="504"/>
      <c r="Y89" s="132">
        <f t="shared" si="3"/>
        <v>0</v>
      </c>
      <c r="Z89" s="132" t="str">
        <f t="shared" si="4"/>
        <v>0</v>
      </c>
      <c r="AA89" s="372" t="str">
        <f t="shared" si="5"/>
        <v>0</v>
      </c>
      <c r="AB89" s="520"/>
      <c r="AC89" s="528"/>
    </row>
    <row r="90" spans="1:34" s="501" customFormat="1" ht="12" hidden="1" customHeight="1" x14ac:dyDescent="0.2">
      <c r="A90" s="611"/>
      <c r="B90" s="612"/>
      <c r="C90" s="611"/>
      <c r="D90" s="611"/>
      <c r="G90" s="497"/>
      <c r="I90" s="497"/>
      <c r="K90" s="497"/>
      <c r="L90" s="500"/>
      <c r="M90" s="613"/>
      <c r="N90" s="498"/>
      <c r="O90" s="518"/>
      <c r="Q90" s="505"/>
      <c r="R90" s="608"/>
      <c r="S90" s="518"/>
      <c r="T90" s="505"/>
      <c r="U90" s="504"/>
      <c r="V90" s="504"/>
      <c r="W90" s="504"/>
      <c r="X90" s="504"/>
      <c r="Y90" s="132">
        <f t="shared" si="3"/>
        <v>0</v>
      </c>
      <c r="Z90" s="132" t="str">
        <f t="shared" si="4"/>
        <v>0</v>
      </c>
      <c r="AA90" s="372" t="str">
        <f t="shared" si="5"/>
        <v>0</v>
      </c>
      <c r="AB90" s="520"/>
      <c r="AC90" s="528"/>
    </row>
    <row r="91" spans="1:34" s="501" customFormat="1" ht="12" hidden="1" customHeight="1" x14ac:dyDescent="0.2">
      <c r="A91" s="491"/>
      <c r="B91" s="492"/>
      <c r="C91" s="491"/>
      <c r="D91" s="708" t="s">
        <v>3442</v>
      </c>
      <c r="E91" s="530" t="s">
        <v>5516</v>
      </c>
      <c r="F91" s="530">
        <v>1</v>
      </c>
      <c r="G91" s="519"/>
      <c r="H91" s="530" t="s">
        <v>1561</v>
      </c>
      <c r="I91" s="497"/>
      <c r="K91" s="499"/>
      <c r="L91" s="500" t="s">
        <v>1616</v>
      </c>
      <c r="M91" s="504"/>
      <c r="P91" s="418"/>
      <c r="Q91" s="491"/>
      <c r="R91" s="492"/>
      <c r="S91" s="588"/>
      <c r="T91" s="491"/>
      <c r="U91" s="743" t="s">
        <v>1923</v>
      </c>
      <c r="V91" s="743" t="s">
        <v>1923</v>
      </c>
      <c r="W91" s="502" t="s">
        <v>3979</v>
      </c>
      <c r="X91" s="502" t="s">
        <v>3978</v>
      </c>
      <c r="Y91" s="132">
        <f t="shared" si="3"/>
        <v>0</v>
      </c>
      <c r="Z91" s="132" t="str">
        <f t="shared" si="4"/>
        <v>0</v>
      </c>
      <c r="AA91" s="372">
        <f t="shared" si="5"/>
        <v>0</v>
      </c>
      <c r="AB91" s="520"/>
      <c r="AC91" s="528"/>
    </row>
    <row r="92" spans="1:34" s="501" customFormat="1" ht="12" hidden="1" customHeight="1" x14ac:dyDescent="0.2">
      <c r="A92" s="491"/>
      <c r="B92" s="492"/>
      <c r="C92" s="491"/>
      <c r="D92" s="708" t="s">
        <v>1893</v>
      </c>
      <c r="E92" s="530" t="s">
        <v>5516</v>
      </c>
      <c r="F92" s="530">
        <v>1</v>
      </c>
      <c r="G92" s="519"/>
      <c r="H92" s="530" t="s">
        <v>1561</v>
      </c>
      <c r="I92" s="497"/>
      <c r="K92" s="499"/>
      <c r="L92" s="500" t="s">
        <v>1616</v>
      </c>
      <c r="M92" s="504"/>
      <c r="P92" s="418"/>
      <c r="Q92" s="491"/>
      <c r="R92" s="492"/>
      <c r="S92" s="588"/>
      <c r="T92" s="491"/>
      <c r="U92" s="743" t="s">
        <v>1923</v>
      </c>
      <c r="V92" s="743" t="s">
        <v>1923</v>
      </c>
      <c r="W92" s="502" t="s">
        <v>3979</v>
      </c>
      <c r="X92" s="502" t="s">
        <v>3978</v>
      </c>
      <c r="Y92" s="132">
        <f t="shared" si="3"/>
        <v>0</v>
      </c>
      <c r="Z92" s="132" t="str">
        <f t="shared" si="4"/>
        <v>0</v>
      </c>
      <c r="AA92" s="372">
        <f t="shared" si="5"/>
        <v>0</v>
      </c>
      <c r="AB92" s="520"/>
      <c r="AC92" s="528"/>
    </row>
    <row r="93" spans="1:34" s="501" customFormat="1" ht="12" hidden="1" customHeight="1" x14ac:dyDescent="0.2">
      <c r="A93" s="491"/>
      <c r="B93" s="492"/>
      <c r="C93" s="491"/>
      <c r="D93" s="708" t="s">
        <v>1894</v>
      </c>
      <c r="E93" s="530" t="s">
        <v>5516</v>
      </c>
      <c r="F93" s="530">
        <v>1</v>
      </c>
      <c r="G93" s="519"/>
      <c r="H93" s="530" t="s">
        <v>1561</v>
      </c>
      <c r="I93" s="497"/>
      <c r="K93" s="499"/>
      <c r="L93" s="500" t="s">
        <v>1616</v>
      </c>
      <c r="M93" s="504"/>
      <c r="P93" s="418"/>
      <c r="Q93" s="491"/>
      <c r="R93" s="492"/>
      <c r="S93" s="588"/>
      <c r="T93" s="491"/>
      <c r="U93" s="743" t="s">
        <v>1923</v>
      </c>
      <c r="V93" s="743" t="s">
        <v>1923</v>
      </c>
      <c r="W93" s="502" t="s">
        <v>3979</v>
      </c>
      <c r="X93" s="502" t="s">
        <v>3978</v>
      </c>
      <c r="Y93" s="132">
        <f t="shared" si="3"/>
        <v>0</v>
      </c>
      <c r="Z93" s="132" t="str">
        <f t="shared" si="4"/>
        <v>0</v>
      </c>
      <c r="AA93" s="372">
        <f t="shared" si="5"/>
        <v>0</v>
      </c>
      <c r="AB93" s="520"/>
      <c r="AC93" s="528"/>
    </row>
    <row r="94" spans="1:34" s="501" customFormat="1" ht="12" hidden="1" customHeight="1" x14ac:dyDescent="0.2">
      <c r="A94" s="491"/>
      <c r="B94" s="492"/>
      <c r="C94" s="491"/>
      <c r="D94" s="708" t="s">
        <v>1895</v>
      </c>
      <c r="E94" s="530" t="s">
        <v>5516</v>
      </c>
      <c r="F94" s="530">
        <v>1</v>
      </c>
      <c r="G94" s="519"/>
      <c r="H94" s="530" t="s">
        <v>1561</v>
      </c>
      <c r="I94" s="497"/>
      <c r="K94" s="499"/>
      <c r="L94" s="500" t="s">
        <v>1616</v>
      </c>
      <c r="M94" s="504"/>
      <c r="P94" s="418"/>
      <c r="Q94" s="491"/>
      <c r="R94" s="492"/>
      <c r="S94" s="588"/>
      <c r="T94" s="491"/>
      <c r="U94" s="743" t="s">
        <v>1923</v>
      </c>
      <c r="V94" s="743" t="s">
        <v>1923</v>
      </c>
      <c r="W94" s="502" t="s">
        <v>3979</v>
      </c>
      <c r="X94" s="502" t="s">
        <v>3978</v>
      </c>
      <c r="Y94" s="132">
        <f t="shared" si="3"/>
        <v>0</v>
      </c>
      <c r="Z94" s="132" t="str">
        <f t="shared" si="4"/>
        <v>0</v>
      </c>
      <c r="AA94" s="372">
        <f t="shared" si="5"/>
        <v>0</v>
      </c>
      <c r="AB94" s="520"/>
      <c r="AC94" s="528"/>
    </row>
    <row r="95" spans="1:34" s="501" customFormat="1" ht="12" hidden="1" customHeight="1" x14ac:dyDescent="0.2">
      <c r="A95" s="491"/>
      <c r="B95" s="492"/>
      <c r="C95" s="491"/>
      <c r="D95" s="708" t="s">
        <v>1896</v>
      </c>
      <c r="E95" s="530" t="s">
        <v>5516</v>
      </c>
      <c r="F95" s="530">
        <v>1</v>
      </c>
      <c r="G95" s="519"/>
      <c r="H95" s="530" t="s">
        <v>1561</v>
      </c>
      <c r="I95" s="497"/>
      <c r="K95" s="499"/>
      <c r="L95" s="500" t="s">
        <v>1616</v>
      </c>
      <c r="M95" s="504"/>
      <c r="P95" s="418"/>
      <c r="Q95" s="491"/>
      <c r="R95" s="492"/>
      <c r="S95" s="588"/>
      <c r="T95" s="491"/>
      <c r="U95" s="743" t="s">
        <v>1923</v>
      </c>
      <c r="V95" s="743" t="s">
        <v>1923</v>
      </c>
      <c r="W95" s="502" t="s">
        <v>3979</v>
      </c>
      <c r="X95" s="502" t="s">
        <v>3978</v>
      </c>
      <c r="Y95" s="132">
        <f t="shared" si="3"/>
        <v>0</v>
      </c>
      <c r="Z95" s="132" t="str">
        <f t="shared" si="4"/>
        <v>0</v>
      </c>
      <c r="AA95" s="372">
        <f t="shared" si="5"/>
        <v>0</v>
      </c>
      <c r="AB95" s="520"/>
      <c r="AC95" s="528"/>
    </row>
    <row r="96" spans="1:34" s="495" customFormat="1" ht="12" hidden="1" customHeight="1" x14ac:dyDescent="0.2">
      <c r="A96" s="493"/>
      <c r="B96" s="585"/>
      <c r="C96" s="493"/>
      <c r="D96" s="745" t="s">
        <v>1897</v>
      </c>
      <c r="E96" s="743" t="s">
        <v>5516</v>
      </c>
      <c r="F96" s="743">
        <v>1</v>
      </c>
      <c r="G96" s="584"/>
      <c r="H96" s="743" t="s">
        <v>1561</v>
      </c>
      <c r="I96" s="581"/>
      <c r="K96" s="582"/>
      <c r="L96" s="583" t="s">
        <v>1616</v>
      </c>
      <c r="M96" s="502"/>
      <c r="P96" s="418"/>
      <c r="Q96" s="493"/>
      <c r="R96" s="585"/>
      <c r="S96" s="753"/>
      <c r="T96" s="493"/>
      <c r="U96" s="743" t="s">
        <v>1923</v>
      </c>
      <c r="V96" s="743" t="s">
        <v>1923</v>
      </c>
      <c r="W96" s="502" t="s">
        <v>3979</v>
      </c>
      <c r="X96" s="502" t="s">
        <v>3978</v>
      </c>
      <c r="Y96" s="132">
        <f t="shared" si="3"/>
        <v>0</v>
      </c>
      <c r="Z96" s="132" t="str">
        <f t="shared" si="4"/>
        <v>0</v>
      </c>
      <c r="AA96" s="372">
        <f t="shared" si="5"/>
        <v>0</v>
      </c>
      <c r="AB96" s="746"/>
      <c r="AC96" s="759"/>
    </row>
    <row r="97" spans="1:29" s="495" customFormat="1" ht="12" hidden="1" customHeight="1" x14ac:dyDescent="0.2">
      <c r="A97" s="493"/>
      <c r="B97" s="585"/>
      <c r="C97" s="493"/>
      <c r="D97" s="506" t="s">
        <v>1898</v>
      </c>
      <c r="E97" s="502" t="s">
        <v>5516</v>
      </c>
      <c r="F97" s="495">
        <v>1</v>
      </c>
      <c r="G97" s="584"/>
      <c r="H97" s="502" t="s">
        <v>1561</v>
      </c>
      <c r="I97" s="553"/>
      <c r="J97" s="502"/>
      <c r="K97" s="553"/>
      <c r="L97" s="583" t="s">
        <v>1616</v>
      </c>
      <c r="M97" s="502"/>
      <c r="N97" s="502"/>
      <c r="P97" s="584"/>
      <c r="Q97" s="493"/>
      <c r="R97" s="585"/>
      <c r="S97" s="744"/>
      <c r="T97" s="493"/>
      <c r="U97" s="743" t="s">
        <v>1923</v>
      </c>
      <c r="V97" s="743" t="s">
        <v>1923</v>
      </c>
      <c r="W97" s="502" t="s">
        <v>3979</v>
      </c>
      <c r="X97" s="502" t="s">
        <v>3978</v>
      </c>
      <c r="Y97" s="132">
        <f t="shared" si="3"/>
        <v>0</v>
      </c>
      <c r="Z97" s="132" t="str">
        <f t="shared" si="4"/>
        <v>0</v>
      </c>
      <c r="AA97" s="372">
        <f t="shared" si="5"/>
        <v>0</v>
      </c>
      <c r="AB97" s="746"/>
      <c r="AC97" s="759"/>
    </row>
    <row r="98" spans="1:29" s="495" customFormat="1" ht="12" hidden="1" customHeight="1" x14ac:dyDescent="0.2">
      <c r="A98" s="493"/>
      <c r="B98" s="585"/>
      <c r="C98" s="493"/>
      <c r="D98" s="506" t="s">
        <v>1899</v>
      </c>
      <c r="E98" s="502" t="s">
        <v>5516</v>
      </c>
      <c r="F98" s="495">
        <v>1</v>
      </c>
      <c r="G98" s="584"/>
      <c r="H98" s="502" t="s">
        <v>1561</v>
      </c>
      <c r="I98" s="553"/>
      <c r="J98" s="502"/>
      <c r="K98" s="553"/>
      <c r="L98" s="583" t="s">
        <v>1616</v>
      </c>
      <c r="M98" s="502"/>
      <c r="N98" s="502"/>
      <c r="P98" s="584"/>
      <c r="Q98" s="493"/>
      <c r="R98" s="585"/>
      <c r="S98" s="744"/>
      <c r="T98" s="493"/>
      <c r="U98" s="743" t="s">
        <v>1923</v>
      </c>
      <c r="V98" s="743" t="s">
        <v>1923</v>
      </c>
      <c r="W98" s="502" t="s">
        <v>3979</v>
      </c>
      <c r="X98" s="502" t="s">
        <v>3978</v>
      </c>
      <c r="Y98" s="132">
        <f t="shared" si="3"/>
        <v>0</v>
      </c>
      <c r="Z98" s="132" t="str">
        <f t="shared" si="4"/>
        <v>0</v>
      </c>
      <c r="AA98" s="372">
        <f t="shared" si="5"/>
        <v>0</v>
      </c>
      <c r="AB98" s="746"/>
      <c r="AC98" s="759"/>
    </row>
    <row r="99" spans="1:29" s="495" customFormat="1" ht="12" hidden="1" customHeight="1" x14ac:dyDescent="0.2">
      <c r="A99" s="493"/>
      <c r="B99" s="585"/>
      <c r="C99" s="493"/>
      <c r="D99" s="506" t="s">
        <v>1900</v>
      </c>
      <c r="E99" s="502" t="s">
        <v>5516</v>
      </c>
      <c r="F99" s="495">
        <v>1</v>
      </c>
      <c r="G99" s="584"/>
      <c r="H99" s="502" t="s">
        <v>1561</v>
      </c>
      <c r="I99" s="553"/>
      <c r="J99" s="502"/>
      <c r="K99" s="553"/>
      <c r="L99" s="583" t="s">
        <v>1616</v>
      </c>
      <c r="M99" s="502"/>
      <c r="N99" s="502"/>
      <c r="P99" s="584"/>
      <c r="Q99" s="493"/>
      <c r="R99" s="585"/>
      <c r="S99" s="744"/>
      <c r="T99" s="493"/>
      <c r="U99" s="743" t="s">
        <v>1923</v>
      </c>
      <c r="V99" s="743" t="s">
        <v>1923</v>
      </c>
      <c r="W99" s="502" t="s">
        <v>3979</v>
      </c>
      <c r="X99" s="502" t="s">
        <v>3978</v>
      </c>
      <c r="Y99" s="132">
        <f t="shared" si="3"/>
        <v>0</v>
      </c>
      <c r="Z99" s="132" t="str">
        <f t="shared" si="4"/>
        <v>0</v>
      </c>
      <c r="AA99" s="372">
        <f t="shared" si="5"/>
        <v>0</v>
      </c>
      <c r="AB99" s="746"/>
      <c r="AC99" s="759"/>
    </row>
    <row r="100" spans="1:29" s="495" customFormat="1" ht="12" hidden="1" customHeight="1" x14ac:dyDescent="0.2">
      <c r="A100" s="493"/>
      <c r="B100" s="585"/>
      <c r="C100" s="493"/>
      <c r="D100" s="506" t="s">
        <v>1901</v>
      </c>
      <c r="E100" s="502" t="s">
        <v>5516</v>
      </c>
      <c r="F100" s="495">
        <v>1</v>
      </c>
      <c r="G100" s="584"/>
      <c r="H100" s="502" t="s">
        <v>1561</v>
      </c>
      <c r="I100" s="553"/>
      <c r="J100" s="502"/>
      <c r="K100" s="553"/>
      <c r="L100" s="583" t="s">
        <v>1616</v>
      </c>
      <c r="M100" s="502"/>
      <c r="N100" s="502"/>
      <c r="P100" s="584"/>
      <c r="Q100" s="493"/>
      <c r="R100" s="585"/>
      <c r="S100" s="744"/>
      <c r="T100" s="493"/>
      <c r="U100" s="743" t="s">
        <v>1923</v>
      </c>
      <c r="V100" s="743" t="s">
        <v>1923</v>
      </c>
      <c r="W100" s="502" t="s">
        <v>3979</v>
      </c>
      <c r="X100" s="502" t="s">
        <v>3978</v>
      </c>
      <c r="Y100" s="132">
        <f t="shared" si="3"/>
        <v>0</v>
      </c>
      <c r="Z100" s="132" t="str">
        <f t="shared" si="4"/>
        <v>0</v>
      </c>
      <c r="AA100" s="372">
        <f t="shared" si="5"/>
        <v>0</v>
      </c>
      <c r="AB100" s="746"/>
      <c r="AC100" s="759"/>
    </row>
    <row r="101" spans="1:29" s="495" customFormat="1" ht="12" hidden="1" customHeight="1" x14ac:dyDescent="0.2">
      <c r="A101" s="493"/>
      <c r="B101" s="585"/>
      <c r="C101" s="493"/>
      <c r="D101" s="506" t="s">
        <v>1902</v>
      </c>
      <c r="E101" s="502" t="s">
        <v>5516</v>
      </c>
      <c r="F101" s="495">
        <v>1</v>
      </c>
      <c r="G101" s="584"/>
      <c r="H101" s="502" t="s">
        <v>1561</v>
      </c>
      <c r="I101" s="553"/>
      <c r="J101" s="502"/>
      <c r="K101" s="553"/>
      <c r="L101" s="583" t="s">
        <v>1616</v>
      </c>
      <c r="M101" s="502"/>
      <c r="N101" s="502"/>
      <c r="P101" s="584"/>
      <c r="Q101" s="493"/>
      <c r="R101" s="585"/>
      <c r="S101" s="744"/>
      <c r="T101" s="493"/>
      <c r="U101" s="743" t="s">
        <v>1923</v>
      </c>
      <c r="V101" s="743" t="s">
        <v>1923</v>
      </c>
      <c r="W101" s="502" t="s">
        <v>3979</v>
      </c>
      <c r="X101" s="502" t="s">
        <v>3978</v>
      </c>
      <c r="Y101" s="132">
        <f t="shared" si="3"/>
        <v>0</v>
      </c>
      <c r="Z101" s="132" t="str">
        <f t="shared" si="4"/>
        <v>0</v>
      </c>
      <c r="AA101" s="372">
        <f t="shared" si="5"/>
        <v>0</v>
      </c>
      <c r="AB101" s="746"/>
      <c r="AC101" s="759"/>
    </row>
    <row r="102" spans="1:29" s="495" customFormat="1" ht="12" hidden="1" customHeight="1" x14ac:dyDescent="0.2">
      <c r="A102" s="493"/>
      <c r="B102" s="585"/>
      <c r="C102" s="493"/>
      <c r="D102" s="506" t="s">
        <v>1903</v>
      </c>
      <c r="E102" s="502" t="s">
        <v>5516</v>
      </c>
      <c r="F102" s="495">
        <v>1</v>
      </c>
      <c r="G102" s="584"/>
      <c r="H102" s="502" t="s">
        <v>1561</v>
      </c>
      <c r="I102" s="553"/>
      <c r="J102" s="502"/>
      <c r="K102" s="553"/>
      <c r="L102" s="583" t="s">
        <v>1616</v>
      </c>
      <c r="M102" s="502"/>
      <c r="N102" s="502"/>
      <c r="P102" s="584"/>
      <c r="Q102" s="493"/>
      <c r="R102" s="585"/>
      <c r="S102" s="744"/>
      <c r="T102" s="493"/>
      <c r="U102" s="743" t="s">
        <v>1923</v>
      </c>
      <c r="V102" s="743" t="s">
        <v>1923</v>
      </c>
      <c r="W102" s="502" t="s">
        <v>3979</v>
      </c>
      <c r="X102" s="502" t="s">
        <v>3978</v>
      </c>
      <c r="Y102" s="132">
        <f t="shared" si="3"/>
        <v>0</v>
      </c>
      <c r="Z102" s="132" t="str">
        <f t="shared" si="4"/>
        <v>0</v>
      </c>
      <c r="AA102" s="372">
        <f t="shared" si="5"/>
        <v>0</v>
      </c>
      <c r="AB102" s="746"/>
      <c r="AC102" s="759"/>
    </row>
    <row r="103" spans="1:29" s="495" customFormat="1" ht="12" hidden="1" customHeight="1" x14ac:dyDescent="0.2">
      <c r="A103" s="493"/>
      <c r="B103" s="585"/>
      <c r="C103" s="493"/>
      <c r="D103" s="506" t="s">
        <v>1904</v>
      </c>
      <c r="E103" s="502" t="s">
        <v>5516</v>
      </c>
      <c r="F103" s="495">
        <v>1</v>
      </c>
      <c r="G103" s="584"/>
      <c r="H103" s="502" t="s">
        <v>1561</v>
      </c>
      <c r="I103" s="553"/>
      <c r="J103" s="502"/>
      <c r="K103" s="553"/>
      <c r="L103" s="583" t="s">
        <v>1616</v>
      </c>
      <c r="M103" s="502"/>
      <c r="N103" s="502"/>
      <c r="P103" s="584"/>
      <c r="Q103" s="493"/>
      <c r="R103" s="585"/>
      <c r="S103" s="744"/>
      <c r="T103" s="493"/>
      <c r="U103" s="743" t="s">
        <v>1923</v>
      </c>
      <c r="V103" s="743" t="s">
        <v>1923</v>
      </c>
      <c r="W103" s="502" t="s">
        <v>3979</v>
      </c>
      <c r="X103" s="502" t="s">
        <v>3978</v>
      </c>
      <c r="Y103" s="132">
        <f t="shared" si="3"/>
        <v>0</v>
      </c>
      <c r="Z103" s="132" t="str">
        <f t="shared" si="4"/>
        <v>0</v>
      </c>
      <c r="AA103" s="372">
        <f t="shared" si="5"/>
        <v>0</v>
      </c>
      <c r="AB103" s="746"/>
      <c r="AC103" s="759"/>
    </row>
    <row r="104" spans="1:29" s="495" customFormat="1" ht="12" hidden="1" customHeight="1" x14ac:dyDescent="0.2">
      <c r="A104" s="493"/>
      <c r="B104" s="585"/>
      <c r="C104" s="493"/>
      <c r="D104" s="506" t="s">
        <v>1905</v>
      </c>
      <c r="E104" s="502" t="s">
        <v>5516</v>
      </c>
      <c r="F104" s="495">
        <v>1</v>
      </c>
      <c r="G104" s="584"/>
      <c r="H104" s="502" t="s">
        <v>1561</v>
      </c>
      <c r="I104" s="553"/>
      <c r="J104" s="502"/>
      <c r="K104" s="553"/>
      <c r="L104" s="583" t="s">
        <v>1616</v>
      </c>
      <c r="M104" s="502"/>
      <c r="N104" s="502"/>
      <c r="P104" s="584"/>
      <c r="Q104" s="493"/>
      <c r="R104" s="585"/>
      <c r="S104" s="744"/>
      <c r="T104" s="493"/>
      <c r="U104" s="743" t="s">
        <v>1923</v>
      </c>
      <c r="V104" s="743" t="s">
        <v>1923</v>
      </c>
      <c r="W104" s="502" t="s">
        <v>3979</v>
      </c>
      <c r="X104" s="502" t="s">
        <v>3978</v>
      </c>
      <c r="Y104" s="132">
        <f t="shared" si="3"/>
        <v>0</v>
      </c>
      <c r="Z104" s="132" t="str">
        <f t="shared" si="4"/>
        <v>0</v>
      </c>
      <c r="AA104" s="372">
        <f t="shared" si="5"/>
        <v>0</v>
      </c>
      <c r="AB104" s="746"/>
      <c r="AC104" s="759"/>
    </row>
    <row r="105" spans="1:29" s="495" customFormat="1" ht="12" hidden="1" customHeight="1" x14ac:dyDescent="0.2">
      <c r="A105" s="493"/>
      <c r="B105" s="585"/>
      <c r="C105" s="493"/>
      <c r="D105" s="506" t="s">
        <v>1906</v>
      </c>
      <c r="E105" s="502" t="s">
        <v>5516</v>
      </c>
      <c r="F105" s="495">
        <v>1</v>
      </c>
      <c r="G105" s="584"/>
      <c r="H105" s="502" t="s">
        <v>1561</v>
      </c>
      <c r="I105" s="553"/>
      <c r="J105" s="502"/>
      <c r="K105" s="553"/>
      <c r="L105" s="583" t="s">
        <v>1616</v>
      </c>
      <c r="M105" s="502"/>
      <c r="N105" s="502"/>
      <c r="P105" s="584"/>
      <c r="Q105" s="493"/>
      <c r="R105" s="585"/>
      <c r="S105" s="744"/>
      <c r="T105" s="493"/>
      <c r="U105" s="743" t="s">
        <v>1923</v>
      </c>
      <c r="V105" s="743" t="s">
        <v>1923</v>
      </c>
      <c r="W105" s="502" t="s">
        <v>3979</v>
      </c>
      <c r="X105" s="502" t="s">
        <v>3978</v>
      </c>
      <c r="Y105" s="132">
        <f t="shared" si="3"/>
        <v>0</v>
      </c>
      <c r="Z105" s="132" t="str">
        <f t="shared" si="4"/>
        <v>0</v>
      </c>
      <c r="AA105" s="372">
        <f t="shared" si="5"/>
        <v>0</v>
      </c>
      <c r="AB105" s="746"/>
      <c r="AC105" s="759"/>
    </row>
    <row r="106" spans="1:29" s="495" customFormat="1" ht="12" hidden="1" customHeight="1" x14ac:dyDescent="0.2">
      <c r="A106" s="493"/>
      <c r="B106" s="585"/>
      <c r="C106" s="493"/>
      <c r="D106" s="506" t="s">
        <v>1907</v>
      </c>
      <c r="E106" s="502" t="s">
        <v>5516</v>
      </c>
      <c r="F106" s="495">
        <v>1</v>
      </c>
      <c r="G106" s="584"/>
      <c r="H106" s="502" t="s">
        <v>1561</v>
      </c>
      <c r="I106" s="553"/>
      <c r="J106" s="502"/>
      <c r="K106" s="553"/>
      <c r="L106" s="583" t="s">
        <v>1616</v>
      </c>
      <c r="M106" s="502"/>
      <c r="N106" s="502"/>
      <c r="P106" s="584"/>
      <c r="Q106" s="493"/>
      <c r="R106" s="585"/>
      <c r="S106" s="744"/>
      <c r="T106" s="493"/>
      <c r="U106" s="743" t="s">
        <v>1923</v>
      </c>
      <c r="V106" s="743" t="s">
        <v>1923</v>
      </c>
      <c r="W106" s="502" t="s">
        <v>3979</v>
      </c>
      <c r="X106" s="502" t="s">
        <v>3978</v>
      </c>
      <c r="Y106" s="132">
        <f t="shared" si="3"/>
        <v>0</v>
      </c>
      <c r="Z106" s="132" t="str">
        <f t="shared" si="4"/>
        <v>0</v>
      </c>
      <c r="AA106" s="372">
        <f t="shared" si="5"/>
        <v>0</v>
      </c>
      <c r="AB106" s="746"/>
      <c r="AC106" s="759"/>
    </row>
    <row r="107" spans="1:29" s="495" customFormat="1" ht="12" hidden="1" customHeight="1" x14ac:dyDescent="0.2">
      <c r="A107" s="493"/>
      <c r="B107" s="585"/>
      <c r="C107" s="493"/>
      <c r="D107" s="506" t="s">
        <v>1908</v>
      </c>
      <c r="E107" s="502" t="s">
        <v>5516</v>
      </c>
      <c r="F107" s="495">
        <v>1</v>
      </c>
      <c r="G107" s="584"/>
      <c r="H107" s="502" t="s">
        <v>1561</v>
      </c>
      <c r="I107" s="553"/>
      <c r="J107" s="502"/>
      <c r="K107" s="553"/>
      <c r="L107" s="583" t="s">
        <v>1616</v>
      </c>
      <c r="M107" s="502"/>
      <c r="N107" s="502"/>
      <c r="P107" s="584"/>
      <c r="Q107" s="493"/>
      <c r="R107" s="585"/>
      <c r="S107" s="744"/>
      <c r="T107" s="493"/>
      <c r="U107" s="743" t="s">
        <v>1923</v>
      </c>
      <c r="V107" s="743" t="s">
        <v>1923</v>
      </c>
      <c r="W107" s="502" t="s">
        <v>3979</v>
      </c>
      <c r="X107" s="502" t="s">
        <v>3978</v>
      </c>
      <c r="Y107" s="132">
        <f t="shared" si="3"/>
        <v>0</v>
      </c>
      <c r="Z107" s="132" t="str">
        <f t="shared" si="4"/>
        <v>0</v>
      </c>
      <c r="AA107" s="372">
        <f t="shared" si="5"/>
        <v>0</v>
      </c>
      <c r="AB107" s="746"/>
      <c r="AC107" s="759"/>
    </row>
    <row r="108" spans="1:29" s="495" customFormat="1" ht="12" hidden="1" customHeight="1" x14ac:dyDescent="0.2">
      <c r="A108" s="493"/>
      <c r="B108" s="585"/>
      <c r="C108" s="493"/>
      <c r="D108" s="506" t="s">
        <v>1909</v>
      </c>
      <c r="E108" s="502" t="s">
        <v>5516</v>
      </c>
      <c r="F108" s="495">
        <v>1</v>
      </c>
      <c r="G108" s="584"/>
      <c r="H108" s="502" t="s">
        <v>1561</v>
      </c>
      <c r="I108" s="553"/>
      <c r="J108" s="502"/>
      <c r="K108" s="553"/>
      <c r="L108" s="583" t="s">
        <v>1616</v>
      </c>
      <c r="M108" s="502"/>
      <c r="N108" s="502"/>
      <c r="P108" s="584"/>
      <c r="Q108" s="493"/>
      <c r="R108" s="585"/>
      <c r="S108" s="744"/>
      <c r="T108" s="493"/>
      <c r="U108" s="743" t="s">
        <v>1923</v>
      </c>
      <c r="V108" s="743" t="s">
        <v>1923</v>
      </c>
      <c r="W108" s="502" t="s">
        <v>3979</v>
      </c>
      <c r="X108" s="502" t="s">
        <v>3978</v>
      </c>
      <c r="Y108" s="132">
        <f t="shared" si="3"/>
        <v>0</v>
      </c>
      <c r="Z108" s="132" t="str">
        <f t="shared" si="4"/>
        <v>0</v>
      </c>
      <c r="AA108" s="372">
        <f t="shared" si="5"/>
        <v>0</v>
      </c>
      <c r="AB108" s="746"/>
      <c r="AC108" s="759"/>
    </row>
    <row r="109" spans="1:29" s="495" customFormat="1" ht="12" hidden="1" customHeight="1" x14ac:dyDescent="0.2">
      <c r="A109" s="493"/>
      <c r="B109" s="585"/>
      <c r="C109" s="493"/>
      <c r="D109" s="506" t="s">
        <v>1910</v>
      </c>
      <c r="E109" s="502" t="s">
        <v>5516</v>
      </c>
      <c r="F109" s="495">
        <v>1</v>
      </c>
      <c r="G109" s="584"/>
      <c r="H109" s="502" t="s">
        <v>1561</v>
      </c>
      <c r="I109" s="553"/>
      <c r="J109" s="502"/>
      <c r="K109" s="553"/>
      <c r="L109" s="583" t="s">
        <v>1616</v>
      </c>
      <c r="M109" s="502"/>
      <c r="N109" s="502"/>
      <c r="P109" s="584"/>
      <c r="Q109" s="493"/>
      <c r="R109" s="585"/>
      <c r="S109" s="744"/>
      <c r="T109" s="493"/>
      <c r="U109" s="743" t="s">
        <v>1923</v>
      </c>
      <c r="V109" s="743" t="s">
        <v>1923</v>
      </c>
      <c r="W109" s="502" t="s">
        <v>3979</v>
      </c>
      <c r="X109" s="502" t="s">
        <v>3978</v>
      </c>
      <c r="Y109" s="132">
        <f t="shared" si="3"/>
        <v>0</v>
      </c>
      <c r="Z109" s="132" t="str">
        <f t="shared" si="4"/>
        <v>0</v>
      </c>
      <c r="AA109" s="372">
        <f t="shared" si="5"/>
        <v>0</v>
      </c>
      <c r="AB109" s="746"/>
      <c r="AC109" s="759"/>
    </row>
    <row r="110" spans="1:29" s="495" customFormat="1" ht="12" hidden="1" customHeight="1" x14ac:dyDescent="0.2">
      <c r="A110" s="493"/>
      <c r="B110" s="585"/>
      <c r="C110" s="493"/>
      <c r="D110" s="506" t="s">
        <v>1911</v>
      </c>
      <c r="E110" s="502" t="s">
        <v>5516</v>
      </c>
      <c r="F110" s="495">
        <v>1</v>
      </c>
      <c r="G110" s="584"/>
      <c r="H110" s="502" t="s">
        <v>1561</v>
      </c>
      <c r="I110" s="553"/>
      <c r="J110" s="502"/>
      <c r="K110" s="553"/>
      <c r="L110" s="583" t="s">
        <v>1616</v>
      </c>
      <c r="M110" s="502"/>
      <c r="N110" s="502"/>
      <c r="P110" s="584"/>
      <c r="Q110" s="493"/>
      <c r="R110" s="585"/>
      <c r="S110" s="744"/>
      <c r="T110" s="493"/>
      <c r="U110" s="743" t="s">
        <v>1923</v>
      </c>
      <c r="V110" s="743" t="s">
        <v>1923</v>
      </c>
      <c r="W110" s="502" t="s">
        <v>3979</v>
      </c>
      <c r="X110" s="502" t="s">
        <v>3978</v>
      </c>
      <c r="Y110" s="132">
        <f t="shared" si="3"/>
        <v>0</v>
      </c>
      <c r="Z110" s="132" t="str">
        <f t="shared" si="4"/>
        <v>0</v>
      </c>
      <c r="AA110" s="372">
        <f t="shared" si="5"/>
        <v>0</v>
      </c>
      <c r="AB110" s="746"/>
      <c r="AC110" s="759"/>
    </row>
    <row r="111" spans="1:29" s="495" customFormat="1" ht="12" hidden="1" customHeight="1" x14ac:dyDescent="0.2">
      <c r="A111" s="493"/>
      <c r="B111" s="585"/>
      <c r="C111" s="493"/>
      <c r="D111" s="506" t="s">
        <v>1912</v>
      </c>
      <c r="E111" s="502" t="s">
        <v>5516</v>
      </c>
      <c r="F111" s="495">
        <v>1</v>
      </c>
      <c r="G111" s="584"/>
      <c r="H111" s="502" t="s">
        <v>1561</v>
      </c>
      <c r="I111" s="553"/>
      <c r="J111" s="502"/>
      <c r="K111" s="553"/>
      <c r="L111" s="583" t="s">
        <v>1616</v>
      </c>
      <c r="M111" s="502"/>
      <c r="N111" s="502"/>
      <c r="P111" s="584"/>
      <c r="Q111" s="493"/>
      <c r="R111" s="585"/>
      <c r="S111" s="744"/>
      <c r="T111" s="493"/>
      <c r="U111" s="743" t="s">
        <v>1923</v>
      </c>
      <c r="V111" s="743" t="s">
        <v>1923</v>
      </c>
      <c r="W111" s="502" t="s">
        <v>3979</v>
      </c>
      <c r="X111" s="502" t="s">
        <v>3978</v>
      </c>
      <c r="Y111" s="132">
        <f t="shared" si="3"/>
        <v>0</v>
      </c>
      <c r="Z111" s="132" t="str">
        <f t="shared" si="4"/>
        <v>0</v>
      </c>
      <c r="AA111" s="372">
        <f t="shared" si="5"/>
        <v>0</v>
      </c>
      <c r="AB111" s="746"/>
      <c r="AC111" s="759"/>
    </row>
    <row r="112" spans="1:29" s="495" customFormat="1" ht="12" hidden="1" customHeight="1" x14ac:dyDescent="0.2">
      <c r="A112" s="493"/>
      <c r="B112" s="585"/>
      <c r="C112" s="493"/>
      <c r="D112" s="506" t="s">
        <v>1913</v>
      </c>
      <c r="E112" s="502" t="s">
        <v>5516</v>
      </c>
      <c r="F112" s="495">
        <v>1</v>
      </c>
      <c r="G112" s="584"/>
      <c r="H112" s="502" t="s">
        <v>1561</v>
      </c>
      <c r="I112" s="553"/>
      <c r="J112" s="502"/>
      <c r="K112" s="553"/>
      <c r="L112" s="583" t="s">
        <v>1616</v>
      </c>
      <c r="M112" s="502"/>
      <c r="N112" s="502"/>
      <c r="P112" s="584"/>
      <c r="Q112" s="493"/>
      <c r="R112" s="585"/>
      <c r="S112" s="744"/>
      <c r="T112" s="493"/>
      <c r="U112" s="743" t="s">
        <v>1923</v>
      </c>
      <c r="V112" s="743" t="s">
        <v>1923</v>
      </c>
      <c r="W112" s="502" t="s">
        <v>3979</v>
      </c>
      <c r="X112" s="502" t="s">
        <v>3978</v>
      </c>
      <c r="Y112" s="132">
        <f t="shared" si="3"/>
        <v>0</v>
      </c>
      <c r="Z112" s="132" t="str">
        <f t="shared" si="4"/>
        <v>0</v>
      </c>
      <c r="AA112" s="372">
        <f t="shared" si="5"/>
        <v>0</v>
      </c>
      <c r="AB112" s="746"/>
      <c r="AC112" s="759"/>
    </row>
    <row r="113" spans="1:29" s="495" customFormat="1" ht="12" hidden="1" customHeight="1" x14ac:dyDescent="0.2">
      <c r="A113" s="493"/>
      <c r="B113" s="585"/>
      <c r="C113" s="493"/>
      <c r="D113" s="506" t="s">
        <v>1914</v>
      </c>
      <c r="E113" s="743" t="s">
        <v>5516</v>
      </c>
      <c r="F113" s="743">
        <v>1</v>
      </c>
      <c r="G113" s="584"/>
      <c r="H113" s="743" t="s">
        <v>1561</v>
      </c>
      <c r="I113" s="581"/>
      <c r="K113" s="582"/>
      <c r="L113" s="583" t="s">
        <v>1616</v>
      </c>
      <c r="M113" s="502"/>
      <c r="P113" s="584"/>
      <c r="Q113" s="493"/>
      <c r="R113" s="585"/>
      <c r="S113" s="753"/>
      <c r="T113" s="493"/>
      <c r="U113" s="743" t="s">
        <v>1923</v>
      </c>
      <c r="V113" s="743" t="s">
        <v>1923</v>
      </c>
      <c r="W113" s="502" t="s">
        <v>3979</v>
      </c>
      <c r="X113" s="502" t="s">
        <v>3978</v>
      </c>
      <c r="Y113" s="132">
        <f t="shared" si="3"/>
        <v>0</v>
      </c>
      <c r="Z113" s="132" t="str">
        <f t="shared" si="4"/>
        <v>0</v>
      </c>
      <c r="AA113" s="372">
        <f t="shared" si="5"/>
        <v>0</v>
      </c>
      <c r="AB113" s="746"/>
      <c r="AC113" s="759"/>
    </row>
    <row r="114" spans="1:29" s="495" customFormat="1" ht="12" hidden="1" customHeight="1" x14ac:dyDescent="0.2">
      <c r="A114" s="493"/>
      <c r="B114" s="585"/>
      <c r="C114" s="493"/>
      <c r="D114" s="506" t="s">
        <v>1915</v>
      </c>
      <c r="E114" s="743" t="s">
        <v>5516</v>
      </c>
      <c r="F114" s="743">
        <v>1</v>
      </c>
      <c r="G114" s="584"/>
      <c r="H114" s="743" t="s">
        <v>1561</v>
      </c>
      <c r="I114" s="581"/>
      <c r="K114" s="582"/>
      <c r="L114" s="583" t="s">
        <v>1616</v>
      </c>
      <c r="M114" s="502"/>
      <c r="P114" s="418"/>
      <c r="Q114" s="493"/>
      <c r="R114" s="585"/>
      <c r="S114" s="753"/>
      <c r="T114" s="493"/>
      <c r="U114" s="743" t="s">
        <v>1923</v>
      </c>
      <c r="V114" s="743" t="s">
        <v>1923</v>
      </c>
      <c r="W114" s="502" t="s">
        <v>3979</v>
      </c>
      <c r="X114" s="502" t="s">
        <v>3978</v>
      </c>
      <c r="Y114" s="132">
        <f t="shared" si="3"/>
        <v>0</v>
      </c>
      <c r="Z114" s="132" t="str">
        <f t="shared" si="4"/>
        <v>0</v>
      </c>
      <c r="AA114" s="372">
        <f t="shared" si="5"/>
        <v>0</v>
      </c>
      <c r="AB114" s="746"/>
      <c r="AC114" s="759"/>
    </row>
    <row r="115" spans="1:29" s="501" customFormat="1" ht="12" customHeight="1" x14ac:dyDescent="0.2">
      <c r="A115" s="708"/>
      <c r="B115" s="709"/>
      <c r="C115" s="708"/>
      <c r="D115" s="505"/>
      <c r="E115" s="504"/>
      <c r="G115" s="526"/>
      <c r="H115" s="504"/>
      <c r="I115" s="497"/>
      <c r="J115" s="498"/>
      <c r="K115" s="590"/>
      <c r="L115" s="254" t="s">
        <v>1616</v>
      </c>
      <c r="M115" s="504"/>
      <c r="N115" s="498"/>
      <c r="P115" s="526"/>
      <c r="Q115" s="708"/>
      <c r="R115" s="709"/>
      <c r="S115" s="246"/>
      <c r="T115" s="708"/>
      <c r="U115" s="530"/>
      <c r="V115" s="530"/>
      <c r="W115" s="504"/>
      <c r="X115" s="504"/>
      <c r="Y115" s="132">
        <f t="shared" si="3"/>
        <v>0</v>
      </c>
      <c r="Z115" s="132" t="str">
        <f t="shared" si="4"/>
        <v>0</v>
      </c>
      <c r="AA115" s="372" t="str">
        <f t="shared" si="5"/>
        <v>0</v>
      </c>
      <c r="AB115" s="520"/>
      <c r="AC115" s="528"/>
    </row>
    <row r="116" spans="1:29" s="632" customFormat="1" ht="12" customHeight="1" thickBot="1" x14ac:dyDescent="0.25">
      <c r="A116" s="630"/>
      <c r="B116" s="631"/>
      <c r="C116" s="630"/>
      <c r="G116" s="462">
        <f>SUM(G91:G114)</f>
        <v>0</v>
      </c>
      <c r="I116" s="633"/>
      <c r="K116" s="633"/>
      <c r="L116" s="634"/>
      <c r="M116" s="531">
        <f>G116-P116</f>
        <v>0</v>
      </c>
      <c r="N116" s="635"/>
      <c r="P116" s="462">
        <f>SUM(P91:P115)</f>
        <v>0</v>
      </c>
      <c r="Q116" s="644"/>
      <c r="R116" s="631"/>
      <c r="S116" s="469"/>
      <c r="T116" s="630"/>
      <c r="Y116" s="132">
        <f t="shared" si="3"/>
        <v>0</v>
      </c>
      <c r="Z116" s="132" t="str">
        <f t="shared" si="4"/>
        <v>0</v>
      </c>
      <c r="AA116" s="372" t="str">
        <f t="shared" si="5"/>
        <v>0</v>
      </c>
      <c r="AB116" s="636"/>
      <c r="AC116" s="637"/>
    </row>
    <row r="117" spans="1:29" s="247" customFormat="1" ht="12" customHeight="1" x14ac:dyDescent="0.2">
      <c r="C117" s="688" t="s">
        <v>1997</v>
      </c>
      <c r="G117" s="370"/>
      <c r="I117" s="370"/>
      <c r="K117" s="370"/>
      <c r="L117" s="276"/>
      <c r="M117" s="705"/>
      <c r="S117" s="731"/>
      <c r="Y117" s="132">
        <f t="shared" si="3"/>
        <v>0</v>
      </c>
      <c r="Z117" s="132" t="str">
        <f t="shared" si="4"/>
        <v>0</v>
      </c>
      <c r="AA117" s="372" t="str">
        <f t="shared" si="5"/>
        <v>0</v>
      </c>
    </row>
    <row r="118" spans="1:29" s="247" customFormat="1" ht="12" customHeight="1" x14ac:dyDescent="0.2">
      <c r="C118" s="688"/>
      <c r="G118" s="370"/>
      <c r="I118" s="370"/>
      <c r="K118" s="370"/>
      <c r="L118" s="254"/>
      <c r="M118" s="705"/>
      <c r="S118" s="731"/>
      <c r="Y118" s="132">
        <f t="shared" si="3"/>
        <v>0</v>
      </c>
      <c r="Z118" s="132" t="str">
        <f t="shared" si="4"/>
        <v>0</v>
      </c>
      <c r="AA118" s="372" t="str">
        <f t="shared" si="5"/>
        <v>0</v>
      </c>
    </row>
    <row r="119" spans="1:29" s="247" customFormat="1" ht="12" customHeight="1" x14ac:dyDescent="0.2">
      <c r="A119" s="1" t="s">
        <v>641</v>
      </c>
      <c r="B119" s="2">
        <v>58.5</v>
      </c>
      <c r="C119" s="1" t="s">
        <v>642</v>
      </c>
      <c r="D119" s="16" t="s">
        <v>1500</v>
      </c>
      <c r="E119" s="18" t="s">
        <v>5516</v>
      </c>
      <c r="F119" s="18">
        <v>24</v>
      </c>
      <c r="G119" s="3">
        <v>25</v>
      </c>
      <c r="H119" s="3"/>
      <c r="I119" s="3"/>
      <c r="J119" s="57" t="s">
        <v>3005</v>
      </c>
      <c r="K119" s="4" t="s">
        <v>4709</v>
      </c>
      <c r="L119" s="254" t="s">
        <v>1616</v>
      </c>
      <c r="M119" s="18" t="s">
        <v>4709</v>
      </c>
      <c r="N119" s="57" t="s">
        <v>3005</v>
      </c>
      <c r="O119" s="83"/>
      <c r="P119" s="118">
        <v>25</v>
      </c>
      <c r="Q119" s="16" t="s">
        <v>5528</v>
      </c>
      <c r="R119" s="17">
        <v>47.15</v>
      </c>
      <c r="S119" s="67" t="s">
        <v>5040</v>
      </c>
      <c r="T119" s="16" t="s">
        <v>1975</v>
      </c>
      <c r="U119" s="18" t="s">
        <v>1683</v>
      </c>
      <c r="V119" s="18" t="s">
        <v>1683</v>
      </c>
      <c r="W119" s="18" t="s">
        <v>2651</v>
      </c>
      <c r="X119" s="18" t="s">
        <v>5042</v>
      </c>
      <c r="Y119" s="132">
        <f t="shared" si="3"/>
        <v>1200</v>
      </c>
      <c r="Z119" s="132">
        <f t="shared" si="4"/>
        <v>1200</v>
      </c>
      <c r="AA119" s="372" t="str">
        <f t="shared" si="5"/>
        <v>0</v>
      </c>
    </row>
    <row r="120" spans="1:29" s="247" customFormat="1" ht="12" customHeight="1" x14ac:dyDescent="0.2">
      <c r="A120" s="16" t="s">
        <v>2100</v>
      </c>
      <c r="B120" s="17">
        <v>19</v>
      </c>
      <c r="C120" s="16" t="s">
        <v>5528</v>
      </c>
      <c r="D120" s="16" t="s">
        <v>1500</v>
      </c>
      <c r="E120" s="18" t="s">
        <v>5516</v>
      </c>
      <c r="F120" s="18">
        <v>24</v>
      </c>
      <c r="G120" s="18">
        <v>25</v>
      </c>
      <c r="H120" s="18"/>
      <c r="I120" s="19"/>
      <c r="J120" s="18" t="s">
        <v>3005</v>
      </c>
      <c r="K120" s="19" t="s">
        <v>4977</v>
      </c>
      <c r="L120" s="254" t="s">
        <v>1616</v>
      </c>
      <c r="M120" s="255" t="s">
        <v>4977</v>
      </c>
      <c r="N120" s="18" t="s">
        <v>3005</v>
      </c>
      <c r="O120" s="255"/>
      <c r="P120" s="255">
        <v>25</v>
      </c>
      <c r="Q120" s="154" t="s">
        <v>4743</v>
      </c>
      <c r="R120" s="2">
        <v>60</v>
      </c>
      <c r="S120" s="67" t="s">
        <v>5040</v>
      </c>
      <c r="T120" s="1" t="s">
        <v>780</v>
      </c>
      <c r="U120" s="18" t="s">
        <v>1683</v>
      </c>
      <c r="V120" s="18" t="s">
        <v>1683</v>
      </c>
      <c r="W120" s="18" t="s">
        <v>3979</v>
      </c>
      <c r="X120" s="18" t="s">
        <v>5042</v>
      </c>
      <c r="Y120" s="132">
        <f t="shared" si="3"/>
        <v>1200</v>
      </c>
      <c r="Z120" s="132">
        <f t="shared" si="4"/>
        <v>1200</v>
      </c>
      <c r="AA120" s="372" t="str">
        <f t="shared" si="5"/>
        <v>0</v>
      </c>
    </row>
    <row r="121" spans="1:29" s="247" customFormat="1" ht="12" customHeight="1" x14ac:dyDescent="0.2">
      <c r="A121" s="1" t="s">
        <v>781</v>
      </c>
      <c r="B121" s="2">
        <v>58</v>
      </c>
      <c r="C121" s="154" t="s">
        <v>4743</v>
      </c>
      <c r="D121" s="16" t="s">
        <v>1500</v>
      </c>
      <c r="E121" s="18" t="s">
        <v>5516</v>
      </c>
      <c r="F121" s="18">
        <v>24</v>
      </c>
      <c r="G121" s="83">
        <v>25</v>
      </c>
      <c r="H121" s="83"/>
      <c r="I121" s="19"/>
      <c r="J121" s="18" t="s">
        <v>3005</v>
      </c>
      <c r="K121" s="51" t="s">
        <v>1611</v>
      </c>
      <c r="L121" s="254" t="s">
        <v>1616</v>
      </c>
      <c r="M121" s="18" t="s">
        <v>1611</v>
      </c>
      <c r="N121" s="18" t="s">
        <v>3005</v>
      </c>
      <c r="O121" s="83"/>
      <c r="P121" s="18">
        <v>25</v>
      </c>
      <c r="Q121" s="16" t="s">
        <v>5435</v>
      </c>
      <c r="R121" s="17">
        <v>66</v>
      </c>
      <c r="S121" s="67" t="s">
        <v>5040</v>
      </c>
      <c r="T121" s="16" t="s">
        <v>282</v>
      </c>
      <c r="U121" s="18" t="s">
        <v>1683</v>
      </c>
      <c r="V121" s="18" t="s">
        <v>1683</v>
      </c>
      <c r="W121" s="18" t="s">
        <v>3979</v>
      </c>
      <c r="X121" s="18" t="s">
        <v>5042</v>
      </c>
      <c r="Y121" s="132">
        <f t="shared" si="3"/>
        <v>1200</v>
      </c>
      <c r="Z121" s="132">
        <f t="shared" si="4"/>
        <v>1200</v>
      </c>
      <c r="AA121" s="372" t="str">
        <f t="shared" si="5"/>
        <v>0</v>
      </c>
    </row>
    <row r="122" spans="1:29" s="247" customFormat="1" ht="12" customHeight="1" x14ac:dyDescent="0.2">
      <c r="A122" s="16" t="s">
        <v>2000</v>
      </c>
      <c r="B122" s="17">
        <v>168</v>
      </c>
      <c r="C122" s="16" t="s">
        <v>5514</v>
      </c>
      <c r="D122" s="16" t="s">
        <v>1500</v>
      </c>
      <c r="E122" s="18" t="s">
        <v>5516</v>
      </c>
      <c r="F122" s="18">
        <v>24</v>
      </c>
      <c r="G122" s="18">
        <v>25</v>
      </c>
      <c r="H122" s="18"/>
      <c r="J122" s="18" t="s">
        <v>3005</v>
      </c>
      <c r="K122" s="19" t="s">
        <v>4300</v>
      </c>
      <c r="L122" s="254" t="s">
        <v>1616</v>
      </c>
      <c r="M122" s="140" t="s">
        <v>4300</v>
      </c>
      <c r="N122" s="18" t="s">
        <v>3005</v>
      </c>
      <c r="O122" s="83"/>
      <c r="P122" s="131">
        <v>25</v>
      </c>
      <c r="Q122" s="154" t="s">
        <v>4743</v>
      </c>
      <c r="R122" s="2">
        <v>62</v>
      </c>
      <c r="S122" s="67" t="s">
        <v>5040</v>
      </c>
      <c r="T122" s="1" t="s">
        <v>782</v>
      </c>
      <c r="U122" s="18" t="s">
        <v>1683</v>
      </c>
      <c r="V122" s="18" t="s">
        <v>1683</v>
      </c>
      <c r="W122" s="18" t="s">
        <v>3979</v>
      </c>
      <c r="X122" s="18" t="s">
        <v>5042</v>
      </c>
      <c r="Y122" s="132">
        <f t="shared" si="3"/>
        <v>1200</v>
      </c>
      <c r="Z122" s="132">
        <f t="shared" si="4"/>
        <v>1200</v>
      </c>
      <c r="AA122" s="372" t="str">
        <f t="shared" si="5"/>
        <v>0</v>
      </c>
    </row>
    <row r="123" spans="1:29" s="247" customFormat="1" ht="12" customHeight="1" x14ac:dyDescent="0.2">
      <c r="A123" s="1" t="s">
        <v>783</v>
      </c>
      <c r="B123" s="2">
        <v>59</v>
      </c>
      <c r="C123" s="154" t="s">
        <v>4743</v>
      </c>
      <c r="D123" s="16" t="s">
        <v>1500</v>
      </c>
      <c r="E123" s="18" t="s">
        <v>5516</v>
      </c>
      <c r="F123" s="18">
        <v>24</v>
      </c>
      <c r="G123" s="83">
        <v>25</v>
      </c>
      <c r="H123" s="83"/>
      <c r="I123" s="19"/>
      <c r="J123" s="18" t="s">
        <v>3005</v>
      </c>
      <c r="K123" s="51" t="s">
        <v>4709</v>
      </c>
      <c r="L123" s="254" t="s">
        <v>1616</v>
      </c>
      <c r="M123" s="18" t="s">
        <v>4709</v>
      </c>
      <c r="N123" s="18" t="s">
        <v>3005</v>
      </c>
      <c r="O123" s="83"/>
      <c r="P123" s="118">
        <v>25</v>
      </c>
      <c r="Q123" s="16" t="s">
        <v>5528</v>
      </c>
      <c r="R123" s="17">
        <v>47.15</v>
      </c>
      <c r="S123" s="67" t="s">
        <v>5040</v>
      </c>
      <c r="T123" s="16" t="s">
        <v>1975</v>
      </c>
      <c r="U123" s="18" t="s">
        <v>1683</v>
      </c>
      <c r="V123" s="18" t="s">
        <v>1683</v>
      </c>
      <c r="W123" s="18" t="s">
        <v>3979</v>
      </c>
      <c r="X123" s="18" t="s">
        <v>5042</v>
      </c>
      <c r="Y123" s="132">
        <f t="shared" si="3"/>
        <v>1200</v>
      </c>
      <c r="Z123" s="132">
        <f t="shared" si="4"/>
        <v>1200</v>
      </c>
      <c r="AA123" s="372" t="str">
        <f t="shared" si="5"/>
        <v>0</v>
      </c>
    </row>
    <row r="124" spans="1:29" s="247" customFormat="1" ht="12" customHeight="1" x14ac:dyDescent="0.2">
      <c r="A124" s="16" t="s">
        <v>3270</v>
      </c>
      <c r="B124" s="17">
        <v>67</v>
      </c>
      <c r="C124" s="16" t="s">
        <v>5528</v>
      </c>
      <c r="D124" s="16" t="s">
        <v>1500</v>
      </c>
      <c r="E124" s="18" t="s">
        <v>5516</v>
      </c>
      <c r="F124" s="18">
        <v>24</v>
      </c>
      <c r="G124" s="18">
        <v>25</v>
      </c>
      <c r="H124" s="18"/>
      <c r="I124" s="51"/>
      <c r="J124" s="18" t="s">
        <v>3005</v>
      </c>
      <c r="K124" s="19" t="s">
        <v>1439</v>
      </c>
      <c r="L124" s="254" t="s">
        <v>1616</v>
      </c>
      <c r="M124" s="18" t="s">
        <v>4300</v>
      </c>
      <c r="N124" s="18" t="s">
        <v>3005</v>
      </c>
      <c r="O124" s="140" t="s">
        <v>2005</v>
      </c>
      <c r="P124" s="370">
        <v>25</v>
      </c>
      <c r="Q124" s="16" t="s">
        <v>1858</v>
      </c>
      <c r="R124" s="17">
        <v>24.73</v>
      </c>
      <c r="S124" s="67" t="s">
        <v>5040</v>
      </c>
      <c r="T124" s="16" t="s">
        <v>1859</v>
      </c>
      <c r="U124" s="18" t="s">
        <v>1683</v>
      </c>
      <c r="V124" s="18" t="s">
        <v>1683</v>
      </c>
      <c r="W124" s="18" t="s">
        <v>3979</v>
      </c>
      <c r="X124" s="18" t="s">
        <v>5042</v>
      </c>
      <c r="Y124" s="132">
        <f t="shared" si="3"/>
        <v>1200</v>
      </c>
      <c r="Z124" s="132">
        <f t="shared" si="4"/>
        <v>1200</v>
      </c>
      <c r="AA124" s="372" t="str">
        <f t="shared" si="5"/>
        <v>0</v>
      </c>
    </row>
    <row r="125" spans="1:29" s="247" customFormat="1" ht="12" customHeight="1" x14ac:dyDescent="0.2">
      <c r="A125" s="16" t="s">
        <v>3271</v>
      </c>
      <c r="B125" s="17">
        <v>26.35</v>
      </c>
      <c r="C125" s="16" t="s">
        <v>5528</v>
      </c>
      <c r="D125" s="16" t="s">
        <v>1500</v>
      </c>
      <c r="E125" s="18" t="s">
        <v>5516</v>
      </c>
      <c r="F125" s="18">
        <v>24</v>
      </c>
      <c r="G125" s="18">
        <v>25</v>
      </c>
      <c r="H125" s="18"/>
      <c r="I125" s="51"/>
      <c r="J125" s="18" t="s">
        <v>3005</v>
      </c>
      <c r="K125" s="19" t="s">
        <v>4237</v>
      </c>
      <c r="L125" s="254" t="s">
        <v>1616</v>
      </c>
      <c r="M125" s="18" t="s">
        <v>4300</v>
      </c>
      <c r="N125" s="18" t="s">
        <v>3005</v>
      </c>
      <c r="O125" s="83" t="s">
        <v>2089</v>
      </c>
      <c r="P125" s="370">
        <v>25</v>
      </c>
      <c r="Q125" s="16" t="s">
        <v>1858</v>
      </c>
      <c r="R125" s="17">
        <v>24.73</v>
      </c>
      <c r="S125" s="67" t="s">
        <v>5040</v>
      </c>
      <c r="T125" s="16" t="s">
        <v>1859</v>
      </c>
      <c r="U125" s="18" t="s">
        <v>1683</v>
      </c>
      <c r="V125" s="18" t="s">
        <v>1683</v>
      </c>
      <c r="W125" s="18" t="s">
        <v>3979</v>
      </c>
      <c r="X125" s="18" t="s">
        <v>5042</v>
      </c>
      <c r="Y125" s="132">
        <f t="shared" si="3"/>
        <v>1200</v>
      </c>
      <c r="Z125" s="132">
        <f t="shared" si="4"/>
        <v>1200</v>
      </c>
      <c r="AA125" s="372" t="str">
        <f t="shared" si="5"/>
        <v>0</v>
      </c>
    </row>
    <row r="126" spans="1:29" s="247" customFormat="1" ht="12" customHeight="1" x14ac:dyDescent="0.2">
      <c r="A126" s="16" t="s">
        <v>2008</v>
      </c>
      <c r="B126" s="17">
        <v>301</v>
      </c>
      <c r="C126" s="16" t="s">
        <v>5514</v>
      </c>
      <c r="D126" s="16" t="s">
        <v>1500</v>
      </c>
      <c r="E126" s="18" t="s">
        <v>5516</v>
      </c>
      <c r="F126" s="18">
        <v>24</v>
      </c>
      <c r="G126" s="18">
        <v>25</v>
      </c>
      <c r="H126" s="18"/>
      <c r="I126" s="51"/>
      <c r="J126" s="18" t="s">
        <v>3005</v>
      </c>
      <c r="K126" s="19" t="s">
        <v>4291</v>
      </c>
      <c r="L126" s="254" t="s">
        <v>1616</v>
      </c>
      <c r="M126" s="140" t="s">
        <v>1613</v>
      </c>
      <c r="N126" s="18" t="s">
        <v>3005</v>
      </c>
      <c r="O126" s="83" t="s">
        <v>4291</v>
      </c>
      <c r="P126" s="131">
        <v>25</v>
      </c>
      <c r="Q126" s="154" t="s">
        <v>4743</v>
      </c>
      <c r="R126" s="2">
        <v>57</v>
      </c>
      <c r="S126" s="67" t="s">
        <v>5040</v>
      </c>
      <c r="T126" s="1" t="s">
        <v>784</v>
      </c>
      <c r="U126" s="18" t="s">
        <v>1683</v>
      </c>
      <c r="V126" s="18" t="s">
        <v>1683</v>
      </c>
      <c r="W126" s="18" t="s">
        <v>3979</v>
      </c>
      <c r="X126" s="18" t="s">
        <v>5042</v>
      </c>
      <c r="Y126" s="132">
        <f t="shared" si="3"/>
        <v>1200</v>
      </c>
      <c r="Z126" s="132">
        <f t="shared" si="4"/>
        <v>1200</v>
      </c>
      <c r="AA126" s="372" t="str">
        <f t="shared" si="5"/>
        <v>0</v>
      </c>
    </row>
    <row r="127" spans="1:29" s="247" customFormat="1" ht="12" customHeight="1" x14ac:dyDescent="0.2">
      <c r="A127" s="16" t="s">
        <v>3271</v>
      </c>
      <c r="B127" s="17">
        <v>26.35</v>
      </c>
      <c r="C127" s="16" t="s">
        <v>5528</v>
      </c>
      <c r="D127" s="16" t="s">
        <v>1500</v>
      </c>
      <c r="E127" s="18" t="s">
        <v>5516</v>
      </c>
      <c r="F127" s="18">
        <v>24</v>
      </c>
      <c r="G127" s="18">
        <v>25</v>
      </c>
      <c r="H127" s="18"/>
      <c r="I127" s="51"/>
      <c r="J127" s="18" t="s">
        <v>3005</v>
      </c>
      <c r="K127" s="19" t="s">
        <v>4237</v>
      </c>
      <c r="L127" s="254" t="s">
        <v>1616</v>
      </c>
      <c r="M127" s="18" t="s">
        <v>1734</v>
      </c>
      <c r="N127" s="18" t="s">
        <v>3005</v>
      </c>
      <c r="O127" s="83" t="s">
        <v>785</v>
      </c>
      <c r="P127" s="118">
        <v>25</v>
      </c>
      <c r="Q127" s="154" t="s">
        <v>4743</v>
      </c>
      <c r="R127" s="2">
        <v>38</v>
      </c>
      <c r="S127" s="334" t="s">
        <v>5040</v>
      </c>
      <c r="T127" s="1" t="s">
        <v>786</v>
      </c>
      <c r="U127" s="18" t="s">
        <v>1683</v>
      </c>
      <c r="V127" s="18" t="s">
        <v>1683</v>
      </c>
      <c r="W127" s="18" t="s">
        <v>3979</v>
      </c>
      <c r="X127" s="18" t="s">
        <v>5042</v>
      </c>
      <c r="Y127" s="132">
        <f t="shared" si="3"/>
        <v>1200</v>
      </c>
      <c r="Z127" s="132">
        <f t="shared" si="4"/>
        <v>1200</v>
      </c>
      <c r="AA127" s="372" t="str">
        <f t="shared" si="5"/>
        <v>0</v>
      </c>
    </row>
    <row r="128" spans="1:29" s="247" customFormat="1" ht="12" customHeight="1" x14ac:dyDescent="0.2">
      <c r="A128" s="16" t="s">
        <v>2008</v>
      </c>
      <c r="B128" s="17">
        <v>301</v>
      </c>
      <c r="C128" s="16" t="s">
        <v>5514</v>
      </c>
      <c r="D128" s="16" t="s">
        <v>1500</v>
      </c>
      <c r="E128" s="18" t="s">
        <v>5516</v>
      </c>
      <c r="F128" s="18">
        <v>24</v>
      </c>
      <c r="G128" s="18">
        <v>25</v>
      </c>
      <c r="H128" s="18"/>
      <c r="I128" s="51" t="s">
        <v>787</v>
      </c>
      <c r="J128" s="18" t="s">
        <v>3005</v>
      </c>
      <c r="K128" s="19" t="s">
        <v>4291</v>
      </c>
      <c r="L128" s="254" t="s">
        <v>1616</v>
      </c>
      <c r="M128" s="18" t="s">
        <v>1614</v>
      </c>
      <c r="N128" s="18" t="s">
        <v>3005</v>
      </c>
      <c r="O128" s="83" t="s">
        <v>2010</v>
      </c>
      <c r="P128" s="118">
        <v>25</v>
      </c>
      <c r="Q128" s="16" t="s">
        <v>5528</v>
      </c>
      <c r="R128" s="17">
        <v>61</v>
      </c>
      <c r="S128" s="334">
        <v>25212</v>
      </c>
      <c r="T128" s="16" t="s">
        <v>2012</v>
      </c>
      <c r="U128" s="18" t="s">
        <v>1683</v>
      </c>
      <c r="V128" s="18" t="s">
        <v>1683</v>
      </c>
      <c r="W128" s="18" t="s">
        <v>3979</v>
      </c>
      <c r="X128" s="18" t="s">
        <v>5042</v>
      </c>
      <c r="Y128" s="132">
        <f t="shared" si="3"/>
        <v>1200</v>
      </c>
      <c r="Z128" s="132">
        <f t="shared" si="4"/>
        <v>1200</v>
      </c>
      <c r="AA128" s="372" t="str">
        <f t="shared" si="5"/>
        <v>0</v>
      </c>
    </row>
    <row r="129" spans="1:29" s="247" customFormat="1" ht="12" customHeight="1" x14ac:dyDescent="0.2">
      <c r="A129" s="16" t="s">
        <v>2008</v>
      </c>
      <c r="B129" s="17">
        <v>301</v>
      </c>
      <c r="C129" s="16" t="s">
        <v>5514</v>
      </c>
      <c r="D129" s="16" t="s">
        <v>1500</v>
      </c>
      <c r="E129" s="18" t="s">
        <v>5516</v>
      </c>
      <c r="F129" s="18">
        <v>24</v>
      </c>
      <c r="G129" s="18">
        <v>25</v>
      </c>
      <c r="H129" s="18"/>
      <c r="I129" s="51" t="s">
        <v>2009</v>
      </c>
      <c r="J129" s="18" t="s">
        <v>3005</v>
      </c>
      <c r="K129" s="19" t="s">
        <v>4291</v>
      </c>
      <c r="L129" s="254" t="s">
        <v>1616</v>
      </c>
      <c r="M129" s="18" t="s">
        <v>4300</v>
      </c>
      <c r="N129" s="18" t="s">
        <v>3005</v>
      </c>
      <c r="O129" s="83" t="s">
        <v>788</v>
      </c>
      <c r="P129" s="370">
        <v>25</v>
      </c>
      <c r="Q129" s="16" t="s">
        <v>1858</v>
      </c>
      <c r="R129" s="17">
        <v>24.73</v>
      </c>
      <c r="S129" s="248" t="s">
        <v>2650</v>
      </c>
      <c r="T129" s="16" t="s">
        <v>1859</v>
      </c>
      <c r="U129" s="18" t="s">
        <v>1683</v>
      </c>
      <c r="V129" s="18" t="s">
        <v>1683</v>
      </c>
      <c r="W129" s="18" t="s">
        <v>3979</v>
      </c>
      <c r="X129" s="18" t="s">
        <v>3978</v>
      </c>
      <c r="Y129" s="132">
        <f t="shared" si="3"/>
        <v>1200</v>
      </c>
      <c r="Z129" s="132" t="str">
        <f t="shared" si="4"/>
        <v>0</v>
      </c>
      <c r="AA129" s="372">
        <f t="shared" si="5"/>
        <v>1200</v>
      </c>
    </row>
    <row r="130" spans="1:29" s="247" customFormat="1" ht="12" customHeight="1" x14ac:dyDescent="0.2">
      <c r="A130" s="16" t="s">
        <v>2008</v>
      </c>
      <c r="B130" s="17">
        <v>301</v>
      </c>
      <c r="C130" s="16" t="s">
        <v>5514</v>
      </c>
      <c r="D130" s="16" t="s">
        <v>1500</v>
      </c>
      <c r="E130" s="18" t="s">
        <v>5516</v>
      </c>
      <c r="F130" s="18">
        <v>24</v>
      </c>
      <c r="G130" s="18">
        <v>25</v>
      </c>
      <c r="H130" s="18"/>
      <c r="I130" s="51" t="s">
        <v>2009</v>
      </c>
      <c r="J130" s="18" t="s">
        <v>3005</v>
      </c>
      <c r="K130" s="19" t="s">
        <v>4291</v>
      </c>
      <c r="L130" s="254" t="s">
        <v>1616</v>
      </c>
      <c r="M130" s="18" t="s">
        <v>4300</v>
      </c>
      <c r="N130" s="18" t="s">
        <v>3005</v>
      </c>
      <c r="O130" s="83" t="s">
        <v>789</v>
      </c>
      <c r="P130" s="370">
        <v>25</v>
      </c>
      <c r="Q130" s="16" t="s">
        <v>1858</v>
      </c>
      <c r="R130" s="17">
        <v>24.73</v>
      </c>
      <c r="S130" s="248" t="s">
        <v>2650</v>
      </c>
      <c r="T130" s="16" t="s">
        <v>1859</v>
      </c>
      <c r="U130" s="18" t="s">
        <v>1683</v>
      </c>
      <c r="V130" s="18" t="s">
        <v>1683</v>
      </c>
      <c r="W130" s="18" t="s">
        <v>3979</v>
      </c>
      <c r="X130" s="18" t="s">
        <v>3978</v>
      </c>
      <c r="Y130" s="132">
        <f t="shared" si="3"/>
        <v>1200</v>
      </c>
      <c r="Z130" s="132" t="str">
        <f t="shared" si="4"/>
        <v>0</v>
      </c>
      <c r="AA130" s="372">
        <f t="shared" si="5"/>
        <v>1200</v>
      </c>
    </row>
    <row r="131" spans="1:29" s="247" customFormat="1" ht="12" customHeight="1" x14ac:dyDescent="0.2">
      <c r="A131" s="16" t="s">
        <v>2004</v>
      </c>
      <c r="B131" s="17">
        <v>140</v>
      </c>
      <c r="C131" s="16" t="s">
        <v>5514</v>
      </c>
      <c r="D131" s="16" t="s">
        <v>1500</v>
      </c>
      <c r="E131" s="18" t="s">
        <v>5516</v>
      </c>
      <c r="F131" s="18">
        <v>24</v>
      </c>
      <c r="G131" s="18">
        <v>25</v>
      </c>
      <c r="H131" s="18"/>
      <c r="I131" s="51" t="s">
        <v>223</v>
      </c>
      <c r="J131" s="18" t="s">
        <v>3005</v>
      </c>
      <c r="K131" s="19" t="s">
        <v>1439</v>
      </c>
      <c r="L131" s="254" t="s">
        <v>1616</v>
      </c>
      <c r="M131" s="18" t="s">
        <v>4300</v>
      </c>
      <c r="N131" s="18" t="s">
        <v>3005</v>
      </c>
      <c r="O131" s="83" t="s">
        <v>790</v>
      </c>
      <c r="P131" s="370">
        <v>25</v>
      </c>
      <c r="Q131" s="16" t="s">
        <v>1858</v>
      </c>
      <c r="R131" s="17">
        <v>24.73</v>
      </c>
      <c r="S131" s="67" t="s">
        <v>791</v>
      </c>
      <c r="T131" s="16" t="s">
        <v>1859</v>
      </c>
      <c r="U131" s="18" t="s">
        <v>1683</v>
      </c>
      <c r="V131" s="18" t="s">
        <v>1683</v>
      </c>
      <c r="W131" s="18" t="s">
        <v>3979</v>
      </c>
      <c r="X131" s="18" t="s">
        <v>3978</v>
      </c>
      <c r="Y131" s="132">
        <f t="shared" si="3"/>
        <v>1200</v>
      </c>
      <c r="Z131" s="132" t="str">
        <f t="shared" si="4"/>
        <v>0</v>
      </c>
      <c r="AA131" s="372">
        <f t="shared" si="5"/>
        <v>1200</v>
      </c>
    </row>
    <row r="132" spans="1:29" s="247" customFormat="1" ht="12" customHeight="1" x14ac:dyDescent="0.2">
      <c r="A132" s="1" t="s">
        <v>792</v>
      </c>
      <c r="B132" s="2">
        <v>0</v>
      </c>
      <c r="C132" s="154" t="s">
        <v>4788</v>
      </c>
      <c r="D132" s="16" t="s">
        <v>1500</v>
      </c>
      <c r="E132" s="18" t="s">
        <v>5516</v>
      </c>
      <c r="F132" s="18">
        <v>24</v>
      </c>
      <c r="G132" s="83">
        <v>1</v>
      </c>
      <c r="H132" s="83" t="s">
        <v>1561</v>
      </c>
      <c r="I132" s="19" t="s">
        <v>793</v>
      </c>
      <c r="J132" s="18" t="s">
        <v>3005</v>
      </c>
      <c r="K132" s="51" t="s">
        <v>4379</v>
      </c>
      <c r="L132" s="254" t="s">
        <v>1616</v>
      </c>
      <c r="M132" s="18" t="s">
        <v>4300</v>
      </c>
      <c r="N132" s="18" t="s">
        <v>3005</v>
      </c>
      <c r="O132" s="83" t="s">
        <v>2394</v>
      </c>
      <c r="P132" s="370">
        <v>1</v>
      </c>
      <c r="Q132" s="16" t="s">
        <v>1858</v>
      </c>
      <c r="R132" s="17">
        <v>24.73</v>
      </c>
      <c r="S132" s="308" t="s">
        <v>2650</v>
      </c>
      <c r="T132" s="16" t="s">
        <v>1859</v>
      </c>
      <c r="U132" s="18" t="s">
        <v>1683</v>
      </c>
      <c r="V132" s="18" t="s">
        <v>1683</v>
      </c>
      <c r="W132" s="18" t="s">
        <v>3979</v>
      </c>
      <c r="X132" s="18" t="s">
        <v>3978</v>
      </c>
      <c r="Y132" s="132">
        <f t="shared" si="3"/>
        <v>48</v>
      </c>
      <c r="Z132" s="132" t="str">
        <f t="shared" si="4"/>
        <v>0</v>
      </c>
      <c r="AA132" s="372">
        <f t="shared" si="5"/>
        <v>48</v>
      </c>
    </row>
    <row r="133" spans="1:29" s="247" customFormat="1" ht="12" customHeight="1" x14ac:dyDescent="0.2">
      <c r="A133" s="1" t="s">
        <v>792</v>
      </c>
      <c r="B133" s="2">
        <v>0</v>
      </c>
      <c r="C133" s="154" t="s">
        <v>4788</v>
      </c>
      <c r="D133" s="16" t="s">
        <v>1500</v>
      </c>
      <c r="E133" s="18" t="s">
        <v>5516</v>
      </c>
      <c r="F133" s="18">
        <v>24</v>
      </c>
      <c r="G133" s="247">
        <v>25</v>
      </c>
      <c r="I133" s="19" t="s">
        <v>793</v>
      </c>
      <c r="J133" s="247" t="s">
        <v>3005</v>
      </c>
      <c r="K133" s="370" t="s">
        <v>4379</v>
      </c>
      <c r="L133" s="254" t="s">
        <v>1616</v>
      </c>
      <c r="M133" s="255" t="s">
        <v>4300</v>
      </c>
      <c r="N133" s="247" t="s">
        <v>3005</v>
      </c>
      <c r="O133" s="83" t="s">
        <v>794</v>
      </c>
      <c r="P133" s="247">
        <v>25</v>
      </c>
      <c r="Q133" s="154" t="s">
        <v>4743</v>
      </c>
      <c r="R133" s="2">
        <v>62</v>
      </c>
      <c r="S133" s="67" t="s">
        <v>795</v>
      </c>
      <c r="T133" s="1" t="s">
        <v>796</v>
      </c>
      <c r="U133" s="18" t="s">
        <v>1683</v>
      </c>
      <c r="V133" s="18" t="s">
        <v>1683</v>
      </c>
      <c r="W133" s="18" t="s">
        <v>3979</v>
      </c>
      <c r="X133" s="18" t="s">
        <v>3978</v>
      </c>
      <c r="Y133" s="132">
        <f t="shared" si="3"/>
        <v>1200</v>
      </c>
      <c r="Z133" s="132" t="str">
        <f t="shared" si="4"/>
        <v>0</v>
      </c>
      <c r="AA133" s="372">
        <f t="shared" si="5"/>
        <v>1200</v>
      </c>
    </row>
    <row r="134" spans="1:29" s="247" customFormat="1" ht="12" customHeight="1" x14ac:dyDescent="0.2">
      <c r="A134" s="1" t="s">
        <v>792</v>
      </c>
      <c r="B134" s="2">
        <v>0</v>
      </c>
      <c r="C134" s="154" t="s">
        <v>4788</v>
      </c>
      <c r="D134" s="16" t="s">
        <v>1500</v>
      </c>
      <c r="E134" s="18" t="s">
        <v>5516</v>
      </c>
      <c r="F134" s="18">
        <v>24</v>
      </c>
      <c r="G134" s="247">
        <v>25</v>
      </c>
      <c r="I134" s="19" t="s">
        <v>793</v>
      </c>
      <c r="J134" s="247" t="s">
        <v>3005</v>
      </c>
      <c r="K134" s="370" t="s">
        <v>4379</v>
      </c>
      <c r="L134" s="254" t="s">
        <v>1616</v>
      </c>
      <c r="M134" s="18" t="s">
        <v>4300</v>
      </c>
      <c r="N134" s="18" t="s">
        <v>3005</v>
      </c>
      <c r="O134" s="83" t="s">
        <v>797</v>
      </c>
      <c r="P134" s="370">
        <v>25</v>
      </c>
      <c r="Q134" s="16" t="s">
        <v>1858</v>
      </c>
      <c r="R134" s="17">
        <v>24.73</v>
      </c>
      <c r="S134" s="67" t="s">
        <v>798</v>
      </c>
      <c r="T134" s="16" t="s">
        <v>1859</v>
      </c>
      <c r="U134" s="18" t="s">
        <v>1683</v>
      </c>
      <c r="V134" s="18" t="s">
        <v>1683</v>
      </c>
      <c r="W134" s="18" t="s">
        <v>3979</v>
      </c>
      <c r="X134" s="18" t="s">
        <v>3978</v>
      </c>
      <c r="Y134" s="132">
        <f t="shared" ref="Y134:Y197" si="6">F134*G134*2</f>
        <v>1200</v>
      </c>
      <c r="Z134" s="132" t="str">
        <f t="shared" ref="Z134:Z197" si="7">IF(X134="N",Y134,"0")</f>
        <v>0</v>
      </c>
      <c r="AA134" s="372">
        <f t="shared" ref="AA134:AA197" si="8">IF(X134="P",Y134,"0")</f>
        <v>1200</v>
      </c>
    </row>
    <row r="135" spans="1:29" s="247" customFormat="1" ht="12" customHeight="1" x14ac:dyDescent="0.2">
      <c r="A135" s="1" t="s">
        <v>792</v>
      </c>
      <c r="B135" s="2">
        <v>0</v>
      </c>
      <c r="C135" s="154" t="s">
        <v>4788</v>
      </c>
      <c r="D135" s="16" t="s">
        <v>1500</v>
      </c>
      <c r="E135" s="18" t="s">
        <v>5516</v>
      </c>
      <c r="F135" s="18">
        <v>24</v>
      </c>
      <c r="G135" s="247">
        <v>25</v>
      </c>
      <c r="I135" s="19" t="s">
        <v>793</v>
      </c>
      <c r="J135" s="247" t="s">
        <v>3005</v>
      </c>
      <c r="K135" s="370" t="s">
        <v>4379</v>
      </c>
      <c r="L135" s="254" t="s">
        <v>1616</v>
      </c>
      <c r="M135" s="18" t="s">
        <v>1734</v>
      </c>
      <c r="N135" s="18" t="s">
        <v>3005</v>
      </c>
      <c r="O135" s="83" t="s">
        <v>440</v>
      </c>
      <c r="P135" s="118">
        <v>25</v>
      </c>
      <c r="Q135" s="1" t="s">
        <v>4743</v>
      </c>
      <c r="R135" s="2">
        <v>38</v>
      </c>
      <c r="S135" s="334">
        <v>25214</v>
      </c>
      <c r="T135" s="1" t="s">
        <v>786</v>
      </c>
      <c r="U135" s="18" t="s">
        <v>1683</v>
      </c>
      <c r="V135" s="18" t="s">
        <v>1683</v>
      </c>
      <c r="W135" s="18" t="s">
        <v>3979</v>
      </c>
      <c r="X135" s="18" t="s">
        <v>3978</v>
      </c>
      <c r="Y135" s="132">
        <f t="shared" si="6"/>
        <v>1200</v>
      </c>
      <c r="Z135" s="132" t="str">
        <f t="shared" si="7"/>
        <v>0</v>
      </c>
      <c r="AA135" s="372">
        <f t="shared" si="8"/>
        <v>1200</v>
      </c>
    </row>
    <row r="136" spans="1:29" s="247" customFormat="1" ht="12" customHeight="1" x14ac:dyDescent="0.2">
      <c r="A136" s="16" t="s">
        <v>3271</v>
      </c>
      <c r="B136" s="17">
        <v>26.35</v>
      </c>
      <c r="C136" s="16" t="s">
        <v>5528</v>
      </c>
      <c r="D136" s="16" t="s">
        <v>1500</v>
      </c>
      <c r="E136" s="18" t="s">
        <v>5516</v>
      </c>
      <c r="F136" s="18">
        <v>24</v>
      </c>
      <c r="G136" s="18">
        <v>25</v>
      </c>
      <c r="H136" s="18"/>
      <c r="I136" s="51" t="s">
        <v>2157</v>
      </c>
      <c r="J136" s="18" t="s">
        <v>3005</v>
      </c>
      <c r="K136" s="19" t="s">
        <v>4237</v>
      </c>
      <c r="L136" s="254" t="s">
        <v>1616</v>
      </c>
      <c r="M136" s="18" t="s">
        <v>4300</v>
      </c>
      <c r="N136" s="18" t="s">
        <v>3005</v>
      </c>
      <c r="O136" s="83" t="s">
        <v>794</v>
      </c>
      <c r="P136" s="370">
        <v>25</v>
      </c>
      <c r="Q136" s="16" t="s">
        <v>1858</v>
      </c>
      <c r="R136" s="17">
        <v>24.73</v>
      </c>
      <c r="S136" s="67" t="s">
        <v>799</v>
      </c>
      <c r="T136" s="16" t="s">
        <v>1859</v>
      </c>
      <c r="U136" s="18" t="s">
        <v>1683</v>
      </c>
      <c r="V136" s="18" t="s">
        <v>1683</v>
      </c>
      <c r="W136" s="18" t="s">
        <v>3979</v>
      </c>
      <c r="X136" s="18" t="s">
        <v>3978</v>
      </c>
      <c r="Y136" s="132">
        <f t="shared" si="6"/>
        <v>1200</v>
      </c>
      <c r="Z136" s="132" t="str">
        <f t="shared" si="7"/>
        <v>0</v>
      </c>
      <c r="AA136" s="372">
        <f t="shared" si="8"/>
        <v>1200</v>
      </c>
    </row>
    <row r="137" spans="1:29" s="247" customFormat="1" ht="12" customHeight="1" x14ac:dyDescent="0.2">
      <c r="A137" s="16" t="s">
        <v>3271</v>
      </c>
      <c r="B137" s="17">
        <v>26.35</v>
      </c>
      <c r="C137" s="16" t="s">
        <v>5528</v>
      </c>
      <c r="D137" s="16" t="s">
        <v>1500</v>
      </c>
      <c r="E137" s="18" t="s">
        <v>5516</v>
      </c>
      <c r="F137" s="18">
        <v>24</v>
      </c>
      <c r="G137" s="18">
        <v>25</v>
      </c>
      <c r="H137" s="18"/>
      <c r="I137" s="51" t="s">
        <v>212</v>
      </c>
      <c r="J137" s="18" t="s">
        <v>3005</v>
      </c>
      <c r="K137" s="19" t="s">
        <v>4237</v>
      </c>
      <c r="L137" s="254" t="s">
        <v>1616</v>
      </c>
      <c r="M137" s="18" t="s">
        <v>1614</v>
      </c>
      <c r="N137" s="18" t="s">
        <v>3005</v>
      </c>
      <c r="O137" s="83" t="s">
        <v>2010</v>
      </c>
      <c r="P137" s="118">
        <v>25</v>
      </c>
      <c r="Q137" s="16" t="s">
        <v>5528</v>
      </c>
      <c r="R137" s="17">
        <v>60.75</v>
      </c>
      <c r="S137" s="334">
        <v>25215</v>
      </c>
      <c r="T137" s="16" t="s">
        <v>2003</v>
      </c>
      <c r="U137" s="18" t="s">
        <v>1683</v>
      </c>
      <c r="V137" s="18" t="s">
        <v>1683</v>
      </c>
      <c r="W137" s="18" t="s">
        <v>3979</v>
      </c>
      <c r="X137" s="18" t="s">
        <v>3978</v>
      </c>
      <c r="Y137" s="132">
        <f t="shared" si="6"/>
        <v>1200</v>
      </c>
      <c r="Z137" s="132" t="str">
        <f t="shared" si="7"/>
        <v>0</v>
      </c>
      <c r="AA137" s="372">
        <f t="shared" si="8"/>
        <v>1200</v>
      </c>
    </row>
    <row r="138" spans="1:29" s="247" customFormat="1" ht="14.25" customHeight="1" x14ac:dyDescent="0.2">
      <c r="A138" s="1" t="s">
        <v>800</v>
      </c>
      <c r="B138" s="2">
        <v>56</v>
      </c>
      <c r="C138" s="154" t="s">
        <v>4743</v>
      </c>
      <c r="D138" s="16" t="s">
        <v>1500</v>
      </c>
      <c r="E138" s="18" t="s">
        <v>5516</v>
      </c>
      <c r="F138" s="18">
        <v>24</v>
      </c>
      <c r="G138" s="83">
        <v>25</v>
      </c>
      <c r="H138" s="83"/>
      <c r="I138" s="51" t="s">
        <v>2116</v>
      </c>
      <c r="J138" s="18" t="s">
        <v>3005</v>
      </c>
      <c r="K138" s="51" t="s">
        <v>4709</v>
      </c>
      <c r="L138" s="254" t="s">
        <v>1616</v>
      </c>
      <c r="M138" s="18" t="s">
        <v>1614</v>
      </c>
      <c r="N138" s="18" t="s">
        <v>3005</v>
      </c>
      <c r="O138" s="83" t="s">
        <v>801</v>
      </c>
      <c r="P138" s="118">
        <v>25</v>
      </c>
      <c r="Q138" s="16" t="s">
        <v>5528</v>
      </c>
      <c r="R138" s="17">
        <v>61</v>
      </c>
      <c r="S138" s="334" t="s">
        <v>802</v>
      </c>
      <c r="T138" s="16" t="s">
        <v>2013</v>
      </c>
      <c r="U138" s="18" t="s">
        <v>1683</v>
      </c>
      <c r="V138" s="18" t="s">
        <v>1683</v>
      </c>
      <c r="W138" s="18" t="s">
        <v>3979</v>
      </c>
      <c r="X138" s="18" t="s">
        <v>3978</v>
      </c>
      <c r="Y138" s="132">
        <f t="shared" si="6"/>
        <v>1200</v>
      </c>
      <c r="Z138" s="132" t="str">
        <f t="shared" si="7"/>
        <v>0</v>
      </c>
      <c r="AA138" s="372">
        <f t="shared" si="8"/>
        <v>1200</v>
      </c>
    </row>
    <row r="139" spans="1:29" s="247" customFormat="1" ht="12" customHeight="1" x14ac:dyDescent="0.2">
      <c r="K139" s="370"/>
      <c r="L139" s="254" t="s">
        <v>1616</v>
      </c>
      <c r="S139" s="732"/>
      <c r="Y139" s="132">
        <f t="shared" si="6"/>
        <v>0</v>
      </c>
      <c r="Z139" s="132" t="str">
        <f t="shared" si="7"/>
        <v>0</v>
      </c>
      <c r="AA139" s="372" t="str">
        <f t="shared" si="8"/>
        <v>0</v>
      </c>
    </row>
    <row r="140" spans="1:29" s="537" customFormat="1" ht="12" customHeight="1" thickBot="1" x14ac:dyDescent="0.25">
      <c r="G140" s="458">
        <f>SUM(G119:G139)</f>
        <v>476</v>
      </c>
      <c r="I140" s="458"/>
      <c r="J140" s="538"/>
      <c r="K140" s="458"/>
      <c r="L140" s="539"/>
      <c r="M140" s="537">
        <f>G140-P140</f>
        <v>0</v>
      </c>
      <c r="N140" s="538"/>
      <c r="O140" s="469"/>
      <c r="P140" s="537">
        <f>SUM(P119:P138)</f>
        <v>476</v>
      </c>
      <c r="S140" s="738"/>
      <c r="Y140" s="132">
        <f t="shared" si="6"/>
        <v>0</v>
      </c>
      <c r="Z140" s="132" t="str">
        <f t="shared" si="7"/>
        <v>0</v>
      </c>
      <c r="AA140" s="372" t="str">
        <f t="shared" si="8"/>
        <v>0</v>
      </c>
    </row>
    <row r="141" spans="1:29" s="247" customFormat="1" ht="12" customHeight="1" x14ac:dyDescent="0.2">
      <c r="C141" s="421" t="s">
        <v>2045</v>
      </c>
      <c r="G141" s="370"/>
      <c r="H141" s="59"/>
      <c r="I141" s="370"/>
      <c r="J141" s="276"/>
      <c r="K141" s="370"/>
      <c r="L141" s="276"/>
      <c r="N141" s="276"/>
      <c r="O141" s="517"/>
      <c r="S141" s="552"/>
      <c r="Y141" s="132">
        <f t="shared" si="6"/>
        <v>0</v>
      </c>
      <c r="Z141" s="132" t="str">
        <f t="shared" si="7"/>
        <v>0</v>
      </c>
      <c r="AA141" s="372" t="str">
        <f t="shared" si="8"/>
        <v>0</v>
      </c>
    </row>
    <row r="142" spans="1:29" s="18" customFormat="1" ht="12" customHeight="1" x14ac:dyDescent="0.2">
      <c r="A142" s="16" t="s">
        <v>2043</v>
      </c>
      <c r="B142" s="17">
        <v>216</v>
      </c>
      <c r="C142" s="16" t="s">
        <v>5514</v>
      </c>
      <c r="D142" s="16" t="s">
        <v>1500</v>
      </c>
      <c r="E142" s="18" t="s">
        <v>5516</v>
      </c>
      <c r="F142" s="18">
        <v>24</v>
      </c>
      <c r="G142" s="18">
        <v>0</v>
      </c>
      <c r="I142" s="370" t="s">
        <v>2173</v>
      </c>
      <c r="K142" s="19" t="s">
        <v>1739</v>
      </c>
      <c r="L142" s="254" t="s">
        <v>1616</v>
      </c>
      <c r="M142" s="18" t="s">
        <v>4379</v>
      </c>
      <c r="P142" s="18">
        <v>0</v>
      </c>
      <c r="Q142" s="16" t="s">
        <v>5528</v>
      </c>
      <c r="R142" s="17">
        <v>0</v>
      </c>
      <c r="S142" s="416"/>
      <c r="T142" s="16" t="s">
        <v>3961</v>
      </c>
      <c r="U142" s="18" t="s">
        <v>1887</v>
      </c>
      <c r="V142" s="18" t="s">
        <v>1887</v>
      </c>
      <c r="W142" s="18" t="s">
        <v>3979</v>
      </c>
      <c r="X142" s="18" t="s">
        <v>3978</v>
      </c>
      <c r="Y142" s="132">
        <f t="shared" si="6"/>
        <v>0</v>
      </c>
      <c r="Z142" s="132" t="str">
        <f t="shared" si="7"/>
        <v>0</v>
      </c>
      <c r="AA142" s="372">
        <f t="shared" si="8"/>
        <v>0</v>
      </c>
      <c r="AC142" s="20"/>
    </row>
    <row r="143" spans="1:29" s="247" customFormat="1" ht="12" customHeight="1" x14ac:dyDescent="0.2">
      <c r="A143" s="16"/>
      <c r="B143" s="17"/>
      <c r="C143" s="16"/>
      <c r="D143" s="303"/>
      <c r="E143" s="118"/>
      <c r="F143" s="118"/>
      <c r="G143" s="302"/>
      <c r="H143" s="558"/>
      <c r="I143" s="557" t="s">
        <v>803</v>
      </c>
      <c r="J143" s="18"/>
      <c r="K143" s="251"/>
      <c r="L143" s="254" t="s">
        <v>1616</v>
      </c>
      <c r="M143" s="18" t="s">
        <v>4379</v>
      </c>
      <c r="N143" s="18"/>
      <c r="O143" s="18"/>
      <c r="P143" s="18">
        <v>0</v>
      </c>
      <c r="Q143" s="16" t="s">
        <v>5528</v>
      </c>
      <c r="R143" s="17">
        <v>0</v>
      </c>
      <c r="S143" s="416"/>
      <c r="T143" s="16" t="s">
        <v>3961</v>
      </c>
      <c r="U143" s="18" t="s">
        <v>1887</v>
      </c>
      <c r="V143" s="18" t="s">
        <v>1887</v>
      </c>
      <c r="W143" s="18" t="s">
        <v>3979</v>
      </c>
      <c r="X143" s="18" t="s">
        <v>3978</v>
      </c>
      <c r="Y143" s="132">
        <f t="shared" si="6"/>
        <v>0</v>
      </c>
      <c r="Z143" s="132" t="str">
        <f t="shared" si="7"/>
        <v>0</v>
      </c>
      <c r="AA143" s="372">
        <f t="shared" si="8"/>
        <v>0</v>
      </c>
      <c r="AC143" s="277"/>
    </row>
    <row r="144" spans="1:29" s="247" customFormat="1" ht="12" customHeight="1" x14ac:dyDescent="0.2">
      <c r="A144" s="274"/>
      <c r="B144" s="114"/>
      <c r="C144" s="274"/>
      <c r="D144" s="274"/>
      <c r="G144" s="370"/>
      <c r="H144" s="544"/>
      <c r="I144" s="557"/>
      <c r="K144" s="370"/>
      <c r="L144" s="254" t="s">
        <v>1616</v>
      </c>
      <c r="M144" s="255"/>
      <c r="O144" s="59"/>
      <c r="Q144" s="267"/>
      <c r="R144" s="17"/>
      <c r="S144" s="455"/>
      <c r="T144" s="16"/>
      <c r="Y144" s="132">
        <f t="shared" si="6"/>
        <v>0</v>
      </c>
      <c r="Z144" s="132" t="str">
        <f t="shared" si="7"/>
        <v>0</v>
      </c>
      <c r="AA144" s="372" t="str">
        <f t="shared" si="8"/>
        <v>0</v>
      </c>
      <c r="AC144" s="277"/>
    </row>
    <row r="145" spans="1:34" s="537" customFormat="1" ht="12" customHeight="1" thickBot="1" x14ac:dyDescent="0.25">
      <c r="G145" s="458">
        <f>SUM(G141:G144)</f>
        <v>0</v>
      </c>
      <c r="I145" s="546"/>
      <c r="J145" s="538"/>
      <c r="L145" s="538"/>
      <c r="M145" s="537">
        <f>G145-P145</f>
        <v>0</v>
      </c>
      <c r="N145" s="538"/>
      <c r="O145" s="469"/>
      <c r="P145" s="537">
        <f>SUM(P141:P144)</f>
        <v>0</v>
      </c>
      <c r="S145" s="625"/>
      <c r="Y145" s="132">
        <f t="shared" si="6"/>
        <v>0</v>
      </c>
      <c r="Z145" s="132" t="str">
        <f t="shared" si="7"/>
        <v>0</v>
      </c>
      <c r="AA145" s="372" t="str">
        <f t="shared" si="8"/>
        <v>0</v>
      </c>
    </row>
    <row r="146" spans="1:34" s="247" customFormat="1" ht="12" customHeight="1" x14ac:dyDescent="0.2">
      <c r="C146" s="556" t="s">
        <v>2050</v>
      </c>
      <c r="G146" s="370"/>
      <c r="I146" s="711" t="s">
        <v>2048</v>
      </c>
      <c r="J146" s="276"/>
      <c r="K146" s="370"/>
      <c r="L146" s="276"/>
      <c r="N146" s="276"/>
      <c r="O146" s="517"/>
      <c r="S146" s="552"/>
      <c r="Y146" s="132">
        <f t="shared" si="6"/>
        <v>0</v>
      </c>
      <c r="Z146" s="132" t="str">
        <f t="shared" si="7"/>
        <v>0</v>
      </c>
      <c r="AA146" s="372" t="str">
        <f t="shared" si="8"/>
        <v>0</v>
      </c>
    </row>
    <row r="147" spans="1:34" s="558" customFormat="1" ht="12" customHeight="1" x14ac:dyDescent="0.2">
      <c r="A147" s="484"/>
      <c r="B147" s="561"/>
      <c r="C147" s="562"/>
      <c r="D147" s="563"/>
      <c r="F147" s="565"/>
      <c r="G147" s="476"/>
      <c r="I147" s="476"/>
      <c r="J147" s="18"/>
      <c r="K147" s="475"/>
      <c r="L147" s="254" t="s">
        <v>1616</v>
      </c>
      <c r="N147" s="18"/>
      <c r="O147" s="473"/>
      <c r="Q147" s="562"/>
      <c r="R147" s="566"/>
      <c r="S147" s="278"/>
      <c r="T147" s="562"/>
      <c r="U147" s="558" t="s">
        <v>2049</v>
      </c>
      <c r="V147" s="558" t="s">
        <v>2049</v>
      </c>
      <c r="W147" s="565" t="s">
        <v>3979</v>
      </c>
      <c r="X147" s="565" t="s">
        <v>3978</v>
      </c>
      <c r="Y147" s="132">
        <f t="shared" si="6"/>
        <v>0</v>
      </c>
      <c r="Z147" s="132" t="str">
        <f t="shared" si="7"/>
        <v>0</v>
      </c>
      <c r="AA147" s="372">
        <f t="shared" si="8"/>
        <v>0</v>
      </c>
      <c r="AB147" s="484"/>
      <c r="AC147" s="567"/>
    </row>
    <row r="148" spans="1:34" s="558" customFormat="1" ht="12" customHeight="1" x14ac:dyDescent="0.2">
      <c r="A148" s="484"/>
      <c r="B148" s="561"/>
      <c r="C148" s="562"/>
      <c r="D148" s="563"/>
      <c r="F148" s="565"/>
      <c r="G148" s="476"/>
      <c r="I148" s="476"/>
      <c r="J148" s="18"/>
      <c r="K148" s="475"/>
      <c r="L148" s="254" t="s">
        <v>1616</v>
      </c>
      <c r="N148" s="18"/>
      <c r="O148" s="473"/>
      <c r="Q148" s="562"/>
      <c r="R148" s="566"/>
      <c r="S148" s="278"/>
      <c r="T148" s="562"/>
      <c r="U148" s="558" t="s">
        <v>2049</v>
      </c>
      <c r="V148" s="558" t="s">
        <v>2049</v>
      </c>
      <c r="W148" s="565" t="s">
        <v>3979</v>
      </c>
      <c r="X148" s="565" t="s">
        <v>3978</v>
      </c>
      <c r="Y148" s="132">
        <f t="shared" si="6"/>
        <v>0</v>
      </c>
      <c r="Z148" s="132" t="str">
        <f t="shared" si="7"/>
        <v>0</v>
      </c>
      <c r="AA148" s="372">
        <f t="shared" si="8"/>
        <v>0</v>
      </c>
      <c r="AB148" s="484"/>
      <c r="AC148" s="567"/>
    </row>
    <row r="149" spans="1:34" s="247" customFormat="1" ht="12" customHeight="1" x14ac:dyDescent="0.2">
      <c r="A149" s="16"/>
      <c r="B149" s="17"/>
      <c r="C149" s="267"/>
      <c r="D149" s="16"/>
      <c r="E149" s="18"/>
      <c r="F149" s="18"/>
      <c r="G149" s="18"/>
      <c r="H149" s="18"/>
      <c r="I149" s="51"/>
      <c r="K149" s="51"/>
      <c r="L149" s="254" t="s">
        <v>1616</v>
      </c>
      <c r="O149" s="116"/>
      <c r="Q149" s="274"/>
      <c r="R149" s="114"/>
      <c r="S149" s="334"/>
      <c r="T149" s="274"/>
      <c r="Y149" s="132">
        <f t="shared" si="6"/>
        <v>0</v>
      </c>
      <c r="Z149" s="132" t="str">
        <f t="shared" si="7"/>
        <v>0</v>
      </c>
      <c r="AA149" s="372" t="str">
        <f t="shared" si="8"/>
        <v>0</v>
      </c>
      <c r="AC149" s="277"/>
    </row>
    <row r="150" spans="1:34" s="537" customFormat="1" ht="12" customHeight="1" thickBot="1" x14ac:dyDescent="0.25">
      <c r="G150" s="458">
        <f>SUM(G146:G149)</f>
        <v>0</v>
      </c>
      <c r="I150" s="458"/>
      <c r="J150" s="538"/>
      <c r="K150" s="458"/>
      <c r="L150" s="538"/>
      <c r="M150" s="537">
        <f>G150-P150</f>
        <v>0</v>
      </c>
      <c r="N150" s="538"/>
      <c r="O150" s="469"/>
      <c r="P150" s="537">
        <f>SUM(P146:P149)</f>
        <v>0</v>
      </c>
      <c r="S150" s="625"/>
      <c r="Y150" s="132">
        <f t="shared" si="6"/>
        <v>0</v>
      </c>
      <c r="Z150" s="132" t="str">
        <f t="shared" si="7"/>
        <v>0</v>
      </c>
      <c r="AA150" s="372" t="str">
        <f t="shared" si="8"/>
        <v>0</v>
      </c>
    </row>
    <row r="151" spans="1:34" s="247" customFormat="1" ht="12" customHeight="1" x14ac:dyDescent="0.2">
      <c r="C151" s="220" t="s">
        <v>2057</v>
      </c>
      <c r="G151" s="370"/>
      <c r="I151" s="711" t="s">
        <v>2048</v>
      </c>
      <c r="J151" s="276"/>
      <c r="K151" s="370"/>
      <c r="L151" s="276"/>
      <c r="N151" s="276"/>
      <c r="O151" s="517"/>
      <c r="S151" s="552"/>
      <c r="Y151" s="132">
        <f t="shared" si="6"/>
        <v>0</v>
      </c>
      <c r="Z151" s="132" t="str">
        <f t="shared" si="7"/>
        <v>0</v>
      </c>
      <c r="AA151" s="372" t="str">
        <f t="shared" si="8"/>
        <v>0</v>
      </c>
    </row>
    <row r="152" spans="1:34" s="558" customFormat="1" ht="12" customHeight="1" x14ac:dyDescent="0.2">
      <c r="B152" s="561"/>
      <c r="C152" s="562"/>
      <c r="D152" s="563"/>
      <c r="F152" s="565"/>
      <c r="G152" s="476"/>
      <c r="H152" s="565"/>
      <c r="I152" s="476"/>
      <c r="K152" s="475"/>
      <c r="L152" s="254" t="s">
        <v>1616</v>
      </c>
      <c r="N152" s="18"/>
      <c r="O152" s="473"/>
      <c r="Q152" s="562"/>
      <c r="R152" s="566"/>
      <c r="S152" s="278"/>
      <c r="T152" s="562"/>
      <c r="W152" s="565"/>
      <c r="X152" s="565"/>
      <c r="Y152" s="132">
        <f t="shared" si="6"/>
        <v>0</v>
      </c>
      <c r="Z152" s="132" t="str">
        <f t="shared" si="7"/>
        <v>0</v>
      </c>
      <c r="AA152" s="372" t="str">
        <f t="shared" si="8"/>
        <v>0</v>
      </c>
      <c r="AB152" s="484"/>
      <c r="AC152" s="567"/>
    </row>
    <row r="153" spans="1:34" s="247" customFormat="1" ht="12" customHeight="1" x14ac:dyDescent="0.2">
      <c r="A153" s="16"/>
      <c r="B153" s="17"/>
      <c r="C153" s="267"/>
      <c r="D153" s="16"/>
      <c r="E153" s="18"/>
      <c r="F153" s="18"/>
      <c r="G153" s="18"/>
      <c r="H153" s="18"/>
      <c r="I153" s="51"/>
      <c r="J153" s="18"/>
      <c r="K153" s="51"/>
      <c r="L153" s="254" t="s">
        <v>1616</v>
      </c>
      <c r="O153" s="116"/>
      <c r="Q153" s="274"/>
      <c r="R153" s="114"/>
      <c r="S153" s="334"/>
      <c r="T153" s="274"/>
      <c r="Y153" s="132">
        <f t="shared" si="6"/>
        <v>0</v>
      </c>
      <c r="Z153" s="132" t="str">
        <f t="shared" si="7"/>
        <v>0</v>
      </c>
      <c r="AA153" s="372" t="str">
        <f t="shared" si="8"/>
        <v>0</v>
      </c>
      <c r="AC153" s="277"/>
    </row>
    <row r="154" spans="1:34" s="537" customFormat="1" ht="12" customHeight="1" thickBot="1" x14ac:dyDescent="0.25">
      <c r="G154" s="458">
        <f>SUM(G151:G153)</f>
        <v>0</v>
      </c>
      <c r="I154" s="458"/>
      <c r="J154" s="539"/>
      <c r="K154" s="458"/>
      <c r="L154" s="538"/>
      <c r="M154" s="537">
        <f>G154-P154</f>
        <v>0</v>
      </c>
      <c r="N154" s="538"/>
      <c r="O154" s="469"/>
      <c r="P154" s="537">
        <f>SUM(P151:P153)</f>
        <v>0</v>
      </c>
      <c r="S154" s="625"/>
      <c r="Y154" s="132">
        <f t="shared" si="6"/>
        <v>0</v>
      </c>
      <c r="Z154" s="132" t="str">
        <f t="shared" si="7"/>
        <v>0</v>
      </c>
      <c r="AA154" s="372" t="str">
        <f t="shared" si="8"/>
        <v>0</v>
      </c>
    </row>
    <row r="155" spans="1:34" s="351" customFormat="1" ht="12" customHeight="1" x14ac:dyDescent="0.2">
      <c r="A155" s="24"/>
      <c r="B155" s="25"/>
      <c r="C155" s="26" t="s">
        <v>3027</v>
      </c>
      <c r="D155" s="27"/>
      <c r="E155" s="28"/>
      <c r="F155" s="29"/>
      <c r="G155" s="30"/>
      <c r="H155" s="31"/>
      <c r="I155" s="24"/>
      <c r="J155" s="24"/>
      <c r="K155" s="24"/>
      <c r="L155" s="28"/>
      <c r="M155" s="24"/>
      <c r="N155" s="24"/>
      <c r="O155" s="32"/>
      <c r="P155" s="30"/>
      <c r="Q155" s="28"/>
      <c r="R155" s="25"/>
      <c r="S155" s="33"/>
      <c r="T155" s="24"/>
      <c r="U155" s="24"/>
      <c r="V155" s="24"/>
      <c r="W155" s="28"/>
      <c r="X155" s="24"/>
      <c r="Y155" s="132">
        <f t="shared" si="6"/>
        <v>0</v>
      </c>
      <c r="Z155" s="132" t="str">
        <f t="shared" si="7"/>
        <v>0</v>
      </c>
      <c r="AA155" s="372" t="str">
        <f t="shared" si="8"/>
        <v>0</v>
      </c>
      <c r="AB155" s="24"/>
      <c r="AC155" s="24"/>
      <c r="AD155" s="28"/>
      <c r="AE155" s="28"/>
      <c r="AF155" s="28"/>
      <c r="AG155" s="28"/>
      <c r="AH155" s="28"/>
    </row>
    <row r="156" spans="1:34" s="247" customFormat="1" ht="12" customHeight="1" x14ac:dyDescent="0.2">
      <c r="A156" s="274" t="s">
        <v>4446</v>
      </c>
      <c r="B156" s="114">
        <v>216</v>
      </c>
      <c r="C156" s="274" t="s">
        <v>4447</v>
      </c>
      <c r="D156" s="274" t="s">
        <v>5515</v>
      </c>
      <c r="E156" s="247" t="s">
        <v>5516</v>
      </c>
      <c r="F156" s="247">
        <v>16</v>
      </c>
      <c r="G156" s="247">
        <v>25</v>
      </c>
      <c r="H156" s="247" t="s">
        <v>1561</v>
      </c>
      <c r="I156" s="126" t="s">
        <v>3666</v>
      </c>
      <c r="J156" s="247" t="s">
        <v>3005</v>
      </c>
      <c r="K156" s="370" t="s">
        <v>4069</v>
      </c>
      <c r="L156" s="274" t="s">
        <v>1616</v>
      </c>
      <c r="M156" s="255" t="s">
        <v>4541</v>
      </c>
      <c r="N156" s="276" t="s">
        <v>3005</v>
      </c>
      <c r="O156" s="255" t="s">
        <v>4069</v>
      </c>
      <c r="P156" s="247">
        <v>25</v>
      </c>
      <c r="Q156" s="1" t="s">
        <v>4788</v>
      </c>
      <c r="R156" s="2">
        <v>63</v>
      </c>
      <c r="S156" s="60" t="s">
        <v>5040</v>
      </c>
      <c r="T156" s="1" t="s">
        <v>4789</v>
      </c>
      <c r="U156" s="3" t="s">
        <v>5519</v>
      </c>
      <c r="W156" s="18" t="s">
        <v>3979</v>
      </c>
      <c r="X156" s="18" t="s">
        <v>5042</v>
      </c>
      <c r="Y156" s="132">
        <f t="shared" si="6"/>
        <v>800</v>
      </c>
      <c r="Z156" s="132">
        <f t="shared" si="7"/>
        <v>800</v>
      </c>
      <c r="AA156" s="372" t="str">
        <f t="shared" si="8"/>
        <v>0</v>
      </c>
    </row>
    <row r="157" spans="1:34" s="18" customFormat="1" ht="12" customHeight="1" x14ac:dyDescent="0.2">
      <c r="A157" s="16" t="s">
        <v>4446</v>
      </c>
      <c r="B157" s="17">
        <v>216</v>
      </c>
      <c r="C157" s="16" t="s">
        <v>4447</v>
      </c>
      <c r="D157" s="16" t="s">
        <v>5515</v>
      </c>
      <c r="E157" s="18" t="s">
        <v>5516</v>
      </c>
      <c r="F157" s="18">
        <v>16</v>
      </c>
      <c r="G157" s="18">
        <v>25</v>
      </c>
      <c r="H157" s="18" t="s">
        <v>1561</v>
      </c>
      <c r="I157" s="126" t="s">
        <v>4771</v>
      </c>
      <c r="J157" s="18" t="s">
        <v>3005</v>
      </c>
      <c r="K157" s="19" t="s">
        <v>4069</v>
      </c>
      <c r="L157" s="16" t="s">
        <v>1616</v>
      </c>
      <c r="M157" s="140" t="s">
        <v>4541</v>
      </c>
      <c r="N157" s="58" t="s">
        <v>3005</v>
      </c>
      <c r="O157" s="140" t="s">
        <v>4069</v>
      </c>
      <c r="P157" s="18">
        <v>25</v>
      </c>
      <c r="Q157" s="1" t="s">
        <v>4788</v>
      </c>
      <c r="R157" s="2">
        <v>63</v>
      </c>
      <c r="S157" s="60" t="s">
        <v>5040</v>
      </c>
      <c r="T157" s="1" t="s">
        <v>4789</v>
      </c>
      <c r="U157" s="3" t="s">
        <v>5519</v>
      </c>
      <c r="W157" s="18" t="s">
        <v>3979</v>
      </c>
      <c r="X157" s="18" t="s">
        <v>5042</v>
      </c>
      <c r="Y157" s="132">
        <f t="shared" si="6"/>
        <v>800</v>
      </c>
      <c r="Z157" s="132">
        <f t="shared" si="7"/>
        <v>800</v>
      </c>
      <c r="AA157" s="372" t="str">
        <f t="shared" si="8"/>
        <v>0</v>
      </c>
    </row>
    <row r="158" spans="1:34" s="94" customFormat="1" ht="12" customHeight="1" thickBot="1" x14ac:dyDescent="0.25">
      <c r="B158" s="362"/>
      <c r="G158" s="349">
        <f>SUM(G155:G157)</f>
        <v>50</v>
      </c>
      <c r="J158" s="78"/>
      <c r="M158" s="94">
        <f>G158-P158</f>
        <v>0</v>
      </c>
      <c r="N158" s="78"/>
      <c r="P158" s="349">
        <f>SUM(P155:P157)</f>
        <v>50</v>
      </c>
      <c r="R158" s="362"/>
      <c r="Y158" s="132">
        <f t="shared" si="6"/>
        <v>0</v>
      </c>
      <c r="Z158" s="132" t="str">
        <f t="shared" si="7"/>
        <v>0</v>
      </c>
      <c r="AA158" s="372" t="str">
        <f t="shared" si="8"/>
        <v>0</v>
      </c>
    </row>
    <row r="159" spans="1:34" s="351" customFormat="1" ht="12" customHeight="1" x14ac:dyDescent="0.2">
      <c r="A159" s="24"/>
      <c r="B159" s="114"/>
      <c r="C159" s="26" t="s">
        <v>3031</v>
      </c>
      <c r="D159" s="27"/>
      <c r="E159" s="28"/>
      <c r="F159" s="29"/>
      <c r="G159" s="30"/>
      <c r="H159" s="31"/>
      <c r="I159" s="24"/>
      <c r="J159" s="24"/>
      <c r="K159" s="24"/>
      <c r="L159" s="28"/>
      <c r="M159" s="24"/>
      <c r="N159" s="24"/>
      <c r="O159" s="32"/>
      <c r="P159" s="30"/>
      <c r="Q159" s="28"/>
      <c r="R159" s="114"/>
      <c r="S159" s="33"/>
      <c r="T159" s="24"/>
      <c r="U159" s="24"/>
      <c r="V159" s="24"/>
      <c r="W159" s="28"/>
      <c r="X159" s="24"/>
      <c r="Y159" s="132">
        <f t="shared" si="6"/>
        <v>0</v>
      </c>
      <c r="Z159" s="132" t="str">
        <f t="shared" si="7"/>
        <v>0</v>
      </c>
      <c r="AA159" s="372" t="str">
        <f t="shared" si="8"/>
        <v>0</v>
      </c>
      <c r="AB159" s="24"/>
      <c r="AC159" s="24"/>
      <c r="AD159" s="28"/>
      <c r="AE159" s="28"/>
      <c r="AF159" s="28"/>
      <c r="AG159" s="28"/>
      <c r="AH159" s="28"/>
    </row>
    <row r="160" spans="1:34" s="247" customFormat="1" ht="12" customHeight="1" x14ac:dyDescent="0.2">
      <c r="B160" s="114"/>
      <c r="L160" s="274"/>
      <c r="M160" s="399"/>
      <c r="N160" s="276"/>
      <c r="O160" s="399"/>
      <c r="P160" s="255"/>
      <c r="R160" s="114"/>
      <c r="Y160" s="132">
        <f t="shared" si="6"/>
        <v>0</v>
      </c>
      <c r="Z160" s="132" t="str">
        <f t="shared" si="7"/>
        <v>0</v>
      </c>
      <c r="AA160" s="372" t="str">
        <f t="shared" si="8"/>
        <v>0</v>
      </c>
    </row>
    <row r="161" spans="1:34" s="18" customFormat="1" ht="12" customHeight="1" x14ac:dyDescent="0.2">
      <c r="A161" s="16" t="s">
        <v>4446</v>
      </c>
      <c r="B161" s="17">
        <v>216</v>
      </c>
      <c r="C161" s="16" t="s">
        <v>4447</v>
      </c>
      <c r="D161" s="16" t="s">
        <v>4449</v>
      </c>
      <c r="E161" s="18" t="s">
        <v>5516</v>
      </c>
      <c r="F161" s="18">
        <v>8</v>
      </c>
      <c r="G161" s="18">
        <v>25</v>
      </c>
      <c r="H161" s="18" t="s">
        <v>1561</v>
      </c>
      <c r="I161" s="126" t="s">
        <v>1460</v>
      </c>
      <c r="J161" s="18" t="s">
        <v>3005</v>
      </c>
      <c r="K161" s="19" t="s">
        <v>4069</v>
      </c>
      <c r="L161" s="16" t="s">
        <v>1616</v>
      </c>
      <c r="M161" s="18" t="s">
        <v>4300</v>
      </c>
      <c r="N161" s="58" t="s">
        <v>3005</v>
      </c>
      <c r="O161" s="125" t="s">
        <v>4473</v>
      </c>
      <c r="P161" s="18">
        <v>25</v>
      </c>
      <c r="Q161" s="16" t="s">
        <v>5528</v>
      </c>
      <c r="R161" s="17">
        <v>38.5</v>
      </c>
      <c r="S161" s="60" t="s">
        <v>2650</v>
      </c>
      <c r="T161" s="16" t="s">
        <v>3924</v>
      </c>
      <c r="U161" s="18" t="s">
        <v>5519</v>
      </c>
      <c r="V161" s="18" t="s">
        <v>5519</v>
      </c>
      <c r="W161" s="18" t="s">
        <v>3979</v>
      </c>
      <c r="X161" s="18" t="s">
        <v>3978</v>
      </c>
      <c r="Y161" s="132">
        <f t="shared" si="6"/>
        <v>400</v>
      </c>
      <c r="Z161" s="132" t="str">
        <f t="shared" si="7"/>
        <v>0</v>
      </c>
      <c r="AA161" s="372">
        <f t="shared" si="8"/>
        <v>400</v>
      </c>
    </row>
    <row r="162" spans="1:34" s="18" customFormat="1" ht="12" customHeight="1" x14ac:dyDescent="0.2">
      <c r="A162" s="16" t="s">
        <v>4446</v>
      </c>
      <c r="B162" s="17">
        <v>216</v>
      </c>
      <c r="C162" s="16" t="s">
        <v>4447</v>
      </c>
      <c r="D162" s="16" t="s">
        <v>4449</v>
      </c>
      <c r="E162" s="18" t="s">
        <v>5516</v>
      </c>
      <c r="F162" s="18">
        <v>8</v>
      </c>
      <c r="G162" s="18">
        <v>25</v>
      </c>
      <c r="H162" s="18" t="s">
        <v>1561</v>
      </c>
      <c r="I162" s="126" t="s">
        <v>1460</v>
      </c>
      <c r="J162" s="18" t="s">
        <v>3005</v>
      </c>
      <c r="K162" s="19" t="s">
        <v>4069</v>
      </c>
      <c r="L162" s="16" t="s">
        <v>1616</v>
      </c>
      <c r="M162" s="18" t="s">
        <v>4300</v>
      </c>
      <c r="N162" s="58" t="s">
        <v>3005</v>
      </c>
      <c r="O162" s="125" t="s">
        <v>4473</v>
      </c>
      <c r="P162" s="18">
        <v>25</v>
      </c>
      <c r="Q162" s="16" t="s">
        <v>5528</v>
      </c>
      <c r="R162" s="17">
        <v>38.5</v>
      </c>
      <c r="S162" s="60" t="s">
        <v>2650</v>
      </c>
      <c r="T162" s="16" t="s">
        <v>3927</v>
      </c>
      <c r="U162" s="18" t="s">
        <v>5519</v>
      </c>
      <c r="V162" s="18" t="s">
        <v>5519</v>
      </c>
      <c r="W162" s="18" t="s">
        <v>3979</v>
      </c>
      <c r="X162" s="18" t="s">
        <v>3978</v>
      </c>
      <c r="Y162" s="132">
        <f t="shared" si="6"/>
        <v>400</v>
      </c>
      <c r="Z162" s="132" t="str">
        <f t="shared" si="7"/>
        <v>0</v>
      </c>
      <c r="AA162" s="372">
        <f t="shared" si="8"/>
        <v>400</v>
      </c>
    </row>
    <row r="163" spans="1:34" s="94" customFormat="1" ht="12" customHeight="1" thickBot="1" x14ac:dyDescent="0.25">
      <c r="B163" s="362"/>
      <c r="G163" s="349">
        <f>SUM(G159:G162)</f>
        <v>50</v>
      </c>
      <c r="J163" s="78"/>
      <c r="M163" s="94">
        <f>G163-P163</f>
        <v>0</v>
      </c>
      <c r="N163" s="78"/>
      <c r="P163" s="349">
        <f>SUM(P159:P162)</f>
        <v>50</v>
      </c>
      <c r="R163" s="362"/>
      <c r="Y163" s="132">
        <f t="shared" si="6"/>
        <v>0</v>
      </c>
      <c r="Z163" s="132" t="str">
        <f t="shared" si="7"/>
        <v>0</v>
      </c>
      <c r="AA163" s="372" t="str">
        <f t="shared" si="8"/>
        <v>0</v>
      </c>
    </row>
    <row r="164" spans="1:34" s="351" customFormat="1" ht="12" customHeight="1" x14ac:dyDescent="0.2">
      <c r="A164" s="24"/>
      <c r="B164" s="25"/>
      <c r="C164" s="26" t="s">
        <v>3428</v>
      </c>
      <c r="D164" s="27"/>
      <c r="E164" s="28"/>
      <c r="F164" s="29"/>
      <c r="G164" s="30"/>
      <c r="H164" s="31"/>
      <c r="I164" s="24"/>
      <c r="J164" s="24"/>
      <c r="K164" s="24"/>
      <c r="L164" s="28"/>
      <c r="M164" s="24"/>
      <c r="N164" s="24"/>
      <c r="O164" s="32"/>
      <c r="P164" s="30"/>
      <c r="Q164" s="28"/>
      <c r="R164" s="25"/>
      <c r="S164" s="33"/>
      <c r="T164" s="24"/>
      <c r="U164" s="24"/>
      <c r="V164" s="24"/>
      <c r="W164" s="28"/>
      <c r="X164" s="24"/>
      <c r="Y164" s="132">
        <f t="shared" si="6"/>
        <v>0</v>
      </c>
      <c r="Z164" s="132" t="str">
        <f t="shared" si="7"/>
        <v>0</v>
      </c>
      <c r="AA164" s="372" t="str">
        <f t="shared" si="8"/>
        <v>0</v>
      </c>
      <c r="AB164" s="24"/>
      <c r="AC164" s="24"/>
      <c r="AD164" s="28"/>
      <c r="AE164" s="28"/>
      <c r="AF164" s="28"/>
      <c r="AG164" s="28"/>
      <c r="AH164" s="28"/>
    </row>
    <row r="165" spans="1:34" s="247" customFormat="1" ht="11.85" customHeight="1" x14ac:dyDescent="0.2">
      <c r="A165" s="274" t="s">
        <v>4444</v>
      </c>
      <c r="B165" s="114">
        <v>1</v>
      </c>
      <c r="C165" s="274" t="s">
        <v>4038</v>
      </c>
      <c r="D165" s="274" t="s">
        <v>1500</v>
      </c>
      <c r="E165" s="247" t="s">
        <v>5516</v>
      </c>
      <c r="F165" s="247">
        <v>24</v>
      </c>
      <c r="G165" s="247">
        <v>25</v>
      </c>
      <c r="H165" s="247" t="s">
        <v>1561</v>
      </c>
      <c r="I165" s="419" t="s">
        <v>5308</v>
      </c>
      <c r="J165" s="247" t="s">
        <v>3005</v>
      </c>
      <c r="K165" s="370" t="s">
        <v>4069</v>
      </c>
      <c r="L165" s="274" t="s">
        <v>1616</v>
      </c>
      <c r="M165" s="255" t="s">
        <v>4069</v>
      </c>
      <c r="N165" s="247" t="s">
        <v>3005</v>
      </c>
      <c r="O165" s="420"/>
      <c r="P165" s="247">
        <v>25</v>
      </c>
      <c r="Q165" s="1" t="s">
        <v>4788</v>
      </c>
      <c r="R165" s="2">
        <v>40</v>
      </c>
      <c r="S165" s="60" t="s">
        <v>5040</v>
      </c>
      <c r="T165" s="1" t="s">
        <v>4792</v>
      </c>
      <c r="U165" s="3" t="s">
        <v>5519</v>
      </c>
      <c r="V165" s="18" t="s">
        <v>5519</v>
      </c>
      <c r="W165" s="18" t="s">
        <v>3979</v>
      </c>
      <c r="X165" s="18" t="s">
        <v>5042</v>
      </c>
      <c r="Y165" s="132">
        <f t="shared" si="6"/>
        <v>1200</v>
      </c>
      <c r="Z165" s="132">
        <f t="shared" si="7"/>
        <v>1200</v>
      </c>
      <c r="AA165" s="372" t="str">
        <f t="shared" si="8"/>
        <v>0</v>
      </c>
    </row>
    <row r="166" spans="1:34" s="18" customFormat="1" ht="11.85" customHeight="1" x14ac:dyDescent="0.2">
      <c r="A166" s="16" t="s">
        <v>4446</v>
      </c>
      <c r="B166" s="17">
        <v>216</v>
      </c>
      <c r="C166" s="16" t="s">
        <v>4447</v>
      </c>
      <c r="D166" s="16" t="s">
        <v>1500</v>
      </c>
      <c r="E166" s="18" t="s">
        <v>5516</v>
      </c>
      <c r="F166" s="18">
        <v>24</v>
      </c>
      <c r="G166" s="59">
        <v>116</v>
      </c>
      <c r="H166" s="18" t="s">
        <v>1561</v>
      </c>
      <c r="I166" s="126" t="s">
        <v>1444</v>
      </c>
      <c r="J166" s="18" t="s">
        <v>3005</v>
      </c>
      <c r="K166" s="19" t="s">
        <v>4069</v>
      </c>
      <c r="L166" s="16" t="s">
        <v>1616</v>
      </c>
      <c r="M166" s="140" t="s">
        <v>4069</v>
      </c>
      <c r="N166" s="18" t="s">
        <v>3005</v>
      </c>
      <c r="O166" s="125"/>
      <c r="P166" s="59">
        <v>116</v>
      </c>
      <c r="Q166" s="1" t="s">
        <v>4788</v>
      </c>
      <c r="R166" s="2">
        <v>40</v>
      </c>
      <c r="S166" s="60" t="s">
        <v>5040</v>
      </c>
      <c r="T166" s="1" t="s">
        <v>4792</v>
      </c>
      <c r="U166" s="3" t="s">
        <v>5519</v>
      </c>
      <c r="V166" s="18" t="s">
        <v>5519</v>
      </c>
      <c r="W166" s="18" t="s">
        <v>3979</v>
      </c>
      <c r="X166" s="18" t="s">
        <v>5042</v>
      </c>
      <c r="Y166" s="132">
        <f t="shared" si="6"/>
        <v>5568</v>
      </c>
      <c r="Z166" s="132">
        <f t="shared" si="7"/>
        <v>5568</v>
      </c>
      <c r="AA166" s="372" t="str">
        <f t="shared" si="8"/>
        <v>0</v>
      </c>
    </row>
    <row r="167" spans="1:34" s="351" customFormat="1" ht="11.85" customHeight="1" x14ac:dyDescent="0.2">
      <c r="A167" s="16" t="s">
        <v>1194</v>
      </c>
      <c r="B167" s="17">
        <v>55</v>
      </c>
      <c r="C167" s="16" t="s">
        <v>1195</v>
      </c>
      <c r="D167" s="16" t="s">
        <v>1500</v>
      </c>
      <c r="E167" s="18" t="s">
        <v>5516</v>
      </c>
      <c r="F167" s="18">
        <v>24</v>
      </c>
      <c r="G167" s="18">
        <v>25</v>
      </c>
      <c r="H167" s="18"/>
      <c r="I167" s="51"/>
      <c r="J167" s="18" t="s">
        <v>3005</v>
      </c>
      <c r="K167" s="19" t="s">
        <v>4978</v>
      </c>
      <c r="L167" s="16" t="s">
        <v>1616</v>
      </c>
      <c r="M167" s="18" t="s">
        <v>4283</v>
      </c>
      <c r="N167" s="18" t="s">
        <v>3005</v>
      </c>
      <c r="O167" s="140" t="s">
        <v>4758</v>
      </c>
      <c r="P167" s="18">
        <v>25</v>
      </c>
      <c r="Q167" s="16" t="s">
        <v>3792</v>
      </c>
      <c r="R167" s="17">
        <v>57</v>
      </c>
      <c r="S167" s="60" t="s">
        <v>5040</v>
      </c>
      <c r="T167" s="16" t="s">
        <v>3802</v>
      </c>
      <c r="U167" s="3" t="s">
        <v>5519</v>
      </c>
      <c r="V167" s="18" t="s">
        <v>5519</v>
      </c>
      <c r="W167" s="18" t="s">
        <v>3979</v>
      </c>
      <c r="X167" s="18" t="s">
        <v>5042</v>
      </c>
      <c r="Y167" s="132">
        <f t="shared" si="6"/>
        <v>1200</v>
      </c>
      <c r="Z167" s="132">
        <f t="shared" si="7"/>
        <v>1200</v>
      </c>
      <c r="AA167" s="372" t="str">
        <f t="shared" si="8"/>
        <v>0</v>
      </c>
      <c r="AB167" s="24"/>
      <c r="AC167" s="24"/>
      <c r="AD167" s="28"/>
      <c r="AE167" s="28"/>
      <c r="AF167" s="28"/>
      <c r="AG167" s="28"/>
      <c r="AH167" s="28"/>
    </row>
    <row r="168" spans="1:34" s="351" customFormat="1" ht="11.85" customHeight="1" x14ac:dyDescent="0.2">
      <c r="A168" s="1" t="s">
        <v>4744</v>
      </c>
      <c r="B168" s="2">
        <v>58</v>
      </c>
      <c r="C168" s="16" t="s">
        <v>4743</v>
      </c>
      <c r="D168" s="16" t="s">
        <v>1500</v>
      </c>
      <c r="E168" s="18" t="s">
        <v>5516</v>
      </c>
      <c r="F168" s="18">
        <v>24</v>
      </c>
      <c r="G168" s="18">
        <v>25</v>
      </c>
      <c r="H168" s="18"/>
      <c r="I168" s="18"/>
      <c r="J168" s="18" t="s">
        <v>3005</v>
      </c>
      <c r="K168" s="51" t="s">
        <v>4978</v>
      </c>
      <c r="L168" s="16" t="s">
        <v>1616</v>
      </c>
      <c r="M168" s="140" t="s">
        <v>4170</v>
      </c>
      <c r="N168" s="18" t="s">
        <v>3005</v>
      </c>
      <c r="O168" s="140" t="s">
        <v>1454</v>
      </c>
      <c r="P168" s="3">
        <v>25</v>
      </c>
      <c r="Q168" s="1" t="s">
        <v>4743</v>
      </c>
      <c r="R168" s="2">
        <v>60</v>
      </c>
      <c r="S168" s="60" t="s">
        <v>5040</v>
      </c>
      <c r="T168" s="1" t="s">
        <v>4746</v>
      </c>
      <c r="U168" s="3" t="s">
        <v>5519</v>
      </c>
      <c r="V168" s="18" t="s">
        <v>5519</v>
      </c>
      <c r="W168" s="18" t="s">
        <v>3979</v>
      </c>
      <c r="X168" s="18" t="s">
        <v>5042</v>
      </c>
      <c r="Y168" s="132">
        <f t="shared" si="6"/>
        <v>1200</v>
      </c>
      <c r="Z168" s="132">
        <f t="shared" si="7"/>
        <v>1200</v>
      </c>
      <c r="AA168" s="372" t="str">
        <f t="shared" si="8"/>
        <v>0</v>
      </c>
      <c r="AB168" s="3"/>
      <c r="AC168" s="5"/>
      <c r="AD168" s="3"/>
      <c r="AE168" s="3"/>
      <c r="AF168" s="3"/>
      <c r="AG168" s="28"/>
      <c r="AH168" s="28"/>
    </row>
    <row r="169" spans="1:34" s="351" customFormat="1" ht="11.85" customHeight="1" x14ac:dyDescent="0.2">
      <c r="A169" s="16" t="s">
        <v>4444</v>
      </c>
      <c r="B169" s="17">
        <v>1</v>
      </c>
      <c r="C169" s="16" t="s">
        <v>4038</v>
      </c>
      <c r="D169" s="16" t="s">
        <v>1500</v>
      </c>
      <c r="E169" s="18" t="s">
        <v>5516</v>
      </c>
      <c r="F169" s="18">
        <v>24</v>
      </c>
      <c r="G169" s="18">
        <v>25</v>
      </c>
      <c r="H169" s="18" t="s">
        <v>1561</v>
      </c>
      <c r="I169" s="96" t="s">
        <v>5308</v>
      </c>
      <c r="J169" s="18" t="s">
        <v>3005</v>
      </c>
      <c r="K169" s="19" t="s">
        <v>4069</v>
      </c>
      <c r="L169" s="16" t="s">
        <v>1616</v>
      </c>
      <c r="M169" s="18" t="s">
        <v>4979</v>
      </c>
      <c r="N169" s="18" t="s">
        <v>3005</v>
      </c>
      <c r="O169" s="83" t="s">
        <v>4069</v>
      </c>
      <c r="P169" s="18">
        <v>25</v>
      </c>
      <c r="Q169" s="16" t="s">
        <v>5514</v>
      </c>
      <c r="R169" s="17">
        <v>12.5</v>
      </c>
      <c r="S169" s="60" t="s">
        <v>5040</v>
      </c>
      <c r="T169" s="16" t="s">
        <v>5508</v>
      </c>
      <c r="U169" s="3" t="s">
        <v>5519</v>
      </c>
      <c r="V169" s="18" t="s">
        <v>5519</v>
      </c>
      <c r="W169" s="18" t="s">
        <v>3979</v>
      </c>
      <c r="X169" s="18" t="s">
        <v>5042</v>
      </c>
      <c r="Y169" s="132">
        <f t="shared" si="6"/>
        <v>1200</v>
      </c>
      <c r="Z169" s="132">
        <f t="shared" si="7"/>
        <v>1200</v>
      </c>
      <c r="AA169" s="372" t="str">
        <f t="shared" si="8"/>
        <v>0</v>
      </c>
      <c r="AB169" s="18"/>
      <c r="AC169" s="18"/>
      <c r="AD169" s="28"/>
      <c r="AE169" s="28"/>
      <c r="AF169" s="28"/>
      <c r="AG169" s="28"/>
      <c r="AH169" s="28"/>
    </row>
    <row r="170" spans="1:34" s="351" customFormat="1" ht="11.85" customHeight="1" x14ac:dyDescent="0.2">
      <c r="A170" s="16" t="s">
        <v>4444</v>
      </c>
      <c r="B170" s="17">
        <v>1</v>
      </c>
      <c r="C170" s="16" t="s">
        <v>4038</v>
      </c>
      <c r="D170" s="16" t="s">
        <v>1500</v>
      </c>
      <c r="E170" s="18" t="s">
        <v>5516</v>
      </c>
      <c r="F170" s="18">
        <v>24</v>
      </c>
      <c r="G170" s="18">
        <v>25</v>
      </c>
      <c r="H170" s="18" t="s">
        <v>1561</v>
      </c>
      <c r="I170" s="96" t="s">
        <v>5308</v>
      </c>
      <c r="J170" s="18" t="s">
        <v>3005</v>
      </c>
      <c r="K170" s="19" t="s">
        <v>4069</v>
      </c>
      <c r="L170" s="16" t="s">
        <v>1616</v>
      </c>
      <c r="M170" s="118" t="s">
        <v>4069</v>
      </c>
      <c r="N170" s="18" t="s">
        <v>3005</v>
      </c>
      <c r="O170" s="119" t="s">
        <v>3782</v>
      </c>
      <c r="P170" s="118">
        <v>25</v>
      </c>
      <c r="Q170" s="16" t="s">
        <v>1195</v>
      </c>
      <c r="R170" s="17">
        <v>52.5</v>
      </c>
      <c r="S170" s="60" t="s">
        <v>5040</v>
      </c>
      <c r="T170" s="16" t="s">
        <v>1201</v>
      </c>
      <c r="U170" s="3" t="s">
        <v>5519</v>
      </c>
      <c r="V170" s="18" t="s">
        <v>5519</v>
      </c>
      <c r="W170" s="18" t="s">
        <v>3979</v>
      </c>
      <c r="X170" s="18" t="s">
        <v>5042</v>
      </c>
      <c r="Y170" s="132">
        <f t="shared" si="6"/>
        <v>1200</v>
      </c>
      <c r="Z170" s="132">
        <f t="shared" si="7"/>
        <v>1200</v>
      </c>
      <c r="AA170" s="372" t="str">
        <f t="shared" si="8"/>
        <v>0</v>
      </c>
      <c r="AB170" s="24"/>
      <c r="AC170" s="24"/>
      <c r="AD170" s="28"/>
      <c r="AE170" s="28"/>
      <c r="AF170" s="28"/>
      <c r="AG170" s="28"/>
      <c r="AH170" s="28"/>
    </row>
    <row r="171" spans="1:34" s="351" customFormat="1" ht="11.85" customHeight="1" x14ac:dyDescent="0.2">
      <c r="A171" s="16" t="s">
        <v>4444</v>
      </c>
      <c r="B171" s="17">
        <v>1</v>
      </c>
      <c r="C171" s="16" t="s">
        <v>4038</v>
      </c>
      <c r="D171" s="16" t="s">
        <v>1500</v>
      </c>
      <c r="E171" s="18" t="s">
        <v>5516</v>
      </c>
      <c r="F171" s="18">
        <v>24</v>
      </c>
      <c r="G171" s="18">
        <v>25</v>
      </c>
      <c r="H171" s="18" t="s">
        <v>1561</v>
      </c>
      <c r="I171" s="96" t="s">
        <v>5308</v>
      </c>
      <c r="J171" s="18" t="s">
        <v>3005</v>
      </c>
      <c r="K171" s="19" t="s">
        <v>4069</v>
      </c>
      <c r="L171" s="16" t="s">
        <v>1616</v>
      </c>
      <c r="M171" s="118" t="s">
        <v>4069</v>
      </c>
      <c r="N171" s="18" t="s">
        <v>3005</v>
      </c>
      <c r="O171" s="119" t="s">
        <v>3781</v>
      </c>
      <c r="P171" s="118">
        <v>25</v>
      </c>
      <c r="Q171" s="16" t="s">
        <v>1195</v>
      </c>
      <c r="R171" s="17">
        <v>55</v>
      </c>
      <c r="S171" s="60" t="s">
        <v>5040</v>
      </c>
      <c r="T171" s="16" t="s">
        <v>1202</v>
      </c>
      <c r="U171" s="3" t="s">
        <v>5519</v>
      </c>
      <c r="V171" s="18" t="s">
        <v>5519</v>
      </c>
      <c r="W171" s="18" t="s">
        <v>3979</v>
      </c>
      <c r="X171" s="18" t="s">
        <v>5042</v>
      </c>
      <c r="Y171" s="132">
        <f t="shared" si="6"/>
        <v>1200</v>
      </c>
      <c r="Z171" s="132">
        <f t="shared" si="7"/>
        <v>1200</v>
      </c>
      <c r="AA171" s="372" t="str">
        <f t="shared" si="8"/>
        <v>0</v>
      </c>
      <c r="AB171" s="24"/>
      <c r="AC171" s="24"/>
      <c r="AD171" s="28"/>
      <c r="AE171" s="28"/>
      <c r="AF171" s="28"/>
      <c r="AG171" s="28"/>
      <c r="AH171" s="28"/>
    </row>
    <row r="172" spans="1:34" s="351" customFormat="1" ht="11.85" customHeight="1" x14ac:dyDescent="0.2">
      <c r="A172" s="16" t="s">
        <v>4446</v>
      </c>
      <c r="B172" s="17">
        <v>216</v>
      </c>
      <c r="C172" s="16" t="s">
        <v>4447</v>
      </c>
      <c r="D172" s="16" t="s">
        <v>1500</v>
      </c>
      <c r="E172" s="18" t="s">
        <v>5516</v>
      </c>
      <c r="F172" s="18">
        <v>24</v>
      </c>
      <c r="G172" s="18">
        <v>25</v>
      </c>
      <c r="H172" s="18" t="s">
        <v>1561</v>
      </c>
      <c r="I172" s="126" t="s">
        <v>3666</v>
      </c>
      <c r="J172" s="18" t="s">
        <v>3005</v>
      </c>
      <c r="K172" s="19" t="s">
        <v>4069</v>
      </c>
      <c r="L172" s="16" t="s">
        <v>1616</v>
      </c>
      <c r="M172" s="140" t="s">
        <v>4069</v>
      </c>
      <c r="N172" s="18" t="s">
        <v>3005</v>
      </c>
      <c r="O172" s="140" t="s">
        <v>4786</v>
      </c>
      <c r="P172" s="3">
        <v>25</v>
      </c>
      <c r="Q172" s="1" t="s">
        <v>4743</v>
      </c>
      <c r="R172" s="2">
        <v>52</v>
      </c>
      <c r="S172" s="60" t="s">
        <v>5040</v>
      </c>
      <c r="T172" s="1" t="s">
        <v>4745</v>
      </c>
      <c r="U172" s="3" t="s">
        <v>5519</v>
      </c>
      <c r="V172" s="18" t="s">
        <v>5519</v>
      </c>
      <c r="W172" s="18" t="s">
        <v>3979</v>
      </c>
      <c r="X172" s="18" t="s">
        <v>5042</v>
      </c>
      <c r="Y172" s="132">
        <f t="shared" si="6"/>
        <v>1200</v>
      </c>
      <c r="Z172" s="132">
        <f t="shared" si="7"/>
        <v>1200</v>
      </c>
      <c r="AA172" s="372" t="str">
        <f t="shared" si="8"/>
        <v>0</v>
      </c>
      <c r="AB172" s="24"/>
      <c r="AC172" s="24"/>
      <c r="AD172" s="28"/>
      <c r="AE172" s="28"/>
      <c r="AF172" s="28"/>
      <c r="AG172" s="28"/>
      <c r="AH172" s="28"/>
    </row>
    <row r="173" spans="1:34" s="351" customFormat="1" ht="11.85" customHeight="1" x14ac:dyDescent="0.2">
      <c r="A173" s="16" t="s">
        <v>4446</v>
      </c>
      <c r="B173" s="17">
        <v>216</v>
      </c>
      <c r="C173" s="16" t="s">
        <v>4447</v>
      </c>
      <c r="D173" s="16" t="s">
        <v>1500</v>
      </c>
      <c r="E173" s="18" t="s">
        <v>5516</v>
      </c>
      <c r="F173" s="18">
        <v>24</v>
      </c>
      <c r="G173" s="18">
        <v>25</v>
      </c>
      <c r="H173" s="18" t="s">
        <v>1561</v>
      </c>
      <c r="I173" s="127" t="s">
        <v>3666</v>
      </c>
      <c r="J173" s="18" t="s">
        <v>3005</v>
      </c>
      <c r="K173" s="19" t="s">
        <v>4069</v>
      </c>
      <c r="L173" s="16" t="s">
        <v>1616</v>
      </c>
      <c r="M173" s="116" t="s">
        <v>4979</v>
      </c>
      <c r="N173" s="18" t="s">
        <v>3005</v>
      </c>
      <c r="O173" s="83" t="s">
        <v>4069</v>
      </c>
      <c r="P173" s="18">
        <v>25</v>
      </c>
      <c r="Q173" s="1" t="s">
        <v>4743</v>
      </c>
      <c r="R173" s="2">
        <v>55</v>
      </c>
      <c r="S173" s="60" t="s">
        <v>5040</v>
      </c>
      <c r="T173" s="1" t="s">
        <v>4791</v>
      </c>
      <c r="U173" s="3" t="s">
        <v>5519</v>
      </c>
      <c r="V173" s="18" t="s">
        <v>5519</v>
      </c>
      <c r="W173" s="18" t="s">
        <v>3979</v>
      </c>
      <c r="X173" s="18" t="s">
        <v>5042</v>
      </c>
      <c r="Y173" s="132">
        <f t="shared" si="6"/>
        <v>1200</v>
      </c>
      <c r="Z173" s="132">
        <f t="shared" si="7"/>
        <v>1200</v>
      </c>
      <c r="AA173" s="372" t="str">
        <f t="shared" si="8"/>
        <v>0</v>
      </c>
      <c r="AB173" s="24"/>
      <c r="AC173" s="24"/>
      <c r="AD173" s="28"/>
      <c r="AE173" s="28"/>
      <c r="AF173" s="28"/>
      <c r="AG173" s="28"/>
      <c r="AH173" s="28"/>
    </row>
    <row r="174" spans="1:34" s="18" customFormat="1" ht="11.85" customHeight="1" x14ac:dyDescent="0.2">
      <c r="A174" s="16" t="s">
        <v>4446</v>
      </c>
      <c r="B174" s="17">
        <v>216</v>
      </c>
      <c r="C174" s="16" t="s">
        <v>4447</v>
      </c>
      <c r="D174" s="16" t="s">
        <v>1500</v>
      </c>
      <c r="E174" s="18" t="s">
        <v>5516</v>
      </c>
      <c r="F174" s="18">
        <v>24</v>
      </c>
      <c r="G174" s="18">
        <v>25</v>
      </c>
      <c r="H174" s="18" t="s">
        <v>1561</v>
      </c>
      <c r="I174" s="127" t="s">
        <v>3666</v>
      </c>
      <c r="J174" s="18" t="s">
        <v>3005</v>
      </c>
      <c r="K174" s="19" t="s">
        <v>4069</v>
      </c>
      <c r="L174" s="16" t="s">
        <v>1616</v>
      </c>
      <c r="M174" s="18" t="s">
        <v>1611</v>
      </c>
      <c r="N174" s="18" t="s">
        <v>3005</v>
      </c>
      <c r="O174" s="140" t="s">
        <v>1476</v>
      </c>
      <c r="P174" s="18">
        <v>25</v>
      </c>
      <c r="Q174" s="16" t="s">
        <v>5514</v>
      </c>
      <c r="R174" s="17">
        <v>12.5</v>
      </c>
      <c r="S174" s="60" t="s">
        <v>5040</v>
      </c>
      <c r="T174" s="16" t="s">
        <v>3933</v>
      </c>
      <c r="U174" s="3" t="s">
        <v>5519</v>
      </c>
      <c r="V174" s="18" t="s">
        <v>5519</v>
      </c>
      <c r="W174" s="18" t="s">
        <v>3979</v>
      </c>
      <c r="X174" s="18" t="s">
        <v>5042</v>
      </c>
      <c r="Y174" s="132">
        <f t="shared" si="6"/>
        <v>1200</v>
      </c>
      <c r="Z174" s="132">
        <f t="shared" si="7"/>
        <v>1200</v>
      </c>
      <c r="AA174" s="372" t="str">
        <f t="shared" si="8"/>
        <v>0</v>
      </c>
    </row>
    <row r="175" spans="1:34" s="351" customFormat="1" ht="11.85" customHeight="1" x14ac:dyDescent="0.2">
      <c r="A175" s="16" t="s">
        <v>3878</v>
      </c>
      <c r="B175" s="17">
        <v>290.5</v>
      </c>
      <c r="C175" s="16" t="s">
        <v>5514</v>
      </c>
      <c r="D175" s="16" t="s">
        <v>1500</v>
      </c>
      <c r="E175" s="18" t="s">
        <v>5516</v>
      </c>
      <c r="F175" s="18">
        <v>24</v>
      </c>
      <c r="G175" s="18">
        <v>25</v>
      </c>
      <c r="I175" s="131" t="s">
        <v>1449</v>
      </c>
      <c r="J175" s="18" t="s">
        <v>3005</v>
      </c>
      <c r="K175" s="19" t="s">
        <v>4138</v>
      </c>
      <c r="L175" s="16" t="s">
        <v>1616</v>
      </c>
      <c r="M175" s="140" t="s">
        <v>1440</v>
      </c>
      <c r="N175" s="58" t="s">
        <v>3005</v>
      </c>
      <c r="O175" s="18"/>
      <c r="P175" s="3">
        <v>25</v>
      </c>
      <c r="Q175" s="1" t="s">
        <v>4743</v>
      </c>
      <c r="R175" s="2">
        <v>50</v>
      </c>
      <c r="S175" s="60" t="s">
        <v>5040</v>
      </c>
      <c r="T175" s="1" t="s">
        <v>4751</v>
      </c>
      <c r="U175" s="3" t="s">
        <v>5519</v>
      </c>
      <c r="V175" s="18" t="s">
        <v>5519</v>
      </c>
      <c r="W175" s="18" t="s">
        <v>3979</v>
      </c>
      <c r="X175" s="18" t="s">
        <v>5042</v>
      </c>
      <c r="Y175" s="132">
        <f t="shared" si="6"/>
        <v>1200</v>
      </c>
      <c r="Z175" s="132">
        <f t="shared" si="7"/>
        <v>1200</v>
      </c>
      <c r="AA175" s="372" t="str">
        <f t="shared" si="8"/>
        <v>0</v>
      </c>
      <c r="AB175" s="24"/>
      <c r="AC175" s="24"/>
      <c r="AD175" s="28"/>
      <c r="AE175" s="28"/>
      <c r="AF175" s="28"/>
      <c r="AG175" s="28"/>
      <c r="AH175" s="28"/>
    </row>
    <row r="176" spans="1:34" s="351" customFormat="1" ht="11.85" customHeight="1" x14ac:dyDescent="0.2">
      <c r="A176" s="16" t="s">
        <v>3912</v>
      </c>
      <c r="B176" s="17">
        <v>283</v>
      </c>
      <c r="C176" s="16" t="s">
        <v>5514</v>
      </c>
      <c r="D176" s="16" t="s">
        <v>1500</v>
      </c>
      <c r="E176" s="18" t="s">
        <v>5516</v>
      </c>
      <c r="F176" s="18">
        <v>24</v>
      </c>
      <c r="G176" s="18">
        <v>25</v>
      </c>
      <c r="H176" s="18"/>
      <c r="I176" s="131"/>
      <c r="J176" s="18" t="s">
        <v>3005</v>
      </c>
      <c r="K176" s="19" t="s">
        <v>1613</v>
      </c>
      <c r="L176" s="16" t="s">
        <v>1616</v>
      </c>
      <c r="M176" s="18" t="s">
        <v>4977</v>
      </c>
      <c r="N176" s="58" t="s">
        <v>3005</v>
      </c>
      <c r="O176" s="201" t="s">
        <v>4762</v>
      </c>
      <c r="P176" s="18">
        <v>25</v>
      </c>
      <c r="Q176" s="16" t="s">
        <v>2610</v>
      </c>
      <c r="R176" s="17">
        <v>65</v>
      </c>
      <c r="S176" s="60" t="s">
        <v>5040</v>
      </c>
      <c r="T176" s="16" t="s">
        <v>2631</v>
      </c>
      <c r="U176" s="3" t="s">
        <v>5519</v>
      </c>
      <c r="V176" s="18" t="s">
        <v>5519</v>
      </c>
      <c r="W176" s="18" t="s">
        <v>3979</v>
      </c>
      <c r="X176" s="18" t="s">
        <v>5042</v>
      </c>
      <c r="Y176" s="132">
        <f t="shared" si="6"/>
        <v>1200</v>
      </c>
      <c r="Z176" s="132">
        <f t="shared" si="7"/>
        <v>1200</v>
      </c>
      <c r="AA176" s="372" t="str">
        <f t="shared" si="8"/>
        <v>0</v>
      </c>
      <c r="AB176" s="24"/>
      <c r="AC176" s="24"/>
      <c r="AD176" s="28"/>
      <c r="AE176" s="28"/>
      <c r="AF176" s="28"/>
      <c r="AG176" s="28"/>
      <c r="AH176" s="28"/>
    </row>
    <row r="177" spans="1:34" s="351" customFormat="1" ht="11.85" customHeight="1" x14ac:dyDescent="0.2">
      <c r="A177" s="18" t="s">
        <v>5505</v>
      </c>
      <c r="B177" s="17">
        <v>57</v>
      </c>
      <c r="C177" s="18" t="s">
        <v>5497</v>
      </c>
      <c r="D177" s="16" t="s">
        <v>1500</v>
      </c>
      <c r="E177" s="18" t="s">
        <v>5516</v>
      </c>
      <c r="F177" s="18">
        <v>24</v>
      </c>
      <c r="G177" s="18">
        <v>25</v>
      </c>
      <c r="H177" s="18"/>
      <c r="I177" s="51"/>
      <c r="J177" s="275" t="s">
        <v>3005</v>
      </c>
      <c r="K177" s="19" t="s">
        <v>4541</v>
      </c>
      <c r="L177" s="16" t="s">
        <v>1616</v>
      </c>
      <c r="M177" s="18" t="s">
        <v>4988</v>
      </c>
      <c r="N177" s="58" t="s">
        <v>3005</v>
      </c>
      <c r="O177" s="417" t="s">
        <v>4541</v>
      </c>
      <c r="P177" s="18">
        <v>25</v>
      </c>
      <c r="Q177" s="16" t="s">
        <v>5435</v>
      </c>
      <c r="R177" s="17">
        <v>62.5</v>
      </c>
      <c r="S177" s="60" t="s">
        <v>5040</v>
      </c>
      <c r="T177" s="16" t="s">
        <v>5441</v>
      </c>
      <c r="U177" s="3" t="s">
        <v>5519</v>
      </c>
      <c r="V177" s="18" t="s">
        <v>5519</v>
      </c>
      <c r="W177" s="18" t="s">
        <v>3979</v>
      </c>
      <c r="X177" s="18" t="s">
        <v>5042</v>
      </c>
      <c r="Y177" s="132">
        <f t="shared" si="6"/>
        <v>1200</v>
      </c>
      <c r="Z177" s="132">
        <f t="shared" si="7"/>
        <v>1200</v>
      </c>
      <c r="AA177" s="372" t="str">
        <f t="shared" si="8"/>
        <v>0</v>
      </c>
      <c r="AB177" s="24"/>
      <c r="AC177" s="24"/>
      <c r="AD177" s="28"/>
      <c r="AE177" s="28"/>
      <c r="AF177" s="28"/>
      <c r="AG177" s="28"/>
      <c r="AH177" s="28"/>
    </row>
    <row r="178" spans="1:34" s="351" customFormat="1" ht="11.85" customHeight="1" x14ac:dyDescent="0.2">
      <c r="A178" s="1" t="s">
        <v>4794</v>
      </c>
      <c r="B178" s="2">
        <v>48.29</v>
      </c>
      <c r="C178" s="267" t="s">
        <v>1419</v>
      </c>
      <c r="D178" s="16" t="s">
        <v>1500</v>
      </c>
      <c r="E178" s="18" t="s">
        <v>5516</v>
      </c>
      <c r="F178" s="18">
        <v>24</v>
      </c>
      <c r="G178" s="18">
        <v>25</v>
      </c>
      <c r="H178" s="18"/>
      <c r="I178" s="107" t="s">
        <v>1438</v>
      </c>
      <c r="J178" s="275" t="s">
        <v>3005</v>
      </c>
      <c r="K178" s="251" t="s">
        <v>4541</v>
      </c>
      <c r="L178" s="16" t="s">
        <v>1616</v>
      </c>
      <c r="M178" s="116" t="s">
        <v>4541</v>
      </c>
      <c r="N178" s="58" t="s">
        <v>3005</v>
      </c>
      <c r="O178" s="116"/>
      <c r="P178" s="18">
        <v>25</v>
      </c>
      <c r="Q178" s="1" t="s">
        <v>4743</v>
      </c>
      <c r="R178" s="2">
        <v>54</v>
      </c>
      <c r="S178" s="60" t="s">
        <v>5040</v>
      </c>
      <c r="T178" s="1" t="s">
        <v>4795</v>
      </c>
      <c r="U178" s="3" t="s">
        <v>5519</v>
      </c>
      <c r="V178" s="18" t="s">
        <v>5519</v>
      </c>
      <c r="W178" s="18" t="s">
        <v>3979</v>
      </c>
      <c r="X178" s="18" t="s">
        <v>5042</v>
      </c>
      <c r="Y178" s="132">
        <f t="shared" si="6"/>
        <v>1200</v>
      </c>
      <c r="Z178" s="132">
        <f t="shared" si="7"/>
        <v>1200</v>
      </c>
      <c r="AA178" s="372" t="str">
        <f t="shared" si="8"/>
        <v>0</v>
      </c>
      <c r="AB178" s="24"/>
      <c r="AC178" s="24"/>
      <c r="AD178" s="28"/>
      <c r="AE178" s="28"/>
      <c r="AF178" s="28"/>
      <c r="AG178" s="28"/>
      <c r="AH178" s="28"/>
    </row>
    <row r="179" spans="1:34" s="351" customFormat="1" ht="11.85" customHeight="1" x14ac:dyDescent="0.2">
      <c r="A179" s="1" t="s">
        <v>4796</v>
      </c>
      <c r="B179" s="2">
        <v>48.29</v>
      </c>
      <c r="C179" s="267" t="s">
        <v>1419</v>
      </c>
      <c r="D179" s="16" t="s">
        <v>1500</v>
      </c>
      <c r="E179" s="18" t="s">
        <v>5516</v>
      </c>
      <c r="F179" s="18">
        <v>24</v>
      </c>
      <c r="G179" s="18">
        <v>25</v>
      </c>
      <c r="H179" s="18"/>
      <c r="I179" s="107" t="s">
        <v>1438</v>
      </c>
      <c r="J179" s="275" t="s">
        <v>3005</v>
      </c>
      <c r="K179" s="251" t="s">
        <v>4541</v>
      </c>
      <c r="L179" s="16" t="s">
        <v>1616</v>
      </c>
      <c r="M179" s="18" t="s">
        <v>4300</v>
      </c>
      <c r="N179" s="58" t="s">
        <v>3005</v>
      </c>
      <c r="O179" s="116" t="s">
        <v>4541</v>
      </c>
      <c r="P179" s="18">
        <v>25</v>
      </c>
      <c r="Q179" s="16" t="s">
        <v>5435</v>
      </c>
      <c r="R179" s="17">
        <v>60</v>
      </c>
      <c r="S179" s="60" t="s">
        <v>5040</v>
      </c>
      <c r="T179" s="16" t="s">
        <v>5443</v>
      </c>
      <c r="U179" s="3" t="s">
        <v>5519</v>
      </c>
      <c r="V179" s="18" t="s">
        <v>5519</v>
      </c>
      <c r="W179" s="18" t="s">
        <v>3979</v>
      </c>
      <c r="X179" s="18" t="s">
        <v>5042</v>
      </c>
      <c r="Y179" s="132">
        <f t="shared" si="6"/>
        <v>1200</v>
      </c>
      <c r="Z179" s="132">
        <f t="shared" si="7"/>
        <v>1200</v>
      </c>
      <c r="AA179" s="372" t="str">
        <f t="shared" si="8"/>
        <v>0</v>
      </c>
      <c r="AB179" s="24"/>
      <c r="AC179" s="24"/>
      <c r="AD179" s="28"/>
      <c r="AE179" s="28"/>
      <c r="AF179" s="28"/>
      <c r="AG179" s="28"/>
      <c r="AH179" s="28"/>
    </row>
    <row r="180" spans="1:34" s="351" customFormat="1" ht="11.85" customHeight="1" x14ac:dyDescent="0.2">
      <c r="A180" s="1" t="s">
        <v>4797</v>
      </c>
      <c r="B180" s="2">
        <v>48.29</v>
      </c>
      <c r="C180" s="267" t="s">
        <v>1419</v>
      </c>
      <c r="D180" s="16" t="s">
        <v>1500</v>
      </c>
      <c r="E180" s="18" t="s">
        <v>5516</v>
      </c>
      <c r="F180" s="18">
        <v>24</v>
      </c>
      <c r="G180" s="18">
        <v>25</v>
      </c>
      <c r="H180" s="18"/>
      <c r="I180" s="107" t="s">
        <v>1438</v>
      </c>
      <c r="J180" s="275" t="s">
        <v>3005</v>
      </c>
      <c r="K180" s="251" t="s">
        <v>4541</v>
      </c>
      <c r="L180" s="16" t="s">
        <v>1616</v>
      </c>
      <c r="M180" s="118" t="s">
        <v>4300</v>
      </c>
      <c r="N180" s="58" t="s">
        <v>3005</v>
      </c>
      <c r="O180" s="116" t="s">
        <v>4541</v>
      </c>
      <c r="P180" s="118">
        <v>25</v>
      </c>
      <c r="Q180" s="16" t="s">
        <v>5497</v>
      </c>
      <c r="R180" s="17">
        <v>57.5</v>
      </c>
      <c r="S180" s="60" t="s">
        <v>5040</v>
      </c>
      <c r="T180" s="16" t="s">
        <v>5506</v>
      </c>
      <c r="U180" s="3" t="s">
        <v>5519</v>
      </c>
      <c r="V180" s="18" t="s">
        <v>5519</v>
      </c>
      <c r="W180" s="18" t="s">
        <v>3979</v>
      </c>
      <c r="X180" s="18" t="s">
        <v>5042</v>
      </c>
      <c r="Y180" s="132">
        <f t="shared" si="6"/>
        <v>1200</v>
      </c>
      <c r="Z180" s="132">
        <f t="shared" si="7"/>
        <v>1200</v>
      </c>
      <c r="AA180" s="372" t="str">
        <f t="shared" si="8"/>
        <v>0</v>
      </c>
      <c r="AB180" s="24"/>
      <c r="AC180" s="24"/>
      <c r="AD180" s="28"/>
      <c r="AE180" s="28"/>
      <c r="AF180" s="28"/>
      <c r="AG180" s="28"/>
      <c r="AH180" s="28"/>
    </row>
    <row r="181" spans="1:34" s="351" customFormat="1" ht="11.85" customHeight="1" x14ac:dyDescent="0.2">
      <c r="A181" s="1" t="s">
        <v>4748</v>
      </c>
      <c r="B181" s="2">
        <v>58</v>
      </c>
      <c r="C181" s="16" t="s">
        <v>4743</v>
      </c>
      <c r="D181" s="16" t="s">
        <v>1500</v>
      </c>
      <c r="E181" s="18" t="s">
        <v>5516</v>
      </c>
      <c r="F181" s="18">
        <v>24</v>
      </c>
      <c r="G181" s="18">
        <v>25</v>
      </c>
      <c r="H181" s="18"/>
      <c r="I181" s="18"/>
      <c r="J181" s="18" t="s">
        <v>3005</v>
      </c>
      <c r="K181" s="51" t="s">
        <v>1204</v>
      </c>
      <c r="L181" s="16" t="s">
        <v>1616</v>
      </c>
      <c r="M181" s="118" t="s">
        <v>1204</v>
      </c>
      <c r="N181" s="58" t="s">
        <v>3005</v>
      </c>
      <c r="O181" s="116"/>
      <c r="P181" s="118">
        <v>25</v>
      </c>
      <c r="Q181" s="16" t="s">
        <v>1195</v>
      </c>
      <c r="R181" s="17">
        <v>58</v>
      </c>
      <c r="S181" s="60" t="s">
        <v>5040</v>
      </c>
      <c r="T181" s="16" t="s">
        <v>1205</v>
      </c>
      <c r="U181" s="3" t="s">
        <v>5519</v>
      </c>
      <c r="V181" s="18" t="s">
        <v>5519</v>
      </c>
      <c r="W181" s="18" t="s">
        <v>3979</v>
      </c>
      <c r="X181" s="18" t="s">
        <v>5042</v>
      </c>
      <c r="Y181" s="132">
        <f t="shared" si="6"/>
        <v>1200</v>
      </c>
      <c r="Z181" s="132">
        <f t="shared" si="7"/>
        <v>1200</v>
      </c>
      <c r="AA181" s="372" t="str">
        <f t="shared" si="8"/>
        <v>0</v>
      </c>
      <c r="AB181" s="24"/>
      <c r="AC181" s="24"/>
      <c r="AD181" s="28"/>
      <c r="AE181" s="28"/>
      <c r="AF181" s="28"/>
      <c r="AG181" s="28"/>
      <c r="AH181" s="28"/>
    </row>
    <row r="182" spans="1:34" s="351" customFormat="1" ht="11.85" customHeight="1" x14ac:dyDescent="0.2">
      <c r="A182" s="16" t="s">
        <v>1388</v>
      </c>
      <c r="B182" s="17">
        <v>51.5</v>
      </c>
      <c r="C182" s="16" t="s">
        <v>1389</v>
      </c>
      <c r="D182" s="16" t="s">
        <v>1500</v>
      </c>
      <c r="E182" s="18" t="s">
        <v>5516</v>
      </c>
      <c r="F182" s="18">
        <v>24</v>
      </c>
      <c r="G182" s="18">
        <v>25</v>
      </c>
      <c r="H182" s="18"/>
      <c r="I182" s="51"/>
      <c r="J182" s="18" t="s">
        <v>3005</v>
      </c>
      <c r="K182" s="19" t="s">
        <v>1441</v>
      </c>
      <c r="L182" s="16" t="s">
        <v>1616</v>
      </c>
      <c r="M182" s="116" t="s">
        <v>1441</v>
      </c>
      <c r="N182" s="58" t="s">
        <v>3005</v>
      </c>
      <c r="O182" s="32"/>
      <c r="P182" s="18">
        <v>25</v>
      </c>
      <c r="Q182" s="1" t="s">
        <v>4743</v>
      </c>
      <c r="R182" s="2">
        <v>59</v>
      </c>
      <c r="S182" s="60" t="s">
        <v>5040</v>
      </c>
      <c r="T182" s="1" t="s">
        <v>4800</v>
      </c>
      <c r="U182" s="3" t="s">
        <v>5519</v>
      </c>
      <c r="V182" s="18" t="s">
        <v>5519</v>
      </c>
      <c r="W182" s="18" t="s">
        <v>3979</v>
      </c>
      <c r="X182" s="18" t="s">
        <v>5042</v>
      </c>
      <c r="Y182" s="132">
        <f t="shared" si="6"/>
        <v>1200</v>
      </c>
      <c r="Z182" s="132">
        <f t="shared" si="7"/>
        <v>1200</v>
      </c>
      <c r="AA182" s="372" t="str">
        <f t="shared" si="8"/>
        <v>0</v>
      </c>
      <c r="AB182" s="24"/>
      <c r="AC182" s="24"/>
      <c r="AD182" s="28"/>
      <c r="AE182" s="28"/>
      <c r="AF182" s="28"/>
      <c r="AG182" s="28"/>
      <c r="AH182" s="28"/>
    </row>
    <row r="183" spans="1:34" s="351" customFormat="1" ht="11.85" customHeight="1" x14ac:dyDescent="0.2">
      <c r="A183" s="16" t="s">
        <v>1200</v>
      </c>
      <c r="B183" s="17">
        <v>57</v>
      </c>
      <c r="C183" s="16" t="s">
        <v>1195</v>
      </c>
      <c r="D183" s="16" t="s">
        <v>1500</v>
      </c>
      <c r="E183" s="18" t="s">
        <v>5516</v>
      </c>
      <c r="F183" s="18">
        <v>24</v>
      </c>
      <c r="G183" s="18">
        <v>25</v>
      </c>
      <c r="H183" s="18"/>
      <c r="I183" s="51"/>
      <c r="J183" s="18" t="s">
        <v>3005</v>
      </c>
      <c r="K183" s="19" t="s">
        <v>1441</v>
      </c>
      <c r="L183" s="16" t="s">
        <v>1616</v>
      </c>
      <c r="M183" s="140" t="s">
        <v>1441</v>
      </c>
      <c r="N183" s="58" t="s">
        <v>3005</v>
      </c>
      <c r="O183" s="18"/>
      <c r="P183" s="3">
        <v>25</v>
      </c>
      <c r="Q183" s="1" t="s">
        <v>4743</v>
      </c>
      <c r="R183" s="2">
        <v>61</v>
      </c>
      <c r="S183" s="60" t="s">
        <v>5040</v>
      </c>
      <c r="T183" s="1" t="s">
        <v>4753</v>
      </c>
      <c r="U183" s="3" t="s">
        <v>5519</v>
      </c>
      <c r="V183" s="18" t="s">
        <v>5519</v>
      </c>
      <c r="W183" s="18" t="s">
        <v>3979</v>
      </c>
      <c r="X183" s="18" t="s">
        <v>5042</v>
      </c>
      <c r="Y183" s="132">
        <f t="shared" si="6"/>
        <v>1200</v>
      </c>
      <c r="Z183" s="132">
        <f t="shared" si="7"/>
        <v>1200</v>
      </c>
      <c r="AA183" s="372" t="str">
        <f t="shared" si="8"/>
        <v>0</v>
      </c>
      <c r="AB183" s="24"/>
      <c r="AC183" s="24"/>
      <c r="AD183" s="28"/>
      <c r="AE183" s="28"/>
      <c r="AF183" s="28"/>
      <c r="AG183" s="28"/>
      <c r="AH183" s="28"/>
    </row>
    <row r="184" spans="1:34" s="351" customFormat="1" ht="11.85" customHeight="1" x14ac:dyDescent="0.2">
      <c r="A184" s="1" t="s">
        <v>4754</v>
      </c>
      <c r="B184" s="2">
        <v>60</v>
      </c>
      <c r="C184" s="16" t="s">
        <v>4743</v>
      </c>
      <c r="D184" s="16" t="s">
        <v>1500</v>
      </c>
      <c r="E184" s="18" t="s">
        <v>5516</v>
      </c>
      <c r="F184" s="18">
        <v>24</v>
      </c>
      <c r="G184" s="18">
        <v>25</v>
      </c>
      <c r="H184" s="18"/>
      <c r="I184" s="18"/>
      <c r="J184" s="18" t="s">
        <v>3005</v>
      </c>
      <c r="K184" s="51" t="s">
        <v>4434</v>
      </c>
      <c r="L184" s="16" t="s">
        <v>1616</v>
      </c>
      <c r="M184" s="18" t="s">
        <v>4434</v>
      </c>
      <c r="N184" s="58" t="s">
        <v>3005</v>
      </c>
      <c r="O184" s="140"/>
      <c r="P184" s="18">
        <v>25</v>
      </c>
      <c r="Q184" s="16" t="s">
        <v>5514</v>
      </c>
      <c r="R184" s="17">
        <v>24.65</v>
      </c>
      <c r="S184" s="60" t="s">
        <v>5040</v>
      </c>
      <c r="T184" s="16" t="s">
        <v>4435</v>
      </c>
      <c r="U184" s="3" t="s">
        <v>5519</v>
      </c>
      <c r="V184" s="18" t="s">
        <v>5519</v>
      </c>
      <c r="W184" s="18" t="s">
        <v>3979</v>
      </c>
      <c r="X184" s="18" t="s">
        <v>5042</v>
      </c>
      <c r="Y184" s="132">
        <f t="shared" si="6"/>
        <v>1200</v>
      </c>
      <c r="Z184" s="132">
        <f t="shared" si="7"/>
        <v>1200</v>
      </c>
      <c r="AA184" s="372" t="str">
        <f t="shared" si="8"/>
        <v>0</v>
      </c>
      <c r="AB184" s="24"/>
      <c r="AC184" s="24"/>
      <c r="AD184" s="28"/>
      <c r="AE184" s="28"/>
      <c r="AF184" s="28"/>
      <c r="AG184" s="28"/>
      <c r="AH184" s="28"/>
    </row>
    <row r="185" spans="1:34" s="18" customFormat="1" ht="11.85" customHeight="1" x14ac:dyDescent="0.2">
      <c r="A185" s="16" t="s">
        <v>4446</v>
      </c>
      <c r="B185" s="17">
        <v>216</v>
      </c>
      <c r="C185" s="16" t="s">
        <v>4447</v>
      </c>
      <c r="D185" s="16" t="s">
        <v>1500</v>
      </c>
      <c r="E185" s="18" t="s">
        <v>5516</v>
      </c>
      <c r="F185" s="18">
        <v>24</v>
      </c>
      <c r="G185" s="59">
        <v>3</v>
      </c>
      <c r="H185" s="18" t="s">
        <v>1561</v>
      </c>
      <c r="I185" s="126" t="s">
        <v>1453</v>
      </c>
      <c r="J185" s="18" t="s">
        <v>3005</v>
      </c>
      <c r="K185" s="19" t="s">
        <v>4069</v>
      </c>
      <c r="L185" s="16" t="s">
        <v>1616</v>
      </c>
      <c r="M185" s="18" t="s">
        <v>4199</v>
      </c>
      <c r="N185" s="58" t="s">
        <v>3005</v>
      </c>
      <c r="O185" s="118"/>
      <c r="P185" s="59">
        <v>3</v>
      </c>
      <c r="Q185" s="16" t="s">
        <v>5514</v>
      </c>
      <c r="R185" s="17">
        <v>16.8</v>
      </c>
      <c r="S185" s="340">
        <v>25254</v>
      </c>
      <c r="T185" s="16" t="s">
        <v>4450</v>
      </c>
      <c r="U185" s="3" t="s">
        <v>5519</v>
      </c>
      <c r="V185" s="18" t="s">
        <v>5519</v>
      </c>
      <c r="W185" s="18" t="s">
        <v>3979</v>
      </c>
      <c r="X185" s="18" t="s">
        <v>3978</v>
      </c>
      <c r="Y185" s="132">
        <f t="shared" si="6"/>
        <v>144</v>
      </c>
      <c r="Z185" s="132" t="str">
        <f t="shared" si="7"/>
        <v>0</v>
      </c>
      <c r="AA185" s="372">
        <f t="shared" si="8"/>
        <v>144</v>
      </c>
    </row>
    <row r="186" spans="1:34" s="18" customFormat="1" ht="11.85" customHeight="1" x14ac:dyDescent="0.2">
      <c r="A186" s="16" t="s">
        <v>4446</v>
      </c>
      <c r="B186" s="17">
        <v>216</v>
      </c>
      <c r="C186" s="16" t="s">
        <v>4447</v>
      </c>
      <c r="D186" s="16" t="s">
        <v>1500</v>
      </c>
      <c r="E186" s="18" t="s">
        <v>5516</v>
      </c>
      <c r="F186" s="18">
        <v>24</v>
      </c>
      <c r="G186" s="59">
        <v>7</v>
      </c>
      <c r="H186" s="18" t="s">
        <v>1561</v>
      </c>
      <c r="I186" s="127" t="s">
        <v>1656</v>
      </c>
      <c r="J186" s="18" t="s">
        <v>3005</v>
      </c>
      <c r="K186" s="19" t="s">
        <v>4069</v>
      </c>
      <c r="L186" s="16" t="s">
        <v>1616</v>
      </c>
      <c r="M186" s="266" t="s">
        <v>4379</v>
      </c>
      <c r="N186" s="58" t="s">
        <v>3005</v>
      </c>
      <c r="O186" s="124" t="s">
        <v>1305</v>
      </c>
      <c r="P186" s="198">
        <v>7</v>
      </c>
      <c r="Q186" s="1" t="s">
        <v>4788</v>
      </c>
      <c r="R186" s="2">
        <v>0</v>
      </c>
      <c r="S186" s="340">
        <v>25244</v>
      </c>
      <c r="T186" s="1" t="s">
        <v>4790</v>
      </c>
      <c r="U186" s="3" t="s">
        <v>5519</v>
      </c>
      <c r="V186" s="18" t="s">
        <v>5519</v>
      </c>
      <c r="W186" s="18" t="s">
        <v>3979</v>
      </c>
      <c r="X186" s="18" t="s">
        <v>3978</v>
      </c>
      <c r="Y186" s="132">
        <f t="shared" si="6"/>
        <v>336</v>
      </c>
      <c r="Z186" s="132" t="str">
        <f t="shared" si="7"/>
        <v>0</v>
      </c>
      <c r="AA186" s="372">
        <f t="shared" si="8"/>
        <v>336</v>
      </c>
    </row>
    <row r="187" spans="1:34" s="351" customFormat="1" ht="11.85" customHeight="1" x14ac:dyDescent="0.2">
      <c r="A187" s="16" t="s">
        <v>4446</v>
      </c>
      <c r="B187" s="17">
        <v>216</v>
      </c>
      <c r="C187" s="16" t="s">
        <v>4447</v>
      </c>
      <c r="D187" s="16" t="s">
        <v>1500</v>
      </c>
      <c r="E187" s="18" t="s">
        <v>5516</v>
      </c>
      <c r="F187" s="18">
        <v>24</v>
      </c>
      <c r="G187" s="59">
        <v>8</v>
      </c>
      <c r="H187" s="18" t="s">
        <v>1561</v>
      </c>
      <c r="I187" s="127" t="s">
        <v>1639</v>
      </c>
      <c r="J187" s="18" t="s">
        <v>3005</v>
      </c>
      <c r="K187" s="19" t="s">
        <v>4069</v>
      </c>
      <c r="L187" s="16" t="s">
        <v>1616</v>
      </c>
      <c r="M187" s="18" t="s">
        <v>1614</v>
      </c>
      <c r="N187" s="58" t="s">
        <v>3005</v>
      </c>
      <c r="O187" s="140"/>
      <c r="P187" s="59">
        <v>8</v>
      </c>
      <c r="Q187" s="16" t="s">
        <v>5528</v>
      </c>
      <c r="R187" s="17">
        <v>62</v>
      </c>
      <c r="S187" s="162">
        <v>25246</v>
      </c>
      <c r="T187" s="16" t="s">
        <v>3917</v>
      </c>
      <c r="U187" s="3" t="s">
        <v>5519</v>
      </c>
      <c r="V187" s="18" t="s">
        <v>5519</v>
      </c>
      <c r="W187" s="18" t="s">
        <v>3979</v>
      </c>
      <c r="X187" s="18" t="s">
        <v>3978</v>
      </c>
      <c r="Y187" s="132">
        <f t="shared" si="6"/>
        <v>384</v>
      </c>
      <c r="Z187" s="132" t="str">
        <f t="shared" si="7"/>
        <v>0</v>
      </c>
      <c r="AA187" s="372">
        <f t="shared" si="8"/>
        <v>384</v>
      </c>
      <c r="AB187" s="24"/>
      <c r="AC187" s="24"/>
      <c r="AD187" s="28"/>
      <c r="AE187" s="28"/>
      <c r="AF187" s="28"/>
      <c r="AG187" s="28"/>
      <c r="AH187" s="28"/>
    </row>
    <row r="188" spans="1:34" s="18" customFormat="1" ht="11.85" customHeight="1" x14ac:dyDescent="0.2">
      <c r="A188" s="16" t="s">
        <v>4446</v>
      </c>
      <c r="B188" s="17">
        <v>216</v>
      </c>
      <c r="C188" s="16" t="s">
        <v>4447</v>
      </c>
      <c r="D188" s="16" t="s">
        <v>1500</v>
      </c>
      <c r="E188" s="18" t="s">
        <v>5516</v>
      </c>
      <c r="F188" s="18">
        <v>24</v>
      </c>
      <c r="G188" s="59">
        <v>9</v>
      </c>
      <c r="H188" s="18" t="s">
        <v>1561</v>
      </c>
      <c r="I188" s="126" t="s">
        <v>1447</v>
      </c>
      <c r="J188" s="18" t="s">
        <v>3005</v>
      </c>
      <c r="K188" s="19" t="s">
        <v>4069</v>
      </c>
      <c r="L188" s="16" t="s">
        <v>1616</v>
      </c>
      <c r="M188" s="18" t="s">
        <v>1614</v>
      </c>
      <c r="N188" s="58" t="s">
        <v>3005</v>
      </c>
      <c r="O188" s="140"/>
      <c r="P188" s="59">
        <v>9</v>
      </c>
      <c r="Q188" s="16" t="s">
        <v>5528</v>
      </c>
      <c r="R188" s="17">
        <v>62</v>
      </c>
      <c r="S188" s="162">
        <v>25248</v>
      </c>
      <c r="T188" s="16" t="s">
        <v>3916</v>
      </c>
      <c r="U188" s="3" t="s">
        <v>5519</v>
      </c>
      <c r="V188" s="18" t="s">
        <v>5519</v>
      </c>
      <c r="W188" s="18" t="s">
        <v>3979</v>
      </c>
      <c r="X188" s="18" t="s">
        <v>3978</v>
      </c>
      <c r="Y188" s="132">
        <f t="shared" si="6"/>
        <v>432</v>
      </c>
      <c r="Z188" s="132" t="str">
        <f t="shared" si="7"/>
        <v>0</v>
      </c>
      <c r="AA188" s="372">
        <f t="shared" si="8"/>
        <v>432</v>
      </c>
    </row>
    <row r="189" spans="1:34" s="351" customFormat="1" ht="11.85" customHeight="1" x14ac:dyDescent="0.2">
      <c r="A189" s="16" t="s">
        <v>4446</v>
      </c>
      <c r="B189" s="17">
        <v>216</v>
      </c>
      <c r="C189" s="16" t="s">
        <v>4447</v>
      </c>
      <c r="D189" s="16" t="s">
        <v>1500</v>
      </c>
      <c r="E189" s="18" t="s">
        <v>5516</v>
      </c>
      <c r="F189" s="18">
        <v>24</v>
      </c>
      <c r="G189" s="59">
        <v>17</v>
      </c>
      <c r="H189" s="18" t="s">
        <v>1561</v>
      </c>
      <c r="I189" s="126" t="s">
        <v>1447</v>
      </c>
      <c r="J189" s="18" t="s">
        <v>3005</v>
      </c>
      <c r="K189" s="19" t="s">
        <v>4069</v>
      </c>
      <c r="L189" s="16" t="s">
        <v>1616</v>
      </c>
      <c r="M189" s="18" t="s">
        <v>1614</v>
      </c>
      <c r="N189" s="58" t="s">
        <v>3005</v>
      </c>
      <c r="O189" s="140"/>
      <c r="P189" s="59">
        <v>17</v>
      </c>
      <c r="Q189" s="16" t="s">
        <v>5528</v>
      </c>
      <c r="R189" s="17">
        <v>62</v>
      </c>
      <c r="S189" s="162">
        <v>25248</v>
      </c>
      <c r="T189" s="16" t="s">
        <v>3917</v>
      </c>
      <c r="U189" s="3" t="s">
        <v>5519</v>
      </c>
      <c r="V189" s="18" t="s">
        <v>5519</v>
      </c>
      <c r="W189" s="18" t="s">
        <v>3979</v>
      </c>
      <c r="X189" s="18" t="s">
        <v>3978</v>
      </c>
      <c r="Y189" s="132">
        <f t="shared" si="6"/>
        <v>816</v>
      </c>
      <c r="Z189" s="132" t="str">
        <f t="shared" si="7"/>
        <v>0</v>
      </c>
      <c r="AA189" s="372">
        <f t="shared" si="8"/>
        <v>816</v>
      </c>
      <c r="AB189" s="24"/>
      <c r="AC189" s="24"/>
      <c r="AD189" s="28"/>
      <c r="AE189" s="28"/>
      <c r="AF189" s="28"/>
      <c r="AG189" s="28"/>
      <c r="AH189" s="28"/>
    </row>
    <row r="190" spans="1:34" s="351" customFormat="1" ht="11.85" customHeight="1" x14ac:dyDescent="0.2">
      <c r="A190" s="16" t="s">
        <v>4852</v>
      </c>
      <c r="B190" s="17">
        <v>55</v>
      </c>
      <c r="C190" s="16" t="s">
        <v>4853</v>
      </c>
      <c r="D190" s="16" t="s">
        <v>1500</v>
      </c>
      <c r="E190" s="18" t="s">
        <v>5516</v>
      </c>
      <c r="F190" s="18">
        <v>24</v>
      </c>
      <c r="G190" s="18">
        <v>25</v>
      </c>
      <c r="H190" s="18"/>
      <c r="I190" s="51" t="s">
        <v>4785</v>
      </c>
      <c r="J190" s="18" t="s">
        <v>3005</v>
      </c>
      <c r="K190" s="19" t="s">
        <v>1612</v>
      </c>
      <c r="L190" s="16" t="s">
        <v>1616</v>
      </c>
      <c r="M190" s="18" t="s">
        <v>4170</v>
      </c>
      <c r="N190" s="418" t="s">
        <v>3005</v>
      </c>
      <c r="O190" s="116" t="s">
        <v>2947</v>
      </c>
      <c r="P190" s="118">
        <v>25</v>
      </c>
      <c r="Q190" s="16" t="s">
        <v>5514</v>
      </c>
      <c r="R190" s="17">
        <v>165</v>
      </c>
      <c r="S190" s="60" t="s">
        <v>5071</v>
      </c>
      <c r="T190" s="16" t="s">
        <v>3890</v>
      </c>
      <c r="U190" s="3" t="s">
        <v>5519</v>
      </c>
      <c r="V190" s="18" t="s">
        <v>5519</v>
      </c>
      <c r="W190" s="18" t="s">
        <v>3979</v>
      </c>
      <c r="X190" s="18" t="s">
        <v>3978</v>
      </c>
      <c r="Y190" s="132">
        <f t="shared" si="6"/>
        <v>1200</v>
      </c>
      <c r="Z190" s="132" t="str">
        <f t="shared" si="7"/>
        <v>0</v>
      </c>
      <c r="AA190" s="372">
        <f t="shared" si="8"/>
        <v>1200</v>
      </c>
      <c r="AB190" s="24"/>
      <c r="AC190" s="24"/>
      <c r="AD190" s="28"/>
      <c r="AE190" s="28"/>
      <c r="AF190" s="28"/>
      <c r="AG190" s="28"/>
      <c r="AH190" s="28"/>
    </row>
    <row r="191" spans="1:34" s="18" customFormat="1" ht="11.85" customHeight="1" x14ac:dyDescent="0.2">
      <c r="A191" s="16" t="s">
        <v>3900</v>
      </c>
      <c r="B191" s="17">
        <v>280</v>
      </c>
      <c r="C191" s="16" t="s">
        <v>5523</v>
      </c>
      <c r="D191" s="16" t="s">
        <v>1500</v>
      </c>
      <c r="E191" s="18" t="s">
        <v>5516</v>
      </c>
      <c r="F191" s="18">
        <v>24</v>
      </c>
      <c r="G191" s="18">
        <v>25</v>
      </c>
      <c r="H191" s="18" t="s">
        <v>1561</v>
      </c>
      <c r="I191" s="51" t="s">
        <v>4765</v>
      </c>
      <c r="J191" s="18" t="s">
        <v>3005</v>
      </c>
      <c r="K191" s="46" t="s">
        <v>1612</v>
      </c>
      <c r="L191" s="16" t="s">
        <v>1616</v>
      </c>
      <c r="M191" s="18" t="s">
        <v>1611</v>
      </c>
      <c r="N191" s="58" t="s">
        <v>3005</v>
      </c>
      <c r="O191" s="140" t="s">
        <v>4379</v>
      </c>
      <c r="P191" s="18">
        <v>25</v>
      </c>
      <c r="Q191" s="16" t="s">
        <v>5514</v>
      </c>
      <c r="R191" s="17">
        <v>11.9</v>
      </c>
      <c r="S191" s="60" t="s">
        <v>4835</v>
      </c>
      <c r="T191" s="16" t="s">
        <v>3935</v>
      </c>
      <c r="U191" s="3" t="s">
        <v>5519</v>
      </c>
      <c r="V191" s="18" t="s">
        <v>5519</v>
      </c>
      <c r="W191" s="18" t="s">
        <v>3979</v>
      </c>
      <c r="X191" s="18" t="s">
        <v>3978</v>
      </c>
      <c r="Y191" s="132">
        <f t="shared" si="6"/>
        <v>1200</v>
      </c>
      <c r="Z191" s="132" t="str">
        <f t="shared" si="7"/>
        <v>0</v>
      </c>
      <c r="AA191" s="372">
        <f t="shared" si="8"/>
        <v>1200</v>
      </c>
    </row>
    <row r="192" spans="1:34" s="18" customFormat="1" ht="11.85" customHeight="1" x14ac:dyDescent="0.2">
      <c r="A192" s="16" t="s">
        <v>4446</v>
      </c>
      <c r="B192" s="17">
        <v>216</v>
      </c>
      <c r="C192" s="16" t="s">
        <v>4447</v>
      </c>
      <c r="D192" s="16" t="s">
        <v>1500</v>
      </c>
      <c r="E192" s="18" t="s">
        <v>5516</v>
      </c>
      <c r="F192" s="18">
        <v>24</v>
      </c>
      <c r="G192" s="18">
        <v>25</v>
      </c>
      <c r="H192" s="18" t="s">
        <v>1561</v>
      </c>
      <c r="I192" s="126" t="s">
        <v>4770</v>
      </c>
      <c r="J192" s="18" t="s">
        <v>3005</v>
      </c>
      <c r="K192" s="19" t="s">
        <v>4069</v>
      </c>
      <c r="L192" s="16" t="s">
        <v>1616</v>
      </c>
      <c r="M192" s="18" t="s">
        <v>4300</v>
      </c>
      <c r="N192" s="58" t="s">
        <v>3005</v>
      </c>
      <c r="O192" s="125" t="s">
        <v>1320</v>
      </c>
      <c r="P192" s="18">
        <v>25</v>
      </c>
      <c r="Q192" s="16" t="s">
        <v>5528</v>
      </c>
      <c r="R192" s="17">
        <v>38.5</v>
      </c>
      <c r="S192" s="60" t="s">
        <v>1488</v>
      </c>
      <c r="T192" s="16" t="s">
        <v>3927</v>
      </c>
      <c r="U192" s="3" t="s">
        <v>5519</v>
      </c>
      <c r="V192" s="18" t="s">
        <v>5519</v>
      </c>
      <c r="W192" s="18" t="s">
        <v>3979</v>
      </c>
      <c r="X192" s="18" t="s">
        <v>3978</v>
      </c>
      <c r="Y192" s="132">
        <f t="shared" si="6"/>
        <v>1200</v>
      </c>
      <c r="Z192" s="132" t="str">
        <f t="shared" si="7"/>
        <v>0</v>
      </c>
      <c r="AA192" s="372">
        <f t="shared" si="8"/>
        <v>1200</v>
      </c>
    </row>
    <row r="193" spans="1:34" s="18" customFormat="1" ht="11.85" customHeight="1" x14ac:dyDescent="0.2">
      <c r="A193" s="16" t="s">
        <v>4446</v>
      </c>
      <c r="B193" s="17">
        <v>216</v>
      </c>
      <c r="C193" s="16" t="s">
        <v>4447</v>
      </c>
      <c r="D193" s="16" t="s">
        <v>1500</v>
      </c>
      <c r="E193" s="18" t="s">
        <v>5516</v>
      </c>
      <c r="F193" s="18">
        <v>24</v>
      </c>
      <c r="G193" s="18">
        <v>25</v>
      </c>
      <c r="H193" s="18" t="s">
        <v>1561</v>
      </c>
      <c r="I193" s="126" t="s">
        <v>4770</v>
      </c>
      <c r="J193" s="18" t="s">
        <v>3005</v>
      </c>
      <c r="K193" s="19" t="s">
        <v>4069</v>
      </c>
      <c r="L193" s="16" t="s">
        <v>1616</v>
      </c>
      <c r="M193" s="18" t="s">
        <v>4300</v>
      </c>
      <c r="N193" s="58" t="s">
        <v>3005</v>
      </c>
      <c r="O193" s="125" t="s">
        <v>1320</v>
      </c>
      <c r="P193" s="18">
        <v>25</v>
      </c>
      <c r="Q193" s="16" t="s">
        <v>5528</v>
      </c>
      <c r="R193" s="17">
        <v>38.5</v>
      </c>
      <c r="S193" s="60" t="s">
        <v>1488</v>
      </c>
      <c r="T193" s="16" t="s">
        <v>3924</v>
      </c>
      <c r="U193" s="3" t="s">
        <v>5519</v>
      </c>
      <c r="V193" s="18" t="s">
        <v>5519</v>
      </c>
      <c r="W193" s="18" t="s">
        <v>3979</v>
      </c>
      <c r="X193" s="18" t="s">
        <v>3978</v>
      </c>
      <c r="Y193" s="132">
        <f t="shared" si="6"/>
        <v>1200</v>
      </c>
      <c r="Z193" s="132" t="str">
        <f t="shared" si="7"/>
        <v>0</v>
      </c>
      <c r="AA193" s="372">
        <f t="shared" si="8"/>
        <v>1200</v>
      </c>
    </row>
    <row r="194" spans="1:34" s="351" customFormat="1" ht="11.85" customHeight="1" x14ac:dyDescent="0.2">
      <c r="A194" s="16" t="s">
        <v>2723</v>
      </c>
      <c r="B194" s="17">
        <v>80</v>
      </c>
      <c r="C194" s="16" t="s">
        <v>2721</v>
      </c>
      <c r="D194" s="16" t="s">
        <v>1500</v>
      </c>
      <c r="E194" s="18" t="s">
        <v>5516</v>
      </c>
      <c r="F194" s="18">
        <v>24</v>
      </c>
      <c r="G194" s="18">
        <v>25</v>
      </c>
      <c r="H194" s="18" t="s">
        <v>1561</v>
      </c>
      <c r="I194" s="51" t="s">
        <v>4778</v>
      </c>
      <c r="J194" s="18" t="s">
        <v>3005</v>
      </c>
      <c r="K194" s="19" t="s">
        <v>4980</v>
      </c>
      <c r="L194" s="16" t="s">
        <v>1616</v>
      </c>
      <c r="M194" s="140" t="s">
        <v>4300</v>
      </c>
      <c r="N194" s="58" t="s">
        <v>3005</v>
      </c>
      <c r="O194" s="116" t="s">
        <v>3244</v>
      </c>
      <c r="P194" s="3">
        <v>25</v>
      </c>
      <c r="Q194" s="1" t="s">
        <v>4743</v>
      </c>
      <c r="R194" s="2">
        <v>61</v>
      </c>
      <c r="S194" s="60" t="s">
        <v>1488</v>
      </c>
      <c r="T194" s="1" t="s">
        <v>4747</v>
      </c>
      <c r="U194" s="3" t="s">
        <v>5519</v>
      </c>
      <c r="V194" s="18" t="s">
        <v>5519</v>
      </c>
      <c r="W194" s="18" t="s">
        <v>3979</v>
      </c>
      <c r="X194" s="18" t="s">
        <v>3978</v>
      </c>
      <c r="Y194" s="132">
        <f t="shared" si="6"/>
        <v>1200</v>
      </c>
      <c r="Z194" s="132" t="str">
        <f t="shared" si="7"/>
        <v>0</v>
      </c>
      <c r="AA194" s="372">
        <f t="shared" si="8"/>
        <v>1200</v>
      </c>
      <c r="AB194" s="24"/>
      <c r="AC194" s="24"/>
      <c r="AD194" s="28"/>
      <c r="AE194" s="28"/>
      <c r="AF194" s="28"/>
      <c r="AG194" s="28"/>
      <c r="AH194" s="28"/>
    </row>
    <row r="195" spans="1:34" s="351" customFormat="1" ht="11.85" customHeight="1" x14ac:dyDescent="0.2">
      <c r="A195" s="16" t="s">
        <v>3906</v>
      </c>
      <c r="B195" s="17">
        <v>300</v>
      </c>
      <c r="C195" s="16" t="s">
        <v>5514</v>
      </c>
      <c r="D195" s="16" t="s">
        <v>1500</v>
      </c>
      <c r="E195" s="18" t="s">
        <v>5516</v>
      </c>
      <c r="F195" s="18">
        <v>24</v>
      </c>
      <c r="G195" s="18">
        <v>25</v>
      </c>
      <c r="H195" s="18" t="s">
        <v>1561</v>
      </c>
      <c r="I195" s="51" t="s">
        <v>4779</v>
      </c>
      <c r="J195" s="18" t="s">
        <v>3005</v>
      </c>
      <c r="K195" s="19" t="s">
        <v>1613</v>
      </c>
      <c r="L195" s="16" t="s">
        <v>1616</v>
      </c>
      <c r="M195" s="18" t="s">
        <v>4300</v>
      </c>
      <c r="N195" s="58" t="s">
        <v>3005</v>
      </c>
      <c r="O195" s="116" t="s">
        <v>3244</v>
      </c>
      <c r="P195" s="118">
        <v>25</v>
      </c>
      <c r="Q195" s="16" t="s">
        <v>5435</v>
      </c>
      <c r="R195" s="17">
        <v>55</v>
      </c>
      <c r="S195" s="60" t="s">
        <v>4839</v>
      </c>
      <c r="T195" s="16" t="s">
        <v>5442</v>
      </c>
      <c r="U195" s="3" t="s">
        <v>5519</v>
      </c>
      <c r="V195" s="18" t="s">
        <v>5519</v>
      </c>
      <c r="W195" s="18" t="s">
        <v>3979</v>
      </c>
      <c r="X195" s="18" t="s">
        <v>3978</v>
      </c>
      <c r="Y195" s="132">
        <f t="shared" si="6"/>
        <v>1200</v>
      </c>
      <c r="Z195" s="132" t="str">
        <f t="shared" si="7"/>
        <v>0</v>
      </c>
      <c r="AA195" s="372">
        <f t="shared" si="8"/>
        <v>1200</v>
      </c>
      <c r="AB195" s="18"/>
      <c r="AC195" s="18"/>
      <c r="AD195" s="18"/>
      <c r="AE195" s="18"/>
      <c r="AF195" s="18"/>
      <c r="AG195" s="28"/>
      <c r="AH195" s="28"/>
    </row>
    <row r="196" spans="1:34" s="351" customFormat="1" ht="11.85" customHeight="1" x14ac:dyDescent="0.2">
      <c r="A196" s="1" t="s">
        <v>4793</v>
      </c>
      <c r="B196" s="2">
        <v>60</v>
      </c>
      <c r="C196" s="1" t="s">
        <v>4743</v>
      </c>
      <c r="D196" s="1" t="s">
        <v>1500</v>
      </c>
      <c r="E196" s="3" t="s">
        <v>5516</v>
      </c>
      <c r="F196" s="3">
        <v>24</v>
      </c>
      <c r="G196" s="18">
        <v>25</v>
      </c>
      <c r="H196" s="18" t="s">
        <v>1561</v>
      </c>
      <c r="I196" s="51" t="s">
        <v>4779</v>
      </c>
      <c r="J196" s="18" t="s">
        <v>3005</v>
      </c>
      <c r="K196" s="51" t="s">
        <v>1613</v>
      </c>
      <c r="L196" s="16" t="s">
        <v>1616</v>
      </c>
      <c r="M196" s="116" t="s">
        <v>4300</v>
      </c>
      <c r="N196" s="58" t="s">
        <v>3005</v>
      </c>
      <c r="O196" s="116" t="s">
        <v>3244</v>
      </c>
      <c r="P196" s="18">
        <v>25</v>
      </c>
      <c r="Q196" s="1" t="s">
        <v>4743</v>
      </c>
      <c r="R196" s="2">
        <v>61</v>
      </c>
      <c r="S196" s="60" t="s">
        <v>4840</v>
      </c>
      <c r="T196" s="1" t="s">
        <v>4798</v>
      </c>
      <c r="U196" s="3" t="s">
        <v>5519</v>
      </c>
      <c r="V196" s="18" t="s">
        <v>5519</v>
      </c>
      <c r="W196" s="18" t="s">
        <v>3979</v>
      </c>
      <c r="X196" s="18" t="s">
        <v>3978</v>
      </c>
      <c r="Y196" s="132">
        <f t="shared" si="6"/>
        <v>1200</v>
      </c>
      <c r="Z196" s="132" t="str">
        <f t="shared" si="7"/>
        <v>0</v>
      </c>
      <c r="AA196" s="372">
        <f t="shared" si="8"/>
        <v>1200</v>
      </c>
      <c r="AB196" s="24"/>
      <c r="AC196" s="24"/>
      <c r="AD196" s="28"/>
      <c r="AE196" s="28"/>
      <c r="AF196" s="28"/>
      <c r="AG196" s="28"/>
      <c r="AH196" s="28"/>
    </row>
    <row r="197" spans="1:34" s="351" customFormat="1" ht="11.85" customHeight="1" x14ac:dyDescent="0.2">
      <c r="A197" s="16" t="s">
        <v>4456</v>
      </c>
      <c r="B197" s="17">
        <v>330</v>
      </c>
      <c r="C197" s="16" t="s">
        <v>5514</v>
      </c>
      <c r="D197" s="16" t="s">
        <v>1500</v>
      </c>
      <c r="E197" s="18" t="s">
        <v>5516</v>
      </c>
      <c r="F197" s="18">
        <v>24</v>
      </c>
      <c r="G197" s="18">
        <v>25</v>
      </c>
      <c r="H197" s="18"/>
      <c r="I197" s="51" t="s">
        <v>4783</v>
      </c>
      <c r="J197" s="18" t="s">
        <v>3005</v>
      </c>
      <c r="K197" s="19" t="s">
        <v>4978</v>
      </c>
      <c r="L197" s="16" t="s">
        <v>1616</v>
      </c>
      <c r="M197" s="140" t="s">
        <v>4342</v>
      </c>
      <c r="N197" s="58" t="s">
        <v>3005</v>
      </c>
      <c r="O197" s="140" t="s">
        <v>4784</v>
      </c>
      <c r="P197" s="3">
        <v>25</v>
      </c>
      <c r="Q197" s="1" t="s">
        <v>4743</v>
      </c>
      <c r="R197" s="2">
        <v>60</v>
      </c>
      <c r="S197" s="161" t="s">
        <v>4829</v>
      </c>
      <c r="T197" s="1" t="s">
        <v>4752</v>
      </c>
      <c r="U197" s="3" t="s">
        <v>5519</v>
      </c>
      <c r="V197" s="18" t="s">
        <v>5519</v>
      </c>
      <c r="W197" s="18" t="s">
        <v>3979</v>
      </c>
      <c r="X197" s="18" t="s">
        <v>3978</v>
      </c>
      <c r="Y197" s="132">
        <f t="shared" si="6"/>
        <v>1200</v>
      </c>
      <c r="Z197" s="132" t="str">
        <f t="shared" si="7"/>
        <v>0</v>
      </c>
      <c r="AA197" s="372">
        <f t="shared" si="8"/>
        <v>1200</v>
      </c>
      <c r="AB197" s="24"/>
      <c r="AC197" s="24"/>
      <c r="AD197" s="28"/>
      <c r="AE197" s="28"/>
      <c r="AF197" s="28"/>
      <c r="AG197" s="28"/>
      <c r="AH197" s="28"/>
    </row>
    <row r="198" spans="1:34" s="351" customFormat="1" ht="11.85" customHeight="1" x14ac:dyDescent="0.2">
      <c r="A198" s="16" t="s">
        <v>4455</v>
      </c>
      <c r="B198" s="17">
        <v>374</v>
      </c>
      <c r="C198" s="16" t="s">
        <v>5514</v>
      </c>
      <c r="D198" s="16" t="s">
        <v>1500</v>
      </c>
      <c r="E198" s="18" t="s">
        <v>5516</v>
      </c>
      <c r="F198" s="18">
        <v>24</v>
      </c>
      <c r="G198" s="18">
        <v>25</v>
      </c>
      <c r="H198" s="18"/>
      <c r="I198" s="51" t="s">
        <v>4783</v>
      </c>
      <c r="J198" s="18" t="s">
        <v>3005</v>
      </c>
      <c r="K198" s="19" t="s">
        <v>4978</v>
      </c>
      <c r="L198" s="16" t="s">
        <v>1616</v>
      </c>
      <c r="M198" s="116" t="s">
        <v>4342</v>
      </c>
      <c r="N198" s="58" t="s">
        <v>3005</v>
      </c>
      <c r="O198" s="140" t="s">
        <v>4784</v>
      </c>
      <c r="P198" s="18">
        <v>25</v>
      </c>
      <c r="Q198" s="1" t="s">
        <v>4743</v>
      </c>
      <c r="R198" s="2">
        <v>57</v>
      </c>
      <c r="S198" s="161" t="s">
        <v>4829</v>
      </c>
      <c r="T198" s="1" t="s">
        <v>4799</v>
      </c>
      <c r="U198" s="3" t="s">
        <v>5519</v>
      </c>
      <c r="V198" s="18" t="s">
        <v>5519</v>
      </c>
      <c r="W198" s="18" t="s">
        <v>3979</v>
      </c>
      <c r="X198" s="18" t="s">
        <v>3978</v>
      </c>
      <c r="Y198" s="132">
        <f t="shared" ref="Y198:Y261" si="9">F198*G198*2</f>
        <v>1200</v>
      </c>
      <c r="Z198" s="132" t="str">
        <f t="shared" ref="Z198:Z261" si="10">IF(X198="N",Y198,"0")</f>
        <v>0</v>
      </c>
      <c r="AA198" s="372">
        <f t="shared" ref="AA198:AA261" si="11">IF(X198="P",Y198,"0")</f>
        <v>1200</v>
      </c>
      <c r="AB198" s="24"/>
      <c r="AC198" s="24"/>
      <c r="AD198" s="28"/>
      <c r="AE198" s="28"/>
      <c r="AF198" s="28"/>
      <c r="AG198" s="28"/>
      <c r="AH198" s="28"/>
    </row>
    <row r="199" spans="1:34" s="18" customFormat="1" ht="11.85" customHeight="1" x14ac:dyDescent="0.2">
      <c r="A199" s="16" t="s">
        <v>5444</v>
      </c>
      <c r="B199" s="17">
        <v>60</v>
      </c>
      <c r="C199" s="16" t="s">
        <v>5435</v>
      </c>
      <c r="D199" s="16" t="s">
        <v>1500</v>
      </c>
      <c r="E199" s="18" t="s">
        <v>5516</v>
      </c>
      <c r="F199" s="18">
        <v>24</v>
      </c>
      <c r="G199" s="18">
        <v>25</v>
      </c>
      <c r="H199" s="18" t="s">
        <v>1561</v>
      </c>
      <c r="I199" s="51" t="s">
        <v>4776</v>
      </c>
      <c r="J199" s="18" t="s">
        <v>3005</v>
      </c>
      <c r="K199" s="19" t="s">
        <v>1441</v>
      </c>
      <c r="L199" s="16" t="s">
        <v>1616</v>
      </c>
      <c r="M199" s="140" t="s">
        <v>1440</v>
      </c>
      <c r="N199" s="58" t="s">
        <v>3005</v>
      </c>
      <c r="P199" s="3">
        <v>25</v>
      </c>
      <c r="Q199" s="1" t="s">
        <v>4743</v>
      </c>
      <c r="R199" s="2">
        <v>50</v>
      </c>
      <c r="S199" s="162" t="s">
        <v>4823</v>
      </c>
      <c r="T199" s="1" t="s">
        <v>4749</v>
      </c>
      <c r="U199" s="3" t="s">
        <v>5519</v>
      </c>
      <c r="V199" s="18" t="s">
        <v>5519</v>
      </c>
      <c r="W199" s="18" t="s">
        <v>3979</v>
      </c>
      <c r="X199" s="18" t="s">
        <v>3978</v>
      </c>
      <c r="Y199" s="132">
        <f t="shared" si="9"/>
        <v>1200</v>
      </c>
      <c r="Z199" s="132" t="str">
        <f t="shared" si="10"/>
        <v>0</v>
      </c>
      <c r="AA199" s="372">
        <f t="shared" si="11"/>
        <v>1200</v>
      </c>
    </row>
    <row r="200" spans="1:34" s="351" customFormat="1" ht="11.85" customHeight="1" x14ac:dyDescent="0.2">
      <c r="A200" s="16" t="s">
        <v>3955</v>
      </c>
      <c r="B200" s="17">
        <v>220</v>
      </c>
      <c r="C200" s="16" t="s">
        <v>5523</v>
      </c>
      <c r="D200" s="16" t="s">
        <v>1500</v>
      </c>
      <c r="E200" s="18" t="s">
        <v>5516</v>
      </c>
      <c r="F200" s="18">
        <v>24</v>
      </c>
      <c r="G200" s="18">
        <v>25</v>
      </c>
      <c r="H200" s="18" t="s">
        <v>1561</v>
      </c>
      <c r="I200" s="51" t="s">
        <v>4777</v>
      </c>
      <c r="J200" s="18" t="s">
        <v>3005</v>
      </c>
      <c r="K200" s="19" t="s">
        <v>1441</v>
      </c>
      <c r="L200" s="16" t="s">
        <v>1616</v>
      </c>
      <c r="M200" s="140" t="s">
        <v>1440</v>
      </c>
      <c r="N200" s="58" t="s">
        <v>3005</v>
      </c>
      <c r="O200" s="18"/>
      <c r="P200" s="3">
        <v>25</v>
      </c>
      <c r="Q200" s="1" t="s">
        <v>4743</v>
      </c>
      <c r="R200" s="2">
        <v>50</v>
      </c>
      <c r="S200" s="162" t="s">
        <v>4823</v>
      </c>
      <c r="T200" s="1" t="s">
        <v>4750</v>
      </c>
      <c r="U200" s="3" t="s">
        <v>5519</v>
      </c>
      <c r="V200" s="18" t="s">
        <v>5519</v>
      </c>
      <c r="W200" s="18" t="s">
        <v>3979</v>
      </c>
      <c r="X200" s="18" t="s">
        <v>3978</v>
      </c>
      <c r="Y200" s="132">
        <f t="shared" si="9"/>
        <v>1200</v>
      </c>
      <c r="Z200" s="132" t="str">
        <f t="shared" si="10"/>
        <v>0</v>
      </c>
      <c r="AA200" s="372">
        <f t="shared" si="11"/>
        <v>1200</v>
      </c>
      <c r="AG200" s="28"/>
      <c r="AH200" s="28"/>
    </row>
    <row r="201" spans="1:34" s="351" customFormat="1" ht="11.85" customHeight="1" x14ac:dyDescent="0.2">
      <c r="A201" s="16" t="s">
        <v>3950</v>
      </c>
      <c r="B201" s="17">
        <v>265</v>
      </c>
      <c r="C201" s="16" t="s">
        <v>5523</v>
      </c>
      <c r="D201" s="16" t="s">
        <v>1500</v>
      </c>
      <c r="E201" s="18" t="s">
        <v>5516</v>
      </c>
      <c r="F201" s="18">
        <v>24</v>
      </c>
      <c r="G201" s="18">
        <v>25</v>
      </c>
      <c r="H201" s="18" t="s">
        <v>1561</v>
      </c>
      <c r="I201" s="51" t="s">
        <v>4775</v>
      </c>
      <c r="J201" s="18" t="s">
        <v>3005</v>
      </c>
      <c r="K201" s="19" t="s">
        <v>1441</v>
      </c>
      <c r="L201" s="16" t="s">
        <v>1616</v>
      </c>
      <c r="M201" s="18" t="s">
        <v>4989</v>
      </c>
      <c r="N201" s="58" t="s">
        <v>3005</v>
      </c>
      <c r="O201" s="140"/>
      <c r="P201" s="18">
        <v>25</v>
      </c>
      <c r="Q201" s="16" t="s">
        <v>5528</v>
      </c>
      <c r="R201" s="17">
        <v>109</v>
      </c>
      <c r="S201" s="162" t="s">
        <v>4828</v>
      </c>
      <c r="T201" s="16" t="s">
        <v>4432</v>
      </c>
      <c r="U201" s="3" t="s">
        <v>5519</v>
      </c>
      <c r="V201" s="18" t="s">
        <v>5519</v>
      </c>
      <c r="W201" s="18" t="s">
        <v>3979</v>
      </c>
      <c r="X201" s="18" t="s">
        <v>3978</v>
      </c>
      <c r="Y201" s="132">
        <f t="shared" si="9"/>
        <v>1200</v>
      </c>
      <c r="Z201" s="132" t="str">
        <f t="shared" si="10"/>
        <v>0</v>
      </c>
      <c r="AA201" s="372">
        <f t="shared" si="11"/>
        <v>1200</v>
      </c>
      <c r="AB201" s="24"/>
      <c r="AC201" s="24"/>
      <c r="AD201" s="28"/>
      <c r="AE201" s="28"/>
      <c r="AF201" s="28"/>
      <c r="AG201" s="28"/>
      <c r="AH201" s="28"/>
    </row>
    <row r="202" spans="1:34" s="351" customFormat="1" ht="11.85" customHeight="1" x14ac:dyDescent="0.2">
      <c r="A202" s="16" t="s">
        <v>3953</v>
      </c>
      <c r="B202" s="17">
        <v>277</v>
      </c>
      <c r="C202" s="16" t="s">
        <v>5523</v>
      </c>
      <c r="D202" s="16" t="s">
        <v>1500</v>
      </c>
      <c r="E202" s="18" t="s">
        <v>5516</v>
      </c>
      <c r="F202" s="18">
        <v>24</v>
      </c>
      <c r="G202" s="18">
        <v>25</v>
      </c>
      <c r="H202" s="18" t="s">
        <v>1561</v>
      </c>
      <c r="I202" s="51" t="s">
        <v>4774</v>
      </c>
      <c r="J202" s="18" t="s">
        <v>3005</v>
      </c>
      <c r="K202" s="19" t="s">
        <v>1441</v>
      </c>
      <c r="L202" s="16" t="s">
        <v>1616</v>
      </c>
      <c r="M202" s="18" t="s">
        <v>4199</v>
      </c>
      <c r="N202" s="58" t="s">
        <v>3005</v>
      </c>
      <c r="O202" s="140"/>
      <c r="P202" s="18">
        <v>25</v>
      </c>
      <c r="Q202" s="16" t="s">
        <v>5514</v>
      </c>
      <c r="R202" s="17">
        <v>16.8</v>
      </c>
      <c r="S202" s="162" t="s">
        <v>4825</v>
      </c>
      <c r="T202" s="16" t="s">
        <v>4450</v>
      </c>
      <c r="U202" s="3" t="s">
        <v>5519</v>
      </c>
      <c r="V202" s="18" t="s">
        <v>5519</v>
      </c>
      <c r="W202" s="18" t="s">
        <v>3979</v>
      </c>
      <c r="X202" s="18" t="s">
        <v>3978</v>
      </c>
      <c r="Y202" s="132">
        <f t="shared" si="9"/>
        <v>1200</v>
      </c>
      <c r="Z202" s="132" t="str">
        <f t="shared" si="10"/>
        <v>0</v>
      </c>
      <c r="AA202" s="372">
        <f t="shared" si="11"/>
        <v>1200</v>
      </c>
      <c r="AB202" s="24"/>
      <c r="AC202" s="24"/>
      <c r="AD202" s="28"/>
      <c r="AE202" s="28"/>
      <c r="AF202" s="28"/>
      <c r="AG202" s="28"/>
      <c r="AH202" s="28"/>
    </row>
    <row r="203" spans="1:34" s="94" customFormat="1" ht="12" customHeight="1" thickBot="1" x14ac:dyDescent="0.25">
      <c r="A203" s="352"/>
      <c r="B203" s="362"/>
      <c r="C203" s="352"/>
      <c r="D203" s="352"/>
      <c r="G203" s="349">
        <f>SUM(G165:G202)</f>
        <v>960</v>
      </c>
      <c r="J203" s="78"/>
      <c r="K203" s="354"/>
      <c r="L203" s="352"/>
      <c r="M203" s="94">
        <f>G203-P203</f>
        <v>609</v>
      </c>
      <c r="N203" s="78"/>
      <c r="P203" s="349">
        <f>SUM(P188:P202)</f>
        <v>351</v>
      </c>
      <c r="Q203" s="352"/>
      <c r="R203" s="353"/>
      <c r="T203" s="352"/>
      <c r="Y203" s="132">
        <f t="shared" si="9"/>
        <v>0</v>
      </c>
      <c r="Z203" s="132" t="str">
        <f t="shared" si="10"/>
        <v>0</v>
      </c>
      <c r="AA203" s="372" t="str">
        <f t="shared" si="11"/>
        <v>0</v>
      </c>
      <c r="AC203" s="355"/>
    </row>
    <row r="204" spans="1:34" s="79" customFormat="1" ht="12" customHeight="1" x14ac:dyDescent="0.2">
      <c r="A204" s="16"/>
      <c r="B204" s="17"/>
      <c r="C204" s="50" t="s">
        <v>3029</v>
      </c>
      <c r="D204" s="85"/>
      <c r="I204" s="96"/>
      <c r="J204" s="58"/>
      <c r="K204" s="51"/>
      <c r="L204" s="85"/>
      <c r="N204" s="58"/>
      <c r="Q204" s="85"/>
      <c r="R204" s="84"/>
      <c r="T204" s="85"/>
      <c r="Y204" s="132">
        <f t="shared" si="9"/>
        <v>0</v>
      </c>
      <c r="Z204" s="132" t="str">
        <f t="shared" si="10"/>
        <v>0</v>
      </c>
      <c r="AA204" s="372" t="str">
        <f t="shared" si="11"/>
        <v>0</v>
      </c>
      <c r="AC204" s="86"/>
    </row>
    <row r="205" spans="1:34" s="18" customFormat="1" ht="12" customHeight="1" x14ac:dyDescent="0.2">
      <c r="A205" s="16"/>
      <c r="B205" s="17">
        <v>0</v>
      </c>
      <c r="C205" s="267" t="s">
        <v>1420</v>
      </c>
      <c r="D205" s="16" t="s">
        <v>1500</v>
      </c>
      <c r="E205" s="18" t="s">
        <v>5516</v>
      </c>
      <c r="F205" s="18">
        <v>24</v>
      </c>
      <c r="G205" s="198">
        <v>7</v>
      </c>
      <c r="H205" s="79" t="s">
        <v>1561</v>
      </c>
      <c r="I205" s="51" t="s">
        <v>1304</v>
      </c>
      <c r="J205" s="58" t="s">
        <v>3005</v>
      </c>
      <c r="K205" s="51" t="s">
        <v>4379</v>
      </c>
      <c r="L205" s="16" t="s">
        <v>1616</v>
      </c>
      <c r="M205" s="18" t="s">
        <v>4377</v>
      </c>
      <c r="N205" s="58" t="s">
        <v>3005</v>
      </c>
      <c r="P205" s="18">
        <v>7</v>
      </c>
      <c r="Q205" s="16" t="s">
        <v>1292</v>
      </c>
      <c r="R205" s="17">
        <v>85</v>
      </c>
      <c r="S205" s="340">
        <v>25239</v>
      </c>
      <c r="T205" s="16" t="s">
        <v>1303</v>
      </c>
      <c r="U205" s="18" t="s">
        <v>4373</v>
      </c>
      <c r="V205" s="18" t="s">
        <v>4373</v>
      </c>
      <c r="W205" s="247" t="s">
        <v>3979</v>
      </c>
      <c r="X205" s="18" t="s">
        <v>3978</v>
      </c>
      <c r="Y205" s="132">
        <f t="shared" si="9"/>
        <v>336</v>
      </c>
      <c r="Z205" s="132" t="str">
        <f t="shared" si="10"/>
        <v>0</v>
      </c>
      <c r="AA205" s="372">
        <f t="shared" si="11"/>
        <v>336</v>
      </c>
      <c r="AC205" s="20"/>
    </row>
    <row r="206" spans="1:34" s="61" customFormat="1" ht="12" customHeight="1" thickBot="1" x14ac:dyDescent="0.25">
      <c r="A206" s="63"/>
      <c r="B206" s="362"/>
      <c r="C206" s="356"/>
      <c r="D206" s="63"/>
      <c r="G206" s="269">
        <f>SUM(G205)</f>
        <v>7</v>
      </c>
      <c r="H206" s="269"/>
      <c r="I206" s="270"/>
      <c r="J206" s="65"/>
      <c r="K206" s="270"/>
      <c r="L206" s="63"/>
      <c r="M206" s="269">
        <f>G206-P206</f>
        <v>0</v>
      </c>
      <c r="N206" s="65"/>
      <c r="P206" s="61">
        <f>SUM(P205)</f>
        <v>7</v>
      </c>
      <c r="Q206" s="63"/>
      <c r="R206" s="64"/>
      <c r="S206" s="271"/>
      <c r="T206" s="63"/>
      <c r="Y206" s="132">
        <f t="shared" si="9"/>
        <v>0</v>
      </c>
      <c r="Z206" s="132" t="str">
        <f t="shared" si="10"/>
        <v>0</v>
      </c>
      <c r="AA206" s="372" t="str">
        <f t="shared" si="11"/>
        <v>0</v>
      </c>
      <c r="AC206" s="62"/>
    </row>
    <row r="207" spans="1:34" s="247" customFormat="1" ht="12" customHeight="1" x14ac:dyDescent="0.2">
      <c r="A207" s="274"/>
      <c r="B207" s="17"/>
      <c r="C207" s="357"/>
      <c r="D207" s="274"/>
      <c r="G207" s="275"/>
      <c r="H207" s="275"/>
      <c r="I207" s="131"/>
      <c r="J207" s="276"/>
      <c r="K207" s="131"/>
      <c r="L207" s="274"/>
      <c r="N207" s="276"/>
      <c r="Q207" s="274"/>
      <c r="R207" s="114"/>
      <c r="S207" s="110" t="s">
        <v>1290</v>
      </c>
      <c r="T207" s="274"/>
      <c r="Y207" s="132">
        <f t="shared" si="9"/>
        <v>0</v>
      </c>
      <c r="Z207" s="132" t="str">
        <f t="shared" si="10"/>
        <v>0</v>
      </c>
      <c r="AA207" s="372" t="str">
        <f t="shared" si="11"/>
        <v>0</v>
      </c>
      <c r="AC207" s="277"/>
    </row>
    <row r="208" spans="1:34" s="18" customFormat="1" ht="12" customHeight="1" x14ac:dyDescent="0.2">
      <c r="A208" s="16" t="s">
        <v>4374</v>
      </c>
      <c r="B208" s="17">
        <v>0</v>
      </c>
      <c r="C208" s="16" t="s">
        <v>4375</v>
      </c>
      <c r="D208" s="16" t="s">
        <v>1500</v>
      </c>
      <c r="E208" s="18" t="s">
        <v>5516</v>
      </c>
      <c r="F208" s="18">
        <v>24</v>
      </c>
      <c r="G208" s="18">
        <v>7</v>
      </c>
      <c r="H208" s="18" t="s">
        <v>1561</v>
      </c>
      <c r="I208" s="19" t="s">
        <v>5045</v>
      </c>
      <c r="J208" s="18" t="s">
        <v>3005</v>
      </c>
      <c r="K208" s="19" t="s">
        <v>4376</v>
      </c>
      <c r="L208" s="16" t="s">
        <v>1616</v>
      </c>
      <c r="M208" s="18" t="s">
        <v>4371</v>
      </c>
      <c r="N208" s="58" t="s">
        <v>3005</v>
      </c>
      <c r="O208" s="83" t="s">
        <v>5046</v>
      </c>
      <c r="P208" s="18">
        <v>7</v>
      </c>
      <c r="Q208" s="16" t="s">
        <v>4531</v>
      </c>
      <c r="R208" s="17">
        <v>80</v>
      </c>
      <c r="S208" s="340">
        <v>25238</v>
      </c>
      <c r="T208" s="16" t="s">
        <v>4535</v>
      </c>
      <c r="U208" s="18" t="s">
        <v>4373</v>
      </c>
      <c r="V208" s="18" t="s">
        <v>4373</v>
      </c>
      <c r="W208" s="247" t="s">
        <v>3979</v>
      </c>
      <c r="X208" s="18" t="s">
        <v>3978</v>
      </c>
      <c r="Y208" s="132">
        <f t="shared" si="9"/>
        <v>336</v>
      </c>
      <c r="Z208" s="132" t="str">
        <f t="shared" si="10"/>
        <v>0</v>
      </c>
      <c r="AA208" s="372">
        <f t="shared" si="11"/>
        <v>336</v>
      </c>
      <c r="AC208" s="20"/>
    </row>
    <row r="209" spans="1:29" s="18" customFormat="1" ht="12" customHeight="1" x14ac:dyDescent="0.2">
      <c r="A209" s="16" t="s">
        <v>4374</v>
      </c>
      <c r="B209" s="17">
        <v>0</v>
      </c>
      <c r="C209" s="16" t="s">
        <v>4375</v>
      </c>
      <c r="D209" s="16" t="s">
        <v>1500</v>
      </c>
      <c r="E209" s="18" t="s">
        <v>5516</v>
      </c>
      <c r="F209" s="18">
        <v>24</v>
      </c>
      <c r="G209" s="18">
        <v>7</v>
      </c>
      <c r="H209" s="18" t="s">
        <v>1561</v>
      </c>
      <c r="I209" s="19" t="s">
        <v>5045</v>
      </c>
      <c r="J209" s="57" t="s">
        <v>3005</v>
      </c>
      <c r="K209" s="19" t="s">
        <v>4376</v>
      </c>
      <c r="L209" s="16" t="s">
        <v>1616</v>
      </c>
      <c r="M209" s="18" t="s">
        <v>4439</v>
      </c>
      <c r="N209" s="132" t="s">
        <v>3005</v>
      </c>
      <c r="O209" s="79" t="s">
        <v>5046</v>
      </c>
      <c r="P209" s="18">
        <v>7</v>
      </c>
      <c r="Q209" s="16" t="s">
        <v>5514</v>
      </c>
      <c r="R209" s="17">
        <v>48</v>
      </c>
      <c r="S209" s="137">
        <v>23602</v>
      </c>
      <c r="T209" s="16" t="s">
        <v>4440</v>
      </c>
      <c r="U209" s="18" t="s">
        <v>4373</v>
      </c>
      <c r="V209" s="18" t="s">
        <v>4373</v>
      </c>
      <c r="W209" s="18" t="s">
        <v>5041</v>
      </c>
      <c r="X209" s="18" t="s">
        <v>3978</v>
      </c>
      <c r="Y209" s="132">
        <f t="shared" si="9"/>
        <v>336</v>
      </c>
      <c r="Z209" s="132" t="str">
        <f t="shared" si="10"/>
        <v>0</v>
      </c>
      <c r="AA209" s="372">
        <f t="shared" si="11"/>
        <v>336</v>
      </c>
      <c r="AC209" s="20"/>
    </row>
    <row r="210" spans="1:29" s="18" customFormat="1" ht="12" customHeight="1" x14ac:dyDescent="0.2">
      <c r="A210" s="16" t="s">
        <v>4374</v>
      </c>
      <c r="B210" s="17">
        <v>0</v>
      </c>
      <c r="C210" s="16" t="s">
        <v>4375</v>
      </c>
      <c r="D210" s="16" t="s">
        <v>1500</v>
      </c>
      <c r="E210" s="18" t="s">
        <v>5516</v>
      </c>
      <c r="F210" s="18">
        <v>24</v>
      </c>
      <c r="G210" s="18">
        <v>5</v>
      </c>
      <c r="H210" s="18" t="s">
        <v>1561</v>
      </c>
      <c r="I210" s="19" t="s">
        <v>5045</v>
      </c>
      <c r="J210" s="57" t="s">
        <v>3005</v>
      </c>
      <c r="K210" s="19" t="s">
        <v>4376</v>
      </c>
      <c r="L210" s="16" t="s">
        <v>1616</v>
      </c>
      <c r="M210" s="18" t="s">
        <v>3427</v>
      </c>
      <c r="N210" s="132" t="s">
        <v>3005</v>
      </c>
      <c r="O210" s="79" t="s">
        <v>5046</v>
      </c>
      <c r="P210" s="18">
        <v>5</v>
      </c>
      <c r="Q210" s="16" t="s">
        <v>5523</v>
      </c>
      <c r="R210" s="17">
        <v>44.62</v>
      </c>
      <c r="S210" s="137">
        <v>23601</v>
      </c>
      <c r="T210" s="16" t="s">
        <v>4442</v>
      </c>
      <c r="U210" s="18" t="s">
        <v>4373</v>
      </c>
      <c r="V210" s="18" t="s">
        <v>4373</v>
      </c>
      <c r="W210" s="18" t="s">
        <v>5041</v>
      </c>
      <c r="X210" s="18" t="s">
        <v>3978</v>
      </c>
      <c r="Y210" s="132">
        <f t="shared" si="9"/>
        <v>240</v>
      </c>
      <c r="Z210" s="132" t="str">
        <f t="shared" si="10"/>
        <v>0</v>
      </c>
      <c r="AA210" s="372">
        <f t="shared" si="11"/>
        <v>240</v>
      </c>
      <c r="AC210" s="20"/>
    </row>
    <row r="211" spans="1:29" s="18" customFormat="1" ht="12" customHeight="1" x14ac:dyDescent="0.2">
      <c r="A211" s="16" t="s">
        <v>4374</v>
      </c>
      <c r="B211" s="17">
        <v>0</v>
      </c>
      <c r="C211" s="16" t="s">
        <v>4375</v>
      </c>
      <c r="D211" s="16" t="s">
        <v>1500</v>
      </c>
      <c r="E211" s="18" t="s">
        <v>5516</v>
      </c>
      <c r="F211" s="18">
        <v>24</v>
      </c>
      <c r="G211" s="18">
        <v>25</v>
      </c>
      <c r="I211" s="19" t="s">
        <v>5045</v>
      </c>
      <c r="J211" s="57" t="s">
        <v>3005</v>
      </c>
      <c r="K211" s="19" t="s">
        <v>4376</v>
      </c>
      <c r="L211" s="16" t="s">
        <v>1616</v>
      </c>
      <c r="M211" s="18" t="s">
        <v>4377</v>
      </c>
      <c r="N211" s="132" t="s">
        <v>3005</v>
      </c>
      <c r="O211" s="79" t="s">
        <v>5046</v>
      </c>
      <c r="P211" s="18">
        <v>25</v>
      </c>
      <c r="Q211" s="16" t="s">
        <v>5528</v>
      </c>
      <c r="R211" s="17">
        <v>54.65</v>
      </c>
      <c r="S211" s="137">
        <v>23599</v>
      </c>
      <c r="T211" s="16" t="s">
        <v>4443</v>
      </c>
      <c r="U211" s="18" t="s">
        <v>4373</v>
      </c>
      <c r="V211" s="18" t="s">
        <v>4373</v>
      </c>
      <c r="W211" s="18" t="s">
        <v>5041</v>
      </c>
      <c r="X211" s="18" t="s">
        <v>3978</v>
      </c>
      <c r="Y211" s="132">
        <f t="shared" si="9"/>
        <v>1200</v>
      </c>
      <c r="Z211" s="132" t="str">
        <f t="shared" si="10"/>
        <v>0</v>
      </c>
      <c r="AA211" s="372">
        <f t="shared" si="11"/>
        <v>1200</v>
      </c>
      <c r="AC211" s="20"/>
    </row>
    <row r="212" spans="1:29" s="18" customFormat="1" ht="12" customHeight="1" x14ac:dyDescent="0.2">
      <c r="A212" s="16" t="s">
        <v>4374</v>
      </c>
      <c r="B212" s="17">
        <v>0</v>
      </c>
      <c r="C212" s="16" t="s">
        <v>4375</v>
      </c>
      <c r="D212" s="16" t="s">
        <v>1500</v>
      </c>
      <c r="E212" s="18" t="s">
        <v>5516</v>
      </c>
      <c r="F212" s="18">
        <v>24</v>
      </c>
      <c r="G212" s="18">
        <v>6</v>
      </c>
      <c r="H212" s="18" t="s">
        <v>1561</v>
      </c>
      <c r="I212" s="19" t="s">
        <v>5045</v>
      </c>
      <c r="J212" s="57" t="s">
        <v>3005</v>
      </c>
      <c r="K212" s="19" t="s">
        <v>4376</v>
      </c>
      <c r="L212" s="16" t="s">
        <v>1616</v>
      </c>
      <c r="M212" s="18" t="s">
        <v>1501</v>
      </c>
      <c r="N212" s="132" t="s">
        <v>3005</v>
      </c>
      <c r="O212" s="79" t="s">
        <v>5046</v>
      </c>
      <c r="P212" s="18">
        <v>6</v>
      </c>
      <c r="Q212" s="16" t="s">
        <v>5523</v>
      </c>
      <c r="R212" s="17">
        <v>193</v>
      </c>
      <c r="S212" s="137">
        <v>23600</v>
      </c>
      <c r="T212" s="16" t="s">
        <v>3976</v>
      </c>
      <c r="U212" s="18" t="s">
        <v>4373</v>
      </c>
      <c r="V212" s="18" t="s">
        <v>4373</v>
      </c>
      <c r="W212" s="18" t="s">
        <v>5041</v>
      </c>
      <c r="X212" s="18" t="s">
        <v>3978</v>
      </c>
      <c r="Y212" s="132">
        <f t="shared" si="9"/>
        <v>288</v>
      </c>
      <c r="Z212" s="132" t="str">
        <f t="shared" si="10"/>
        <v>0</v>
      </c>
      <c r="AA212" s="372">
        <f t="shared" si="11"/>
        <v>288</v>
      </c>
      <c r="AC212" s="20"/>
    </row>
    <row r="213" spans="1:29" s="94" customFormat="1" ht="12" customHeight="1" thickBot="1" x14ac:dyDescent="0.25">
      <c r="B213" s="362"/>
      <c r="G213" s="94">
        <f>SUM(G208:G212)</f>
        <v>50</v>
      </c>
      <c r="J213" s="78"/>
      <c r="M213" s="94">
        <f>G213-P213</f>
        <v>0</v>
      </c>
      <c r="N213" s="78"/>
      <c r="P213" s="94">
        <f>SUM(P208:P212)</f>
        <v>50</v>
      </c>
      <c r="Y213" s="132">
        <f t="shared" si="9"/>
        <v>0</v>
      </c>
      <c r="Z213" s="132" t="str">
        <f t="shared" si="10"/>
        <v>0</v>
      </c>
      <c r="AA213" s="372" t="str">
        <f t="shared" si="11"/>
        <v>0</v>
      </c>
    </row>
    <row r="214" spans="1:29" s="18" customFormat="1" ht="12" customHeight="1" x14ac:dyDescent="0.2">
      <c r="A214" s="16"/>
      <c r="B214" s="17"/>
      <c r="C214" s="50" t="s">
        <v>5249</v>
      </c>
      <c r="D214" s="16"/>
      <c r="G214" s="140"/>
      <c r="K214" s="51"/>
      <c r="L214" s="16"/>
      <c r="N214" s="58"/>
      <c r="Q214" s="16"/>
      <c r="R214" s="17"/>
      <c r="S214" s="308"/>
      <c r="T214" s="16"/>
      <c r="Y214" s="132">
        <f t="shared" si="9"/>
        <v>0</v>
      </c>
      <c r="Z214" s="132" t="str">
        <f t="shared" si="10"/>
        <v>0</v>
      </c>
      <c r="AA214" s="372" t="str">
        <f t="shared" si="11"/>
        <v>0</v>
      </c>
      <c r="AC214" s="20"/>
    </row>
    <row r="215" spans="1:29" s="18" customFormat="1" ht="12" customHeight="1" x14ac:dyDescent="0.2">
      <c r="A215" s="1" t="s">
        <v>4801</v>
      </c>
      <c r="B215" s="17">
        <v>0</v>
      </c>
      <c r="C215" s="267" t="s">
        <v>1420</v>
      </c>
      <c r="D215" s="16" t="s">
        <v>1500</v>
      </c>
      <c r="E215" s="18" t="s">
        <v>5516</v>
      </c>
      <c r="F215" s="18">
        <v>24</v>
      </c>
      <c r="G215" s="140">
        <v>46</v>
      </c>
      <c r="H215" s="18" t="s">
        <v>1561</v>
      </c>
      <c r="J215" s="58" t="s">
        <v>3005</v>
      </c>
      <c r="K215" s="51" t="s">
        <v>1615</v>
      </c>
      <c r="L215" s="16" t="s">
        <v>1616</v>
      </c>
      <c r="M215" s="18" t="s">
        <v>1615</v>
      </c>
      <c r="N215" s="58" t="s">
        <v>3005</v>
      </c>
      <c r="P215" s="18">
        <v>46</v>
      </c>
      <c r="Q215" s="16" t="s">
        <v>4381</v>
      </c>
      <c r="R215" s="17">
        <v>0</v>
      </c>
      <c r="S215" s="60" t="s">
        <v>5040</v>
      </c>
      <c r="T215" s="16" t="s">
        <v>3962</v>
      </c>
      <c r="U215" s="18" t="s">
        <v>4383</v>
      </c>
      <c r="V215" s="18" t="s">
        <v>4383</v>
      </c>
      <c r="W215" s="18" t="s">
        <v>3979</v>
      </c>
      <c r="X215" s="18" t="s">
        <v>5042</v>
      </c>
      <c r="Y215" s="132">
        <f t="shared" si="9"/>
        <v>2208</v>
      </c>
      <c r="Z215" s="132">
        <f t="shared" si="10"/>
        <v>2208</v>
      </c>
      <c r="AA215" s="372" t="str">
        <f t="shared" si="11"/>
        <v>0</v>
      </c>
      <c r="AC215" s="20"/>
    </row>
    <row r="216" spans="1:29" s="18" customFormat="1" ht="12" customHeight="1" x14ac:dyDescent="0.2">
      <c r="A216" s="16" t="s">
        <v>4446</v>
      </c>
      <c r="B216" s="17">
        <v>216</v>
      </c>
      <c r="C216" s="16" t="s">
        <v>4447</v>
      </c>
      <c r="D216" s="16" t="s">
        <v>1500</v>
      </c>
      <c r="E216" s="18" t="s">
        <v>5516</v>
      </c>
      <c r="F216" s="18">
        <v>24</v>
      </c>
      <c r="G216" s="60">
        <v>5</v>
      </c>
      <c r="H216" s="18" t="s">
        <v>1561</v>
      </c>
      <c r="I216" s="126" t="s">
        <v>3401</v>
      </c>
      <c r="J216" s="58"/>
      <c r="K216" s="19" t="s">
        <v>4069</v>
      </c>
      <c r="L216" s="16" t="s">
        <v>1616</v>
      </c>
      <c r="M216" s="255" t="s">
        <v>1615</v>
      </c>
      <c r="N216" s="58"/>
      <c r="O216" s="247"/>
      <c r="P216" s="247">
        <v>5</v>
      </c>
      <c r="Q216" s="1" t="s">
        <v>4743</v>
      </c>
      <c r="R216" s="2">
        <v>61</v>
      </c>
      <c r="S216" s="172">
        <v>25235</v>
      </c>
      <c r="T216" s="1" t="s">
        <v>4802</v>
      </c>
      <c r="U216" s="3" t="s">
        <v>4383</v>
      </c>
      <c r="V216" s="18" t="s">
        <v>4383</v>
      </c>
      <c r="W216" s="18" t="s">
        <v>3979</v>
      </c>
      <c r="X216" s="18" t="s">
        <v>3978</v>
      </c>
      <c r="Y216" s="132">
        <f t="shared" si="9"/>
        <v>240</v>
      </c>
      <c r="Z216" s="132" t="str">
        <f t="shared" si="10"/>
        <v>0</v>
      </c>
      <c r="AA216" s="372">
        <f t="shared" si="11"/>
        <v>240</v>
      </c>
      <c r="AC216" s="20"/>
    </row>
    <row r="217" spans="1:29" s="263" customFormat="1" ht="12" customHeight="1" thickBot="1" x14ac:dyDescent="0.25">
      <c r="B217" s="362"/>
      <c r="G217" s="94">
        <f>SUM(G215:G216)</f>
        <v>51</v>
      </c>
      <c r="J217" s="360"/>
      <c r="M217" s="94">
        <f>G217-P217</f>
        <v>0</v>
      </c>
      <c r="N217" s="360"/>
      <c r="P217" s="94">
        <f>SUM(P215:P216)</f>
        <v>51</v>
      </c>
      <c r="Y217" s="132"/>
      <c r="Z217" s="132" t="str">
        <f t="shared" si="10"/>
        <v>0</v>
      </c>
      <c r="AA217" s="372" t="str">
        <f t="shared" si="11"/>
        <v>0</v>
      </c>
    </row>
    <row r="218" spans="1:29" s="18" customFormat="1" ht="12" customHeight="1" x14ac:dyDescent="0.2">
      <c r="A218" s="16"/>
      <c r="B218" s="17"/>
      <c r="C218" s="26" t="s">
        <v>3028</v>
      </c>
      <c r="D218" s="16"/>
      <c r="I218" s="220" t="s">
        <v>5510</v>
      </c>
      <c r="J218" s="58"/>
      <c r="K218" s="19"/>
      <c r="L218" s="16"/>
      <c r="N218" s="58"/>
      <c r="Q218" s="16"/>
      <c r="R218" s="17"/>
      <c r="T218" s="16"/>
      <c r="Y218" s="132"/>
      <c r="Z218" s="132" t="str">
        <f t="shared" si="10"/>
        <v>0</v>
      </c>
      <c r="AA218" s="372" t="str">
        <f t="shared" si="11"/>
        <v>0</v>
      </c>
    </row>
    <row r="219" spans="1:29" s="18" customFormat="1" ht="12" customHeight="1" x14ac:dyDescent="0.2">
      <c r="A219" s="16" t="s">
        <v>4444</v>
      </c>
      <c r="B219" s="17">
        <v>1</v>
      </c>
      <c r="C219" s="16" t="s">
        <v>4038</v>
      </c>
      <c r="D219" s="16" t="s">
        <v>1500</v>
      </c>
      <c r="E219" s="18" t="s">
        <v>5516</v>
      </c>
      <c r="F219" s="18">
        <v>24</v>
      </c>
      <c r="G219" s="220">
        <v>100</v>
      </c>
      <c r="H219" s="18" t="s">
        <v>1561</v>
      </c>
      <c r="I219" s="96" t="s">
        <v>3790</v>
      </c>
      <c r="K219" s="19" t="s">
        <v>4069</v>
      </c>
      <c r="L219" s="16" t="s">
        <v>1616</v>
      </c>
      <c r="N219" s="58"/>
      <c r="O219" s="59"/>
      <c r="Q219" s="16"/>
      <c r="R219" s="17"/>
      <c r="T219" s="16"/>
      <c r="U219" s="18" t="s">
        <v>4445</v>
      </c>
      <c r="Y219" s="132"/>
      <c r="Z219" s="132" t="str">
        <f t="shared" si="10"/>
        <v>0</v>
      </c>
      <c r="AA219" s="372" t="str">
        <f t="shared" si="11"/>
        <v>0</v>
      </c>
      <c r="AC219" s="20"/>
    </row>
    <row r="220" spans="1:29" s="18" customFormat="1" ht="12" customHeight="1" x14ac:dyDescent="0.2">
      <c r="A220" s="16" t="s">
        <v>4446</v>
      </c>
      <c r="B220" s="17">
        <v>216</v>
      </c>
      <c r="C220" s="16" t="s">
        <v>4447</v>
      </c>
      <c r="D220" s="16" t="s">
        <v>1500</v>
      </c>
      <c r="E220" s="18" t="s">
        <v>5516</v>
      </c>
      <c r="F220" s="18">
        <v>24</v>
      </c>
      <c r="G220" s="60">
        <v>276</v>
      </c>
      <c r="H220" s="18" t="s">
        <v>1561</v>
      </c>
      <c r="I220" s="126" t="s">
        <v>5266</v>
      </c>
      <c r="K220" s="19" t="s">
        <v>4069</v>
      </c>
      <c r="L220" s="16" t="s">
        <v>1616</v>
      </c>
      <c r="M220" s="59" t="s">
        <v>4755</v>
      </c>
      <c r="N220" s="58"/>
      <c r="O220" s="59" t="s">
        <v>4742</v>
      </c>
      <c r="Q220" s="16"/>
      <c r="R220" s="17"/>
      <c r="T220" s="16"/>
      <c r="U220" s="18" t="s">
        <v>4445</v>
      </c>
      <c r="Y220" s="132"/>
      <c r="Z220" s="132" t="str">
        <f t="shared" si="10"/>
        <v>0</v>
      </c>
      <c r="AA220" s="372" t="str">
        <f t="shared" si="11"/>
        <v>0</v>
      </c>
      <c r="AC220" s="20"/>
    </row>
    <row r="221" spans="1:29" s="18" customFormat="1" ht="12" customHeight="1" x14ac:dyDescent="0.2">
      <c r="A221" s="16" t="s">
        <v>4446</v>
      </c>
      <c r="B221" s="17">
        <v>216</v>
      </c>
      <c r="C221" s="16" t="s">
        <v>4447</v>
      </c>
      <c r="D221" s="16" t="s">
        <v>1500</v>
      </c>
      <c r="E221" s="18" t="s">
        <v>5516</v>
      </c>
      <c r="F221" s="18">
        <v>24</v>
      </c>
      <c r="G221" s="245">
        <v>91</v>
      </c>
      <c r="H221" s="18" t="s">
        <v>1561</v>
      </c>
      <c r="I221" s="127" t="s">
        <v>5267</v>
      </c>
      <c r="K221" s="19" t="s">
        <v>4069</v>
      </c>
      <c r="L221" s="16" t="s">
        <v>1616</v>
      </c>
      <c r="M221" s="59" t="s">
        <v>4767</v>
      </c>
      <c r="N221" s="58"/>
      <c r="O221" s="59"/>
      <c r="Q221" s="16"/>
      <c r="R221" s="17"/>
      <c r="T221" s="16"/>
      <c r="U221" s="18" t="s">
        <v>4445</v>
      </c>
      <c r="Y221" s="132"/>
      <c r="Z221" s="132" t="str">
        <f t="shared" si="10"/>
        <v>0</v>
      </c>
      <c r="AA221" s="372" t="str">
        <f t="shared" si="11"/>
        <v>0</v>
      </c>
      <c r="AC221" s="20"/>
    </row>
    <row r="222" spans="1:29" s="264" customFormat="1" ht="12" customHeight="1" thickBot="1" x14ac:dyDescent="0.25">
      <c r="A222" s="361"/>
      <c r="B222" s="362"/>
      <c r="C222" s="361"/>
      <c r="D222" s="361"/>
      <c r="G222" s="363">
        <f>SUM(G219:G221)</f>
        <v>467</v>
      </c>
      <c r="I222" s="37"/>
      <c r="J222" s="364"/>
      <c r="K222" s="365"/>
      <c r="L222" s="361"/>
      <c r="N222" s="364"/>
      <c r="Q222" s="361"/>
      <c r="R222" s="362"/>
      <c r="T222" s="361"/>
      <c r="Y222" s="132"/>
      <c r="Z222" s="132" t="str">
        <f t="shared" si="10"/>
        <v>0</v>
      </c>
      <c r="AA222" s="372" t="str">
        <f t="shared" si="11"/>
        <v>0</v>
      </c>
      <c r="AC222" s="366"/>
    </row>
    <row r="223" spans="1:29" ht="12" customHeight="1" x14ac:dyDescent="0.2">
      <c r="C223" s="50" t="s">
        <v>3032</v>
      </c>
      <c r="J223" s="345"/>
      <c r="Y223" s="132"/>
      <c r="Z223" s="132" t="str">
        <f t="shared" si="10"/>
        <v>0</v>
      </c>
      <c r="AA223" s="372" t="str">
        <f t="shared" si="11"/>
        <v>0</v>
      </c>
    </row>
    <row r="224" spans="1:29" s="18" customFormat="1" ht="12" customHeight="1" x14ac:dyDescent="0.2">
      <c r="A224" s="16" t="s">
        <v>4378</v>
      </c>
      <c r="B224" s="17">
        <v>0</v>
      </c>
      <c r="C224" s="16" t="s">
        <v>5528</v>
      </c>
      <c r="D224" s="16" t="s">
        <v>5515</v>
      </c>
      <c r="E224" s="18" t="s">
        <v>5516</v>
      </c>
      <c r="F224" s="18">
        <v>16</v>
      </c>
      <c r="G224" s="18">
        <v>50</v>
      </c>
      <c r="K224" s="19" t="s">
        <v>4379</v>
      </c>
      <c r="L224" s="16" t="s">
        <v>1616</v>
      </c>
      <c r="M224" s="18" t="s">
        <v>4379</v>
      </c>
      <c r="N224" s="58"/>
      <c r="P224" s="18">
        <v>50</v>
      </c>
      <c r="Q224" s="16" t="s">
        <v>5528</v>
      </c>
      <c r="R224" s="17">
        <v>0</v>
      </c>
      <c r="T224" s="16" t="s">
        <v>4380</v>
      </c>
      <c r="Y224" s="132"/>
      <c r="Z224" s="132" t="str">
        <f t="shared" si="10"/>
        <v>0</v>
      </c>
      <c r="AA224" s="372" t="str">
        <f t="shared" si="11"/>
        <v>0</v>
      </c>
      <c r="AC224" s="20"/>
    </row>
    <row r="225" spans="1:29" s="264" customFormat="1" ht="12" customHeight="1" thickBot="1" x14ac:dyDescent="0.25">
      <c r="A225" s="361" t="s">
        <v>3960</v>
      </c>
      <c r="B225" s="362">
        <v>0</v>
      </c>
      <c r="C225" s="361" t="s">
        <v>5528</v>
      </c>
      <c r="D225" s="361" t="s">
        <v>4449</v>
      </c>
      <c r="E225" s="264" t="s">
        <v>5516</v>
      </c>
      <c r="F225" s="264">
        <v>8</v>
      </c>
      <c r="G225" s="264">
        <v>50</v>
      </c>
      <c r="K225" s="365" t="s">
        <v>4379</v>
      </c>
      <c r="L225" s="361" t="s">
        <v>1616</v>
      </c>
      <c r="M225" s="264" t="s">
        <v>4379</v>
      </c>
      <c r="N225" s="364"/>
      <c r="P225" s="264">
        <v>50</v>
      </c>
      <c r="Q225" s="361" t="s">
        <v>5528</v>
      </c>
      <c r="R225" s="362">
        <v>0</v>
      </c>
      <c r="T225" s="361" t="s">
        <v>3961</v>
      </c>
      <c r="Y225" s="132"/>
      <c r="Z225" s="132" t="str">
        <f t="shared" si="10"/>
        <v>0</v>
      </c>
      <c r="AA225" s="372" t="str">
        <f t="shared" si="11"/>
        <v>0</v>
      </c>
      <c r="AC225" s="366"/>
    </row>
    <row r="226" spans="1:29" s="18" customFormat="1" ht="12" customHeight="1" x14ac:dyDescent="0.2">
      <c r="A226" s="16"/>
      <c r="B226" s="17"/>
      <c r="C226" s="26" t="s">
        <v>3030</v>
      </c>
      <c r="D226" s="16"/>
      <c r="J226" s="58"/>
      <c r="K226" s="19"/>
      <c r="L226" s="16"/>
      <c r="N226" s="58"/>
      <c r="O226" s="57"/>
      <c r="Q226" s="16"/>
      <c r="R226" s="17"/>
      <c r="T226" s="16"/>
      <c r="Y226" s="132"/>
      <c r="Z226" s="132" t="str">
        <f t="shared" si="10"/>
        <v>0</v>
      </c>
      <c r="AA226" s="372" t="str">
        <f t="shared" si="11"/>
        <v>0</v>
      </c>
    </row>
    <row r="227" spans="1:29" s="247" customFormat="1" ht="12" customHeight="1" x14ac:dyDescent="0.2">
      <c r="A227" s="274"/>
      <c r="B227" s="114"/>
      <c r="C227" s="274"/>
      <c r="D227" s="274"/>
      <c r="I227" s="370"/>
      <c r="J227" s="371"/>
      <c r="K227" s="370"/>
      <c r="L227" s="274"/>
      <c r="N227" s="372"/>
      <c r="Q227" s="274"/>
      <c r="R227" s="114"/>
      <c r="S227" s="180"/>
      <c r="T227" s="274"/>
      <c r="Y227" s="132"/>
      <c r="Z227" s="132" t="str">
        <f t="shared" si="10"/>
        <v>0</v>
      </c>
      <c r="AA227" s="372" t="str">
        <f t="shared" si="11"/>
        <v>0</v>
      </c>
      <c r="AC227" s="277"/>
    </row>
    <row r="228" spans="1:29" s="18" customFormat="1" ht="12" customHeight="1" x14ac:dyDescent="0.2">
      <c r="A228" s="16" t="s">
        <v>4388</v>
      </c>
      <c r="B228" s="17">
        <v>20.85</v>
      </c>
      <c r="C228" s="16" t="s">
        <v>4381</v>
      </c>
      <c r="D228" s="16" t="s">
        <v>1500</v>
      </c>
      <c r="E228" s="18" t="s">
        <v>5516</v>
      </c>
      <c r="F228" s="18">
        <v>24</v>
      </c>
      <c r="G228" s="18">
        <v>5</v>
      </c>
      <c r="H228" s="18" t="s">
        <v>1561</v>
      </c>
      <c r="I228" s="19" t="s">
        <v>5016</v>
      </c>
      <c r="J228" s="57" t="s">
        <v>3005</v>
      </c>
      <c r="K228" s="19" t="s">
        <v>1615</v>
      </c>
      <c r="L228" s="16" t="s">
        <v>1616</v>
      </c>
      <c r="M228" s="18" t="s">
        <v>4384</v>
      </c>
      <c r="N228" s="132" t="s">
        <v>3005</v>
      </c>
      <c r="P228" s="18">
        <v>5</v>
      </c>
      <c r="Q228" s="16" t="s">
        <v>5528</v>
      </c>
      <c r="R228" s="17">
        <v>23.7</v>
      </c>
      <c r="S228" s="137">
        <v>23594</v>
      </c>
      <c r="T228" s="16" t="s">
        <v>4385</v>
      </c>
      <c r="U228" s="18" t="s">
        <v>4386</v>
      </c>
      <c r="V228" s="18" t="s">
        <v>4386</v>
      </c>
      <c r="W228" s="18" t="s">
        <v>5041</v>
      </c>
      <c r="X228" s="18" t="s">
        <v>3978</v>
      </c>
      <c r="Y228" s="132">
        <f t="shared" si="9"/>
        <v>240</v>
      </c>
      <c r="Z228" s="132" t="str">
        <f t="shared" si="10"/>
        <v>0</v>
      </c>
      <c r="AA228" s="372">
        <f t="shared" si="11"/>
        <v>240</v>
      </c>
      <c r="AC228" s="20"/>
    </row>
    <row r="229" spans="1:29" s="18" customFormat="1" ht="12" customHeight="1" x14ac:dyDescent="0.2">
      <c r="A229" s="16" t="s">
        <v>4388</v>
      </c>
      <c r="B229" s="17">
        <v>20.85</v>
      </c>
      <c r="C229" s="16" t="s">
        <v>4381</v>
      </c>
      <c r="D229" s="16" t="s">
        <v>1500</v>
      </c>
      <c r="E229" s="18" t="s">
        <v>5516</v>
      </c>
      <c r="F229" s="18">
        <v>24</v>
      </c>
      <c r="G229" s="18">
        <v>6</v>
      </c>
      <c r="H229" s="18" t="s">
        <v>1561</v>
      </c>
      <c r="I229" s="19" t="s">
        <v>5016</v>
      </c>
      <c r="J229" s="57" t="s">
        <v>3005</v>
      </c>
      <c r="K229" s="19" t="s">
        <v>1615</v>
      </c>
      <c r="L229" s="16" t="s">
        <v>1616</v>
      </c>
      <c r="M229" s="18" t="s">
        <v>4384</v>
      </c>
      <c r="N229" s="132" t="s">
        <v>3005</v>
      </c>
      <c r="P229" s="18">
        <v>6</v>
      </c>
      <c r="Q229" s="16" t="s">
        <v>4052</v>
      </c>
      <c r="R229" s="17">
        <v>34.65</v>
      </c>
      <c r="S229" s="137">
        <v>23594</v>
      </c>
      <c r="T229" s="16" t="s">
        <v>4387</v>
      </c>
      <c r="U229" s="18" t="s">
        <v>4386</v>
      </c>
      <c r="V229" s="18" t="s">
        <v>4386</v>
      </c>
      <c r="W229" s="18" t="s">
        <v>5041</v>
      </c>
      <c r="X229" s="18" t="s">
        <v>3978</v>
      </c>
      <c r="Y229" s="132">
        <f t="shared" si="9"/>
        <v>288</v>
      </c>
      <c r="Z229" s="132" t="str">
        <f t="shared" si="10"/>
        <v>0</v>
      </c>
      <c r="AA229" s="372">
        <f t="shared" si="11"/>
        <v>288</v>
      </c>
      <c r="AC229" s="20"/>
    </row>
    <row r="230" spans="1:29" s="18" customFormat="1" ht="12" customHeight="1" x14ac:dyDescent="0.2">
      <c r="A230" s="16" t="s">
        <v>4388</v>
      </c>
      <c r="B230" s="17">
        <v>20.85</v>
      </c>
      <c r="C230" s="16" t="s">
        <v>4381</v>
      </c>
      <c r="D230" s="16" t="s">
        <v>1500</v>
      </c>
      <c r="E230" s="18" t="s">
        <v>5516</v>
      </c>
      <c r="F230" s="18">
        <v>24</v>
      </c>
      <c r="G230" s="18">
        <v>7</v>
      </c>
      <c r="H230" s="18" t="s">
        <v>1561</v>
      </c>
      <c r="I230" s="19" t="s">
        <v>5016</v>
      </c>
      <c r="J230" s="57" t="s">
        <v>3005</v>
      </c>
      <c r="K230" s="19" t="s">
        <v>1615</v>
      </c>
      <c r="L230" s="16" t="s">
        <v>1616</v>
      </c>
      <c r="M230" s="18" t="s">
        <v>4389</v>
      </c>
      <c r="N230" s="132" t="s">
        <v>3005</v>
      </c>
      <c r="P230" s="18">
        <v>7</v>
      </c>
      <c r="Q230" s="16" t="s">
        <v>5514</v>
      </c>
      <c r="R230" s="17">
        <v>28.75</v>
      </c>
      <c r="S230" s="137">
        <v>23595</v>
      </c>
      <c r="T230" s="16" t="s">
        <v>4390</v>
      </c>
      <c r="U230" s="18" t="s">
        <v>4386</v>
      </c>
      <c r="V230" s="18" t="s">
        <v>4386</v>
      </c>
      <c r="W230" s="18" t="s">
        <v>5041</v>
      </c>
      <c r="X230" s="18" t="s">
        <v>3978</v>
      </c>
      <c r="Y230" s="132">
        <f t="shared" si="9"/>
        <v>336</v>
      </c>
      <c r="Z230" s="132" t="str">
        <f t="shared" si="10"/>
        <v>0</v>
      </c>
      <c r="AA230" s="372">
        <f t="shared" si="11"/>
        <v>336</v>
      </c>
      <c r="AC230" s="20"/>
    </row>
    <row r="231" spans="1:29" s="18" customFormat="1" ht="12" customHeight="1" x14ac:dyDescent="0.2">
      <c r="A231" s="16" t="s">
        <v>4388</v>
      </c>
      <c r="B231" s="17">
        <v>20.85</v>
      </c>
      <c r="C231" s="16" t="s">
        <v>4381</v>
      </c>
      <c r="D231" s="16" t="s">
        <v>1500</v>
      </c>
      <c r="E231" s="18" t="s">
        <v>5516</v>
      </c>
      <c r="F231" s="18">
        <v>24</v>
      </c>
      <c r="G231" s="18">
        <v>6</v>
      </c>
      <c r="H231" s="18" t="s">
        <v>1561</v>
      </c>
      <c r="I231" s="19" t="s">
        <v>5016</v>
      </c>
      <c r="J231" s="57" t="s">
        <v>3005</v>
      </c>
      <c r="K231" s="19" t="s">
        <v>1615</v>
      </c>
      <c r="L231" s="16" t="s">
        <v>1616</v>
      </c>
      <c r="M231" s="18" t="s">
        <v>4389</v>
      </c>
      <c r="N231" s="132" t="s">
        <v>3005</v>
      </c>
      <c r="P231" s="18">
        <v>6</v>
      </c>
      <c r="Q231" s="16" t="s">
        <v>5523</v>
      </c>
      <c r="R231" s="17">
        <v>31.9</v>
      </c>
      <c r="S231" s="137">
        <v>23595</v>
      </c>
      <c r="T231" s="16" t="s">
        <v>4391</v>
      </c>
      <c r="U231" s="18" t="s">
        <v>4386</v>
      </c>
      <c r="V231" s="18" t="s">
        <v>4386</v>
      </c>
      <c r="W231" s="18" t="s">
        <v>5041</v>
      </c>
      <c r="X231" s="18" t="s">
        <v>3978</v>
      </c>
      <c r="Y231" s="132">
        <f t="shared" si="9"/>
        <v>288</v>
      </c>
      <c r="Z231" s="132" t="str">
        <f t="shared" si="10"/>
        <v>0</v>
      </c>
      <c r="AA231" s="372">
        <f t="shared" si="11"/>
        <v>288</v>
      </c>
      <c r="AC231" s="20"/>
    </row>
    <row r="232" spans="1:29" s="18" customFormat="1" ht="12" customHeight="1" x14ac:dyDescent="0.2">
      <c r="A232" s="16" t="s">
        <v>4388</v>
      </c>
      <c r="B232" s="17">
        <v>20.85</v>
      </c>
      <c r="C232" s="16" t="s">
        <v>4381</v>
      </c>
      <c r="D232" s="16" t="s">
        <v>1500</v>
      </c>
      <c r="E232" s="18" t="s">
        <v>5516</v>
      </c>
      <c r="F232" s="18">
        <v>24</v>
      </c>
      <c r="G232" s="18">
        <v>22</v>
      </c>
      <c r="H232" s="18" t="s">
        <v>1561</v>
      </c>
      <c r="I232" s="19" t="s">
        <v>5016</v>
      </c>
      <c r="J232" s="57" t="s">
        <v>3005</v>
      </c>
      <c r="K232" s="19" t="s">
        <v>1615</v>
      </c>
      <c r="L232" s="16" t="s">
        <v>1616</v>
      </c>
      <c r="M232" s="18" t="s">
        <v>4199</v>
      </c>
      <c r="N232" s="132" t="s">
        <v>3005</v>
      </c>
      <c r="O232" s="18" t="s">
        <v>4997</v>
      </c>
      <c r="P232" s="18">
        <v>22</v>
      </c>
      <c r="Q232" s="16" t="s">
        <v>5514</v>
      </c>
      <c r="R232" s="17">
        <v>16.8</v>
      </c>
      <c r="S232" s="137" t="s">
        <v>3977</v>
      </c>
      <c r="T232" s="16" t="s">
        <v>4450</v>
      </c>
      <c r="U232" s="18" t="s">
        <v>4386</v>
      </c>
      <c r="V232" s="18" t="s">
        <v>4386</v>
      </c>
      <c r="W232" s="18" t="s">
        <v>5041</v>
      </c>
      <c r="X232" s="18" t="s">
        <v>3978</v>
      </c>
      <c r="Y232" s="132">
        <f t="shared" si="9"/>
        <v>1056</v>
      </c>
      <c r="Z232" s="132" t="str">
        <f t="shared" si="10"/>
        <v>0</v>
      </c>
      <c r="AA232" s="372">
        <f t="shared" si="11"/>
        <v>1056</v>
      </c>
      <c r="AC232" s="20"/>
    </row>
    <row r="233" spans="1:29" s="18" customFormat="1" ht="12" customHeight="1" x14ac:dyDescent="0.2">
      <c r="A233" s="16"/>
      <c r="B233" s="17"/>
      <c r="C233" s="16"/>
      <c r="D233" s="16"/>
      <c r="I233" s="19"/>
      <c r="J233" s="132"/>
      <c r="K233" s="19"/>
      <c r="L233" s="16"/>
      <c r="N233" s="132"/>
      <c r="P233" s="118"/>
      <c r="Q233" s="16"/>
      <c r="R233" s="17"/>
      <c r="S233" s="57"/>
      <c r="T233" s="16"/>
      <c r="Y233" s="132">
        <f t="shared" si="9"/>
        <v>0</v>
      </c>
      <c r="Z233" s="132" t="str">
        <f t="shared" si="10"/>
        <v>0</v>
      </c>
      <c r="AA233" s="372" t="str">
        <f t="shared" si="11"/>
        <v>0</v>
      </c>
      <c r="AC233" s="20"/>
    </row>
    <row r="234" spans="1:29" s="264" customFormat="1" ht="14.25" customHeight="1" thickBot="1" x14ac:dyDescent="0.25">
      <c r="A234" s="361"/>
      <c r="B234" s="362"/>
      <c r="C234" s="361"/>
      <c r="D234" s="361"/>
      <c r="G234" s="375">
        <f>SUM(G227:G233)</f>
        <v>46</v>
      </c>
      <c r="J234" s="364"/>
      <c r="K234" s="365"/>
      <c r="L234" s="361"/>
      <c r="M234" s="375">
        <f>G234-P234</f>
        <v>0</v>
      </c>
      <c r="N234" s="364"/>
      <c r="P234" s="375">
        <f>SUM(P227:P233)</f>
        <v>46</v>
      </c>
      <c r="Q234" s="361"/>
      <c r="R234" s="362"/>
      <c r="T234" s="361"/>
      <c r="Y234" s="132">
        <f t="shared" si="9"/>
        <v>0</v>
      </c>
      <c r="Z234" s="132" t="str">
        <f t="shared" si="10"/>
        <v>0</v>
      </c>
      <c r="AA234" s="372" t="str">
        <f t="shared" si="11"/>
        <v>0</v>
      </c>
    </row>
    <row r="235" spans="1:29" ht="12" customHeight="1" x14ac:dyDescent="0.2">
      <c r="C235" s="50" t="s">
        <v>5511</v>
      </c>
      <c r="J235" s="345"/>
      <c r="Y235" s="132">
        <f t="shared" si="9"/>
        <v>0</v>
      </c>
      <c r="Z235" s="132" t="str">
        <f t="shared" si="10"/>
        <v>0</v>
      </c>
      <c r="AA235" s="372" t="str">
        <f t="shared" si="11"/>
        <v>0</v>
      </c>
    </row>
    <row r="236" spans="1:29" s="18" customFormat="1" ht="12" customHeight="1" x14ac:dyDescent="0.2">
      <c r="A236" s="16" t="s">
        <v>5014</v>
      </c>
      <c r="B236" s="17">
        <v>180</v>
      </c>
      <c r="C236" s="16" t="s">
        <v>5523</v>
      </c>
      <c r="D236" s="16" t="s">
        <v>1500</v>
      </c>
      <c r="E236" s="18" t="s">
        <v>5516</v>
      </c>
      <c r="F236" s="18">
        <v>24</v>
      </c>
      <c r="G236" s="18">
        <v>25</v>
      </c>
      <c r="I236" s="117" t="s">
        <v>3436</v>
      </c>
      <c r="J236" s="57" t="s">
        <v>3005</v>
      </c>
      <c r="K236" s="19" t="s">
        <v>4069</v>
      </c>
      <c r="L236" s="16" t="s">
        <v>1616</v>
      </c>
      <c r="M236" s="18" t="s">
        <v>4201</v>
      </c>
      <c r="N236" s="132" t="s">
        <v>3005</v>
      </c>
      <c r="P236" s="18">
        <v>25</v>
      </c>
      <c r="Q236" s="16" t="s">
        <v>4038</v>
      </c>
      <c r="R236" s="17">
        <v>0</v>
      </c>
      <c r="S236" s="57" t="s">
        <v>3437</v>
      </c>
      <c r="T236" s="16" t="s">
        <v>4419</v>
      </c>
      <c r="U236" s="18" t="s">
        <v>5519</v>
      </c>
      <c r="V236" s="18" t="s">
        <v>5519</v>
      </c>
      <c r="W236" s="18" t="s">
        <v>5041</v>
      </c>
      <c r="X236" s="18" t="s">
        <v>3978</v>
      </c>
      <c r="Y236" s="132">
        <f t="shared" si="9"/>
        <v>1200</v>
      </c>
      <c r="Z236" s="132" t="str">
        <f t="shared" si="10"/>
        <v>0</v>
      </c>
      <c r="AA236" s="372">
        <f t="shared" si="11"/>
        <v>1200</v>
      </c>
      <c r="AC236" s="20"/>
    </row>
    <row r="237" spans="1:29" s="18" customFormat="1" ht="12" customHeight="1" x14ac:dyDescent="0.2">
      <c r="A237" s="16" t="s">
        <v>4448</v>
      </c>
      <c r="B237" s="17">
        <v>270</v>
      </c>
      <c r="C237" s="16" t="s">
        <v>5523</v>
      </c>
      <c r="D237" s="16" t="s">
        <v>1500</v>
      </c>
      <c r="E237" s="18" t="s">
        <v>5516</v>
      </c>
      <c r="F237" s="18">
        <v>24</v>
      </c>
      <c r="G237" s="18">
        <v>25</v>
      </c>
      <c r="I237" s="46" t="s">
        <v>5018</v>
      </c>
      <c r="J237" s="57" t="s">
        <v>3005</v>
      </c>
      <c r="K237" s="19" t="s">
        <v>4069</v>
      </c>
      <c r="L237" s="16" t="s">
        <v>1616</v>
      </c>
      <c r="M237" s="118" t="s">
        <v>4098</v>
      </c>
      <c r="N237" s="132" t="s">
        <v>3005</v>
      </c>
      <c r="O237" s="116"/>
      <c r="P237" s="18">
        <v>25</v>
      </c>
      <c r="Q237" s="16" t="s">
        <v>5514</v>
      </c>
      <c r="R237" s="17">
        <v>254</v>
      </c>
      <c r="S237" s="57" t="s">
        <v>1499</v>
      </c>
      <c r="T237" s="16" t="s">
        <v>3870</v>
      </c>
      <c r="U237" s="18" t="s">
        <v>5519</v>
      </c>
      <c r="V237" s="18" t="s">
        <v>5519</v>
      </c>
      <c r="W237" s="18" t="s">
        <v>5041</v>
      </c>
      <c r="X237" s="18" t="s">
        <v>3978</v>
      </c>
      <c r="Y237" s="132">
        <f t="shared" si="9"/>
        <v>1200</v>
      </c>
      <c r="Z237" s="132" t="str">
        <f t="shared" si="10"/>
        <v>0</v>
      </c>
      <c r="AA237" s="372">
        <f t="shared" si="11"/>
        <v>1200</v>
      </c>
      <c r="AC237" s="20"/>
    </row>
    <row r="238" spans="1:29" s="18" customFormat="1" ht="12" customHeight="1" x14ac:dyDescent="0.2">
      <c r="A238" s="16" t="s">
        <v>4448</v>
      </c>
      <c r="B238" s="17">
        <v>270</v>
      </c>
      <c r="C238" s="16" t="s">
        <v>5523</v>
      </c>
      <c r="D238" s="16" t="s">
        <v>1500</v>
      </c>
      <c r="E238" s="18" t="s">
        <v>5516</v>
      </c>
      <c r="F238" s="18">
        <v>24</v>
      </c>
      <c r="G238" s="18">
        <v>25</v>
      </c>
      <c r="I238" s="46" t="s">
        <v>5017</v>
      </c>
      <c r="J238" s="57" t="s">
        <v>3005</v>
      </c>
      <c r="K238" s="19" t="s">
        <v>4069</v>
      </c>
      <c r="L238" s="16" t="s">
        <v>1616</v>
      </c>
      <c r="M238" s="18" t="s">
        <v>4201</v>
      </c>
      <c r="N238" s="132" t="s">
        <v>3005</v>
      </c>
      <c r="O238" s="140"/>
      <c r="P238" s="18">
        <v>25</v>
      </c>
      <c r="Q238" s="16" t="s">
        <v>4038</v>
      </c>
      <c r="R238" s="17">
        <v>0</v>
      </c>
      <c r="S238" s="57" t="s">
        <v>1496</v>
      </c>
      <c r="T238" s="16" t="s">
        <v>4419</v>
      </c>
      <c r="U238" s="18" t="s">
        <v>5519</v>
      </c>
      <c r="V238" s="18" t="s">
        <v>5519</v>
      </c>
      <c r="W238" s="18" t="s">
        <v>5041</v>
      </c>
      <c r="X238" s="18" t="s">
        <v>3978</v>
      </c>
      <c r="Y238" s="132">
        <f t="shared" si="9"/>
        <v>1200</v>
      </c>
      <c r="Z238" s="132" t="str">
        <f t="shared" si="10"/>
        <v>0</v>
      </c>
      <c r="AA238" s="372">
        <f t="shared" si="11"/>
        <v>1200</v>
      </c>
      <c r="AC238" s="20"/>
    </row>
    <row r="239" spans="1:29" s="18" customFormat="1" ht="12" customHeight="1" x14ac:dyDescent="0.2">
      <c r="A239" s="16" t="s">
        <v>3879</v>
      </c>
      <c r="B239" s="17">
        <v>85</v>
      </c>
      <c r="C239" s="16" t="s">
        <v>5514</v>
      </c>
      <c r="D239" s="16" t="s">
        <v>1500</v>
      </c>
      <c r="E239" s="18" t="s">
        <v>5516</v>
      </c>
      <c r="F239" s="18">
        <v>24</v>
      </c>
      <c r="G239" s="18">
        <v>25</v>
      </c>
      <c r="I239" s="46" t="s">
        <v>5012</v>
      </c>
      <c r="J239" s="57" t="s">
        <v>3005</v>
      </c>
      <c r="K239" s="19" t="s">
        <v>4146</v>
      </c>
      <c r="L239" s="16" t="s">
        <v>1616</v>
      </c>
      <c r="M239" s="18" t="s">
        <v>4201</v>
      </c>
      <c r="N239" s="132" t="s">
        <v>3005</v>
      </c>
      <c r="P239" s="18">
        <v>25</v>
      </c>
      <c r="Q239" s="16" t="s">
        <v>5514</v>
      </c>
      <c r="R239" s="17">
        <v>44</v>
      </c>
      <c r="S239" s="57" t="s">
        <v>1498</v>
      </c>
      <c r="T239" s="16" t="s">
        <v>3895</v>
      </c>
      <c r="U239" s="18" t="s">
        <v>5519</v>
      </c>
      <c r="V239" s="18" t="s">
        <v>5519</v>
      </c>
      <c r="W239" s="18" t="s">
        <v>5041</v>
      </c>
      <c r="X239" s="18" t="s">
        <v>3978</v>
      </c>
      <c r="Y239" s="132">
        <f t="shared" si="9"/>
        <v>1200</v>
      </c>
      <c r="Z239" s="132" t="str">
        <f t="shared" si="10"/>
        <v>0</v>
      </c>
      <c r="AA239" s="372">
        <f t="shared" si="11"/>
        <v>1200</v>
      </c>
      <c r="AC239" s="20"/>
    </row>
    <row r="240" spans="1:29" s="18" customFormat="1" ht="12" customHeight="1" x14ac:dyDescent="0.2">
      <c r="A240" s="16" t="s">
        <v>3910</v>
      </c>
      <c r="B240" s="17">
        <v>300</v>
      </c>
      <c r="C240" s="16" t="s">
        <v>5528</v>
      </c>
      <c r="D240" s="16" t="s">
        <v>1500</v>
      </c>
      <c r="E240" s="18" t="s">
        <v>5516</v>
      </c>
      <c r="F240" s="18">
        <v>24</v>
      </c>
      <c r="G240" s="18">
        <v>25</v>
      </c>
      <c r="I240" s="19" t="s">
        <v>1138</v>
      </c>
      <c r="J240" s="57" t="s">
        <v>3005</v>
      </c>
      <c r="K240" s="19" t="s">
        <v>1613</v>
      </c>
      <c r="L240" s="16" t="s">
        <v>1616</v>
      </c>
      <c r="M240" s="18" t="s">
        <v>4201</v>
      </c>
      <c r="N240" s="132" t="s">
        <v>3005</v>
      </c>
      <c r="P240" s="18">
        <v>25</v>
      </c>
      <c r="Q240" s="16" t="s">
        <v>5514</v>
      </c>
      <c r="R240" s="17">
        <v>41</v>
      </c>
      <c r="S240" s="57" t="s">
        <v>1497</v>
      </c>
      <c r="T240" s="16" t="s">
        <v>3893</v>
      </c>
      <c r="U240" s="18" t="s">
        <v>5519</v>
      </c>
      <c r="V240" s="18" t="s">
        <v>5519</v>
      </c>
      <c r="W240" s="18" t="s">
        <v>5041</v>
      </c>
      <c r="X240" s="18" t="s">
        <v>3978</v>
      </c>
      <c r="Y240" s="132">
        <f t="shared" si="9"/>
        <v>1200</v>
      </c>
      <c r="Z240" s="132" t="str">
        <f t="shared" si="10"/>
        <v>0</v>
      </c>
      <c r="AA240" s="372">
        <f t="shared" si="11"/>
        <v>1200</v>
      </c>
      <c r="AC240" s="20"/>
    </row>
    <row r="241" spans="1:29" s="18" customFormat="1" ht="12" customHeight="1" x14ac:dyDescent="0.2">
      <c r="A241" s="16" t="s">
        <v>4416</v>
      </c>
      <c r="B241" s="17">
        <v>28</v>
      </c>
      <c r="C241" s="16" t="s">
        <v>5528</v>
      </c>
      <c r="D241" s="16" t="s">
        <v>1500</v>
      </c>
      <c r="E241" s="18" t="s">
        <v>5516</v>
      </c>
      <c r="F241" s="18">
        <v>24</v>
      </c>
      <c r="G241" s="18">
        <v>25</v>
      </c>
      <c r="I241" s="131"/>
      <c r="J241" s="57" t="s">
        <v>3005</v>
      </c>
      <c r="K241" s="19" t="s">
        <v>4980</v>
      </c>
      <c r="L241" s="16" t="s">
        <v>1616</v>
      </c>
      <c r="M241" s="18" t="s">
        <v>4237</v>
      </c>
      <c r="N241" s="132" t="s">
        <v>3005</v>
      </c>
      <c r="O241" s="18" t="s">
        <v>4738</v>
      </c>
      <c r="P241" s="18">
        <v>25</v>
      </c>
      <c r="Q241" s="16" t="s">
        <v>5528</v>
      </c>
      <c r="R241" s="17">
        <v>25.25</v>
      </c>
      <c r="S241" s="57" t="s">
        <v>5040</v>
      </c>
      <c r="T241" s="16" t="s">
        <v>3903</v>
      </c>
      <c r="U241" s="18" t="s">
        <v>5519</v>
      </c>
      <c r="V241" s="18" t="s">
        <v>5519</v>
      </c>
      <c r="W241" s="57" t="s">
        <v>2651</v>
      </c>
      <c r="X241" s="18" t="s">
        <v>5042</v>
      </c>
      <c r="Y241" s="132">
        <f t="shared" si="9"/>
        <v>1200</v>
      </c>
      <c r="Z241" s="132">
        <f t="shared" si="10"/>
        <v>1200</v>
      </c>
      <c r="AA241" s="372" t="str">
        <f t="shared" si="11"/>
        <v>0</v>
      </c>
    </row>
    <row r="242" spans="1:29" s="18" customFormat="1" ht="12" customHeight="1" x14ac:dyDescent="0.2">
      <c r="A242" s="16" t="s">
        <v>1390</v>
      </c>
      <c r="B242" s="17">
        <v>50.5</v>
      </c>
      <c r="C242" s="16" t="s">
        <v>1389</v>
      </c>
      <c r="D242" s="16" t="s">
        <v>1500</v>
      </c>
      <c r="E242" s="18" t="s">
        <v>5516</v>
      </c>
      <c r="F242" s="18">
        <v>24</v>
      </c>
      <c r="G242" s="18">
        <v>25</v>
      </c>
      <c r="J242" s="57" t="s">
        <v>3005</v>
      </c>
      <c r="K242" s="19" t="s">
        <v>4365</v>
      </c>
      <c r="L242" s="16" t="s">
        <v>1616</v>
      </c>
      <c r="M242" s="18" t="s">
        <v>4365</v>
      </c>
      <c r="N242" s="132" t="s">
        <v>3005</v>
      </c>
      <c r="P242" s="18">
        <v>25</v>
      </c>
      <c r="Q242" s="16" t="s">
        <v>1389</v>
      </c>
      <c r="R242" s="17">
        <v>53</v>
      </c>
      <c r="S242" s="57" t="s">
        <v>5040</v>
      </c>
      <c r="T242" s="16" t="s">
        <v>1391</v>
      </c>
      <c r="U242" s="18" t="s">
        <v>5519</v>
      </c>
      <c r="V242" s="18" t="s">
        <v>5519</v>
      </c>
      <c r="W242" s="57" t="s">
        <v>2651</v>
      </c>
      <c r="X242" s="18" t="s">
        <v>5042</v>
      </c>
      <c r="Y242" s="132">
        <f t="shared" si="9"/>
        <v>1200</v>
      </c>
      <c r="Z242" s="132">
        <f t="shared" si="10"/>
        <v>1200</v>
      </c>
      <c r="AA242" s="372" t="str">
        <f t="shared" si="11"/>
        <v>0</v>
      </c>
    </row>
    <row r="243" spans="1:29" s="18" customFormat="1" ht="12" customHeight="1" x14ac:dyDescent="0.2">
      <c r="A243" s="16" t="s">
        <v>1297</v>
      </c>
      <c r="B243" s="17">
        <v>57</v>
      </c>
      <c r="C243" s="16" t="s">
        <v>1292</v>
      </c>
      <c r="D243" s="16" t="s">
        <v>1500</v>
      </c>
      <c r="E243" s="18" t="s">
        <v>5516</v>
      </c>
      <c r="F243" s="18">
        <v>24</v>
      </c>
      <c r="G243" s="18">
        <v>25</v>
      </c>
      <c r="J243" s="57" t="s">
        <v>3005</v>
      </c>
      <c r="K243" s="19" t="s">
        <v>4979</v>
      </c>
      <c r="L243" s="16" t="s">
        <v>1616</v>
      </c>
      <c r="M243" s="18" t="s">
        <v>4979</v>
      </c>
      <c r="N243" s="132" t="s">
        <v>3005</v>
      </c>
      <c r="O243" s="116"/>
      <c r="P243" s="18">
        <v>25</v>
      </c>
      <c r="Q243" s="16" t="s">
        <v>4464</v>
      </c>
      <c r="R243" s="17">
        <v>16</v>
      </c>
      <c r="S243" s="57" t="s">
        <v>5040</v>
      </c>
      <c r="T243" s="16" t="s">
        <v>4465</v>
      </c>
      <c r="U243" s="18" t="s">
        <v>5519</v>
      </c>
      <c r="V243" s="18" t="s">
        <v>5519</v>
      </c>
      <c r="W243" s="57" t="s">
        <v>2651</v>
      </c>
      <c r="X243" s="18" t="s">
        <v>5042</v>
      </c>
      <c r="Y243" s="132">
        <f t="shared" si="9"/>
        <v>1200</v>
      </c>
      <c r="Z243" s="132">
        <f t="shared" si="10"/>
        <v>1200</v>
      </c>
      <c r="AA243" s="372" t="str">
        <f t="shared" si="11"/>
        <v>0</v>
      </c>
    </row>
    <row r="244" spans="1:29" s="18" customFormat="1" ht="12" customHeight="1" x14ac:dyDescent="0.2">
      <c r="A244" s="16" t="s">
        <v>3861</v>
      </c>
      <c r="B244" s="17">
        <v>19</v>
      </c>
      <c r="C244" s="16" t="s">
        <v>5514</v>
      </c>
      <c r="D244" s="16" t="s">
        <v>1500</v>
      </c>
      <c r="E244" s="18" t="s">
        <v>5516</v>
      </c>
      <c r="F244" s="18">
        <v>24</v>
      </c>
      <c r="G244" s="18">
        <v>25</v>
      </c>
      <c r="I244" s="19" t="s">
        <v>1467</v>
      </c>
      <c r="J244" s="57" t="s">
        <v>3005</v>
      </c>
      <c r="K244" s="19" t="s">
        <v>4069</v>
      </c>
      <c r="L244" s="16" t="s">
        <v>1616</v>
      </c>
      <c r="M244" s="18" t="s">
        <v>4069</v>
      </c>
      <c r="N244" s="132" t="s">
        <v>3005</v>
      </c>
      <c r="O244" s="18" t="s">
        <v>5311</v>
      </c>
      <c r="P244" s="18">
        <v>25</v>
      </c>
      <c r="Q244" s="16" t="s">
        <v>1292</v>
      </c>
      <c r="R244" s="17">
        <v>59</v>
      </c>
      <c r="S244" s="57" t="s">
        <v>5040</v>
      </c>
      <c r="T244" s="16" t="s">
        <v>1299</v>
      </c>
      <c r="U244" s="18" t="s">
        <v>5519</v>
      </c>
      <c r="V244" s="79" t="s">
        <v>5519</v>
      </c>
      <c r="W244" s="57" t="s">
        <v>2651</v>
      </c>
      <c r="X244" s="18" t="s">
        <v>5042</v>
      </c>
      <c r="Y244" s="132">
        <f t="shared" si="9"/>
        <v>1200</v>
      </c>
      <c r="Z244" s="132">
        <f t="shared" si="10"/>
        <v>1200</v>
      </c>
      <c r="AA244" s="372" t="str">
        <f t="shared" si="11"/>
        <v>0</v>
      </c>
    </row>
    <row r="245" spans="1:29" s="18" customFormat="1" ht="12" customHeight="1" x14ac:dyDescent="0.2">
      <c r="A245" s="16" t="s">
        <v>3860</v>
      </c>
      <c r="B245" s="17">
        <v>26.45</v>
      </c>
      <c r="C245" s="16" t="s">
        <v>5528</v>
      </c>
      <c r="D245" s="16" t="s">
        <v>1500</v>
      </c>
      <c r="E245" s="18" t="s">
        <v>5516</v>
      </c>
      <c r="F245" s="18">
        <v>24</v>
      </c>
      <c r="G245" s="18">
        <v>25</v>
      </c>
      <c r="I245" s="19" t="s">
        <v>1468</v>
      </c>
      <c r="J245" s="57" t="s">
        <v>3005</v>
      </c>
      <c r="K245" s="19" t="s">
        <v>4069</v>
      </c>
      <c r="L245" s="16" t="s">
        <v>1616</v>
      </c>
      <c r="M245" s="18" t="s">
        <v>4069</v>
      </c>
      <c r="N245" s="132" t="s">
        <v>3005</v>
      </c>
      <c r="O245" s="18" t="s">
        <v>5312</v>
      </c>
      <c r="P245" s="18">
        <v>25</v>
      </c>
      <c r="Q245" s="16" t="s">
        <v>1292</v>
      </c>
      <c r="R245" s="17">
        <v>57.5</v>
      </c>
      <c r="S245" s="57" t="s">
        <v>5040</v>
      </c>
      <c r="T245" s="16" t="s">
        <v>1298</v>
      </c>
      <c r="U245" s="18" t="s">
        <v>5519</v>
      </c>
      <c r="V245" s="79" t="s">
        <v>5519</v>
      </c>
      <c r="W245" s="57" t="s">
        <v>2651</v>
      </c>
      <c r="X245" s="18" t="s">
        <v>5042</v>
      </c>
      <c r="Y245" s="132">
        <f t="shared" si="9"/>
        <v>1200</v>
      </c>
      <c r="Z245" s="132">
        <f t="shared" si="10"/>
        <v>1200</v>
      </c>
      <c r="AA245" s="372" t="str">
        <f t="shared" si="11"/>
        <v>0</v>
      </c>
    </row>
    <row r="246" spans="1:29" s="18" customFormat="1" ht="12" customHeight="1" x14ac:dyDescent="0.2">
      <c r="A246" s="16" t="s">
        <v>3862</v>
      </c>
      <c r="B246" s="17">
        <v>44.25</v>
      </c>
      <c r="C246" s="16" t="s">
        <v>5528</v>
      </c>
      <c r="D246" s="16" t="s">
        <v>1500</v>
      </c>
      <c r="E246" s="18" t="s">
        <v>5516</v>
      </c>
      <c r="F246" s="18">
        <v>24</v>
      </c>
      <c r="G246" s="18">
        <v>25</v>
      </c>
      <c r="I246" s="19" t="s">
        <v>1469</v>
      </c>
      <c r="J246" s="57" t="s">
        <v>3005</v>
      </c>
      <c r="K246" s="19" t="s">
        <v>4069</v>
      </c>
      <c r="L246" s="16" t="s">
        <v>1616</v>
      </c>
      <c r="M246" s="18" t="s">
        <v>3426</v>
      </c>
      <c r="N246" s="132" t="s">
        <v>3005</v>
      </c>
      <c r="O246" s="118" t="s">
        <v>5253</v>
      </c>
      <c r="P246" s="18">
        <v>25</v>
      </c>
      <c r="Q246" s="16" t="s">
        <v>5523</v>
      </c>
      <c r="R246" s="17">
        <v>303</v>
      </c>
      <c r="S246" s="57" t="s">
        <v>5040</v>
      </c>
      <c r="T246" s="16" t="s">
        <v>3875</v>
      </c>
      <c r="U246" s="18" t="s">
        <v>5519</v>
      </c>
      <c r="V246" s="18" t="s">
        <v>5519</v>
      </c>
      <c r="W246" s="57" t="s">
        <v>2651</v>
      </c>
      <c r="X246" s="18" t="s">
        <v>5042</v>
      </c>
      <c r="Y246" s="132">
        <f t="shared" si="9"/>
        <v>1200</v>
      </c>
      <c r="Z246" s="132">
        <f t="shared" si="10"/>
        <v>1200</v>
      </c>
      <c r="AA246" s="372" t="str">
        <f t="shared" si="11"/>
        <v>0</v>
      </c>
      <c r="AC246" s="20"/>
    </row>
    <row r="247" spans="1:29" s="18" customFormat="1" ht="12" customHeight="1" x14ac:dyDescent="0.2">
      <c r="A247" s="16" t="s">
        <v>5439</v>
      </c>
      <c r="B247" s="17">
        <v>55</v>
      </c>
      <c r="C247" s="16" t="s">
        <v>5435</v>
      </c>
      <c r="D247" s="16" t="s">
        <v>1500</v>
      </c>
      <c r="E247" s="18" t="s">
        <v>5516</v>
      </c>
      <c r="F247" s="18">
        <v>24</v>
      </c>
      <c r="G247" s="18">
        <v>25</v>
      </c>
      <c r="J247" s="57" t="s">
        <v>3005</v>
      </c>
      <c r="K247" s="19" t="s">
        <v>4979</v>
      </c>
      <c r="L247" s="16" t="s">
        <v>1616</v>
      </c>
      <c r="M247" s="18" t="s">
        <v>4979</v>
      </c>
      <c r="N247" s="132" t="s">
        <v>3005</v>
      </c>
      <c r="O247" s="116"/>
      <c r="P247" s="18">
        <v>25</v>
      </c>
      <c r="Q247" s="16" t="s">
        <v>5514</v>
      </c>
      <c r="R247" s="17">
        <v>12.65</v>
      </c>
      <c r="S247" s="260" t="s">
        <v>5040</v>
      </c>
      <c r="T247" s="16" t="s">
        <v>5509</v>
      </c>
      <c r="U247" s="18" t="s">
        <v>5519</v>
      </c>
      <c r="V247" s="18" t="s">
        <v>5519</v>
      </c>
      <c r="W247" s="57" t="s">
        <v>2651</v>
      </c>
      <c r="X247" s="18" t="s">
        <v>5042</v>
      </c>
      <c r="Y247" s="132">
        <f t="shared" si="9"/>
        <v>1200</v>
      </c>
      <c r="Z247" s="132">
        <f t="shared" si="10"/>
        <v>1200</v>
      </c>
      <c r="AA247" s="372" t="str">
        <f t="shared" si="11"/>
        <v>0</v>
      </c>
    </row>
    <row r="248" spans="1:29" s="18" customFormat="1" ht="12" customHeight="1" x14ac:dyDescent="0.2">
      <c r="A248" s="16" t="s">
        <v>3858</v>
      </c>
      <c r="B248" s="17">
        <v>44.9</v>
      </c>
      <c r="C248" s="16" t="s">
        <v>5528</v>
      </c>
      <c r="D248" s="16" t="s">
        <v>1500</v>
      </c>
      <c r="E248" s="18" t="s">
        <v>5516</v>
      </c>
      <c r="F248" s="18">
        <v>24</v>
      </c>
      <c r="G248" s="18">
        <v>25</v>
      </c>
      <c r="I248" s="19" t="s">
        <v>1131</v>
      </c>
      <c r="J248" s="57" t="s">
        <v>3005</v>
      </c>
      <c r="K248" s="19" t="s">
        <v>4069</v>
      </c>
      <c r="L248" s="16" t="s">
        <v>1616</v>
      </c>
      <c r="M248" s="18" t="s">
        <v>4237</v>
      </c>
      <c r="N248" s="132" t="s">
        <v>3005</v>
      </c>
      <c r="O248" s="18" t="s">
        <v>5253</v>
      </c>
      <c r="P248" s="18">
        <v>25</v>
      </c>
      <c r="Q248" s="16" t="s">
        <v>5528</v>
      </c>
      <c r="R248" s="17">
        <v>24.18</v>
      </c>
      <c r="S248" s="260" t="s">
        <v>5040</v>
      </c>
      <c r="T248" s="16" t="s">
        <v>4424</v>
      </c>
      <c r="U248" s="18" t="s">
        <v>5519</v>
      </c>
      <c r="V248" s="18" t="s">
        <v>5519</v>
      </c>
      <c r="W248" s="57" t="s">
        <v>2651</v>
      </c>
      <c r="X248" s="18" t="s">
        <v>5042</v>
      </c>
      <c r="Y248" s="132">
        <f t="shared" si="9"/>
        <v>1200</v>
      </c>
      <c r="Z248" s="132">
        <f t="shared" si="10"/>
        <v>1200</v>
      </c>
      <c r="AA248" s="372" t="str">
        <f t="shared" si="11"/>
        <v>0</v>
      </c>
      <c r="AC248" s="20"/>
    </row>
    <row r="249" spans="1:29" s="18" customFormat="1" ht="12" customHeight="1" x14ac:dyDescent="0.2">
      <c r="A249" s="16" t="s">
        <v>3858</v>
      </c>
      <c r="B249" s="17">
        <v>44.9</v>
      </c>
      <c r="C249" s="16" t="s">
        <v>5528</v>
      </c>
      <c r="D249" s="16" t="s">
        <v>1500</v>
      </c>
      <c r="E249" s="18" t="s">
        <v>5516</v>
      </c>
      <c r="F249" s="18">
        <v>24</v>
      </c>
      <c r="G249" s="18">
        <v>25</v>
      </c>
      <c r="I249" s="19" t="s">
        <v>1131</v>
      </c>
      <c r="J249" s="57" t="s">
        <v>3005</v>
      </c>
      <c r="K249" s="19" t="s">
        <v>4069</v>
      </c>
      <c r="L249" s="16" t="s">
        <v>1616</v>
      </c>
      <c r="M249" s="18" t="s">
        <v>4237</v>
      </c>
      <c r="N249" s="132" t="s">
        <v>3005</v>
      </c>
      <c r="O249" s="18" t="s">
        <v>5253</v>
      </c>
      <c r="P249" s="18">
        <v>25</v>
      </c>
      <c r="Q249" s="16" t="s">
        <v>5528</v>
      </c>
      <c r="R249" s="17">
        <v>24.18</v>
      </c>
      <c r="S249" s="260" t="s">
        <v>5040</v>
      </c>
      <c r="T249" s="16" t="s">
        <v>4424</v>
      </c>
      <c r="U249" s="18" t="s">
        <v>5519</v>
      </c>
      <c r="V249" s="18" t="s">
        <v>5519</v>
      </c>
      <c r="W249" s="57" t="s">
        <v>2651</v>
      </c>
      <c r="X249" s="18" t="s">
        <v>5042</v>
      </c>
      <c r="Y249" s="132">
        <f t="shared" si="9"/>
        <v>1200</v>
      </c>
      <c r="Z249" s="132">
        <f t="shared" si="10"/>
        <v>1200</v>
      </c>
      <c r="AA249" s="372" t="str">
        <f t="shared" si="11"/>
        <v>0</v>
      </c>
      <c r="AC249" s="20"/>
    </row>
    <row r="250" spans="1:29" s="18" customFormat="1" ht="12" customHeight="1" x14ac:dyDescent="0.2">
      <c r="A250" s="16" t="s">
        <v>1300</v>
      </c>
      <c r="B250" s="17">
        <v>55</v>
      </c>
      <c r="C250" s="16" t="s">
        <v>1292</v>
      </c>
      <c r="D250" s="16" t="s">
        <v>1500</v>
      </c>
      <c r="E250" s="18" t="s">
        <v>5516</v>
      </c>
      <c r="F250" s="18">
        <v>24</v>
      </c>
      <c r="G250" s="18">
        <v>25</v>
      </c>
      <c r="J250" s="57" t="s">
        <v>3005</v>
      </c>
      <c r="K250" s="19" t="s">
        <v>5307</v>
      </c>
      <c r="L250" s="16" t="s">
        <v>1616</v>
      </c>
      <c r="M250" s="18" t="s">
        <v>5307</v>
      </c>
      <c r="N250" s="132" t="s">
        <v>3005</v>
      </c>
      <c r="P250" s="18">
        <v>25</v>
      </c>
      <c r="Q250" s="16" t="s">
        <v>1292</v>
      </c>
      <c r="R250" s="17">
        <v>53</v>
      </c>
      <c r="S250" s="260" t="s">
        <v>5040</v>
      </c>
      <c r="T250" s="16" t="s">
        <v>1301</v>
      </c>
      <c r="U250" s="18" t="s">
        <v>5519</v>
      </c>
      <c r="V250" s="18" t="s">
        <v>5519</v>
      </c>
      <c r="W250" s="57" t="s">
        <v>2651</v>
      </c>
      <c r="X250" s="18" t="s">
        <v>5042</v>
      </c>
      <c r="Y250" s="132">
        <f t="shared" si="9"/>
        <v>1200</v>
      </c>
      <c r="Z250" s="132">
        <f t="shared" si="10"/>
        <v>1200</v>
      </c>
      <c r="AA250" s="372" t="str">
        <f t="shared" si="11"/>
        <v>0</v>
      </c>
    </row>
    <row r="251" spans="1:29" s="18" customFormat="1" ht="12" customHeight="1" x14ac:dyDescent="0.2">
      <c r="A251" s="16" t="s">
        <v>2931</v>
      </c>
      <c r="B251" s="17">
        <v>60</v>
      </c>
      <c r="C251" s="16" t="s">
        <v>5435</v>
      </c>
      <c r="D251" s="16" t="s">
        <v>1500</v>
      </c>
      <c r="E251" s="18" t="s">
        <v>5516</v>
      </c>
      <c r="F251" s="18">
        <v>24</v>
      </c>
      <c r="G251" s="18">
        <v>25</v>
      </c>
      <c r="J251" s="57" t="s">
        <v>3005</v>
      </c>
      <c r="K251" s="19" t="s">
        <v>4541</v>
      </c>
      <c r="L251" s="16" t="s">
        <v>1616</v>
      </c>
      <c r="M251" s="18" t="s">
        <v>4541</v>
      </c>
      <c r="N251" s="132" t="s">
        <v>3005</v>
      </c>
      <c r="O251" s="140"/>
      <c r="P251" s="18">
        <v>25</v>
      </c>
      <c r="Q251" s="16" t="s">
        <v>5514</v>
      </c>
      <c r="R251" s="17">
        <v>300</v>
      </c>
      <c r="S251" s="260" t="s">
        <v>5040</v>
      </c>
      <c r="T251" s="16" t="s">
        <v>3921</v>
      </c>
      <c r="U251" s="18" t="s">
        <v>5519</v>
      </c>
      <c r="V251" s="18" t="s">
        <v>5519</v>
      </c>
      <c r="W251" s="57" t="s">
        <v>2651</v>
      </c>
      <c r="X251" s="18" t="s">
        <v>5042</v>
      </c>
      <c r="Y251" s="132">
        <f t="shared" si="9"/>
        <v>1200</v>
      </c>
      <c r="Z251" s="132">
        <f t="shared" si="10"/>
        <v>1200</v>
      </c>
      <c r="AA251" s="372" t="str">
        <f t="shared" si="11"/>
        <v>0</v>
      </c>
    </row>
    <row r="252" spans="1:29" s="18" customFormat="1" ht="12" customHeight="1" x14ac:dyDescent="0.2">
      <c r="A252" s="16" t="s">
        <v>5445</v>
      </c>
      <c r="B252" s="17">
        <v>58</v>
      </c>
      <c r="C252" s="16" t="s">
        <v>5435</v>
      </c>
      <c r="D252" s="16" t="s">
        <v>1500</v>
      </c>
      <c r="E252" s="18" t="s">
        <v>5516</v>
      </c>
      <c r="F252" s="18">
        <v>24</v>
      </c>
      <c r="G252" s="18">
        <v>25</v>
      </c>
      <c r="J252" s="57" t="s">
        <v>3005</v>
      </c>
      <c r="K252" s="19" t="s">
        <v>4365</v>
      </c>
      <c r="L252" s="16" t="s">
        <v>1616</v>
      </c>
      <c r="M252" s="18" t="s">
        <v>4365</v>
      </c>
      <c r="N252" s="132" t="s">
        <v>3005</v>
      </c>
      <c r="P252" s="18">
        <v>25</v>
      </c>
      <c r="Q252" s="16" t="s">
        <v>1292</v>
      </c>
      <c r="R252" s="17">
        <v>57.5</v>
      </c>
      <c r="S252" s="260" t="s">
        <v>5040</v>
      </c>
      <c r="T252" s="16" t="s">
        <v>1302</v>
      </c>
      <c r="U252" s="18" t="s">
        <v>5519</v>
      </c>
      <c r="V252" s="18" t="s">
        <v>5519</v>
      </c>
      <c r="W252" s="57" t="s">
        <v>2651</v>
      </c>
      <c r="X252" s="18" t="s">
        <v>5042</v>
      </c>
      <c r="Y252" s="132">
        <f t="shared" si="9"/>
        <v>1200</v>
      </c>
      <c r="Z252" s="132">
        <f t="shared" si="10"/>
        <v>1200</v>
      </c>
      <c r="AA252" s="372" t="str">
        <f t="shared" si="11"/>
        <v>0</v>
      </c>
    </row>
    <row r="253" spans="1:29" s="18" customFormat="1" ht="12" customHeight="1" x14ac:dyDescent="0.2">
      <c r="A253" s="16" t="s">
        <v>3898</v>
      </c>
      <c r="B253" s="17">
        <v>285</v>
      </c>
      <c r="C253" s="16" t="s">
        <v>5528</v>
      </c>
      <c r="D253" s="16" t="s">
        <v>1500</v>
      </c>
      <c r="E253" s="18" t="s">
        <v>5516</v>
      </c>
      <c r="F253" s="18">
        <v>24</v>
      </c>
      <c r="G253" s="18">
        <v>25</v>
      </c>
      <c r="I253" s="51"/>
      <c r="J253" s="57" t="s">
        <v>3005</v>
      </c>
      <c r="K253" s="46" t="s">
        <v>1612</v>
      </c>
      <c r="L253" s="16" t="s">
        <v>1616</v>
      </c>
      <c r="M253" s="18" t="s">
        <v>4977</v>
      </c>
      <c r="N253" s="132" t="s">
        <v>3005</v>
      </c>
      <c r="O253" s="18" t="s">
        <v>5053</v>
      </c>
      <c r="P253" s="18">
        <v>25</v>
      </c>
      <c r="Q253" s="16" t="s">
        <v>5435</v>
      </c>
      <c r="R253" s="17">
        <v>59.75</v>
      </c>
      <c r="S253" s="260" t="s">
        <v>5040</v>
      </c>
      <c r="T253" s="16" t="s">
        <v>5438</v>
      </c>
      <c r="U253" s="18" t="s">
        <v>5519</v>
      </c>
      <c r="V253" s="18" t="s">
        <v>5519</v>
      </c>
      <c r="W253" s="57" t="s">
        <v>2651</v>
      </c>
      <c r="X253" s="18" t="s">
        <v>5042</v>
      </c>
      <c r="Y253" s="132">
        <f t="shared" si="9"/>
        <v>1200</v>
      </c>
      <c r="Z253" s="132">
        <f t="shared" si="10"/>
        <v>1200</v>
      </c>
      <c r="AA253" s="372" t="str">
        <f t="shared" si="11"/>
        <v>0</v>
      </c>
    </row>
    <row r="254" spans="1:29" s="18" customFormat="1" ht="12" customHeight="1" x14ac:dyDescent="0.2">
      <c r="A254" s="16" t="s">
        <v>2632</v>
      </c>
      <c r="B254" s="17">
        <v>65</v>
      </c>
      <c r="C254" s="16" t="s">
        <v>2610</v>
      </c>
      <c r="D254" s="16" t="s">
        <v>1500</v>
      </c>
      <c r="E254" s="18" t="s">
        <v>5516</v>
      </c>
      <c r="F254" s="18">
        <v>24</v>
      </c>
      <c r="G254" s="18">
        <v>25</v>
      </c>
      <c r="J254" s="57" t="s">
        <v>3005</v>
      </c>
      <c r="K254" s="19" t="s">
        <v>4979</v>
      </c>
      <c r="L254" s="16" t="s">
        <v>1616</v>
      </c>
      <c r="M254" s="18" t="s">
        <v>4979</v>
      </c>
      <c r="N254" s="132" t="s">
        <v>3005</v>
      </c>
      <c r="O254" s="116"/>
      <c r="P254" s="18">
        <v>25</v>
      </c>
      <c r="Q254" s="16" t="s">
        <v>5514</v>
      </c>
      <c r="R254" s="17">
        <v>12.65</v>
      </c>
      <c r="S254" s="260" t="s">
        <v>5040</v>
      </c>
      <c r="T254" s="16" t="s">
        <v>5509</v>
      </c>
      <c r="U254" s="18" t="s">
        <v>5519</v>
      </c>
      <c r="V254" s="18" t="s">
        <v>5519</v>
      </c>
      <c r="W254" s="57" t="s">
        <v>2651</v>
      </c>
      <c r="X254" s="18" t="s">
        <v>5042</v>
      </c>
      <c r="Y254" s="132">
        <f t="shared" si="9"/>
        <v>1200</v>
      </c>
      <c r="Z254" s="132">
        <f t="shared" si="10"/>
        <v>1200</v>
      </c>
      <c r="AA254" s="372" t="str">
        <f t="shared" si="11"/>
        <v>0</v>
      </c>
    </row>
    <row r="255" spans="1:29" s="18" customFormat="1" ht="12" customHeight="1" x14ac:dyDescent="0.2">
      <c r="A255" s="16" t="s">
        <v>3902</v>
      </c>
      <c r="B255" s="17">
        <v>225</v>
      </c>
      <c r="C255" s="16" t="s">
        <v>5523</v>
      </c>
      <c r="D255" s="16" t="s">
        <v>1500</v>
      </c>
      <c r="E255" s="18" t="s">
        <v>5516</v>
      </c>
      <c r="F255" s="18">
        <v>24</v>
      </c>
      <c r="G255" s="18">
        <v>25</v>
      </c>
      <c r="I255" s="51"/>
      <c r="J255" s="57" t="s">
        <v>3005</v>
      </c>
      <c r="K255" s="46" t="s">
        <v>1612</v>
      </c>
      <c r="L255" s="16" t="s">
        <v>1616</v>
      </c>
      <c r="M255" s="18" t="s">
        <v>1611</v>
      </c>
      <c r="N255" s="132" t="s">
        <v>3005</v>
      </c>
      <c r="O255" s="119" t="s">
        <v>5051</v>
      </c>
      <c r="P255" s="18">
        <v>25</v>
      </c>
      <c r="Q255" s="16" t="s">
        <v>5523</v>
      </c>
      <c r="R255" s="17">
        <v>120</v>
      </c>
      <c r="S255" s="260" t="s">
        <v>5040</v>
      </c>
      <c r="T255" s="16" t="s">
        <v>5022</v>
      </c>
      <c r="U255" s="18" t="s">
        <v>5519</v>
      </c>
      <c r="V255" s="18" t="s">
        <v>5519</v>
      </c>
      <c r="W255" s="57" t="s">
        <v>2651</v>
      </c>
      <c r="X255" s="18" t="s">
        <v>5042</v>
      </c>
      <c r="Y255" s="132">
        <f t="shared" si="9"/>
        <v>1200</v>
      </c>
      <c r="Z255" s="132">
        <f t="shared" si="10"/>
        <v>1200</v>
      </c>
      <c r="AA255" s="372" t="str">
        <f t="shared" si="11"/>
        <v>0</v>
      </c>
    </row>
    <row r="256" spans="1:29" s="18" customFormat="1" ht="11.25" x14ac:dyDescent="0.2">
      <c r="A256" s="16" t="s">
        <v>4854</v>
      </c>
      <c r="B256" s="17">
        <v>53</v>
      </c>
      <c r="C256" s="16" t="s">
        <v>4853</v>
      </c>
      <c r="D256" s="16" t="s">
        <v>1500</v>
      </c>
      <c r="E256" s="18" t="s">
        <v>5516</v>
      </c>
      <c r="F256" s="18">
        <v>24</v>
      </c>
      <c r="G256" s="18">
        <v>25</v>
      </c>
      <c r="J256" s="57" t="s">
        <v>3005</v>
      </c>
      <c r="K256" s="19" t="s">
        <v>4283</v>
      </c>
      <c r="L256" s="16" t="s">
        <v>1616</v>
      </c>
      <c r="M256" s="18" t="s">
        <v>4283</v>
      </c>
      <c r="N256" s="132" t="s">
        <v>3005</v>
      </c>
      <c r="P256" s="18">
        <v>25</v>
      </c>
      <c r="Q256" s="16" t="s">
        <v>2610</v>
      </c>
      <c r="R256" s="17">
        <v>66</v>
      </c>
      <c r="S256" s="260" t="s">
        <v>5040</v>
      </c>
      <c r="T256" s="16" t="s">
        <v>2634</v>
      </c>
      <c r="U256" s="18" t="s">
        <v>5519</v>
      </c>
      <c r="V256" s="18" t="s">
        <v>5519</v>
      </c>
      <c r="W256" s="260" t="s">
        <v>2651</v>
      </c>
      <c r="X256" s="18" t="s">
        <v>5042</v>
      </c>
      <c r="Y256" s="132">
        <f t="shared" si="9"/>
        <v>1200</v>
      </c>
      <c r="Z256" s="132">
        <f t="shared" si="10"/>
        <v>1200</v>
      </c>
      <c r="AA256" s="372" t="str">
        <f t="shared" si="11"/>
        <v>0</v>
      </c>
      <c r="AC256" s="20"/>
    </row>
    <row r="257" spans="1:62" s="18" customFormat="1" ht="11.25" x14ac:dyDescent="0.2">
      <c r="A257" s="16" t="s">
        <v>3863</v>
      </c>
      <c r="B257" s="17">
        <v>45</v>
      </c>
      <c r="C257" s="16" t="s">
        <v>5528</v>
      </c>
      <c r="D257" s="16" t="s">
        <v>1500</v>
      </c>
      <c r="E257" s="18" t="s">
        <v>5516</v>
      </c>
      <c r="F257" s="18">
        <v>24</v>
      </c>
      <c r="G257" s="18">
        <v>25</v>
      </c>
      <c r="I257" s="19" t="s">
        <v>1132</v>
      </c>
      <c r="J257" s="57" t="s">
        <v>3005</v>
      </c>
      <c r="K257" s="19" t="s">
        <v>4069</v>
      </c>
      <c r="L257" s="16" t="s">
        <v>1616</v>
      </c>
      <c r="M257" s="118" t="s">
        <v>4069</v>
      </c>
      <c r="N257" s="315" t="s">
        <v>3005</v>
      </c>
      <c r="O257" s="119" t="s">
        <v>1671</v>
      </c>
      <c r="P257" s="118">
        <v>25</v>
      </c>
      <c r="Q257" s="16" t="s">
        <v>1195</v>
      </c>
      <c r="R257" s="17">
        <v>57.5</v>
      </c>
      <c r="S257" s="260" t="s">
        <v>5040</v>
      </c>
      <c r="T257" s="16" t="s">
        <v>1203</v>
      </c>
      <c r="U257" s="18" t="s">
        <v>5519</v>
      </c>
      <c r="V257" s="18" t="s">
        <v>5519</v>
      </c>
      <c r="W257" s="57" t="s">
        <v>2651</v>
      </c>
      <c r="X257" s="18" t="s">
        <v>5042</v>
      </c>
      <c r="Y257" s="132">
        <f t="shared" si="9"/>
        <v>1200</v>
      </c>
      <c r="Z257" s="132">
        <f t="shared" si="10"/>
        <v>1200</v>
      </c>
      <c r="AA257" s="372" t="str">
        <f t="shared" si="11"/>
        <v>0</v>
      </c>
    </row>
    <row r="258" spans="1:62" s="18" customFormat="1" ht="11.25" x14ac:dyDescent="0.2">
      <c r="A258" s="16" t="s">
        <v>5446</v>
      </c>
      <c r="B258" s="17">
        <v>58</v>
      </c>
      <c r="C258" s="16" t="s">
        <v>5435</v>
      </c>
      <c r="D258" s="16" t="s">
        <v>1500</v>
      </c>
      <c r="E258" s="18" t="s">
        <v>5516</v>
      </c>
      <c r="F258" s="18">
        <v>24</v>
      </c>
      <c r="G258" s="18">
        <v>25</v>
      </c>
      <c r="I258" s="19" t="s">
        <v>1672</v>
      </c>
      <c r="J258" s="57" t="s">
        <v>3005</v>
      </c>
      <c r="K258" s="19" t="s">
        <v>4365</v>
      </c>
      <c r="L258" s="16" t="s">
        <v>1616</v>
      </c>
      <c r="M258" s="18" t="s">
        <v>1611</v>
      </c>
      <c r="N258" s="132" t="s">
        <v>3005</v>
      </c>
      <c r="O258" s="116"/>
      <c r="P258" s="18">
        <v>25</v>
      </c>
      <c r="Q258" s="16" t="s">
        <v>5514</v>
      </c>
      <c r="R258" s="17">
        <v>14.25</v>
      </c>
      <c r="S258" s="260" t="s">
        <v>5040</v>
      </c>
      <c r="T258" s="16" t="s">
        <v>3943</v>
      </c>
      <c r="U258" s="18" t="s">
        <v>5519</v>
      </c>
      <c r="V258" s="18" t="s">
        <v>5519</v>
      </c>
      <c r="W258" s="57" t="s">
        <v>2651</v>
      </c>
      <c r="X258" s="18" t="s">
        <v>5042</v>
      </c>
      <c r="Y258" s="132">
        <f t="shared" si="9"/>
        <v>1200</v>
      </c>
      <c r="Z258" s="132">
        <f t="shared" si="10"/>
        <v>1200</v>
      </c>
      <c r="AA258" s="372" t="str">
        <f t="shared" si="11"/>
        <v>0</v>
      </c>
    </row>
    <row r="259" spans="1:62" s="18" customFormat="1" ht="11.25" x14ac:dyDescent="0.2">
      <c r="A259" s="16" t="s">
        <v>1198</v>
      </c>
      <c r="B259" s="17">
        <v>52</v>
      </c>
      <c r="C259" s="16" t="s">
        <v>1195</v>
      </c>
      <c r="D259" s="16" t="s">
        <v>1500</v>
      </c>
      <c r="E259" s="18" t="s">
        <v>5516</v>
      </c>
      <c r="F259" s="18">
        <v>24</v>
      </c>
      <c r="G259" s="18">
        <v>25</v>
      </c>
      <c r="I259" s="51"/>
      <c r="J259" s="57" t="s">
        <v>3005</v>
      </c>
      <c r="K259" s="19" t="s">
        <v>4283</v>
      </c>
      <c r="L259" s="16" t="s">
        <v>1616</v>
      </c>
      <c r="M259" s="18" t="s">
        <v>4283</v>
      </c>
      <c r="N259" s="132" t="s">
        <v>3005</v>
      </c>
      <c r="P259" s="18">
        <v>25</v>
      </c>
      <c r="Q259" s="16" t="s">
        <v>2610</v>
      </c>
      <c r="R259" s="17">
        <v>65</v>
      </c>
      <c r="S259" s="260" t="s">
        <v>5040</v>
      </c>
      <c r="T259" s="16" t="s">
        <v>2633</v>
      </c>
      <c r="U259" s="18" t="s">
        <v>5519</v>
      </c>
      <c r="V259" s="18" t="s">
        <v>5519</v>
      </c>
      <c r="W259" s="57" t="s">
        <v>2651</v>
      </c>
      <c r="X259" s="18" t="s">
        <v>5042</v>
      </c>
      <c r="Y259" s="132">
        <f t="shared" si="9"/>
        <v>1200</v>
      </c>
      <c r="Z259" s="132">
        <f t="shared" si="10"/>
        <v>1200</v>
      </c>
      <c r="AA259" s="372" t="str">
        <f t="shared" si="11"/>
        <v>0</v>
      </c>
      <c r="AC259" s="20"/>
    </row>
    <row r="260" spans="1:62" s="18" customFormat="1" ht="11.25" x14ac:dyDescent="0.2">
      <c r="A260" s="16" t="s">
        <v>1199</v>
      </c>
      <c r="B260" s="17">
        <v>60</v>
      </c>
      <c r="C260" s="16" t="s">
        <v>1195</v>
      </c>
      <c r="D260" s="16" t="s">
        <v>1500</v>
      </c>
      <c r="E260" s="18" t="s">
        <v>5516</v>
      </c>
      <c r="F260" s="18">
        <v>24</v>
      </c>
      <c r="G260" s="18">
        <v>25</v>
      </c>
      <c r="I260" s="51"/>
      <c r="J260" s="57" t="s">
        <v>3005</v>
      </c>
      <c r="K260" s="19" t="s">
        <v>4283</v>
      </c>
      <c r="L260" s="16" t="s">
        <v>1616</v>
      </c>
      <c r="M260" s="119" t="s">
        <v>4283</v>
      </c>
      <c r="N260" s="315" t="s">
        <v>3005</v>
      </c>
      <c r="O260" s="119"/>
      <c r="P260" s="118">
        <v>25</v>
      </c>
      <c r="Q260" s="303" t="s">
        <v>4853</v>
      </c>
      <c r="R260" s="304">
        <v>52</v>
      </c>
      <c r="S260" s="260" t="s">
        <v>5040</v>
      </c>
      <c r="T260" s="303" t="s">
        <v>4855</v>
      </c>
      <c r="U260" s="18" t="s">
        <v>5519</v>
      </c>
      <c r="V260" s="18" t="s">
        <v>5519</v>
      </c>
      <c r="W260" s="57" t="s">
        <v>2651</v>
      </c>
      <c r="X260" s="18" t="s">
        <v>5042</v>
      </c>
      <c r="Y260" s="132">
        <f t="shared" si="9"/>
        <v>1200</v>
      </c>
      <c r="Z260" s="132">
        <f t="shared" si="10"/>
        <v>1200</v>
      </c>
      <c r="AA260" s="372" t="str">
        <f t="shared" si="11"/>
        <v>0</v>
      </c>
      <c r="AB260" s="118"/>
      <c r="AC260" s="118">
        <v>37055.6800925926</v>
      </c>
      <c r="AD260" s="118"/>
      <c r="AE260" s="118" t="s">
        <v>4856</v>
      </c>
      <c r="AF260" s="118" t="s">
        <v>4857</v>
      </c>
      <c r="AG260" s="118"/>
      <c r="AH260" s="118"/>
      <c r="AI260" s="118"/>
      <c r="AJ260" s="118"/>
      <c r="AK260" s="118"/>
      <c r="AL260" s="118"/>
      <c r="AM260" s="118"/>
      <c r="AN260" s="118"/>
      <c r="AO260" s="118"/>
      <c r="AP260" s="118"/>
      <c r="AQ260" s="118"/>
      <c r="AR260" s="118"/>
      <c r="AS260" s="118"/>
      <c r="AT260" s="118"/>
      <c r="AU260" s="118"/>
      <c r="AV260" s="118"/>
      <c r="AW260" s="118"/>
      <c r="AX260" s="118"/>
      <c r="AY260" s="118"/>
      <c r="AZ260" s="118"/>
      <c r="BA260" s="118"/>
      <c r="BB260" s="118"/>
      <c r="BC260" s="118"/>
      <c r="BD260" s="118"/>
      <c r="BE260" s="118"/>
      <c r="BF260" s="118"/>
      <c r="BG260" s="118"/>
      <c r="BH260" s="118"/>
      <c r="BI260" s="118"/>
      <c r="BJ260" s="118"/>
    </row>
    <row r="261" spans="1:62" s="18" customFormat="1" ht="11.25" x14ac:dyDescent="0.2">
      <c r="A261" s="18" t="s">
        <v>5504</v>
      </c>
      <c r="B261" s="17">
        <v>55</v>
      </c>
      <c r="C261" s="18" t="s">
        <v>5497</v>
      </c>
      <c r="D261" s="16" t="s">
        <v>1500</v>
      </c>
      <c r="E261" s="18" t="s">
        <v>5516</v>
      </c>
      <c r="F261" s="18">
        <v>24</v>
      </c>
      <c r="G261" s="18">
        <v>25</v>
      </c>
      <c r="J261" s="57" t="s">
        <v>3005</v>
      </c>
      <c r="K261" s="19" t="s">
        <v>4979</v>
      </c>
      <c r="L261" s="16" t="s">
        <v>1616</v>
      </c>
      <c r="M261" s="18" t="s">
        <v>4979</v>
      </c>
      <c r="N261" s="132" t="s">
        <v>3005</v>
      </c>
      <c r="O261" s="83"/>
      <c r="P261" s="18">
        <v>25</v>
      </c>
      <c r="Q261" s="16" t="s">
        <v>5514</v>
      </c>
      <c r="R261" s="17">
        <v>12.5</v>
      </c>
      <c r="S261" s="260" t="s">
        <v>5040</v>
      </c>
      <c r="T261" s="16" t="s">
        <v>5508</v>
      </c>
      <c r="U261" s="18" t="s">
        <v>5519</v>
      </c>
      <c r="V261" s="18" t="s">
        <v>5519</v>
      </c>
      <c r="W261" s="305" t="s">
        <v>2651</v>
      </c>
      <c r="X261" s="18" t="s">
        <v>5042</v>
      </c>
      <c r="Y261" s="132">
        <f t="shared" si="9"/>
        <v>1200</v>
      </c>
      <c r="Z261" s="132">
        <f t="shared" si="10"/>
        <v>1200</v>
      </c>
      <c r="AA261" s="372" t="str">
        <f t="shared" si="11"/>
        <v>0</v>
      </c>
    </row>
    <row r="262" spans="1:62" s="18" customFormat="1" ht="11.25" x14ac:dyDescent="0.2">
      <c r="A262" s="16" t="s">
        <v>5440</v>
      </c>
      <c r="B262" s="17">
        <v>55</v>
      </c>
      <c r="C262" s="16" t="s">
        <v>5435</v>
      </c>
      <c r="D262" s="16" t="s">
        <v>1500</v>
      </c>
      <c r="E262" s="18" t="s">
        <v>5516</v>
      </c>
      <c r="F262" s="18">
        <v>24</v>
      </c>
      <c r="G262" s="18">
        <v>25</v>
      </c>
      <c r="H262" s="18" t="s">
        <v>1561</v>
      </c>
      <c r="I262" s="51"/>
      <c r="J262" s="57" t="s">
        <v>3005</v>
      </c>
      <c r="K262" s="19" t="s">
        <v>1613</v>
      </c>
      <c r="L262" s="16" t="s">
        <v>1616</v>
      </c>
      <c r="M262" s="119" t="s">
        <v>1613</v>
      </c>
      <c r="N262" s="315" t="s">
        <v>3005</v>
      </c>
      <c r="O262" s="119"/>
      <c r="P262" s="118">
        <v>25</v>
      </c>
      <c r="Q262" s="303" t="s">
        <v>5584</v>
      </c>
      <c r="R262" s="17">
        <v>52.5</v>
      </c>
      <c r="S262" s="260" t="s">
        <v>5040</v>
      </c>
      <c r="T262" s="16" t="s">
        <v>5590</v>
      </c>
      <c r="U262" s="18" t="s">
        <v>5519</v>
      </c>
      <c r="V262" s="18" t="s">
        <v>5519</v>
      </c>
      <c r="W262" s="305" t="s">
        <v>2651</v>
      </c>
      <c r="X262" s="18" t="s">
        <v>5042</v>
      </c>
      <c r="Y262" s="132">
        <f>F262*G262*2</f>
        <v>1200</v>
      </c>
      <c r="Z262" s="132">
        <f>IF(X262="N",Y262,"0")</f>
        <v>1200</v>
      </c>
      <c r="AA262" s="372" t="str">
        <f>IF(X262="P",Y262,"0")</f>
        <v>0</v>
      </c>
    </row>
    <row r="263" spans="1:62" s="18" customFormat="1" ht="11.25" x14ac:dyDescent="0.2">
      <c r="A263" s="16" t="s">
        <v>3801</v>
      </c>
      <c r="B263" s="17">
        <v>59</v>
      </c>
      <c r="C263" s="16" t="s">
        <v>3792</v>
      </c>
      <c r="D263" s="16" t="s">
        <v>1500</v>
      </c>
      <c r="E263" s="18" t="s">
        <v>5516</v>
      </c>
      <c r="F263" s="18">
        <v>24</v>
      </c>
      <c r="G263" s="18">
        <v>25</v>
      </c>
      <c r="I263" s="51"/>
      <c r="J263" s="57" t="s">
        <v>3005</v>
      </c>
      <c r="K263" s="19" t="s">
        <v>1613</v>
      </c>
      <c r="L263" s="16" t="s">
        <v>1616</v>
      </c>
      <c r="M263" s="119" t="s">
        <v>1613</v>
      </c>
      <c r="N263" s="315" t="s">
        <v>3005</v>
      </c>
      <c r="O263" s="119"/>
      <c r="P263" s="118">
        <v>25</v>
      </c>
      <c r="Q263" s="303" t="s">
        <v>5584</v>
      </c>
      <c r="R263" s="17">
        <v>55</v>
      </c>
      <c r="S263" s="260" t="s">
        <v>5040</v>
      </c>
      <c r="T263" s="16" t="s">
        <v>5591</v>
      </c>
      <c r="U263" s="18" t="s">
        <v>5519</v>
      </c>
      <c r="V263" s="18" t="s">
        <v>5519</v>
      </c>
      <c r="W263" s="305" t="s">
        <v>2651</v>
      </c>
      <c r="X263" s="18" t="s">
        <v>5042</v>
      </c>
      <c r="Y263" s="132">
        <f>F263*G263*2</f>
        <v>1200</v>
      </c>
      <c r="Z263" s="132">
        <f>IF(X263="N",Y263,"0")</f>
        <v>1200</v>
      </c>
      <c r="AA263" s="372" t="str">
        <f>IF(X263="P",Y263,"0")</f>
        <v>0</v>
      </c>
    </row>
    <row r="264" spans="1:62" s="351" customFormat="1" x14ac:dyDescent="0.2">
      <c r="A264" s="16" t="s">
        <v>3913</v>
      </c>
      <c r="B264" s="17">
        <v>255</v>
      </c>
      <c r="C264" s="16" t="s">
        <v>5523</v>
      </c>
      <c r="D264" s="16" t="s">
        <v>1500</v>
      </c>
      <c r="E264" s="18" t="s">
        <v>5516</v>
      </c>
      <c r="F264" s="18">
        <v>24</v>
      </c>
      <c r="G264" s="18">
        <v>25</v>
      </c>
      <c r="H264" s="18" t="s">
        <v>1561</v>
      </c>
      <c r="I264" s="51"/>
      <c r="J264" s="57" t="s">
        <v>3005</v>
      </c>
      <c r="K264" s="19" t="s">
        <v>1613</v>
      </c>
      <c r="L264" s="16" t="s">
        <v>1616</v>
      </c>
      <c r="M264" s="201" t="s">
        <v>1613</v>
      </c>
      <c r="N264" s="315" t="s">
        <v>3005</v>
      </c>
      <c r="O264" s="83"/>
      <c r="P264" s="201">
        <v>25</v>
      </c>
      <c r="Q264" s="387" t="s">
        <v>5558</v>
      </c>
      <c r="R264" s="17">
        <v>60</v>
      </c>
      <c r="S264" s="260" t="s">
        <v>5040</v>
      </c>
      <c r="T264" s="387" t="s">
        <v>5562</v>
      </c>
      <c r="U264" s="18" t="s">
        <v>5519</v>
      </c>
      <c r="V264" s="18" t="s">
        <v>5519</v>
      </c>
      <c r="W264" s="57" t="s">
        <v>2651</v>
      </c>
      <c r="X264" s="18" t="s">
        <v>5042</v>
      </c>
      <c r="Y264" s="132">
        <f>F264*G264*2</f>
        <v>1200</v>
      </c>
      <c r="Z264" s="132">
        <f>IF(X264="N",Y264,"0")</f>
        <v>1200</v>
      </c>
      <c r="AA264" s="372" t="str">
        <f>IF(X264="P",Y264,"0")</f>
        <v>0</v>
      </c>
      <c r="AB264" s="24"/>
      <c r="AC264" s="24"/>
      <c r="AD264" s="28"/>
      <c r="AE264" s="28"/>
      <c r="AF264" s="28"/>
      <c r="AG264" s="28"/>
      <c r="AH264" s="28"/>
    </row>
    <row r="265" spans="1:62" s="18" customFormat="1" ht="12" customHeight="1" x14ac:dyDescent="0.2">
      <c r="A265" s="16"/>
      <c r="B265" s="17"/>
      <c r="C265" s="16"/>
      <c r="D265" s="16"/>
      <c r="I265" s="46"/>
      <c r="J265" s="132"/>
      <c r="K265" s="19"/>
      <c r="L265" s="16" t="s">
        <v>1616</v>
      </c>
      <c r="N265" s="132"/>
      <c r="O265" s="118"/>
      <c r="Q265" s="16"/>
      <c r="R265" s="17"/>
      <c r="S265" s="57"/>
      <c r="T265" s="16"/>
      <c r="W265" s="57"/>
      <c r="AC265" s="20"/>
    </row>
    <row r="266" spans="1:62" s="376" customFormat="1" ht="12" customHeight="1" thickBot="1" x14ac:dyDescent="0.25">
      <c r="G266" s="378">
        <f>SUM(G235:G265)</f>
        <v>725</v>
      </c>
      <c r="J266" s="360"/>
      <c r="M266" s="377">
        <f>G266-P266</f>
        <v>0</v>
      </c>
      <c r="N266" s="360"/>
      <c r="P266" s="378">
        <f>SUM(P235:P265)</f>
        <v>725</v>
      </c>
    </row>
    <row r="268" spans="1:62" x14ac:dyDescent="0.2">
      <c r="Y268" s="120">
        <f>SUM(Y5:Y267)</f>
        <v>117222</v>
      </c>
      <c r="Z268" s="120">
        <f>SUM(Z5:Z267)</f>
        <v>72976</v>
      </c>
      <c r="AA268" s="120">
        <f>SUM(AA5:AA267)</f>
        <v>44246</v>
      </c>
    </row>
    <row r="270" spans="1:62" x14ac:dyDescent="0.2">
      <c r="AA270" s="120">
        <f>Z268+AA268</f>
        <v>117222</v>
      </c>
    </row>
  </sheetData>
  <phoneticPr fontId="0" type="noConversion"/>
  <pageMargins left="0.75" right="0.75" top="1" bottom="1" header="0.5" footer="0.5"/>
  <pageSetup scale="45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N434"/>
  <sheetViews>
    <sheetView topLeftCell="A394" zoomScale="75" workbookViewId="0">
      <selection activeCell="Y428" sqref="Y428:AA428"/>
    </sheetView>
  </sheetViews>
  <sheetFormatPr defaultRowHeight="12.75" x14ac:dyDescent="0.2"/>
  <cols>
    <col min="1" max="1" width="11.140625" style="120" customWidth="1"/>
    <col min="2" max="2" width="7.7109375" style="120" bestFit="1" customWidth="1"/>
    <col min="3" max="3" width="13.28515625" style="120" customWidth="1"/>
    <col min="4" max="4" width="6" style="120" customWidth="1"/>
    <col min="5" max="5" width="4.42578125" style="120" customWidth="1"/>
    <col min="6" max="6" width="3.5703125" style="120" customWidth="1"/>
    <col min="7" max="7" width="5.5703125" style="120" customWidth="1"/>
    <col min="8" max="8" width="2.140625" style="120" customWidth="1"/>
    <col min="9" max="9" width="49.85546875" style="120" customWidth="1"/>
    <col min="10" max="10" width="2.28515625" style="120" customWidth="1"/>
    <col min="11" max="11" width="11.85546875" style="120" bestFit="1" customWidth="1"/>
    <col min="12" max="12" width="3.140625" style="120" customWidth="1"/>
    <col min="13" max="13" width="11.85546875" style="120" customWidth="1"/>
    <col min="14" max="14" width="2.28515625" style="345" customWidth="1"/>
    <col min="15" max="15" width="25.85546875" style="120" customWidth="1"/>
    <col min="16" max="16" width="5.28515625" style="120" customWidth="1"/>
    <col min="17" max="17" width="10.140625" style="120" customWidth="1"/>
    <col min="18" max="18" width="7.7109375" style="120" bestFit="1" customWidth="1"/>
    <col min="19" max="19" width="17" style="120" customWidth="1"/>
    <col min="20" max="20" width="8.42578125" style="120" customWidth="1"/>
    <col min="21" max="21" width="5.7109375" style="120" customWidth="1"/>
    <col min="22" max="22" width="5.85546875" style="120" customWidth="1"/>
    <col min="23" max="23" width="7" style="120" customWidth="1"/>
    <col min="24" max="24" width="2.28515625" style="120" customWidth="1"/>
    <col min="25" max="16384" width="9.140625" style="120"/>
  </cols>
  <sheetData>
    <row r="1" spans="1:38" x14ac:dyDescent="0.2">
      <c r="A1" s="344">
        <v>37065</v>
      </c>
      <c r="J1" s="345"/>
      <c r="S1" s="346"/>
    </row>
    <row r="2" spans="1:38" s="394" customFormat="1" x14ac:dyDescent="0.2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8" s="79" customFormat="1" ht="12" customHeight="1" x14ac:dyDescent="0.2">
      <c r="C3" s="447" t="s">
        <v>1883</v>
      </c>
      <c r="E3" s="448"/>
      <c r="G3" s="19"/>
      <c r="I3" s="107"/>
      <c r="L3" s="276"/>
      <c r="O3" s="122"/>
      <c r="S3" s="110"/>
    </row>
    <row r="4" spans="1:38" s="79" customFormat="1" ht="12" customHeight="1" x14ac:dyDescent="0.2">
      <c r="A4" s="16" t="s">
        <v>4378</v>
      </c>
      <c r="B4" s="17">
        <v>0</v>
      </c>
      <c r="C4" s="16" t="s">
        <v>5528</v>
      </c>
      <c r="D4" s="16" t="s">
        <v>5515</v>
      </c>
      <c r="E4" s="18" t="s">
        <v>5516</v>
      </c>
      <c r="F4" s="18">
        <v>16</v>
      </c>
      <c r="G4" s="18">
        <v>0</v>
      </c>
      <c r="H4" s="18"/>
      <c r="I4" s="449" t="s">
        <v>1884</v>
      </c>
      <c r="J4" s="128"/>
      <c r="K4" s="19" t="s">
        <v>4379</v>
      </c>
      <c r="L4" s="254" t="s">
        <v>1616</v>
      </c>
      <c r="M4" s="125"/>
      <c r="P4" s="125"/>
      <c r="AC4" s="86"/>
    </row>
    <row r="5" spans="1:38" s="79" customFormat="1" ht="12" customHeight="1" x14ac:dyDescent="0.2">
      <c r="A5" s="16" t="s">
        <v>3960</v>
      </c>
      <c r="B5" s="17">
        <v>0</v>
      </c>
      <c r="C5" s="16" t="s">
        <v>5528</v>
      </c>
      <c r="D5" s="16" t="s">
        <v>4449</v>
      </c>
      <c r="E5" s="18" t="s">
        <v>5516</v>
      </c>
      <c r="F5" s="18">
        <v>8</v>
      </c>
      <c r="G5" s="18">
        <v>0</v>
      </c>
      <c r="H5" s="18"/>
      <c r="I5" s="449" t="s">
        <v>1884</v>
      </c>
      <c r="J5" s="128"/>
      <c r="K5" s="19" t="s">
        <v>4379</v>
      </c>
      <c r="L5" s="254" t="s">
        <v>1616</v>
      </c>
      <c r="M5" s="83"/>
      <c r="O5" s="83"/>
      <c r="P5" s="131"/>
      <c r="Q5" s="452"/>
      <c r="R5" s="84"/>
      <c r="S5" s="334"/>
      <c r="T5" s="85"/>
      <c r="AC5" s="86"/>
    </row>
    <row r="6" spans="1:38" s="79" customFormat="1" ht="12" customHeight="1" x14ac:dyDescent="0.2">
      <c r="A6" s="16" t="s">
        <v>4446</v>
      </c>
      <c r="B6" s="17">
        <v>216</v>
      </c>
      <c r="C6" s="16" t="s">
        <v>4447</v>
      </c>
      <c r="D6" s="16" t="s">
        <v>5515</v>
      </c>
      <c r="E6" s="18" t="s">
        <v>5516</v>
      </c>
      <c r="F6" s="18">
        <v>16</v>
      </c>
      <c r="G6" s="60">
        <v>150</v>
      </c>
      <c r="H6" s="18" t="s">
        <v>1561</v>
      </c>
      <c r="I6" s="126" t="s">
        <v>5266</v>
      </c>
      <c r="J6" s="18" t="s">
        <v>3005</v>
      </c>
      <c r="K6" s="19" t="s">
        <v>4069</v>
      </c>
      <c r="L6" s="254" t="s">
        <v>1616</v>
      </c>
      <c r="M6" s="83" t="s">
        <v>4379</v>
      </c>
      <c r="N6" s="79" t="s">
        <v>3005</v>
      </c>
      <c r="O6" s="83" t="s">
        <v>1885</v>
      </c>
      <c r="P6" s="131">
        <v>150</v>
      </c>
      <c r="Q6" s="1" t="s">
        <v>719</v>
      </c>
      <c r="R6" s="2">
        <v>0</v>
      </c>
      <c r="S6" s="77">
        <v>25138</v>
      </c>
      <c r="T6" s="1" t="s">
        <v>3526</v>
      </c>
      <c r="U6" s="79" t="s">
        <v>1887</v>
      </c>
      <c r="V6" s="79" t="s">
        <v>1887</v>
      </c>
      <c r="W6" s="79" t="s">
        <v>3979</v>
      </c>
      <c r="X6" s="79" t="s">
        <v>3978</v>
      </c>
      <c r="Y6" s="132">
        <f>F6*G6*2</f>
        <v>4800</v>
      </c>
      <c r="Z6" s="132" t="str">
        <f>IF(X6="N",Y6,"0")</f>
        <v>0</v>
      </c>
      <c r="AA6" s="372">
        <f>IF(X6="P",Y6,"0")</f>
        <v>4800</v>
      </c>
      <c r="AC6" s="86"/>
    </row>
    <row r="7" spans="1:38" s="79" customFormat="1" ht="12" customHeight="1" x14ac:dyDescent="0.2">
      <c r="A7" s="16"/>
      <c r="B7" s="17"/>
      <c r="C7" s="16"/>
      <c r="D7" s="16"/>
      <c r="E7" s="18"/>
      <c r="F7" s="18"/>
      <c r="G7" s="60"/>
      <c r="H7" s="18"/>
      <c r="I7" s="126"/>
      <c r="J7" s="18"/>
      <c r="K7" s="19"/>
      <c r="L7" s="254"/>
      <c r="M7" s="83"/>
      <c r="O7" s="83"/>
      <c r="P7" s="740"/>
      <c r="Q7" s="16"/>
      <c r="R7" s="2"/>
      <c r="S7" s="77"/>
      <c r="T7" s="16"/>
      <c r="U7" s="79" t="s">
        <v>1887</v>
      </c>
      <c r="V7" s="79" t="s">
        <v>1887</v>
      </c>
      <c r="W7" s="79" t="s">
        <v>3979</v>
      </c>
      <c r="X7" s="79" t="s">
        <v>3978</v>
      </c>
      <c r="Y7" s="132">
        <f t="shared" ref="Y7:Y70" si="0">F7*G7*2</f>
        <v>0</v>
      </c>
      <c r="Z7" s="132" t="str">
        <f t="shared" ref="Z7:Z70" si="1">IF(X7="N",Y7,"0")</f>
        <v>0</v>
      </c>
      <c r="AA7" s="372">
        <f t="shared" ref="AA7:AA70" si="2">IF(X7="P",Y7,"0")</f>
        <v>0</v>
      </c>
      <c r="AC7" s="86"/>
    </row>
    <row r="8" spans="1:38" s="79" customFormat="1" ht="12" customHeight="1" x14ac:dyDescent="0.2">
      <c r="A8" s="440"/>
      <c r="B8" s="272"/>
      <c r="C8" s="440"/>
      <c r="D8" s="440"/>
      <c r="E8" s="275"/>
      <c r="F8" s="275"/>
      <c r="G8" s="422"/>
      <c r="H8" s="275"/>
      <c r="I8" s="126"/>
      <c r="K8" s="370"/>
      <c r="L8" s="254" t="s">
        <v>1616</v>
      </c>
      <c r="M8" s="397"/>
      <c r="N8" s="275"/>
      <c r="O8" s="397"/>
      <c r="P8" s="275"/>
      <c r="Q8" s="454"/>
      <c r="R8" s="272"/>
      <c r="S8" s="455"/>
      <c r="T8" s="440"/>
      <c r="U8" s="275"/>
      <c r="V8" s="275"/>
      <c r="W8" s="275"/>
      <c r="X8" s="275"/>
      <c r="Y8" s="132">
        <f t="shared" si="0"/>
        <v>0</v>
      </c>
      <c r="Z8" s="132" t="str">
        <f t="shared" si="1"/>
        <v>0</v>
      </c>
      <c r="AA8" s="372" t="str">
        <f t="shared" si="2"/>
        <v>0</v>
      </c>
      <c r="AB8" s="275"/>
      <c r="AC8" s="456"/>
      <c r="AD8" s="275"/>
      <c r="AE8" s="275"/>
      <c r="AF8" s="275"/>
      <c r="AG8" s="275"/>
      <c r="AH8" s="275"/>
      <c r="AI8" s="275"/>
      <c r="AJ8" s="275"/>
      <c r="AK8" s="275"/>
      <c r="AL8" s="275"/>
    </row>
    <row r="9" spans="1:38" s="269" customFormat="1" ht="12" customHeight="1" thickBot="1" x14ac:dyDescent="0.25">
      <c r="A9" s="441"/>
      <c r="B9" s="457"/>
      <c r="C9" s="441"/>
      <c r="D9" s="441"/>
      <c r="E9" s="442"/>
      <c r="F9" s="442"/>
      <c r="G9" s="458">
        <f>SUM(G3:G8)</f>
        <v>150</v>
      </c>
      <c r="H9" s="459"/>
      <c r="I9" s="408"/>
      <c r="J9" s="460"/>
      <c r="K9" s="365"/>
      <c r="L9" s="461"/>
      <c r="M9" s="462">
        <f>G9-P9</f>
        <v>0</v>
      </c>
      <c r="N9" s="442"/>
      <c r="O9" s="463"/>
      <c r="P9" s="462">
        <f>SUM(P3:P8)</f>
        <v>150</v>
      </c>
      <c r="Q9" s="441"/>
      <c r="R9" s="457"/>
      <c r="S9" s="463"/>
      <c r="T9" s="441"/>
      <c r="U9" s="442"/>
      <c r="V9" s="442"/>
      <c r="W9" s="442"/>
      <c r="X9" s="442"/>
      <c r="Y9" s="132">
        <f t="shared" si="0"/>
        <v>0</v>
      </c>
      <c r="Z9" s="132" t="str">
        <f t="shared" si="1"/>
        <v>0</v>
      </c>
      <c r="AA9" s="372" t="str">
        <f t="shared" si="2"/>
        <v>0</v>
      </c>
      <c r="AB9" s="442"/>
      <c r="AC9" s="464"/>
      <c r="AD9" s="442"/>
      <c r="AE9" s="442"/>
      <c r="AF9" s="442"/>
      <c r="AG9" s="442"/>
      <c r="AH9" s="442"/>
      <c r="AI9" s="442"/>
      <c r="AJ9" s="442"/>
      <c r="AK9" s="442"/>
      <c r="AL9" s="442"/>
    </row>
    <row r="10" spans="1:38" s="79" customFormat="1" ht="12" customHeight="1" x14ac:dyDescent="0.2">
      <c r="C10" s="447" t="s">
        <v>1888</v>
      </c>
      <c r="E10" s="448"/>
      <c r="G10" s="19"/>
      <c r="I10" s="465"/>
      <c r="J10" s="58"/>
      <c r="L10" s="254"/>
      <c r="S10" s="466"/>
      <c r="Y10" s="132">
        <f t="shared" si="0"/>
        <v>0</v>
      </c>
      <c r="Z10" s="132" t="str">
        <f t="shared" si="1"/>
        <v>0</v>
      </c>
      <c r="AA10" s="372" t="str">
        <f t="shared" si="2"/>
        <v>0</v>
      </c>
    </row>
    <row r="11" spans="1:38" s="79" customFormat="1" ht="12" customHeight="1" x14ac:dyDescent="0.2">
      <c r="A11" s="85" t="s">
        <v>3960</v>
      </c>
      <c r="B11" s="84">
        <v>0</v>
      </c>
      <c r="C11" s="85" t="s">
        <v>5528</v>
      </c>
      <c r="D11" s="85" t="s">
        <v>4449</v>
      </c>
      <c r="E11" s="79" t="s">
        <v>5516</v>
      </c>
      <c r="F11" s="79">
        <v>8</v>
      </c>
      <c r="G11" s="125">
        <v>0</v>
      </c>
      <c r="I11" s="449" t="s">
        <v>1884</v>
      </c>
      <c r="J11" s="128"/>
      <c r="K11" s="19" t="s">
        <v>4379</v>
      </c>
      <c r="L11" s="254" t="s">
        <v>1616</v>
      </c>
      <c r="M11" s="125"/>
      <c r="Y11" s="132">
        <f t="shared" si="0"/>
        <v>0</v>
      </c>
      <c r="Z11" s="132" t="str">
        <f t="shared" si="1"/>
        <v>0</v>
      </c>
      <c r="AA11" s="372" t="str">
        <f t="shared" si="2"/>
        <v>0</v>
      </c>
      <c r="AC11" s="86"/>
    </row>
    <row r="12" spans="1:38" s="79" customFormat="1" ht="12" customHeight="1" x14ac:dyDescent="0.2">
      <c r="A12" s="85" t="s">
        <v>3960</v>
      </c>
      <c r="B12" s="84">
        <v>0</v>
      </c>
      <c r="C12" s="85" t="s">
        <v>5528</v>
      </c>
      <c r="D12" s="85" t="s">
        <v>4449</v>
      </c>
      <c r="E12" s="79" t="s">
        <v>5516</v>
      </c>
      <c r="F12" s="79">
        <v>8</v>
      </c>
      <c r="G12" s="125">
        <v>0</v>
      </c>
      <c r="I12" s="449" t="s">
        <v>1884</v>
      </c>
      <c r="J12" s="128"/>
      <c r="K12" s="19" t="s">
        <v>4379</v>
      </c>
      <c r="L12" s="254" t="s">
        <v>1616</v>
      </c>
      <c r="M12" s="125"/>
      <c r="Y12" s="132">
        <f t="shared" si="0"/>
        <v>0</v>
      </c>
      <c r="Z12" s="132" t="str">
        <f t="shared" si="1"/>
        <v>0</v>
      </c>
      <c r="AA12" s="372" t="str">
        <f t="shared" si="2"/>
        <v>0</v>
      </c>
      <c r="AC12" s="86"/>
    </row>
    <row r="13" spans="1:38" s="79" customFormat="1" ht="12" customHeight="1" x14ac:dyDescent="0.2">
      <c r="A13" s="16" t="s">
        <v>4446</v>
      </c>
      <c r="B13" s="17">
        <v>216</v>
      </c>
      <c r="C13" s="16" t="s">
        <v>4447</v>
      </c>
      <c r="D13" s="16" t="s">
        <v>4449</v>
      </c>
      <c r="E13" s="18" t="s">
        <v>5516</v>
      </c>
      <c r="F13" s="18">
        <v>8</v>
      </c>
      <c r="G13" s="60">
        <v>150</v>
      </c>
      <c r="H13" s="18" t="s">
        <v>1561</v>
      </c>
      <c r="I13" s="126" t="s">
        <v>5266</v>
      </c>
      <c r="J13" s="18" t="s">
        <v>3005</v>
      </c>
      <c r="K13" s="19" t="s">
        <v>4069</v>
      </c>
      <c r="L13" s="254" t="s">
        <v>1616</v>
      </c>
      <c r="M13" s="83" t="s">
        <v>4379</v>
      </c>
      <c r="N13" s="79" t="s">
        <v>3005</v>
      </c>
      <c r="O13" s="83" t="s">
        <v>1885</v>
      </c>
      <c r="P13" s="131">
        <v>150</v>
      </c>
      <c r="Q13" s="1" t="s">
        <v>719</v>
      </c>
      <c r="R13" s="2">
        <v>0</v>
      </c>
      <c r="S13" s="77">
        <v>25139</v>
      </c>
      <c r="T13" s="1" t="s">
        <v>720</v>
      </c>
      <c r="U13" s="79" t="s">
        <v>1887</v>
      </c>
      <c r="V13" s="79" t="s">
        <v>1887</v>
      </c>
      <c r="W13" s="79" t="s">
        <v>3979</v>
      </c>
      <c r="X13" s="79" t="s">
        <v>3978</v>
      </c>
      <c r="Y13" s="132">
        <f t="shared" si="0"/>
        <v>2400</v>
      </c>
      <c r="Z13" s="132" t="str">
        <f t="shared" si="1"/>
        <v>0</v>
      </c>
      <c r="AA13" s="372">
        <f t="shared" si="2"/>
        <v>2400</v>
      </c>
      <c r="AC13" s="86"/>
    </row>
    <row r="14" spans="1:38" s="79" customFormat="1" ht="12" customHeight="1" x14ac:dyDescent="0.2">
      <c r="A14" s="16"/>
      <c r="B14" s="17"/>
      <c r="C14" s="16"/>
      <c r="D14" s="16"/>
      <c r="E14" s="18"/>
      <c r="F14" s="18"/>
      <c r="G14" s="60"/>
      <c r="H14" s="18"/>
      <c r="I14" s="126"/>
      <c r="J14" s="18"/>
      <c r="K14" s="19"/>
      <c r="L14" s="254"/>
      <c r="M14" s="83"/>
      <c r="O14" s="83"/>
      <c r="P14" s="397"/>
      <c r="Q14" s="1"/>
      <c r="R14" s="2"/>
      <c r="S14" s="77"/>
      <c r="T14" s="1"/>
      <c r="U14" s="79" t="s">
        <v>1887</v>
      </c>
      <c r="V14" s="79" t="s">
        <v>1887</v>
      </c>
      <c r="W14" s="79" t="s">
        <v>3979</v>
      </c>
      <c r="X14" s="79" t="s">
        <v>3978</v>
      </c>
      <c r="Y14" s="132">
        <f t="shared" si="0"/>
        <v>0</v>
      </c>
      <c r="Z14" s="132" t="str">
        <f t="shared" si="1"/>
        <v>0</v>
      </c>
      <c r="AA14" s="372">
        <f t="shared" si="2"/>
        <v>0</v>
      </c>
      <c r="AC14" s="86"/>
    </row>
    <row r="15" spans="1:38" s="79" customFormat="1" ht="12" customHeight="1" x14ac:dyDescent="0.2">
      <c r="A15" s="1"/>
      <c r="B15" s="2"/>
      <c r="C15" s="1"/>
      <c r="D15" s="85"/>
      <c r="G15" s="161"/>
      <c r="H15" s="3"/>
      <c r="I15" s="126"/>
      <c r="J15" s="18"/>
      <c r="K15" s="19"/>
      <c r="L15" s="254" t="s">
        <v>1616</v>
      </c>
      <c r="M15" s="83"/>
      <c r="O15" s="83"/>
      <c r="P15" s="397"/>
      <c r="Q15" s="1"/>
      <c r="R15" s="2"/>
      <c r="S15" s="77"/>
      <c r="T15" s="1"/>
      <c r="Y15" s="132">
        <f t="shared" si="0"/>
        <v>0</v>
      </c>
      <c r="Z15" s="132" t="str">
        <f t="shared" si="1"/>
        <v>0</v>
      </c>
      <c r="AA15" s="372" t="str">
        <f t="shared" si="2"/>
        <v>0</v>
      </c>
      <c r="AC15" s="86"/>
    </row>
    <row r="16" spans="1:38" s="79" customFormat="1" ht="12" customHeight="1" x14ac:dyDescent="0.2">
      <c r="L16" s="254"/>
      <c r="M16" s="83"/>
      <c r="N16" s="275"/>
      <c r="O16" s="83"/>
      <c r="P16" s="275"/>
      <c r="Q16" s="452"/>
      <c r="R16" s="84"/>
      <c r="S16" s="455"/>
      <c r="T16" s="85"/>
      <c r="Y16" s="132">
        <f t="shared" si="0"/>
        <v>0</v>
      </c>
      <c r="Z16" s="132" t="str">
        <f t="shared" si="1"/>
        <v>0</v>
      </c>
      <c r="AA16" s="372" t="str">
        <f t="shared" si="2"/>
        <v>0</v>
      </c>
      <c r="AC16" s="86"/>
    </row>
    <row r="17" spans="1:34" s="442" customFormat="1" ht="12" customHeight="1" thickBot="1" x14ac:dyDescent="0.25">
      <c r="A17" s="441"/>
      <c r="B17" s="457"/>
      <c r="C17" s="441"/>
      <c r="D17" s="441"/>
      <c r="G17" s="458">
        <f>SUM(G11:G16)</f>
        <v>150</v>
      </c>
      <c r="I17" s="408"/>
      <c r="K17" s="408"/>
      <c r="L17" s="461"/>
      <c r="M17" s="462">
        <f>G17-P17</f>
        <v>0</v>
      </c>
      <c r="O17" s="468"/>
      <c r="P17" s="462">
        <f>SUM(P10:P14)</f>
        <v>150</v>
      </c>
      <c r="Q17" s="441"/>
      <c r="R17" s="457"/>
      <c r="S17" s="469"/>
      <c r="T17" s="441"/>
      <c r="Y17" s="132">
        <f t="shared" si="0"/>
        <v>0</v>
      </c>
      <c r="Z17" s="132" t="str">
        <f t="shared" si="1"/>
        <v>0</v>
      </c>
      <c r="AA17" s="372" t="str">
        <f t="shared" si="2"/>
        <v>0</v>
      </c>
      <c r="AC17" s="464"/>
    </row>
    <row r="18" spans="1:34" s="275" customFormat="1" ht="12.75" customHeight="1" x14ac:dyDescent="0.2">
      <c r="A18" s="85"/>
      <c r="B18" s="84"/>
      <c r="C18" s="447" t="s">
        <v>1891</v>
      </c>
      <c r="D18" s="85"/>
      <c r="E18" s="79"/>
      <c r="F18" s="79"/>
      <c r="G18" s="79"/>
      <c r="H18" s="79"/>
      <c r="I18" s="51"/>
      <c r="J18" s="58"/>
      <c r="K18" s="19"/>
      <c r="L18" s="254"/>
      <c r="M18" s="470"/>
      <c r="O18" s="466"/>
      <c r="P18" s="470"/>
      <c r="Q18" s="440"/>
      <c r="R18" s="272"/>
      <c r="S18" s="466"/>
      <c r="T18" s="440"/>
      <c r="Y18" s="132">
        <f t="shared" si="0"/>
        <v>0</v>
      </c>
      <c r="Z18" s="132" t="str">
        <f t="shared" si="1"/>
        <v>0</v>
      </c>
      <c r="AA18" s="372" t="str">
        <f t="shared" si="2"/>
        <v>0</v>
      </c>
      <c r="AC18" s="456"/>
    </row>
    <row r="19" spans="1:34" s="473" customFormat="1" ht="12" hidden="1" customHeight="1" x14ac:dyDescent="0.2">
      <c r="A19" s="471"/>
      <c r="B19" s="472"/>
      <c r="C19" s="471"/>
      <c r="D19" s="471" t="s">
        <v>3442</v>
      </c>
      <c r="E19" s="473" t="s">
        <v>5516</v>
      </c>
      <c r="F19" s="474">
        <v>1</v>
      </c>
      <c r="G19" s="131"/>
      <c r="H19" s="473" t="s">
        <v>1561</v>
      </c>
      <c r="I19" s="475"/>
      <c r="K19" s="476"/>
      <c r="L19" s="477" t="s">
        <v>1616</v>
      </c>
      <c r="M19" s="473" t="s">
        <v>4379</v>
      </c>
      <c r="O19" s="478" t="s">
        <v>1892</v>
      </c>
      <c r="P19" s="131"/>
      <c r="Q19" s="471"/>
      <c r="R19" s="472">
        <v>0</v>
      </c>
      <c r="S19" s="479"/>
      <c r="T19" s="562"/>
      <c r="U19" s="473" t="s">
        <v>1887</v>
      </c>
      <c r="V19" s="473" t="s">
        <v>1887</v>
      </c>
      <c r="W19" s="473" t="s">
        <v>3979</v>
      </c>
      <c r="X19" s="473" t="s">
        <v>3978</v>
      </c>
      <c r="Y19" s="132">
        <f t="shared" si="0"/>
        <v>0</v>
      </c>
      <c r="Z19" s="132" t="str">
        <f t="shared" si="1"/>
        <v>0</v>
      </c>
      <c r="AA19" s="372">
        <f t="shared" si="2"/>
        <v>0</v>
      </c>
      <c r="AB19" s="481"/>
      <c r="AC19" s="481"/>
      <c r="AD19" s="482"/>
      <c r="AE19" s="482"/>
      <c r="AF19" s="482"/>
      <c r="AG19" s="482"/>
      <c r="AH19" s="482"/>
    </row>
    <row r="20" spans="1:34" s="473" customFormat="1" ht="12" hidden="1" customHeight="1" x14ac:dyDescent="0.2">
      <c r="A20" s="471"/>
      <c r="B20" s="472"/>
      <c r="C20" s="471"/>
      <c r="D20" s="471" t="s">
        <v>1893</v>
      </c>
      <c r="E20" s="473" t="s">
        <v>5516</v>
      </c>
      <c r="F20" s="474">
        <v>1</v>
      </c>
      <c r="G20" s="131"/>
      <c r="H20" s="473" t="s">
        <v>1561</v>
      </c>
      <c r="I20" s="475"/>
      <c r="K20" s="476"/>
      <c r="L20" s="477" t="s">
        <v>1616</v>
      </c>
      <c r="M20" s="473" t="s">
        <v>4379</v>
      </c>
      <c r="O20" s="478" t="s">
        <v>1892</v>
      </c>
      <c r="P20" s="131"/>
      <c r="Q20" s="471"/>
      <c r="R20" s="472">
        <v>0</v>
      </c>
      <c r="S20" s="479"/>
      <c r="T20" s="562"/>
      <c r="U20" s="473" t="s">
        <v>1887</v>
      </c>
      <c r="V20" s="473" t="s">
        <v>1887</v>
      </c>
      <c r="W20" s="473" t="s">
        <v>3979</v>
      </c>
      <c r="X20" s="473" t="s">
        <v>3978</v>
      </c>
      <c r="Y20" s="132">
        <f t="shared" si="0"/>
        <v>0</v>
      </c>
      <c r="Z20" s="132" t="str">
        <f t="shared" si="1"/>
        <v>0</v>
      </c>
      <c r="AA20" s="372">
        <f t="shared" si="2"/>
        <v>0</v>
      </c>
      <c r="AB20" s="484"/>
      <c r="AC20" s="481"/>
      <c r="AD20" s="482"/>
      <c r="AE20" s="482"/>
      <c r="AF20" s="482"/>
      <c r="AG20" s="482"/>
      <c r="AH20" s="482"/>
    </row>
    <row r="21" spans="1:34" s="473" customFormat="1" ht="12" hidden="1" customHeight="1" x14ac:dyDescent="0.2">
      <c r="A21" s="471"/>
      <c r="B21" s="472"/>
      <c r="C21" s="471"/>
      <c r="D21" s="471" t="s">
        <v>1894</v>
      </c>
      <c r="E21" s="473" t="s">
        <v>5516</v>
      </c>
      <c r="F21" s="474">
        <v>1</v>
      </c>
      <c r="G21" s="131"/>
      <c r="H21" s="473" t="s">
        <v>1561</v>
      </c>
      <c r="I21" s="475"/>
      <c r="K21" s="476"/>
      <c r="L21" s="477" t="s">
        <v>1616</v>
      </c>
      <c r="M21" s="473" t="s">
        <v>4379</v>
      </c>
      <c r="O21" s="478" t="s">
        <v>1892</v>
      </c>
      <c r="P21" s="131"/>
      <c r="Q21" s="471"/>
      <c r="R21" s="472">
        <v>0</v>
      </c>
      <c r="S21" s="479"/>
      <c r="T21" s="562"/>
      <c r="U21" s="473" t="s">
        <v>1887</v>
      </c>
      <c r="V21" s="473" t="s">
        <v>1887</v>
      </c>
      <c r="W21" s="473" t="s">
        <v>3979</v>
      </c>
      <c r="X21" s="473" t="s">
        <v>3978</v>
      </c>
      <c r="Y21" s="132">
        <f t="shared" si="0"/>
        <v>0</v>
      </c>
      <c r="Z21" s="132" t="str">
        <f t="shared" si="1"/>
        <v>0</v>
      </c>
      <c r="AA21" s="372">
        <f t="shared" si="2"/>
        <v>0</v>
      </c>
      <c r="AB21" s="484"/>
      <c r="AC21" s="481"/>
      <c r="AD21" s="482"/>
      <c r="AE21" s="482"/>
      <c r="AF21" s="482"/>
      <c r="AG21" s="482"/>
      <c r="AH21" s="482"/>
    </row>
    <row r="22" spans="1:34" s="473" customFormat="1" ht="12" hidden="1" customHeight="1" x14ac:dyDescent="0.2">
      <c r="A22" s="471"/>
      <c r="B22" s="472"/>
      <c r="C22" s="471"/>
      <c r="D22" s="471" t="s">
        <v>1895</v>
      </c>
      <c r="E22" s="473" t="s">
        <v>5516</v>
      </c>
      <c r="F22" s="474">
        <v>1</v>
      </c>
      <c r="G22" s="131"/>
      <c r="H22" s="473" t="s">
        <v>1561</v>
      </c>
      <c r="I22" s="475"/>
      <c r="K22" s="476"/>
      <c r="L22" s="477" t="s">
        <v>1616</v>
      </c>
      <c r="M22" s="473" t="s">
        <v>4379</v>
      </c>
      <c r="O22" s="478" t="s">
        <v>1892</v>
      </c>
      <c r="P22" s="131"/>
      <c r="Q22" s="471"/>
      <c r="R22" s="472">
        <v>0</v>
      </c>
      <c r="S22" s="479"/>
      <c r="T22" s="562"/>
      <c r="U22" s="473" t="s">
        <v>1887</v>
      </c>
      <c r="V22" s="473" t="s">
        <v>1887</v>
      </c>
      <c r="W22" s="473" t="s">
        <v>3979</v>
      </c>
      <c r="X22" s="473" t="s">
        <v>3978</v>
      </c>
      <c r="Y22" s="132">
        <f t="shared" si="0"/>
        <v>0</v>
      </c>
      <c r="Z22" s="132" t="str">
        <f t="shared" si="1"/>
        <v>0</v>
      </c>
      <c r="AA22" s="372">
        <f t="shared" si="2"/>
        <v>0</v>
      </c>
      <c r="AB22" s="484"/>
      <c r="AC22" s="481"/>
      <c r="AD22" s="482"/>
      <c r="AE22" s="482"/>
      <c r="AF22" s="482"/>
      <c r="AG22" s="482"/>
      <c r="AH22" s="482"/>
    </row>
    <row r="23" spans="1:34" s="473" customFormat="1" ht="12" hidden="1" customHeight="1" x14ac:dyDescent="0.2">
      <c r="A23" s="471"/>
      <c r="B23" s="472"/>
      <c r="C23" s="471"/>
      <c r="D23" s="471" t="s">
        <v>1896</v>
      </c>
      <c r="E23" s="473" t="s">
        <v>5516</v>
      </c>
      <c r="F23" s="474">
        <v>1</v>
      </c>
      <c r="G23" s="131"/>
      <c r="H23" s="473" t="s">
        <v>1561</v>
      </c>
      <c r="I23" s="475"/>
      <c r="K23" s="476"/>
      <c r="L23" s="477" t="s">
        <v>1616</v>
      </c>
      <c r="M23" s="473" t="s">
        <v>4379</v>
      </c>
      <c r="O23" s="478" t="s">
        <v>1892</v>
      </c>
      <c r="P23" s="131"/>
      <c r="Q23" s="471"/>
      <c r="R23" s="472">
        <v>0</v>
      </c>
      <c r="S23" s="479"/>
      <c r="T23" s="562"/>
      <c r="U23" s="473" t="s">
        <v>1887</v>
      </c>
      <c r="V23" s="473" t="s">
        <v>1887</v>
      </c>
      <c r="W23" s="473" t="s">
        <v>3979</v>
      </c>
      <c r="X23" s="473" t="s">
        <v>3978</v>
      </c>
      <c r="Y23" s="132">
        <f t="shared" si="0"/>
        <v>0</v>
      </c>
      <c r="Z23" s="132" t="str">
        <f t="shared" si="1"/>
        <v>0</v>
      </c>
      <c r="AA23" s="372">
        <f t="shared" si="2"/>
        <v>0</v>
      </c>
      <c r="AB23" s="484"/>
      <c r="AC23" s="481"/>
      <c r="AD23" s="482"/>
      <c r="AE23" s="482"/>
      <c r="AF23" s="482"/>
      <c r="AG23" s="482"/>
      <c r="AH23" s="482"/>
    </row>
    <row r="24" spans="1:34" s="473" customFormat="1" ht="12" hidden="1" customHeight="1" x14ac:dyDescent="0.2">
      <c r="A24" s="471"/>
      <c r="B24" s="472"/>
      <c r="C24" s="471"/>
      <c r="D24" s="471" t="s">
        <v>1897</v>
      </c>
      <c r="E24" s="473" t="s">
        <v>5516</v>
      </c>
      <c r="F24" s="474">
        <v>1</v>
      </c>
      <c r="G24" s="131"/>
      <c r="H24" s="473" t="s">
        <v>1561</v>
      </c>
      <c r="I24" s="475"/>
      <c r="K24" s="476"/>
      <c r="L24" s="477" t="s">
        <v>1616</v>
      </c>
      <c r="M24" s="473" t="s">
        <v>4379</v>
      </c>
      <c r="O24" s="478" t="s">
        <v>1892</v>
      </c>
      <c r="P24" s="131"/>
      <c r="Q24" s="471"/>
      <c r="R24" s="472">
        <v>0</v>
      </c>
      <c r="S24" s="479"/>
      <c r="T24" s="562"/>
      <c r="U24" s="473" t="s">
        <v>1887</v>
      </c>
      <c r="V24" s="473" t="s">
        <v>1887</v>
      </c>
      <c r="W24" s="473" t="s">
        <v>3979</v>
      </c>
      <c r="X24" s="473" t="s">
        <v>3978</v>
      </c>
      <c r="Y24" s="132">
        <f t="shared" si="0"/>
        <v>0</v>
      </c>
      <c r="Z24" s="132" t="str">
        <f t="shared" si="1"/>
        <v>0</v>
      </c>
      <c r="AA24" s="372">
        <f t="shared" si="2"/>
        <v>0</v>
      </c>
      <c r="AB24" s="484"/>
      <c r="AC24" s="481"/>
      <c r="AD24" s="482"/>
      <c r="AE24" s="482"/>
      <c r="AF24" s="482"/>
      <c r="AG24" s="482"/>
      <c r="AH24" s="482"/>
    </row>
    <row r="25" spans="1:34" s="473" customFormat="1" ht="12" hidden="1" customHeight="1" x14ac:dyDescent="0.2">
      <c r="A25" s="471"/>
      <c r="B25" s="472"/>
      <c r="C25" s="471"/>
      <c r="D25" s="471" t="s">
        <v>1898</v>
      </c>
      <c r="E25" s="473" t="s">
        <v>5516</v>
      </c>
      <c r="F25" s="474">
        <v>1</v>
      </c>
      <c r="G25" s="131"/>
      <c r="H25" s="473" t="s">
        <v>1561</v>
      </c>
      <c r="I25" s="475"/>
      <c r="K25" s="476"/>
      <c r="L25" s="477" t="s">
        <v>1616</v>
      </c>
      <c r="M25" s="473" t="s">
        <v>4379</v>
      </c>
      <c r="O25" s="478" t="s">
        <v>1892</v>
      </c>
      <c r="P25" s="131"/>
      <c r="Q25" s="471"/>
      <c r="R25" s="472">
        <v>0</v>
      </c>
      <c r="S25" s="479"/>
      <c r="T25" s="562"/>
      <c r="U25" s="473" t="s">
        <v>1887</v>
      </c>
      <c r="V25" s="473" t="s">
        <v>1887</v>
      </c>
      <c r="W25" s="473" t="s">
        <v>3979</v>
      </c>
      <c r="X25" s="473" t="s">
        <v>3978</v>
      </c>
      <c r="Y25" s="132">
        <f t="shared" si="0"/>
        <v>0</v>
      </c>
      <c r="Z25" s="132" t="str">
        <f t="shared" si="1"/>
        <v>0</v>
      </c>
      <c r="AA25" s="372">
        <f t="shared" si="2"/>
        <v>0</v>
      </c>
      <c r="AB25" s="481"/>
      <c r="AC25" s="481"/>
      <c r="AD25" s="482"/>
      <c r="AE25" s="482"/>
      <c r="AF25" s="482"/>
      <c r="AG25" s="482"/>
      <c r="AH25" s="482"/>
    </row>
    <row r="26" spans="1:34" s="473" customFormat="1" ht="12" hidden="1" customHeight="1" x14ac:dyDescent="0.2">
      <c r="A26" s="471"/>
      <c r="B26" s="472"/>
      <c r="C26" s="471"/>
      <c r="D26" s="471" t="s">
        <v>1899</v>
      </c>
      <c r="E26" s="473" t="s">
        <v>5516</v>
      </c>
      <c r="F26" s="474">
        <v>1</v>
      </c>
      <c r="G26" s="131"/>
      <c r="H26" s="473" t="s">
        <v>1561</v>
      </c>
      <c r="I26" s="475"/>
      <c r="K26" s="476"/>
      <c r="L26" s="477" t="s">
        <v>1616</v>
      </c>
      <c r="M26" s="473" t="s">
        <v>4379</v>
      </c>
      <c r="O26" s="478" t="s">
        <v>1892</v>
      </c>
      <c r="P26" s="131"/>
      <c r="Q26" s="471"/>
      <c r="R26" s="472">
        <v>0</v>
      </c>
      <c r="S26" s="479"/>
      <c r="T26" s="562"/>
      <c r="U26" s="473" t="s">
        <v>1887</v>
      </c>
      <c r="V26" s="473" t="s">
        <v>1887</v>
      </c>
      <c r="W26" s="473" t="s">
        <v>3979</v>
      </c>
      <c r="X26" s="473" t="s">
        <v>3978</v>
      </c>
      <c r="Y26" s="132">
        <f t="shared" si="0"/>
        <v>0</v>
      </c>
      <c r="Z26" s="132" t="str">
        <f t="shared" si="1"/>
        <v>0</v>
      </c>
      <c r="AA26" s="372">
        <f t="shared" si="2"/>
        <v>0</v>
      </c>
      <c r="AB26" s="481"/>
      <c r="AC26" s="481"/>
      <c r="AD26" s="482"/>
      <c r="AE26" s="482"/>
      <c r="AF26" s="482"/>
      <c r="AG26" s="482"/>
      <c r="AH26" s="482"/>
    </row>
    <row r="27" spans="1:34" s="473" customFormat="1" ht="12" hidden="1" customHeight="1" x14ac:dyDescent="0.2">
      <c r="A27" s="471"/>
      <c r="B27" s="472"/>
      <c r="C27" s="471"/>
      <c r="D27" s="471" t="s">
        <v>1900</v>
      </c>
      <c r="E27" s="473" t="s">
        <v>5516</v>
      </c>
      <c r="F27" s="474">
        <v>1</v>
      </c>
      <c r="G27" s="131"/>
      <c r="H27" s="473" t="s">
        <v>1561</v>
      </c>
      <c r="I27" s="475"/>
      <c r="K27" s="476"/>
      <c r="L27" s="477" t="s">
        <v>1616</v>
      </c>
      <c r="M27" s="473" t="s">
        <v>4379</v>
      </c>
      <c r="O27" s="478" t="s">
        <v>1892</v>
      </c>
      <c r="P27" s="131"/>
      <c r="Q27" s="471"/>
      <c r="R27" s="472">
        <v>0</v>
      </c>
      <c r="S27" s="479"/>
      <c r="T27" s="562"/>
      <c r="U27" s="473" t="s">
        <v>1887</v>
      </c>
      <c r="V27" s="473" t="s">
        <v>1887</v>
      </c>
      <c r="W27" s="473" t="s">
        <v>3979</v>
      </c>
      <c r="X27" s="473" t="s">
        <v>3978</v>
      </c>
      <c r="Y27" s="132">
        <f t="shared" si="0"/>
        <v>0</v>
      </c>
      <c r="Z27" s="132" t="str">
        <f t="shared" si="1"/>
        <v>0</v>
      </c>
      <c r="AA27" s="372">
        <f t="shared" si="2"/>
        <v>0</v>
      </c>
      <c r="AB27" s="481"/>
      <c r="AC27" s="481"/>
      <c r="AD27" s="482"/>
      <c r="AE27" s="482"/>
      <c r="AF27" s="482"/>
      <c r="AG27" s="482"/>
      <c r="AH27" s="482"/>
    </row>
    <row r="28" spans="1:34" s="473" customFormat="1" ht="12" hidden="1" customHeight="1" x14ac:dyDescent="0.2">
      <c r="A28" s="471"/>
      <c r="B28" s="472"/>
      <c r="C28" s="471"/>
      <c r="D28" s="471" t="s">
        <v>1901</v>
      </c>
      <c r="E28" s="473" t="s">
        <v>5516</v>
      </c>
      <c r="F28" s="474">
        <v>1</v>
      </c>
      <c r="G28" s="131"/>
      <c r="H28" s="473" t="s">
        <v>1561</v>
      </c>
      <c r="I28" s="475"/>
      <c r="K28" s="476"/>
      <c r="L28" s="477" t="s">
        <v>1616</v>
      </c>
      <c r="M28" s="473" t="s">
        <v>4379</v>
      </c>
      <c r="O28" s="478" t="s">
        <v>1892</v>
      </c>
      <c r="P28" s="131"/>
      <c r="Q28" s="471"/>
      <c r="R28" s="472">
        <v>0</v>
      </c>
      <c r="S28" s="479"/>
      <c r="T28" s="562"/>
      <c r="U28" s="473" t="s">
        <v>1887</v>
      </c>
      <c r="V28" s="473" t="s">
        <v>1887</v>
      </c>
      <c r="W28" s="473" t="s">
        <v>3979</v>
      </c>
      <c r="X28" s="473" t="s">
        <v>3978</v>
      </c>
      <c r="Y28" s="132">
        <f t="shared" si="0"/>
        <v>0</v>
      </c>
      <c r="Z28" s="132" t="str">
        <f t="shared" si="1"/>
        <v>0</v>
      </c>
      <c r="AA28" s="372">
        <f t="shared" si="2"/>
        <v>0</v>
      </c>
      <c r="AB28" s="481"/>
      <c r="AC28" s="481"/>
      <c r="AD28" s="482"/>
      <c r="AE28" s="482"/>
      <c r="AF28" s="482"/>
      <c r="AG28" s="482"/>
      <c r="AH28" s="482"/>
    </row>
    <row r="29" spans="1:34" s="473" customFormat="1" ht="12" hidden="1" customHeight="1" x14ac:dyDescent="0.2">
      <c r="A29" s="471"/>
      <c r="B29" s="472"/>
      <c r="C29" s="471"/>
      <c r="D29" s="471" t="s">
        <v>1902</v>
      </c>
      <c r="E29" s="473" t="s">
        <v>5516</v>
      </c>
      <c r="F29" s="474">
        <v>1</v>
      </c>
      <c r="G29" s="131"/>
      <c r="H29" s="473" t="s">
        <v>1561</v>
      </c>
      <c r="I29" s="475"/>
      <c r="K29" s="476"/>
      <c r="L29" s="477" t="s">
        <v>1616</v>
      </c>
      <c r="M29" s="473" t="s">
        <v>4379</v>
      </c>
      <c r="O29" s="478" t="s">
        <v>1892</v>
      </c>
      <c r="P29" s="131"/>
      <c r="Q29" s="471"/>
      <c r="R29" s="472">
        <v>0</v>
      </c>
      <c r="S29" s="479"/>
      <c r="T29" s="562"/>
      <c r="U29" s="473" t="s">
        <v>1887</v>
      </c>
      <c r="V29" s="473" t="s">
        <v>1887</v>
      </c>
      <c r="W29" s="473" t="s">
        <v>3979</v>
      </c>
      <c r="X29" s="473" t="s">
        <v>3978</v>
      </c>
      <c r="Y29" s="132">
        <f t="shared" si="0"/>
        <v>0</v>
      </c>
      <c r="Z29" s="132" t="str">
        <f t="shared" si="1"/>
        <v>0</v>
      </c>
      <c r="AA29" s="372">
        <f t="shared" si="2"/>
        <v>0</v>
      </c>
      <c r="AB29" s="481"/>
      <c r="AC29" s="481"/>
      <c r="AD29" s="482"/>
      <c r="AE29" s="482"/>
      <c r="AF29" s="482"/>
      <c r="AG29" s="482"/>
      <c r="AH29" s="482"/>
    </row>
    <row r="30" spans="1:34" s="473" customFormat="1" ht="12" hidden="1" customHeight="1" x14ac:dyDescent="0.2">
      <c r="A30" s="471"/>
      <c r="B30" s="472"/>
      <c r="C30" s="471"/>
      <c r="D30" s="471" t="s">
        <v>1903</v>
      </c>
      <c r="E30" s="473" t="s">
        <v>5516</v>
      </c>
      <c r="F30" s="474">
        <v>1</v>
      </c>
      <c r="G30" s="131"/>
      <c r="H30" s="473" t="s">
        <v>1561</v>
      </c>
      <c r="I30" s="475"/>
      <c r="K30" s="476"/>
      <c r="L30" s="477" t="s">
        <v>1616</v>
      </c>
      <c r="M30" s="473" t="s">
        <v>4379</v>
      </c>
      <c r="O30" s="478" t="s">
        <v>1892</v>
      </c>
      <c r="P30" s="131"/>
      <c r="Q30" s="471"/>
      <c r="R30" s="472">
        <v>0</v>
      </c>
      <c r="S30" s="479"/>
      <c r="T30" s="562"/>
      <c r="U30" s="473" t="s">
        <v>1887</v>
      </c>
      <c r="V30" s="473" t="s">
        <v>1887</v>
      </c>
      <c r="W30" s="473" t="s">
        <v>3979</v>
      </c>
      <c r="X30" s="473" t="s">
        <v>3978</v>
      </c>
      <c r="Y30" s="132">
        <f t="shared" si="0"/>
        <v>0</v>
      </c>
      <c r="Z30" s="132" t="str">
        <f t="shared" si="1"/>
        <v>0</v>
      </c>
      <c r="AA30" s="372">
        <f t="shared" si="2"/>
        <v>0</v>
      </c>
      <c r="AB30" s="481"/>
      <c r="AC30" s="481"/>
      <c r="AD30" s="482"/>
      <c r="AE30" s="482"/>
      <c r="AF30" s="482"/>
      <c r="AG30" s="482"/>
      <c r="AH30" s="482"/>
    </row>
    <row r="31" spans="1:34" s="473" customFormat="1" ht="12" hidden="1" customHeight="1" x14ac:dyDescent="0.2">
      <c r="A31" s="471"/>
      <c r="B31" s="472"/>
      <c r="C31" s="471"/>
      <c r="D31" s="471" t="s">
        <v>1904</v>
      </c>
      <c r="E31" s="473" t="s">
        <v>5516</v>
      </c>
      <c r="F31" s="474">
        <v>1</v>
      </c>
      <c r="G31" s="131"/>
      <c r="H31" s="473" t="s">
        <v>1561</v>
      </c>
      <c r="I31" s="475"/>
      <c r="K31" s="476"/>
      <c r="L31" s="477" t="s">
        <v>1616</v>
      </c>
      <c r="M31" s="473" t="s">
        <v>4379</v>
      </c>
      <c r="O31" s="478" t="s">
        <v>1892</v>
      </c>
      <c r="P31" s="131"/>
      <c r="Q31" s="471"/>
      <c r="R31" s="472">
        <v>0</v>
      </c>
      <c r="S31" s="479"/>
      <c r="T31" s="562"/>
      <c r="U31" s="473" t="s">
        <v>1887</v>
      </c>
      <c r="V31" s="473" t="s">
        <v>1887</v>
      </c>
      <c r="W31" s="473" t="s">
        <v>3979</v>
      </c>
      <c r="X31" s="473" t="s">
        <v>3978</v>
      </c>
      <c r="Y31" s="132">
        <f t="shared" si="0"/>
        <v>0</v>
      </c>
      <c r="Z31" s="132" t="str">
        <f t="shared" si="1"/>
        <v>0</v>
      </c>
      <c r="AA31" s="372">
        <f t="shared" si="2"/>
        <v>0</v>
      </c>
      <c r="AB31" s="481"/>
      <c r="AC31" s="481"/>
      <c r="AD31" s="482"/>
      <c r="AE31" s="482"/>
      <c r="AF31" s="482"/>
      <c r="AG31" s="482"/>
      <c r="AH31" s="482"/>
    </row>
    <row r="32" spans="1:34" s="473" customFormat="1" ht="12" hidden="1" customHeight="1" x14ac:dyDescent="0.2">
      <c r="A32" s="471"/>
      <c r="B32" s="472"/>
      <c r="C32" s="471"/>
      <c r="D32" s="471" t="s">
        <v>1905</v>
      </c>
      <c r="E32" s="473" t="s">
        <v>5516</v>
      </c>
      <c r="F32" s="474">
        <v>1</v>
      </c>
      <c r="G32" s="131"/>
      <c r="H32" s="473" t="s">
        <v>1561</v>
      </c>
      <c r="I32" s="475"/>
      <c r="K32" s="476"/>
      <c r="L32" s="477" t="s">
        <v>1616</v>
      </c>
      <c r="M32" s="473" t="s">
        <v>4379</v>
      </c>
      <c r="O32" s="478" t="s">
        <v>1892</v>
      </c>
      <c r="P32" s="131"/>
      <c r="Q32" s="471"/>
      <c r="R32" s="472">
        <v>0</v>
      </c>
      <c r="S32" s="479"/>
      <c r="T32" s="562"/>
      <c r="U32" s="473" t="s">
        <v>1887</v>
      </c>
      <c r="V32" s="473" t="s">
        <v>1887</v>
      </c>
      <c r="W32" s="473" t="s">
        <v>3979</v>
      </c>
      <c r="X32" s="473" t="s">
        <v>3978</v>
      </c>
      <c r="Y32" s="132">
        <f t="shared" si="0"/>
        <v>0</v>
      </c>
      <c r="Z32" s="132" t="str">
        <f t="shared" si="1"/>
        <v>0</v>
      </c>
      <c r="AA32" s="372">
        <f t="shared" si="2"/>
        <v>0</v>
      </c>
      <c r="AB32" s="481"/>
      <c r="AC32" s="481"/>
      <c r="AD32" s="482"/>
      <c r="AE32" s="482"/>
      <c r="AF32" s="482"/>
      <c r="AG32" s="482"/>
      <c r="AH32" s="482"/>
    </row>
    <row r="33" spans="1:34" s="473" customFormat="1" ht="12" hidden="1" customHeight="1" x14ac:dyDescent="0.2">
      <c r="A33" s="471"/>
      <c r="B33" s="472"/>
      <c r="C33" s="471"/>
      <c r="D33" s="471" t="s">
        <v>1906</v>
      </c>
      <c r="E33" s="473" t="s">
        <v>5516</v>
      </c>
      <c r="F33" s="474">
        <v>1</v>
      </c>
      <c r="G33" s="131"/>
      <c r="H33" s="473" t="s">
        <v>1561</v>
      </c>
      <c r="I33" s="475"/>
      <c r="K33" s="476"/>
      <c r="L33" s="477" t="s">
        <v>1616</v>
      </c>
      <c r="M33" s="473" t="s">
        <v>4379</v>
      </c>
      <c r="O33" s="478" t="s">
        <v>1892</v>
      </c>
      <c r="P33" s="131"/>
      <c r="Q33" s="471"/>
      <c r="R33" s="472">
        <v>0</v>
      </c>
      <c r="S33" s="479"/>
      <c r="T33" s="562"/>
      <c r="U33" s="473" t="s">
        <v>1887</v>
      </c>
      <c r="V33" s="473" t="s">
        <v>1887</v>
      </c>
      <c r="W33" s="473" t="s">
        <v>3979</v>
      </c>
      <c r="X33" s="473" t="s">
        <v>3978</v>
      </c>
      <c r="Y33" s="132">
        <f t="shared" si="0"/>
        <v>0</v>
      </c>
      <c r="Z33" s="132" t="str">
        <f t="shared" si="1"/>
        <v>0</v>
      </c>
      <c r="AA33" s="372">
        <f t="shared" si="2"/>
        <v>0</v>
      </c>
      <c r="AB33" s="481"/>
      <c r="AC33" s="481"/>
      <c r="AD33" s="482"/>
      <c r="AE33" s="482"/>
      <c r="AF33" s="482"/>
      <c r="AG33" s="482"/>
      <c r="AH33" s="482"/>
    </row>
    <row r="34" spans="1:34" s="473" customFormat="1" ht="12" hidden="1" customHeight="1" x14ac:dyDescent="0.2">
      <c r="A34" s="471"/>
      <c r="B34" s="472"/>
      <c r="C34" s="471"/>
      <c r="D34" s="471" t="s">
        <v>1907</v>
      </c>
      <c r="E34" s="473" t="s">
        <v>5516</v>
      </c>
      <c r="F34" s="474">
        <v>1</v>
      </c>
      <c r="G34" s="131"/>
      <c r="H34" s="473" t="s">
        <v>1561</v>
      </c>
      <c r="I34" s="475"/>
      <c r="K34" s="476"/>
      <c r="L34" s="477" t="s">
        <v>1616</v>
      </c>
      <c r="M34" s="473" t="s">
        <v>4379</v>
      </c>
      <c r="O34" s="478" t="s">
        <v>1892</v>
      </c>
      <c r="P34" s="131"/>
      <c r="Q34" s="471"/>
      <c r="R34" s="472">
        <v>0</v>
      </c>
      <c r="S34" s="479"/>
      <c r="T34" s="562"/>
      <c r="U34" s="473" t="s">
        <v>1887</v>
      </c>
      <c r="V34" s="473" t="s">
        <v>1887</v>
      </c>
      <c r="W34" s="473" t="s">
        <v>3979</v>
      </c>
      <c r="X34" s="473" t="s">
        <v>3978</v>
      </c>
      <c r="Y34" s="132">
        <f t="shared" si="0"/>
        <v>0</v>
      </c>
      <c r="Z34" s="132" t="str">
        <f t="shared" si="1"/>
        <v>0</v>
      </c>
      <c r="AA34" s="372">
        <f t="shared" si="2"/>
        <v>0</v>
      </c>
      <c r="AB34" s="481"/>
      <c r="AC34" s="481"/>
      <c r="AD34" s="482"/>
      <c r="AE34" s="482"/>
      <c r="AF34" s="482"/>
      <c r="AG34" s="482"/>
      <c r="AH34" s="482"/>
    </row>
    <row r="35" spans="1:34" s="473" customFormat="1" ht="12" hidden="1" customHeight="1" x14ac:dyDescent="0.2">
      <c r="A35" s="471"/>
      <c r="B35" s="472"/>
      <c r="C35" s="471"/>
      <c r="D35" s="471" t="s">
        <v>1908</v>
      </c>
      <c r="E35" s="473" t="s">
        <v>5516</v>
      </c>
      <c r="F35" s="474">
        <v>1</v>
      </c>
      <c r="G35" s="131"/>
      <c r="H35" s="473" t="s">
        <v>1561</v>
      </c>
      <c r="I35" s="475"/>
      <c r="K35" s="476"/>
      <c r="L35" s="477" t="s">
        <v>1616</v>
      </c>
      <c r="M35" s="473" t="s">
        <v>4379</v>
      </c>
      <c r="O35" s="478" t="s">
        <v>1892</v>
      </c>
      <c r="P35" s="131"/>
      <c r="Q35" s="471"/>
      <c r="R35" s="472">
        <v>0</v>
      </c>
      <c r="S35" s="479"/>
      <c r="T35" s="562"/>
      <c r="U35" s="473" t="s">
        <v>1887</v>
      </c>
      <c r="V35" s="473" t="s">
        <v>1887</v>
      </c>
      <c r="W35" s="473" t="s">
        <v>3979</v>
      </c>
      <c r="X35" s="473" t="s">
        <v>3978</v>
      </c>
      <c r="Y35" s="132">
        <f t="shared" si="0"/>
        <v>0</v>
      </c>
      <c r="Z35" s="132" t="str">
        <f t="shared" si="1"/>
        <v>0</v>
      </c>
      <c r="AA35" s="372">
        <f t="shared" si="2"/>
        <v>0</v>
      </c>
      <c r="AB35" s="481"/>
      <c r="AC35" s="481"/>
      <c r="AD35" s="482"/>
      <c r="AE35" s="482"/>
      <c r="AF35" s="482"/>
      <c r="AG35" s="482"/>
      <c r="AH35" s="482"/>
    </row>
    <row r="36" spans="1:34" s="473" customFormat="1" ht="12" hidden="1" customHeight="1" x14ac:dyDescent="0.2">
      <c r="A36" s="471"/>
      <c r="B36" s="472"/>
      <c r="C36" s="471"/>
      <c r="D36" s="471" t="s">
        <v>1909</v>
      </c>
      <c r="E36" s="473" t="s">
        <v>5516</v>
      </c>
      <c r="F36" s="474">
        <v>1</v>
      </c>
      <c r="G36" s="131"/>
      <c r="H36" s="473" t="s">
        <v>1561</v>
      </c>
      <c r="I36" s="476"/>
      <c r="K36" s="476"/>
      <c r="L36" s="477" t="s">
        <v>1616</v>
      </c>
      <c r="M36" s="473" t="s">
        <v>4379</v>
      </c>
      <c r="O36" s="478" t="s">
        <v>1892</v>
      </c>
      <c r="P36" s="131"/>
      <c r="Q36" s="471"/>
      <c r="R36" s="472">
        <v>0</v>
      </c>
      <c r="S36" s="479"/>
      <c r="T36" s="562"/>
      <c r="U36" s="473" t="s">
        <v>1887</v>
      </c>
      <c r="V36" s="473" t="s">
        <v>1887</v>
      </c>
      <c r="W36" s="473" t="s">
        <v>3979</v>
      </c>
      <c r="X36" s="473" t="s">
        <v>3978</v>
      </c>
      <c r="Y36" s="132">
        <f t="shared" si="0"/>
        <v>0</v>
      </c>
      <c r="Z36" s="132" t="str">
        <f t="shared" si="1"/>
        <v>0</v>
      </c>
      <c r="AA36" s="372">
        <f t="shared" si="2"/>
        <v>0</v>
      </c>
      <c r="AB36" s="481"/>
      <c r="AC36" s="481"/>
      <c r="AD36" s="482"/>
      <c r="AE36" s="482"/>
      <c r="AF36" s="482"/>
      <c r="AG36" s="482"/>
      <c r="AH36" s="482"/>
    </row>
    <row r="37" spans="1:34" s="473" customFormat="1" ht="12" hidden="1" customHeight="1" x14ac:dyDescent="0.2">
      <c r="A37" s="471"/>
      <c r="B37" s="472"/>
      <c r="C37" s="471"/>
      <c r="D37" s="471" t="s">
        <v>1910</v>
      </c>
      <c r="E37" s="473" t="s">
        <v>5516</v>
      </c>
      <c r="F37" s="474">
        <v>1</v>
      </c>
      <c r="G37" s="131"/>
      <c r="H37" s="473" t="s">
        <v>1561</v>
      </c>
      <c r="I37" s="476"/>
      <c r="K37" s="476"/>
      <c r="L37" s="477" t="s">
        <v>1616</v>
      </c>
      <c r="M37" s="473" t="s">
        <v>4379</v>
      </c>
      <c r="O37" s="478" t="s">
        <v>1892</v>
      </c>
      <c r="P37" s="131"/>
      <c r="Q37" s="471"/>
      <c r="R37" s="472">
        <v>0</v>
      </c>
      <c r="S37" s="479"/>
      <c r="T37" s="562"/>
      <c r="U37" s="473" t="s">
        <v>1887</v>
      </c>
      <c r="V37" s="473" t="s">
        <v>1887</v>
      </c>
      <c r="W37" s="473" t="s">
        <v>3979</v>
      </c>
      <c r="X37" s="473" t="s">
        <v>3978</v>
      </c>
      <c r="Y37" s="132">
        <f t="shared" si="0"/>
        <v>0</v>
      </c>
      <c r="Z37" s="132" t="str">
        <f t="shared" si="1"/>
        <v>0</v>
      </c>
      <c r="AA37" s="372">
        <f t="shared" si="2"/>
        <v>0</v>
      </c>
      <c r="AB37" s="481"/>
      <c r="AC37" s="481"/>
      <c r="AD37" s="482"/>
      <c r="AE37" s="482"/>
      <c r="AF37" s="482"/>
      <c r="AG37" s="482"/>
      <c r="AH37" s="482"/>
    </row>
    <row r="38" spans="1:34" s="473" customFormat="1" ht="12" hidden="1" customHeight="1" x14ac:dyDescent="0.2">
      <c r="A38" s="471"/>
      <c r="B38" s="472"/>
      <c r="C38" s="471"/>
      <c r="D38" s="471" t="s">
        <v>1911</v>
      </c>
      <c r="E38" s="473" t="s">
        <v>5516</v>
      </c>
      <c r="F38" s="474">
        <v>1</v>
      </c>
      <c r="G38" s="131"/>
      <c r="H38" s="473" t="s">
        <v>1561</v>
      </c>
      <c r="I38" s="476"/>
      <c r="K38" s="476"/>
      <c r="L38" s="477" t="s">
        <v>1616</v>
      </c>
      <c r="M38" s="473" t="s">
        <v>4379</v>
      </c>
      <c r="O38" s="478" t="s">
        <v>1892</v>
      </c>
      <c r="P38" s="131"/>
      <c r="Q38" s="471"/>
      <c r="R38" s="472">
        <v>0</v>
      </c>
      <c r="S38" s="479"/>
      <c r="T38" s="562"/>
      <c r="U38" s="473" t="s">
        <v>1887</v>
      </c>
      <c r="V38" s="473" t="s">
        <v>1887</v>
      </c>
      <c r="W38" s="473" t="s">
        <v>3979</v>
      </c>
      <c r="X38" s="473" t="s">
        <v>3978</v>
      </c>
      <c r="Y38" s="132">
        <f t="shared" si="0"/>
        <v>0</v>
      </c>
      <c r="Z38" s="132" t="str">
        <f t="shared" si="1"/>
        <v>0</v>
      </c>
      <c r="AA38" s="372">
        <f t="shared" si="2"/>
        <v>0</v>
      </c>
      <c r="AB38" s="481"/>
      <c r="AC38" s="481"/>
      <c r="AD38" s="482"/>
      <c r="AE38" s="482"/>
      <c r="AF38" s="482"/>
      <c r="AG38" s="482"/>
      <c r="AH38" s="482"/>
    </row>
    <row r="39" spans="1:34" s="473" customFormat="1" ht="12" hidden="1" customHeight="1" x14ac:dyDescent="0.2">
      <c r="A39" s="471"/>
      <c r="B39" s="472"/>
      <c r="C39" s="471"/>
      <c r="D39" s="471" t="s">
        <v>1912</v>
      </c>
      <c r="E39" s="473" t="s">
        <v>5516</v>
      </c>
      <c r="F39" s="474">
        <v>1</v>
      </c>
      <c r="G39" s="131"/>
      <c r="H39" s="473" t="s">
        <v>1561</v>
      </c>
      <c r="I39" s="475"/>
      <c r="K39" s="476"/>
      <c r="L39" s="477" t="s">
        <v>1616</v>
      </c>
      <c r="M39" s="473" t="s">
        <v>4379</v>
      </c>
      <c r="O39" s="478" t="s">
        <v>1892</v>
      </c>
      <c r="P39" s="131"/>
      <c r="Q39" s="471"/>
      <c r="R39" s="472">
        <v>0</v>
      </c>
      <c r="S39" s="479"/>
      <c r="T39" s="562"/>
      <c r="U39" s="473" t="s">
        <v>1887</v>
      </c>
      <c r="V39" s="473" t="s">
        <v>1887</v>
      </c>
      <c r="W39" s="473" t="s">
        <v>3979</v>
      </c>
      <c r="X39" s="473" t="s">
        <v>3978</v>
      </c>
      <c r="Y39" s="132">
        <f t="shared" si="0"/>
        <v>0</v>
      </c>
      <c r="Z39" s="132" t="str">
        <f t="shared" si="1"/>
        <v>0</v>
      </c>
      <c r="AA39" s="372">
        <f t="shared" si="2"/>
        <v>0</v>
      </c>
      <c r="AB39" s="481"/>
      <c r="AC39" s="481"/>
      <c r="AD39" s="482"/>
      <c r="AE39" s="482"/>
      <c r="AF39" s="482"/>
      <c r="AG39" s="482"/>
      <c r="AH39" s="482"/>
    </row>
    <row r="40" spans="1:34" s="473" customFormat="1" ht="12" hidden="1" customHeight="1" x14ac:dyDescent="0.2">
      <c r="A40" s="471"/>
      <c r="B40" s="472"/>
      <c r="C40" s="471"/>
      <c r="D40" s="471" t="s">
        <v>1913</v>
      </c>
      <c r="E40" s="473" t="s">
        <v>5516</v>
      </c>
      <c r="F40" s="474">
        <v>1</v>
      </c>
      <c r="G40" s="131"/>
      <c r="H40" s="473" t="s">
        <v>1561</v>
      </c>
      <c r="I40" s="475"/>
      <c r="K40" s="476"/>
      <c r="L40" s="477" t="s">
        <v>1616</v>
      </c>
      <c r="M40" s="473" t="s">
        <v>4379</v>
      </c>
      <c r="O40" s="478" t="s">
        <v>1892</v>
      </c>
      <c r="P40" s="131"/>
      <c r="Q40" s="471"/>
      <c r="R40" s="472">
        <v>0</v>
      </c>
      <c r="S40" s="479"/>
      <c r="T40" s="562"/>
      <c r="U40" s="473" t="s">
        <v>1887</v>
      </c>
      <c r="V40" s="473" t="s">
        <v>1887</v>
      </c>
      <c r="W40" s="473" t="s">
        <v>3979</v>
      </c>
      <c r="X40" s="473" t="s">
        <v>3978</v>
      </c>
      <c r="Y40" s="132">
        <f t="shared" si="0"/>
        <v>0</v>
      </c>
      <c r="Z40" s="132" t="str">
        <f t="shared" si="1"/>
        <v>0</v>
      </c>
      <c r="AA40" s="372">
        <f t="shared" si="2"/>
        <v>0</v>
      </c>
      <c r="AB40" s="481"/>
      <c r="AC40" s="481"/>
      <c r="AD40" s="482"/>
      <c r="AE40" s="482"/>
      <c r="AF40" s="482"/>
      <c r="AG40" s="482"/>
      <c r="AH40" s="482"/>
    </row>
    <row r="41" spans="1:34" s="473" customFormat="1" ht="12" hidden="1" customHeight="1" x14ac:dyDescent="0.2">
      <c r="A41" s="471"/>
      <c r="B41" s="472"/>
      <c r="C41" s="471"/>
      <c r="D41" s="471" t="s">
        <v>1914</v>
      </c>
      <c r="E41" s="473" t="s">
        <v>5516</v>
      </c>
      <c r="F41" s="474">
        <v>1</v>
      </c>
      <c r="G41" s="131"/>
      <c r="H41" s="473" t="s">
        <v>1561</v>
      </c>
      <c r="I41" s="475"/>
      <c r="K41" s="476"/>
      <c r="L41" s="477" t="s">
        <v>1616</v>
      </c>
      <c r="M41" s="473" t="s">
        <v>4379</v>
      </c>
      <c r="O41" s="478" t="s">
        <v>1892</v>
      </c>
      <c r="P41" s="131"/>
      <c r="Q41" s="471"/>
      <c r="R41" s="472">
        <v>0</v>
      </c>
      <c r="S41" s="479"/>
      <c r="T41" s="562"/>
      <c r="U41" s="473" t="s">
        <v>1887</v>
      </c>
      <c r="V41" s="473" t="s">
        <v>1887</v>
      </c>
      <c r="W41" s="473" t="s">
        <v>3979</v>
      </c>
      <c r="X41" s="473" t="s">
        <v>3978</v>
      </c>
      <c r="Y41" s="132">
        <f t="shared" si="0"/>
        <v>0</v>
      </c>
      <c r="Z41" s="132" t="str">
        <f t="shared" si="1"/>
        <v>0</v>
      </c>
      <c r="AA41" s="372">
        <f t="shared" si="2"/>
        <v>0</v>
      </c>
      <c r="AB41" s="484"/>
      <c r="AC41" s="481"/>
      <c r="AD41" s="482"/>
      <c r="AE41" s="482"/>
      <c r="AF41" s="482"/>
      <c r="AG41" s="482"/>
      <c r="AH41" s="482"/>
    </row>
    <row r="42" spans="1:34" s="473" customFormat="1" ht="12" hidden="1" customHeight="1" x14ac:dyDescent="0.2">
      <c r="A42" s="471"/>
      <c r="B42" s="472"/>
      <c r="C42" s="471"/>
      <c r="D42" s="471" t="s">
        <v>1915</v>
      </c>
      <c r="E42" s="473" t="s">
        <v>5516</v>
      </c>
      <c r="F42" s="474">
        <v>1</v>
      </c>
      <c r="G42" s="131"/>
      <c r="H42" s="473" t="s">
        <v>1561</v>
      </c>
      <c r="I42" s="475"/>
      <c r="K42" s="476"/>
      <c r="L42" s="477" t="s">
        <v>1616</v>
      </c>
      <c r="M42" s="473" t="s">
        <v>4379</v>
      </c>
      <c r="O42" s="478" t="s">
        <v>1892</v>
      </c>
      <c r="P42" s="131"/>
      <c r="Q42" s="471"/>
      <c r="R42" s="472">
        <v>0</v>
      </c>
      <c r="S42" s="479"/>
      <c r="T42" s="562"/>
      <c r="U42" s="473" t="s">
        <v>1887</v>
      </c>
      <c r="V42" s="473" t="s">
        <v>1887</v>
      </c>
      <c r="W42" s="473" t="s">
        <v>3979</v>
      </c>
      <c r="X42" s="473" t="s">
        <v>3978</v>
      </c>
      <c r="Y42" s="132">
        <f t="shared" si="0"/>
        <v>0</v>
      </c>
      <c r="Z42" s="132" t="str">
        <f t="shared" si="1"/>
        <v>0</v>
      </c>
      <c r="AA42" s="372">
        <f t="shared" si="2"/>
        <v>0</v>
      </c>
      <c r="AB42" s="484"/>
      <c r="AC42" s="481"/>
      <c r="AD42" s="482"/>
      <c r="AE42" s="482"/>
      <c r="AF42" s="482"/>
      <c r="AG42" s="482"/>
      <c r="AH42" s="482"/>
    </row>
    <row r="43" spans="1:34" s="502" customFormat="1" ht="12" customHeight="1" x14ac:dyDescent="0.2">
      <c r="A43" s="506"/>
      <c r="B43" s="741"/>
      <c r="C43" s="506"/>
      <c r="D43" s="506"/>
      <c r="F43" s="495"/>
      <c r="G43" s="742"/>
      <c r="H43" s="743"/>
      <c r="I43" s="581"/>
      <c r="K43" s="553"/>
      <c r="L43" s="583"/>
      <c r="O43" s="503"/>
      <c r="P43" s="581"/>
      <c r="Q43" s="506"/>
      <c r="R43" s="741"/>
      <c r="S43" s="744"/>
      <c r="T43" s="745"/>
      <c r="Y43" s="132">
        <f t="shared" si="0"/>
        <v>0</v>
      </c>
      <c r="Z43" s="132" t="str">
        <f t="shared" si="1"/>
        <v>0</v>
      </c>
      <c r="AA43" s="372" t="str">
        <f t="shared" si="2"/>
        <v>0</v>
      </c>
      <c r="AB43" s="747"/>
      <c r="AC43" s="718"/>
      <c r="AD43" s="719"/>
      <c r="AE43" s="719"/>
      <c r="AF43" s="719"/>
      <c r="AG43" s="719"/>
      <c r="AH43" s="719"/>
    </row>
    <row r="44" spans="1:34" s="502" customFormat="1" ht="12" customHeight="1" x14ac:dyDescent="0.2">
      <c r="A44" s="16" t="s">
        <v>4446</v>
      </c>
      <c r="B44" s="17">
        <v>216</v>
      </c>
      <c r="C44" s="16" t="s">
        <v>4447</v>
      </c>
      <c r="D44" s="85" t="s">
        <v>3442</v>
      </c>
      <c r="E44" s="79" t="s">
        <v>5516</v>
      </c>
      <c r="F44" s="275">
        <v>1</v>
      </c>
      <c r="G44" s="715">
        <v>1</v>
      </c>
      <c r="H44" s="18" t="s">
        <v>1561</v>
      </c>
      <c r="I44" s="126" t="s">
        <v>5266</v>
      </c>
      <c r="J44" s="18" t="s">
        <v>3005</v>
      </c>
      <c r="K44" s="19" t="s">
        <v>4069</v>
      </c>
      <c r="L44" s="254" t="s">
        <v>1616</v>
      </c>
      <c r="M44" s="397" t="s">
        <v>4379</v>
      </c>
      <c r="N44" s="18" t="s">
        <v>3005</v>
      </c>
      <c r="O44" s="83" t="s">
        <v>2260</v>
      </c>
      <c r="P44" s="715">
        <v>1</v>
      </c>
      <c r="Q44" s="1" t="s">
        <v>719</v>
      </c>
      <c r="R44" s="2">
        <v>0</v>
      </c>
      <c r="S44" s="77">
        <v>25141</v>
      </c>
      <c r="T44" s="1" t="s">
        <v>720</v>
      </c>
      <c r="U44" s="79" t="s">
        <v>1887</v>
      </c>
      <c r="V44" s="79" t="s">
        <v>1887</v>
      </c>
      <c r="W44" s="79" t="s">
        <v>3979</v>
      </c>
      <c r="X44" s="79" t="s">
        <v>3978</v>
      </c>
      <c r="Y44" s="132">
        <f t="shared" si="0"/>
        <v>2</v>
      </c>
      <c r="Z44" s="132" t="str">
        <f t="shared" si="1"/>
        <v>0</v>
      </c>
      <c r="AA44" s="372">
        <f t="shared" si="2"/>
        <v>2</v>
      </c>
      <c r="AB44" s="747"/>
      <c r="AC44" s="718"/>
      <c r="AD44" s="719"/>
      <c r="AE44" s="719"/>
      <c r="AF44" s="719"/>
      <c r="AG44" s="719"/>
      <c r="AH44" s="719"/>
    </row>
    <row r="45" spans="1:34" s="502" customFormat="1" ht="12" customHeight="1" x14ac:dyDescent="0.2">
      <c r="A45" s="16" t="s">
        <v>4446</v>
      </c>
      <c r="B45" s="17">
        <v>216</v>
      </c>
      <c r="C45" s="16" t="s">
        <v>4447</v>
      </c>
      <c r="D45" s="85" t="s">
        <v>1893</v>
      </c>
      <c r="E45" s="79" t="s">
        <v>5516</v>
      </c>
      <c r="F45" s="275">
        <v>1</v>
      </c>
      <c r="G45" s="715">
        <v>1</v>
      </c>
      <c r="H45" s="18" t="s">
        <v>1561</v>
      </c>
      <c r="I45" s="126" t="s">
        <v>5266</v>
      </c>
      <c r="J45" s="18" t="s">
        <v>3005</v>
      </c>
      <c r="K45" s="19" t="s">
        <v>4069</v>
      </c>
      <c r="L45" s="254" t="s">
        <v>1616</v>
      </c>
      <c r="M45" s="397" t="s">
        <v>4379</v>
      </c>
      <c r="N45" s="18" t="s">
        <v>3005</v>
      </c>
      <c r="O45" s="83" t="s">
        <v>2260</v>
      </c>
      <c r="P45" s="715">
        <v>1</v>
      </c>
      <c r="Q45" s="1" t="s">
        <v>719</v>
      </c>
      <c r="R45" s="2">
        <v>0</v>
      </c>
      <c r="S45" s="77">
        <v>25141</v>
      </c>
      <c r="T45" s="1" t="s">
        <v>720</v>
      </c>
      <c r="U45" s="79" t="s">
        <v>1887</v>
      </c>
      <c r="V45" s="79" t="s">
        <v>1887</v>
      </c>
      <c r="W45" s="79" t="s">
        <v>3979</v>
      </c>
      <c r="X45" s="79" t="s">
        <v>3978</v>
      </c>
      <c r="Y45" s="132">
        <f t="shared" si="0"/>
        <v>2</v>
      </c>
      <c r="Z45" s="132" t="str">
        <f t="shared" si="1"/>
        <v>0</v>
      </c>
      <c r="AA45" s="372">
        <f t="shared" si="2"/>
        <v>2</v>
      </c>
      <c r="AB45" s="747"/>
      <c r="AC45" s="718"/>
      <c r="AD45" s="719"/>
      <c r="AE45" s="719"/>
      <c r="AF45" s="719"/>
      <c r="AG45" s="719"/>
      <c r="AH45" s="719"/>
    </row>
    <row r="46" spans="1:34" s="502" customFormat="1" ht="12" customHeight="1" x14ac:dyDescent="0.2">
      <c r="A46" s="16" t="s">
        <v>4446</v>
      </c>
      <c r="B46" s="17">
        <v>216</v>
      </c>
      <c r="C46" s="16" t="s">
        <v>4447</v>
      </c>
      <c r="D46" s="85" t="s">
        <v>1894</v>
      </c>
      <c r="E46" s="79" t="s">
        <v>5516</v>
      </c>
      <c r="F46" s="275">
        <v>1</v>
      </c>
      <c r="G46" s="715">
        <v>1</v>
      </c>
      <c r="H46" s="18" t="s">
        <v>1561</v>
      </c>
      <c r="I46" s="126" t="s">
        <v>5266</v>
      </c>
      <c r="J46" s="18" t="s">
        <v>3005</v>
      </c>
      <c r="K46" s="19" t="s">
        <v>4069</v>
      </c>
      <c r="L46" s="254" t="s">
        <v>1616</v>
      </c>
      <c r="M46" s="397" t="s">
        <v>4379</v>
      </c>
      <c r="N46" s="18" t="s">
        <v>3005</v>
      </c>
      <c r="O46" s="83" t="s">
        <v>2260</v>
      </c>
      <c r="P46" s="715">
        <v>1</v>
      </c>
      <c r="Q46" s="1" t="s">
        <v>719</v>
      </c>
      <c r="R46" s="2">
        <v>0</v>
      </c>
      <c r="S46" s="77">
        <v>25141</v>
      </c>
      <c r="T46" s="1" t="s">
        <v>720</v>
      </c>
      <c r="U46" s="79" t="s">
        <v>1887</v>
      </c>
      <c r="V46" s="79" t="s">
        <v>1887</v>
      </c>
      <c r="W46" s="79" t="s">
        <v>3979</v>
      </c>
      <c r="X46" s="79" t="s">
        <v>3978</v>
      </c>
      <c r="Y46" s="132">
        <f t="shared" si="0"/>
        <v>2</v>
      </c>
      <c r="Z46" s="132" t="str">
        <f t="shared" si="1"/>
        <v>0</v>
      </c>
      <c r="AA46" s="372">
        <f t="shared" si="2"/>
        <v>2</v>
      </c>
      <c r="AB46" s="747"/>
      <c r="AC46" s="718"/>
      <c r="AD46" s="719"/>
      <c r="AE46" s="719"/>
      <c r="AF46" s="719"/>
      <c r="AG46" s="719"/>
      <c r="AH46" s="719"/>
    </row>
    <row r="47" spans="1:34" s="502" customFormat="1" ht="12" customHeight="1" x14ac:dyDescent="0.2">
      <c r="A47" s="16" t="s">
        <v>4446</v>
      </c>
      <c r="B47" s="17">
        <v>216</v>
      </c>
      <c r="C47" s="16" t="s">
        <v>4447</v>
      </c>
      <c r="D47" s="85" t="s">
        <v>1895</v>
      </c>
      <c r="E47" s="79" t="s">
        <v>5516</v>
      </c>
      <c r="F47" s="275">
        <v>1</v>
      </c>
      <c r="G47" s="715">
        <v>1</v>
      </c>
      <c r="H47" s="18" t="s">
        <v>1561</v>
      </c>
      <c r="I47" s="126" t="s">
        <v>5266</v>
      </c>
      <c r="J47" s="18" t="s">
        <v>3005</v>
      </c>
      <c r="K47" s="19" t="s">
        <v>4069</v>
      </c>
      <c r="L47" s="254" t="s">
        <v>1616</v>
      </c>
      <c r="M47" s="397" t="s">
        <v>4379</v>
      </c>
      <c r="N47" s="18" t="s">
        <v>3005</v>
      </c>
      <c r="O47" s="83" t="s">
        <v>2260</v>
      </c>
      <c r="P47" s="715">
        <v>1</v>
      </c>
      <c r="Q47" s="1" t="s">
        <v>719</v>
      </c>
      <c r="R47" s="2">
        <v>0</v>
      </c>
      <c r="S47" s="77">
        <v>25141</v>
      </c>
      <c r="T47" s="1" t="s">
        <v>720</v>
      </c>
      <c r="U47" s="79" t="s">
        <v>1887</v>
      </c>
      <c r="V47" s="79" t="s">
        <v>1887</v>
      </c>
      <c r="W47" s="79" t="s">
        <v>3979</v>
      </c>
      <c r="X47" s="79" t="s">
        <v>3978</v>
      </c>
      <c r="Y47" s="132">
        <f t="shared" si="0"/>
        <v>2</v>
      </c>
      <c r="Z47" s="132" t="str">
        <f t="shared" si="1"/>
        <v>0</v>
      </c>
      <c r="AA47" s="372">
        <f t="shared" si="2"/>
        <v>2</v>
      </c>
      <c r="AB47" s="747"/>
      <c r="AC47" s="718"/>
      <c r="AD47" s="719"/>
      <c r="AE47" s="719"/>
      <c r="AF47" s="719"/>
      <c r="AG47" s="719"/>
      <c r="AH47" s="719"/>
    </row>
    <row r="48" spans="1:34" s="502" customFormat="1" ht="12" customHeight="1" x14ac:dyDescent="0.2">
      <c r="A48" s="16" t="s">
        <v>4446</v>
      </c>
      <c r="B48" s="17">
        <v>216</v>
      </c>
      <c r="C48" s="16" t="s">
        <v>4447</v>
      </c>
      <c r="D48" s="85" t="s">
        <v>1896</v>
      </c>
      <c r="E48" s="79" t="s">
        <v>5516</v>
      </c>
      <c r="F48" s="275">
        <v>1</v>
      </c>
      <c r="G48" s="715">
        <v>1</v>
      </c>
      <c r="H48" s="18" t="s">
        <v>1561</v>
      </c>
      <c r="I48" s="126" t="s">
        <v>5266</v>
      </c>
      <c r="J48" s="18" t="s">
        <v>3005</v>
      </c>
      <c r="K48" s="19" t="s">
        <v>4069</v>
      </c>
      <c r="L48" s="254" t="s">
        <v>1616</v>
      </c>
      <c r="M48" s="397" t="s">
        <v>4379</v>
      </c>
      <c r="N48" s="18" t="s">
        <v>3005</v>
      </c>
      <c r="O48" s="83" t="s">
        <v>2260</v>
      </c>
      <c r="P48" s="715">
        <v>1</v>
      </c>
      <c r="Q48" s="1" t="s">
        <v>719</v>
      </c>
      <c r="R48" s="2">
        <v>0</v>
      </c>
      <c r="S48" s="77">
        <v>25141</v>
      </c>
      <c r="T48" s="1" t="s">
        <v>720</v>
      </c>
      <c r="U48" s="79" t="s">
        <v>1887</v>
      </c>
      <c r="V48" s="79" t="s">
        <v>1887</v>
      </c>
      <c r="W48" s="79" t="s">
        <v>3979</v>
      </c>
      <c r="X48" s="79" t="s">
        <v>3978</v>
      </c>
      <c r="Y48" s="132">
        <f t="shared" si="0"/>
        <v>2</v>
      </c>
      <c r="Z48" s="132" t="str">
        <f t="shared" si="1"/>
        <v>0</v>
      </c>
      <c r="AA48" s="372">
        <f t="shared" si="2"/>
        <v>2</v>
      </c>
      <c r="AB48" s="747"/>
      <c r="AC48" s="718"/>
      <c r="AD48" s="719"/>
      <c r="AE48" s="719"/>
      <c r="AF48" s="719"/>
      <c r="AG48" s="719"/>
      <c r="AH48" s="719"/>
    </row>
    <row r="49" spans="1:34" s="502" customFormat="1" ht="12" customHeight="1" x14ac:dyDescent="0.2">
      <c r="A49" s="16" t="s">
        <v>4446</v>
      </c>
      <c r="B49" s="17">
        <v>216</v>
      </c>
      <c r="C49" s="16" t="s">
        <v>4447</v>
      </c>
      <c r="D49" s="85" t="s">
        <v>1897</v>
      </c>
      <c r="E49" s="79" t="s">
        <v>5516</v>
      </c>
      <c r="F49" s="275">
        <v>1</v>
      </c>
      <c r="G49" s="715">
        <v>1</v>
      </c>
      <c r="H49" s="18" t="s">
        <v>1561</v>
      </c>
      <c r="I49" s="126" t="s">
        <v>5266</v>
      </c>
      <c r="J49" s="18" t="s">
        <v>3005</v>
      </c>
      <c r="K49" s="19" t="s">
        <v>4069</v>
      </c>
      <c r="L49" s="254" t="s">
        <v>1616</v>
      </c>
      <c r="M49" s="397" t="s">
        <v>4379</v>
      </c>
      <c r="N49" s="18" t="s">
        <v>3005</v>
      </c>
      <c r="O49" s="83" t="s">
        <v>2260</v>
      </c>
      <c r="P49" s="715">
        <v>1</v>
      </c>
      <c r="Q49" s="1" t="s">
        <v>719</v>
      </c>
      <c r="R49" s="2">
        <v>0</v>
      </c>
      <c r="S49" s="77">
        <v>25141</v>
      </c>
      <c r="T49" s="1" t="s">
        <v>720</v>
      </c>
      <c r="U49" s="79" t="s">
        <v>1887</v>
      </c>
      <c r="V49" s="79" t="s">
        <v>1887</v>
      </c>
      <c r="W49" s="79" t="s">
        <v>3979</v>
      </c>
      <c r="X49" s="79" t="s">
        <v>3978</v>
      </c>
      <c r="Y49" s="132">
        <f t="shared" si="0"/>
        <v>2</v>
      </c>
      <c r="Z49" s="132" t="str">
        <f t="shared" si="1"/>
        <v>0</v>
      </c>
      <c r="AA49" s="372">
        <f t="shared" si="2"/>
        <v>2</v>
      </c>
      <c r="AB49" s="747"/>
      <c r="AC49" s="718"/>
      <c r="AD49" s="719"/>
      <c r="AE49" s="719"/>
      <c r="AF49" s="719"/>
      <c r="AG49" s="719"/>
      <c r="AH49" s="719"/>
    </row>
    <row r="50" spans="1:34" s="502" customFormat="1" ht="12" customHeight="1" x14ac:dyDescent="0.2">
      <c r="A50" s="16" t="s">
        <v>4446</v>
      </c>
      <c r="B50" s="17">
        <v>216</v>
      </c>
      <c r="C50" s="16" t="s">
        <v>4447</v>
      </c>
      <c r="D50" s="85" t="s">
        <v>1898</v>
      </c>
      <c r="E50" s="79" t="s">
        <v>5516</v>
      </c>
      <c r="F50" s="275">
        <v>1</v>
      </c>
      <c r="G50" s="715">
        <v>29</v>
      </c>
      <c r="H50" s="18" t="s">
        <v>1561</v>
      </c>
      <c r="I50" s="126" t="s">
        <v>5266</v>
      </c>
      <c r="J50" s="18" t="s">
        <v>3005</v>
      </c>
      <c r="K50" s="19" t="s">
        <v>4069</v>
      </c>
      <c r="L50" s="254" t="s">
        <v>1616</v>
      </c>
      <c r="M50" s="397" t="s">
        <v>4379</v>
      </c>
      <c r="N50" s="18" t="s">
        <v>3005</v>
      </c>
      <c r="O50" s="83" t="s">
        <v>2260</v>
      </c>
      <c r="P50" s="715">
        <v>29</v>
      </c>
      <c r="Q50" s="1" t="s">
        <v>719</v>
      </c>
      <c r="R50" s="2">
        <v>0</v>
      </c>
      <c r="S50" s="77">
        <v>25141</v>
      </c>
      <c r="T50" s="1" t="s">
        <v>721</v>
      </c>
      <c r="U50" s="79" t="s">
        <v>1887</v>
      </c>
      <c r="V50" s="79" t="s">
        <v>1887</v>
      </c>
      <c r="W50" s="79" t="s">
        <v>3979</v>
      </c>
      <c r="X50" s="79" t="s">
        <v>3978</v>
      </c>
      <c r="Y50" s="132">
        <f t="shared" si="0"/>
        <v>58</v>
      </c>
      <c r="Z50" s="132" t="str">
        <f t="shared" si="1"/>
        <v>0</v>
      </c>
      <c r="AA50" s="372">
        <f t="shared" si="2"/>
        <v>58</v>
      </c>
      <c r="AB50" s="747"/>
      <c r="AC50" s="718"/>
      <c r="AD50" s="719"/>
      <c r="AE50" s="719"/>
      <c r="AF50" s="719"/>
      <c r="AG50" s="719"/>
      <c r="AH50" s="719"/>
    </row>
    <row r="51" spans="1:34" s="502" customFormat="1" ht="12" customHeight="1" x14ac:dyDescent="0.2">
      <c r="A51" s="16" t="s">
        <v>4446</v>
      </c>
      <c r="B51" s="17">
        <v>216</v>
      </c>
      <c r="C51" s="16" t="s">
        <v>4447</v>
      </c>
      <c r="D51" s="85" t="s">
        <v>1899</v>
      </c>
      <c r="E51" s="79" t="s">
        <v>5516</v>
      </c>
      <c r="F51" s="275">
        <v>1</v>
      </c>
      <c r="G51" s="715">
        <v>29</v>
      </c>
      <c r="H51" s="18" t="s">
        <v>1561</v>
      </c>
      <c r="I51" s="126" t="s">
        <v>5266</v>
      </c>
      <c r="J51" s="18" t="s">
        <v>3005</v>
      </c>
      <c r="K51" s="19" t="s">
        <v>4069</v>
      </c>
      <c r="L51" s="254" t="s">
        <v>1616</v>
      </c>
      <c r="M51" s="397" t="s">
        <v>4379</v>
      </c>
      <c r="N51" s="18" t="s">
        <v>3005</v>
      </c>
      <c r="O51" s="83" t="s">
        <v>2260</v>
      </c>
      <c r="P51" s="715">
        <v>29</v>
      </c>
      <c r="Q51" s="1" t="s">
        <v>719</v>
      </c>
      <c r="R51" s="2">
        <v>0</v>
      </c>
      <c r="S51" s="77">
        <v>25141</v>
      </c>
      <c r="T51" s="1" t="s">
        <v>721</v>
      </c>
      <c r="U51" s="79" t="s">
        <v>1887</v>
      </c>
      <c r="V51" s="79" t="s">
        <v>1887</v>
      </c>
      <c r="W51" s="79" t="s">
        <v>3979</v>
      </c>
      <c r="X51" s="79" t="s">
        <v>3978</v>
      </c>
      <c r="Y51" s="132">
        <f t="shared" si="0"/>
        <v>58</v>
      </c>
      <c r="Z51" s="132" t="str">
        <f t="shared" si="1"/>
        <v>0</v>
      </c>
      <c r="AA51" s="372">
        <f t="shared" si="2"/>
        <v>58</v>
      </c>
      <c r="AB51" s="747"/>
      <c r="AC51" s="718"/>
      <c r="AD51" s="719"/>
      <c r="AE51" s="719"/>
      <c r="AF51" s="719"/>
      <c r="AG51" s="719"/>
      <c r="AH51" s="719"/>
    </row>
    <row r="52" spans="1:34" s="502" customFormat="1" ht="12" customHeight="1" x14ac:dyDescent="0.2">
      <c r="A52" s="16" t="s">
        <v>4446</v>
      </c>
      <c r="B52" s="17">
        <v>216</v>
      </c>
      <c r="C52" s="16" t="s">
        <v>4447</v>
      </c>
      <c r="D52" s="85" t="s">
        <v>1900</v>
      </c>
      <c r="E52" s="79" t="s">
        <v>5516</v>
      </c>
      <c r="F52" s="275">
        <v>1</v>
      </c>
      <c r="G52" s="715">
        <v>29</v>
      </c>
      <c r="H52" s="18" t="s">
        <v>1561</v>
      </c>
      <c r="I52" s="126" t="s">
        <v>5266</v>
      </c>
      <c r="J52" s="18" t="s">
        <v>3005</v>
      </c>
      <c r="K52" s="19" t="s">
        <v>4069</v>
      </c>
      <c r="L52" s="254" t="s">
        <v>1616</v>
      </c>
      <c r="M52" s="397" t="s">
        <v>4379</v>
      </c>
      <c r="N52" s="18" t="s">
        <v>3005</v>
      </c>
      <c r="O52" s="83" t="s">
        <v>2260</v>
      </c>
      <c r="P52" s="715">
        <v>29</v>
      </c>
      <c r="Q52" s="1" t="s">
        <v>719</v>
      </c>
      <c r="R52" s="2">
        <v>0</v>
      </c>
      <c r="S52" s="77">
        <v>25141</v>
      </c>
      <c r="T52" s="1" t="s">
        <v>721</v>
      </c>
      <c r="U52" s="79" t="s">
        <v>1887</v>
      </c>
      <c r="V52" s="79" t="s">
        <v>1887</v>
      </c>
      <c r="W52" s="79" t="s">
        <v>3979</v>
      </c>
      <c r="X52" s="79" t="s">
        <v>3978</v>
      </c>
      <c r="Y52" s="132">
        <f t="shared" si="0"/>
        <v>58</v>
      </c>
      <c r="Z52" s="132" t="str">
        <f t="shared" si="1"/>
        <v>0</v>
      </c>
      <c r="AA52" s="372">
        <f t="shared" si="2"/>
        <v>58</v>
      </c>
      <c r="AB52" s="747"/>
      <c r="AC52" s="718"/>
      <c r="AD52" s="719"/>
      <c r="AE52" s="719"/>
      <c r="AF52" s="719"/>
      <c r="AG52" s="719"/>
      <c r="AH52" s="719"/>
    </row>
    <row r="53" spans="1:34" s="502" customFormat="1" ht="12" customHeight="1" x14ac:dyDescent="0.2">
      <c r="A53" s="16" t="s">
        <v>4446</v>
      </c>
      <c r="B53" s="17">
        <v>216</v>
      </c>
      <c r="C53" s="16" t="s">
        <v>4447</v>
      </c>
      <c r="D53" s="85" t="s">
        <v>1901</v>
      </c>
      <c r="E53" s="79" t="s">
        <v>5516</v>
      </c>
      <c r="F53" s="275">
        <v>1</v>
      </c>
      <c r="G53" s="715">
        <v>29</v>
      </c>
      <c r="H53" s="18" t="s">
        <v>1561</v>
      </c>
      <c r="I53" s="126" t="s">
        <v>5266</v>
      </c>
      <c r="J53" s="18" t="s">
        <v>3005</v>
      </c>
      <c r="K53" s="19" t="s">
        <v>4069</v>
      </c>
      <c r="L53" s="254" t="s">
        <v>1616</v>
      </c>
      <c r="M53" s="397" t="s">
        <v>4379</v>
      </c>
      <c r="N53" s="18" t="s">
        <v>3005</v>
      </c>
      <c r="O53" s="83" t="s">
        <v>2260</v>
      </c>
      <c r="P53" s="715">
        <v>29</v>
      </c>
      <c r="Q53" s="1" t="s">
        <v>719</v>
      </c>
      <c r="R53" s="2">
        <v>0</v>
      </c>
      <c r="S53" s="77">
        <v>25141</v>
      </c>
      <c r="T53" s="1" t="s">
        <v>721</v>
      </c>
      <c r="U53" s="79" t="s">
        <v>1887</v>
      </c>
      <c r="V53" s="79" t="s">
        <v>1887</v>
      </c>
      <c r="W53" s="79" t="s">
        <v>3979</v>
      </c>
      <c r="X53" s="79" t="s">
        <v>3978</v>
      </c>
      <c r="Y53" s="132">
        <f t="shared" si="0"/>
        <v>58</v>
      </c>
      <c r="Z53" s="132" t="str">
        <f t="shared" si="1"/>
        <v>0</v>
      </c>
      <c r="AA53" s="372">
        <f t="shared" si="2"/>
        <v>58</v>
      </c>
      <c r="AB53" s="747"/>
      <c r="AC53" s="718"/>
      <c r="AD53" s="719"/>
      <c r="AE53" s="719"/>
      <c r="AF53" s="719"/>
      <c r="AG53" s="719"/>
      <c r="AH53" s="719"/>
    </row>
    <row r="54" spans="1:34" s="502" customFormat="1" ht="12" customHeight="1" x14ac:dyDescent="0.2">
      <c r="A54" s="16" t="s">
        <v>4446</v>
      </c>
      <c r="B54" s="17">
        <v>216</v>
      </c>
      <c r="C54" s="16" t="s">
        <v>4447</v>
      </c>
      <c r="D54" s="85" t="s">
        <v>1902</v>
      </c>
      <c r="E54" s="79" t="s">
        <v>5516</v>
      </c>
      <c r="F54" s="275">
        <v>1</v>
      </c>
      <c r="G54" s="715">
        <v>29</v>
      </c>
      <c r="H54" s="18" t="s">
        <v>1561</v>
      </c>
      <c r="I54" s="126" t="s">
        <v>5266</v>
      </c>
      <c r="J54" s="18" t="s">
        <v>3005</v>
      </c>
      <c r="K54" s="19" t="s">
        <v>4069</v>
      </c>
      <c r="L54" s="254" t="s">
        <v>1616</v>
      </c>
      <c r="M54" s="397" t="s">
        <v>4379</v>
      </c>
      <c r="N54" s="18" t="s">
        <v>3005</v>
      </c>
      <c r="O54" s="83" t="s">
        <v>2260</v>
      </c>
      <c r="P54" s="715">
        <v>29</v>
      </c>
      <c r="Q54" s="1" t="s">
        <v>719</v>
      </c>
      <c r="R54" s="2">
        <v>0</v>
      </c>
      <c r="S54" s="77">
        <v>25141</v>
      </c>
      <c r="T54" s="1" t="s">
        <v>721</v>
      </c>
      <c r="U54" s="79" t="s">
        <v>1887</v>
      </c>
      <c r="V54" s="79" t="s">
        <v>1887</v>
      </c>
      <c r="W54" s="79" t="s">
        <v>3979</v>
      </c>
      <c r="X54" s="79" t="s">
        <v>3978</v>
      </c>
      <c r="Y54" s="132">
        <f t="shared" si="0"/>
        <v>58</v>
      </c>
      <c r="Z54" s="132" t="str">
        <f t="shared" si="1"/>
        <v>0</v>
      </c>
      <c r="AA54" s="372">
        <f t="shared" si="2"/>
        <v>58</v>
      </c>
      <c r="AB54" s="747"/>
      <c r="AC54" s="718"/>
      <c r="AD54" s="719"/>
      <c r="AE54" s="719"/>
      <c r="AF54" s="719"/>
      <c r="AG54" s="719"/>
      <c r="AH54" s="719"/>
    </row>
    <row r="55" spans="1:34" s="502" customFormat="1" ht="12" customHeight="1" x14ac:dyDescent="0.2">
      <c r="A55" s="16" t="s">
        <v>4446</v>
      </c>
      <c r="B55" s="17">
        <v>216</v>
      </c>
      <c r="C55" s="16" t="s">
        <v>4447</v>
      </c>
      <c r="D55" s="85" t="s">
        <v>1903</v>
      </c>
      <c r="E55" s="79" t="s">
        <v>5516</v>
      </c>
      <c r="F55" s="275">
        <v>1</v>
      </c>
      <c r="G55" s="715">
        <v>29</v>
      </c>
      <c r="H55" s="18" t="s">
        <v>1561</v>
      </c>
      <c r="I55" s="126" t="s">
        <v>5266</v>
      </c>
      <c r="J55" s="18" t="s">
        <v>3005</v>
      </c>
      <c r="K55" s="19" t="s">
        <v>4069</v>
      </c>
      <c r="L55" s="254" t="s">
        <v>1616</v>
      </c>
      <c r="M55" s="397" t="s">
        <v>4379</v>
      </c>
      <c r="N55" s="18" t="s">
        <v>3005</v>
      </c>
      <c r="O55" s="83" t="s">
        <v>2260</v>
      </c>
      <c r="P55" s="715">
        <v>29</v>
      </c>
      <c r="Q55" s="1" t="s">
        <v>719</v>
      </c>
      <c r="R55" s="2">
        <v>0</v>
      </c>
      <c r="S55" s="77">
        <v>25141</v>
      </c>
      <c r="T55" s="1" t="s">
        <v>721</v>
      </c>
      <c r="U55" s="79" t="s">
        <v>1887</v>
      </c>
      <c r="V55" s="79" t="s">
        <v>1887</v>
      </c>
      <c r="W55" s="79" t="s">
        <v>3979</v>
      </c>
      <c r="X55" s="79" t="s">
        <v>3978</v>
      </c>
      <c r="Y55" s="132">
        <f t="shared" si="0"/>
        <v>58</v>
      </c>
      <c r="Z55" s="132" t="str">
        <f t="shared" si="1"/>
        <v>0</v>
      </c>
      <c r="AA55" s="372">
        <f t="shared" si="2"/>
        <v>58</v>
      </c>
      <c r="AB55" s="747"/>
      <c r="AC55" s="718"/>
      <c r="AD55" s="719"/>
      <c r="AE55" s="719"/>
      <c r="AF55" s="719"/>
      <c r="AG55" s="719"/>
      <c r="AH55" s="719"/>
    </row>
    <row r="56" spans="1:34" s="502" customFormat="1" ht="12" customHeight="1" x14ac:dyDescent="0.2">
      <c r="A56" s="16" t="s">
        <v>4446</v>
      </c>
      <c r="B56" s="17">
        <v>216</v>
      </c>
      <c r="C56" s="16" t="s">
        <v>4447</v>
      </c>
      <c r="D56" s="85" t="s">
        <v>1904</v>
      </c>
      <c r="E56" s="79" t="s">
        <v>5516</v>
      </c>
      <c r="F56" s="275">
        <v>1</v>
      </c>
      <c r="G56" s="715">
        <v>29</v>
      </c>
      <c r="H56" s="18" t="s">
        <v>1561</v>
      </c>
      <c r="I56" s="126" t="s">
        <v>5266</v>
      </c>
      <c r="J56" s="18" t="s">
        <v>3005</v>
      </c>
      <c r="K56" s="19" t="s">
        <v>4069</v>
      </c>
      <c r="L56" s="254" t="s">
        <v>1616</v>
      </c>
      <c r="M56" s="397" t="s">
        <v>4379</v>
      </c>
      <c r="N56" s="18" t="s">
        <v>3005</v>
      </c>
      <c r="O56" s="83" t="s">
        <v>2260</v>
      </c>
      <c r="P56" s="715">
        <v>29</v>
      </c>
      <c r="Q56" s="1" t="s">
        <v>719</v>
      </c>
      <c r="R56" s="2">
        <v>0</v>
      </c>
      <c r="S56" s="77">
        <v>25141</v>
      </c>
      <c r="T56" s="1" t="s">
        <v>721</v>
      </c>
      <c r="U56" s="79" t="s">
        <v>1887</v>
      </c>
      <c r="V56" s="79" t="s">
        <v>1887</v>
      </c>
      <c r="W56" s="79" t="s">
        <v>3979</v>
      </c>
      <c r="X56" s="79" t="s">
        <v>3978</v>
      </c>
      <c r="Y56" s="132">
        <f t="shared" si="0"/>
        <v>58</v>
      </c>
      <c r="Z56" s="132" t="str">
        <f t="shared" si="1"/>
        <v>0</v>
      </c>
      <c r="AA56" s="372">
        <f t="shared" si="2"/>
        <v>58</v>
      </c>
      <c r="AB56" s="747"/>
      <c r="AC56" s="718"/>
      <c r="AD56" s="719"/>
      <c r="AE56" s="719"/>
      <c r="AF56" s="719"/>
      <c r="AG56" s="719"/>
      <c r="AH56" s="719"/>
    </row>
    <row r="57" spans="1:34" s="502" customFormat="1" ht="12" customHeight="1" x14ac:dyDescent="0.2">
      <c r="A57" s="16" t="s">
        <v>4446</v>
      </c>
      <c r="B57" s="17">
        <v>216</v>
      </c>
      <c r="C57" s="16" t="s">
        <v>4447</v>
      </c>
      <c r="D57" s="85" t="s">
        <v>1905</v>
      </c>
      <c r="E57" s="79" t="s">
        <v>5516</v>
      </c>
      <c r="F57" s="275">
        <v>1</v>
      </c>
      <c r="G57" s="715">
        <v>29</v>
      </c>
      <c r="H57" s="18" t="s">
        <v>1561</v>
      </c>
      <c r="I57" s="126" t="s">
        <v>5266</v>
      </c>
      <c r="J57" s="18" t="s">
        <v>3005</v>
      </c>
      <c r="K57" s="19" t="s">
        <v>4069</v>
      </c>
      <c r="L57" s="254" t="s">
        <v>1616</v>
      </c>
      <c r="M57" s="397" t="s">
        <v>4379</v>
      </c>
      <c r="N57" s="18" t="s">
        <v>3005</v>
      </c>
      <c r="O57" s="83" t="s">
        <v>2260</v>
      </c>
      <c r="P57" s="715">
        <v>29</v>
      </c>
      <c r="Q57" s="1" t="s">
        <v>719</v>
      </c>
      <c r="R57" s="2">
        <v>0</v>
      </c>
      <c r="S57" s="77">
        <v>25141</v>
      </c>
      <c r="T57" s="1" t="s">
        <v>721</v>
      </c>
      <c r="U57" s="79" t="s">
        <v>1887</v>
      </c>
      <c r="V57" s="79" t="s">
        <v>1887</v>
      </c>
      <c r="W57" s="79" t="s">
        <v>3979</v>
      </c>
      <c r="X57" s="79" t="s">
        <v>3978</v>
      </c>
      <c r="Y57" s="132">
        <f t="shared" si="0"/>
        <v>58</v>
      </c>
      <c r="Z57" s="132" t="str">
        <f t="shared" si="1"/>
        <v>0</v>
      </c>
      <c r="AA57" s="372">
        <f t="shared" si="2"/>
        <v>58</v>
      </c>
      <c r="AB57" s="747"/>
      <c r="AC57" s="718"/>
      <c r="AD57" s="719"/>
      <c r="AE57" s="719"/>
      <c r="AF57" s="719"/>
      <c r="AG57" s="719"/>
      <c r="AH57" s="719"/>
    </row>
    <row r="58" spans="1:34" s="502" customFormat="1" ht="12" customHeight="1" x14ac:dyDescent="0.2">
      <c r="A58" s="16" t="s">
        <v>4446</v>
      </c>
      <c r="B58" s="17">
        <v>216</v>
      </c>
      <c r="C58" s="16" t="s">
        <v>4447</v>
      </c>
      <c r="D58" s="85" t="s">
        <v>1906</v>
      </c>
      <c r="E58" s="18" t="s">
        <v>5516</v>
      </c>
      <c r="F58" s="18">
        <v>1</v>
      </c>
      <c r="G58" s="715">
        <v>29</v>
      </c>
      <c r="H58" s="18"/>
      <c r="I58" s="126" t="s">
        <v>5266</v>
      </c>
      <c r="J58" s="18" t="s">
        <v>3005</v>
      </c>
      <c r="K58" s="19" t="s">
        <v>4069</v>
      </c>
      <c r="L58" s="254" t="s">
        <v>1616</v>
      </c>
      <c r="M58" s="397" t="s">
        <v>4379</v>
      </c>
      <c r="N58" s="18" t="s">
        <v>3005</v>
      </c>
      <c r="O58" s="83" t="s">
        <v>2260</v>
      </c>
      <c r="P58" s="715">
        <v>29</v>
      </c>
      <c r="Q58" s="1" t="s">
        <v>719</v>
      </c>
      <c r="R58" s="2">
        <v>0</v>
      </c>
      <c r="S58" s="77">
        <v>25141</v>
      </c>
      <c r="T58" s="1" t="s">
        <v>721</v>
      </c>
      <c r="U58" s="18" t="s">
        <v>1887</v>
      </c>
      <c r="V58" s="79" t="s">
        <v>1887</v>
      </c>
      <c r="W58" s="79" t="s">
        <v>3979</v>
      </c>
      <c r="X58" s="79" t="s">
        <v>3978</v>
      </c>
      <c r="Y58" s="132">
        <f t="shared" si="0"/>
        <v>58</v>
      </c>
      <c r="Z58" s="132" t="str">
        <f t="shared" si="1"/>
        <v>0</v>
      </c>
      <c r="AA58" s="372">
        <f t="shared" si="2"/>
        <v>58</v>
      </c>
      <c r="AC58" s="720"/>
    </row>
    <row r="59" spans="1:34" s="502" customFormat="1" ht="12" customHeight="1" x14ac:dyDescent="0.2">
      <c r="A59" s="16" t="s">
        <v>4446</v>
      </c>
      <c r="B59" s="17">
        <v>216</v>
      </c>
      <c r="C59" s="16" t="s">
        <v>4447</v>
      </c>
      <c r="D59" s="85" t="s">
        <v>1907</v>
      </c>
      <c r="E59" s="18" t="s">
        <v>5516</v>
      </c>
      <c r="F59" s="18">
        <v>1</v>
      </c>
      <c r="G59" s="715">
        <v>29</v>
      </c>
      <c r="H59" s="18"/>
      <c r="I59" s="126" t="s">
        <v>5266</v>
      </c>
      <c r="J59" s="18" t="s">
        <v>3005</v>
      </c>
      <c r="K59" s="19" t="s">
        <v>4069</v>
      </c>
      <c r="L59" s="254" t="s">
        <v>1616</v>
      </c>
      <c r="M59" s="397" t="s">
        <v>4379</v>
      </c>
      <c r="N59" s="18" t="s">
        <v>3005</v>
      </c>
      <c r="O59" s="83" t="s">
        <v>2260</v>
      </c>
      <c r="P59" s="715">
        <v>29</v>
      </c>
      <c r="Q59" s="1" t="s">
        <v>719</v>
      </c>
      <c r="R59" s="2">
        <v>0</v>
      </c>
      <c r="S59" s="77">
        <v>25141</v>
      </c>
      <c r="T59" s="1" t="s">
        <v>721</v>
      </c>
      <c r="U59" s="79" t="s">
        <v>1887</v>
      </c>
      <c r="V59" s="79" t="s">
        <v>1887</v>
      </c>
      <c r="W59" s="79" t="s">
        <v>3979</v>
      </c>
      <c r="X59" s="79" t="s">
        <v>3978</v>
      </c>
      <c r="Y59" s="132">
        <f t="shared" si="0"/>
        <v>58</v>
      </c>
      <c r="Z59" s="132" t="str">
        <f t="shared" si="1"/>
        <v>0</v>
      </c>
      <c r="AA59" s="372">
        <f t="shared" si="2"/>
        <v>58</v>
      </c>
      <c r="AC59" s="720"/>
    </row>
    <row r="60" spans="1:34" s="502" customFormat="1" ht="12" customHeight="1" x14ac:dyDescent="0.2">
      <c r="A60" s="16" t="s">
        <v>4446</v>
      </c>
      <c r="B60" s="17">
        <v>216</v>
      </c>
      <c r="C60" s="16" t="s">
        <v>4447</v>
      </c>
      <c r="D60" s="85" t="s">
        <v>1908</v>
      </c>
      <c r="E60" s="18" t="s">
        <v>5516</v>
      </c>
      <c r="F60" s="18">
        <v>1</v>
      </c>
      <c r="G60" s="715">
        <v>29</v>
      </c>
      <c r="H60" s="18"/>
      <c r="I60" s="126" t="s">
        <v>5266</v>
      </c>
      <c r="J60" s="18" t="s">
        <v>3005</v>
      </c>
      <c r="K60" s="19" t="s">
        <v>4069</v>
      </c>
      <c r="L60" s="254" t="s">
        <v>1616</v>
      </c>
      <c r="M60" s="397" t="s">
        <v>4379</v>
      </c>
      <c r="N60" s="18" t="s">
        <v>3005</v>
      </c>
      <c r="O60" s="83" t="s">
        <v>2260</v>
      </c>
      <c r="P60" s="715">
        <v>29</v>
      </c>
      <c r="Q60" s="1" t="s">
        <v>719</v>
      </c>
      <c r="R60" s="2">
        <v>0</v>
      </c>
      <c r="S60" s="77">
        <v>25141</v>
      </c>
      <c r="T60" s="1" t="s">
        <v>721</v>
      </c>
      <c r="U60" s="79" t="s">
        <v>1887</v>
      </c>
      <c r="V60" s="79" t="s">
        <v>1887</v>
      </c>
      <c r="W60" s="79" t="s">
        <v>3979</v>
      </c>
      <c r="X60" s="79" t="s">
        <v>3978</v>
      </c>
      <c r="Y60" s="132">
        <f t="shared" si="0"/>
        <v>58</v>
      </c>
      <c r="Z60" s="132" t="str">
        <f t="shared" si="1"/>
        <v>0</v>
      </c>
      <c r="AA60" s="372">
        <f t="shared" si="2"/>
        <v>58</v>
      </c>
      <c r="AC60" s="720"/>
    </row>
    <row r="61" spans="1:34" s="502" customFormat="1" ht="12" customHeight="1" x14ac:dyDescent="0.2">
      <c r="A61" s="16" t="s">
        <v>4446</v>
      </c>
      <c r="B61" s="17">
        <v>216</v>
      </c>
      <c r="C61" s="16" t="s">
        <v>4447</v>
      </c>
      <c r="D61" s="85" t="s">
        <v>1909</v>
      </c>
      <c r="E61" s="18" t="s">
        <v>5516</v>
      </c>
      <c r="F61" s="18">
        <v>1</v>
      </c>
      <c r="G61" s="715">
        <v>28</v>
      </c>
      <c r="H61" s="18"/>
      <c r="I61" s="126" t="s">
        <v>5266</v>
      </c>
      <c r="J61" s="18" t="s">
        <v>3005</v>
      </c>
      <c r="K61" s="19" t="s">
        <v>4069</v>
      </c>
      <c r="L61" s="254" t="s">
        <v>1616</v>
      </c>
      <c r="M61" s="397" t="s">
        <v>4379</v>
      </c>
      <c r="N61" s="18" t="s">
        <v>3005</v>
      </c>
      <c r="O61" s="83" t="s">
        <v>2260</v>
      </c>
      <c r="P61" s="715">
        <v>28</v>
      </c>
      <c r="Q61" s="1" t="s">
        <v>719</v>
      </c>
      <c r="R61" s="2">
        <v>0</v>
      </c>
      <c r="S61" s="77">
        <v>25141</v>
      </c>
      <c r="T61" s="1" t="s">
        <v>721</v>
      </c>
      <c r="U61" s="79" t="s">
        <v>1887</v>
      </c>
      <c r="V61" s="79" t="s">
        <v>1887</v>
      </c>
      <c r="W61" s="79" t="s">
        <v>3979</v>
      </c>
      <c r="X61" s="79" t="s">
        <v>3978</v>
      </c>
      <c r="Y61" s="132">
        <f t="shared" si="0"/>
        <v>56</v>
      </c>
      <c r="Z61" s="132" t="str">
        <f t="shared" si="1"/>
        <v>0</v>
      </c>
      <c r="AA61" s="372">
        <f t="shared" si="2"/>
        <v>56</v>
      </c>
      <c r="AC61" s="720"/>
    </row>
    <row r="62" spans="1:34" s="502" customFormat="1" ht="12" customHeight="1" x14ac:dyDescent="0.2">
      <c r="A62" s="16" t="s">
        <v>4446</v>
      </c>
      <c r="B62" s="17">
        <v>216</v>
      </c>
      <c r="C62" s="16" t="s">
        <v>4447</v>
      </c>
      <c r="D62" s="85" t="s">
        <v>1910</v>
      </c>
      <c r="E62" s="18" t="s">
        <v>5516</v>
      </c>
      <c r="F62" s="18">
        <v>1</v>
      </c>
      <c r="G62" s="715">
        <v>28</v>
      </c>
      <c r="H62" s="18"/>
      <c r="I62" s="126" t="s">
        <v>5266</v>
      </c>
      <c r="J62" s="18" t="s">
        <v>3005</v>
      </c>
      <c r="K62" s="19" t="s">
        <v>4069</v>
      </c>
      <c r="L62" s="254" t="s">
        <v>1616</v>
      </c>
      <c r="M62" s="397" t="s">
        <v>4379</v>
      </c>
      <c r="N62" s="18" t="s">
        <v>3005</v>
      </c>
      <c r="O62" s="83" t="s">
        <v>2260</v>
      </c>
      <c r="P62" s="715">
        <v>28</v>
      </c>
      <c r="Q62" s="1" t="s">
        <v>719</v>
      </c>
      <c r="R62" s="2">
        <v>0</v>
      </c>
      <c r="S62" s="77">
        <v>25141</v>
      </c>
      <c r="T62" s="1" t="s">
        <v>721</v>
      </c>
      <c r="U62" s="79" t="s">
        <v>1887</v>
      </c>
      <c r="V62" s="79" t="s">
        <v>1887</v>
      </c>
      <c r="W62" s="79" t="s">
        <v>3979</v>
      </c>
      <c r="X62" s="79" t="s">
        <v>3978</v>
      </c>
      <c r="Y62" s="132">
        <f t="shared" si="0"/>
        <v>56</v>
      </c>
      <c r="Z62" s="132" t="str">
        <f t="shared" si="1"/>
        <v>0</v>
      </c>
      <c r="AA62" s="372">
        <f t="shared" si="2"/>
        <v>56</v>
      </c>
      <c r="AC62" s="720"/>
    </row>
    <row r="63" spans="1:34" s="502" customFormat="1" ht="12" customHeight="1" x14ac:dyDescent="0.2">
      <c r="A63" s="16" t="s">
        <v>4446</v>
      </c>
      <c r="B63" s="17">
        <v>216</v>
      </c>
      <c r="C63" s="16" t="s">
        <v>4447</v>
      </c>
      <c r="D63" s="85" t="s">
        <v>1911</v>
      </c>
      <c r="E63" s="18" t="s">
        <v>5516</v>
      </c>
      <c r="F63" s="18">
        <v>1</v>
      </c>
      <c r="G63" s="715">
        <v>28</v>
      </c>
      <c r="H63" s="18"/>
      <c r="I63" s="126" t="s">
        <v>5266</v>
      </c>
      <c r="J63" s="18" t="s">
        <v>3005</v>
      </c>
      <c r="K63" s="19" t="s">
        <v>4069</v>
      </c>
      <c r="L63" s="254" t="s">
        <v>1616</v>
      </c>
      <c r="M63" s="397" t="s">
        <v>4379</v>
      </c>
      <c r="N63" s="18" t="s">
        <v>3005</v>
      </c>
      <c r="O63" s="83" t="s">
        <v>2260</v>
      </c>
      <c r="P63" s="715">
        <v>28</v>
      </c>
      <c r="Q63" s="1" t="s">
        <v>719</v>
      </c>
      <c r="R63" s="2">
        <v>0</v>
      </c>
      <c r="S63" s="77">
        <v>25141</v>
      </c>
      <c r="T63" s="1" t="s">
        <v>721</v>
      </c>
      <c r="U63" s="79" t="s">
        <v>1887</v>
      </c>
      <c r="V63" s="79" t="s">
        <v>1887</v>
      </c>
      <c r="W63" s="79" t="s">
        <v>3979</v>
      </c>
      <c r="X63" s="79" t="s">
        <v>3978</v>
      </c>
      <c r="Y63" s="132">
        <f t="shared" si="0"/>
        <v>56</v>
      </c>
      <c r="Z63" s="132" t="str">
        <f t="shared" si="1"/>
        <v>0</v>
      </c>
      <c r="AA63" s="372">
        <f t="shared" si="2"/>
        <v>56</v>
      </c>
      <c r="AC63" s="720"/>
    </row>
    <row r="64" spans="1:34" s="502" customFormat="1" ht="12" customHeight="1" x14ac:dyDescent="0.2">
      <c r="A64" s="16" t="s">
        <v>4446</v>
      </c>
      <c r="B64" s="17">
        <v>216</v>
      </c>
      <c r="C64" s="16" t="s">
        <v>4447</v>
      </c>
      <c r="D64" s="85" t="s">
        <v>1912</v>
      </c>
      <c r="E64" s="79" t="s">
        <v>5516</v>
      </c>
      <c r="F64" s="275">
        <v>1</v>
      </c>
      <c r="G64" s="715">
        <v>29</v>
      </c>
      <c r="H64" s="18" t="s">
        <v>1561</v>
      </c>
      <c r="I64" s="126" t="s">
        <v>5266</v>
      </c>
      <c r="J64" s="18" t="s">
        <v>3005</v>
      </c>
      <c r="K64" s="19" t="s">
        <v>4069</v>
      </c>
      <c r="L64" s="254" t="s">
        <v>1616</v>
      </c>
      <c r="M64" s="397" t="s">
        <v>4379</v>
      </c>
      <c r="N64" s="18" t="s">
        <v>3005</v>
      </c>
      <c r="O64" s="83" t="s">
        <v>2260</v>
      </c>
      <c r="P64" s="715">
        <v>29</v>
      </c>
      <c r="Q64" s="1" t="s">
        <v>719</v>
      </c>
      <c r="R64" s="2">
        <v>0</v>
      </c>
      <c r="S64" s="77">
        <v>25141</v>
      </c>
      <c r="T64" s="1" t="s">
        <v>721</v>
      </c>
      <c r="U64" s="79" t="s">
        <v>1887</v>
      </c>
      <c r="V64" s="79" t="s">
        <v>1887</v>
      </c>
      <c r="W64" s="79" t="s">
        <v>3979</v>
      </c>
      <c r="X64" s="79" t="s">
        <v>3978</v>
      </c>
      <c r="Y64" s="132">
        <f t="shared" si="0"/>
        <v>58</v>
      </c>
      <c r="Z64" s="132" t="str">
        <f t="shared" si="1"/>
        <v>0</v>
      </c>
      <c r="AA64" s="372">
        <f t="shared" si="2"/>
        <v>58</v>
      </c>
      <c r="AB64" s="718"/>
      <c r="AC64" s="718"/>
      <c r="AD64" s="719"/>
      <c r="AE64" s="719"/>
      <c r="AF64" s="719"/>
      <c r="AG64" s="719"/>
      <c r="AH64" s="719"/>
    </row>
    <row r="65" spans="1:34" s="502" customFormat="1" ht="12" customHeight="1" x14ac:dyDescent="0.2">
      <c r="A65" s="16" t="s">
        <v>4446</v>
      </c>
      <c r="B65" s="17">
        <v>216</v>
      </c>
      <c r="C65" s="16" t="s">
        <v>4447</v>
      </c>
      <c r="D65" s="85" t="s">
        <v>1913</v>
      </c>
      <c r="E65" s="79" t="s">
        <v>5516</v>
      </c>
      <c r="F65" s="275">
        <v>1</v>
      </c>
      <c r="G65" s="715">
        <v>29</v>
      </c>
      <c r="H65" s="18" t="s">
        <v>1561</v>
      </c>
      <c r="I65" s="126" t="s">
        <v>5266</v>
      </c>
      <c r="J65" s="18" t="s">
        <v>3005</v>
      </c>
      <c r="K65" s="19" t="s">
        <v>4069</v>
      </c>
      <c r="L65" s="254" t="s">
        <v>1616</v>
      </c>
      <c r="M65" s="397" t="s">
        <v>4379</v>
      </c>
      <c r="N65" s="18" t="s">
        <v>3005</v>
      </c>
      <c r="O65" s="83" t="s">
        <v>2260</v>
      </c>
      <c r="P65" s="715">
        <v>29</v>
      </c>
      <c r="Q65" s="1" t="s">
        <v>719</v>
      </c>
      <c r="R65" s="2">
        <v>0</v>
      </c>
      <c r="S65" s="77">
        <v>25141</v>
      </c>
      <c r="T65" s="1" t="s">
        <v>721</v>
      </c>
      <c r="U65" s="79" t="s">
        <v>1887</v>
      </c>
      <c r="V65" s="79" t="s">
        <v>1887</v>
      </c>
      <c r="W65" s="79" t="s">
        <v>3979</v>
      </c>
      <c r="X65" s="79" t="s">
        <v>3978</v>
      </c>
      <c r="Y65" s="132">
        <f t="shared" si="0"/>
        <v>58</v>
      </c>
      <c r="Z65" s="132" t="str">
        <f t="shared" si="1"/>
        <v>0</v>
      </c>
      <c r="AA65" s="372">
        <f t="shared" si="2"/>
        <v>58</v>
      </c>
      <c r="AB65" s="718"/>
      <c r="AC65" s="718"/>
      <c r="AD65" s="719"/>
      <c r="AE65" s="719"/>
      <c r="AF65" s="719"/>
      <c r="AG65" s="719"/>
      <c r="AH65" s="719"/>
    </row>
    <row r="66" spans="1:34" s="502" customFormat="1" ht="12" customHeight="1" x14ac:dyDescent="0.2">
      <c r="A66" s="16" t="s">
        <v>4446</v>
      </c>
      <c r="B66" s="17">
        <v>216</v>
      </c>
      <c r="C66" s="16" t="s">
        <v>4447</v>
      </c>
      <c r="D66" s="85" t="s">
        <v>1914</v>
      </c>
      <c r="E66" s="79" t="s">
        <v>5516</v>
      </c>
      <c r="F66" s="275">
        <v>1</v>
      </c>
      <c r="G66" s="715">
        <v>1</v>
      </c>
      <c r="H66" s="18" t="s">
        <v>1561</v>
      </c>
      <c r="I66" s="126" t="s">
        <v>5266</v>
      </c>
      <c r="J66" s="18" t="s">
        <v>3005</v>
      </c>
      <c r="K66" s="19" t="s">
        <v>4069</v>
      </c>
      <c r="L66" s="254" t="s">
        <v>1616</v>
      </c>
      <c r="M66" s="397" t="s">
        <v>4379</v>
      </c>
      <c r="N66" s="18" t="s">
        <v>3005</v>
      </c>
      <c r="O66" s="83" t="s">
        <v>2260</v>
      </c>
      <c r="P66" s="715">
        <v>1</v>
      </c>
      <c r="Q66" s="1" t="s">
        <v>719</v>
      </c>
      <c r="R66" s="2">
        <v>0</v>
      </c>
      <c r="S66" s="77">
        <v>25141</v>
      </c>
      <c r="T66" s="1" t="s">
        <v>720</v>
      </c>
      <c r="U66" s="79" t="s">
        <v>1887</v>
      </c>
      <c r="V66" s="79" t="s">
        <v>1887</v>
      </c>
      <c r="W66" s="79" t="s">
        <v>3979</v>
      </c>
      <c r="X66" s="79" t="s">
        <v>3978</v>
      </c>
      <c r="Y66" s="132">
        <f t="shared" si="0"/>
        <v>2</v>
      </c>
      <c r="Z66" s="132" t="str">
        <f t="shared" si="1"/>
        <v>0</v>
      </c>
      <c r="AA66" s="372">
        <f t="shared" si="2"/>
        <v>2</v>
      </c>
      <c r="AB66" s="718"/>
      <c r="AC66" s="718"/>
      <c r="AD66" s="719"/>
      <c r="AE66" s="719"/>
      <c r="AF66" s="719"/>
      <c r="AG66" s="719"/>
      <c r="AH66" s="719"/>
    </row>
    <row r="67" spans="1:34" s="502" customFormat="1" ht="12" customHeight="1" x14ac:dyDescent="0.2">
      <c r="A67" s="16" t="s">
        <v>4446</v>
      </c>
      <c r="B67" s="17">
        <v>216</v>
      </c>
      <c r="C67" s="16" t="s">
        <v>4447</v>
      </c>
      <c r="D67" s="85" t="s">
        <v>1915</v>
      </c>
      <c r="E67" s="79" t="s">
        <v>5516</v>
      </c>
      <c r="F67" s="275">
        <v>1</v>
      </c>
      <c r="G67" s="715">
        <v>1</v>
      </c>
      <c r="H67" s="18" t="s">
        <v>1561</v>
      </c>
      <c r="I67" s="126" t="s">
        <v>5266</v>
      </c>
      <c r="J67" s="18" t="s">
        <v>3005</v>
      </c>
      <c r="K67" s="19" t="s">
        <v>4069</v>
      </c>
      <c r="L67" s="254" t="s">
        <v>1616</v>
      </c>
      <c r="M67" s="397" t="s">
        <v>4379</v>
      </c>
      <c r="N67" s="18" t="s">
        <v>3005</v>
      </c>
      <c r="O67" s="83" t="s">
        <v>2260</v>
      </c>
      <c r="P67" s="715">
        <v>1</v>
      </c>
      <c r="Q67" s="1" t="s">
        <v>719</v>
      </c>
      <c r="R67" s="2">
        <v>0</v>
      </c>
      <c r="S67" s="77">
        <v>25141</v>
      </c>
      <c r="T67" s="1" t="s">
        <v>720</v>
      </c>
      <c r="U67" s="79" t="s">
        <v>1887</v>
      </c>
      <c r="V67" s="79" t="s">
        <v>1887</v>
      </c>
      <c r="W67" s="79" t="s">
        <v>3979</v>
      </c>
      <c r="X67" s="79" t="s">
        <v>3978</v>
      </c>
      <c r="Y67" s="132">
        <f t="shared" si="0"/>
        <v>2</v>
      </c>
      <c r="Z67" s="132" t="str">
        <f t="shared" si="1"/>
        <v>0</v>
      </c>
      <c r="AA67" s="372">
        <f t="shared" si="2"/>
        <v>2</v>
      </c>
      <c r="AB67" s="718"/>
      <c r="AC67" s="718"/>
      <c r="AD67" s="719"/>
      <c r="AE67" s="719"/>
      <c r="AF67" s="719"/>
      <c r="AG67" s="719"/>
      <c r="AH67" s="719"/>
    </row>
    <row r="68" spans="1:34" s="504" customFormat="1" ht="12" customHeight="1" x14ac:dyDescent="0.2">
      <c r="A68" s="708"/>
      <c r="B68" s="709"/>
      <c r="C68" s="708"/>
      <c r="D68" s="505"/>
      <c r="F68" s="501"/>
      <c r="G68" s="519"/>
      <c r="H68" s="530"/>
      <c r="I68" s="497"/>
      <c r="J68" s="58"/>
      <c r="K68" s="19"/>
      <c r="L68" s="254" t="s">
        <v>1616</v>
      </c>
      <c r="M68" s="501"/>
      <c r="O68" s="518"/>
      <c r="P68" s="519"/>
      <c r="Q68" s="708"/>
      <c r="R68" s="709"/>
      <c r="S68" s="588"/>
      <c r="T68" s="708"/>
      <c r="Y68" s="132">
        <f t="shared" si="0"/>
        <v>0</v>
      </c>
      <c r="Z68" s="132" t="str">
        <f t="shared" si="1"/>
        <v>0</v>
      </c>
      <c r="AA68" s="372" t="str">
        <f t="shared" si="2"/>
        <v>0</v>
      </c>
      <c r="AB68" s="511"/>
      <c r="AC68" s="509"/>
      <c r="AD68" s="510"/>
      <c r="AE68" s="510"/>
      <c r="AF68" s="510"/>
      <c r="AG68" s="510"/>
      <c r="AH68" s="510"/>
    </row>
    <row r="69" spans="1:34" s="632" customFormat="1" ht="12" customHeight="1" thickBot="1" x14ac:dyDescent="0.25">
      <c r="A69" s="630"/>
      <c r="B69" s="631"/>
      <c r="C69" s="630"/>
      <c r="D69" s="630"/>
      <c r="G69" s="458">
        <f>SUM(G44:G68)</f>
        <v>469</v>
      </c>
      <c r="I69" s="633"/>
      <c r="K69" s="633"/>
      <c r="L69" s="634"/>
      <c r="M69" s="462">
        <f>G69-P69</f>
        <v>0</v>
      </c>
      <c r="N69" s="635"/>
      <c r="O69" s="469"/>
      <c r="P69" s="462">
        <f>SUM(P44:P68)</f>
        <v>469</v>
      </c>
      <c r="Q69" s="630"/>
      <c r="R69" s="631"/>
      <c r="S69" s="469"/>
      <c r="T69" s="630"/>
      <c r="Y69" s="132">
        <f t="shared" si="0"/>
        <v>0</v>
      </c>
      <c r="Z69" s="132" t="str">
        <f t="shared" si="1"/>
        <v>0</v>
      </c>
      <c r="AA69" s="372" t="str">
        <f t="shared" si="2"/>
        <v>0</v>
      </c>
      <c r="AB69" s="636"/>
      <c r="AC69" s="637"/>
    </row>
    <row r="70" spans="1:34" s="504" customFormat="1" ht="12" customHeight="1" x14ac:dyDescent="0.2">
      <c r="A70" s="505"/>
      <c r="B70" s="608"/>
      <c r="C70" s="505"/>
      <c r="D70" s="505"/>
      <c r="E70" s="501"/>
      <c r="F70" s="501"/>
      <c r="G70" s="501"/>
      <c r="I70" s="590"/>
      <c r="K70" s="590"/>
      <c r="L70" s="500"/>
      <c r="M70" s="501"/>
      <c r="O70" s="518"/>
      <c r="P70" s="501"/>
      <c r="Q70" s="505"/>
      <c r="R70" s="608"/>
      <c r="T70" s="505"/>
      <c r="Y70" s="132">
        <f t="shared" si="0"/>
        <v>0</v>
      </c>
      <c r="Z70" s="132" t="str">
        <f t="shared" si="1"/>
        <v>0</v>
      </c>
      <c r="AA70" s="372" t="str">
        <f t="shared" si="2"/>
        <v>0</v>
      </c>
      <c r="AB70" s="511"/>
      <c r="AC70" s="509"/>
      <c r="AD70" s="510"/>
      <c r="AE70" s="510"/>
      <c r="AF70" s="510"/>
      <c r="AG70" s="510"/>
      <c r="AH70" s="510"/>
    </row>
    <row r="71" spans="1:34" s="275" customFormat="1" ht="12" customHeight="1" x14ac:dyDescent="0.2">
      <c r="A71" s="440"/>
      <c r="B71" s="272"/>
      <c r="C71" s="440"/>
      <c r="D71" s="440"/>
      <c r="G71" s="578"/>
      <c r="I71" s="126"/>
      <c r="K71" s="370"/>
      <c r="L71" s="254"/>
      <c r="M71" s="578"/>
      <c r="O71" s="514"/>
      <c r="P71" s="578"/>
      <c r="Q71" s="454"/>
      <c r="R71" s="272"/>
      <c r="S71" s="579"/>
      <c r="T71" s="440"/>
      <c r="Y71" s="132">
        <f t="shared" ref="Y71:Y134" si="3">F71*G71*2</f>
        <v>0</v>
      </c>
      <c r="Z71" s="132" t="str">
        <f t="shared" ref="Z71:Z134" si="4">IF(X71="N",Y71,"0")</f>
        <v>0</v>
      </c>
      <c r="AA71" s="372" t="str">
        <f t="shared" ref="AA71:AA134" si="5">IF(X71="P",Y71,"0")</f>
        <v>0</v>
      </c>
      <c r="AB71" s="399"/>
      <c r="AC71" s="24"/>
      <c r="AD71" s="28"/>
      <c r="AE71" s="28"/>
      <c r="AF71" s="28"/>
      <c r="AG71" s="28"/>
      <c r="AH71" s="28"/>
    </row>
    <row r="72" spans="1:34" s="504" customFormat="1" ht="12" customHeight="1" x14ac:dyDescent="0.2">
      <c r="A72" s="491"/>
      <c r="B72" s="492"/>
      <c r="C72" s="491"/>
      <c r="D72" s="519">
        <v>1</v>
      </c>
      <c r="E72" s="530" t="s">
        <v>5516</v>
      </c>
      <c r="F72" s="501">
        <v>1</v>
      </c>
      <c r="G72" s="526"/>
      <c r="H72" s="530" t="s">
        <v>1561</v>
      </c>
      <c r="I72" s="497"/>
      <c r="K72" s="590"/>
      <c r="L72" s="500" t="s">
        <v>1616</v>
      </c>
      <c r="M72" s="501" t="s">
        <v>4379</v>
      </c>
      <c r="O72" s="518" t="s">
        <v>1916</v>
      </c>
      <c r="P72" s="526"/>
      <c r="Q72" s="708"/>
      <c r="R72" s="709"/>
      <c r="S72" s="588"/>
      <c r="T72" s="708"/>
      <c r="U72" s="504" t="s">
        <v>1887</v>
      </c>
      <c r="V72" s="504" t="s">
        <v>1887</v>
      </c>
      <c r="W72" s="504" t="s">
        <v>3979</v>
      </c>
      <c r="X72" s="504" t="s">
        <v>3978</v>
      </c>
      <c r="Y72" s="132">
        <f t="shared" si="3"/>
        <v>0</v>
      </c>
      <c r="Z72" s="132" t="str">
        <f t="shared" si="4"/>
        <v>0</v>
      </c>
      <c r="AA72" s="372">
        <f t="shared" si="5"/>
        <v>0</v>
      </c>
      <c r="AB72" s="509"/>
      <c r="AC72" s="509"/>
      <c r="AD72" s="510"/>
      <c r="AE72" s="510"/>
      <c r="AF72" s="510"/>
      <c r="AG72" s="510"/>
      <c r="AH72" s="510"/>
    </row>
    <row r="73" spans="1:34" s="504" customFormat="1" ht="12" customHeight="1" x14ac:dyDescent="0.2">
      <c r="A73" s="491"/>
      <c r="B73" s="492"/>
      <c r="C73" s="491"/>
      <c r="D73" s="519">
        <v>2</v>
      </c>
      <c r="E73" s="504" t="s">
        <v>5516</v>
      </c>
      <c r="F73" s="501">
        <v>1</v>
      </c>
      <c r="G73" s="526"/>
      <c r="H73" s="530" t="s">
        <v>1561</v>
      </c>
      <c r="I73" s="497"/>
      <c r="K73" s="590"/>
      <c r="L73" s="500" t="s">
        <v>1616</v>
      </c>
      <c r="M73" s="501" t="s">
        <v>4379</v>
      </c>
      <c r="O73" s="518" t="s">
        <v>1916</v>
      </c>
      <c r="P73" s="526"/>
      <c r="Q73" s="708"/>
      <c r="R73" s="709"/>
      <c r="S73" s="588"/>
      <c r="T73" s="708"/>
      <c r="U73" s="504" t="s">
        <v>1887</v>
      </c>
      <c r="V73" s="504" t="s">
        <v>1887</v>
      </c>
      <c r="W73" s="504" t="s">
        <v>3979</v>
      </c>
      <c r="X73" s="504" t="s">
        <v>3978</v>
      </c>
      <c r="Y73" s="132">
        <f t="shared" si="3"/>
        <v>0</v>
      </c>
      <c r="Z73" s="132" t="str">
        <f t="shared" si="4"/>
        <v>0</v>
      </c>
      <c r="AA73" s="372">
        <f t="shared" si="5"/>
        <v>0</v>
      </c>
      <c r="AB73" s="511"/>
      <c r="AC73" s="509"/>
      <c r="AD73" s="510"/>
      <c r="AE73" s="510"/>
      <c r="AF73" s="510"/>
      <c r="AG73" s="510"/>
      <c r="AH73" s="510"/>
    </row>
    <row r="74" spans="1:34" s="504" customFormat="1" ht="12" customHeight="1" x14ac:dyDescent="0.2">
      <c r="A74" s="491"/>
      <c r="B74" s="492"/>
      <c r="C74" s="491"/>
      <c r="D74" s="519">
        <v>3</v>
      </c>
      <c r="E74" s="504" t="s">
        <v>5516</v>
      </c>
      <c r="F74" s="501">
        <v>1</v>
      </c>
      <c r="G74" s="526"/>
      <c r="H74" s="530" t="s">
        <v>1561</v>
      </c>
      <c r="I74" s="497"/>
      <c r="K74" s="590"/>
      <c r="L74" s="500" t="s">
        <v>1616</v>
      </c>
      <c r="M74" s="501" t="s">
        <v>4379</v>
      </c>
      <c r="O74" s="518" t="s">
        <v>1916</v>
      </c>
      <c r="P74" s="526"/>
      <c r="Q74" s="708"/>
      <c r="R74" s="709"/>
      <c r="S74" s="588"/>
      <c r="T74" s="708"/>
      <c r="U74" s="504" t="s">
        <v>1887</v>
      </c>
      <c r="V74" s="504" t="s">
        <v>1887</v>
      </c>
      <c r="W74" s="504" t="s">
        <v>3979</v>
      </c>
      <c r="X74" s="504" t="s">
        <v>3978</v>
      </c>
      <c r="Y74" s="132">
        <f t="shared" si="3"/>
        <v>0</v>
      </c>
      <c r="Z74" s="132" t="str">
        <f t="shared" si="4"/>
        <v>0</v>
      </c>
      <c r="AA74" s="372">
        <f t="shared" si="5"/>
        <v>0</v>
      </c>
      <c r="AB74" s="511"/>
      <c r="AC74" s="509"/>
      <c r="AD74" s="510"/>
      <c r="AE74" s="510"/>
      <c r="AF74" s="510"/>
      <c r="AG74" s="510"/>
      <c r="AH74" s="510"/>
    </row>
    <row r="75" spans="1:34" s="504" customFormat="1" ht="12" customHeight="1" x14ac:dyDescent="0.2">
      <c r="A75" s="491"/>
      <c r="B75" s="492"/>
      <c r="C75" s="491"/>
      <c r="D75" s="519">
        <v>4</v>
      </c>
      <c r="E75" s="504" t="s">
        <v>5516</v>
      </c>
      <c r="F75" s="501">
        <v>1</v>
      </c>
      <c r="G75" s="526"/>
      <c r="H75" s="530" t="s">
        <v>1561</v>
      </c>
      <c r="I75" s="497"/>
      <c r="K75" s="590"/>
      <c r="L75" s="500" t="s">
        <v>1616</v>
      </c>
      <c r="M75" s="501" t="s">
        <v>4379</v>
      </c>
      <c r="O75" s="518" t="s">
        <v>1916</v>
      </c>
      <c r="P75" s="526"/>
      <c r="Q75" s="708"/>
      <c r="R75" s="709"/>
      <c r="S75" s="588"/>
      <c r="T75" s="708"/>
      <c r="U75" s="504" t="s">
        <v>1887</v>
      </c>
      <c r="V75" s="504" t="s">
        <v>1887</v>
      </c>
      <c r="W75" s="504" t="s">
        <v>3979</v>
      </c>
      <c r="X75" s="504" t="s">
        <v>3978</v>
      </c>
      <c r="Y75" s="132">
        <f t="shared" si="3"/>
        <v>0</v>
      </c>
      <c r="Z75" s="132" t="str">
        <f t="shared" si="4"/>
        <v>0</v>
      </c>
      <c r="AA75" s="372">
        <f t="shared" si="5"/>
        <v>0</v>
      </c>
      <c r="AB75" s="511"/>
      <c r="AC75" s="509"/>
      <c r="AD75" s="510"/>
      <c r="AE75" s="510"/>
      <c r="AF75" s="510"/>
      <c r="AG75" s="510"/>
      <c r="AH75" s="510"/>
    </row>
    <row r="76" spans="1:34" s="504" customFormat="1" ht="12" customHeight="1" x14ac:dyDescent="0.2">
      <c r="A76" s="491"/>
      <c r="B76" s="492"/>
      <c r="C76" s="491"/>
      <c r="D76" s="519">
        <v>5</v>
      </c>
      <c r="E76" s="504" t="s">
        <v>5516</v>
      </c>
      <c r="F76" s="501">
        <v>1</v>
      </c>
      <c r="G76" s="526"/>
      <c r="H76" s="530" t="s">
        <v>1561</v>
      </c>
      <c r="I76" s="497"/>
      <c r="K76" s="590"/>
      <c r="L76" s="500" t="s">
        <v>1616</v>
      </c>
      <c r="M76" s="501" t="s">
        <v>4379</v>
      </c>
      <c r="O76" s="518" t="s">
        <v>1916</v>
      </c>
      <c r="P76" s="526"/>
      <c r="Q76" s="708"/>
      <c r="R76" s="709"/>
      <c r="S76" s="588"/>
      <c r="T76" s="708"/>
      <c r="U76" s="504" t="s">
        <v>1887</v>
      </c>
      <c r="V76" s="504" t="s">
        <v>1887</v>
      </c>
      <c r="W76" s="504" t="s">
        <v>3979</v>
      </c>
      <c r="X76" s="504" t="s">
        <v>3978</v>
      </c>
      <c r="Y76" s="132">
        <f t="shared" si="3"/>
        <v>0</v>
      </c>
      <c r="Z76" s="132" t="str">
        <f t="shared" si="4"/>
        <v>0</v>
      </c>
      <c r="AA76" s="372">
        <f t="shared" si="5"/>
        <v>0</v>
      </c>
      <c r="AB76" s="511"/>
      <c r="AC76" s="509"/>
      <c r="AD76" s="510"/>
      <c r="AE76" s="510"/>
      <c r="AF76" s="510"/>
      <c r="AG76" s="510"/>
      <c r="AH76" s="510"/>
    </row>
    <row r="77" spans="1:34" s="502" customFormat="1" ht="12" customHeight="1" x14ac:dyDescent="0.2">
      <c r="A77" s="493"/>
      <c r="B77" s="585"/>
      <c r="C77" s="493"/>
      <c r="D77" s="584">
        <v>6</v>
      </c>
      <c r="E77" s="502" t="s">
        <v>5516</v>
      </c>
      <c r="F77" s="495">
        <v>1</v>
      </c>
      <c r="G77" s="526"/>
      <c r="H77" s="743" t="s">
        <v>1561</v>
      </c>
      <c r="I77" s="581"/>
      <c r="K77" s="553"/>
      <c r="L77" s="583" t="s">
        <v>1616</v>
      </c>
      <c r="M77" s="495" t="s">
        <v>4379</v>
      </c>
      <c r="O77" s="503" t="s">
        <v>1916</v>
      </c>
      <c r="P77" s="526"/>
      <c r="Q77" s="745"/>
      <c r="R77" s="752"/>
      <c r="S77" s="753"/>
      <c r="T77" s="745"/>
      <c r="U77" s="502" t="s">
        <v>1887</v>
      </c>
      <c r="V77" s="502" t="s">
        <v>1887</v>
      </c>
      <c r="W77" s="502" t="s">
        <v>3979</v>
      </c>
      <c r="X77" s="502" t="s">
        <v>3978</v>
      </c>
      <c r="Y77" s="132">
        <f t="shared" si="3"/>
        <v>0</v>
      </c>
      <c r="Z77" s="132" t="str">
        <f t="shared" si="4"/>
        <v>0</v>
      </c>
      <c r="AA77" s="372">
        <f t="shared" si="5"/>
        <v>0</v>
      </c>
      <c r="AB77" s="747"/>
      <c r="AC77" s="718"/>
      <c r="AD77" s="719"/>
      <c r="AE77" s="719"/>
      <c r="AF77" s="719"/>
      <c r="AG77" s="719"/>
      <c r="AH77" s="719"/>
    </row>
    <row r="78" spans="1:34" s="79" customFormat="1" ht="12" customHeight="1" x14ac:dyDescent="0.2">
      <c r="A78" s="16" t="s">
        <v>4446</v>
      </c>
      <c r="B78" s="17">
        <v>216</v>
      </c>
      <c r="C78" s="16" t="s">
        <v>4447</v>
      </c>
      <c r="D78" s="734">
        <v>7</v>
      </c>
      <c r="E78" s="79" t="s">
        <v>5516</v>
      </c>
      <c r="F78" s="275">
        <v>1</v>
      </c>
      <c r="G78" s="526">
        <v>3</v>
      </c>
      <c r="H78" s="18" t="s">
        <v>1561</v>
      </c>
      <c r="I78" s="126" t="s">
        <v>5266</v>
      </c>
      <c r="J78" s="18" t="s">
        <v>3005</v>
      </c>
      <c r="K78" s="19" t="s">
        <v>4069</v>
      </c>
      <c r="L78" s="254" t="s">
        <v>1616</v>
      </c>
      <c r="M78" s="397" t="s">
        <v>4379</v>
      </c>
      <c r="N78" s="18" t="s">
        <v>3005</v>
      </c>
      <c r="O78" s="514" t="s">
        <v>1916</v>
      </c>
      <c r="P78" s="526">
        <v>3</v>
      </c>
      <c r="Q78" s="1" t="s">
        <v>719</v>
      </c>
      <c r="R78" s="2">
        <v>0</v>
      </c>
      <c r="S78" s="766">
        <v>25142</v>
      </c>
      <c r="T78" s="1" t="s">
        <v>722</v>
      </c>
      <c r="U78" s="79" t="s">
        <v>1887</v>
      </c>
      <c r="V78" s="79" t="s">
        <v>1887</v>
      </c>
      <c r="W78" s="79" t="s">
        <v>3979</v>
      </c>
      <c r="X78" s="79" t="s">
        <v>3978</v>
      </c>
      <c r="Y78" s="132">
        <f t="shared" si="3"/>
        <v>6</v>
      </c>
      <c r="Z78" s="132" t="str">
        <f t="shared" si="4"/>
        <v>0</v>
      </c>
      <c r="AA78" s="372">
        <f t="shared" si="5"/>
        <v>6</v>
      </c>
      <c r="AB78" s="728"/>
      <c r="AC78" s="728"/>
      <c r="AD78" s="729"/>
      <c r="AE78" s="729"/>
      <c r="AF78" s="729"/>
      <c r="AG78" s="729"/>
      <c r="AH78" s="729"/>
    </row>
    <row r="79" spans="1:34" s="79" customFormat="1" ht="12" customHeight="1" x14ac:dyDescent="0.2">
      <c r="A79" s="16" t="s">
        <v>4446</v>
      </c>
      <c r="B79" s="17">
        <v>216</v>
      </c>
      <c r="C79" s="16" t="s">
        <v>4447</v>
      </c>
      <c r="D79" s="734">
        <v>8</v>
      </c>
      <c r="E79" s="79" t="s">
        <v>5516</v>
      </c>
      <c r="F79" s="275">
        <v>1</v>
      </c>
      <c r="G79" s="526">
        <v>3</v>
      </c>
      <c r="H79" s="18" t="s">
        <v>1561</v>
      </c>
      <c r="I79" s="126" t="s">
        <v>5266</v>
      </c>
      <c r="J79" s="18" t="s">
        <v>3005</v>
      </c>
      <c r="K79" s="19" t="s">
        <v>4069</v>
      </c>
      <c r="L79" s="254" t="s">
        <v>1616</v>
      </c>
      <c r="M79" s="397" t="s">
        <v>4379</v>
      </c>
      <c r="N79" s="18" t="s">
        <v>3005</v>
      </c>
      <c r="O79" s="514" t="s">
        <v>1916</v>
      </c>
      <c r="P79" s="526">
        <v>3</v>
      </c>
      <c r="Q79" s="1" t="s">
        <v>719</v>
      </c>
      <c r="R79" s="2">
        <v>0</v>
      </c>
      <c r="S79" s="766">
        <v>25142</v>
      </c>
      <c r="T79" s="1" t="s">
        <v>722</v>
      </c>
      <c r="U79" s="79" t="s">
        <v>1887</v>
      </c>
      <c r="V79" s="79" t="s">
        <v>1887</v>
      </c>
      <c r="W79" s="79" t="s">
        <v>3979</v>
      </c>
      <c r="X79" s="79" t="s">
        <v>3978</v>
      </c>
      <c r="Y79" s="132">
        <f t="shared" si="3"/>
        <v>6</v>
      </c>
      <c r="Z79" s="132" t="str">
        <f t="shared" si="4"/>
        <v>0</v>
      </c>
      <c r="AA79" s="372">
        <f t="shared" si="5"/>
        <v>6</v>
      </c>
      <c r="AB79" s="728"/>
      <c r="AC79" s="728"/>
      <c r="AD79" s="729"/>
      <c r="AE79" s="729"/>
      <c r="AF79" s="729"/>
      <c r="AG79" s="729"/>
      <c r="AH79" s="729"/>
    </row>
    <row r="80" spans="1:34" s="79" customFormat="1" ht="12" customHeight="1" x14ac:dyDescent="0.2">
      <c r="A80" s="16" t="s">
        <v>4446</v>
      </c>
      <c r="B80" s="17">
        <v>216</v>
      </c>
      <c r="C80" s="16" t="s">
        <v>4447</v>
      </c>
      <c r="D80" s="734">
        <v>9</v>
      </c>
      <c r="E80" s="79" t="s">
        <v>5516</v>
      </c>
      <c r="F80" s="275">
        <v>1</v>
      </c>
      <c r="G80" s="526">
        <v>3</v>
      </c>
      <c r="H80" s="18" t="s">
        <v>1561</v>
      </c>
      <c r="I80" s="126" t="s">
        <v>5266</v>
      </c>
      <c r="J80" s="18" t="s">
        <v>3005</v>
      </c>
      <c r="K80" s="19" t="s">
        <v>4069</v>
      </c>
      <c r="L80" s="254" t="s">
        <v>1616</v>
      </c>
      <c r="M80" s="397" t="s">
        <v>4379</v>
      </c>
      <c r="N80" s="18" t="s">
        <v>3005</v>
      </c>
      <c r="O80" s="514" t="s">
        <v>1916</v>
      </c>
      <c r="P80" s="526">
        <v>3</v>
      </c>
      <c r="Q80" s="1" t="s">
        <v>719</v>
      </c>
      <c r="R80" s="2">
        <v>0</v>
      </c>
      <c r="S80" s="766">
        <v>25142</v>
      </c>
      <c r="T80" s="1" t="s">
        <v>722</v>
      </c>
      <c r="U80" s="79" t="s">
        <v>1887</v>
      </c>
      <c r="V80" s="79" t="s">
        <v>1887</v>
      </c>
      <c r="W80" s="79" t="s">
        <v>3979</v>
      </c>
      <c r="X80" s="79" t="s">
        <v>3978</v>
      </c>
      <c r="Y80" s="132">
        <f t="shared" si="3"/>
        <v>6</v>
      </c>
      <c r="Z80" s="132" t="str">
        <f t="shared" si="4"/>
        <v>0</v>
      </c>
      <c r="AA80" s="372">
        <f t="shared" si="5"/>
        <v>6</v>
      </c>
      <c r="AB80" s="728"/>
      <c r="AC80" s="728"/>
      <c r="AD80" s="729"/>
      <c r="AE80" s="729"/>
      <c r="AF80" s="729"/>
      <c r="AG80" s="729"/>
      <c r="AH80" s="729"/>
    </row>
    <row r="81" spans="1:34" s="79" customFormat="1" ht="12" customHeight="1" x14ac:dyDescent="0.2">
      <c r="A81" s="16" t="s">
        <v>4446</v>
      </c>
      <c r="B81" s="17">
        <v>216</v>
      </c>
      <c r="C81" s="16" t="s">
        <v>4447</v>
      </c>
      <c r="D81" s="734">
        <v>10</v>
      </c>
      <c r="E81" s="79" t="s">
        <v>5516</v>
      </c>
      <c r="F81" s="275">
        <v>1</v>
      </c>
      <c r="G81" s="526">
        <v>3</v>
      </c>
      <c r="H81" s="18" t="s">
        <v>1561</v>
      </c>
      <c r="I81" s="126" t="s">
        <v>5266</v>
      </c>
      <c r="J81" s="18" t="s">
        <v>3005</v>
      </c>
      <c r="K81" s="19" t="s">
        <v>4069</v>
      </c>
      <c r="L81" s="254" t="s">
        <v>1616</v>
      </c>
      <c r="M81" s="397" t="s">
        <v>4379</v>
      </c>
      <c r="N81" s="18" t="s">
        <v>3005</v>
      </c>
      <c r="O81" s="514" t="s">
        <v>1916</v>
      </c>
      <c r="P81" s="526">
        <v>3</v>
      </c>
      <c r="Q81" s="1" t="s">
        <v>719</v>
      </c>
      <c r="R81" s="2">
        <v>0</v>
      </c>
      <c r="S81" s="766">
        <v>25142</v>
      </c>
      <c r="T81" s="1" t="s">
        <v>722</v>
      </c>
      <c r="U81" s="79" t="s">
        <v>1887</v>
      </c>
      <c r="V81" s="79" t="s">
        <v>1887</v>
      </c>
      <c r="W81" s="79" t="s">
        <v>3979</v>
      </c>
      <c r="X81" s="79" t="s">
        <v>3978</v>
      </c>
      <c r="Y81" s="132">
        <f t="shared" si="3"/>
        <v>6</v>
      </c>
      <c r="Z81" s="132" t="str">
        <f t="shared" si="4"/>
        <v>0</v>
      </c>
      <c r="AA81" s="372">
        <f t="shared" si="5"/>
        <v>6</v>
      </c>
      <c r="AB81" s="728"/>
      <c r="AC81" s="728"/>
      <c r="AD81" s="729"/>
      <c r="AE81" s="729"/>
      <c r="AF81" s="729"/>
      <c r="AG81" s="729"/>
      <c r="AH81" s="729"/>
    </row>
    <row r="82" spans="1:34" s="79" customFormat="1" ht="12" customHeight="1" x14ac:dyDescent="0.2">
      <c r="A82" s="16" t="s">
        <v>4446</v>
      </c>
      <c r="B82" s="17">
        <v>216</v>
      </c>
      <c r="C82" s="16" t="s">
        <v>4447</v>
      </c>
      <c r="D82" s="734">
        <v>11</v>
      </c>
      <c r="E82" s="79" t="s">
        <v>5516</v>
      </c>
      <c r="F82" s="275">
        <v>1</v>
      </c>
      <c r="G82" s="526">
        <v>3</v>
      </c>
      <c r="H82" s="18" t="s">
        <v>1561</v>
      </c>
      <c r="I82" s="126" t="s">
        <v>5266</v>
      </c>
      <c r="J82" s="18" t="s">
        <v>3005</v>
      </c>
      <c r="K82" s="19" t="s">
        <v>4069</v>
      </c>
      <c r="L82" s="254" t="s">
        <v>1616</v>
      </c>
      <c r="M82" s="397" t="s">
        <v>4379</v>
      </c>
      <c r="N82" s="18" t="s">
        <v>3005</v>
      </c>
      <c r="O82" s="514" t="s">
        <v>1916</v>
      </c>
      <c r="P82" s="526">
        <v>3</v>
      </c>
      <c r="Q82" s="1" t="s">
        <v>719</v>
      </c>
      <c r="R82" s="2">
        <v>0</v>
      </c>
      <c r="S82" s="766">
        <v>25142</v>
      </c>
      <c r="T82" s="1" t="s">
        <v>722</v>
      </c>
      <c r="U82" s="79" t="s">
        <v>1887</v>
      </c>
      <c r="V82" s="79" t="s">
        <v>1887</v>
      </c>
      <c r="W82" s="79" t="s">
        <v>3979</v>
      </c>
      <c r="X82" s="79" t="s">
        <v>3978</v>
      </c>
      <c r="Y82" s="132">
        <f t="shared" si="3"/>
        <v>6</v>
      </c>
      <c r="Z82" s="132" t="str">
        <f t="shared" si="4"/>
        <v>0</v>
      </c>
      <c r="AA82" s="372">
        <f t="shared" si="5"/>
        <v>6</v>
      </c>
      <c r="AB82" s="728"/>
      <c r="AC82" s="728"/>
      <c r="AD82" s="729"/>
      <c r="AE82" s="729"/>
      <c r="AF82" s="729"/>
      <c r="AG82" s="729"/>
      <c r="AH82" s="729"/>
    </row>
    <row r="83" spans="1:34" s="79" customFormat="1" ht="12" customHeight="1" x14ac:dyDescent="0.2">
      <c r="A83" s="16" t="s">
        <v>4446</v>
      </c>
      <c r="B83" s="17">
        <v>216</v>
      </c>
      <c r="C83" s="16" t="s">
        <v>4447</v>
      </c>
      <c r="D83" s="734">
        <v>12</v>
      </c>
      <c r="E83" s="79" t="s">
        <v>5516</v>
      </c>
      <c r="F83" s="275">
        <v>1</v>
      </c>
      <c r="G83" s="526">
        <v>3</v>
      </c>
      <c r="H83" s="18" t="s">
        <v>1561</v>
      </c>
      <c r="I83" s="126" t="s">
        <v>5266</v>
      </c>
      <c r="J83" s="18" t="s">
        <v>3005</v>
      </c>
      <c r="K83" s="19" t="s">
        <v>4069</v>
      </c>
      <c r="L83" s="254" t="s">
        <v>1616</v>
      </c>
      <c r="M83" s="397" t="s">
        <v>4379</v>
      </c>
      <c r="N83" s="18" t="s">
        <v>3005</v>
      </c>
      <c r="O83" s="514" t="s">
        <v>1916</v>
      </c>
      <c r="P83" s="526">
        <v>3</v>
      </c>
      <c r="Q83" s="1" t="s">
        <v>719</v>
      </c>
      <c r="R83" s="2">
        <v>0</v>
      </c>
      <c r="S83" s="766">
        <v>25142</v>
      </c>
      <c r="T83" s="1" t="s">
        <v>722</v>
      </c>
      <c r="U83" s="79" t="s">
        <v>1887</v>
      </c>
      <c r="V83" s="79" t="s">
        <v>1887</v>
      </c>
      <c r="W83" s="79" t="s">
        <v>3979</v>
      </c>
      <c r="X83" s="79" t="s">
        <v>3978</v>
      </c>
      <c r="Y83" s="132">
        <f t="shared" si="3"/>
        <v>6</v>
      </c>
      <c r="Z83" s="132" t="str">
        <f t="shared" si="4"/>
        <v>0</v>
      </c>
      <c r="AA83" s="372">
        <f t="shared" si="5"/>
        <v>6</v>
      </c>
      <c r="AB83" s="728"/>
      <c r="AC83" s="728"/>
      <c r="AD83" s="729"/>
      <c r="AE83" s="729"/>
      <c r="AF83" s="729"/>
      <c r="AG83" s="729"/>
      <c r="AH83" s="729"/>
    </row>
    <row r="84" spans="1:34" s="79" customFormat="1" ht="12" customHeight="1" x14ac:dyDescent="0.2">
      <c r="A84" s="16" t="s">
        <v>4446</v>
      </c>
      <c r="B84" s="17">
        <v>216</v>
      </c>
      <c r="C84" s="16" t="s">
        <v>4447</v>
      </c>
      <c r="D84" s="734">
        <v>13</v>
      </c>
      <c r="E84" s="79" t="s">
        <v>5516</v>
      </c>
      <c r="F84" s="275">
        <v>1</v>
      </c>
      <c r="G84" s="526">
        <v>3</v>
      </c>
      <c r="H84" s="18" t="s">
        <v>1561</v>
      </c>
      <c r="I84" s="126" t="s">
        <v>5266</v>
      </c>
      <c r="J84" s="18" t="s">
        <v>3005</v>
      </c>
      <c r="K84" s="19" t="s">
        <v>4069</v>
      </c>
      <c r="L84" s="254" t="s">
        <v>1616</v>
      </c>
      <c r="M84" s="397" t="s">
        <v>4379</v>
      </c>
      <c r="N84" s="18" t="s">
        <v>3005</v>
      </c>
      <c r="O84" s="514" t="s">
        <v>1916</v>
      </c>
      <c r="P84" s="526">
        <v>3</v>
      </c>
      <c r="Q84" s="1" t="s">
        <v>719</v>
      </c>
      <c r="R84" s="2">
        <v>0</v>
      </c>
      <c r="S84" s="766">
        <v>25142</v>
      </c>
      <c r="T84" s="1" t="s">
        <v>722</v>
      </c>
      <c r="U84" s="79" t="s">
        <v>1887</v>
      </c>
      <c r="V84" s="79" t="s">
        <v>1887</v>
      </c>
      <c r="W84" s="79" t="s">
        <v>3979</v>
      </c>
      <c r="X84" s="79" t="s">
        <v>3978</v>
      </c>
      <c r="Y84" s="132">
        <f t="shared" si="3"/>
        <v>6</v>
      </c>
      <c r="Z84" s="132" t="str">
        <f t="shared" si="4"/>
        <v>0</v>
      </c>
      <c r="AA84" s="372">
        <f t="shared" si="5"/>
        <v>6</v>
      </c>
      <c r="AB84" s="728"/>
      <c r="AC84" s="728"/>
      <c r="AD84" s="729"/>
      <c r="AE84" s="729"/>
      <c r="AF84" s="729"/>
      <c r="AG84" s="729"/>
      <c r="AH84" s="729"/>
    </row>
    <row r="85" spans="1:34" s="79" customFormat="1" ht="12" customHeight="1" x14ac:dyDescent="0.2">
      <c r="A85" s="16" t="s">
        <v>4446</v>
      </c>
      <c r="B85" s="17">
        <v>216</v>
      </c>
      <c r="C85" s="16" t="s">
        <v>4447</v>
      </c>
      <c r="D85" s="734">
        <v>14</v>
      </c>
      <c r="E85" s="79" t="s">
        <v>5516</v>
      </c>
      <c r="F85" s="275">
        <v>1</v>
      </c>
      <c r="G85" s="526">
        <v>3</v>
      </c>
      <c r="H85" s="18" t="s">
        <v>1561</v>
      </c>
      <c r="I85" s="126" t="s">
        <v>5266</v>
      </c>
      <c r="J85" s="18" t="s">
        <v>3005</v>
      </c>
      <c r="K85" s="19" t="s">
        <v>4069</v>
      </c>
      <c r="L85" s="254" t="s">
        <v>1616</v>
      </c>
      <c r="M85" s="397" t="s">
        <v>4379</v>
      </c>
      <c r="N85" s="18" t="s">
        <v>3005</v>
      </c>
      <c r="O85" s="514" t="s">
        <v>1916</v>
      </c>
      <c r="P85" s="526">
        <v>3</v>
      </c>
      <c r="Q85" s="1" t="s">
        <v>719</v>
      </c>
      <c r="R85" s="2">
        <v>0</v>
      </c>
      <c r="S85" s="766">
        <v>25142</v>
      </c>
      <c r="T85" s="1" t="s">
        <v>722</v>
      </c>
      <c r="U85" s="79" t="s">
        <v>1887</v>
      </c>
      <c r="V85" s="79" t="s">
        <v>1887</v>
      </c>
      <c r="W85" s="79" t="s">
        <v>3979</v>
      </c>
      <c r="X85" s="79" t="s">
        <v>3978</v>
      </c>
      <c r="Y85" s="132">
        <f t="shared" si="3"/>
        <v>6</v>
      </c>
      <c r="Z85" s="132" t="str">
        <f t="shared" si="4"/>
        <v>0</v>
      </c>
      <c r="AA85" s="372">
        <f t="shared" si="5"/>
        <v>6</v>
      </c>
      <c r="AB85" s="728"/>
      <c r="AC85" s="728"/>
      <c r="AD85" s="729"/>
      <c r="AE85" s="729"/>
      <c r="AF85" s="729"/>
      <c r="AG85" s="729"/>
      <c r="AH85" s="729"/>
    </row>
    <row r="86" spans="1:34" s="79" customFormat="1" ht="12" customHeight="1" x14ac:dyDescent="0.2">
      <c r="A86" s="16" t="s">
        <v>4446</v>
      </c>
      <c r="B86" s="17">
        <v>216</v>
      </c>
      <c r="C86" s="16" t="s">
        <v>4447</v>
      </c>
      <c r="D86" s="734">
        <v>15</v>
      </c>
      <c r="E86" s="79" t="s">
        <v>5516</v>
      </c>
      <c r="F86" s="275">
        <v>1</v>
      </c>
      <c r="G86" s="526">
        <v>3</v>
      </c>
      <c r="H86" s="18" t="s">
        <v>1561</v>
      </c>
      <c r="I86" s="126" t="s">
        <v>5266</v>
      </c>
      <c r="J86" s="18" t="s">
        <v>3005</v>
      </c>
      <c r="K86" s="19" t="s">
        <v>4069</v>
      </c>
      <c r="L86" s="254" t="s">
        <v>1616</v>
      </c>
      <c r="M86" s="397" t="s">
        <v>4379</v>
      </c>
      <c r="N86" s="18" t="s">
        <v>3005</v>
      </c>
      <c r="O86" s="514" t="s">
        <v>1916</v>
      </c>
      <c r="P86" s="526">
        <v>3</v>
      </c>
      <c r="Q86" s="1" t="s">
        <v>719</v>
      </c>
      <c r="R86" s="2">
        <v>0</v>
      </c>
      <c r="S86" s="766">
        <v>25142</v>
      </c>
      <c r="T86" s="1" t="s">
        <v>722</v>
      </c>
      <c r="U86" s="79" t="s">
        <v>1887</v>
      </c>
      <c r="V86" s="79" t="s">
        <v>1887</v>
      </c>
      <c r="W86" s="79" t="s">
        <v>3979</v>
      </c>
      <c r="X86" s="79" t="s">
        <v>3978</v>
      </c>
      <c r="Y86" s="132">
        <f t="shared" si="3"/>
        <v>6</v>
      </c>
      <c r="Z86" s="132" t="str">
        <f t="shared" si="4"/>
        <v>0</v>
      </c>
      <c r="AA86" s="372">
        <f t="shared" si="5"/>
        <v>6</v>
      </c>
      <c r="AB86" s="728"/>
      <c r="AC86" s="728"/>
      <c r="AD86" s="729"/>
      <c r="AE86" s="729"/>
      <c r="AF86" s="729"/>
      <c r="AG86" s="729"/>
      <c r="AH86" s="729"/>
    </row>
    <row r="87" spans="1:34" s="79" customFormat="1" ht="12" customHeight="1" x14ac:dyDescent="0.2">
      <c r="A87" s="16" t="s">
        <v>4446</v>
      </c>
      <c r="B87" s="17">
        <v>216</v>
      </c>
      <c r="C87" s="16" t="s">
        <v>4447</v>
      </c>
      <c r="D87" s="734">
        <v>16</v>
      </c>
      <c r="E87" s="79" t="s">
        <v>5516</v>
      </c>
      <c r="F87" s="275">
        <v>1</v>
      </c>
      <c r="G87" s="526">
        <v>3</v>
      </c>
      <c r="H87" s="18" t="s">
        <v>1561</v>
      </c>
      <c r="I87" s="126" t="s">
        <v>5266</v>
      </c>
      <c r="J87" s="18" t="s">
        <v>3005</v>
      </c>
      <c r="K87" s="19" t="s">
        <v>4069</v>
      </c>
      <c r="L87" s="254" t="s">
        <v>1616</v>
      </c>
      <c r="M87" s="397" t="s">
        <v>4379</v>
      </c>
      <c r="N87" s="18" t="s">
        <v>3005</v>
      </c>
      <c r="O87" s="514" t="s">
        <v>1916</v>
      </c>
      <c r="P87" s="526">
        <v>3</v>
      </c>
      <c r="Q87" s="1" t="s">
        <v>719</v>
      </c>
      <c r="R87" s="2">
        <v>0</v>
      </c>
      <c r="S87" s="766">
        <v>25142</v>
      </c>
      <c r="T87" s="1" t="s">
        <v>722</v>
      </c>
      <c r="U87" s="79" t="s">
        <v>1887</v>
      </c>
      <c r="V87" s="79" t="s">
        <v>1887</v>
      </c>
      <c r="W87" s="79" t="s">
        <v>3979</v>
      </c>
      <c r="X87" s="79" t="s">
        <v>3978</v>
      </c>
      <c r="Y87" s="132">
        <f t="shared" si="3"/>
        <v>6</v>
      </c>
      <c r="Z87" s="132" t="str">
        <f t="shared" si="4"/>
        <v>0</v>
      </c>
      <c r="AA87" s="372">
        <f t="shared" si="5"/>
        <v>6</v>
      </c>
      <c r="AB87" s="728"/>
      <c r="AC87" s="728"/>
      <c r="AD87" s="729"/>
      <c r="AE87" s="729"/>
      <c r="AF87" s="729"/>
      <c r="AG87" s="729"/>
      <c r="AH87" s="729"/>
    </row>
    <row r="88" spans="1:34" s="79" customFormat="1" ht="12" customHeight="1" x14ac:dyDescent="0.2">
      <c r="A88" s="16" t="s">
        <v>4446</v>
      </c>
      <c r="B88" s="17">
        <v>216</v>
      </c>
      <c r="C88" s="16" t="s">
        <v>4447</v>
      </c>
      <c r="D88" s="734">
        <v>17</v>
      </c>
      <c r="E88" s="79" t="s">
        <v>5516</v>
      </c>
      <c r="F88" s="275">
        <v>1</v>
      </c>
      <c r="G88" s="526">
        <v>3</v>
      </c>
      <c r="H88" s="18" t="s">
        <v>1561</v>
      </c>
      <c r="I88" s="126" t="s">
        <v>5266</v>
      </c>
      <c r="J88" s="18" t="s">
        <v>3005</v>
      </c>
      <c r="K88" s="19" t="s">
        <v>4069</v>
      </c>
      <c r="L88" s="254" t="s">
        <v>1616</v>
      </c>
      <c r="M88" s="397" t="s">
        <v>4379</v>
      </c>
      <c r="N88" s="18" t="s">
        <v>3005</v>
      </c>
      <c r="O88" s="514" t="s">
        <v>1916</v>
      </c>
      <c r="P88" s="526">
        <v>3</v>
      </c>
      <c r="Q88" s="1" t="s">
        <v>719</v>
      </c>
      <c r="R88" s="2">
        <v>0</v>
      </c>
      <c r="S88" s="766">
        <v>25142</v>
      </c>
      <c r="T88" s="1" t="s">
        <v>722</v>
      </c>
      <c r="U88" s="79" t="s">
        <v>1887</v>
      </c>
      <c r="V88" s="79" t="s">
        <v>1887</v>
      </c>
      <c r="W88" s="79" t="s">
        <v>3979</v>
      </c>
      <c r="X88" s="79" t="s">
        <v>3978</v>
      </c>
      <c r="Y88" s="132">
        <f t="shared" si="3"/>
        <v>6</v>
      </c>
      <c r="Z88" s="132" t="str">
        <f t="shared" si="4"/>
        <v>0</v>
      </c>
      <c r="AA88" s="372">
        <f t="shared" si="5"/>
        <v>6</v>
      </c>
      <c r="AB88" s="728"/>
      <c r="AC88" s="728"/>
      <c r="AD88" s="729"/>
      <c r="AE88" s="729"/>
      <c r="AF88" s="729"/>
      <c r="AG88" s="729"/>
      <c r="AH88" s="729"/>
    </row>
    <row r="89" spans="1:34" s="79" customFormat="1" ht="12" customHeight="1" x14ac:dyDescent="0.2">
      <c r="A89" s="16" t="s">
        <v>4446</v>
      </c>
      <c r="B89" s="17">
        <v>216</v>
      </c>
      <c r="C89" s="16" t="s">
        <v>4447</v>
      </c>
      <c r="D89" s="758" t="s">
        <v>1909</v>
      </c>
      <c r="E89" s="18" t="s">
        <v>5516</v>
      </c>
      <c r="F89" s="18">
        <v>1</v>
      </c>
      <c r="G89" s="526">
        <v>4</v>
      </c>
      <c r="H89" s="18" t="s">
        <v>1561</v>
      </c>
      <c r="I89" s="126" t="s">
        <v>5266</v>
      </c>
      <c r="J89" s="18" t="s">
        <v>3005</v>
      </c>
      <c r="K89" s="19" t="s">
        <v>4069</v>
      </c>
      <c r="L89" s="254" t="s">
        <v>1616</v>
      </c>
      <c r="M89" s="397" t="s">
        <v>4379</v>
      </c>
      <c r="N89" s="18" t="s">
        <v>3005</v>
      </c>
      <c r="O89" s="514" t="s">
        <v>1916</v>
      </c>
      <c r="P89" s="526">
        <v>4</v>
      </c>
      <c r="Q89" s="1" t="s">
        <v>719</v>
      </c>
      <c r="R89" s="2">
        <v>0</v>
      </c>
      <c r="S89" s="766">
        <v>25142</v>
      </c>
      <c r="T89" s="1" t="s">
        <v>722</v>
      </c>
      <c r="U89" s="79" t="s">
        <v>1887</v>
      </c>
      <c r="V89" s="79" t="s">
        <v>1887</v>
      </c>
      <c r="W89" s="79" t="s">
        <v>3979</v>
      </c>
      <c r="X89" s="79" t="s">
        <v>3978</v>
      </c>
      <c r="Y89" s="132">
        <f t="shared" si="3"/>
        <v>8</v>
      </c>
      <c r="Z89" s="132" t="str">
        <f t="shared" si="4"/>
        <v>0</v>
      </c>
      <c r="AA89" s="372">
        <f t="shared" si="5"/>
        <v>8</v>
      </c>
      <c r="AB89" s="728"/>
      <c r="AC89" s="728"/>
      <c r="AD89" s="729"/>
      <c r="AE89" s="729"/>
      <c r="AF89" s="729"/>
      <c r="AG89" s="729"/>
      <c r="AH89" s="729"/>
    </row>
    <row r="90" spans="1:34" s="79" customFormat="1" ht="12" customHeight="1" x14ac:dyDescent="0.2">
      <c r="A90" s="16" t="s">
        <v>4446</v>
      </c>
      <c r="B90" s="17">
        <v>216</v>
      </c>
      <c r="C90" s="16" t="s">
        <v>4447</v>
      </c>
      <c r="D90" s="758" t="s">
        <v>1910</v>
      </c>
      <c r="E90" s="18" t="s">
        <v>5516</v>
      </c>
      <c r="F90" s="18">
        <v>1</v>
      </c>
      <c r="G90" s="526">
        <v>4</v>
      </c>
      <c r="H90" s="18" t="s">
        <v>1561</v>
      </c>
      <c r="I90" s="126" t="s">
        <v>5266</v>
      </c>
      <c r="J90" s="18" t="s">
        <v>3005</v>
      </c>
      <c r="K90" s="19" t="s">
        <v>4069</v>
      </c>
      <c r="L90" s="254" t="s">
        <v>1616</v>
      </c>
      <c r="M90" s="397" t="s">
        <v>4379</v>
      </c>
      <c r="N90" s="18" t="s">
        <v>3005</v>
      </c>
      <c r="O90" s="514" t="s">
        <v>1916</v>
      </c>
      <c r="P90" s="526">
        <v>4</v>
      </c>
      <c r="Q90" s="1" t="s">
        <v>719</v>
      </c>
      <c r="R90" s="2">
        <v>0</v>
      </c>
      <c r="S90" s="766">
        <v>25142</v>
      </c>
      <c r="T90" s="1" t="s">
        <v>722</v>
      </c>
      <c r="U90" s="79" t="s">
        <v>1887</v>
      </c>
      <c r="V90" s="79" t="s">
        <v>1887</v>
      </c>
      <c r="W90" s="79" t="s">
        <v>3979</v>
      </c>
      <c r="X90" s="79" t="s">
        <v>3978</v>
      </c>
      <c r="Y90" s="132">
        <f t="shared" si="3"/>
        <v>8</v>
      </c>
      <c r="Z90" s="132" t="str">
        <f t="shared" si="4"/>
        <v>0</v>
      </c>
      <c r="AA90" s="372">
        <f t="shared" si="5"/>
        <v>8</v>
      </c>
      <c r="AB90" s="728"/>
      <c r="AC90" s="728"/>
      <c r="AD90" s="729"/>
      <c r="AE90" s="729"/>
      <c r="AF90" s="729"/>
      <c r="AG90" s="729"/>
      <c r="AH90" s="729"/>
    </row>
    <row r="91" spans="1:34" s="79" customFormat="1" ht="12" customHeight="1" x14ac:dyDescent="0.2">
      <c r="A91" s="16" t="s">
        <v>4446</v>
      </c>
      <c r="B91" s="17">
        <v>216</v>
      </c>
      <c r="C91" s="16" t="s">
        <v>4447</v>
      </c>
      <c r="D91" s="758" t="s">
        <v>1911</v>
      </c>
      <c r="E91" s="18" t="s">
        <v>5516</v>
      </c>
      <c r="F91" s="18">
        <v>1</v>
      </c>
      <c r="G91" s="526">
        <v>4</v>
      </c>
      <c r="H91" s="18" t="s">
        <v>1561</v>
      </c>
      <c r="I91" s="126" t="s">
        <v>5266</v>
      </c>
      <c r="J91" s="18" t="s">
        <v>3005</v>
      </c>
      <c r="K91" s="19" t="s">
        <v>4069</v>
      </c>
      <c r="L91" s="254" t="s">
        <v>1616</v>
      </c>
      <c r="M91" s="397" t="s">
        <v>4379</v>
      </c>
      <c r="N91" s="18" t="s">
        <v>3005</v>
      </c>
      <c r="O91" s="514" t="s">
        <v>1916</v>
      </c>
      <c r="P91" s="526">
        <v>4</v>
      </c>
      <c r="Q91" s="1" t="s">
        <v>719</v>
      </c>
      <c r="R91" s="2">
        <v>0</v>
      </c>
      <c r="S91" s="766">
        <v>25142</v>
      </c>
      <c r="T91" s="1" t="s">
        <v>722</v>
      </c>
      <c r="U91" s="79" t="s">
        <v>1887</v>
      </c>
      <c r="V91" s="79" t="s">
        <v>1887</v>
      </c>
      <c r="W91" s="79" t="s">
        <v>3979</v>
      </c>
      <c r="X91" s="79" t="s">
        <v>3978</v>
      </c>
      <c r="Y91" s="132">
        <f t="shared" si="3"/>
        <v>8</v>
      </c>
      <c r="Z91" s="132" t="str">
        <f t="shared" si="4"/>
        <v>0</v>
      </c>
      <c r="AA91" s="372">
        <f t="shared" si="5"/>
        <v>8</v>
      </c>
      <c r="AB91" s="728"/>
      <c r="AC91" s="728"/>
      <c r="AD91" s="729"/>
      <c r="AE91" s="729"/>
      <c r="AF91" s="729"/>
      <c r="AG91" s="729"/>
      <c r="AH91" s="729"/>
    </row>
    <row r="92" spans="1:34" s="79" customFormat="1" ht="12" customHeight="1" x14ac:dyDescent="0.2">
      <c r="A92" s="16" t="s">
        <v>4446</v>
      </c>
      <c r="B92" s="17">
        <v>216</v>
      </c>
      <c r="C92" s="16" t="s">
        <v>4447</v>
      </c>
      <c r="D92" s="734">
        <v>21</v>
      </c>
      <c r="E92" s="79" t="s">
        <v>5516</v>
      </c>
      <c r="F92" s="275">
        <v>1</v>
      </c>
      <c r="G92" s="526">
        <v>3</v>
      </c>
      <c r="H92" s="18" t="s">
        <v>1561</v>
      </c>
      <c r="I92" s="126" t="s">
        <v>5266</v>
      </c>
      <c r="J92" s="18" t="s">
        <v>3005</v>
      </c>
      <c r="K92" s="19" t="s">
        <v>4069</v>
      </c>
      <c r="L92" s="254" t="s">
        <v>1616</v>
      </c>
      <c r="M92" s="397" t="s">
        <v>4379</v>
      </c>
      <c r="N92" s="18" t="s">
        <v>3005</v>
      </c>
      <c r="O92" s="514" t="s">
        <v>1916</v>
      </c>
      <c r="P92" s="526">
        <v>3</v>
      </c>
      <c r="Q92" s="1" t="s">
        <v>719</v>
      </c>
      <c r="R92" s="2">
        <v>0</v>
      </c>
      <c r="S92" s="766">
        <v>25142</v>
      </c>
      <c r="T92" s="1" t="s">
        <v>722</v>
      </c>
      <c r="U92" s="79" t="s">
        <v>1887</v>
      </c>
      <c r="V92" s="79" t="s">
        <v>1887</v>
      </c>
      <c r="W92" s="79" t="s">
        <v>3979</v>
      </c>
      <c r="X92" s="79" t="s">
        <v>3978</v>
      </c>
      <c r="Y92" s="132">
        <f t="shared" si="3"/>
        <v>6</v>
      </c>
      <c r="Z92" s="132" t="str">
        <f t="shared" si="4"/>
        <v>0</v>
      </c>
      <c r="AA92" s="372">
        <f t="shared" si="5"/>
        <v>6</v>
      </c>
      <c r="AB92" s="728"/>
      <c r="AC92" s="728"/>
      <c r="AD92" s="729"/>
      <c r="AE92" s="729"/>
      <c r="AF92" s="729"/>
      <c r="AG92" s="729"/>
      <c r="AH92" s="729"/>
    </row>
    <row r="93" spans="1:34" s="79" customFormat="1" ht="12" customHeight="1" x14ac:dyDescent="0.2">
      <c r="A93" s="16" t="s">
        <v>4446</v>
      </c>
      <c r="B93" s="17">
        <v>216</v>
      </c>
      <c r="C93" s="16" t="s">
        <v>4447</v>
      </c>
      <c r="D93" s="734">
        <v>22</v>
      </c>
      <c r="E93" s="79" t="s">
        <v>5516</v>
      </c>
      <c r="F93" s="275">
        <v>1</v>
      </c>
      <c r="G93" s="526">
        <v>3</v>
      </c>
      <c r="H93" s="18" t="s">
        <v>1561</v>
      </c>
      <c r="I93" s="126" t="s">
        <v>5266</v>
      </c>
      <c r="J93" s="18" t="s">
        <v>3005</v>
      </c>
      <c r="K93" s="19" t="s">
        <v>4069</v>
      </c>
      <c r="L93" s="254" t="s">
        <v>1616</v>
      </c>
      <c r="M93" s="397" t="s">
        <v>4379</v>
      </c>
      <c r="N93" s="18" t="s">
        <v>3005</v>
      </c>
      <c r="O93" s="514" t="s">
        <v>1916</v>
      </c>
      <c r="P93" s="526">
        <v>3</v>
      </c>
      <c r="Q93" s="1" t="s">
        <v>719</v>
      </c>
      <c r="R93" s="2">
        <v>0</v>
      </c>
      <c r="S93" s="766">
        <v>25142</v>
      </c>
      <c r="T93" s="1" t="s">
        <v>722</v>
      </c>
      <c r="U93" s="79" t="s">
        <v>1887</v>
      </c>
      <c r="V93" s="79" t="s">
        <v>1887</v>
      </c>
      <c r="W93" s="79" t="s">
        <v>3979</v>
      </c>
      <c r="X93" s="79" t="s">
        <v>3978</v>
      </c>
      <c r="Y93" s="132">
        <f t="shared" si="3"/>
        <v>6</v>
      </c>
      <c r="Z93" s="132" t="str">
        <f t="shared" si="4"/>
        <v>0</v>
      </c>
      <c r="AA93" s="372">
        <f t="shared" si="5"/>
        <v>6</v>
      </c>
      <c r="AB93" s="728"/>
      <c r="AC93" s="728"/>
      <c r="AD93" s="729"/>
      <c r="AE93" s="729"/>
      <c r="AF93" s="729"/>
      <c r="AG93" s="729"/>
      <c r="AH93" s="729"/>
    </row>
    <row r="94" spans="1:34" s="502" customFormat="1" ht="12" customHeight="1" x14ac:dyDescent="0.2">
      <c r="A94" s="493"/>
      <c r="B94" s="585"/>
      <c r="C94" s="493"/>
      <c r="D94" s="584">
        <v>23</v>
      </c>
      <c r="E94" s="502" t="s">
        <v>5516</v>
      </c>
      <c r="F94" s="495">
        <v>2</v>
      </c>
      <c r="G94" s="526"/>
      <c r="H94" s="743" t="s">
        <v>1561</v>
      </c>
      <c r="I94" s="581"/>
      <c r="K94" s="553"/>
      <c r="L94" s="583" t="s">
        <v>1616</v>
      </c>
      <c r="M94" s="495" t="s">
        <v>4379</v>
      </c>
      <c r="O94" s="503" t="s">
        <v>1916</v>
      </c>
      <c r="P94" s="526"/>
      <c r="Q94" s="745"/>
      <c r="R94" s="752"/>
      <c r="S94" s="753"/>
      <c r="T94" s="745"/>
      <c r="U94" s="502" t="s">
        <v>1887</v>
      </c>
      <c r="V94" s="502" t="s">
        <v>1887</v>
      </c>
      <c r="W94" s="502" t="s">
        <v>3979</v>
      </c>
      <c r="X94" s="502" t="s">
        <v>3978</v>
      </c>
      <c r="Y94" s="132">
        <f t="shared" si="3"/>
        <v>0</v>
      </c>
      <c r="Z94" s="132" t="str">
        <f t="shared" si="4"/>
        <v>0</v>
      </c>
      <c r="AA94" s="372">
        <f t="shared" si="5"/>
        <v>0</v>
      </c>
      <c r="AB94" s="747"/>
      <c r="AC94" s="718"/>
      <c r="AD94" s="719"/>
      <c r="AE94" s="719"/>
      <c r="AF94" s="719"/>
      <c r="AG94" s="719"/>
      <c r="AH94" s="719"/>
    </row>
    <row r="95" spans="1:34" s="502" customFormat="1" ht="12" customHeight="1" x14ac:dyDescent="0.2">
      <c r="A95" s="493"/>
      <c r="B95" s="585"/>
      <c r="C95" s="493"/>
      <c r="D95" s="584">
        <v>24</v>
      </c>
      <c r="E95" s="502" t="s">
        <v>5516</v>
      </c>
      <c r="F95" s="495">
        <v>3</v>
      </c>
      <c r="G95" s="526"/>
      <c r="H95" s="743" t="s">
        <v>1561</v>
      </c>
      <c r="I95" s="581"/>
      <c r="K95" s="553"/>
      <c r="L95" s="583" t="s">
        <v>1616</v>
      </c>
      <c r="M95" s="495" t="s">
        <v>4379</v>
      </c>
      <c r="O95" s="503" t="s">
        <v>1916</v>
      </c>
      <c r="P95" s="526"/>
      <c r="Q95" s="745"/>
      <c r="R95" s="752"/>
      <c r="S95" s="753"/>
      <c r="T95" s="745"/>
      <c r="U95" s="502" t="s">
        <v>1887</v>
      </c>
      <c r="V95" s="502" t="s">
        <v>1887</v>
      </c>
      <c r="W95" s="502" t="s">
        <v>3979</v>
      </c>
      <c r="X95" s="502" t="s">
        <v>3978</v>
      </c>
      <c r="Y95" s="132">
        <f t="shared" si="3"/>
        <v>0</v>
      </c>
      <c r="Z95" s="132" t="str">
        <f t="shared" si="4"/>
        <v>0</v>
      </c>
      <c r="AA95" s="372">
        <f t="shared" si="5"/>
        <v>0</v>
      </c>
      <c r="AB95" s="747"/>
      <c r="AC95" s="718"/>
      <c r="AD95" s="719"/>
      <c r="AE95" s="719"/>
      <c r="AF95" s="719"/>
      <c r="AG95" s="719"/>
      <c r="AH95" s="719"/>
    </row>
    <row r="96" spans="1:34" s="504" customFormat="1" ht="12" customHeight="1" x14ac:dyDescent="0.2">
      <c r="A96" s="708"/>
      <c r="B96" s="709"/>
      <c r="C96" s="708"/>
      <c r="D96" s="505"/>
      <c r="F96" s="501"/>
      <c r="G96" s="519"/>
      <c r="H96" s="530"/>
      <c r="I96" s="497"/>
      <c r="J96" s="498"/>
      <c r="K96" s="590"/>
      <c r="L96" s="500" t="s">
        <v>1616</v>
      </c>
      <c r="M96" s="501"/>
      <c r="O96" s="518"/>
      <c r="P96" s="519"/>
      <c r="Q96" s="708"/>
      <c r="R96" s="709"/>
      <c r="S96" s="588"/>
      <c r="T96" s="708"/>
      <c r="Y96" s="132">
        <f t="shared" si="3"/>
        <v>0</v>
      </c>
      <c r="Z96" s="132" t="str">
        <f t="shared" si="4"/>
        <v>0</v>
      </c>
      <c r="AA96" s="372" t="str">
        <f t="shared" si="5"/>
        <v>0</v>
      </c>
      <c r="AB96" s="511"/>
      <c r="AC96" s="509"/>
      <c r="AD96" s="510"/>
      <c r="AE96" s="510"/>
      <c r="AF96" s="510"/>
      <c r="AG96" s="510"/>
      <c r="AH96" s="510"/>
    </row>
    <row r="97" spans="1:32" s="632" customFormat="1" ht="12" customHeight="1" thickBot="1" x14ac:dyDescent="0.25">
      <c r="A97" s="630"/>
      <c r="B97" s="631"/>
      <c r="C97" s="630"/>
      <c r="D97" s="630"/>
      <c r="G97" s="458">
        <f>SUM(G72:G95)</f>
        <v>51</v>
      </c>
      <c r="I97" s="633"/>
      <c r="K97" s="633"/>
      <c r="L97" s="634"/>
      <c r="M97" s="462">
        <f>G97-P97</f>
        <v>0</v>
      </c>
      <c r="N97" s="635"/>
      <c r="O97" s="469"/>
      <c r="P97" s="462">
        <f>SUM(P72:P95)</f>
        <v>51</v>
      </c>
      <c r="Q97" s="630"/>
      <c r="R97" s="631"/>
      <c r="S97" s="469"/>
      <c r="T97" s="630"/>
      <c r="Y97" s="132">
        <f t="shared" si="3"/>
        <v>0</v>
      </c>
      <c r="Z97" s="132" t="str">
        <f t="shared" si="4"/>
        <v>0</v>
      </c>
      <c r="AA97" s="372" t="str">
        <f t="shared" si="5"/>
        <v>0</v>
      </c>
      <c r="AB97" s="636"/>
      <c r="AC97" s="637"/>
    </row>
    <row r="98" spans="1:32" s="247" customFormat="1" ht="12" customHeight="1" x14ac:dyDescent="0.2">
      <c r="C98" s="688" t="s">
        <v>1990</v>
      </c>
      <c r="G98" s="370"/>
      <c r="H98" s="59"/>
      <c r="I98" s="370"/>
      <c r="J98" s="276"/>
      <c r="K98" s="370"/>
      <c r="L98" s="276"/>
      <c r="N98" s="276"/>
      <c r="O98" s="517"/>
      <c r="S98" s="552"/>
      <c r="Y98" s="132">
        <f t="shared" si="3"/>
        <v>0</v>
      </c>
      <c r="Z98" s="132" t="str">
        <f t="shared" si="4"/>
        <v>0</v>
      </c>
      <c r="AA98" s="372" t="str">
        <f t="shared" si="5"/>
        <v>0</v>
      </c>
    </row>
    <row r="99" spans="1:32" s="247" customFormat="1" ht="12" customHeight="1" x14ac:dyDescent="0.2">
      <c r="C99" s="688"/>
      <c r="G99" s="370"/>
      <c r="H99" s="59"/>
      <c r="I99" s="370"/>
      <c r="J99" s="276"/>
      <c r="K99" s="370"/>
      <c r="L99" s="276"/>
      <c r="N99" s="276"/>
      <c r="O99" s="517"/>
      <c r="S99" s="552"/>
      <c r="Y99" s="132">
        <f t="shared" si="3"/>
        <v>0</v>
      </c>
      <c r="Z99" s="132" t="str">
        <f t="shared" si="4"/>
        <v>0</v>
      </c>
      <c r="AA99" s="372" t="str">
        <f t="shared" si="5"/>
        <v>0</v>
      </c>
    </row>
    <row r="100" spans="1:32" ht="12" customHeight="1" x14ac:dyDescent="0.2">
      <c r="A100" s="1"/>
      <c r="B100" s="2"/>
      <c r="C100" s="154" t="s">
        <v>663</v>
      </c>
      <c r="D100" s="1" t="s">
        <v>1992</v>
      </c>
      <c r="E100" s="1" t="s">
        <v>5516</v>
      </c>
      <c r="F100" s="1" t="s">
        <v>1897</v>
      </c>
      <c r="G100" s="18">
        <v>25</v>
      </c>
      <c r="H100" s="18" t="s">
        <v>1561</v>
      </c>
      <c r="I100" s="51" t="s">
        <v>486</v>
      </c>
      <c r="J100" s="132" t="s">
        <v>3005</v>
      </c>
      <c r="K100" s="51" t="s">
        <v>4379</v>
      </c>
      <c r="L100" s="274" t="s">
        <v>1616</v>
      </c>
      <c r="M100" s="18" t="s">
        <v>1739</v>
      </c>
      <c r="N100" s="132" t="s">
        <v>3005</v>
      </c>
      <c r="O100" s="18" t="s">
        <v>1994</v>
      </c>
      <c r="P100" s="18">
        <v>25</v>
      </c>
      <c r="Q100" s="16" t="s">
        <v>4447</v>
      </c>
      <c r="R100" s="17">
        <v>114</v>
      </c>
      <c r="S100" s="77">
        <v>25143</v>
      </c>
      <c r="T100" s="16" t="s">
        <v>1996</v>
      </c>
      <c r="U100" s="18" t="s">
        <v>1683</v>
      </c>
      <c r="V100" s="18" t="s">
        <v>1683</v>
      </c>
      <c r="W100" s="18" t="s">
        <v>3979</v>
      </c>
      <c r="X100" s="18" t="s">
        <v>3978</v>
      </c>
      <c r="Y100" s="132">
        <f t="shared" si="3"/>
        <v>300</v>
      </c>
      <c r="Z100" s="132" t="str">
        <f t="shared" si="4"/>
        <v>0</v>
      </c>
      <c r="AA100" s="372">
        <f t="shared" si="5"/>
        <v>300</v>
      </c>
      <c r="AB100" s="18"/>
      <c r="AC100" s="20"/>
      <c r="AD100" s="18"/>
      <c r="AE100" s="18"/>
      <c r="AF100" s="18"/>
    </row>
    <row r="101" spans="1:32" s="247" customFormat="1" ht="12" customHeight="1" x14ac:dyDescent="0.2">
      <c r="A101" s="274"/>
      <c r="B101" s="114"/>
      <c r="C101" s="274"/>
      <c r="D101" s="274"/>
      <c r="G101" s="370"/>
      <c r="H101" s="544"/>
      <c r="I101" s="131"/>
      <c r="K101" s="370"/>
      <c r="L101" s="254"/>
      <c r="S101" s="671"/>
      <c r="Y101" s="132">
        <f t="shared" si="3"/>
        <v>0</v>
      </c>
      <c r="Z101" s="132" t="str">
        <f t="shared" si="4"/>
        <v>0</v>
      </c>
      <c r="AA101" s="372" t="str">
        <f t="shared" si="5"/>
        <v>0</v>
      </c>
      <c r="AC101" s="277"/>
    </row>
    <row r="102" spans="1:32" s="537" customFormat="1" ht="12" customHeight="1" thickBot="1" x14ac:dyDescent="0.25">
      <c r="G102" s="458">
        <f>SUM(G98:G101)</f>
        <v>25</v>
      </c>
      <c r="I102" s="546"/>
      <c r="J102" s="538"/>
      <c r="L102" s="539"/>
      <c r="M102" s="537">
        <f>G102-P102</f>
        <v>0</v>
      </c>
      <c r="N102" s="538"/>
      <c r="O102" s="469"/>
      <c r="P102" s="537">
        <f>SUM(P100:P101)</f>
        <v>25</v>
      </c>
      <c r="S102" s="625"/>
      <c r="Y102" s="132">
        <f t="shared" si="3"/>
        <v>0</v>
      </c>
      <c r="Z102" s="132" t="str">
        <f t="shared" si="4"/>
        <v>0</v>
      </c>
      <c r="AA102" s="372" t="str">
        <f t="shared" si="5"/>
        <v>0</v>
      </c>
    </row>
    <row r="103" spans="1:32" s="501" customFormat="1" ht="12" customHeight="1" x14ac:dyDescent="0.2">
      <c r="A103" s="611"/>
      <c r="B103" s="612"/>
      <c r="C103" s="767" t="s">
        <v>723</v>
      </c>
      <c r="D103" s="611"/>
      <c r="G103" s="497"/>
      <c r="I103" s="497"/>
      <c r="K103" s="497"/>
      <c r="L103" s="500"/>
      <c r="M103" s="613"/>
      <c r="N103" s="498"/>
      <c r="O103" s="518"/>
      <c r="Q103" s="505"/>
      <c r="R103" s="608"/>
      <c r="S103" s="518"/>
      <c r="T103" s="505"/>
      <c r="U103" s="504"/>
      <c r="V103" s="504"/>
      <c r="W103" s="504"/>
      <c r="X103" s="504"/>
      <c r="Y103" s="132">
        <f t="shared" si="3"/>
        <v>0</v>
      </c>
      <c r="Z103" s="132" t="str">
        <f t="shared" si="4"/>
        <v>0</v>
      </c>
      <c r="AA103" s="372" t="str">
        <f t="shared" si="5"/>
        <v>0</v>
      </c>
      <c r="AB103" s="520"/>
      <c r="AC103" s="528"/>
    </row>
    <row r="104" spans="1:32" s="501" customFormat="1" ht="12" customHeight="1" x14ac:dyDescent="0.2">
      <c r="A104" s="611"/>
      <c r="B104" s="612"/>
      <c r="C104" s="611"/>
      <c r="D104" s="611"/>
      <c r="G104" s="497"/>
      <c r="I104" s="497"/>
      <c r="K104" s="497"/>
      <c r="L104" s="500"/>
      <c r="M104" s="613"/>
      <c r="N104" s="498"/>
      <c r="O104" s="518"/>
      <c r="Q104" s="505"/>
      <c r="R104" s="608"/>
      <c r="S104" s="518"/>
      <c r="T104" s="505"/>
      <c r="U104" s="504"/>
      <c r="V104" s="504"/>
      <c r="W104" s="504"/>
      <c r="X104" s="504"/>
      <c r="Y104" s="132">
        <f t="shared" si="3"/>
        <v>0</v>
      </c>
      <c r="Z104" s="132" t="str">
        <f t="shared" si="4"/>
        <v>0</v>
      </c>
      <c r="AA104" s="372" t="str">
        <f t="shared" si="5"/>
        <v>0</v>
      </c>
      <c r="AB104" s="520"/>
      <c r="AC104" s="528"/>
    </row>
    <row r="105" spans="1:32" s="501" customFormat="1" ht="12" customHeight="1" x14ac:dyDescent="0.2">
      <c r="A105" s="491"/>
      <c r="B105" s="492"/>
      <c r="C105" s="491"/>
      <c r="D105" s="708" t="s">
        <v>3442</v>
      </c>
      <c r="E105" s="530" t="s">
        <v>5516</v>
      </c>
      <c r="F105" s="530">
        <v>1</v>
      </c>
      <c r="G105" s="519"/>
      <c r="H105" s="530" t="s">
        <v>1561</v>
      </c>
      <c r="I105" s="497"/>
      <c r="K105" s="499"/>
      <c r="L105" s="500" t="s">
        <v>1616</v>
      </c>
      <c r="M105" s="504"/>
      <c r="P105" s="418"/>
      <c r="Q105" s="491"/>
      <c r="R105" s="492"/>
      <c r="S105" s="588"/>
      <c r="T105" s="491"/>
      <c r="U105" s="530"/>
      <c r="V105" s="530"/>
      <c r="W105" s="504"/>
      <c r="X105" s="504"/>
      <c r="Y105" s="132">
        <f t="shared" si="3"/>
        <v>0</v>
      </c>
      <c r="Z105" s="132" t="str">
        <f t="shared" si="4"/>
        <v>0</v>
      </c>
      <c r="AA105" s="372" t="str">
        <f t="shared" si="5"/>
        <v>0</v>
      </c>
      <c r="AB105" s="520"/>
      <c r="AC105" s="528"/>
    </row>
    <row r="106" spans="1:32" s="501" customFormat="1" ht="12" customHeight="1" x14ac:dyDescent="0.2">
      <c r="A106" s="491"/>
      <c r="B106" s="492"/>
      <c r="C106" s="491"/>
      <c r="D106" s="708" t="s">
        <v>1893</v>
      </c>
      <c r="E106" s="530" t="s">
        <v>5516</v>
      </c>
      <c r="F106" s="530">
        <v>1</v>
      </c>
      <c r="G106" s="519"/>
      <c r="H106" s="530" t="s">
        <v>1561</v>
      </c>
      <c r="I106" s="497"/>
      <c r="K106" s="499"/>
      <c r="L106" s="500" t="s">
        <v>1616</v>
      </c>
      <c r="M106" s="504"/>
      <c r="P106" s="418"/>
      <c r="Q106" s="491"/>
      <c r="R106" s="492"/>
      <c r="S106" s="588"/>
      <c r="T106" s="491"/>
      <c r="U106" s="530"/>
      <c r="V106" s="530"/>
      <c r="W106" s="504"/>
      <c r="X106" s="504"/>
      <c r="Y106" s="132">
        <f t="shared" si="3"/>
        <v>0</v>
      </c>
      <c r="Z106" s="132" t="str">
        <f t="shared" si="4"/>
        <v>0</v>
      </c>
      <c r="AA106" s="372" t="str">
        <f t="shared" si="5"/>
        <v>0</v>
      </c>
      <c r="AB106" s="520"/>
      <c r="AC106" s="528"/>
    </row>
    <row r="107" spans="1:32" s="501" customFormat="1" ht="12" customHeight="1" x14ac:dyDescent="0.2">
      <c r="A107" s="491"/>
      <c r="B107" s="492"/>
      <c r="C107" s="491"/>
      <c r="D107" s="708" t="s">
        <v>1894</v>
      </c>
      <c r="E107" s="530" t="s">
        <v>5516</v>
      </c>
      <c r="F107" s="530">
        <v>1</v>
      </c>
      <c r="G107" s="519"/>
      <c r="H107" s="530" t="s">
        <v>1561</v>
      </c>
      <c r="I107" s="497"/>
      <c r="K107" s="499"/>
      <c r="L107" s="500" t="s">
        <v>1616</v>
      </c>
      <c r="M107" s="504"/>
      <c r="P107" s="418"/>
      <c r="Q107" s="491"/>
      <c r="R107" s="492"/>
      <c r="S107" s="588"/>
      <c r="T107" s="491"/>
      <c r="U107" s="530"/>
      <c r="V107" s="530"/>
      <c r="W107" s="504"/>
      <c r="X107" s="504"/>
      <c r="Y107" s="132">
        <f t="shared" si="3"/>
        <v>0</v>
      </c>
      <c r="Z107" s="132" t="str">
        <f t="shared" si="4"/>
        <v>0</v>
      </c>
      <c r="AA107" s="372" t="str">
        <f t="shared" si="5"/>
        <v>0</v>
      </c>
      <c r="AB107" s="520"/>
      <c r="AC107" s="528"/>
    </row>
    <row r="108" spans="1:32" s="501" customFormat="1" ht="12" customHeight="1" x14ac:dyDescent="0.2">
      <c r="A108" s="491"/>
      <c r="B108" s="492"/>
      <c r="C108" s="491"/>
      <c r="D108" s="708" t="s">
        <v>1895</v>
      </c>
      <c r="E108" s="530" t="s">
        <v>5516</v>
      </c>
      <c r="F108" s="530">
        <v>1</v>
      </c>
      <c r="G108" s="519"/>
      <c r="H108" s="530" t="s">
        <v>1561</v>
      </c>
      <c r="I108" s="497"/>
      <c r="K108" s="499"/>
      <c r="L108" s="500" t="s">
        <v>1616</v>
      </c>
      <c r="M108" s="504"/>
      <c r="P108" s="418"/>
      <c r="Q108" s="491"/>
      <c r="R108" s="492"/>
      <c r="S108" s="588"/>
      <c r="T108" s="491"/>
      <c r="U108" s="530"/>
      <c r="V108" s="530"/>
      <c r="W108" s="504"/>
      <c r="X108" s="504"/>
      <c r="Y108" s="132">
        <f t="shared" si="3"/>
        <v>0</v>
      </c>
      <c r="Z108" s="132" t="str">
        <f t="shared" si="4"/>
        <v>0</v>
      </c>
      <c r="AA108" s="372" t="str">
        <f t="shared" si="5"/>
        <v>0</v>
      </c>
      <c r="AB108" s="520"/>
      <c r="AC108" s="528"/>
    </row>
    <row r="109" spans="1:32" s="501" customFormat="1" ht="12" customHeight="1" x14ac:dyDescent="0.2">
      <c r="A109" s="491"/>
      <c r="B109" s="492"/>
      <c r="C109" s="491"/>
      <c r="D109" s="708" t="s">
        <v>1896</v>
      </c>
      <c r="E109" s="530" t="s">
        <v>5516</v>
      </c>
      <c r="F109" s="530">
        <v>1</v>
      </c>
      <c r="G109" s="519"/>
      <c r="H109" s="530" t="s">
        <v>1561</v>
      </c>
      <c r="I109" s="497"/>
      <c r="K109" s="499"/>
      <c r="L109" s="500" t="s">
        <v>1616</v>
      </c>
      <c r="M109" s="504"/>
      <c r="P109" s="418"/>
      <c r="Q109" s="491"/>
      <c r="R109" s="492"/>
      <c r="S109" s="588"/>
      <c r="T109" s="491"/>
      <c r="U109" s="530"/>
      <c r="V109" s="530"/>
      <c r="W109" s="504"/>
      <c r="X109" s="504"/>
      <c r="Y109" s="132">
        <f t="shared" si="3"/>
        <v>0</v>
      </c>
      <c r="Z109" s="132" t="str">
        <f t="shared" si="4"/>
        <v>0</v>
      </c>
      <c r="AA109" s="372" t="str">
        <f t="shared" si="5"/>
        <v>0</v>
      </c>
      <c r="AB109" s="520"/>
      <c r="AC109" s="528"/>
    </row>
    <row r="110" spans="1:32" s="495" customFormat="1" ht="12" customHeight="1" x14ac:dyDescent="0.2">
      <c r="A110" s="493"/>
      <c r="B110" s="585"/>
      <c r="C110" s="493"/>
      <c r="D110" s="745" t="s">
        <v>1897</v>
      </c>
      <c r="E110" s="743" t="s">
        <v>5516</v>
      </c>
      <c r="F110" s="743">
        <v>1</v>
      </c>
      <c r="G110" s="584"/>
      <c r="H110" s="743" t="s">
        <v>1561</v>
      </c>
      <c r="I110" s="581"/>
      <c r="K110" s="582"/>
      <c r="L110" s="583" t="s">
        <v>1616</v>
      </c>
      <c r="M110" s="502"/>
      <c r="P110" s="418"/>
      <c r="Q110" s="493"/>
      <c r="R110" s="585"/>
      <c r="S110" s="753"/>
      <c r="T110" s="493"/>
      <c r="U110" s="18"/>
      <c r="V110" s="18"/>
      <c r="W110" s="18"/>
      <c r="X110" s="79"/>
      <c r="Y110" s="132">
        <f t="shared" si="3"/>
        <v>0</v>
      </c>
      <c r="Z110" s="132" t="str">
        <f t="shared" si="4"/>
        <v>0</v>
      </c>
      <c r="AA110" s="372" t="str">
        <f t="shared" si="5"/>
        <v>0</v>
      </c>
      <c r="AB110" s="746"/>
      <c r="AC110" s="759"/>
    </row>
    <row r="111" spans="1:32" s="275" customFormat="1" ht="12" customHeight="1" x14ac:dyDescent="0.2">
      <c r="A111" s="1" t="s">
        <v>724</v>
      </c>
      <c r="B111" s="2">
        <v>0</v>
      </c>
      <c r="C111" s="1" t="s">
        <v>719</v>
      </c>
      <c r="D111" s="85" t="s">
        <v>1898</v>
      </c>
      <c r="E111" s="79" t="s">
        <v>5516</v>
      </c>
      <c r="F111" s="275">
        <v>1</v>
      </c>
      <c r="G111" s="526">
        <v>29</v>
      </c>
      <c r="H111" s="79" t="s">
        <v>1561</v>
      </c>
      <c r="I111" s="51" t="s">
        <v>486</v>
      </c>
      <c r="J111" s="79" t="s">
        <v>3005</v>
      </c>
      <c r="K111" s="51" t="s">
        <v>4379</v>
      </c>
      <c r="L111" s="254" t="s">
        <v>1616</v>
      </c>
      <c r="M111" s="83" t="s">
        <v>2167</v>
      </c>
      <c r="N111" s="79" t="s">
        <v>3005</v>
      </c>
      <c r="O111" s="614" t="s">
        <v>725</v>
      </c>
      <c r="P111" s="526">
        <v>29</v>
      </c>
      <c r="Q111" s="1" t="s">
        <v>719</v>
      </c>
      <c r="R111" s="2">
        <v>80</v>
      </c>
      <c r="S111" s="77">
        <v>25146</v>
      </c>
      <c r="T111" s="1" t="s">
        <v>726</v>
      </c>
      <c r="U111" s="18" t="s">
        <v>1683</v>
      </c>
      <c r="V111" s="18" t="s">
        <v>1683</v>
      </c>
      <c r="W111" s="18" t="s">
        <v>3979</v>
      </c>
      <c r="X111" s="79" t="s">
        <v>3978</v>
      </c>
      <c r="Y111" s="132">
        <f t="shared" si="3"/>
        <v>58</v>
      </c>
      <c r="Z111" s="132" t="str">
        <f t="shared" si="4"/>
        <v>0</v>
      </c>
      <c r="AA111" s="372">
        <f t="shared" si="5"/>
        <v>58</v>
      </c>
      <c r="AB111" s="517"/>
      <c r="AC111" s="456"/>
    </row>
    <row r="112" spans="1:32" s="275" customFormat="1" ht="12" customHeight="1" x14ac:dyDescent="0.2">
      <c r="A112" s="1" t="s">
        <v>724</v>
      </c>
      <c r="B112" s="2">
        <v>0</v>
      </c>
      <c r="C112" s="1" t="s">
        <v>719</v>
      </c>
      <c r="D112" s="85" t="s">
        <v>1899</v>
      </c>
      <c r="E112" s="79" t="s">
        <v>5516</v>
      </c>
      <c r="F112" s="275">
        <v>1</v>
      </c>
      <c r="G112" s="526">
        <v>29</v>
      </c>
      <c r="H112" s="79" t="s">
        <v>1561</v>
      </c>
      <c r="I112" s="51" t="s">
        <v>486</v>
      </c>
      <c r="J112" s="79" t="s">
        <v>3005</v>
      </c>
      <c r="K112" s="51" t="s">
        <v>4379</v>
      </c>
      <c r="L112" s="254" t="s">
        <v>1616</v>
      </c>
      <c r="M112" s="83" t="s">
        <v>2167</v>
      </c>
      <c r="N112" s="79" t="s">
        <v>3005</v>
      </c>
      <c r="O112" s="614" t="s">
        <v>725</v>
      </c>
      <c r="P112" s="526">
        <v>29</v>
      </c>
      <c r="Q112" s="1" t="s">
        <v>719</v>
      </c>
      <c r="R112" s="2">
        <v>80</v>
      </c>
      <c r="S112" s="77">
        <v>25146</v>
      </c>
      <c r="T112" s="1" t="s">
        <v>726</v>
      </c>
      <c r="U112" s="18" t="s">
        <v>1683</v>
      </c>
      <c r="V112" s="18" t="s">
        <v>1683</v>
      </c>
      <c r="W112" s="18" t="s">
        <v>3979</v>
      </c>
      <c r="X112" s="79" t="s">
        <v>3978</v>
      </c>
      <c r="Y112" s="132">
        <f t="shared" si="3"/>
        <v>58</v>
      </c>
      <c r="Z112" s="132" t="str">
        <f t="shared" si="4"/>
        <v>0</v>
      </c>
      <c r="AA112" s="372">
        <f t="shared" si="5"/>
        <v>58</v>
      </c>
      <c r="AB112" s="517"/>
      <c r="AC112" s="456"/>
    </row>
    <row r="113" spans="1:29" s="275" customFormat="1" ht="12" customHeight="1" x14ac:dyDescent="0.2">
      <c r="A113" s="1" t="s">
        <v>724</v>
      </c>
      <c r="B113" s="2">
        <v>0</v>
      </c>
      <c r="C113" s="1" t="s">
        <v>719</v>
      </c>
      <c r="D113" s="85" t="s">
        <v>1900</v>
      </c>
      <c r="E113" s="79" t="s">
        <v>5516</v>
      </c>
      <c r="F113" s="275">
        <v>1</v>
      </c>
      <c r="G113" s="526">
        <v>29</v>
      </c>
      <c r="H113" s="79" t="s">
        <v>1561</v>
      </c>
      <c r="I113" s="51" t="s">
        <v>486</v>
      </c>
      <c r="J113" s="79" t="s">
        <v>3005</v>
      </c>
      <c r="K113" s="51" t="s">
        <v>4379</v>
      </c>
      <c r="L113" s="254" t="s">
        <v>1616</v>
      </c>
      <c r="M113" s="83" t="s">
        <v>2167</v>
      </c>
      <c r="N113" s="79" t="s">
        <v>3005</v>
      </c>
      <c r="O113" s="614" t="s">
        <v>725</v>
      </c>
      <c r="P113" s="526">
        <v>29</v>
      </c>
      <c r="Q113" s="1" t="s">
        <v>719</v>
      </c>
      <c r="R113" s="2">
        <v>80</v>
      </c>
      <c r="S113" s="77">
        <v>25146</v>
      </c>
      <c r="T113" s="1" t="s">
        <v>726</v>
      </c>
      <c r="U113" s="18" t="s">
        <v>1683</v>
      </c>
      <c r="V113" s="18" t="s">
        <v>1683</v>
      </c>
      <c r="W113" s="18" t="s">
        <v>3979</v>
      </c>
      <c r="X113" s="79" t="s">
        <v>3978</v>
      </c>
      <c r="Y113" s="132">
        <f t="shared" si="3"/>
        <v>58</v>
      </c>
      <c r="Z113" s="132" t="str">
        <f t="shared" si="4"/>
        <v>0</v>
      </c>
      <c r="AA113" s="372">
        <f t="shared" si="5"/>
        <v>58</v>
      </c>
      <c r="AB113" s="517"/>
      <c r="AC113" s="456"/>
    </row>
    <row r="114" spans="1:29" s="275" customFormat="1" ht="12" customHeight="1" x14ac:dyDescent="0.2">
      <c r="A114" s="1" t="s">
        <v>724</v>
      </c>
      <c r="B114" s="2">
        <v>0</v>
      </c>
      <c r="C114" s="1" t="s">
        <v>719</v>
      </c>
      <c r="D114" s="85" t="s">
        <v>1901</v>
      </c>
      <c r="E114" s="79" t="s">
        <v>5516</v>
      </c>
      <c r="F114" s="275">
        <v>1</v>
      </c>
      <c r="G114" s="526">
        <v>29</v>
      </c>
      <c r="H114" s="79" t="s">
        <v>1561</v>
      </c>
      <c r="I114" s="51" t="s">
        <v>486</v>
      </c>
      <c r="J114" s="79" t="s">
        <v>3005</v>
      </c>
      <c r="K114" s="51" t="s">
        <v>4379</v>
      </c>
      <c r="L114" s="254" t="s">
        <v>1616</v>
      </c>
      <c r="M114" s="83" t="s">
        <v>2167</v>
      </c>
      <c r="N114" s="79" t="s">
        <v>3005</v>
      </c>
      <c r="O114" s="614" t="s">
        <v>725</v>
      </c>
      <c r="P114" s="526">
        <v>29</v>
      </c>
      <c r="Q114" s="1" t="s">
        <v>719</v>
      </c>
      <c r="R114" s="2">
        <v>80</v>
      </c>
      <c r="S114" s="77">
        <v>25146</v>
      </c>
      <c r="T114" s="1" t="s">
        <v>726</v>
      </c>
      <c r="U114" s="18" t="s">
        <v>1683</v>
      </c>
      <c r="V114" s="18" t="s">
        <v>1683</v>
      </c>
      <c r="W114" s="18" t="s">
        <v>3979</v>
      </c>
      <c r="X114" s="79" t="s">
        <v>3978</v>
      </c>
      <c r="Y114" s="132">
        <f t="shared" si="3"/>
        <v>58</v>
      </c>
      <c r="Z114" s="132" t="str">
        <f t="shared" si="4"/>
        <v>0</v>
      </c>
      <c r="AA114" s="372">
        <f t="shared" si="5"/>
        <v>58</v>
      </c>
      <c r="AB114" s="517"/>
      <c r="AC114" s="456"/>
    </row>
    <row r="115" spans="1:29" s="275" customFormat="1" ht="12" customHeight="1" x14ac:dyDescent="0.2">
      <c r="A115" s="1" t="s">
        <v>724</v>
      </c>
      <c r="B115" s="2">
        <v>0</v>
      </c>
      <c r="C115" s="1" t="s">
        <v>719</v>
      </c>
      <c r="D115" s="85" t="s">
        <v>1902</v>
      </c>
      <c r="E115" s="79" t="s">
        <v>5516</v>
      </c>
      <c r="F115" s="275">
        <v>1</v>
      </c>
      <c r="G115" s="526">
        <v>29</v>
      </c>
      <c r="H115" s="79" t="s">
        <v>1561</v>
      </c>
      <c r="I115" s="51" t="s">
        <v>486</v>
      </c>
      <c r="J115" s="79" t="s">
        <v>3005</v>
      </c>
      <c r="K115" s="51" t="s">
        <v>4379</v>
      </c>
      <c r="L115" s="254" t="s">
        <v>1616</v>
      </c>
      <c r="M115" s="83" t="s">
        <v>2167</v>
      </c>
      <c r="N115" s="79" t="s">
        <v>3005</v>
      </c>
      <c r="O115" s="614" t="s">
        <v>725</v>
      </c>
      <c r="P115" s="526">
        <v>29</v>
      </c>
      <c r="Q115" s="1" t="s">
        <v>719</v>
      </c>
      <c r="R115" s="2">
        <v>80</v>
      </c>
      <c r="S115" s="77">
        <v>25146</v>
      </c>
      <c r="T115" s="1" t="s">
        <v>726</v>
      </c>
      <c r="U115" s="18" t="s">
        <v>1683</v>
      </c>
      <c r="V115" s="18" t="s">
        <v>1683</v>
      </c>
      <c r="W115" s="18" t="s">
        <v>3979</v>
      </c>
      <c r="X115" s="79" t="s">
        <v>3978</v>
      </c>
      <c r="Y115" s="132">
        <f t="shared" si="3"/>
        <v>58</v>
      </c>
      <c r="Z115" s="132" t="str">
        <f t="shared" si="4"/>
        <v>0</v>
      </c>
      <c r="AA115" s="372">
        <f t="shared" si="5"/>
        <v>58</v>
      </c>
      <c r="AB115" s="517"/>
      <c r="AC115" s="456"/>
    </row>
    <row r="116" spans="1:29" s="275" customFormat="1" ht="12" customHeight="1" x14ac:dyDescent="0.2">
      <c r="A116" s="1" t="s">
        <v>724</v>
      </c>
      <c r="B116" s="2">
        <v>0</v>
      </c>
      <c r="C116" s="1" t="s">
        <v>719</v>
      </c>
      <c r="D116" s="85" t="s">
        <v>1903</v>
      </c>
      <c r="E116" s="79" t="s">
        <v>5516</v>
      </c>
      <c r="F116" s="275">
        <v>1</v>
      </c>
      <c r="G116" s="526">
        <v>29</v>
      </c>
      <c r="H116" s="79" t="s">
        <v>1561</v>
      </c>
      <c r="I116" s="51" t="s">
        <v>486</v>
      </c>
      <c r="J116" s="79" t="s">
        <v>3005</v>
      </c>
      <c r="K116" s="51" t="s">
        <v>4379</v>
      </c>
      <c r="L116" s="254" t="s">
        <v>1616</v>
      </c>
      <c r="M116" s="83" t="s">
        <v>2167</v>
      </c>
      <c r="N116" s="79" t="s">
        <v>3005</v>
      </c>
      <c r="O116" s="614" t="s">
        <v>725</v>
      </c>
      <c r="P116" s="526">
        <v>29</v>
      </c>
      <c r="Q116" s="1" t="s">
        <v>719</v>
      </c>
      <c r="R116" s="2">
        <v>80</v>
      </c>
      <c r="S116" s="77">
        <v>25146</v>
      </c>
      <c r="T116" s="1" t="s">
        <v>726</v>
      </c>
      <c r="U116" s="18" t="s">
        <v>1683</v>
      </c>
      <c r="V116" s="18" t="s">
        <v>1683</v>
      </c>
      <c r="W116" s="18" t="s">
        <v>3979</v>
      </c>
      <c r="X116" s="79" t="s">
        <v>3978</v>
      </c>
      <c r="Y116" s="132">
        <f t="shared" si="3"/>
        <v>58</v>
      </c>
      <c r="Z116" s="132" t="str">
        <f t="shared" si="4"/>
        <v>0</v>
      </c>
      <c r="AA116" s="372">
        <f t="shared" si="5"/>
        <v>58</v>
      </c>
      <c r="AB116" s="517"/>
      <c r="AC116" s="456"/>
    </row>
    <row r="117" spans="1:29" s="275" customFormat="1" ht="12" customHeight="1" x14ac:dyDescent="0.2">
      <c r="A117" s="1" t="s">
        <v>724</v>
      </c>
      <c r="B117" s="2">
        <v>0</v>
      </c>
      <c r="C117" s="1" t="s">
        <v>719</v>
      </c>
      <c r="D117" s="85" t="s">
        <v>1904</v>
      </c>
      <c r="E117" s="79" t="s">
        <v>5516</v>
      </c>
      <c r="F117" s="275">
        <v>1</v>
      </c>
      <c r="G117" s="526">
        <v>29</v>
      </c>
      <c r="H117" s="79" t="s">
        <v>1561</v>
      </c>
      <c r="I117" s="51" t="s">
        <v>486</v>
      </c>
      <c r="J117" s="79" t="s">
        <v>3005</v>
      </c>
      <c r="K117" s="51" t="s">
        <v>4379</v>
      </c>
      <c r="L117" s="254" t="s">
        <v>1616</v>
      </c>
      <c r="M117" s="83" t="s">
        <v>2167</v>
      </c>
      <c r="N117" s="79" t="s">
        <v>3005</v>
      </c>
      <c r="O117" s="614" t="s">
        <v>725</v>
      </c>
      <c r="P117" s="526">
        <v>29</v>
      </c>
      <c r="Q117" s="1" t="s">
        <v>719</v>
      </c>
      <c r="R117" s="2">
        <v>80</v>
      </c>
      <c r="S117" s="77">
        <v>25146</v>
      </c>
      <c r="T117" s="1" t="s">
        <v>726</v>
      </c>
      <c r="U117" s="18" t="s">
        <v>1683</v>
      </c>
      <c r="V117" s="18" t="s">
        <v>1683</v>
      </c>
      <c r="W117" s="18" t="s">
        <v>3979</v>
      </c>
      <c r="X117" s="79" t="s">
        <v>3978</v>
      </c>
      <c r="Y117" s="132">
        <f t="shared" si="3"/>
        <v>58</v>
      </c>
      <c r="Z117" s="132" t="str">
        <f t="shared" si="4"/>
        <v>0</v>
      </c>
      <c r="AA117" s="372">
        <f t="shared" si="5"/>
        <v>58</v>
      </c>
      <c r="AB117" s="517"/>
      <c r="AC117" s="456"/>
    </row>
    <row r="118" spans="1:29" s="275" customFormat="1" ht="12" customHeight="1" x14ac:dyDescent="0.2">
      <c r="A118" s="1" t="s">
        <v>724</v>
      </c>
      <c r="B118" s="2">
        <v>0</v>
      </c>
      <c r="C118" s="1" t="s">
        <v>719</v>
      </c>
      <c r="D118" s="85" t="s">
        <v>1905</v>
      </c>
      <c r="E118" s="79" t="s">
        <v>5516</v>
      </c>
      <c r="F118" s="275">
        <v>1</v>
      </c>
      <c r="G118" s="526">
        <v>29</v>
      </c>
      <c r="H118" s="79" t="s">
        <v>1561</v>
      </c>
      <c r="I118" s="51" t="s">
        <v>486</v>
      </c>
      <c r="J118" s="79" t="s">
        <v>3005</v>
      </c>
      <c r="K118" s="51" t="s">
        <v>4379</v>
      </c>
      <c r="L118" s="254" t="s">
        <v>1616</v>
      </c>
      <c r="M118" s="83" t="s">
        <v>2167</v>
      </c>
      <c r="N118" s="79" t="s">
        <v>3005</v>
      </c>
      <c r="O118" s="614" t="s">
        <v>725</v>
      </c>
      <c r="P118" s="526">
        <v>29</v>
      </c>
      <c r="Q118" s="1" t="s">
        <v>719</v>
      </c>
      <c r="R118" s="2">
        <v>80</v>
      </c>
      <c r="S118" s="77">
        <v>25146</v>
      </c>
      <c r="T118" s="1" t="s">
        <v>726</v>
      </c>
      <c r="U118" s="18" t="s">
        <v>1683</v>
      </c>
      <c r="V118" s="18" t="s">
        <v>1683</v>
      </c>
      <c r="W118" s="18" t="s">
        <v>3979</v>
      </c>
      <c r="X118" s="79" t="s">
        <v>3978</v>
      </c>
      <c r="Y118" s="132">
        <f t="shared" si="3"/>
        <v>58</v>
      </c>
      <c r="Z118" s="132" t="str">
        <f t="shared" si="4"/>
        <v>0</v>
      </c>
      <c r="AA118" s="372">
        <f t="shared" si="5"/>
        <v>58</v>
      </c>
      <c r="AB118" s="517"/>
      <c r="AC118" s="456"/>
    </row>
    <row r="119" spans="1:29" s="275" customFormat="1" ht="12" customHeight="1" x14ac:dyDescent="0.2">
      <c r="A119" s="1" t="s">
        <v>724</v>
      </c>
      <c r="B119" s="2">
        <v>0</v>
      </c>
      <c r="C119" s="1" t="s">
        <v>719</v>
      </c>
      <c r="D119" s="85" t="s">
        <v>1906</v>
      </c>
      <c r="E119" s="79" t="s">
        <v>5516</v>
      </c>
      <c r="F119" s="275">
        <v>1</v>
      </c>
      <c r="G119" s="526">
        <v>4</v>
      </c>
      <c r="H119" s="79" t="s">
        <v>1561</v>
      </c>
      <c r="I119" s="51" t="s">
        <v>486</v>
      </c>
      <c r="J119" s="79" t="s">
        <v>3005</v>
      </c>
      <c r="K119" s="51" t="s">
        <v>4379</v>
      </c>
      <c r="L119" s="254" t="s">
        <v>1616</v>
      </c>
      <c r="M119" s="83" t="s">
        <v>2167</v>
      </c>
      <c r="N119" s="79" t="s">
        <v>3005</v>
      </c>
      <c r="O119" s="614" t="s">
        <v>725</v>
      </c>
      <c r="P119" s="526">
        <v>4</v>
      </c>
      <c r="Q119" s="1" t="s">
        <v>719</v>
      </c>
      <c r="R119" s="2">
        <v>80</v>
      </c>
      <c r="S119" s="77">
        <v>25146</v>
      </c>
      <c r="T119" s="1" t="s">
        <v>726</v>
      </c>
      <c r="U119" s="18" t="s">
        <v>1683</v>
      </c>
      <c r="V119" s="18" t="s">
        <v>1683</v>
      </c>
      <c r="W119" s="18" t="s">
        <v>3979</v>
      </c>
      <c r="X119" s="79" t="s">
        <v>3978</v>
      </c>
      <c r="Y119" s="132">
        <f t="shared" si="3"/>
        <v>8</v>
      </c>
      <c r="Z119" s="132" t="str">
        <f t="shared" si="4"/>
        <v>0</v>
      </c>
      <c r="AA119" s="372">
        <f t="shared" si="5"/>
        <v>8</v>
      </c>
      <c r="AB119" s="517"/>
      <c r="AC119" s="456"/>
    </row>
    <row r="120" spans="1:29" s="275" customFormat="1" ht="12" customHeight="1" x14ac:dyDescent="0.2">
      <c r="A120" s="1" t="s">
        <v>724</v>
      </c>
      <c r="B120" s="2">
        <v>0</v>
      </c>
      <c r="C120" s="1" t="s">
        <v>719</v>
      </c>
      <c r="D120" s="85" t="s">
        <v>1907</v>
      </c>
      <c r="E120" s="79" t="s">
        <v>5516</v>
      </c>
      <c r="F120" s="275">
        <v>1</v>
      </c>
      <c r="G120" s="526">
        <v>4</v>
      </c>
      <c r="H120" s="79" t="s">
        <v>1561</v>
      </c>
      <c r="I120" s="51" t="s">
        <v>486</v>
      </c>
      <c r="J120" s="79" t="s">
        <v>3005</v>
      </c>
      <c r="K120" s="51" t="s">
        <v>4379</v>
      </c>
      <c r="L120" s="254" t="s">
        <v>1616</v>
      </c>
      <c r="M120" s="83" t="s">
        <v>2167</v>
      </c>
      <c r="N120" s="79" t="s">
        <v>3005</v>
      </c>
      <c r="O120" s="614" t="s">
        <v>725</v>
      </c>
      <c r="P120" s="526">
        <v>4</v>
      </c>
      <c r="Q120" s="1" t="s">
        <v>719</v>
      </c>
      <c r="R120" s="2">
        <v>80</v>
      </c>
      <c r="S120" s="77">
        <v>25146</v>
      </c>
      <c r="T120" s="1" t="s">
        <v>726</v>
      </c>
      <c r="U120" s="18" t="s">
        <v>1683</v>
      </c>
      <c r="V120" s="18" t="s">
        <v>1683</v>
      </c>
      <c r="W120" s="18" t="s">
        <v>3979</v>
      </c>
      <c r="X120" s="79" t="s">
        <v>3978</v>
      </c>
      <c r="Y120" s="132">
        <f t="shared" si="3"/>
        <v>8</v>
      </c>
      <c r="Z120" s="132" t="str">
        <f t="shared" si="4"/>
        <v>0</v>
      </c>
      <c r="AA120" s="372">
        <f t="shared" si="5"/>
        <v>8</v>
      </c>
      <c r="AB120" s="517"/>
      <c r="AC120" s="456"/>
    </row>
    <row r="121" spans="1:29" s="275" customFormat="1" ht="12" customHeight="1" x14ac:dyDescent="0.2">
      <c r="A121" s="1" t="s">
        <v>724</v>
      </c>
      <c r="B121" s="2">
        <v>0</v>
      </c>
      <c r="C121" s="1" t="s">
        <v>719</v>
      </c>
      <c r="D121" s="85" t="s">
        <v>1908</v>
      </c>
      <c r="E121" s="79" t="s">
        <v>5516</v>
      </c>
      <c r="F121" s="275">
        <v>1</v>
      </c>
      <c r="G121" s="526">
        <v>4</v>
      </c>
      <c r="H121" s="79" t="s">
        <v>1561</v>
      </c>
      <c r="I121" s="51" t="s">
        <v>486</v>
      </c>
      <c r="J121" s="79" t="s">
        <v>3005</v>
      </c>
      <c r="K121" s="51" t="s">
        <v>4379</v>
      </c>
      <c r="L121" s="254" t="s">
        <v>1616</v>
      </c>
      <c r="M121" s="83" t="s">
        <v>2167</v>
      </c>
      <c r="N121" s="79" t="s">
        <v>3005</v>
      </c>
      <c r="O121" s="614" t="s">
        <v>725</v>
      </c>
      <c r="P121" s="526">
        <v>4</v>
      </c>
      <c r="Q121" s="1" t="s">
        <v>719</v>
      </c>
      <c r="R121" s="2">
        <v>80</v>
      </c>
      <c r="S121" s="77">
        <v>25146</v>
      </c>
      <c r="T121" s="1" t="s">
        <v>726</v>
      </c>
      <c r="U121" s="18" t="s">
        <v>1683</v>
      </c>
      <c r="V121" s="18" t="s">
        <v>1683</v>
      </c>
      <c r="W121" s="18" t="s">
        <v>3979</v>
      </c>
      <c r="X121" s="79" t="s">
        <v>3978</v>
      </c>
      <c r="Y121" s="132">
        <f t="shared" si="3"/>
        <v>8</v>
      </c>
      <c r="Z121" s="132" t="str">
        <f t="shared" si="4"/>
        <v>0</v>
      </c>
      <c r="AA121" s="372">
        <f t="shared" si="5"/>
        <v>8</v>
      </c>
      <c r="AB121" s="517"/>
      <c r="AC121" s="456"/>
    </row>
    <row r="122" spans="1:29" s="275" customFormat="1" ht="12" customHeight="1" x14ac:dyDescent="0.2">
      <c r="A122" s="1" t="s">
        <v>724</v>
      </c>
      <c r="B122" s="2">
        <v>0</v>
      </c>
      <c r="C122" s="1" t="s">
        <v>719</v>
      </c>
      <c r="D122" s="85" t="s">
        <v>1909</v>
      </c>
      <c r="E122" s="79" t="s">
        <v>5516</v>
      </c>
      <c r="F122" s="275">
        <v>1</v>
      </c>
      <c r="G122" s="526">
        <v>3</v>
      </c>
      <c r="H122" s="79" t="s">
        <v>1561</v>
      </c>
      <c r="I122" s="51" t="s">
        <v>486</v>
      </c>
      <c r="J122" s="79" t="s">
        <v>3005</v>
      </c>
      <c r="K122" s="51" t="s">
        <v>4379</v>
      </c>
      <c r="L122" s="254" t="s">
        <v>1616</v>
      </c>
      <c r="M122" s="83" t="s">
        <v>2167</v>
      </c>
      <c r="N122" s="79" t="s">
        <v>3005</v>
      </c>
      <c r="O122" s="614" t="s">
        <v>725</v>
      </c>
      <c r="P122" s="526">
        <v>3</v>
      </c>
      <c r="Q122" s="1" t="s">
        <v>719</v>
      </c>
      <c r="R122" s="2">
        <v>80</v>
      </c>
      <c r="S122" s="77">
        <v>25146</v>
      </c>
      <c r="T122" s="1" t="s">
        <v>726</v>
      </c>
      <c r="U122" s="18" t="s">
        <v>1683</v>
      </c>
      <c r="V122" s="18" t="s">
        <v>1683</v>
      </c>
      <c r="W122" s="18" t="s">
        <v>3979</v>
      </c>
      <c r="X122" s="79" t="s">
        <v>3978</v>
      </c>
      <c r="Y122" s="132">
        <f t="shared" si="3"/>
        <v>6</v>
      </c>
      <c r="Z122" s="132" t="str">
        <f t="shared" si="4"/>
        <v>0</v>
      </c>
      <c r="AA122" s="372">
        <f t="shared" si="5"/>
        <v>6</v>
      </c>
      <c r="AB122" s="517"/>
      <c r="AC122" s="456"/>
    </row>
    <row r="123" spans="1:29" s="275" customFormat="1" ht="12" customHeight="1" x14ac:dyDescent="0.2">
      <c r="A123" s="1" t="s">
        <v>724</v>
      </c>
      <c r="B123" s="2">
        <v>0</v>
      </c>
      <c r="C123" s="1" t="s">
        <v>719</v>
      </c>
      <c r="D123" s="85" t="s">
        <v>1910</v>
      </c>
      <c r="E123" s="79" t="s">
        <v>5516</v>
      </c>
      <c r="F123" s="275">
        <v>1</v>
      </c>
      <c r="G123" s="526">
        <v>3</v>
      </c>
      <c r="H123" s="79" t="s">
        <v>1561</v>
      </c>
      <c r="I123" s="51" t="s">
        <v>486</v>
      </c>
      <c r="J123" s="79" t="s">
        <v>3005</v>
      </c>
      <c r="K123" s="51" t="s">
        <v>4379</v>
      </c>
      <c r="L123" s="254" t="s">
        <v>1616</v>
      </c>
      <c r="M123" s="83" t="s">
        <v>2167</v>
      </c>
      <c r="N123" s="79" t="s">
        <v>3005</v>
      </c>
      <c r="O123" s="614" t="s">
        <v>725</v>
      </c>
      <c r="P123" s="526">
        <v>3</v>
      </c>
      <c r="Q123" s="1" t="s">
        <v>719</v>
      </c>
      <c r="R123" s="2">
        <v>80</v>
      </c>
      <c r="S123" s="77">
        <v>25146</v>
      </c>
      <c r="T123" s="1" t="s">
        <v>726</v>
      </c>
      <c r="U123" s="18" t="s">
        <v>1683</v>
      </c>
      <c r="V123" s="18" t="s">
        <v>1683</v>
      </c>
      <c r="W123" s="18" t="s">
        <v>3979</v>
      </c>
      <c r="X123" s="79" t="s">
        <v>3978</v>
      </c>
      <c r="Y123" s="132">
        <f t="shared" si="3"/>
        <v>6</v>
      </c>
      <c r="Z123" s="132" t="str">
        <f t="shared" si="4"/>
        <v>0</v>
      </c>
      <c r="AA123" s="372">
        <f t="shared" si="5"/>
        <v>6</v>
      </c>
      <c r="AB123" s="517"/>
      <c r="AC123" s="456"/>
    </row>
    <row r="124" spans="1:29" s="275" customFormat="1" ht="12" customHeight="1" x14ac:dyDescent="0.2">
      <c r="A124" s="1" t="s">
        <v>724</v>
      </c>
      <c r="B124" s="2">
        <v>0</v>
      </c>
      <c r="C124" s="1" t="s">
        <v>719</v>
      </c>
      <c r="D124" s="85" t="s">
        <v>1911</v>
      </c>
      <c r="E124" s="79" t="s">
        <v>5516</v>
      </c>
      <c r="F124" s="275">
        <v>1</v>
      </c>
      <c r="G124" s="526">
        <v>3</v>
      </c>
      <c r="H124" s="79" t="s">
        <v>1561</v>
      </c>
      <c r="I124" s="51" t="s">
        <v>486</v>
      </c>
      <c r="J124" s="79" t="s">
        <v>3005</v>
      </c>
      <c r="K124" s="51" t="s">
        <v>4379</v>
      </c>
      <c r="L124" s="254" t="s">
        <v>1616</v>
      </c>
      <c r="M124" s="83" t="s">
        <v>2167</v>
      </c>
      <c r="N124" s="79" t="s">
        <v>3005</v>
      </c>
      <c r="O124" s="614" t="s">
        <v>725</v>
      </c>
      <c r="P124" s="526">
        <v>3</v>
      </c>
      <c r="Q124" s="1" t="s">
        <v>719</v>
      </c>
      <c r="R124" s="2">
        <v>80</v>
      </c>
      <c r="S124" s="77">
        <v>25146</v>
      </c>
      <c r="T124" s="1" t="s">
        <v>726</v>
      </c>
      <c r="U124" s="18" t="s">
        <v>1683</v>
      </c>
      <c r="V124" s="18" t="s">
        <v>1683</v>
      </c>
      <c r="W124" s="18" t="s">
        <v>3979</v>
      </c>
      <c r="X124" s="79" t="s">
        <v>3978</v>
      </c>
      <c r="Y124" s="132">
        <f t="shared" si="3"/>
        <v>6</v>
      </c>
      <c r="Z124" s="132" t="str">
        <f t="shared" si="4"/>
        <v>0</v>
      </c>
      <c r="AA124" s="372">
        <f t="shared" si="5"/>
        <v>6</v>
      </c>
      <c r="AB124" s="517"/>
      <c r="AC124" s="456"/>
    </row>
    <row r="125" spans="1:29" s="275" customFormat="1" ht="12" customHeight="1" x14ac:dyDescent="0.2">
      <c r="A125" s="1" t="s">
        <v>724</v>
      </c>
      <c r="B125" s="2">
        <v>0</v>
      </c>
      <c r="C125" s="1" t="s">
        <v>719</v>
      </c>
      <c r="D125" s="85" t="s">
        <v>1912</v>
      </c>
      <c r="E125" s="79" t="s">
        <v>5516</v>
      </c>
      <c r="F125" s="275">
        <v>1</v>
      </c>
      <c r="G125" s="526">
        <v>29</v>
      </c>
      <c r="H125" s="79" t="s">
        <v>1561</v>
      </c>
      <c r="I125" s="51" t="s">
        <v>486</v>
      </c>
      <c r="J125" s="79" t="s">
        <v>3005</v>
      </c>
      <c r="K125" s="51" t="s">
        <v>4379</v>
      </c>
      <c r="L125" s="254" t="s">
        <v>1616</v>
      </c>
      <c r="M125" s="83" t="s">
        <v>2167</v>
      </c>
      <c r="N125" s="79" t="s">
        <v>3005</v>
      </c>
      <c r="O125" s="614" t="s">
        <v>725</v>
      </c>
      <c r="P125" s="526">
        <v>29</v>
      </c>
      <c r="Q125" s="1" t="s">
        <v>719</v>
      </c>
      <c r="R125" s="2">
        <v>80</v>
      </c>
      <c r="S125" s="77">
        <v>25146</v>
      </c>
      <c r="T125" s="1" t="s">
        <v>726</v>
      </c>
      <c r="U125" s="18" t="s">
        <v>1683</v>
      </c>
      <c r="V125" s="18" t="s">
        <v>1683</v>
      </c>
      <c r="W125" s="18" t="s">
        <v>3979</v>
      </c>
      <c r="X125" s="79" t="s">
        <v>3978</v>
      </c>
      <c r="Y125" s="132">
        <f t="shared" si="3"/>
        <v>58</v>
      </c>
      <c r="Z125" s="132" t="str">
        <f t="shared" si="4"/>
        <v>0</v>
      </c>
      <c r="AA125" s="372">
        <f t="shared" si="5"/>
        <v>58</v>
      </c>
      <c r="AB125" s="517"/>
      <c r="AC125" s="456"/>
    </row>
    <row r="126" spans="1:29" s="275" customFormat="1" ht="12" customHeight="1" x14ac:dyDescent="0.2">
      <c r="A126" s="1" t="s">
        <v>724</v>
      </c>
      <c r="B126" s="2">
        <v>0</v>
      </c>
      <c r="C126" s="1" t="s">
        <v>719</v>
      </c>
      <c r="D126" s="85" t="s">
        <v>1913</v>
      </c>
      <c r="E126" s="79" t="s">
        <v>5516</v>
      </c>
      <c r="F126" s="275">
        <v>1</v>
      </c>
      <c r="G126" s="526">
        <v>29</v>
      </c>
      <c r="H126" s="79" t="s">
        <v>1561</v>
      </c>
      <c r="I126" s="51" t="s">
        <v>486</v>
      </c>
      <c r="J126" s="79" t="s">
        <v>3005</v>
      </c>
      <c r="K126" s="51" t="s">
        <v>4379</v>
      </c>
      <c r="L126" s="254" t="s">
        <v>1616</v>
      </c>
      <c r="M126" s="83" t="s">
        <v>2167</v>
      </c>
      <c r="N126" s="79" t="s">
        <v>3005</v>
      </c>
      <c r="O126" s="614" t="s">
        <v>725</v>
      </c>
      <c r="P126" s="526">
        <v>29</v>
      </c>
      <c r="Q126" s="1" t="s">
        <v>719</v>
      </c>
      <c r="R126" s="2">
        <v>80</v>
      </c>
      <c r="S126" s="77">
        <v>25146</v>
      </c>
      <c r="T126" s="1" t="s">
        <v>726</v>
      </c>
      <c r="U126" s="18" t="s">
        <v>1683</v>
      </c>
      <c r="V126" s="18" t="s">
        <v>1683</v>
      </c>
      <c r="W126" s="18" t="s">
        <v>3979</v>
      </c>
      <c r="X126" s="79" t="s">
        <v>3978</v>
      </c>
      <c r="Y126" s="132">
        <f t="shared" si="3"/>
        <v>58</v>
      </c>
      <c r="Z126" s="132" t="str">
        <f t="shared" si="4"/>
        <v>0</v>
      </c>
      <c r="AA126" s="372">
        <f t="shared" si="5"/>
        <v>58</v>
      </c>
      <c r="AB126" s="517"/>
      <c r="AC126" s="456"/>
    </row>
    <row r="127" spans="1:29" s="495" customFormat="1" ht="12" customHeight="1" x14ac:dyDescent="0.2">
      <c r="A127" s="493"/>
      <c r="B127" s="585"/>
      <c r="C127" s="493"/>
      <c r="D127" s="506" t="s">
        <v>1914</v>
      </c>
      <c r="E127" s="743" t="s">
        <v>5516</v>
      </c>
      <c r="F127" s="743">
        <v>1</v>
      </c>
      <c r="G127" s="584"/>
      <c r="H127" s="743" t="s">
        <v>1561</v>
      </c>
      <c r="I127" s="581"/>
      <c r="K127" s="582"/>
      <c r="L127" s="583" t="s">
        <v>1616</v>
      </c>
      <c r="M127" s="502"/>
      <c r="P127" s="584"/>
      <c r="Q127" s="493"/>
      <c r="R127" s="585"/>
      <c r="S127" s="753"/>
      <c r="T127" s="493"/>
      <c r="U127" s="743"/>
      <c r="V127" s="743"/>
      <c r="W127" s="502"/>
      <c r="X127" s="502"/>
      <c r="Y127" s="132">
        <f t="shared" si="3"/>
        <v>0</v>
      </c>
      <c r="Z127" s="132" t="str">
        <f t="shared" si="4"/>
        <v>0</v>
      </c>
      <c r="AA127" s="372" t="str">
        <f t="shared" si="5"/>
        <v>0</v>
      </c>
      <c r="AB127" s="746"/>
      <c r="AC127" s="759"/>
    </row>
    <row r="128" spans="1:29" s="495" customFormat="1" ht="12" customHeight="1" x14ac:dyDescent="0.2">
      <c r="A128" s="493"/>
      <c r="B128" s="585"/>
      <c r="C128" s="493"/>
      <c r="D128" s="506" t="s">
        <v>1915</v>
      </c>
      <c r="E128" s="743" t="s">
        <v>5516</v>
      </c>
      <c r="F128" s="743">
        <v>1</v>
      </c>
      <c r="G128" s="584"/>
      <c r="H128" s="743" t="s">
        <v>1561</v>
      </c>
      <c r="I128" s="581"/>
      <c r="K128" s="582"/>
      <c r="L128" s="583" t="s">
        <v>1616</v>
      </c>
      <c r="M128" s="502"/>
      <c r="P128" s="418"/>
      <c r="Q128" s="493"/>
      <c r="R128" s="585"/>
      <c r="S128" s="753"/>
      <c r="T128" s="493"/>
      <c r="U128" s="743"/>
      <c r="V128" s="743"/>
      <c r="W128" s="502"/>
      <c r="X128" s="502"/>
      <c r="Y128" s="132">
        <f t="shared" si="3"/>
        <v>0</v>
      </c>
      <c r="Z128" s="132" t="str">
        <f t="shared" si="4"/>
        <v>0</v>
      </c>
      <c r="AA128" s="372" t="str">
        <f t="shared" si="5"/>
        <v>0</v>
      </c>
      <c r="AB128" s="746"/>
      <c r="AC128" s="759"/>
    </row>
    <row r="129" spans="1:29" s="501" customFormat="1" ht="12" customHeight="1" x14ac:dyDescent="0.2">
      <c r="A129" s="708"/>
      <c r="B129" s="709"/>
      <c r="C129" s="708"/>
      <c r="D129" s="505"/>
      <c r="E129" s="504"/>
      <c r="G129" s="526"/>
      <c r="H129" s="504"/>
      <c r="I129" s="497"/>
      <c r="J129" s="498"/>
      <c r="K129" s="590"/>
      <c r="L129" s="254" t="s">
        <v>1616</v>
      </c>
      <c r="M129" s="504"/>
      <c r="N129" s="498"/>
      <c r="P129" s="526"/>
      <c r="Q129" s="708"/>
      <c r="R129" s="709"/>
      <c r="S129" s="246"/>
      <c r="T129" s="708"/>
      <c r="U129" s="530"/>
      <c r="V129" s="530"/>
      <c r="W129" s="504"/>
      <c r="X129" s="504"/>
      <c r="Y129" s="132">
        <f t="shared" si="3"/>
        <v>0</v>
      </c>
      <c r="Z129" s="132" t="str">
        <f t="shared" si="4"/>
        <v>0</v>
      </c>
      <c r="AA129" s="372" t="str">
        <f t="shared" si="5"/>
        <v>0</v>
      </c>
      <c r="AB129" s="520"/>
      <c r="AC129" s="528"/>
    </row>
    <row r="130" spans="1:29" s="632" customFormat="1" ht="12" customHeight="1" thickBot="1" x14ac:dyDescent="0.25">
      <c r="A130" s="630"/>
      <c r="B130" s="631"/>
      <c r="C130" s="630"/>
      <c r="G130" s="462">
        <f>SUM(G105:G128)</f>
        <v>311</v>
      </c>
      <c r="I130" s="633"/>
      <c r="K130" s="633"/>
      <c r="L130" s="634"/>
      <c r="M130" s="531">
        <f>G130-P130</f>
        <v>0</v>
      </c>
      <c r="N130" s="635"/>
      <c r="P130" s="462">
        <f>SUM(P105:P129)</f>
        <v>311</v>
      </c>
      <c r="Q130" s="644"/>
      <c r="R130" s="631"/>
      <c r="S130" s="469"/>
      <c r="T130" s="630"/>
      <c r="Y130" s="132">
        <f t="shared" si="3"/>
        <v>0</v>
      </c>
      <c r="Z130" s="132" t="str">
        <f t="shared" si="4"/>
        <v>0</v>
      </c>
      <c r="AA130" s="372" t="str">
        <f t="shared" si="5"/>
        <v>0</v>
      </c>
      <c r="AB130" s="636"/>
      <c r="AC130" s="637"/>
    </row>
    <row r="131" spans="1:29" s="18" customFormat="1" ht="12" customHeight="1" x14ac:dyDescent="0.2">
      <c r="A131" s="16"/>
      <c r="B131" s="17"/>
      <c r="C131" s="220" t="s">
        <v>1924</v>
      </c>
      <c r="D131" s="16"/>
      <c r="G131" s="19"/>
      <c r="I131" s="19" t="s">
        <v>1925</v>
      </c>
      <c r="K131" s="19"/>
      <c r="L131" s="254"/>
      <c r="O131" s="122" t="s">
        <v>1926</v>
      </c>
      <c r="Q131" s="16"/>
      <c r="R131" s="17"/>
      <c r="S131" s="334"/>
      <c r="T131" s="16"/>
      <c r="Y131" s="132">
        <f t="shared" si="3"/>
        <v>0</v>
      </c>
      <c r="Z131" s="132" t="str">
        <f t="shared" si="4"/>
        <v>0</v>
      </c>
      <c r="AA131" s="372" t="str">
        <f t="shared" si="5"/>
        <v>0</v>
      </c>
      <c r="AC131" s="20"/>
    </row>
    <row r="132" spans="1:29" s="18" customFormat="1" ht="12" customHeight="1" x14ac:dyDescent="0.2">
      <c r="A132" s="16"/>
      <c r="B132" s="17"/>
      <c r="C132" s="220"/>
      <c r="D132" s="16"/>
      <c r="G132" s="19"/>
      <c r="I132" s="19"/>
      <c r="K132" s="19"/>
      <c r="L132" s="254"/>
      <c r="O132" s="122"/>
      <c r="Q132" s="16"/>
      <c r="R132" s="17"/>
      <c r="S132" s="334"/>
      <c r="T132" s="16"/>
      <c r="Y132" s="132">
        <f t="shared" si="3"/>
        <v>0</v>
      </c>
      <c r="Z132" s="132" t="str">
        <f t="shared" si="4"/>
        <v>0</v>
      </c>
      <c r="AA132" s="372" t="str">
        <f t="shared" si="5"/>
        <v>0</v>
      </c>
      <c r="AC132" s="20"/>
    </row>
    <row r="133" spans="1:29" s="18" customFormat="1" ht="12" customHeight="1" x14ac:dyDescent="0.2">
      <c r="A133" s="16" t="s">
        <v>1930</v>
      </c>
      <c r="B133" s="17">
        <v>285</v>
      </c>
      <c r="C133" s="16" t="s">
        <v>5523</v>
      </c>
      <c r="D133" s="16" t="s">
        <v>5515</v>
      </c>
      <c r="E133" s="18" t="s">
        <v>5516</v>
      </c>
      <c r="F133" s="18">
        <v>16</v>
      </c>
      <c r="G133" s="18">
        <v>1</v>
      </c>
      <c r="H133" s="18" t="s">
        <v>1561</v>
      </c>
      <c r="I133" s="51" t="s">
        <v>1466</v>
      </c>
      <c r="J133" s="57" t="s">
        <v>3005</v>
      </c>
      <c r="K133" s="19" t="s">
        <v>4979</v>
      </c>
      <c r="L133" s="274" t="s">
        <v>1616</v>
      </c>
      <c r="M133" s="18" t="s">
        <v>4300</v>
      </c>
      <c r="N133" s="57" t="s">
        <v>3005</v>
      </c>
      <c r="O133" s="116" t="s">
        <v>2420</v>
      </c>
      <c r="P133" s="18">
        <v>1</v>
      </c>
      <c r="Q133" s="16" t="s">
        <v>1858</v>
      </c>
      <c r="R133" s="17">
        <v>24.73</v>
      </c>
      <c r="S133" s="248" t="s">
        <v>767</v>
      </c>
      <c r="T133" s="16" t="s">
        <v>1859</v>
      </c>
      <c r="U133" s="18" t="s">
        <v>1683</v>
      </c>
      <c r="V133" s="18" t="s">
        <v>1683</v>
      </c>
      <c r="W133" s="18" t="s">
        <v>3979</v>
      </c>
      <c r="X133" s="18" t="s">
        <v>3978</v>
      </c>
      <c r="Y133" s="132">
        <f t="shared" si="3"/>
        <v>32</v>
      </c>
      <c r="Z133" s="132" t="str">
        <f t="shared" si="4"/>
        <v>0</v>
      </c>
      <c r="AA133" s="372">
        <f t="shared" si="5"/>
        <v>32</v>
      </c>
      <c r="AC133" s="20"/>
    </row>
    <row r="134" spans="1:29" s="18" customFormat="1" ht="12" customHeight="1" x14ac:dyDescent="0.2">
      <c r="A134" s="16" t="s">
        <v>1987</v>
      </c>
      <c r="B134" s="17">
        <v>220</v>
      </c>
      <c r="C134" s="16" t="s">
        <v>5514</v>
      </c>
      <c r="D134" s="16" t="s">
        <v>5515</v>
      </c>
      <c r="E134" s="18" t="s">
        <v>5516</v>
      </c>
      <c r="F134" s="18">
        <v>16</v>
      </c>
      <c r="G134" s="18">
        <v>25</v>
      </c>
      <c r="I134" s="19"/>
      <c r="J134" s="57" t="s">
        <v>3005</v>
      </c>
      <c r="K134" s="19" t="s">
        <v>1439</v>
      </c>
      <c r="L134" s="274" t="s">
        <v>1616</v>
      </c>
      <c r="M134" s="18" t="s">
        <v>1614</v>
      </c>
      <c r="N134" s="57" t="s">
        <v>3005</v>
      </c>
      <c r="O134" s="18" t="s">
        <v>1988</v>
      </c>
      <c r="P134" s="18">
        <v>25</v>
      </c>
      <c r="Q134" s="16" t="s">
        <v>5528</v>
      </c>
      <c r="R134" s="17">
        <v>41.5</v>
      </c>
      <c r="S134" s="248" t="s">
        <v>5040</v>
      </c>
      <c r="T134" s="16" t="s">
        <v>1989</v>
      </c>
      <c r="U134" s="18" t="s">
        <v>1683</v>
      </c>
      <c r="V134" s="18" t="s">
        <v>1683</v>
      </c>
      <c r="W134" s="193" t="s">
        <v>2651</v>
      </c>
      <c r="X134" s="18" t="s">
        <v>5042</v>
      </c>
      <c r="Y134" s="132">
        <f t="shared" si="3"/>
        <v>800</v>
      </c>
      <c r="Z134" s="132">
        <f t="shared" si="4"/>
        <v>800</v>
      </c>
      <c r="AA134" s="372" t="str">
        <f t="shared" si="5"/>
        <v>0</v>
      </c>
      <c r="AC134" s="20"/>
    </row>
    <row r="135" spans="1:29" s="18" customFormat="1" ht="12" customHeight="1" x14ac:dyDescent="0.2">
      <c r="A135" s="1" t="s">
        <v>547</v>
      </c>
      <c r="B135" s="2">
        <v>83</v>
      </c>
      <c r="C135" s="1" t="s">
        <v>548</v>
      </c>
      <c r="D135" s="16" t="s">
        <v>5515</v>
      </c>
      <c r="E135" s="18" t="s">
        <v>5516</v>
      </c>
      <c r="F135" s="18">
        <v>16</v>
      </c>
      <c r="G135" s="3">
        <v>25</v>
      </c>
      <c r="H135" s="3"/>
      <c r="I135" s="494"/>
      <c r="J135" s="57" t="s">
        <v>3005</v>
      </c>
      <c r="K135" s="4" t="s">
        <v>1947</v>
      </c>
      <c r="L135" s="274" t="s">
        <v>1616</v>
      </c>
      <c r="M135" s="18" t="s">
        <v>4300</v>
      </c>
      <c r="N135" s="57" t="s">
        <v>3005</v>
      </c>
      <c r="O135" s="83" t="s">
        <v>673</v>
      </c>
      <c r="P135" s="18">
        <v>25</v>
      </c>
      <c r="Q135" s="16" t="s">
        <v>1858</v>
      </c>
      <c r="R135" s="17">
        <v>24.73</v>
      </c>
      <c r="S135" s="248" t="s">
        <v>5040</v>
      </c>
      <c r="T135" s="16" t="s">
        <v>1859</v>
      </c>
      <c r="U135" s="18" t="s">
        <v>1683</v>
      </c>
      <c r="V135" s="18" t="s">
        <v>1683</v>
      </c>
      <c r="W135" s="193" t="s">
        <v>2651</v>
      </c>
      <c r="X135" s="79" t="s">
        <v>5042</v>
      </c>
      <c r="Y135" s="132">
        <f t="shared" ref="Y135:Y198" si="6">F135*G135*2</f>
        <v>800</v>
      </c>
      <c r="Z135" s="132">
        <f t="shared" ref="Z135:Z198" si="7">IF(X135="N",Y135,"0")</f>
        <v>800</v>
      </c>
      <c r="AA135" s="372" t="str">
        <f t="shared" ref="AA135:AA198" si="8">IF(X135="P",Y135,"0")</f>
        <v>0</v>
      </c>
      <c r="AC135" s="20"/>
    </row>
    <row r="136" spans="1:29" s="18" customFormat="1" ht="12" customHeight="1" x14ac:dyDescent="0.2">
      <c r="A136" s="16" t="s">
        <v>1958</v>
      </c>
      <c r="B136" s="17">
        <v>415</v>
      </c>
      <c r="C136" s="16" t="s">
        <v>5523</v>
      </c>
      <c r="D136" s="16" t="s">
        <v>5515</v>
      </c>
      <c r="E136" s="18" t="s">
        <v>5516</v>
      </c>
      <c r="F136" s="18">
        <v>16</v>
      </c>
      <c r="G136" s="18">
        <v>25</v>
      </c>
      <c r="I136" s="553"/>
      <c r="J136" s="18" t="s">
        <v>3005</v>
      </c>
      <c r="K136" s="19" t="s">
        <v>1734</v>
      </c>
      <c r="L136" s="274" t="s">
        <v>1616</v>
      </c>
      <c r="M136" s="140" t="s">
        <v>1734</v>
      </c>
      <c r="N136" s="18" t="s">
        <v>3005</v>
      </c>
      <c r="O136" s="116"/>
      <c r="P136" s="140">
        <v>25</v>
      </c>
      <c r="Q136" s="255" t="s">
        <v>719</v>
      </c>
      <c r="R136" s="2">
        <v>87</v>
      </c>
      <c r="S136" s="248" t="s">
        <v>5040</v>
      </c>
      <c r="T136" s="1" t="s">
        <v>728</v>
      </c>
      <c r="U136" s="18" t="s">
        <v>1683</v>
      </c>
      <c r="V136" s="18" t="s">
        <v>1683</v>
      </c>
      <c r="W136" s="18" t="s">
        <v>3979</v>
      </c>
      <c r="X136" s="79" t="s">
        <v>5042</v>
      </c>
      <c r="Y136" s="132">
        <f t="shared" si="6"/>
        <v>800</v>
      </c>
      <c r="Z136" s="132">
        <f t="shared" si="7"/>
        <v>800</v>
      </c>
      <c r="AA136" s="372" t="str">
        <f t="shared" si="8"/>
        <v>0</v>
      </c>
      <c r="AC136" s="20"/>
    </row>
    <row r="137" spans="1:29" s="18" customFormat="1" ht="12" customHeight="1" x14ac:dyDescent="0.2">
      <c r="A137" s="16" t="s">
        <v>1958</v>
      </c>
      <c r="B137" s="17">
        <v>415</v>
      </c>
      <c r="C137" s="16" t="s">
        <v>5523</v>
      </c>
      <c r="D137" s="16" t="s">
        <v>5515</v>
      </c>
      <c r="E137" s="18" t="s">
        <v>5516</v>
      </c>
      <c r="F137" s="18">
        <v>16</v>
      </c>
      <c r="G137" s="18">
        <v>25</v>
      </c>
      <c r="I137" s="51" t="s">
        <v>729</v>
      </c>
      <c r="J137" s="18" t="s">
        <v>3005</v>
      </c>
      <c r="K137" s="19" t="s">
        <v>1734</v>
      </c>
      <c r="L137" s="274" t="s">
        <v>1616</v>
      </c>
      <c r="M137" s="18" t="s">
        <v>4300</v>
      </c>
      <c r="N137" s="18" t="s">
        <v>3005</v>
      </c>
      <c r="O137" s="83" t="s">
        <v>730</v>
      </c>
      <c r="P137" s="18">
        <v>25</v>
      </c>
      <c r="Q137" s="16" t="s">
        <v>1858</v>
      </c>
      <c r="R137" s="17">
        <v>24.73</v>
      </c>
      <c r="S137" s="135" t="s">
        <v>768</v>
      </c>
      <c r="T137" s="16" t="s">
        <v>1859</v>
      </c>
      <c r="U137" s="18" t="s">
        <v>1683</v>
      </c>
      <c r="V137" s="18" t="s">
        <v>1683</v>
      </c>
      <c r="W137" s="18" t="s">
        <v>3979</v>
      </c>
      <c r="X137" s="79" t="s">
        <v>3978</v>
      </c>
      <c r="Y137" s="132">
        <f t="shared" si="6"/>
        <v>800</v>
      </c>
      <c r="Z137" s="132" t="str">
        <f t="shared" si="7"/>
        <v>0</v>
      </c>
      <c r="AA137" s="372">
        <f t="shared" si="8"/>
        <v>800</v>
      </c>
      <c r="AC137" s="20"/>
    </row>
    <row r="138" spans="1:29" s="18" customFormat="1" ht="12" customHeight="1" x14ac:dyDescent="0.2">
      <c r="A138" s="16" t="s">
        <v>1937</v>
      </c>
      <c r="B138" s="17">
        <v>305</v>
      </c>
      <c r="C138" s="16" t="s">
        <v>5523</v>
      </c>
      <c r="D138" s="16" t="s">
        <v>5515</v>
      </c>
      <c r="E138" s="18" t="s">
        <v>5516</v>
      </c>
      <c r="F138" s="18">
        <v>16</v>
      </c>
      <c r="G138" s="18">
        <v>25</v>
      </c>
      <c r="I138" s="51" t="s">
        <v>769</v>
      </c>
      <c r="J138" s="18" t="s">
        <v>3005</v>
      </c>
      <c r="K138" s="19" t="s">
        <v>4170</v>
      </c>
      <c r="L138" s="274" t="s">
        <v>1616</v>
      </c>
      <c r="M138" s="140" t="s">
        <v>1954</v>
      </c>
      <c r="N138" s="18" t="s">
        <v>3005</v>
      </c>
      <c r="O138" s="116" t="s">
        <v>2194</v>
      </c>
      <c r="P138" s="140">
        <v>25</v>
      </c>
      <c r="Q138" s="255" t="s">
        <v>719</v>
      </c>
      <c r="R138" s="17">
        <v>0</v>
      </c>
      <c r="S138" s="768">
        <v>25203</v>
      </c>
      <c r="T138" s="16" t="s">
        <v>733</v>
      </c>
      <c r="U138" s="18" t="s">
        <v>1683</v>
      </c>
      <c r="V138" s="18" t="s">
        <v>1683</v>
      </c>
      <c r="W138" s="18" t="s">
        <v>3979</v>
      </c>
      <c r="X138" s="79" t="s">
        <v>3978</v>
      </c>
      <c r="Y138" s="132">
        <f t="shared" si="6"/>
        <v>800</v>
      </c>
      <c r="Z138" s="132" t="str">
        <f t="shared" si="7"/>
        <v>0</v>
      </c>
      <c r="AA138" s="372">
        <f t="shared" si="8"/>
        <v>800</v>
      </c>
      <c r="AC138" s="20"/>
    </row>
    <row r="139" spans="1:29" s="18" customFormat="1" ht="12" customHeight="1" x14ac:dyDescent="0.2">
      <c r="A139" s="16" t="s">
        <v>1940</v>
      </c>
      <c r="B139" s="17">
        <v>310</v>
      </c>
      <c r="C139" s="16" t="s">
        <v>5514</v>
      </c>
      <c r="D139" s="16" t="s">
        <v>5515</v>
      </c>
      <c r="E139" s="18" t="s">
        <v>5516</v>
      </c>
      <c r="F139" s="18">
        <v>16</v>
      </c>
      <c r="G139" s="18">
        <v>25</v>
      </c>
      <c r="I139" s="51" t="s">
        <v>769</v>
      </c>
      <c r="J139" s="18" t="s">
        <v>3005</v>
      </c>
      <c r="K139" s="19" t="s">
        <v>4170</v>
      </c>
      <c r="L139" s="274" t="s">
        <v>1616</v>
      </c>
      <c r="M139" s="140" t="s">
        <v>1954</v>
      </c>
      <c r="N139" s="18" t="s">
        <v>3005</v>
      </c>
      <c r="O139" s="116" t="s">
        <v>2194</v>
      </c>
      <c r="P139" s="140">
        <v>25</v>
      </c>
      <c r="Q139" s="255" t="s">
        <v>719</v>
      </c>
      <c r="R139" s="17">
        <v>0</v>
      </c>
      <c r="S139" s="768">
        <v>25203</v>
      </c>
      <c r="T139" s="16" t="s">
        <v>733</v>
      </c>
      <c r="U139" s="18" t="s">
        <v>1683</v>
      </c>
      <c r="V139" s="18" t="s">
        <v>1683</v>
      </c>
      <c r="W139" s="18" t="s">
        <v>3979</v>
      </c>
      <c r="X139" s="79" t="s">
        <v>3978</v>
      </c>
      <c r="Y139" s="132">
        <f t="shared" si="6"/>
        <v>800</v>
      </c>
      <c r="Z139" s="132" t="str">
        <f t="shared" si="7"/>
        <v>0</v>
      </c>
      <c r="AA139" s="372">
        <f t="shared" si="8"/>
        <v>800</v>
      </c>
      <c r="AC139" s="20"/>
    </row>
    <row r="140" spans="1:29" s="18" customFormat="1" ht="12" customHeight="1" x14ac:dyDescent="0.2">
      <c r="A140" s="16" t="s">
        <v>1984</v>
      </c>
      <c r="B140" s="17">
        <v>67</v>
      </c>
      <c r="C140" s="16" t="s">
        <v>5514</v>
      </c>
      <c r="D140" s="16" t="s">
        <v>5515</v>
      </c>
      <c r="E140" s="18" t="s">
        <v>5516</v>
      </c>
      <c r="F140" s="18">
        <v>16</v>
      </c>
      <c r="G140" s="18">
        <v>25</v>
      </c>
      <c r="I140" s="51" t="s">
        <v>2216</v>
      </c>
      <c r="J140" s="18" t="s">
        <v>3005</v>
      </c>
      <c r="K140" s="19" t="s">
        <v>1613</v>
      </c>
      <c r="L140" s="274" t="s">
        <v>1616</v>
      </c>
      <c r="M140" s="18" t="s">
        <v>4342</v>
      </c>
      <c r="N140" s="18" t="s">
        <v>3005</v>
      </c>
      <c r="O140" s="83" t="s">
        <v>734</v>
      </c>
      <c r="P140" s="18">
        <v>25</v>
      </c>
      <c r="Q140" s="16" t="s">
        <v>5514</v>
      </c>
      <c r="R140" s="17">
        <v>190</v>
      </c>
      <c r="S140" s="769" t="s">
        <v>735</v>
      </c>
      <c r="T140" s="16" t="s">
        <v>1962</v>
      </c>
      <c r="U140" s="18" t="s">
        <v>1683</v>
      </c>
      <c r="V140" s="18" t="s">
        <v>1683</v>
      </c>
      <c r="W140" s="18" t="s">
        <v>3979</v>
      </c>
      <c r="X140" s="79" t="s">
        <v>3978</v>
      </c>
      <c r="Y140" s="132">
        <f t="shared" si="6"/>
        <v>800</v>
      </c>
      <c r="Z140" s="132" t="str">
        <f t="shared" si="7"/>
        <v>0</v>
      </c>
      <c r="AA140" s="372">
        <f t="shared" si="8"/>
        <v>800</v>
      </c>
      <c r="AC140" s="20"/>
    </row>
    <row r="141" spans="1:29" s="18" customFormat="1" ht="12" customHeight="1" x14ac:dyDescent="0.2">
      <c r="A141" s="16" t="s">
        <v>1692</v>
      </c>
      <c r="B141" s="17">
        <v>27</v>
      </c>
      <c r="C141" s="16" t="s">
        <v>5528</v>
      </c>
      <c r="D141" s="16" t="s">
        <v>5515</v>
      </c>
      <c r="E141" s="18" t="s">
        <v>5516</v>
      </c>
      <c r="F141" s="18">
        <v>16</v>
      </c>
      <c r="G141" s="140">
        <v>25</v>
      </c>
      <c r="I141" s="51" t="s">
        <v>1935</v>
      </c>
      <c r="J141" s="18" t="s">
        <v>3005</v>
      </c>
      <c r="K141" s="19" t="s">
        <v>4069</v>
      </c>
      <c r="L141" s="274" t="s">
        <v>1616</v>
      </c>
      <c r="M141" s="140" t="s">
        <v>1954</v>
      </c>
      <c r="N141" s="18" t="s">
        <v>3005</v>
      </c>
      <c r="O141" s="116" t="s">
        <v>2197</v>
      </c>
      <c r="P141" s="140">
        <v>25</v>
      </c>
      <c r="Q141" s="255" t="s">
        <v>719</v>
      </c>
      <c r="R141" s="17">
        <v>0</v>
      </c>
      <c r="S141" s="768">
        <v>25152</v>
      </c>
      <c r="T141" s="16" t="s">
        <v>736</v>
      </c>
      <c r="U141" s="18" t="s">
        <v>1683</v>
      </c>
      <c r="V141" s="18" t="s">
        <v>1683</v>
      </c>
      <c r="W141" s="18" t="s">
        <v>3979</v>
      </c>
      <c r="X141" s="79" t="s">
        <v>3978</v>
      </c>
      <c r="Y141" s="132">
        <f t="shared" si="6"/>
        <v>800</v>
      </c>
      <c r="Z141" s="132" t="str">
        <f t="shared" si="7"/>
        <v>0</v>
      </c>
      <c r="AA141" s="372">
        <f t="shared" si="8"/>
        <v>800</v>
      </c>
      <c r="AC141" s="20"/>
    </row>
    <row r="142" spans="1:29" s="18" customFormat="1" ht="12" customHeight="1" x14ac:dyDescent="0.2">
      <c r="A142" s="16" t="s">
        <v>1978</v>
      </c>
      <c r="B142" s="17">
        <v>34.6</v>
      </c>
      <c r="C142" s="16" t="s">
        <v>5528</v>
      </c>
      <c r="D142" s="16" t="s">
        <v>5515</v>
      </c>
      <c r="E142" s="18" t="s">
        <v>5516</v>
      </c>
      <c r="F142" s="18">
        <v>16</v>
      </c>
      <c r="G142" s="18">
        <v>25</v>
      </c>
      <c r="I142" s="51" t="s">
        <v>2216</v>
      </c>
      <c r="J142" s="18" t="s">
        <v>3005</v>
      </c>
      <c r="K142" s="19" t="s">
        <v>1613</v>
      </c>
      <c r="L142" s="274" t="s">
        <v>1616</v>
      </c>
      <c r="M142" s="140" t="s">
        <v>1954</v>
      </c>
      <c r="N142" s="18" t="s">
        <v>3005</v>
      </c>
      <c r="O142" s="116" t="s">
        <v>2197</v>
      </c>
      <c r="P142" s="140">
        <v>25</v>
      </c>
      <c r="Q142" s="255" t="s">
        <v>719</v>
      </c>
      <c r="R142" s="17">
        <v>0</v>
      </c>
      <c r="S142" s="768">
        <v>25153</v>
      </c>
      <c r="T142" s="16" t="s">
        <v>736</v>
      </c>
      <c r="U142" s="18" t="s">
        <v>1683</v>
      </c>
      <c r="V142" s="18" t="s">
        <v>1683</v>
      </c>
      <c r="W142" s="18" t="s">
        <v>3979</v>
      </c>
      <c r="X142" s="79" t="s">
        <v>3978</v>
      </c>
      <c r="Y142" s="132">
        <f t="shared" si="6"/>
        <v>800</v>
      </c>
      <c r="Z142" s="132" t="str">
        <f t="shared" si="7"/>
        <v>0</v>
      </c>
      <c r="AA142" s="372">
        <f t="shared" si="8"/>
        <v>800</v>
      </c>
      <c r="AC142" s="20"/>
    </row>
    <row r="143" spans="1:29" s="18" customFormat="1" ht="12" customHeight="1" x14ac:dyDescent="0.2">
      <c r="A143" s="16" t="s">
        <v>1951</v>
      </c>
      <c r="B143" s="17">
        <v>29.03</v>
      </c>
      <c r="C143" s="16" t="s">
        <v>5528</v>
      </c>
      <c r="D143" s="16" t="s">
        <v>5515</v>
      </c>
      <c r="E143" s="18" t="s">
        <v>5516</v>
      </c>
      <c r="F143" s="18">
        <v>16</v>
      </c>
      <c r="G143" s="18">
        <v>25</v>
      </c>
      <c r="I143" s="51" t="s">
        <v>376</v>
      </c>
      <c r="J143" s="18" t="s">
        <v>3005</v>
      </c>
      <c r="K143" s="19" t="s">
        <v>1953</v>
      </c>
      <c r="L143" s="274" t="s">
        <v>1616</v>
      </c>
      <c r="M143" s="18" t="s">
        <v>4361</v>
      </c>
      <c r="N143" s="18" t="s">
        <v>3005</v>
      </c>
      <c r="O143" s="83" t="s">
        <v>698</v>
      </c>
      <c r="P143" s="18">
        <v>25</v>
      </c>
      <c r="Q143" s="16" t="s">
        <v>5528</v>
      </c>
      <c r="R143" s="17">
        <v>39.1</v>
      </c>
      <c r="S143" s="769" t="s">
        <v>737</v>
      </c>
      <c r="T143" s="16" t="s">
        <v>1966</v>
      </c>
      <c r="U143" s="18" t="s">
        <v>1683</v>
      </c>
      <c r="V143" s="18" t="s">
        <v>1683</v>
      </c>
      <c r="W143" s="18" t="s">
        <v>3979</v>
      </c>
      <c r="X143" s="79" t="s">
        <v>3978</v>
      </c>
      <c r="Y143" s="132">
        <f t="shared" si="6"/>
        <v>800</v>
      </c>
      <c r="Z143" s="132" t="str">
        <f t="shared" si="7"/>
        <v>0</v>
      </c>
      <c r="AA143" s="372">
        <f t="shared" si="8"/>
        <v>800</v>
      </c>
      <c r="AC143" s="20"/>
    </row>
    <row r="144" spans="1:29" s="18" customFormat="1" ht="12" customHeight="1" x14ac:dyDescent="0.2">
      <c r="A144" s="16" t="s">
        <v>1784</v>
      </c>
      <c r="B144" s="17">
        <v>309</v>
      </c>
      <c r="C144" s="16" t="s">
        <v>5514</v>
      </c>
      <c r="D144" s="16" t="s">
        <v>5515</v>
      </c>
      <c r="E144" s="18" t="s">
        <v>5516</v>
      </c>
      <c r="F144" s="18">
        <v>16</v>
      </c>
      <c r="G144" s="18">
        <v>25</v>
      </c>
      <c r="I144" s="51" t="s">
        <v>1927</v>
      </c>
      <c r="J144" s="18" t="s">
        <v>3005</v>
      </c>
      <c r="K144" s="19" t="s">
        <v>4979</v>
      </c>
      <c r="L144" s="274" t="s">
        <v>1616</v>
      </c>
      <c r="M144" s="18" t="s">
        <v>4300</v>
      </c>
      <c r="N144" s="18" t="s">
        <v>3005</v>
      </c>
      <c r="O144" s="83" t="s">
        <v>363</v>
      </c>
      <c r="P144" s="18">
        <v>25</v>
      </c>
      <c r="Q144" s="16" t="s">
        <v>1858</v>
      </c>
      <c r="R144" s="17">
        <v>24.73</v>
      </c>
      <c r="S144" s="769" t="s">
        <v>770</v>
      </c>
      <c r="T144" s="16" t="s">
        <v>1859</v>
      </c>
      <c r="U144" s="18" t="s">
        <v>1683</v>
      </c>
      <c r="V144" s="18" t="s">
        <v>1683</v>
      </c>
      <c r="W144" s="18" t="s">
        <v>3979</v>
      </c>
      <c r="X144" s="79" t="s">
        <v>3978</v>
      </c>
      <c r="Y144" s="132">
        <f t="shared" si="6"/>
        <v>800</v>
      </c>
      <c r="Z144" s="132" t="str">
        <f t="shared" si="7"/>
        <v>0</v>
      </c>
      <c r="AA144" s="372">
        <f t="shared" si="8"/>
        <v>800</v>
      </c>
      <c r="AC144" s="20"/>
    </row>
    <row r="145" spans="1:29" s="18" customFormat="1" ht="12" customHeight="1" x14ac:dyDescent="0.2">
      <c r="A145" s="16" t="s">
        <v>1945</v>
      </c>
      <c r="B145" s="17">
        <v>285</v>
      </c>
      <c r="C145" s="16" t="s">
        <v>5514</v>
      </c>
      <c r="D145" s="16" t="s">
        <v>5515</v>
      </c>
      <c r="E145" s="18" t="s">
        <v>5516</v>
      </c>
      <c r="F145" s="18">
        <v>16</v>
      </c>
      <c r="G145" s="18">
        <v>25</v>
      </c>
      <c r="I145" s="51" t="s">
        <v>769</v>
      </c>
      <c r="J145" s="18" t="s">
        <v>3005</v>
      </c>
      <c r="K145" s="19" t="s">
        <v>4291</v>
      </c>
      <c r="L145" s="274" t="s">
        <v>1616</v>
      </c>
      <c r="M145" s="140" t="s">
        <v>1968</v>
      </c>
      <c r="N145" s="18" t="s">
        <v>3005</v>
      </c>
      <c r="O145" s="116" t="s">
        <v>740</v>
      </c>
      <c r="P145" s="140">
        <v>25</v>
      </c>
      <c r="Q145" s="267" t="s">
        <v>719</v>
      </c>
      <c r="R145" s="17">
        <v>78</v>
      </c>
      <c r="S145" s="771">
        <v>25293</v>
      </c>
      <c r="T145" s="16" t="s">
        <v>741</v>
      </c>
      <c r="U145" s="18" t="s">
        <v>1683</v>
      </c>
      <c r="V145" s="18" t="s">
        <v>1683</v>
      </c>
      <c r="W145" s="18" t="s">
        <v>3979</v>
      </c>
      <c r="X145" s="79" t="s">
        <v>3978</v>
      </c>
      <c r="Y145" s="132">
        <f t="shared" si="6"/>
        <v>800</v>
      </c>
      <c r="Z145" s="132" t="str">
        <f t="shared" si="7"/>
        <v>0</v>
      </c>
      <c r="AA145" s="372">
        <f t="shared" si="8"/>
        <v>800</v>
      </c>
      <c r="AC145" s="20"/>
    </row>
    <row r="146" spans="1:29" s="18" customFormat="1" ht="12" customHeight="1" x14ac:dyDescent="0.2">
      <c r="A146" s="1" t="s">
        <v>742</v>
      </c>
      <c r="B146" s="2">
        <v>0</v>
      </c>
      <c r="C146" s="255" t="s">
        <v>719</v>
      </c>
      <c r="D146" s="1" t="s">
        <v>5515</v>
      </c>
      <c r="E146" s="18" t="s">
        <v>5516</v>
      </c>
      <c r="F146" s="18">
        <v>16</v>
      </c>
      <c r="G146" s="140">
        <v>25</v>
      </c>
      <c r="H146" s="18" t="s">
        <v>1561</v>
      </c>
      <c r="I146" s="51" t="s">
        <v>552</v>
      </c>
      <c r="J146" s="18" t="s">
        <v>3005</v>
      </c>
      <c r="K146" s="51" t="s">
        <v>4379</v>
      </c>
      <c r="L146" s="274" t="s">
        <v>1616</v>
      </c>
      <c r="M146" s="18" t="s">
        <v>4709</v>
      </c>
      <c r="N146" s="18" t="s">
        <v>3005</v>
      </c>
      <c r="O146" s="83" t="s">
        <v>555</v>
      </c>
      <c r="P146" s="18">
        <v>25</v>
      </c>
      <c r="Q146" s="16" t="s">
        <v>5523</v>
      </c>
      <c r="R146" s="17">
        <v>300</v>
      </c>
      <c r="S146" s="769" t="s">
        <v>743</v>
      </c>
      <c r="T146" s="16" t="s">
        <v>1973</v>
      </c>
      <c r="U146" s="18" t="s">
        <v>1683</v>
      </c>
      <c r="V146" s="18" t="s">
        <v>1683</v>
      </c>
      <c r="W146" s="18" t="s">
        <v>3979</v>
      </c>
      <c r="X146" s="79" t="s">
        <v>3978</v>
      </c>
      <c r="Y146" s="132">
        <f t="shared" si="6"/>
        <v>800</v>
      </c>
      <c r="Z146" s="132" t="str">
        <f t="shared" si="7"/>
        <v>0</v>
      </c>
      <c r="AA146" s="372">
        <f t="shared" si="8"/>
        <v>800</v>
      </c>
      <c r="AC146" s="20"/>
    </row>
    <row r="147" spans="1:29" s="18" customFormat="1" ht="12" customHeight="1" x14ac:dyDescent="0.2">
      <c r="A147" s="1" t="s">
        <v>742</v>
      </c>
      <c r="B147" s="2">
        <v>0</v>
      </c>
      <c r="C147" s="255" t="s">
        <v>719</v>
      </c>
      <c r="D147" s="1" t="s">
        <v>5515</v>
      </c>
      <c r="E147" s="18" t="s">
        <v>5516</v>
      </c>
      <c r="F147" s="18">
        <v>16</v>
      </c>
      <c r="G147" s="140">
        <v>25</v>
      </c>
      <c r="H147" s="18" t="s">
        <v>1561</v>
      </c>
      <c r="I147" s="51" t="s">
        <v>486</v>
      </c>
      <c r="J147" s="18" t="s">
        <v>3005</v>
      </c>
      <c r="K147" s="51" t="s">
        <v>4379</v>
      </c>
      <c r="L147" s="274" t="s">
        <v>1616</v>
      </c>
      <c r="M147" s="18" t="s">
        <v>4709</v>
      </c>
      <c r="N147" s="18" t="s">
        <v>3005</v>
      </c>
      <c r="O147" s="83" t="s">
        <v>771</v>
      </c>
      <c r="P147" s="18">
        <v>25</v>
      </c>
      <c r="Q147" s="16" t="s">
        <v>5528</v>
      </c>
      <c r="R147" s="17">
        <v>47.15</v>
      </c>
      <c r="S147" s="772" t="s">
        <v>772</v>
      </c>
      <c r="T147" s="16" t="s">
        <v>1975</v>
      </c>
      <c r="U147" s="18" t="s">
        <v>1683</v>
      </c>
      <c r="V147" s="18" t="s">
        <v>1683</v>
      </c>
      <c r="W147" s="18" t="s">
        <v>3979</v>
      </c>
      <c r="X147" s="79" t="s">
        <v>3978</v>
      </c>
      <c r="Y147" s="132">
        <f t="shared" si="6"/>
        <v>800</v>
      </c>
      <c r="Z147" s="132" t="str">
        <f t="shared" si="7"/>
        <v>0</v>
      </c>
      <c r="AA147" s="372">
        <f t="shared" si="8"/>
        <v>800</v>
      </c>
      <c r="AC147" s="20"/>
    </row>
    <row r="148" spans="1:29" s="18" customFormat="1" ht="12" customHeight="1" x14ac:dyDescent="0.2">
      <c r="A148" s="1" t="s">
        <v>742</v>
      </c>
      <c r="B148" s="2">
        <v>0</v>
      </c>
      <c r="C148" s="255" t="s">
        <v>719</v>
      </c>
      <c r="D148" s="1" t="s">
        <v>5515</v>
      </c>
      <c r="E148" s="18" t="s">
        <v>5516</v>
      </c>
      <c r="F148" s="18">
        <v>16</v>
      </c>
      <c r="G148" s="140">
        <v>25</v>
      </c>
      <c r="H148" s="18" t="s">
        <v>1561</v>
      </c>
      <c r="I148" s="51" t="s">
        <v>552</v>
      </c>
      <c r="J148" s="18" t="s">
        <v>3005</v>
      </c>
      <c r="K148" s="51" t="s">
        <v>4379</v>
      </c>
      <c r="L148" s="274" t="s">
        <v>1616</v>
      </c>
      <c r="M148" s="18" t="s">
        <v>4709</v>
      </c>
      <c r="N148" s="18" t="s">
        <v>3005</v>
      </c>
      <c r="O148" s="83" t="s">
        <v>685</v>
      </c>
      <c r="P148" s="18">
        <v>25</v>
      </c>
      <c r="Q148" s="16" t="s">
        <v>5528</v>
      </c>
      <c r="R148" s="17">
        <v>47.15</v>
      </c>
      <c r="S148" s="770">
        <v>25156</v>
      </c>
      <c r="T148" s="16" t="s">
        <v>1975</v>
      </c>
      <c r="U148" s="18" t="s">
        <v>1683</v>
      </c>
      <c r="V148" s="18" t="s">
        <v>1683</v>
      </c>
      <c r="W148" s="18" t="s">
        <v>3979</v>
      </c>
      <c r="X148" s="79" t="s">
        <v>3978</v>
      </c>
      <c r="Y148" s="132">
        <f t="shared" si="6"/>
        <v>800</v>
      </c>
      <c r="Z148" s="132" t="str">
        <f t="shared" si="7"/>
        <v>0</v>
      </c>
      <c r="AA148" s="372">
        <f t="shared" si="8"/>
        <v>800</v>
      </c>
      <c r="AC148" s="20"/>
    </row>
    <row r="149" spans="1:29" s="18" customFormat="1" ht="12" customHeight="1" x14ac:dyDescent="0.2">
      <c r="A149" s="1" t="s">
        <v>742</v>
      </c>
      <c r="B149" s="2">
        <v>0</v>
      </c>
      <c r="C149" s="255" t="s">
        <v>719</v>
      </c>
      <c r="D149" s="1" t="s">
        <v>5515</v>
      </c>
      <c r="E149" s="18" t="s">
        <v>5516</v>
      </c>
      <c r="F149" s="18">
        <v>16</v>
      </c>
      <c r="G149" s="140">
        <v>25</v>
      </c>
      <c r="H149" s="18" t="s">
        <v>1561</v>
      </c>
      <c r="I149" s="51" t="s">
        <v>746</v>
      </c>
      <c r="J149" s="18" t="s">
        <v>3005</v>
      </c>
      <c r="K149" s="51" t="s">
        <v>4379</v>
      </c>
      <c r="L149" s="274" t="s">
        <v>1616</v>
      </c>
      <c r="M149" s="18" t="s">
        <v>4300</v>
      </c>
      <c r="N149" s="18" t="s">
        <v>3005</v>
      </c>
      <c r="O149" s="83" t="s">
        <v>2394</v>
      </c>
      <c r="P149" s="18">
        <v>25</v>
      </c>
      <c r="Q149" s="16" t="s">
        <v>1858</v>
      </c>
      <c r="R149" s="17">
        <v>24.73</v>
      </c>
      <c r="S149" s="768" t="s">
        <v>773</v>
      </c>
      <c r="T149" s="16" t="s">
        <v>1859</v>
      </c>
      <c r="U149" s="18" t="s">
        <v>1683</v>
      </c>
      <c r="V149" s="18" t="s">
        <v>1683</v>
      </c>
      <c r="W149" s="18" t="s">
        <v>3979</v>
      </c>
      <c r="X149" s="79" t="s">
        <v>3978</v>
      </c>
      <c r="Y149" s="132">
        <f t="shared" si="6"/>
        <v>800</v>
      </c>
      <c r="Z149" s="132" t="str">
        <f t="shared" si="7"/>
        <v>0</v>
      </c>
      <c r="AA149" s="372">
        <f t="shared" si="8"/>
        <v>800</v>
      </c>
      <c r="AC149" s="20"/>
    </row>
    <row r="150" spans="1:29" s="18" customFormat="1" ht="12" customHeight="1" x14ac:dyDescent="0.2">
      <c r="A150" s="1" t="s">
        <v>742</v>
      </c>
      <c r="B150" s="2">
        <v>0</v>
      </c>
      <c r="C150" s="255" t="s">
        <v>719</v>
      </c>
      <c r="D150" s="1" t="s">
        <v>5515</v>
      </c>
      <c r="E150" s="18" t="s">
        <v>5516</v>
      </c>
      <c r="F150" s="18">
        <v>16</v>
      </c>
      <c r="G150" s="140">
        <v>25</v>
      </c>
      <c r="H150" s="18" t="s">
        <v>1561</v>
      </c>
      <c r="I150" s="51" t="s">
        <v>552</v>
      </c>
      <c r="J150" s="18" t="s">
        <v>3005</v>
      </c>
      <c r="K150" s="51" t="s">
        <v>4379</v>
      </c>
      <c r="L150" s="274" t="s">
        <v>1616</v>
      </c>
      <c r="M150" s="18" t="s">
        <v>305</v>
      </c>
      <c r="N150" s="18" t="s">
        <v>3005</v>
      </c>
      <c r="O150" s="83" t="s">
        <v>693</v>
      </c>
      <c r="P150" s="18">
        <v>25</v>
      </c>
      <c r="Q150" s="16" t="s">
        <v>5528</v>
      </c>
      <c r="R150" s="17">
        <v>43.75</v>
      </c>
      <c r="S150" s="769" t="s">
        <v>748</v>
      </c>
      <c r="T150" s="16" t="s">
        <v>1986</v>
      </c>
      <c r="U150" s="18" t="s">
        <v>1683</v>
      </c>
      <c r="V150" s="18" t="s">
        <v>1683</v>
      </c>
      <c r="W150" s="18" t="s">
        <v>3979</v>
      </c>
      <c r="X150" s="79" t="s">
        <v>3978</v>
      </c>
      <c r="Y150" s="132">
        <f t="shared" si="6"/>
        <v>800</v>
      </c>
      <c r="Z150" s="132" t="str">
        <f t="shared" si="7"/>
        <v>0</v>
      </c>
      <c r="AA150" s="372">
        <f t="shared" si="8"/>
        <v>800</v>
      </c>
      <c r="AC150" s="20"/>
    </row>
    <row r="151" spans="1:29" s="18" customFormat="1" ht="12" customHeight="1" x14ac:dyDescent="0.2">
      <c r="A151" s="1" t="s">
        <v>742</v>
      </c>
      <c r="B151" s="2">
        <v>0</v>
      </c>
      <c r="C151" s="255" t="s">
        <v>719</v>
      </c>
      <c r="D151" s="1" t="s">
        <v>5515</v>
      </c>
      <c r="E151" s="18" t="s">
        <v>5516</v>
      </c>
      <c r="F151" s="18">
        <v>16</v>
      </c>
      <c r="G151" s="140">
        <v>25</v>
      </c>
      <c r="H151" s="18" t="s">
        <v>1561</v>
      </c>
      <c r="I151" s="51" t="s">
        <v>552</v>
      </c>
      <c r="J151" s="18" t="s">
        <v>3005</v>
      </c>
      <c r="K151" s="51" t="s">
        <v>4379</v>
      </c>
      <c r="L151" s="274" t="s">
        <v>1616</v>
      </c>
      <c r="M151" s="18" t="s">
        <v>2442</v>
      </c>
      <c r="N151" s="18" t="s">
        <v>3005</v>
      </c>
      <c r="O151" s="83" t="s">
        <v>749</v>
      </c>
      <c r="P151" s="18">
        <v>25</v>
      </c>
      <c r="Q151" s="1" t="s">
        <v>5528</v>
      </c>
      <c r="R151" s="2">
        <v>89</v>
      </c>
      <c r="S151" s="769" t="s">
        <v>750</v>
      </c>
      <c r="T151" s="1" t="s">
        <v>1944</v>
      </c>
      <c r="U151" s="18" t="s">
        <v>1683</v>
      </c>
      <c r="V151" s="18" t="s">
        <v>1683</v>
      </c>
      <c r="W151" s="18" t="s">
        <v>3979</v>
      </c>
      <c r="X151" s="79" t="s">
        <v>3978</v>
      </c>
      <c r="Y151" s="132">
        <f t="shared" si="6"/>
        <v>800</v>
      </c>
      <c r="Z151" s="132" t="str">
        <f t="shared" si="7"/>
        <v>0</v>
      </c>
      <c r="AA151" s="372">
        <f t="shared" si="8"/>
        <v>800</v>
      </c>
      <c r="AC151" s="20"/>
    </row>
    <row r="152" spans="1:29" s="18" customFormat="1" ht="12" customHeight="1" x14ac:dyDescent="0.2">
      <c r="L152" s="274" t="s">
        <v>1616</v>
      </c>
      <c r="Y152" s="132">
        <f t="shared" si="6"/>
        <v>0</v>
      </c>
      <c r="Z152" s="132" t="str">
        <f t="shared" si="7"/>
        <v>0</v>
      </c>
      <c r="AA152" s="372" t="str">
        <f t="shared" si="8"/>
        <v>0</v>
      </c>
      <c r="AC152" s="20"/>
    </row>
    <row r="153" spans="1:29" s="18" customFormat="1" ht="12" customHeight="1" x14ac:dyDescent="0.2">
      <c r="L153" s="274" t="s">
        <v>1616</v>
      </c>
      <c r="Y153" s="132">
        <f t="shared" si="6"/>
        <v>0</v>
      </c>
      <c r="Z153" s="132" t="str">
        <f t="shared" si="7"/>
        <v>0</v>
      </c>
      <c r="AA153" s="372" t="str">
        <f t="shared" si="8"/>
        <v>0</v>
      </c>
      <c r="AC153" s="20"/>
    </row>
    <row r="154" spans="1:29" s="247" customFormat="1" ht="12" customHeight="1" x14ac:dyDescent="0.2">
      <c r="A154" s="16"/>
      <c r="B154" s="17"/>
      <c r="C154" s="16"/>
      <c r="D154" s="16"/>
      <c r="E154" s="18"/>
      <c r="F154" s="18"/>
      <c r="G154" s="140"/>
      <c r="H154" s="18"/>
      <c r="I154" s="51"/>
      <c r="K154" s="51"/>
      <c r="L154" s="274" t="s">
        <v>1616</v>
      </c>
      <c r="Y154" s="132">
        <f t="shared" si="6"/>
        <v>0</v>
      </c>
      <c r="Z154" s="132" t="str">
        <f t="shared" si="7"/>
        <v>0</v>
      </c>
      <c r="AA154" s="372" t="str">
        <f t="shared" si="8"/>
        <v>0</v>
      </c>
    </row>
    <row r="155" spans="1:29" s="541" customFormat="1" ht="12" customHeight="1" thickBot="1" x14ac:dyDescent="0.25">
      <c r="A155" s="537"/>
      <c r="B155" s="537"/>
      <c r="C155" s="537"/>
      <c r="D155" s="537"/>
      <c r="E155" s="537"/>
      <c r="F155" s="537"/>
      <c r="G155" s="458">
        <f>SUM(G133:G154)</f>
        <v>451</v>
      </c>
      <c r="H155" s="537"/>
      <c r="I155" s="458"/>
      <c r="J155" s="538"/>
      <c r="K155" s="458"/>
      <c r="L155" s="539"/>
      <c r="M155" s="537">
        <f>G155-P155</f>
        <v>0</v>
      </c>
      <c r="N155" s="538"/>
      <c r="O155" s="469"/>
      <c r="P155" s="537">
        <f>SUM(P133:P154)</f>
        <v>451</v>
      </c>
      <c r="Q155" s="537"/>
      <c r="R155" s="537"/>
      <c r="S155" s="625"/>
      <c r="T155" s="537"/>
      <c r="U155" s="537"/>
      <c r="V155" s="537"/>
      <c r="W155" s="537"/>
      <c r="X155" s="537"/>
      <c r="Y155" s="132">
        <f t="shared" si="6"/>
        <v>0</v>
      </c>
      <c r="Z155" s="132" t="str">
        <f t="shared" si="7"/>
        <v>0</v>
      </c>
      <c r="AA155" s="372" t="str">
        <f t="shared" si="8"/>
        <v>0</v>
      </c>
    </row>
    <row r="156" spans="1:29" s="247" customFormat="1" ht="12" customHeight="1" x14ac:dyDescent="0.2">
      <c r="C156" s="688" t="s">
        <v>1997</v>
      </c>
      <c r="G156" s="370"/>
      <c r="I156" s="370"/>
      <c r="K156" s="370"/>
      <c r="L156" s="276"/>
      <c r="M156" s="705"/>
      <c r="S156" s="731"/>
      <c r="Y156" s="132">
        <f t="shared" si="6"/>
        <v>0</v>
      </c>
      <c r="Z156" s="132" t="str">
        <f t="shared" si="7"/>
        <v>0</v>
      </c>
      <c r="AA156" s="372" t="str">
        <f t="shared" si="8"/>
        <v>0</v>
      </c>
    </row>
    <row r="157" spans="1:29" s="247" customFormat="1" ht="12" customHeight="1" x14ac:dyDescent="0.2">
      <c r="C157" s="688"/>
      <c r="G157" s="370"/>
      <c r="I157" s="370"/>
      <c r="K157" s="370"/>
      <c r="L157" s="254"/>
      <c r="M157" s="705"/>
      <c r="S157" s="731"/>
      <c r="Y157" s="132">
        <f t="shared" si="6"/>
        <v>0</v>
      </c>
      <c r="Z157" s="132" t="str">
        <f t="shared" si="7"/>
        <v>0</v>
      </c>
      <c r="AA157" s="372" t="str">
        <f t="shared" si="8"/>
        <v>0</v>
      </c>
    </row>
    <row r="158" spans="1:29" s="247" customFormat="1" ht="12" customHeight="1" x14ac:dyDescent="0.2">
      <c r="A158" s="1" t="s">
        <v>641</v>
      </c>
      <c r="B158" s="2">
        <v>58.5</v>
      </c>
      <c r="C158" s="1" t="s">
        <v>642</v>
      </c>
      <c r="D158" s="1" t="s">
        <v>4449</v>
      </c>
      <c r="E158" s="3" t="s">
        <v>5516</v>
      </c>
      <c r="F158" s="3">
        <v>8</v>
      </c>
      <c r="G158" s="3">
        <v>25</v>
      </c>
      <c r="H158" s="3"/>
      <c r="I158" s="3"/>
      <c r="J158" s="57" t="s">
        <v>3005</v>
      </c>
      <c r="K158" s="4" t="s">
        <v>4709</v>
      </c>
      <c r="L158" s="254" t="s">
        <v>1616</v>
      </c>
      <c r="M158" s="18" t="s">
        <v>4709</v>
      </c>
      <c r="N158" s="57" t="s">
        <v>3005</v>
      </c>
      <c r="O158" s="83"/>
      <c r="P158" s="118">
        <v>25</v>
      </c>
      <c r="Q158" s="16" t="s">
        <v>5528</v>
      </c>
      <c r="R158" s="17">
        <v>47.15</v>
      </c>
      <c r="S158" s="248" t="s">
        <v>5040</v>
      </c>
      <c r="T158" s="16" t="s">
        <v>1975</v>
      </c>
      <c r="U158" s="18" t="s">
        <v>1683</v>
      </c>
      <c r="V158" s="18" t="s">
        <v>1683</v>
      </c>
      <c r="W158" s="18" t="s">
        <v>2651</v>
      </c>
      <c r="X158" s="18" t="s">
        <v>5042</v>
      </c>
      <c r="Y158" s="132">
        <f t="shared" si="6"/>
        <v>400</v>
      </c>
      <c r="Z158" s="132">
        <f t="shared" si="7"/>
        <v>400</v>
      </c>
      <c r="AA158" s="372" t="str">
        <f t="shared" si="8"/>
        <v>0</v>
      </c>
    </row>
    <row r="159" spans="1:29" s="247" customFormat="1" ht="12" customHeight="1" x14ac:dyDescent="0.2">
      <c r="A159" s="16" t="s">
        <v>2100</v>
      </c>
      <c r="B159" s="17">
        <v>19</v>
      </c>
      <c r="C159" s="16" t="s">
        <v>5528</v>
      </c>
      <c r="D159" s="16" t="s">
        <v>4449</v>
      </c>
      <c r="E159" s="18" t="s">
        <v>5516</v>
      </c>
      <c r="F159" s="18">
        <v>8</v>
      </c>
      <c r="G159" s="18">
        <v>25</v>
      </c>
      <c r="H159" s="18"/>
      <c r="I159" s="19"/>
      <c r="J159" s="18" t="s">
        <v>3005</v>
      </c>
      <c r="K159" s="19" t="s">
        <v>4977</v>
      </c>
      <c r="L159" s="254" t="s">
        <v>1616</v>
      </c>
      <c r="M159" s="255" t="s">
        <v>4977</v>
      </c>
      <c r="N159" s="247" t="s">
        <v>3005</v>
      </c>
      <c r="O159" s="255"/>
      <c r="P159" s="255">
        <v>25</v>
      </c>
      <c r="Q159" s="255" t="s">
        <v>719</v>
      </c>
      <c r="R159" s="2">
        <v>53</v>
      </c>
      <c r="S159" s="248" t="s">
        <v>5040</v>
      </c>
      <c r="T159" s="1" t="s">
        <v>751</v>
      </c>
      <c r="U159" s="18" t="s">
        <v>1683</v>
      </c>
      <c r="V159" s="18" t="s">
        <v>1683</v>
      </c>
      <c r="W159" s="18" t="s">
        <v>3979</v>
      </c>
      <c r="X159" s="18" t="s">
        <v>5042</v>
      </c>
      <c r="Y159" s="132">
        <f t="shared" si="6"/>
        <v>400</v>
      </c>
      <c r="Z159" s="132">
        <f t="shared" si="7"/>
        <v>400</v>
      </c>
      <c r="AA159" s="372" t="str">
        <f t="shared" si="8"/>
        <v>0</v>
      </c>
    </row>
    <row r="160" spans="1:29" s="247" customFormat="1" ht="12" customHeight="1" x14ac:dyDescent="0.2">
      <c r="A160" s="16" t="s">
        <v>2000</v>
      </c>
      <c r="B160" s="17">
        <v>168</v>
      </c>
      <c r="C160" s="16" t="s">
        <v>5514</v>
      </c>
      <c r="D160" s="16" t="s">
        <v>4449</v>
      </c>
      <c r="E160" s="18" t="s">
        <v>5516</v>
      </c>
      <c r="F160" s="18">
        <v>8</v>
      </c>
      <c r="G160" s="18">
        <v>25</v>
      </c>
      <c r="H160" s="18"/>
      <c r="J160" s="18" t="s">
        <v>3005</v>
      </c>
      <c r="K160" s="19" t="s">
        <v>4300</v>
      </c>
      <c r="L160" s="254" t="s">
        <v>1616</v>
      </c>
      <c r="M160" s="255" t="s">
        <v>4300</v>
      </c>
      <c r="N160" s="247" t="s">
        <v>3005</v>
      </c>
      <c r="O160" s="255"/>
      <c r="P160" s="255">
        <v>25</v>
      </c>
      <c r="Q160" s="255" t="s">
        <v>719</v>
      </c>
      <c r="R160" s="2">
        <v>56</v>
      </c>
      <c r="S160" s="248" t="s">
        <v>5040</v>
      </c>
      <c r="T160" s="1" t="s">
        <v>752</v>
      </c>
      <c r="U160" s="18" t="s">
        <v>1683</v>
      </c>
      <c r="V160" s="18" t="s">
        <v>1683</v>
      </c>
      <c r="W160" s="18" t="s">
        <v>3979</v>
      </c>
      <c r="X160" s="18" t="s">
        <v>5042</v>
      </c>
      <c r="Y160" s="132">
        <f t="shared" si="6"/>
        <v>400</v>
      </c>
      <c r="Z160" s="132">
        <f t="shared" si="7"/>
        <v>400</v>
      </c>
      <c r="AA160" s="372" t="str">
        <f t="shared" si="8"/>
        <v>0</v>
      </c>
    </row>
    <row r="161" spans="1:27" s="247" customFormat="1" ht="12" customHeight="1" x14ac:dyDescent="0.2">
      <c r="A161" s="16" t="s">
        <v>3270</v>
      </c>
      <c r="B161" s="17">
        <v>67</v>
      </c>
      <c r="C161" s="16" t="s">
        <v>5528</v>
      </c>
      <c r="D161" s="16" t="s">
        <v>4449</v>
      </c>
      <c r="E161" s="18" t="s">
        <v>5516</v>
      </c>
      <c r="F161" s="18">
        <v>8</v>
      </c>
      <c r="G161" s="18">
        <v>25</v>
      </c>
      <c r="H161" s="18"/>
      <c r="I161" s="51"/>
      <c r="J161" s="18" t="s">
        <v>3005</v>
      </c>
      <c r="K161" s="19" t="s">
        <v>1439</v>
      </c>
      <c r="L161" s="254" t="s">
        <v>1616</v>
      </c>
      <c r="M161" s="255" t="s">
        <v>1734</v>
      </c>
      <c r="N161" s="247" t="s">
        <v>3005</v>
      </c>
      <c r="O161" s="255" t="s">
        <v>274</v>
      </c>
      <c r="P161" s="255">
        <v>25</v>
      </c>
      <c r="Q161" s="255" t="s">
        <v>719</v>
      </c>
      <c r="R161" s="2">
        <v>57.5</v>
      </c>
      <c r="S161" s="248" t="s">
        <v>5040</v>
      </c>
      <c r="T161" s="1" t="s">
        <v>753</v>
      </c>
      <c r="U161" s="18" t="s">
        <v>1683</v>
      </c>
      <c r="V161" s="18" t="s">
        <v>1683</v>
      </c>
      <c r="W161" s="18" t="s">
        <v>3979</v>
      </c>
      <c r="X161" s="18" t="s">
        <v>5042</v>
      </c>
      <c r="Y161" s="132">
        <f t="shared" si="6"/>
        <v>400</v>
      </c>
      <c r="Z161" s="132">
        <f t="shared" si="7"/>
        <v>400</v>
      </c>
      <c r="AA161" s="372" t="str">
        <f t="shared" si="8"/>
        <v>0</v>
      </c>
    </row>
    <row r="162" spans="1:27" s="247" customFormat="1" ht="12" customHeight="1" x14ac:dyDescent="0.2">
      <c r="A162" s="16" t="s">
        <v>3271</v>
      </c>
      <c r="B162" s="17">
        <v>26.35</v>
      </c>
      <c r="C162" s="16" t="s">
        <v>5528</v>
      </c>
      <c r="D162" s="16" t="s">
        <v>4449</v>
      </c>
      <c r="E162" s="18" t="s">
        <v>5516</v>
      </c>
      <c r="F162" s="18">
        <v>8</v>
      </c>
      <c r="G162" s="18">
        <v>25</v>
      </c>
      <c r="H162" s="18"/>
      <c r="I162" s="51"/>
      <c r="J162" s="18" t="s">
        <v>3005</v>
      </c>
      <c r="K162" s="19" t="s">
        <v>4237</v>
      </c>
      <c r="L162" s="254" t="s">
        <v>1616</v>
      </c>
      <c r="M162" s="255" t="s">
        <v>4977</v>
      </c>
      <c r="N162" s="247" t="s">
        <v>3005</v>
      </c>
      <c r="O162" s="255" t="s">
        <v>1846</v>
      </c>
      <c r="P162" s="255">
        <v>25</v>
      </c>
      <c r="Q162" s="255" t="s">
        <v>719</v>
      </c>
      <c r="R162" s="2">
        <v>57</v>
      </c>
      <c r="S162" s="248" t="s">
        <v>5040</v>
      </c>
      <c r="T162" s="1" t="s">
        <v>754</v>
      </c>
      <c r="U162" s="18" t="s">
        <v>1683</v>
      </c>
      <c r="V162" s="18" t="s">
        <v>1683</v>
      </c>
      <c r="W162" s="18" t="s">
        <v>3979</v>
      </c>
      <c r="X162" s="18" t="s">
        <v>5042</v>
      </c>
      <c r="Y162" s="132">
        <f t="shared" si="6"/>
        <v>400</v>
      </c>
      <c r="Z162" s="132">
        <f t="shared" si="7"/>
        <v>400</v>
      </c>
      <c r="AA162" s="372" t="str">
        <f t="shared" si="8"/>
        <v>0</v>
      </c>
    </row>
    <row r="163" spans="1:27" s="247" customFormat="1" ht="12" customHeight="1" x14ac:dyDescent="0.2">
      <c r="A163" s="16" t="s">
        <v>2008</v>
      </c>
      <c r="B163" s="17">
        <v>301</v>
      </c>
      <c r="C163" s="16" t="s">
        <v>5514</v>
      </c>
      <c r="D163" s="16" t="s">
        <v>4449</v>
      </c>
      <c r="E163" s="18" t="s">
        <v>5516</v>
      </c>
      <c r="F163" s="18">
        <v>8</v>
      </c>
      <c r="G163" s="18">
        <v>25</v>
      </c>
      <c r="H163" s="18"/>
      <c r="I163" s="51"/>
      <c r="J163" s="18" t="s">
        <v>3005</v>
      </c>
      <c r="K163" s="19" t="s">
        <v>4291</v>
      </c>
      <c r="L163" s="254" t="s">
        <v>1616</v>
      </c>
      <c r="M163" s="255" t="s">
        <v>1734</v>
      </c>
      <c r="N163" s="247" t="s">
        <v>3005</v>
      </c>
      <c r="O163" s="255" t="s">
        <v>4291</v>
      </c>
      <c r="P163" s="255">
        <v>25</v>
      </c>
      <c r="Q163" s="255" t="s">
        <v>719</v>
      </c>
      <c r="R163" s="2">
        <v>58</v>
      </c>
      <c r="S163" s="248" t="s">
        <v>5040</v>
      </c>
      <c r="T163" s="1" t="s">
        <v>755</v>
      </c>
      <c r="U163" s="18" t="s">
        <v>1683</v>
      </c>
      <c r="V163" s="18" t="s">
        <v>1683</v>
      </c>
      <c r="W163" s="18" t="s">
        <v>3979</v>
      </c>
      <c r="X163" s="18" t="s">
        <v>5042</v>
      </c>
      <c r="Y163" s="132">
        <f t="shared" si="6"/>
        <v>400</v>
      </c>
      <c r="Z163" s="132">
        <f t="shared" si="7"/>
        <v>400</v>
      </c>
      <c r="AA163" s="372" t="str">
        <f t="shared" si="8"/>
        <v>0</v>
      </c>
    </row>
    <row r="164" spans="1:27" s="247" customFormat="1" ht="12" customHeight="1" x14ac:dyDescent="0.2">
      <c r="A164" s="16" t="s">
        <v>2008</v>
      </c>
      <c r="B164" s="17">
        <v>301</v>
      </c>
      <c r="C164" s="16" t="s">
        <v>5514</v>
      </c>
      <c r="D164" s="16" t="s">
        <v>4449</v>
      </c>
      <c r="E164" s="18" t="s">
        <v>5516</v>
      </c>
      <c r="F164" s="18">
        <v>8</v>
      </c>
      <c r="G164" s="18">
        <v>25</v>
      </c>
      <c r="H164" s="18"/>
      <c r="I164" s="51"/>
      <c r="J164" s="18" t="s">
        <v>3005</v>
      </c>
      <c r="K164" s="19" t="s">
        <v>4291</v>
      </c>
      <c r="L164" s="254" t="s">
        <v>1616</v>
      </c>
      <c r="M164" s="255" t="s">
        <v>1734</v>
      </c>
      <c r="N164" s="247" t="s">
        <v>3005</v>
      </c>
      <c r="O164" s="255" t="s">
        <v>4291</v>
      </c>
      <c r="P164" s="255">
        <v>25</v>
      </c>
      <c r="Q164" s="255" t="s">
        <v>719</v>
      </c>
      <c r="R164" s="2">
        <v>58.5</v>
      </c>
      <c r="S164" s="248" t="s">
        <v>5040</v>
      </c>
      <c r="T164" s="1" t="s">
        <v>756</v>
      </c>
      <c r="U164" s="18" t="s">
        <v>1683</v>
      </c>
      <c r="V164" s="18" t="s">
        <v>1683</v>
      </c>
      <c r="W164" s="18" t="s">
        <v>3979</v>
      </c>
      <c r="X164" s="18" t="s">
        <v>5042</v>
      </c>
      <c r="Y164" s="132">
        <f t="shared" si="6"/>
        <v>400</v>
      </c>
      <c r="Z164" s="132">
        <f t="shared" si="7"/>
        <v>400</v>
      </c>
      <c r="AA164" s="372" t="str">
        <f t="shared" si="8"/>
        <v>0</v>
      </c>
    </row>
    <row r="165" spans="1:27" s="247" customFormat="1" ht="12" customHeight="1" x14ac:dyDescent="0.2">
      <c r="A165" s="16" t="s">
        <v>3271</v>
      </c>
      <c r="B165" s="17">
        <v>26.35</v>
      </c>
      <c r="C165" s="16" t="s">
        <v>5528</v>
      </c>
      <c r="D165" s="16" t="s">
        <v>4449</v>
      </c>
      <c r="E165" s="18" t="s">
        <v>5516</v>
      </c>
      <c r="F165" s="18">
        <v>8</v>
      </c>
      <c r="G165" s="18">
        <v>25</v>
      </c>
      <c r="H165" s="18"/>
      <c r="I165" s="51"/>
      <c r="J165" s="18" t="s">
        <v>3005</v>
      </c>
      <c r="K165" s="19" t="s">
        <v>4237</v>
      </c>
      <c r="L165" s="254" t="s">
        <v>1616</v>
      </c>
      <c r="M165" s="18" t="s">
        <v>4300</v>
      </c>
      <c r="N165" s="18" t="s">
        <v>3005</v>
      </c>
      <c r="O165" s="140" t="s">
        <v>2089</v>
      </c>
      <c r="P165" s="370">
        <v>25</v>
      </c>
      <c r="Q165" s="16" t="s">
        <v>1858</v>
      </c>
      <c r="R165" s="17">
        <v>24.73</v>
      </c>
      <c r="S165" s="248" t="s">
        <v>5040</v>
      </c>
      <c r="T165" s="16" t="s">
        <v>1859</v>
      </c>
      <c r="U165" s="18" t="s">
        <v>1683</v>
      </c>
      <c r="V165" s="18" t="s">
        <v>1683</v>
      </c>
      <c r="W165" s="18" t="s">
        <v>3979</v>
      </c>
      <c r="X165" s="18" t="s">
        <v>5042</v>
      </c>
      <c r="Y165" s="132">
        <f t="shared" si="6"/>
        <v>400</v>
      </c>
      <c r="Z165" s="132">
        <f t="shared" si="7"/>
        <v>400</v>
      </c>
      <c r="AA165" s="372" t="str">
        <f t="shared" si="8"/>
        <v>0</v>
      </c>
    </row>
    <row r="166" spans="1:27" s="247" customFormat="1" ht="12" customHeight="1" x14ac:dyDescent="0.2">
      <c r="A166" s="16" t="s">
        <v>2008</v>
      </c>
      <c r="B166" s="17">
        <v>301</v>
      </c>
      <c r="C166" s="16" t="s">
        <v>5514</v>
      </c>
      <c r="D166" s="16" t="s">
        <v>4449</v>
      </c>
      <c r="E166" s="18" t="s">
        <v>5516</v>
      </c>
      <c r="F166" s="18">
        <v>8</v>
      </c>
      <c r="G166" s="18">
        <v>25</v>
      </c>
      <c r="H166" s="18"/>
      <c r="I166" s="51"/>
      <c r="J166" s="18" t="s">
        <v>3005</v>
      </c>
      <c r="K166" s="19" t="s">
        <v>4291</v>
      </c>
      <c r="L166" s="254" t="s">
        <v>1616</v>
      </c>
      <c r="M166" s="18" t="s">
        <v>4709</v>
      </c>
      <c r="N166" s="18" t="s">
        <v>3005</v>
      </c>
      <c r="O166" s="83" t="s">
        <v>4291</v>
      </c>
      <c r="P166" s="118">
        <v>25</v>
      </c>
      <c r="Q166" s="16" t="s">
        <v>5528</v>
      </c>
      <c r="R166" s="17">
        <v>47.15</v>
      </c>
      <c r="S166" s="248" t="s">
        <v>5040</v>
      </c>
      <c r="T166" s="16" t="s">
        <v>1975</v>
      </c>
      <c r="U166" s="18" t="s">
        <v>1683</v>
      </c>
      <c r="V166" s="18" t="s">
        <v>1683</v>
      </c>
      <c r="W166" s="18" t="s">
        <v>3979</v>
      </c>
      <c r="X166" s="18" t="s">
        <v>5042</v>
      </c>
      <c r="Y166" s="132">
        <f t="shared" si="6"/>
        <v>400</v>
      </c>
      <c r="Z166" s="132">
        <f t="shared" si="7"/>
        <v>400</v>
      </c>
      <c r="AA166" s="372" t="str">
        <f t="shared" si="8"/>
        <v>0</v>
      </c>
    </row>
    <row r="167" spans="1:27" s="247" customFormat="1" ht="12" customHeight="1" x14ac:dyDescent="0.2">
      <c r="A167" s="16" t="s">
        <v>2008</v>
      </c>
      <c r="B167" s="17">
        <v>301</v>
      </c>
      <c r="C167" s="16" t="s">
        <v>5514</v>
      </c>
      <c r="D167" s="16" t="s">
        <v>4449</v>
      </c>
      <c r="E167" s="18" t="s">
        <v>5516</v>
      </c>
      <c r="F167" s="18">
        <v>8</v>
      </c>
      <c r="G167" s="18">
        <v>25</v>
      </c>
      <c r="H167" s="18"/>
      <c r="I167" s="51" t="s">
        <v>2014</v>
      </c>
      <c r="J167" s="18" t="s">
        <v>3005</v>
      </c>
      <c r="K167" s="19" t="s">
        <v>4291</v>
      </c>
      <c r="L167" s="254" t="s">
        <v>1616</v>
      </c>
      <c r="M167" s="18" t="s">
        <v>1614</v>
      </c>
      <c r="N167" s="18" t="s">
        <v>3005</v>
      </c>
      <c r="O167" s="83" t="s">
        <v>2010</v>
      </c>
      <c r="P167" s="118">
        <v>25</v>
      </c>
      <c r="Q167" s="16" t="s">
        <v>5528</v>
      </c>
      <c r="R167" s="17">
        <v>61</v>
      </c>
      <c r="S167" s="136">
        <v>25157</v>
      </c>
      <c r="T167" s="16" t="s">
        <v>2013</v>
      </c>
      <c r="U167" s="18" t="s">
        <v>1683</v>
      </c>
      <c r="V167" s="18" t="s">
        <v>1683</v>
      </c>
      <c r="W167" s="18" t="s">
        <v>3979</v>
      </c>
      <c r="X167" s="18" t="s">
        <v>3978</v>
      </c>
      <c r="Y167" s="132">
        <f t="shared" si="6"/>
        <v>400</v>
      </c>
      <c r="Z167" s="132" t="str">
        <f t="shared" si="7"/>
        <v>0</v>
      </c>
      <c r="AA167" s="372">
        <f t="shared" si="8"/>
        <v>400</v>
      </c>
    </row>
    <row r="168" spans="1:27" s="247" customFormat="1" ht="12" customHeight="1" x14ac:dyDescent="0.2">
      <c r="A168" s="16" t="s">
        <v>2004</v>
      </c>
      <c r="B168" s="17">
        <v>140</v>
      </c>
      <c r="C168" s="16" t="s">
        <v>5514</v>
      </c>
      <c r="D168" s="16" t="s">
        <v>4449</v>
      </c>
      <c r="E168" s="18" t="s">
        <v>5516</v>
      </c>
      <c r="F168" s="18">
        <v>8</v>
      </c>
      <c r="G168" s="18">
        <v>25</v>
      </c>
      <c r="H168" s="18"/>
      <c r="I168" s="51" t="s">
        <v>223</v>
      </c>
      <c r="J168" s="18" t="s">
        <v>3005</v>
      </c>
      <c r="K168" s="19" t="s">
        <v>1439</v>
      </c>
      <c r="L168" s="254" t="s">
        <v>1616</v>
      </c>
      <c r="M168" s="18" t="s">
        <v>1611</v>
      </c>
      <c r="N168" s="18" t="s">
        <v>3005</v>
      </c>
      <c r="O168" s="83" t="s">
        <v>224</v>
      </c>
      <c r="P168" s="18">
        <v>25</v>
      </c>
      <c r="Q168" s="16" t="s">
        <v>5435</v>
      </c>
      <c r="R168" s="17">
        <v>66</v>
      </c>
      <c r="S168" s="248" t="s">
        <v>757</v>
      </c>
      <c r="T168" s="16" t="s">
        <v>282</v>
      </c>
      <c r="U168" s="18" t="s">
        <v>1683</v>
      </c>
      <c r="V168" s="18" t="s">
        <v>1683</v>
      </c>
      <c r="W168" s="18" t="s">
        <v>3979</v>
      </c>
      <c r="X168" s="18" t="s">
        <v>3978</v>
      </c>
      <c r="Y168" s="132">
        <f t="shared" si="6"/>
        <v>400</v>
      </c>
      <c r="Z168" s="132" t="str">
        <f t="shared" si="7"/>
        <v>0</v>
      </c>
      <c r="AA168" s="372">
        <f t="shared" si="8"/>
        <v>400</v>
      </c>
    </row>
    <row r="169" spans="1:27" s="247" customFormat="1" ht="12" customHeight="1" x14ac:dyDescent="0.2">
      <c r="A169" s="16" t="s">
        <v>3271</v>
      </c>
      <c r="B169" s="17">
        <v>26.35</v>
      </c>
      <c r="C169" s="16" t="s">
        <v>5528</v>
      </c>
      <c r="D169" s="16" t="s">
        <v>4449</v>
      </c>
      <c r="E169" s="18" t="s">
        <v>5516</v>
      </c>
      <c r="F169" s="18">
        <v>8</v>
      </c>
      <c r="G169" s="18">
        <v>25</v>
      </c>
      <c r="H169" s="18"/>
      <c r="I169" s="51" t="s">
        <v>212</v>
      </c>
      <c r="J169" s="18" t="s">
        <v>3005</v>
      </c>
      <c r="K169" s="19" t="s">
        <v>4237</v>
      </c>
      <c r="L169" s="254" t="s">
        <v>1616</v>
      </c>
      <c r="M169" s="18" t="s">
        <v>1614</v>
      </c>
      <c r="N169" s="18" t="s">
        <v>3005</v>
      </c>
      <c r="O169" s="83" t="s">
        <v>2010</v>
      </c>
      <c r="P169" s="118">
        <v>25</v>
      </c>
      <c r="Q169" s="16" t="s">
        <v>5528</v>
      </c>
      <c r="R169" s="17">
        <v>61</v>
      </c>
      <c r="S169" s="136">
        <v>25159</v>
      </c>
      <c r="T169" s="16" t="s">
        <v>2012</v>
      </c>
      <c r="U169" s="18" t="s">
        <v>1683</v>
      </c>
      <c r="V169" s="18" t="s">
        <v>1683</v>
      </c>
      <c r="W169" s="18" t="s">
        <v>3979</v>
      </c>
      <c r="X169" s="18" t="s">
        <v>3978</v>
      </c>
      <c r="Y169" s="132">
        <f t="shared" si="6"/>
        <v>400</v>
      </c>
      <c r="Z169" s="132" t="str">
        <f t="shared" si="7"/>
        <v>0</v>
      </c>
      <c r="AA169" s="372">
        <f t="shared" si="8"/>
        <v>400</v>
      </c>
    </row>
    <row r="170" spans="1:27" s="247" customFormat="1" ht="12" customHeight="1" x14ac:dyDescent="0.2">
      <c r="A170" s="16" t="s">
        <v>3271</v>
      </c>
      <c r="B170" s="17">
        <v>26.35</v>
      </c>
      <c r="C170" s="16" t="s">
        <v>5528</v>
      </c>
      <c r="D170" s="16" t="s">
        <v>4449</v>
      </c>
      <c r="E170" s="18" t="s">
        <v>5516</v>
      </c>
      <c r="F170" s="18">
        <v>8</v>
      </c>
      <c r="G170" s="18">
        <v>25</v>
      </c>
      <c r="H170" s="18"/>
      <c r="I170" s="51" t="s">
        <v>2030</v>
      </c>
      <c r="J170" s="18" t="s">
        <v>3005</v>
      </c>
      <c r="K170" s="19" t="s">
        <v>4237</v>
      </c>
      <c r="L170" s="254" t="s">
        <v>1616</v>
      </c>
      <c r="M170" s="18" t="s">
        <v>1614</v>
      </c>
      <c r="N170" s="18" t="s">
        <v>3005</v>
      </c>
      <c r="O170" s="83" t="s">
        <v>709</v>
      </c>
      <c r="P170" s="118">
        <v>25</v>
      </c>
      <c r="Q170" s="16" t="s">
        <v>5528</v>
      </c>
      <c r="R170" s="17">
        <v>60.75</v>
      </c>
      <c r="S170" s="136" t="s">
        <v>774</v>
      </c>
      <c r="T170" s="16" t="s">
        <v>2003</v>
      </c>
      <c r="U170" s="18" t="s">
        <v>1683</v>
      </c>
      <c r="V170" s="18" t="s">
        <v>1683</v>
      </c>
      <c r="W170" s="18" t="s">
        <v>3979</v>
      </c>
      <c r="X170" s="18" t="s">
        <v>3978</v>
      </c>
      <c r="Y170" s="132">
        <f t="shared" si="6"/>
        <v>400</v>
      </c>
      <c r="Z170" s="132" t="str">
        <f t="shared" si="7"/>
        <v>0</v>
      </c>
      <c r="AA170" s="372">
        <f t="shared" si="8"/>
        <v>400</v>
      </c>
    </row>
    <row r="171" spans="1:27" s="247" customFormat="1" ht="12" customHeight="1" x14ac:dyDescent="0.2">
      <c r="A171" s="1" t="s">
        <v>3523</v>
      </c>
      <c r="B171" s="2">
        <v>0</v>
      </c>
      <c r="C171" s="154" t="s">
        <v>719</v>
      </c>
      <c r="D171" s="1" t="s">
        <v>4449</v>
      </c>
      <c r="E171" s="18" t="s">
        <v>5516</v>
      </c>
      <c r="F171" s="18">
        <v>8</v>
      </c>
      <c r="G171" s="83">
        <v>25</v>
      </c>
      <c r="H171" s="83" t="s">
        <v>1561</v>
      </c>
      <c r="I171" s="19" t="s">
        <v>759</v>
      </c>
      <c r="J171" s="18" t="s">
        <v>3005</v>
      </c>
      <c r="K171" s="51" t="s">
        <v>4379</v>
      </c>
      <c r="L171" s="254" t="s">
        <v>1616</v>
      </c>
      <c r="M171" s="18" t="s">
        <v>4300</v>
      </c>
      <c r="N171" s="18" t="s">
        <v>3005</v>
      </c>
      <c r="O171" s="83" t="s">
        <v>760</v>
      </c>
      <c r="P171" s="370">
        <v>25</v>
      </c>
      <c r="Q171" s="16" t="s">
        <v>1858</v>
      </c>
      <c r="R171" s="17">
        <v>24.73</v>
      </c>
      <c r="S171" s="248" t="s">
        <v>775</v>
      </c>
      <c r="T171" s="16" t="s">
        <v>1859</v>
      </c>
      <c r="U171" s="18" t="s">
        <v>1683</v>
      </c>
      <c r="V171" s="18" t="s">
        <v>1683</v>
      </c>
      <c r="W171" s="18" t="s">
        <v>3979</v>
      </c>
      <c r="X171" s="18" t="s">
        <v>3978</v>
      </c>
      <c r="Y171" s="132">
        <f t="shared" si="6"/>
        <v>400</v>
      </c>
      <c r="Z171" s="132" t="str">
        <f t="shared" si="7"/>
        <v>0</v>
      </c>
      <c r="AA171" s="372">
        <f t="shared" si="8"/>
        <v>400</v>
      </c>
    </row>
    <row r="172" spans="1:27" s="247" customFormat="1" ht="12" customHeight="1" x14ac:dyDescent="0.2">
      <c r="A172" s="1" t="s">
        <v>3523</v>
      </c>
      <c r="B172" s="2">
        <v>0</v>
      </c>
      <c r="C172" s="154" t="s">
        <v>719</v>
      </c>
      <c r="D172" s="1" t="s">
        <v>4449</v>
      </c>
      <c r="E172" s="18" t="s">
        <v>5516</v>
      </c>
      <c r="F172" s="18">
        <v>8</v>
      </c>
      <c r="G172" s="83">
        <v>25</v>
      </c>
      <c r="H172" s="83" t="s">
        <v>1561</v>
      </c>
      <c r="I172" s="19" t="s">
        <v>1993</v>
      </c>
      <c r="J172" s="18" t="s">
        <v>3005</v>
      </c>
      <c r="K172" s="51" t="s">
        <v>4379</v>
      </c>
      <c r="L172" s="254" t="s">
        <v>1616</v>
      </c>
      <c r="M172" s="18" t="s">
        <v>4300</v>
      </c>
      <c r="N172" s="18" t="s">
        <v>3005</v>
      </c>
      <c r="O172" s="83" t="s">
        <v>2394</v>
      </c>
      <c r="P172" s="370">
        <v>25</v>
      </c>
      <c r="Q172" s="16" t="s">
        <v>1858</v>
      </c>
      <c r="R172" s="17">
        <v>24.73</v>
      </c>
      <c r="S172" s="248" t="s">
        <v>775</v>
      </c>
      <c r="T172" s="16" t="s">
        <v>1859</v>
      </c>
      <c r="U172" s="18" t="s">
        <v>1683</v>
      </c>
      <c r="V172" s="18" t="s">
        <v>1683</v>
      </c>
      <c r="W172" s="18" t="s">
        <v>3979</v>
      </c>
      <c r="X172" s="18" t="s">
        <v>3978</v>
      </c>
      <c r="Y172" s="132">
        <f t="shared" si="6"/>
        <v>400</v>
      </c>
      <c r="Z172" s="132" t="str">
        <f t="shared" si="7"/>
        <v>0</v>
      </c>
      <c r="AA172" s="372">
        <f t="shared" si="8"/>
        <v>400</v>
      </c>
    </row>
    <row r="173" spans="1:27" s="247" customFormat="1" ht="12" customHeight="1" x14ac:dyDescent="0.2">
      <c r="A173" s="1" t="s">
        <v>3523</v>
      </c>
      <c r="B173" s="2">
        <v>0</v>
      </c>
      <c r="C173" s="154" t="s">
        <v>719</v>
      </c>
      <c r="D173" s="1" t="s">
        <v>4449</v>
      </c>
      <c r="E173" s="18" t="s">
        <v>5516</v>
      </c>
      <c r="F173" s="18">
        <v>8</v>
      </c>
      <c r="G173" s="83">
        <v>25</v>
      </c>
      <c r="H173" s="83" t="s">
        <v>1561</v>
      </c>
      <c r="I173" s="19" t="s">
        <v>1993</v>
      </c>
      <c r="J173" s="18" t="s">
        <v>3005</v>
      </c>
      <c r="K173" s="51" t="s">
        <v>4379</v>
      </c>
      <c r="L173" s="254" t="s">
        <v>1616</v>
      </c>
      <c r="M173" s="18" t="s">
        <v>4300</v>
      </c>
      <c r="N173" s="18" t="s">
        <v>3005</v>
      </c>
      <c r="O173" s="83" t="s">
        <v>2394</v>
      </c>
      <c r="P173" s="370">
        <v>25</v>
      </c>
      <c r="Q173" s="16" t="s">
        <v>1858</v>
      </c>
      <c r="R173" s="17">
        <v>24.73</v>
      </c>
      <c r="S173" s="248" t="s">
        <v>776</v>
      </c>
      <c r="T173" s="16" t="s">
        <v>1859</v>
      </c>
      <c r="U173" s="18" t="s">
        <v>1683</v>
      </c>
      <c r="V173" s="18" t="s">
        <v>1683</v>
      </c>
      <c r="W173" s="18" t="s">
        <v>3979</v>
      </c>
      <c r="X173" s="18" t="s">
        <v>3978</v>
      </c>
      <c r="Y173" s="132">
        <f t="shared" si="6"/>
        <v>400</v>
      </c>
      <c r="Z173" s="132" t="str">
        <f t="shared" si="7"/>
        <v>0</v>
      </c>
      <c r="AA173" s="372">
        <f t="shared" si="8"/>
        <v>400</v>
      </c>
    </row>
    <row r="174" spans="1:27" s="247" customFormat="1" ht="12" customHeight="1" x14ac:dyDescent="0.2">
      <c r="A174" s="1" t="s">
        <v>3523</v>
      </c>
      <c r="B174" s="2">
        <v>0</v>
      </c>
      <c r="C174" s="154" t="s">
        <v>719</v>
      </c>
      <c r="D174" s="1" t="s">
        <v>4449</v>
      </c>
      <c r="E174" s="18" t="s">
        <v>5516</v>
      </c>
      <c r="F174" s="18">
        <v>8</v>
      </c>
      <c r="G174" s="83">
        <v>25</v>
      </c>
      <c r="H174" s="83" t="s">
        <v>1561</v>
      </c>
      <c r="I174" s="19" t="s">
        <v>1993</v>
      </c>
      <c r="J174" s="18" t="s">
        <v>3005</v>
      </c>
      <c r="K174" s="51" t="s">
        <v>4379</v>
      </c>
      <c r="L174" s="254" t="s">
        <v>1616</v>
      </c>
      <c r="M174" s="18" t="s">
        <v>4300</v>
      </c>
      <c r="N174" s="18" t="s">
        <v>3005</v>
      </c>
      <c r="O174" s="83" t="s">
        <v>2394</v>
      </c>
      <c r="P174" s="370">
        <v>25</v>
      </c>
      <c r="Q174" s="16" t="s">
        <v>1858</v>
      </c>
      <c r="R174" s="17">
        <v>24.73</v>
      </c>
      <c r="S174" s="248" t="s">
        <v>776</v>
      </c>
      <c r="T174" s="16" t="s">
        <v>1859</v>
      </c>
      <c r="U174" s="18" t="s">
        <v>1683</v>
      </c>
      <c r="V174" s="18" t="s">
        <v>1683</v>
      </c>
      <c r="W174" s="18" t="s">
        <v>3979</v>
      </c>
      <c r="X174" s="18" t="s">
        <v>3978</v>
      </c>
      <c r="Y174" s="132">
        <f t="shared" si="6"/>
        <v>400</v>
      </c>
      <c r="Z174" s="132" t="str">
        <f t="shared" si="7"/>
        <v>0</v>
      </c>
      <c r="AA174" s="372">
        <f t="shared" si="8"/>
        <v>400</v>
      </c>
    </row>
    <row r="175" spans="1:27" s="247" customFormat="1" ht="12" customHeight="1" x14ac:dyDescent="0.2">
      <c r="A175" s="1" t="s">
        <v>3523</v>
      </c>
      <c r="B175" s="2">
        <v>0</v>
      </c>
      <c r="C175" s="154" t="s">
        <v>719</v>
      </c>
      <c r="D175" s="1" t="s">
        <v>4449</v>
      </c>
      <c r="E175" s="18" t="s">
        <v>5516</v>
      </c>
      <c r="F175" s="18">
        <v>8</v>
      </c>
      <c r="G175" s="83">
        <v>25</v>
      </c>
      <c r="H175" s="83" t="s">
        <v>1561</v>
      </c>
      <c r="I175" s="19" t="s">
        <v>1993</v>
      </c>
      <c r="J175" s="18" t="s">
        <v>3005</v>
      </c>
      <c r="K175" s="51" t="s">
        <v>4379</v>
      </c>
      <c r="L175" s="254" t="s">
        <v>1616</v>
      </c>
      <c r="M175" s="18" t="s">
        <v>4300</v>
      </c>
      <c r="N175" s="18" t="s">
        <v>3005</v>
      </c>
      <c r="O175" s="83" t="s">
        <v>2394</v>
      </c>
      <c r="P175" s="370">
        <v>25</v>
      </c>
      <c r="Q175" s="16" t="s">
        <v>1858</v>
      </c>
      <c r="R175" s="17">
        <v>24.73</v>
      </c>
      <c r="S175" s="248" t="s">
        <v>776</v>
      </c>
      <c r="T175" s="16" t="s">
        <v>1859</v>
      </c>
      <c r="U175" s="18" t="s">
        <v>1683</v>
      </c>
      <c r="V175" s="18" t="s">
        <v>1683</v>
      </c>
      <c r="W175" s="18" t="s">
        <v>3979</v>
      </c>
      <c r="X175" s="18" t="s">
        <v>3978</v>
      </c>
      <c r="Y175" s="132">
        <f t="shared" si="6"/>
        <v>400</v>
      </c>
      <c r="Z175" s="132" t="str">
        <f t="shared" si="7"/>
        <v>0</v>
      </c>
      <c r="AA175" s="372">
        <f t="shared" si="8"/>
        <v>400</v>
      </c>
    </row>
    <row r="176" spans="1:27" s="247" customFormat="1" ht="12" customHeight="1" x14ac:dyDescent="0.2">
      <c r="A176" s="1" t="s">
        <v>3523</v>
      </c>
      <c r="B176" s="2">
        <v>0</v>
      </c>
      <c r="C176" s="154" t="s">
        <v>719</v>
      </c>
      <c r="D176" s="1" t="s">
        <v>4449</v>
      </c>
      <c r="E176" s="18" t="s">
        <v>5516</v>
      </c>
      <c r="F176" s="18">
        <v>8</v>
      </c>
      <c r="G176" s="83">
        <v>25</v>
      </c>
      <c r="H176" s="83" t="s">
        <v>1561</v>
      </c>
      <c r="I176" s="19" t="s">
        <v>1993</v>
      </c>
      <c r="J176" s="18" t="s">
        <v>3005</v>
      </c>
      <c r="K176" s="51" t="s">
        <v>4379</v>
      </c>
      <c r="L176" s="254" t="s">
        <v>1616</v>
      </c>
      <c r="M176" s="18" t="s">
        <v>4300</v>
      </c>
      <c r="N176" s="18" t="s">
        <v>3005</v>
      </c>
      <c r="O176" s="83" t="s">
        <v>2394</v>
      </c>
      <c r="P176" s="370">
        <v>25</v>
      </c>
      <c r="Q176" s="16" t="s">
        <v>1858</v>
      </c>
      <c r="R176" s="17">
        <v>24.73</v>
      </c>
      <c r="S176" s="248" t="s">
        <v>776</v>
      </c>
      <c r="T176" s="16" t="s">
        <v>1859</v>
      </c>
      <c r="U176" s="18" t="s">
        <v>1683</v>
      </c>
      <c r="V176" s="18" t="s">
        <v>1683</v>
      </c>
      <c r="W176" s="18" t="s">
        <v>3979</v>
      </c>
      <c r="X176" s="18" t="s">
        <v>3978</v>
      </c>
      <c r="Y176" s="132">
        <f t="shared" si="6"/>
        <v>400</v>
      </c>
      <c r="Z176" s="132" t="str">
        <f t="shared" si="7"/>
        <v>0</v>
      </c>
      <c r="AA176" s="372">
        <f t="shared" si="8"/>
        <v>400</v>
      </c>
    </row>
    <row r="177" spans="1:29" s="247" customFormat="1" ht="12" customHeight="1" x14ac:dyDescent="0.2">
      <c r="A177" s="1" t="s">
        <v>764</v>
      </c>
      <c r="B177" s="2">
        <v>0</v>
      </c>
      <c r="C177" s="154" t="s">
        <v>719</v>
      </c>
      <c r="D177" s="1" t="s">
        <v>4449</v>
      </c>
      <c r="E177" s="18" t="s">
        <v>5516</v>
      </c>
      <c r="F177" s="18">
        <v>8</v>
      </c>
      <c r="G177" s="83">
        <v>1</v>
      </c>
      <c r="H177" s="83" t="s">
        <v>1561</v>
      </c>
      <c r="I177" s="19" t="s">
        <v>1993</v>
      </c>
      <c r="J177" s="18" t="s">
        <v>3005</v>
      </c>
      <c r="K177" s="51" t="s">
        <v>4379</v>
      </c>
      <c r="L177" s="254" t="s">
        <v>1616</v>
      </c>
      <c r="M177" s="18" t="s">
        <v>4300</v>
      </c>
      <c r="N177" s="18" t="s">
        <v>3005</v>
      </c>
      <c r="O177" s="83" t="s">
        <v>2394</v>
      </c>
      <c r="P177" s="370">
        <v>1</v>
      </c>
      <c r="Q177" s="16" t="s">
        <v>1858</v>
      </c>
      <c r="R177" s="17">
        <v>24.73</v>
      </c>
      <c r="S177" s="248" t="s">
        <v>776</v>
      </c>
      <c r="T177" s="16" t="s">
        <v>1859</v>
      </c>
      <c r="U177" s="18" t="s">
        <v>1683</v>
      </c>
      <c r="V177" s="18" t="s">
        <v>1683</v>
      </c>
      <c r="W177" s="18" t="s">
        <v>3979</v>
      </c>
      <c r="X177" s="18" t="s">
        <v>3978</v>
      </c>
      <c r="Y177" s="132">
        <f t="shared" si="6"/>
        <v>16</v>
      </c>
      <c r="Z177" s="132" t="str">
        <f t="shared" si="7"/>
        <v>0</v>
      </c>
      <c r="AA177" s="372">
        <f t="shared" si="8"/>
        <v>16</v>
      </c>
    </row>
    <row r="178" spans="1:29" s="247" customFormat="1" ht="12" customHeight="1" x14ac:dyDescent="0.2">
      <c r="L178" s="254" t="s">
        <v>1616</v>
      </c>
      <c r="Y178" s="132">
        <f t="shared" si="6"/>
        <v>0</v>
      </c>
      <c r="Z178" s="132" t="str">
        <f t="shared" si="7"/>
        <v>0</v>
      </c>
      <c r="AA178" s="372" t="str">
        <f t="shared" si="8"/>
        <v>0</v>
      </c>
    </row>
    <row r="179" spans="1:29" s="247" customFormat="1" ht="12" customHeight="1" x14ac:dyDescent="0.2">
      <c r="K179" s="370"/>
      <c r="L179" s="254" t="s">
        <v>1616</v>
      </c>
      <c r="S179" s="732"/>
      <c r="Y179" s="132">
        <f t="shared" si="6"/>
        <v>0</v>
      </c>
      <c r="Z179" s="132" t="str">
        <f t="shared" si="7"/>
        <v>0</v>
      </c>
      <c r="AA179" s="372" t="str">
        <f t="shared" si="8"/>
        <v>0</v>
      </c>
    </row>
    <row r="180" spans="1:29" s="537" customFormat="1" ht="12" customHeight="1" thickBot="1" x14ac:dyDescent="0.25">
      <c r="G180" s="458">
        <f>SUM(G158:G179)</f>
        <v>476</v>
      </c>
      <c r="I180" s="458"/>
      <c r="J180" s="538"/>
      <c r="K180" s="458"/>
      <c r="L180" s="539"/>
      <c r="M180" s="537">
        <f>G180-P180</f>
        <v>0</v>
      </c>
      <c r="N180" s="538"/>
      <c r="O180" s="469"/>
      <c r="P180" s="537">
        <f>SUM(P158:P177)</f>
        <v>476</v>
      </c>
      <c r="S180" s="738"/>
      <c r="Y180" s="132">
        <f t="shared" si="6"/>
        <v>0</v>
      </c>
      <c r="Z180" s="132" t="str">
        <f t="shared" si="7"/>
        <v>0</v>
      </c>
      <c r="AA180" s="372" t="str">
        <f t="shared" si="8"/>
        <v>0</v>
      </c>
    </row>
    <row r="181" spans="1:29" s="247" customFormat="1" ht="12" customHeight="1" x14ac:dyDescent="0.2">
      <c r="C181" s="421" t="s">
        <v>2042</v>
      </c>
      <c r="G181" s="370"/>
      <c r="H181" s="59"/>
      <c r="I181" s="370"/>
      <c r="J181" s="276"/>
      <c r="K181" s="370"/>
      <c r="L181" s="276"/>
      <c r="N181" s="276"/>
      <c r="O181" s="517"/>
      <c r="S181" s="552"/>
      <c r="Y181" s="132">
        <f t="shared" si="6"/>
        <v>0</v>
      </c>
      <c r="Z181" s="132" t="str">
        <f t="shared" si="7"/>
        <v>0</v>
      </c>
      <c r="AA181" s="372" t="str">
        <f t="shared" si="8"/>
        <v>0</v>
      </c>
    </row>
    <row r="182" spans="1:29" s="18" customFormat="1" ht="12" customHeight="1" x14ac:dyDescent="0.2">
      <c r="A182" s="16" t="s">
        <v>2043</v>
      </c>
      <c r="B182" s="17">
        <v>216</v>
      </c>
      <c r="C182" s="16" t="s">
        <v>5514</v>
      </c>
      <c r="D182" s="16" t="s">
        <v>5515</v>
      </c>
      <c r="E182" s="18" t="s">
        <v>5516</v>
      </c>
      <c r="F182" s="18">
        <v>16</v>
      </c>
      <c r="G182" s="18">
        <v>0</v>
      </c>
      <c r="I182" s="370" t="s">
        <v>2173</v>
      </c>
      <c r="K182" s="19" t="s">
        <v>1739</v>
      </c>
      <c r="L182" s="254" t="s">
        <v>1616</v>
      </c>
      <c r="M182" s="18" t="s">
        <v>4379</v>
      </c>
      <c r="P182" s="18">
        <v>0</v>
      </c>
      <c r="Q182" s="16" t="s">
        <v>5528</v>
      </c>
      <c r="R182" s="17">
        <v>0</v>
      </c>
      <c r="S182" s="416"/>
      <c r="T182" s="16" t="s">
        <v>4380</v>
      </c>
      <c r="U182" s="18" t="s">
        <v>1887</v>
      </c>
      <c r="V182" s="18" t="s">
        <v>1887</v>
      </c>
      <c r="W182" s="18" t="s">
        <v>3979</v>
      </c>
      <c r="X182" s="18" t="s">
        <v>3978</v>
      </c>
      <c r="Y182" s="132">
        <f t="shared" si="6"/>
        <v>0</v>
      </c>
      <c r="Z182" s="132" t="str">
        <f t="shared" si="7"/>
        <v>0</v>
      </c>
      <c r="AA182" s="372">
        <f t="shared" si="8"/>
        <v>0</v>
      </c>
      <c r="AC182" s="20"/>
    </row>
    <row r="183" spans="1:29" s="247" customFormat="1" ht="12" customHeight="1" x14ac:dyDescent="0.2">
      <c r="A183" s="274"/>
      <c r="B183" s="114"/>
      <c r="C183" s="274"/>
      <c r="D183" s="274"/>
      <c r="G183" s="370"/>
      <c r="H183" s="544"/>
      <c r="I183" s="557" t="s">
        <v>765</v>
      </c>
      <c r="J183" s="18"/>
      <c r="K183" s="370"/>
      <c r="L183" s="254" t="s">
        <v>1616</v>
      </c>
      <c r="M183" s="18" t="s">
        <v>4379</v>
      </c>
      <c r="N183" s="18"/>
      <c r="O183" s="18"/>
      <c r="P183" s="18">
        <v>0</v>
      </c>
      <c r="Q183" s="16" t="s">
        <v>5528</v>
      </c>
      <c r="R183" s="17">
        <v>0</v>
      </c>
      <c r="S183" s="416"/>
      <c r="T183" s="16" t="s">
        <v>4380</v>
      </c>
      <c r="U183" s="18" t="s">
        <v>1887</v>
      </c>
      <c r="V183" s="18" t="s">
        <v>1887</v>
      </c>
      <c r="W183" s="18" t="s">
        <v>3979</v>
      </c>
      <c r="X183" s="18" t="s">
        <v>3978</v>
      </c>
      <c r="Y183" s="132">
        <f t="shared" si="6"/>
        <v>0</v>
      </c>
      <c r="Z183" s="132" t="str">
        <f t="shared" si="7"/>
        <v>0</v>
      </c>
      <c r="AA183" s="372">
        <f t="shared" si="8"/>
        <v>0</v>
      </c>
      <c r="AC183" s="277"/>
    </row>
    <row r="184" spans="1:29" s="247" customFormat="1" ht="12" customHeight="1" x14ac:dyDescent="0.2">
      <c r="A184" s="274"/>
      <c r="B184" s="114"/>
      <c r="C184" s="274"/>
      <c r="D184" s="274"/>
      <c r="G184" s="370"/>
      <c r="H184" s="544"/>
      <c r="I184" s="131"/>
      <c r="K184" s="370"/>
      <c r="L184" s="254" t="s">
        <v>1616</v>
      </c>
      <c r="S184" s="671"/>
      <c r="Y184" s="132">
        <f t="shared" si="6"/>
        <v>0</v>
      </c>
      <c r="Z184" s="132" t="str">
        <f t="shared" si="7"/>
        <v>0</v>
      </c>
      <c r="AA184" s="372" t="str">
        <f t="shared" si="8"/>
        <v>0</v>
      </c>
      <c r="AC184" s="277"/>
    </row>
    <row r="185" spans="1:29" s="537" customFormat="1" ht="12" customHeight="1" thickBot="1" x14ac:dyDescent="0.25">
      <c r="G185" s="458">
        <f>SUM(G181:G184)</f>
        <v>0</v>
      </c>
      <c r="I185" s="546"/>
      <c r="J185" s="538"/>
      <c r="L185" s="539"/>
      <c r="M185" s="537">
        <f>G185-P185</f>
        <v>0</v>
      </c>
      <c r="N185" s="538"/>
      <c r="O185" s="469"/>
      <c r="P185" s="537">
        <f>SUM(P182:P184)</f>
        <v>0</v>
      </c>
      <c r="S185" s="625"/>
      <c r="Y185" s="132">
        <f t="shared" si="6"/>
        <v>0</v>
      </c>
      <c r="Z185" s="132" t="str">
        <f t="shared" si="7"/>
        <v>0</v>
      </c>
      <c r="AA185" s="372" t="str">
        <f t="shared" si="8"/>
        <v>0</v>
      </c>
    </row>
    <row r="186" spans="1:29" s="247" customFormat="1" ht="12" customHeight="1" x14ac:dyDescent="0.2">
      <c r="C186" s="421" t="s">
        <v>2045</v>
      </c>
      <c r="G186" s="370"/>
      <c r="H186" s="59"/>
      <c r="I186" s="370"/>
      <c r="J186" s="276"/>
      <c r="K186" s="370"/>
      <c r="L186" s="276"/>
      <c r="N186" s="276"/>
      <c r="O186" s="517"/>
      <c r="S186" s="552"/>
      <c r="Y186" s="132">
        <f t="shared" si="6"/>
        <v>0</v>
      </c>
      <c r="Z186" s="132" t="str">
        <f t="shared" si="7"/>
        <v>0</v>
      </c>
      <c r="AA186" s="372" t="str">
        <f t="shared" si="8"/>
        <v>0</v>
      </c>
    </row>
    <row r="187" spans="1:29" s="18" customFormat="1" ht="12" customHeight="1" x14ac:dyDescent="0.2">
      <c r="A187" s="16" t="s">
        <v>2043</v>
      </c>
      <c r="B187" s="17">
        <v>216</v>
      </c>
      <c r="C187" s="16" t="s">
        <v>5514</v>
      </c>
      <c r="D187" s="16" t="s">
        <v>2046</v>
      </c>
      <c r="E187" s="18" t="s">
        <v>5516</v>
      </c>
      <c r="F187" s="18">
        <v>8</v>
      </c>
      <c r="G187" s="18">
        <v>0</v>
      </c>
      <c r="I187" s="370" t="s">
        <v>2173</v>
      </c>
      <c r="K187" s="19" t="s">
        <v>1739</v>
      </c>
      <c r="L187" s="254" t="s">
        <v>1616</v>
      </c>
      <c r="M187" s="18" t="s">
        <v>4379</v>
      </c>
      <c r="P187" s="18">
        <v>0</v>
      </c>
      <c r="Q187" s="16" t="s">
        <v>5528</v>
      </c>
      <c r="R187" s="17">
        <v>0</v>
      </c>
      <c r="S187" s="416"/>
      <c r="T187" s="16" t="s">
        <v>3961</v>
      </c>
      <c r="U187" s="18" t="s">
        <v>1887</v>
      </c>
      <c r="V187" s="18" t="s">
        <v>1887</v>
      </c>
      <c r="W187" s="18" t="s">
        <v>3979</v>
      </c>
      <c r="X187" s="18" t="s">
        <v>3978</v>
      </c>
      <c r="Y187" s="132">
        <f t="shared" si="6"/>
        <v>0</v>
      </c>
      <c r="Z187" s="132" t="str">
        <f t="shared" si="7"/>
        <v>0</v>
      </c>
      <c r="AA187" s="372">
        <f t="shared" si="8"/>
        <v>0</v>
      </c>
      <c r="AC187" s="20"/>
    </row>
    <row r="188" spans="1:29" s="247" customFormat="1" ht="12" customHeight="1" x14ac:dyDescent="0.2">
      <c r="A188" s="16"/>
      <c r="B188" s="17"/>
      <c r="C188" s="16"/>
      <c r="D188" s="303"/>
      <c r="E188" s="118"/>
      <c r="F188" s="118"/>
      <c r="G188" s="302"/>
      <c r="H188" s="558"/>
      <c r="I188" s="557" t="s">
        <v>765</v>
      </c>
      <c r="J188" s="18"/>
      <c r="K188" s="251"/>
      <c r="L188" s="254" t="s">
        <v>1616</v>
      </c>
      <c r="M188" s="18" t="s">
        <v>4379</v>
      </c>
      <c r="N188" s="18"/>
      <c r="O188" s="18"/>
      <c r="P188" s="18">
        <v>0</v>
      </c>
      <c r="Q188" s="16" t="s">
        <v>5528</v>
      </c>
      <c r="R188" s="17">
        <v>0</v>
      </c>
      <c r="S188" s="416"/>
      <c r="T188" s="16" t="s">
        <v>3961</v>
      </c>
      <c r="U188" s="18" t="s">
        <v>1887</v>
      </c>
      <c r="V188" s="18" t="s">
        <v>1887</v>
      </c>
      <c r="W188" s="18" t="s">
        <v>3979</v>
      </c>
      <c r="X188" s="18" t="s">
        <v>3978</v>
      </c>
      <c r="Y188" s="132">
        <f t="shared" si="6"/>
        <v>0</v>
      </c>
      <c r="Z188" s="132" t="str">
        <f t="shared" si="7"/>
        <v>0</v>
      </c>
      <c r="AA188" s="372">
        <f t="shared" si="8"/>
        <v>0</v>
      </c>
      <c r="AC188" s="277"/>
    </row>
    <row r="189" spans="1:29" s="247" customFormat="1" ht="12" customHeight="1" x14ac:dyDescent="0.2">
      <c r="A189" s="274"/>
      <c r="B189" s="114"/>
      <c r="C189" s="274"/>
      <c r="D189" s="274"/>
      <c r="G189" s="370"/>
      <c r="H189" s="544"/>
      <c r="I189" s="557"/>
      <c r="K189" s="370"/>
      <c r="L189" s="254" t="s">
        <v>1616</v>
      </c>
      <c r="M189" s="255"/>
      <c r="O189" s="59"/>
      <c r="Q189" s="267"/>
      <c r="R189" s="17"/>
      <c r="S189" s="455"/>
      <c r="T189" s="16"/>
      <c r="Y189" s="132">
        <f t="shared" si="6"/>
        <v>0</v>
      </c>
      <c r="Z189" s="132" t="str">
        <f t="shared" si="7"/>
        <v>0</v>
      </c>
      <c r="AA189" s="372" t="str">
        <f t="shared" si="8"/>
        <v>0</v>
      </c>
      <c r="AC189" s="277"/>
    </row>
    <row r="190" spans="1:29" s="537" customFormat="1" ht="12" customHeight="1" thickBot="1" x14ac:dyDescent="0.25">
      <c r="G190" s="458">
        <f>SUM(G186:G189)</f>
        <v>0</v>
      </c>
      <c r="I190" s="546"/>
      <c r="J190" s="538"/>
      <c r="L190" s="538"/>
      <c r="M190" s="537">
        <f>G190-P190</f>
        <v>0</v>
      </c>
      <c r="N190" s="538"/>
      <c r="O190" s="469"/>
      <c r="P190" s="537">
        <f>SUM(P186:P189)</f>
        <v>0</v>
      </c>
      <c r="S190" s="625"/>
      <c r="Y190" s="132">
        <f t="shared" si="6"/>
        <v>0</v>
      </c>
      <c r="Z190" s="132" t="str">
        <f t="shared" si="7"/>
        <v>0</v>
      </c>
      <c r="AA190" s="372" t="str">
        <f t="shared" si="8"/>
        <v>0</v>
      </c>
    </row>
    <row r="191" spans="1:29" s="18" customFormat="1" ht="12" customHeight="1" x14ac:dyDescent="0.2">
      <c r="A191" s="16"/>
      <c r="B191" s="17"/>
      <c r="C191" s="367" t="s">
        <v>2047</v>
      </c>
      <c r="D191" s="16"/>
      <c r="G191" s="19"/>
      <c r="I191" s="711" t="s">
        <v>2048</v>
      </c>
      <c r="K191" s="19"/>
      <c r="L191" s="254"/>
      <c r="O191" s="122"/>
      <c r="Q191" s="16"/>
      <c r="R191" s="17"/>
      <c r="S191" s="334"/>
      <c r="T191" s="16"/>
      <c r="Y191" s="132">
        <f t="shared" si="6"/>
        <v>0</v>
      </c>
      <c r="Z191" s="132" t="str">
        <f t="shared" si="7"/>
        <v>0</v>
      </c>
      <c r="AA191" s="372" t="str">
        <f t="shared" si="8"/>
        <v>0</v>
      </c>
      <c r="AC191" s="20"/>
    </row>
    <row r="192" spans="1:29" s="558" customFormat="1" ht="12" customHeight="1" x14ac:dyDescent="0.2">
      <c r="A192" s="484"/>
      <c r="B192" s="561"/>
      <c r="C192" s="562"/>
      <c r="D192" s="563"/>
      <c r="F192" s="565"/>
      <c r="G192" s="476"/>
      <c r="H192" s="565"/>
      <c r="I192" s="476"/>
      <c r="J192" s="18"/>
      <c r="K192" s="475"/>
      <c r="L192" s="254" t="s">
        <v>1616</v>
      </c>
      <c r="N192" s="18"/>
      <c r="O192" s="473"/>
      <c r="Q192" s="562"/>
      <c r="R192" s="566"/>
      <c r="S192" s="278"/>
      <c r="T192" s="562"/>
      <c r="U192" s="558" t="s">
        <v>2049</v>
      </c>
      <c r="V192" s="558" t="s">
        <v>2049</v>
      </c>
      <c r="W192" s="565" t="s">
        <v>3979</v>
      </c>
      <c r="X192" s="565" t="s">
        <v>3978</v>
      </c>
      <c r="Y192" s="132">
        <f t="shared" si="6"/>
        <v>0</v>
      </c>
      <c r="Z192" s="132" t="str">
        <f t="shared" si="7"/>
        <v>0</v>
      </c>
      <c r="AA192" s="372">
        <f t="shared" si="8"/>
        <v>0</v>
      </c>
      <c r="AC192" s="567"/>
    </row>
    <row r="193" spans="1:32" s="558" customFormat="1" ht="12" customHeight="1" x14ac:dyDescent="0.2">
      <c r="A193" s="484"/>
      <c r="B193" s="561"/>
      <c r="C193" s="562"/>
      <c r="D193" s="563"/>
      <c r="F193" s="565"/>
      <c r="G193" s="476"/>
      <c r="H193" s="565"/>
      <c r="I193" s="476"/>
      <c r="J193" s="18"/>
      <c r="K193" s="475"/>
      <c r="L193" s="254" t="s">
        <v>1616</v>
      </c>
      <c r="N193" s="18"/>
      <c r="O193" s="473"/>
      <c r="Q193" s="562"/>
      <c r="R193" s="566"/>
      <c r="S193" s="278"/>
      <c r="T193" s="562"/>
      <c r="U193" s="558" t="s">
        <v>2049</v>
      </c>
      <c r="V193" s="558" t="s">
        <v>2049</v>
      </c>
      <c r="W193" s="565" t="s">
        <v>3979</v>
      </c>
      <c r="X193" s="565" t="s">
        <v>3978</v>
      </c>
      <c r="Y193" s="132">
        <f t="shared" si="6"/>
        <v>0</v>
      </c>
      <c r="Z193" s="132" t="str">
        <f t="shared" si="7"/>
        <v>0</v>
      </c>
      <c r="AA193" s="372">
        <f t="shared" si="8"/>
        <v>0</v>
      </c>
      <c r="AC193" s="567"/>
    </row>
    <row r="194" spans="1:32" s="18" customFormat="1" ht="12" customHeight="1" x14ac:dyDescent="0.2">
      <c r="L194" s="254" t="s">
        <v>1616</v>
      </c>
      <c r="S194" s="67"/>
      <c r="Y194" s="132">
        <f t="shared" si="6"/>
        <v>0</v>
      </c>
      <c r="Z194" s="132" t="str">
        <f t="shared" si="7"/>
        <v>0</v>
      </c>
      <c r="AA194" s="372" t="str">
        <f t="shared" si="8"/>
        <v>0</v>
      </c>
      <c r="AC194" s="20"/>
    </row>
    <row r="195" spans="1:32" s="537" customFormat="1" ht="12" customHeight="1" thickBot="1" x14ac:dyDescent="0.25">
      <c r="G195" s="458">
        <f>SUM(G191:G194)</f>
        <v>0</v>
      </c>
      <c r="I195" s="458"/>
      <c r="J195" s="538"/>
      <c r="K195" s="458"/>
      <c r="L195" s="538"/>
      <c r="M195" s="537">
        <f>G195-P195</f>
        <v>0</v>
      </c>
      <c r="N195" s="538"/>
      <c r="O195" s="469"/>
      <c r="P195" s="537">
        <f>SUM(P191:P194)</f>
        <v>0</v>
      </c>
      <c r="S195" s="625"/>
      <c r="Y195" s="132">
        <f t="shared" si="6"/>
        <v>0</v>
      </c>
      <c r="Z195" s="132" t="str">
        <f t="shared" si="7"/>
        <v>0</v>
      </c>
      <c r="AA195" s="372" t="str">
        <f t="shared" si="8"/>
        <v>0</v>
      </c>
    </row>
    <row r="196" spans="1:32" s="247" customFormat="1" ht="12" customHeight="1" x14ac:dyDescent="0.2">
      <c r="C196" s="556" t="s">
        <v>2050</v>
      </c>
      <c r="G196" s="370"/>
      <c r="I196" s="711" t="s">
        <v>2048</v>
      </c>
      <c r="J196" s="276"/>
      <c r="K196" s="370"/>
      <c r="L196" s="276"/>
      <c r="N196" s="276"/>
      <c r="O196" s="517"/>
      <c r="S196" s="552"/>
      <c r="Y196" s="132">
        <f t="shared" si="6"/>
        <v>0</v>
      </c>
      <c r="Z196" s="132" t="str">
        <f t="shared" si="7"/>
        <v>0</v>
      </c>
      <c r="AA196" s="372" t="str">
        <f t="shared" si="8"/>
        <v>0</v>
      </c>
    </row>
    <row r="197" spans="1:32" s="558" customFormat="1" ht="12" customHeight="1" x14ac:dyDescent="0.2">
      <c r="A197" s="484"/>
      <c r="B197" s="561"/>
      <c r="C197" s="562"/>
      <c r="D197" s="563"/>
      <c r="F197" s="565"/>
      <c r="G197" s="476"/>
      <c r="I197" s="476"/>
      <c r="J197" s="18"/>
      <c r="K197" s="475"/>
      <c r="L197" s="254" t="s">
        <v>1616</v>
      </c>
      <c r="N197" s="18"/>
      <c r="O197" s="473"/>
      <c r="Q197" s="562"/>
      <c r="R197" s="566"/>
      <c r="S197" s="278"/>
      <c r="T197" s="562"/>
      <c r="U197" s="558" t="s">
        <v>2049</v>
      </c>
      <c r="V197" s="558" t="s">
        <v>2049</v>
      </c>
      <c r="W197" s="565" t="s">
        <v>3979</v>
      </c>
      <c r="X197" s="565" t="s">
        <v>3978</v>
      </c>
      <c r="Y197" s="132">
        <f t="shared" si="6"/>
        <v>0</v>
      </c>
      <c r="Z197" s="132" t="str">
        <f t="shared" si="7"/>
        <v>0</v>
      </c>
      <c r="AA197" s="372">
        <f t="shared" si="8"/>
        <v>0</v>
      </c>
      <c r="AB197" s="484"/>
      <c r="AC197" s="567"/>
    </row>
    <row r="198" spans="1:32" s="558" customFormat="1" ht="12" customHeight="1" x14ac:dyDescent="0.2">
      <c r="A198" s="484"/>
      <c r="B198" s="561"/>
      <c r="C198" s="562"/>
      <c r="D198" s="563"/>
      <c r="F198" s="565"/>
      <c r="G198" s="476"/>
      <c r="I198" s="476"/>
      <c r="J198" s="18"/>
      <c r="K198" s="475"/>
      <c r="L198" s="254" t="s">
        <v>1616</v>
      </c>
      <c r="N198" s="18"/>
      <c r="O198" s="473"/>
      <c r="Q198" s="562"/>
      <c r="R198" s="566"/>
      <c r="S198" s="278"/>
      <c r="T198" s="562"/>
      <c r="U198" s="558" t="s">
        <v>2049</v>
      </c>
      <c r="V198" s="558" t="s">
        <v>2049</v>
      </c>
      <c r="W198" s="565" t="s">
        <v>3979</v>
      </c>
      <c r="X198" s="565" t="s">
        <v>3978</v>
      </c>
      <c r="Y198" s="132">
        <f t="shared" si="6"/>
        <v>0</v>
      </c>
      <c r="Z198" s="132" t="str">
        <f t="shared" si="7"/>
        <v>0</v>
      </c>
      <c r="AA198" s="372">
        <f t="shared" si="8"/>
        <v>0</v>
      </c>
      <c r="AB198" s="484"/>
      <c r="AC198" s="567"/>
    </row>
    <row r="199" spans="1:32" s="247" customFormat="1" ht="12" customHeight="1" x14ac:dyDescent="0.2">
      <c r="A199" s="16"/>
      <c r="B199" s="17"/>
      <c r="C199" s="267"/>
      <c r="D199" s="16"/>
      <c r="E199" s="18"/>
      <c r="F199" s="18"/>
      <c r="G199" s="18"/>
      <c r="H199" s="18"/>
      <c r="I199" s="51"/>
      <c r="K199" s="51"/>
      <c r="L199" s="254" t="s">
        <v>1616</v>
      </c>
      <c r="O199" s="116"/>
      <c r="Q199" s="274"/>
      <c r="R199" s="114"/>
      <c r="S199" s="334"/>
      <c r="T199" s="274"/>
      <c r="Y199" s="132">
        <f t="shared" ref="Y199:Y262" si="9">F199*G199*2</f>
        <v>0</v>
      </c>
      <c r="Z199" s="132" t="str">
        <f t="shared" ref="Z199:Z262" si="10">IF(X199="N",Y199,"0")</f>
        <v>0</v>
      </c>
      <c r="AA199" s="372" t="str">
        <f t="shared" ref="AA199:AA262" si="11">IF(X199="P",Y199,"0")</f>
        <v>0</v>
      </c>
      <c r="AC199" s="277"/>
    </row>
    <row r="200" spans="1:32" s="537" customFormat="1" ht="12" customHeight="1" thickBot="1" x14ac:dyDescent="0.25">
      <c r="G200" s="458">
        <f>SUM(G196:G199)</f>
        <v>0</v>
      </c>
      <c r="I200" s="458"/>
      <c r="J200" s="538"/>
      <c r="K200" s="458"/>
      <c r="L200" s="538"/>
      <c r="M200" s="537">
        <f>G200-P200</f>
        <v>0</v>
      </c>
      <c r="N200" s="538"/>
      <c r="O200" s="469"/>
      <c r="P200" s="537">
        <f>SUM(P196:P199)</f>
        <v>0</v>
      </c>
      <c r="S200" s="625"/>
      <c r="Y200" s="132">
        <f t="shared" si="9"/>
        <v>0</v>
      </c>
      <c r="Z200" s="132" t="str">
        <f t="shared" si="10"/>
        <v>0</v>
      </c>
      <c r="AA200" s="372" t="str">
        <f t="shared" si="11"/>
        <v>0</v>
      </c>
    </row>
    <row r="201" spans="1:32" s="18" customFormat="1" ht="12" customHeight="1" x14ac:dyDescent="0.2">
      <c r="A201" s="16"/>
      <c r="B201" s="17"/>
      <c r="C201" s="220" t="s">
        <v>2051</v>
      </c>
      <c r="D201" s="16"/>
      <c r="G201" s="19"/>
      <c r="I201" s="711" t="s">
        <v>2048</v>
      </c>
      <c r="K201" s="19"/>
      <c r="L201" s="254"/>
      <c r="O201" s="122"/>
      <c r="Q201" s="16"/>
      <c r="R201" s="17"/>
      <c r="S201" s="334"/>
      <c r="T201" s="16"/>
      <c r="Y201" s="132">
        <f t="shared" si="9"/>
        <v>0</v>
      </c>
      <c r="Z201" s="132" t="str">
        <f t="shared" si="10"/>
        <v>0</v>
      </c>
      <c r="AA201" s="372" t="str">
        <f t="shared" si="11"/>
        <v>0</v>
      </c>
      <c r="AC201" s="20"/>
    </row>
    <row r="202" spans="1:32" ht="12" customHeight="1" x14ac:dyDescent="0.2">
      <c r="A202" s="16" t="s">
        <v>4444</v>
      </c>
      <c r="B202" s="17">
        <v>1</v>
      </c>
      <c r="C202" s="16" t="s">
        <v>4038</v>
      </c>
      <c r="D202" s="16" t="s">
        <v>5515</v>
      </c>
      <c r="E202" s="18" t="s">
        <v>5516</v>
      </c>
      <c r="F202" s="18">
        <v>16</v>
      </c>
      <c r="G202" s="18">
        <v>50</v>
      </c>
      <c r="H202" s="18" t="s">
        <v>1561</v>
      </c>
      <c r="I202" s="96" t="s">
        <v>2642</v>
      </c>
      <c r="J202" s="57" t="s">
        <v>3005</v>
      </c>
      <c r="K202" s="19" t="s">
        <v>4069</v>
      </c>
      <c r="L202" s="254" t="s">
        <v>1616</v>
      </c>
      <c r="M202" s="18" t="s">
        <v>2053</v>
      </c>
      <c r="N202" s="57" t="s">
        <v>3005</v>
      </c>
      <c r="O202" s="18" t="s">
        <v>427</v>
      </c>
      <c r="P202" s="18">
        <v>50</v>
      </c>
      <c r="Q202" s="16" t="s">
        <v>5523</v>
      </c>
      <c r="R202" s="17">
        <v>214</v>
      </c>
      <c r="S202" s="77">
        <v>25124</v>
      </c>
      <c r="T202" s="16" t="s">
        <v>2055</v>
      </c>
      <c r="U202" s="18" t="s">
        <v>2056</v>
      </c>
      <c r="V202" s="18" t="s">
        <v>2056</v>
      </c>
      <c r="W202" s="18" t="s">
        <v>3979</v>
      </c>
      <c r="X202" s="18" t="s">
        <v>3978</v>
      </c>
      <c r="Y202" s="132">
        <f t="shared" si="9"/>
        <v>1600</v>
      </c>
      <c r="Z202" s="132" t="str">
        <f t="shared" si="10"/>
        <v>0</v>
      </c>
      <c r="AA202" s="372">
        <f t="shared" si="11"/>
        <v>1600</v>
      </c>
      <c r="AB202" s="18"/>
      <c r="AC202" s="20"/>
      <c r="AD202" s="18"/>
      <c r="AE202" s="18"/>
      <c r="AF202" s="18"/>
    </row>
    <row r="203" spans="1:32" s="558" customFormat="1" ht="12" customHeight="1" x14ac:dyDescent="0.2">
      <c r="A203" s="16"/>
      <c r="B203" s="17"/>
      <c r="C203" s="16"/>
      <c r="D203" s="16"/>
      <c r="E203" s="18"/>
      <c r="F203" s="18"/>
      <c r="G203" s="18"/>
      <c r="H203" s="18"/>
      <c r="I203" s="18" t="s">
        <v>2257</v>
      </c>
      <c r="J203" s="18"/>
      <c r="K203" s="712" t="s">
        <v>661</v>
      </c>
      <c r="L203" s="254" t="s">
        <v>1616</v>
      </c>
      <c r="N203" s="18"/>
      <c r="O203" s="266" t="s">
        <v>766</v>
      </c>
      <c r="Q203" s="562"/>
      <c r="R203" s="566"/>
      <c r="S203" s="334"/>
      <c r="T203" s="562"/>
      <c r="W203" s="565"/>
      <c r="X203" s="565"/>
      <c r="Y203" s="132">
        <f t="shared" si="9"/>
        <v>0</v>
      </c>
      <c r="Z203" s="132" t="str">
        <f t="shared" si="10"/>
        <v>0</v>
      </c>
      <c r="AA203" s="372" t="str">
        <f t="shared" si="11"/>
        <v>0</v>
      </c>
      <c r="AC203" s="567"/>
    </row>
    <row r="204" spans="1:32" s="18" customFormat="1" ht="12" customHeight="1" x14ac:dyDescent="0.2">
      <c r="K204" s="107" t="s">
        <v>662</v>
      </c>
      <c r="L204" s="254" t="s">
        <v>1616</v>
      </c>
      <c r="O204" s="18" t="s">
        <v>2255</v>
      </c>
      <c r="S204" s="67"/>
      <c r="Y204" s="132">
        <f t="shared" si="9"/>
        <v>0</v>
      </c>
      <c r="Z204" s="132" t="str">
        <f t="shared" si="10"/>
        <v>0</v>
      </c>
      <c r="AA204" s="372" t="str">
        <f t="shared" si="11"/>
        <v>0</v>
      </c>
      <c r="AC204" s="20"/>
    </row>
    <row r="205" spans="1:32" s="537" customFormat="1" ht="12" customHeight="1" thickBot="1" x14ac:dyDescent="0.25">
      <c r="G205" s="458">
        <f>SUM(G201:G204)</f>
        <v>50</v>
      </c>
      <c r="I205" s="458"/>
      <c r="J205" s="538"/>
      <c r="K205" s="458"/>
      <c r="L205" s="538"/>
      <c r="M205" s="537">
        <f>G205-P205</f>
        <v>0</v>
      </c>
      <c r="N205" s="538"/>
      <c r="O205" s="469"/>
      <c r="P205" s="537">
        <f>SUM(P201:P204)</f>
        <v>50</v>
      </c>
      <c r="S205" s="625"/>
      <c r="Y205" s="132">
        <f t="shared" si="9"/>
        <v>0</v>
      </c>
      <c r="Z205" s="132" t="str">
        <f t="shared" si="10"/>
        <v>0</v>
      </c>
      <c r="AA205" s="372" t="str">
        <f t="shared" si="11"/>
        <v>0</v>
      </c>
    </row>
    <row r="206" spans="1:32" s="247" customFormat="1" ht="12" customHeight="1" x14ac:dyDescent="0.2">
      <c r="C206" s="220" t="s">
        <v>2057</v>
      </c>
      <c r="G206" s="370"/>
      <c r="I206" s="711" t="s">
        <v>2048</v>
      </c>
      <c r="J206" s="276"/>
      <c r="K206" s="370"/>
      <c r="L206" s="276"/>
      <c r="N206" s="276"/>
      <c r="O206" s="517"/>
      <c r="S206" s="552"/>
      <c r="Y206" s="132">
        <f t="shared" si="9"/>
        <v>0</v>
      </c>
      <c r="Z206" s="132" t="str">
        <f t="shared" si="10"/>
        <v>0</v>
      </c>
      <c r="AA206" s="372" t="str">
        <f t="shared" si="11"/>
        <v>0</v>
      </c>
    </row>
    <row r="207" spans="1:32" s="558" customFormat="1" ht="12" customHeight="1" x14ac:dyDescent="0.2">
      <c r="B207" s="561"/>
      <c r="C207" s="562"/>
      <c r="D207" s="563"/>
      <c r="F207" s="565"/>
      <c r="G207" s="476"/>
      <c r="H207" s="565"/>
      <c r="I207" s="476"/>
      <c r="K207" s="475"/>
      <c r="L207" s="254" t="s">
        <v>1616</v>
      </c>
      <c r="N207" s="18"/>
      <c r="O207" s="473"/>
      <c r="Q207" s="562"/>
      <c r="R207" s="566"/>
      <c r="S207" s="278"/>
      <c r="T207" s="562"/>
      <c r="W207" s="565"/>
      <c r="X207" s="565"/>
      <c r="Y207" s="132">
        <f t="shared" si="9"/>
        <v>0</v>
      </c>
      <c r="Z207" s="132" t="str">
        <f t="shared" si="10"/>
        <v>0</v>
      </c>
      <c r="AA207" s="372" t="str">
        <f t="shared" si="11"/>
        <v>0</v>
      </c>
      <c r="AB207" s="484"/>
      <c r="AC207" s="567"/>
    </row>
    <row r="208" spans="1:32" s="247" customFormat="1" ht="12" customHeight="1" x14ac:dyDescent="0.2">
      <c r="A208" s="16"/>
      <c r="B208" s="17"/>
      <c r="C208" s="267"/>
      <c r="D208" s="16"/>
      <c r="E208" s="18"/>
      <c r="F208" s="18"/>
      <c r="G208" s="18"/>
      <c r="H208" s="18"/>
      <c r="I208" s="51"/>
      <c r="J208" s="18"/>
      <c r="K208" s="51"/>
      <c r="L208" s="254" t="s">
        <v>1616</v>
      </c>
      <c r="O208" s="116"/>
      <c r="Q208" s="274"/>
      <c r="R208" s="114"/>
      <c r="S208" s="334"/>
      <c r="T208" s="274"/>
      <c r="Y208" s="132">
        <f t="shared" si="9"/>
        <v>0</v>
      </c>
      <c r="Z208" s="132" t="str">
        <f t="shared" si="10"/>
        <v>0</v>
      </c>
      <c r="AA208" s="372" t="str">
        <f t="shared" si="11"/>
        <v>0</v>
      </c>
      <c r="AC208" s="277"/>
    </row>
    <row r="209" spans="1:34" s="537" customFormat="1" ht="12" customHeight="1" thickBot="1" x14ac:dyDescent="0.25">
      <c r="G209" s="458">
        <f>SUM(G206:G208)</f>
        <v>0</v>
      </c>
      <c r="I209" s="458"/>
      <c r="J209" s="539"/>
      <c r="K209" s="458"/>
      <c r="L209" s="538"/>
      <c r="M209" s="537">
        <f>G209-P209</f>
        <v>0</v>
      </c>
      <c r="N209" s="538"/>
      <c r="O209" s="469"/>
      <c r="P209" s="537">
        <f>SUM(P206:P208)</f>
        <v>0</v>
      </c>
      <c r="S209" s="625"/>
      <c r="Y209" s="132">
        <f t="shared" si="9"/>
        <v>0</v>
      </c>
      <c r="Z209" s="132" t="str">
        <f t="shared" si="10"/>
        <v>0</v>
      </c>
      <c r="AA209" s="372" t="str">
        <f t="shared" si="11"/>
        <v>0</v>
      </c>
    </row>
    <row r="210" spans="1:34" s="18" customFormat="1" ht="12" customHeight="1" x14ac:dyDescent="0.2">
      <c r="C210" s="57" t="s">
        <v>2058</v>
      </c>
      <c r="G210" s="19"/>
      <c r="I210" s="19"/>
      <c r="J210" s="58"/>
      <c r="L210" s="276"/>
      <c r="N210" s="58"/>
      <c r="O210" s="122"/>
      <c r="S210" s="713"/>
      <c r="Y210" s="132">
        <f t="shared" si="9"/>
        <v>0</v>
      </c>
      <c r="Z210" s="132" t="str">
        <f t="shared" si="10"/>
        <v>0</v>
      </c>
      <c r="AA210" s="372" t="str">
        <f t="shared" si="11"/>
        <v>0</v>
      </c>
    </row>
    <row r="211" spans="1:34" s="18" customFormat="1" ht="12" customHeight="1" x14ac:dyDescent="0.2">
      <c r="A211" s="16" t="s">
        <v>1783</v>
      </c>
      <c r="B211" s="17">
        <v>114.5</v>
      </c>
      <c r="C211" s="16" t="s">
        <v>5514</v>
      </c>
      <c r="D211" s="16" t="s">
        <v>5515</v>
      </c>
      <c r="E211" s="18" t="s">
        <v>5516</v>
      </c>
      <c r="F211" s="18">
        <v>16</v>
      </c>
      <c r="G211" s="18">
        <v>25</v>
      </c>
      <c r="I211" s="116"/>
      <c r="J211" s="57" t="s">
        <v>3005</v>
      </c>
      <c r="K211" s="19" t="s">
        <v>4979</v>
      </c>
      <c r="L211" s="274" t="s">
        <v>1616</v>
      </c>
      <c r="M211" s="18" t="s">
        <v>4979</v>
      </c>
      <c r="N211" s="57" t="s">
        <v>3005</v>
      </c>
      <c r="P211" s="18">
        <v>25</v>
      </c>
      <c r="Q211" s="16" t="s">
        <v>3432</v>
      </c>
      <c r="R211" s="17">
        <v>215</v>
      </c>
      <c r="S211" s="57" t="s">
        <v>5040</v>
      </c>
      <c r="T211" s="16" t="s">
        <v>2119</v>
      </c>
      <c r="U211" s="18" t="s">
        <v>1683</v>
      </c>
      <c r="V211" s="18" t="s">
        <v>1683</v>
      </c>
      <c r="W211" s="18" t="s">
        <v>5041</v>
      </c>
      <c r="X211" s="18" t="s">
        <v>5042</v>
      </c>
      <c r="Y211" s="132">
        <f t="shared" si="9"/>
        <v>800</v>
      </c>
      <c r="Z211" s="132">
        <f t="shared" si="10"/>
        <v>800</v>
      </c>
      <c r="AA211" s="372" t="str">
        <f t="shared" si="11"/>
        <v>0</v>
      </c>
      <c r="AC211" s="20"/>
    </row>
    <row r="212" spans="1:34" s="18" customFormat="1" ht="12" customHeight="1" x14ac:dyDescent="0.2">
      <c r="A212" s="1" t="s">
        <v>356</v>
      </c>
      <c r="B212" s="2">
        <v>73</v>
      </c>
      <c r="C212" s="1" t="s">
        <v>357</v>
      </c>
      <c r="D212" s="1" t="s">
        <v>5515</v>
      </c>
      <c r="E212" s="3" t="s">
        <v>5516</v>
      </c>
      <c r="F212" s="3">
        <v>16</v>
      </c>
      <c r="G212" s="3">
        <v>25</v>
      </c>
      <c r="H212" s="3"/>
      <c r="I212" s="3"/>
      <c r="J212" s="21" t="s">
        <v>3005</v>
      </c>
      <c r="K212" s="4" t="s">
        <v>1614</v>
      </c>
      <c r="L212" s="274" t="s">
        <v>1616</v>
      </c>
      <c r="M212" s="18" t="s">
        <v>1614</v>
      </c>
      <c r="N212" s="57" t="s">
        <v>3005</v>
      </c>
      <c r="O212" s="83"/>
      <c r="P212" s="18">
        <v>25</v>
      </c>
      <c r="Q212" s="16" t="s">
        <v>5514</v>
      </c>
      <c r="R212" s="17">
        <v>48.1</v>
      </c>
      <c r="S212" s="57" t="s">
        <v>5040</v>
      </c>
      <c r="T212" s="16" t="s">
        <v>1971</v>
      </c>
      <c r="U212" s="18" t="s">
        <v>1683</v>
      </c>
      <c r="V212" s="18" t="s">
        <v>1683</v>
      </c>
      <c r="W212" s="57" t="s">
        <v>2651</v>
      </c>
      <c r="X212" s="79" t="s">
        <v>5042</v>
      </c>
      <c r="Y212" s="132">
        <f t="shared" si="9"/>
        <v>800</v>
      </c>
      <c r="Z212" s="132">
        <f t="shared" si="10"/>
        <v>800</v>
      </c>
      <c r="AA212" s="372" t="str">
        <f t="shared" si="11"/>
        <v>0</v>
      </c>
      <c r="AC212" s="20"/>
    </row>
    <row r="213" spans="1:34" s="18" customFormat="1" ht="12" customHeight="1" x14ac:dyDescent="0.2">
      <c r="A213" s="16"/>
      <c r="B213" s="17"/>
      <c r="C213" s="16"/>
      <c r="D213" s="16"/>
      <c r="J213" s="57"/>
      <c r="K213" s="19"/>
      <c r="L213" s="254" t="s">
        <v>1616</v>
      </c>
      <c r="N213" s="57"/>
      <c r="Q213" s="16"/>
      <c r="R213" s="17"/>
      <c r="S213" s="67"/>
      <c r="T213" s="16"/>
      <c r="Y213" s="132">
        <f t="shared" si="9"/>
        <v>0</v>
      </c>
      <c r="Z213" s="132" t="str">
        <f t="shared" si="10"/>
        <v>0</v>
      </c>
      <c r="AA213" s="372" t="str">
        <f t="shared" si="11"/>
        <v>0</v>
      </c>
    </row>
    <row r="214" spans="1:34" s="18" customFormat="1" ht="12" customHeight="1" x14ac:dyDescent="0.2">
      <c r="A214" s="16"/>
      <c r="B214" s="17"/>
      <c r="C214" s="16"/>
      <c r="D214" s="16"/>
      <c r="I214" s="57"/>
      <c r="J214" s="57"/>
      <c r="K214" s="19"/>
      <c r="L214" s="254" t="s">
        <v>1616</v>
      </c>
      <c r="N214" s="57"/>
      <c r="O214" s="57"/>
      <c r="Q214" s="16"/>
      <c r="R214" s="17"/>
      <c r="S214" s="67"/>
      <c r="T214" s="16"/>
      <c r="Y214" s="132">
        <f t="shared" si="9"/>
        <v>0</v>
      </c>
      <c r="Z214" s="132" t="str">
        <f t="shared" si="10"/>
        <v>0</v>
      </c>
      <c r="AA214" s="372" t="str">
        <f t="shared" si="11"/>
        <v>0</v>
      </c>
      <c r="AC214" s="20"/>
    </row>
    <row r="215" spans="1:34" s="18" customFormat="1" ht="12" customHeight="1" x14ac:dyDescent="0.2">
      <c r="A215" s="16"/>
      <c r="B215" s="17"/>
      <c r="C215" s="16"/>
      <c r="D215" s="16"/>
      <c r="G215" s="19"/>
      <c r="I215" s="19"/>
      <c r="J215" s="57"/>
      <c r="K215" s="19"/>
      <c r="L215" s="254" t="s">
        <v>1616</v>
      </c>
      <c r="N215" s="57"/>
      <c r="O215" s="119"/>
      <c r="Q215" s="16"/>
      <c r="R215" s="17"/>
      <c r="S215" s="334"/>
      <c r="T215" s="16"/>
      <c r="Y215" s="132">
        <f t="shared" si="9"/>
        <v>0</v>
      </c>
      <c r="Z215" s="132" t="str">
        <f t="shared" si="10"/>
        <v>0</v>
      </c>
      <c r="AA215" s="372" t="str">
        <f t="shared" si="11"/>
        <v>0</v>
      </c>
      <c r="AC215" s="20"/>
    </row>
    <row r="216" spans="1:34" s="264" customFormat="1" ht="12" customHeight="1" thickBot="1" x14ac:dyDescent="0.25">
      <c r="G216" s="458">
        <f>SUM(G210:G215)</f>
        <v>50</v>
      </c>
      <c r="I216" s="365"/>
      <c r="J216" s="538"/>
      <c r="L216" s="276"/>
      <c r="M216" s="537">
        <f>G216-P216</f>
        <v>0</v>
      </c>
      <c r="N216" s="538"/>
      <c r="O216" s="468"/>
      <c r="P216" s="537">
        <f>SUM(P210:P215)</f>
        <v>50</v>
      </c>
      <c r="S216" s="714"/>
      <c r="Y216" s="132">
        <f t="shared" si="9"/>
        <v>0</v>
      </c>
      <c r="Z216" s="132" t="str">
        <f t="shared" si="10"/>
        <v>0</v>
      </c>
      <c r="AA216" s="372" t="str">
        <f t="shared" si="11"/>
        <v>0</v>
      </c>
    </row>
    <row r="217" spans="1:34" s="348" customFormat="1" ht="12" customHeight="1" x14ac:dyDescent="0.2">
      <c r="A217" s="280"/>
      <c r="B217" s="281"/>
      <c r="C217" s="282" t="s">
        <v>3027</v>
      </c>
      <c r="D217" s="283"/>
      <c r="E217" s="284"/>
      <c r="F217" s="285"/>
      <c r="G217" s="286"/>
      <c r="H217" s="287"/>
      <c r="I217" s="280"/>
      <c r="J217" s="280"/>
      <c r="K217" s="280"/>
      <c r="L217" s="284"/>
      <c r="M217" s="280"/>
      <c r="N217" s="280"/>
      <c r="O217" s="288"/>
      <c r="P217" s="286"/>
      <c r="Q217" s="284"/>
      <c r="R217" s="281"/>
      <c r="S217" s="289"/>
      <c r="T217" s="280"/>
      <c r="U217" s="280"/>
      <c r="V217" s="280"/>
      <c r="W217" s="284"/>
      <c r="X217" s="280"/>
      <c r="Y217" s="132">
        <f t="shared" si="9"/>
        <v>0</v>
      </c>
      <c r="Z217" s="132" t="str">
        <f t="shared" si="10"/>
        <v>0</v>
      </c>
      <c r="AA217" s="372" t="str">
        <f t="shared" si="11"/>
        <v>0</v>
      </c>
      <c r="AB217" s="280"/>
      <c r="AC217" s="280"/>
      <c r="AD217" s="284"/>
      <c r="AE217" s="284"/>
      <c r="AF217" s="284"/>
      <c r="AG217" s="284"/>
      <c r="AH217" s="284"/>
    </row>
    <row r="218" spans="1:34" s="118" customFormat="1" ht="11.25" x14ac:dyDescent="0.2">
      <c r="A218" s="16" t="s">
        <v>4446</v>
      </c>
      <c r="B218" s="17">
        <v>216</v>
      </c>
      <c r="C218" s="16" t="s">
        <v>4447</v>
      </c>
      <c r="D218" s="16" t="s">
        <v>5515</v>
      </c>
      <c r="E218" s="18" t="s">
        <v>5516</v>
      </c>
      <c r="F218" s="18">
        <v>16</v>
      </c>
      <c r="G218" s="245">
        <v>7</v>
      </c>
      <c r="H218" s="18" t="s">
        <v>1561</v>
      </c>
      <c r="I218" s="127" t="s">
        <v>1656</v>
      </c>
      <c r="J218" s="18" t="s">
        <v>3005</v>
      </c>
      <c r="K218" s="19" t="s">
        <v>4069</v>
      </c>
      <c r="L218" s="16" t="s">
        <v>1616</v>
      </c>
      <c r="M218" s="201" t="s">
        <v>4379</v>
      </c>
      <c r="N218" s="307" t="s">
        <v>3005</v>
      </c>
      <c r="O218" s="124" t="s">
        <v>1305</v>
      </c>
      <c r="P218" s="198">
        <v>7</v>
      </c>
      <c r="Q218" s="267" t="s">
        <v>3501</v>
      </c>
      <c r="R218" s="17">
        <v>0</v>
      </c>
      <c r="S218" s="312">
        <v>25161</v>
      </c>
      <c r="T218" s="303" t="s">
        <v>3526</v>
      </c>
      <c r="U218" s="201" t="s">
        <v>5519</v>
      </c>
      <c r="V218" s="201" t="s">
        <v>5519</v>
      </c>
      <c r="W218" s="201" t="s">
        <v>3979</v>
      </c>
      <c r="X218" s="18" t="s">
        <v>3978</v>
      </c>
      <c r="Y218" s="132">
        <f t="shared" si="9"/>
        <v>224</v>
      </c>
      <c r="Z218" s="132" t="str">
        <f t="shared" si="10"/>
        <v>0</v>
      </c>
      <c r="AA218" s="372">
        <f t="shared" si="11"/>
        <v>224</v>
      </c>
    </row>
    <row r="219" spans="1:34" s="118" customFormat="1" ht="11.25" x14ac:dyDescent="0.2">
      <c r="A219" s="16" t="s">
        <v>2636</v>
      </c>
      <c r="B219" s="17">
        <v>90</v>
      </c>
      <c r="C219" s="16" t="s">
        <v>2610</v>
      </c>
      <c r="D219" s="16" t="s">
        <v>5515</v>
      </c>
      <c r="E219" s="18" t="s">
        <v>5516</v>
      </c>
      <c r="F219" s="18">
        <v>16</v>
      </c>
      <c r="G219" s="18">
        <v>25</v>
      </c>
      <c r="H219" s="18"/>
      <c r="I219" s="46" t="s">
        <v>3491</v>
      </c>
      <c r="J219" s="18" t="s">
        <v>3005</v>
      </c>
      <c r="K219" s="19" t="s">
        <v>2637</v>
      </c>
      <c r="L219" s="303" t="s">
        <v>1616</v>
      </c>
      <c r="M219" s="18" t="s">
        <v>4980</v>
      </c>
      <c r="N219" s="307" t="s">
        <v>3005</v>
      </c>
      <c r="O219" s="116" t="s">
        <v>3485</v>
      </c>
      <c r="P219" s="18">
        <v>25</v>
      </c>
      <c r="Q219" s="16" t="s">
        <v>1393</v>
      </c>
      <c r="R219" s="17">
        <v>86</v>
      </c>
      <c r="S219" s="308" t="s">
        <v>3529</v>
      </c>
      <c r="T219" s="16" t="s">
        <v>1397</v>
      </c>
      <c r="U219" s="201" t="s">
        <v>5519</v>
      </c>
      <c r="V219" s="201" t="s">
        <v>5519</v>
      </c>
      <c r="W219" s="201" t="s">
        <v>3979</v>
      </c>
      <c r="X219" s="18" t="s">
        <v>3978</v>
      </c>
      <c r="Y219" s="132">
        <f t="shared" si="9"/>
        <v>800</v>
      </c>
      <c r="Z219" s="132" t="str">
        <f t="shared" si="10"/>
        <v>0</v>
      </c>
      <c r="AA219" s="372">
        <f t="shared" si="11"/>
        <v>800</v>
      </c>
    </row>
    <row r="220" spans="1:34" s="118" customFormat="1" ht="11.25" x14ac:dyDescent="0.2">
      <c r="A220" s="16" t="s">
        <v>3452</v>
      </c>
      <c r="B220" s="17">
        <v>65</v>
      </c>
      <c r="C220" s="16" t="s">
        <v>3450</v>
      </c>
      <c r="D220" s="16" t="s">
        <v>5515</v>
      </c>
      <c r="E220" s="18" t="s">
        <v>5516</v>
      </c>
      <c r="F220" s="18">
        <v>16</v>
      </c>
      <c r="G220" s="140">
        <v>25</v>
      </c>
      <c r="H220" s="18"/>
      <c r="I220" s="131"/>
      <c r="J220" s="18" t="s">
        <v>3005</v>
      </c>
      <c r="K220" s="51" t="s">
        <v>4138</v>
      </c>
      <c r="L220" s="303" t="s">
        <v>1616</v>
      </c>
      <c r="M220" s="118" t="s">
        <v>4138</v>
      </c>
      <c r="N220" s="307" t="s">
        <v>3005</v>
      </c>
      <c r="O220" s="116"/>
      <c r="P220" s="118">
        <v>25</v>
      </c>
      <c r="Q220" s="118" t="s">
        <v>1215</v>
      </c>
      <c r="R220" s="17">
        <v>76</v>
      </c>
      <c r="S220" s="308" t="s">
        <v>5040</v>
      </c>
      <c r="T220" s="118" t="s">
        <v>1224</v>
      </c>
      <c r="U220" s="201" t="s">
        <v>5519</v>
      </c>
      <c r="V220" s="201" t="s">
        <v>5519</v>
      </c>
      <c r="W220" s="201" t="s">
        <v>3979</v>
      </c>
      <c r="X220" s="18" t="s">
        <v>5042</v>
      </c>
      <c r="Y220" s="132">
        <f t="shared" si="9"/>
        <v>800</v>
      </c>
      <c r="Z220" s="132">
        <f t="shared" si="10"/>
        <v>800</v>
      </c>
      <c r="AA220" s="372" t="str">
        <f t="shared" si="11"/>
        <v>0</v>
      </c>
    </row>
    <row r="221" spans="1:34" s="118" customFormat="1" ht="11.25" x14ac:dyDescent="0.2">
      <c r="A221" s="16" t="s">
        <v>3506</v>
      </c>
      <c r="B221" s="17">
        <v>75</v>
      </c>
      <c r="C221" s="16" t="s">
        <v>3450</v>
      </c>
      <c r="D221" s="16" t="s">
        <v>5515</v>
      </c>
      <c r="E221" s="18" t="s">
        <v>5516</v>
      </c>
      <c r="F221" s="18">
        <v>16</v>
      </c>
      <c r="G221" s="140">
        <v>25</v>
      </c>
      <c r="H221" s="18"/>
      <c r="I221" s="131"/>
      <c r="J221" s="18" t="s">
        <v>3005</v>
      </c>
      <c r="K221" s="51" t="s">
        <v>2635</v>
      </c>
      <c r="L221" s="303" t="s">
        <v>1616</v>
      </c>
      <c r="M221" s="118" t="s">
        <v>2635</v>
      </c>
      <c r="N221" s="307" t="s">
        <v>3005</v>
      </c>
      <c r="O221" s="116"/>
      <c r="P221" s="118">
        <v>25</v>
      </c>
      <c r="Q221" s="118" t="s">
        <v>1215</v>
      </c>
      <c r="R221" s="17">
        <v>74</v>
      </c>
      <c r="S221" s="308" t="s">
        <v>5040</v>
      </c>
      <c r="T221" s="118" t="s">
        <v>1225</v>
      </c>
      <c r="U221" s="201" t="s">
        <v>5519</v>
      </c>
      <c r="V221" s="201" t="s">
        <v>5519</v>
      </c>
      <c r="W221" s="201" t="s">
        <v>3979</v>
      </c>
      <c r="X221" s="18" t="s">
        <v>5042</v>
      </c>
      <c r="Y221" s="132">
        <f t="shared" si="9"/>
        <v>800</v>
      </c>
      <c r="Z221" s="132">
        <f t="shared" si="10"/>
        <v>800</v>
      </c>
      <c r="AA221" s="372" t="str">
        <f t="shared" si="11"/>
        <v>0</v>
      </c>
    </row>
    <row r="222" spans="1:34" s="351" customFormat="1" x14ac:dyDescent="0.2">
      <c r="A222" s="351" t="s">
        <v>3454</v>
      </c>
      <c r="B222" s="17">
        <v>70.5</v>
      </c>
      <c r="C222" s="351" t="s">
        <v>3450</v>
      </c>
      <c r="D222" s="16" t="s">
        <v>5515</v>
      </c>
      <c r="E222" s="18" t="s">
        <v>5516</v>
      </c>
      <c r="F222" s="18">
        <v>16</v>
      </c>
      <c r="G222" s="397">
        <v>25</v>
      </c>
      <c r="H222" s="275"/>
      <c r="I222" s="131"/>
      <c r="J222" s="275" t="s">
        <v>3005</v>
      </c>
      <c r="K222" s="131" t="s">
        <v>5557</v>
      </c>
      <c r="L222" s="16" t="s">
        <v>1616</v>
      </c>
      <c r="M222" s="118" t="s">
        <v>5557</v>
      </c>
      <c r="N222" s="307" t="s">
        <v>3005</v>
      </c>
      <c r="O222" s="116"/>
      <c r="P222" s="118">
        <v>25</v>
      </c>
      <c r="Q222" s="118" t="s">
        <v>5558</v>
      </c>
      <c r="R222" s="17">
        <v>82.5</v>
      </c>
      <c r="S222" s="308" t="s">
        <v>5040</v>
      </c>
      <c r="T222" s="118" t="s">
        <v>5559</v>
      </c>
      <c r="U222" s="201" t="s">
        <v>5519</v>
      </c>
      <c r="V222" s="201" t="s">
        <v>5519</v>
      </c>
      <c r="W222" s="201" t="s">
        <v>3979</v>
      </c>
      <c r="X222" s="18" t="s">
        <v>5042</v>
      </c>
      <c r="Y222" s="132">
        <f t="shared" si="9"/>
        <v>800</v>
      </c>
      <c r="Z222" s="132">
        <f t="shared" si="10"/>
        <v>800</v>
      </c>
      <c r="AA222" s="372" t="str">
        <f t="shared" si="11"/>
        <v>0</v>
      </c>
      <c r="AB222" s="24"/>
      <c r="AC222" s="24"/>
      <c r="AD222" s="28"/>
      <c r="AE222" s="28"/>
      <c r="AF222" s="28"/>
      <c r="AG222" s="28"/>
      <c r="AH222" s="28"/>
    </row>
    <row r="223" spans="1:34" s="118" customFormat="1" ht="11.25" x14ac:dyDescent="0.2">
      <c r="A223" s="16" t="s">
        <v>3507</v>
      </c>
      <c r="B223" s="17">
        <v>75</v>
      </c>
      <c r="C223" s="16" t="s">
        <v>3450</v>
      </c>
      <c r="D223" s="16" t="s">
        <v>5515</v>
      </c>
      <c r="E223" s="18" t="s">
        <v>5516</v>
      </c>
      <c r="F223" s="18">
        <v>16</v>
      </c>
      <c r="G223" s="140">
        <v>25</v>
      </c>
      <c r="H223" s="18"/>
      <c r="I223" s="131"/>
      <c r="J223" s="18" t="s">
        <v>3005</v>
      </c>
      <c r="K223" s="51" t="s">
        <v>1613</v>
      </c>
      <c r="L223" s="303" t="s">
        <v>1616</v>
      </c>
      <c r="M223" s="18" t="s">
        <v>1613</v>
      </c>
      <c r="N223" s="307" t="s">
        <v>3005</v>
      </c>
      <c r="O223" s="116"/>
      <c r="P223" s="18">
        <v>25</v>
      </c>
      <c r="Q223" s="16" t="s">
        <v>1393</v>
      </c>
      <c r="R223" s="17">
        <v>79</v>
      </c>
      <c r="S223" s="308" t="s">
        <v>5040</v>
      </c>
      <c r="T223" s="16" t="s">
        <v>1400</v>
      </c>
      <c r="U223" s="201" t="s">
        <v>5519</v>
      </c>
      <c r="V223" s="201" t="s">
        <v>5519</v>
      </c>
      <c r="W223" s="201" t="s">
        <v>3979</v>
      </c>
      <c r="X223" s="18" t="s">
        <v>5042</v>
      </c>
      <c r="Y223" s="132">
        <f t="shared" si="9"/>
        <v>800</v>
      </c>
      <c r="Z223" s="132">
        <f t="shared" si="10"/>
        <v>800</v>
      </c>
      <c r="AA223" s="372" t="str">
        <f t="shared" si="11"/>
        <v>0</v>
      </c>
    </row>
    <row r="224" spans="1:34" s="118" customFormat="1" ht="11.25" x14ac:dyDescent="0.2">
      <c r="A224" s="16" t="s">
        <v>3508</v>
      </c>
      <c r="B224" s="17">
        <v>70</v>
      </c>
      <c r="C224" s="16" t="s">
        <v>3450</v>
      </c>
      <c r="D224" s="16" t="s">
        <v>5515</v>
      </c>
      <c r="E224" s="18" t="s">
        <v>5516</v>
      </c>
      <c r="F224" s="18">
        <v>16</v>
      </c>
      <c r="G224" s="140">
        <v>25</v>
      </c>
      <c r="H224" s="18"/>
      <c r="I224" s="51"/>
      <c r="J224" s="18" t="s">
        <v>3005</v>
      </c>
      <c r="K224" s="51" t="s">
        <v>1614</v>
      </c>
      <c r="L224" s="303" t="s">
        <v>1616</v>
      </c>
      <c r="M224" s="18" t="s">
        <v>1614</v>
      </c>
      <c r="N224" s="307" t="s">
        <v>3005</v>
      </c>
      <c r="O224" s="18"/>
      <c r="P224" s="18">
        <v>25</v>
      </c>
      <c r="Q224" s="16" t="s">
        <v>5514</v>
      </c>
      <c r="R224" s="17">
        <v>53</v>
      </c>
      <c r="S224" s="308" t="s">
        <v>5040</v>
      </c>
      <c r="T224" s="16" t="s">
        <v>4281</v>
      </c>
      <c r="U224" s="201" t="s">
        <v>5519</v>
      </c>
      <c r="V224" s="201" t="s">
        <v>5519</v>
      </c>
      <c r="W224" s="201" t="s">
        <v>3979</v>
      </c>
      <c r="X224" s="18" t="s">
        <v>5042</v>
      </c>
      <c r="Y224" s="132">
        <f t="shared" si="9"/>
        <v>800</v>
      </c>
      <c r="Z224" s="132">
        <f t="shared" si="10"/>
        <v>800</v>
      </c>
      <c r="AA224" s="372" t="str">
        <f t="shared" si="11"/>
        <v>0</v>
      </c>
    </row>
    <row r="225" spans="1:34" s="118" customFormat="1" ht="11.25" x14ac:dyDescent="0.2">
      <c r="A225" s="16" t="s">
        <v>3509</v>
      </c>
      <c r="B225" s="17">
        <v>70</v>
      </c>
      <c r="C225" s="16" t="s">
        <v>3450</v>
      </c>
      <c r="D225" s="16" t="s">
        <v>5515</v>
      </c>
      <c r="E225" s="18" t="s">
        <v>5516</v>
      </c>
      <c r="F225" s="18">
        <v>16</v>
      </c>
      <c r="G225" s="140">
        <v>25</v>
      </c>
      <c r="H225" s="18"/>
      <c r="I225" s="131"/>
      <c r="J225" s="18" t="s">
        <v>3005</v>
      </c>
      <c r="K225" s="51" t="s">
        <v>1614</v>
      </c>
      <c r="L225" s="303" t="s">
        <v>1616</v>
      </c>
      <c r="M225" s="118" t="s">
        <v>4237</v>
      </c>
      <c r="N225" s="307" t="s">
        <v>3005</v>
      </c>
      <c r="O225" s="116" t="s">
        <v>3488</v>
      </c>
      <c r="P225" s="118">
        <v>25</v>
      </c>
      <c r="Q225" s="303" t="s">
        <v>5528</v>
      </c>
      <c r="R225" s="17">
        <v>24.18</v>
      </c>
      <c r="S225" s="308" t="s">
        <v>5040</v>
      </c>
      <c r="T225" s="303" t="s">
        <v>4424</v>
      </c>
      <c r="U225" s="201" t="s">
        <v>5519</v>
      </c>
      <c r="V225" s="201" t="s">
        <v>5519</v>
      </c>
      <c r="W225" s="201" t="s">
        <v>3979</v>
      </c>
      <c r="X225" s="18" t="s">
        <v>5042</v>
      </c>
      <c r="Y225" s="132">
        <f t="shared" si="9"/>
        <v>800</v>
      </c>
      <c r="Z225" s="132">
        <f t="shared" si="10"/>
        <v>800</v>
      </c>
      <c r="AA225" s="372" t="str">
        <f t="shared" si="11"/>
        <v>0</v>
      </c>
    </row>
    <row r="226" spans="1:34" s="118" customFormat="1" ht="11.25" x14ac:dyDescent="0.2">
      <c r="A226" s="16" t="s">
        <v>5560</v>
      </c>
      <c r="B226" s="17">
        <v>82.5</v>
      </c>
      <c r="C226" s="16" t="s">
        <v>5558</v>
      </c>
      <c r="D226" s="16" t="s">
        <v>5515</v>
      </c>
      <c r="E226" s="18" t="s">
        <v>5516</v>
      </c>
      <c r="F226" s="18">
        <v>16</v>
      </c>
      <c r="G226" s="18">
        <v>25</v>
      </c>
      <c r="H226" s="18"/>
      <c r="I226" s="131"/>
      <c r="J226" s="57" t="s">
        <v>3005</v>
      </c>
      <c r="K226" s="19" t="s">
        <v>4283</v>
      </c>
      <c r="L226" s="303" t="s">
        <v>1616</v>
      </c>
      <c r="M226" s="18" t="s">
        <v>4283</v>
      </c>
      <c r="N226" s="315" t="s">
        <v>3005</v>
      </c>
      <c r="O226" s="116"/>
      <c r="P226" s="18">
        <v>25</v>
      </c>
      <c r="Q226" s="16" t="s">
        <v>2610</v>
      </c>
      <c r="R226" s="17">
        <v>96</v>
      </c>
      <c r="S226" s="308" t="s">
        <v>5040</v>
      </c>
      <c r="T226" s="16" t="s">
        <v>2624</v>
      </c>
      <c r="U226" s="201" t="s">
        <v>5519</v>
      </c>
      <c r="V226" s="201" t="s">
        <v>5519</v>
      </c>
      <c r="W226" s="305" t="s">
        <v>2651</v>
      </c>
      <c r="X226" s="18" t="s">
        <v>5042</v>
      </c>
      <c r="Y226" s="132">
        <f t="shared" si="9"/>
        <v>800</v>
      </c>
      <c r="Z226" s="132">
        <f t="shared" si="10"/>
        <v>800</v>
      </c>
      <c r="AA226" s="372" t="str">
        <f t="shared" si="11"/>
        <v>0</v>
      </c>
    </row>
    <row r="227" spans="1:34" s="351" customFormat="1" x14ac:dyDescent="0.2">
      <c r="A227" s="16" t="s">
        <v>5537</v>
      </c>
      <c r="B227" s="17">
        <v>55</v>
      </c>
      <c r="C227" s="16" t="s">
        <v>5514</v>
      </c>
      <c r="D227" s="16" t="s">
        <v>5515</v>
      </c>
      <c r="E227" s="18" t="s">
        <v>5516</v>
      </c>
      <c r="F227" s="18">
        <v>16</v>
      </c>
      <c r="G227" s="18">
        <v>25</v>
      </c>
      <c r="H227" s="18"/>
      <c r="I227" s="51"/>
      <c r="J227" s="18" t="s">
        <v>3005</v>
      </c>
      <c r="K227" s="19" t="s">
        <v>4982</v>
      </c>
      <c r="L227" s="16" t="s">
        <v>1616</v>
      </c>
      <c r="M227" s="83" t="s">
        <v>4982</v>
      </c>
      <c r="N227" s="307" t="s">
        <v>3005</v>
      </c>
      <c r="O227" s="116"/>
      <c r="P227" s="83">
        <v>25</v>
      </c>
      <c r="Q227" s="387" t="s">
        <v>3450</v>
      </c>
      <c r="R227" s="17">
        <v>75.5</v>
      </c>
      <c r="S227" s="308" t="s">
        <v>5040</v>
      </c>
      <c r="T227" s="387" t="s">
        <v>3463</v>
      </c>
      <c r="U227" s="201" t="s">
        <v>5519</v>
      </c>
      <c r="V227" s="201" t="s">
        <v>5519</v>
      </c>
      <c r="W227" s="201" t="s">
        <v>3979</v>
      </c>
      <c r="X227" s="18" t="s">
        <v>5042</v>
      </c>
      <c r="Y227" s="132">
        <f t="shared" si="9"/>
        <v>800</v>
      </c>
      <c r="Z227" s="132">
        <f t="shared" si="10"/>
        <v>800</v>
      </c>
      <c r="AA227" s="372" t="str">
        <f t="shared" si="11"/>
        <v>0</v>
      </c>
      <c r="AB227" s="24"/>
      <c r="AC227" s="24"/>
      <c r="AD227" s="28"/>
      <c r="AE227" s="28"/>
      <c r="AF227" s="28"/>
      <c r="AG227" s="28"/>
      <c r="AH227" s="28"/>
    </row>
    <row r="228" spans="1:34" s="18" customFormat="1" ht="11.25" x14ac:dyDescent="0.2">
      <c r="A228" s="16" t="s">
        <v>5561</v>
      </c>
      <c r="B228" s="17">
        <v>80</v>
      </c>
      <c r="C228" s="16" t="s">
        <v>5558</v>
      </c>
      <c r="D228" s="16" t="s">
        <v>5515</v>
      </c>
      <c r="E228" s="18" t="s">
        <v>5516</v>
      </c>
      <c r="F228" s="18">
        <v>16</v>
      </c>
      <c r="G228" s="18">
        <v>25</v>
      </c>
      <c r="I228" s="131"/>
      <c r="J228" s="57" t="s">
        <v>3005</v>
      </c>
      <c r="K228" s="19" t="s">
        <v>4988</v>
      </c>
      <c r="L228" s="16" t="s">
        <v>1616</v>
      </c>
      <c r="M228" s="119" t="s">
        <v>4988</v>
      </c>
      <c r="N228" s="315" t="s">
        <v>3005</v>
      </c>
      <c r="O228" s="116"/>
      <c r="P228" s="118">
        <v>25</v>
      </c>
      <c r="Q228" s="16" t="s">
        <v>3792</v>
      </c>
      <c r="R228" s="17">
        <v>105</v>
      </c>
      <c r="S228" s="308" t="s">
        <v>5040</v>
      </c>
      <c r="T228" s="16" t="s">
        <v>3796</v>
      </c>
      <c r="U228" s="201" t="s">
        <v>5519</v>
      </c>
      <c r="V228" s="201" t="s">
        <v>5519</v>
      </c>
      <c r="W228" s="305" t="s">
        <v>2651</v>
      </c>
      <c r="X228" s="18" t="s">
        <v>5042</v>
      </c>
      <c r="Y228" s="132">
        <f t="shared" si="9"/>
        <v>800</v>
      </c>
      <c r="Z228" s="132">
        <f t="shared" si="10"/>
        <v>800</v>
      </c>
      <c r="AA228" s="372" t="str">
        <f t="shared" si="11"/>
        <v>0</v>
      </c>
      <c r="AF228" s="18">
        <v>3474069</v>
      </c>
    </row>
    <row r="229" spans="1:34" s="351" customFormat="1" x14ac:dyDescent="0.2">
      <c r="A229" s="16" t="s">
        <v>5503</v>
      </c>
      <c r="B229" s="17">
        <v>82</v>
      </c>
      <c r="C229" s="16" t="s">
        <v>5497</v>
      </c>
      <c r="D229" s="16" t="s">
        <v>5515</v>
      </c>
      <c r="E229" s="18" t="s">
        <v>5516</v>
      </c>
      <c r="F229" s="18">
        <v>16</v>
      </c>
      <c r="G229" s="118">
        <v>25</v>
      </c>
      <c r="H229" s="18"/>
      <c r="I229" s="51"/>
      <c r="J229" s="18" t="s">
        <v>3005</v>
      </c>
      <c r="K229" s="46" t="s">
        <v>4541</v>
      </c>
      <c r="L229" s="16" t="s">
        <v>1616</v>
      </c>
      <c r="M229" s="397" t="s">
        <v>4541</v>
      </c>
      <c r="N229" s="276" t="s">
        <v>3005</v>
      </c>
      <c r="O229" s="275"/>
      <c r="P229" s="397">
        <v>25</v>
      </c>
      <c r="Q229" s="275" t="s">
        <v>3450</v>
      </c>
      <c r="R229" s="17">
        <v>74</v>
      </c>
      <c r="S229" s="308" t="s">
        <v>5040</v>
      </c>
      <c r="T229" s="351" t="s">
        <v>3525</v>
      </c>
      <c r="U229" s="201" t="s">
        <v>5519</v>
      </c>
      <c r="V229" s="201" t="s">
        <v>5519</v>
      </c>
      <c r="W229" s="201" t="s">
        <v>3979</v>
      </c>
      <c r="X229" s="18" t="s">
        <v>5042</v>
      </c>
      <c r="Y229" s="132">
        <f t="shared" si="9"/>
        <v>800</v>
      </c>
      <c r="Z229" s="132">
        <f t="shared" si="10"/>
        <v>800</v>
      </c>
      <c r="AA229" s="372" t="str">
        <f t="shared" si="11"/>
        <v>0</v>
      </c>
      <c r="AB229" s="24"/>
      <c r="AC229" s="24"/>
      <c r="AD229" s="28"/>
      <c r="AE229" s="28"/>
      <c r="AF229" s="28"/>
      <c r="AG229" s="28"/>
      <c r="AH229" s="28"/>
    </row>
    <row r="230" spans="1:34" s="351" customFormat="1" x14ac:dyDescent="0.2">
      <c r="A230" s="16" t="s">
        <v>2629</v>
      </c>
      <c r="B230" s="17">
        <v>95.5</v>
      </c>
      <c r="C230" s="16" t="s">
        <v>2610</v>
      </c>
      <c r="D230" s="16" t="s">
        <v>5515</v>
      </c>
      <c r="E230" s="18" t="s">
        <v>5516</v>
      </c>
      <c r="F230" s="18">
        <v>16</v>
      </c>
      <c r="G230" s="18">
        <v>25</v>
      </c>
      <c r="H230" s="18"/>
      <c r="I230" s="51"/>
      <c r="J230" s="18" t="s">
        <v>3005</v>
      </c>
      <c r="K230" s="19" t="s">
        <v>4541</v>
      </c>
      <c r="L230" s="16" t="s">
        <v>1616</v>
      </c>
      <c r="M230" s="397" t="s">
        <v>4541</v>
      </c>
      <c r="N230" s="398" t="s">
        <v>3005</v>
      </c>
      <c r="O230" s="397"/>
      <c r="P230" s="397">
        <v>25</v>
      </c>
      <c r="Q230" s="392" t="s">
        <v>3450</v>
      </c>
      <c r="R230" s="17">
        <v>74</v>
      </c>
      <c r="S230" s="308" t="s">
        <v>5040</v>
      </c>
      <c r="T230" s="392" t="s">
        <v>3464</v>
      </c>
      <c r="U230" s="201" t="s">
        <v>5519</v>
      </c>
      <c r="V230" s="201" t="s">
        <v>5519</v>
      </c>
      <c r="W230" s="201" t="s">
        <v>3979</v>
      </c>
      <c r="X230" s="18" t="s">
        <v>5042</v>
      </c>
      <c r="Y230" s="132">
        <f t="shared" si="9"/>
        <v>800</v>
      </c>
      <c r="Z230" s="132">
        <f t="shared" si="10"/>
        <v>800</v>
      </c>
      <c r="AA230" s="372" t="str">
        <f t="shared" si="11"/>
        <v>0</v>
      </c>
      <c r="AB230" s="24"/>
      <c r="AC230" s="24"/>
      <c r="AD230" s="28"/>
      <c r="AE230" s="28"/>
      <c r="AF230" s="28"/>
      <c r="AG230" s="28"/>
      <c r="AH230" s="28"/>
    </row>
    <row r="231" spans="1:34" s="18" customFormat="1" ht="11.25" x14ac:dyDescent="0.2">
      <c r="A231" s="16" t="s">
        <v>2630</v>
      </c>
      <c r="B231" s="17">
        <v>96</v>
      </c>
      <c r="C231" s="16" t="s">
        <v>2610</v>
      </c>
      <c r="D231" s="16" t="s">
        <v>5515</v>
      </c>
      <c r="E231" s="18" t="s">
        <v>5516</v>
      </c>
      <c r="F231" s="18">
        <v>16</v>
      </c>
      <c r="G231" s="18">
        <v>25</v>
      </c>
      <c r="I231" s="51"/>
      <c r="J231" s="18" t="s">
        <v>3005</v>
      </c>
      <c r="K231" s="19" t="s">
        <v>4541</v>
      </c>
      <c r="L231" s="16" t="s">
        <v>1616</v>
      </c>
      <c r="M231" s="119" t="s">
        <v>4988</v>
      </c>
      <c r="N231" s="307" t="s">
        <v>3005</v>
      </c>
      <c r="O231" s="116" t="s">
        <v>4541</v>
      </c>
      <c r="P231" s="118">
        <v>25</v>
      </c>
      <c r="Q231" s="303" t="s">
        <v>3792</v>
      </c>
      <c r="R231" s="17">
        <v>101.5</v>
      </c>
      <c r="S231" s="308" t="s">
        <v>5040</v>
      </c>
      <c r="T231" s="16" t="s">
        <v>3150</v>
      </c>
      <c r="U231" s="201" t="s">
        <v>5519</v>
      </c>
      <c r="V231" s="201" t="s">
        <v>5519</v>
      </c>
      <c r="W231" s="201" t="s">
        <v>3979</v>
      </c>
      <c r="X231" s="18" t="s">
        <v>5042</v>
      </c>
      <c r="Y231" s="132">
        <f t="shared" si="9"/>
        <v>800</v>
      </c>
      <c r="Z231" s="132">
        <f t="shared" si="10"/>
        <v>800</v>
      </c>
      <c r="AA231" s="372" t="str">
        <f t="shared" si="11"/>
        <v>0</v>
      </c>
    </row>
    <row r="232" spans="1:34" s="351" customFormat="1" x14ac:dyDescent="0.2">
      <c r="A232" s="16" t="s">
        <v>3799</v>
      </c>
      <c r="B232" s="17">
        <v>100</v>
      </c>
      <c r="C232" s="16" t="s">
        <v>3792</v>
      </c>
      <c r="D232" s="16" t="s">
        <v>5515</v>
      </c>
      <c r="E232" s="18" t="s">
        <v>5516</v>
      </c>
      <c r="F232" s="18">
        <v>16</v>
      </c>
      <c r="G232" s="18">
        <v>25</v>
      </c>
      <c r="H232" s="18"/>
      <c r="I232" s="51"/>
      <c r="J232" s="18" t="s">
        <v>3005</v>
      </c>
      <c r="K232" s="19" t="s">
        <v>4541</v>
      </c>
      <c r="L232" s="16" t="s">
        <v>1616</v>
      </c>
      <c r="M232" s="83" t="s">
        <v>4979</v>
      </c>
      <c r="N232" s="307" t="s">
        <v>3005</v>
      </c>
      <c r="O232" s="116" t="s">
        <v>3486</v>
      </c>
      <c r="P232" s="83">
        <v>25</v>
      </c>
      <c r="Q232" s="387" t="s">
        <v>3450</v>
      </c>
      <c r="R232" s="17">
        <v>71.5</v>
      </c>
      <c r="S232" s="308" t="s">
        <v>5040</v>
      </c>
      <c r="T232" s="387" t="s">
        <v>3451</v>
      </c>
      <c r="U232" s="201" t="s">
        <v>5519</v>
      </c>
      <c r="V232" s="201" t="s">
        <v>5519</v>
      </c>
      <c r="W232" s="201" t="s">
        <v>3979</v>
      </c>
      <c r="X232" s="18" t="s">
        <v>5042</v>
      </c>
      <c r="Y232" s="132">
        <f t="shared" si="9"/>
        <v>800</v>
      </c>
      <c r="Z232" s="132">
        <f t="shared" si="10"/>
        <v>800</v>
      </c>
      <c r="AA232" s="372" t="str">
        <f t="shared" si="11"/>
        <v>0</v>
      </c>
      <c r="AB232" s="24"/>
      <c r="AC232" s="24"/>
      <c r="AD232" s="28"/>
      <c r="AE232" s="28"/>
      <c r="AF232" s="28"/>
      <c r="AG232" s="28"/>
      <c r="AH232" s="28"/>
    </row>
    <row r="233" spans="1:34" s="118" customFormat="1" ht="11.25" x14ac:dyDescent="0.2">
      <c r="A233" s="16" t="s">
        <v>1293</v>
      </c>
      <c r="B233" s="17">
        <v>105</v>
      </c>
      <c r="C233" s="16" t="s">
        <v>1292</v>
      </c>
      <c r="D233" s="16" t="s">
        <v>5515</v>
      </c>
      <c r="E233" s="18" t="s">
        <v>5516</v>
      </c>
      <c r="F233" s="18">
        <v>16</v>
      </c>
      <c r="G233" s="18">
        <v>25</v>
      </c>
      <c r="H233" s="18"/>
      <c r="I233" s="51"/>
      <c r="J233" s="18" t="s">
        <v>3005</v>
      </c>
      <c r="K233" s="19" t="s">
        <v>4541</v>
      </c>
      <c r="L233" s="303" t="s">
        <v>1616</v>
      </c>
      <c r="M233" s="18" t="s">
        <v>4170</v>
      </c>
      <c r="N233" s="58" t="s">
        <v>3005</v>
      </c>
      <c r="O233" s="116" t="s">
        <v>3487</v>
      </c>
      <c r="P233" s="18">
        <v>25</v>
      </c>
      <c r="Q233" s="16" t="s">
        <v>5514</v>
      </c>
      <c r="R233" s="17">
        <v>195</v>
      </c>
      <c r="S233" s="308" t="s">
        <v>5040</v>
      </c>
      <c r="T233" s="16" t="s">
        <v>4193</v>
      </c>
      <c r="U233" s="201" t="s">
        <v>5519</v>
      </c>
      <c r="V233" s="201" t="s">
        <v>5519</v>
      </c>
      <c r="W233" s="201" t="s">
        <v>3979</v>
      </c>
      <c r="X233" s="18" t="s">
        <v>5042</v>
      </c>
      <c r="Y233" s="132">
        <f t="shared" si="9"/>
        <v>800</v>
      </c>
      <c r="Z233" s="132">
        <f t="shared" si="10"/>
        <v>800</v>
      </c>
      <c r="AA233" s="372" t="str">
        <f t="shared" si="11"/>
        <v>0</v>
      </c>
    </row>
    <row r="234" spans="1:34" s="118" customFormat="1" ht="11.25" x14ac:dyDescent="0.2">
      <c r="A234" s="16" t="s">
        <v>3800</v>
      </c>
      <c r="B234" s="17">
        <v>105</v>
      </c>
      <c r="C234" s="16" t="s">
        <v>3792</v>
      </c>
      <c r="D234" s="16" t="s">
        <v>5515</v>
      </c>
      <c r="E234" s="18" t="s">
        <v>5516</v>
      </c>
      <c r="F234" s="18">
        <v>16</v>
      </c>
      <c r="G234" s="18">
        <v>25</v>
      </c>
      <c r="H234" s="18"/>
      <c r="I234" s="51"/>
      <c r="J234" s="18" t="s">
        <v>3005</v>
      </c>
      <c r="K234" s="19" t="s">
        <v>4541</v>
      </c>
      <c r="L234" s="303" t="s">
        <v>1616</v>
      </c>
      <c r="M234" s="79" t="s">
        <v>4988</v>
      </c>
      <c r="N234" s="58" t="s">
        <v>3005</v>
      </c>
      <c r="O234" s="83" t="s">
        <v>4541</v>
      </c>
      <c r="P234" s="79">
        <v>25</v>
      </c>
      <c r="Q234" s="16" t="s">
        <v>4665</v>
      </c>
      <c r="R234" s="17">
        <v>85</v>
      </c>
      <c r="S234" s="308" t="s">
        <v>5040</v>
      </c>
      <c r="T234" s="16" t="s">
        <v>4668</v>
      </c>
      <c r="U234" s="201" t="s">
        <v>5519</v>
      </c>
      <c r="V234" s="201" t="s">
        <v>5519</v>
      </c>
      <c r="W234" s="201" t="s">
        <v>3979</v>
      </c>
      <c r="X234" s="18" t="s">
        <v>5042</v>
      </c>
      <c r="Y234" s="132">
        <f t="shared" si="9"/>
        <v>800</v>
      </c>
      <c r="Z234" s="132">
        <f t="shared" si="10"/>
        <v>800</v>
      </c>
      <c r="AA234" s="372" t="str">
        <f t="shared" si="11"/>
        <v>0</v>
      </c>
    </row>
    <row r="235" spans="1:34" s="351" customFormat="1" x14ac:dyDescent="0.2">
      <c r="A235" s="16" t="s">
        <v>3512</v>
      </c>
      <c r="B235" s="17">
        <v>76</v>
      </c>
      <c r="C235" s="16" t="s">
        <v>3450</v>
      </c>
      <c r="D235" s="16" t="s">
        <v>5515</v>
      </c>
      <c r="E235" s="18" t="s">
        <v>5516</v>
      </c>
      <c r="F235" s="18">
        <v>16</v>
      </c>
      <c r="G235" s="140">
        <v>25</v>
      </c>
      <c r="H235" s="18"/>
      <c r="I235" s="131"/>
      <c r="J235" s="18" t="s">
        <v>3005</v>
      </c>
      <c r="K235" s="51" t="s">
        <v>4541</v>
      </c>
      <c r="L235" s="16" t="s">
        <v>1616</v>
      </c>
      <c r="M235" s="386" t="s">
        <v>4300</v>
      </c>
      <c r="N235" s="389" t="s">
        <v>3005</v>
      </c>
      <c r="O235" s="83" t="s">
        <v>4541</v>
      </c>
      <c r="P235" s="388">
        <v>25</v>
      </c>
      <c r="Q235" s="390" t="s">
        <v>3450</v>
      </c>
      <c r="R235" s="17">
        <v>76.5</v>
      </c>
      <c r="S235" s="308" t="s">
        <v>5040</v>
      </c>
      <c r="T235" s="391" t="s">
        <v>3468</v>
      </c>
      <c r="U235" s="201" t="s">
        <v>5519</v>
      </c>
      <c r="V235" s="201" t="s">
        <v>5519</v>
      </c>
      <c r="W235" s="201" t="s">
        <v>3979</v>
      </c>
      <c r="X235" s="18" t="s">
        <v>5042</v>
      </c>
      <c r="Y235" s="132">
        <f t="shared" si="9"/>
        <v>800</v>
      </c>
      <c r="Z235" s="132">
        <f t="shared" si="10"/>
        <v>800</v>
      </c>
      <c r="AA235" s="372" t="str">
        <f t="shared" si="11"/>
        <v>0</v>
      </c>
      <c r="AB235" s="24"/>
      <c r="AC235" s="24"/>
      <c r="AD235" s="28"/>
      <c r="AE235" s="28"/>
      <c r="AF235" s="28"/>
      <c r="AG235" s="28"/>
      <c r="AH235" s="28"/>
    </row>
    <row r="236" spans="1:34" s="351" customFormat="1" x14ac:dyDescent="0.2">
      <c r="A236" s="16" t="s">
        <v>3152</v>
      </c>
      <c r="B236" s="17">
        <v>106</v>
      </c>
      <c r="C236" s="16" t="s">
        <v>3792</v>
      </c>
      <c r="D236" s="16" t="s">
        <v>5515</v>
      </c>
      <c r="E236" s="18" t="s">
        <v>5516</v>
      </c>
      <c r="F236" s="18">
        <v>16</v>
      </c>
      <c r="G236" s="118">
        <v>25</v>
      </c>
      <c r="H236" s="118"/>
      <c r="I236" s="51"/>
      <c r="J236" s="118" t="s">
        <v>3005</v>
      </c>
      <c r="K236" s="46" t="s">
        <v>1439</v>
      </c>
      <c r="L236" s="16" t="s">
        <v>1616</v>
      </c>
      <c r="M236" s="386" t="s">
        <v>1439</v>
      </c>
      <c r="N236" s="389" t="s">
        <v>3005</v>
      </c>
      <c r="O236" s="386"/>
      <c r="P236" s="388">
        <v>25</v>
      </c>
      <c r="Q236" s="390" t="s">
        <v>3450</v>
      </c>
      <c r="R236" s="17">
        <v>73</v>
      </c>
      <c r="S236" s="308" t="s">
        <v>5040</v>
      </c>
      <c r="T236" s="391" t="s">
        <v>3470</v>
      </c>
      <c r="U236" s="201" t="s">
        <v>5519</v>
      </c>
      <c r="V236" s="201" t="s">
        <v>5519</v>
      </c>
      <c r="W236" s="201" t="s">
        <v>3979</v>
      </c>
      <c r="X236" s="18" t="s">
        <v>5042</v>
      </c>
      <c r="Y236" s="132">
        <f t="shared" si="9"/>
        <v>800</v>
      </c>
      <c r="Z236" s="132">
        <f t="shared" si="10"/>
        <v>800</v>
      </c>
      <c r="AA236" s="372" t="str">
        <f t="shared" si="11"/>
        <v>0</v>
      </c>
      <c r="AB236" s="24"/>
      <c r="AC236" s="24"/>
      <c r="AD236" s="28"/>
      <c r="AE236" s="28"/>
      <c r="AF236" s="28"/>
      <c r="AG236" s="28"/>
      <c r="AH236" s="28"/>
    </row>
    <row r="237" spans="1:34" s="118" customFormat="1" ht="11.25" x14ac:dyDescent="0.2">
      <c r="A237" s="16" t="s">
        <v>3471</v>
      </c>
      <c r="B237" s="17">
        <v>66.5</v>
      </c>
      <c r="C237" s="16" t="s">
        <v>3450</v>
      </c>
      <c r="D237" s="16" t="s">
        <v>5515</v>
      </c>
      <c r="E237" s="18" t="s">
        <v>5516</v>
      </c>
      <c r="F237" s="18">
        <v>16</v>
      </c>
      <c r="G237" s="140">
        <v>25</v>
      </c>
      <c r="H237" s="18"/>
      <c r="I237" s="131"/>
      <c r="J237" s="18" t="s">
        <v>3005</v>
      </c>
      <c r="K237" s="51" t="s">
        <v>4342</v>
      </c>
      <c r="L237" s="303" t="s">
        <v>1616</v>
      </c>
      <c r="M237" s="18" t="s">
        <v>4342</v>
      </c>
      <c r="N237" s="58" t="s">
        <v>3005</v>
      </c>
      <c r="O237" s="116"/>
      <c r="P237" s="18">
        <v>25</v>
      </c>
      <c r="Q237" s="16" t="s">
        <v>5523</v>
      </c>
      <c r="R237" s="17">
        <v>360</v>
      </c>
      <c r="S237" s="308" t="s">
        <v>5040</v>
      </c>
      <c r="T237" s="16" t="s">
        <v>4343</v>
      </c>
      <c r="U237" s="201" t="s">
        <v>5519</v>
      </c>
      <c r="V237" s="201" t="s">
        <v>5519</v>
      </c>
      <c r="W237" s="201" t="s">
        <v>3979</v>
      </c>
      <c r="X237" s="18" t="s">
        <v>5042</v>
      </c>
      <c r="Y237" s="132">
        <f t="shared" si="9"/>
        <v>800</v>
      </c>
      <c r="Z237" s="132">
        <f t="shared" si="10"/>
        <v>800</v>
      </c>
      <c r="AA237" s="372" t="str">
        <f t="shared" si="11"/>
        <v>0</v>
      </c>
    </row>
    <row r="238" spans="1:34" s="118" customFormat="1" ht="11.25" x14ac:dyDescent="0.2">
      <c r="A238" s="16" t="s">
        <v>3513</v>
      </c>
      <c r="B238" s="17">
        <v>70</v>
      </c>
      <c r="C238" s="16" t="s">
        <v>3450</v>
      </c>
      <c r="D238" s="16" t="s">
        <v>5515</v>
      </c>
      <c r="E238" s="18" t="s">
        <v>5516</v>
      </c>
      <c r="F238" s="18">
        <v>16</v>
      </c>
      <c r="G238" s="140">
        <v>25</v>
      </c>
      <c r="H238" s="18"/>
      <c r="I238" s="131"/>
      <c r="J238" s="18" t="s">
        <v>3005</v>
      </c>
      <c r="K238" s="51" t="s">
        <v>4342</v>
      </c>
      <c r="L238" s="303" t="s">
        <v>1616</v>
      </c>
      <c r="M238" s="18" t="s">
        <v>4342</v>
      </c>
      <c r="N238" s="58" t="s">
        <v>3005</v>
      </c>
      <c r="O238" s="140"/>
      <c r="P238" s="18">
        <v>25</v>
      </c>
      <c r="Q238" s="16" t="s">
        <v>5523</v>
      </c>
      <c r="R238" s="17">
        <v>325</v>
      </c>
      <c r="S238" s="308" t="s">
        <v>5040</v>
      </c>
      <c r="T238" s="16" t="s">
        <v>4344</v>
      </c>
      <c r="U238" s="201" t="s">
        <v>5519</v>
      </c>
      <c r="V238" s="201" t="s">
        <v>5519</v>
      </c>
      <c r="W238" s="201" t="s">
        <v>3979</v>
      </c>
      <c r="X238" s="18" t="s">
        <v>5042</v>
      </c>
      <c r="Y238" s="132">
        <f t="shared" si="9"/>
        <v>800</v>
      </c>
      <c r="Z238" s="132">
        <f t="shared" si="10"/>
        <v>800</v>
      </c>
      <c r="AA238" s="372" t="str">
        <f t="shared" si="11"/>
        <v>0</v>
      </c>
    </row>
    <row r="239" spans="1:34" s="351" customFormat="1" x14ac:dyDescent="0.2">
      <c r="A239" s="16" t="s">
        <v>5589</v>
      </c>
      <c r="B239" s="17">
        <v>75</v>
      </c>
      <c r="C239" s="16" t="s">
        <v>5584</v>
      </c>
      <c r="D239" s="16" t="s">
        <v>5515</v>
      </c>
      <c r="E239" s="18" t="s">
        <v>5516</v>
      </c>
      <c r="F239" s="18">
        <v>16</v>
      </c>
      <c r="G239" s="18">
        <v>25</v>
      </c>
      <c r="H239" s="18"/>
      <c r="I239" s="51"/>
      <c r="J239" s="18" t="s">
        <v>3005</v>
      </c>
      <c r="K239" s="19" t="s">
        <v>4365</v>
      </c>
      <c r="L239" s="16" t="s">
        <v>1616</v>
      </c>
      <c r="M239" s="83" t="s">
        <v>4365</v>
      </c>
      <c r="N239" s="307" t="s">
        <v>3005</v>
      </c>
      <c r="O239" s="116"/>
      <c r="P239" s="83">
        <v>25</v>
      </c>
      <c r="Q239" s="387" t="s">
        <v>3450</v>
      </c>
      <c r="R239" s="17">
        <v>70.5</v>
      </c>
      <c r="S239" s="308" t="s">
        <v>5040</v>
      </c>
      <c r="T239" s="387" t="s">
        <v>3473</v>
      </c>
      <c r="U239" s="201" t="s">
        <v>5519</v>
      </c>
      <c r="V239" s="201" t="s">
        <v>5519</v>
      </c>
      <c r="W239" s="201" t="s">
        <v>3979</v>
      </c>
      <c r="X239" s="18" t="s">
        <v>5042</v>
      </c>
      <c r="Y239" s="132">
        <f t="shared" si="9"/>
        <v>800</v>
      </c>
      <c r="Z239" s="132">
        <f t="shared" si="10"/>
        <v>800</v>
      </c>
      <c r="AA239" s="372" t="str">
        <f t="shared" si="11"/>
        <v>0</v>
      </c>
      <c r="AB239" s="24"/>
      <c r="AC239" s="24"/>
      <c r="AD239" s="28"/>
      <c r="AE239" s="28"/>
      <c r="AF239" s="28"/>
      <c r="AG239" s="28"/>
      <c r="AH239" s="28"/>
    </row>
    <row r="240" spans="1:34" s="118" customFormat="1" ht="11.25" x14ac:dyDescent="0.2">
      <c r="A240" s="303" t="s">
        <v>5014</v>
      </c>
      <c r="B240" s="17">
        <v>180</v>
      </c>
      <c r="C240" s="303" t="s">
        <v>5523</v>
      </c>
      <c r="D240" s="16" t="s">
        <v>5515</v>
      </c>
      <c r="E240" s="18" t="s">
        <v>5516</v>
      </c>
      <c r="F240" s="18">
        <v>16</v>
      </c>
      <c r="G240" s="118">
        <v>25</v>
      </c>
      <c r="I240" s="46" t="s">
        <v>3435</v>
      </c>
      <c r="J240" s="18" t="s">
        <v>3005</v>
      </c>
      <c r="K240" s="46" t="s">
        <v>4069</v>
      </c>
      <c r="L240" s="303" t="s">
        <v>1616</v>
      </c>
      <c r="M240" s="18" t="s">
        <v>1612</v>
      </c>
      <c r="N240" s="307" t="s">
        <v>3005</v>
      </c>
      <c r="O240" s="116" t="s">
        <v>3502</v>
      </c>
      <c r="P240" s="18">
        <v>25</v>
      </c>
      <c r="Q240" s="16" t="s">
        <v>5523</v>
      </c>
      <c r="R240" s="17">
        <v>197</v>
      </c>
      <c r="S240" s="403" t="s">
        <v>3535</v>
      </c>
      <c r="T240" s="16" t="s">
        <v>4214</v>
      </c>
      <c r="U240" s="201" t="s">
        <v>5519</v>
      </c>
      <c r="V240" s="201" t="s">
        <v>5519</v>
      </c>
      <c r="W240" s="201" t="s">
        <v>3979</v>
      </c>
      <c r="X240" s="18" t="s">
        <v>3978</v>
      </c>
      <c r="Y240" s="132">
        <f t="shared" si="9"/>
        <v>800</v>
      </c>
      <c r="Z240" s="132" t="str">
        <f t="shared" si="10"/>
        <v>0</v>
      </c>
      <c r="AA240" s="372">
        <f t="shared" si="11"/>
        <v>800</v>
      </c>
    </row>
    <row r="241" spans="1:34" s="118" customFormat="1" ht="11.25" x14ac:dyDescent="0.2">
      <c r="A241" s="16" t="s">
        <v>4446</v>
      </c>
      <c r="B241" s="17">
        <v>216</v>
      </c>
      <c r="C241" s="16" t="s">
        <v>4447</v>
      </c>
      <c r="D241" s="16" t="s">
        <v>5515</v>
      </c>
      <c r="E241" s="18" t="s">
        <v>5516</v>
      </c>
      <c r="F241" s="18">
        <v>16</v>
      </c>
      <c r="G241" s="60">
        <v>25</v>
      </c>
      <c r="H241" s="18" t="s">
        <v>1561</v>
      </c>
      <c r="I241" s="126" t="s">
        <v>3249</v>
      </c>
      <c r="J241" s="18" t="s">
        <v>3005</v>
      </c>
      <c r="K241" s="19" t="s">
        <v>4069</v>
      </c>
      <c r="L241" s="303" t="s">
        <v>1616</v>
      </c>
      <c r="M241" s="119" t="s">
        <v>1612</v>
      </c>
      <c r="N241" s="307" t="s">
        <v>3005</v>
      </c>
      <c r="O241" s="116" t="s">
        <v>2465</v>
      </c>
      <c r="P241" s="118">
        <v>25</v>
      </c>
      <c r="Q241" s="303" t="s">
        <v>4853</v>
      </c>
      <c r="R241" s="17">
        <v>72.5</v>
      </c>
      <c r="S241" s="403" t="s">
        <v>3531</v>
      </c>
      <c r="T241" s="303" t="s">
        <v>4866</v>
      </c>
      <c r="U241" s="201" t="s">
        <v>5519</v>
      </c>
      <c r="V241" s="201" t="s">
        <v>5519</v>
      </c>
      <c r="W241" s="201" t="s">
        <v>3979</v>
      </c>
      <c r="X241" s="18" t="s">
        <v>3978</v>
      </c>
      <c r="Y241" s="132">
        <f t="shared" si="9"/>
        <v>800</v>
      </c>
      <c r="Z241" s="132" t="str">
        <f t="shared" si="10"/>
        <v>0</v>
      </c>
      <c r="AA241" s="372">
        <f t="shared" si="11"/>
        <v>800</v>
      </c>
    </row>
    <row r="242" spans="1:34" s="351" customFormat="1" x14ac:dyDescent="0.2">
      <c r="A242" s="16" t="s">
        <v>4446</v>
      </c>
      <c r="B242" s="17">
        <v>216</v>
      </c>
      <c r="C242" s="16" t="s">
        <v>4447</v>
      </c>
      <c r="D242" s="16" t="s">
        <v>5515</v>
      </c>
      <c r="E242" s="18" t="s">
        <v>5516</v>
      </c>
      <c r="F242" s="18">
        <v>16</v>
      </c>
      <c r="G242" s="60">
        <v>25</v>
      </c>
      <c r="H242" s="18" t="s">
        <v>1561</v>
      </c>
      <c r="I242" s="126" t="s">
        <v>3249</v>
      </c>
      <c r="J242" s="18" t="s">
        <v>3005</v>
      </c>
      <c r="K242" s="19" t="s">
        <v>4069</v>
      </c>
      <c r="L242" s="16" t="s">
        <v>1616</v>
      </c>
      <c r="M242" s="397" t="s">
        <v>1612</v>
      </c>
      <c r="N242" s="276" t="s">
        <v>3005</v>
      </c>
      <c r="O242" s="116" t="s">
        <v>2465</v>
      </c>
      <c r="P242" s="397">
        <v>25</v>
      </c>
      <c r="Q242" s="275" t="s">
        <v>3450</v>
      </c>
      <c r="R242" s="17">
        <v>68</v>
      </c>
      <c r="S242" s="403" t="s">
        <v>3531</v>
      </c>
      <c r="T242" s="351" t="s">
        <v>3524</v>
      </c>
      <c r="U242" s="201" t="s">
        <v>5519</v>
      </c>
      <c r="V242" s="201" t="s">
        <v>5519</v>
      </c>
      <c r="W242" s="201" t="s">
        <v>3979</v>
      </c>
      <c r="X242" s="18" t="s">
        <v>3978</v>
      </c>
      <c r="Y242" s="132">
        <f t="shared" si="9"/>
        <v>800</v>
      </c>
      <c r="Z242" s="132" t="str">
        <f t="shared" si="10"/>
        <v>0</v>
      </c>
      <c r="AA242" s="372">
        <f t="shared" si="11"/>
        <v>800</v>
      </c>
      <c r="AB242" s="24"/>
      <c r="AC242" s="24"/>
      <c r="AD242" s="28"/>
      <c r="AE242" s="28"/>
      <c r="AF242" s="28"/>
      <c r="AG242" s="28"/>
      <c r="AH242" s="28"/>
    </row>
    <row r="243" spans="1:34" s="351" customFormat="1" x14ac:dyDescent="0.2">
      <c r="A243" s="16" t="s">
        <v>3151</v>
      </c>
      <c r="B243" s="17">
        <v>104</v>
      </c>
      <c r="C243" s="16" t="s">
        <v>3792</v>
      </c>
      <c r="D243" s="16" t="s">
        <v>5515</v>
      </c>
      <c r="E243" s="18" t="s">
        <v>5516</v>
      </c>
      <c r="F243" s="18">
        <v>16</v>
      </c>
      <c r="G243" s="118">
        <v>25</v>
      </c>
      <c r="H243" s="118"/>
      <c r="I243" s="51" t="s">
        <v>1614</v>
      </c>
      <c r="J243" s="118" t="s">
        <v>3005</v>
      </c>
      <c r="K243" s="46" t="s">
        <v>1611</v>
      </c>
      <c r="L243" s="16" t="s">
        <v>1616</v>
      </c>
      <c r="M243" s="386" t="s">
        <v>1612</v>
      </c>
      <c r="N243" s="307" t="s">
        <v>3005</v>
      </c>
      <c r="O243" s="385" t="s">
        <v>3498</v>
      </c>
      <c r="P243" s="388">
        <v>25</v>
      </c>
      <c r="Q243" s="390" t="s">
        <v>3450</v>
      </c>
      <c r="R243" s="17">
        <v>72.5</v>
      </c>
      <c r="S243" s="403" t="s">
        <v>3537</v>
      </c>
      <c r="T243" s="391" t="s">
        <v>3456</v>
      </c>
      <c r="U243" s="201" t="s">
        <v>5519</v>
      </c>
      <c r="V243" s="201" t="s">
        <v>5519</v>
      </c>
      <c r="W243" s="201" t="s">
        <v>3979</v>
      </c>
      <c r="X243" s="18" t="s">
        <v>3978</v>
      </c>
      <c r="Y243" s="132">
        <f t="shared" si="9"/>
        <v>800</v>
      </c>
      <c r="Z243" s="132" t="str">
        <f t="shared" si="10"/>
        <v>0</v>
      </c>
      <c r="AA243" s="372">
        <f t="shared" si="11"/>
        <v>800</v>
      </c>
      <c r="AB243" s="24"/>
      <c r="AC243" s="24"/>
      <c r="AD243" s="28"/>
      <c r="AE243" s="28"/>
      <c r="AF243" s="28"/>
      <c r="AG243" s="28"/>
      <c r="AH243" s="28"/>
    </row>
    <row r="244" spans="1:34" s="351" customFormat="1" x14ac:dyDescent="0.2">
      <c r="A244" s="16" t="s">
        <v>2722</v>
      </c>
      <c r="B244" s="17">
        <v>145</v>
      </c>
      <c r="C244" s="16" t="s">
        <v>2721</v>
      </c>
      <c r="D244" s="16" t="s">
        <v>5515</v>
      </c>
      <c r="E244" s="18" t="s">
        <v>5516</v>
      </c>
      <c r="F244" s="18">
        <v>16</v>
      </c>
      <c r="G244" s="18">
        <v>25</v>
      </c>
      <c r="H244" s="18"/>
      <c r="I244" s="51" t="s">
        <v>4541</v>
      </c>
      <c r="J244" s="18" t="s">
        <v>3005</v>
      </c>
      <c r="K244" s="19" t="s">
        <v>1611</v>
      </c>
      <c r="L244" s="16" t="s">
        <v>1616</v>
      </c>
      <c r="M244" s="83" t="s">
        <v>1612</v>
      </c>
      <c r="N244" s="307" t="s">
        <v>3005</v>
      </c>
      <c r="O244" s="385" t="s">
        <v>3497</v>
      </c>
      <c r="P244" s="83">
        <v>25</v>
      </c>
      <c r="Q244" s="387" t="s">
        <v>3450</v>
      </c>
      <c r="R244" s="17">
        <v>71</v>
      </c>
      <c r="S244" s="403" t="s">
        <v>3533</v>
      </c>
      <c r="T244" s="387" t="s">
        <v>3461</v>
      </c>
      <c r="U244" s="201" t="s">
        <v>5519</v>
      </c>
      <c r="V244" s="201" t="s">
        <v>5519</v>
      </c>
      <c r="W244" s="201" t="s">
        <v>3979</v>
      </c>
      <c r="X244" s="18" t="s">
        <v>3978</v>
      </c>
      <c r="Y244" s="132">
        <f t="shared" si="9"/>
        <v>800</v>
      </c>
      <c r="Z244" s="132" t="str">
        <f t="shared" si="10"/>
        <v>0</v>
      </c>
      <c r="AA244" s="372">
        <f t="shared" si="11"/>
        <v>800</v>
      </c>
      <c r="AB244" s="24"/>
      <c r="AC244" s="24"/>
      <c r="AD244" s="28"/>
      <c r="AE244" s="28"/>
      <c r="AF244" s="28"/>
      <c r="AG244" s="28"/>
      <c r="AH244" s="28"/>
    </row>
    <row r="245" spans="1:34" s="351" customFormat="1" x14ac:dyDescent="0.2">
      <c r="A245" s="16" t="s">
        <v>2720</v>
      </c>
      <c r="B245" s="17">
        <v>155</v>
      </c>
      <c r="C245" s="16" t="s">
        <v>2721</v>
      </c>
      <c r="D245" s="16" t="s">
        <v>5515</v>
      </c>
      <c r="E245" s="18" t="s">
        <v>5516</v>
      </c>
      <c r="F245" s="18">
        <v>16</v>
      </c>
      <c r="G245" s="18">
        <v>25</v>
      </c>
      <c r="H245" s="18"/>
      <c r="I245" s="51" t="s">
        <v>3499</v>
      </c>
      <c r="J245" s="18" t="s">
        <v>3005</v>
      </c>
      <c r="K245" s="19" t="s">
        <v>1611</v>
      </c>
      <c r="L245" s="16" t="s">
        <v>1616</v>
      </c>
      <c r="M245" s="83" t="s">
        <v>1612</v>
      </c>
      <c r="N245" s="307" t="s">
        <v>3005</v>
      </c>
      <c r="O245" s="116" t="s">
        <v>3500</v>
      </c>
      <c r="P245" s="83">
        <v>25</v>
      </c>
      <c r="Q245" s="387" t="s">
        <v>3450</v>
      </c>
      <c r="R245" s="17">
        <v>70</v>
      </c>
      <c r="S245" s="403" t="s">
        <v>3532</v>
      </c>
      <c r="T245" s="387" t="s">
        <v>3455</v>
      </c>
      <c r="U245" s="201" t="s">
        <v>5519</v>
      </c>
      <c r="V245" s="201" t="s">
        <v>5519</v>
      </c>
      <c r="W245" s="201" t="s">
        <v>3979</v>
      </c>
      <c r="X245" s="18" t="s">
        <v>3978</v>
      </c>
      <c r="Y245" s="132">
        <f t="shared" si="9"/>
        <v>800</v>
      </c>
      <c r="Z245" s="132" t="str">
        <f t="shared" si="10"/>
        <v>0</v>
      </c>
      <c r="AA245" s="372">
        <f t="shared" si="11"/>
        <v>800</v>
      </c>
      <c r="AB245" s="24"/>
      <c r="AC245" s="24"/>
      <c r="AD245" s="28"/>
      <c r="AE245" s="28"/>
      <c r="AF245" s="28"/>
      <c r="AG245" s="28"/>
      <c r="AH245" s="28"/>
    </row>
    <row r="246" spans="1:34" s="351" customFormat="1" ht="12" customHeight="1" x14ac:dyDescent="0.2">
      <c r="A246" s="16" t="s">
        <v>3510</v>
      </c>
      <c r="B246" s="17">
        <v>70</v>
      </c>
      <c r="C246" s="16" t="s">
        <v>3450</v>
      </c>
      <c r="D246" s="16" t="s">
        <v>5515</v>
      </c>
      <c r="E246" s="18" t="s">
        <v>5516</v>
      </c>
      <c r="F246" s="18">
        <v>16</v>
      </c>
      <c r="G246" s="140">
        <v>25</v>
      </c>
      <c r="H246" s="18"/>
      <c r="I246" s="131"/>
      <c r="J246" s="18" t="s">
        <v>3005</v>
      </c>
      <c r="K246" s="51" t="s">
        <v>1614</v>
      </c>
      <c r="L246" s="16" t="s">
        <v>1616</v>
      </c>
      <c r="M246" s="386" t="s">
        <v>1612</v>
      </c>
      <c r="N246" s="389" t="s">
        <v>3005</v>
      </c>
      <c r="O246" s="385" t="s">
        <v>3498</v>
      </c>
      <c r="P246" s="388">
        <v>25</v>
      </c>
      <c r="Q246" s="390" t="s">
        <v>3450</v>
      </c>
      <c r="R246" s="17">
        <v>69</v>
      </c>
      <c r="S246" s="403" t="s">
        <v>3536</v>
      </c>
      <c r="T246" s="391" t="s">
        <v>3460</v>
      </c>
      <c r="U246" s="201" t="s">
        <v>5519</v>
      </c>
      <c r="V246" s="201" t="s">
        <v>5519</v>
      </c>
      <c r="W246" s="201" t="s">
        <v>3979</v>
      </c>
      <c r="X246" s="18" t="s">
        <v>3978</v>
      </c>
      <c r="Y246" s="132">
        <f t="shared" si="9"/>
        <v>800</v>
      </c>
      <c r="Z246" s="132" t="str">
        <f t="shared" si="10"/>
        <v>0</v>
      </c>
      <c r="AA246" s="372">
        <f t="shared" si="11"/>
        <v>800</v>
      </c>
      <c r="AB246" s="24"/>
      <c r="AC246" s="24"/>
      <c r="AD246" s="28"/>
      <c r="AE246" s="28"/>
      <c r="AF246" s="28"/>
      <c r="AG246" s="28"/>
      <c r="AH246" s="28"/>
    </row>
    <row r="247" spans="1:34" s="351" customFormat="1" x14ac:dyDescent="0.2">
      <c r="A247" s="16" t="s">
        <v>3511</v>
      </c>
      <c r="B247" s="17">
        <v>75</v>
      </c>
      <c r="C247" s="16" t="s">
        <v>3450</v>
      </c>
      <c r="D247" s="16" t="s">
        <v>5515</v>
      </c>
      <c r="E247" s="18" t="s">
        <v>5516</v>
      </c>
      <c r="F247" s="18">
        <v>16</v>
      </c>
      <c r="G247" s="140">
        <v>25</v>
      </c>
      <c r="H247" s="18"/>
      <c r="I247" s="131"/>
      <c r="J247" s="18" t="s">
        <v>3005</v>
      </c>
      <c r="K247" s="51" t="s">
        <v>1614</v>
      </c>
      <c r="L247" s="16" t="s">
        <v>1616</v>
      </c>
      <c r="M247" s="386" t="s">
        <v>1612</v>
      </c>
      <c r="N247" s="389" t="s">
        <v>3005</v>
      </c>
      <c r="O247" s="385" t="s">
        <v>3498</v>
      </c>
      <c r="P247" s="388">
        <v>25</v>
      </c>
      <c r="Q247" s="390" t="s">
        <v>3450</v>
      </c>
      <c r="R247" s="17">
        <v>68</v>
      </c>
      <c r="S247" s="403" t="s">
        <v>3536</v>
      </c>
      <c r="T247" s="391" t="s">
        <v>3458</v>
      </c>
      <c r="U247" s="201" t="s">
        <v>5519</v>
      </c>
      <c r="V247" s="201" t="s">
        <v>5519</v>
      </c>
      <c r="W247" s="201" t="s">
        <v>3979</v>
      </c>
      <c r="X247" s="18" t="s">
        <v>3978</v>
      </c>
      <c r="Y247" s="132">
        <f t="shared" si="9"/>
        <v>800</v>
      </c>
      <c r="Z247" s="132" t="str">
        <f t="shared" si="10"/>
        <v>0</v>
      </c>
      <c r="AA247" s="372">
        <f t="shared" si="11"/>
        <v>800</v>
      </c>
      <c r="AB247" s="24"/>
      <c r="AC247" s="24"/>
      <c r="AD247" s="28"/>
      <c r="AE247" s="28"/>
      <c r="AF247" s="28"/>
      <c r="AG247" s="28"/>
      <c r="AH247" s="28"/>
    </row>
    <row r="248" spans="1:34" s="351" customFormat="1" x14ac:dyDescent="0.2">
      <c r="A248" s="16" t="s">
        <v>4714</v>
      </c>
      <c r="B248" s="17">
        <v>77</v>
      </c>
      <c r="C248" s="16" t="s">
        <v>4665</v>
      </c>
      <c r="D248" s="16" t="s">
        <v>5515</v>
      </c>
      <c r="E248" s="18" t="s">
        <v>5516</v>
      </c>
      <c r="F248" s="18">
        <v>16</v>
      </c>
      <c r="G248" s="18">
        <v>25</v>
      </c>
      <c r="H248" s="18"/>
      <c r="I248" s="49" t="s">
        <v>2463</v>
      </c>
      <c r="J248" s="18" t="s">
        <v>3005</v>
      </c>
      <c r="K248" s="19" t="s">
        <v>1441</v>
      </c>
      <c r="L248" s="16" t="s">
        <v>1616</v>
      </c>
      <c r="M248" s="386" t="s">
        <v>1612</v>
      </c>
      <c r="N248" s="389" t="s">
        <v>3005</v>
      </c>
      <c r="O248" s="385" t="s">
        <v>3498</v>
      </c>
      <c r="P248" s="388">
        <v>25</v>
      </c>
      <c r="Q248" s="390" t="s">
        <v>3450</v>
      </c>
      <c r="R248" s="17">
        <v>67.5</v>
      </c>
      <c r="S248" s="403" t="s">
        <v>3534</v>
      </c>
      <c r="T248" s="391" t="s">
        <v>3457</v>
      </c>
      <c r="U248" s="201" t="s">
        <v>5519</v>
      </c>
      <c r="V248" s="201" t="s">
        <v>5519</v>
      </c>
      <c r="W248" s="201" t="s">
        <v>3979</v>
      </c>
      <c r="X248" s="18" t="s">
        <v>3978</v>
      </c>
      <c r="Y248" s="132">
        <f t="shared" si="9"/>
        <v>800</v>
      </c>
      <c r="Z248" s="132" t="str">
        <f t="shared" si="10"/>
        <v>0</v>
      </c>
      <c r="AA248" s="372">
        <f t="shared" si="11"/>
        <v>800</v>
      </c>
      <c r="AB248" s="24"/>
      <c r="AC248" s="24"/>
      <c r="AD248" s="28"/>
      <c r="AE248" s="28"/>
      <c r="AF248" s="28"/>
      <c r="AG248" s="28"/>
      <c r="AH248" s="28"/>
    </row>
    <row r="249" spans="1:34" s="351" customFormat="1" x14ac:dyDescent="0.2">
      <c r="A249" s="16" t="s">
        <v>4355</v>
      </c>
      <c r="B249" s="17">
        <v>415</v>
      </c>
      <c r="C249" s="16" t="s">
        <v>5523</v>
      </c>
      <c r="D249" s="16" t="s">
        <v>5515</v>
      </c>
      <c r="E249" s="18" t="s">
        <v>5516</v>
      </c>
      <c r="F249" s="18">
        <v>16</v>
      </c>
      <c r="G249" s="18">
        <v>25</v>
      </c>
      <c r="H249" s="18"/>
      <c r="I249" s="49" t="s">
        <v>2463</v>
      </c>
      <c r="J249" s="18" t="s">
        <v>3005</v>
      </c>
      <c r="K249" s="19" t="s">
        <v>1441</v>
      </c>
      <c r="L249" s="16" t="s">
        <v>1616</v>
      </c>
      <c r="M249" s="386" t="s">
        <v>1612</v>
      </c>
      <c r="N249" s="389" t="s">
        <v>3005</v>
      </c>
      <c r="O249" s="385" t="s">
        <v>3498</v>
      </c>
      <c r="P249" s="388">
        <v>25</v>
      </c>
      <c r="Q249" s="390" t="s">
        <v>3450</v>
      </c>
      <c r="R249" s="17">
        <v>67</v>
      </c>
      <c r="S249" s="403" t="s">
        <v>3534</v>
      </c>
      <c r="T249" s="391" t="s">
        <v>3459</v>
      </c>
      <c r="U249" s="201" t="s">
        <v>5519</v>
      </c>
      <c r="V249" s="201" t="s">
        <v>5519</v>
      </c>
      <c r="W249" s="201" t="s">
        <v>3979</v>
      </c>
      <c r="X249" s="18" t="s">
        <v>3978</v>
      </c>
      <c r="Y249" s="132">
        <f t="shared" si="9"/>
        <v>800</v>
      </c>
      <c r="Z249" s="132" t="str">
        <f t="shared" si="10"/>
        <v>0</v>
      </c>
      <c r="AA249" s="372">
        <f t="shared" si="11"/>
        <v>800</v>
      </c>
      <c r="AB249" s="24"/>
      <c r="AC249" s="24"/>
      <c r="AD249" s="28"/>
      <c r="AE249" s="28"/>
      <c r="AF249" s="28"/>
      <c r="AG249" s="28"/>
      <c r="AH249" s="28"/>
    </row>
    <row r="250" spans="1:34" s="351" customFormat="1" x14ac:dyDescent="0.2">
      <c r="A250" s="16" t="s">
        <v>4446</v>
      </c>
      <c r="B250" s="17">
        <v>216</v>
      </c>
      <c r="C250" s="16" t="s">
        <v>4447</v>
      </c>
      <c r="D250" s="16" t="s">
        <v>5515</v>
      </c>
      <c r="E250" s="18" t="s">
        <v>5516</v>
      </c>
      <c r="F250" s="18">
        <v>16</v>
      </c>
      <c r="G250" s="245">
        <v>25</v>
      </c>
      <c r="H250" s="18" t="s">
        <v>1561</v>
      </c>
      <c r="I250" s="127" t="s">
        <v>3496</v>
      </c>
      <c r="J250" s="18" t="s">
        <v>3005</v>
      </c>
      <c r="K250" s="19" t="s">
        <v>4069</v>
      </c>
      <c r="L250" s="16" t="s">
        <v>1616</v>
      </c>
      <c r="M250" s="397" t="s">
        <v>4982</v>
      </c>
      <c r="N250" s="398" t="s">
        <v>3005</v>
      </c>
      <c r="O250" s="399" t="s">
        <v>1440</v>
      </c>
      <c r="P250" s="397">
        <v>25</v>
      </c>
      <c r="Q250" s="392" t="s">
        <v>3450</v>
      </c>
      <c r="R250" s="17">
        <v>67.5</v>
      </c>
      <c r="S250" s="404" t="s">
        <v>3538</v>
      </c>
      <c r="T250" s="392" t="s">
        <v>3462</v>
      </c>
      <c r="U250" s="201" t="s">
        <v>5519</v>
      </c>
      <c r="V250" s="201" t="s">
        <v>5519</v>
      </c>
      <c r="W250" s="201" t="s">
        <v>3979</v>
      </c>
      <c r="X250" s="18" t="s">
        <v>3978</v>
      </c>
      <c r="Y250" s="132">
        <f t="shared" si="9"/>
        <v>800</v>
      </c>
      <c r="Z250" s="132" t="str">
        <f t="shared" si="10"/>
        <v>0</v>
      </c>
      <c r="AA250" s="372">
        <f t="shared" si="11"/>
        <v>800</v>
      </c>
      <c r="AB250" s="24"/>
      <c r="AC250" s="24"/>
      <c r="AD250" s="28"/>
      <c r="AE250" s="28"/>
      <c r="AF250" s="28"/>
      <c r="AG250" s="28"/>
      <c r="AH250" s="28"/>
    </row>
    <row r="251" spans="1:34" s="118" customFormat="1" ht="11.25" x14ac:dyDescent="0.2">
      <c r="A251" s="16" t="s">
        <v>4444</v>
      </c>
      <c r="B251" s="17">
        <v>1</v>
      </c>
      <c r="C251" s="16" t="s">
        <v>4038</v>
      </c>
      <c r="D251" s="16" t="s">
        <v>5515</v>
      </c>
      <c r="E251" s="18" t="s">
        <v>5516</v>
      </c>
      <c r="F251" s="18">
        <v>16</v>
      </c>
      <c r="G251" s="220">
        <v>25</v>
      </c>
      <c r="H251" s="18" t="s">
        <v>1561</v>
      </c>
      <c r="I251" s="96" t="s">
        <v>2467</v>
      </c>
      <c r="J251" s="18" t="s">
        <v>3005</v>
      </c>
      <c r="K251" s="19" t="s">
        <v>4069</v>
      </c>
      <c r="L251" s="16" t="s">
        <v>1616</v>
      </c>
      <c r="M251" s="118" t="s">
        <v>4170</v>
      </c>
      <c r="N251" s="307" t="s">
        <v>3005</v>
      </c>
      <c r="O251" s="116" t="s">
        <v>5287</v>
      </c>
      <c r="P251" s="118">
        <v>25</v>
      </c>
      <c r="Q251" s="303" t="s">
        <v>5514</v>
      </c>
      <c r="R251" s="17">
        <v>69</v>
      </c>
      <c r="S251" s="308" t="s">
        <v>3547</v>
      </c>
      <c r="T251" s="303" t="s">
        <v>4171</v>
      </c>
      <c r="U251" s="201" t="s">
        <v>5519</v>
      </c>
      <c r="V251" s="201" t="s">
        <v>5519</v>
      </c>
      <c r="W251" s="201" t="s">
        <v>3979</v>
      </c>
      <c r="X251" s="18" t="s">
        <v>3978</v>
      </c>
      <c r="Y251" s="132">
        <f t="shared" si="9"/>
        <v>800</v>
      </c>
      <c r="Z251" s="132" t="str">
        <f t="shared" si="10"/>
        <v>0</v>
      </c>
      <c r="AA251" s="372">
        <f t="shared" si="11"/>
        <v>800</v>
      </c>
    </row>
    <row r="252" spans="1:34" s="118" customFormat="1" ht="11.25" x14ac:dyDescent="0.2">
      <c r="A252" s="16" t="s">
        <v>4444</v>
      </c>
      <c r="B252" s="17">
        <v>1</v>
      </c>
      <c r="C252" s="16" t="s">
        <v>4038</v>
      </c>
      <c r="D252" s="16" t="s">
        <v>5515</v>
      </c>
      <c r="E252" s="18" t="s">
        <v>5516</v>
      </c>
      <c r="F252" s="18">
        <v>16</v>
      </c>
      <c r="G252" s="220">
        <v>25</v>
      </c>
      <c r="H252" s="18" t="s">
        <v>1561</v>
      </c>
      <c r="I252" s="96" t="s">
        <v>2467</v>
      </c>
      <c r="J252" s="18" t="s">
        <v>3005</v>
      </c>
      <c r="K252" s="19" t="s">
        <v>4069</v>
      </c>
      <c r="L252" s="303" t="s">
        <v>1616</v>
      </c>
      <c r="M252" s="118" t="s">
        <v>4170</v>
      </c>
      <c r="N252" s="307" t="s">
        <v>3005</v>
      </c>
      <c r="O252" s="116" t="s">
        <v>5287</v>
      </c>
      <c r="P252" s="118">
        <v>25</v>
      </c>
      <c r="Q252" s="303" t="s">
        <v>5514</v>
      </c>
      <c r="R252" s="17">
        <v>65.75</v>
      </c>
      <c r="S252" s="308" t="s">
        <v>3553</v>
      </c>
      <c r="T252" s="303" t="s">
        <v>4173</v>
      </c>
      <c r="U252" s="201" t="s">
        <v>5519</v>
      </c>
      <c r="V252" s="201" t="s">
        <v>5519</v>
      </c>
      <c r="W252" s="201" t="s">
        <v>3979</v>
      </c>
      <c r="X252" s="18" t="s">
        <v>3978</v>
      </c>
      <c r="Y252" s="132">
        <f t="shared" si="9"/>
        <v>800</v>
      </c>
      <c r="Z252" s="132" t="str">
        <f t="shared" si="10"/>
        <v>0</v>
      </c>
      <c r="AA252" s="372">
        <f t="shared" si="11"/>
        <v>800</v>
      </c>
    </row>
    <row r="253" spans="1:34" s="351" customFormat="1" x14ac:dyDescent="0.2">
      <c r="A253" s="16" t="s">
        <v>4446</v>
      </c>
      <c r="B253" s="17">
        <v>216</v>
      </c>
      <c r="C253" s="16" t="s">
        <v>4447</v>
      </c>
      <c r="D253" s="16" t="s">
        <v>5515</v>
      </c>
      <c r="E253" s="18" t="s">
        <v>5516</v>
      </c>
      <c r="F253" s="18">
        <v>16</v>
      </c>
      <c r="G253" s="245">
        <v>3</v>
      </c>
      <c r="H253" s="18" t="s">
        <v>1561</v>
      </c>
      <c r="I253" s="127" t="s">
        <v>1459</v>
      </c>
      <c r="J253" s="18" t="s">
        <v>3005</v>
      </c>
      <c r="K253" s="19" t="s">
        <v>4069</v>
      </c>
      <c r="L253" s="16" t="s">
        <v>1616</v>
      </c>
      <c r="M253" s="83" t="s">
        <v>4300</v>
      </c>
      <c r="N253" s="307" t="s">
        <v>3005</v>
      </c>
      <c r="O253" s="83" t="s">
        <v>3244</v>
      </c>
      <c r="P253" s="125">
        <v>3</v>
      </c>
      <c r="Q253" s="387" t="s">
        <v>3450</v>
      </c>
      <c r="R253" s="17">
        <v>75</v>
      </c>
      <c r="S253" s="308" t="s">
        <v>3548</v>
      </c>
      <c r="T253" s="387" t="s">
        <v>3467</v>
      </c>
      <c r="U253" s="201" t="s">
        <v>5519</v>
      </c>
      <c r="V253" s="201" t="s">
        <v>5519</v>
      </c>
      <c r="W253" s="201" t="s">
        <v>3979</v>
      </c>
      <c r="X253" s="18" t="s">
        <v>3978</v>
      </c>
      <c r="Y253" s="132">
        <f t="shared" si="9"/>
        <v>96</v>
      </c>
      <c r="Z253" s="132" t="str">
        <f t="shared" si="10"/>
        <v>0</v>
      </c>
      <c r="AA253" s="372">
        <f t="shared" si="11"/>
        <v>96</v>
      </c>
      <c r="AB253" s="24"/>
      <c r="AC253" s="24"/>
      <c r="AD253" s="28"/>
      <c r="AE253" s="28"/>
      <c r="AF253" s="28"/>
      <c r="AG253" s="28"/>
      <c r="AH253" s="28"/>
    </row>
    <row r="254" spans="1:34" s="351" customFormat="1" x14ac:dyDescent="0.2">
      <c r="A254" s="16" t="s">
        <v>4446</v>
      </c>
      <c r="B254" s="17">
        <v>216</v>
      </c>
      <c r="C254" s="16" t="s">
        <v>4447</v>
      </c>
      <c r="D254" s="16" t="s">
        <v>5515</v>
      </c>
      <c r="E254" s="18" t="s">
        <v>5516</v>
      </c>
      <c r="F254" s="18">
        <v>16</v>
      </c>
      <c r="G254" s="245">
        <v>18</v>
      </c>
      <c r="H254" s="18" t="s">
        <v>1561</v>
      </c>
      <c r="I254" s="127" t="s">
        <v>1459</v>
      </c>
      <c r="J254" s="18" t="s">
        <v>3005</v>
      </c>
      <c r="K254" s="19" t="s">
        <v>4069</v>
      </c>
      <c r="L254" s="16" t="s">
        <v>1616</v>
      </c>
      <c r="M254" s="83" t="s">
        <v>4300</v>
      </c>
      <c r="N254" s="307" t="s">
        <v>3005</v>
      </c>
      <c r="O254" s="83" t="s">
        <v>3244</v>
      </c>
      <c r="P254" s="125">
        <v>18</v>
      </c>
      <c r="Q254" s="201" t="s">
        <v>3450</v>
      </c>
      <c r="R254" s="17">
        <v>72.5</v>
      </c>
      <c r="S254" s="308" t="s">
        <v>1488</v>
      </c>
      <c r="T254" s="201" t="s">
        <v>3466</v>
      </c>
      <c r="U254" s="201" t="s">
        <v>5519</v>
      </c>
      <c r="V254" s="201" t="s">
        <v>5519</v>
      </c>
      <c r="W254" s="201" t="s">
        <v>3979</v>
      </c>
      <c r="X254" s="18" t="s">
        <v>3978</v>
      </c>
      <c r="Y254" s="132">
        <f t="shared" si="9"/>
        <v>576</v>
      </c>
      <c r="Z254" s="132" t="str">
        <f t="shared" si="10"/>
        <v>0</v>
      </c>
      <c r="AA254" s="372">
        <f t="shared" si="11"/>
        <v>576</v>
      </c>
      <c r="AB254" s="24"/>
      <c r="AC254" s="24"/>
      <c r="AD254" s="28"/>
      <c r="AE254" s="28"/>
      <c r="AF254" s="28"/>
      <c r="AG254" s="28"/>
      <c r="AH254" s="28"/>
    </row>
    <row r="255" spans="1:34" s="351" customFormat="1" x14ac:dyDescent="0.2">
      <c r="A255" s="16" t="s">
        <v>4446</v>
      </c>
      <c r="B255" s="17">
        <v>216</v>
      </c>
      <c r="C255" s="16" t="s">
        <v>4447</v>
      </c>
      <c r="D255" s="16" t="s">
        <v>5515</v>
      </c>
      <c r="E255" s="18" t="s">
        <v>5516</v>
      </c>
      <c r="F255" s="18">
        <v>16</v>
      </c>
      <c r="G255" s="245">
        <v>7</v>
      </c>
      <c r="H255" s="18" t="s">
        <v>1561</v>
      </c>
      <c r="I255" s="127" t="s">
        <v>2954</v>
      </c>
      <c r="J255" s="18" t="s">
        <v>3005</v>
      </c>
      <c r="K255" s="19" t="s">
        <v>4069</v>
      </c>
      <c r="L255" s="16" t="s">
        <v>1616</v>
      </c>
      <c r="M255" s="83" t="s">
        <v>4300</v>
      </c>
      <c r="N255" s="307" t="s">
        <v>3005</v>
      </c>
      <c r="O255" s="83" t="s">
        <v>1458</v>
      </c>
      <c r="P255" s="125">
        <v>7</v>
      </c>
      <c r="Q255" s="387" t="s">
        <v>3450</v>
      </c>
      <c r="R255" s="17">
        <v>70.5</v>
      </c>
      <c r="S255" s="308" t="s">
        <v>1488</v>
      </c>
      <c r="T255" s="387" t="s">
        <v>3465</v>
      </c>
      <c r="U255" s="201" t="s">
        <v>5519</v>
      </c>
      <c r="V255" s="201" t="s">
        <v>5519</v>
      </c>
      <c r="W255" s="201" t="s">
        <v>3979</v>
      </c>
      <c r="X255" s="18" t="s">
        <v>3978</v>
      </c>
      <c r="Y255" s="132">
        <f t="shared" si="9"/>
        <v>224</v>
      </c>
      <c r="Z255" s="132" t="str">
        <f t="shared" si="10"/>
        <v>0</v>
      </c>
      <c r="AA255" s="372">
        <f t="shared" si="11"/>
        <v>224</v>
      </c>
      <c r="AB255" s="24"/>
      <c r="AC255" s="24"/>
      <c r="AD255" s="28"/>
      <c r="AE255" s="28"/>
      <c r="AF255" s="28"/>
      <c r="AG255" s="28"/>
      <c r="AH255" s="28"/>
    </row>
    <row r="256" spans="1:34" s="351" customFormat="1" x14ac:dyDescent="0.2">
      <c r="A256" s="16" t="s">
        <v>4446</v>
      </c>
      <c r="B256" s="17">
        <v>216</v>
      </c>
      <c r="C256" s="16" t="s">
        <v>4447</v>
      </c>
      <c r="D256" s="16" t="s">
        <v>5515</v>
      </c>
      <c r="E256" s="18" t="s">
        <v>5516</v>
      </c>
      <c r="F256" s="18">
        <v>16</v>
      </c>
      <c r="G256" s="245">
        <v>25</v>
      </c>
      <c r="H256" s="18" t="s">
        <v>1561</v>
      </c>
      <c r="I256" s="127" t="s">
        <v>2954</v>
      </c>
      <c r="J256" s="18" t="s">
        <v>3005</v>
      </c>
      <c r="K256" s="19" t="s">
        <v>4069</v>
      </c>
      <c r="L256" s="16" t="s">
        <v>1616</v>
      </c>
      <c r="M256" s="83" t="s">
        <v>4300</v>
      </c>
      <c r="N256" s="307" t="s">
        <v>3005</v>
      </c>
      <c r="O256" s="83" t="s">
        <v>1458</v>
      </c>
      <c r="P256" s="83">
        <v>25</v>
      </c>
      <c r="Q256" s="387" t="s">
        <v>3450</v>
      </c>
      <c r="R256" s="17">
        <v>70.5</v>
      </c>
      <c r="S256" s="308" t="s">
        <v>1488</v>
      </c>
      <c r="T256" s="387" t="s">
        <v>3465</v>
      </c>
      <c r="U256" s="201" t="s">
        <v>5519</v>
      </c>
      <c r="V256" s="201" t="s">
        <v>5519</v>
      </c>
      <c r="W256" s="201" t="s">
        <v>3979</v>
      </c>
      <c r="X256" s="18" t="s">
        <v>3978</v>
      </c>
      <c r="Y256" s="132">
        <f t="shared" si="9"/>
        <v>800</v>
      </c>
      <c r="Z256" s="132" t="str">
        <f t="shared" si="10"/>
        <v>0</v>
      </c>
      <c r="AA256" s="372">
        <f t="shared" si="11"/>
        <v>800</v>
      </c>
      <c r="AB256" s="24"/>
      <c r="AC256" s="24"/>
      <c r="AD256" s="28"/>
      <c r="AE256" s="28"/>
      <c r="AF256" s="28"/>
      <c r="AG256" s="28"/>
      <c r="AH256" s="28"/>
    </row>
    <row r="257" spans="1:34" s="351" customFormat="1" x14ac:dyDescent="0.2">
      <c r="A257" s="16" t="s">
        <v>4446</v>
      </c>
      <c r="B257" s="17">
        <v>216</v>
      </c>
      <c r="C257" s="16" t="s">
        <v>4447</v>
      </c>
      <c r="D257" s="16" t="s">
        <v>5515</v>
      </c>
      <c r="E257" s="18" t="s">
        <v>5516</v>
      </c>
      <c r="F257" s="18">
        <v>16</v>
      </c>
      <c r="G257" s="245">
        <v>6</v>
      </c>
      <c r="H257" s="18" t="s">
        <v>1561</v>
      </c>
      <c r="I257" s="127" t="s">
        <v>1459</v>
      </c>
      <c r="J257" s="18" t="s">
        <v>3005</v>
      </c>
      <c r="K257" s="19" t="s">
        <v>4069</v>
      </c>
      <c r="L257" s="16" t="s">
        <v>1616</v>
      </c>
      <c r="M257" s="386" t="s">
        <v>4365</v>
      </c>
      <c r="N257" s="389" t="s">
        <v>3005</v>
      </c>
      <c r="O257" s="385" t="s">
        <v>1360</v>
      </c>
      <c r="P257" s="400">
        <v>6</v>
      </c>
      <c r="Q257" s="390" t="s">
        <v>3450</v>
      </c>
      <c r="R257" s="17">
        <v>68</v>
      </c>
      <c r="S257" s="308" t="s">
        <v>3556</v>
      </c>
      <c r="T257" s="391" t="s">
        <v>3472</v>
      </c>
      <c r="U257" s="201" t="s">
        <v>5519</v>
      </c>
      <c r="V257" s="201" t="s">
        <v>5519</v>
      </c>
      <c r="W257" s="201" t="s">
        <v>3979</v>
      </c>
      <c r="X257" s="18" t="s">
        <v>3978</v>
      </c>
      <c r="Y257" s="132">
        <f t="shared" si="9"/>
        <v>192</v>
      </c>
      <c r="Z257" s="132" t="str">
        <f t="shared" si="10"/>
        <v>0</v>
      </c>
      <c r="AA257" s="372">
        <f t="shared" si="11"/>
        <v>192</v>
      </c>
      <c r="AB257" s="24"/>
      <c r="AC257" s="24"/>
      <c r="AD257" s="28"/>
      <c r="AE257" s="28"/>
      <c r="AF257" s="28"/>
      <c r="AG257" s="28"/>
      <c r="AH257" s="28"/>
    </row>
    <row r="258" spans="1:34" s="351" customFormat="1" x14ac:dyDescent="0.2">
      <c r="A258" s="16" t="s">
        <v>4446</v>
      </c>
      <c r="B258" s="17">
        <v>216</v>
      </c>
      <c r="C258" s="16" t="s">
        <v>4447</v>
      </c>
      <c r="D258" s="16" t="s">
        <v>5515</v>
      </c>
      <c r="E258" s="18" t="s">
        <v>5516</v>
      </c>
      <c r="F258" s="18">
        <v>16</v>
      </c>
      <c r="G258" s="60">
        <v>25</v>
      </c>
      <c r="H258" s="18" t="s">
        <v>1561</v>
      </c>
      <c r="I258" s="126" t="s">
        <v>1460</v>
      </c>
      <c r="J258" s="18" t="s">
        <v>3005</v>
      </c>
      <c r="K258" s="19" t="s">
        <v>4069</v>
      </c>
      <c r="L258" s="16" t="s">
        <v>1616</v>
      </c>
      <c r="M258" s="386" t="s">
        <v>1439</v>
      </c>
      <c r="N258" s="389" t="s">
        <v>3005</v>
      </c>
      <c r="O258" s="385" t="s">
        <v>1360</v>
      </c>
      <c r="P258" s="388">
        <v>25</v>
      </c>
      <c r="Q258" s="390" t="s">
        <v>3450</v>
      </c>
      <c r="R258" s="17">
        <v>70</v>
      </c>
      <c r="S258" s="308" t="s">
        <v>3554</v>
      </c>
      <c r="T258" s="391" t="s">
        <v>3469</v>
      </c>
      <c r="U258" s="201" t="s">
        <v>5519</v>
      </c>
      <c r="V258" s="201" t="s">
        <v>5519</v>
      </c>
      <c r="W258" s="201" t="s">
        <v>3979</v>
      </c>
      <c r="X258" s="18" t="s">
        <v>3978</v>
      </c>
      <c r="Y258" s="132">
        <f t="shared" si="9"/>
        <v>800</v>
      </c>
      <c r="Z258" s="132" t="str">
        <f t="shared" si="10"/>
        <v>0</v>
      </c>
      <c r="AA258" s="372">
        <f t="shared" si="11"/>
        <v>800</v>
      </c>
      <c r="AB258" s="24"/>
      <c r="AC258" s="24"/>
      <c r="AD258" s="28"/>
      <c r="AE258" s="28"/>
      <c r="AF258" s="28"/>
      <c r="AG258" s="28"/>
      <c r="AH258" s="28"/>
    </row>
    <row r="259" spans="1:34" s="351" customFormat="1" x14ac:dyDescent="0.2">
      <c r="A259" s="16" t="s">
        <v>4446</v>
      </c>
      <c r="B259" s="17">
        <v>216</v>
      </c>
      <c r="C259" s="16" t="s">
        <v>4447</v>
      </c>
      <c r="D259" s="16" t="s">
        <v>5515</v>
      </c>
      <c r="E259" s="18" t="s">
        <v>5516</v>
      </c>
      <c r="F259" s="18">
        <v>16</v>
      </c>
      <c r="G259" s="60">
        <v>19</v>
      </c>
      <c r="H259" s="18" t="s">
        <v>1561</v>
      </c>
      <c r="I259" s="126" t="s">
        <v>1460</v>
      </c>
      <c r="J259" s="18" t="s">
        <v>3005</v>
      </c>
      <c r="K259" s="19" t="s">
        <v>4069</v>
      </c>
      <c r="L259" s="16" t="s">
        <v>1616</v>
      </c>
      <c r="M259" s="386" t="s">
        <v>4365</v>
      </c>
      <c r="N259" s="389" t="s">
        <v>3005</v>
      </c>
      <c r="O259" s="385" t="s">
        <v>1360</v>
      </c>
      <c r="P259" s="400">
        <v>19</v>
      </c>
      <c r="Q259" s="390" t="s">
        <v>3450</v>
      </c>
      <c r="R259" s="17">
        <v>68</v>
      </c>
      <c r="S259" s="308" t="s">
        <v>3555</v>
      </c>
      <c r="T259" s="391" t="s">
        <v>3472</v>
      </c>
      <c r="U259" s="201" t="s">
        <v>5519</v>
      </c>
      <c r="V259" s="201" t="s">
        <v>5519</v>
      </c>
      <c r="W259" s="201" t="s">
        <v>3979</v>
      </c>
      <c r="X259" s="18" t="s">
        <v>3978</v>
      </c>
      <c r="Y259" s="132">
        <f t="shared" si="9"/>
        <v>608</v>
      </c>
      <c r="Z259" s="132" t="str">
        <f t="shared" si="10"/>
        <v>0</v>
      </c>
      <c r="AA259" s="372">
        <f t="shared" si="11"/>
        <v>608</v>
      </c>
      <c r="AB259" s="24"/>
      <c r="AC259" s="24"/>
      <c r="AD259" s="28"/>
      <c r="AE259" s="28"/>
      <c r="AF259" s="28"/>
      <c r="AG259" s="28"/>
      <c r="AH259" s="28"/>
    </row>
    <row r="260" spans="1:34" s="351" customFormat="1" x14ac:dyDescent="0.2">
      <c r="A260" s="303" t="s">
        <v>4089</v>
      </c>
      <c r="B260" s="17">
        <v>300</v>
      </c>
      <c r="C260" s="303" t="s">
        <v>5514</v>
      </c>
      <c r="D260" s="16" t="s">
        <v>5515</v>
      </c>
      <c r="E260" s="18" t="s">
        <v>5516</v>
      </c>
      <c r="F260" s="18">
        <v>16</v>
      </c>
      <c r="G260" s="59">
        <v>5</v>
      </c>
      <c r="H260" s="118" t="s">
        <v>1561</v>
      </c>
      <c r="I260" s="46" t="s">
        <v>5039</v>
      </c>
      <c r="J260" s="18" t="s">
        <v>3005</v>
      </c>
      <c r="K260" s="46" t="s">
        <v>4069</v>
      </c>
      <c r="L260" s="16" t="s">
        <v>1616</v>
      </c>
      <c r="M260" s="83" t="s">
        <v>4300</v>
      </c>
      <c r="N260" s="307" t="s">
        <v>3005</v>
      </c>
      <c r="O260" s="83" t="s">
        <v>3483</v>
      </c>
      <c r="P260" s="125">
        <v>5</v>
      </c>
      <c r="Q260" s="387" t="s">
        <v>3450</v>
      </c>
      <c r="R260" s="17">
        <v>75</v>
      </c>
      <c r="S260" s="308" t="s">
        <v>3550</v>
      </c>
      <c r="T260" s="387" t="s">
        <v>3467</v>
      </c>
      <c r="U260" s="201" t="s">
        <v>5519</v>
      </c>
      <c r="V260" s="201" t="s">
        <v>5519</v>
      </c>
      <c r="W260" s="201" t="s">
        <v>3979</v>
      </c>
      <c r="X260" s="18" t="s">
        <v>3978</v>
      </c>
      <c r="Y260" s="132">
        <f t="shared" si="9"/>
        <v>160</v>
      </c>
      <c r="Z260" s="132" t="str">
        <f t="shared" si="10"/>
        <v>0</v>
      </c>
      <c r="AA260" s="372">
        <f t="shared" si="11"/>
        <v>160</v>
      </c>
      <c r="AB260" s="24"/>
      <c r="AC260" s="24"/>
      <c r="AD260" s="28"/>
      <c r="AE260" s="28"/>
      <c r="AF260" s="28"/>
      <c r="AG260" s="28"/>
      <c r="AH260" s="28"/>
    </row>
    <row r="261" spans="1:34" s="118" customFormat="1" ht="11.25" x14ac:dyDescent="0.2">
      <c r="A261" s="16" t="s">
        <v>4077</v>
      </c>
      <c r="B261" s="17">
        <v>323</v>
      </c>
      <c r="C261" s="16" t="s">
        <v>5523</v>
      </c>
      <c r="D261" s="16" t="s">
        <v>5515</v>
      </c>
      <c r="E261" s="18" t="s">
        <v>5516</v>
      </c>
      <c r="F261" s="18">
        <v>16</v>
      </c>
      <c r="G261" s="18">
        <v>25</v>
      </c>
      <c r="H261" s="18"/>
      <c r="I261" s="19" t="s">
        <v>3489</v>
      </c>
      <c r="J261" s="18" t="s">
        <v>3005</v>
      </c>
      <c r="K261" s="19" t="s">
        <v>4069</v>
      </c>
      <c r="L261" s="303" t="s">
        <v>1616</v>
      </c>
      <c r="M261" s="79" t="s">
        <v>4300</v>
      </c>
      <c r="N261" s="307" t="s">
        <v>3005</v>
      </c>
      <c r="O261" s="83" t="s">
        <v>3504</v>
      </c>
      <c r="P261" s="201">
        <v>25</v>
      </c>
      <c r="Q261" s="16" t="s">
        <v>1393</v>
      </c>
      <c r="R261" s="17">
        <v>82.5</v>
      </c>
      <c r="S261" s="308" t="s">
        <v>1488</v>
      </c>
      <c r="T261" s="16" t="s">
        <v>1402</v>
      </c>
      <c r="U261" s="201" t="s">
        <v>5519</v>
      </c>
      <c r="V261" s="201" t="s">
        <v>5519</v>
      </c>
      <c r="W261" s="201" t="s">
        <v>3979</v>
      </c>
      <c r="X261" s="18" t="s">
        <v>3978</v>
      </c>
      <c r="Y261" s="132">
        <f t="shared" si="9"/>
        <v>800</v>
      </c>
      <c r="Z261" s="132" t="str">
        <f t="shared" si="10"/>
        <v>0</v>
      </c>
      <c r="AA261" s="372">
        <f t="shared" si="11"/>
        <v>800</v>
      </c>
    </row>
    <row r="262" spans="1:34" s="18" customFormat="1" x14ac:dyDescent="0.2">
      <c r="A262" s="351" t="s">
        <v>3453</v>
      </c>
      <c r="B262" s="17">
        <v>67</v>
      </c>
      <c r="C262" s="351" t="s">
        <v>3450</v>
      </c>
      <c r="D262" s="16" t="s">
        <v>5515</v>
      </c>
      <c r="E262" s="18" t="s">
        <v>5516</v>
      </c>
      <c r="F262" s="18">
        <v>16</v>
      </c>
      <c r="G262" s="397">
        <v>25</v>
      </c>
      <c r="H262" s="275"/>
      <c r="I262" s="131" t="s">
        <v>1614</v>
      </c>
      <c r="J262" s="275" t="s">
        <v>3005</v>
      </c>
      <c r="K262" s="131" t="s">
        <v>4138</v>
      </c>
      <c r="L262" s="16" t="s">
        <v>1616</v>
      </c>
      <c r="M262" s="119" t="s">
        <v>4978</v>
      </c>
      <c r="N262" s="307" t="s">
        <v>3005</v>
      </c>
      <c r="O262" s="116" t="s">
        <v>3493</v>
      </c>
      <c r="P262" s="118">
        <v>25</v>
      </c>
      <c r="Q262" s="303" t="s">
        <v>5584</v>
      </c>
      <c r="R262" s="17">
        <v>77</v>
      </c>
      <c r="S262" s="308" t="s">
        <v>1488</v>
      </c>
      <c r="T262" s="16" t="s">
        <v>5585</v>
      </c>
      <c r="U262" s="201" t="s">
        <v>5519</v>
      </c>
      <c r="V262" s="201" t="s">
        <v>5519</v>
      </c>
      <c r="W262" s="201" t="s">
        <v>3979</v>
      </c>
      <c r="X262" s="18" t="s">
        <v>3978</v>
      </c>
      <c r="Y262" s="132">
        <f t="shared" si="9"/>
        <v>800</v>
      </c>
      <c r="Z262" s="132" t="str">
        <f t="shared" si="10"/>
        <v>0</v>
      </c>
      <c r="AA262" s="372">
        <f t="shared" si="11"/>
        <v>800</v>
      </c>
    </row>
    <row r="263" spans="1:34" s="351" customFormat="1" x14ac:dyDescent="0.2">
      <c r="A263" s="16" t="s">
        <v>1139</v>
      </c>
      <c r="B263" s="17">
        <v>0</v>
      </c>
      <c r="C263" s="16" t="s">
        <v>5523</v>
      </c>
      <c r="D263" s="16" t="s">
        <v>5515</v>
      </c>
      <c r="E263" s="18" t="s">
        <v>5516</v>
      </c>
      <c r="F263" s="18">
        <v>16</v>
      </c>
      <c r="G263" s="59">
        <v>17</v>
      </c>
      <c r="H263" s="18" t="s">
        <v>1561</v>
      </c>
      <c r="I263" s="159" t="s">
        <v>2951</v>
      </c>
      <c r="J263" s="18" t="s">
        <v>3005</v>
      </c>
      <c r="K263" s="159" t="s">
        <v>4379</v>
      </c>
      <c r="L263" s="16" t="s">
        <v>1616</v>
      </c>
      <c r="M263" s="83" t="s">
        <v>4300</v>
      </c>
      <c r="N263" s="307" t="s">
        <v>3005</v>
      </c>
      <c r="O263" s="83" t="s">
        <v>3484</v>
      </c>
      <c r="P263" s="125">
        <v>17</v>
      </c>
      <c r="Q263" s="387" t="s">
        <v>3450</v>
      </c>
      <c r="R263" s="17">
        <v>75</v>
      </c>
      <c r="S263" s="308" t="s">
        <v>3549</v>
      </c>
      <c r="T263" s="387" t="s">
        <v>3467</v>
      </c>
      <c r="U263" s="201" t="s">
        <v>5519</v>
      </c>
      <c r="V263" s="201" t="s">
        <v>5519</v>
      </c>
      <c r="W263" s="201" t="s">
        <v>3979</v>
      </c>
      <c r="X263" s="18" t="s">
        <v>3978</v>
      </c>
      <c r="Y263" s="132">
        <f t="shared" ref="Y263:Y325" si="12">F263*G263*2</f>
        <v>544</v>
      </c>
      <c r="Z263" s="132" t="str">
        <f t="shared" ref="Z263:Z326" si="13">IF(X263="N",Y263,"0")</f>
        <v>0</v>
      </c>
      <c r="AA263" s="372">
        <f t="shared" ref="AA263:AA326" si="14">IF(X263="P",Y263,"0")</f>
        <v>544</v>
      </c>
      <c r="AB263" s="24"/>
      <c r="AC263" s="24"/>
      <c r="AD263" s="28"/>
      <c r="AE263" s="28"/>
      <c r="AF263" s="28"/>
      <c r="AG263" s="28"/>
      <c r="AH263" s="28"/>
    </row>
    <row r="264" spans="1:34" s="18" customFormat="1" ht="11.25" x14ac:dyDescent="0.2">
      <c r="A264" s="16"/>
      <c r="B264" s="17"/>
      <c r="C264" s="16"/>
      <c r="D264" s="16"/>
      <c r="I264" s="83"/>
      <c r="K264" s="19"/>
      <c r="L264" s="16" t="s">
        <v>1616</v>
      </c>
      <c r="M264" s="116"/>
      <c r="N264" s="58"/>
      <c r="O264" s="83"/>
      <c r="P264" s="140"/>
      <c r="Q264" s="16"/>
      <c r="R264" s="17"/>
      <c r="S264" s="67"/>
      <c r="T264" s="16"/>
      <c r="U264" s="201"/>
      <c r="V264" s="201"/>
      <c r="W264" s="201"/>
      <c r="Y264" s="132">
        <f t="shared" si="12"/>
        <v>0</v>
      </c>
      <c r="Z264" s="132" t="str">
        <f t="shared" si="13"/>
        <v>0</v>
      </c>
      <c r="AA264" s="372" t="str">
        <f t="shared" si="14"/>
        <v>0</v>
      </c>
    </row>
    <row r="265" spans="1:34" s="94" customFormat="1" ht="12" customHeight="1" thickBot="1" x14ac:dyDescent="0.25">
      <c r="B265" s="17"/>
      <c r="G265" s="349">
        <f>SUM(G219:G264)</f>
        <v>1025</v>
      </c>
      <c r="J265" s="78"/>
      <c r="M265" s="94">
        <f>G265-P265</f>
        <v>0</v>
      </c>
      <c r="N265" s="78"/>
      <c r="P265" s="349">
        <f>SUM(P219:P264)</f>
        <v>1025</v>
      </c>
      <c r="R265" s="17"/>
      <c r="Y265" s="132">
        <f t="shared" si="12"/>
        <v>0</v>
      </c>
      <c r="Z265" s="132" t="str">
        <f t="shared" si="13"/>
        <v>0</v>
      </c>
      <c r="AA265" s="372" t="str">
        <f t="shared" si="14"/>
        <v>0</v>
      </c>
    </row>
    <row r="266" spans="1:34" s="350" customFormat="1" ht="12" customHeight="1" x14ac:dyDescent="0.2">
      <c r="A266" s="291"/>
      <c r="B266" s="64"/>
      <c r="C266" s="293" t="s">
        <v>3031</v>
      </c>
      <c r="D266" s="294"/>
      <c r="E266" s="295"/>
      <c r="F266" s="296"/>
      <c r="G266" s="297"/>
      <c r="H266" s="298"/>
      <c r="I266" s="291"/>
      <c r="J266" s="291"/>
      <c r="K266" s="291"/>
      <c r="L266" s="295"/>
      <c r="M266" s="291"/>
      <c r="N266" s="291"/>
      <c r="O266" s="299"/>
      <c r="P266" s="297"/>
      <c r="Q266" s="295"/>
      <c r="R266" s="17"/>
      <c r="S266" s="300"/>
      <c r="T266" s="291"/>
      <c r="U266" s="291"/>
      <c r="V266" s="291"/>
      <c r="W266" s="295"/>
      <c r="X266" s="291"/>
      <c r="Y266" s="132">
        <f t="shared" si="12"/>
        <v>0</v>
      </c>
      <c r="Z266" s="132" t="str">
        <f t="shared" si="13"/>
        <v>0</v>
      </c>
      <c r="AA266" s="372" t="str">
        <f t="shared" si="14"/>
        <v>0</v>
      </c>
      <c r="AB266" s="291"/>
      <c r="AC266" s="291"/>
      <c r="AD266" s="295"/>
      <c r="AE266" s="295"/>
      <c r="AF266" s="295"/>
      <c r="AG266" s="295"/>
      <c r="AH266" s="295"/>
    </row>
    <row r="267" spans="1:34" s="18" customFormat="1" ht="11.25" x14ac:dyDescent="0.2">
      <c r="A267" s="16" t="s">
        <v>4446</v>
      </c>
      <c r="B267" s="17">
        <v>216</v>
      </c>
      <c r="C267" s="16" t="s">
        <v>4447</v>
      </c>
      <c r="D267" s="16" t="s">
        <v>4449</v>
      </c>
      <c r="E267" s="18" t="s">
        <v>5516</v>
      </c>
      <c r="F267" s="18">
        <v>8</v>
      </c>
      <c r="G267" s="60">
        <v>25</v>
      </c>
      <c r="H267" s="18" t="s">
        <v>1561</v>
      </c>
      <c r="I267" s="126" t="s">
        <v>3676</v>
      </c>
      <c r="J267" s="18" t="s">
        <v>3005</v>
      </c>
      <c r="K267" s="19" t="s">
        <v>4069</v>
      </c>
      <c r="L267" s="16" t="s">
        <v>1616</v>
      </c>
      <c r="M267" s="18" t="s">
        <v>4434</v>
      </c>
      <c r="N267" s="58" t="s">
        <v>3005</v>
      </c>
      <c r="O267" s="140"/>
      <c r="P267" s="18">
        <v>25</v>
      </c>
      <c r="Q267" s="16" t="s">
        <v>5514</v>
      </c>
      <c r="R267" s="17">
        <v>24.65</v>
      </c>
      <c r="S267" s="314">
        <v>25160</v>
      </c>
      <c r="T267" s="16" t="s">
        <v>4435</v>
      </c>
      <c r="U267" s="18" t="s">
        <v>5519</v>
      </c>
      <c r="V267" s="18" t="s">
        <v>5519</v>
      </c>
      <c r="W267" s="18" t="s">
        <v>3979</v>
      </c>
      <c r="X267" s="18" t="s">
        <v>3978</v>
      </c>
      <c r="Y267" s="132">
        <f t="shared" si="12"/>
        <v>400</v>
      </c>
      <c r="Z267" s="132" t="str">
        <f t="shared" si="13"/>
        <v>0</v>
      </c>
      <c r="AA267" s="372">
        <f t="shared" si="14"/>
        <v>400</v>
      </c>
    </row>
    <row r="268" spans="1:34" s="18" customFormat="1" ht="11.25" x14ac:dyDescent="0.2">
      <c r="A268" s="16" t="s">
        <v>4446</v>
      </c>
      <c r="B268" s="17">
        <v>216</v>
      </c>
      <c r="C268" s="16" t="s">
        <v>4447</v>
      </c>
      <c r="D268" s="16" t="s">
        <v>4449</v>
      </c>
      <c r="E268" s="18" t="s">
        <v>5516</v>
      </c>
      <c r="F268" s="18">
        <v>8</v>
      </c>
      <c r="G268" s="245">
        <v>7</v>
      </c>
      <c r="H268" s="18" t="s">
        <v>1561</v>
      </c>
      <c r="I268" s="127" t="s">
        <v>1656</v>
      </c>
      <c r="J268" s="18" t="s">
        <v>3005</v>
      </c>
      <c r="K268" s="19" t="s">
        <v>4069</v>
      </c>
      <c r="L268" s="16" t="s">
        <v>1616</v>
      </c>
      <c r="M268" s="266" t="s">
        <v>4379</v>
      </c>
      <c r="N268" s="58" t="s">
        <v>3005</v>
      </c>
      <c r="O268" s="124" t="s">
        <v>1305</v>
      </c>
      <c r="P268" s="198">
        <v>7</v>
      </c>
      <c r="Q268" s="267" t="s">
        <v>3501</v>
      </c>
      <c r="R268" s="17">
        <v>0</v>
      </c>
      <c r="S268" s="312">
        <v>25161</v>
      </c>
      <c r="T268" s="16" t="s">
        <v>3527</v>
      </c>
      <c r="U268" s="18" t="s">
        <v>5519</v>
      </c>
      <c r="V268" s="18" t="s">
        <v>5519</v>
      </c>
      <c r="W268" s="18" t="s">
        <v>3979</v>
      </c>
      <c r="X268" s="18" t="s">
        <v>3978</v>
      </c>
      <c r="Y268" s="132">
        <f t="shared" si="12"/>
        <v>112</v>
      </c>
      <c r="Z268" s="132" t="str">
        <f t="shared" si="13"/>
        <v>0</v>
      </c>
      <c r="AA268" s="372">
        <f t="shared" si="14"/>
        <v>112</v>
      </c>
    </row>
    <row r="269" spans="1:34" s="18" customFormat="1" ht="11.25" x14ac:dyDescent="0.2">
      <c r="A269" s="16" t="s">
        <v>4446</v>
      </c>
      <c r="B269" s="17">
        <v>216</v>
      </c>
      <c r="C269" s="16" t="s">
        <v>4447</v>
      </c>
      <c r="D269" s="16" t="s">
        <v>4449</v>
      </c>
      <c r="E269" s="18" t="s">
        <v>5516</v>
      </c>
      <c r="F269" s="18">
        <v>8</v>
      </c>
      <c r="G269" s="245">
        <v>6</v>
      </c>
      <c r="H269" s="18" t="s">
        <v>1561</v>
      </c>
      <c r="I269" s="127" t="s">
        <v>1639</v>
      </c>
      <c r="J269" s="18" t="s">
        <v>3005</v>
      </c>
      <c r="K269" s="19" t="s">
        <v>4069</v>
      </c>
      <c r="L269" s="16" t="s">
        <v>1616</v>
      </c>
      <c r="M269" s="18" t="s">
        <v>1614</v>
      </c>
      <c r="N269" s="58" t="s">
        <v>3005</v>
      </c>
      <c r="O269" s="140"/>
      <c r="P269" s="59">
        <v>6</v>
      </c>
      <c r="Q269" s="16" t="s">
        <v>5528</v>
      </c>
      <c r="R269" s="17">
        <v>62</v>
      </c>
      <c r="S269" s="312">
        <v>25162</v>
      </c>
      <c r="T269" s="16" t="s">
        <v>3916</v>
      </c>
      <c r="U269" s="18" t="s">
        <v>5519</v>
      </c>
      <c r="V269" s="18" t="s">
        <v>5519</v>
      </c>
      <c r="W269" s="18" t="s">
        <v>3979</v>
      </c>
      <c r="X269" s="18" t="s">
        <v>3978</v>
      </c>
      <c r="Y269" s="132">
        <f t="shared" si="12"/>
        <v>96</v>
      </c>
      <c r="Z269" s="132" t="str">
        <f t="shared" si="13"/>
        <v>0</v>
      </c>
      <c r="AA269" s="372">
        <f t="shared" si="14"/>
        <v>96</v>
      </c>
    </row>
    <row r="270" spans="1:34" s="18" customFormat="1" ht="11.25" x14ac:dyDescent="0.2">
      <c r="A270" s="16" t="s">
        <v>4446</v>
      </c>
      <c r="B270" s="17">
        <v>216</v>
      </c>
      <c r="C270" s="16" t="s">
        <v>4447</v>
      </c>
      <c r="D270" s="16" t="s">
        <v>4449</v>
      </c>
      <c r="E270" s="18" t="s">
        <v>5516</v>
      </c>
      <c r="F270" s="18">
        <v>8</v>
      </c>
      <c r="G270" s="245">
        <v>25</v>
      </c>
      <c r="H270" s="18" t="s">
        <v>1561</v>
      </c>
      <c r="I270" s="127" t="s">
        <v>1639</v>
      </c>
      <c r="J270" s="18" t="s">
        <v>3005</v>
      </c>
      <c r="K270" s="19" t="s">
        <v>4069</v>
      </c>
      <c r="L270" s="16" t="s">
        <v>1616</v>
      </c>
      <c r="M270" s="18" t="s">
        <v>1614</v>
      </c>
      <c r="N270" s="58" t="s">
        <v>3005</v>
      </c>
      <c r="O270" s="140"/>
      <c r="P270" s="18">
        <v>25</v>
      </c>
      <c r="Q270" s="16" t="s">
        <v>5528</v>
      </c>
      <c r="R270" s="17">
        <v>62</v>
      </c>
      <c r="S270" s="314">
        <v>25162</v>
      </c>
      <c r="T270" s="16" t="s">
        <v>3917</v>
      </c>
      <c r="U270" s="18" t="s">
        <v>5519</v>
      </c>
      <c r="V270" s="18" t="s">
        <v>5519</v>
      </c>
      <c r="W270" s="18" t="s">
        <v>3979</v>
      </c>
      <c r="X270" s="18" t="s">
        <v>3978</v>
      </c>
      <c r="Y270" s="132">
        <f t="shared" si="12"/>
        <v>400</v>
      </c>
      <c r="Z270" s="132" t="str">
        <f t="shared" si="13"/>
        <v>0</v>
      </c>
      <c r="AA270" s="372">
        <f t="shared" si="14"/>
        <v>400</v>
      </c>
    </row>
    <row r="271" spans="1:34" s="18" customFormat="1" ht="11.25" x14ac:dyDescent="0.2">
      <c r="A271" s="16" t="s">
        <v>4446</v>
      </c>
      <c r="B271" s="17">
        <v>216</v>
      </c>
      <c r="C271" s="16" t="s">
        <v>4447</v>
      </c>
      <c r="D271" s="16" t="s">
        <v>4449</v>
      </c>
      <c r="E271" s="18" t="s">
        <v>5516</v>
      </c>
      <c r="F271" s="18">
        <v>8</v>
      </c>
      <c r="G271" s="245">
        <v>25</v>
      </c>
      <c r="H271" s="18" t="s">
        <v>1561</v>
      </c>
      <c r="I271" s="127" t="s">
        <v>3447</v>
      </c>
      <c r="J271" s="18" t="s">
        <v>3005</v>
      </c>
      <c r="K271" s="19" t="s">
        <v>4069</v>
      </c>
      <c r="L271" s="16" t="s">
        <v>1616</v>
      </c>
      <c r="M271" s="18" t="s">
        <v>4199</v>
      </c>
      <c r="N271" s="58" t="s">
        <v>3005</v>
      </c>
      <c r="O271" s="140"/>
      <c r="P271" s="18">
        <v>25</v>
      </c>
      <c r="Q271" s="16" t="s">
        <v>5514</v>
      </c>
      <c r="R271" s="17">
        <v>16.8</v>
      </c>
      <c r="S271" s="312">
        <v>25165</v>
      </c>
      <c r="T271" s="16" t="s">
        <v>4450</v>
      </c>
      <c r="U271" s="18" t="s">
        <v>5519</v>
      </c>
      <c r="V271" s="18" t="s">
        <v>5519</v>
      </c>
      <c r="W271" s="18" t="s">
        <v>3979</v>
      </c>
      <c r="X271" s="18" t="s">
        <v>3978</v>
      </c>
      <c r="Y271" s="132">
        <f t="shared" si="12"/>
        <v>400</v>
      </c>
      <c r="Z271" s="132" t="str">
        <f t="shared" si="13"/>
        <v>0</v>
      </c>
      <c r="AA271" s="372">
        <f t="shared" si="14"/>
        <v>400</v>
      </c>
    </row>
    <row r="272" spans="1:34" s="18" customFormat="1" ht="11.25" x14ac:dyDescent="0.2">
      <c r="A272" s="16" t="s">
        <v>4446</v>
      </c>
      <c r="B272" s="17">
        <v>216</v>
      </c>
      <c r="C272" s="16" t="s">
        <v>4447</v>
      </c>
      <c r="D272" s="16" t="s">
        <v>4449</v>
      </c>
      <c r="E272" s="18" t="s">
        <v>5516</v>
      </c>
      <c r="F272" s="18">
        <v>8</v>
      </c>
      <c r="G272" s="245">
        <v>3</v>
      </c>
      <c r="H272" s="18" t="s">
        <v>1561</v>
      </c>
      <c r="I272" s="127" t="s">
        <v>3447</v>
      </c>
      <c r="J272" s="18" t="s">
        <v>3005</v>
      </c>
      <c r="K272" s="19" t="s">
        <v>4069</v>
      </c>
      <c r="L272" s="16" t="s">
        <v>1616</v>
      </c>
      <c r="M272" s="18" t="s">
        <v>4199</v>
      </c>
      <c r="N272" s="58" t="s">
        <v>3005</v>
      </c>
      <c r="O272" s="118"/>
      <c r="P272" s="59">
        <v>3</v>
      </c>
      <c r="Q272" s="16" t="s">
        <v>5514</v>
      </c>
      <c r="R272" s="17">
        <v>16.8</v>
      </c>
      <c r="S272" s="312">
        <v>25165</v>
      </c>
      <c r="T272" s="16" t="s">
        <v>4450</v>
      </c>
      <c r="U272" s="18" t="s">
        <v>5519</v>
      </c>
      <c r="V272" s="18" t="s">
        <v>5519</v>
      </c>
      <c r="W272" s="18" t="s">
        <v>3979</v>
      </c>
      <c r="X272" s="18" t="s">
        <v>3978</v>
      </c>
      <c r="Y272" s="132">
        <f t="shared" si="12"/>
        <v>48</v>
      </c>
      <c r="Z272" s="132" t="str">
        <f t="shared" si="13"/>
        <v>0</v>
      </c>
      <c r="AA272" s="372">
        <f t="shared" si="14"/>
        <v>48</v>
      </c>
    </row>
    <row r="273" spans="1:34" s="18" customFormat="1" ht="11.25" x14ac:dyDescent="0.2">
      <c r="A273" s="16" t="s">
        <v>3900</v>
      </c>
      <c r="B273" s="17">
        <v>280</v>
      </c>
      <c r="C273" s="16" t="s">
        <v>5523</v>
      </c>
      <c r="D273" s="16" t="s">
        <v>4449</v>
      </c>
      <c r="E273" s="18" t="s">
        <v>5516</v>
      </c>
      <c r="F273" s="18">
        <v>8</v>
      </c>
      <c r="G273" s="18">
        <v>25</v>
      </c>
      <c r="I273" s="51" t="s">
        <v>3505</v>
      </c>
      <c r="J273" s="18" t="s">
        <v>3005</v>
      </c>
      <c r="K273" s="46" t="s">
        <v>1612</v>
      </c>
      <c r="L273" s="16" t="s">
        <v>1616</v>
      </c>
      <c r="M273" s="18" t="s">
        <v>4989</v>
      </c>
      <c r="N273" s="58" t="s">
        <v>3005</v>
      </c>
      <c r="O273" s="140"/>
      <c r="P273" s="18">
        <v>25</v>
      </c>
      <c r="Q273" s="16" t="s">
        <v>5528</v>
      </c>
      <c r="R273" s="17">
        <v>109</v>
      </c>
      <c r="S273" s="314">
        <v>25177</v>
      </c>
      <c r="T273" s="16" t="s">
        <v>4432</v>
      </c>
      <c r="U273" s="18" t="s">
        <v>5519</v>
      </c>
      <c r="V273" s="18" t="s">
        <v>5519</v>
      </c>
      <c r="W273" s="18" t="s">
        <v>3979</v>
      </c>
      <c r="X273" s="18" t="s">
        <v>3978</v>
      </c>
      <c r="Y273" s="132">
        <f t="shared" si="12"/>
        <v>400</v>
      </c>
      <c r="Z273" s="132" t="str">
        <f t="shared" si="13"/>
        <v>0</v>
      </c>
      <c r="AA273" s="372">
        <f t="shared" si="14"/>
        <v>400</v>
      </c>
    </row>
    <row r="274" spans="1:34" s="18" customFormat="1" ht="11.25" x14ac:dyDescent="0.2">
      <c r="A274" s="16" t="s">
        <v>1194</v>
      </c>
      <c r="B274" s="17">
        <v>55</v>
      </c>
      <c r="C274" s="16" t="s">
        <v>1195</v>
      </c>
      <c r="D274" s="16" t="s">
        <v>4449</v>
      </c>
      <c r="E274" s="18" t="s">
        <v>5516</v>
      </c>
      <c r="F274" s="18">
        <v>8</v>
      </c>
      <c r="G274" s="18">
        <v>25</v>
      </c>
      <c r="I274" s="51" t="s">
        <v>2340</v>
      </c>
      <c r="J274" s="18" t="s">
        <v>3005</v>
      </c>
      <c r="K274" s="19" t="s">
        <v>4978</v>
      </c>
      <c r="L274" s="16" t="s">
        <v>1616</v>
      </c>
      <c r="M274" s="18" t="s">
        <v>4979</v>
      </c>
      <c r="N274" s="58" t="s">
        <v>3005</v>
      </c>
      <c r="O274" s="83" t="s">
        <v>3495</v>
      </c>
      <c r="P274" s="18">
        <v>25</v>
      </c>
      <c r="Q274" s="16" t="s">
        <v>5514</v>
      </c>
      <c r="R274" s="17">
        <v>12.5</v>
      </c>
      <c r="S274" s="308" t="s">
        <v>3530</v>
      </c>
      <c r="T274" s="16" t="s">
        <v>5508</v>
      </c>
      <c r="U274" s="18" t="s">
        <v>5519</v>
      </c>
      <c r="V274" s="18" t="s">
        <v>5519</v>
      </c>
      <c r="W274" s="18" t="s">
        <v>3979</v>
      </c>
      <c r="X274" s="18" t="s">
        <v>3978</v>
      </c>
      <c r="Y274" s="132">
        <f t="shared" si="12"/>
        <v>400</v>
      </c>
      <c r="Z274" s="132" t="str">
        <f t="shared" si="13"/>
        <v>0</v>
      </c>
      <c r="AA274" s="372">
        <f t="shared" si="14"/>
        <v>400</v>
      </c>
    </row>
    <row r="275" spans="1:34" s="18" customFormat="1" ht="11.25" x14ac:dyDescent="0.2">
      <c r="A275" s="16" t="s">
        <v>4444</v>
      </c>
      <c r="B275" s="17">
        <v>1</v>
      </c>
      <c r="C275" s="16" t="s">
        <v>4038</v>
      </c>
      <c r="D275" s="16" t="s">
        <v>4449</v>
      </c>
      <c r="E275" s="18" t="s">
        <v>5516</v>
      </c>
      <c r="F275" s="18">
        <v>8</v>
      </c>
      <c r="G275" s="220">
        <v>25</v>
      </c>
      <c r="H275" s="18" t="s">
        <v>1561</v>
      </c>
      <c r="I275" s="96" t="s">
        <v>5308</v>
      </c>
      <c r="J275" s="18" t="s">
        <v>3005</v>
      </c>
      <c r="K275" s="19" t="s">
        <v>4069</v>
      </c>
      <c r="L275" s="16" t="s">
        <v>1616</v>
      </c>
      <c r="M275" s="118" t="s">
        <v>4069</v>
      </c>
      <c r="N275" s="58" t="s">
        <v>3005</v>
      </c>
      <c r="O275" s="119" t="s">
        <v>3781</v>
      </c>
      <c r="P275" s="118">
        <v>25</v>
      </c>
      <c r="Q275" s="16" t="s">
        <v>1195</v>
      </c>
      <c r="R275" s="17">
        <v>55</v>
      </c>
      <c r="S275" s="308" t="s">
        <v>5040</v>
      </c>
      <c r="T275" s="16" t="s">
        <v>1202</v>
      </c>
      <c r="U275" s="18" t="s">
        <v>5519</v>
      </c>
      <c r="V275" s="18" t="s">
        <v>5519</v>
      </c>
      <c r="W275" s="18" t="s">
        <v>3979</v>
      </c>
      <c r="X275" s="18" t="s">
        <v>5042</v>
      </c>
      <c r="Y275" s="132">
        <f t="shared" si="12"/>
        <v>400</v>
      </c>
      <c r="Z275" s="132">
        <f t="shared" si="13"/>
        <v>400</v>
      </c>
      <c r="AA275" s="372" t="str">
        <f t="shared" si="14"/>
        <v>0</v>
      </c>
    </row>
    <row r="276" spans="1:34" s="18" customFormat="1" ht="11.25" x14ac:dyDescent="0.2">
      <c r="A276" s="16" t="s">
        <v>4444</v>
      </c>
      <c r="B276" s="17">
        <v>1</v>
      </c>
      <c r="C276" s="16" t="s">
        <v>4038</v>
      </c>
      <c r="D276" s="16" t="s">
        <v>4449</v>
      </c>
      <c r="E276" s="18" t="s">
        <v>5516</v>
      </c>
      <c r="F276" s="18">
        <v>8</v>
      </c>
      <c r="G276" s="220">
        <v>25</v>
      </c>
      <c r="H276" s="18" t="s">
        <v>1561</v>
      </c>
      <c r="I276" s="96" t="s">
        <v>5308</v>
      </c>
      <c r="J276" s="18" t="s">
        <v>3005</v>
      </c>
      <c r="K276" s="19" t="s">
        <v>4069</v>
      </c>
      <c r="L276" s="16" t="s">
        <v>1616</v>
      </c>
      <c r="M276" s="118" t="s">
        <v>4069</v>
      </c>
      <c r="N276" s="58" t="s">
        <v>3005</v>
      </c>
      <c r="O276" s="119" t="s">
        <v>3782</v>
      </c>
      <c r="P276" s="118">
        <v>25</v>
      </c>
      <c r="Q276" s="16" t="s">
        <v>1195</v>
      </c>
      <c r="R276" s="17">
        <v>52.5</v>
      </c>
      <c r="S276" s="308" t="s">
        <v>5040</v>
      </c>
      <c r="T276" s="16" t="s">
        <v>1201</v>
      </c>
      <c r="U276" s="18" t="s">
        <v>5519</v>
      </c>
      <c r="V276" s="18" t="s">
        <v>5519</v>
      </c>
      <c r="W276" s="18" t="s">
        <v>3979</v>
      </c>
      <c r="X276" s="18" t="s">
        <v>5042</v>
      </c>
      <c r="Y276" s="132">
        <f t="shared" si="12"/>
        <v>400</v>
      </c>
      <c r="Z276" s="132">
        <f t="shared" si="13"/>
        <v>400</v>
      </c>
      <c r="AA276" s="372" t="str">
        <f t="shared" si="14"/>
        <v>0</v>
      </c>
    </row>
    <row r="277" spans="1:34" s="18" customFormat="1" ht="11.25" x14ac:dyDescent="0.2">
      <c r="A277" s="16" t="s">
        <v>4444</v>
      </c>
      <c r="B277" s="17">
        <v>1</v>
      </c>
      <c r="C277" s="16" t="s">
        <v>4038</v>
      </c>
      <c r="D277" s="16" t="s">
        <v>4449</v>
      </c>
      <c r="E277" s="18" t="s">
        <v>5516</v>
      </c>
      <c r="F277" s="18">
        <v>8</v>
      </c>
      <c r="G277" s="220">
        <v>25</v>
      </c>
      <c r="H277" s="18" t="s">
        <v>1561</v>
      </c>
      <c r="I277" s="96" t="s">
        <v>5308</v>
      </c>
      <c r="J277" s="18" t="s">
        <v>3005</v>
      </c>
      <c r="K277" s="19" t="s">
        <v>4069</v>
      </c>
      <c r="L277" s="16" t="s">
        <v>1616</v>
      </c>
      <c r="M277" s="18" t="s">
        <v>4069</v>
      </c>
      <c r="N277" s="58" t="s">
        <v>3005</v>
      </c>
      <c r="O277" s="110" t="s">
        <v>5043</v>
      </c>
      <c r="P277" s="18">
        <v>25</v>
      </c>
      <c r="Q277" s="16" t="s">
        <v>5514</v>
      </c>
      <c r="R277" s="17">
        <v>0</v>
      </c>
      <c r="S277" s="308" t="s">
        <v>5040</v>
      </c>
      <c r="T277" s="16" t="s">
        <v>3859</v>
      </c>
      <c r="U277" s="18" t="s">
        <v>5519</v>
      </c>
      <c r="V277" s="18" t="s">
        <v>5519</v>
      </c>
      <c r="W277" s="18" t="s">
        <v>3979</v>
      </c>
      <c r="X277" s="18" t="s">
        <v>5042</v>
      </c>
      <c r="Y277" s="132">
        <f t="shared" si="12"/>
        <v>400</v>
      </c>
      <c r="Z277" s="132">
        <f t="shared" si="13"/>
        <v>400</v>
      </c>
      <c r="AA277" s="372" t="str">
        <f t="shared" si="14"/>
        <v>0</v>
      </c>
      <c r="AC277" s="20"/>
    </row>
    <row r="278" spans="1:34" s="18" customFormat="1" ht="11.25" x14ac:dyDescent="0.2">
      <c r="A278" s="16" t="s">
        <v>4444</v>
      </c>
      <c r="B278" s="17">
        <v>1</v>
      </c>
      <c r="C278" s="16" t="s">
        <v>4038</v>
      </c>
      <c r="D278" s="16" t="s">
        <v>4449</v>
      </c>
      <c r="E278" s="18" t="s">
        <v>5516</v>
      </c>
      <c r="F278" s="18">
        <v>8</v>
      </c>
      <c r="G278" s="220">
        <v>25</v>
      </c>
      <c r="H278" s="18" t="s">
        <v>1561</v>
      </c>
      <c r="I278" s="96" t="s">
        <v>5308</v>
      </c>
      <c r="J278" s="18" t="s">
        <v>3005</v>
      </c>
      <c r="K278" s="19" t="s">
        <v>4069</v>
      </c>
      <c r="L278" s="16" t="s">
        <v>1616</v>
      </c>
      <c r="M278" s="18" t="s">
        <v>4069</v>
      </c>
      <c r="N278" s="58" t="s">
        <v>3005</v>
      </c>
      <c r="O278" s="110" t="s">
        <v>5044</v>
      </c>
      <c r="P278" s="18">
        <v>25</v>
      </c>
      <c r="Q278" s="16" t="s">
        <v>5514</v>
      </c>
      <c r="R278" s="17">
        <v>0</v>
      </c>
      <c r="S278" s="308" t="s">
        <v>5040</v>
      </c>
      <c r="T278" s="16" t="s">
        <v>3868</v>
      </c>
      <c r="U278" s="18" t="s">
        <v>5519</v>
      </c>
      <c r="V278" s="18" t="s">
        <v>5519</v>
      </c>
      <c r="W278" s="18" t="s">
        <v>3979</v>
      </c>
      <c r="X278" s="18" t="s">
        <v>5042</v>
      </c>
      <c r="Y278" s="132">
        <f t="shared" si="12"/>
        <v>400</v>
      </c>
      <c r="Z278" s="132">
        <f t="shared" si="13"/>
        <v>400</v>
      </c>
      <c r="AA278" s="372" t="str">
        <f t="shared" si="14"/>
        <v>0</v>
      </c>
      <c r="AC278" s="20"/>
    </row>
    <row r="279" spans="1:34" s="18" customFormat="1" ht="11.25" x14ac:dyDescent="0.2">
      <c r="A279" s="16" t="s">
        <v>4446</v>
      </c>
      <c r="B279" s="17">
        <v>216</v>
      </c>
      <c r="C279" s="16" t="s">
        <v>4447</v>
      </c>
      <c r="D279" s="16" t="s">
        <v>4449</v>
      </c>
      <c r="E279" s="18" t="s">
        <v>5516</v>
      </c>
      <c r="F279" s="18">
        <v>8</v>
      </c>
      <c r="G279" s="60">
        <v>25</v>
      </c>
      <c r="H279" s="18" t="s">
        <v>1561</v>
      </c>
      <c r="I279" s="126" t="s">
        <v>1444</v>
      </c>
      <c r="J279" s="18" t="s">
        <v>3005</v>
      </c>
      <c r="K279" s="19" t="s">
        <v>4069</v>
      </c>
      <c r="L279" s="16" t="s">
        <v>1616</v>
      </c>
      <c r="M279" s="18" t="s">
        <v>4069</v>
      </c>
      <c r="N279" s="58" t="s">
        <v>3005</v>
      </c>
      <c r="O279" s="110" t="s">
        <v>5044</v>
      </c>
      <c r="P279" s="18">
        <v>25</v>
      </c>
      <c r="Q279" s="16" t="s">
        <v>5514</v>
      </c>
      <c r="R279" s="17">
        <v>0</v>
      </c>
      <c r="S279" s="308" t="s">
        <v>5040</v>
      </c>
      <c r="T279" s="16" t="s">
        <v>3868</v>
      </c>
      <c r="U279" s="18" t="s">
        <v>5519</v>
      </c>
      <c r="V279" s="18" t="s">
        <v>5519</v>
      </c>
      <c r="W279" s="18" t="s">
        <v>3979</v>
      </c>
      <c r="X279" s="18" t="s">
        <v>5042</v>
      </c>
      <c r="Y279" s="132">
        <f t="shared" si="12"/>
        <v>400</v>
      </c>
      <c r="Z279" s="132">
        <f t="shared" si="13"/>
        <v>400</v>
      </c>
      <c r="AA279" s="372" t="str">
        <f t="shared" si="14"/>
        <v>0</v>
      </c>
      <c r="AC279" s="20"/>
    </row>
    <row r="280" spans="1:34" s="18" customFormat="1" ht="11.25" x14ac:dyDescent="0.2">
      <c r="A280" s="16" t="s">
        <v>4446</v>
      </c>
      <c r="B280" s="17">
        <v>216</v>
      </c>
      <c r="C280" s="16" t="s">
        <v>4447</v>
      </c>
      <c r="D280" s="16" t="s">
        <v>4449</v>
      </c>
      <c r="E280" s="18" t="s">
        <v>5516</v>
      </c>
      <c r="F280" s="18">
        <v>8</v>
      </c>
      <c r="G280" s="60">
        <v>25</v>
      </c>
      <c r="H280" s="18" t="s">
        <v>1561</v>
      </c>
      <c r="I280" s="126" t="s">
        <v>1444</v>
      </c>
      <c r="J280" s="18" t="s">
        <v>3005</v>
      </c>
      <c r="K280" s="19" t="s">
        <v>4069</v>
      </c>
      <c r="L280" s="16" t="s">
        <v>1616</v>
      </c>
      <c r="M280" s="18" t="s">
        <v>4069</v>
      </c>
      <c r="N280" s="58" t="s">
        <v>3005</v>
      </c>
      <c r="O280" s="110" t="s">
        <v>5043</v>
      </c>
      <c r="P280" s="18">
        <v>25</v>
      </c>
      <c r="Q280" s="16" t="s">
        <v>5514</v>
      </c>
      <c r="R280" s="17">
        <v>0</v>
      </c>
      <c r="S280" s="308" t="s">
        <v>5040</v>
      </c>
      <c r="T280" s="16" t="s">
        <v>3859</v>
      </c>
      <c r="U280" s="18" t="s">
        <v>5519</v>
      </c>
      <c r="V280" s="18" t="s">
        <v>5519</v>
      </c>
      <c r="W280" s="18" t="s">
        <v>3979</v>
      </c>
      <c r="X280" s="18" t="s">
        <v>5042</v>
      </c>
      <c r="Y280" s="132">
        <f t="shared" si="12"/>
        <v>400</v>
      </c>
      <c r="Z280" s="132">
        <f t="shared" si="13"/>
        <v>400</v>
      </c>
      <c r="AA280" s="372" t="str">
        <f t="shared" si="14"/>
        <v>0</v>
      </c>
      <c r="AC280" s="20"/>
    </row>
    <row r="281" spans="1:34" s="18" customFormat="1" ht="11.25" x14ac:dyDescent="0.2">
      <c r="A281" s="16" t="s">
        <v>4446</v>
      </c>
      <c r="B281" s="17">
        <v>216</v>
      </c>
      <c r="C281" s="16" t="s">
        <v>4447</v>
      </c>
      <c r="D281" s="16" t="s">
        <v>4449</v>
      </c>
      <c r="E281" s="18" t="s">
        <v>5516</v>
      </c>
      <c r="F281" s="18">
        <v>8</v>
      </c>
      <c r="G281" s="60">
        <v>25</v>
      </c>
      <c r="H281" s="18" t="s">
        <v>1561</v>
      </c>
      <c r="I281" s="126" t="s">
        <v>1444</v>
      </c>
      <c r="J281" s="18" t="s">
        <v>3005</v>
      </c>
      <c r="K281" s="19" t="s">
        <v>4069</v>
      </c>
      <c r="L281" s="16" t="s">
        <v>1616</v>
      </c>
      <c r="M281" s="18" t="s">
        <v>4069</v>
      </c>
      <c r="N281" s="58" t="s">
        <v>3005</v>
      </c>
      <c r="O281" s="110" t="s">
        <v>2363</v>
      </c>
      <c r="P281" s="18">
        <v>25</v>
      </c>
      <c r="Q281" s="16" t="s">
        <v>5523</v>
      </c>
      <c r="R281" s="17">
        <v>0</v>
      </c>
      <c r="S281" s="308" t="s">
        <v>5040</v>
      </c>
      <c r="T281" s="16" t="s">
        <v>3869</v>
      </c>
      <c r="U281" s="18" t="s">
        <v>5519</v>
      </c>
      <c r="V281" s="18" t="s">
        <v>5519</v>
      </c>
      <c r="W281" s="18" t="s">
        <v>3979</v>
      </c>
      <c r="X281" s="18" t="s">
        <v>5042</v>
      </c>
      <c r="Y281" s="132">
        <f t="shared" si="12"/>
        <v>400</v>
      </c>
      <c r="Z281" s="132">
        <f t="shared" si="13"/>
        <v>400</v>
      </c>
      <c r="AA281" s="372" t="str">
        <f t="shared" si="14"/>
        <v>0</v>
      </c>
      <c r="AC281" s="20"/>
    </row>
    <row r="282" spans="1:34" s="18" customFormat="1" ht="11.25" x14ac:dyDescent="0.2">
      <c r="A282" s="16" t="s">
        <v>4446</v>
      </c>
      <c r="B282" s="17">
        <v>216</v>
      </c>
      <c r="C282" s="16" t="s">
        <v>4447</v>
      </c>
      <c r="D282" s="16" t="s">
        <v>4449</v>
      </c>
      <c r="E282" s="18" t="s">
        <v>5516</v>
      </c>
      <c r="F282" s="18">
        <v>8</v>
      </c>
      <c r="G282" s="60">
        <v>25</v>
      </c>
      <c r="H282" s="18" t="s">
        <v>1561</v>
      </c>
      <c r="I282" s="126" t="s">
        <v>1444</v>
      </c>
      <c r="J282" s="18" t="s">
        <v>3005</v>
      </c>
      <c r="K282" s="19" t="s">
        <v>4069</v>
      </c>
      <c r="L282" s="16" t="s">
        <v>1616</v>
      </c>
      <c r="M282" s="18" t="s">
        <v>4069</v>
      </c>
      <c r="N282" s="58" t="s">
        <v>3005</v>
      </c>
      <c r="O282" s="110" t="s">
        <v>2363</v>
      </c>
      <c r="P282" s="18">
        <v>25</v>
      </c>
      <c r="Q282" s="16" t="s">
        <v>5523</v>
      </c>
      <c r="R282" s="17">
        <v>0</v>
      </c>
      <c r="S282" s="308" t="s">
        <v>5040</v>
      </c>
      <c r="T282" s="16" t="s">
        <v>3869</v>
      </c>
      <c r="U282" s="18" t="s">
        <v>5519</v>
      </c>
      <c r="V282" s="18" t="s">
        <v>5519</v>
      </c>
      <c r="W282" s="18" t="s">
        <v>3979</v>
      </c>
      <c r="X282" s="18" t="s">
        <v>5042</v>
      </c>
      <c r="Y282" s="132">
        <f t="shared" si="12"/>
        <v>400</v>
      </c>
      <c r="Z282" s="132">
        <f t="shared" si="13"/>
        <v>400</v>
      </c>
      <c r="AA282" s="372" t="str">
        <f t="shared" si="14"/>
        <v>0</v>
      </c>
      <c r="AC282" s="20"/>
    </row>
    <row r="283" spans="1:34" s="351" customFormat="1" x14ac:dyDescent="0.2">
      <c r="A283" s="16" t="s">
        <v>3878</v>
      </c>
      <c r="B283" s="17">
        <v>290.5</v>
      </c>
      <c r="C283" s="16" t="s">
        <v>5514</v>
      </c>
      <c r="D283" s="16" t="s">
        <v>4449</v>
      </c>
      <c r="E283" s="18" t="s">
        <v>5516</v>
      </c>
      <c r="F283" s="18">
        <v>8</v>
      </c>
      <c r="G283" s="18">
        <v>25</v>
      </c>
      <c r="I283" s="131" t="s">
        <v>1449</v>
      </c>
      <c r="J283" s="18" t="s">
        <v>3005</v>
      </c>
      <c r="K283" s="19" t="s">
        <v>4138</v>
      </c>
      <c r="L283" s="16" t="s">
        <v>1616</v>
      </c>
      <c r="M283" s="83" t="s">
        <v>1440</v>
      </c>
      <c r="N283" s="307" t="s">
        <v>3005</v>
      </c>
      <c r="O283" s="116"/>
      <c r="P283" s="83">
        <v>25</v>
      </c>
      <c r="Q283" s="387" t="s">
        <v>3450</v>
      </c>
      <c r="R283" s="17">
        <v>50.5</v>
      </c>
      <c r="S283" s="308" t="s">
        <v>5040</v>
      </c>
      <c r="T283" s="387" t="s">
        <v>3480</v>
      </c>
      <c r="U283" s="18" t="s">
        <v>5519</v>
      </c>
      <c r="V283" s="18" t="s">
        <v>5519</v>
      </c>
      <c r="W283" s="18" t="s">
        <v>3979</v>
      </c>
      <c r="X283" s="18" t="s">
        <v>5042</v>
      </c>
      <c r="Y283" s="132">
        <f t="shared" si="12"/>
        <v>400</v>
      </c>
      <c r="Z283" s="132">
        <f t="shared" si="13"/>
        <v>400</v>
      </c>
      <c r="AA283" s="372" t="str">
        <f t="shared" si="14"/>
        <v>0</v>
      </c>
      <c r="AB283" s="24"/>
      <c r="AC283" s="24"/>
      <c r="AD283" s="28"/>
      <c r="AE283" s="28"/>
      <c r="AF283" s="28"/>
      <c r="AG283" s="28"/>
      <c r="AH283" s="28"/>
    </row>
    <row r="284" spans="1:34" s="351" customFormat="1" x14ac:dyDescent="0.2">
      <c r="A284" s="16" t="s">
        <v>4852</v>
      </c>
      <c r="B284" s="17">
        <v>55</v>
      </c>
      <c r="C284" s="16" t="s">
        <v>4853</v>
      </c>
      <c r="D284" s="16" t="s">
        <v>4449</v>
      </c>
      <c r="E284" s="18" t="s">
        <v>5516</v>
      </c>
      <c r="F284" s="18">
        <v>8</v>
      </c>
      <c r="G284" s="18">
        <v>25</v>
      </c>
      <c r="H284" s="18"/>
      <c r="I284" s="51"/>
      <c r="J284" s="18" t="s">
        <v>3005</v>
      </c>
      <c r="K284" s="19" t="s">
        <v>1612</v>
      </c>
      <c r="L284" s="16" t="s">
        <v>1616</v>
      </c>
      <c r="M284" s="83" t="s">
        <v>1612</v>
      </c>
      <c r="N284" s="307" t="s">
        <v>3005</v>
      </c>
      <c r="O284" s="116"/>
      <c r="P284" s="83">
        <v>25</v>
      </c>
      <c r="Q284" s="387" t="s">
        <v>3450</v>
      </c>
      <c r="R284" s="17">
        <v>52.5</v>
      </c>
      <c r="S284" s="308" t="s">
        <v>5040</v>
      </c>
      <c r="T284" s="387" t="s">
        <v>3475</v>
      </c>
      <c r="U284" s="18" t="s">
        <v>5519</v>
      </c>
      <c r="V284" s="18" t="s">
        <v>5519</v>
      </c>
      <c r="W284" s="18" t="s">
        <v>3979</v>
      </c>
      <c r="X284" s="18" t="s">
        <v>5042</v>
      </c>
      <c r="Y284" s="132">
        <f t="shared" si="12"/>
        <v>400</v>
      </c>
      <c r="Z284" s="132">
        <f t="shared" si="13"/>
        <v>400</v>
      </c>
      <c r="AA284" s="372" t="str">
        <f t="shared" si="14"/>
        <v>0</v>
      </c>
      <c r="AB284" s="24"/>
      <c r="AC284" s="24"/>
      <c r="AD284" s="28"/>
      <c r="AE284" s="28"/>
      <c r="AF284" s="28"/>
      <c r="AG284" s="28"/>
      <c r="AH284" s="28"/>
    </row>
    <row r="285" spans="1:34" s="351" customFormat="1" x14ac:dyDescent="0.2">
      <c r="A285" s="16" t="s">
        <v>3913</v>
      </c>
      <c r="B285" s="17">
        <v>255</v>
      </c>
      <c r="C285" s="16" t="s">
        <v>5523</v>
      </c>
      <c r="D285" s="16" t="s">
        <v>4449</v>
      </c>
      <c r="E285" s="18" t="s">
        <v>5516</v>
      </c>
      <c r="F285" s="18">
        <v>8</v>
      </c>
      <c r="G285" s="18">
        <v>25</v>
      </c>
      <c r="H285" s="18" t="s">
        <v>1561</v>
      </c>
      <c r="I285" s="51"/>
      <c r="J285" s="57" t="s">
        <v>3005</v>
      </c>
      <c r="K285" s="19" t="s">
        <v>1613</v>
      </c>
      <c r="L285" s="16" t="s">
        <v>1616</v>
      </c>
      <c r="M285" s="201" t="s">
        <v>1613</v>
      </c>
      <c r="N285" s="315" t="s">
        <v>3005</v>
      </c>
      <c r="O285" s="83"/>
      <c r="P285" s="201">
        <v>25</v>
      </c>
      <c r="Q285" s="387" t="s">
        <v>5558</v>
      </c>
      <c r="R285" s="17">
        <v>60</v>
      </c>
      <c r="S285" s="308" t="s">
        <v>5040</v>
      </c>
      <c r="T285" s="387" t="s">
        <v>5562</v>
      </c>
      <c r="U285" s="18" t="s">
        <v>5519</v>
      </c>
      <c r="V285" s="18" t="s">
        <v>5519</v>
      </c>
      <c r="W285" s="57" t="s">
        <v>2651</v>
      </c>
      <c r="X285" s="18" t="s">
        <v>5042</v>
      </c>
      <c r="Y285" s="132">
        <f t="shared" si="12"/>
        <v>400</v>
      </c>
      <c r="Z285" s="132">
        <f t="shared" si="13"/>
        <v>400</v>
      </c>
      <c r="AA285" s="372" t="str">
        <f t="shared" si="14"/>
        <v>0</v>
      </c>
      <c r="AB285" s="24"/>
      <c r="AC285" s="24"/>
      <c r="AD285" s="28"/>
      <c r="AE285" s="28"/>
      <c r="AF285" s="28"/>
      <c r="AG285" s="28"/>
      <c r="AH285" s="28"/>
    </row>
    <row r="286" spans="1:34" s="18" customFormat="1" ht="11.25" x14ac:dyDescent="0.2">
      <c r="A286" s="16" t="s">
        <v>3517</v>
      </c>
      <c r="B286" s="17">
        <v>55</v>
      </c>
      <c r="C286" s="16" t="s">
        <v>3450</v>
      </c>
      <c r="D286" s="16" t="s">
        <v>4449</v>
      </c>
      <c r="E286" s="18" t="s">
        <v>5516</v>
      </c>
      <c r="F286" s="18">
        <v>8</v>
      </c>
      <c r="G286" s="302">
        <v>3</v>
      </c>
      <c r="I286" s="127"/>
      <c r="J286" s="18" t="s">
        <v>3005</v>
      </c>
      <c r="K286" s="51" t="s">
        <v>1614</v>
      </c>
      <c r="L286" s="16" t="s">
        <v>1616</v>
      </c>
      <c r="M286" s="18" t="s">
        <v>1614</v>
      </c>
      <c r="N286" s="58" t="s">
        <v>3005</v>
      </c>
      <c r="O286" s="140"/>
      <c r="P286" s="59">
        <v>3</v>
      </c>
      <c r="Q286" s="16" t="s">
        <v>5528</v>
      </c>
      <c r="R286" s="17">
        <v>62</v>
      </c>
      <c r="S286" s="308" t="s">
        <v>5040</v>
      </c>
      <c r="T286" s="16" t="s">
        <v>3916</v>
      </c>
      <c r="U286" s="18" t="s">
        <v>5519</v>
      </c>
      <c r="V286" s="18" t="s">
        <v>5519</v>
      </c>
      <c r="W286" s="18" t="s">
        <v>3979</v>
      </c>
      <c r="X286" s="18" t="s">
        <v>5042</v>
      </c>
      <c r="Y286" s="132">
        <f t="shared" si="12"/>
        <v>48</v>
      </c>
      <c r="Z286" s="132">
        <f t="shared" si="13"/>
        <v>48</v>
      </c>
      <c r="AA286" s="372" t="str">
        <f t="shared" si="14"/>
        <v>0</v>
      </c>
    </row>
    <row r="287" spans="1:34" s="351" customFormat="1" x14ac:dyDescent="0.2">
      <c r="A287" s="275" t="s">
        <v>3518</v>
      </c>
      <c r="B287" s="17">
        <v>51</v>
      </c>
      <c r="C287" s="275" t="s">
        <v>3450</v>
      </c>
      <c r="D287" s="16" t="s">
        <v>4449</v>
      </c>
      <c r="E287" s="18" t="s">
        <v>5516</v>
      </c>
      <c r="F287" s="18">
        <v>8</v>
      </c>
      <c r="G287" s="397">
        <v>25</v>
      </c>
      <c r="H287" s="275"/>
      <c r="I287" s="131"/>
      <c r="J287" s="275" t="s">
        <v>3005</v>
      </c>
      <c r="K287" s="131" t="s">
        <v>4283</v>
      </c>
      <c r="L287" s="16" t="s">
        <v>1616</v>
      </c>
      <c r="M287" s="18" t="s">
        <v>4283</v>
      </c>
      <c r="N287" s="58" t="s">
        <v>3005</v>
      </c>
      <c r="O287" s="140"/>
      <c r="P287" s="18">
        <v>25</v>
      </c>
      <c r="Q287" s="16" t="s">
        <v>3792</v>
      </c>
      <c r="R287" s="17">
        <v>57</v>
      </c>
      <c r="S287" s="308" t="s">
        <v>5040</v>
      </c>
      <c r="T287" s="16" t="s">
        <v>3802</v>
      </c>
      <c r="U287" s="18" t="s">
        <v>5519</v>
      </c>
      <c r="V287" s="18" t="s">
        <v>5519</v>
      </c>
      <c r="W287" s="18" t="s">
        <v>3979</v>
      </c>
      <c r="X287" s="18" t="s">
        <v>5042</v>
      </c>
      <c r="Y287" s="132">
        <f t="shared" si="12"/>
        <v>400</v>
      </c>
      <c r="Z287" s="132">
        <f t="shared" si="13"/>
        <v>400</v>
      </c>
      <c r="AA287" s="372" t="str">
        <f t="shared" si="14"/>
        <v>0</v>
      </c>
      <c r="AB287" s="24"/>
      <c r="AC287" s="24"/>
      <c r="AD287" s="28"/>
      <c r="AE287" s="28"/>
      <c r="AF287" s="28"/>
      <c r="AG287" s="28"/>
      <c r="AH287" s="28"/>
    </row>
    <row r="288" spans="1:34" s="351" customFormat="1" x14ac:dyDescent="0.2">
      <c r="A288" s="18" t="s">
        <v>5505</v>
      </c>
      <c r="B288" s="17">
        <v>57</v>
      </c>
      <c r="C288" s="18" t="s">
        <v>5497</v>
      </c>
      <c r="D288" s="16" t="s">
        <v>4449</v>
      </c>
      <c r="E288" s="18" t="s">
        <v>5516</v>
      </c>
      <c r="F288" s="18">
        <v>8</v>
      </c>
      <c r="G288" s="18">
        <v>25</v>
      </c>
      <c r="H288" s="18"/>
      <c r="I288" s="51"/>
      <c r="J288" s="275" t="s">
        <v>3005</v>
      </c>
      <c r="K288" s="19" t="s">
        <v>4541</v>
      </c>
      <c r="L288" s="16" t="s">
        <v>1616</v>
      </c>
      <c r="M288" s="83" t="s">
        <v>4541</v>
      </c>
      <c r="N288" s="58" t="s">
        <v>3005</v>
      </c>
      <c r="O288" s="116"/>
      <c r="P288" s="83">
        <v>25</v>
      </c>
      <c r="Q288" s="387" t="s">
        <v>3450</v>
      </c>
      <c r="R288" s="17">
        <v>50</v>
      </c>
      <c r="S288" s="308" t="s">
        <v>5040</v>
      </c>
      <c r="T288" s="387" t="s">
        <v>3528</v>
      </c>
      <c r="U288" s="18" t="s">
        <v>5519</v>
      </c>
      <c r="V288" s="18" t="s">
        <v>5519</v>
      </c>
      <c r="W288" s="18" t="s">
        <v>3979</v>
      </c>
      <c r="X288" s="18" t="s">
        <v>5042</v>
      </c>
      <c r="Y288" s="132">
        <f t="shared" si="12"/>
        <v>400</v>
      </c>
      <c r="Z288" s="132">
        <f t="shared" si="13"/>
        <v>400</v>
      </c>
      <c r="AA288" s="372" t="str">
        <f t="shared" si="14"/>
        <v>0</v>
      </c>
      <c r="AB288" s="24"/>
      <c r="AC288" s="24"/>
      <c r="AD288" s="28"/>
      <c r="AE288" s="28"/>
      <c r="AF288" s="28"/>
      <c r="AG288" s="28"/>
      <c r="AH288" s="28"/>
    </row>
    <row r="289" spans="1:66" s="351" customFormat="1" x14ac:dyDescent="0.2">
      <c r="A289" s="16" t="s">
        <v>3519</v>
      </c>
      <c r="B289" s="17">
        <v>49.76</v>
      </c>
      <c r="C289" s="267" t="s">
        <v>3501</v>
      </c>
      <c r="D289" s="16" t="s">
        <v>4449</v>
      </c>
      <c r="E289" s="18" t="s">
        <v>5516</v>
      </c>
      <c r="F289" s="18">
        <v>8</v>
      </c>
      <c r="G289" s="302">
        <v>25</v>
      </c>
      <c r="H289" s="18"/>
      <c r="I289" s="107" t="s">
        <v>1438</v>
      </c>
      <c r="J289" s="275" t="s">
        <v>3005</v>
      </c>
      <c r="K289" s="251" t="s">
        <v>4541</v>
      </c>
      <c r="L289" s="16" t="s">
        <v>1616</v>
      </c>
      <c r="M289" s="386" t="s">
        <v>4541</v>
      </c>
      <c r="N289" s="58" t="s">
        <v>3005</v>
      </c>
      <c r="O289" s="385"/>
      <c r="P289" s="388">
        <v>25</v>
      </c>
      <c r="Q289" s="390" t="s">
        <v>3450</v>
      </c>
      <c r="R289" s="17">
        <v>50</v>
      </c>
      <c r="S289" s="308" t="s">
        <v>5040</v>
      </c>
      <c r="T289" s="391" t="s">
        <v>3528</v>
      </c>
      <c r="U289" s="18" t="s">
        <v>5519</v>
      </c>
      <c r="V289" s="18" t="s">
        <v>5519</v>
      </c>
      <c r="W289" s="18" t="s">
        <v>3979</v>
      </c>
      <c r="X289" s="18" t="s">
        <v>5042</v>
      </c>
      <c r="Y289" s="132">
        <f t="shared" si="12"/>
        <v>400</v>
      </c>
      <c r="Z289" s="132">
        <f t="shared" si="13"/>
        <v>400</v>
      </c>
      <c r="AA289" s="372" t="str">
        <f t="shared" si="14"/>
        <v>0</v>
      </c>
      <c r="AB289" s="24"/>
      <c r="AC289" s="24"/>
      <c r="AD289" s="28"/>
      <c r="AE289" s="28"/>
      <c r="AF289" s="28"/>
      <c r="AG289" s="28"/>
      <c r="AH289" s="28"/>
    </row>
    <row r="290" spans="1:66" s="351" customFormat="1" x14ac:dyDescent="0.2">
      <c r="A290" s="16" t="s">
        <v>3520</v>
      </c>
      <c r="B290" s="17">
        <v>49.76</v>
      </c>
      <c r="C290" s="267" t="s">
        <v>3501</v>
      </c>
      <c r="D290" s="16" t="s">
        <v>4449</v>
      </c>
      <c r="E290" s="18" t="s">
        <v>5516</v>
      </c>
      <c r="F290" s="18">
        <v>8</v>
      </c>
      <c r="G290" s="302">
        <v>25</v>
      </c>
      <c r="H290" s="18"/>
      <c r="I290" s="107" t="s">
        <v>1438</v>
      </c>
      <c r="J290" s="275" t="s">
        <v>3005</v>
      </c>
      <c r="K290" s="251" t="s">
        <v>4541</v>
      </c>
      <c r="L290" s="16" t="s">
        <v>1616</v>
      </c>
      <c r="M290" s="83" t="s">
        <v>4541</v>
      </c>
      <c r="N290" s="58" t="s">
        <v>3005</v>
      </c>
      <c r="O290" s="116"/>
      <c r="P290" s="83">
        <v>25</v>
      </c>
      <c r="Q290" s="387" t="s">
        <v>3450</v>
      </c>
      <c r="R290" s="17">
        <v>53</v>
      </c>
      <c r="S290" s="308" t="s">
        <v>5040</v>
      </c>
      <c r="T290" s="387" t="s">
        <v>3476</v>
      </c>
      <c r="U290" s="18" t="s">
        <v>5519</v>
      </c>
      <c r="V290" s="18" t="s">
        <v>5519</v>
      </c>
      <c r="W290" s="18" t="s">
        <v>3979</v>
      </c>
      <c r="X290" s="18" t="s">
        <v>5042</v>
      </c>
      <c r="Y290" s="132">
        <f t="shared" si="12"/>
        <v>400</v>
      </c>
      <c r="Z290" s="132">
        <f t="shared" si="13"/>
        <v>400</v>
      </c>
      <c r="AA290" s="372" t="str">
        <f t="shared" si="14"/>
        <v>0</v>
      </c>
      <c r="AB290" s="24"/>
      <c r="AC290" s="24"/>
      <c r="AD290" s="28"/>
      <c r="AE290" s="28"/>
      <c r="AF290" s="28"/>
      <c r="AG290" s="28"/>
      <c r="AH290" s="28"/>
    </row>
    <row r="291" spans="1:66" s="18" customFormat="1" ht="11.25" x14ac:dyDescent="0.2">
      <c r="A291" s="16" t="s">
        <v>3521</v>
      </c>
      <c r="B291" s="17">
        <v>49.76</v>
      </c>
      <c r="C291" s="267" t="s">
        <v>3501</v>
      </c>
      <c r="D291" s="16" t="s">
        <v>4449</v>
      </c>
      <c r="E291" s="18" t="s">
        <v>5516</v>
      </c>
      <c r="F291" s="18">
        <v>8</v>
      </c>
      <c r="G291" s="302">
        <v>25</v>
      </c>
      <c r="I291" s="107" t="s">
        <v>1438</v>
      </c>
      <c r="J291" s="18" t="s">
        <v>3005</v>
      </c>
      <c r="K291" s="251" t="s">
        <v>4541</v>
      </c>
      <c r="L291" s="16" t="s">
        <v>1616</v>
      </c>
      <c r="M291" s="18" t="s">
        <v>4988</v>
      </c>
      <c r="N291" s="58" t="s">
        <v>3005</v>
      </c>
      <c r="O291" s="18" t="s">
        <v>4541</v>
      </c>
      <c r="P291" s="18">
        <v>25</v>
      </c>
      <c r="Q291" s="16" t="s">
        <v>5435</v>
      </c>
      <c r="R291" s="17">
        <v>62.5</v>
      </c>
      <c r="S291" s="308" t="s">
        <v>5040</v>
      </c>
      <c r="T291" s="16" t="s">
        <v>5441</v>
      </c>
      <c r="U291" s="18" t="s">
        <v>5519</v>
      </c>
      <c r="V291" s="18" t="s">
        <v>5519</v>
      </c>
      <c r="W291" s="18" t="s">
        <v>3979</v>
      </c>
      <c r="X291" s="18" t="s">
        <v>5042</v>
      </c>
      <c r="Y291" s="132">
        <f t="shared" si="12"/>
        <v>400</v>
      </c>
      <c r="Z291" s="132">
        <f t="shared" si="13"/>
        <v>400</v>
      </c>
      <c r="AA291" s="372" t="str">
        <f t="shared" si="14"/>
        <v>0</v>
      </c>
    </row>
    <row r="292" spans="1:66" s="18" customFormat="1" ht="11.25" x14ac:dyDescent="0.2">
      <c r="A292" s="16" t="s">
        <v>3479</v>
      </c>
      <c r="B292" s="17">
        <v>54</v>
      </c>
      <c r="C292" s="16" t="s">
        <v>3450</v>
      </c>
      <c r="D292" s="16" t="s">
        <v>4449</v>
      </c>
      <c r="E292" s="18" t="s">
        <v>5516</v>
      </c>
      <c r="F292" s="18">
        <v>8</v>
      </c>
      <c r="G292" s="140">
        <v>25</v>
      </c>
      <c r="I292" s="51"/>
      <c r="J292" s="18" t="s">
        <v>3005</v>
      </c>
      <c r="K292" s="51" t="s">
        <v>1204</v>
      </c>
      <c r="L292" s="16" t="s">
        <v>1616</v>
      </c>
      <c r="M292" s="118" t="s">
        <v>1204</v>
      </c>
      <c r="N292" s="58" t="s">
        <v>3005</v>
      </c>
      <c r="O292" s="116"/>
      <c r="P292" s="118">
        <v>25</v>
      </c>
      <c r="Q292" s="16" t="s">
        <v>1195</v>
      </c>
      <c r="R292" s="17">
        <v>58</v>
      </c>
      <c r="S292" s="308" t="s">
        <v>5040</v>
      </c>
      <c r="T292" s="16" t="s">
        <v>1205</v>
      </c>
      <c r="U292" s="18" t="s">
        <v>5519</v>
      </c>
      <c r="V292" s="18" t="s">
        <v>5519</v>
      </c>
      <c r="W292" s="18" t="s">
        <v>3979</v>
      </c>
      <c r="X292" s="18" t="s">
        <v>5042</v>
      </c>
      <c r="Y292" s="132">
        <f t="shared" si="12"/>
        <v>400</v>
      </c>
      <c r="Z292" s="132">
        <f t="shared" si="13"/>
        <v>400</v>
      </c>
      <c r="AA292" s="372" t="str">
        <f t="shared" si="14"/>
        <v>0</v>
      </c>
    </row>
    <row r="293" spans="1:66" s="18" customFormat="1" ht="11.25" x14ac:dyDescent="0.2">
      <c r="A293" s="16" t="s">
        <v>3912</v>
      </c>
      <c r="B293" s="17">
        <v>283</v>
      </c>
      <c r="C293" s="16" t="s">
        <v>5514</v>
      </c>
      <c r="D293" s="16" t="s">
        <v>4449</v>
      </c>
      <c r="E293" s="18" t="s">
        <v>5516</v>
      </c>
      <c r="F293" s="18">
        <v>8</v>
      </c>
      <c r="G293" s="18">
        <v>25</v>
      </c>
      <c r="I293" s="131" t="s">
        <v>4541</v>
      </c>
      <c r="J293" s="18" t="s">
        <v>3005</v>
      </c>
      <c r="K293" s="19" t="s">
        <v>1613</v>
      </c>
      <c r="L293" s="16" t="s">
        <v>1616</v>
      </c>
      <c r="M293" s="18" t="s">
        <v>1611</v>
      </c>
      <c r="N293" s="58" t="s">
        <v>3005</v>
      </c>
      <c r="O293" s="140" t="s">
        <v>4379</v>
      </c>
      <c r="P293" s="18">
        <v>25</v>
      </c>
      <c r="Q293" s="16" t="s">
        <v>5514</v>
      </c>
      <c r="R293" s="17">
        <v>12.5</v>
      </c>
      <c r="S293" s="308" t="s">
        <v>1489</v>
      </c>
      <c r="T293" s="16" t="s">
        <v>3933</v>
      </c>
      <c r="U293" s="18" t="s">
        <v>5519</v>
      </c>
      <c r="V293" s="18" t="s">
        <v>5519</v>
      </c>
      <c r="W293" s="18" t="s">
        <v>3979</v>
      </c>
      <c r="X293" s="18" t="s">
        <v>3978</v>
      </c>
      <c r="Y293" s="132">
        <f t="shared" si="12"/>
        <v>400</v>
      </c>
      <c r="Z293" s="132" t="str">
        <f t="shared" si="13"/>
        <v>0</v>
      </c>
      <c r="AA293" s="372">
        <f t="shared" si="14"/>
        <v>400</v>
      </c>
    </row>
    <row r="294" spans="1:66" s="351" customFormat="1" x14ac:dyDescent="0.2">
      <c r="A294" s="16" t="s">
        <v>4456</v>
      </c>
      <c r="B294" s="17">
        <v>330</v>
      </c>
      <c r="C294" s="16" t="s">
        <v>5514</v>
      </c>
      <c r="D294" s="16" t="s">
        <v>4449</v>
      </c>
      <c r="E294" s="18" t="s">
        <v>5516</v>
      </c>
      <c r="F294" s="18">
        <v>8</v>
      </c>
      <c r="G294" s="18">
        <v>25</v>
      </c>
      <c r="H294" s="18"/>
      <c r="I294" s="51" t="s">
        <v>2340</v>
      </c>
      <c r="J294" s="18" t="s">
        <v>3005</v>
      </c>
      <c r="K294" s="19" t="s">
        <v>4978</v>
      </c>
      <c r="L294" s="16" t="s">
        <v>1616</v>
      </c>
      <c r="M294" s="18" t="s">
        <v>4170</v>
      </c>
      <c r="N294" s="58" t="s">
        <v>3005</v>
      </c>
      <c r="O294" s="116" t="s">
        <v>5270</v>
      </c>
      <c r="P294" s="118">
        <v>25</v>
      </c>
      <c r="Q294" s="16" t="s">
        <v>5514</v>
      </c>
      <c r="R294" s="17">
        <v>165</v>
      </c>
      <c r="S294" s="308" t="s">
        <v>3539</v>
      </c>
      <c r="T294" s="16" t="s">
        <v>3890</v>
      </c>
      <c r="U294" s="18" t="s">
        <v>5519</v>
      </c>
      <c r="V294" s="18" t="s">
        <v>5519</v>
      </c>
      <c r="W294" s="18" t="s">
        <v>3979</v>
      </c>
      <c r="X294" s="18" t="s">
        <v>3978</v>
      </c>
      <c r="Y294" s="132">
        <f t="shared" si="12"/>
        <v>400</v>
      </c>
      <c r="Z294" s="132" t="str">
        <f t="shared" si="13"/>
        <v>0</v>
      </c>
      <c r="AA294" s="372">
        <f t="shared" si="14"/>
        <v>400</v>
      </c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  <c r="BH294" s="18"/>
      <c r="BI294" s="18"/>
      <c r="BJ294" s="18"/>
      <c r="BK294" s="18"/>
      <c r="BL294" s="18"/>
      <c r="BM294" s="18"/>
      <c r="BN294" s="18"/>
    </row>
    <row r="295" spans="1:66" s="18" customFormat="1" ht="11.25" x14ac:dyDescent="0.2">
      <c r="A295" s="16" t="s">
        <v>3516</v>
      </c>
      <c r="B295" s="17">
        <v>53</v>
      </c>
      <c r="C295" s="16" t="s">
        <v>3450</v>
      </c>
      <c r="D295" s="16" t="s">
        <v>4449</v>
      </c>
      <c r="E295" s="18" t="s">
        <v>5516</v>
      </c>
      <c r="F295" s="18">
        <v>8</v>
      </c>
      <c r="G295" s="140">
        <v>25</v>
      </c>
      <c r="I295" s="51" t="s">
        <v>3494</v>
      </c>
      <c r="J295" s="18" t="s">
        <v>3005</v>
      </c>
      <c r="K295" s="51" t="s">
        <v>1613</v>
      </c>
      <c r="L295" s="16" t="s">
        <v>1616</v>
      </c>
      <c r="M295" s="18" t="s">
        <v>4977</v>
      </c>
      <c r="N295" s="58" t="s">
        <v>3005</v>
      </c>
      <c r="O295" s="83" t="s">
        <v>5270</v>
      </c>
      <c r="P295" s="18">
        <v>25</v>
      </c>
      <c r="Q295" s="16" t="s">
        <v>2610</v>
      </c>
      <c r="R295" s="17">
        <v>65</v>
      </c>
      <c r="S295" s="308" t="s">
        <v>3540</v>
      </c>
      <c r="T295" s="16" t="s">
        <v>2631</v>
      </c>
      <c r="U295" s="18" t="s">
        <v>5519</v>
      </c>
      <c r="V295" s="18" t="s">
        <v>5519</v>
      </c>
      <c r="W295" s="18" t="s">
        <v>3979</v>
      </c>
      <c r="X295" s="18" t="s">
        <v>3978</v>
      </c>
      <c r="Y295" s="132">
        <f t="shared" si="12"/>
        <v>400</v>
      </c>
      <c r="Z295" s="132" t="str">
        <f t="shared" si="13"/>
        <v>0</v>
      </c>
      <c r="AA295" s="372">
        <f t="shared" si="14"/>
        <v>400</v>
      </c>
      <c r="AC295" s="20"/>
    </row>
    <row r="296" spans="1:66" s="351" customFormat="1" x14ac:dyDescent="0.2">
      <c r="A296" s="16" t="s">
        <v>4455</v>
      </c>
      <c r="B296" s="17">
        <v>374</v>
      </c>
      <c r="C296" s="16" t="s">
        <v>5514</v>
      </c>
      <c r="D296" s="16" t="s">
        <v>4449</v>
      </c>
      <c r="E296" s="18" t="s">
        <v>5516</v>
      </c>
      <c r="F296" s="18">
        <v>8</v>
      </c>
      <c r="G296" s="18">
        <v>25</v>
      </c>
      <c r="H296" s="18"/>
      <c r="I296" s="51" t="s">
        <v>2340</v>
      </c>
      <c r="J296" s="18" t="s">
        <v>3005</v>
      </c>
      <c r="K296" s="19" t="s">
        <v>4978</v>
      </c>
      <c r="L296" s="16" t="s">
        <v>1616</v>
      </c>
      <c r="M296" s="83" t="s">
        <v>4170</v>
      </c>
      <c r="N296" s="307" t="s">
        <v>3005</v>
      </c>
      <c r="O296" s="116" t="s">
        <v>3503</v>
      </c>
      <c r="P296" s="83">
        <v>25</v>
      </c>
      <c r="Q296" s="387" t="s">
        <v>3450</v>
      </c>
      <c r="R296" s="17">
        <v>54</v>
      </c>
      <c r="S296" s="405" t="s">
        <v>1488</v>
      </c>
      <c r="T296" s="387" t="s">
        <v>3474</v>
      </c>
      <c r="U296" s="18" t="s">
        <v>5519</v>
      </c>
      <c r="V296" s="18" t="s">
        <v>5519</v>
      </c>
      <c r="W296" s="18" t="s">
        <v>3979</v>
      </c>
      <c r="X296" s="18" t="s">
        <v>3978</v>
      </c>
      <c r="Y296" s="132">
        <f t="shared" si="12"/>
        <v>400</v>
      </c>
      <c r="Z296" s="132" t="str">
        <f t="shared" si="13"/>
        <v>0</v>
      </c>
      <c r="AA296" s="372">
        <f t="shared" si="14"/>
        <v>400</v>
      </c>
      <c r="AB296" s="24"/>
      <c r="AC296" s="24"/>
      <c r="AD296" s="28"/>
      <c r="AE296" s="28"/>
      <c r="AF296" s="28"/>
      <c r="AG296" s="28"/>
      <c r="AH296" s="28"/>
    </row>
    <row r="297" spans="1:66" s="18" customFormat="1" ht="11.25" customHeight="1" x14ac:dyDescent="0.2">
      <c r="A297" s="16" t="s">
        <v>2723</v>
      </c>
      <c r="B297" s="17">
        <v>80</v>
      </c>
      <c r="C297" s="16" t="s">
        <v>2721</v>
      </c>
      <c r="D297" s="16" t="s">
        <v>4449</v>
      </c>
      <c r="E297" s="18" t="s">
        <v>5516</v>
      </c>
      <c r="F297" s="18">
        <v>8</v>
      </c>
      <c r="G297" s="18">
        <v>25</v>
      </c>
      <c r="I297" s="51" t="s">
        <v>3490</v>
      </c>
      <c r="J297" s="18" t="s">
        <v>3005</v>
      </c>
      <c r="K297" s="19" t="s">
        <v>4980</v>
      </c>
      <c r="L297" s="16" t="s">
        <v>1616</v>
      </c>
      <c r="M297" s="18" t="s">
        <v>4300</v>
      </c>
      <c r="N297" s="58" t="s">
        <v>3005</v>
      </c>
      <c r="O297" s="116" t="s">
        <v>3244</v>
      </c>
      <c r="P297" s="18">
        <v>25</v>
      </c>
      <c r="Q297" s="16" t="s">
        <v>5435</v>
      </c>
      <c r="R297" s="17">
        <v>60</v>
      </c>
      <c r="S297" s="308" t="s">
        <v>3546</v>
      </c>
      <c r="T297" s="16" t="s">
        <v>5443</v>
      </c>
      <c r="U297" s="18" t="s">
        <v>5519</v>
      </c>
      <c r="V297" s="18" t="s">
        <v>5519</v>
      </c>
      <c r="W297" s="18" t="s">
        <v>3979</v>
      </c>
      <c r="X297" s="18" t="s">
        <v>3978</v>
      </c>
      <c r="Y297" s="132">
        <f t="shared" si="12"/>
        <v>400</v>
      </c>
      <c r="Z297" s="132" t="str">
        <f t="shared" si="13"/>
        <v>0</v>
      </c>
      <c r="AA297" s="372">
        <f t="shared" si="14"/>
        <v>400</v>
      </c>
    </row>
    <row r="298" spans="1:66" s="18" customFormat="1" ht="11.25" x14ac:dyDescent="0.2">
      <c r="A298" s="16" t="s">
        <v>3906</v>
      </c>
      <c r="B298" s="17">
        <v>300</v>
      </c>
      <c r="C298" s="16" t="s">
        <v>5514</v>
      </c>
      <c r="D298" s="16" t="s">
        <v>4449</v>
      </c>
      <c r="E298" s="18" t="s">
        <v>5516</v>
      </c>
      <c r="F298" s="18">
        <v>8</v>
      </c>
      <c r="G298" s="18">
        <v>25</v>
      </c>
      <c r="I298" s="51" t="s">
        <v>4116</v>
      </c>
      <c r="J298" s="18" t="s">
        <v>3005</v>
      </c>
      <c r="K298" s="19" t="s">
        <v>1613</v>
      </c>
      <c r="L298" s="16" t="s">
        <v>1616</v>
      </c>
      <c r="M298" s="18" t="s">
        <v>1611</v>
      </c>
      <c r="N298" s="58" t="s">
        <v>3005</v>
      </c>
      <c r="O298" s="140" t="s">
        <v>1360</v>
      </c>
      <c r="P298" s="18">
        <v>25</v>
      </c>
      <c r="Q298" s="16" t="s">
        <v>5514</v>
      </c>
      <c r="R298" s="17">
        <v>11.9</v>
      </c>
      <c r="S298" s="308" t="s">
        <v>3542</v>
      </c>
      <c r="T298" s="16" t="s">
        <v>3935</v>
      </c>
      <c r="U298" s="18" t="s">
        <v>5519</v>
      </c>
      <c r="V298" s="18" t="s">
        <v>5519</v>
      </c>
      <c r="W298" s="18" t="s">
        <v>3979</v>
      </c>
      <c r="X298" s="18" t="s">
        <v>3978</v>
      </c>
      <c r="Y298" s="132">
        <f t="shared" si="12"/>
        <v>400</v>
      </c>
      <c r="Z298" s="132" t="str">
        <f t="shared" si="13"/>
        <v>0</v>
      </c>
      <c r="AA298" s="372">
        <f t="shared" si="14"/>
        <v>400</v>
      </c>
    </row>
    <row r="299" spans="1:66" s="18" customFormat="1" ht="11.25" x14ac:dyDescent="0.2">
      <c r="A299" s="16" t="s">
        <v>1388</v>
      </c>
      <c r="B299" s="17">
        <v>51.5</v>
      </c>
      <c r="C299" s="16" t="s">
        <v>1389</v>
      </c>
      <c r="D299" s="16" t="s">
        <v>4449</v>
      </c>
      <c r="E299" s="18" t="s">
        <v>5516</v>
      </c>
      <c r="F299" s="18">
        <v>8</v>
      </c>
      <c r="G299" s="18">
        <v>25</v>
      </c>
      <c r="I299" s="51" t="s">
        <v>4541</v>
      </c>
      <c r="J299" s="18" t="s">
        <v>3005</v>
      </c>
      <c r="K299" s="19" t="s">
        <v>1441</v>
      </c>
      <c r="L299" s="16" t="s">
        <v>1616</v>
      </c>
      <c r="M299" s="18" t="s">
        <v>4300</v>
      </c>
      <c r="N299" s="58" t="s">
        <v>3005</v>
      </c>
      <c r="O299" s="125" t="s">
        <v>3492</v>
      </c>
      <c r="P299" s="18">
        <v>25</v>
      </c>
      <c r="Q299" s="16" t="s">
        <v>5528</v>
      </c>
      <c r="R299" s="17">
        <v>38.5</v>
      </c>
      <c r="S299" s="308" t="s">
        <v>3551</v>
      </c>
      <c r="T299" s="16" t="s">
        <v>3927</v>
      </c>
      <c r="U299" s="18" t="s">
        <v>5519</v>
      </c>
      <c r="V299" s="18" t="s">
        <v>5519</v>
      </c>
      <c r="W299" s="18" t="s">
        <v>3979</v>
      </c>
      <c r="X299" s="18" t="s">
        <v>3978</v>
      </c>
      <c r="Y299" s="132">
        <f t="shared" si="12"/>
        <v>400</v>
      </c>
      <c r="Z299" s="132" t="str">
        <f t="shared" si="13"/>
        <v>0</v>
      </c>
      <c r="AA299" s="372">
        <f t="shared" si="14"/>
        <v>400</v>
      </c>
    </row>
    <row r="300" spans="1:66" s="18" customFormat="1" ht="11.25" x14ac:dyDescent="0.2">
      <c r="A300" s="16" t="s">
        <v>1200</v>
      </c>
      <c r="B300" s="17">
        <v>57</v>
      </c>
      <c r="C300" s="16" t="s">
        <v>1195</v>
      </c>
      <c r="D300" s="16" t="s">
        <v>4449</v>
      </c>
      <c r="E300" s="18" t="s">
        <v>5516</v>
      </c>
      <c r="F300" s="18">
        <v>8</v>
      </c>
      <c r="G300" s="18">
        <v>25</v>
      </c>
      <c r="I300" s="51" t="s">
        <v>5281</v>
      </c>
      <c r="J300" s="18" t="s">
        <v>3005</v>
      </c>
      <c r="K300" s="19" t="s">
        <v>1441</v>
      </c>
      <c r="L300" s="16" t="s">
        <v>1616</v>
      </c>
      <c r="M300" s="118" t="s">
        <v>4300</v>
      </c>
      <c r="N300" s="58" t="s">
        <v>3005</v>
      </c>
      <c r="O300" s="116" t="s">
        <v>3244</v>
      </c>
      <c r="P300" s="118">
        <v>25</v>
      </c>
      <c r="Q300" s="16" t="s">
        <v>5497</v>
      </c>
      <c r="R300" s="17">
        <v>57.5</v>
      </c>
      <c r="S300" s="308" t="s">
        <v>3543</v>
      </c>
      <c r="T300" s="16" t="s">
        <v>5506</v>
      </c>
      <c r="U300" s="18" t="s">
        <v>5519</v>
      </c>
      <c r="V300" s="18" t="s">
        <v>5519</v>
      </c>
      <c r="W300" s="18" t="s">
        <v>3979</v>
      </c>
      <c r="X300" s="18" t="s">
        <v>3978</v>
      </c>
      <c r="Y300" s="132">
        <f t="shared" si="12"/>
        <v>400</v>
      </c>
      <c r="Z300" s="132" t="str">
        <f t="shared" si="13"/>
        <v>0</v>
      </c>
      <c r="AA300" s="372">
        <f t="shared" si="14"/>
        <v>400</v>
      </c>
    </row>
    <row r="301" spans="1:66" s="351" customFormat="1" x14ac:dyDescent="0.2">
      <c r="A301" s="16" t="s">
        <v>5444</v>
      </c>
      <c r="B301" s="17">
        <v>60</v>
      </c>
      <c r="C301" s="16" t="s">
        <v>5435</v>
      </c>
      <c r="D301" s="16" t="s">
        <v>4449</v>
      </c>
      <c r="E301" s="18" t="s">
        <v>5516</v>
      </c>
      <c r="F301" s="18">
        <v>8</v>
      </c>
      <c r="G301" s="18">
        <v>25</v>
      </c>
      <c r="H301" s="18"/>
      <c r="I301" s="51" t="s">
        <v>5281</v>
      </c>
      <c r="J301" s="18" t="s">
        <v>3005</v>
      </c>
      <c r="K301" s="19" t="s">
        <v>1441</v>
      </c>
      <c r="L301" s="16" t="s">
        <v>1616</v>
      </c>
      <c r="M301" s="386" t="s">
        <v>4300</v>
      </c>
      <c r="N301" s="389" t="s">
        <v>3005</v>
      </c>
      <c r="O301" s="385" t="s">
        <v>3244</v>
      </c>
      <c r="P301" s="388">
        <v>25</v>
      </c>
      <c r="Q301" s="390" t="s">
        <v>3450</v>
      </c>
      <c r="R301" s="17">
        <v>55</v>
      </c>
      <c r="S301" s="308" t="s">
        <v>3544</v>
      </c>
      <c r="T301" s="391" t="s">
        <v>3478</v>
      </c>
      <c r="U301" s="18" t="s">
        <v>5519</v>
      </c>
      <c r="V301" s="18" t="s">
        <v>5519</v>
      </c>
      <c r="W301" s="18" t="s">
        <v>3979</v>
      </c>
      <c r="X301" s="18" t="s">
        <v>3978</v>
      </c>
      <c r="Y301" s="132">
        <f t="shared" si="12"/>
        <v>400</v>
      </c>
      <c r="Z301" s="132" t="str">
        <f t="shared" si="13"/>
        <v>0</v>
      </c>
      <c r="AA301" s="372">
        <f t="shared" si="14"/>
        <v>400</v>
      </c>
      <c r="AB301" s="24"/>
      <c r="AC301" s="24"/>
      <c r="AD301" s="28"/>
      <c r="AE301" s="28"/>
      <c r="AF301" s="28"/>
      <c r="AG301" s="28"/>
      <c r="AH301" s="28"/>
    </row>
    <row r="302" spans="1:66" s="18" customFormat="1" ht="11.25" x14ac:dyDescent="0.2">
      <c r="A302" s="16" t="s">
        <v>3955</v>
      </c>
      <c r="B302" s="17">
        <v>220</v>
      </c>
      <c r="C302" s="16" t="s">
        <v>5523</v>
      </c>
      <c r="D302" s="16" t="s">
        <v>4449</v>
      </c>
      <c r="E302" s="18" t="s">
        <v>5516</v>
      </c>
      <c r="F302" s="18">
        <v>8</v>
      </c>
      <c r="G302" s="18">
        <v>25</v>
      </c>
      <c r="I302" s="51" t="s">
        <v>5281</v>
      </c>
      <c r="J302" s="18" t="s">
        <v>3005</v>
      </c>
      <c r="K302" s="19" t="s">
        <v>1441</v>
      </c>
      <c r="L302" s="16" t="s">
        <v>1616</v>
      </c>
      <c r="M302" s="18" t="s">
        <v>4300</v>
      </c>
      <c r="N302" s="58" t="s">
        <v>3005</v>
      </c>
      <c r="O302" s="116" t="s">
        <v>3244</v>
      </c>
      <c r="P302" s="118">
        <v>25</v>
      </c>
      <c r="Q302" s="16" t="s">
        <v>5435</v>
      </c>
      <c r="R302" s="17">
        <v>55</v>
      </c>
      <c r="S302" s="308" t="s">
        <v>3545</v>
      </c>
      <c r="T302" s="16" t="s">
        <v>5442</v>
      </c>
      <c r="U302" s="18" t="s">
        <v>5519</v>
      </c>
      <c r="V302" s="18" t="s">
        <v>5519</v>
      </c>
      <c r="W302" s="18" t="s">
        <v>3979</v>
      </c>
      <c r="X302" s="18" t="s">
        <v>3978</v>
      </c>
      <c r="Y302" s="132">
        <f t="shared" si="12"/>
        <v>400</v>
      </c>
      <c r="Z302" s="132" t="str">
        <f t="shared" si="13"/>
        <v>0</v>
      </c>
      <c r="AA302" s="372">
        <f t="shared" si="14"/>
        <v>400</v>
      </c>
    </row>
    <row r="303" spans="1:66" s="351" customFormat="1" x14ac:dyDescent="0.2">
      <c r="A303" s="16" t="s">
        <v>3950</v>
      </c>
      <c r="B303" s="17">
        <v>265</v>
      </c>
      <c r="C303" s="16" t="s">
        <v>5523</v>
      </c>
      <c r="D303" s="16" t="s">
        <v>4449</v>
      </c>
      <c r="E303" s="18" t="s">
        <v>5516</v>
      </c>
      <c r="F303" s="18">
        <v>8</v>
      </c>
      <c r="G303" s="18">
        <v>25</v>
      </c>
      <c r="H303" s="18"/>
      <c r="I303" s="51" t="s">
        <v>5281</v>
      </c>
      <c r="J303" s="18" t="s">
        <v>3005</v>
      </c>
      <c r="K303" s="19" t="s">
        <v>1441</v>
      </c>
      <c r="L303" s="16" t="s">
        <v>1616</v>
      </c>
      <c r="M303" s="386" t="s">
        <v>4300</v>
      </c>
      <c r="N303" s="389" t="s">
        <v>3005</v>
      </c>
      <c r="O303" s="385" t="s">
        <v>3244</v>
      </c>
      <c r="P303" s="388">
        <v>25</v>
      </c>
      <c r="Q303" s="390" t="s">
        <v>3450</v>
      </c>
      <c r="R303" s="17">
        <v>53</v>
      </c>
      <c r="S303" s="308" t="s">
        <v>3552</v>
      </c>
      <c r="T303" s="391" t="s">
        <v>3477</v>
      </c>
      <c r="U303" s="18" t="s">
        <v>5519</v>
      </c>
      <c r="V303" s="18" t="s">
        <v>5519</v>
      </c>
      <c r="W303" s="18" t="s">
        <v>3979</v>
      </c>
      <c r="X303" s="18" t="s">
        <v>3978</v>
      </c>
      <c r="Y303" s="132">
        <f t="shared" si="12"/>
        <v>400</v>
      </c>
      <c r="Z303" s="132" t="str">
        <f t="shared" si="13"/>
        <v>0</v>
      </c>
      <c r="AA303" s="372">
        <f t="shared" si="14"/>
        <v>400</v>
      </c>
      <c r="AB303" s="24"/>
      <c r="AC303" s="24"/>
      <c r="AD303" s="28"/>
      <c r="AE303" s="28"/>
      <c r="AF303" s="28"/>
      <c r="AG303" s="28"/>
      <c r="AH303" s="28"/>
    </row>
    <row r="304" spans="1:66" s="18" customFormat="1" ht="11.25" x14ac:dyDescent="0.2">
      <c r="A304" s="16" t="s">
        <v>3953</v>
      </c>
      <c r="B304" s="17">
        <v>277</v>
      </c>
      <c r="C304" s="16" t="s">
        <v>5523</v>
      </c>
      <c r="D304" s="16" t="s">
        <v>4449</v>
      </c>
      <c r="E304" s="18" t="s">
        <v>5516</v>
      </c>
      <c r="F304" s="18">
        <v>8</v>
      </c>
      <c r="G304" s="18">
        <v>25</v>
      </c>
      <c r="I304" s="51" t="s">
        <v>5281</v>
      </c>
      <c r="J304" s="18" t="s">
        <v>3005</v>
      </c>
      <c r="K304" s="19" t="s">
        <v>1441</v>
      </c>
      <c r="L304" s="16" t="s">
        <v>1616</v>
      </c>
      <c r="M304" s="18" t="s">
        <v>4300</v>
      </c>
      <c r="N304" s="58" t="s">
        <v>3005</v>
      </c>
      <c r="O304" s="125" t="s">
        <v>1320</v>
      </c>
      <c r="P304" s="18">
        <v>25</v>
      </c>
      <c r="Q304" s="16" t="s">
        <v>5528</v>
      </c>
      <c r="R304" s="17">
        <v>38.5</v>
      </c>
      <c r="S304" s="308" t="s">
        <v>3541</v>
      </c>
      <c r="T304" s="16" t="s">
        <v>3924</v>
      </c>
      <c r="U304" s="18" t="s">
        <v>5519</v>
      </c>
      <c r="V304" s="18" t="s">
        <v>5519</v>
      </c>
      <c r="W304" s="18" t="s">
        <v>3979</v>
      </c>
      <c r="X304" s="18" t="s">
        <v>3978</v>
      </c>
      <c r="Y304" s="132">
        <f t="shared" si="12"/>
        <v>400</v>
      </c>
      <c r="Z304" s="132" t="str">
        <f t="shared" si="13"/>
        <v>0</v>
      </c>
      <c r="AA304" s="372">
        <f t="shared" si="14"/>
        <v>400</v>
      </c>
    </row>
    <row r="305" spans="1:34" s="351" customFormat="1" x14ac:dyDescent="0.2">
      <c r="A305" s="16" t="s">
        <v>4446</v>
      </c>
      <c r="B305" s="17">
        <v>216</v>
      </c>
      <c r="C305" s="16" t="s">
        <v>4447</v>
      </c>
      <c r="D305" s="16" t="s">
        <v>4449</v>
      </c>
      <c r="E305" s="18" t="s">
        <v>5516</v>
      </c>
      <c r="F305" s="18">
        <v>8</v>
      </c>
      <c r="G305" s="245">
        <v>25</v>
      </c>
      <c r="H305" s="18" t="s">
        <v>1561</v>
      </c>
      <c r="I305" s="127" t="s">
        <v>1656</v>
      </c>
      <c r="J305" s="18" t="s">
        <v>3005</v>
      </c>
      <c r="K305" s="19" t="s">
        <v>4069</v>
      </c>
      <c r="L305" s="16" t="s">
        <v>1616</v>
      </c>
      <c r="M305" s="83" t="s">
        <v>1439</v>
      </c>
      <c r="N305" s="307" t="s">
        <v>3005</v>
      </c>
      <c r="O305" s="116" t="s">
        <v>4379</v>
      </c>
      <c r="P305" s="83">
        <v>25</v>
      </c>
      <c r="Q305" s="387" t="s">
        <v>3450</v>
      </c>
      <c r="R305" s="17">
        <v>56</v>
      </c>
      <c r="S305" s="405" t="s">
        <v>2458</v>
      </c>
      <c r="T305" s="387" t="s">
        <v>3481</v>
      </c>
      <c r="U305" s="18" t="s">
        <v>5519</v>
      </c>
      <c r="V305" s="18" t="s">
        <v>5519</v>
      </c>
      <c r="W305" s="18" t="s">
        <v>3979</v>
      </c>
      <c r="X305" s="18" t="s">
        <v>3978</v>
      </c>
      <c r="Y305" s="132">
        <f t="shared" si="12"/>
        <v>400</v>
      </c>
      <c r="Z305" s="132" t="str">
        <f t="shared" si="13"/>
        <v>0</v>
      </c>
      <c r="AA305" s="372">
        <f t="shared" si="14"/>
        <v>400</v>
      </c>
      <c r="AB305" s="24"/>
      <c r="AC305" s="24"/>
      <c r="AD305" s="28"/>
      <c r="AE305" s="28"/>
      <c r="AF305" s="28"/>
      <c r="AG305" s="28"/>
      <c r="AH305" s="28"/>
    </row>
    <row r="306" spans="1:34" s="79" customFormat="1" ht="12" customHeight="1" x14ac:dyDescent="0.2">
      <c r="B306" s="17"/>
      <c r="L306" s="16" t="s">
        <v>1616</v>
      </c>
      <c r="M306" s="83"/>
      <c r="N306" s="58"/>
      <c r="O306" s="83"/>
      <c r="P306" s="83"/>
      <c r="Q306" s="85"/>
      <c r="R306" s="84"/>
      <c r="T306" s="85"/>
      <c r="Y306" s="132">
        <f t="shared" si="12"/>
        <v>0</v>
      </c>
      <c r="Z306" s="132" t="str">
        <f t="shared" si="13"/>
        <v>0</v>
      </c>
      <c r="AA306" s="372" t="str">
        <f t="shared" si="14"/>
        <v>0</v>
      </c>
    </row>
    <row r="307" spans="1:34" s="94" customFormat="1" ht="12" customHeight="1" thickBot="1" x14ac:dyDescent="0.25">
      <c r="A307" s="352"/>
      <c r="B307" s="362"/>
      <c r="C307" s="352"/>
      <c r="D307" s="352"/>
      <c r="G307" s="349">
        <f>SUM(G267:G306)</f>
        <v>894</v>
      </c>
      <c r="J307" s="78"/>
      <c r="K307" s="354"/>
      <c r="L307" s="352"/>
      <c r="M307" s="94">
        <f>G307-P307</f>
        <v>0</v>
      </c>
      <c r="N307" s="78"/>
      <c r="P307" s="349">
        <f>SUM(P267:P306)</f>
        <v>894</v>
      </c>
      <c r="Q307" s="352"/>
      <c r="R307" s="353"/>
      <c r="T307" s="352"/>
      <c r="Y307" s="132">
        <f t="shared" si="12"/>
        <v>0</v>
      </c>
      <c r="Z307" s="132" t="str">
        <f t="shared" si="13"/>
        <v>0</v>
      </c>
      <c r="AA307" s="372" t="str">
        <f t="shared" si="14"/>
        <v>0</v>
      </c>
      <c r="AC307" s="355"/>
    </row>
    <row r="308" spans="1:34" s="79" customFormat="1" ht="12" customHeight="1" x14ac:dyDescent="0.2">
      <c r="A308" s="16"/>
      <c r="B308" s="84"/>
      <c r="C308" s="50" t="s">
        <v>3029</v>
      </c>
      <c r="D308" s="85"/>
      <c r="I308" s="96"/>
      <c r="J308" s="58"/>
      <c r="K308" s="51"/>
      <c r="L308" s="85"/>
      <c r="N308" s="58"/>
      <c r="Q308" s="85"/>
      <c r="R308" s="84"/>
      <c r="T308" s="85"/>
      <c r="Y308" s="132">
        <f t="shared" si="12"/>
        <v>0</v>
      </c>
      <c r="Z308" s="132" t="str">
        <f t="shared" si="13"/>
        <v>0</v>
      </c>
      <c r="AA308" s="372" t="str">
        <f t="shared" si="14"/>
        <v>0</v>
      </c>
      <c r="AC308" s="86"/>
    </row>
    <row r="309" spans="1:34" s="18" customFormat="1" ht="12" customHeight="1" x14ac:dyDescent="0.2">
      <c r="A309" s="16"/>
      <c r="B309" s="84">
        <v>0</v>
      </c>
      <c r="C309" s="267" t="s">
        <v>2959</v>
      </c>
      <c r="D309" s="16" t="s">
        <v>5515</v>
      </c>
      <c r="E309" s="18" t="s">
        <v>5516</v>
      </c>
      <c r="F309" s="18">
        <v>16</v>
      </c>
      <c r="G309" s="198">
        <v>7</v>
      </c>
      <c r="H309" s="79" t="s">
        <v>1561</v>
      </c>
      <c r="I309" s="51" t="s">
        <v>1304</v>
      </c>
      <c r="J309" s="58" t="s">
        <v>3005</v>
      </c>
      <c r="K309" s="51" t="s">
        <v>4379</v>
      </c>
      <c r="L309" s="16" t="s">
        <v>1616</v>
      </c>
      <c r="M309" s="18" t="s">
        <v>4377</v>
      </c>
      <c r="N309" s="18" t="s">
        <v>3005</v>
      </c>
      <c r="P309" s="18">
        <v>7</v>
      </c>
      <c r="Q309" s="16" t="s">
        <v>1292</v>
      </c>
      <c r="R309" s="17">
        <v>85</v>
      </c>
      <c r="S309" s="278">
        <v>25088</v>
      </c>
      <c r="T309" s="16" t="s">
        <v>1303</v>
      </c>
      <c r="U309" s="18" t="s">
        <v>4373</v>
      </c>
      <c r="V309" s="18" t="s">
        <v>4373</v>
      </c>
      <c r="W309" s="247" t="s">
        <v>3979</v>
      </c>
      <c r="X309" s="18" t="s">
        <v>3978</v>
      </c>
      <c r="Y309" s="132">
        <f t="shared" si="12"/>
        <v>224</v>
      </c>
      <c r="Z309" s="132" t="str">
        <f t="shared" si="13"/>
        <v>0</v>
      </c>
      <c r="AA309" s="372">
        <f t="shared" si="14"/>
        <v>224</v>
      </c>
      <c r="AC309" s="20"/>
    </row>
    <row r="310" spans="1:34" s="61" customFormat="1" ht="12" customHeight="1" x14ac:dyDescent="0.2">
      <c r="A310" s="63"/>
      <c r="B310" s="268"/>
      <c r="C310" s="356"/>
      <c r="D310" s="63"/>
      <c r="G310" s="269">
        <f>SUM(G309)</f>
        <v>7</v>
      </c>
      <c r="H310" s="269"/>
      <c r="I310" s="270"/>
      <c r="J310" s="65"/>
      <c r="K310" s="270"/>
      <c r="L310" s="63"/>
      <c r="M310" s="61">
        <f>G310-P310</f>
        <v>0</v>
      </c>
      <c r="P310" s="61">
        <f>SUM(P309)</f>
        <v>7</v>
      </c>
      <c r="Q310" s="63"/>
      <c r="R310" s="64"/>
      <c r="S310" s="279"/>
      <c r="T310" s="63"/>
      <c r="Y310" s="132">
        <f t="shared" si="12"/>
        <v>0</v>
      </c>
      <c r="Z310" s="132" t="str">
        <f t="shared" si="13"/>
        <v>0</v>
      </c>
      <c r="AA310" s="372" t="str">
        <f t="shared" si="14"/>
        <v>0</v>
      </c>
      <c r="AC310" s="62"/>
    </row>
    <row r="311" spans="1:34" s="18" customFormat="1" ht="12" customHeight="1" x14ac:dyDescent="0.2">
      <c r="A311" s="16"/>
      <c r="B311" s="84">
        <v>0</v>
      </c>
      <c r="C311" s="267" t="s">
        <v>2959</v>
      </c>
      <c r="D311" s="16" t="s">
        <v>4449</v>
      </c>
      <c r="E311" s="18" t="s">
        <v>5516</v>
      </c>
      <c r="F311" s="18">
        <v>8</v>
      </c>
      <c r="G311" s="198">
        <v>7</v>
      </c>
      <c r="H311" s="79" t="s">
        <v>1561</v>
      </c>
      <c r="I311" s="51" t="s">
        <v>1304</v>
      </c>
      <c r="J311" s="58" t="s">
        <v>3005</v>
      </c>
      <c r="K311" s="51" t="s">
        <v>4379</v>
      </c>
      <c r="L311" s="16" t="s">
        <v>1616</v>
      </c>
      <c r="M311" s="18" t="s">
        <v>4377</v>
      </c>
      <c r="N311" s="18" t="s">
        <v>3005</v>
      </c>
      <c r="P311" s="18">
        <v>7</v>
      </c>
      <c r="Q311" s="16" t="s">
        <v>1292</v>
      </c>
      <c r="R311" s="17">
        <v>85</v>
      </c>
      <c r="S311" s="278">
        <v>25088</v>
      </c>
      <c r="T311" s="16" t="s">
        <v>1303</v>
      </c>
      <c r="U311" s="18" t="s">
        <v>4373</v>
      </c>
      <c r="V311" s="18" t="s">
        <v>4373</v>
      </c>
      <c r="W311" s="247" t="s">
        <v>3979</v>
      </c>
      <c r="X311" s="18" t="s">
        <v>3978</v>
      </c>
      <c r="Y311" s="132">
        <f t="shared" si="12"/>
        <v>112</v>
      </c>
      <c r="Z311" s="132" t="str">
        <f t="shared" si="13"/>
        <v>0</v>
      </c>
      <c r="AA311" s="372">
        <f t="shared" si="14"/>
        <v>112</v>
      </c>
      <c r="AC311" s="20"/>
    </row>
    <row r="312" spans="1:34" s="61" customFormat="1" ht="12" customHeight="1" x14ac:dyDescent="0.2">
      <c r="A312" s="63"/>
      <c r="B312" s="268"/>
      <c r="C312" s="356"/>
      <c r="D312" s="63"/>
      <c r="G312" s="269">
        <f>SUM(G311)</f>
        <v>7</v>
      </c>
      <c r="H312" s="269"/>
      <c r="I312" s="270"/>
      <c r="J312" s="65"/>
      <c r="K312" s="270"/>
      <c r="L312" s="63"/>
      <c r="M312" s="269">
        <f>G312-P312</f>
        <v>0</v>
      </c>
      <c r="P312" s="61">
        <f>SUM(P311)</f>
        <v>7</v>
      </c>
      <c r="Q312" s="63"/>
      <c r="R312" s="64"/>
      <c r="S312" s="271"/>
      <c r="T312" s="63"/>
      <c r="Y312" s="132">
        <f t="shared" si="12"/>
        <v>0</v>
      </c>
      <c r="Z312" s="132" t="str">
        <f t="shared" si="13"/>
        <v>0</v>
      </c>
      <c r="AA312" s="372" t="str">
        <f t="shared" si="14"/>
        <v>0</v>
      </c>
      <c r="AC312" s="62"/>
    </row>
    <row r="313" spans="1:34" s="247" customFormat="1" ht="12" customHeight="1" x14ac:dyDescent="0.2">
      <c r="A313" s="274"/>
      <c r="B313" s="272"/>
      <c r="C313" s="357"/>
      <c r="D313" s="274"/>
      <c r="G313" s="275"/>
      <c r="H313" s="275"/>
      <c r="I313" s="131"/>
      <c r="J313" s="276"/>
      <c r="K313" s="131"/>
      <c r="L313" s="274"/>
      <c r="Q313" s="274"/>
      <c r="R313" s="114"/>
      <c r="S313" s="110" t="s">
        <v>1290</v>
      </c>
      <c r="T313" s="274"/>
      <c r="Y313" s="132">
        <f t="shared" si="12"/>
        <v>0</v>
      </c>
      <c r="Z313" s="132" t="str">
        <f t="shared" si="13"/>
        <v>0</v>
      </c>
      <c r="AA313" s="372" t="str">
        <f t="shared" si="14"/>
        <v>0</v>
      </c>
      <c r="AC313" s="277"/>
    </row>
    <row r="314" spans="1:34" s="18" customFormat="1" ht="12" customHeight="1" x14ac:dyDescent="0.2">
      <c r="A314" s="16" t="s">
        <v>4374</v>
      </c>
      <c r="B314" s="17">
        <v>0</v>
      </c>
      <c r="C314" s="16" t="s">
        <v>4375</v>
      </c>
      <c r="D314" s="16" t="s">
        <v>1500</v>
      </c>
      <c r="E314" s="18" t="s">
        <v>5516</v>
      </c>
      <c r="F314" s="18">
        <v>24</v>
      </c>
      <c r="G314" s="18">
        <v>7</v>
      </c>
      <c r="H314" s="18" t="s">
        <v>1561</v>
      </c>
      <c r="I314" s="19" t="s">
        <v>5045</v>
      </c>
      <c r="J314" s="18" t="s">
        <v>3005</v>
      </c>
      <c r="K314" s="19" t="s">
        <v>4376</v>
      </c>
      <c r="L314" s="16" t="s">
        <v>1616</v>
      </c>
      <c r="M314" s="18" t="s">
        <v>4371</v>
      </c>
      <c r="N314" s="18" t="s">
        <v>3005</v>
      </c>
      <c r="O314" s="83" t="s">
        <v>5046</v>
      </c>
      <c r="P314" s="18">
        <v>7</v>
      </c>
      <c r="Q314" s="16" t="s">
        <v>4531</v>
      </c>
      <c r="R314" s="17">
        <v>80</v>
      </c>
      <c r="S314" s="278">
        <v>25087</v>
      </c>
      <c r="T314" s="16" t="s">
        <v>4535</v>
      </c>
      <c r="U314" s="18" t="s">
        <v>4373</v>
      </c>
      <c r="V314" s="18" t="s">
        <v>4373</v>
      </c>
      <c r="W314" s="247" t="s">
        <v>3979</v>
      </c>
      <c r="X314" s="18" t="s">
        <v>3978</v>
      </c>
      <c r="Y314" s="132">
        <f t="shared" si="12"/>
        <v>336</v>
      </c>
      <c r="Z314" s="132" t="str">
        <f t="shared" si="13"/>
        <v>0</v>
      </c>
      <c r="AA314" s="372">
        <f t="shared" si="14"/>
        <v>336</v>
      </c>
      <c r="AC314" s="20"/>
    </row>
    <row r="315" spans="1:34" s="18" customFormat="1" ht="12" customHeight="1" x14ac:dyDescent="0.2">
      <c r="A315" s="16" t="s">
        <v>4374</v>
      </c>
      <c r="B315" s="17">
        <v>0</v>
      </c>
      <c r="C315" s="16" t="s">
        <v>4375</v>
      </c>
      <c r="D315" s="16" t="s">
        <v>1500</v>
      </c>
      <c r="E315" s="18" t="s">
        <v>5516</v>
      </c>
      <c r="F315" s="18">
        <v>24</v>
      </c>
      <c r="G315" s="18">
        <v>7</v>
      </c>
      <c r="H315" s="18" t="s">
        <v>1561</v>
      </c>
      <c r="I315" s="19" t="s">
        <v>5045</v>
      </c>
      <c r="J315" s="57" t="s">
        <v>3005</v>
      </c>
      <c r="K315" s="19" t="s">
        <v>4376</v>
      </c>
      <c r="L315" s="16" t="s">
        <v>1616</v>
      </c>
      <c r="M315" s="18" t="s">
        <v>4439</v>
      </c>
      <c r="N315" s="132" t="s">
        <v>3005</v>
      </c>
      <c r="O315" s="79" t="s">
        <v>5046</v>
      </c>
      <c r="P315" s="18">
        <v>7</v>
      </c>
      <c r="Q315" s="16" t="s">
        <v>5514</v>
      </c>
      <c r="R315" s="17">
        <v>48</v>
      </c>
      <c r="S315" s="137">
        <v>23602</v>
      </c>
      <c r="T315" s="16" t="s">
        <v>4440</v>
      </c>
      <c r="U315" s="18" t="s">
        <v>4373</v>
      </c>
      <c r="V315" s="18" t="s">
        <v>4373</v>
      </c>
      <c r="W315" s="18" t="s">
        <v>5041</v>
      </c>
      <c r="X315" s="18" t="s">
        <v>3978</v>
      </c>
      <c r="Y315" s="132">
        <f t="shared" si="12"/>
        <v>336</v>
      </c>
      <c r="Z315" s="132" t="str">
        <f t="shared" si="13"/>
        <v>0</v>
      </c>
      <c r="AA315" s="372">
        <f t="shared" si="14"/>
        <v>336</v>
      </c>
      <c r="AC315" s="20"/>
    </row>
    <row r="316" spans="1:34" s="18" customFormat="1" ht="12" customHeight="1" x14ac:dyDescent="0.2">
      <c r="A316" s="16" t="s">
        <v>4374</v>
      </c>
      <c r="B316" s="17">
        <v>0</v>
      </c>
      <c r="C316" s="16" t="s">
        <v>4375</v>
      </c>
      <c r="D316" s="16" t="s">
        <v>1500</v>
      </c>
      <c r="E316" s="18" t="s">
        <v>5516</v>
      </c>
      <c r="F316" s="18">
        <v>24</v>
      </c>
      <c r="G316" s="18">
        <v>5</v>
      </c>
      <c r="H316" s="18" t="s">
        <v>1561</v>
      </c>
      <c r="I316" s="19" t="s">
        <v>5045</v>
      </c>
      <c r="J316" s="57" t="s">
        <v>3005</v>
      </c>
      <c r="K316" s="19" t="s">
        <v>4376</v>
      </c>
      <c r="L316" s="16" t="s">
        <v>1616</v>
      </c>
      <c r="M316" s="18" t="s">
        <v>3427</v>
      </c>
      <c r="N316" s="132" t="s">
        <v>3005</v>
      </c>
      <c r="O316" s="79" t="s">
        <v>5046</v>
      </c>
      <c r="P316" s="18">
        <v>5</v>
      </c>
      <c r="Q316" s="16" t="s">
        <v>5523</v>
      </c>
      <c r="R316" s="17">
        <v>44.62</v>
      </c>
      <c r="S316" s="137">
        <v>23601</v>
      </c>
      <c r="T316" s="16" t="s">
        <v>4442</v>
      </c>
      <c r="U316" s="18" t="s">
        <v>4373</v>
      </c>
      <c r="V316" s="18" t="s">
        <v>4373</v>
      </c>
      <c r="W316" s="18" t="s">
        <v>5041</v>
      </c>
      <c r="X316" s="18" t="s">
        <v>3978</v>
      </c>
      <c r="Y316" s="132">
        <f t="shared" si="12"/>
        <v>240</v>
      </c>
      <c r="Z316" s="132" t="str">
        <f t="shared" si="13"/>
        <v>0</v>
      </c>
      <c r="AA316" s="372">
        <f t="shared" si="14"/>
        <v>240</v>
      </c>
      <c r="AC316" s="20"/>
    </row>
    <row r="317" spans="1:34" s="18" customFormat="1" ht="12" customHeight="1" x14ac:dyDescent="0.2">
      <c r="A317" s="16" t="s">
        <v>4374</v>
      </c>
      <c r="B317" s="17">
        <v>0</v>
      </c>
      <c r="C317" s="16" t="s">
        <v>4375</v>
      </c>
      <c r="D317" s="16" t="s">
        <v>1500</v>
      </c>
      <c r="E317" s="18" t="s">
        <v>5516</v>
      </c>
      <c r="F317" s="18">
        <v>24</v>
      </c>
      <c r="G317" s="18">
        <v>25</v>
      </c>
      <c r="I317" s="19" t="s">
        <v>5045</v>
      </c>
      <c r="J317" s="57" t="s">
        <v>3005</v>
      </c>
      <c r="K317" s="19" t="s">
        <v>4376</v>
      </c>
      <c r="L317" s="16" t="s">
        <v>1616</v>
      </c>
      <c r="M317" s="18" t="s">
        <v>4377</v>
      </c>
      <c r="N317" s="132" t="s">
        <v>3005</v>
      </c>
      <c r="O317" s="79" t="s">
        <v>5046</v>
      </c>
      <c r="P317" s="18">
        <v>25</v>
      </c>
      <c r="Q317" s="16" t="s">
        <v>5528</v>
      </c>
      <c r="R317" s="17">
        <v>54.65</v>
      </c>
      <c r="S317" s="137">
        <v>23599</v>
      </c>
      <c r="T317" s="16" t="s">
        <v>4443</v>
      </c>
      <c r="U317" s="18" t="s">
        <v>4373</v>
      </c>
      <c r="V317" s="18" t="s">
        <v>4373</v>
      </c>
      <c r="W317" s="18" t="s">
        <v>5041</v>
      </c>
      <c r="X317" s="18" t="s">
        <v>3978</v>
      </c>
      <c r="Y317" s="132">
        <f t="shared" si="12"/>
        <v>1200</v>
      </c>
      <c r="Z317" s="132" t="str">
        <f t="shared" si="13"/>
        <v>0</v>
      </c>
      <c r="AA317" s="372">
        <f t="shared" si="14"/>
        <v>1200</v>
      </c>
      <c r="AC317" s="20"/>
    </row>
    <row r="318" spans="1:34" s="18" customFormat="1" ht="12" customHeight="1" x14ac:dyDescent="0.2">
      <c r="A318" s="16" t="s">
        <v>4374</v>
      </c>
      <c r="B318" s="17">
        <v>0</v>
      </c>
      <c r="C318" s="16" t="s">
        <v>4375</v>
      </c>
      <c r="D318" s="16" t="s">
        <v>1500</v>
      </c>
      <c r="E318" s="18" t="s">
        <v>5516</v>
      </c>
      <c r="F318" s="18">
        <v>24</v>
      </c>
      <c r="G318" s="18">
        <v>6</v>
      </c>
      <c r="H318" s="18" t="s">
        <v>1561</v>
      </c>
      <c r="I318" s="19" t="s">
        <v>5045</v>
      </c>
      <c r="J318" s="57" t="s">
        <v>3005</v>
      </c>
      <c r="K318" s="19" t="s">
        <v>4376</v>
      </c>
      <c r="L318" s="16" t="s">
        <v>1616</v>
      </c>
      <c r="M318" s="18" t="s">
        <v>1501</v>
      </c>
      <c r="N318" s="132" t="s">
        <v>3005</v>
      </c>
      <c r="O318" s="79" t="s">
        <v>5046</v>
      </c>
      <c r="P318" s="18">
        <v>6</v>
      </c>
      <c r="Q318" s="16" t="s">
        <v>5523</v>
      </c>
      <c r="R318" s="17">
        <v>193</v>
      </c>
      <c r="S318" s="137">
        <v>23600</v>
      </c>
      <c r="T318" s="16" t="s">
        <v>3976</v>
      </c>
      <c r="U318" s="18" t="s">
        <v>4373</v>
      </c>
      <c r="V318" s="18" t="s">
        <v>4373</v>
      </c>
      <c r="W318" s="18" t="s">
        <v>5041</v>
      </c>
      <c r="X318" s="18" t="s">
        <v>3978</v>
      </c>
      <c r="Y318" s="132">
        <f t="shared" si="12"/>
        <v>288</v>
      </c>
      <c r="Z318" s="132" t="str">
        <f t="shared" si="13"/>
        <v>0</v>
      </c>
      <c r="AA318" s="372">
        <f t="shared" si="14"/>
        <v>288</v>
      </c>
      <c r="AC318" s="20"/>
    </row>
    <row r="319" spans="1:34" s="94" customFormat="1" ht="12" customHeight="1" thickBot="1" x14ac:dyDescent="0.25">
      <c r="G319" s="94">
        <f>SUM(G314:G318)</f>
        <v>50</v>
      </c>
      <c r="J319" s="78"/>
      <c r="M319" s="94">
        <f>G319-P319</f>
        <v>0</v>
      </c>
      <c r="N319" s="78"/>
      <c r="P319" s="94">
        <f>SUM(P314:P318)</f>
        <v>50</v>
      </c>
      <c r="Y319" s="132">
        <f t="shared" si="12"/>
        <v>0</v>
      </c>
      <c r="Z319" s="132" t="str">
        <f t="shared" si="13"/>
        <v>0</v>
      </c>
      <c r="AA319" s="372" t="str">
        <f t="shared" si="14"/>
        <v>0</v>
      </c>
    </row>
    <row r="320" spans="1:34" s="79" customFormat="1" ht="12" customHeight="1" x14ac:dyDescent="0.2">
      <c r="A320" s="85"/>
      <c r="B320" s="84"/>
      <c r="C320" s="50" t="s">
        <v>5248</v>
      </c>
      <c r="D320" s="85"/>
      <c r="J320" s="58"/>
      <c r="K320" s="19"/>
      <c r="L320" s="85"/>
      <c r="N320" s="58"/>
      <c r="Q320" s="85"/>
      <c r="R320" s="84"/>
      <c r="T320" s="85"/>
      <c r="Y320" s="132">
        <f t="shared" si="12"/>
        <v>0</v>
      </c>
      <c r="Z320" s="132" t="str">
        <f t="shared" si="13"/>
        <v>0</v>
      </c>
      <c r="AA320" s="372" t="str">
        <f t="shared" si="14"/>
        <v>0</v>
      </c>
    </row>
    <row r="321" spans="1:29" s="247" customFormat="1" ht="12" customHeight="1" x14ac:dyDescent="0.2">
      <c r="A321" s="16"/>
      <c r="B321" s="114">
        <v>0</v>
      </c>
      <c r="C321" s="267" t="s">
        <v>2959</v>
      </c>
      <c r="D321" s="274" t="s">
        <v>5515</v>
      </c>
      <c r="E321" s="247" t="s">
        <v>5516</v>
      </c>
      <c r="F321" s="247">
        <v>16</v>
      </c>
      <c r="G321" s="255">
        <v>0</v>
      </c>
      <c r="H321" s="247" t="s">
        <v>1561</v>
      </c>
      <c r="J321" s="58" t="s">
        <v>3005</v>
      </c>
      <c r="K321" s="131" t="s">
        <v>1615</v>
      </c>
      <c r="L321" s="274" t="s">
        <v>1616</v>
      </c>
      <c r="M321" s="247" t="s">
        <v>1615</v>
      </c>
      <c r="N321" s="18" t="s">
        <v>3005</v>
      </c>
      <c r="P321" s="247">
        <v>46</v>
      </c>
      <c r="Q321" s="274" t="s">
        <v>4381</v>
      </c>
      <c r="R321" s="114">
        <v>0</v>
      </c>
      <c r="S321" s="383" t="s">
        <v>5040</v>
      </c>
      <c r="T321" s="274" t="s">
        <v>4382</v>
      </c>
      <c r="U321" s="247" t="s">
        <v>4383</v>
      </c>
      <c r="V321" s="247" t="s">
        <v>4383</v>
      </c>
      <c r="W321" s="247" t="s">
        <v>3979</v>
      </c>
      <c r="X321" s="247" t="s">
        <v>5042</v>
      </c>
      <c r="Y321" s="132">
        <f t="shared" si="12"/>
        <v>0</v>
      </c>
      <c r="Z321" s="132">
        <f t="shared" si="13"/>
        <v>0</v>
      </c>
      <c r="AA321" s="372" t="str">
        <f t="shared" si="14"/>
        <v>0</v>
      </c>
      <c r="AC321" s="277"/>
    </row>
    <row r="322" spans="1:29" s="61" customFormat="1" ht="12" customHeight="1" x14ac:dyDescent="0.2">
      <c r="A322" s="63"/>
      <c r="B322" s="64"/>
      <c r="C322" s="356"/>
      <c r="D322" s="63"/>
      <c r="G322" s="358">
        <f>SUM(G320:G321)</f>
        <v>0</v>
      </c>
      <c r="K322" s="270"/>
      <c r="L322" s="63"/>
      <c r="M322" s="359">
        <f>G322-P322</f>
        <v>-46</v>
      </c>
      <c r="N322" s="65"/>
      <c r="P322" s="358">
        <f>SUM(P320:P321)</f>
        <v>46</v>
      </c>
      <c r="Q322" s="63"/>
      <c r="R322" s="64"/>
      <c r="S322" s="384"/>
      <c r="T322" s="63"/>
      <c r="Y322" s="132">
        <f t="shared" si="12"/>
        <v>0</v>
      </c>
      <c r="Z322" s="132" t="str">
        <f t="shared" si="13"/>
        <v>0</v>
      </c>
      <c r="AA322" s="372" t="str">
        <f t="shared" si="14"/>
        <v>0</v>
      </c>
      <c r="AC322" s="62"/>
    </row>
    <row r="323" spans="1:29" s="18" customFormat="1" ht="12" customHeight="1" x14ac:dyDescent="0.2">
      <c r="A323" s="16"/>
      <c r="B323" s="17"/>
      <c r="C323" s="50" t="s">
        <v>5249</v>
      </c>
      <c r="D323" s="16"/>
      <c r="G323" s="140"/>
      <c r="K323" s="51"/>
      <c r="L323" s="16"/>
      <c r="N323" s="58"/>
      <c r="Q323" s="16"/>
      <c r="R323" s="17"/>
      <c r="S323" s="67"/>
      <c r="T323" s="16"/>
      <c r="Y323" s="132">
        <f t="shared" si="12"/>
        <v>0</v>
      </c>
      <c r="Z323" s="132" t="str">
        <f t="shared" si="13"/>
        <v>0</v>
      </c>
      <c r="AA323" s="372" t="str">
        <f t="shared" si="14"/>
        <v>0</v>
      </c>
      <c r="AC323" s="20"/>
    </row>
    <row r="324" spans="1:29" s="18" customFormat="1" ht="12" customHeight="1" x14ac:dyDescent="0.2">
      <c r="A324" s="16"/>
      <c r="B324" s="17">
        <v>0</v>
      </c>
      <c r="C324" s="267" t="s">
        <v>2959</v>
      </c>
      <c r="D324" s="16" t="s">
        <v>4449</v>
      </c>
      <c r="E324" s="18" t="s">
        <v>5516</v>
      </c>
      <c r="F324" s="18">
        <v>8</v>
      </c>
      <c r="G324" s="140">
        <v>0</v>
      </c>
      <c r="H324" s="18" t="s">
        <v>1561</v>
      </c>
      <c r="J324" s="58" t="s">
        <v>3005</v>
      </c>
      <c r="K324" s="51" t="s">
        <v>1615</v>
      </c>
      <c r="L324" s="16" t="s">
        <v>1616</v>
      </c>
      <c r="M324" s="18" t="s">
        <v>1615</v>
      </c>
      <c r="N324" s="18" t="s">
        <v>3005</v>
      </c>
      <c r="P324" s="18">
        <v>46</v>
      </c>
      <c r="Q324" s="16" t="s">
        <v>4381</v>
      </c>
      <c r="R324" s="17">
        <v>0</v>
      </c>
      <c r="S324" s="67" t="s">
        <v>5040</v>
      </c>
      <c r="T324" s="16" t="s">
        <v>3962</v>
      </c>
      <c r="U324" s="18" t="s">
        <v>4383</v>
      </c>
      <c r="V324" s="18" t="s">
        <v>4383</v>
      </c>
      <c r="W324" s="18" t="s">
        <v>3979</v>
      </c>
      <c r="X324" s="18" t="s">
        <v>5042</v>
      </c>
      <c r="Y324" s="132">
        <f t="shared" si="12"/>
        <v>0</v>
      </c>
      <c r="Z324" s="132">
        <f t="shared" si="13"/>
        <v>0</v>
      </c>
      <c r="AA324" s="372" t="str">
        <f t="shared" si="14"/>
        <v>0</v>
      </c>
      <c r="AC324" s="20"/>
    </row>
    <row r="325" spans="1:29" s="263" customFormat="1" ht="12" customHeight="1" thickBot="1" x14ac:dyDescent="0.25">
      <c r="G325" s="94">
        <f>SUM(G323:G324)</f>
        <v>0</v>
      </c>
      <c r="J325" s="360"/>
      <c r="M325" s="94">
        <f>G325-P325</f>
        <v>-46</v>
      </c>
      <c r="N325" s="360"/>
      <c r="P325" s="94">
        <f>SUM(P323:P324)</f>
        <v>46</v>
      </c>
      <c r="Y325" s="132">
        <f t="shared" si="12"/>
        <v>0</v>
      </c>
      <c r="Z325" s="132" t="str">
        <f t="shared" si="13"/>
        <v>0</v>
      </c>
      <c r="AA325" s="372" t="str">
        <f t="shared" si="14"/>
        <v>0</v>
      </c>
    </row>
    <row r="326" spans="1:29" s="18" customFormat="1" ht="12" customHeight="1" x14ac:dyDescent="0.2">
      <c r="A326" s="16"/>
      <c r="B326" s="17"/>
      <c r="C326" s="26" t="s">
        <v>3028</v>
      </c>
      <c r="D326" s="16"/>
      <c r="I326" s="220" t="s">
        <v>5510</v>
      </c>
      <c r="J326" s="58"/>
      <c r="K326" s="19"/>
      <c r="L326" s="16"/>
      <c r="N326" s="58"/>
      <c r="Q326" s="16"/>
      <c r="R326" s="17"/>
      <c r="T326" s="16"/>
      <c r="Y326" s="132"/>
      <c r="Z326" s="132" t="str">
        <f t="shared" si="13"/>
        <v>0</v>
      </c>
      <c r="AA326" s="372" t="str">
        <f t="shared" si="14"/>
        <v>0</v>
      </c>
    </row>
    <row r="327" spans="1:29" s="18" customFormat="1" ht="12" customHeight="1" x14ac:dyDescent="0.2">
      <c r="A327" s="16" t="s">
        <v>4444</v>
      </c>
      <c r="B327" s="17">
        <v>1</v>
      </c>
      <c r="C327" s="16" t="s">
        <v>4038</v>
      </c>
      <c r="D327" s="16" t="s">
        <v>5515</v>
      </c>
      <c r="E327" s="18" t="s">
        <v>5516</v>
      </c>
      <c r="F327" s="18">
        <v>16</v>
      </c>
      <c r="G327" s="220">
        <v>100</v>
      </c>
      <c r="H327" s="18" t="s">
        <v>1561</v>
      </c>
      <c r="I327" s="96" t="s">
        <v>3790</v>
      </c>
      <c r="K327" s="19" t="s">
        <v>4069</v>
      </c>
      <c r="L327" s="16" t="s">
        <v>1616</v>
      </c>
      <c r="M327" s="59"/>
      <c r="N327" s="58"/>
      <c r="O327" s="59"/>
      <c r="Q327" s="16"/>
      <c r="R327" s="17"/>
      <c r="T327" s="16"/>
      <c r="U327" s="18" t="s">
        <v>4445</v>
      </c>
      <c r="Y327" s="132"/>
      <c r="Z327" s="132" t="str">
        <f t="shared" ref="Z327:Z390" si="15">IF(X327="N",Y327,"0")</f>
        <v>0</v>
      </c>
      <c r="AA327" s="372" t="str">
        <f t="shared" ref="AA327:AA390" si="16">IF(X327="P",Y327,"0")</f>
        <v>0</v>
      </c>
      <c r="AC327" s="20"/>
    </row>
    <row r="328" spans="1:29" s="18" customFormat="1" ht="12" customHeight="1" x14ac:dyDescent="0.2">
      <c r="A328" s="16" t="s">
        <v>4446</v>
      </c>
      <c r="B328" s="17">
        <v>216</v>
      </c>
      <c r="C328" s="16" t="s">
        <v>4447</v>
      </c>
      <c r="D328" s="16" t="s">
        <v>5515</v>
      </c>
      <c r="E328" s="18" t="s">
        <v>5516</v>
      </c>
      <c r="F328" s="18">
        <v>16</v>
      </c>
      <c r="G328" s="60">
        <v>276</v>
      </c>
      <c r="H328" s="18" t="s">
        <v>1561</v>
      </c>
      <c r="I328" s="126" t="s">
        <v>5266</v>
      </c>
      <c r="K328" s="19" t="s">
        <v>4069</v>
      </c>
      <c r="L328" s="16" t="s">
        <v>1616</v>
      </c>
      <c r="M328" s="59"/>
      <c r="N328" s="58"/>
      <c r="O328" s="59"/>
      <c r="Q328" s="16"/>
      <c r="R328" s="17"/>
      <c r="T328" s="16"/>
      <c r="U328" s="18" t="s">
        <v>4445</v>
      </c>
      <c r="Y328" s="132"/>
      <c r="Z328" s="132" t="str">
        <f t="shared" si="15"/>
        <v>0</v>
      </c>
      <c r="AA328" s="372" t="str">
        <f t="shared" si="16"/>
        <v>0</v>
      </c>
      <c r="AC328" s="20"/>
    </row>
    <row r="329" spans="1:29" s="18" customFormat="1" ht="12" customHeight="1" x14ac:dyDescent="0.2">
      <c r="A329" s="16" t="s">
        <v>4446</v>
      </c>
      <c r="B329" s="17">
        <v>216</v>
      </c>
      <c r="C329" s="16" t="s">
        <v>4447</v>
      </c>
      <c r="D329" s="16" t="s">
        <v>5515</v>
      </c>
      <c r="E329" s="18" t="s">
        <v>5516</v>
      </c>
      <c r="F329" s="18">
        <v>16</v>
      </c>
      <c r="G329" s="245">
        <v>91</v>
      </c>
      <c r="H329" s="18" t="s">
        <v>1561</v>
      </c>
      <c r="I329" s="127" t="s">
        <v>5267</v>
      </c>
      <c r="K329" s="19" t="s">
        <v>4069</v>
      </c>
      <c r="L329" s="16" t="s">
        <v>1616</v>
      </c>
      <c r="N329" s="58"/>
      <c r="O329" s="59"/>
      <c r="Q329" s="16"/>
      <c r="R329" s="17"/>
      <c r="T329" s="16"/>
      <c r="U329" s="18" t="s">
        <v>4445</v>
      </c>
      <c r="Y329" s="132"/>
      <c r="Z329" s="132" t="str">
        <f t="shared" si="15"/>
        <v>0</v>
      </c>
      <c r="AA329" s="372" t="str">
        <f t="shared" si="16"/>
        <v>0</v>
      </c>
      <c r="AC329" s="20"/>
    </row>
    <row r="330" spans="1:29" s="61" customFormat="1" ht="12" customHeight="1" x14ac:dyDescent="0.2">
      <c r="A330" s="63"/>
      <c r="B330" s="64"/>
      <c r="C330" s="63"/>
      <c r="D330" s="63"/>
      <c r="G330" s="95">
        <f>SUM(G327:G329)</f>
        <v>467</v>
      </c>
      <c r="I330" s="108"/>
      <c r="J330" s="65"/>
      <c r="K330" s="66"/>
      <c r="L330" s="63"/>
      <c r="N330" s="65"/>
      <c r="Q330" s="63"/>
      <c r="R330" s="64"/>
      <c r="T330" s="63"/>
      <c r="Y330" s="132"/>
      <c r="Z330" s="132" t="str">
        <f t="shared" si="15"/>
        <v>0</v>
      </c>
      <c r="AA330" s="372" t="str">
        <f t="shared" si="16"/>
        <v>0</v>
      </c>
      <c r="AC330" s="62"/>
    </row>
    <row r="331" spans="1:29" s="18" customFormat="1" ht="12" customHeight="1" x14ac:dyDescent="0.2">
      <c r="A331" s="16"/>
      <c r="B331" s="17"/>
      <c r="C331" s="16"/>
      <c r="D331" s="16"/>
      <c r="G331" s="60"/>
      <c r="I331" s="109"/>
      <c r="J331" s="58"/>
      <c r="K331" s="19"/>
      <c r="L331" s="16"/>
      <c r="N331" s="58"/>
      <c r="O331" s="59"/>
      <c r="Q331" s="16"/>
      <c r="R331" s="17"/>
      <c r="T331" s="16"/>
      <c r="Y331" s="132"/>
      <c r="Z331" s="132" t="str">
        <f t="shared" si="15"/>
        <v>0</v>
      </c>
      <c r="AA331" s="372" t="str">
        <f t="shared" si="16"/>
        <v>0</v>
      </c>
      <c r="AC331" s="20"/>
    </row>
    <row r="332" spans="1:29" s="18" customFormat="1" ht="12" customHeight="1" x14ac:dyDescent="0.2">
      <c r="A332" s="16" t="s">
        <v>4444</v>
      </c>
      <c r="B332" s="17">
        <v>1</v>
      </c>
      <c r="C332" s="16" t="s">
        <v>4038</v>
      </c>
      <c r="D332" s="16" t="s">
        <v>4449</v>
      </c>
      <c r="E332" s="18" t="s">
        <v>5516</v>
      </c>
      <c r="F332" s="18">
        <v>8</v>
      </c>
      <c r="G332" s="220">
        <v>100</v>
      </c>
      <c r="H332" s="18" t="s">
        <v>1561</v>
      </c>
      <c r="I332" s="96" t="s">
        <v>3790</v>
      </c>
      <c r="K332" s="19" t="s">
        <v>4069</v>
      </c>
      <c r="L332" s="16" t="s">
        <v>1616</v>
      </c>
      <c r="N332" s="58"/>
      <c r="O332" s="59"/>
      <c r="Q332" s="16"/>
      <c r="R332" s="17"/>
      <c r="T332" s="16"/>
      <c r="U332" s="18" t="s">
        <v>4445</v>
      </c>
      <c r="Y332" s="132"/>
      <c r="Z332" s="132" t="str">
        <f t="shared" si="15"/>
        <v>0</v>
      </c>
      <c r="AA332" s="372" t="str">
        <f t="shared" si="16"/>
        <v>0</v>
      </c>
      <c r="AC332" s="20"/>
    </row>
    <row r="333" spans="1:29" s="18" customFormat="1" ht="12" customHeight="1" x14ac:dyDescent="0.2">
      <c r="A333" s="16" t="s">
        <v>4446</v>
      </c>
      <c r="B333" s="17">
        <v>216</v>
      </c>
      <c r="C333" s="16" t="s">
        <v>4447</v>
      </c>
      <c r="D333" s="16" t="s">
        <v>4449</v>
      </c>
      <c r="E333" s="18" t="s">
        <v>5516</v>
      </c>
      <c r="F333" s="18">
        <v>8</v>
      </c>
      <c r="G333" s="60">
        <v>276</v>
      </c>
      <c r="H333" s="18" t="s">
        <v>1561</v>
      </c>
      <c r="I333" s="126" t="s">
        <v>5266</v>
      </c>
      <c r="K333" s="19" t="s">
        <v>4069</v>
      </c>
      <c r="L333" s="16" t="s">
        <v>1616</v>
      </c>
      <c r="M333" s="59"/>
      <c r="N333" s="58"/>
      <c r="O333" s="59"/>
      <c r="Q333" s="16"/>
      <c r="R333" s="17"/>
      <c r="T333" s="16"/>
      <c r="U333" s="18" t="s">
        <v>4445</v>
      </c>
      <c r="Y333" s="132"/>
      <c r="Z333" s="132" t="str">
        <f t="shared" si="15"/>
        <v>0</v>
      </c>
      <c r="AA333" s="372" t="str">
        <f t="shared" si="16"/>
        <v>0</v>
      </c>
      <c r="AC333" s="20"/>
    </row>
    <row r="334" spans="1:29" s="18" customFormat="1" ht="12" customHeight="1" x14ac:dyDescent="0.2">
      <c r="A334" s="16" t="s">
        <v>4446</v>
      </c>
      <c r="B334" s="17">
        <v>216</v>
      </c>
      <c r="C334" s="16" t="s">
        <v>4447</v>
      </c>
      <c r="D334" s="16" t="s">
        <v>4449</v>
      </c>
      <c r="E334" s="18" t="s">
        <v>5516</v>
      </c>
      <c r="F334" s="18">
        <v>8</v>
      </c>
      <c r="G334" s="245">
        <v>91</v>
      </c>
      <c r="H334" s="18" t="s">
        <v>1561</v>
      </c>
      <c r="I334" s="127" t="s">
        <v>5267</v>
      </c>
      <c r="K334" s="19" t="s">
        <v>4069</v>
      </c>
      <c r="L334" s="16" t="s">
        <v>1616</v>
      </c>
      <c r="N334" s="58"/>
      <c r="O334" s="59"/>
      <c r="Q334" s="16"/>
      <c r="R334" s="17"/>
      <c r="T334" s="16"/>
      <c r="U334" s="18" t="s">
        <v>4445</v>
      </c>
      <c r="Y334" s="132"/>
      <c r="Z334" s="132" t="str">
        <f t="shared" si="15"/>
        <v>0</v>
      </c>
      <c r="AA334" s="372" t="str">
        <f t="shared" si="16"/>
        <v>0</v>
      </c>
      <c r="AC334" s="20"/>
    </row>
    <row r="335" spans="1:29" s="264" customFormat="1" ht="12" customHeight="1" thickBot="1" x14ac:dyDescent="0.25">
      <c r="A335" s="361"/>
      <c r="B335" s="362"/>
      <c r="C335" s="361"/>
      <c r="D335" s="361"/>
      <c r="G335" s="363">
        <f>SUM(G332:G334)</f>
        <v>467</v>
      </c>
      <c r="I335" s="37"/>
      <c r="J335" s="364"/>
      <c r="K335" s="365"/>
      <c r="L335" s="361"/>
      <c r="N335" s="364"/>
      <c r="Q335" s="361"/>
      <c r="R335" s="362"/>
      <c r="T335" s="361"/>
      <c r="Y335" s="132"/>
      <c r="Z335" s="132" t="str">
        <f t="shared" si="15"/>
        <v>0</v>
      </c>
      <c r="AA335" s="372" t="str">
        <f t="shared" si="16"/>
        <v>0</v>
      </c>
      <c r="AC335" s="366"/>
    </row>
    <row r="336" spans="1:29" ht="12" customHeight="1" x14ac:dyDescent="0.2">
      <c r="C336" s="50" t="s">
        <v>3032</v>
      </c>
      <c r="J336" s="345"/>
      <c r="Y336" s="132"/>
      <c r="Z336" s="132" t="str">
        <f t="shared" si="15"/>
        <v>0</v>
      </c>
      <c r="AA336" s="372" t="str">
        <f t="shared" si="16"/>
        <v>0</v>
      </c>
    </row>
    <row r="337" spans="1:29" s="18" customFormat="1" ht="12" customHeight="1" x14ac:dyDescent="0.2">
      <c r="A337" s="16" t="s">
        <v>4378</v>
      </c>
      <c r="B337" s="17">
        <v>0</v>
      </c>
      <c r="C337" s="16" t="s">
        <v>5528</v>
      </c>
      <c r="D337" s="16" t="s">
        <v>5515</v>
      </c>
      <c r="E337" s="18" t="s">
        <v>5516</v>
      </c>
      <c r="F337" s="18">
        <v>16</v>
      </c>
      <c r="G337" s="18">
        <v>50</v>
      </c>
      <c r="K337" s="19" t="s">
        <v>4379</v>
      </c>
      <c r="L337" s="16" t="s">
        <v>1616</v>
      </c>
      <c r="M337" s="18" t="s">
        <v>4379</v>
      </c>
      <c r="N337" s="58"/>
      <c r="P337" s="18">
        <v>50</v>
      </c>
      <c r="Q337" s="16" t="s">
        <v>5528</v>
      </c>
      <c r="R337" s="17">
        <v>0</v>
      </c>
      <c r="T337" s="16" t="s">
        <v>4380</v>
      </c>
      <c r="Y337" s="132"/>
      <c r="Z337" s="132" t="str">
        <f t="shared" si="15"/>
        <v>0</v>
      </c>
      <c r="AA337" s="372" t="str">
        <f t="shared" si="16"/>
        <v>0</v>
      </c>
      <c r="AC337" s="20"/>
    </row>
    <row r="338" spans="1:29" s="264" customFormat="1" ht="12" customHeight="1" thickBot="1" x14ac:dyDescent="0.25">
      <c r="A338" s="361" t="s">
        <v>3960</v>
      </c>
      <c r="B338" s="362">
        <v>0</v>
      </c>
      <c r="C338" s="361" t="s">
        <v>5528</v>
      </c>
      <c r="D338" s="361" t="s">
        <v>4449</v>
      </c>
      <c r="E338" s="264" t="s">
        <v>5516</v>
      </c>
      <c r="F338" s="264">
        <v>8</v>
      </c>
      <c r="G338" s="264">
        <v>50</v>
      </c>
      <c r="K338" s="365" t="s">
        <v>4379</v>
      </c>
      <c r="L338" s="361" t="s">
        <v>1616</v>
      </c>
      <c r="M338" s="264" t="s">
        <v>4379</v>
      </c>
      <c r="N338" s="364"/>
      <c r="P338" s="264">
        <v>50</v>
      </c>
      <c r="Q338" s="361" t="s">
        <v>5528</v>
      </c>
      <c r="R338" s="362">
        <v>0</v>
      </c>
      <c r="T338" s="361" t="s">
        <v>3961</v>
      </c>
      <c r="Y338" s="132"/>
      <c r="Z338" s="132" t="str">
        <f t="shared" si="15"/>
        <v>0</v>
      </c>
      <c r="AA338" s="372" t="str">
        <f t="shared" si="16"/>
        <v>0</v>
      </c>
      <c r="AC338" s="366"/>
    </row>
    <row r="339" spans="1:29" s="18" customFormat="1" ht="12" customHeight="1" x14ac:dyDescent="0.2">
      <c r="A339" s="16"/>
      <c r="B339" s="17"/>
      <c r="C339" s="26" t="s">
        <v>3030</v>
      </c>
      <c r="D339" s="16"/>
      <c r="J339" s="58"/>
      <c r="K339" s="19"/>
      <c r="L339" s="16"/>
      <c r="N339" s="58"/>
      <c r="O339" s="57"/>
      <c r="Q339" s="16"/>
      <c r="R339" s="17"/>
      <c r="T339" s="16"/>
      <c r="Y339" s="132"/>
      <c r="Z339" s="132" t="str">
        <f t="shared" si="15"/>
        <v>0</v>
      </c>
      <c r="AA339" s="372" t="str">
        <f t="shared" si="16"/>
        <v>0</v>
      </c>
    </row>
    <row r="340" spans="1:29" s="18" customFormat="1" ht="12" customHeight="1" x14ac:dyDescent="0.2">
      <c r="A340" s="16"/>
      <c r="B340" s="17"/>
      <c r="C340" s="16"/>
      <c r="D340" s="16"/>
      <c r="I340" s="19"/>
      <c r="J340" s="132"/>
      <c r="K340" s="19"/>
      <c r="L340" s="16"/>
      <c r="N340" s="132"/>
      <c r="O340" s="367"/>
      <c r="Q340" s="16"/>
      <c r="R340" s="17"/>
      <c r="S340" s="57"/>
      <c r="T340" s="16"/>
      <c r="Y340" s="132"/>
      <c r="Z340" s="132" t="str">
        <f t="shared" si="15"/>
        <v>0</v>
      </c>
      <c r="AA340" s="372" t="str">
        <f t="shared" si="16"/>
        <v>0</v>
      </c>
      <c r="AC340" s="20"/>
    </row>
    <row r="341" spans="1:29" s="18" customFormat="1" ht="12" customHeight="1" x14ac:dyDescent="0.2">
      <c r="A341" s="16" t="s">
        <v>4388</v>
      </c>
      <c r="B341" s="17">
        <v>20.85</v>
      </c>
      <c r="C341" s="16" t="s">
        <v>4381</v>
      </c>
      <c r="D341" s="16" t="s">
        <v>5515</v>
      </c>
      <c r="E341" s="18" t="s">
        <v>5516</v>
      </c>
      <c r="F341" s="18">
        <v>16</v>
      </c>
      <c r="G341" s="18">
        <v>22</v>
      </c>
      <c r="H341" s="18" t="s">
        <v>1561</v>
      </c>
      <c r="I341" s="19" t="s">
        <v>5016</v>
      </c>
      <c r="J341" s="57" t="s">
        <v>3005</v>
      </c>
      <c r="K341" s="19" t="s">
        <v>1615</v>
      </c>
      <c r="L341" s="16" t="s">
        <v>1616</v>
      </c>
      <c r="M341" s="367" t="s">
        <v>4379</v>
      </c>
      <c r="N341" s="132" t="s">
        <v>3005</v>
      </c>
      <c r="O341" s="367" t="s">
        <v>5020</v>
      </c>
      <c r="P341" s="18">
        <v>22</v>
      </c>
      <c r="Q341" s="16" t="s">
        <v>5523</v>
      </c>
      <c r="R341" s="17">
        <v>0</v>
      </c>
      <c r="S341" s="137">
        <v>23598</v>
      </c>
      <c r="T341" s="16" t="s">
        <v>1141</v>
      </c>
      <c r="U341" s="18" t="s">
        <v>4386</v>
      </c>
      <c r="V341" s="18" t="s">
        <v>4386</v>
      </c>
      <c r="W341" s="18" t="s">
        <v>5041</v>
      </c>
      <c r="X341" s="18" t="s">
        <v>3978</v>
      </c>
      <c r="Y341" s="132">
        <f t="shared" ref="Y341:Y390" si="17">F341*G341*2</f>
        <v>704</v>
      </c>
      <c r="Z341" s="132" t="str">
        <f t="shared" si="15"/>
        <v>0</v>
      </c>
      <c r="AA341" s="372">
        <f t="shared" si="16"/>
        <v>704</v>
      </c>
      <c r="AC341" s="20"/>
    </row>
    <row r="342" spans="1:29" s="18" customFormat="1" ht="12" customHeight="1" x14ac:dyDescent="0.2">
      <c r="A342" s="16" t="s">
        <v>4388</v>
      </c>
      <c r="B342" s="17">
        <v>20.85</v>
      </c>
      <c r="C342" s="16" t="s">
        <v>4381</v>
      </c>
      <c r="D342" s="16" t="s">
        <v>5515</v>
      </c>
      <c r="E342" s="18" t="s">
        <v>5516</v>
      </c>
      <c r="F342" s="18">
        <v>16</v>
      </c>
      <c r="G342" s="18">
        <v>5</v>
      </c>
      <c r="H342" s="18" t="s">
        <v>1561</v>
      </c>
      <c r="I342" s="19" t="s">
        <v>5016</v>
      </c>
      <c r="J342" s="57" t="s">
        <v>3005</v>
      </c>
      <c r="K342" s="19" t="s">
        <v>1615</v>
      </c>
      <c r="L342" s="16" t="s">
        <v>1616</v>
      </c>
      <c r="M342" s="18" t="s">
        <v>4384</v>
      </c>
      <c r="N342" s="132" t="s">
        <v>3005</v>
      </c>
      <c r="P342" s="18">
        <v>5</v>
      </c>
      <c r="Q342" s="16" t="s">
        <v>5528</v>
      </c>
      <c r="R342" s="17">
        <v>23.7</v>
      </c>
      <c r="S342" s="137">
        <v>23594</v>
      </c>
      <c r="T342" s="16" t="s">
        <v>4385</v>
      </c>
      <c r="U342" s="18" t="s">
        <v>4386</v>
      </c>
      <c r="V342" s="18" t="s">
        <v>4386</v>
      </c>
      <c r="W342" s="18" t="s">
        <v>5041</v>
      </c>
      <c r="X342" s="18" t="s">
        <v>3978</v>
      </c>
      <c r="Y342" s="132">
        <f t="shared" si="17"/>
        <v>160</v>
      </c>
      <c r="Z342" s="132" t="str">
        <f t="shared" si="15"/>
        <v>0</v>
      </c>
      <c r="AA342" s="372">
        <f t="shared" si="16"/>
        <v>160</v>
      </c>
      <c r="AC342" s="20"/>
    </row>
    <row r="343" spans="1:29" s="18" customFormat="1" ht="12" customHeight="1" x14ac:dyDescent="0.2">
      <c r="A343" s="16" t="s">
        <v>4388</v>
      </c>
      <c r="B343" s="17">
        <v>20.85</v>
      </c>
      <c r="C343" s="16" t="s">
        <v>4381</v>
      </c>
      <c r="D343" s="16" t="s">
        <v>5515</v>
      </c>
      <c r="E343" s="18" t="s">
        <v>5516</v>
      </c>
      <c r="F343" s="18">
        <v>16</v>
      </c>
      <c r="G343" s="18">
        <v>6</v>
      </c>
      <c r="H343" s="18" t="s">
        <v>1561</v>
      </c>
      <c r="I343" s="19" t="s">
        <v>5016</v>
      </c>
      <c r="J343" s="57" t="s">
        <v>3005</v>
      </c>
      <c r="K343" s="19" t="s">
        <v>1615</v>
      </c>
      <c r="L343" s="16" t="s">
        <v>1616</v>
      </c>
      <c r="M343" s="18" t="s">
        <v>4384</v>
      </c>
      <c r="N343" s="132" t="s">
        <v>3005</v>
      </c>
      <c r="P343" s="18">
        <v>6</v>
      </c>
      <c r="Q343" s="16" t="s">
        <v>4052</v>
      </c>
      <c r="R343" s="17">
        <v>34.65</v>
      </c>
      <c r="S343" s="137">
        <v>23594</v>
      </c>
      <c r="T343" s="16" t="s">
        <v>4387</v>
      </c>
      <c r="U343" s="18" t="s">
        <v>4386</v>
      </c>
      <c r="V343" s="18" t="s">
        <v>4386</v>
      </c>
      <c r="W343" s="18" t="s">
        <v>5041</v>
      </c>
      <c r="X343" s="18" t="s">
        <v>3978</v>
      </c>
      <c r="Y343" s="132">
        <f t="shared" si="17"/>
        <v>192</v>
      </c>
      <c r="Z343" s="132" t="str">
        <f t="shared" si="15"/>
        <v>0</v>
      </c>
      <c r="AA343" s="372">
        <f t="shared" si="16"/>
        <v>192</v>
      </c>
      <c r="AC343" s="20"/>
    </row>
    <row r="344" spans="1:29" s="18" customFormat="1" ht="12" customHeight="1" x14ac:dyDescent="0.2">
      <c r="A344" s="16" t="s">
        <v>4388</v>
      </c>
      <c r="B344" s="17">
        <v>20.85</v>
      </c>
      <c r="C344" s="16" t="s">
        <v>4381</v>
      </c>
      <c r="D344" s="16" t="s">
        <v>5515</v>
      </c>
      <c r="E344" s="18" t="s">
        <v>5516</v>
      </c>
      <c r="F344" s="18">
        <v>16</v>
      </c>
      <c r="G344" s="18">
        <v>7</v>
      </c>
      <c r="H344" s="18" t="s">
        <v>1561</v>
      </c>
      <c r="I344" s="19" t="s">
        <v>5016</v>
      </c>
      <c r="J344" s="57" t="s">
        <v>3005</v>
      </c>
      <c r="K344" s="19" t="s">
        <v>1615</v>
      </c>
      <c r="L344" s="16" t="s">
        <v>1616</v>
      </c>
      <c r="M344" s="18" t="s">
        <v>4389</v>
      </c>
      <c r="N344" s="132" t="s">
        <v>3005</v>
      </c>
      <c r="P344" s="18">
        <v>7</v>
      </c>
      <c r="Q344" s="16" t="s">
        <v>5514</v>
      </c>
      <c r="R344" s="17">
        <v>28.75</v>
      </c>
      <c r="S344" s="137">
        <v>23595</v>
      </c>
      <c r="T344" s="16" t="s">
        <v>4390</v>
      </c>
      <c r="U344" s="18" t="s">
        <v>4386</v>
      </c>
      <c r="V344" s="18" t="s">
        <v>4386</v>
      </c>
      <c r="W344" s="18" t="s">
        <v>5041</v>
      </c>
      <c r="X344" s="18" t="s">
        <v>3978</v>
      </c>
      <c r="Y344" s="132">
        <f t="shared" si="17"/>
        <v>224</v>
      </c>
      <c r="Z344" s="132" t="str">
        <f t="shared" si="15"/>
        <v>0</v>
      </c>
      <c r="AA344" s="372">
        <f t="shared" si="16"/>
        <v>224</v>
      </c>
      <c r="AC344" s="20"/>
    </row>
    <row r="345" spans="1:29" s="61" customFormat="1" ht="12" customHeight="1" x14ac:dyDescent="0.2">
      <c r="A345" s="63" t="s">
        <v>4388</v>
      </c>
      <c r="B345" s="64">
        <v>20.85</v>
      </c>
      <c r="C345" s="63" t="s">
        <v>4381</v>
      </c>
      <c r="D345" s="63" t="s">
        <v>5515</v>
      </c>
      <c r="E345" s="61" t="s">
        <v>5516</v>
      </c>
      <c r="F345" s="61">
        <v>16</v>
      </c>
      <c r="G345" s="61">
        <v>6</v>
      </c>
      <c r="H345" s="61" t="s">
        <v>1561</v>
      </c>
      <c r="I345" s="66" t="s">
        <v>5016</v>
      </c>
      <c r="J345" s="368" t="s">
        <v>3005</v>
      </c>
      <c r="K345" s="66" t="s">
        <v>1615</v>
      </c>
      <c r="L345" s="63" t="s">
        <v>1616</v>
      </c>
      <c r="M345" s="61" t="s">
        <v>4389</v>
      </c>
      <c r="N345" s="369" t="s">
        <v>3005</v>
      </c>
      <c r="P345" s="61">
        <v>6</v>
      </c>
      <c r="Q345" s="63" t="s">
        <v>5523</v>
      </c>
      <c r="R345" s="64">
        <v>31.9</v>
      </c>
      <c r="S345" s="175">
        <v>23595</v>
      </c>
      <c r="T345" s="63" t="s">
        <v>4391</v>
      </c>
      <c r="U345" s="61" t="s">
        <v>4386</v>
      </c>
      <c r="V345" s="61" t="s">
        <v>4386</v>
      </c>
      <c r="W345" s="61" t="s">
        <v>5041</v>
      </c>
      <c r="X345" s="61" t="s">
        <v>3978</v>
      </c>
      <c r="Y345" s="132">
        <f t="shared" si="17"/>
        <v>192</v>
      </c>
      <c r="Z345" s="132" t="str">
        <f t="shared" si="15"/>
        <v>0</v>
      </c>
      <c r="AA345" s="372">
        <f t="shared" si="16"/>
        <v>192</v>
      </c>
      <c r="AC345" s="62"/>
    </row>
    <row r="346" spans="1:29" s="247" customFormat="1" ht="12" customHeight="1" x14ac:dyDescent="0.2">
      <c r="A346" s="274"/>
      <c r="B346" s="114"/>
      <c r="C346" s="274"/>
      <c r="D346" s="274"/>
      <c r="I346" s="370"/>
      <c r="J346" s="371"/>
      <c r="K346" s="370"/>
      <c r="L346" s="274"/>
      <c r="N346" s="372"/>
      <c r="Q346" s="274"/>
      <c r="R346" s="114"/>
      <c r="S346" s="180"/>
      <c r="T346" s="274"/>
      <c r="Y346" s="132">
        <f t="shared" si="17"/>
        <v>0</v>
      </c>
      <c r="Z346" s="132" t="str">
        <f t="shared" si="15"/>
        <v>0</v>
      </c>
      <c r="AA346" s="372" t="str">
        <f t="shared" si="16"/>
        <v>0</v>
      </c>
      <c r="AC346" s="277"/>
    </row>
    <row r="347" spans="1:29" s="18" customFormat="1" ht="12" customHeight="1" x14ac:dyDescent="0.2">
      <c r="A347" s="16" t="s">
        <v>4388</v>
      </c>
      <c r="B347" s="17">
        <v>20.85</v>
      </c>
      <c r="C347" s="16" t="s">
        <v>4381</v>
      </c>
      <c r="D347" s="373" t="s">
        <v>4449</v>
      </c>
      <c r="E347" s="374" t="s">
        <v>5516</v>
      </c>
      <c r="F347" s="374">
        <v>8</v>
      </c>
      <c r="G347" s="18">
        <v>5</v>
      </c>
      <c r="H347" s="18" t="s">
        <v>1561</v>
      </c>
      <c r="I347" s="19" t="s">
        <v>5016</v>
      </c>
      <c r="J347" s="57" t="s">
        <v>3005</v>
      </c>
      <c r="K347" s="19" t="s">
        <v>1615</v>
      </c>
      <c r="L347" s="16" t="s">
        <v>1616</v>
      </c>
      <c r="M347" s="18" t="s">
        <v>4384</v>
      </c>
      <c r="N347" s="132" t="s">
        <v>3005</v>
      </c>
      <c r="P347" s="18">
        <v>5</v>
      </c>
      <c r="Q347" s="16" t="s">
        <v>5528</v>
      </c>
      <c r="R347" s="17">
        <v>23.7</v>
      </c>
      <c r="S347" s="137">
        <v>23594</v>
      </c>
      <c r="T347" s="16" t="s">
        <v>4385</v>
      </c>
      <c r="U347" s="18" t="s">
        <v>4386</v>
      </c>
      <c r="V347" s="18" t="s">
        <v>4386</v>
      </c>
      <c r="W347" s="18" t="s">
        <v>5041</v>
      </c>
      <c r="X347" s="18" t="s">
        <v>3978</v>
      </c>
      <c r="Y347" s="132">
        <f t="shared" si="17"/>
        <v>80</v>
      </c>
      <c r="Z347" s="132" t="str">
        <f t="shared" si="15"/>
        <v>0</v>
      </c>
      <c r="AA347" s="372">
        <f t="shared" si="16"/>
        <v>80</v>
      </c>
      <c r="AC347" s="20"/>
    </row>
    <row r="348" spans="1:29" s="18" customFormat="1" ht="12" customHeight="1" x14ac:dyDescent="0.2">
      <c r="A348" s="16" t="s">
        <v>4388</v>
      </c>
      <c r="B348" s="17">
        <v>20.85</v>
      </c>
      <c r="C348" s="16" t="s">
        <v>4381</v>
      </c>
      <c r="D348" s="373" t="s">
        <v>4449</v>
      </c>
      <c r="E348" s="374" t="s">
        <v>5516</v>
      </c>
      <c r="F348" s="374">
        <v>8</v>
      </c>
      <c r="G348" s="18">
        <v>6</v>
      </c>
      <c r="H348" s="18" t="s">
        <v>1561</v>
      </c>
      <c r="I348" s="19" t="s">
        <v>5016</v>
      </c>
      <c r="J348" s="57" t="s">
        <v>3005</v>
      </c>
      <c r="K348" s="19" t="s">
        <v>1615</v>
      </c>
      <c r="L348" s="16" t="s">
        <v>1616</v>
      </c>
      <c r="M348" s="18" t="s">
        <v>4384</v>
      </c>
      <c r="N348" s="132" t="s">
        <v>3005</v>
      </c>
      <c r="P348" s="18">
        <v>6</v>
      </c>
      <c r="Q348" s="16" t="s">
        <v>4052</v>
      </c>
      <c r="R348" s="17">
        <v>34.65</v>
      </c>
      <c r="S348" s="137">
        <v>23594</v>
      </c>
      <c r="T348" s="16" t="s">
        <v>4387</v>
      </c>
      <c r="U348" s="18" t="s">
        <v>4386</v>
      </c>
      <c r="V348" s="18" t="s">
        <v>4386</v>
      </c>
      <c r="W348" s="18" t="s">
        <v>5041</v>
      </c>
      <c r="X348" s="18" t="s">
        <v>3978</v>
      </c>
      <c r="Y348" s="132">
        <f t="shared" si="17"/>
        <v>96</v>
      </c>
      <c r="Z348" s="132" t="str">
        <f t="shared" si="15"/>
        <v>0</v>
      </c>
      <c r="AA348" s="372">
        <f t="shared" si="16"/>
        <v>96</v>
      </c>
      <c r="AC348" s="20"/>
    </row>
    <row r="349" spans="1:29" s="18" customFormat="1" ht="12" customHeight="1" x14ac:dyDescent="0.2">
      <c r="A349" s="16" t="s">
        <v>4388</v>
      </c>
      <c r="B349" s="17">
        <v>20.85</v>
      </c>
      <c r="C349" s="16" t="s">
        <v>4381</v>
      </c>
      <c r="D349" s="373" t="s">
        <v>4449</v>
      </c>
      <c r="E349" s="374" t="s">
        <v>5516</v>
      </c>
      <c r="F349" s="374">
        <v>8</v>
      </c>
      <c r="G349" s="18">
        <v>7</v>
      </c>
      <c r="H349" s="18" t="s">
        <v>1561</v>
      </c>
      <c r="I349" s="19" t="s">
        <v>5016</v>
      </c>
      <c r="J349" s="57" t="s">
        <v>3005</v>
      </c>
      <c r="K349" s="19" t="s">
        <v>1615</v>
      </c>
      <c r="L349" s="16" t="s">
        <v>1616</v>
      </c>
      <c r="M349" s="18" t="s">
        <v>4389</v>
      </c>
      <c r="N349" s="132" t="s">
        <v>3005</v>
      </c>
      <c r="P349" s="18">
        <v>7</v>
      </c>
      <c r="Q349" s="16" t="s">
        <v>5514</v>
      </c>
      <c r="R349" s="17">
        <v>28.75</v>
      </c>
      <c r="S349" s="137">
        <v>23595</v>
      </c>
      <c r="T349" s="16" t="s">
        <v>4390</v>
      </c>
      <c r="U349" s="18" t="s">
        <v>4386</v>
      </c>
      <c r="V349" s="18" t="s">
        <v>4386</v>
      </c>
      <c r="W349" s="18" t="s">
        <v>5041</v>
      </c>
      <c r="X349" s="18" t="s">
        <v>3978</v>
      </c>
      <c r="Y349" s="132">
        <f t="shared" si="17"/>
        <v>112</v>
      </c>
      <c r="Z349" s="132" t="str">
        <f t="shared" si="15"/>
        <v>0</v>
      </c>
      <c r="AA349" s="372">
        <f t="shared" si="16"/>
        <v>112</v>
      </c>
      <c r="AC349" s="20"/>
    </row>
    <row r="350" spans="1:29" s="18" customFormat="1" ht="12" customHeight="1" x14ac:dyDescent="0.2">
      <c r="A350" s="16" t="s">
        <v>4388</v>
      </c>
      <c r="B350" s="17">
        <v>20.85</v>
      </c>
      <c r="C350" s="16" t="s">
        <v>4381</v>
      </c>
      <c r="D350" s="373" t="s">
        <v>4449</v>
      </c>
      <c r="E350" s="374" t="s">
        <v>5516</v>
      </c>
      <c r="F350" s="374">
        <v>8</v>
      </c>
      <c r="G350" s="18">
        <v>6</v>
      </c>
      <c r="H350" s="18" t="s">
        <v>1561</v>
      </c>
      <c r="I350" s="19" t="s">
        <v>5016</v>
      </c>
      <c r="J350" s="57" t="s">
        <v>3005</v>
      </c>
      <c r="K350" s="19" t="s">
        <v>1615</v>
      </c>
      <c r="L350" s="16" t="s">
        <v>1616</v>
      </c>
      <c r="M350" s="18" t="s">
        <v>4389</v>
      </c>
      <c r="N350" s="132" t="s">
        <v>3005</v>
      </c>
      <c r="P350" s="18">
        <v>6</v>
      </c>
      <c r="Q350" s="16" t="s">
        <v>5523</v>
      </c>
      <c r="R350" s="17">
        <v>31.9</v>
      </c>
      <c r="S350" s="137">
        <v>23595</v>
      </c>
      <c r="T350" s="16" t="s">
        <v>4391</v>
      </c>
      <c r="U350" s="18" t="s">
        <v>4386</v>
      </c>
      <c r="V350" s="18" t="s">
        <v>4386</v>
      </c>
      <c r="W350" s="18" t="s">
        <v>5041</v>
      </c>
      <c r="X350" s="18" t="s">
        <v>3978</v>
      </c>
      <c r="Y350" s="132">
        <f t="shared" si="17"/>
        <v>96</v>
      </c>
      <c r="Z350" s="132" t="str">
        <f t="shared" si="15"/>
        <v>0</v>
      </c>
      <c r="AA350" s="372">
        <f t="shared" si="16"/>
        <v>96</v>
      </c>
      <c r="AC350" s="20"/>
    </row>
    <row r="351" spans="1:29" s="18" customFormat="1" ht="12" customHeight="1" x14ac:dyDescent="0.2">
      <c r="A351" s="16" t="s">
        <v>4388</v>
      </c>
      <c r="B351" s="17">
        <v>20.85</v>
      </c>
      <c r="C351" s="16" t="s">
        <v>4381</v>
      </c>
      <c r="D351" s="373" t="s">
        <v>4449</v>
      </c>
      <c r="E351" s="374" t="s">
        <v>5516</v>
      </c>
      <c r="F351" s="374">
        <v>8</v>
      </c>
      <c r="G351" s="18">
        <v>22</v>
      </c>
      <c r="H351" s="18" t="s">
        <v>1561</v>
      </c>
      <c r="I351" s="19" t="s">
        <v>5016</v>
      </c>
      <c r="J351" s="57" t="s">
        <v>3005</v>
      </c>
      <c r="K351" s="19" t="s">
        <v>1615</v>
      </c>
      <c r="L351" s="16" t="s">
        <v>1616</v>
      </c>
      <c r="M351" s="18" t="s">
        <v>4199</v>
      </c>
      <c r="N351" s="132" t="s">
        <v>3005</v>
      </c>
      <c r="O351" s="18" t="s">
        <v>4997</v>
      </c>
      <c r="P351" s="18">
        <v>22</v>
      </c>
      <c r="Q351" s="16" t="s">
        <v>5514</v>
      </c>
      <c r="R351" s="17">
        <v>16.8</v>
      </c>
      <c r="S351" s="137" t="s">
        <v>3977</v>
      </c>
      <c r="T351" s="16" t="s">
        <v>4450</v>
      </c>
      <c r="U351" s="18" t="s">
        <v>4386</v>
      </c>
      <c r="V351" s="18" t="s">
        <v>4386</v>
      </c>
      <c r="W351" s="18" t="s">
        <v>5041</v>
      </c>
      <c r="X351" s="18" t="s">
        <v>3978</v>
      </c>
      <c r="Y351" s="132">
        <f t="shared" si="17"/>
        <v>352</v>
      </c>
      <c r="Z351" s="132" t="str">
        <f t="shared" si="15"/>
        <v>0</v>
      </c>
      <c r="AA351" s="372">
        <f t="shared" si="16"/>
        <v>352</v>
      </c>
      <c r="AC351" s="20"/>
    </row>
    <row r="352" spans="1:29" s="18" customFormat="1" ht="12" customHeight="1" x14ac:dyDescent="0.2">
      <c r="A352" s="16"/>
      <c r="B352" s="17"/>
      <c r="C352" s="16"/>
      <c r="D352" s="16"/>
      <c r="I352" s="19"/>
      <c r="J352" s="132"/>
      <c r="K352" s="19"/>
      <c r="L352" s="16"/>
      <c r="N352" s="132"/>
      <c r="P352" s="118"/>
      <c r="Q352" s="16"/>
      <c r="R352" s="17"/>
      <c r="S352" s="57"/>
      <c r="T352" s="16"/>
      <c r="Y352" s="132">
        <f t="shared" si="17"/>
        <v>0</v>
      </c>
      <c r="Z352" s="132" t="str">
        <f t="shared" si="15"/>
        <v>0</v>
      </c>
      <c r="AA352" s="372" t="str">
        <f t="shared" si="16"/>
        <v>0</v>
      </c>
      <c r="AC352" s="20"/>
    </row>
    <row r="353" spans="1:29" s="264" customFormat="1" ht="12" customHeight="1" thickBot="1" x14ac:dyDescent="0.25">
      <c r="A353" s="361"/>
      <c r="B353" s="362"/>
      <c r="C353" s="361"/>
      <c r="D353" s="361"/>
      <c r="G353" s="375">
        <f>SUM(G341:G352)</f>
        <v>92</v>
      </c>
      <c r="J353" s="364"/>
      <c r="K353" s="365"/>
      <c r="L353" s="361"/>
      <c r="M353" s="375">
        <f>G353-P353</f>
        <v>0</v>
      </c>
      <c r="N353" s="364"/>
      <c r="P353" s="375">
        <f>SUM(P341:P352)</f>
        <v>92</v>
      </c>
      <c r="Q353" s="361"/>
      <c r="R353" s="362"/>
      <c r="T353" s="361"/>
      <c r="Y353" s="132">
        <f t="shared" si="17"/>
        <v>0</v>
      </c>
      <c r="Z353" s="132" t="str">
        <f t="shared" si="15"/>
        <v>0</v>
      </c>
      <c r="AA353" s="372" t="str">
        <f t="shared" si="16"/>
        <v>0</v>
      </c>
    </row>
    <row r="354" spans="1:29" ht="12" customHeight="1" x14ac:dyDescent="0.2">
      <c r="C354" s="50" t="s">
        <v>5512</v>
      </c>
      <c r="J354" s="345"/>
      <c r="Y354" s="132">
        <f t="shared" si="17"/>
        <v>0</v>
      </c>
      <c r="Z354" s="132" t="str">
        <f t="shared" si="15"/>
        <v>0</v>
      </c>
      <c r="AA354" s="372" t="str">
        <f t="shared" si="16"/>
        <v>0</v>
      </c>
    </row>
    <row r="355" spans="1:29" ht="12" customHeight="1" x14ac:dyDescent="0.2">
      <c r="A355" s="16" t="s">
        <v>4093</v>
      </c>
      <c r="B355" s="17">
        <v>380</v>
      </c>
      <c r="C355" s="16" t="s">
        <v>5523</v>
      </c>
      <c r="D355" s="16" t="s">
        <v>5515</v>
      </c>
      <c r="E355" s="18" t="s">
        <v>5516</v>
      </c>
      <c r="F355" s="18">
        <v>16</v>
      </c>
      <c r="G355" s="18">
        <v>25</v>
      </c>
      <c r="H355" s="18"/>
      <c r="I355" s="46" t="s">
        <v>5023</v>
      </c>
      <c r="J355" s="57" t="s">
        <v>3005</v>
      </c>
      <c r="K355" s="19" t="s">
        <v>4985</v>
      </c>
      <c r="L355" s="274" t="s">
        <v>1616</v>
      </c>
      <c r="M355" s="18" t="s">
        <v>4365</v>
      </c>
      <c r="N355" s="132" t="s">
        <v>3005</v>
      </c>
      <c r="O355" s="18" t="s">
        <v>4434</v>
      </c>
      <c r="P355" s="18">
        <v>25</v>
      </c>
      <c r="Q355" s="16" t="s">
        <v>5523</v>
      </c>
      <c r="R355" s="17">
        <v>240</v>
      </c>
      <c r="S355" s="57" t="s">
        <v>1575</v>
      </c>
      <c r="T355" s="16" t="s">
        <v>5013</v>
      </c>
      <c r="U355" s="18" t="s">
        <v>5519</v>
      </c>
      <c r="V355" s="18" t="s">
        <v>5519</v>
      </c>
      <c r="W355" s="18" t="s">
        <v>5041</v>
      </c>
      <c r="X355" s="18" t="s">
        <v>3978</v>
      </c>
      <c r="Y355" s="132">
        <f t="shared" si="17"/>
        <v>800</v>
      </c>
      <c r="Z355" s="132" t="str">
        <f t="shared" si="15"/>
        <v>0</v>
      </c>
      <c r="AA355" s="372">
        <f t="shared" si="16"/>
        <v>800</v>
      </c>
    </row>
    <row r="356" spans="1:29" s="18" customFormat="1" ht="12" customHeight="1" x14ac:dyDescent="0.2">
      <c r="A356" s="16" t="s">
        <v>4087</v>
      </c>
      <c r="B356" s="17">
        <v>285</v>
      </c>
      <c r="C356" s="16" t="s">
        <v>5514</v>
      </c>
      <c r="D356" s="16" t="s">
        <v>5515</v>
      </c>
      <c r="E356" s="18" t="s">
        <v>5516</v>
      </c>
      <c r="F356" s="18">
        <v>16</v>
      </c>
      <c r="G356" s="18">
        <v>25</v>
      </c>
      <c r="I356" s="19" t="s">
        <v>3981</v>
      </c>
      <c r="J356" s="57" t="s">
        <v>3005</v>
      </c>
      <c r="K356" s="19" t="s">
        <v>4069</v>
      </c>
      <c r="L356" s="16" t="s">
        <v>1616</v>
      </c>
      <c r="M356" s="18" t="s">
        <v>4987</v>
      </c>
      <c r="N356" s="132" t="s">
        <v>3005</v>
      </c>
      <c r="O356" s="18" t="s">
        <v>4201</v>
      </c>
      <c r="P356" s="18">
        <v>25</v>
      </c>
      <c r="Q356" s="16" t="s">
        <v>5514</v>
      </c>
      <c r="R356" s="17">
        <v>69.5</v>
      </c>
      <c r="S356" s="57" t="s">
        <v>1574</v>
      </c>
      <c r="T356" s="16" t="s">
        <v>4113</v>
      </c>
      <c r="U356" s="18" t="s">
        <v>5519</v>
      </c>
      <c r="V356" s="18" t="s">
        <v>5519</v>
      </c>
      <c r="W356" s="18" t="s">
        <v>5041</v>
      </c>
      <c r="X356" s="18" t="s">
        <v>3978</v>
      </c>
      <c r="Y356" s="132">
        <f t="shared" si="17"/>
        <v>800</v>
      </c>
      <c r="Z356" s="132" t="str">
        <f t="shared" si="15"/>
        <v>0</v>
      </c>
      <c r="AA356" s="372">
        <f t="shared" si="16"/>
        <v>800</v>
      </c>
      <c r="AC356" s="20"/>
    </row>
    <row r="357" spans="1:29" s="18" customFormat="1" ht="12" customHeight="1" x14ac:dyDescent="0.2">
      <c r="A357" s="16" t="s">
        <v>4088</v>
      </c>
      <c r="B357" s="17">
        <v>296</v>
      </c>
      <c r="C357" s="16" t="s">
        <v>5514</v>
      </c>
      <c r="D357" s="16" t="s">
        <v>5515</v>
      </c>
      <c r="E357" s="18" t="s">
        <v>5516</v>
      </c>
      <c r="F357" s="18">
        <v>16</v>
      </c>
      <c r="G357" s="18">
        <v>25</v>
      </c>
      <c r="I357" s="19" t="s">
        <v>3982</v>
      </c>
      <c r="J357" s="57" t="s">
        <v>3005</v>
      </c>
      <c r="K357" s="19" t="s">
        <v>4069</v>
      </c>
      <c r="L357" s="16" t="s">
        <v>1616</v>
      </c>
      <c r="M357" s="18" t="s">
        <v>4979</v>
      </c>
      <c r="N357" s="132" t="s">
        <v>3005</v>
      </c>
      <c r="O357" s="18" t="s">
        <v>4201</v>
      </c>
      <c r="P357" s="18">
        <v>25</v>
      </c>
      <c r="Q357" s="16" t="s">
        <v>5528</v>
      </c>
      <c r="R357" s="17">
        <v>18.350000000000001</v>
      </c>
      <c r="S357" s="57" t="s">
        <v>1579</v>
      </c>
      <c r="T357" s="16" t="s">
        <v>4401</v>
      </c>
      <c r="U357" s="18" t="s">
        <v>5519</v>
      </c>
      <c r="V357" s="18" t="s">
        <v>5519</v>
      </c>
      <c r="W357" s="18" t="s">
        <v>5041</v>
      </c>
      <c r="X357" s="18" t="s">
        <v>3978</v>
      </c>
      <c r="Y357" s="132">
        <f t="shared" si="17"/>
        <v>800</v>
      </c>
      <c r="Z357" s="132" t="str">
        <f t="shared" si="15"/>
        <v>0</v>
      </c>
      <c r="AA357" s="372">
        <f t="shared" si="16"/>
        <v>800</v>
      </c>
      <c r="AC357" s="20"/>
    </row>
    <row r="358" spans="1:29" s="18" customFormat="1" ht="12" customHeight="1" x14ac:dyDescent="0.2">
      <c r="A358" s="16" t="s">
        <v>4083</v>
      </c>
      <c r="B358" s="17">
        <v>90</v>
      </c>
      <c r="C358" s="16" t="s">
        <v>5514</v>
      </c>
      <c r="D358" s="16" t="s">
        <v>5515</v>
      </c>
      <c r="E358" s="18" t="s">
        <v>5516</v>
      </c>
      <c r="F358" s="18">
        <v>16</v>
      </c>
      <c r="G358" s="18">
        <v>25</v>
      </c>
      <c r="I358" s="19" t="s">
        <v>3963</v>
      </c>
      <c r="J358" s="57" t="s">
        <v>3005</v>
      </c>
      <c r="K358" s="19" t="s">
        <v>4069</v>
      </c>
      <c r="L358" s="16" t="s">
        <v>1616</v>
      </c>
      <c r="M358" s="18" t="s">
        <v>4201</v>
      </c>
      <c r="N358" s="132" t="s">
        <v>3005</v>
      </c>
      <c r="P358" s="18">
        <v>25</v>
      </c>
      <c r="Q358" s="16" t="s">
        <v>5514</v>
      </c>
      <c r="R358" s="17">
        <v>66</v>
      </c>
      <c r="S358" s="137">
        <v>23615</v>
      </c>
      <c r="T358" s="16" t="s">
        <v>4204</v>
      </c>
      <c r="U358" s="18" t="s">
        <v>5519</v>
      </c>
      <c r="V358" s="18" t="s">
        <v>5519</v>
      </c>
      <c r="W358" s="18" t="s">
        <v>5041</v>
      </c>
      <c r="X358" s="18" t="s">
        <v>3978</v>
      </c>
      <c r="Y358" s="132">
        <f t="shared" si="17"/>
        <v>800</v>
      </c>
      <c r="Z358" s="132" t="str">
        <f t="shared" si="15"/>
        <v>0</v>
      </c>
      <c r="AA358" s="372">
        <f t="shared" si="16"/>
        <v>800</v>
      </c>
      <c r="AC358" s="20"/>
    </row>
    <row r="359" spans="1:29" s="18" customFormat="1" ht="12" customHeight="1" x14ac:dyDescent="0.2">
      <c r="A359" s="16" t="s">
        <v>4084</v>
      </c>
      <c r="B359" s="17">
        <v>95</v>
      </c>
      <c r="C359" s="16" t="s">
        <v>5514</v>
      </c>
      <c r="D359" s="16" t="s">
        <v>5515</v>
      </c>
      <c r="E359" s="18" t="s">
        <v>5516</v>
      </c>
      <c r="F359" s="18">
        <v>16</v>
      </c>
      <c r="G359" s="18">
        <v>25</v>
      </c>
      <c r="I359" s="19" t="s">
        <v>3964</v>
      </c>
      <c r="J359" s="57" t="s">
        <v>3005</v>
      </c>
      <c r="K359" s="19" t="s">
        <v>4069</v>
      </c>
      <c r="L359" s="16" t="s">
        <v>1616</v>
      </c>
      <c r="M359" s="18" t="s">
        <v>4201</v>
      </c>
      <c r="N359" s="132" t="s">
        <v>3005</v>
      </c>
      <c r="P359" s="18">
        <v>25</v>
      </c>
      <c r="Q359" s="16" t="s">
        <v>5514</v>
      </c>
      <c r="R359" s="17">
        <v>48</v>
      </c>
      <c r="S359" s="137">
        <v>23615</v>
      </c>
      <c r="T359" s="16" t="s">
        <v>4202</v>
      </c>
      <c r="U359" s="18" t="s">
        <v>5519</v>
      </c>
      <c r="V359" s="18" t="s">
        <v>5519</v>
      </c>
      <c r="W359" s="18" t="s">
        <v>5041</v>
      </c>
      <c r="X359" s="18" t="s">
        <v>3978</v>
      </c>
      <c r="Y359" s="132">
        <f t="shared" si="17"/>
        <v>800</v>
      </c>
      <c r="Z359" s="132" t="str">
        <f t="shared" si="15"/>
        <v>0</v>
      </c>
      <c r="AA359" s="372">
        <f t="shared" si="16"/>
        <v>800</v>
      </c>
      <c r="AC359" s="20"/>
    </row>
    <row r="360" spans="1:29" s="18" customFormat="1" ht="12" customHeight="1" x14ac:dyDescent="0.2">
      <c r="A360" s="16" t="s">
        <v>4085</v>
      </c>
      <c r="B360" s="17">
        <v>99</v>
      </c>
      <c r="C360" s="16" t="s">
        <v>5514</v>
      </c>
      <c r="D360" s="16" t="s">
        <v>5515</v>
      </c>
      <c r="E360" s="18" t="s">
        <v>5516</v>
      </c>
      <c r="F360" s="18">
        <v>16</v>
      </c>
      <c r="G360" s="18">
        <v>25</v>
      </c>
      <c r="I360" s="19" t="s">
        <v>3965</v>
      </c>
      <c r="J360" s="57" t="s">
        <v>3005</v>
      </c>
      <c r="K360" s="19" t="s">
        <v>4069</v>
      </c>
      <c r="L360" s="16" t="s">
        <v>1616</v>
      </c>
      <c r="M360" s="18" t="s">
        <v>4201</v>
      </c>
      <c r="N360" s="132" t="s">
        <v>3005</v>
      </c>
      <c r="P360" s="18">
        <v>25</v>
      </c>
      <c r="Q360" s="16" t="s">
        <v>4038</v>
      </c>
      <c r="R360" s="17">
        <v>0</v>
      </c>
      <c r="S360" s="137">
        <v>23615</v>
      </c>
      <c r="T360" s="16" t="s">
        <v>4419</v>
      </c>
      <c r="U360" s="18" t="s">
        <v>5519</v>
      </c>
      <c r="V360" s="18" t="s">
        <v>5519</v>
      </c>
      <c r="W360" s="18" t="s">
        <v>5041</v>
      </c>
      <c r="X360" s="18" t="s">
        <v>3978</v>
      </c>
      <c r="Y360" s="132">
        <f t="shared" si="17"/>
        <v>800</v>
      </c>
      <c r="Z360" s="132" t="str">
        <f t="shared" si="15"/>
        <v>0</v>
      </c>
      <c r="AA360" s="372">
        <f t="shared" si="16"/>
        <v>800</v>
      </c>
      <c r="AC360" s="20"/>
    </row>
    <row r="361" spans="1:29" s="18" customFormat="1" ht="12" customHeight="1" x14ac:dyDescent="0.2">
      <c r="A361" s="16" t="s">
        <v>4086</v>
      </c>
      <c r="B361" s="17">
        <v>240</v>
      </c>
      <c r="C361" s="16" t="s">
        <v>5514</v>
      </c>
      <c r="D361" s="16" t="s">
        <v>5515</v>
      </c>
      <c r="E361" s="18" t="s">
        <v>5516</v>
      </c>
      <c r="F361" s="18">
        <v>16</v>
      </c>
      <c r="G361" s="18">
        <v>25</v>
      </c>
      <c r="I361" s="19" t="s">
        <v>3966</v>
      </c>
      <c r="J361" s="57" t="s">
        <v>3005</v>
      </c>
      <c r="K361" s="19" t="s">
        <v>4069</v>
      </c>
      <c r="L361" s="16" t="s">
        <v>1616</v>
      </c>
      <c r="M361" s="18" t="s">
        <v>4201</v>
      </c>
      <c r="N361" s="132" t="s">
        <v>3005</v>
      </c>
      <c r="P361" s="18">
        <v>25</v>
      </c>
      <c r="Q361" s="16" t="s">
        <v>4038</v>
      </c>
      <c r="R361" s="17">
        <v>0</v>
      </c>
      <c r="S361" s="137">
        <v>23615</v>
      </c>
      <c r="T361" s="16" t="s">
        <v>4419</v>
      </c>
      <c r="U361" s="18" t="s">
        <v>5519</v>
      </c>
      <c r="V361" s="18" t="s">
        <v>5519</v>
      </c>
      <c r="W361" s="18" t="s">
        <v>5041</v>
      </c>
      <c r="X361" s="18" t="s">
        <v>3978</v>
      </c>
      <c r="Y361" s="132">
        <f t="shared" si="17"/>
        <v>800</v>
      </c>
      <c r="Z361" s="132" t="str">
        <f t="shared" si="15"/>
        <v>0</v>
      </c>
      <c r="AA361" s="372">
        <f t="shared" si="16"/>
        <v>800</v>
      </c>
      <c r="AC361" s="20"/>
    </row>
    <row r="362" spans="1:29" s="18" customFormat="1" ht="12" customHeight="1" x14ac:dyDescent="0.2">
      <c r="A362" s="16" t="s">
        <v>4448</v>
      </c>
      <c r="B362" s="17">
        <v>270</v>
      </c>
      <c r="C362" s="16" t="s">
        <v>5523</v>
      </c>
      <c r="D362" s="16" t="s">
        <v>5515</v>
      </c>
      <c r="E362" s="18" t="s">
        <v>5516</v>
      </c>
      <c r="F362" s="18">
        <v>16</v>
      </c>
      <c r="G362" s="18">
        <v>25</v>
      </c>
      <c r="I362" s="46" t="s">
        <v>3983</v>
      </c>
      <c r="J362" s="57" t="s">
        <v>3005</v>
      </c>
      <c r="K362" s="19" t="s">
        <v>4069</v>
      </c>
      <c r="L362" s="16" t="s">
        <v>1616</v>
      </c>
      <c r="M362" s="18" t="s">
        <v>1612</v>
      </c>
      <c r="N362" s="132" t="s">
        <v>3005</v>
      </c>
      <c r="O362" s="118" t="s">
        <v>4199</v>
      </c>
      <c r="P362" s="18">
        <v>25</v>
      </c>
      <c r="Q362" s="16" t="s">
        <v>5514</v>
      </c>
      <c r="R362" s="17">
        <v>225</v>
      </c>
      <c r="S362" s="57" t="s">
        <v>1576</v>
      </c>
      <c r="T362" s="16" t="s">
        <v>4210</v>
      </c>
      <c r="U362" s="18" t="s">
        <v>5519</v>
      </c>
      <c r="V362" s="18" t="s">
        <v>5519</v>
      </c>
      <c r="W362" s="18" t="s">
        <v>5041</v>
      </c>
      <c r="X362" s="18" t="s">
        <v>3978</v>
      </c>
      <c r="Y362" s="132">
        <f t="shared" si="17"/>
        <v>800</v>
      </c>
      <c r="Z362" s="132" t="str">
        <f t="shared" si="15"/>
        <v>0</v>
      </c>
      <c r="AA362" s="372">
        <f t="shared" si="16"/>
        <v>800</v>
      </c>
      <c r="AC362" s="20"/>
    </row>
    <row r="363" spans="1:29" s="18" customFormat="1" ht="12" customHeight="1" x14ac:dyDescent="0.2">
      <c r="A363" s="16" t="s">
        <v>4448</v>
      </c>
      <c r="B363" s="17">
        <v>270</v>
      </c>
      <c r="C363" s="16" t="s">
        <v>5523</v>
      </c>
      <c r="D363" s="16" t="s">
        <v>5515</v>
      </c>
      <c r="E363" s="18" t="s">
        <v>5516</v>
      </c>
      <c r="F363" s="18">
        <v>16</v>
      </c>
      <c r="G363" s="18">
        <v>25</v>
      </c>
      <c r="I363" s="46" t="s">
        <v>1431</v>
      </c>
      <c r="J363" s="57" t="s">
        <v>3005</v>
      </c>
      <c r="K363" s="19" t="s">
        <v>4069</v>
      </c>
      <c r="L363" s="16" t="s">
        <v>1616</v>
      </c>
      <c r="M363" s="18" t="s">
        <v>4989</v>
      </c>
      <c r="N363" s="132" t="s">
        <v>3005</v>
      </c>
      <c r="P363" s="18">
        <v>25</v>
      </c>
      <c r="Q363" s="16" t="s">
        <v>5528</v>
      </c>
      <c r="R363" s="17">
        <v>109</v>
      </c>
      <c r="S363" s="137">
        <v>23614</v>
      </c>
      <c r="T363" s="16" t="s">
        <v>4432</v>
      </c>
      <c r="U363" s="18" t="s">
        <v>5519</v>
      </c>
      <c r="V363" s="18" t="s">
        <v>5519</v>
      </c>
      <c r="W363" s="18" t="s">
        <v>5041</v>
      </c>
      <c r="X363" s="18" t="s">
        <v>3978</v>
      </c>
      <c r="Y363" s="132">
        <f t="shared" si="17"/>
        <v>800</v>
      </c>
      <c r="Z363" s="132" t="str">
        <f t="shared" si="15"/>
        <v>0</v>
      </c>
      <c r="AA363" s="372">
        <f t="shared" si="16"/>
        <v>800</v>
      </c>
      <c r="AC363" s="20"/>
    </row>
    <row r="364" spans="1:29" s="18" customFormat="1" ht="12" customHeight="1" x14ac:dyDescent="0.2">
      <c r="A364" s="16" t="s">
        <v>1139</v>
      </c>
      <c r="B364" s="17">
        <v>0</v>
      </c>
      <c r="C364" s="16" t="s">
        <v>5523</v>
      </c>
      <c r="D364" s="16" t="s">
        <v>5515</v>
      </c>
      <c r="E364" s="18" t="s">
        <v>5516</v>
      </c>
      <c r="F364" s="18">
        <v>16</v>
      </c>
      <c r="G364" s="59">
        <v>5</v>
      </c>
      <c r="H364" s="18" t="s">
        <v>1561</v>
      </c>
      <c r="I364" s="159" t="s">
        <v>3980</v>
      </c>
      <c r="J364" s="18" t="s">
        <v>3005</v>
      </c>
      <c r="K364" s="159" t="s">
        <v>4379</v>
      </c>
      <c r="L364" s="16" t="s">
        <v>1616</v>
      </c>
      <c r="M364" s="18" t="s">
        <v>4434</v>
      </c>
      <c r="N364" s="132" t="s">
        <v>3005</v>
      </c>
      <c r="P364" s="59">
        <v>5</v>
      </c>
      <c r="Q364" s="16" t="s">
        <v>5514</v>
      </c>
      <c r="R364" s="17">
        <v>24.65</v>
      </c>
      <c r="S364" s="137">
        <v>23613</v>
      </c>
      <c r="T364" s="16" t="s">
        <v>4435</v>
      </c>
      <c r="U364" s="18" t="s">
        <v>5519</v>
      </c>
      <c r="V364" s="18" t="s">
        <v>5519</v>
      </c>
      <c r="W364" s="18" t="s">
        <v>5041</v>
      </c>
      <c r="X364" s="18" t="s">
        <v>3978</v>
      </c>
      <c r="Y364" s="132">
        <f t="shared" si="17"/>
        <v>160</v>
      </c>
      <c r="Z364" s="132" t="str">
        <f t="shared" si="15"/>
        <v>0</v>
      </c>
      <c r="AA364" s="372">
        <f t="shared" si="16"/>
        <v>160</v>
      </c>
      <c r="AC364" s="20"/>
    </row>
    <row r="365" spans="1:29" s="18" customFormat="1" ht="12" customHeight="1" x14ac:dyDescent="0.2">
      <c r="A365" s="16" t="s">
        <v>3431</v>
      </c>
      <c r="B365" s="17">
        <v>208</v>
      </c>
      <c r="C365" s="16" t="s">
        <v>3432</v>
      </c>
      <c r="D365" s="16" t="s">
        <v>5515</v>
      </c>
      <c r="E365" s="18" t="s">
        <v>5516</v>
      </c>
      <c r="F365" s="18">
        <v>16</v>
      </c>
      <c r="G365" s="18">
        <v>25</v>
      </c>
      <c r="I365" s="51"/>
      <c r="J365" s="57" t="s">
        <v>3005</v>
      </c>
      <c r="K365" s="19" t="s">
        <v>1611</v>
      </c>
      <c r="L365" s="16" t="s">
        <v>1616</v>
      </c>
      <c r="M365" s="18" t="s">
        <v>4979</v>
      </c>
      <c r="N365" s="132" t="s">
        <v>3005</v>
      </c>
      <c r="O365" s="18" t="s">
        <v>1611</v>
      </c>
      <c r="P365" s="18">
        <v>25</v>
      </c>
      <c r="Q365" s="16" t="s">
        <v>5528</v>
      </c>
      <c r="R365" s="17">
        <v>19.149999999999999</v>
      </c>
      <c r="S365" s="57" t="s">
        <v>5040</v>
      </c>
      <c r="T365" s="16" t="s">
        <v>4062</v>
      </c>
      <c r="U365" s="18" t="s">
        <v>5519</v>
      </c>
      <c r="V365" s="18" t="s">
        <v>5519</v>
      </c>
      <c r="W365" s="57" t="s">
        <v>2651</v>
      </c>
      <c r="X365" s="18" t="s">
        <v>5042</v>
      </c>
      <c r="Y365" s="132">
        <f t="shared" si="17"/>
        <v>800</v>
      </c>
      <c r="Z365" s="132">
        <f t="shared" si="15"/>
        <v>800</v>
      </c>
      <c r="AA365" s="372" t="str">
        <f t="shared" si="16"/>
        <v>0</v>
      </c>
    </row>
    <row r="366" spans="1:29" s="18" customFormat="1" ht="12" customHeight="1" x14ac:dyDescent="0.2">
      <c r="A366" s="16" t="s">
        <v>5247</v>
      </c>
      <c r="B366" s="17">
        <v>160</v>
      </c>
      <c r="C366" s="16" t="s">
        <v>2721</v>
      </c>
      <c r="D366" s="16" t="s">
        <v>5515</v>
      </c>
      <c r="E366" s="18" t="s">
        <v>5516</v>
      </c>
      <c r="F366" s="18">
        <v>16</v>
      </c>
      <c r="G366" s="18">
        <v>25</v>
      </c>
      <c r="I366" s="19" t="s">
        <v>4979</v>
      </c>
      <c r="J366" s="57" t="s">
        <v>3005</v>
      </c>
      <c r="K366" s="19" t="s">
        <v>4977</v>
      </c>
      <c r="L366" s="16" t="s">
        <v>1616</v>
      </c>
      <c r="M366" s="18" t="s">
        <v>4979</v>
      </c>
      <c r="N366" s="132" t="s">
        <v>3005</v>
      </c>
      <c r="O366" s="116"/>
      <c r="P366" s="18">
        <v>25</v>
      </c>
      <c r="Q366" s="16" t="s">
        <v>5528</v>
      </c>
      <c r="R366" s="17">
        <v>19.149999999999999</v>
      </c>
      <c r="S366" s="57" t="s">
        <v>5040</v>
      </c>
      <c r="T366" s="16" t="s">
        <v>4062</v>
      </c>
      <c r="U366" s="18" t="s">
        <v>5519</v>
      </c>
      <c r="V366" s="18" t="s">
        <v>5519</v>
      </c>
      <c r="W366" s="57" t="s">
        <v>2651</v>
      </c>
      <c r="X366" s="18" t="s">
        <v>5042</v>
      </c>
      <c r="Y366" s="132">
        <f t="shared" si="17"/>
        <v>800</v>
      </c>
      <c r="Z366" s="132">
        <f t="shared" si="15"/>
        <v>800</v>
      </c>
      <c r="AA366" s="372" t="str">
        <f t="shared" si="16"/>
        <v>0</v>
      </c>
    </row>
    <row r="367" spans="1:29" s="18" customFormat="1" ht="12" customHeight="1" x14ac:dyDescent="0.2">
      <c r="A367" s="16" t="s">
        <v>4530</v>
      </c>
      <c r="B367" s="17">
        <v>100</v>
      </c>
      <c r="C367" s="16" t="s">
        <v>4531</v>
      </c>
      <c r="D367" s="16" t="s">
        <v>5515</v>
      </c>
      <c r="E367" s="18" t="s">
        <v>5516</v>
      </c>
      <c r="F367" s="18">
        <v>16</v>
      </c>
      <c r="G367" s="18">
        <v>25</v>
      </c>
      <c r="J367" s="57" t="s">
        <v>3005</v>
      </c>
      <c r="K367" s="19" t="s">
        <v>1614</v>
      </c>
      <c r="L367" s="16" t="s">
        <v>1616</v>
      </c>
      <c r="M367" s="18" t="s">
        <v>1614</v>
      </c>
      <c r="N367" s="132" t="s">
        <v>3005</v>
      </c>
      <c r="P367" s="18">
        <v>25</v>
      </c>
      <c r="Q367" s="16" t="s">
        <v>5514</v>
      </c>
      <c r="R367" s="17">
        <v>53</v>
      </c>
      <c r="S367" s="57" t="s">
        <v>5040</v>
      </c>
      <c r="T367" s="16" t="s">
        <v>4281</v>
      </c>
      <c r="U367" s="18" t="s">
        <v>5519</v>
      </c>
      <c r="V367" s="18" t="s">
        <v>5519</v>
      </c>
      <c r="W367" s="57" t="s">
        <v>2651</v>
      </c>
      <c r="X367" s="18" t="s">
        <v>5042</v>
      </c>
      <c r="Y367" s="132">
        <f t="shared" si="17"/>
        <v>800</v>
      </c>
      <c r="Z367" s="132">
        <f t="shared" si="15"/>
        <v>800</v>
      </c>
      <c r="AA367" s="372" t="str">
        <f t="shared" si="16"/>
        <v>0</v>
      </c>
    </row>
    <row r="368" spans="1:29" s="18" customFormat="1" ht="12" customHeight="1" x14ac:dyDescent="0.2">
      <c r="A368" s="16" t="s">
        <v>4669</v>
      </c>
      <c r="B368" s="17">
        <v>77.5</v>
      </c>
      <c r="C368" s="16" t="s">
        <v>4665</v>
      </c>
      <c r="D368" s="16" t="s">
        <v>5515</v>
      </c>
      <c r="E368" s="18" t="s">
        <v>5516</v>
      </c>
      <c r="F368" s="18">
        <v>16</v>
      </c>
      <c r="G368" s="18">
        <v>25</v>
      </c>
      <c r="J368" s="57" t="s">
        <v>3005</v>
      </c>
      <c r="K368" s="19" t="s">
        <v>4365</v>
      </c>
      <c r="L368" s="16" t="s">
        <v>1616</v>
      </c>
      <c r="M368" s="18" t="s">
        <v>4365</v>
      </c>
      <c r="N368" s="132" t="s">
        <v>3005</v>
      </c>
      <c r="O368" s="116"/>
      <c r="P368" s="18">
        <v>25</v>
      </c>
      <c r="Q368" s="16" t="s">
        <v>5514</v>
      </c>
      <c r="R368" s="17">
        <v>40</v>
      </c>
      <c r="S368" s="57" t="s">
        <v>5040</v>
      </c>
      <c r="T368" s="16" t="s">
        <v>4366</v>
      </c>
      <c r="U368" s="18" t="s">
        <v>5519</v>
      </c>
      <c r="V368" s="18" t="s">
        <v>5519</v>
      </c>
      <c r="W368" s="57" t="s">
        <v>2651</v>
      </c>
      <c r="X368" s="18" t="s">
        <v>5042</v>
      </c>
      <c r="Y368" s="132">
        <f t="shared" si="17"/>
        <v>800</v>
      </c>
      <c r="Z368" s="132">
        <f t="shared" si="15"/>
        <v>800</v>
      </c>
      <c r="AA368" s="372" t="str">
        <f t="shared" si="16"/>
        <v>0</v>
      </c>
    </row>
    <row r="369" spans="1:27" s="18" customFormat="1" ht="12" customHeight="1" x14ac:dyDescent="0.2">
      <c r="A369" s="16" t="s">
        <v>1392</v>
      </c>
      <c r="B369" s="17">
        <v>82.5</v>
      </c>
      <c r="C369" s="16" t="s">
        <v>1393</v>
      </c>
      <c r="D369" s="16" t="s">
        <v>5515</v>
      </c>
      <c r="E369" s="18" t="s">
        <v>5516</v>
      </c>
      <c r="F369" s="18">
        <v>16</v>
      </c>
      <c r="G369" s="18">
        <v>25</v>
      </c>
      <c r="J369" s="57" t="s">
        <v>3005</v>
      </c>
      <c r="K369" s="19" t="s">
        <v>4977</v>
      </c>
      <c r="L369" s="16" t="s">
        <v>1616</v>
      </c>
      <c r="M369" s="18" t="s">
        <v>4977</v>
      </c>
      <c r="N369" s="57" t="s">
        <v>3005</v>
      </c>
      <c r="P369" s="18">
        <v>25</v>
      </c>
      <c r="Q369" s="16" t="s">
        <v>4665</v>
      </c>
      <c r="R369" s="17">
        <v>77.5</v>
      </c>
      <c r="S369" s="57" t="s">
        <v>5040</v>
      </c>
      <c r="T369" s="16" t="s">
        <v>4666</v>
      </c>
      <c r="U369" s="18" t="s">
        <v>5519</v>
      </c>
      <c r="V369" s="18" t="s">
        <v>5519</v>
      </c>
      <c r="W369" s="57" t="s">
        <v>2651</v>
      </c>
      <c r="X369" s="18" t="s">
        <v>5042</v>
      </c>
      <c r="Y369" s="132">
        <f t="shared" si="17"/>
        <v>800</v>
      </c>
      <c r="Z369" s="132">
        <f t="shared" si="15"/>
        <v>800</v>
      </c>
      <c r="AA369" s="372" t="str">
        <f t="shared" si="16"/>
        <v>0</v>
      </c>
    </row>
    <row r="370" spans="1:27" s="18" customFormat="1" ht="12" customHeight="1" x14ac:dyDescent="0.2">
      <c r="A370" s="16" t="s">
        <v>1395</v>
      </c>
      <c r="B370" s="17">
        <v>80</v>
      </c>
      <c r="C370" s="16" t="s">
        <v>1393</v>
      </c>
      <c r="D370" s="16" t="s">
        <v>5515</v>
      </c>
      <c r="E370" s="18" t="s">
        <v>5516</v>
      </c>
      <c r="F370" s="18">
        <v>16</v>
      </c>
      <c r="G370" s="18">
        <v>25</v>
      </c>
      <c r="J370" s="57" t="s">
        <v>3005</v>
      </c>
      <c r="K370" s="19" t="s">
        <v>1442</v>
      </c>
      <c r="L370" s="16" t="s">
        <v>1616</v>
      </c>
      <c r="M370" s="18" t="s">
        <v>1442</v>
      </c>
      <c r="N370" s="57" t="s">
        <v>3005</v>
      </c>
      <c r="P370" s="18">
        <v>25</v>
      </c>
      <c r="Q370" s="16" t="s">
        <v>1393</v>
      </c>
      <c r="R370" s="17">
        <v>84</v>
      </c>
      <c r="S370" s="57" t="s">
        <v>5040</v>
      </c>
      <c r="T370" s="16" t="s">
        <v>1396</v>
      </c>
      <c r="U370" s="18" t="s">
        <v>5519</v>
      </c>
      <c r="V370" s="18" t="s">
        <v>5519</v>
      </c>
      <c r="W370" s="57" t="s">
        <v>2651</v>
      </c>
      <c r="X370" s="18" t="s">
        <v>5042</v>
      </c>
      <c r="Y370" s="132">
        <f t="shared" si="17"/>
        <v>800</v>
      </c>
      <c r="Z370" s="132">
        <f t="shared" si="15"/>
        <v>800</v>
      </c>
      <c r="AA370" s="372" t="str">
        <f t="shared" si="16"/>
        <v>0</v>
      </c>
    </row>
    <row r="371" spans="1:27" s="18" customFormat="1" ht="12" customHeight="1" x14ac:dyDescent="0.2">
      <c r="A371" s="16" t="s">
        <v>4667</v>
      </c>
      <c r="B371" s="17">
        <v>82.5</v>
      </c>
      <c r="C371" s="16" t="s">
        <v>4665</v>
      </c>
      <c r="D371" s="16" t="s">
        <v>5515</v>
      </c>
      <c r="E371" s="18" t="s">
        <v>5516</v>
      </c>
      <c r="F371" s="18">
        <v>16</v>
      </c>
      <c r="G371" s="18">
        <v>25</v>
      </c>
      <c r="I371" s="19" t="s">
        <v>1613</v>
      </c>
      <c r="J371" s="57" t="s">
        <v>3005</v>
      </c>
      <c r="K371" s="19" t="s">
        <v>1442</v>
      </c>
      <c r="L371" s="16" t="s">
        <v>1616</v>
      </c>
      <c r="M371" s="18" t="s">
        <v>1613</v>
      </c>
      <c r="N371" s="57" t="s">
        <v>3005</v>
      </c>
      <c r="P371" s="18">
        <v>25</v>
      </c>
      <c r="Q371" s="16" t="s">
        <v>1393</v>
      </c>
      <c r="R371" s="17">
        <v>85</v>
      </c>
      <c r="S371" s="57" t="s">
        <v>5040</v>
      </c>
      <c r="T371" s="16" t="s">
        <v>1399</v>
      </c>
      <c r="U371" s="18" t="s">
        <v>5519</v>
      </c>
      <c r="V371" s="18" t="s">
        <v>5519</v>
      </c>
      <c r="W371" s="57" t="s">
        <v>2651</v>
      </c>
      <c r="X371" s="18" t="s">
        <v>5042</v>
      </c>
      <c r="Y371" s="132">
        <f t="shared" si="17"/>
        <v>800</v>
      </c>
      <c r="Z371" s="132">
        <f t="shared" si="15"/>
        <v>800</v>
      </c>
      <c r="AA371" s="372" t="str">
        <f t="shared" si="16"/>
        <v>0</v>
      </c>
    </row>
    <row r="372" spans="1:27" s="18" customFormat="1" ht="12" customHeight="1" x14ac:dyDescent="0.2">
      <c r="A372" s="16" t="s">
        <v>5021</v>
      </c>
      <c r="B372" s="17">
        <v>280</v>
      </c>
      <c r="C372" s="16" t="s">
        <v>5523</v>
      </c>
      <c r="D372" s="16" t="s">
        <v>5515</v>
      </c>
      <c r="E372" s="18" t="s">
        <v>5516</v>
      </c>
      <c r="F372" s="18">
        <v>16</v>
      </c>
      <c r="G372" s="18">
        <v>25</v>
      </c>
      <c r="I372" s="19"/>
      <c r="J372" s="57" t="s">
        <v>3005</v>
      </c>
      <c r="K372" s="19" t="s">
        <v>4300</v>
      </c>
      <c r="L372" s="16" t="s">
        <v>1616</v>
      </c>
      <c r="M372" s="18" t="s">
        <v>4300</v>
      </c>
      <c r="N372" s="57" t="s">
        <v>3005</v>
      </c>
      <c r="P372" s="18">
        <v>25</v>
      </c>
      <c r="Q372" s="16" t="s">
        <v>1393</v>
      </c>
      <c r="R372" s="17">
        <v>82.5</v>
      </c>
      <c r="S372" s="260" t="s">
        <v>5040</v>
      </c>
      <c r="T372" s="16" t="s">
        <v>1401</v>
      </c>
      <c r="U372" s="18" t="s">
        <v>5519</v>
      </c>
      <c r="V372" s="18" t="s">
        <v>5519</v>
      </c>
      <c r="W372" s="57" t="s">
        <v>2651</v>
      </c>
      <c r="X372" s="18" t="s">
        <v>5042</v>
      </c>
      <c r="Y372" s="132">
        <f t="shared" si="17"/>
        <v>800</v>
      </c>
      <c r="Z372" s="132">
        <f t="shared" si="15"/>
        <v>800</v>
      </c>
      <c r="AA372" s="372" t="str">
        <f t="shared" si="16"/>
        <v>0</v>
      </c>
    </row>
    <row r="373" spans="1:27" s="18" customFormat="1" ht="12" customHeight="1" x14ac:dyDescent="0.2">
      <c r="A373" s="16" t="s">
        <v>1403</v>
      </c>
      <c r="B373" s="17">
        <v>82</v>
      </c>
      <c r="C373" s="16" t="s">
        <v>1393</v>
      </c>
      <c r="D373" s="16" t="s">
        <v>5515</v>
      </c>
      <c r="E373" s="18" t="s">
        <v>5516</v>
      </c>
      <c r="F373" s="18">
        <v>16</v>
      </c>
      <c r="G373" s="18">
        <v>25</v>
      </c>
      <c r="J373" s="57" t="s">
        <v>3005</v>
      </c>
      <c r="K373" s="19" t="s">
        <v>4365</v>
      </c>
      <c r="L373" s="16" t="s">
        <v>1616</v>
      </c>
      <c r="M373" s="18" t="s">
        <v>4365</v>
      </c>
      <c r="N373" s="57" t="s">
        <v>3005</v>
      </c>
      <c r="P373" s="18">
        <v>25</v>
      </c>
      <c r="Q373" s="16" t="s">
        <v>1292</v>
      </c>
      <c r="R373" s="17">
        <v>105</v>
      </c>
      <c r="S373" s="57" t="s">
        <v>5040</v>
      </c>
      <c r="T373" s="16" t="s">
        <v>1295</v>
      </c>
      <c r="U373" s="18" t="s">
        <v>5519</v>
      </c>
      <c r="V373" s="18" t="s">
        <v>5519</v>
      </c>
      <c r="W373" s="57" t="s">
        <v>2651</v>
      </c>
      <c r="X373" s="18" t="s">
        <v>5042</v>
      </c>
      <c r="Y373" s="132">
        <f t="shared" si="17"/>
        <v>800</v>
      </c>
      <c r="Z373" s="132">
        <f t="shared" si="15"/>
        <v>800</v>
      </c>
      <c r="AA373" s="372" t="str">
        <f t="shared" si="16"/>
        <v>0</v>
      </c>
    </row>
    <row r="374" spans="1:27" s="18" customFormat="1" ht="12" customHeight="1" x14ac:dyDescent="0.2">
      <c r="A374" s="16" t="s">
        <v>1291</v>
      </c>
      <c r="B374" s="17">
        <v>102.5</v>
      </c>
      <c r="C374" s="16" t="s">
        <v>1292</v>
      </c>
      <c r="D374" s="16" t="s">
        <v>5515</v>
      </c>
      <c r="E374" s="18" t="s">
        <v>5516</v>
      </c>
      <c r="F374" s="18">
        <v>16</v>
      </c>
      <c r="G374" s="18">
        <v>25</v>
      </c>
      <c r="J374" s="57" t="s">
        <v>3005</v>
      </c>
      <c r="K374" s="19" t="s">
        <v>4979</v>
      </c>
      <c r="L374" s="16" t="s">
        <v>1616</v>
      </c>
      <c r="M374" s="18" t="s">
        <v>4979</v>
      </c>
      <c r="N374" s="132" t="s">
        <v>3005</v>
      </c>
      <c r="O374" s="83"/>
      <c r="P374" s="18">
        <v>25</v>
      </c>
      <c r="Q374" s="16" t="s">
        <v>5528</v>
      </c>
      <c r="R374" s="17">
        <v>18.350000000000001</v>
      </c>
      <c r="S374" s="57" t="s">
        <v>5040</v>
      </c>
      <c r="T374" s="16" t="s">
        <v>4401</v>
      </c>
      <c r="U374" s="18" t="s">
        <v>5519</v>
      </c>
      <c r="V374" s="18" t="s">
        <v>5519</v>
      </c>
      <c r="W374" s="57" t="s">
        <v>2651</v>
      </c>
      <c r="X374" s="18" t="s">
        <v>5042</v>
      </c>
      <c r="Y374" s="132">
        <f t="shared" si="17"/>
        <v>800</v>
      </c>
      <c r="Z374" s="132">
        <f t="shared" si="15"/>
        <v>800</v>
      </c>
      <c r="AA374" s="372" t="str">
        <f t="shared" si="16"/>
        <v>0</v>
      </c>
    </row>
    <row r="375" spans="1:27" s="18" customFormat="1" ht="12" customHeight="1" x14ac:dyDescent="0.2">
      <c r="A375" s="16" t="s">
        <v>4338</v>
      </c>
      <c r="B375" s="17">
        <v>356</v>
      </c>
      <c r="C375" s="16" t="s">
        <v>5523</v>
      </c>
      <c r="D375" s="16" t="s">
        <v>5515</v>
      </c>
      <c r="E375" s="18" t="s">
        <v>5516</v>
      </c>
      <c r="F375" s="18">
        <v>16</v>
      </c>
      <c r="G375" s="18">
        <v>25</v>
      </c>
      <c r="I375" s="51"/>
      <c r="J375" s="57" t="s">
        <v>3005</v>
      </c>
      <c r="K375" s="19" t="s">
        <v>4983</v>
      </c>
      <c r="L375" s="16" t="s">
        <v>1616</v>
      </c>
      <c r="M375" s="18" t="s">
        <v>4983</v>
      </c>
      <c r="N375" s="57" t="s">
        <v>3005</v>
      </c>
      <c r="P375" s="18">
        <v>25</v>
      </c>
      <c r="Q375" s="16" t="s">
        <v>1292</v>
      </c>
      <c r="R375" s="17">
        <v>100</v>
      </c>
      <c r="S375" s="57" t="s">
        <v>5040</v>
      </c>
      <c r="T375" s="16" t="s">
        <v>1296</v>
      </c>
      <c r="U375" s="18" t="s">
        <v>5519</v>
      </c>
      <c r="V375" s="18" t="s">
        <v>5519</v>
      </c>
      <c r="W375" s="57" t="s">
        <v>2651</v>
      </c>
      <c r="X375" s="18" t="s">
        <v>5042</v>
      </c>
      <c r="Y375" s="132">
        <f t="shared" si="17"/>
        <v>800</v>
      </c>
      <c r="Z375" s="132">
        <f t="shared" si="15"/>
        <v>800</v>
      </c>
      <c r="AA375" s="372" t="str">
        <f t="shared" si="16"/>
        <v>0</v>
      </c>
    </row>
    <row r="376" spans="1:27" s="18" customFormat="1" ht="12" customHeight="1" x14ac:dyDescent="0.2">
      <c r="A376" s="16" t="s">
        <v>1294</v>
      </c>
      <c r="B376" s="17">
        <v>102</v>
      </c>
      <c r="C376" s="16" t="s">
        <v>1292</v>
      </c>
      <c r="D376" s="16" t="s">
        <v>5515</v>
      </c>
      <c r="E376" s="18" t="s">
        <v>5516</v>
      </c>
      <c r="F376" s="18">
        <v>16</v>
      </c>
      <c r="G376" s="18">
        <v>25</v>
      </c>
      <c r="J376" s="57" t="s">
        <v>3005</v>
      </c>
      <c r="K376" s="19" t="s">
        <v>4365</v>
      </c>
      <c r="L376" s="16" t="s">
        <v>1616</v>
      </c>
      <c r="M376" s="18" t="s">
        <v>4709</v>
      </c>
      <c r="N376" s="57" t="s">
        <v>3005</v>
      </c>
      <c r="O376" s="18" t="s">
        <v>5309</v>
      </c>
      <c r="P376" s="18">
        <v>25</v>
      </c>
      <c r="Q376" s="16" t="s">
        <v>4665</v>
      </c>
      <c r="R376" s="17">
        <v>75</v>
      </c>
      <c r="S376" s="57" t="s">
        <v>5040</v>
      </c>
      <c r="T376" s="16" t="s">
        <v>4710</v>
      </c>
      <c r="U376" s="18" t="s">
        <v>5519</v>
      </c>
      <c r="V376" s="18" t="s">
        <v>5519</v>
      </c>
      <c r="W376" s="57" t="s">
        <v>2651</v>
      </c>
      <c r="X376" s="18" t="s">
        <v>5042</v>
      </c>
      <c r="Y376" s="132">
        <f t="shared" si="17"/>
        <v>800</v>
      </c>
      <c r="Z376" s="132">
        <f t="shared" si="15"/>
        <v>800</v>
      </c>
      <c r="AA376" s="372" t="str">
        <f t="shared" si="16"/>
        <v>0</v>
      </c>
    </row>
    <row r="377" spans="1:27" s="18" customFormat="1" ht="12" customHeight="1" x14ac:dyDescent="0.2">
      <c r="A377" s="16" t="s">
        <v>5434</v>
      </c>
      <c r="B377" s="17">
        <v>92.5</v>
      </c>
      <c r="C377" s="16" t="s">
        <v>5435</v>
      </c>
      <c r="D377" s="16" t="s">
        <v>5515</v>
      </c>
      <c r="E377" s="18" t="s">
        <v>5516</v>
      </c>
      <c r="F377" s="18">
        <v>16</v>
      </c>
      <c r="G377" s="18">
        <v>25</v>
      </c>
      <c r="I377" s="19" t="s">
        <v>1613</v>
      </c>
      <c r="J377" s="57" t="s">
        <v>3005</v>
      </c>
      <c r="K377" s="19" t="s">
        <v>4978</v>
      </c>
      <c r="L377" s="16" t="s">
        <v>1616</v>
      </c>
      <c r="M377" s="18" t="s">
        <v>1613</v>
      </c>
      <c r="N377" s="57" t="s">
        <v>3005</v>
      </c>
      <c r="P377" s="18">
        <v>25</v>
      </c>
      <c r="Q377" s="16" t="s">
        <v>1393</v>
      </c>
      <c r="R377" s="17">
        <v>83.5</v>
      </c>
      <c r="S377" s="67" t="s">
        <v>5040</v>
      </c>
      <c r="T377" s="16" t="s">
        <v>1398</v>
      </c>
      <c r="U377" s="18" t="s">
        <v>5519</v>
      </c>
      <c r="V377" s="18" t="s">
        <v>5519</v>
      </c>
      <c r="W377" s="57" t="s">
        <v>2651</v>
      </c>
      <c r="X377" s="18" t="s">
        <v>5042</v>
      </c>
      <c r="Y377" s="132">
        <f t="shared" si="17"/>
        <v>800</v>
      </c>
      <c r="Z377" s="132">
        <f t="shared" si="15"/>
        <v>800</v>
      </c>
      <c r="AA377" s="372" t="str">
        <f t="shared" si="16"/>
        <v>0</v>
      </c>
    </row>
    <row r="378" spans="1:27" s="18" customFormat="1" ht="12" customHeight="1" x14ac:dyDescent="0.2">
      <c r="A378" s="16" t="s">
        <v>2609</v>
      </c>
      <c r="B378" s="17">
        <v>96</v>
      </c>
      <c r="C378" s="16" t="s">
        <v>2610</v>
      </c>
      <c r="D378" s="16" t="s">
        <v>5515</v>
      </c>
      <c r="E378" s="18" t="s">
        <v>5516</v>
      </c>
      <c r="F378" s="18">
        <v>16</v>
      </c>
      <c r="G378" s="18">
        <v>25</v>
      </c>
      <c r="I378" s="19" t="s">
        <v>4170</v>
      </c>
      <c r="J378" s="57" t="s">
        <v>3005</v>
      </c>
      <c r="K378" s="19" t="s">
        <v>4977</v>
      </c>
      <c r="L378" s="16" t="s">
        <v>1616</v>
      </c>
      <c r="M378" s="18" t="s">
        <v>4170</v>
      </c>
      <c r="N378" s="132" t="s">
        <v>3005</v>
      </c>
      <c r="O378" s="116"/>
      <c r="P378" s="18">
        <v>25</v>
      </c>
      <c r="Q378" s="16" t="s">
        <v>5514</v>
      </c>
      <c r="R378" s="17">
        <v>95</v>
      </c>
      <c r="S378" s="260" t="s">
        <v>5040</v>
      </c>
      <c r="T378" s="16" t="s">
        <v>4175</v>
      </c>
      <c r="U378" s="201" t="s">
        <v>5519</v>
      </c>
      <c r="V378" s="201" t="s">
        <v>5519</v>
      </c>
      <c r="W378" s="305" t="s">
        <v>2651</v>
      </c>
      <c r="X378" s="18" t="s">
        <v>5042</v>
      </c>
      <c r="Y378" s="132">
        <f t="shared" si="17"/>
        <v>800</v>
      </c>
      <c r="Z378" s="132">
        <f t="shared" si="15"/>
        <v>800</v>
      </c>
      <c r="AA378" s="372" t="str">
        <f t="shared" si="16"/>
        <v>0</v>
      </c>
    </row>
    <row r="379" spans="1:27" s="18" customFormat="1" ht="12" customHeight="1" x14ac:dyDescent="0.2">
      <c r="A379" s="16" t="s">
        <v>1394</v>
      </c>
      <c r="B379" s="17">
        <v>83.5</v>
      </c>
      <c r="C379" s="16" t="s">
        <v>1393</v>
      </c>
      <c r="D379" s="16" t="s">
        <v>5515</v>
      </c>
      <c r="E379" s="18" t="s">
        <v>5516</v>
      </c>
      <c r="F379" s="18">
        <v>16</v>
      </c>
      <c r="G379" s="18">
        <v>25</v>
      </c>
      <c r="I379" s="46" t="s">
        <v>4283</v>
      </c>
      <c r="J379" s="57" t="s">
        <v>3005</v>
      </c>
      <c r="K379" s="19" t="s">
        <v>4977</v>
      </c>
      <c r="L379" s="16" t="s">
        <v>1616</v>
      </c>
      <c r="M379" s="18" t="s">
        <v>4283</v>
      </c>
      <c r="N379" s="57" t="s">
        <v>3005</v>
      </c>
      <c r="P379" s="18">
        <v>25</v>
      </c>
      <c r="Q379" s="16" t="s">
        <v>2610</v>
      </c>
      <c r="R379" s="17">
        <v>96</v>
      </c>
      <c r="S379" s="260" t="s">
        <v>5040</v>
      </c>
      <c r="T379" s="16" t="s">
        <v>2626</v>
      </c>
      <c r="U379" s="201" t="s">
        <v>5519</v>
      </c>
      <c r="V379" s="201" t="s">
        <v>5519</v>
      </c>
      <c r="W379" s="305" t="s">
        <v>2651</v>
      </c>
      <c r="X379" s="18" t="s">
        <v>5042</v>
      </c>
      <c r="Y379" s="132">
        <f t="shared" si="17"/>
        <v>800</v>
      </c>
      <c r="Z379" s="132">
        <f t="shared" si="15"/>
        <v>800</v>
      </c>
      <c r="AA379" s="372" t="str">
        <f t="shared" si="16"/>
        <v>0</v>
      </c>
    </row>
    <row r="380" spans="1:27" s="18" customFormat="1" ht="12" customHeight="1" x14ac:dyDescent="0.2">
      <c r="A380" s="16" t="s">
        <v>2625</v>
      </c>
      <c r="B380" s="17">
        <v>96</v>
      </c>
      <c r="C380" s="16" t="s">
        <v>2610</v>
      </c>
      <c r="D380" s="16" t="s">
        <v>5515</v>
      </c>
      <c r="E380" s="18" t="s">
        <v>5516</v>
      </c>
      <c r="F380" s="18">
        <v>16</v>
      </c>
      <c r="G380" s="18">
        <v>25</v>
      </c>
      <c r="J380" s="57" t="s">
        <v>3005</v>
      </c>
      <c r="K380" s="19" t="s">
        <v>4283</v>
      </c>
      <c r="L380" s="16" t="s">
        <v>1616</v>
      </c>
      <c r="M380" s="18" t="s">
        <v>4283</v>
      </c>
      <c r="N380" s="57" t="s">
        <v>3005</v>
      </c>
      <c r="P380" s="18">
        <v>25</v>
      </c>
      <c r="Q380" s="16" t="s">
        <v>2610</v>
      </c>
      <c r="R380" s="17">
        <v>97</v>
      </c>
      <c r="S380" s="260" t="s">
        <v>5040</v>
      </c>
      <c r="T380" s="16" t="s">
        <v>2627</v>
      </c>
      <c r="U380" s="201" t="s">
        <v>5519</v>
      </c>
      <c r="V380" s="201" t="s">
        <v>5519</v>
      </c>
      <c r="W380" s="305" t="s">
        <v>2651</v>
      </c>
      <c r="X380" s="18" t="s">
        <v>5042</v>
      </c>
      <c r="Y380" s="132">
        <f t="shared" si="17"/>
        <v>800</v>
      </c>
      <c r="Z380" s="132">
        <f t="shared" si="15"/>
        <v>800</v>
      </c>
      <c r="AA380" s="372" t="str">
        <f t="shared" si="16"/>
        <v>0</v>
      </c>
    </row>
    <row r="381" spans="1:27" s="18" customFormat="1" ht="12" customHeight="1" x14ac:dyDescent="0.2">
      <c r="A381" s="16" t="s">
        <v>2622</v>
      </c>
      <c r="B381" s="17">
        <v>95</v>
      </c>
      <c r="C381" s="16" t="s">
        <v>2610</v>
      </c>
      <c r="D381" s="16" t="s">
        <v>5515</v>
      </c>
      <c r="E381" s="18" t="s">
        <v>5516</v>
      </c>
      <c r="F381" s="18">
        <v>16</v>
      </c>
      <c r="G381" s="18">
        <v>25</v>
      </c>
      <c r="I381" s="19"/>
      <c r="J381" s="57" t="s">
        <v>3005</v>
      </c>
      <c r="K381" s="19" t="s">
        <v>1612</v>
      </c>
      <c r="L381" s="16" t="s">
        <v>1616</v>
      </c>
      <c r="M381" s="18" t="s">
        <v>1612</v>
      </c>
      <c r="N381" s="132" t="s">
        <v>3005</v>
      </c>
      <c r="O381" s="116"/>
      <c r="P381" s="18">
        <v>25</v>
      </c>
      <c r="Q381" s="16" t="s">
        <v>5514</v>
      </c>
      <c r="R381" s="17">
        <v>200</v>
      </c>
      <c r="S381" s="308" t="s">
        <v>5040</v>
      </c>
      <c r="T381" s="16" t="s">
        <v>4212</v>
      </c>
      <c r="U381" s="201" t="s">
        <v>5519</v>
      </c>
      <c r="V381" s="201" t="s">
        <v>5519</v>
      </c>
      <c r="W381" s="305" t="s">
        <v>2651</v>
      </c>
      <c r="X381" s="18" t="s">
        <v>5042</v>
      </c>
      <c r="Y381" s="132">
        <f t="shared" si="17"/>
        <v>800</v>
      </c>
      <c r="Z381" s="132">
        <f t="shared" si="15"/>
        <v>800</v>
      </c>
      <c r="AA381" s="372" t="str">
        <f t="shared" si="16"/>
        <v>0</v>
      </c>
    </row>
    <row r="382" spans="1:27" s="118" customFormat="1" ht="11.25" x14ac:dyDescent="0.2">
      <c r="A382" s="16" t="s">
        <v>2611</v>
      </c>
      <c r="B382" s="17">
        <v>95</v>
      </c>
      <c r="C382" s="16" t="s">
        <v>2610</v>
      </c>
      <c r="D382" s="16" t="s">
        <v>5515</v>
      </c>
      <c r="E382" s="18" t="s">
        <v>5516</v>
      </c>
      <c r="F382" s="18">
        <v>16</v>
      </c>
      <c r="G382" s="18">
        <v>25</v>
      </c>
      <c r="H382" s="18"/>
      <c r="I382" s="51"/>
      <c r="J382" s="57" t="s">
        <v>3005</v>
      </c>
      <c r="K382" s="19" t="s">
        <v>4978</v>
      </c>
      <c r="L382" s="303" t="s">
        <v>1616</v>
      </c>
      <c r="M382" s="119" t="s">
        <v>4978</v>
      </c>
      <c r="N382" s="315" t="s">
        <v>3005</v>
      </c>
      <c r="O382" s="119"/>
      <c r="P382" s="118">
        <v>25</v>
      </c>
      <c r="Q382" s="303" t="s">
        <v>4853</v>
      </c>
      <c r="R382" s="304">
        <v>71</v>
      </c>
      <c r="S382" s="67" t="s">
        <v>5040</v>
      </c>
      <c r="T382" s="303" t="s">
        <v>4859</v>
      </c>
      <c r="U382" s="201" t="s">
        <v>5519</v>
      </c>
      <c r="V382" s="201" t="s">
        <v>5519</v>
      </c>
      <c r="W382" s="305" t="s">
        <v>2651</v>
      </c>
      <c r="X382" s="118" t="s">
        <v>5042</v>
      </c>
      <c r="Y382" s="132">
        <f t="shared" si="17"/>
        <v>800</v>
      </c>
      <c r="Z382" s="132">
        <f t="shared" si="15"/>
        <v>800</v>
      </c>
      <c r="AA382" s="372" t="str">
        <f t="shared" si="16"/>
        <v>0</v>
      </c>
    </row>
    <row r="383" spans="1:27" s="118" customFormat="1" ht="11.25" x14ac:dyDescent="0.2">
      <c r="A383" s="16" t="s">
        <v>5437</v>
      </c>
      <c r="B383" s="17">
        <v>92.5</v>
      </c>
      <c r="C383" s="16" t="s">
        <v>5435</v>
      </c>
      <c r="D383" s="16" t="s">
        <v>5515</v>
      </c>
      <c r="E383" s="18" t="s">
        <v>5516</v>
      </c>
      <c r="F383" s="18">
        <v>16</v>
      </c>
      <c r="G383" s="18">
        <v>25</v>
      </c>
      <c r="H383" s="18"/>
      <c r="I383" s="18"/>
      <c r="J383" s="57" t="s">
        <v>3005</v>
      </c>
      <c r="K383" s="19" t="s">
        <v>4365</v>
      </c>
      <c r="L383" s="303" t="s">
        <v>1616</v>
      </c>
      <c r="M383" s="119" t="s">
        <v>4365</v>
      </c>
      <c r="N383" s="315" t="s">
        <v>3005</v>
      </c>
      <c r="O383" s="119"/>
      <c r="P383" s="118">
        <v>25</v>
      </c>
      <c r="Q383" s="303" t="s">
        <v>4853</v>
      </c>
      <c r="R383" s="304">
        <v>72.5</v>
      </c>
      <c r="S383" s="67" t="s">
        <v>5040</v>
      </c>
      <c r="T383" s="303" t="s">
        <v>1144</v>
      </c>
      <c r="U383" s="201" t="s">
        <v>5519</v>
      </c>
      <c r="V383" s="201" t="s">
        <v>5519</v>
      </c>
      <c r="W383" s="201" t="s">
        <v>3979</v>
      </c>
      <c r="X383" s="118" t="s">
        <v>5042</v>
      </c>
      <c r="Y383" s="132">
        <f t="shared" si="17"/>
        <v>800</v>
      </c>
      <c r="Z383" s="132">
        <f t="shared" si="15"/>
        <v>800</v>
      </c>
      <c r="AA383" s="372" t="str">
        <f t="shared" si="16"/>
        <v>0</v>
      </c>
    </row>
    <row r="384" spans="1:27" s="118" customFormat="1" ht="11.25" x14ac:dyDescent="0.2">
      <c r="A384" s="16" t="s">
        <v>4862</v>
      </c>
      <c r="B384" s="17">
        <v>80</v>
      </c>
      <c r="C384" s="16" t="s">
        <v>4853</v>
      </c>
      <c r="D384" s="16" t="s">
        <v>5515</v>
      </c>
      <c r="E384" s="18" t="s">
        <v>5516</v>
      </c>
      <c r="F384" s="18">
        <v>16</v>
      </c>
      <c r="G384" s="18">
        <v>25</v>
      </c>
      <c r="H384" s="18"/>
      <c r="I384" s="18"/>
      <c r="J384" s="57" t="s">
        <v>3005</v>
      </c>
      <c r="K384" s="19" t="s">
        <v>4979</v>
      </c>
      <c r="L384" s="303" t="s">
        <v>1616</v>
      </c>
      <c r="M384" s="118" t="s">
        <v>4979</v>
      </c>
      <c r="N384" s="260" t="s">
        <v>3005</v>
      </c>
      <c r="O384" s="116"/>
      <c r="P384" s="118">
        <v>25</v>
      </c>
      <c r="Q384" s="118" t="s">
        <v>1215</v>
      </c>
      <c r="R384" s="17">
        <v>80</v>
      </c>
      <c r="S384" s="308" t="s">
        <v>5040</v>
      </c>
      <c r="T384" s="118" t="s">
        <v>1216</v>
      </c>
      <c r="U384" s="201" t="s">
        <v>5519</v>
      </c>
      <c r="V384" s="201" t="s">
        <v>5519</v>
      </c>
      <c r="W384" s="201" t="s">
        <v>3979</v>
      </c>
      <c r="X384" s="18" t="s">
        <v>5042</v>
      </c>
      <c r="Y384" s="132">
        <f t="shared" si="17"/>
        <v>800</v>
      </c>
      <c r="Z384" s="132">
        <f t="shared" si="15"/>
        <v>800</v>
      </c>
      <c r="AA384" s="372" t="str">
        <f t="shared" si="16"/>
        <v>0</v>
      </c>
    </row>
    <row r="385" spans="1:29" s="118" customFormat="1" ht="11.25" x14ac:dyDescent="0.2">
      <c r="A385" s="16" t="s">
        <v>2614</v>
      </c>
      <c r="B385" s="17">
        <v>95</v>
      </c>
      <c r="C385" s="16" t="s">
        <v>2610</v>
      </c>
      <c r="D385" s="16" t="s">
        <v>5515</v>
      </c>
      <c r="E385" s="18" t="s">
        <v>5516</v>
      </c>
      <c r="F385" s="18">
        <v>16</v>
      </c>
      <c r="G385" s="18">
        <v>25</v>
      </c>
      <c r="H385" s="18"/>
      <c r="I385" s="18"/>
      <c r="J385" s="57" t="s">
        <v>3005</v>
      </c>
      <c r="K385" s="19" t="s">
        <v>4979</v>
      </c>
      <c r="L385" s="303" t="s">
        <v>1616</v>
      </c>
      <c r="M385" s="118" t="s">
        <v>4979</v>
      </c>
      <c r="N385" s="260" t="s">
        <v>3005</v>
      </c>
      <c r="O385" s="116"/>
      <c r="P385" s="118">
        <v>25</v>
      </c>
      <c r="Q385" s="118" t="s">
        <v>1215</v>
      </c>
      <c r="R385" s="17">
        <v>70</v>
      </c>
      <c r="S385" s="308" t="s">
        <v>5040</v>
      </c>
      <c r="T385" s="118" t="s">
        <v>1218</v>
      </c>
      <c r="U385" s="201" t="s">
        <v>5519</v>
      </c>
      <c r="V385" s="201" t="s">
        <v>5519</v>
      </c>
      <c r="W385" s="201" t="s">
        <v>3979</v>
      </c>
      <c r="X385" s="18" t="s">
        <v>5042</v>
      </c>
      <c r="Y385" s="132">
        <f t="shared" si="17"/>
        <v>800</v>
      </c>
      <c r="Z385" s="132">
        <f t="shared" si="15"/>
        <v>800</v>
      </c>
      <c r="AA385" s="372" t="str">
        <f t="shared" si="16"/>
        <v>0</v>
      </c>
    </row>
    <row r="386" spans="1:29" s="118" customFormat="1" ht="11.25" x14ac:dyDescent="0.2">
      <c r="A386" s="16" t="s">
        <v>4863</v>
      </c>
      <c r="B386" s="17">
        <v>73.5</v>
      </c>
      <c r="C386" s="16" t="s">
        <v>4853</v>
      </c>
      <c r="D386" s="16" t="s">
        <v>5515</v>
      </c>
      <c r="E386" s="18" t="s">
        <v>5516</v>
      </c>
      <c r="F386" s="18">
        <v>16</v>
      </c>
      <c r="G386" s="18">
        <v>25</v>
      </c>
      <c r="H386" s="18"/>
      <c r="I386" s="19" t="s">
        <v>3972</v>
      </c>
      <c r="J386" s="57" t="s">
        <v>3005</v>
      </c>
      <c r="K386" s="19" t="s">
        <v>4069</v>
      </c>
      <c r="L386" s="303" t="s">
        <v>1616</v>
      </c>
      <c r="M386" s="118" t="s">
        <v>4069</v>
      </c>
      <c r="N386" s="260" t="s">
        <v>3005</v>
      </c>
      <c r="O386" s="119" t="s">
        <v>4469</v>
      </c>
      <c r="P386" s="118">
        <v>25</v>
      </c>
      <c r="Q386" s="118" t="s">
        <v>1215</v>
      </c>
      <c r="R386" s="17">
        <v>77</v>
      </c>
      <c r="S386" s="308" t="s">
        <v>5040</v>
      </c>
      <c r="T386" s="118" t="s">
        <v>1220</v>
      </c>
      <c r="U386" s="201" t="s">
        <v>5519</v>
      </c>
      <c r="V386" s="201" t="s">
        <v>5519</v>
      </c>
      <c r="W386" s="201" t="s">
        <v>3979</v>
      </c>
      <c r="X386" s="18" t="s">
        <v>5042</v>
      </c>
      <c r="Y386" s="132">
        <f t="shared" si="17"/>
        <v>800</v>
      </c>
      <c r="Z386" s="132">
        <f t="shared" si="15"/>
        <v>800</v>
      </c>
      <c r="AA386" s="372" t="str">
        <f t="shared" si="16"/>
        <v>0</v>
      </c>
    </row>
    <row r="387" spans="1:29" s="118" customFormat="1" ht="11.25" x14ac:dyDescent="0.2">
      <c r="A387" s="16" t="s">
        <v>1229</v>
      </c>
      <c r="B387" s="17">
        <v>75</v>
      </c>
      <c r="C387" s="16" t="s">
        <v>1215</v>
      </c>
      <c r="D387" s="16" t="s">
        <v>5515</v>
      </c>
      <c r="E387" s="18" t="s">
        <v>5516</v>
      </c>
      <c r="F387" s="18">
        <v>16</v>
      </c>
      <c r="G387" s="18">
        <v>25</v>
      </c>
      <c r="H387" s="18"/>
      <c r="I387" s="51"/>
      <c r="J387" s="57" t="s">
        <v>3005</v>
      </c>
      <c r="K387" s="19" t="s">
        <v>1439</v>
      </c>
      <c r="L387" s="303" t="s">
        <v>1616</v>
      </c>
      <c r="M387" s="118" t="s">
        <v>1439</v>
      </c>
      <c r="N387" s="260" t="s">
        <v>3005</v>
      </c>
      <c r="O387" s="119"/>
      <c r="P387" s="118">
        <v>25</v>
      </c>
      <c r="Q387" s="118" t="s">
        <v>1215</v>
      </c>
      <c r="R387" s="17">
        <v>72</v>
      </c>
      <c r="S387" s="308" t="s">
        <v>5040</v>
      </c>
      <c r="T387" s="118" t="s">
        <v>1228</v>
      </c>
      <c r="U387" s="201" t="s">
        <v>5519</v>
      </c>
      <c r="V387" s="201" t="s">
        <v>5519</v>
      </c>
      <c r="W387" s="201" t="s">
        <v>3979</v>
      </c>
      <c r="X387" s="18" t="s">
        <v>5042</v>
      </c>
      <c r="Y387" s="132">
        <f t="shared" si="17"/>
        <v>800</v>
      </c>
      <c r="Z387" s="132">
        <f t="shared" si="15"/>
        <v>800</v>
      </c>
      <c r="AA387" s="372" t="str">
        <f t="shared" si="16"/>
        <v>0</v>
      </c>
    </row>
    <row r="388" spans="1:29" s="118" customFormat="1" ht="11.25" x14ac:dyDescent="0.2">
      <c r="A388" s="16" t="s">
        <v>4858</v>
      </c>
      <c r="B388" s="17">
        <v>77.5</v>
      </c>
      <c r="C388" s="16" t="s">
        <v>4853</v>
      </c>
      <c r="D388" s="16" t="s">
        <v>5515</v>
      </c>
      <c r="E388" s="18" t="s">
        <v>5516</v>
      </c>
      <c r="F388" s="18">
        <v>16</v>
      </c>
      <c r="G388" s="18">
        <v>25</v>
      </c>
      <c r="H388" s="18"/>
      <c r="I388" s="19" t="s">
        <v>4979</v>
      </c>
      <c r="J388" s="57" t="s">
        <v>3005</v>
      </c>
      <c r="K388" s="19" t="s">
        <v>4977</v>
      </c>
      <c r="L388" s="303" t="s">
        <v>1616</v>
      </c>
      <c r="M388" s="118" t="s">
        <v>4979</v>
      </c>
      <c r="N388" s="260" t="s">
        <v>3005</v>
      </c>
      <c r="O388" s="116"/>
      <c r="P388" s="118">
        <v>25</v>
      </c>
      <c r="Q388" s="118" t="s">
        <v>5497</v>
      </c>
      <c r="R388" s="17">
        <v>80</v>
      </c>
      <c r="S388" s="260" t="s">
        <v>5040</v>
      </c>
      <c r="T388" s="118" t="s">
        <v>5498</v>
      </c>
      <c r="U388" s="201" t="s">
        <v>5519</v>
      </c>
      <c r="V388" s="201" t="s">
        <v>5519</v>
      </c>
      <c r="W388" s="305" t="s">
        <v>2651</v>
      </c>
      <c r="X388" s="18" t="s">
        <v>5042</v>
      </c>
      <c r="Y388" s="132">
        <f t="shared" si="17"/>
        <v>800</v>
      </c>
      <c r="Z388" s="132">
        <f t="shared" si="15"/>
        <v>800</v>
      </c>
      <c r="AA388" s="372" t="str">
        <f t="shared" si="16"/>
        <v>0</v>
      </c>
    </row>
    <row r="389" spans="1:29" s="118" customFormat="1" ht="11.25" x14ac:dyDescent="0.2">
      <c r="A389" s="16" t="s">
        <v>5499</v>
      </c>
      <c r="B389" s="17">
        <v>82</v>
      </c>
      <c r="C389" s="16" t="s">
        <v>5497</v>
      </c>
      <c r="D389" s="16" t="s">
        <v>5515</v>
      </c>
      <c r="E389" s="18" t="s">
        <v>5516</v>
      </c>
      <c r="F389" s="18">
        <v>16</v>
      </c>
      <c r="G389" s="118">
        <v>25</v>
      </c>
      <c r="H389" s="18"/>
      <c r="I389" s="159"/>
      <c r="J389" s="57" t="s">
        <v>3005</v>
      </c>
      <c r="K389" s="46" t="s">
        <v>2635</v>
      </c>
      <c r="L389" s="303" t="s">
        <v>1616</v>
      </c>
      <c r="M389" s="18" t="s">
        <v>2635</v>
      </c>
      <c r="N389" s="57" t="s">
        <v>3005</v>
      </c>
      <c r="O389" s="140"/>
      <c r="P389" s="118">
        <v>25</v>
      </c>
      <c r="Q389" s="16" t="s">
        <v>2610</v>
      </c>
      <c r="R389" s="17">
        <v>95</v>
      </c>
      <c r="S389" s="260" t="s">
        <v>5040</v>
      </c>
      <c r="T389" s="16" t="s">
        <v>2617</v>
      </c>
      <c r="U389" s="201" t="s">
        <v>5519</v>
      </c>
      <c r="V389" s="201" t="s">
        <v>5519</v>
      </c>
      <c r="W389" s="305" t="s">
        <v>2651</v>
      </c>
      <c r="X389" s="18" t="s">
        <v>5042</v>
      </c>
      <c r="Y389" s="132">
        <f t="shared" si="17"/>
        <v>800</v>
      </c>
      <c r="Z389" s="132">
        <f t="shared" si="15"/>
        <v>800</v>
      </c>
      <c r="AA389" s="372" t="str">
        <f t="shared" si="16"/>
        <v>0</v>
      </c>
    </row>
    <row r="390" spans="1:29" s="118" customFormat="1" ht="11.25" x14ac:dyDescent="0.2">
      <c r="A390" s="16" t="s">
        <v>5501</v>
      </c>
      <c r="B390" s="17">
        <v>85</v>
      </c>
      <c r="C390" s="16" t="s">
        <v>5497</v>
      </c>
      <c r="D390" s="16" t="s">
        <v>5515</v>
      </c>
      <c r="E390" s="18" t="s">
        <v>5516</v>
      </c>
      <c r="F390" s="18">
        <v>16</v>
      </c>
      <c r="G390" s="118">
        <v>25</v>
      </c>
      <c r="H390" s="18"/>
      <c r="I390" s="159"/>
      <c r="J390" s="57" t="s">
        <v>3005</v>
      </c>
      <c r="K390" s="46" t="s">
        <v>2635</v>
      </c>
      <c r="L390" s="303" t="s">
        <v>1616</v>
      </c>
      <c r="M390" s="18" t="s">
        <v>2635</v>
      </c>
      <c r="N390" s="57" t="s">
        <v>3005</v>
      </c>
      <c r="O390" s="116"/>
      <c r="P390" s="18">
        <v>25</v>
      </c>
      <c r="Q390" s="16" t="s">
        <v>2610</v>
      </c>
      <c r="R390" s="17">
        <v>95</v>
      </c>
      <c r="S390" s="260" t="s">
        <v>5040</v>
      </c>
      <c r="T390" s="16" t="s">
        <v>2619</v>
      </c>
      <c r="U390" s="201" t="s">
        <v>5519</v>
      </c>
      <c r="V390" s="201" t="s">
        <v>5519</v>
      </c>
      <c r="W390" s="305" t="s">
        <v>2651</v>
      </c>
      <c r="X390" s="18" t="s">
        <v>5042</v>
      </c>
      <c r="Y390" s="132">
        <f t="shared" si="17"/>
        <v>800</v>
      </c>
      <c r="Z390" s="132">
        <f t="shared" si="15"/>
        <v>800</v>
      </c>
      <c r="AA390" s="372" t="str">
        <f t="shared" si="16"/>
        <v>0</v>
      </c>
    </row>
    <row r="391" spans="1:29" s="118" customFormat="1" ht="11.25" x14ac:dyDescent="0.2">
      <c r="A391" s="16" t="s">
        <v>5502</v>
      </c>
      <c r="B391" s="17">
        <v>85</v>
      </c>
      <c r="C391" s="16" t="s">
        <v>5497</v>
      </c>
      <c r="D391" s="16" t="s">
        <v>5515</v>
      </c>
      <c r="E391" s="18" t="s">
        <v>5516</v>
      </c>
      <c r="F391" s="18">
        <v>16</v>
      </c>
      <c r="G391" s="118">
        <v>25</v>
      </c>
      <c r="H391" s="18"/>
      <c r="I391" s="159"/>
      <c r="J391" s="57" t="s">
        <v>3005</v>
      </c>
      <c r="K391" s="46" t="s">
        <v>2635</v>
      </c>
      <c r="L391" s="303" t="s">
        <v>1616</v>
      </c>
      <c r="M391" s="18" t="s">
        <v>2635</v>
      </c>
      <c r="N391" s="132" t="s">
        <v>3005</v>
      </c>
      <c r="O391" s="140"/>
      <c r="P391" s="118">
        <v>25</v>
      </c>
      <c r="Q391" s="16" t="s">
        <v>2610</v>
      </c>
      <c r="R391" s="17">
        <v>94</v>
      </c>
      <c r="S391" s="260" t="s">
        <v>5040</v>
      </c>
      <c r="T391" s="16" t="s">
        <v>2620</v>
      </c>
      <c r="U391" s="201" t="s">
        <v>5519</v>
      </c>
      <c r="V391" s="201" t="s">
        <v>5519</v>
      </c>
      <c r="W391" s="305" t="s">
        <v>2651</v>
      </c>
      <c r="X391" s="18" t="s">
        <v>5042</v>
      </c>
      <c r="Y391" s="132">
        <f t="shared" ref="Y391:Y428" si="18">F391*G391*2</f>
        <v>800</v>
      </c>
      <c r="Z391" s="132">
        <f t="shared" ref="Z391:Z428" si="19">IF(X391="N",Y391,"0")</f>
        <v>800</v>
      </c>
      <c r="AA391" s="372" t="str">
        <f t="shared" ref="AA391:AA428" si="20">IF(X391="P",Y391,"0")</f>
        <v>0</v>
      </c>
    </row>
    <row r="392" spans="1:29" s="18" customFormat="1" ht="11.25" x14ac:dyDescent="0.2">
      <c r="A392" s="16" t="s">
        <v>5436</v>
      </c>
      <c r="B392" s="17">
        <v>98</v>
      </c>
      <c r="C392" s="16" t="s">
        <v>5435</v>
      </c>
      <c r="D392" s="16" t="s">
        <v>5515</v>
      </c>
      <c r="E392" s="18" t="s">
        <v>5516</v>
      </c>
      <c r="F392" s="18">
        <v>16</v>
      </c>
      <c r="G392" s="18">
        <v>25</v>
      </c>
      <c r="I392" s="51"/>
      <c r="J392" s="57" t="s">
        <v>3005</v>
      </c>
      <c r="K392" s="19" t="s">
        <v>4978</v>
      </c>
      <c r="L392" s="16" t="s">
        <v>1616</v>
      </c>
      <c r="M392" s="119" t="s">
        <v>4978</v>
      </c>
      <c r="N392" s="132" t="s">
        <v>3005</v>
      </c>
      <c r="O392" s="116"/>
      <c r="P392" s="118">
        <v>25</v>
      </c>
      <c r="Q392" s="303" t="s">
        <v>3792</v>
      </c>
      <c r="R392" s="17">
        <v>104</v>
      </c>
      <c r="S392" s="308" t="s">
        <v>5040</v>
      </c>
      <c r="T392" s="16" t="s">
        <v>3147</v>
      </c>
      <c r="U392" s="201" t="s">
        <v>5519</v>
      </c>
      <c r="V392" s="201" t="s">
        <v>5519</v>
      </c>
      <c r="W392" s="305" t="s">
        <v>2651</v>
      </c>
      <c r="X392" s="18" t="s">
        <v>5042</v>
      </c>
      <c r="Y392" s="132">
        <f t="shared" si="18"/>
        <v>800</v>
      </c>
      <c r="Z392" s="132">
        <f t="shared" si="19"/>
        <v>800</v>
      </c>
      <c r="AA392" s="372" t="str">
        <f t="shared" si="20"/>
        <v>0</v>
      </c>
    </row>
    <row r="393" spans="1:29" s="118" customFormat="1" ht="11.25" x14ac:dyDescent="0.2">
      <c r="A393" s="16" t="s">
        <v>3794</v>
      </c>
      <c r="B393" s="17">
        <v>100</v>
      </c>
      <c r="C393" s="16" t="s">
        <v>3792</v>
      </c>
      <c r="D393" s="16" t="s">
        <v>5515</v>
      </c>
      <c r="E393" s="18" t="s">
        <v>5516</v>
      </c>
      <c r="F393" s="18">
        <v>16</v>
      </c>
      <c r="G393" s="18">
        <v>25</v>
      </c>
      <c r="H393" s="18"/>
      <c r="I393" s="51"/>
      <c r="J393" s="57" t="s">
        <v>3005</v>
      </c>
      <c r="K393" s="19" t="s">
        <v>2635</v>
      </c>
      <c r="L393" s="303" t="s">
        <v>1616</v>
      </c>
      <c r="M393" s="18" t="s">
        <v>2635</v>
      </c>
      <c r="N393" s="57" t="s">
        <v>3005</v>
      </c>
      <c r="O393" s="116"/>
      <c r="P393" s="18">
        <v>25</v>
      </c>
      <c r="Q393" s="16" t="s">
        <v>2610</v>
      </c>
      <c r="R393" s="17">
        <v>97.5</v>
      </c>
      <c r="S393" s="308" t="s">
        <v>5040</v>
      </c>
      <c r="T393" s="16" t="s">
        <v>2621</v>
      </c>
      <c r="U393" s="201" t="s">
        <v>5519</v>
      </c>
      <c r="V393" s="201" t="s">
        <v>5519</v>
      </c>
      <c r="W393" s="305" t="s">
        <v>2651</v>
      </c>
      <c r="X393" s="18" t="s">
        <v>5042</v>
      </c>
      <c r="Y393" s="132">
        <f t="shared" si="18"/>
        <v>800</v>
      </c>
      <c r="Z393" s="132">
        <f t="shared" si="19"/>
        <v>800</v>
      </c>
      <c r="AA393" s="372" t="str">
        <f t="shared" si="20"/>
        <v>0</v>
      </c>
    </row>
    <row r="394" spans="1:29" s="18" customFormat="1" ht="11.25" x14ac:dyDescent="0.2">
      <c r="A394" s="16" t="s">
        <v>3791</v>
      </c>
      <c r="B394" s="17">
        <v>100</v>
      </c>
      <c r="C394" s="16" t="s">
        <v>3792</v>
      </c>
      <c r="D394" s="16" t="s">
        <v>5515</v>
      </c>
      <c r="E394" s="18" t="s">
        <v>5516</v>
      </c>
      <c r="F394" s="18">
        <v>16</v>
      </c>
      <c r="G394" s="18">
        <v>25</v>
      </c>
      <c r="I394" s="51"/>
      <c r="J394" s="57" t="s">
        <v>3005</v>
      </c>
      <c r="K394" s="19" t="s">
        <v>2635</v>
      </c>
      <c r="L394" s="16" t="s">
        <v>1616</v>
      </c>
      <c r="M394" s="119" t="s">
        <v>2635</v>
      </c>
      <c r="N394" s="315" t="s">
        <v>3005</v>
      </c>
      <c r="O394" s="201"/>
      <c r="P394" s="118">
        <v>25</v>
      </c>
      <c r="Q394" s="16" t="s">
        <v>3792</v>
      </c>
      <c r="R394" s="17">
        <v>102.5</v>
      </c>
      <c r="S394" s="308" t="s">
        <v>5040</v>
      </c>
      <c r="T394" s="16" t="s">
        <v>3793</v>
      </c>
      <c r="U394" s="201" t="s">
        <v>5519</v>
      </c>
      <c r="V394" s="201" t="s">
        <v>5519</v>
      </c>
      <c r="W394" s="305" t="s">
        <v>2651</v>
      </c>
      <c r="X394" s="18" t="s">
        <v>5042</v>
      </c>
      <c r="Y394" s="132">
        <f t="shared" si="18"/>
        <v>800</v>
      </c>
      <c r="Z394" s="132">
        <f t="shared" si="19"/>
        <v>800</v>
      </c>
      <c r="AA394" s="372" t="str">
        <f t="shared" si="20"/>
        <v>0</v>
      </c>
    </row>
    <row r="395" spans="1:29" s="118" customFormat="1" ht="11.25" x14ac:dyDescent="0.2">
      <c r="A395" s="16" t="s">
        <v>3795</v>
      </c>
      <c r="B395" s="17">
        <v>103</v>
      </c>
      <c r="C395" s="16" t="s">
        <v>3792</v>
      </c>
      <c r="D395" s="16" t="s">
        <v>5515</v>
      </c>
      <c r="E395" s="18" t="s">
        <v>5516</v>
      </c>
      <c r="F395" s="18">
        <v>16</v>
      </c>
      <c r="G395" s="18">
        <v>25</v>
      </c>
      <c r="H395" s="18"/>
      <c r="I395" s="51"/>
      <c r="J395" s="57" t="s">
        <v>3005</v>
      </c>
      <c r="K395" s="19" t="s">
        <v>2635</v>
      </c>
      <c r="L395" s="303" t="s">
        <v>1616</v>
      </c>
      <c r="M395" s="118" t="s">
        <v>2635</v>
      </c>
      <c r="N395" s="260" t="s">
        <v>3005</v>
      </c>
      <c r="O395" s="116"/>
      <c r="P395" s="118">
        <v>25</v>
      </c>
      <c r="Q395" s="118" t="s">
        <v>5497</v>
      </c>
      <c r="R395" s="17">
        <v>79</v>
      </c>
      <c r="S395" s="308" t="s">
        <v>5040</v>
      </c>
      <c r="T395" s="118" t="s">
        <v>5500</v>
      </c>
      <c r="U395" s="201" t="s">
        <v>5519</v>
      </c>
      <c r="V395" s="201" t="s">
        <v>5519</v>
      </c>
      <c r="W395" s="305" t="s">
        <v>2651</v>
      </c>
      <c r="X395" s="18" t="s">
        <v>5042</v>
      </c>
      <c r="Y395" s="132">
        <f t="shared" si="18"/>
        <v>800</v>
      </c>
      <c r="Z395" s="132">
        <f t="shared" si="19"/>
        <v>800</v>
      </c>
      <c r="AA395" s="372" t="str">
        <f t="shared" si="20"/>
        <v>0</v>
      </c>
    </row>
    <row r="396" spans="1:29" s="18" customFormat="1" ht="11.25" x14ac:dyDescent="0.2">
      <c r="A396" s="16" t="s">
        <v>1227</v>
      </c>
      <c r="B396" s="17">
        <v>78</v>
      </c>
      <c r="C396" s="16" t="s">
        <v>1215</v>
      </c>
      <c r="D396" s="16" t="s">
        <v>5515</v>
      </c>
      <c r="E396" s="18" t="s">
        <v>5516</v>
      </c>
      <c r="F396" s="18">
        <v>16</v>
      </c>
      <c r="G396" s="18">
        <v>25</v>
      </c>
      <c r="I396" s="51"/>
      <c r="J396" s="57" t="s">
        <v>3005</v>
      </c>
      <c r="K396" s="19" t="s">
        <v>1439</v>
      </c>
      <c r="L396" s="16" t="s">
        <v>1616</v>
      </c>
      <c r="M396" s="119" t="s">
        <v>1439</v>
      </c>
      <c r="N396" s="315" t="s">
        <v>3005</v>
      </c>
      <c r="O396" s="116"/>
      <c r="P396" s="118">
        <v>25</v>
      </c>
      <c r="Q396" s="16" t="s">
        <v>3792</v>
      </c>
      <c r="R396" s="17">
        <v>103.5</v>
      </c>
      <c r="S396" s="308" t="s">
        <v>5040</v>
      </c>
      <c r="T396" s="16" t="s">
        <v>3798</v>
      </c>
      <c r="U396" s="201" t="s">
        <v>5519</v>
      </c>
      <c r="V396" s="201" t="s">
        <v>5519</v>
      </c>
      <c r="W396" s="305" t="s">
        <v>2651</v>
      </c>
      <c r="X396" s="18" t="s">
        <v>5042</v>
      </c>
      <c r="Y396" s="132">
        <f t="shared" si="18"/>
        <v>800</v>
      </c>
      <c r="Z396" s="132">
        <f t="shared" si="19"/>
        <v>800</v>
      </c>
      <c r="AA396" s="372" t="str">
        <f t="shared" si="20"/>
        <v>0</v>
      </c>
    </row>
    <row r="397" spans="1:29" s="118" customFormat="1" ht="11.25" x14ac:dyDescent="0.2">
      <c r="A397" s="16" t="s">
        <v>3797</v>
      </c>
      <c r="B397" s="17">
        <v>104</v>
      </c>
      <c r="C397" s="16" t="s">
        <v>3792</v>
      </c>
      <c r="D397" s="16" t="s">
        <v>5515</v>
      </c>
      <c r="E397" s="18" t="s">
        <v>5516</v>
      </c>
      <c r="F397" s="18">
        <v>16</v>
      </c>
      <c r="G397" s="18">
        <v>25</v>
      </c>
      <c r="H397" s="18"/>
      <c r="I397" s="51"/>
      <c r="J397" s="57" t="s">
        <v>3005</v>
      </c>
      <c r="K397" s="19" t="s">
        <v>1439</v>
      </c>
      <c r="L397" s="303" t="s">
        <v>1616</v>
      </c>
      <c r="M397" s="18" t="s">
        <v>4237</v>
      </c>
      <c r="N397" s="132" t="s">
        <v>3005</v>
      </c>
      <c r="O397" s="119" t="s">
        <v>1623</v>
      </c>
      <c r="P397" s="18">
        <v>25</v>
      </c>
      <c r="Q397" s="16" t="s">
        <v>5528</v>
      </c>
      <c r="R397" s="17">
        <v>24.18</v>
      </c>
      <c r="S397" s="308" t="s">
        <v>5040</v>
      </c>
      <c r="T397" s="16" t="s">
        <v>4424</v>
      </c>
      <c r="U397" s="201" t="s">
        <v>5519</v>
      </c>
      <c r="V397" s="201" t="s">
        <v>5519</v>
      </c>
      <c r="W397" s="305" t="s">
        <v>2651</v>
      </c>
      <c r="X397" s="18" t="s">
        <v>5042</v>
      </c>
      <c r="Y397" s="132">
        <f t="shared" si="18"/>
        <v>800</v>
      </c>
      <c r="Z397" s="132">
        <f t="shared" si="19"/>
        <v>800</v>
      </c>
      <c r="AA397" s="372" t="str">
        <f t="shared" si="20"/>
        <v>0</v>
      </c>
    </row>
    <row r="398" spans="1:29" s="18" customFormat="1" ht="12" customHeight="1" x14ac:dyDescent="0.2">
      <c r="A398" s="16"/>
      <c r="B398" s="17"/>
      <c r="C398" s="16"/>
      <c r="D398" s="16"/>
      <c r="I398" s="46"/>
      <c r="J398" s="132"/>
      <c r="K398" s="19"/>
      <c r="L398" s="16" t="s">
        <v>1616</v>
      </c>
      <c r="N398" s="132"/>
      <c r="O398" s="118"/>
      <c r="Q398" s="16"/>
      <c r="R398" s="17"/>
      <c r="S398" s="57"/>
      <c r="T398" s="16"/>
      <c r="W398" s="57"/>
      <c r="Y398" s="132">
        <f t="shared" si="18"/>
        <v>0</v>
      </c>
      <c r="Z398" s="132" t="str">
        <f t="shared" si="19"/>
        <v>0</v>
      </c>
      <c r="AA398" s="372" t="str">
        <f t="shared" si="20"/>
        <v>0</v>
      </c>
      <c r="AC398" s="20"/>
    </row>
    <row r="399" spans="1:29" s="376" customFormat="1" ht="12" customHeight="1" thickBot="1" x14ac:dyDescent="0.25">
      <c r="G399" s="377">
        <f>SUM(G355:G398)</f>
        <v>1055</v>
      </c>
      <c r="J399" s="360"/>
      <c r="M399" s="377">
        <f>G399-P399</f>
        <v>0</v>
      </c>
      <c r="N399" s="360"/>
      <c r="P399" s="377">
        <f>SUM(P355:P398)</f>
        <v>1055</v>
      </c>
      <c r="Y399" s="132">
        <f t="shared" si="18"/>
        <v>0</v>
      </c>
      <c r="Z399" s="132" t="str">
        <f t="shared" si="19"/>
        <v>0</v>
      </c>
      <c r="AA399" s="372" t="str">
        <f t="shared" si="20"/>
        <v>0</v>
      </c>
    </row>
    <row r="400" spans="1:29" ht="12" customHeight="1" x14ac:dyDescent="0.2">
      <c r="C400" s="50" t="s">
        <v>5511</v>
      </c>
      <c r="J400" s="345"/>
      <c r="Y400" s="132">
        <f t="shared" si="18"/>
        <v>0</v>
      </c>
      <c r="Z400" s="132" t="str">
        <f t="shared" si="19"/>
        <v>0</v>
      </c>
      <c r="AA400" s="372" t="str">
        <f t="shared" si="20"/>
        <v>0</v>
      </c>
    </row>
    <row r="401" spans="1:29" s="18" customFormat="1" ht="12" customHeight="1" x14ac:dyDescent="0.2">
      <c r="A401" s="16" t="s">
        <v>5014</v>
      </c>
      <c r="B401" s="17">
        <v>180</v>
      </c>
      <c r="C401" s="16" t="s">
        <v>5523</v>
      </c>
      <c r="D401" s="16" t="s">
        <v>4449</v>
      </c>
      <c r="E401" s="18" t="s">
        <v>5516</v>
      </c>
      <c r="F401" s="18">
        <v>8</v>
      </c>
      <c r="G401" s="18">
        <v>25</v>
      </c>
      <c r="I401" s="117" t="s">
        <v>3436</v>
      </c>
      <c r="J401" s="57" t="s">
        <v>3005</v>
      </c>
      <c r="K401" s="19" t="s">
        <v>4069</v>
      </c>
      <c r="L401" s="16" t="s">
        <v>1616</v>
      </c>
      <c r="M401" s="18" t="s">
        <v>4201</v>
      </c>
      <c r="N401" s="132" t="s">
        <v>3005</v>
      </c>
      <c r="P401" s="18">
        <v>25</v>
      </c>
      <c r="Q401" s="16" t="s">
        <v>4038</v>
      </c>
      <c r="R401" s="17">
        <v>0</v>
      </c>
      <c r="S401" s="57" t="s">
        <v>3437</v>
      </c>
      <c r="T401" s="16" t="s">
        <v>4419</v>
      </c>
      <c r="U401" s="18" t="s">
        <v>5519</v>
      </c>
      <c r="V401" s="18" t="s">
        <v>5519</v>
      </c>
      <c r="W401" s="18" t="s">
        <v>5041</v>
      </c>
      <c r="X401" s="18" t="s">
        <v>3978</v>
      </c>
      <c r="Y401" s="132">
        <f t="shared" si="18"/>
        <v>400</v>
      </c>
      <c r="Z401" s="132" t="str">
        <f t="shared" si="19"/>
        <v>0</v>
      </c>
      <c r="AA401" s="372">
        <f t="shared" si="20"/>
        <v>400</v>
      </c>
      <c r="AC401" s="20"/>
    </row>
    <row r="402" spans="1:29" s="18" customFormat="1" ht="12" customHeight="1" x14ac:dyDescent="0.2">
      <c r="A402" s="16" t="s">
        <v>4448</v>
      </c>
      <c r="B402" s="17">
        <v>270</v>
      </c>
      <c r="C402" s="16" t="s">
        <v>5523</v>
      </c>
      <c r="D402" s="16" t="s">
        <v>4449</v>
      </c>
      <c r="E402" s="18" t="s">
        <v>5516</v>
      </c>
      <c r="F402" s="18">
        <v>8</v>
      </c>
      <c r="G402" s="18">
        <v>25</v>
      </c>
      <c r="I402" s="46" t="s">
        <v>5018</v>
      </c>
      <c r="J402" s="57" t="s">
        <v>3005</v>
      </c>
      <c r="K402" s="19" t="s">
        <v>4069</v>
      </c>
      <c r="L402" s="16" t="s">
        <v>1616</v>
      </c>
      <c r="M402" s="118" t="s">
        <v>4098</v>
      </c>
      <c r="N402" s="132" t="s">
        <v>3005</v>
      </c>
      <c r="O402" s="116"/>
      <c r="P402" s="18">
        <v>25</v>
      </c>
      <c r="Q402" s="16" t="s">
        <v>5514</v>
      </c>
      <c r="R402" s="17">
        <v>254</v>
      </c>
      <c r="S402" s="57" t="s">
        <v>1499</v>
      </c>
      <c r="T402" s="16" t="s">
        <v>3870</v>
      </c>
      <c r="U402" s="18" t="s">
        <v>5519</v>
      </c>
      <c r="V402" s="18" t="s">
        <v>5519</v>
      </c>
      <c r="W402" s="18" t="s">
        <v>5041</v>
      </c>
      <c r="X402" s="18" t="s">
        <v>3978</v>
      </c>
      <c r="Y402" s="132">
        <f t="shared" si="18"/>
        <v>400</v>
      </c>
      <c r="Z402" s="132" t="str">
        <f t="shared" si="19"/>
        <v>0</v>
      </c>
      <c r="AA402" s="372">
        <f t="shared" si="20"/>
        <v>400</v>
      </c>
      <c r="AC402" s="20"/>
    </row>
    <row r="403" spans="1:29" s="18" customFormat="1" ht="12" customHeight="1" x14ac:dyDescent="0.2">
      <c r="A403" s="16" t="s">
        <v>4448</v>
      </c>
      <c r="B403" s="17">
        <v>270</v>
      </c>
      <c r="C403" s="16" t="s">
        <v>5523</v>
      </c>
      <c r="D403" s="16" t="s">
        <v>4449</v>
      </c>
      <c r="E403" s="18" t="s">
        <v>5516</v>
      </c>
      <c r="F403" s="18">
        <v>8</v>
      </c>
      <c r="G403" s="18">
        <v>25</v>
      </c>
      <c r="I403" s="46" t="s">
        <v>5017</v>
      </c>
      <c r="J403" s="57" t="s">
        <v>3005</v>
      </c>
      <c r="K403" s="19" t="s">
        <v>4069</v>
      </c>
      <c r="L403" s="16" t="s">
        <v>1616</v>
      </c>
      <c r="M403" s="18" t="s">
        <v>4201</v>
      </c>
      <c r="N403" s="132" t="s">
        <v>3005</v>
      </c>
      <c r="O403" s="140"/>
      <c r="P403" s="18">
        <v>25</v>
      </c>
      <c r="Q403" s="16" t="s">
        <v>4038</v>
      </c>
      <c r="R403" s="17">
        <v>0</v>
      </c>
      <c r="S403" s="57" t="s">
        <v>1496</v>
      </c>
      <c r="T403" s="16" t="s">
        <v>4419</v>
      </c>
      <c r="U403" s="18" t="s">
        <v>5519</v>
      </c>
      <c r="V403" s="18" t="s">
        <v>5519</v>
      </c>
      <c r="W403" s="18" t="s">
        <v>5041</v>
      </c>
      <c r="X403" s="18" t="s">
        <v>3978</v>
      </c>
      <c r="Y403" s="132">
        <f t="shared" si="18"/>
        <v>400</v>
      </c>
      <c r="Z403" s="132" t="str">
        <f t="shared" si="19"/>
        <v>0</v>
      </c>
      <c r="AA403" s="372">
        <f t="shared" si="20"/>
        <v>400</v>
      </c>
      <c r="AC403" s="20"/>
    </row>
    <row r="404" spans="1:29" s="18" customFormat="1" ht="12" customHeight="1" x14ac:dyDescent="0.2">
      <c r="A404" s="16" t="s">
        <v>3879</v>
      </c>
      <c r="B404" s="17">
        <v>85</v>
      </c>
      <c r="C404" s="16" t="s">
        <v>5514</v>
      </c>
      <c r="D404" s="16" t="s">
        <v>4449</v>
      </c>
      <c r="E404" s="18" t="s">
        <v>5516</v>
      </c>
      <c r="F404" s="18">
        <v>8</v>
      </c>
      <c r="G404" s="18">
        <v>25</v>
      </c>
      <c r="I404" s="46" t="s">
        <v>5012</v>
      </c>
      <c r="J404" s="57" t="s">
        <v>3005</v>
      </c>
      <c r="K404" s="19" t="s">
        <v>4146</v>
      </c>
      <c r="L404" s="16" t="s">
        <v>1616</v>
      </c>
      <c r="M404" s="18" t="s">
        <v>4201</v>
      </c>
      <c r="N404" s="132" t="s">
        <v>3005</v>
      </c>
      <c r="P404" s="18">
        <v>25</v>
      </c>
      <c r="Q404" s="16" t="s">
        <v>5514</v>
      </c>
      <c r="R404" s="17">
        <v>44</v>
      </c>
      <c r="S404" s="57" t="s">
        <v>1498</v>
      </c>
      <c r="T404" s="16" t="s">
        <v>3895</v>
      </c>
      <c r="U404" s="18" t="s">
        <v>5519</v>
      </c>
      <c r="V404" s="18" t="s">
        <v>5519</v>
      </c>
      <c r="W404" s="18" t="s">
        <v>5041</v>
      </c>
      <c r="X404" s="18" t="s">
        <v>3978</v>
      </c>
      <c r="Y404" s="132">
        <f t="shared" si="18"/>
        <v>400</v>
      </c>
      <c r="Z404" s="132" t="str">
        <f t="shared" si="19"/>
        <v>0</v>
      </c>
      <c r="AA404" s="372">
        <f t="shared" si="20"/>
        <v>400</v>
      </c>
      <c r="AC404" s="20"/>
    </row>
    <row r="405" spans="1:29" s="18" customFormat="1" ht="12" customHeight="1" x14ac:dyDescent="0.2">
      <c r="A405" s="16" t="s">
        <v>3910</v>
      </c>
      <c r="B405" s="17">
        <v>300</v>
      </c>
      <c r="C405" s="16" t="s">
        <v>5528</v>
      </c>
      <c r="D405" s="16" t="s">
        <v>4449</v>
      </c>
      <c r="E405" s="18" t="s">
        <v>5516</v>
      </c>
      <c r="F405" s="18">
        <v>8</v>
      </c>
      <c r="G405" s="18">
        <v>25</v>
      </c>
      <c r="I405" s="19" t="s">
        <v>1138</v>
      </c>
      <c r="J405" s="57" t="s">
        <v>3005</v>
      </c>
      <c r="K405" s="19" t="s">
        <v>1613</v>
      </c>
      <c r="L405" s="16" t="s">
        <v>1616</v>
      </c>
      <c r="M405" s="18" t="s">
        <v>4201</v>
      </c>
      <c r="N405" s="132" t="s">
        <v>3005</v>
      </c>
      <c r="P405" s="18">
        <v>25</v>
      </c>
      <c r="Q405" s="16" t="s">
        <v>5514</v>
      </c>
      <c r="R405" s="17">
        <v>41</v>
      </c>
      <c r="S405" s="57" t="s">
        <v>1497</v>
      </c>
      <c r="T405" s="16" t="s">
        <v>3893</v>
      </c>
      <c r="U405" s="18" t="s">
        <v>5519</v>
      </c>
      <c r="V405" s="18" t="s">
        <v>5519</v>
      </c>
      <c r="W405" s="18" t="s">
        <v>5041</v>
      </c>
      <c r="X405" s="18" t="s">
        <v>3978</v>
      </c>
      <c r="Y405" s="132">
        <f t="shared" si="18"/>
        <v>400</v>
      </c>
      <c r="Z405" s="132" t="str">
        <f t="shared" si="19"/>
        <v>0</v>
      </c>
      <c r="AA405" s="372">
        <f t="shared" si="20"/>
        <v>400</v>
      </c>
      <c r="AC405" s="20"/>
    </row>
    <row r="406" spans="1:29" s="18" customFormat="1" ht="12" customHeight="1" x14ac:dyDescent="0.2">
      <c r="A406" s="16" t="s">
        <v>4416</v>
      </c>
      <c r="B406" s="17">
        <v>28</v>
      </c>
      <c r="C406" s="16" t="s">
        <v>5528</v>
      </c>
      <c r="D406" s="16" t="s">
        <v>4449</v>
      </c>
      <c r="E406" s="18" t="s">
        <v>5516</v>
      </c>
      <c r="F406" s="18">
        <v>8</v>
      </c>
      <c r="G406" s="18">
        <v>25</v>
      </c>
      <c r="I406" s="131"/>
      <c r="J406" s="57" t="s">
        <v>3005</v>
      </c>
      <c r="K406" s="19" t="s">
        <v>4980</v>
      </c>
      <c r="L406" s="16" t="s">
        <v>1616</v>
      </c>
      <c r="M406" s="18" t="s">
        <v>4237</v>
      </c>
      <c r="N406" s="132" t="s">
        <v>3005</v>
      </c>
      <c r="O406" s="18" t="s">
        <v>4738</v>
      </c>
      <c r="P406" s="18">
        <v>25</v>
      </c>
      <c r="Q406" s="16" t="s">
        <v>5528</v>
      </c>
      <c r="R406" s="17">
        <v>25.25</v>
      </c>
      <c r="S406" s="57" t="s">
        <v>5040</v>
      </c>
      <c r="T406" s="16" t="s">
        <v>3903</v>
      </c>
      <c r="U406" s="18" t="s">
        <v>5519</v>
      </c>
      <c r="V406" s="18" t="s">
        <v>5519</v>
      </c>
      <c r="W406" s="57" t="s">
        <v>2651</v>
      </c>
      <c r="X406" s="18" t="s">
        <v>5042</v>
      </c>
      <c r="Y406" s="132">
        <f t="shared" si="18"/>
        <v>400</v>
      </c>
      <c r="Z406" s="132">
        <f t="shared" si="19"/>
        <v>400</v>
      </c>
      <c r="AA406" s="372" t="str">
        <f t="shared" si="20"/>
        <v>0</v>
      </c>
    </row>
    <row r="407" spans="1:29" s="18" customFormat="1" ht="12" customHeight="1" x14ac:dyDescent="0.2">
      <c r="A407" s="16" t="s">
        <v>1390</v>
      </c>
      <c r="B407" s="17">
        <v>50.5</v>
      </c>
      <c r="C407" s="16" t="s">
        <v>1389</v>
      </c>
      <c r="D407" s="16" t="s">
        <v>4449</v>
      </c>
      <c r="E407" s="18" t="s">
        <v>5516</v>
      </c>
      <c r="F407" s="18">
        <v>8</v>
      </c>
      <c r="G407" s="18">
        <v>25</v>
      </c>
      <c r="J407" s="57" t="s">
        <v>3005</v>
      </c>
      <c r="K407" s="19" t="s">
        <v>4365</v>
      </c>
      <c r="L407" s="16" t="s">
        <v>1616</v>
      </c>
      <c r="M407" s="18" t="s">
        <v>4365</v>
      </c>
      <c r="N407" s="57" t="s">
        <v>3005</v>
      </c>
      <c r="P407" s="18">
        <v>25</v>
      </c>
      <c r="Q407" s="16" t="s">
        <v>1389</v>
      </c>
      <c r="R407" s="17">
        <v>53</v>
      </c>
      <c r="S407" s="57" t="s">
        <v>5040</v>
      </c>
      <c r="T407" s="16" t="s">
        <v>1391</v>
      </c>
      <c r="U407" s="18" t="s">
        <v>5519</v>
      </c>
      <c r="V407" s="18" t="s">
        <v>5519</v>
      </c>
      <c r="W407" s="57" t="s">
        <v>2651</v>
      </c>
      <c r="X407" s="18" t="s">
        <v>5042</v>
      </c>
      <c r="Y407" s="132">
        <f t="shared" si="18"/>
        <v>400</v>
      </c>
      <c r="Z407" s="132">
        <f t="shared" si="19"/>
        <v>400</v>
      </c>
      <c r="AA407" s="372" t="str">
        <f t="shared" si="20"/>
        <v>0</v>
      </c>
    </row>
    <row r="408" spans="1:29" s="18" customFormat="1" ht="12" customHeight="1" x14ac:dyDescent="0.2">
      <c r="A408" s="16" t="s">
        <v>1297</v>
      </c>
      <c r="B408" s="17">
        <v>57</v>
      </c>
      <c r="C408" s="16" t="s">
        <v>1292</v>
      </c>
      <c r="D408" s="16" t="s">
        <v>4449</v>
      </c>
      <c r="E408" s="18" t="s">
        <v>5516</v>
      </c>
      <c r="F408" s="18">
        <v>8</v>
      </c>
      <c r="G408" s="18">
        <v>25</v>
      </c>
      <c r="J408" s="57" t="s">
        <v>3005</v>
      </c>
      <c r="K408" s="19" t="s">
        <v>4979</v>
      </c>
      <c r="L408" s="16" t="s">
        <v>1616</v>
      </c>
      <c r="M408" s="18" t="s">
        <v>4979</v>
      </c>
      <c r="N408" s="132" t="s">
        <v>3005</v>
      </c>
      <c r="O408" s="116"/>
      <c r="P408" s="18">
        <v>25</v>
      </c>
      <c r="Q408" s="16" t="s">
        <v>4464</v>
      </c>
      <c r="R408" s="17">
        <v>16</v>
      </c>
      <c r="S408" s="57" t="s">
        <v>5040</v>
      </c>
      <c r="T408" s="16" t="s">
        <v>4465</v>
      </c>
      <c r="U408" s="18" t="s">
        <v>5519</v>
      </c>
      <c r="V408" s="18" t="s">
        <v>5519</v>
      </c>
      <c r="W408" s="57" t="s">
        <v>2651</v>
      </c>
      <c r="X408" s="18" t="s">
        <v>5042</v>
      </c>
      <c r="Y408" s="132">
        <f t="shared" si="18"/>
        <v>400</v>
      </c>
      <c r="Z408" s="132">
        <f t="shared" si="19"/>
        <v>400</v>
      </c>
      <c r="AA408" s="372" t="str">
        <f t="shared" si="20"/>
        <v>0</v>
      </c>
    </row>
    <row r="409" spans="1:29" s="18" customFormat="1" ht="12" customHeight="1" x14ac:dyDescent="0.2">
      <c r="A409" s="16" t="s">
        <v>3861</v>
      </c>
      <c r="B409" s="17">
        <v>19</v>
      </c>
      <c r="C409" s="16" t="s">
        <v>5514</v>
      </c>
      <c r="D409" s="16" t="s">
        <v>4449</v>
      </c>
      <c r="E409" s="18" t="s">
        <v>5516</v>
      </c>
      <c r="F409" s="18">
        <v>8</v>
      </c>
      <c r="G409" s="18">
        <v>25</v>
      </c>
      <c r="I409" s="19" t="s">
        <v>1467</v>
      </c>
      <c r="J409" s="57" t="s">
        <v>3005</v>
      </c>
      <c r="K409" s="19" t="s">
        <v>4069</v>
      </c>
      <c r="L409" s="16" t="s">
        <v>1616</v>
      </c>
      <c r="M409" s="18" t="s">
        <v>4069</v>
      </c>
      <c r="N409" s="57" t="s">
        <v>3005</v>
      </c>
      <c r="O409" s="18" t="s">
        <v>5311</v>
      </c>
      <c r="P409" s="18">
        <v>25</v>
      </c>
      <c r="Q409" s="16" t="s">
        <v>1292</v>
      </c>
      <c r="R409" s="17">
        <v>59</v>
      </c>
      <c r="S409" s="57" t="s">
        <v>5040</v>
      </c>
      <c r="T409" s="16" t="s">
        <v>1299</v>
      </c>
      <c r="U409" s="18" t="s">
        <v>5519</v>
      </c>
      <c r="V409" s="79" t="s">
        <v>5519</v>
      </c>
      <c r="W409" s="57" t="s">
        <v>2651</v>
      </c>
      <c r="X409" s="18" t="s">
        <v>5042</v>
      </c>
      <c r="Y409" s="132">
        <f t="shared" si="18"/>
        <v>400</v>
      </c>
      <c r="Z409" s="132">
        <f t="shared" si="19"/>
        <v>400</v>
      </c>
      <c r="AA409" s="372" t="str">
        <f t="shared" si="20"/>
        <v>0</v>
      </c>
    </row>
    <row r="410" spans="1:29" s="18" customFormat="1" ht="12" customHeight="1" x14ac:dyDescent="0.2">
      <c r="A410" s="16" t="s">
        <v>3860</v>
      </c>
      <c r="B410" s="17">
        <v>26.45</v>
      </c>
      <c r="C410" s="16" t="s">
        <v>5528</v>
      </c>
      <c r="D410" s="16" t="s">
        <v>4449</v>
      </c>
      <c r="E410" s="18" t="s">
        <v>5516</v>
      </c>
      <c r="F410" s="18">
        <v>8</v>
      </c>
      <c r="G410" s="18">
        <v>25</v>
      </c>
      <c r="I410" s="19" t="s">
        <v>1468</v>
      </c>
      <c r="J410" s="57" t="s">
        <v>3005</v>
      </c>
      <c r="K410" s="19" t="s">
        <v>4069</v>
      </c>
      <c r="L410" s="16" t="s">
        <v>1616</v>
      </c>
      <c r="M410" s="18" t="s">
        <v>4069</v>
      </c>
      <c r="N410" s="57" t="s">
        <v>3005</v>
      </c>
      <c r="O410" s="18" t="s">
        <v>5312</v>
      </c>
      <c r="P410" s="18">
        <v>25</v>
      </c>
      <c r="Q410" s="16" t="s">
        <v>1292</v>
      </c>
      <c r="R410" s="17">
        <v>57.5</v>
      </c>
      <c r="S410" s="57" t="s">
        <v>5040</v>
      </c>
      <c r="T410" s="16" t="s">
        <v>1298</v>
      </c>
      <c r="U410" s="18" t="s">
        <v>5519</v>
      </c>
      <c r="V410" s="79" t="s">
        <v>5519</v>
      </c>
      <c r="W410" s="57" t="s">
        <v>2651</v>
      </c>
      <c r="X410" s="18" t="s">
        <v>5042</v>
      </c>
      <c r="Y410" s="132">
        <f t="shared" si="18"/>
        <v>400</v>
      </c>
      <c r="Z410" s="132">
        <f t="shared" si="19"/>
        <v>400</v>
      </c>
      <c r="AA410" s="372" t="str">
        <f t="shared" si="20"/>
        <v>0</v>
      </c>
    </row>
    <row r="411" spans="1:29" s="18" customFormat="1" ht="12" customHeight="1" x14ac:dyDescent="0.2">
      <c r="A411" s="16" t="s">
        <v>3862</v>
      </c>
      <c r="B411" s="17">
        <v>44.25</v>
      </c>
      <c r="C411" s="16" t="s">
        <v>5528</v>
      </c>
      <c r="D411" s="16" t="s">
        <v>4449</v>
      </c>
      <c r="E411" s="18" t="s">
        <v>5516</v>
      </c>
      <c r="F411" s="18">
        <v>8</v>
      </c>
      <c r="G411" s="18">
        <v>25</v>
      </c>
      <c r="I411" s="19" t="s">
        <v>1469</v>
      </c>
      <c r="J411" s="57" t="s">
        <v>3005</v>
      </c>
      <c r="K411" s="19" t="s">
        <v>4069</v>
      </c>
      <c r="L411" s="16" t="s">
        <v>1616</v>
      </c>
      <c r="M411" s="18" t="s">
        <v>3426</v>
      </c>
      <c r="N411" s="132" t="s">
        <v>3005</v>
      </c>
      <c r="O411" s="118" t="s">
        <v>5253</v>
      </c>
      <c r="P411" s="18">
        <v>25</v>
      </c>
      <c r="Q411" s="16" t="s">
        <v>5523</v>
      </c>
      <c r="R411" s="17">
        <v>303</v>
      </c>
      <c r="S411" s="57" t="s">
        <v>5040</v>
      </c>
      <c r="T411" s="16" t="s">
        <v>3875</v>
      </c>
      <c r="U411" s="18" t="s">
        <v>5519</v>
      </c>
      <c r="V411" s="18" t="s">
        <v>5519</v>
      </c>
      <c r="W411" s="57" t="s">
        <v>2651</v>
      </c>
      <c r="X411" s="18" t="s">
        <v>5042</v>
      </c>
      <c r="Y411" s="132">
        <f t="shared" si="18"/>
        <v>400</v>
      </c>
      <c r="Z411" s="132">
        <f t="shared" si="19"/>
        <v>400</v>
      </c>
      <c r="AA411" s="372" t="str">
        <f t="shared" si="20"/>
        <v>0</v>
      </c>
      <c r="AC411" s="20"/>
    </row>
    <row r="412" spans="1:29" s="18" customFormat="1" ht="12" customHeight="1" x14ac:dyDescent="0.2">
      <c r="A412" s="16" t="s">
        <v>5439</v>
      </c>
      <c r="B412" s="17">
        <v>55</v>
      </c>
      <c r="C412" s="16" t="s">
        <v>5435</v>
      </c>
      <c r="D412" s="16" t="s">
        <v>4449</v>
      </c>
      <c r="E412" s="18" t="s">
        <v>5516</v>
      </c>
      <c r="F412" s="18">
        <v>8</v>
      </c>
      <c r="G412" s="18">
        <v>25</v>
      </c>
      <c r="J412" s="57" t="s">
        <v>3005</v>
      </c>
      <c r="K412" s="19" t="s">
        <v>4979</v>
      </c>
      <c r="L412" s="16" t="s">
        <v>1616</v>
      </c>
      <c r="M412" s="18" t="s">
        <v>4979</v>
      </c>
      <c r="N412" s="132" t="s">
        <v>3005</v>
      </c>
      <c r="O412" s="116"/>
      <c r="P412" s="18">
        <v>25</v>
      </c>
      <c r="Q412" s="16" t="s">
        <v>5514</v>
      </c>
      <c r="R412" s="17">
        <v>12.65</v>
      </c>
      <c r="S412" s="260" t="s">
        <v>5040</v>
      </c>
      <c r="T412" s="16" t="s">
        <v>5509</v>
      </c>
      <c r="U412" s="18" t="s">
        <v>5519</v>
      </c>
      <c r="V412" s="18" t="s">
        <v>5519</v>
      </c>
      <c r="W412" s="57" t="s">
        <v>2651</v>
      </c>
      <c r="X412" s="18" t="s">
        <v>5042</v>
      </c>
      <c r="Y412" s="132">
        <f t="shared" si="18"/>
        <v>400</v>
      </c>
      <c r="Z412" s="132">
        <f t="shared" si="19"/>
        <v>400</v>
      </c>
      <c r="AA412" s="372" t="str">
        <f t="shared" si="20"/>
        <v>0</v>
      </c>
    </row>
    <row r="413" spans="1:29" s="18" customFormat="1" ht="12" customHeight="1" x14ac:dyDescent="0.2">
      <c r="A413" s="16" t="s">
        <v>3858</v>
      </c>
      <c r="B413" s="17">
        <v>44.9</v>
      </c>
      <c r="C413" s="16" t="s">
        <v>5528</v>
      </c>
      <c r="D413" s="16" t="s">
        <v>4449</v>
      </c>
      <c r="E413" s="18" t="s">
        <v>5516</v>
      </c>
      <c r="F413" s="18">
        <v>8</v>
      </c>
      <c r="G413" s="18">
        <v>25</v>
      </c>
      <c r="I413" s="19" t="s">
        <v>1131</v>
      </c>
      <c r="J413" s="57" t="s">
        <v>3005</v>
      </c>
      <c r="K413" s="19" t="s">
        <v>4069</v>
      </c>
      <c r="L413" s="16" t="s">
        <v>1616</v>
      </c>
      <c r="M413" s="18" t="s">
        <v>4237</v>
      </c>
      <c r="N413" s="132" t="s">
        <v>3005</v>
      </c>
      <c r="O413" s="18" t="s">
        <v>5253</v>
      </c>
      <c r="P413" s="18">
        <v>25</v>
      </c>
      <c r="Q413" s="16" t="s">
        <v>5528</v>
      </c>
      <c r="R413" s="17">
        <v>24.18</v>
      </c>
      <c r="S413" s="260" t="s">
        <v>5040</v>
      </c>
      <c r="T413" s="16" t="s">
        <v>4424</v>
      </c>
      <c r="U413" s="18" t="s">
        <v>5519</v>
      </c>
      <c r="V413" s="18" t="s">
        <v>5519</v>
      </c>
      <c r="W413" s="57" t="s">
        <v>2651</v>
      </c>
      <c r="X413" s="18" t="s">
        <v>5042</v>
      </c>
      <c r="Y413" s="132">
        <f t="shared" si="18"/>
        <v>400</v>
      </c>
      <c r="Z413" s="132">
        <f t="shared" si="19"/>
        <v>400</v>
      </c>
      <c r="AA413" s="372" t="str">
        <f t="shared" si="20"/>
        <v>0</v>
      </c>
      <c r="AC413" s="20"/>
    </row>
    <row r="414" spans="1:29" s="18" customFormat="1" ht="12" customHeight="1" x14ac:dyDescent="0.2">
      <c r="A414" s="16" t="s">
        <v>3858</v>
      </c>
      <c r="B414" s="17">
        <v>44.9</v>
      </c>
      <c r="C414" s="16" t="s">
        <v>5528</v>
      </c>
      <c r="D414" s="16" t="s">
        <v>4449</v>
      </c>
      <c r="E414" s="18" t="s">
        <v>5516</v>
      </c>
      <c r="F414" s="18">
        <v>8</v>
      </c>
      <c r="G414" s="18">
        <v>25</v>
      </c>
      <c r="I414" s="19" t="s">
        <v>1131</v>
      </c>
      <c r="J414" s="57" t="s">
        <v>3005</v>
      </c>
      <c r="K414" s="19" t="s">
        <v>4069</v>
      </c>
      <c r="L414" s="16" t="s">
        <v>1616</v>
      </c>
      <c r="M414" s="18" t="s">
        <v>4237</v>
      </c>
      <c r="N414" s="132" t="s">
        <v>3005</v>
      </c>
      <c r="O414" s="18" t="s">
        <v>5253</v>
      </c>
      <c r="P414" s="18">
        <v>25</v>
      </c>
      <c r="Q414" s="16" t="s">
        <v>5528</v>
      </c>
      <c r="R414" s="17">
        <v>24.18</v>
      </c>
      <c r="S414" s="260" t="s">
        <v>5040</v>
      </c>
      <c r="T414" s="16" t="s">
        <v>4424</v>
      </c>
      <c r="U414" s="18" t="s">
        <v>5519</v>
      </c>
      <c r="V414" s="18" t="s">
        <v>5519</v>
      </c>
      <c r="W414" s="57" t="s">
        <v>2651</v>
      </c>
      <c r="X414" s="18" t="s">
        <v>5042</v>
      </c>
      <c r="Y414" s="132">
        <f t="shared" si="18"/>
        <v>400</v>
      </c>
      <c r="Z414" s="132">
        <f t="shared" si="19"/>
        <v>400</v>
      </c>
      <c r="AA414" s="372" t="str">
        <f t="shared" si="20"/>
        <v>0</v>
      </c>
      <c r="AC414" s="20"/>
    </row>
    <row r="415" spans="1:29" s="18" customFormat="1" ht="12" customHeight="1" x14ac:dyDescent="0.2">
      <c r="A415" s="16" t="s">
        <v>1300</v>
      </c>
      <c r="B415" s="17">
        <v>55</v>
      </c>
      <c r="C415" s="16" t="s">
        <v>1292</v>
      </c>
      <c r="D415" s="16" t="s">
        <v>4449</v>
      </c>
      <c r="E415" s="18" t="s">
        <v>5516</v>
      </c>
      <c r="F415" s="18">
        <v>8</v>
      </c>
      <c r="G415" s="18">
        <v>25</v>
      </c>
      <c r="J415" s="57" t="s">
        <v>3005</v>
      </c>
      <c r="K415" s="19" t="s">
        <v>5307</v>
      </c>
      <c r="L415" s="16" t="s">
        <v>1616</v>
      </c>
      <c r="M415" s="18" t="s">
        <v>5307</v>
      </c>
      <c r="N415" s="132" t="s">
        <v>3005</v>
      </c>
      <c r="P415" s="18">
        <v>25</v>
      </c>
      <c r="Q415" s="16" t="s">
        <v>1292</v>
      </c>
      <c r="R415" s="17">
        <v>53</v>
      </c>
      <c r="S415" s="67" t="s">
        <v>5040</v>
      </c>
      <c r="T415" s="16" t="s">
        <v>1301</v>
      </c>
      <c r="U415" s="18" t="s">
        <v>5519</v>
      </c>
      <c r="V415" s="18" t="s">
        <v>5519</v>
      </c>
      <c r="W415" s="57" t="s">
        <v>2651</v>
      </c>
      <c r="X415" s="18" t="s">
        <v>5042</v>
      </c>
      <c r="Y415" s="132">
        <f t="shared" si="18"/>
        <v>400</v>
      </c>
      <c r="Z415" s="132">
        <f t="shared" si="19"/>
        <v>400</v>
      </c>
      <c r="AA415" s="372" t="str">
        <f t="shared" si="20"/>
        <v>0</v>
      </c>
    </row>
    <row r="416" spans="1:29" s="18" customFormat="1" ht="12" customHeight="1" x14ac:dyDescent="0.2">
      <c r="A416" s="16" t="s">
        <v>2931</v>
      </c>
      <c r="B416" s="17">
        <v>60</v>
      </c>
      <c r="C416" s="16" t="s">
        <v>5435</v>
      </c>
      <c r="D416" s="16" t="s">
        <v>4449</v>
      </c>
      <c r="E416" s="18" t="s">
        <v>5516</v>
      </c>
      <c r="F416" s="18">
        <v>8</v>
      </c>
      <c r="G416" s="18">
        <v>25</v>
      </c>
      <c r="J416" s="57" t="s">
        <v>3005</v>
      </c>
      <c r="K416" s="19" t="s">
        <v>4541</v>
      </c>
      <c r="L416" s="16" t="s">
        <v>1616</v>
      </c>
      <c r="M416" s="18" t="s">
        <v>4541</v>
      </c>
      <c r="N416" s="132" t="s">
        <v>3005</v>
      </c>
      <c r="O416" s="140"/>
      <c r="P416" s="18">
        <v>25</v>
      </c>
      <c r="Q416" s="16" t="s">
        <v>5514</v>
      </c>
      <c r="R416" s="17">
        <v>300</v>
      </c>
      <c r="S416" s="67" t="s">
        <v>5040</v>
      </c>
      <c r="T416" s="16" t="s">
        <v>3921</v>
      </c>
      <c r="U416" s="18" t="s">
        <v>5519</v>
      </c>
      <c r="V416" s="18" t="s">
        <v>5519</v>
      </c>
      <c r="W416" s="57" t="s">
        <v>2651</v>
      </c>
      <c r="X416" s="18" t="s">
        <v>5042</v>
      </c>
      <c r="Y416" s="132">
        <f t="shared" si="18"/>
        <v>400</v>
      </c>
      <c r="Z416" s="132">
        <f t="shared" si="19"/>
        <v>400</v>
      </c>
      <c r="AA416" s="372" t="str">
        <f t="shared" si="20"/>
        <v>0</v>
      </c>
    </row>
    <row r="417" spans="1:62" s="18" customFormat="1" ht="12" customHeight="1" x14ac:dyDescent="0.2">
      <c r="A417" s="16" t="s">
        <v>5445</v>
      </c>
      <c r="B417" s="17">
        <v>58</v>
      </c>
      <c r="C417" s="16" t="s">
        <v>5435</v>
      </c>
      <c r="D417" s="16" t="s">
        <v>4449</v>
      </c>
      <c r="E417" s="18" t="s">
        <v>5516</v>
      </c>
      <c r="F417" s="18">
        <v>8</v>
      </c>
      <c r="G417" s="18">
        <v>25</v>
      </c>
      <c r="J417" s="57" t="s">
        <v>3005</v>
      </c>
      <c r="K417" s="19" t="s">
        <v>4365</v>
      </c>
      <c r="L417" s="16" t="s">
        <v>1616</v>
      </c>
      <c r="M417" s="18" t="s">
        <v>4365</v>
      </c>
      <c r="N417" s="57" t="s">
        <v>3005</v>
      </c>
      <c r="P417" s="18">
        <v>25</v>
      </c>
      <c r="Q417" s="16" t="s">
        <v>1292</v>
      </c>
      <c r="R417" s="17">
        <v>57.5</v>
      </c>
      <c r="S417" s="67" t="s">
        <v>5040</v>
      </c>
      <c r="T417" s="16" t="s">
        <v>1302</v>
      </c>
      <c r="U417" s="18" t="s">
        <v>5519</v>
      </c>
      <c r="V417" s="18" t="s">
        <v>5519</v>
      </c>
      <c r="W417" s="57" t="s">
        <v>2651</v>
      </c>
      <c r="X417" s="18" t="s">
        <v>5042</v>
      </c>
      <c r="Y417" s="132">
        <f t="shared" si="18"/>
        <v>400</v>
      </c>
      <c r="Z417" s="132">
        <f t="shared" si="19"/>
        <v>400</v>
      </c>
      <c r="AA417" s="372" t="str">
        <f t="shared" si="20"/>
        <v>0</v>
      </c>
    </row>
    <row r="418" spans="1:62" s="18" customFormat="1" ht="12" customHeight="1" x14ac:dyDescent="0.2">
      <c r="A418" s="16" t="s">
        <v>3898</v>
      </c>
      <c r="B418" s="17">
        <v>285</v>
      </c>
      <c r="C418" s="16" t="s">
        <v>5528</v>
      </c>
      <c r="D418" s="16" t="s">
        <v>4449</v>
      </c>
      <c r="E418" s="18" t="s">
        <v>5516</v>
      </c>
      <c r="F418" s="18">
        <v>8</v>
      </c>
      <c r="G418" s="18">
        <v>25</v>
      </c>
      <c r="I418" s="51"/>
      <c r="J418" s="57" t="s">
        <v>3005</v>
      </c>
      <c r="K418" s="46" t="s">
        <v>1612</v>
      </c>
      <c r="L418" s="16" t="s">
        <v>1616</v>
      </c>
      <c r="M418" s="18" t="s">
        <v>4977</v>
      </c>
      <c r="N418" s="57" t="s">
        <v>3005</v>
      </c>
      <c r="O418" s="18" t="s">
        <v>5053</v>
      </c>
      <c r="P418" s="18">
        <v>25</v>
      </c>
      <c r="Q418" s="16" t="s">
        <v>5435</v>
      </c>
      <c r="R418" s="17">
        <v>59.75</v>
      </c>
      <c r="S418" s="308" t="s">
        <v>5040</v>
      </c>
      <c r="T418" s="16" t="s">
        <v>5438</v>
      </c>
      <c r="U418" s="18" t="s">
        <v>5519</v>
      </c>
      <c r="V418" s="18" t="s">
        <v>5519</v>
      </c>
      <c r="W418" s="57" t="s">
        <v>2651</v>
      </c>
      <c r="X418" s="18" t="s">
        <v>5042</v>
      </c>
      <c r="Y418" s="132">
        <f t="shared" si="18"/>
        <v>400</v>
      </c>
      <c r="Z418" s="132">
        <f t="shared" si="19"/>
        <v>400</v>
      </c>
      <c r="AA418" s="372" t="str">
        <f t="shared" si="20"/>
        <v>0</v>
      </c>
    </row>
    <row r="419" spans="1:62" s="18" customFormat="1" ht="12" customHeight="1" x14ac:dyDescent="0.2">
      <c r="A419" s="16" t="s">
        <v>2632</v>
      </c>
      <c r="B419" s="17">
        <v>65</v>
      </c>
      <c r="C419" s="16" t="s">
        <v>2610</v>
      </c>
      <c r="D419" s="16" t="s">
        <v>4449</v>
      </c>
      <c r="E419" s="18" t="s">
        <v>5516</v>
      </c>
      <c r="F419" s="18">
        <v>8</v>
      </c>
      <c r="G419" s="18">
        <v>25</v>
      </c>
      <c r="J419" s="57" t="s">
        <v>3005</v>
      </c>
      <c r="K419" s="19" t="s">
        <v>4979</v>
      </c>
      <c r="L419" s="16" t="s">
        <v>1616</v>
      </c>
      <c r="M419" s="18" t="s">
        <v>4979</v>
      </c>
      <c r="N419" s="132" t="s">
        <v>3005</v>
      </c>
      <c r="O419" s="116"/>
      <c r="P419" s="18">
        <v>25</v>
      </c>
      <c r="Q419" s="16" t="s">
        <v>5514</v>
      </c>
      <c r="R419" s="17">
        <v>12.65</v>
      </c>
      <c r="S419" s="308" t="s">
        <v>5040</v>
      </c>
      <c r="T419" s="16" t="s">
        <v>5509</v>
      </c>
      <c r="U419" s="18" t="s">
        <v>5519</v>
      </c>
      <c r="V419" s="18" t="s">
        <v>5519</v>
      </c>
      <c r="W419" s="57" t="s">
        <v>2651</v>
      </c>
      <c r="X419" s="18" t="s">
        <v>5042</v>
      </c>
      <c r="Y419" s="132">
        <f t="shared" si="18"/>
        <v>400</v>
      </c>
      <c r="Z419" s="132">
        <f t="shared" si="19"/>
        <v>400</v>
      </c>
      <c r="AA419" s="372" t="str">
        <f t="shared" si="20"/>
        <v>0</v>
      </c>
    </row>
    <row r="420" spans="1:62" s="18" customFormat="1" ht="12" customHeight="1" x14ac:dyDescent="0.2">
      <c r="A420" s="16" t="s">
        <v>3902</v>
      </c>
      <c r="B420" s="17">
        <v>225</v>
      </c>
      <c r="C420" s="16" t="s">
        <v>5523</v>
      </c>
      <c r="D420" s="16" t="s">
        <v>4449</v>
      </c>
      <c r="E420" s="18" t="s">
        <v>5516</v>
      </c>
      <c r="F420" s="18">
        <v>8</v>
      </c>
      <c r="G420" s="18">
        <v>25</v>
      </c>
      <c r="I420" s="51"/>
      <c r="J420" s="57" t="s">
        <v>3005</v>
      </c>
      <c r="K420" s="46" t="s">
        <v>1612</v>
      </c>
      <c r="L420" s="16" t="s">
        <v>1616</v>
      </c>
      <c r="M420" s="18" t="s">
        <v>1611</v>
      </c>
      <c r="N420" s="132" t="s">
        <v>3005</v>
      </c>
      <c r="O420" s="119" t="s">
        <v>5051</v>
      </c>
      <c r="P420" s="18">
        <v>25</v>
      </c>
      <c r="Q420" s="16" t="s">
        <v>5523</v>
      </c>
      <c r="R420" s="17">
        <v>120</v>
      </c>
      <c r="S420" s="308" t="s">
        <v>5040</v>
      </c>
      <c r="T420" s="16" t="s">
        <v>5022</v>
      </c>
      <c r="U420" s="18" t="s">
        <v>5519</v>
      </c>
      <c r="V420" s="18" t="s">
        <v>5519</v>
      </c>
      <c r="W420" s="57" t="s">
        <v>2651</v>
      </c>
      <c r="X420" s="18" t="s">
        <v>5042</v>
      </c>
      <c r="Y420" s="132">
        <f t="shared" si="18"/>
        <v>400</v>
      </c>
      <c r="Z420" s="132">
        <f t="shared" si="19"/>
        <v>400</v>
      </c>
      <c r="AA420" s="372" t="str">
        <f t="shared" si="20"/>
        <v>0</v>
      </c>
    </row>
    <row r="421" spans="1:62" s="18" customFormat="1" ht="11.25" x14ac:dyDescent="0.2">
      <c r="A421" s="16" t="s">
        <v>4854</v>
      </c>
      <c r="B421" s="17">
        <v>53</v>
      </c>
      <c r="C421" s="16" t="s">
        <v>4853</v>
      </c>
      <c r="D421" s="16" t="s">
        <v>4449</v>
      </c>
      <c r="E421" s="18" t="s">
        <v>5516</v>
      </c>
      <c r="F421" s="18">
        <v>8</v>
      </c>
      <c r="G421" s="18">
        <v>25</v>
      </c>
      <c r="J421" s="57" t="s">
        <v>3005</v>
      </c>
      <c r="K421" s="19" t="s">
        <v>4283</v>
      </c>
      <c r="L421" s="16" t="s">
        <v>1616</v>
      </c>
      <c r="M421" s="18" t="s">
        <v>4283</v>
      </c>
      <c r="N421" s="57" t="s">
        <v>3005</v>
      </c>
      <c r="P421" s="18">
        <v>25</v>
      </c>
      <c r="Q421" s="16" t="s">
        <v>2610</v>
      </c>
      <c r="R421" s="17">
        <v>66</v>
      </c>
      <c r="S421" s="67" t="s">
        <v>5040</v>
      </c>
      <c r="T421" s="16" t="s">
        <v>2634</v>
      </c>
      <c r="U421" s="18" t="s">
        <v>5519</v>
      </c>
      <c r="V421" s="18" t="s">
        <v>5519</v>
      </c>
      <c r="W421" s="260" t="s">
        <v>2651</v>
      </c>
      <c r="X421" s="18" t="s">
        <v>5042</v>
      </c>
      <c r="Y421" s="132">
        <f t="shared" si="18"/>
        <v>400</v>
      </c>
      <c r="Z421" s="132">
        <f t="shared" si="19"/>
        <v>400</v>
      </c>
      <c r="AA421" s="372" t="str">
        <f t="shared" si="20"/>
        <v>0</v>
      </c>
      <c r="AC421" s="20"/>
    </row>
    <row r="422" spans="1:62" s="18" customFormat="1" ht="11.25" x14ac:dyDescent="0.2">
      <c r="A422" s="16" t="s">
        <v>3863</v>
      </c>
      <c r="B422" s="17">
        <v>45</v>
      </c>
      <c r="C422" s="16" t="s">
        <v>5528</v>
      </c>
      <c r="D422" s="16" t="s">
        <v>4449</v>
      </c>
      <c r="E422" s="18" t="s">
        <v>5516</v>
      </c>
      <c r="F422" s="18">
        <v>8</v>
      </c>
      <c r="G422" s="18">
        <v>25</v>
      </c>
      <c r="I422" s="19" t="s">
        <v>1132</v>
      </c>
      <c r="J422" s="57" t="s">
        <v>3005</v>
      </c>
      <c r="K422" s="19" t="s">
        <v>4069</v>
      </c>
      <c r="L422" s="16" t="s">
        <v>1616</v>
      </c>
      <c r="M422" s="118" t="s">
        <v>4069</v>
      </c>
      <c r="N422" s="315" t="s">
        <v>3005</v>
      </c>
      <c r="O422" s="119" t="s">
        <v>1671</v>
      </c>
      <c r="P422" s="118">
        <v>25</v>
      </c>
      <c r="Q422" s="16" t="s">
        <v>1195</v>
      </c>
      <c r="R422" s="17">
        <v>57.5</v>
      </c>
      <c r="S422" s="57" t="s">
        <v>5040</v>
      </c>
      <c r="T422" s="16" t="s">
        <v>1203</v>
      </c>
      <c r="U422" s="18" t="s">
        <v>5519</v>
      </c>
      <c r="V422" s="18" t="s">
        <v>5519</v>
      </c>
      <c r="W422" s="57" t="s">
        <v>2651</v>
      </c>
      <c r="X422" s="18" t="s">
        <v>5042</v>
      </c>
      <c r="Y422" s="132">
        <f t="shared" si="18"/>
        <v>400</v>
      </c>
      <c r="Z422" s="132">
        <f t="shared" si="19"/>
        <v>400</v>
      </c>
      <c r="AA422" s="372" t="str">
        <f t="shared" si="20"/>
        <v>0</v>
      </c>
    </row>
    <row r="423" spans="1:62" s="18" customFormat="1" ht="11.25" x14ac:dyDescent="0.2">
      <c r="A423" s="16" t="s">
        <v>5446</v>
      </c>
      <c r="B423" s="17">
        <v>58</v>
      </c>
      <c r="C423" s="16" t="s">
        <v>5435</v>
      </c>
      <c r="D423" s="16" t="s">
        <v>4449</v>
      </c>
      <c r="E423" s="18" t="s">
        <v>5516</v>
      </c>
      <c r="F423" s="18">
        <v>8</v>
      </c>
      <c r="G423" s="18">
        <v>25</v>
      </c>
      <c r="I423" s="19" t="s">
        <v>1672</v>
      </c>
      <c r="J423" s="57" t="s">
        <v>3005</v>
      </c>
      <c r="K423" s="19" t="s">
        <v>4365</v>
      </c>
      <c r="L423" s="16" t="s">
        <v>1616</v>
      </c>
      <c r="M423" s="18" t="s">
        <v>1611</v>
      </c>
      <c r="N423" s="132" t="s">
        <v>3005</v>
      </c>
      <c r="O423" s="116"/>
      <c r="P423" s="18">
        <v>25</v>
      </c>
      <c r="Q423" s="16" t="s">
        <v>5514</v>
      </c>
      <c r="R423" s="17">
        <v>14.25</v>
      </c>
      <c r="S423" s="57" t="s">
        <v>5040</v>
      </c>
      <c r="T423" s="16" t="s">
        <v>3943</v>
      </c>
      <c r="U423" s="18" t="s">
        <v>5519</v>
      </c>
      <c r="V423" s="18" t="s">
        <v>5519</v>
      </c>
      <c r="W423" s="57" t="s">
        <v>2651</v>
      </c>
      <c r="X423" s="18" t="s">
        <v>5042</v>
      </c>
      <c r="Y423" s="132">
        <f t="shared" si="18"/>
        <v>400</v>
      </c>
      <c r="Z423" s="132">
        <f t="shared" si="19"/>
        <v>400</v>
      </c>
      <c r="AA423" s="372" t="str">
        <f t="shared" si="20"/>
        <v>0</v>
      </c>
    </row>
    <row r="424" spans="1:62" s="18" customFormat="1" ht="11.25" x14ac:dyDescent="0.2">
      <c r="A424" s="16" t="s">
        <v>1198</v>
      </c>
      <c r="B424" s="17">
        <v>52</v>
      </c>
      <c r="C424" s="16" t="s">
        <v>1195</v>
      </c>
      <c r="D424" s="16" t="s">
        <v>4449</v>
      </c>
      <c r="E424" s="18" t="s">
        <v>5516</v>
      </c>
      <c r="F424" s="18">
        <v>8</v>
      </c>
      <c r="G424" s="18">
        <v>25</v>
      </c>
      <c r="I424" s="51"/>
      <c r="J424" s="57" t="s">
        <v>3005</v>
      </c>
      <c r="K424" s="19" t="s">
        <v>4283</v>
      </c>
      <c r="L424" s="16" t="s">
        <v>1616</v>
      </c>
      <c r="M424" s="18" t="s">
        <v>4283</v>
      </c>
      <c r="N424" s="57" t="s">
        <v>3005</v>
      </c>
      <c r="P424" s="18">
        <v>25</v>
      </c>
      <c r="Q424" s="16" t="s">
        <v>2610</v>
      </c>
      <c r="R424" s="17">
        <v>65</v>
      </c>
      <c r="S424" s="57" t="s">
        <v>5040</v>
      </c>
      <c r="T424" s="16" t="s">
        <v>2633</v>
      </c>
      <c r="U424" s="18" t="s">
        <v>5519</v>
      </c>
      <c r="V424" s="18" t="s">
        <v>5519</v>
      </c>
      <c r="W424" s="57" t="s">
        <v>2651</v>
      </c>
      <c r="X424" s="18" t="s">
        <v>5042</v>
      </c>
      <c r="Y424" s="132">
        <f t="shared" si="18"/>
        <v>400</v>
      </c>
      <c r="Z424" s="132">
        <f t="shared" si="19"/>
        <v>400</v>
      </c>
      <c r="AA424" s="372" t="str">
        <f t="shared" si="20"/>
        <v>0</v>
      </c>
      <c r="AC424" s="20"/>
    </row>
    <row r="425" spans="1:62" s="18" customFormat="1" ht="11.25" x14ac:dyDescent="0.2">
      <c r="A425" s="16" t="s">
        <v>1199</v>
      </c>
      <c r="B425" s="17">
        <v>60</v>
      </c>
      <c r="C425" s="16" t="s">
        <v>1195</v>
      </c>
      <c r="D425" s="16" t="s">
        <v>4449</v>
      </c>
      <c r="E425" s="18" t="s">
        <v>5516</v>
      </c>
      <c r="F425" s="18">
        <v>8</v>
      </c>
      <c r="G425" s="18">
        <v>25</v>
      </c>
      <c r="I425" s="51"/>
      <c r="J425" s="57" t="s">
        <v>3005</v>
      </c>
      <c r="K425" s="19" t="s">
        <v>4283</v>
      </c>
      <c r="L425" s="16" t="s">
        <v>1616</v>
      </c>
      <c r="M425" s="119" t="s">
        <v>4283</v>
      </c>
      <c r="N425" s="315" t="s">
        <v>3005</v>
      </c>
      <c r="O425" s="119"/>
      <c r="P425" s="118">
        <v>25</v>
      </c>
      <c r="Q425" s="303" t="s">
        <v>4853</v>
      </c>
      <c r="R425" s="304">
        <v>52</v>
      </c>
      <c r="S425" s="57" t="s">
        <v>5040</v>
      </c>
      <c r="T425" s="303" t="s">
        <v>4855</v>
      </c>
      <c r="U425" s="18" t="s">
        <v>5519</v>
      </c>
      <c r="V425" s="18" t="s">
        <v>5519</v>
      </c>
      <c r="W425" s="57" t="s">
        <v>2651</v>
      </c>
      <c r="X425" s="18" t="s">
        <v>5042</v>
      </c>
      <c r="Y425" s="132">
        <f t="shared" si="18"/>
        <v>400</v>
      </c>
      <c r="Z425" s="132">
        <f t="shared" si="19"/>
        <v>400</v>
      </c>
      <c r="AA425" s="372" t="str">
        <f t="shared" si="20"/>
        <v>0</v>
      </c>
      <c r="AB425" s="118"/>
      <c r="AC425" s="118"/>
      <c r="AD425" s="118"/>
      <c r="AE425" s="118"/>
      <c r="AF425" s="118"/>
      <c r="AG425" s="118"/>
      <c r="AH425" s="118"/>
      <c r="AI425" s="118"/>
      <c r="AJ425" s="118"/>
      <c r="AK425" s="118"/>
      <c r="AL425" s="118"/>
      <c r="AM425" s="118"/>
      <c r="AN425" s="118"/>
      <c r="AO425" s="118"/>
      <c r="AP425" s="118"/>
      <c r="AQ425" s="118"/>
      <c r="AR425" s="118"/>
      <c r="AS425" s="118"/>
      <c r="AT425" s="118"/>
      <c r="AU425" s="118"/>
      <c r="AV425" s="118"/>
      <c r="AW425" s="118"/>
      <c r="AX425" s="118"/>
      <c r="AY425" s="118"/>
      <c r="AZ425" s="118"/>
      <c r="BA425" s="118"/>
      <c r="BB425" s="118"/>
      <c r="BC425" s="118"/>
      <c r="BD425" s="118"/>
      <c r="BE425" s="118"/>
      <c r="BF425" s="118"/>
      <c r="BG425" s="118"/>
      <c r="BH425" s="118"/>
      <c r="BI425" s="118"/>
      <c r="BJ425" s="118"/>
    </row>
    <row r="426" spans="1:62" s="18" customFormat="1" ht="11.25" x14ac:dyDescent="0.2">
      <c r="A426" s="18" t="s">
        <v>5504</v>
      </c>
      <c r="B426" s="17">
        <v>55</v>
      </c>
      <c r="C426" s="18" t="s">
        <v>5497</v>
      </c>
      <c r="D426" s="16" t="s">
        <v>4449</v>
      </c>
      <c r="E426" s="18" t="s">
        <v>5516</v>
      </c>
      <c r="F426" s="18">
        <v>8</v>
      </c>
      <c r="G426" s="18">
        <v>25</v>
      </c>
      <c r="J426" s="57" t="s">
        <v>3005</v>
      </c>
      <c r="K426" s="19" t="s">
        <v>4979</v>
      </c>
      <c r="L426" s="16" t="s">
        <v>1616</v>
      </c>
      <c r="M426" s="18" t="s">
        <v>4979</v>
      </c>
      <c r="N426" s="132" t="s">
        <v>3005</v>
      </c>
      <c r="O426" s="83"/>
      <c r="P426" s="18">
        <v>25</v>
      </c>
      <c r="Q426" s="16" t="s">
        <v>5514</v>
      </c>
      <c r="R426" s="17">
        <v>12.5</v>
      </c>
      <c r="S426" s="260" t="s">
        <v>5040</v>
      </c>
      <c r="T426" s="16" t="s">
        <v>5508</v>
      </c>
      <c r="U426" s="18" t="s">
        <v>5519</v>
      </c>
      <c r="V426" s="18" t="s">
        <v>5519</v>
      </c>
      <c r="W426" s="305" t="s">
        <v>2651</v>
      </c>
      <c r="X426" s="18" t="s">
        <v>5042</v>
      </c>
      <c r="Y426" s="132">
        <f t="shared" si="18"/>
        <v>400</v>
      </c>
      <c r="Z426" s="132">
        <f t="shared" si="19"/>
        <v>400</v>
      </c>
      <c r="AA426" s="372" t="str">
        <f t="shared" si="20"/>
        <v>0</v>
      </c>
    </row>
    <row r="427" spans="1:62" s="18" customFormat="1" ht="11.25" x14ac:dyDescent="0.2">
      <c r="A427" s="16" t="s">
        <v>5440</v>
      </c>
      <c r="B427" s="17">
        <v>55</v>
      </c>
      <c r="C427" s="16" t="s">
        <v>5435</v>
      </c>
      <c r="D427" s="16" t="s">
        <v>4449</v>
      </c>
      <c r="E427" s="18" t="s">
        <v>5516</v>
      </c>
      <c r="F427" s="18">
        <v>8</v>
      </c>
      <c r="G427" s="18">
        <v>25</v>
      </c>
      <c r="H427" s="18" t="s">
        <v>1561</v>
      </c>
      <c r="I427" s="51"/>
      <c r="J427" s="57" t="s">
        <v>3005</v>
      </c>
      <c r="K427" s="19" t="s">
        <v>1613</v>
      </c>
      <c r="L427" s="16" t="s">
        <v>1616</v>
      </c>
      <c r="M427" s="119" t="s">
        <v>1613</v>
      </c>
      <c r="N427" s="260" t="s">
        <v>3005</v>
      </c>
      <c r="O427" s="119"/>
      <c r="P427" s="118">
        <v>25</v>
      </c>
      <c r="Q427" s="303" t="s">
        <v>5584</v>
      </c>
      <c r="R427" s="17">
        <v>52.5</v>
      </c>
      <c r="S427" s="67" t="s">
        <v>5040</v>
      </c>
      <c r="T427" s="16" t="s">
        <v>5590</v>
      </c>
      <c r="U427" s="18" t="s">
        <v>5519</v>
      </c>
      <c r="V427" s="18" t="s">
        <v>5519</v>
      </c>
      <c r="W427" s="305" t="s">
        <v>2651</v>
      </c>
      <c r="X427" s="18" t="s">
        <v>5042</v>
      </c>
      <c r="Y427" s="132">
        <f t="shared" si="18"/>
        <v>400</v>
      </c>
      <c r="Z427" s="132">
        <f t="shared" si="19"/>
        <v>400</v>
      </c>
      <c r="AA427" s="372" t="str">
        <f t="shared" si="20"/>
        <v>0</v>
      </c>
    </row>
    <row r="428" spans="1:62" s="18" customFormat="1" ht="11.25" x14ac:dyDescent="0.2">
      <c r="A428" s="16" t="s">
        <v>3801</v>
      </c>
      <c r="B428" s="17">
        <v>59</v>
      </c>
      <c r="C428" s="16" t="s">
        <v>3792</v>
      </c>
      <c r="D428" s="16" t="s">
        <v>4449</v>
      </c>
      <c r="E428" s="18" t="s">
        <v>5516</v>
      </c>
      <c r="F428" s="18">
        <v>8</v>
      </c>
      <c r="G428" s="18">
        <v>25</v>
      </c>
      <c r="I428" s="51"/>
      <c r="J428" s="57" t="s">
        <v>3005</v>
      </c>
      <c r="K428" s="19" t="s">
        <v>1613</v>
      </c>
      <c r="L428" s="16" t="s">
        <v>1616</v>
      </c>
      <c r="M428" s="119" t="s">
        <v>1613</v>
      </c>
      <c r="N428" s="260" t="s">
        <v>3005</v>
      </c>
      <c r="O428" s="119"/>
      <c r="P428" s="118">
        <v>25</v>
      </c>
      <c r="Q428" s="303" t="s">
        <v>5584</v>
      </c>
      <c r="R428" s="17">
        <v>55</v>
      </c>
      <c r="S428" s="67" t="s">
        <v>5040</v>
      </c>
      <c r="T428" s="16" t="s">
        <v>5591</v>
      </c>
      <c r="U428" s="18" t="s">
        <v>5519</v>
      </c>
      <c r="V428" s="18" t="s">
        <v>5519</v>
      </c>
      <c r="W428" s="305" t="s">
        <v>2651</v>
      </c>
      <c r="X428" s="18" t="s">
        <v>5042</v>
      </c>
      <c r="Y428" s="132">
        <f t="shared" si="18"/>
        <v>400</v>
      </c>
      <c r="Z428" s="132">
        <f t="shared" si="19"/>
        <v>400</v>
      </c>
      <c r="AA428" s="372" t="str">
        <f t="shared" si="20"/>
        <v>0</v>
      </c>
    </row>
    <row r="429" spans="1:62" s="18" customFormat="1" ht="12" customHeight="1" x14ac:dyDescent="0.2">
      <c r="A429" s="16"/>
      <c r="B429" s="17"/>
      <c r="C429" s="16"/>
      <c r="D429" s="16"/>
      <c r="I429" s="46"/>
      <c r="J429" s="132"/>
      <c r="K429" s="19"/>
      <c r="L429" s="16" t="s">
        <v>1616</v>
      </c>
      <c r="N429" s="132"/>
      <c r="O429" s="118"/>
      <c r="Q429" s="16"/>
      <c r="R429" s="17"/>
      <c r="S429" s="57"/>
      <c r="T429" s="16"/>
      <c r="W429" s="57"/>
      <c r="AC429" s="20"/>
    </row>
    <row r="430" spans="1:62" s="376" customFormat="1" ht="12" customHeight="1" thickBot="1" x14ac:dyDescent="0.25">
      <c r="G430" s="378">
        <f>SUM(G400:G429)</f>
        <v>700</v>
      </c>
      <c r="J430" s="360"/>
      <c r="M430" s="377">
        <f>G430-P430</f>
        <v>0</v>
      </c>
      <c r="N430" s="360"/>
      <c r="P430" s="378">
        <f>SUM(P400:P429)</f>
        <v>700</v>
      </c>
    </row>
    <row r="432" spans="1:62" x14ac:dyDescent="0.2">
      <c r="Y432" s="120">
        <f>SUM(Y6:Y431)</f>
        <v>131642</v>
      </c>
      <c r="Z432" s="120">
        <f>SUM(Z6:Z431)</f>
        <v>66048</v>
      </c>
      <c r="AA432" s="120">
        <f>SUM(AA6:AA431)</f>
        <v>65594</v>
      </c>
    </row>
    <row r="434" spans="27:27" x14ac:dyDescent="0.2">
      <c r="AA434" s="120">
        <f>Z432+AA432</f>
        <v>131642</v>
      </c>
    </row>
  </sheetData>
  <phoneticPr fontId="0" type="noConversion"/>
  <pageMargins left="0.75" right="0.75" top="1" bottom="1" header="0.5" footer="0.5"/>
  <pageSetup scale="45" orientation="landscape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N435"/>
  <sheetViews>
    <sheetView topLeftCell="N388" zoomScale="75" workbookViewId="0">
      <selection activeCell="Y428" sqref="Y428:AA428"/>
    </sheetView>
  </sheetViews>
  <sheetFormatPr defaultRowHeight="12.75" x14ac:dyDescent="0.2"/>
  <cols>
    <col min="1" max="1" width="11.140625" style="120" customWidth="1"/>
    <col min="2" max="2" width="7.7109375" style="120" bestFit="1" customWidth="1"/>
    <col min="3" max="3" width="13.28515625" style="120" customWidth="1"/>
    <col min="4" max="4" width="6" style="120" customWidth="1"/>
    <col min="5" max="5" width="4.42578125" style="120" customWidth="1"/>
    <col min="6" max="6" width="3.5703125" style="120" customWidth="1"/>
    <col min="7" max="7" width="5.5703125" style="120" customWidth="1"/>
    <col min="8" max="8" width="2.140625" style="120" customWidth="1"/>
    <col min="9" max="9" width="49.85546875" style="120" customWidth="1"/>
    <col min="10" max="10" width="2.28515625" style="120" customWidth="1"/>
    <col min="11" max="11" width="11.85546875" style="120" bestFit="1" customWidth="1"/>
    <col min="12" max="12" width="3.140625" style="120" customWidth="1"/>
    <col min="13" max="13" width="11.85546875" style="120" customWidth="1"/>
    <col min="14" max="14" width="2.85546875" style="345" customWidth="1"/>
    <col min="15" max="15" width="25.85546875" style="120" customWidth="1"/>
    <col min="16" max="16" width="5.28515625" style="120" customWidth="1"/>
    <col min="17" max="17" width="10.140625" style="120" customWidth="1"/>
    <col min="18" max="18" width="7.7109375" style="120" bestFit="1" customWidth="1"/>
    <col min="19" max="19" width="21.7109375" style="120" customWidth="1"/>
    <col min="20" max="20" width="8.42578125" style="120" customWidth="1"/>
    <col min="21" max="21" width="5.7109375" style="120" customWidth="1"/>
    <col min="22" max="22" width="5.85546875" style="120" customWidth="1"/>
    <col min="23" max="23" width="7" style="120" customWidth="1"/>
    <col min="24" max="24" width="2.28515625" style="120" customWidth="1"/>
    <col min="25" max="16384" width="9.140625" style="120"/>
  </cols>
  <sheetData>
    <row r="1" spans="1:38" x14ac:dyDescent="0.2">
      <c r="A1" s="344">
        <v>37064</v>
      </c>
      <c r="J1" s="345"/>
      <c r="S1" s="346"/>
    </row>
    <row r="2" spans="1:38" s="394" customFormat="1" x14ac:dyDescent="0.2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8" s="79" customFormat="1" ht="12" customHeight="1" x14ac:dyDescent="0.2">
      <c r="C3" s="447" t="s">
        <v>1883</v>
      </c>
      <c r="E3" s="448"/>
      <c r="G3" s="19"/>
      <c r="I3" s="107"/>
      <c r="L3" s="276"/>
      <c r="O3" s="122"/>
      <c r="S3" s="110"/>
    </row>
    <row r="4" spans="1:38" s="79" customFormat="1" ht="12" customHeight="1" x14ac:dyDescent="0.2">
      <c r="A4" s="16" t="s">
        <v>4378</v>
      </c>
      <c r="B4" s="17">
        <v>0</v>
      </c>
      <c r="C4" s="16" t="s">
        <v>5528</v>
      </c>
      <c r="D4" s="16" t="s">
        <v>5515</v>
      </c>
      <c r="E4" s="18" t="s">
        <v>5516</v>
      </c>
      <c r="F4" s="18">
        <v>16</v>
      </c>
      <c r="G4" s="18">
        <v>0</v>
      </c>
      <c r="H4" s="18"/>
      <c r="I4" s="449" t="s">
        <v>1884</v>
      </c>
      <c r="J4" s="128"/>
      <c r="K4" s="19" t="s">
        <v>4379</v>
      </c>
      <c r="L4" s="254" t="s">
        <v>1616</v>
      </c>
      <c r="M4" s="125"/>
      <c r="P4" s="125"/>
      <c r="AC4" s="86"/>
    </row>
    <row r="5" spans="1:38" s="79" customFormat="1" ht="12" customHeight="1" x14ac:dyDescent="0.2">
      <c r="A5" s="16" t="s">
        <v>3960</v>
      </c>
      <c r="B5" s="17">
        <v>0</v>
      </c>
      <c r="C5" s="16" t="s">
        <v>5528</v>
      </c>
      <c r="D5" s="16" t="s">
        <v>4449</v>
      </c>
      <c r="E5" s="18" t="s">
        <v>5516</v>
      </c>
      <c r="F5" s="18">
        <v>8</v>
      </c>
      <c r="G5" s="18">
        <v>0</v>
      </c>
      <c r="H5" s="18"/>
      <c r="I5" s="449" t="s">
        <v>1884</v>
      </c>
      <c r="J5" s="128"/>
      <c r="K5" s="19" t="s">
        <v>4379</v>
      </c>
      <c r="L5" s="254" t="s">
        <v>1616</v>
      </c>
      <c r="M5" s="83"/>
      <c r="O5" s="83"/>
      <c r="P5" s="131"/>
      <c r="Q5" s="452"/>
      <c r="R5" s="84"/>
      <c r="S5" s="334"/>
      <c r="T5" s="85"/>
      <c r="AC5" s="86"/>
    </row>
    <row r="6" spans="1:38" s="79" customFormat="1" ht="12" customHeight="1" x14ac:dyDescent="0.2">
      <c r="A6" s="16" t="s">
        <v>4446</v>
      </c>
      <c r="B6" s="17">
        <v>216</v>
      </c>
      <c r="C6" s="16" t="s">
        <v>4447</v>
      </c>
      <c r="D6" s="16" t="s">
        <v>5515</v>
      </c>
      <c r="E6" s="18" t="s">
        <v>5516</v>
      </c>
      <c r="F6" s="18">
        <v>16</v>
      </c>
      <c r="G6" s="60">
        <v>150</v>
      </c>
      <c r="H6" s="18" t="s">
        <v>1561</v>
      </c>
      <c r="I6" s="126" t="s">
        <v>5266</v>
      </c>
      <c r="J6" s="18" t="s">
        <v>3005</v>
      </c>
      <c r="K6" s="19" t="s">
        <v>4069</v>
      </c>
      <c r="L6" s="254" t="s">
        <v>1616</v>
      </c>
      <c r="M6" s="83" t="s">
        <v>4379</v>
      </c>
      <c r="N6" s="79" t="s">
        <v>3005</v>
      </c>
      <c r="O6" s="83" t="s">
        <v>1885</v>
      </c>
      <c r="P6" s="131">
        <v>150</v>
      </c>
      <c r="Q6" s="1" t="s">
        <v>719</v>
      </c>
      <c r="R6" s="2">
        <v>0</v>
      </c>
      <c r="S6" s="77">
        <v>25138</v>
      </c>
      <c r="T6" s="1" t="s">
        <v>3526</v>
      </c>
      <c r="U6" s="79" t="s">
        <v>1887</v>
      </c>
      <c r="V6" s="79" t="s">
        <v>1887</v>
      </c>
      <c r="W6" s="79" t="s">
        <v>3979</v>
      </c>
      <c r="X6" s="79" t="s">
        <v>3978</v>
      </c>
      <c r="Y6" s="132">
        <f>F6*G6*2</f>
        <v>4800</v>
      </c>
      <c r="Z6" s="132" t="str">
        <f>IF(X6="N",Y6,"0")</f>
        <v>0</v>
      </c>
      <c r="AA6" s="372">
        <f>IF(X6="P",Y6,"0")</f>
        <v>4800</v>
      </c>
      <c r="AC6" s="86"/>
    </row>
    <row r="7" spans="1:38" s="79" customFormat="1" ht="12" customHeight="1" x14ac:dyDescent="0.2">
      <c r="A7" s="16"/>
      <c r="B7" s="17"/>
      <c r="C7" s="16"/>
      <c r="D7" s="16"/>
      <c r="E7" s="18"/>
      <c r="F7" s="18"/>
      <c r="G7" s="60"/>
      <c r="H7" s="18"/>
      <c r="I7" s="126"/>
      <c r="J7" s="18"/>
      <c r="K7" s="19"/>
      <c r="L7" s="254"/>
      <c r="M7" s="83"/>
      <c r="O7" s="83"/>
      <c r="P7" s="740"/>
      <c r="Q7" s="16"/>
      <c r="R7" s="2"/>
      <c r="S7" s="77"/>
      <c r="T7" s="16"/>
      <c r="U7" s="79" t="s">
        <v>1887</v>
      </c>
      <c r="V7" s="79" t="s">
        <v>1887</v>
      </c>
      <c r="W7" s="79" t="s">
        <v>3979</v>
      </c>
      <c r="X7" s="79" t="s">
        <v>3978</v>
      </c>
      <c r="Y7" s="132">
        <f t="shared" ref="Y7:Y70" si="0">F7*G7*2</f>
        <v>0</v>
      </c>
      <c r="Z7" s="132" t="str">
        <f t="shared" ref="Z7:Z70" si="1">IF(X7="N",Y7,"0")</f>
        <v>0</v>
      </c>
      <c r="AA7" s="372">
        <f t="shared" ref="AA7:AA70" si="2">IF(X7="P",Y7,"0")</f>
        <v>0</v>
      </c>
      <c r="AC7" s="86"/>
    </row>
    <row r="8" spans="1:38" s="79" customFormat="1" ht="12" customHeight="1" x14ac:dyDescent="0.2">
      <c r="A8" s="440"/>
      <c r="B8" s="272"/>
      <c r="C8" s="440"/>
      <c r="D8" s="440"/>
      <c r="E8" s="275"/>
      <c r="F8" s="275"/>
      <c r="G8" s="422"/>
      <c r="H8" s="275"/>
      <c r="I8" s="126"/>
      <c r="K8" s="370"/>
      <c r="L8" s="254" t="s">
        <v>1616</v>
      </c>
      <c r="M8" s="397"/>
      <c r="N8" s="275"/>
      <c r="O8" s="397"/>
      <c r="P8" s="275"/>
      <c r="Q8" s="454"/>
      <c r="R8" s="272"/>
      <c r="S8" s="455"/>
      <c r="T8" s="440"/>
      <c r="U8" s="275"/>
      <c r="V8" s="275"/>
      <c r="W8" s="275"/>
      <c r="X8" s="275"/>
      <c r="Y8" s="132">
        <f t="shared" si="0"/>
        <v>0</v>
      </c>
      <c r="Z8" s="132" t="str">
        <f t="shared" si="1"/>
        <v>0</v>
      </c>
      <c r="AA8" s="372" t="str">
        <f t="shared" si="2"/>
        <v>0</v>
      </c>
      <c r="AB8" s="275"/>
      <c r="AC8" s="456"/>
      <c r="AD8" s="275"/>
      <c r="AE8" s="275"/>
      <c r="AF8" s="275"/>
      <c r="AG8" s="275"/>
      <c r="AH8" s="275"/>
      <c r="AI8" s="275"/>
      <c r="AJ8" s="275"/>
      <c r="AK8" s="275"/>
      <c r="AL8" s="275"/>
    </row>
    <row r="9" spans="1:38" s="269" customFormat="1" ht="12" customHeight="1" thickBot="1" x14ac:dyDescent="0.25">
      <c r="A9" s="441"/>
      <c r="B9" s="457"/>
      <c r="C9" s="441"/>
      <c r="D9" s="441"/>
      <c r="E9" s="442"/>
      <c r="F9" s="442"/>
      <c r="G9" s="458">
        <f>SUM(G3:G8)</f>
        <v>150</v>
      </c>
      <c r="H9" s="459"/>
      <c r="I9" s="408"/>
      <c r="J9" s="460"/>
      <c r="K9" s="365"/>
      <c r="L9" s="461"/>
      <c r="M9" s="462">
        <f>G9-P9</f>
        <v>0</v>
      </c>
      <c r="N9" s="442"/>
      <c r="O9" s="463"/>
      <c r="P9" s="462">
        <f>SUM(P3:P8)</f>
        <v>150</v>
      </c>
      <c r="Q9" s="441"/>
      <c r="R9" s="457"/>
      <c r="S9" s="463"/>
      <c r="T9" s="441"/>
      <c r="U9" s="442"/>
      <c r="V9" s="442"/>
      <c r="W9" s="442"/>
      <c r="X9" s="442"/>
      <c r="Y9" s="132">
        <f t="shared" si="0"/>
        <v>0</v>
      </c>
      <c r="Z9" s="132" t="str">
        <f t="shared" si="1"/>
        <v>0</v>
      </c>
      <c r="AA9" s="372" t="str">
        <f t="shared" si="2"/>
        <v>0</v>
      </c>
      <c r="AB9" s="442"/>
      <c r="AC9" s="464"/>
      <c r="AD9" s="442"/>
      <c r="AE9" s="442"/>
      <c r="AF9" s="442"/>
      <c r="AG9" s="442"/>
      <c r="AH9" s="442"/>
      <c r="AI9" s="442"/>
      <c r="AJ9" s="442"/>
      <c r="AK9" s="442"/>
      <c r="AL9" s="442"/>
    </row>
    <row r="10" spans="1:38" s="79" customFormat="1" ht="12" customHeight="1" x14ac:dyDescent="0.2">
      <c r="C10" s="447" t="s">
        <v>1888</v>
      </c>
      <c r="E10" s="448"/>
      <c r="G10" s="19"/>
      <c r="I10" s="465"/>
      <c r="J10" s="58"/>
      <c r="L10" s="254"/>
      <c r="S10" s="466"/>
      <c r="Y10" s="132">
        <f t="shared" si="0"/>
        <v>0</v>
      </c>
      <c r="Z10" s="132" t="str">
        <f t="shared" si="1"/>
        <v>0</v>
      </c>
      <c r="AA10" s="372" t="str">
        <f t="shared" si="2"/>
        <v>0</v>
      </c>
    </row>
    <row r="11" spans="1:38" s="79" customFormat="1" ht="12" customHeight="1" x14ac:dyDescent="0.2">
      <c r="A11" s="85" t="s">
        <v>3960</v>
      </c>
      <c r="B11" s="84">
        <v>0</v>
      </c>
      <c r="C11" s="85" t="s">
        <v>5528</v>
      </c>
      <c r="D11" s="85" t="s">
        <v>4449</v>
      </c>
      <c r="E11" s="79" t="s">
        <v>5516</v>
      </c>
      <c r="F11" s="79">
        <v>8</v>
      </c>
      <c r="G11" s="125">
        <v>0</v>
      </c>
      <c r="I11" s="449" t="s">
        <v>1884</v>
      </c>
      <c r="J11" s="128"/>
      <c r="K11" s="19" t="s">
        <v>4379</v>
      </c>
      <c r="L11" s="254" t="s">
        <v>1616</v>
      </c>
      <c r="M11" s="125"/>
      <c r="Y11" s="132">
        <f t="shared" si="0"/>
        <v>0</v>
      </c>
      <c r="Z11" s="132" t="str">
        <f t="shared" si="1"/>
        <v>0</v>
      </c>
      <c r="AA11" s="372" t="str">
        <f t="shared" si="2"/>
        <v>0</v>
      </c>
      <c r="AC11" s="86"/>
    </row>
    <row r="12" spans="1:38" s="79" customFormat="1" ht="12" customHeight="1" x14ac:dyDescent="0.2">
      <c r="A12" s="85" t="s">
        <v>3960</v>
      </c>
      <c r="B12" s="84">
        <v>0</v>
      </c>
      <c r="C12" s="85" t="s">
        <v>5528</v>
      </c>
      <c r="D12" s="85" t="s">
        <v>4449</v>
      </c>
      <c r="E12" s="79" t="s">
        <v>5516</v>
      </c>
      <c r="F12" s="79">
        <v>8</v>
      </c>
      <c r="G12" s="125">
        <v>0</v>
      </c>
      <c r="I12" s="449" t="s">
        <v>1884</v>
      </c>
      <c r="J12" s="128"/>
      <c r="K12" s="19" t="s">
        <v>4379</v>
      </c>
      <c r="L12" s="254" t="s">
        <v>1616</v>
      </c>
      <c r="M12" s="125"/>
      <c r="Y12" s="132">
        <f t="shared" si="0"/>
        <v>0</v>
      </c>
      <c r="Z12" s="132" t="str">
        <f t="shared" si="1"/>
        <v>0</v>
      </c>
      <c r="AA12" s="372" t="str">
        <f t="shared" si="2"/>
        <v>0</v>
      </c>
      <c r="AC12" s="86"/>
    </row>
    <row r="13" spans="1:38" s="79" customFormat="1" ht="12" customHeight="1" x14ac:dyDescent="0.2">
      <c r="A13" s="16" t="s">
        <v>4446</v>
      </c>
      <c r="B13" s="17">
        <v>216</v>
      </c>
      <c r="C13" s="16" t="s">
        <v>4447</v>
      </c>
      <c r="D13" s="16" t="s">
        <v>4449</v>
      </c>
      <c r="E13" s="18" t="s">
        <v>5516</v>
      </c>
      <c r="F13" s="18">
        <v>8</v>
      </c>
      <c r="G13" s="60">
        <v>150</v>
      </c>
      <c r="H13" s="18" t="s">
        <v>1561</v>
      </c>
      <c r="I13" s="126" t="s">
        <v>5266</v>
      </c>
      <c r="J13" s="18" t="s">
        <v>3005</v>
      </c>
      <c r="K13" s="19" t="s">
        <v>4069</v>
      </c>
      <c r="L13" s="254" t="s">
        <v>1616</v>
      </c>
      <c r="M13" s="83" t="s">
        <v>4379</v>
      </c>
      <c r="N13" s="79" t="s">
        <v>3005</v>
      </c>
      <c r="O13" s="83" t="s">
        <v>1885</v>
      </c>
      <c r="P13" s="131">
        <v>150</v>
      </c>
      <c r="Q13" s="1" t="s">
        <v>719</v>
      </c>
      <c r="R13" s="2">
        <v>0</v>
      </c>
      <c r="S13" s="77">
        <v>25139</v>
      </c>
      <c r="T13" s="1" t="s">
        <v>720</v>
      </c>
      <c r="U13" s="79" t="s">
        <v>1887</v>
      </c>
      <c r="V13" s="79" t="s">
        <v>1887</v>
      </c>
      <c r="W13" s="79" t="s">
        <v>3979</v>
      </c>
      <c r="X13" s="79" t="s">
        <v>3978</v>
      </c>
      <c r="Y13" s="132">
        <f t="shared" si="0"/>
        <v>2400</v>
      </c>
      <c r="Z13" s="132" t="str">
        <f t="shared" si="1"/>
        <v>0</v>
      </c>
      <c r="AA13" s="372">
        <f t="shared" si="2"/>
        <v>2400</v>
      </c>
      <c r="AC13" s="86"/>
    </row>
    <row r="14" spans="1:38" s="79" customFormat="1" ht="12" customHeight="1" x14ac:dyDescent="0.2">
      <c r="A14" s="16"/>
      <c r="B14" s="17"/>
      <c r="C14" s="16"/>
      <c r="D14" s="16"/>
      <c r="E14" s="18"/>
      <c r="F14" s="18"/>
      <c r="G14" s="60"/>
      <c r="H14" s="18"/>
      <c r="I14" s="126"/>
      <c r="J14" s="18"/>
      <c r="K14" s="19"/>
      <c r="L14" s="254"/>
      <c r="M14" s="83"/>
      <c r="O14" s="83"/>
      <c r="P14" s="397"/>
      <c r="Q14" s="1"/>
      <c r="R14" s="2"/>
      <c r="S14" s="77"/>
      <c r="T14" s="1"/>
      <c r="U14" s="79" t="s">
        <v>1887</v>
      </c>
      <c r="V14" s="79" t="s">
        <v>1887</v>
      </c>
      <c r="W14" s="79" t="s">
        <v>3979</v>
      </c>
      <c r="X14" s="79" t="s">
        <v>3978</v>
      </c>
      <c r="Y14" s="132">
        <f t="shared" si="0"/>
        <v>0</v>
      </c>
      <c r="Z14" s="132" t="str">
        <f t="shared" si="1"/>
        <v>0</v>
      </c>
      <c r="AA14" s="372">
        <f t="shared" si="2"/>
        <v>0</v>
      </c>
      <c r="AC14" s="86"/>
    </row>
    <row r="15" spans="1:38" s="79" customFormat="1" ht="12" customHeight="1" x14ac:dyDescent="0.2">
      <c r="A15" s="1"/>
      <c r="B15" s="2"/>
      <c r="C15" s="1"/>
      <c r="D15" s="85"/>
      <c r="G15" s="161"/>
      <c r="H15" s="3"/>
      <c r="I15" s="126"/>
      <c r="J15" s="18"/>
      <c r="K15" s="19"/>
      <c r="L15" s="254" t="s">
        <v>1616</v>
      </c>
      <c r="M15" s="83"/>
      <c r="O15" s="83"/>
      <c r="P15" s="397"/>
      <c r="Q15" s="1"/>
      <c r="R15" s="2"/>
      <c r="S15" s="77"/>
      <c r="T15" s="1"/>
      <c r="Y15" s="132">
        <f t="shared" si="0"/>
        <v>0</v>
      </c>
      <c r="Z15" s="132" t="str">
        <f t="shared" si="1"/>
        <v>0</v>
      </c>
      <c r="AA15" s="372" t="str">
        <f t="shared" si="2"/>
        <v>0</v>
      </c>
      <c r="AC15" s="86"/>
    </row>
    <row r="16" spans="1:38" s="79" customFormat="1" ht="12" customHeight="1" x14ac:dyDescent="0.2">
      <c r="L16" s="254"/>
      <c r="M16" s="83"/>
      <c r="N16" s="275"/>
      <c r="O16" s="83"/>
      <c r="P16" s="275"/>
      <c r="Q16" s="452"/>
      <c r="R16" s="84"/>
      <c r="S16" s="455"/>
      <c r="T16" s="85"/>
      <c r="Y16" s="132">
        <f t="shared" si="0"/>
        <v>0</v>
      </c>
      <c r="Z16" s="132" t="str">
        <f t="shared" si="1"/>
        <v>0</v>
      </c>
      <c r="AA16" s="372" t="str">
        <f t="shared" si="2"/>
        <v>0</v>
      </c>
      <c r="AC16" s="86"/>
    </row>
    <row r="17" spans="1:34" s="442" customFormat="1" ht="12" customHeight="1" thickBot="1" x14ac:dyDescent="0.25">
      <c r="A17" s="441"/>
      <c r="B17" s="457"/>
      <c r="C17" s="441"/>
      <c r="D17" s="441"/>
      <c r="G17" s="458">
        <f>SUM(G11:G16)</f>
        <v>150</v>
      </c>
      <c r="I17" s="408"/>
      <c r="K17" s="408"/>
      <c r="L17" s="461"/>
      <c r="M17" s="462">
        <f>G17-P17</f>
        <v>0</v>
      </c>
      <c r="O17" s="468"/>
      <c r="P17" s="462">
        <f>SUM(P10:P14)</f>
        <v>150</v>
      </c>
      <c r="Q17" s="441"/>
      <c r="R17" s="457"/>
      <c r="S17" s="469"/>
      <c r="T17" s="441"/>
      <c r="Y17" s="132">
        <f t="shared" si="0"/>
        <v>0</v>
      </c>
      <c r="Z17" s="132" t="str">
        <f t="shared" si="1"/>
        <v>0</v>
      </c>
      <c r="AA17" s="372" t="str">
        <f t="shared" si="2"/>
        <v>0</v>
      </c>
      <c r="AC17" s="464"/>
    </row>
    <row r="18" spans="1:34" s="275" customFormat="1" ht="12.75" customHeight="1" x14ac:dyDescent="0.2">
      <c r="A18" s="85"/>
      <c r="B18" s="84"/>
      <c r="C18" s="447" t="s">
        <v>1891</v>
      </c>
      <c r="D18" s="85"/>
      <c r="E18" s="79"/>
      <c r="F18" s="79"/>
      <c r="G18" s="79"/>
      <c r="H18" s="79"/>
      <c r="I18" s="51"/>
      <c r="J18" s="58"/>
      <c r="K18" s="19"/>
      <c r="L18" s="254"/>
      <c r="M18" s="470"/>
      <c r="O18" s="466"/>
      <c r="P18" s="470"/>
      <c r="Q18" s="440"/>
      <c r="R18" s="272"/>
      <c r="S18" s="466"/>
      <c r="T18" s="440"/>
      <c r="Y18" s="132">
        <f t="shared" si="0"/>
        <v>0</v>
      </c>
      <c r="Z18" s="132" t="str">
        <f t="shared" si="1"/>
        <v>0</v>
      </c>
      <c r="AA18" s="372" t="str">
        <f t="shared" si="2"/>
        <v>0</v>
      </c>
      <c r="AC18" s="456"/>
    </row>
    <row r="19" spans="1:34" s="473" customFormat="1" ht="12" hidden="1" customHeight="1" x14ac:dyDescent="0.2">
      <c r="A19" s="471"/>
      <c r="B19" s="472"/>
      <c r="C19" s="471"/>
      <c r="D19" s="471" t="s">
        <v>3442</v>
      </c>
      <c r="E19" s="473" t="s">
        <v>5516</v>
      </c>
      <c r="F19" s="474">
        <v>1</v>
      </c>
      <c r="G19" s="131"/>
      <c r="H19" s="473" t="s">
        <v>1561</v>
      </c>
      <c r="I19" s="475"/>
      <c r="K19" s="476"/>
      <c r="L19" s="477" t="s">
        <v>1616</v>
      </c>
      <c r="M19" s="473" t="s">
        <v>4379</v>
      </c>
      <c r="O19" s="478" t="s">
        <v>1892</v>
      </c>
      <c r="P19" s="131"/>
      <c r="Q19" s="471"/>
      <c r="R19" s="472">
        <v>0</v>
      </c>
      <c r="S19" s="479"/>
      <c r="T19" s="562"/>
      <c r="U19" s="473" t="s">
        <v>1887</v>
      </c>
      <c r="V19" s="473" t="s">
        <v>1887</v>
      </c>
      <c r="W19" s="473" t="s">
        <v>3979</v>
      </c>
      <c r="X19" s="473" t="s">
        <v>3978</v>
      </c>
      <c r="Y19" s="132">
        <f t="shared" si="0"/>
        <v>0</v>
      </c>
      <c r="Z19" s="132" t="str">
        <f t="shared" si="1"/>
        <v>0</v>
      </c>
      <c r="AA19" s="372">
        <f t="shared" si="2"/>
        <v>0</v>
      </c>
      <c r="AB19" s="481"/>
      <c r="AC19" s="481"/>
      <c r="AD19" s="482"/>
      <c r="AE19" s="482"/>
      <c r="AF19" s="482"/>
      <c r="AG19" s="482"/>
      <c r="AH19" s="482"/>
    </row>
    <row r="20" spans="1:34" s="473" customFormat="1" ht="12" hidden="1" customHeight="1" x14ac:dyDescent="0.2">
      <c r="A20" s="471"/>
      <c r="B20" s="472"/>
      <c r="C20" s="471"/>
      <c r="D20" s="471" t="s">
        <v>1893</v>
      </c>
      <c r="E20" s="473" t="s">
        <v>5516</v>
      </c>
      <c r="F20" s="474">
        <v>1</v>
      </c>
      <c r="G20" s="131"/>
      <c r="H20" s="473" t="s">
        <v>1561</v>
      </c>
      <c r="I20" s="475"/>
      <c r="K20" s="476"/>
      <c r="L20" s="477" t="s">
        <v>1616</v>
      </c>
      <c r="M20" s="473" t="s">
        <v>4379</v>
      </c>
      <c r="O20" s="478" t="s">
        <v>1892</v>
      </c>
      <c r="P20" s="131"/>
      <c r="Q20" s="471"/>
      <c r="R20" s="472">
        <v>0</v>
      </c>
      <c r="S20" s="479"/>
      <c r="T20" s="562"/>
      <c r="U20" s="473" t="s">
        <v>1887</v>
      </c>
      <c r="V20" s="473" t="s">
        <v>1887</v>
      </c>
      <c r="W20" s="473" t="s">
        <v>3979</v>
      </c>
      <c r="X20" s="473" t="s">
        <v>3978</v>
      </c>
      <c r="Y20" s="132">
        <f t="shared" si="0"/>
        <v>0</v>
      </c>
      <c r="Z20" s="132" t="str">
        <f t="shared" si="1"/>
        <v>0</v>
      </c>
      <c r="AA20" s="372">
        <f t="shared" si="2"/>
        <v>0</v>
      </c>
      <c r="AB20" s="484"/>
      <c r="AC20" s="481"/>
      <c r="AD20" s="482"/>
      <c r="AE20" s="482"/>
      <c r="AF20" s="482"/>
      <c r="AG20" s="482"/>
      <c r="AH20" s="482"/>
    </row>
    <row r="21" spans="1:34" s="473" customFormat="1" ht="12" hidden="1" customHeight="1" x14ac:dyDescent="0.2">
      <c r="A21" s="471"/>
      <c r="B21" s="472"/>
      <c r="C21" s="471"/>
      <c r="D21" s="471" t="s">
        <v>1894</v>
      </c>
      <c r="E21" s="473" t="s">
        <v>5516</v>
      </c>
      <c r="F21" s="474">
        <v>1</v>
      </c>
      <c r="G21" s="131"/>
      <c r="H21" s="473" t="s">
        <v>1561</v>
      </c>
      <c r="I21" s="475"/>
      <c r="K21" s="476"/>
      <c r="L21" s="477" t="s">
        <v>1616</v>
      </c>
      <c r="M21" s="473" t="s">
        <v>4379</v>
      </c>
      <c r="O21" s="478" t="s">
        <v>1892</v>
      </c>
      <c r="P21" s="131"/>
      <c r="Q21" s="471"/>
      <c r="R21" s="472">
        <v>0</v>
      </c>
      <c r="S21" s="479"/>
      <c r="T21" s="562"/>
      <c r="U21" s="473" t="s">
        <v>1887</v>
      </c>
      <c r="V21" s="473" t="s">
        <v>1887</v>
      </c>
      <c r="W21" s="473" t="s">
        <v>3979</v>
      </c>
      <c r="X21" s="473" t="s">
        <v>3978</v>
      </c>
      <c r="Y21" s="132">
        <f t="shared" si="0"/>
        <v>0</v>
      </c>
      <c r="Z21" s="132" t="str">
        <f t="shared" si="1"/>
        <v>0</v>
      </c>
      <c r="AA21" s="372">
        <f t="shared" si="2"/>
        <v>0</v>
      </c>
      <c r="AB21" s="484"/>
      <c r="AC21" s="481"/>
      <c r="AD21" s="482"/>
      <c r="AE21" s="482"/>
      <c r="AF21" s="482"/>
      <c r="AG21" s="482"/>
      <c r="AH21" s="482"/>
    </row>
    <row r="22" spans="1:34" s="473" customFormat="1" ht="12" hidden="1" customHeight="1" x14ac:dyDescent="0.2">
      <c r="A22" s="471"/>
      <c r="B22" s="472"/>
      <c r="C22" s="471"/>
      <c r="D22" s="471" t="s">
        <v>1895</v>
      </c>
      <c r="E22" s="473" t="s">
        <v>5516</v>
      </c>
      <c r="F22" s="474">
        <v>1</v>
      </c>
      <c r="G22" s="131"/>
      <c r="H22" s="473" t="s">
        <v>1561</v>
      </c>
      <c r="I22" s="475"/>
      <c r="K22" s="476"/>
      <c r="L22" s="477" t="s">
        <v>1616</v>
      </c>
      <c r="M22" s="473" t="s">
        <v>4379</v>
      </c>
      <c r="O22" s="478" t="s">
        <v>1892</v>
      </c>
      <c r="P22" s="131"/>
      <c r="Q22" s="471"/>
      <c r="R22" s="472">
        <v>0</v>
      </c>
      <c r="S22" s="479"/>
      <c r="T22" s="562"/>
      <c r="U22" s="473" t="s">
        <v>1887</v>
      </c>
      <c r="V22" s="473" t="s">
        <v>1887</v>
      </c>
      <c r="W22" s="473" t="s">
        <v>3979</v>
      </c>
      <c r="X22" s="473" t="s">
        <v>3978</v>
      </c>
      <c r="Y22" s="132">
        <f t="shared" si="0"/>
        <v>0</v>
      </c>
      <c r="Z22" s="132" t="str">
        <f t="shared" si="1"/>
        <v>0</v>
      </c>
      <c r="AA22" s="372">
        <f t="shared" si="2"/>
        <v>0</v>
      </c>
      <c r="AB22" s="484"/>
      <c r="AC22" s="481"/>
      <c r="AD22" s="482"/>
      <c r="AE22" s="482"/>
      <c r="AF22" s="482"/>
      <c r="AG22" s="482"/>
      <c r="AH22" s="482"/>
    </row>
    <row r="23" spans="1:34" s="473" customFormat="1" ht="12" hidden="1" customHeight="1" x14ac:dyDescent="0.2">
      <c r="A23" s="471"/>
      <c r="B23" s="472"/>
      <c r="C23" s="471"/>
      <c r="D23" s="471" t="s">
        <v>1896</v>
      </c>
      <c r="E23" s="473" t="s">
        <v>5516</v>
      </c>
      <c r="F23" s="474">
        <v>1</v>
      </c>
      <c r="G23" s="131"/>
      <c r="H23" s="473" t="s">
        <v>1561</v>
      </c>
      <c r="I23" s="475"/>
      <c r="K23" s="476"/>
      <c r="L23" s="477" t="s">
        <v>1616</v>
      </c>
      <c r="M23" s="473" t="s">
        <v>4379</v>
      </c>
      <c r="O23" s="478" t="s">
        <v>1892</v>
      </c>
      <c r="P23" s="131"/>
      <c r="Q23" s="471"/>
      <c r="R23" s="472">
        <v>0</v>
      </c>
      <c r="S23" s="479"/>
      <c r="T23" s="562"/>
      <c r="U23" s="473" t="s">
        <v>1887</v>
      </c>
      <c r="V23" s="473" t="s">
        <v>1887</v>
      </c>
      <c r="W23" s="473" t="s">
        <v>3979</v>
      </c>
      <c r="X23" s="473" t="s">
        <v>3978</v>
      </c>
      <c r="Y23" s="132">
        <f t="shared" si="0"/>
        <v>0</v>
      </c>
      <c r="Z23" s="132" t="str">
        <f t="shared" si="1"/>
        <v>0</v>
      </c>
      <c r="AA23" s="372">
        <f t="shared" si="2"/>
        <v>0</v>
      </c>
      <c r="AB23" s="484"/>
      <c r="AC23" s="481"/>
      <c r="AD23" s="482"/>
      <c r="AE23" s="482"/>
      <c r="AF23" s="482"/>
      <c r="AG23" s="482"/>
      <c r="AH23" s="482"/>
    </row>
    <row r="24" spans="1:34" s="473" customFormat="1" ht="12" hidden="1" customHeight="1" x14ac:dyDescent="0.2">
      <c r="A24" s="471"/>
      <c r="B24" s="472"/>
      <c r="C24" s="471"/>
      <c r="D24" s="471" t="s">
        <v>1897</v>
      </c>
      <c r="E24" s="473" t="s">
        <v>5516</v>
      </c>
      <c r="F24" s="474">
        <v>1</v>
      </c>
      <c r="G24" s="131"/>
      <c r="H24" s="473" t="s">
        <v>1561</v>
      </c>
      <c r="I24" s="475"/>
      <c r="K24" s="476"/>
      <c r="L24" s="477" t="s">
        <v>1616</v>
      </c>
      <c r="M24" s="473" t="s">
        <v>4379</v>
      </c>
      <c r="O24" s="478" t="s">
        <v>1892</v>
      </c>
      <c r="P24" s="131"/>
      <c r="Q24" s="471"/>
      <c r="R24" s="472">
        <v>0</v>
      </c>
      <c r="S24" s="479"/>
      <c r="T24" s="562"/>
      <c r="U24" s="473" t="s">
        <v>1887</v>
      </c>
      <c r="V24" s="473" t="s">
        <v>1887</v>
      </c>
      <c r="W24" s="473" t="s">
        <v>3979</v>
      </c>
      <c r="X24" s="473" t="s">
        <v>3978</v>
      </c>
      <c r="Y24" s="132">
        <f t="shared" si="0"/>
        <v>0</v>
      </c>
      <c r="Z24" s="132" t="str">
        <f t="shared" si="1"/>
        <v>0</v>
      </c>
      <c r="AA24" s="372">
        <f t="shared" si="2"/>
        <v>0</v>
      </c>
      <c r="AB24" s="484"/>
      <c r="AC24" s="481"/>
      <c r="AD24" s="482"/>
      <c r="AE24" s="482"/>
      <c r="AF24" s="482"/>
      <c r="AG24" s="482"/>
      <c r="AH24" s="482"/>
    </row>
    <row r="25" spans="1:34" s="473" customFormat="1" ht="12" hidden="1" customHeight="1" x14ac:dyDescent="0.2">
      <c r="A25" s="471"/>
      <c r="B25" s="472"/>
      <c r="C25" s="471"/>
      <c r="D25" s="471" t="s">
        <v>1898</v>
      </c>
      <c r="E25" s="473" t="s">
        <v>5516</v>
      </c>
      <c r="F25" s="474">
        <v>1</v>
      </c>
      <c r="G25" s="131"/>
      <c r="H25" s="473" t="s">
        <v>1561</v>
      </c>
      <c r="I25" s="475"/>
      <c r="K25" s="476"/>
      <c r="L25" s="477" t="s">
        <v>1616</v>
      </c>
      <c r="M25" s="473" t="s">
        <v>4379</v>
      </c>
      <c r="O25" s="478" t="s">
        <v>1892</v>
      </c>
      <c r="P25" s="131"/>
      <c r="Q25" s="471"/>
      <c r="R25" s="472">
        <v>0</v>
      </c>
      <c r="S25" s="479"/>
      <c r="T25" s="562"/>
      <c r="U25" s="473" t="s">
        <v>1887</v>
      </c>
      <c r="V25" s="473" t="s">
        <v>1887</v>
      </c>
      <c r="W25" s="473" t="s">
        <v>3979</v>
      </c>
      <c r="X25" s="473" t="s">
        <v>3978</v>
      </c>
      <c r="Y25" s="132">
        <f t="shared" si="0"/>
        <v>0</v>
      </c>
      <c r="Z25" s="132" t="str">
        <f t="shared" si="1"/>
        <v>0</v>
      </c>
      <c r="AA25" s="372">
        <f t="shared" si="2"/>
        <v>0</v>
      </c>
      <c r="AB25" s="481"/>
      <c r="AC25" s="481"/>
      <c r="AD25" s="482"/>
      <c r="AE25" s="482"/>
      <c r="AF25" s="482"/>
      <c r="AG25" s="482"/>
      <c r="AH25" s="482"/>
    </row>
    <row r="26" spans="1:34" s="473" customFormat="1" ht="12" hidden="1" customHeight="1" x14ac:dyDescent="0.2">
      <c r="A26" s="471"/>
      <c r="B26" s="472"/>
      <c r="C26" s="471"/>
      <c r="D26" s="471" t="s">
        <v>1899</v>
      </c>
      <c r="E26" s="473" t="s">
        <v>5516</v>
      </c>
      <c r="F26" s="474">
        <v>1</v>
      </c>
      <c r="G26" s="131"/>
      <c r="H26" s="473" t="s">
        <v>1561</v>
      </c>
      <c r="I26" s="475"/>
      <c r="K26" s="476"/>
      <c r="L26" s="477" t="s">
        <v>1616</v>
      </c>
      <c r="M26" s="473" t="s">
        <v>4379</v>
      </c>
      <c r="O26" s="478" t="s">
        <v>1892</v>
      </c>
      <c r="P26" s="131"/>
      <c r="Q26" s="471"/>
      <c r="R26" s="472">
        <v>0</v>
      </c>
      <c r="S26" s="479"/>
      <c r="T26" s="562"/>
      <c r="U26" s="473" t="s">
        <v>1887</v>
      </c>
      <c r="V26" s="473" t="s">
        <v>1887</v>
      </c>
      <c r="W26" s="473" t="s">
        <v>3979</v>
      </c>
      <c r="X26" s="473" t="s">
        <v>3978</v>
      </c>
      <c r="Y26" s="132">
        <f t="shared" si="0"/>
        <v>0</v>
      </c>
      <c r="Z26" s="132" t="str">
        <f t="shared" si="1"/>
        <v>0</v>
      </c>
      <c r="AA26" s="372">
        <f t="shared" si="2"/>
        <v>0</v>
      </c>
      <c r="AB26" s="481"/>
      <c r="AC26" s="481"/>
      <c r="AD26" s="482"/>
      <c r="AE26" s="482"/>
      <c r="AF26" s="482"/>
      <c r="AG26" s="482"/>
      <c r="AH26" s="482"/>
    </row>
    <row r="27" spans="1:34" s="473" customFormat="1" ht="12" hidden="1" customHeight="1" x14ac:dyDescent="0.2">
      <c r="A27" s="471"/>
      <c r="B27" s="472"/>
      <c r="C27" s="471"/>
      <c r="D27" s="471" t="s">
        <v>1900</v>
      </c>
      <c r="E27" s="473" t="s">
        <v>5516</v>
      </c>
      <c r="F27" s="474">
        <v>1</v>
      </c>
      <c r="G27" s="131"/>
      <c r="H27" s="473" t="s">
        <v>1561</v>
      </c>
      <c r="I27" s="475"/>
      <c r="K27" s="476"/>
      <c r="L27" s="477" t="s">
        <v>1616</v>
      </c>
      <c r="M27" s="473" t="s">
        <v>4379</v>
      </c>
      <c r="O27" s="478" t="s">
        <v>1892</v>
      </c>
      <c r="P27" s="131"/>
      <c r="Q27" s="471"/>
      <c r="R27" s="472">
        <v>0</v>
      </c>
      <c r="S27" s="479"/>
      <c r="T27" s="562"/>
      <c r="U27" s="473" t="s">
        <v>1887</v>
      </c>
      <c r="V27" s="473" t="s">
        <v>1887</v>
      </c>
      <c r="W27" s="473" t="s">
        <v>3979</v>
      </c>
      <c r="X27" s="473" t="s">
        <v>3978</v>
      </c>
      <c r="Y27" s="132">
        <f t="shared" si="0"/>
        <v>0</v>
      </c>
      <c r="Z27" s="132" t="str">
        <f t="shared" si="1"/>
        <v>0</v>
      </c>
      <c r="AA27" s="372">
        <f t="shared" si="2"/>
        <v>0</v>
      </c>
      <c r="AB27" s="481"/>
      <c r="AC27" s="481"/>
      <c r="AD27" s="482"/>
      <c r="AE27" s="482"/>
      <c r="AF27" s="482"/>
      <c r="AG27" s="482"/>
      <c r="AH27" s="482"/>
    </row>
    <row r="28" spans="1:34" s="473" customFormat="1" ht="12" hidden="1" customHeight="1" x14ac:dyDescent="0.2">
      <c r="A28" s="471"/>
      <c r="B28" s="472"/>
      <c r="C28" s="471"/>
      <c r="D28" s="471" t="s">
        <v>1901</v>
      </c>
      <c r="E28" s="473" t="s">
        <v>5516</v>
      </c>
      <c r="F28" s="474">
        <v>1</v>
      </c>
      <c r="G28" s="131"/>
      <c r="H28" s="473" t="s">
        <v>1561</v>
      </c>
      <c r="I28" s="475"/>
      <c r="K28" s="476"/>
      <c r="L28" s="477" t="s">
        <v>1616</v>
      </c>
      <c r="M28" s="473" t="s">
        <v>4379</v>
      </c>
      <c r="O28" s="478" t="s">
        <v>1892</v>
      </c>
      <c r="P28" s="131"/>
      <c r="Q28" s="471"/>
      <c r="R28" s="472">
        <v>0</v>
      </c>
      <c r="S28" s="479"/>
      <c r="T28" s="562"/>
      <c r="U28" s="473" t="s">
        <v>1887</v>
      </c>
      <c r="V28" s="473" t="s">
        <v>1887</v>
      </c>
      <c r="W28" s="473" t="s">
        <v>3979</v>
      </c>
      <c r="X28" s="473" t="s">
        <v>3978</v>
      </c>
      <c r="Y28" s="132">
        <f t="shared" si="0"/>
        <v>0</v>
      </c>
      <c r="Z28" s="132" t="str">
        <f t="shared" si="1"/>
        <v>0</v>
      </c>
      <c r="AA28" s="372">
        <f t="shared" si="2"/>
        <v>0</v>
      </c>
      <c r="AB28" s="481"/>
      <c r="AC28" s="481"/>
      <c r="AD28" s="482"/>
      <c r="AE28" s="482"/>
      <c r="AF28" s="482"/>
      <c r="AG28" s="482"/>
      <c r="AH28" s="482"/>
    </row>
    <row r="29" spans="1:34" s="473" customFormat="1" ht="12" hidden="1" customHeight="1" x14ac:dyDescent="0.2">
      <c r="A29" s="471"/>
      <c r="B29" s="472"/>
      <c r="C29" s="471"/>
      <c r="D29" s="471" t="s">
        <v>1902</v>
      </c>
      <c r="E29" s="473" t="s">
        <v>5516</v>
      </c>
      <c r="F29" s="474">
        <v>1</v>
      </c>
      <c r="G29" s="131"/>
      <c r="H29" s="473" t="s">
        <v>1561</v>
      </c>
      <c r="I29" s="475"/>
      <c r="K29" s="476"/>
      <c r="L29" s="477" t="s">
        <v>1616</v>
      </c>
      <c r="M29" s="473" t="s">
        <v>4379</v>
      </c>
      <c r="O29" s="478" t="s">
        <v>1892</v>
      </c>
      <c r="P29" s="131"/>
      <c r="Q29" s="471"/>
      <c r="R29" s="472">
        <v>0</v>
      </c>
      <c r="S29" s="479"/>
      <c r="T29" s="562"/>
      <c r="U29" s="473" t="s">
        <v>1887</v>
      </c>
      <c r="V29" s="473" t="s">
        <v>1887</v>
      </c>
      <c r="W29" s="473" t="s">
        <v>3979</v>
      </c>
      <c r="X29" s="473" t="s">
        <v>3978</v>
      </c>
      <c r="Y29" s="132">
        <f t="shared" si="0"/>
        <v>0</v>
      </c>
      <c r="Z29" s="132" t="str">
        <f t="shared" si="1"/>
        <v>0</v>
      </c>
      <c r="AA29" s="372">
        <f t="shared" si="2"/>
        <v>0</v>
      </c>
      <c r="AB29" s="481"/>
      <c r="AC29" s="481"/>
      <c r="AD29" s="482"/>
      <c r="AE29" s="482"/>
      <c r="AF29" s="482"/>
      <c r="AG29" s="482"/>
      <c r="AH29" s="482"/>
    </row>
    <row r="30" spans="1:34" s="473" customFormat="1" ht="12" hidden="1" customHeight="1" x14ac:dyDescent="0.2">
      <c r="A30" s="471"/>
      <c r="B30" s="472"/>
      <c r="C30" s="471"/>
      <c r="D30" s="471" t="s">
        <v>1903</v>
      </c>
      <c r="E30" s="473" t="s">
        <v>5516</v>
      </c>
      <c r="F30" s="474">
        <v>1</v>
      </c>
      <c r="G30" s="131"/>
      <c r="H30" s="473" t="s">
        <v>1561</v>
      </c>
      <c r="I30" s="475"/>
      <c r="K30" s="476"/>
      <c r="L30" s="477" t="s">
        <v>1616</v>
      </c>
      <c r="M30" s="473" t="s">
        <v>4379</v>
      </c>
      <c r="O30" s="478" t="s">
        <v>1892</v>
      </c>
      <c r="P30" s="131"/>
      <c r="Q30" s="471"/>
      <c r="R30" s="472">
        <v>0</v>
      </c>
      <c r="S30" s="479"/>
      <c r="T30" s="562"/>
      <c r="U30" s="473" t="s">
        <v>1887</v>
      </c>
      <c r="V30" s="473" t="s">
        <v>1887</v>
      </c>
      <c r="W30" s="473" t="s">
        <v>3979</v>
      </c>
      <c r="X30" s="473" t="s">
        <v>3978</v>
      </c>
      <c r="Y30" s="132">
        <f t="shared" si="0"/>
        <v>0</v>
      </c>
      <c r="Z30" s="132" t="str">
        <f t="shared" si="1"/>
        <v>0</v>
      </c>
      <c r="AA30" s="372">
        <f t="shared" si="2"/>
        <v>0</v>
      </c>
      <c r="AB30" s="481"/>
      <c r="AC30" s="481"/>
      <c r="AD30" s="482"/>
      <c r="AE30" s="482"/>
      <c r="AF30" s="482"/>
      <c r="AG30" s="482"/>
      <c r="AH30" s="482"/>
    </row>
    <row r="31" spans="1:34" s="473" customFormat="1" ht="12" hidden="1" customHeight="1" x14ac:dyDescent="0.2">
      <c r="A31" s="471"/>
      <c r="B31" s="472"/>
      <c r="C31" s="471"/>
      <c r="D31" s="471" t="s">
        <v>1904</v>
      </c>
      <c r="E31" s="473" t="s">
        <v>5516</v>
      </c>
      <c r="F31" s="474">
        <v>1</v>
      </c>
      <c r="G31" s="131"/>
      <c r="H31" s="473" t="s">
        <v>1561</v>
      </c>
      <c r="I31" s="475"/>
      <c r="K31" s="476"/>
      <c r="L31" s="477" t="s">
        <v>1616</v>
      </c>
      <c r="M31" s="473" t="s">
        <v>4379</v>
      </c>
      <c r="O31" s="478" t="s">
        <v>1892</v>
      </c>
      <c r="P31" s="131"/>
      <c r="Q31" s="471"/>
      <c r="R31" s="472">
        <v>0</v>
      </c>
      <c r="S31" s="479"/>
      <c r="T31" s="562"/>
      <c r="U31" s="473" t="s">
        <v>1887</v>
      </c>
      <c r="V31" s="473" t="s">
        <v>1887</v>
      </c>
      <c r="W31" s="473" t="s">
        <v>3979</v>
      </c>
      <c r="X31" s="473" t="s">
        <v>3978</v>
      </c>
      <c r="Y31" s="132">
        <f t="shared" si="0"/>
        <v>0</v>
      </c>
      <c r="Z31" s="132" t="str">
        <f t="shared" si="1"/>
        <v>0</v>
      </c>
      <c r="AA31" s="372">
        <f t="shared" si="2"/>
        <v>0</v>
      </c>
      <c r="AB31" s="481"/>
      <c r="AC31" s="481"/>
      <c r="AD31" s="482"/>
      <c r="AE31" s="482"/>
      <c r="AF31" s="482"/>
      <c r="AG31" s="482"/>
      <c r="AH31" s="482"/>
    </row>
    <row r="32" spans="1:34" s="473" customFormat="1" ht="12" hidden="1" customHeight="1" x14ac:dyDescent="0.2">
      <c r="A32" s="471"/>
      <c r="B32" s="472"/>
      <c r="C32" s="471"/>
      <c r="D32" s="471" t="s">
        <v>1905</v>
      </c>
      <c r="E32" s="473" t="s">
        <v>5516</v>
      </c>
      <c r="F32" s="474">
        <v>1</v>
      </c>
      <c r="G32" s="131"/>
      <c r="H32" s="473" t="s">
        <v>1561</v>
      </c>
      <c r="I32" s="475"/>
      <c r="K32" s="476"/>
      <c r="L32" s="477" t="s">
        <v>1616</v>
      </c>
      <c r="M32" s="473" t="s">
        <v>4379</v>
      </c>
      <c r="O32" s="478" t="s">
        <v>1892</v>
      </c>
      <c r="P32" s="131"/>
      <c r="Q32" s="471"/>
      <c r="R32" s="472">
        <v>0</v>
      </c>
      <c r="S32" s="479"/>
      <c r="T32" s="562"/>
      <c r="U32" s="473" t="s">
        <v>1887</v>
      </c>
      <c r="V32" s="473" t="s">
        <v>1887</v>
      </c>
      <c r="W32" s="473" t="s">
        <v>3979</v>
      </c>
      <c r="X32" s="473" t="s">
        <v>3978</v>
      </c>
      <c r="Y32" s="132">
        <f t="shared" si="0"/>
        <v>0</v>
      </c>
      <c r="Z32" s="132" t="str">
        <f t="shared" si="1"/>
        <v>0</v>
      </c>
      <c r="AA32" s="372">
        <f t="shared" si="2"/>
        <v>0</v>
      </c>
      <c r="AB32" s="481"/>
      <c r="AC32" s="481"/>
      <c r="AD32" s="482"/>
      <c r="AE32" s="482"/>
      <c r="AF32" s="482"/>
      <c r="AG32" s="482"/>
      <c r="AH32" s="482"/>
    </row>
    <row r="33" spans="1:34" s="473" customFormat="1" ht="12" hidden="1" customHeight="1" x14ac:dyDescent="0.2">
      <c r="A33" s="471"/>
      <c r="B33" s="472"/>
      <c r="C33" s="471"/>
      <c r="D33" s="471" t="s">
        <v>1906</v>
      </c>
      <c r="E33" s="473" t="s">
        <v>5516</v>
      </c>
      <c r="F33" s="474">
        <v>1</v>
      </c>
      <c r="G33" s="131"/>
      <c r="H33" s="473" t="s">
        <v>1561</v>
      </c>
      <c r="I33" s="475"/>
      <c r="K33" s="476"/>
      <c r="L33" s="477" t="s">
        <v>1616</v>
      </c>
      <c r="M33" s="473" t="s">
        <v>4379</v>
      </c>
      <c r="O33" s="478" t="s">
        <v>1892</v>
      </c>
      <c r="P33" s="131"/>
      <c r="Q33" s="471"/>
      <c r="R33" s="472">
        <v>0</v>
      </c>
      <c r="S33" s="479"/>
      <c r="T33" s="562"/>
      <c r="U33" s="473" t="s">
        <v>1887</v>
      </c>
      <c r="V33" s="473" t="s">
        <v>1887</v>
      </c>
      <c r="W33" s="473" t="s">
        <v>3979</v>
      </c>
      <c r="X33" s="473" t="s">
        <v>3978</v>
      </c>
      <c r="Y33" s="132">
        <f t="shared" si="0"/>
        <v>0</v>
      </c>
      <c r="Z33" s="132" t="str">
        <f t="shared" si="1"/>
        <v>0</v>
      </c>
      <c r="AA33" s="372">
        <f t="shared" si="2"/>
        <v>0</v>
      </c>
      <c r="AB33" s="481"/>
      <c r="AC33" s="481"/>
      <c r="AD33" s="482"/>
      <c r="AE33" s="482"/>
      <c r="AF33" s="482"/>
      <c r="AG33" s="482"/>
      <c r="AH33" s="482"/>
    </row>
    <row r="34" spans="1:34" s="473" customFormat="1" ht="12" hidden="1" customHeight="1" x14ac:dyDescent="0.2">
      <c r="A34" s="471"/>
      <c r="B34" s="472"/>
      <c r="C34" s="471"/>
      <c r="D34" s="471" t="s">
        <v>1907</v>
      </c>
      <c r="E34" s="473" t="s">
        <v>5516</v>
      </c>
      <c r="F34" s="474">
        <v>1</v>
      </c>
      <c r="G34" s="131"/>
      <c r="H34" s="473" t="s">
        <v>1561</v>
      </c>
      <c r="I34" s="475"/>
      <c r="K34" s="476"/>
      <c r="L34" s="477" t="s">
        <v>1616</v>
      </c>
      <c r="M34" s="473" t="s">
        <v>4379</v>
      </c>
      <c r="O34" s="478" t="s">
        <v>1892</v>
      </c>
      <c r="P34" s="131"/>
      <c r="Q34" s="471"/>
      <c r="R34" s="472">
        <v>0</v>
      </c>
      <c r="S34" s="479"/>
      <c r="T34" s="562"/>
      <c r="U34" s="473" t="s">
        <v>1887</v>
      </c>
      <c r="V34" s="473" t="s">
        <v>1887</v>
      </c>
      <c r="W34" s="473" t="s">
        <v>3979</v>
      </c>
      <c r="X34" s="473" t="s">
        <v>3978</v>
      </c>
      <c r="Y34" s="132">
        <f t="shared" si="0"/>
        <v>0</v>
      </c>
      <c r="Z34" s="132" t="str">
        <f t="shared" si="1"/>
        <v>0</v>
      </c>
      <c r="AA34" s="372">
        <f t="shared" si="2"/>
        <v>0</v>
      </c>
      <c r="AB34" s="481"/>
      <c r="AC34" s="481"/>
      <c r="AD34" s="482"/>
      <c r="AE34" s="482"/>
      <c r="AF34" s="482"/>
      <c r="AG34" s="482"/>
      <c r="AH34" s="482"/>
    </row>
    <row r="35" spans="1:34" s="473" customFormat="1" ht="12" hidden="1" customHeight="1" x14ac:dyDescent="0.2">
      <c r="A35" s="471"/>
      <c r="B35" s="472"/>
      <c r="C35" s="471"/>
      <c r="D35" s="471" t="s">
        <v>1908</v>
      </c>
      <c r="E35" s="473" t="s">
        <v>5516</v>
      </c>
      <c r="F35" s="474">
        <v>1</v>
      </c>
      <c r="G35" s="131"/>
      <c r="H35" s="473" t="s">
        <v>1561</v>
      </c>
      <c r="I35" s="475"/>
      <c r="K35" s="476"/>
      <c r="L35" s="477" t="s">
        <v>1616</v>
      </c>
      <c r="M35" s="473" t="s">
        <v>4379</v>
      </c>
      <c r="O35" s="478" t="s">
        <v>1892</v>
      </c>
      <c r="P35" s="131"/>
      <c r="Q35" s="471"/>
      <c r="R35" s="472">
        <v>0</v>
      </c>
      <c r="S35" s="479"/>
      <c r="T35" s="562"/>
      <c r="U35" s="473" t="s">
        <v>1887</v>
      </c>
      <c r="V35" s="473" t="s">
        <v>1887</v>
      </c>
      <c r="W35" s="473" t="s">
        <v>3979</v>
      </c>
      <c r="X35" s="473" t="s">
        <v>3978</v>
      </c>
      <c r="Y35" s="132">
        <f t="shared" si="0"/>
        <v>0</v>
      </c>
      <c r="Z35" s="132" t="str">
        <f t="shared" si="1"/>
        <v>0</v>
      </c>
      <c r="AA35" s="372">
        <f t="shared" si="2"/>
        <v>0</v>
      </c>
      <c r="AB35" s="481"/>
      <c r="AC35" s="481"/>
      <c r="AD35" s="482"/>
      <c r="AE35" s="482"/>
      <c r="AF35" s="482"/>
      <c r="AG35" s="482"/>
      <c r="AH35" s="482"/>
    </row>
    <row r="36" spans="1:34" s="473" customFormat="1" ht="12" hidden="1" customHeight="1" x14ac:dyDescent="0.2">
      <c r="A36" s="471"/>
      <c r="B36" s="472"/>
      <c r="C36" s="471"/>
      <c r="D36" s="471" t="s">
        <v>1909</v>
      </c>
      <c r="E36" s="473" t="s">
        <v>5516</v>
      </c>
      <c r="F36" s="474">
        <v>1</v>
      </c>
      <c r="G36" s="131"/>
      <c r="H36" s="473" t="s">
        <v>1561</v>
      </c>
      <c r="I36" s="476"/>
      <c r="K36" s="476"/>
      <c r="L36" s="477" t="s">
        <v>1616</v>
      </c>
      <c r="M36" s="473" t="s">
        <v>4379</v>
      </c>
      <c r="O36" s="478" t="s">
        <v>1892</v>
      </c>
      <c r="P36" s="131"/>
      <c r="Q36" s="471"/>
      <c r="R36" s="472">
        <v>0</v>
      </c>
      <c r="S36" s="479"/>
      <c r="T36" s="562"/>
      <c r="U36" s="473" t="s">
        <v>1887</v>
      </c>
      <c r="V36" s="473" t="s">
        <v>1887</v>
      </c>
      <c r="W36" s="473" t="s">
        <v>3979</v>
      </c>
      <c r="X36" s="473" t="s">
        <v>3978</v>
      </c>
      <c r="Y36" s="132">
        <f t="shared" si="0"/>
        <v>0</v>
      </c>
      <c r="Z36" s="132" t="str">
        <f t="shared" si="1"/>
        <v>0</v>
      </c>
      <c r="AA36" s="372">
        <f t="shared" si="2"/>
        <v>0</v>
      </c>
      <c r="AB36" s="481"/>
      <c r="AC36" s="481"/>
      <c r="AD36" s="482"/>
      <c r="AE36" s="482"/>
      <c r="AF36" s="482"/>
      <c r="AG36" s="482"/>
      <c r="AH36" s="482"/>
    </row>
    <row r="37" spans="1:34" s="473" customFormat="1" ht="12" hidden="1" customHeight="1" x14ac:dyDescent="0.2">
      <c r="A37" s="471"/>
      <c r="B37" s="472"/>
      <c r="C37" s="471"/>
      <c r="D37" s="471" t="s">
        <v>1910</v>
      </c>
      <c r="E37" s="473" t="s">
        <v>5516</v>
      </c>
      <c r="F37" s="474">
        <v>1</v>
      </c>
      <c r="G37" s="131"/>
      <c r="H37" s="473" t="s">
        <v>1561</v>
      </c>
      <c r="I37" s="476"/>
      <c r="K37" s="476"/>
      <c r="L37" s="477" t="s">
        <v>1616</v>
      </c>
      <c r="M37" s="473" t="s">
        <v>4379</v>
      </c>
      <c r="O37" s="478" t="s">
        <v>1892</v>
      </c>
      <c r="P37" s="131"/>
      <c r="Q37" s="471"/>
      <c r="R37" s="472">
        <v>0</v>
      </c>
      <c r="S37" s="479"/>
      <c r="T37" s="562"/>
      <c r="U37" s="473" t="s">
        <v>1887</v>
      </c>
      <c r="V37" s="473" t="s">
        <v>1887</v>
      </c>
      <c r="W37" s="473" t="s">
        <v>3979</v>
      </c>
      <c r="X37" s="473" t="s">
        <v>3978</v>
      </c>
      <c r="Y37" s="132">
        <f t="shared" si="0"/>
        <v>0</v>
      </c>
      <c r="Z37" s="132" t="str">
        <f t="shared" si="1"/>
        <v>0</v>
      </c>
      <c r="AA37" s="372">
        <f t="shared" si="2"/>
        <v>0</v>
      </c>
      <c r="AB37" s="481"/>
      <c r="AC37" s="481"/>
      <c r="AD37" s="482"/>
      <c r="AE37" s="482"/>
      <c r="AF37" s="482"/>
      <c r="AG37" s="482"/>
      <c r="AH37" s="482"/>
    </row>
    <row r="38" spans="1:34" s="473" customFormat="1" ht="12" hidden="1" customHeight="1" x14ac:dyDescent="0.2">
      <c r="A38" s="471"/>
      <c r="B38" s="472"/>
      <c r="C38" s="471"/>
      <c r="D38" s="471" t="s">
        <v>1911</v>
      </c>
      <c r="E38" s="473" t="s">
        <v>5516</v>
      </c>
      <c r="F38" s="474">
        <v>1</v>
      </c>
      <c r="G38" s="131"/>
      <c r="H38" s="473" t="s">
        <v>1561</v>
      </c>
      <c r="I38" s="476"/>
      <c r="K38" s="476"/>
      <c r="L38" s="477" t="s">
        <v>1616</v>
      </c>
      <c r="M38" s="473" t="s">
        <v>4379</v>
      </c>
      <c r="O38" s="478" t="s">
        <v>1892</v>
      </c>
      <c r="P38" s="131"/>
      <c r="Q38" s="471"/>
      <c r="R38" s="472">
        <v>0</v>
      </c>
      <c r="S38" s="479"/>
      <c r="T38" s="562"/>
      <c r="U38" s="473" t="s">
        <v>1887</v>
      </c>
      <c r="V38" s="473" t="s">
        <v>1887</v>
      </c>
      <c r="W38" s="473" t="s">
        <v>3979</v>
      </c>
      <c r="X38" s="473" t="s">
        <v>3978</v>
      </c>
      <c r="Y38" s="132">
        <f t="shared" si="0"/>
        <v>0</v>
      </c>
      <c r="Z38" s="132" t="str">
        <f t="shared" si="1"/>
        <v>0</v>
      </c>
      <c r="AA38" s="372">
        <f t="shared" si="2"/>
        <v>0</v>
      </c>
      <c r="AB38" s="481"/>
      <c r="AC38" s="481"/>
      <c r="AD38" s="482"/>
      <c r="AE38" s="482"/>
      <c r="AF38" s="482"/>
      <c r="AG38" s="482"/>
      <c r="AH38" s="482"/>
    </row>
    <row r="39" spans="1:34" s="473" customFormat="1" ht="12" hidden="1" customHeight="1" x14ac:dyDescent="0.2">
      <c r="A39" s="471"/>
      <c r="B39" s="472"/>
      <c r="C39" s="471"/>
      <c r="D39" s="471" t="s">
        <v>1912</v>
      </c>
      <c r="E39" s="473" t="s">
        <v>5516</v>
      </c>
      <c r="F39" s="474">
        <v>1</v>
      </c>
      <c r="G39" s="131"/>
      <c r="H39" s="473" t="s">
        <v>1561</v>
      </c>
      <c r="I39" s="475"/>
      <c r="K39" s="476"/>
      <c r="L39" s="477" t="s">
        <v>1616</v>
      </c>
      <c r="M39" s="473" t="s">
        <v>4379</v>
      </c>
      <c r="O39" s="478" t="s">
        <v>1892</v>
      </c>
      <c r="P39" s="131"/>
      <c r="Q39" s="471"/>
      <c r="R39" s="472">
        <v>0</v>
      </c>
      <c r="S39" s="479"/>
      <c r="T39" s="562"/>
      <c r="U39" s="473" t="s">
        <v>1887</v>
      </c>
      <c r="V39" s="473" t="s">
        <v>1887</v>
      </c>
      <c r="W39" s="473" t="s">
        <v>3979</v>
      </c>
      <c r="X39" s="473" t="s">
        <v>3978</v>
      </c>
      <c r="Y39" s="132">
        <f t="shared" si="0"/>
        <v>0</v>
      </c>
      <c r="Z39" s="132" t="str">
        <f t="shared" si="1"/>
        <v>0</v>
      </c>
      <c r="AA39" s="372">
        <f t="shared" si="2"/>
        <v>0</v>
      </c>
      <c r="AB39" s="481"/>
      <c r="AC39" s="481"/>
      <c r="AD39" s="482"/>
      <c r="AE39" s="482"/>
      <c r="AF39" s="482"/>
      <c r="AG39" s="482"/>
      <c r="AH39" s="482"/>
    </row>
    <row r="40" spans="1:34" s="473" customFormat="1" ht="12" hidden="1" customHeight="1" x14ac:dyDescent="0.2">
      <c r="A40" s="471"/>
      <c r="B40" s="472"/>
      <c r="C40" s="471"/>
      <c r="D40" s="471" t="s">
        <v>1913</v>
      </c>
      <c r="E40" s="473" t="s">
        <v>5516</v>
      </c>
      <c r="F40" s="474">
        <v>1</v>
      </c>
      <c r="G40" s="131"/>
      <c r="H40" s="473" t="s">
        <v>1561</v>
      </c>
      <c r="I40" s="475"/>
      <c r="K40" s="476"/>
      <c r="L40" s="477" t="s">
        <v>1616</v>
      </c>
      <c r="M40" s="473" t="s">
        <v>4379</v>
      </c>
      <c r="O40" s="478" t="s">
        <v>1892</v>
      </c>
      <c r="P40" s="131"/>
      <c r="Q40" s="471"/>
      <c r="R40" s="472">
        <v>0</v>
      </c>
      <c r="S40" s="479"/>
      <c r="T40" s="562"/>
      <c r="U40" s="473" t="s">
        <v>1887</v>
      </c>
      <c r="V40" s="473" t="s">
        <v>1887</v>
      </c>
      <c r="W40" s="473" t="s">
        <v>3979</v>
      </c>
      <c r="X40" s="473" t="s">
        <v>3978</v>
      </c>
      <c r="Y40" s="132">
        <f t="shared" si="0"/>
        <v>0</v>
      </c>
      <c r="Z40" s="132" t="str">
        <f t="shared" si="1"/>
        <v>0</v>
      </c>
      <c r="AA40" s="372">
        <f t="shared" si="2"/>
        <v>0</v>
      </c>
      <c r="AB40" s="481"/>
      <c r="AC40" s="481"/>
      <c r="AD40" s="482"/>
      <c r="AE40" s="482"/>
      <c r="AF40" s="482"/>
      <c r="AG40" s="482"/>
      <c r="AH40" s="482"/>
    </row>
    <row r="41" spans="1:34" s="473" customFormat="1" ht="12" hidden="1" customHeight="1" x14ac:dyDescent="0.2">
      <c r="A41" s="471"/>
      <c r="B41" s="472"/>
      <c r="C41" s="471"/>
      <c r="D41" s="471" t="s">
        <v>1914</v>
      </c>
      <c r="E41" s="473" t="s">
        <v>5516</v>
      </c>
      <c r="F41" s="474">
        <v>1</v>
      </c>
      <c r="G41" s="131"/>
      <c r="H41" s="473" t="s">
        <v>1561</v>
      </c>
      <c r="I41" s="475"/>
      <c r="K41" s="476"/>
      <c r="L41" s="477" t="s">
        <v>1616</v>
      </c>
      <c r="M41" s="473" t="s">
        <v>4379</v>
      </c>
      <c r="O41" s="478" t="s">
        <v>1892</v>
      </c>
      <c r="P41" s="131"/>
      <c r="Q41" s="471"/>
      <c r="R41" s="472">
        <v>0</v>
      </c>
      <c r="S41" s="479"/>
      <c r="T41" s="562"/>
      <c r="U41" s="473" t="s">
        <v>1887</v>
      </c>
      <c r="V41" s="473" t="s">
        <v>1887</v>
      </c>
      <c r="W41" s="473" t="s">
        <v>3979</v>
      </c>
      <c r="X41" s="473" t="s">
        <v>3978</v>
      </c>
      <c r="Y41" s="132">
        <f t="shared" si="0"/>
        <v>0</v>
      </c>
      <c r="Z41" s="132" t="str">
        <f t="shared" si="1"/>
        <v>0</v>
      </c>
      <c r="AA41" s="372">
        <f t="shared" si="2"/>
        <v>0</v>
      </c>
      <c r="AB41" s="484"/>
      <c r="AC41" s="481"/>
      <c r="AD41" s="482"/>
      <c r="AE41" s="482"/>
      <c r="AF41" s="482"/>
      <c r="AG41" s="482"/>
      <c r="AH41" s="482"/>
    </row>
    <row r="42" spans="1:34" s="473" customFormat="1" ht="12" hidden="1" customHeight="1" x14ac:dyDescent="0.2">
      <c r="A42" s="471"/>
      <c r="B42" s="472"/>
      <c r="C42" s="471"/>
      <c r="D42" s="471" t="s">
        <v>1915</v>
      </c>
      <c r="E42" s="473" t="s">
        <v>5516</v>
      </c>
      <c r="F42" s="474">
        <v>1</v>
      </c>
      <c r="G42" s="131"/>
      <c r="H42" s="473" t="s">
        <v>1561</v>
      </c>
      <c r="I42" s="475"/>
      <c r="K42" s="476"/>
      <c r="L42" s="477" t="s">
        <v>1616</v>
      </c>
      <c r="M42" s="473" t="s">
        <v>4379</v>
      </c>
      <c r="O42" s="478" t="s">
        <v>1892</v>
      </c>
      <c r="P42" s="131"/>
      <c r="Q42" s="471"/>
      <c r="R42" s="472">
        <v>0</v>
      </c>
      <c r="S42" s="479"/>
      <c r="T42" s="562"/>
      <c r="U42" s="473" t="s">
        <v>1887</v>
      </c>
      <c r="V42" s="473" t="s">
        <v>1887</v>
      </c>
      <c r="W42" s="473" t="s">
        <v>3979</v>
      </c>
      <c r="X42" s="473" t="s">
        <v>3978</v>
      </c>
      <c r="Y42" s="132">
        <f t="shared" si="0"/>
        <v>0</v>
      </c>
      <c r="Z42" s="132" t="str">
        <f t="shared" si="1"/>
        <v>0</v>
      </c>
      <c r="AA42" s="372">
        <f t="shared" si="2"/>
        <v>0</v>
      </c>
      <c r="AB42" s="484"/>
      <c r="AC42" s="481"/>
      <c r="AD42" s="482"/>
      <c r="AE42" s="482"/>
      <c r="AF42" s="482"/>
      <c r="AG42" s="482"/>
      <c r="AH42" s="482"/>
    </row>
    <row r="43" spans="1:34" s="502" customFormat="1" ht="12" customHeight="1" x14ac:dyDescent="0.2">
      <c r="A43" s="506"/>
      <c r="B43" s="741"/>
      <c r="C43" s="506"/>
      <c r="D43" s="506"/>
      <c r="F43" s="495"/>
      <c r="G43" s="742"/>
      <c r="H43" s="743"/>
      <c r="I43" s="581"/>
      <c r="K43" s="553"/>
      <c r="L43" s="583"/>
      <c r="O43" s="503"/>
      <c r="P43" s="581"/>
      <c r="Q43" s="506"/>
      <c r="R43" s="741"/>
      <c r="S43" s="744"/>
      <c r="T43" s="745"/>
      <c r="Y43" s="132">
        <f t="shared" si="0"/>
        <v>0</v>
      </c>
      <c r="Z43" s="132" t="str">
        <f t="shared" si="1"/>
        <v>0</v>
      </c>
      <c r="AA43" s="372" t="str">
        <f t="shared" si="2"/>
        <v>0</v>
      </c>
      <c r="AB43" s="747"/>
      <c r="AC43" s="718"/>
      <c r="AD43" s="719"/>
      <c r="AE43" s="719"/>
      <c r="AF43" s="719"/>
      <c r="AG43" s="719"/>
      <c r="AH43" s="719"/>
    </row>
    <row r="44" spans="1:34" s="502" customFormat="1" ht="12" customHeight="1" x14ac:dyDescent="0.2">
      <c r="A44" s="16" t="s">
        <v>4446</v>
      </c>
      <c r="B44" s="17">
        <v>216</v>
      </c>
      <c r="C44" s="16" t="s">
        <v>4447</v>
      </c>
      <c r="D44" s="85" t="s">
        <v>3442</v>
      </c>
      <c r="E44" s="79" t="s">
        <v>5516</v>
      </c>
      <c r="F44" s="275">
        <v>1</v>
      </c>
      <c r="G44" s="715">
        <v>1</v>
      </c>
      <c r="H44" s="18" t="s">
        <v>1561</v>
      </c>
      <c r="I44" s="126" t="s">
        <v>5266</v>
      </c>
      <c r="J44" s="18" t="s">
        <v>3005</v>
      </c>
      <c r="K44" s="19" t="s">
        <v>4069</v>
      </c>
      <c r="L44" s="254" t="s">
        <v>1616</v>
      </c>
      <c r="M44" s="397" t="s">
        <v>4379</v>
      </c>
      <c r="N44" s="18" t="s">
        <v>3005</v>
      </c>
      <c r="O44" s="83" t="s">
        <v>2260</v>
      </c>
      <c r="P44" s="715">
        <v>1</v>
      </c>
      <c r="Q44" s="1" t="s">
        <v>719</v>
      </c>
      <c r="R44" s="2">
        <v>0</v>
      </c>
      <c r="S44" s="77">
        <v>25141</v>
      </c>
      <c r="T44" s="1" t="s">
        <v>720</v>
      </c>
      <c r="U44" s="79" t="s">
        <v>1887</v>
      </c>
      <c r="V44" s="79" t="s">
        <v>1887</v>
      </c>
      <c r="W44" s="79" t="s">
        <v>3979</v>
      </c>
      <c r="X44" s="79" t="s">
        <v>3978</v>
      </c>
      <c r="Y44" s="132">
        <f t="shared" si="0"/>
        <v>2</v>
      </c>
      <c r="Z44" s="132" t="str">
        <f t="shared" si="1"/>
        <v>0</v>
      </c>
      <c r="AA44" s="372">
        <f t="shared" si="2"/>
        <v>2</v>
      </c>
      <c r="AB44" s="747"/>
      <c r="AC44" s="718"/>
      <c r="AD44" s="719"/>
      <c r="AE44" s="719"/>
      <c r="AF44" s="719"/>
      <c r="AG44" s="719"/>
      <c r="AH44" s="719"/>
    </row>
    <row r="45" spans="1:34" s="502" customFormat="1" ht="12" customHeight="1" x14ac:dyDescent="0.2">
      <c r="A45" s="16" t="s">
        <v>4446</v>
      </c>
      <c r="B45" s="17">
        <v>216</v>
      </c>
      <c r="C45" s="16" t="s">
        <v>4447</v>
      </c>
      <c r="D45" s="85" t="s">
        <v>1893</v>
      </c>
      <c r="E45" s="79" t="s">
        <v>5516</v>
      </c>
      <c r="F45" s="275">
        <v>1</v>
      </c>
      <c r="G45" s="715">
        <v>1</v>
      </c>
      <c r="H45" s="18" t="s">
        <v>1561</v>
      </c>
      <c r="I45" s="126" t="s">
        <v>5266</v>
      </c>
      <c r="J45" s="18" t="s">
        <v>3005</v>
      </c>
      <c r="K45" s="19" t="s">
        <v>4069</v>
      </c>
      <c r="L45" s="254" t="s">
        <v>1616</v>
      </c>
      <c r="M45" s="397" t="s">
        <v>4379</v>
      </c>
      <c r="N45" s="18" t="s">
        <v>3005</v>
      </c>
      <c r="O45" s="83" t="s">
        <v>2260</v>
      </c>
      <c r="P45" s="715">
        <v>1</v>
      </c>
      <c r="Q45" s="1" t="s">
        <v>719</v>
      </c>
      <c r="R45" s="2">
        <v>0</v>
      </c>
      <c r="S45" s="77">
        <v>25141</v>
      </c>
      <c r="T45" s="1" t="s">
        <v>720</v>
      </c>
      <c r="U45" s="79" t="s">
        <v>1887</v>
      </c>
      <c r="V45" s="79" t="s">
        <v>1887</v>
      </c>
      <c r="W45" s="79" t="s">
        <v>3979</v>
      </c>
      <c r="X45" s="79" t="s">
        <v>3978</v>
      </c>
      <c r="Y45" s="132">
        <f t="shared" si="0"/>
        <v>2</v>
      </c>
      <c r="Z45" s="132" t="str">
        <f t="shared" si="1"/>
        <v>0</v>
      </c>
      <c r="AA45" s="372">
        <f t="shared" si="2"/>
        <v>2</v>
      </c>
      <c r="AB45" s="747"/>
      <c r="AC45" s="718"/>
      <c r="AD45" s="719"/>
      <c r="AE45" s="719"/>
      <c r="AF45" s="719"/>
      <c r="AG45" s="719"/>
      <c r="AH45" s="719"/>
    </row>
    <row r="46" spans="1:34" s="502" customFormat="1" ht="12" customHeight="1" x14ac:dyDescent="0.2">
      <c r="A46" s="16" t="s">
        <v>4446</v>
      </c>
      <c r="B46" s="17">
        <v>216</v>
      </c>
      <c r="C46" s="16" t="s">
        <v>4447</v>
      </c>
      <c r="D46" s="85" t="s">
        <v>1894</v>
      </c>
      <c r="E46" s="79" t="s">
        <v>5516</v>
      </c>
      <c r="F46" s="275">
        <v>1</v>
      </c>
      <c r="G46" s="715">
        <v>1</v>
      </c>
      <c r="H46" s="18" t="s">
        <v>1561</v>
      </c>
      <c r="I46" s="126" t="s">
        <v>5266</v>
      </c>
      <c r="J46" s="18" t="s">
        <v>3005</v>
      </c>
      <c r="K46" s="19" t="s">
        <v>4069</v>
      </c>
      <c r="L46" s="254" t="s">
        <v>1616</v>
      </c>
      <c r="M46" s="397" t="s">
        <v>4379</v>
      </c>
      <c r="N46" s="18" t="s">
        <v>3005</v>
      </c>
      <c r="O46" s="83" t="s">
        <v>2260</v>
      </c>
      <c r="P46" s="715">
        <v>1</v>
      </c>
      <c r="Q46" s="1" t="s">
        <v>719</v>
      </c>
      <c r="R46" s="2">
        <v>0</v>
      </c>
      <c r="S46" s="77">
        <v>25141</v>
      </c>
      <c r="T46" s="1" t="s">
        <v>720</v>
      </c>
      <c r="U46" s="79" t="s">
        <v>1887</v>
      </c>
      <c r="V46" s="79" t="s">
        <v>1887</v>
      </c>
      <c r="W46" s="79" t="s">
        <v>3979</v>
      </c>
      <c r="X46" s="79" t="s">
        <v>3978</v>
      </c>
      <c r="Y46" s="132">
        <f t="shared" si="0"/>
        <v>2</v>
      </c>
      <c r="Z46" s="132" t="str">
        <f t="shared" si="1"/>
        <v>0</v>
      </c>
      <c r="AA46" s="372">
        <f t="shared" si="2"/>
        <v>2</v>
      </c>
      <c r="AB46" s="747"/>
      <c r="AC46" s="718"/>
      <c r="AD46" s="719"/>
      <c r="AE46" s="719"/>
      <c r="AF46" s="719"/>
      <c r="AG46" s="719"/>
      <c r="AH46" s="719"/>
    </row>
    <row r="47" spans="1:34" s="502" customFormat="1" ht="12" customHeight="1" x14ac:dyDescent="0.2">
      <c r="A47" s="16" t="s">
        <v>4446</v>
      </c>
      <c r="B47" s="17">
        <v>216</v>
      </c>
      <c r="C47" s="16" t="s">
        <v>4447</v>
      </c>
      <c r="D47" s="85" t="s">
        <v>1895</v>
      </c>
      <c r="E47" s="79" t="s">
        <v>5516</v>
      </c>
      <c r="F47" s="275">
        <v>1</v>
      </c>
      <c r="G47" s="715">
        <v>1</v>
      </c>
      <c r="H47" s="18" t="s">
        <v>1561</v>
      </c>
      <c r="I47" s="126" t="s">
        <v>5266</v>
      </c>
      <c r="J47" s="18" t="s">
        <v>3005</v>
      </c>
      <c r="K47" s="19" t="s">
        <v>4069</v>
      </c>
      <c r="L47" s="254" t="s">
        <v>1616</v>
      </c>
      <c r="M47" s="397" t="s">
        <v>4379</v>
      </c>
      <c r="N47" s="18" t="s">
        <v>3005</v>
      </c>
      <c r="O47" s="83" t="s">
        <v>2260</v>
      </c>
      <c r="P47" s="715">
        <v>1</v>
      </c>
      <c r="Q47" s="1" t="s">
        <v>719</v>
      </c>
      <c r="R47" s="2">
        <v>0</v>
      </c>
      <c r="S47" s="77">
        <v>25141</v>
      </c>
      <c r="T47" s="1" t="s">
        <v>720</v>
      </c>
      <c r="U47" s="79" t="s">
        <v>1887</v>
      </c>
      <c r="V47" s="79" t="s">
        <v>1887</v>
      </c>
      <c r="W47" s="79" t="s">
        <v>3979</v>
      </c>
      <c r="X47" s="79" t="s">
        <v>3978</v>
      </c>
      <c r="Y47" s="132">
        <f t="shared" si="0"/>
        <v>2</v>
      </c>
      <c r="Z47" s="132" t="str">
        <f t="shared" si="1"/>
        <v>0</v>
      </c>
      <c r="AA47" s="372">
        <f t="shared" si="2"/>
        <v>2</v>
      </c>
      <c r="AB47" s="747"/>
      <c r="AC47" s="718"/>
      <c r="AD47" s="719"/>
      <c r="AE47" s="719"/>
      <c r="AF47" s="719"/>
      <c r="AG47" s="719"/>
      <c r="AH47" s="719"/>
    </row>
    <row r="48" spans="1:34" s="502" customFormat="1" ht="12" customHeight="1" x14ac:dyDescent="0.2">
      <c r="A48" s="16" t="s">
        <v>4446</v>
      </c>
      <c r="B48" s="17">
        <v>216</v>
      </c>
      <c r="C48" s="16" t="s">
        <v>4447</v>
      </c>
      <c r="D48" s="85" t="s">
        <v>1896</v>
      </c>
      <c r="E48" s="79" t="s">
        <v>5516</v>
      </c>
      <c r="F48" s="275">
        <v>1</v>
      </c>
      <c r="G48" s="715">
        <v>1</v>
      </c>
      <c r="H48" s="18" t="s">
        <v>1561</v>
      </c>
      <c r="I48" s="126" t="s">
        <v>5266</v>
      </c>
      <c r="J48" s="18" t="s">
        <v>3005</v>
      </c>
      <c r="K48" s="19" t="s">
        <v>4069</v>
      </c>
      <c r="L48" s="254" t="s">
        <v>1616</v>
      </c>
      <c r="M48" s="397" t="s">
        <v>4379</v>
      </c>
      <c r="N48" s="18" t="s">
        <v>3005</v>
      </c>
      <c r="O48" s="83" t="s">
        <v>2260</v>
      </c>
      <c r="P48" s="715">
        <v>1</v>
      </c>
      <c r="Q48" s="1" t="s">
        <v>719</v>
      </c>
      <c r="R48" s="2">
        <v>0</v>
      </c>
      <c r="S48" s="77">
        <v>25141</v>
      </c>
      <c r="T48" s="1" t="s">
        <v>720</v>
      </c>
      <c r="U48" s="79" t="s">
        <v>1887</v>
      </c>
      <c r="V48" s="79" t="s">
        <v>1887</v>
      </c>
      <c r="W48" s="79" t="s">
        <v>3979</v>
      </c>
      <c r="X48" s="79" t="s">
        <v>3978</v>
      </c>
      <c r="Y48" s="132">
        <f t="shared" si="0"/>
        <v>2</v>
      </c>
      <c r="Z48" s="132" t="str">
        <f t="shared" si="1"/>
        <v>0</v>
      </c>
      <c r="AA48" s="372">
        <f t="shared" si="2"/>
        <v>2</v>
      </c>
      <c r="AB48" s="747"/>
      <c r="AC48" s="718"/>
      <c r="AD48" s="719"/>
      <c r="AE48" s="719"/>
      <c r="AF48" s="719"/>
      <c r="AG48" s="719"/>
      <c r="AH48" s="719"/>
    </row>
    <row r="49" spans="1:34" s="502" customFormat="1" ht="12" customHeight="1" x14ac:dyDescent="0.2">
      <c r="A49" s="16" t="s">
        <v>4446</v>
      </c>
      <c r="B49" s="17">
        <v>216</v>
      </c>
      <c r="C49" s="16" t="s">
        <v>4447</v>
      </c>
      <c r="D49" s="85" t="s">
        <v>1897</v>
      </c>
      <c r="E49" s="79" t="s">
        <v>5516</v>
      </c>
      <c r="F49" s="275">
        <v>1</v>
      </c>
      <c r="G49" s="715">
        <v>1</v>
      </c>
      <c r="H49" s="18" t="s">
        <v>1561</v>
      </c>
      <c r="I49" s="126" t="s">
        <v>5266</v>
      </c>
      <c r="J49" s="18" t="s">
        <v>3005</v>
      </c>
      <c r="K49" s="19" t="s">
        <v>4069</v>
      </c>
      <c r="L49" s="254" t="s">
        <v>1616</v>
      </c>
      <c r="M49" s="397" t="s">
        <v>4379</v>
      </c>
      <c r="N49" s="18" t="s">
        <v>3005</v>
      </c>
      <c r="O49" s="83" t="s">
        <v>2260</v>
      </c>
      <c r="P49" s="715">
        <v>1</v>
      </c>
      <c r="Q49" s="1" t="s">
        <v>719</v>
      </c>
      <c r="R49" s="2">
        <v>0</v>
      </c>
      <c r="S49" s="77">
        <v>25141</v>
      </c>
      <c r="T49" s="1" t="s">
        <v>720</v>
      </c>
      <c r="U49" s="79" t="s">
        <v>1887</v>
      </c>
      <c r="V49" s="79" t="s">
        <v>1887</v>
      </c>
      <c r="W49" s="79" t="s">
        <v>3979</v>
      </c>
      <c r="X49" s="79" t="s">
        <v>3978</v>
      </c>
      <c r="Y49" s="132">
        <f t="shared" si="0"/>
        <v>2</v>
      </c>
      <c r="Z49" s="132" t="str">
        <f t="shared" si="1"/>
        <v>0</v>
      </c>
      <c r="AA49" s="372">
        <f t="shared" si="2"/>
        <v>2</v>
      </c>
      <c r="AB49" s="747"/>
      <c r="AC49" s="718"/>
      <c r="AD49" s="719"/>
      <c r="AE49" s="719"/>
      <c r="AF49" s="719"/>
      <c r="AG49" s="719"/>
      <c r="AH49" s="719"/>
    </row>
    <row r="50" spans="1:34" s="502" customFormat="1" ht="12" customHeight="1" x14ac:dyDescent="0.2">
      <c r="A50" s="16" t="s">
        <v>4446</v>
      </c>
      <c r="B50" s="17">
        <v>216</v>
      </c>
      <c r="C50" s="16" t="s">
        <v>4447</v>
      </c>
      <c r="D50" s="85" t="s">
        <v>1898</v>
      </c>
      <c r="E50" s="79" t="s">
        <v>5516</v>
      </c>
      <c r="F50" s="275">
        <v>1</v>
      </c>
      <c r="G50" s="715">
        <v>29</v>
      </c>
      <c r="H50" s="18" t="s">
        <v>1561</v>
      </c>
      <c r="I50" s="126" t="s">
        <v>5266</v>
      </c>
      <c r="J50" s="18" t="s">
        <v>3005</v>
      </c>
      <c r="K50" s="19" t="s">
        <v>4069</v>
      </c>
      <c r="L50" s="254" t="s">
        <v>1616</v>
      </c>
      <c r="M50" s="397" t="s">
        <v>4379</v>
      </c>
      <c r="N50" s="18" t="s">
        <v>3005</v>
      </c>
      <c r="O50" s="83" t="s">
        <v>2260</v>
      </c>
      <c r="P50" s="715">
        <v>29</v>
      </c>
      <c r="Q50" s="1" t="s">
        <v>719</v>
      </c>
      <c r="R50" s="2">
        <v>0</v>
      </c>
      <c r="S50" s="77">
        <v>25141</v>
      </c>
      <c r="T50" s="1" t="s">
        <v>721</v>
      </c>
      <c r="U50" s="79" t="s">
        <v>1887</v>
      </c>
      <c r="V50" s="79" t="s">
        <v>1887</v>
      </c>
      <c r="W50" s="79" t="s">
        <v>3979</v>
      </c>
      <c r="X50" s="79" t="s">
        <v>3978</v>
      </c>
      <c r="Y50" s="132">
        <f t="shared" si="0"/>
        <v>58</v>
      </c>
      <c r="Z50" s="132" t="str">
        <f t="shared" si="1"/>
        <v>0</v>
      </c>
      <c r="AA50" s="372">
        <f t="shared" si="2"/>
        <v>58</v>
      </c>
      <c r="AB50" s="747"/>
      <c r="AC50" s="718"/>
      <c r="AD50" s="719"/>
      <c r="AE50" s="719"/>
      <c r="AF50" s="719"/>
      <c r="AG50" s="719"/>
      <c r="AH50" s="719"/>
    </row>
    <row r="51" spans="1:34" s="502" customFormat="1" ht="12" customHeight="1" x14ac:dyDescent="0.2">
      <c r="A51" s="16" t="s">
        <v>4446</v>
      </c>
      <c r="B51" s="17">
        <v>216</v>
      </c>
      <c r="C51" s="16" t="s">
        <v>4447</v>
      </c>
      <c r="D51" s="85" t="s">
        <v>1899</v>
      </c>
      <c r="E51" s="79" t="s">
        <v>5516</v>
      </c>
      <c r="F51" s="275">
        <v>1</v>
      </c>
      <c r="G51" s="715">
        <v>29</v>
      </c>
      <c r="H51" s="18" t="s">
        <v>1561</v>
      </c>
      <c r="I51" s="126" t="s">
        <v>5266</v>
      </c>
      <c r="J51" s="18" t="s">
        <v>3005</v>
      </c>
      <c r="K51" s="19" t="s">
        <v>4069</v>
      </c>
      <c r="L51" s="254" t="s">
        <v>1616</v>
      </c>
      <c r="M51" s="397" t="s">
        <v>4379</v>
      </c>
      <c r="N51" s="18" t="s">
        <v>3005</v>
      </c>
      <c r="O51" s="83" t="s">
        <v>2260</v>
      </c>
      <c r="P51" s="715">
        <v>29</v>
      </c>
      <c r="Q51" s="1" t="s">
        <v>719</v>
      </c>
      <c r="R51" s="2">
        <v>0</v>
      </c>
      <c r="S51" s="77">
        <v>25141</v>
      </c>
      <c r="T51" s="1" t="s">
        <v>721</v>
      </c>
      <c r="U51" s="79" t="s">
        <v>1887</v>
      </c>
      <c r="V51" s="79" t="s">
        <v>1887</v>
      </c>
      <c r="W51" s="79" t="s">
        <v>3979</v>
      </c>
      <c r="X51" s="79" t="s">
        <v>3978</v>
      </c>
      <c r="Y51" s="132">
        <f t="shared" si="0"/>
        <v>58</v>
      </c>
      <c r="Z51" s="132" t="str">
        <f t="shared" si="1"/>
        <v>0</v>
      </c>
      <c r="AA51" s="372">
        <f t="shared" si="2"/>
        <v>58</v>
      </c>
      <c r="AB51" s="747"/>
      <c r="AC51" s="718"/>
      <c r="AD51" s="719"/>
      <c r="AE51" s="719"/>
      <c r="AF51" s="719"/>
      <c r="AG51" s="719"/>
      <c r="AH51" s="719"/>
    </row>
    <row r="52" spans="1:34" s="502" customFormat="1" ht="12" customHeight="1" x14ac:dyDescent="0.2">
      <c r="A52" s="16" t="s">
        <v>4446</v>
      </c>
      <c r="B52" s="17">
        <v>216</v>
      </c>
      <c r="C52" s="16" t="s">
        <v>4447</v>
      </c>
      <c r="D52" s="85" t="s">
        <v>1900</v>
      </c>
      <c r="E52" s="79" t="s">
        <v>5516</v>
      </c>
      <c r="F52" s="275">
        <v>1</v>
      </c>
      <c r="G52" s="715">
        <v>29</v>
      </c>
      <c r="H52" s="18" t="s">
        <v>1561</v>
      </c>
      <c r="I52" s="126" t="s">
        <v>5266</v>
      </c>
      <c r="J52" s="18" t="s">
        <v>3005</v>
      </c>
      <c r="K52" s="19" t="s">
        <v>4069</v>
      </c>
      <c r="L52" s="254" t="s">
        <v>1616</v>
      </c>
      <c r="M52" s="397" t="s">
        <v>4379</v>
      </c>
      <c r="N52" s="18" t="s">
        <v>3005</v>
      </c>
      <c r="O52" s="83" t="s">
        <v>2260</v>
      </c>
      <c r="P52" s="715">
        <v>29</v>
      </c>
      <c r="Q52" s="1" t="s">
        <v>719</v>
      </c>
      <c r="R52" s="2">
        <v>0</v>
      </c>
      <c r="S52" s="77">
        <v>25141</v>
      </c>
      <c r="T52" s="1" t="s">
        <v>721</v>
      </c>
      <c r="U52" s="79" t="s">
        <v>1887</v>
      </c>
      <c r="V52" s="79" t="s">
        <v>1887</v>
      </c>
      <c r="W52" s="79" t="s">
        <v>3979</v>
      </c>
      <c r="X52" s="79" t="s">
        <v>3978</v>
      </c>
      <c r="Y52" s="132">
        <f t="shared" si="0"/>
        <v>58</v>
      </c>
      <c r="Z52" s="132" t="str">
        <f t="shared" si="1"/>
        <v>0</v>
      </c>
      <c r="AA52" s="372">
        <f t="shared" si="2"/>
        <v>58</v>
      </c>
      <c r="AB52" s="747"/>
      <c r="AC52" s="718"/>
      <c r="AD52" s="719"/>
      <c r="AE52" s="719"/>
      <c r="AF52" s="719"/>
      <c r="AG52" s="719"/>
      <c r="AH52" s="719"/>
    </row>
    <row r="53" spans="1:34" s="502" customFormat="1" ht="12" customHeight="1" x14ac:dyDescent="0.2">
      <c r="A53" s="16" t="s">
        <v>4446</v>
      </c>
      <c r="B53" s="17">
        <v>216</v>
      </c>
      <c r="C53" s="16" t="s">
        <v>4447</v>
      </c>
      <c r="D53" s="85" t="s">
        <v>1901</v>
      </c>
      <c r="E53" s="79" t="s">
        <v>5516</v>
      </c>
      <c r="F53" s="275">
        <v>1</v>
      </c>
      <c r="G53" s="715">
        <v>29</v>
      </c>
      <c r="H53" s="18" t="s">
        <v>1561</v>
      </c>
      <c r="I53" s="126" t="s">
        <v>5266</v>
      </c>
      <c r="J53" s="18" t="s">
        <v>3005</v>
      </c>
      <c r="K53" s="19" t="s">
        <v>4069</v>
      </c>
      <c r="L53" s="254" t="s">
        <v>1616</v>
      </c>
      <c r="M53" s="397" t="s">
        <v>4379</v>
      </c>
      <c r="N53" s="18" t="s">
        <v>3005</v>
      </c>
      <c r="O53" s="83" t="s">
        <v>2260</v>
      </c>
      <c r="P53" s="715">
        <v>29</v>
      </c>
      <c r="Q53" s="1" t="s">
        <v>719</v>
      </c>
      <c r="R53" s="2">
        <v>0</v>
      </c>
      <c r="S53" s="77">
        <v>25141</v>
      </c>
      <c r="T53" s="1" t="s">
        <v>721</v>
      </c>
      <c r="U53" s="79" t="s">
        <v>1887</v>
      </c>
      <c r="V53" s="79" t="s">
        <v>1887</v>
      </c>
      <c r="W53" s="79" t="s">
        <v>3979</v>
      </c>
      <c r="X53" s="79" t="s">
        <v>3978</v>
      </c>
      <c r="Y53" s="132">
        <f t="shared" si="0"/>
        <v>58</v>
      </c>
      <c r="Z53" s="132" t="str">
        <f t="shared" si="1"/>
        <v>0</v>
      </c>
      <c r="AA53" s="372">
        <f t="shared" si="2"/>
        <v>58</v>
      </c>
      <c r="AB53" s="747"/>
      <c r="AC53" s="718"/>
      <c r="AD53" s="719"/>
      <c r="AE53" s="719"/>
      <c r="AF53" s="719"/>
      <c r="AG53" s="719"/>
      <c r="AH53" s="719"/>
    </row>
    <row r="54" spans="1:34" s="502" customFormat="1" ht="12" customHeight="1" x14ac:dyDescent="0.2">
      <c r="A54" s="16" t="s">
        <v>4446</v>
      </c>
      <c r="B54" s="17">
        <v>216</v>
      </c>
      <c r="C54" s="16" t="s">
        <v>4447</v>
      </c>
      <c r="D54" s="85" t="s">
        <v>1902</v>
      </c>
      <c r="E54" s="79" t="s">
        <v>5516</v>
      </c>
      <c r="F54" s="275">
        <v>1</v>
      </c>
      <c r="G54" s="715">
        <v>29</v>
      </c>
      <c r="H54" s="18" t="s">
        <v>1561</v>
      </c>
      <c r="I54" s="126" t="s">
        <v>5266</v>
      </c>
      <c r="J54" s="18" t="s">
        <v>3005</v>
      </c>
      <c r="K54" s="19" t="s">
        <v>4069</v>
      </c>
      <c r="L54" s="254" t="s">
        <v>1616</v>
      </c>
      <c r="M54" s="397" t="s">
        <v>4379</v>
      </c>
      <c r="N54" s="18" t="s">
        <v>3005</v>
      </c>
      <c r="O54" s="83" t="s">
        <v>2260</v>
      </c>
      <c r="P54" s="715">
        <v>29</v>
      </c>
      <c r="Q54" s="1" t="s">
        <v>719</v>
      </c>
      <c r="R54" s="2">
        <v>0</v>
      </c>
      <c r="S54" s="77">
        <v>25141</v>
      </c>
      <c r="T54" s="1" t="s">
        <v>721</v>
      </c>
      <c r="U54" s="79" t="s">
        <v>1887</v>
      </c>
      <c r="V54" s="79" t="s">
        <v>1887</v>
      </c>
      <c r="W54" s="79" t="s">
        <v>3979</v>
      </c>
      <c r="X54" s="79" t="s">
        <v>3978</v>
      </c>
      <c r="Y54" s="132">
        <f t="shared" si="0"/>
        <v>58</v>
      </c>
      <c r="Z54" s="132" t="str">
        <f t="shared" si="1"/>
        <v>0</v>
      </c>
      <c r="AA54" s="372">
        <f t="shared" si="2"/>
        <v>58</v>
      </c>
      <c r="AB54" s="747"/>
      <c r="AC54" s="718"/>
      <c r="AD54" s="719"/>
      <c r="AE54" s="719"/>
      <c r="AF54" s="719"/>
      <c r="AG54" s="719"/>
      <c r="AH54" s="719"/>
    </row>
    <row r="55" spans="1:34" s="502" customFormat="1" ht="12" customHeight="1" x14ac:dyDescent="0.2">
      <c r="A55" s="16" t="s">
        <v>4446</v>
      </c>
      <c r="B55" s="17">
        <v>216</v>
      </c>
      <c r="C55" s="16" t="s">
        <v>4447</v>
      </c>
      <c r="D55" s="85" t="s">
        <v>1903</v>
      </c>
      <c r="E55" s="79" t="s">
        <v>5516</v>
      </c>
      <c r="F55" s="275">
        <v>1</v>
      </c>
      <c r="G55" s="715">
        <v>29</v>
      </c>
      <c r="H55" s="18" t="s">
        <v>1561</v>
      </c>
      <c r="I55" s="126" t="s">
        <v>5266</v>
      </c>
      <c r="J55" s="18" t="s">
        <v>3005</v>
      </c>
      <c r="K55" s="19" t="s">
        <v>4069</v>
      </c>
      <c r="L55" s="254" t="s">
        <v>1616</v>
      </c>
      <c r="M55" s="397" t="s">
        <v>4379</v>
      </c>
      <c r="N55" s="18" t="s">
        <v>3005</v>
      </c>
      <c r="O55" s="83" t="s">
        <v>2260</v>
      </c>
      <c r="P55" s="715">
        <v>29</v>
      </c>
      <c r="Q55" s="1" t="s">
        <v>719</v>
      </c>
      <c r="R55" s="2">
        <v>0</v>
      </c>
      <c r="S55" s="77">
        <v>25141</v>
      </c>
      <c r="T55" s="1" t="s">
        <v>721</v>
      </c>
      <c r="U55" s="79" t="s">
        <v>1887</v>
      </c>
      <c r="V55" s="79" t="s">
        <v>1887</v>
      </c>
      <c r="W55" s="79" t="s">
        <v>3979</v>
      </c>
      <c r="X55" s="79" t="s">
        <v>3978</v>
      </c>
      <c r="Y55" s="132">
        <f t="shared" si="0"/>
        <v>58</v>
      </c>
      <c r="Z55" s="132" t="str">
        <f t="shared" si="1"/>
        <v>0</v>
      </c>
      <c r="AA55" s="372">
        <f t="shared" si="2"/>
        <v>58</v>
      </c>
      <c r="AB55" s="747"/>
      <c r="AC55" s="718"/>
      <c r="AD55" s="719"/>
      <c r="AE55" s="719"/>
      <c r="AF55" s="719"/>
      <c r="AG55" s="719"/>
      <c r="AH55" s="719"/>
    </row>
    <row r="56" spans="1:34" s="502" customFormat="1" ht="12" customHeight="1" x14ac:dyDescent="0.2">
      <c r="A56" s="16" t="s">
        <v>4446</v>
      </c>
      <c r="B56" s="17">
        <v>216</v>
      </c>
      <c r="C56" s="16" t="s">
        <v>4447</v>
      </c>
      <c r="D56" s="85" t="s">
        <v>1904</v>
      </c>
      <c r="E56" s="79" t="s">
        <v>5516</v>
      </c>
      <c r="F56" s="275">
        <v>1</v>
      </c>
      <c r="G56" s="715">
        <v>29</v>
      </c>
      <c r="H56" s="18" t="s">
        <v>1561</v>
      </c>
      <c r="I56" s="126" t="s">
        <v>5266</v>
      </c>
      <c r="J56" s="18" t="s">
        <v>3005</v>
      </c>
      <c r="K56" s="19" t="s">
        <v>4069</v>
      </c>
      <c r="L56" s="254" t="s">
        <v>1616</v>
      </c>
      <c r="M56" s="397" t="s">
        <v>4379</v>
      </c>
      <c r="N56" s="18" t="s">
        <v>3005</v>
      </c>
      <c r="O56" s="83" t="s">
        <v>2260</v>
      </c>
      <c r="P56" s="715">
        <v>29</v>
      </c>
      <c r="Q56" s="1" t="s">
        <v>719</v>
      </c>
      <c r="R56" s="2">
        <v>0</v>
      </c>
      <c r="S56" s="77">
        <v>25141</v>
      </c>
      <c r="T56" s="1" t="s">
        <v>721</v>
      </c>
      <c r="U56" s="79" t="s">
        <v>1887</v>
      </c>
      <c r="V56" s="79" t="s">
        <v>1887</v>
      </c>
      <c r="W56" s="79" t="s">
        <v>3979</v>
      </c>
      <c r="X56" s="79" t="s">
        <v>3978</v>
      </c>
      <c r="Y56" s="132">
        <f t="shared" si="0"/>
        <v>58</v>
      </c>
      <c r="Z56" s="132" t="str">
        <f t="shared" si="1"/>
        <v>0</v>
      </c>
      <c r="AA56" s="372">
        <f t="shared" si="2"/>
        <v>58</v>
      </c>
      <c r="AB56" s="747"/>
      <c r="AC56" s="718"/>
      <c r="AD56" s="719"/>
      <c r="AE56" s="719"/>
      <c r="AF56" s="719"/>
      <c r="AG56" s="719"/>
      <c r="AH56" s="719"/>
    </row>
    <row r="57" spans="1:34" s="502" customFormat="1" ht="12" customHeight="1" x14ac:dyDescent="0.2">
      <c r="A57" s="16" t="s">
        <v>4446</v>
      </c>
      <c r="B57" s="17">
        <v>216</v>
      </c>
      <c r="C57" s="16" t="s">
        <v>4447</v>
      </c>
      <c r="D57" s="85" t="s">
        <v>1905</v>
      </c>
      <c r="E57" s="79" t="s">
        <v>5516</v>
      </c>
      <c r="F57" s="275">
        <v>1</v>
      </c>
      <c r="G57" s="715">
        <v>29</v>
      </c>
      <c r="H57" s="18" t="s">
        <v>1561</v>
      </c>
      <c r="I57" s="126" t="s">
        <v>5266</v>
      </c>
      <c r="J57" s="18" t="s">
        <v>3005</v>
      </c>
      <c r="K57" s="19" t="s">
        <v>4069</v>
      </c>
      <c r="L57" s="254" t="s">
        <v>1616</v>
      </c>
      <c r="M57" s="397" t="s">
        <v>4379</v>
      </c>
      <c r="N57" s="18" t="s">
        <v>3005</v>
      </c>
      <c r="O57" s="83" t="s">
        <v>2260</v>
      </c>
      <c r="P57" s="715">
        <v>29</v>
      </c>
      <c r="Q57" s="1" t="s">
        <v>719</v>
      </c>
      <c r="R57" s="2">
        <v>0</v>
      </c>
      <c r="S57" s="77">
        <v>25141</v>
      </c>
      <c r="T57" s="1" t="s">
        <v>721</v>
      </c>
      <c r="U57" s="79" t="s">
        <v>1887</v>
      </c>
      <c r="V57" s="79" t="s">
        <v>1887</v>
      </c>
      <c r="W57" s="79" t="s">
        <v>3979</v>
      </c>
      <c r="X57" s="79" t="s">
        <v>3978</v>
      </c>
      <c r="Y57" s="132">
        <f t="shared" si="0"/>
        <v>58</v>
      </c>
      <c r="Z57" s="132" t="str">
        <f t="shared" si="1"/>
        <v>0</v>
      </c>
      <c r="AA57" s="372">
        <f t="shared" si="2"/>
        <v>58</v>
      </c>
      <c r="AB57" s="747"/>
      <c r="AC57" s="718"/>
      <c r="AD57" s="719"/>
      <c r="AE57" s="719"/>
      <c r="AF57" s="719"/>
      <c r="AG57" s="719"/>
      <c r="AH57" s="719"/>
    </row>
    <row r="58" spans="1:34" s="502" customFormat="1" ht="12" customHeight="1" x14ac:dyDescent="0.2">
      <c r="A58" s="16" t="s">
        <v>4446</v>
      </c>
      <c r="B58" s="17">
        <v>216</v>
      </c>
      <c r="C58" s="16" t="s">
        <v>4447</v>
      </c>
      <c r="D58" s="85" t="s">
        <v>1906</v>
      </c>
      <c r="E58" s="18" t="s">
        <v>5516</v>
      </c>
      <c r="F58" s="18">
        <v>1</v>
      </c>
      <c r="G58" s="715">
        <v>29</v>
      </c>
      <c r="H58" s="18"/>
      <c r="I58" s="126" t="s">
        <v>5266</v>
      </c>
      <c r="J58" s="18" t="s">
        <v>3005</v>
      </c>
      <c r="K58" s="19" t="s">
        <v>4069</v>
      </c>
      <c r="L58" s="254" t="s">
        <v>1616</v>
      </c>
      <c r="M58" s="397" t="s">
        <v>4379</v>
      </c>
      <c r="N58" s="18" t="s">
        <v>3005</v>
      </c>
      <c r="O58" s="83" t="s">
        <v>2260</v>
      </c>
      <c r="P58" s="715">
        <v>29</v>
      </c>
      <c r="Q58" s="1" t="s">
        <v>719</v>
      </c>
      <c r="R58" s="2">
        <v>0</v>
      </c>
      <c r="S58" s="77">
        <v>25141</v>
      </c>
      <c r="T58" s="1" t="s">
        <v>721</v>
      </c>
      <c r="U58" s="18" t="s">
        <v>1887</v>
      </c>
      <c r="V58" s="79" t="s">
        <v>1887</v>
      </c>
      <c r="W58" s="79" t="s">
        <v>3979</v>
      </c>
      <c r="X58" s="79" t="s">
        <v>3978</v>
      </c>
      <c r="Y58" s="132">
        <f t="shared" si="0"/>
        <v>58</v>
      </c>
      <c r="Z58" s="132" t="str">
        <f t="shared" si="1"/>
        <v>0</v>
      </c>
      <c r="AA58" s="372">
        <f t="shared" si="2"/>
        <v>58</v>
      </c>
      <c r="AC58" s="720"/>
    </row>
    <row r="59" spans="1:34" s="502" customFormat="1" ht="12" customHeight="1" x14ac:dyDescent="0.2">
      <c r="A59" s="16" t="s">
        <v>4446</v>
      </c>
      <c r="B59" s="17">
        <v>216</v>
      </c>
      <c r="C59" s="16" t="s">
        <v>4447</v>
      </c>
      <c r="D59" s="85" t="s">
        <v>1907</v>
      </c>
      <c r="E59" s="18" t="s">
        <v>5516</v>
      </c>
      <c r="F59" s="18">
        <v>1</v>
      </c>
      <c r="G59" s="715">
        <v>29</v>
      </c>
      <c r="H59" s="18"/>
      <c r="I59" s="126" t="s">
        <v>5266</v>
      </c>
      <c r="J59" s="18" t="s">
        <v>3005</v>
      </c>
      <c r="K59" s="19" t="s">
        <v>4069</v>
      </c>
      <c r="L59" s="254" t="s">
        <v>1616</v>
      </c>
      <c r="M59" s="397" t="s">
        <v>4379</v>
      </c>
      <c r="N59" s="18" t="s">
        <v>3005</v>
      </c>
      <c r="O59" s="83" t="s">
        <v>2260</v>
      </c>
      <c r="P59" s="715">
        <v>29</v>
      </c>
      <c r="Q59" s="1" t="s">
        <v>719</v>
      </c>
      <c r="R59" s="2">
        <v>0</v>
      </c>
      <c r="S59" s="77">
        <v>25141</v>
      </c>
      <c r="T59" s="1" t="s">
        <v>721</v>
      </c>
      <c r="U59" s="79" t="s">
        <v>1887</v>
      </c>
      <c r="V59" s="79" t="s">
        <v>1887</v>
      </c>
      <c r="W59" s="79" t="s">
        <v>3979</v>
      </c>
      <c r="X59" s="79" t="s">
        <v>3978</v>
      </c>
      <c r="Y59" s="132">
        <f t="shared" si="0"/>
        <v>58</v>
      </c>
      <c r="Z59" s="132" t="str">
        <f t="shared" si="1"/>
        <v>0</v>
      </c>
      <c r="AA59" s="372">
        <f t="shared" si="2"/>
        <v>58</v>
      </c>
      <c r="AC59" s="720"/>
    </row>
    <row r="60" spans="1:34" s="502" customFormat="1" ht="12" customHeight="1" x14ac:dyDescent="0.2">
      <c r="A60" s="16" t="s">
        <v>4446</v>
      </c>
      <c r="B60" s="17">
        <v>216</v>
      </c>
      <c r="C60" s="16" t="s">
        <v>4447</v>
      </c>
      <c r="D60" s="85" t="s">
        <v>1908</v>
      </c>
      <c r="E60" s="18" t="s">
        <v>5516</v>
      </c>
      <c r="F60" s="18">
        <v>1</v>
      </c>
      <c r="G60" s="715">
        <v>29</v>
      </c>
      <c r="H60" s="18"/>
      <c r="I60" s="126" t="s">
        <v>5266</v>
      </c>
      <c r="J60" s="18" t="s">
        <v>3005</v>
      </c>
      <c r="K60" s="19" t="s">
        <v>4069</v>
      </c>
      <c r="L60" s="254" t="s">
        <v>1616</v>
      </c>
      <c r="M60" s="397" t="s">
        <v>4379</v>
      </c>
      <c r="N60" s="18" t="s">
        <v>3005</v>
      </c>
      <c r="O60" s="83" t="s">
        <v>2260</v>
      </c>
      <c r="P60" s="715">
        <v>29</v>
      </c>
      <c r="Q60" s="1" t="s">
        <v>719</v>
      </c>
      <c r="R60" s="2">
        <v>0</v>
      </c>
      <c r="S60" s="77">
        <v>25141</v>
      </c>
      <c r="T60" s="1" t="s">
        <v>721</v>
      </c>
      <c r="U60" s="79" t="s">
        <v>1887</v>
      </c>
      <c r="V60" s="79" t="s">
        <v>1887</v>
      </c>
      <c r="W60" s="79" t="s">
        <v>3979</v>
      </c>
      <c r="X60" s="79" t="s">
        <v>3978</v>
      </c>
      <c r="Y60" s="132">
        <f t="shared" si="0"/>
        <v>58</v>
      </c>
      <c r="Z60" s="132" t="str">
        <f t="shared" si="1"/>
        <v>0</v>
      </c>
      <c r="AA60" s="372">
        <f t="shared" si="2"/>
        <v>58</v>
      </c>
      <c r="AC60" s="720"/>
    </row>
    <row r="61" spans="1:34" s="502" customFormat="1" ht="12" customHeight="1" x14ac:dyDescent="0.2">
      <c r="A61" s="16" t="s">
        <v>4446</v>
      </c>
      <c r="B61" s="17">
        <v>216</v>
      </c>
      <c r="C61" s="16" t="s">
        <v>4447</v>
      </c>
      <c r="D61" s="85" t="s">
        <v>1909</v>
      </c>
      <c r="E61" s="18" t="s">
        <v>5516</v>
      </c>
      <c r="F61" s="18">
        <v>1</v>
      </c>
      <c r="G61" s="715">
        <v>28</v>
      </c>
      <c r="H61" s="18"/>
      <c r="I61" s="126" t="s">
        <v>5266</v>
      </c>
      <c r="J61" s="18" t="s">
        <v>3005</v>
      </c>
      <c r="K61" s="19" t="s">
        <v>4069</v>
      </c>
      <c r="L61" s="254" t="s">
        <v>1616</v>
      </c>
      <c r="M61" s="397" t="s">
        <v>4379</v>
      </c>
      <c r="N61" s="18" t="s">
        <v>3005</v>
      </c>
      <c r="O61" s="83" t="s">
        <v>2260</v>
      </c>
      <c r="P61" s="715">
        <v>28</v>
      </c>
      <c r="Q61" s="1" t="s">
        <v>719</v>
      </c>
      <c r="R61" s="2">
        <v>0</v>
      </c>
      <c r="S61" s="77">
        <v>25141</v>
      </c>
      <c r="T61" s="1" t="s">
        <v>721</v>
      </c>
      <c r="U61" s="79" t="s">
        <v>1887</v>
      </c>
      <c r="V61" s="79" t="s">
        <v>1887</v>
      </c>
      <c r="W61" s="79" t="s">
        <v>3979</v>
      </c>
      <c r="X61" s="79" t="s">
        <v>3978</v>
      </c>
      <c r="Y61" s="132">
        <f t="shared" si="0"/>
        <v>56</v>
      </c>
      <c r="Z61" s="132" t="str">
        <f t="shared" si="1"/>
        <v>0</v>
      </c>
      <c r="AA61" s="372">
        <f t="shared" si="2"/>
        <v>56</v>
      </c>
      <c r="AC61" s="720"/>
    </row>
    <row r="62" spans="1:34" s="502" customFormat="1" ht="12" customHeight="1" x14ac:dyDescent="0.2">
      <c r="A62" s="16" t="s">
        <v>4446</v>
      </c>
      <c r="B62" s="17">
        <v>216</v>
      </c>
      <c r="C62" s="16" t="s">
        <v>4447</v>
      </c>
      <c r="D62" s="85" t="s">
        <v>1910</v>
      </c>
      <c r="E62" s="18" t="s">
        <v>5516</v>
      </c>
      <c r="F62" s="18">
        <v>1</v>
      </c>
      <c r="G62" s="715">
        <v>28</v>
      </c>
      <c r="H62" s="18"/>
      <c r="I62" s="126" t="s">
        <v>5266</v>
      </c>
      <c r="J62" s="18" t="s">
        <v>3005</v>
      </c>
      <c r="K62" s="19" t="s">
        <v>4069</v>
      </c>
      <c r="L62" s="254" t="s">
        <v>1616</v>
      </c>
      <c r="M62" s="397" t="s">
        <v>4379</v>
      </c>
      <c r="N62" s="18" t="s">
        <v>3005</v>
      </c>
      <c r="O62" s="83" t="s">
        <v>2260</v>
      </c>
      <c r="P62" s="715">
        <v>28</v>
      </c>
      <c r="Q62" s="1" t="s">
        <v>719</v>
      </c>
      <c r="R62" s="2">
        <v>0</v>
      </c>
      <c r="S62" s="77">
        <v>25141</v>
      </c>
      <c r="T62" s="1" t="s">
        <v>721</v>
      </c>
      <c r="U62" s="79" t="s">
        <v>1887</v>
      </c>
      <c r="V62" s="79" t="s">
        <v>1887</v>
      </c>
      <c r="W62" s="79" t="s">
        <v>3979</v>
      </c>
      <c r="X62" s="79" t="s">
        <v>3978</v>
      </c>
      <c r="Y62" s="132">
        <f t="shared" si="0"/>
        <v>56</v>
      </c>
      <c r="Z62" s="132" t="str">
        <f t="shared" si="1"/>
        <v>0</v>
      </c>
      <c r="AA62" s="372">
        <f t="shared" si="2"/>
        <v>56</v>
      </c>
      <c r="AC62" s="720"/>
    </row>
    <row r="63" spans="1:34" s="502" customFormat="1" ht="12" customHeight="1" x14ac:dyDescent="0.2">
      <c r="A63" s="16" t="s">
        <v>4446</v>
      </c>
      <c r="B63" s="17">
        <v>216</v>
      </c>
      <c r="C63" s="16" t="s">
        <v>4447</v>
      </c>
      <c r="D63" s="85" t="s">
        <v>1911</v>
      </c>
      <c r="E63" s="18" t="s">
        <v>5516</v>
      </c>
      <c r="F63" s="18">
        <v>1</v>
      </c>
      <c r="G63" s="715">
        <v>28</v>
      </c>
      <c r="H63" s="18"/>
      <c r="I63" s="126" t="s">
        <v>5266</v>
      </c>
      <c r="J63" s="18" t="s">
        <v>3005</v>
      </c>
      <c r="K63" s="19" t="s">
        <v>4069</v>
      </c>
      <c r="L63" s="254" t="s">
        <v>1616</v>
      </c>
      <c r="M63" s="397" t="s">
        <v>4379</v>
      </c>
      <c r="N63" s="18" t="s">
        <v>3005</v>
      </c>
      <c r="O63" s="83" t="s">
        <v>2260</v>
      </c>
      <c r="P63" s="715">
        <v>28</v>
      </c>
      <c r="Q63" s="1" t="s">
        <v>719</v>
      </c>
      <c r="R63" s="2">
        <v>0</v>
      </c>
      <c r="S63" s="77">
        <v>25141</v>
      </c>
      <c r="T63" s="1" t="s">
        <v>721</v>
      </c>
      <c r="U63" s="79" t="s">
        <v>1887</v>
      </c>
      <c r="V63" s="79" t="s">
        <v>1887</v>
      </c>
      <c r="W63" s="79" t="s">
        <v>3979</v>
      </c>
      <c r="X63" s="79" t="s">
        <v>3978</v>
      </c>
      <c r="Y63" s="132">
        <f t="shared" si="0"/>
        <v>56</v>
      </c>
      <c r="Z63" s="132" t="str">
        <f t="shared" si="1"/>
        <v>0</v>
      </c>
      <c r="AA63" s="372">
        <f t="shared" si="2"/>
        <v>56</v>
      </c>
      <c r="AC63" s="720"/>
    </row>
    <row r="64" spans="1:34" s="502" customFormat="1" ht="12" customHeight="1" x14ac:dyDescent="0.2">
      <c r="A64" s="16" t="s">
        <v>4446</v>
      </c>
      <c r="B64" s="17">
        <v>216</v>
      </c>
      <c r="C64" s="16" t="s">
        <v>4447</v>
      </c>
      <c r="D64" s="85" t="s">
        <v>1912</v>
      </c>
      <c r="E64" s="79" t="s">
        <v>5516</v>
      </c>
      <c r="F64" s="275">
        <v>1</v>
      </c>
      <c r="G64" s="715">
        <v>29</v>
      </c>
      <c r="H64" s="18" t="s">
        <v>1561</v>
      </c>
      <c r="I64" s="126" t="s">
        <v>5266</v>
      </c>
      <c r="J64" s="18" t="s">
        <v>3005</v>
      </c>
      <c r="K64" s="19" t="s">
        <v>4069</v>
      </c>
      <c r="L64" s="254" t="s">
        <v>1616</v>
      </c>
      <c r="M64" s="397" t="s">
        <v>4379</v>
      </c>
      <c r="N64" s="18" t="s">
        <v>3005</v>
      </c>
      <c r="O64" s="83" t="s">
        <v>2260</v>
      </c>
      <c r="P64" s="715">
        <v>29</v>
      </c>
      <c r="Q64" s="1" t="s">
        <v>719</v>
      </c>
      <c r="R64" s="2">
        <v>0</v>
      </c>
      <c r="S64" s="77">
        <v>25141</v>
      </c>
      <c r="T64" s="1" t="s">
        <v>721</v>
      </c>
      <c r="U64" s="79" t="s">
        <v>1887</v>
      </c>
      <c r="V64" s="79" t="s">
        <v>1887</v>
      </c>
      <c r="W64" s="79" t="s">
        <v>3979</v>
      </c>
      <c r="X64" s="79" t="s">
        <v>3978</v>
      </c>
      <c r="Y64" s="132">
        <f t="shared" si="0"/>
        <v>58</v>
      </c>
      <c r="Z64" s="132" t="str">
        <f t="shared" si="1"/>
        <v>0</v>
      </c>
      <c r="AA64" s="372">
        <f t="shared" si="2"/>
        <v>58</v>
      </c>
      <c r="AB64" s="718"/>
      <c r="AC64" s="718"/>
      <c r="AD64" s="719"/>
      <c r="AE64" s="719"/>
      <c r="AF64" s="719"/>
      <c r="AG64" s="719"/>
      <c r="AH64" s="719"/>
    </row>
    <row r="65" spans="1:34" s="502" customFormat="1" ht="12" customHeight="1" x14ac:dyDescent="0.2">
      <c r="A65" s="16" t="s">
        <v>4446</v>
      </c>
      <c r="B65" s="17">
        <v>216</v>
      </c>
      <c r="C65" s="16" t="s">
        <v>4447</v>
      </c>
      <c r="D65" s="85" t="s">
        <v>1913</v>
      </c>
      <c r="E65" s="79" t="s">
        <v>5516</v>
      </c>
      <c r="F65" s="275">
        <v>1</v>
      </c>
      <c r="G65" s="715">
        <v>29</v>
      </c>
      <c r="H65" s="18" t="s">
        <v>1561</v>
      </c>
      <c r="I65" s="126" t="s">
        <v>5266</v>
      </c>
      <c r="J65" s="18" t="s">
        <v>3005</v>
      </c>
      <c r="K65" s="19" t="s">
        <v>4069</v>
      </c>
      <c r="L65" s="254" t="s">
        <v>1616</v>
      </c>
      <c r="M65" s="397" t="s">
        <v>4379</v>
      </c>
      <c r="N65" s="18" t="s">
        <v>3005</v>
      </c>
      <c r="O65" s="83" t="s">
        <v>2260</v>
      </c>
      <c r="P65" s="715">
        <v>29</v>
      </c>
      <c r="Q65" s="1" t="s">
        <v>719</v>
      </c>
      <c r="R65" s="2">
        <v>0</v>
      </c>
      <c r="S65" s="77">
        <v>25141</v>
      </c>
      <c r="T65" s="1" t="s">
        <v>721</v>
      </c>
      <c r="U65" s="79" t="s">
        <v>1887</v>
      </c>
      <c r="V65" s="79" t="s">
        <v>1887</v>
      </c>
      <c r="W65" s="79" t="s">
        <v>3979</v>
      </c>
      <c r="X65" s="79" t="s">
        <v>3978</v>
      </c>
      <c r="Y65" s="132">
        <f t="shared" si="0"/>
        <v>58</v>
      </c>
      <c r="Z65" s="132" t="str">
        <f t="shared" si="1"/>
        <v>0</v>
      </c>
      <c r="AA65" s="372">
        <f t="shared" si="2"/>
        <v>58</v>
      </c>
      <c r="AB65" s="718"/>
      <c r="AC65" s="718"/>
      <c r="AD65" s="719"/>
      <c r="AE65" s="719"/>
      <c r="AF65" s="719"/>
      <c r="AG65" s="719"/>
      <c r="AH65" s="719"/>
    </row>
    <row r="66" spans="1:34" s="502" customFormat="1" ht="12" customHeight="1" x14ac:dyDescent="0.2">
      <c r="A66" s="16" t="s">
        <v>4446</v>
      </c>
      <c r="B66" s="17">
        <v>216</v>
      </c>
      <c r="C66" s="16" t="s">
        <v>4447</v>
      </c>
      <c r="D66" s="85" t="s">
        <v>1914</v>
      </c>
      <c r="E66" s="79" t="s">
        <v>5516</v>
      </c>
      <c r="F66" s="275">
        <v>1</v>
      </c>
      <c r="G66" s="715">
        <v>1</v>
      </c>
      <c r="H66" s="18" t="s">
        <v>1561</v>
      </c>
      <c r="I66" s="126" t="s">
        <v>5266</v>
      </c>
      <c r="J66" s="18" t="s">
        <v>3005</v>
      </c>
      <c r="K66" s="19" t="s">
        <v>4069</v>
      </c>
      <c r="L66" s="254" t="s">
        <v>1616</v>
      </c>
      <c r="M66" s="397" t="s">
        <v>4379</v>
      </c>
      <c r="N66" s="18" t="s">
        <v>3005</v>
      </c>
      <c r="O66" s="83" t="s">
        <v>2260</v>
      </c>
      <c r="P66" s="715">
        <v>1</v>
      </c>
      <c r="Q66" s="1" t="s">
        <v>719</v>
      </c>
      <c r="R66" s="2">
        <v>0</v>
      </c>
      <c r="S66" s="77">
        <v>25141</v>
      </c>
      <c r="T66" s="1" t="s">
        <v>720</v>
      </c>
      <c r="U66" s="79" t="s">
        <v>1887</v>
      </c>
      <c r="V66" s="79" t="s">
        <v>1887</v>
      </c>
      <c r="W66" s="79" t="s">
        <v>3979</v>
      </c>
      <c r="X66" s="79" t="s">
        <v>3978</v>
      </c>
      <c r="Y66" s="132">
        <f t="shared" si="0"/>
        <v>2</v>
      </c>
      <c r="Z66" s="132" t="str">
        <f t="shared" si="1"/>
        <v>0</v>
      </c>
      <c r="AA66" s="372">
        <f t="shared" si="2"/>
        <v>2</v>
      </c>
      <c r="AB66" s="718"/>
      <c r="AC66" s="718"/>
      <c r="AD66" s="719"/>
      <c r="AE66" s="719"/>
      <c r="AF66" s="719"/>
      <c r="AG66" s="719"/>
      <c r="AH66" s="719"/>
    </row>
    <row r="67" spans="1:34" s="502" customFormat="1" ht="12" customHeight="1" x14ac:dyDescent="0.2">
      <c r="A67" s="16" t="s">
        <v>4446</v>
      </c>
      <c r="B67" s="17">
        <v>216</v>
      </c>
      <c r="C67" s="16" t="s">
        <v>4447</v>
      </c>
      <c r="D67" s="85" t="s">
        <v>1915</v>
      </c>
      <c r="E67" s="79" t="s">
        <v>5516</v>
      </c>
      <c r="F67" s="275">
        <v>1</v>
      </c>
      <c r="G67" s="715">
        <v>1</v>
      </c>
      <c r="H67" s="18" t="s">
        <v>1561</v>
      </c>
      <c r="I67" s="126" t="s">
        <v>5266</v>
      </c>
      <c r="J67" s="18" t="s">
        <v>3005</v>
      </c>
      <c r="K67" s="19" t="s">
        <v>4069</v>
      </c>
      <c r="L67" s="254" t="s">
        <v>1616</v>
      </c>
      <c r="M67" s="397" t="s">
        <v>4379</v>
      </c>
      <c r="N67" s="18" t="s">
        <v>3005</v>
      </c>
      <c r="O67" s="83" t="s">
        <v>2260</v>
      </c>
      <c r="P67" s="715">
        <v>1</v>
      </c>
      <c r="Q67" s="1" t="s">
        <v>719</v>
      </c>
      <c r="R67" s="2">
        <v>0</v>
      </c>
      <c r="S67" s="77">
        <v>25141</v>
      </c>
      <c r="T67" s="1" t="s">
        <v>720</v>
      </c>
      <c r="U67" s="79" t="s">
        <v>1887</v>
      </c>
      <c r="V67" s="79" t="s">
        <v>1887</v>
      </c>
      <c r="W67" s="79" t="s">
        <v>3979</v>
      </c>
      <c r="X67" s="79" t="s">
        <v>3978</v>
      </c>
      <c r="Y67" s="132">
        <f t="shared" si="0"/>
        <v>2</v>
      </c>
      <c r="Z67" s="132" t="str">
        <f t="shared" si="1"/>
        <v>0</v>
      </c>
      <c r="AA67" s="372">
        <f t="shared" si="2"/>
        <v>2</v>
      </c>
      <c r="AB67" s="718"/>
      <c r="AC67" s="718"/>
      <c r="AD67" s="719"/>
      <c r="AE67" s="719"/>
      <c r="AF67" s="719"/>
      <c r="AG67" s="719"/>
      <c r="AH67" s="719"/>
    </row>
    <row r="68" spans="1:34" s="504" customFormat="1" ht="12" customHeight="1" x14ac:dyDescent="0.2">
      <c r="A68" s="708"/>
      <c r="B68" s="709"/>
      <c r="C68" s="708"/>
      <c r="D68" s="505"/>
      <c r="F68" s="501"/>
      <c r="G68" s="519"/>
      <c r="H68" s="530"/>
      <c r="I68" s="497"/>
      <c r="J68" s="58"/>
      <c r="K68" s="19"/>
      <c r="L68" s="254" t="s">
        <v>1616</v>
      </c>
      <c r="M68" s="501"/>
      <c r="O68" s="518"/>
      <c r="P68" s="519"/>
      <c r="Q68" s="708"/>
      <c r="R68" s="709"/>
      <c r="S68" s="588"/>
      <c r="T68" s="708"/>
      <c r="Y68" s="132">
        <f t="shared" si="0"/>
        <v>0</v>
      </c>
      <c r="Z68" s="132" t="str">
        <f t="shared" si="1"/>
        <v>0</v>
      </c>
      <c r="AA68" s="372" t="str">
        <f t="shared" si="2"/>
        <v>0</v>
      </c>
      <c r="AB68" s="511"/>
      <c r="AC68" s="509"/>
      <c r="AD68" s="510"/>
      <c r="AE68" s="510"/>
      <c r="AF68" s="510"/>
      <c r="AG68" s="510"/>
      <c r="AH68" s="510"/>
    </row>
    <row r="69" spans="1:34" s="632" customFormat="1" ht="12" customHeight="1" thickBot="1" x14ac:dyDescent="0.25">
      <c r="A69" s="630"/>
      <c r="B69" s="631"/>
      <c r="C69" s="630"/>
      <c r="D69" s="630"/>
      <c r="G69" s="458">
        <f>SUM(G44:G68)</f>
        <v>469</v>
      </c>
      <c r="I69" s="633"/>
      <c r="K69" s="633"/>
      <c r="L69" s="634"/>
      <c r="M69" s="462">
        <f>G69-P69</f>
        <v>0</v>
      </c>
      <c r="N69" s="635"/>
      <c r="O69" s="469"/>
      <c r="P69" s="462">
        <f>SUM(P44:P68)</f>
        <v>469</v>
      </c>
      <c r="Q69" s="630"/>
      <c r="R69" s="631"/>
      <c r="S69" s="469"/>
      <c r="T69" s="630"/>
      <c r="Y69" s="132">
        <f t="shared" si="0"/>
        <v>0</v>
      </c>
      <c r="Z69" s="132" t="str">
        <f t="shared" si="1"/>
        <v>0</v>
      </c>
      <c r="AA69" s="372" t="str">
        <f t="shared" si="2"/>
        <v>0</v>
      </c>
      <c r="AB69" s="636"/>
      <c r="AC69" s="637"/>
    </row>
    <row r="70" spans="1:34" s="504" customFormat="1" ht="12" customHeight="1" x14ac:dyDescent="0.2">
      <c r="A70" s="505"/>
      <c r="B70" s="608"/>
      <c r="C70" s="505"/>
      <c r="D70" s="505"/>
      <c r="E70" s="501"/>
      <c r="F70" s="501"/>
      <c r="G70" s="501"/>
      <c r="I70" s="590"/>
      <c r="K70" s="590"/>
      <c r="L70" s="500"/>
      <c r="M70" s="501"/>
      <c r="O70" s="518"/>
      <c r="P70" s="501"/>
      <c r="Q70" s="505"/>
      <c r="R70" s="608"/>
      <c r="T70" s="505"/>
      <c r="Y70" s="132">
        <f t="shared" si="0"/>
        <v>0</v>
      </c>
      <c r="Z70" s="132" t="str">
        <f t="shared" si="1"/>
        <v>0</v>
      </c>
      <c r="AA70" s="372" t="str">
        <f t="shared" si="2"/>
        <v>0</v>
      </c>
      <c r="AB70" s="511"/>
      <c r="AC70" s="509"/>
      <c r="AD70" s="510"/>
      <c r="AE70" s="510"/>
      <c r="AF70" s="510"/>
      <c r="AG70" s="510"/>
      <c r="AH70" s="510"/>
    </row>
    <row r="71" spans="1:34" s="275" customFormat="1" ht="12" customHeight="1" x14ac:dyDescent="0.2">
      <c r="A71" s="440"/>
      <c r="B71" s="272"/>
      <c r="C71" s="440"/>
      <c r="D71" s="440"/>
      <c r="G71" s="578"/>
      <c r="I71" s="126"/>
      <c r="K71" s="370"/>
      <c r="L71" s="254"/>
      <c r="M71" s="578"/>
      <c r="O71" s="514"/>
      <c r="P71" s="578"/>
      <c r="Q71" s="454"/>
      <c r="R71" s="272"/>
      <c r="S71" s="579"/>
      <c r="T71" s="440"/>
      <c r="Y71" s="132">
        <f t="shared" ref="Y71:Y134" si="3">F71*G71*2</f>
        <v>0</v>
      </c>
      <c r="Z71" s="132" t="str">
        <f t="shared" ref="Z71:Z134" si="4">IF(X71="N",Y71,"0")</f>
        <v>0</v>
      </c>
      <c r="AA71" s="372" t="str">
        <f t="shared" ref="AA71:AA134" si="5">IF(X71="P",Y71,"0")</f>
        <v>0</v>
      </c>
      <c r="AB71" s="399"/>
      <c r="AC71" s="24"/>
      <c r="AD71" s="28"/>
      <c r="AE71" s="28"/>
      <c r="AF71" s="28"/>
      <c r="AG71" s="28"/>
      <c r="AH71" s="28"/>
    </row>
    <row r="72" spans="1:34" s="504" customFormat="1" ht="12" customHeight="1" x14ac:dyDescent="0.2">
      <c r="A72" s="491"/>
      <c r="B72" s="492"/>
      <c r="C72" s="491"/>
      <c r="D72" s="519">
        <v>1</v>
      </c>
      <c r="E72" s="530" t="s">
        <v>5516</v>
      </c>
      <c r="F72" s="501">
        <v>1</v>
      </c>
      <c r="G72" s="526"/>
      <c r="H72" s="530" t="s">
        <v>1561</v>
      </c>
      <c r="I72" s="497"/>
      <c r="K72" s="590"/>
      <c r="L72" s="500" t="s">
        <v>1616</v>
      </c>
      <c r="M72" s="501" t="s">
        <v>4379</v>
      </c>
      <c r="O72" s="518" t="s">
        <v>1916</v>
      </c>
      <c r="P72" s="526"/>
      <c r="Q72" s="708"/>
      <c r="R72" s="709"/>
      <c r="S72" s="588"/>
      <c r="T72" s="708"/>
      <c r="U72" s="504" t="s">
        <v>1887</v>
      </c>
      <c r="V72" s="504" t="s">
        <v>1887</v>
      </c>
      <c r="W72" s="504" t="s">
        <v>3979</v>
      </c>
      <c r="X72" s="504" t="s">
        <v>3978</v>
      </c>
      <c r="Y72" s="132">
        <f t="shared" si="3"/>
        <v>0</v>
      </c>
      <c r="Z72" s="132" t="str">
        <f t="shared" si="4"/>
        <v>0</v>
      </c>
      <c r="AA72" s="372">
        <f t="shared" si="5"/>
        <v>0</v>
      </c>
      <c r="AB72" s="509"/>
      <c r="AC72" s="509"/>
      <c r="AD72" s="510"/>
      <c r="AE72" s="510"/>
      <c r="AF72" s="510"/>
      <c r="AG72" s="510"/>
      <c r="AH72" s="510"/>
    </row>
    <row r="73" spans="1:34" s="504" customFormat="1" ht="12" customHeight="1" x14ac:dyDescent="0.2">
      <c r="A73" s="491"/>
      <c r="B73" s="492"/>
      <c r="C73" s="491"/>
      <c r="D73" s="519">
        <v>2</v>
      </c>
      <c r="E73" s="504" t="s">
        <v>5516</v>
      </c>
      <c r="F73" s="501">
        <v>1</v>
      </c>
      <c r="G73" s="526"/>
      <c r="H73" s="530" t="s">
        <v>1561</v>
      </c>
      <c r="I73" s="497"/>
      <c r="K73" s="590"/>
      <c r="L73" s="500" t="s">
        <v>1616</v>
      </c>
      <c r="M73" s="501" t="s">
        <v>4379</v>
      </c>
      <c r="O73" s="518" t="s">
        <v>1916</v>
      </c>
      <c r="P73" s="526"/>
      <c r="Q73" s="708"/>
      <c r="R73" s="709"/>
      <c r="S73" s="588"/>
      <c r="T73" s="708"/>
      <c r="U73" s="504" t="s">
        <v>1887</v>
      </c>
      <c r="V73" s="504" t="s">
        <v>1887</v>
      </c>
      <c r="W73" s="504" t="s">
        <v>3979</v>
      </c>
      <c r="X73" s="504" t="s">
        <v>3978</v>
      </c>
      <c r="Y73" s="132">
        <f t="shared" si="3"/>
        <v>0</v>
      </c>
      <c r="Z73" s="132" t="str">
        <f t="shared" si="4"/>
        <v>0</v>
      </c>
      <c r="AA73" s="372">
        <f t="shared" si="5"/>
        <v>0</v>
      </c>
      <c r="AB73" s="511"/>
      <c r="AC73" s="509"/>
      <c r="AD73" s="510"/>
      <c r="AE73" s="510"/>
      <c r="AF73" s="510"/>
      <c r="AG73" s="510"/>
      <c r="AH73" s="510"/>
    </row>
    <row r="74" spans="1:34" s="504" customFormat="1" ht="12" customHeight="1" x14ac:dyDescent="0.2">
      <c r="A74" s="491"/>
      <c r="B74" s="492"/>
      <c r="C74" s="491"/>
      <c r="D74" s="519">
        <v>3</v>
      </c>
      <c r="E74" s="504" t="s">
        <v>5516</v>
      </c>
      <c r="F74" s="501">
        <v>1</v>
      </c>
      <c r="G74" s="526"/>
      <c r="H74" s="530" t="s">
        <v>1561</v>
      </c>
      <c r="I74" s="497"/>
      <c r="K74" s="590"/>
      <c r="L74" s="500" t="s">
        <v>1616</v>
      </c>
      <c r="M74" s="501" t="s">
        <v>4379</v>
      </c>
      <c r="O74" s="518" t="s">
        <v>1916</v>
      </c>
      <c r="P74" s="526"/>
      <c r="Q74" s="708"/>
      <c r="R74" s="709"/>
      <c r="S74" s="588"/>
      <c r="T74" s="708"/>
      <c r="U74" s="504" t="s">
        <v>1887</v>
      </c>
      <c r="V74" s="504" t="s">
        <v>1887</v>
      </c>
      <c r="W74" s="504" t="s">
        <v>3979</v>
      </c>
      <c r="X74" s="504" t="s">
        <v>3978</v>
      </c>
      <c r="Y74" s="132">
        <f t="shared" si="3"/>
        <v>0</v>
      </c>
      <c r="Z74" s="132" t="str">
        <f t="shared" si="4"/>
        <v>0</v>
      </c>
      <c r="AA74" s="372">
        <f t="shared" si="5"/>
        <v>0</v>
      </c>
      <c r="AB74" s="511"/>
      <c r="AC74" s="509"/>
      <c r="AD74" s="510"/>
      <c r="AE74" s="510"/>
      <c r="AF74" s="510"/>
      <c r="AG74" s="510"/>
      <c r="AH74" s="510"/>
    </row>
    <row r="75" spans="1:34" s="504" customFormat="1" ht="12" customHeight="1" x14ac:dyDescent="0.2">
      <c r="A75" s="491"/>
      <c r="B75" s="492"/>
      <c r="C75" s="491"/>
      <c r="D75" s="519">
        <v>4</v>
      </c>
      <c r="E75" s="504" t="s">
        <v>5516</v>
      </c>
      <c r="F75" s="501">
        <v>1</v>
      </c>
      <c r="G75" s="526"/>
      <c r="H75" s="530" t="s">
        <v>1561</v>
      </c>
      <c r="I75" s="497"/>
      <c r="K75" s="590"/>
      <c r="L75" s="500" t="s">
        <v>1616</v>
      </c>
      <c r="M75" s="501" t="s">
        <v>4379</v>
      </c>
      <c r="O75" s="518" t="s">
        <v>1916</v>
      </c>
      <c r="P75" s="526"/>
      <c r="Q75" s="708"/>
      <c r="R75" s="709"/>
      <c r="S75" s="588"/>
      <c r="T75" s="708"/>
      <c r="U75" s="504" t="s">
        <v>1887</v>
      </c>
      <c r="V75" s="504" t="s">
        <v>1887</v>
      </c>
      <c r="W75" s="504" t="s">
        <v>3979</v>
      </c>
      <c r="X75" s="504" t="s">
        <v>3978</v>
      </c>
      <c r="Y75" s="132">
        <f t="shared" si="3"/>
        <v>0</v>
      </c>
      <c r="Z75" s="132" t="str">
        <f t="shared" si="4"/>
        <v>0</v>
      </c>
      <c r="AA75" s="372">
        <f t="shared" si="5"/>
        <v>0</v>
      </c>
      <c r="AB75" s="511"/>
      <c r="AC75" s="509"/>
      <c r="AD75" s="510"/>
      <c r="AE75" s="510"/>
      <c r="AF75" s="510"/>
      <c r="AG75" s="510"/>
      <c r="AH75" s="510"/>
    </row>
    <row r="76" spans="1:34" s="504" customFormat="1" ht="12" customHeight="1" x14ac:dyDescent="0.2">
      <c r="A76" s="491"/>
      <c r="B76" s="492"/>
      <c r="C76" s="491"/>
      <c r="D76" s="519">
        <v>5</v>
      </c>
      <c r="E76" s="504" t="s">
        <v>5516</v>
      </c>
      <c r="F76" s="501">
        <v>1</v>
      </c>
      <c r="G76" s="526"/>
      <c r="H76" s="530" t="s">
        <v>1561</v>
      </c>
      <c r="I76" s="497"/>
      <c r="K76" s="590"/>
      <c r="L76" s="500" t="s">
        <v>1616</v>
      </c>
      <c r="M76" s="501" t="s">
        <v>4379</v>
      </c>
      <c r="O76" s="518" t="s">
        <v>1916</v>
      </c>
      <c r="P76" s="526"/>
      <c r="Q76" s="708"/>
      <c r="R76" s="709"/>
      <c r="S76" s="588"/>
      <c r="T76" s="708"/>
      <c r="U76" s="504" t="s">
        <v>1887</v>
      </c>
      <c r="V76" s="504" t="s">
        <v>1887</v>
      </c>
      <c r="W76" s="504" t="s">
        <v>3979</v>
      </c>
      <c r="X76" s="504" t="s">
        <v>3978</v>
      </c>
      <c r="Y76" s="132">
        <f t="shared" si="3"/>
        <v>0</v>
      </c>
      <c r="Z76" s="132" t="str">
        <f t="shared" si="4"/>
        <v>0</v>
      </c>
      <c r="AA76" s="372">
        <f t="shared" si="5"/>
        <v>0</v>
      </c>
      <c r="AB76" s="511"/>
      <c r="AC76" s="509"/>
      <c r="AD76" s="510"/>
      <c r="AE76" s="510"/>
      <c r="AF76" s="510"/>
      <c r="AG76" s="510"/>
      <c r="AH76" s="510"/>
    </row>
    <row r="77" spans="1:34" s="502" customFormat="1" ht="12" customHeight="1" x14ac:dyDescent="0.2">
      <c r="A77" s="493"/>
      <c r="B77" s="585"/>
      <c r="C77" s="493"/>
      <c r="D77" s="584">
        <v>6</v>
      </c>
      <c r="E77" s="502" t="s">
        <v>5516</v>
      </c>
      <c r="F77" s="495">
        <v>1</v>
      </c>
      <c r="G77" s="526"/>
      <c r="H77" s="743" t="s">
        <v>1561</v>
      </c>
      <c r="I77" s="581"/>
      <c r="K77" s="553"/>
      <c r="L77" s="583" t="s">
        <v>1616</v>
      </c>
      <c r="M77" s="495" t="s">
        <v>4379</v>
      </c>
      <c r="O77" s="503" t="s">
        <v>1916</v>
      </c>
      <c r="P77" s="526"/>
      <c r="Q77" s="745"/>
      <c r="R77" s="752"/>
      <c r="S77" s="753"/>
      <c r="T77" s="745"/>
      <c r="U77" s="502" t="s">
        <v>1887</v>
      </c>
      <c r="V77" s="502" t="s">
        <v>1887</v>
      </c>
      <c r="W77" s="502" t="s">
        <v>3979</v>
      </c>
      <c r="X77" s="502" t="s">
        <v>3978</v>
      </c>
      <c r="Y77" s="132">
        <f t="shared" si="3"/>
        <v>0</v>
      </c>
      <c r="Z77" s="132" t="str">
        <f t="shared" si="4"/>
        <v>0</v>
      </c>
      <c r="AA77" s="372">
        <f t="shared" si="5"/>
        <v>0</v>
      </c>
      <c r="AB77" s="747"/>
      <c r="AC77" s="718"/>
      <c r="AD77" s="719"/>
      <c r="AE77" s="719"/>
      <c r="AF77" s="719"/>
      <c r="AG77" s="719"/>
      <c r="AH77" s="719"/>
    </row>
    <row r="78" spans="1:34" s="79" customFormat="1" ht="12" customHeight="1" x14ac:dyDescent="0.2">
      <c r="A78" s="16" t="s">
        <v>4446</v>
      </c>
      <c r="B78" s="17">
        <v>216</v>
      </c>
      <c r="C78" s="16" t="s">
        <v>4447</v>
      </c>
      <c r="D78" s="734">
        <v>7</v>
      </c>
      <c r="E78" s="79" t="s">
        <v>5516</v>
      </c>
      <c r="F78" s="275">
        <v>1</v>
      </c>
      <c r="G78" s="526">
        <v>3</v>
      </c>
      <c r="H78" s="18" t="s">
        <v>1561</v>
      </c>
      <c r="I78" s="126" t="s">
        <v>5266</v>
      </c>
      <c r="J78" s="18" t="s">
        <v>3005</v>
      </c>
      <c r="K78" s="19" t="s">
        <v>4069</v>
      </c>
      <c r="L78" s="254" t="s">
        <v>1616</v>
      </c>
      <c r="M78" s="397" t="s">
        <v>4379</v>
      </c>
      <c r="N78" s="18" t="s">
        <v>3005</v>
      </c>
      <c r="O78" s="514" t="s">
        <v>1916</v>
      </c>
      <c r="P78" s="526">
        <v>3</v>
      </c>
      <c r="Q78" s="1" t="s">
        <v>719</v>
      </c>
      <c r="R78" s="2">
        <v>0</v>
      </c>
      <c r="S78" s="766">
        <v>25142</v>
      </c>
      <c r="T78" s="1" t="s">
        <v>722</v>
      </c>
      <c r="U78" s="79" t="s">
        <v>1887</v>
      </c>
      <c r="V78" s="79" t="s">
        <v>1887</v>
      </c>
      <c r="W78" s="79" t="s">
        <v>3979</v>
      </c>
      <c r="X78" s="79" t="s">
        <v>3978</v>
      </c>
      <c r="Y78" s="132">
        <f t="shared" si="3"/>
        <v>6</v>
      </c>
      <c r="Z78" s="132" t="str">
        <f t="shared" si="4"/>
        <v>0</v>
      </c>
      <c r="AA78" s="372">
        <f t="shared" si="5"/>
        <v>6</v>
      </c>
      <c r="AB78" s="728"/>
      <c r="AC78" s="728"/>
      <c r="AD78" s="729"/>
      <c r="AE78" s="729"/>
      <c r="AF78" s="729"/>
      <c r="AG78" s="729"/>
      <c r="AH78" s="729"/>
    </row>
    <row r="79" spans="1:34" s="79" customFormat="1" ht="12" customHeight="1" x14ac:dyDescent="0.2">
      <c r="A79" s="16" t="s">
        <v>4446</v>
      </c>
      <c r="B79" s="17">
        <v>216</v>
      </c>
      <c r="C79" s="16" t="s">
        <v>4447</v>
      </c>
      <c r="D79" s="734">
        <v>8</v>
      </c>
      <c r="E79" s="79" t="s">
        <v>5516</v>
      </c>
      <c r="F79" s="275">
        <v>1</v>
      </c>
      <c r="G79" s="526">
        <v>3</v>
      </c>
      <c r="H79" s="18" t="s">
        <v>1561</v>
      </c>
      <c r="I79" s="126" t="s">
        <v>5266</v>
      </c>
      <c r="J79" s="18" t="s">
        <v>3005</v>
      </c>
      <c r="K79" s="19" t="s">
        <v>4069</v>
      </c>
      <c r="L79" s="254" t="s">
        <v>1616</v>
      </c>
      <c r="M79" s="397" t="s">
        <v>4379</v>
      </c>
      <c r="N79" s="18" t="s">
        <v>3005</v>
      </c>
      <c r="O79" s="514" t="s">
        <v>1916</v>
      </c>
      <c r="P79" s="526">
        <v>3</v>
      </c>
      <c r="Q79" s="1" t="s">
        <v>719</v>
      </c>
      <c r="R79" s="2">
        <v>0</v>
      </c>
      <c r="S79" s="766">
        <v>25142</v>
      </c>
      <c r="T79" s="1" t="s">
        <v>722</v>
      </c>
      <c r="U79" s="79" t="s">
        <v>1887</v>
      </c>
      <c r="V79" s="79" t="s">
        <v>1887</v>
      </c>
      <c r="W79" s="79" t="s">
        <v>3979</v>
      </c>
      <c r="X79" s="79" t="s">
        <v>3978</v>
      </c>
      <c r="Y79" s="132">
        <f t="shared" si="3"/>
        <v>6</v>
      </c>
      <c r="Z79" s="132" t="str">
        <f t="shared" si="4"/>
        <v>0</v>
      </c>
      <c r="AA79" s="372">
        <f t="shared" si="5"/>
        <v>6</v>
      </c>
      <c r="AB79" s="728"/>
      <c r="AC79" s="728"/>
      <c r="AD79" s="729"/>
      <c r="AE79" s="729"/>
      <c r="AF79" s="729"/>
      <c r="AG79" s="729"/>
      <c r="AH79" s="729"/>
    </row>
    <row r="80" spans="1:34" s="79" customFormat="1" ht="12" customHeight="1" x14ac:dyDescent="0.2">
      <c r="A80" s="16" t="s">
        <v>4446</v>
      </c>
      <c r="B80" s="17">
        <v>216</v>
      </c>
      <c r="C80" s="16" t="s">
        <v>4447</v>
      </c>
      <c r="D80" s="734">
        <v>9</v>
      </c>
      <c r="E80" s="79" t="s">
        <v>5516</v>
      </c>
      <c r="F80" s="275">
        <v>1</v>
      </c>
      <c r="G80" s="526">
        <v>3</v>
      </c>
      <c r="H80" s="18" t="s">
        <v>1561</v>
      </c>
      <c r="I80" s="126" t="s">
        <v>5266</v>
      </c>
      <c r="J80" s="18" t="s">
        <v>3005</v>
      </c>
      <c r="K80" s="19" t="s">
        <v>4069</v>
      </c>
      <c r="L80" s="254" t="s">
        <v>1616</v>
      </c>
      <c r="M80" s="397" t="s">
        <v>4379</v>
      </c>
      <c r="N80" s="18" t="s">
        <v>3005</v>
      </c>
      <c r="O80" s="514" t="s">
        <v>1916</v>
      </c>
      <c r="P80" s="526">
        <v>3</v>
      </c>
      <c r="Q80" s="1" t="s">
        <v>719</v>
      </c>
      <c r="R80" s="2">
        <v>0</v>
      </c>
      <c r="S80" s="766">
        <v>25142</v>
      </c>
      <c r="T80" s="1" t="s">
        <v>722</v>
      </c>
      <c r="U80" s="79" t="s">
        <v>1887</v>
      </c>
      <c r="V80" s="79" t="s">
        <v>1887</v>
      </c>
      <c r="W80" s="79" t="s">
        <v>3979</v>
      </c>
      <c r="X80" s="79" t="s">
        <v>3978</v>
      </c>
      <c r="Y80" s="132">
        <f t="shared" si="3"/>
        <v>6</v>
      </c>
      <c r="Z80" s="132" t="str">
        <f t="shared" si="4"/>
        <v>0</v>
      </c>
      <c r="AA80" s="372">
        <f t="shared" si="5"/>
        <v>6</v>
      </c>
      <c r="AB80" s="728"/>
      <c r="AC80" s="728"/>
      <c r="AD80" s="729"/>
      <c r="AE80" s="729"/>
      <c r="AF80" s="729"/>
      <c r="AG80" s="729"/>
      <c r="AH80" s="729"/>
    </row>
    <row r="81" spans="1:34" s="79" customFormat="1" ht="12" customHeight="1" x14ac:dyDescent="0.2">
      <c r="A81" s="16" t="s">
        <v>4446</v>
      </c>
      <c r="B81" s="17">
        <v>216</v>
      </c>
      <c r="C81" s="16" t="s">
        <v>4447</v>
      </c>
      <c r="D81" s="734">
        <v>10</v>
      </c>
      <c r="E81" s="79" t="s">
        <v>5516</v>
      </c>
      <c r="F81" s="275">
        <v>1</v>
      </c>
      <c r="G81" s="526">
        <v>3</v>
      </c>
      <c r="H81" s="18" t="s">
        <v>1561</v>
      </c>
      <c r="I81" s="126" t="s">
        <v>5266</v>
      </c>
      <c r="J81" s="18" t="s">
        <v>3005</v>
      </c>
      <c r="K81" s="19" t="s">
        <v>4069</v>
      </c>
      <c r="L81" s="254" t="s">
        <v>1616</v>
      </c>
      <c r="M81" s="397" t="s">
        <v>4379</v>
      </c>
      <c r="N81" s="18" t="s">
        <v>3005</v>
      </c>
      <c r="O81" s="514" t="s">
        <v>1916</v>
      </c>
      <c r="P81" s="526">
        <v>3</v>
      </c>
      <c r="Q81" s="1" t="s">
        <v>719</v>
      </c>
      <c r="R81" s="2">
        <v>0</v>
      </c>
      <c r="S81" s="766">
        <v>25142</v>
      </c>
      <c r="T81" s="1" t="s">
        <v>722</v>
      </c>
      <c r="U81" s="79" t="s">
        <v>1887</v>
      </c>
      <c r="V81" s="79" t="s">
        <v>1887</v>
      </c>
      <c r="W81" s="79" t="s">
        <v>3979</v>
      </c>
      <c r="X81" s="79" t="s">
        <v>3978</v>
      </c>
      <c r="Y81" s="132">
        <f t="shared" si="3"/>
        <v>6</v>
      </c>
      <c r="Z81" s="132" t="str">
        <f t="shared" si="4"/>
        <v>0</v>
      </c>
      <c r="AA81" s="372">
        <f t="shared" si="5"/>
        <v>6</v>
      </c>
      <c r="AB81" s="728"/>
      <c r="AC81" s="728"/>
      <c r="AD81" s="729"/>
      <c r="AE81" s="729"/>
      <c r="AF81" s="729"/>
      <c r="AG81" s="729"/>
      <c r="AH81" s="729"/>
    </row>
    <row r="82" spans="1:34" s="79" customFormat="1" ht="12" customHeight="1" x14ac:dyDescent="0.2">
      <c r="A82" s="16" t="s">
        <v>4446</v>
      </c>
      <c r="B82" s="17">
        <v>216</v>
      </c>
      <c r="C82" s="16" t="s">
        <v>4447</v>
      </c>
      <c r="D82" s="734">
        <v>11</v>
      </c>
      <c r="E82" s="79" t="s">
        <v>5516</v>
      </c>
      <c r="F82" s="275">
        <v>1</v>
      </c>
      <c r="G82" s="526">
        <v>3</v>
      </c>
      <c r="H82" s="18" t="s">
        <v>1561</v>
      </c>
      <c r="I82" s="126" t="s">
        <v>5266</v>
      </c>
      <c r="J82" s="18" t="s">
        <v>3005</v>
      </c>
      <c r="K82" s="19" t="s">
        <v>4069</v>
      </c>
      <c r="L82" s="254" t="s">
        <v>1616</v>
      </c>
      <c r="M82" s="397" t="s">
        <v>4379</v>
      </c>
      <c r="N82" s="18" t="s">
        <v>3005</v>
      </c>
      <c r="O82" s="514" t="s">
        <v>1916</v>
      </c>
      <c r="P82" s="526">
        <v>3</v>
      </c>
      <c r="Q82" s="1" t="s">
        <v>719</v>
      </c>
      <c r="R82" s="2">
        <v>0</v>
      </c>
      <c r="S82" s="766">
        <v>25142</v>
      </c>
      <c r="T82" s="1" t="s">
        <v>722</v>
      </c>
      <c r="U82" s="79" t="s">
        <v>1887</v>
      </c>
      <c r="V82" s="79" t="s">
        <v>1887</v>
      </c>
      <c r="W82" s="79" t="s">
        <v>3979</v>
      </c>
      <c r="X82" s="79" t="s">
        <v>3978</v>
      </c>
      <c r="Y82" s="132">
        <f t="shared" si="3"/>
        <v>6</v>
      </c>
      <c r="Z82" s="132" t="str">
        <f t="shared" si="4"/>
        <v>0</v>
      </c>
      <c r="AA82" s="372">
        <f t="shared" si="5"/>
        <v>6</v>
      </c>
      <c r="AB82" s="728"/>
      <c r="AC82" s="728"/>
      <c r="AD82" s="729"/>
      <c r="AE82" s="729"/>
      <c r="AF82" s="729"/>
      <c r="AG82" s="729"/>
      <c r="AH82" s="729"/>
    </row>
    <row r="83" spans="1:34" s="79" customFormat="1" ht="12" customHeight="1" x14ac:dyDescent="0.2">
      <c r="A83" s="16" t="s">
        <v>4446</v>
      </c>
      <c r="B83" s="17">
        <v>216</v>
      </c>
      <c r="C83" s="16" t="s">
        <v>4447</v>
      </c>
      <c r="D83" s="734">
        <v>12</v>
      </c>
      <c r="E83" s="79" t="s">
        <v>5516</v>
      </c>
      <c r="F83" s="275">
        <v>1</v>
      </c>
      <c r="G83" s="526">
        <v>3</v>
      </c>
      <c r="H83" s="18" t="s">
        <v>1561</v>
      </c>
      <c r="I83" s="126" t="s">
        <v>5266</v>
      </c>
      <c r="J83" s="18" t="s">
        <v>3005</v>
      </c>
      <c r="K83" s="19" t="s">
        <v>4069</v>
      </c>
      <c r="L83" s="254" t="s">
        <v>1616</v>
      </c>
      <c r="M83" s="397" t="s">
        <v>4379</v>
      </c>
      <c r="N83" s="18" t="s">
        <v>3005</v>
      </c>
      <c r="O83" s="514" t="s">
        <v>1916</v>
      </c>
      <c r="P83" s="526">
        <v>3</v>
      </c>
      <c r="Q83" s="1" t="s">
        <v>719</v>
      </c>
      <c r="R83" s="2">
        <v>0</v>
      </c>
      <c r="S83" s="766">
        <v>25142</v>
      </c>
      <c r="T83" s="1" t="s">
        <v>722</v>
      </c>
      <c r="U83" s="79" t="s">
        <v>1887</v>
      </c>
      <c r="V83" s="79" t="s">
        <v>1887</v>
      </c>
      <c r="W83" s="79" t="s">
        <v>3979</v>
      </c>
      <c r="X83" s="79" t="s">
        <v>3978</v>
      </c>
      <c r="Y83" s="132">
        <f t="shared" si="3"/>
        <v>6</v>
      </c>
      <c r="Z83" s="132" t="str">
        <f t="shared" si="4"/>
        <v>0</v>
      </c>
      <c r="AA83" s="372">
        <f t="shared" si="5"/>
        <v>6</v>
      </c>
      <c r="AB83" s="728"/>
      <c r="AC83" s="728"/>
      <c r="AD83" s="729"/>
      <c r="AE83" s="729"/>
      <c r="AF83" s="729"/>
      <c r="AG83" s="729"/>
      <c r="AH83" s="729"/>
    </row>
    <row r="84" spans="1:34" s="79" customFormat="1" ht="12" customHeight="1" x14ac:dyDescent="0.2">
      <c r="A84" s="16" t="s">
        <v>4446</v>
      </c>
      <c r="B84" s="17">
        <v>216</v>
      </c>
      <c r="C84" s="16" t="s">
        <v>4447</v>
      </c>
      <c r="D84" s="734">
        <v>13</v>
      </c>
      <c r="E84" s="79" t="s">
        <v>5516</v>
      </c>
      <c r="F84" s="275">
        <v>1</v>
      </c>
      <c r="G84" s="526">
        <v>3</v>
      </c>
      <c r="H84" s="18" t="s">
        <v>1561</v>
      </c>
      <c r="I84" s="126" t="s">
        <v>5266</v>
      </c>
      <c r="J84" s="18" t="s">
        <v>3005</v>
      </c>
      <c r="K84" s="19" t="s">
        <v>4069</v>
      </c>
      <c r="L84" s="254" t="s">
        <v>1616</v>
      </c>
      <c r="M84" s="397" t="s">
        <v>4379</v>
      </c>
      <c r="N84" s="18" t="s">
        <v>3005</v>
      </c>
      <c r="O84" s="514" t="s">
        <v>1916</v>
      </c>
      <c r="P84" s="526">
        <v>3</v>
      </c>
      <c r="Q84" s="1" t="s">
        <v>719</v>
      </c>
      <c r="R84" s="2">
        <v>0</v>
      </c>
      <c r="S84" s="766">
        <v>25142</v>
      </c>
      <c r="T84" s="1" t="s">
        <v>722</v>
      </c>
      <c r="U84" s="79" t="s">
        <v>1887</v>
      </c>
      <c r="V84" s="79" t="s">
        <v>1887</v>
      </c>
      <c r="W84" s="79" t="s">
        <v>3979</v>
      </c>
      <c r="X84" s="79" t="s">
        <v>3978</v>
      </c>
      <c r="Y84" s="132">
        <f t="shared" si="3"/>
        <v>6</v>
      </c>
      <c r="Z84" s="132" t="str">
        <f t="shared" si="4"/>
        <v>0</v>
      </c>
      <c r="AA84" s="372">
        <f t="shared" si="5"/>
        <v>6</v>
      </c>
      <c r="AB84" s="728"/>
      <c r="AC84" s="728"/>
      <c r="AD84" s="729"/>
      <c r="AE84" s="729"/>
      <c r="AF84" s="729"/>
      <c r="AG84" s="729"/>
      <c r="AH84" s="729"/>
    </row>
    <row r="85" spans="1:34" s="79" customFormat="1" ht="12" customHeight="1" x14ac:dyDescent="0.2">
      <c r="A85" s="16" t="s">
        <v>4446</v>
      </c>
      <c r="B85" s="17">
        <v>216</v>
      </c>
      <c r="C85" s="16" t="s">
        <v>4447</v>
      </c>
      <c r="D85" s="734">
        <v>14</v>
      </c>
      <c r="E85" s="79" t="s">
        <v>5516</v>
      </c>
      <c r="F85" s="275">
        <v>1</v>
      </c>
      <c r="G85" s="526">
        <v>3</v>
      </c>
      <c r="H85" s="18" t="s">
        <v>1561</v>
      </c>
      <c r="I85" s="126" t="s">
        <v>5266</v>
      </c>
      <c r="J85" s="18" t="s">
        <v>3005</v>
      </c>
      <c r="K85" s="19" t="s">
        <v>4069</v>
      </c>
      <c r="L85" s="254" t="s">
        <v>1616</v>
      </c>
      <c r="M85" s="397" t="s">
        <v>4379</v>
      </c>
      <c r="N85" s="18" t="s">
        <v>3005</v>
      </c>
      <c r="O85" s="514" t="s">
        <v>1916</v>
      </c>
      <c r="P85" s="526">
        <v>3</v>
      </c>
      <c r="Q85" s="1" t="s">
        <v>719</v>
      </c>
      <c r="R85" s="2">
        <v>0</v>
      </c>
      <c r="S85" s="766">
        <v>25142</v>
      </c>
      <c r="T85" s="1" t="s">
        <v>722</v>
      </c>
      <c r="U85" s="79" t="s">
        <v>1887</v>
      </c>
      <c r="V85" s="79" t="s">
        <v>1887</v>
      </c>
      <c r="W85" s="79" t="s">
        <v>3979</v>
      </c>
      <c r="X85" s="79" t="s">
        <v>3978</v>
      </c>
      <c r="Y85" s="132">
        <f t="shared" si="3"/>
        <v>6</v>
      </c>
      <c r="Z85" s="132" t="str">
        <f t="shared" si="4"/>
        <v>0</v>
      </c>
      <c r="AA85" s="372">
        <f t="shared" si="5"/>
        <v>6</v>
      </c>
      <c r="AB85" s="728"/>
      <c r="AC85" s="728"/>
      <c r="AD85" s="729"/>
      <c r="AE85" s="729"/>
      <c r="AF85" s="729"/>
      <c r="AG85" s="729"/>
      <c r="AH85" s="729"/>
    </row>
    <row r="86" spans="1:34" s="79" customFormat="1" ht="12" customHeight="1" x14ac:dyDescent="0.2">
      <c r="A86" s="16" t="s">
        <v>4446</v>
      </c>
      <c r="B86" s="17">
        <v>216</v>
      </c>
      <c r="C86" s="16" t="s">
        <v>4447</v>
      </c>
      <c r="D86" s="734">
        <v>15</v>
      </c>
      <c r="E86" s="79" t="s">
        <v>5516</v>
      </c>
      <c r="F86" s="275">
        <v>1</v>
      </c>
      <c r="G86" s="526">
        <v>3</v>
      </c>
      <c r="H86" s="18" t="s">
        <v>1561</v>
      </c>
      <c r="I86" s="126" t="s">
        <v>5266</v>
      </c>
      <c r="J86" s="18" t="s">
        <v>3005</v>
      </c>
      <c r="K86" s="19" t="s">
        <v>4069</v>
      </c>
      <c r="L86" s="254" t="s">
        <v>1616</v>
      </c>
      <c r="M86" s="397" t="s">
        <v>4379</v>
      </c>
      <c r="N86" s="18" t="s">
        <v>3005</v>
      </c>
      <c r="O86" s="514" t="s">
        <v>1916</v>
      </c>
      <c r="P86" s="526">
        <v>3</v>
      </c>
      <c r="Q86" s="1" t="s">
        <v>719</v>
      </c>
      <c r="R86" s="2">
        <v>0</v>
      </c>
      <c r="S86" s="766">
        <v>25142</v>
      </c>
      <c r="T86" s="1" t="s">
        <v>722</v>
      </c>
      <c r="U86" s="79" t="s">
        <v>1887</v>
      </c>
      <c r="V86" s="79" t="s">
        <v>1887</v>
      </c>
      <c r="W86" s="79" t="s">
        <v>3979</v>
      </c>
      <c r="X86" s="79" t="s">
        <v>3978</v>
      </c>
      <c r="Y86" s="132">
        <f t="shared" si="3"/>
        <v>6</v>
      </c>
      <c r="Z86" s="132" t="str">
        <f t="shared" si="4"/>
        <v>0</v>
      </c>
      <c r="AA86" s="372">
        <f t="shared" si="5"/>
        <v>6</v>
      </c>
      <c r="AB86" s="728"/>
      <c r="AC86" s="728"/>
      <c r="AD86" s="729"/>
      <c r="AE86" s="729"/>
      <c r="AF86" s="729"/>
      <c r="AG86" s="729"/>
      <c r="AH86" s="729"/>
    </row>
    <row r="87" spans="1:34" s="79" customFormat="1" ht="12" customHeight="1" x14ac:dyDescent="0.2">
      <c r="A87" s="16" t="s">
        <v>4446</v>
      </c>
      <c r="B87" s="17">
        <v>216</v>
      </c>
      <c r="C87" s="16" t="s">
        <v>4447</v>
      </c>
      <c r="D87" s="734">
        <v>16</v>
      </c>
      <c r="E87" s="79" t="s">
        <v>5516</v>
      </c>
      <c r="F87" s="275">
        <v>1</v>
      </c>
      <c r="G87" s="526">
        <v>3</v>
      </c>
      <c r="H87" s="18" t="s">
        <v>1561</v>
      </c>
      <c r="I87" s="126" t="s">
        <v>5266</v>
      </c>
      <c r="J87" s="18" t="s">
        <v>3005</v>
      </c>
      <c r="K87" s="19" t="s">
        <v>4069</v>
      </c>
      <c r="L87" s="254" t="s">
        <v>1616</v>
      </c>
      <c r="M87" s="397" t="s">
        <v>4379</v>
      </c>
      <c r="N87" s="18" t="s">
        <v>3005</v>
      </c>
      <c r="O87" s="514" t="s">
        <v>1916</v>
      </c>
      <c r="P87" s="526">
        <v>3</v>
      </c>
      <c r="Q87" s="1" t="s">
        <v>719</v>
      </c>
      <c r="R87" s="2">
        <v>0</v>
      </c>
      <c r="S87" s="766">
        <v>25142</v>
      </c>
      <c r="T87" s="1" t="s">
        <v>722</v>
      </c>
      <c r="U87" s="79" t="s">
        <v>1887</v>
      </c>
      <c r="V87" s="79" t="s">
        <v>1887</v>
      </c>
      <c r="W87" s="79" t="s">
        <v>3979</v>
      </c>
      <c r="X87" s="79" t="s">
        <v>3978</v>
      </c>
      <c r="Y87" s="132">
        <f t="shared" si="3"/>
        <v>6</v>
      </c>
      <c r="Z87" s="132" t="str">
        <f t="shared" si="4"/>
        <v>0</v>
      </c>
      <c r="AA87" s="372">
        <f t="shared" si="5"/>
        <v>6</v>
      </c>
      <c r="AB87" s="728"/>
      <c r="AC87" s="728"/>
      <c r="AD87" s="729"/>
      <c r="AE87" s="729"/>
      <c r="AF87" s="729"/>
      <c r="AG87" s="729"/>
      <c r="AH87" s="729"/>
    </row>
    <row r="88" spans="1:34" s="79" customFormat="1" ht="12" customHeight="1" x14ac:dyDescent="0.2">
      <c r="A88" s="16" t="s">
        <v>4446</v>
      </c>
      <c r="B88" s="17">
        <v>216</v>
      </c>
      <c r="C88" s="16" t="s">
        <v>4447</v>
      </c>
      <c r="D88" s="734">
        <v>17</v>
      </c>
      <c r="E88" s="79" t="s">
        <v>5516</v>
      </c>
      <c r="F88" s="275">
        <v>1</v>
      </c>
      <c r="G88" s="526">
        <v>3</v>
      </c>
      <c r="H88" s="18" t="s">
        <v>1561</v>
      </c>
      <c r="I88" s="126" t="s">
        <v>5266</v>
      </c>
      <c r="J88" s="18" t="s">
        <v>3005</v>
      </c>
      <c r="K88" s="19" t="s">
        <v>4069</v>
      </c>
      <c r="L88" s="254" t="s">
        <v>1616</v>
      </c>
      <c r="M88" s="397" t="s">
        <v>4379</v>
      </c>
      <c r="N88" s="18" t="s">
        <v>3005</v>
      </c>
      <c r="O88" s="514" t="s">
        <v>1916</v>
      </c>
      <c r="P88" s="526">
        <v>3</v>
      </c>
      <c r="Q88" s="1" t="s">
        <v>719</v>
      </c>
      <c r="R88" s="2">
        <v>0</v>
      </c>
      <c r="S88" s="766">
        <v>25142</v>
      </c>
      <c r="T88" s="1" t="s">
        <v>722</v>
      </c>
      <c r="U88" s="79" t="s">
        <v>1887</v>
      </c>
      <c r="V88" s="79" t="s">
        <v>1887</v>
      </c>
      <c r="W88" s="79" t="s">
        <v>3979</v>
      </c>
      <c r="X88" s="79" t="s">
        <v>3978</v>
      </c>
      <c r="Y88" s="132">
        <f t="shared" si="3"/>
        <v>6</v>
      </c>
      <c r="Z88" s="132" t="str">
        <f t="shared" si="4"/>
        <v>0</v>
      </c>
      <c r="AA88" s="372">
        <f t="shared" si="5"/>
        <v>6</v>
      </c>
      <c r="AB88" s="728"/>
      <c r="AC88" s="728"/>
      <c r="AD88" s="729"/>
      <c r="AE88" s="729"/>
      <c r="AF88" s="729"/>
      <c r="AG88" s="729"/>
      <c r="AH88" s="729"/>
    </row>
    <row r="89" spans="1:34" s="79" customFormat="1" ht="12" customHeight="1" x14ac:dyDescent="0.2">
      <c r="A89" s="16" t="s">
        <v>4446</v>
      </c>
      <c r="B89" s="17">
        <v>216</v>
      </c>
      <c r="C89" s="16" t="s">
        <v>4447</v>
      </c>
      <c r="D89" s="758" t="s">
        <v>1909</v>
      </c>
      <c r="E89" s="18" t="s">
        <v>5516</v>
      </c>
      <c r="F89" s="18">
        <v>1</v>
      </c>
      <c r="G89" s="526">
        <v>4</v>
      </c>
      <c r="H89" s="18" t="s">
        <v>1561</v>
      </c>
      <c r="I89" s="126" t="s">
        <v>5266</v>
      </c>
      <c r="J89" s="18" t="s">
        <v>3005</v>
      </c>
      <c r="K89" s="19" t="s">
        <v>4069</v>
      </c>
      <c r="L89" s="254" t="s">
        <v>1616</v>
      </c>
      <c r="M89" s="397" t="s">
        <v>4379</v>
      </c>
      <c r="N89" s="18" t="s">
        <v>3005</v>
      </c>
      <c r="O89" s="514" t="s">
        <v>1916</v>
      </c>
      <c r="P89" s="526">
        <v>4</v>
      </c>
      <c r="Q89" s="1" t="s">
        <v>719</v>
      </c>
      <c r="R89" s="2">
        <v>0</v>
      </c>
      <c r="S89" s="766">
        <v>25142</v>
      </c>
      <c r="T89" s="1" t="s">
        <v>722</v>
      </c>
      <c r="U89" s="79" t="s">
        <v>1887</v>
      </c>
      <c r="V89" s="79" t="s">
        <v>1887</v>
      </c>
      <c r="W89" s="79" t="s">
        <v>3979</v>
      </c>
      <c r="X89" s="79" t="s">
        <v>3978</v>
      </c>
      <c r="Y89" s="132">
        <f t="shared" si="3"/>
        <v>8</v>
      </c>
      <c r="Z89" s="132" t="str">
        <f t="shared" si="4"/>
        <v>0</v>
      </c>
      <c r="AA89" s="372">
        <f t="shared" si="5"/>
        <v>8</v>
      </c>
      <c r="AB89" s="728"/>
      <c r="AC89" s="728"/>
      <c r="AD89" s="729"/>
      <c r="AE89" s="729"/>
      <c r="AF89" s="729"/>
      <c r="AG89" s="729"/>
      <c r="AH89" s="729"/>
    </row>
    <row r="90" spans="1:34" s="79" customFormat="1" ht="12" customHeight="1" x14ac:dyDescent="0.2">
      <c r="A90" s="16" t="s">
        <v>4446</v>
      </c>
      <c r="B90" s="17">
        <v>216</v>
      </c>
      <c r="C90" s="16" t="s">
        <v>4447</v>
      </c>
      <c r="D90" s="758" t="s">
        <v>1910</v>
      </c>
      <c r="E90" s="18" t="s">
        <v>5516</v>
      </c>
      <c r="F90" s="18">
        <v>1</v>
      </c>
      <c r="G90" s="526">
        <v>4</v>
      </c>
      <c r="H90" s="18" t="s">
        <v>1561</v>
      </c>
      <c r="I90" s="126" t="s">
        <v>5266</v>
      </c>
      <c r="J90" s="18" t="s">
        <v>3005</v>
      </c>
      <c r="K90" s="19" t="s">
        <v>4069</v>
      </c>
      <c r="L90" s="254" t="s">
        <v>1616</v>
      </c>
      <c r="M90" s="397" t="s">
        <v>4379</v>
      </c>
      <c r="N90" s="18" t="s">
        <v>3005</v>
      </c>
      <c r="O90" s="514" t="s">
        <v>1916</v>
      </c>
      <c r="P90" s="526">
        <v>4</v>
      </c>
      <c r="Q90" s="1" t="s">
        <v>719</v>
      </c>
      <c r="R90" s="2">
        <v>0</v>
      </c>
      <c r="S90" s="766">
        <v>25142</v>
      </c>
      <c r="T90" s="1" t="s">
        <v>722</v>
      </c>
      <c r="U90" s="79" t="s">
        <v>1887</v>
      </c>
      <c r="V90" s="79" t="s">
        <v>1887</v>
      </c>
      <c r="W90" s="79" t="s">
        <v>3979</v>
      </c>
      <c r="X90" s="79" t="s">
        <v>3978</v>
      </c>
      <c r="Y90" s="132">
        <f t="shared" si="3"/>
        <v>8</v>
      </c>
      <c r="Z90" s="132" t="str">
        <f t="shared" si="4"/>
        <v>0</v>
      </c>
      <c r="AA90" s="372">
        <f t="shared" si="5"/>
        <v>8</v>
      </c>
      <c r="AB90" s="728"/>
      <c r="AC90" s="728"/>
      <c r="AD90" s="729"/>
      <c r="AE90" s="729"/>
      <c r="AF90" s="729"/>
      <c r="AG90" s="729"/>
      <c r="AH90" s="729"/>
    </row>
    <row r="91" spans="1:34" s="79" customFormat="1" ht="12" customHeight="1" x14ac:dyDescent="0.2">
      <c r="A91" s="16" t="s">
        <v>4446</v>
      </c>
      <c r="B91" s="17">
        <v>216</v>
      </c>
      <c r="C91" s="16" t="s">
        <v>4447</v>
      </c>
      <c r="D91" s="758" t="s">
        <v>1911</v>
      </c>
      <c r="E91" s="18" t="s">
        <v>5516</v>
      </c>
      <c r="F91" s="18">
        <v>1</v>
      </c>
      <c r="G91" s="526">
        <v>4</v>
      </c>
      <c r="H91" s="18" t="s">
        <v>1561</v>
      </c>
      <c r="I91" s="126" t="s">
        <v>5266</v>
      </c>
      <c r="J91" s="18" t="s">
        <v>3005</v>
      </c>
      <c r="K91" s="19" t="s">
        <v>4069</v>
      </c>
      <c r="L91" s="254" t="s">
        <v>1616</v>
      </c>
      <c r="M91" s="397" t="s">
        <v>4379</v>
      </c>
      <c r="N91" s="18" t="s">
        <v>3005</v>
      </c>
      <c r="O91" s="514" t="s">
        <v>1916</v>
      </c>
      <c r="P91" s="526">
        <v>4</v>
      </c>
      <c r="Q91" s="1" t="s">
        <v>719</v>
      </c>
      <c r="R91" s="2">
        <v>0</v>
      </c>
      <c r="S91" s="766">
        <v>25142</v>
      </c>
      <c r="T91" s="1" t="s">
        <v>722</v>
      </c>
      <c r="U91" s="79" t="s">
        <v>1887</v>
      </c>
      <c r="V91" s="79" t="s">
        <v>1887</v>
      </c>
      <c r="W91" s="79" t="s">
        <v>3979</v>
      </c>
      <c r="X91" s="79" t="s">
        <v>3978</v>
      </c>
      <c r="Y91" s="132">
        <f t="shared" si="3"/>
        <v>8</v>
      </c>
      <c r="Z91" s="132" t="str">
        <f t="shared" si="4"/>
        <v>0</v>
      </c>
      <c r="AA91" s="372">
        <f t="shared" si="5"/>
        <v>8</v>
      </c>
      <c r="AB91" s="728"/>
      <c r="AC91" s="728"/>
      <c r="AD91" s="729"/>
      <c r="AE91" s="729"/>
      <c r="AF91" s="729"/>
      <c r="AG91" s="729"/>
      <c r="AH91" s="729"/>
    </row>
    <row r="92" spans="1:34" s="79" customFormat="1" ht="12" customHeight="1" x14ac:dyDescent="0.2">
      <c r="A92" s="16" t="s">
        <v>4446</v>
      </c>
      <c r="B92" s="17">
        <v>216</v>
      </c>
      <c r="C92" s="16" t="s">
        <v>4447</v>
      </c>
      <c r="D92" s="734">
        <v>21</v>
      </c>
      <c r="E92" s="79" t="s">
        <v>5516</v>
      </c>
      <c r="F92" s="275">
        <v>1</v>
      </c>
      <c r="G92" s="526">
        <v>3</v>
      </c>
      <c r="H92" s="18" t="s">
        <v>1561</v>
      </c>
      <c r="I92" s="126" t="s">
        <v>5266</v>
      </c>
      <c r="J92" s="18" t="s">
        <v>3005</v>
      </c>
      <c r="K92" s="19" t="s">
        <v>4069</v>
      </c>
      <c r="L92" s="254" t="s">
        <v>1616</v>
      </c>
      <c r="M92" s="397" t="s">
        <v>4379</v>
      </c>
      <c r="N92" s="18" t="s">
        <v>3005</v>
      </c>
      <c r="O92" s="514" t="s">
        <v>1916</v>
      </c>
      <c r="P92" s="526">
        <v>3</v>
      </c>
      <c r="Q92" s="1" t="s">
        <v>719</v>
      </c>
      <c r="R92" s="2">
        <v>0</v>
      </c>
      <c r="S92" s="766">
        <v>25142</v>
      </c>
      <c r="T92" s="1" t="s">
        <v>722</v>
      </c>
      <c r="U92" s="79" t="s">
        <v>1887</v>
      </c>
      <c r="V92" s="79" t="s">
        <v>1887</v>
      </c>
      <c r="W92" s="79" t="s">
        <v>3979</v>
      </c>
      <c r="X92" s="79" t="s">
        <v>3978</v>
      </c>
      <c r="Y92" s="132">
        <f t="shared" si="3"/>
        <v>6</v>
      </c>
      <c r="Z92" s="132" t="str">
        <f t="shared" si="4"/>
        <v>0</v>
      </c>
      <c r="AA92" s="372">
        <f t="shared" si="5"/>
        <v>6</v>
      </c>
      <c r="AB92" s="728"/>
      <c r="AC92" s="728"/>
      <c r="AD92" s="729"/>
      <c r="AE92" s="729"/>
      <c r="AF92" s="729"/>
      <c r="AG92" s="729"/>
      <c r="AH92" s="729"/>
    </row>
    <row r="93" spans="1:34" s="79" customFormat="1" ht="12" customHeight="1" x14ac:dyDescent="0.2">
      <c r="A93" s="16" t="s">
        <v>4446</v>
      </c>
      <c r="B93" s="17">
        <v>216</v>
      </c>
      <c r="C93" s="16" t="s">
        <v>4447</v>
      </c>
      <c r="D93" s="734">
        <v>22</v>
      </c>
      <c r="E93" s="79" t="s">
        <v>5516</v>
      </c>
      <c r="F93" s="275">
        <v>1</v>
      </c>
      <c r="G93" s="526">
        <v>3</v>
      </c>
      <c r="H93" s="18" t="s">
        <v>1561</v>
      </c>
      <c r="I93" s="126" t="s">
        <v>5266</v>
      </c>
      <c r="J93" s="18" t="s">
        <v>3005</v>
      </c>
      <c r="K93" s="19" t="s">
        <v>4069</v>
      </c>
      <c r="L93" s="254" t="s">
        <v>1616</v>
      </c>
      <c r="M93" s="397" t="s">
        <v>4379</v>
      </c>
      <c r="N93" s="18" t="s">
        <v>3005</v>
      </c>
      <c r="O93" s="514" t="s">
        <v>1916</v>
      </c>
      <c r="P93" s="526">
        <v>3</v>
      </c>
      <c r="Q93" s="1" t="s">
        <v>719</v>
      </c>
      <c r="R93" s="2">
        <v>0</v>
      </c>
      <c r="S93" s="766">
        <v>25142</v>
      </c>
      <c r="T93" s="1" t="s">
        <v>722</v>
      </c>
      <c r="U93" s="79" t="s">
        <v>1887</v>
      </c>
      <c r="V93" s="79" t="s">
        <v>1887</v>
      </c>
      <c r="W93" s="79" t="s">
        <v>3979</v>
      </c>
      <c r="X93" s="79" t="s">
        <v>3978</v>
      </c>
      <c r="Y93" s="132">
        <f t="shared" si="3"/>
        <v>6</v>
      </c>
      <c r="Z93" s="132" t="str">
        <f t="shared" si="4"/>
        <v>0</v>
      </c>
      <c r="AA93" s="372">
        <f t="shared" si="5"/>
        <v>6</v>
      </c>
      <c r="AB93" s="728"/>
      <c r="AC93" s="728"/>
      <c r="AD93" s="729"/>
      <c r="AE93" s="729"/>
      <c r="AF93" s="729"/>
      <c r="AG93" s="729"/>
      <c r="AH93" s="729"/>
    </row>
    <row r="94" spans="1:34" s="502" customFormat="1" ht="12" customHeight="1" x14ac:dyDescent="0.2">
      <c r="A94" s="493"/>
      <c r="B94" s="585"/>
      <c r="C94" s="493"/>
      <c r="D94" s="584">
        <v>23</v>
      </c>
      <c r="E94" s="502" t="s">
        <v>5516</v>
      </c>
      <c r="F94" s="495">
        <v>2</v>
      </c>
      <c r="G94" s="526"/>
      <c r="H94" s="743" t="s">
        <v>1561</v>
      </c>
      <c r="I94" s="581"/>
      <c r="K94" s="553"/>
      <c r="L94" s="583" t="s">
        <v>1616</v>
      </c>
      <c r="M94" s="495" t="s">
        <v>4379</v>
      </c>
      <c r="O94" s="503" t="s">
        <v>1916</v>
      </c>
      <c r="P94" s="526"/>
      <c r="Q94" s="745"/>
      <c r="R94" s="752"/>
      <c r="S94" s="753"/>
      <c r="T94" s="745"/>
      <c r="U94" s="502" t="s">
        <v>1887</v>
      </c>
      <c r="V94" s="502" t="s">
        <v>1887</v>
      </c>
      <c r="W94" s="502" t="s">
        <v>3979</v>
      </c>
      <c r="X94" s="502" t="s">
        <v>3978</v>
      </c>
      <c r="Y94" s="132">
        <f t="shared" si="3"/>
        <v>0</v>
      </c>
      <c r="Z94" s="132" t="str">
        <f t="shared" si="4"/>
        <v>0</v>
      </c>
      <c r="AA94" s="372">
        <f t="shared" si="5"/>
        <v>0</v>
      </c>
      <c r="AB94" s="747"/>
      <c r="AC94" s="718"/>
      <c r="AD94" s="719"/>
      <c r="AE94" s="719"/>
      <c r="AF94" s="719"/>
      <c r="AG94" s="719"/>
      <c r="AH94" s="719"/>
    </row>
    <row r="95" spans="1:34" s="502" customFormat="1" ht="12" customHeight="1" x14ac:dyDescent="0.2">
      <c r="A95" s="493"/>
      <c r="B95" s="585"/>
      <c r="C95" s="493"/>
      <c r="D95" s="584">
        <v>24</v>
      </c>
      <c r="E95" s="502" t="s">
        <v>5516</v>
      </c>
      <c r="F95" s="495">
        <v>3</v>
      </c>
      <c r="G95" s="526"/>
      <c r="H95" s="743" t="s">
        <v>1561</v>
      </c>
      <c r="I95" s="581"/>
      <c r="K95" s="553"/>
      <c r="L95" s="583" t="s">
        <v>1616</v>
      </c>
      <c r="M95" s="495" t="s">
        <v>4379</v>
      </c>
      <c r="O95" s="503" t="s">
        <v>1916</v>
      </c>
      <c r="P95" s="526"/>
      <c r="Q95" s="745"/>
      <c r="R95" s="752"/>
      <c r="S95" s="753"/>
      <c r="T95" s="745"/>
      <c r="U95" s="502" t="s">
        <v>1887</v>
      </c>
      <c r="V95" s="502" t="s">
        <v>1887</v>
      </c>
      <c r="W95" s="502" t="s">
        <v>3979</v>
      </c>
      <c r="X95" s="502" t="s">
        <v>3978</v>
      </c>
      <c r="Y95" s="132">
        <f t="shared" si="3"/>
        <v>0</v>
      </c>
      <c r="Z95" s="132" t="str">
        <f t="shared" si="4"/>
        <v>0</v>
      </c>
      <c r="AA95" s="372">
        <f t="shared" si="5"/>
        <v>0</v>
      </c>
      <c r="AB95" s="747"/>
      <c r="AC95" s="718"/>
      <c r="AD95" s="719"/>
      <c r="AE95" s="719"/>
      <c r="AF95" s="719"/>
      <c r="AG95" s="719"/>
      <c r="AH95" s="719"/>
    </row>
    <row r="96" spans="1:34" s="504" customFormat="1" ht="12" customHeight="1" x14ac:dyDescent="0.2">
      <c r="A96" s="708"/>
      <c r="B96" s="709"/>
      <c r="C96" s="708"/>
      <c r="D96" s="505"/>
      <c r="F96" s="501"/>
      <c r="G96" s="519"/>
      <c r="H96" s="530"/>
      <c r="I96" s="497"/>
      <c r="J96" s="498"/>
      <c r="K96" s="590"/>
      <c r="L96" s="500" t="s">
        <v>1616</v>
      </c>
      <c r="M96" s="501"/>
      <c r="O96" s="518"/>
      <c r="P96" s="519"/>
      <c r="Q96" s="708"/>
      <c r="R96" s="709"/>
      <c r="S96" s="588"/>
      <c r="T96" s="708"/>
      <c r="Y96" s="132">
        <f t="shared" si="3"/>
        <v>0</v>
      </c>
      <c r="Z96" s="132" t="str">
        <f t="shared" si="4"/>
        <v>0</v>
      </c>
      <c r="AA96" s="372" t="str">
        <f t="shared" si="5"/>
        <v>0</v>
      </c>
      <c r="AB96" s="511"/>
      <c r="AC96" s="509"/>
      <c r="AD96" s="510"/>
      <c r="AE96" s="510"/>
      <c r="AF96" s="510"/>
      <c r="AG96" s="510"/>
      <c r="AH96" s="510"/>
    </row>
    <row r="97" spans="1:32" s="632" customFormat="1" ht="12" customHeight="1" thickBot="1" x14ac:dyDescent="0.25">
      <c r="A97" s="630"/>
      <c r="B97" s="631"/>
      <c r="C97" s="630"/>
      <c r="D97" s="630"/>
      <c r="G97" s="458">
        <f>SUM(G72:G95)</f>
        <v>51</v>
      </c>
      <c r="I97" s="633"/>
      <c r="K97" s="633"/>
      <c r="L97" s="634"/>
      <c r="M97" s="462">
        <f>G97-P97</f>
        <v>0</v>
      </c>
      <c r="N97" s="635"/>
      <c r="O97" s="469"/>
      <c r="P97" s="462">
        <f>SUM(P72:P95)</f>
        <v>51</v>
      </c>
      <c r="Q97" s="630"/>
      <c r="R97" s="631"/>
      <c r="S97" s="469"/>
      <c r="T97" s="630"/>
      <c r="Y97" s="132">
        <f t="shared" si="3"/>
        <v>0</v>
      </c>
      <c r="Z97" s="132" t="str">
        <f t="shared" si="4"/>
        <v>0</v>
      </c>
      <c r="AA97" s="372" t="str">
        <f t="shared" si="5"/>
        <v>0</v>
      </c>
      <c r="AB97" s="636"/>
      <c r="AC97" s="637"/>
    </row>
    <row r="98" spans="1:32" s="247" customFormat="1" ht="12" customHeight="1" x14ac:dyDescent="0.2">
      <c r="C98" s="688" t="s">
        <v>1990</v>
      </c>
      <c r="G98" s="370"/>
      <c r="H98" s="59"/>
      <c r="I98" s="370"/>
      <c r="J98" s="276"/>
      <c r="K98" s="370"/>
      <c r="L98" s="276"/>
      <c r="N98" s="276"/>
      <c r="O98" s="517"/>
      <c r="S98" s="552"/>
      <c r="Y98" s="132">
        <f t="shared" si="3"/>
        <v>0</v>
      </c>
      <c r="Z98" s="132" t="str">
        <f t="shared" si="4"/>
        <v>0</v>
      </c>
      <c r="AA98" s="372" t="str">
        <f t="shared" si="5"/>
        <v>0</v>
      </c>
    </row>
    <row r="99" spans="1:32" s="247" customFormat="1" ht="12" customHeight="1" x14ac:dyDescent="0.2">
      <c r="C99" s="688"/>
      <c r="G99" s="370"/>
      <c r="H99" s="59"/>
      <c r="I99" s="370"/>
      <c r="J99" s="276"/>
      <c r="K99" s="370"/>
      <c r="L99" s="276"/>
      <c r="N99" s="276"/>
      <c r="O99" s="517"/>
      <c r="S99" s="552"/>
      <c r="Y99" s="132">
        <f t="shared" si="3"/>
        <v>0</v>
      </c>
      <c r="Z99" s="132" t="str">
        <f t="shared" si="4"/>
        <v>0</v>
      </c>
      <c r="AA99" s="372" t="str">
        <f t="shared" si="5"/>
        <v>0</v>
      </c>
    </row>
    <row r="100" spans="1:32" ht="12" customHeight="1" x14ac:dyDescent="0.2">
      <c r="A100" s="1"/>
      <c r="B100" s="2"/>
      <c r="C100" s="154" t="s">
        <v>663</v>
      </c>
      <c r="D100" s="1" t="s">
        <v>1992</v>
      </c>
      <c r="E100" s="1" t="s">
        <v>5516</v>
      </c>
      <c r="F100" s="1" t="s">
        <v>1897</v>
      </c>
      <c r="G100" s="18">
        <v>25</v>
      </c>
      <c r="H100" s="18" t="s">
        <v>1561</v>
      </c>
      <c r="I100" s="51" t="s">
        <v>486</v>
      </c>
      <c r="J100" s="132" t="s">
        <v>3005</v>
      </c>
      <c r="K100" s="51" t="s">
        <v>4379</v>
      </c>
      <c r="L100" s="274" t="s">
        <v>1616</v>
      </c>
      <c r="M100" s="18" t="s">
        <v>1739</v>
      </c>
      <c r="N100" s="132" t="s">
        <v>3005</v>
      </c>
      <c r="O100" s="18" t="s">
        <v>1994</v>
      </c>
      <c r="P100" s="18">
        <v>25</v>
      </c>
      <c r="Q100" s="16" t="s">
        <v>4447</v>
      </c>
      <c r="R100" s="17">
        <v>114</v>
      </c>
      <c r="S100" s="77">
        <v>25143</v>
      </c>
      <c r="T100" s="16" t="s">
        <v>1996</v>
      </c>
      <c r="U100" s="18" t="s">
        <v>1683</v>
      </c>
      <c r="V100" s="18" t="s">
        <v>1683</v>
      </c>
      <c r="W100" s="18" t="s">
        <v>3979</v>
      </c>
      <c r="X100" s="18" t="s">
        <v>3978</v>
      </c>
      <c r="Y100" s="132">
        <f t="shared" si="3"/>
        <v>300</v>
      </c>
      <c r="Z100" s="132" t="str">
        <f t="shared" si="4"/>
        <v>0</v>
      </c>
      <c r="AA100" s="372">
        <f t="shared" si="5"/>
        <v>300</v>
      </c>
      <c r="AB100" s="18"/>
      <c r="AC100" s="20"/>
      <c r="AD100" s="18"/>
      <c r="AE100" s="18"/>
      <c r="AF100" s="18"/>
    </row>
    <row r="101" spans="1:32" s="247" customFormat="1" ht="12" customHeight="1" x14ac:dyDescent="0.2">
      <c r="A101" s="274"/>
      <c r="B101" s="114"/>
      <c r="C101" s="274"/>
      <c r="D101" s="274"/>
      <c r="G101" s="370"/>
      <c r="H101" s="544"/>
      <c r="I101" s="131"/>
      <c r="K101" s="370"/>
      <c r="L101" s="254"/>
      <c r="S101" s="671"/>
      <c r="Y101" s="132">
        <f t="shared" si="3"/>
        <v>0</v>
      </c>
      <c r="Z101" s="132" t="str">
        <f t="shared" si="4"/>
        <v>0</v>
      </c>
      <c r="AA101" s="372" t="str">
        <f t="shared" si="5"/>
        <v>0</v>
      </c>
      <c r="AC101" s="277"/>
    </row>
    <row r="102" spans="1:32" s="537" customFormat="1" ht="12" customHeight="1" thickBot="1" x14ac:dyDescent="0.25">
      <c r="G102" s="458">
        <f>SUM(G98:G101)</f>
        <v>25</v>
      </c>
      <c r="I102" s="546"/>
      <c r="J102" s="538"/>
      <c r="L102" s="539"/>
      <c r="M102" s="537">
        <f>G102-P102</f>
        <v>0</v>
      </c>
      <c r="N102" s="538"/>
      <c r="O102" s="469"/>
      <c r="P102" s="537">
        <f>SUM(P100:P101)</f>
        <v>25</v>
      </c>
      <c r="S102" s="625"/>
      <c r="Y102" s="132">
        <f t="shared" si="3"/>
        <v>0</v>
      </c>
      <c r="Z102" s="132" t="str">
        <f t="shared" si="4"/>
        <v>0</v>
      </c>
      <c r="AA102" s="372" t="str">
        <f t="shared" si="5"/>
        <v>0</v>
      </c>
    </row>
    <row r="103" spans="1:32" s="501" customFormat="1" ht="12" customHeight="1" x14ac:dyDescent="0.2">
      <c r="A103" s="611"/>
      <c r="B103" s="612"/>
      <c r="C103" s="767" t="s">
        <v>723</v>
      </c>
      <c r="D103" s="611"/>
      <c r="G103" s="497"/>
      <c r="I103" s="497"/>
      <c r="K103" s="497"/>
      <c r="L103" s="500"/>
      <c r="M103" s="613"/>
      <c r="N103" s="498"/>
      <c r="O103" s="518"/>
      <c r="Q103" s="505"/>
      <c r="R103" s="608"/>
      <c r="S103" s="518"/>
      <c r="T103" s="505"/>
      <c r="U103" s="504"/>
      <c r="V103" s="504"/>
      <c r="W103" s="504"/>
      <c r="X103" s="504"/>
      <c r="Y103" s="132">
        <f t="shared" si="3"/>
        <v>0</v>
      </c>
      <c r="Z103" s="132" t="str">
        <f t="shared" si="4"/>
        <v>0</v>
      </c>
      <c r="AA103" s="372" t="str">
        <f t="shared" si="5"/>
        <v>0</v>
      </c>
      <c r="AB103" s="520"/>
      <c r="AC103" s="528"/>
    </row>
    <row r="104" spans="1:32" s="501" customFormat="1" ht="12" customHeight="1" x14ac:dyDescent="0.2">
      <c r="A104" s="611"/>
      <c r="B104" s="612"/>
      <c r="C104" s="611"/>
      <c r="D104" s="611"/>
      <c r="G104" s="497"/>
      <c r="I104" s="497"/>
      <c r="K104" s="497"/>
      <c r="L104" s="500"/>
      <c r="M104" s="613"/>
      <c r="N104" s="498"/>
      <c r="O104" s="518"/>
      <c r="Q104" s="505"/>
      <c r="R104" s="608"/>
      <c r="S104" s="518"/>
      <c r="T104" s="505"/>
      <c r="U104" s="504"/>
      <c r="V104" s="504"/>
      <c r="W104" s="504"/>
      <c r="X104" s="504"/>
      <c r="Y104" s="132">
        <f t="shared" si="3"/>
        <v>0</v>
      </c>
      <c r="Z104" s="132" t="str">
        <f t="shared" si="4"/>
        <v>0</v>
      </c>
      <c r="AA104" s="372" t="str">
        <f t="shared" si="5"/>
        <v>0</v>
      </c>
      <c r="AB104" s="520"/>
      <c r="AC104" s="528"/>
    </row>
    <row r="105" spans="1:32" s="501" customFormat="1" ht="12" customHeight="1" x14ac:dyDescent="0.2">
      <c r="A105" s="491"/>
      <c r="B105" s="492"/>
      <c r="C105" s="491"/>
      <c r="D105" s="708" t="s">
        <v>3442</v>
      </c>
      <c r="E105" s="530" t="s">
        <v>5516</v>
      </c>
      <c r="F105" s="530">
        <v>1</v>
      </c>
      <c r="G105" s="519"/>
      <c r="H105" s="530" t="s">
        <v>1561</v>
      </c>
      <c r="I105" s="497"/>
      <c r="K105" s="499"/>
      <c r="L105" s="500" t="s">
        <v>1616</v>
      </c>
      <c r="M105" s="504"/>
      <c r="P105" s="418"/>
      <c r="Q105" s="491"/>
      <c r="R105" s="492"/>
      <c r="S105" s="588"/>
      <c r="T105" s="491"/>
      <c r="U105" s="530"/>
      <c r="V105" s="530"/>
      <c r="W105" s="504"/>
      <c r="X105" s="504"/>
      <c r="Y105" s="132">
        <f t="shared" si="3"/>
        <v>0</v>
      </c>
      <c r="Z105" s="132" t="str">
        <f t="shared" si="4"/>
        <v>0</v>
      </c>
      <c r="AA105" s="372" t="str">
        <f t="shared" si="5"/>
        <v>0</v>
      </c>
      <c r="AB105" s="520"/>
      <c r="AC105" s="528"/>
    </row>
    <row r="106" spans="1:32" s="501" customFormat="1" ht="12" customHeight="1" x14ac:dyDescent="0.2">
      <c r="A106" s="491"/>
      <c r="B106" s="492"/>
      <c r="C106" s="491"/>
      <c r="D106" s="708" t="s">
        <v>1893</v>
      </c>
      <c r="E106" s="530" t="s">
        <v>5516</v>
      </c>
      <c r="F106" s="530">
        <v>1</v>
      </c>
      <c r="G106" s="519"/>
      <c r="H106" s="530" t="s">
        <v>1561</v>
      </c>
      <c r="I106" s="497"/>
      <c r="K106" s="499"/>
      <c r="L106" s="500" t="s">
        <v>1616</v>
      </c>
      <c r="M106" s="504"/>
      <c r="P106" s="418"/>
      <c r="Q106" s="491"/>
      <c r="R106" s="492"/>
      <c r="S106" s="588"/>
      <c r="T106" s="491"/>
      <c r="U106" s="530"/>
      <c r="V106" s="530"/>
      <c r="W106" s="504"/>
      <c r="X106" s="504"/>
      <c r="Y106" s="132">
        <f t="shared" si="3"/>
        <v>0</v>
      </c>
      <c r="Z106" s="132" t="str">
        <f t="shared" si="4"/>
        <v>0</v>
      </c>
      <c r="AA106" s="372" t="str">
        <f t="shared" si="5"/>
        <v>0</v>
      </c>
      <c r="AB106" s="520"/>
      <c r="AC106" s="528"/>
    </row>
    <row r="107" spans="1:32" s="501" customFormat="1" ht="12" customHeight="1" x14ac:dyDescent="0.2">
      <c r="A107" s="491"/>
      <c r="B107" s="492"/>
      <c r="C107" s="491"/>
      <c r="D107" s="708" t="s">
        <v>1894</v>
      </c>
      <c r="E107" s="530" t="s">
        <v>5516</v>
      </c>
      <c r="F107" s="530">
        <v>1</v>
      </c>
      <c r="G107" s="519"/>
      <c r="H107" s="530" t="s">
        <v>1561</v>
      </c>
      <c r="I107" s="497"/>
      <c r="K107" s="499"/>
      <c r="L107" s="500" t="s">
        <v>1616</v>
      </c>
      <c r="M107" s="504"/>
      <c r="P107" s="418"/>
      <c r="Q107" s="491"/>
      <c r="R107" s="492"/>
      <c r="S107" s="588"/>
      <c r="T107" s="491"/>
      <c r="U107" s="530"/>
      <c r="V107" s="530"/>
      <c r="W107" s="504"/>
      <c r="X107" s="504"/>
      <c r="Y107" s="132">
        <f t="shared" si="3"/>
        <v>0</v>
      </c>
      <c r="Z107" s="132" t="str">
        <f t="shared" si="4"/>
        <v>0</v>
      </c>
      <c r="AA107" s="372" t="str">
        <f t="shared" si="5"/>
        <v>0</v>
      </c>
      <c r="AB107" s="520"/>
      <c r="AC107" s="528"/>
    </row>
    <row r="108" spans="1:32" s="501" customFormat="1" ht="12" customHeight="1" x14ac:dyDescent="0.2">
      <c r="A108" s="491"/>
      <c r="B108" s="492"/>
      <c r="C108" s="491"/>
      <c r="D108" s="708" t="s">
        <v>1895</v>
      </c>
      <c r="E108" s="530" t="s">
        <v>5516</v>
      </c>
      <c r="F108" s="530">
        <v>1</v>
      </c>
      <c r="G108" s="519"/>
      <c r="H108" s="530" t="s">
        <v>1561</v>
      </c>
      <c r="I108" s="497"/>
      <c r="K108" s="499"/>
      <c r="L108" s="500" t="s">
        <v>1616</v>
      </c>
      <c r="M108" s="504"/>
      <c r="P108" s="418"/>
      <c r="Q108" s="491"/>
      <c r="R108" s="492"/>
      <c r="S108" s="588"/>
      <c r="T108" s="491"/>
      <c r="U108" s="530"/>
      <c r="V108" s="530"/>
      <c r="W108" s="504"/>
      <c r="X108" s="504"/>
      <c r="Y108" s="132">
        <f t="shared" si="3"/>
        <v>0</v>
      </c>
      <c r="Z108" s="132" t="str">
        <f t="shared" si="4"/>
        <v>0</v>
      </c>
      <c r="AA108" s="372" t="str">
        <f t="shared" si="5"/>
        <v>0</v>
      </c>
      <c r="AB108" s="520"/>
      <c r="AC108" s="528"/>
    </row>
    <row r="109" spans="1:32" s="501" customFormat="1" ht="12" customHeight="1" x14ac:dyDescent="0.2">
      <c r="A109" s="491"/>
      <c r="B109" s="492"/>
      <c r="C109" s="491"/>
      <c r="D109" s="708" t="s">
        <v>1896</v>
      </c>
      <c r="E109" s="530" t="s">
        <v>5516</v>
      </c>
      <c r="F109" s="530">
        <v>1</v>
      </c>
      <c r="G109" s="519"/>
      <c r="H109" s="530" t="s">
        <v>1561</v>
      </c>
      <c r="I109" s="497"/>
      <c r="K109" s="499"/>
      <c r="L109" s="500" t="s">
        <v>1616</v>
      </c>
      <c r="M109" s="504"/>
      <c r="P109" s="418"/>
      <c r="Q109" s="491"/>
      <c r="R109" s="492"/>
      <c r="S109" s="588"/>
      <c r="T109" s="491"/>
      <c r="U109" s="530"/>
      <c r="V109" s="530"/>
      <c r="W109" s="504"/>
      <c r="X109" s="504"/>
      <c r="Y109" s="132">
        <f t="shared" si="3"/>
        <v>0</v>
      </c>
      <c r="Z109" s="132" t="str">
        <f t="shared" si="4"/>
        <v>0</v>
      </c>
      <c r="AA109" s="372" t="str">
        <f t="shared" si="5"/>
        <v>0</v>
      </c>
      <c r="AB109" s="520"/>
      <c r="AC109" s="528"/>
    </row>
    <row r="110" spans="1:32" s="495" customFormat="1" ht="12" customHeight="1" x14ac:dyDescent="0.2">
      <c r="A110" s="493"/>
      <c r="B110" s="585"/>
      <c r="C110" s="493"/>
      <c r="D110" s="745" t="s">
        <v>1897</v>
      </c>
      <c r="E110" s="743" t="s">
        <v>5516</v>
      </c>
      <c r="F110" s="743">
        <v>1</v>
      </c>
      <c r="G110" s="584"/>
      <c r="H110" s="743" t="s">
        <v>1561</v>
      </c>
      <c r="I110" s="581"/>
      <c r="K110" s="582"/>
      <c r="L110" s="583" t="s">
        <v>1616</v>
      </c>
      <c r="M110" s="502"/>
      <c r="P110" s="418"/>
      <c r="Q110" s="493"/>
      <c r="R110" s="585"/>
      <c r="S110" s="753"/>
      <c r="T110" s="493"/>
      <c r="U110" s="18" t="s">
        <v>1683</v>
      </c>
      <c r="V110" s="18" t="s">
        <v>1683</v>
      </c>
      <c r="W110" s="18" t="s">
        <v>3979</v>
      </c>
      <c r="X110" s="79" t="s">
        <v>3978</v>
      </c>
      <c r="Y110" s="132">
        <f t="shared" si="3"/>
        <v>0</v>
      </c>
      <c r="Z110" s="132" t="str">
        <f t="shared" si="4"/>
        <v>0</v>
      </c>
      <c r="AA110" s="372">
        <f t="shared" si="5"/>
        <v>0</v>
      </c>
      <c r="AB110" s="746"/>
      <c r="AC110" s="759"/>
    </row>
    <row r="111" spans="1:32" s="275" customFormat="1" ht="12" customHeight="1" x14ac:dyDescent="0.2">
      <c r="A111" s="1" t="s">
        <v>724</v>
      </c>
      <c r="B111" s="2">
        <v>0</v>
      </c>
      <c r="C111" s="1" t="s">
        <v>719</v>
      </c>
      <c r="D111" s="85" t="s">
        <v>1898</v>
      </c>
      <c r="E111" s="79" t="s">
        <v>5516</v>
      </c>
      <c r="F111" s="275">
        <v>1</v>
      </c>
      <c r="G111" s="526">
        <v>29</v>
      </c>
      <c r="H111" s="79" t="s">
        <v>1561</v>
      </c>
      <c r="I111" s="51" t="s">
        <v>486</v>
      </c>
      <c r="J111" s="79" t="s">
        <v>3005</v>
      </c>
      <c r="K111" s="51" t="s">
        <v>4379</v>
      </c>
      <c r="L111" s="254" t="s">
        <v>1616</v>
      </c>
      <c r="M111" s="83" t="s">
        <v>2167</v>
      </c>
      <c r="N111" s="79" t="s">
        <v>3005</v>
      </c>
      <c r="O111" s="614" t="s">
        <v>725</v>
      </c>
      <c r="P111" s="526">
        <v>29</v>
      </c>
      <c r="Q111" s="1" t="s">
        <v>719</v>
      </c>
      <c r="R111" s="2">
        <v>80</v>
      </c>
      <c r="S111" s="77">
        <v>25146</v>
      </c>
      <c r="T111" s="1" t="s">
        <v>726</v>
      </c>
      <c r="U111" s="18" t="s">
        <v>1683</v>
      </c>
      <c r="V111" s="18" t="s">
        <v>1683</v>
      </c>
      <c r="W111" s="18" t="s">
        <v>3979</v>
      </c>
      <c r="X111" s="79" t="s">
        <v>3978</v>
      </c>
      <c r="Y111" s="132">
        <f t="shared" si="3"/>
        <v>58</v>
      </c>
      <c r="Z111" s="132" t="str">
        <f t="shared" si="4"/>
        <v>0</v>
      </c>
      <c r="AA111" s="372">
        <f t="shared" si="5"/>
        <v>58</v>
      </c>
      <c r="AB111" s="517"/>
      <c r="AC111" s="456"/>
    </row>
    <row r="112" spans="1:32" s="275" customFormat="1" ht="12" customHeight="1" x14ac:dyDescent="0.2">
      <c r="A112" s="1" t="s">
        <v>724</v>
      </c>
      <c r="B112" s="2">
        <v>0</v>
      </c>
      <c r="C112" s="1" t="s">
        <v>719</v>
      </c>
      <c r="D112" s="85" t="s">
        <v>1899</v>
      </c>
      <c r="E112" s="79" t="s">
        <v>5516</v>
      </c>
      <c r="F112" s="275">
        <v>1</v>
      </c>
      <c r="G112" s="526">
        <v>29</v>
      </c>
      <c r="H112" s="79" t="s">
        <v>1561</v>
      </c>
      <c r="I112" s="51" t="s">
        <v>486</v>
      </c>
      <c r="J112" s="79" t="s">
        <v>3005</v>
      </c>
      <c r="K112" s="51" t="s">
        <v>4379</v>
      </c>
      <c r="L112" s="254" t="s">
        <v>1616</v>
      </c>
      <c r="M112" s="83" t="s">
        <v>2167</v>
      </c>
      <c r="N112" s="79" t="s">
        <v>3005</v>
      </c>
      <c r="O112" s="614" t="s">
        <v>725</v>
      </c>
      <c r="P112" s="526">
        <v>29</v>
      </c>
      <c r="Q112" s="1" t="s">
        <v>719</v>
      </c>
      <c r="R112" s="2">
        <v>80</v>
      </c>
      <c r="S112" s="77">
        <v>25146</v>
      </c>
      <c r="T112" s="1" t="s">
        <v>726</v>
      </c>
      <c r="U112" s="18" t="s">
        <v>1683</v>
      </c>
      <c r="V112" s="18" t="s">
        <v>1683</v>
      </c>
      <c r="W112" s="18" t="s">
        <v>3979</v>
      </c>
      <c r="X112" s="79" t="s">
        <v>3978</v>
      </c>
      <c r="Y112" s="132">
        <f t="shared" si="3"/>
        <v>58</v>
      </c>
      <c r="Z112" s="132" t="str">
        <f t="shared" si="4"/>
        <v>0</v>
      </c>
      <c r="AA112" s="372">
        <f t="shared" si="5"/>
        <v>58</v>
      </c>
      <c r="AB112" s="517"/>
      <c r="AC112" s="456"/>
    </row>
    <row r="113" spans="1:29" s="275" customFormat="1" ht="12" customHeight="1" x14ac:dyDescent="0.2">
      <c r="A113" s="1" t="s">
        <v>724</v>
      </c>
      <c r="B113" s="2">
        <v>0</v>
      </c>
      <c r="C113" s="1" t="s">
        <v>719</v>
      </c>
      <c r="D113" s="85" t="s">
        <v>1900</v>
      </c>
      <c r="E113" s="79" t="s">
        <v>5516</v>
      </c>
      <c r="F113" s="275">
        <v>1</v>
      </c>
      <c r="G113" s="526">
        <v>29</v>
      </c>
      <c r="H113" s="79" t="s">
        <v>1561</v>
      </c>
      <c r="I113" s="51" t="s">
        <v>486</v>
      </c>
      <c r="J113" s="79" t="s">
        <v>3005</v>
      </c>
      <c r="K113" s="51" t="s">
        <v>4379</v>
      </c>
      <c r="L113" s="254" t="s">
        <v>1616</v>
      </c>
      <c r="M113" s="83" t="s">
        <v>2167</v>
      </c>
      <c r="N113" s="79" t="s">
        <v>3005</v>
      </c>
      <c r="O113" s="614" t="s">
        <v>725</v>
      </c>
      <c r="P113" s="526">
        <v>29</v>
      </c>
      <c r="Q113" s="1" t="s">
        <v>719</v>
      </c>
      <c r="R113" s="2">
        <v>80</v>
      </c>
      <c r="S113" s="77">
        <v>25146</v>
      </c>
      <c r="T113" s="1" t="s">
        <v>726</v>
      </c>
      <c r="U113" s="18" t="s">
        <v>1683</v>
      </c>
      <c r="V113" s="18" t="s">
        <v>1683</v>
      </c>
      <c r="W113" s="18" t="s">
        <v>3979</v>
      </c>
      <c r="X113" s="79" t="s">
        <v>3978</v>
      </c>
      <c r="Y113" s="132">
        <f t="shared" si="3"/>
        <v>58</v>
      </c>
      <c r="Z113" s="132" t="str">
        <f t="shared" si="4"/>
        <v>0</v>
      </c>
      <c r="AA113" s="372">
        <f t="shared" si="5"/>
        <v>58</v>
      </c>
      <c r="AB113" s="517"/>
      <c r="AC113" s="456"/>
    </row>
    <row r="114" spans="1:29" s="275" customFormat="1" ht="12" customHeight="1" x14ac:dyDescent="0.2">
      <c r="A114" s="1" t="s">
        <v>724</v>
      </c>
      <c r="B114" s="2">
        <v>0</v>
      </c>
      <c r="C114" s="1" t="s">
        <v>719</v>
      </c>
      <c r="D114" s="85" t="s">
        <v>1901</v>
      </c>
      <c r="E114" s="79" t="s">
        <v>5516</v>
      </c>
      <c r="F114" s="275">
        <v>1</v>
      </c>
      <c r="G114" s="526">
        <v>29</v>
      </c>
      <c r="H114" s="79" t="s">
        <v>1561</v>
      </c>
      <c r="I114" s="51" t="s">
        <v>486</v>
      </c>
      <c r="J114" s="79" t="s">
        <v>3005</v>
      </c>
      <c r="K114" s="51" t="s">
        <v>4379</v>
      </c>
      <c r="L114" s="254" t="s">
        <v>1616</v>
      </c>
      <c r="M114" s="83" t="s">
        <v>2167</v>
      </c>
      <c r="N114" s="79" t="s">
        <v>3005</v>
      </c>
      <c r="O114" s="614" t="s">
        <v>725</v>
      </c>
      <c r="P114" s="526">
        <v>29</v>
      </c>
      <c r="Q114" s="1" t="s">
        <v>719</v>
      </c>
      <c r="R114" s="2">
        <v>80</v>
      </c>
      <c r="S114" s="77">
        <v>25146</v>
      </c>
      <c r="T114" s="1" t="s">
        <v>726</v>
      </c>
      <c r="U114" s="18" t="s">
        <v>1683</v>
      </c>
      <c r="V114" s="18" t="s">
        <v>1683</v>
      </c>
      <c r="W114" s="18" t="s">
        <v>3979</v>
      </c>
      <c r="X114" s="79" t="s">
        <v>3978</v>
      </c>
      <c r="Y114" s="132">
        <f t="shared" si="3"/>
        <v>58</v>
      </c>
      <c r="Z114" s="132" t="str">
        <f t="shared" si="4"/>
        <v>0</v>
      </c>
      <c r="AA114" s="372">
        <f t="shared" si="5"/>
        <v>58</v>
      </c>
      <c r="AB114" s="517"/>
      <c r="AC114" s="456"/>
    </row>
    <row r="115" spans="1:29" s="275" customFormat="1" ht="12" customHeight="1" x14ac:dyDescent="0.2">
      <c r="A115" s="1" t="s">
        <v>724</v>
      </c>
      <c r="B115" s="2">
        <v>0</v>
      </c>
      <c r="C115" s="1" t="s">
        <v>719</v>
      </c>
      <c r="D115" s="85" t="s">
        <v>1902</v>
      </c>
      <c r="E115" s="79" t="s">
        <v>5516</v>
      </c>
      <c r="F115" s="275">
        <v>1</v>
      </c>
      <c r="G115" s="526">
        <v>29</v>
      </c>
      <c r="H115" s="79" t="s">
        <v>1561</v>
      </c>
      <c r="I115" s="51" t="s">
        <v>486</v>
      </c>
      <c r="J115" s="79" t="s">
        <v>3005</v>
      </c>
      <c r="K115" s="51" t="s">
        <v>4379</v>
      </c>
      <c r="L115" s="254" t="s">
        <v>1616</v>
      </c>
      <c r="M115" s="83" t="s">
        <v>2167</v>
      </c>
      <c r="N115" s="79" t="s">
        <v>3005</v>
      </c>
      <c r="O115" s="614" t="s">
        <v>725</v>
      </c>
      <c r="P115" s="526">
        <v>29</v>
      </c>
      <c r="Q115" s="1" t="s">
        <v>719</v>
      </c>
      <c r="R115" s="2">
        <v>80</v>
      </c>
      <c r="S115" s="77">
        <v>25146</v>
      </c>
      <c r="T115" s="1" t="s">
        <v>726</v>
      </c>
      <c r="U115" s="18" t="s">
        <v>1683</v>
      </c>
      <c r="V115" s="18" t="s">
        <v>1683</v>
      </c>
      <c r="W115" s="18" t="s">
        <v>3979</v>
      </c>
      <c r="X115" s="79" t="s">
        <v>3978</v>
      </c>
      <c r="Y115" s="132">
        <f t="shared" si="3"/>
        <v>58</v>
      </c>
      <c r="Z115" s="132" t="str">
        <f t="shared" si="4"/>
        <v>0</v>
      </c>
      <c r="AA115" s="372">
        <f t="shared" si="5"/>
        <v>58</v>
      </c>
      <c r="AB115" s="517"/>
      <c r="AC115" s="456"/>
    </row>
    <row r="116" spans="1:29" s="275" customFormat="1" ht="12" customHeight="1" x14ac:dyDescent="0.2">
      <c r="A116" s="1" t="s">
        <v>724</v>
      </c>
      <c r="B116" s="2">
        <v>0</v>
      </c>
      <c r="C116" s="1" t="s">
        <v>719</v>
      </c>
      <c r="D116" s="85" t="s">
        <v>1903</v>
      </c>
      <c r="E116" s="79" t="s">
        <v>5516</v>
      </c>
      <c r="F116" s="275">
        <v>1</v>
      </c>
      <c r="G116" s="526">
        <v>29</v>
      </c>
      <c r="H116" s="79" t="s">
        <v>1561</v>
      </c>
      <c r="I116" s="51" t="s">
        <v>486</v>
      </c>
      <c r="J116" s="79" t="s">
        <v>3005</v>
      </c>
      <c r="K116" s="51" t="s">
        <v>4379</v>
      </c>
      <c r="L116" s="254" t="s">
        <v>1616</v>
      </c>
      <c r="M116" s="83" t="s">
        <v>2167</v>
      </c>
      <c r="N116" s="79" t="s">
        <v>3005</v>
      </c>
      <c r="O116" s="614" t="s">
        <v>725</v>
      </c>
      <c r="P116" s="526">
        <v>29</v>
      </c>
      <c r="Q116" s="1" t="s">
        <v>719</v>
      </c>
      <c r="R116" s="2">
        <v>80</v>
      </c>
      <c r="S116" s="77">
        <v>25146</v>
      </c>
      <c r="T116" s="1" t="s">
        <v>726</v>
      </c>
      <c r="U116" s="18" t="s">
        <v>1683</v>
      </c>
      <c r="V116" s="18" t="s">
        <v>1683</v>
      </c>
      <c r="W116" s="18" t="s">
        <v>3979</v>
      </c>
      <c r="X116" s="79" t="s">
        <v>3978</v>
      </c>
      <c r="Y116" s="132">
        <f t="shared" si="3"/>
        <v>58</v>
      </c>
      <c r="Z116" s="132" t="str">
        <f t="shared" si="4"/>
        <v>0</v>
      </c>
      <c r="AA116" s="372">
        <f t="shared" si="5"/>
        <v>58</v>
      </c>
      <c r="AB116" s="517"/>
      <c r="AC116" s="456"/>
    </row>
    <row r="117" spans="1:29" s="275" customFormat="1" ht="12" customHeight="1" x14ac:dyDescent="0.2">
      <c r="A117" s="1" t="s">
        <v>724</v>
      </c>
      <c r="B117" s="2">
        <v>0</v>
      </c>
      <c r="C117" s="1" t="s">
        <v>719</v>
      </c>
      <c r="D117" s="85" t="s">
        <v>1904</v>
      </c>
      <c r="E117" s="79" t="s">
        <v>5516</v>
      </c>
      <c r="F117" s="275">
        <v>1</v>
      </c>
      <c r="G117" s="526">
        <v>29</v>
      </c>
      <c r="H117" s="79" t="s">
        <v>1561</v>
      </c>
      <c r="I117" s="51" t="s">
        <v>486</v>
      </c>
      <c r="J117" s="79" t="s">
        <v>3005</v>
      </c>
      <c r="K117" s="51" t="s">
        <v>4379</v>
      </c>
      <c r="L117" s="254" t="s">
        <v>1616</v>
      </c>
      <c r="M117" s="83" t="s">
        <v>2167</v>
      </c>
      <c r="N117" s="79" t="s">
        <v>3005</v>
      </c>
      <c r="O117" s="614" t="s">
        <v>725</v>
      </c>
      <c r="P117" s="526">
        <v>29</v>
      </c>
      <c r="Q117" s="1" t="s">
        <v>719</v>
      </c>
      <c r="R117" s="2">
        <v>80</v>
      </c>
      <c r="S117" s="77">
        <v>25146</v>
      </c>
      <c r="T117" s="1" t="s">
        <v>726</v>
      </c>
      <c r="U117" s="18" t="s">
        <v>1683</v>
      </c>
      <c r="V117" s="18" t="s">
        <v>1683</v>
      </c>
      <c r="W117" s="18" t="s">
        <v>3979</v>
      </c>
      <c r="X117" s="79" t="s">
        <v>3978</v>
      </c>
      <c r="Y117" s="132">
        <f t="shared" si="3"/>
        <v>58</v>
      </c>
      <c r="Z117" s="132" t="str">
        <f t="shared" si="4"/>
        <v>0</v>
      </c>
      <c r="AA117" s="372">
        <f t="shared" si="5"/>
        <v>58</v>
      </c>
      <c r="AB117" s="517"/>
      <c r="AC117" s="456"/>
    </row>
    <row r="118" spans="1:29" s="275" customFormat="1" ht="12" customHeight="1" x14ac:dyDescent="0.2">
      <c r="A118" s="1" t="s">
        <v>724</v>
      </c>
      <c r="B118" s="2">
        <v>0</v>
      </c>
      <c r="C118" s="1" t="s">
        <v>719</v>
      </c>
      <c r="D118" s="85" t="s">
        <v>1905</v>
      </c>
      <c r="E118" s="79" t="s">
        <v>5516</v>
      </c>
      <c r="F118" s="275">
        <v>1</v>
      </c>
      <c r="G118" s="526">
        <v>29</v>
      </c>
      <c r="H118" s="79" t="s">
        <v>1561</v>
      </c>
      <c r="I118" s="51" t="s">
        <v>486</v>
      </c>
      <c r="J118" s="79" t="s">
        <v>3005</v>
      </c>
      <c r="K118" s="51" t="s">
        <v>4379</v>
      </c>
      <c r="L118" s="254" t="s">
        <v>1616</v>
      </c>
      <c r="M118" s="83" t="s">
        <v>2167</v>
      </c>
      <c r="N118" s="79" t="s">
        <v>3005</v>
      </c>
      <c r="O118" s="614" t="s">
        <v>725</v>
      </c>
      <c r="P118" s="526">
        <v>29</v>
      </c>
      <c r="Q118" s="1" t="s">
        <v>719</v>
      </c>
      <c r="R118" s="2">
        <v>80</v>
      </c>
      <c r="S118" s="77">
        <v>25146</v>
      </c>
      <c r="T118" s="1" t="s">
        <v>726</v>
      </c>
      <c r="U118" s="18" t="s">
        <v>1683</v>
      </c>
      <c r="V118" s="18" t="s">
        <v>1683</v>
      </c>
      <c r="W118" s="18" t="s">
        <v>3979</v>
      </c>
      <c r="X118" s="79" t="s">
        <v>3978</v>
      </c>
      <c r="Y118" s="132">
        <f t="shared" si="3"/>
        <v>58</v>
      </c>
      <c r="Z118" s="132" t="str">
        <f t="shared" si="4"/>
        <v>0</v>
      </c>
      <c r="AA118" s="372">
        <f t="shared" si="5"/>
        <v>58</v>
      </c>
      <c r="AB118" s="517"/>
      <c r="AC118" s="456"/>
    </row>
    <row r="119" spans="1:29" s="275" customFormat="1" ht="12" customHeight="1" x14ac:dyDescent="0.2">
      <c r="A119" s="1" t="s">
        <v>724</v>
      </c>
      <c r="B119" s="2">
        <v>0</v>
      </c>
      <c r="C119" s="1" t="s">
        <v>719</v>
      </c>
      <c r="D119" s="85" t="s">
        <v>1906</v>
      </c>
      <c r="E119" s="79" t="s">
        <v>5516</v>
      </c>
      <c r="F119" s="275">
        <v>1</v>
      </c>
      <c r="G119" s="526">
        <v>4</v>
      </c>
      <c r="H119" s="79" t="s">
        <v>1561</v>
      </c>
      <c r="I119" s="51" t="s">
        <v>486</v>
      </c>
      <c r="J119" s="79" t="s">
        <v>3005</v>
      </c>
      <c r="K119" s="51" t="s">
        <v>4379</v>
      </c>
      <c r="L119" s="254" t="s">
        <v>1616</v>
      </c>
      <c r="M119" s="83" t="s">
        <v>2167</v>
      </c>
      <c r="N119" s="79" t="s">
        <v>3005</v>
      </c>
      <c r="O119" s="614" t="s">
        <v>725</v>
      </c>
      <c r="P119" s="526">
        <v>4</v>
      </c>
      <c r="Q119" s="1" t="s">
        <v>719</v>
      </c>
      <c r="R119" s="2">
        <v>80</v>
      </c>
      <c r="S119" s="77">
        <v>25146</v>
      </c>
      <c r="T119" s="1" t="s">
        <v>726</v>
      </c>
      <c r="U119" s="18" t="s">
        <v>1683</v>
      </c>
      <c r="V119" s="18" t="s">
        <v>1683</v>
      </c>
      <c r="W119" s="18" t="s">
        <v>3979</v>
      </c>
      <c r="X119" s="79" t="s">
        <v>3978</v>
      </c>
      <c r="Y119" s="132">
        <f t="shared" si="3"/>
        <v>8</v>
      </c>
      <c r="Z119" s="132" t="str">
        <f t="shared" si="4"/>
        <v>0</v>
      </c>
      <c r="AA119" s="372">
        <f t="shared" si="5"/>
        <v>8</v>
      </c>
      <c r="AB119" s="517"/>
      <c r="AC119" s="456"/>
    </row>
    <row r="120" spans="1:29" s="275" customFormat="1" ht="12" customHeight="1" x14ac:dyDescent="0.2">
      <c r="A120" s="1" t="s">
        <v>724</v>
      </c>
      <c r="B120" s="2">
        <v>0</v>
      </c>
      <c r="C120" s="1" t="s">
        <v>719</v>
      </c>
      <c r="D120" s="85" t="s">
        <v>1907</v>
      </c>
      <c r="E120" s="79" t="s">
        <v>5516</v>
      </c>
      <c r="F120" s="275">
        <v>1</v>
      </c>
      <c r="G120" s="526">
        <v>4</v>
      </c>
      <c r="H120" s="79" t="s">
        <v>1561</v>
      </c>
      <c r="I120" s="51" t="s">
        <v>486</v>
      </c>
      <c r="J120" s="79" t="s">
        <v>3005</v>
      </c>
      <c r="K120" s="51" t="s">
        <v>4379</v>
      </c>
      <c r="L120" s="254" t="s">
        <v>1616</v>
      </c>
      <c r="M120" s="83" t="s">
        <v>2167</v>
      </c>
      <c r="N120" s="79" t="s">
        <v>3005</v>
      </c>
      <c r="O120" s="614" t="s">
        <v>725</v>
      </c>
      <c r="P120" s="526">
        <v>4</v>
      </c>
      <c r="Q120" s="1" t="s">
        <v>719</v>
      </c>
      <c r="R120" s="2">
        <v>80</v>
      </c>
      <c r="S120" s="77">
        <v>25146</v>
      </c>
      <c r="T120" s="1" t="s">
        <v>726</v>
      </c>
      <c r="U120" s="18" t="s">
        <v>1683</v>
      </c>
      <c r="V120" s="18" t="s">
        <v>1683</v>
      </c>
      <c r="W120" s="18" t="s">
        <v>3979</v>
      </c>
      <c r="X120" s="79" t="s">
        <v>3978</v>
      </c>
      <c r="Y120" s="132">
        <f t="shared" si="3"/>
        <v>8</v>
      </c>
      <c r="Z120" s="132" t="str">
        <f t="shared" si="4"/>
        <v>0</v>
      </c>
      <c r="AA120" s="372">
        <f t="shared" si="5"/>
        <v>8</v>
      </c>
      <c r="AB120" s="517"/>
      <c r="AC120" s="456"/>
    </row>
    <row r="121" spans="1:29" s="275" customFormat="1" ht="12" customHeight="1" x14ac:dyDescent="0.2">
      <c r="A121" s="1" t="s">
        <v>724</v>
      </c>
      <c r="B121" s="2">
        <v>0</v>
      </c>
      <c r="C121" s="1" t="s">
        <v>719</v>
      </c>
      <c r="D121" s="85" t="s">
        <v>1908</v>
      </c>
      <c r="E121" s="79" t="s">
        <v>5516</v>
      </c>
      <c r="F121" s="275">
        <v>1</v>
      </c>
      <c r="G121" s="526">
        <v>4</v>
      </c>
      <c r="H121" s="79" t="s">
        <v>1561</v>
      </c>
      <c r="I121" s="51" t="s">
        <v>486</v>
      </c>
      <c r="J121" s="79" t="s">
        <v>3005</v>
      </c>
      <c r="K121" s="51" t="s">
        <v>4379</v>
      </c>
      <c r="L121" s="254" t="s">
        <v>1616</v>
      </c>
      <c r="M121" s="83" t="s">
        <v>2167</v>
      </c>
      <c r="N121" s="79" t="s">
        <v>3005</v>
      </c>
      <c r="O121" s="614" t="s">
        <v>725</v>
      </c>
      <c r="P121" s="526">
        <v>4</v>
      </c>
      <c r="Q121" s="1" t="s">
        <v>719</v>
      </c>
      <c r="R121" s="2">
        <v>80</v>
      </c>
      <c r="S121" s="77">
        <v>25146</v>
      </c>
      <c r="T121" s="1" t="s">
        <v>726</v>
      </c>
      <c r="U121" s="18" t="s">
        <v>1683</v>
      </c>
      <c r="V121" s="18" t="s">
        <v>1683</v>
      </c>
      <c r="W121" s="18" t="s">
        <v>3979</v>
      </c>
      <c r="X121" s="79" t="s">
        <v>3978</v>
      </c>
      <c r="Y121" s="132">
        <f t="shared" si="3"/>
        <v>8</v>
      </c>
      <c r="Z121" s="132" t="str">
        <f t="shared" si="4"/>
        <v>0</v>
      </c>
      <c r="AA121" s="372">
        <f t="shared" si="5"/>
        <v>8</v>
      </c>
      <c r="AB121" s="517"/>
      <c r="AC121" s="456"/>
    </row>
    <row r="122" spans="1:29" s="275" customFormat="1" ht="12" customHeight="1" x14ac:dyDescent="0.2">
      <c r="A122" s="1" t="s">
        <v>724</v>
      </c>
      <c r="B122" s="2">
        <v>0</v>
      </c>
      <c r="C122" s="1" t="s">
        <v>719</v>
      </c>
      <c r="D122" s="85" t="s">
        <v>1909</v>
      </c>
      <c r="E122" s="79" t="s">
        <v>5516</v>
      </c>
      <c r="F122" s="275">
        <v>1</v>
      </c>
      <c r="G122" s="526">
        <v>3</v>
      </c>
      <c r="H122" s="79" t="s">
        <v>1561</v>
      </c>
      <c r="I122" s="51" t="s">
        <v>486</v>
      </c>
      <c r="J122" s="79" t="s">
        <v>3005</v>
      </c>
      <c r="K122" s="51" t="s">
        <v>4379</v>
      </c>
      <c r="L122" s="254" t="s">
        <v>1616</v>
      </c>
      <c r="M122" s="83" t="s">
        <v>2167</v>
      </c>
      <c r="N122" s="79" t="s">
        <v>3005</v>
      </c>
      <c r="O122" s="614" t="s">
        <v>725</v>
      </c>
      <c r="P122" s="526">
        <v>3</v>
      </c>
      <c r="Q122" s="1" t="s">
        <v>719</v>
      </c>
      <c r="R122" s="2">
        <v>80</v>
      </c>
      <c r="S122" s="77">
        <v>25146</v>
      </c>
      <c r="T122" s="1" t="s">
        <v>726</v>
      </c>
      <c r="U122" s="18" t="s">
        <v>1683</v>
      </c>
      <c r="V122" s="18" t="s">
        <v>1683</v>
      </c>
      <c r="W122" s="18" t="s">
        <v>3979</v>
      </c>
      <c r="X122" s="79" t="s">
        <v>3978</v>
      </c>
      <c r="Y122" s="132">
        <f t="shared" si="3"/>
        <v>6</v>
      </c>
      <c r="Z122" s="132" t="str">
        <f t="shared" si="4"/>
        <v>0</v>
      </c>
      <c r="AA122" s="372">
        <f t="shared" si="5"/>
        <v>6</v>
      </c>
      <c r="AB122" s="517"/>
      <c r="AC122" s="456"/>
    </row>
    <row r="123" spans="1:29" s="275" customFormat="1" ht="12" customHeight="1" x14ac:dyDescent="0.2">
      <c r="A123" s="1" t="s">
        <v>724</v>
      </c>
      <c r="B123" s="2">
        <v>0</v>
      </c>
      <c r="C123" s="1" t="s">
        <v>719</v>
      </c>
      <c r="D123" s="85" t="s">
        <v>1910</v>
      </c>
      <c r="E123" s="79" t="s">
        <v>5516</v>
      </c>
      <c r="F123" s="275">
        <v>1</v>
      </c>
      <c r="G123" s="526">
        <v>3</v>
      </c>
      <c r="H123" s="79" t="s">
        <v>1561</v>
      </c>
      <c r="I123" s="51" t="s">
        <v>486</v>
      </c>
      <c r="J123" s="79" t="s">
        <v>3005</v>
      </c>
      <c r="K123" s="51" t="s">
        <v>4379</v>
      </c>
      <c r="L123" s="254" t="s">
        <v>1616</v>
      </c>
      <c r="M123" s="83" t="s">
        <v>2167</v>
      </c>
      <c r="N123" s="79" t="s">
        <v>3005</v>
      </c>
      <c r="O123" s="614" t="s">
        <v>725</v>
      </c>
      <c r="P123" s="526">
        <v>3</v>
      </c>
      <c r="Q123" s="1" t="s">
        <v>719</v>
      </c>
      <c r="R123" s="2">
        <v>80</v>
      </c>
      <c r="S123" s="77">
        <v>25146</v>
      </c>
      <c r="T123" s="1" t="s">
        <v>726</v>
      </c>
      <c r="U123" s="18" t="s">
        <v>1683</v>
      </c>
      <c r="V123" s="18" t="s">
        <v>1683</v>
      </c>
      <c r="W123" s="18" t="s">
        <v>3979</v>
      </c>
      <c r="X123" s="79" t="s">
        <v>3978</v>
      </c>
      <c r="Y123" s="132">
        <f t="shared" si="3"/>
        <v>6</v>
      </c>
      <c r="Z123" s="132" t="str">
        <f t="shared" si="4"/>
        <v>0</v>
      </c>
      <c r="AA123" s="372">
        <f t="shared" si="5"/>
        <v>6</v>
      </c>
      <c r="AB123" s="517"/>
      <c r="AC123" s="456"/>
    </row>
    <row r="124" spans="1:29" s="275" customFormat="1" ht="12" customHeight="1" x14ac:dyDescent="0.2">
      <c r="A124" s="1" t="s">
        <v>724</v>
      </c>
      <c r="B124" s="2">
        <v>0</v>
      </c>
      <c r="C124" s="1" t="s">
        <v>719</v>
      </c>
      <c r="D124" s="85" t="s">
        <v>1911</v>
      </c>
      <c r="E124" s="79" t="s">
        <v>5516</v>
      </c>
      <c r="F124" s="275">
        <v>1</v>
      </c>
      <c r="G124" s="526">
        <v>3</v>
      </c>
      <c r="H124" s="79" t="s">
        <v>1561</v>
      </c>
      <c r="I124" s="51" t="s">
        <v>486</v>
      </c>
      <c r="J124" s="79" t="s">
        <v>3005</v>
      </c>
      <c r="K124" s="51" t="s">
        <v>4379</v>
      </c>
      <c r="L124" s="254" t="s">
        <v>1616</v>
      </c>
      <c r="M124" s="83" t="s">
        <v>2167</v>
      </c>
      <c r="N124" s="79" t="s">
        <v>3005</v>
      </c>
      <c r="O124" s="614" t="s">
        <v>725</v>
      </c>
      <c r="P124" s="526">
        <v>3</v>
      </c>
      <c r="Q124" s="1" t="s">
        <v>719</v>
      </c>
      <c r="R124" s="2">
        <v>80</v>
      </c>
      <c r="S124" s="77">
        <v>25146</v>
      </c>
      <c r="T124" s="1" t="s">
        <v>726</v>
      </c>
      <c r="U124" s="18" t="s">
        <v>1683</v>
      </c>
      <c r="V124" s="18" t="s">
        <v>1683</v>
      </c>
      <c r="W124" s="18" t="s">
        <v>3979</v>
      </c>
      <c r="X124" s="79" t="s">
        <v>3978</v>
      </c>
      <c r="Y124" s="132">
        <f t="shared" si="3"/>
        <v>6</v>
      </c>
      <c r="Z124" s="132" t="str">
        <f t="shared" si="4"/>
        <v>0</v>
      </c>
      <c r="AA124" s="372">
        <f t="shared" si="5"/>
        <v>6</v>
      </c>
      <c r="AB124" s="517"/>
      <c r="AC124" s="456"/>
    </row>
    <row r="125" spans="1:29" s="275" customFormat="1" ht="12" customHeight="1" x14ac:dyDescent="0.2">
      <c r="A125" s="1" t="s">
        <v>724</v>
      </c>
      <c r="B125" s="2">
        <v>0</v>
      </c>
      <c r="C125" s="1" t="s">
        <v>719</v>
      </c>
      <c r="D125" s="85" t="s">
        <v>1912</v>
      </c>
      <c r="E125" s="79" t="s">
        <v>5516</v>
      </c>
      <c r="F125" s="275">
        <v>1</v>
      </c>
      <c r="G125" s="526">
        <v>29</v>
      </c>
      <c r="H125" s="79" t="s">
        <v>1561</v>
      </c>
      <c r="I125" s="51" t="s">
        <v>486</v>
      </c>
      <c r="J125" s="79" t="s">
        <v>3005</v>
      </c>
      <c r="K125" s="51" t="s">
        <v>4379</v>
      </c>
      <c r="L125" s="254" t="s">
        <v>1616</v>
      </c>
      <c r="M125" s="83" t="s">
        <v>2167</v>
      </c>
      <c r="N125" s="79" t="s">
        <v>3005</v>
      </c>
      <c r="O125" s="614" t="s">
        <v>725</v>
      </c>
      <c r="P125" s="526">
        <v>29</v>
      </c>
      <c r="Q125" s="1" t="s">
        <v>719</v>
      </c>
      <c r="R125" s="2">
        <v>80</v>
      </c>
      <c r="S125" s="77">
        <v>25146</v>
      </c>
      <c r="T125" s="1" t="s">
        <v>726</v>
      </c>
      <c r="U125" s="18" t="s">
        <v>1683</v>
      </c>
      <c r="V125" s="18" t="s">
        <v>1683</v>
      </c>
      <c r="W125" s="18" t="s">
        <v>3979</v>
      </c>
      <c r="X125" s="79" t="s">
        <v>3978</v>
      </c>
      <c r="Y125" s="132">
        <f t="shared" si="3"/>
        <v>58</v>
      </c>
      <c r="Z125" s="132" t="str">
        <f t="shared" si="4"/>
        <v>0</v>
      </c>
      <c r="AA125" s="372">
        <f t="shared" si="5"/>
        <v>58</v>
      </c>
      <c r="AB125" s="517"/>
      <c r="AC125" s="456"/>
    </row>
    <row r="126" spans="1:29" s="275" customFormat="1" ht="12" customHeight="1" x14ac:dyDescent="0.2">
      <c r="A126" s="1" t="s">
        <v>724</v>
      </c>
      <c r="B126" s="2">
        <v>0</v>
      </c>
      <c r="C126" s="1" t="s">
        <v>719</v>
      </c>
      <c r="D126" s="85" t="s">
        <v>1913</v>
      </c>
      <c r="E126" s="79" t="s">
        <v>5516</v>
      </c>
      <c r="F126" s="275">
        <v>1</v>
      </c>
      <c r="G126" s="526">
        <v>29</v>
      </c>
      <c r="H126" s="79" t="s">
        <v>1561</v>
      </c>
      <c r="I126" s="51" t="s">
        <v>486</v>
      </c>
      <c r="J126" s="79" t="s">
        <v>3005</v>
      </c>
      <c r="K126" s="51" t="s">
        <v>4379</v>
      </c>
      <c r="L126" s="254" t="s">
        <v>1616</v>
      </c>
      <c r="M126" s="83" t="s">
        <v>2167</v>
      </c>
      <c r="N126" s="79" t="s">
        <v>3005</v>
      </c>
      <c r="O126" s="614" t="s">
        <v>725</v>
      </c>
      <c r="P126" s="526">
        <v>29</v>
      </c>
      <c r="Q126" s="1" t="s">
        <v>719</v>
      </c>
      <c r="R126" s="2">
        <v>80</v>
      </c>
      <c r="S126" s="77">
        <v>25146</v>
      </c>
      <c r="T126" s="1" t="s">
        <v>726</v>
      </c>
      <c r="U126" s="18" t="s">
        <v>1683</v>
      </c>
      <c r="V126" s="18" t="s">
        <v>1683</v>
      </c>
      <c r="W126" s="18" t="s">
        <v>3979</v>
      </c>
      <c r="X126" s="79" t="s">
        <v>3978</v>
      </c>
      <c r="Y126" s="132">
        <f t="shared" si="3"/>
        <v>58</v>
      </c>
      <c r="Z126" s="132" t="str">
        <f t="shared" si="4"/>
        <v>0</v>
      </c>
      <c r="AA126" s="372">
        <f t="shared" si="5"/>
        <v>58</v>
      </c>
      <c r="AB126" s="517"/>
      <c r="AC126" s="456"/>
    </row>
    <row r="127" spans="1:29" s="495" customFormat="1" ht="12" customHeight="1" x14ac:dyDescent="0.2">
      <c r="A127" s="493"/>
      <c r="B127" s="585"/>
      <c r="C127" s="493"/>
      <c r="D127" s="506" t="s">
        <v>1914</v>
      </c>
      <c r="E127" s="743" t="s">
        <v>5516</v>
      </c>
      <c r="F127" s="743">
        <v>1</v>
      </c>
      <c r="G127" s="584"/>
      <c r="H127" s="743" t="s">
        <v>1561</v>
      </c>
      <c r="I127" s="581"/>
      <c r="K127" s="582"/>
      <c r="L127" s="583" t="s">
        <v>1616</v>
      </c>
      <c r="M127" s="502"/>
      <c r="P127" s="584"/>
      <c r="Q127" s="493"/>
      <c r="R127" s="585"/>
      <c r="S127" s="753"/>
      <c r="T127" s="493"/>
      <c r="U127" s="743"/>
      <c r="V127" s="743"/>
      <c r="W127" s="502"/>
      <c r="X127" s="502"/>
      <c r="Y127" s="132">
        <f t="shared" si="3"/>
        <v>0</v>
      </c>
      <c r="Z127" s="132" t="str">
        <f t="shared" si="4"/>
        <v>0</v>
      </c>
      <c r="AA127" s="372" t="str">
        <f t="shared" si="5"/>
        <v>0</v>
      </c>
      <c r="AB127" s="746"/>
      <c r="AC127" s="759"/>
    </row>
    <row r="128" spans="1:29" s="495" customFormat="1" ht="12" customHeight="1" x14ac:dyDescent="0.2">
      <c r="A128" s="493"/>
      <c r="B128" s="585"/>
      <c r="C128" s="493"/>
      <c r="D128" s="506" t="s">
        <v>1915</v>
      </c>
      <c r="E128" s="743" t="s">
        <v>5516</v>
      </c>
      <c r="F128" s="743">
        <v>1</v>
      </c>
      <c r="G128" s="584"/>
      <c r="H128" s="743" t="s">
        <v>1561</v>
      </c>
      <c r="I128" s="581"/>
      <c r="K128" s="582"/>
      <c r="L128" s="583" t="s">
        <v>1616</v>
      </c>
      <c r="M128" s="502"/>
      <c r="P128" s="418"/>
      <c r="Q128" s="493"/>
      <c r="R128" s="585"/>
      <c r="S128" s="753"/>
      <c r="T128" s="493"/>
      <c r="U128" s="743"/>
      <c r="V128" s="743"/>
      <c r="W128" s="502"/>
      <c r="X128" s="502"/>
      <c r="Y128" s="132">
        <f t="shared" si="3"/>
        <v>0</v>
      </c>
      <c r="Z128" s="132" t="str">
        <f t="shared" si="4"/>
        <v>0</v>
      </c>
      <c r="AA128" s="372" t="str">
        <f t="shared" si="5"/>
        <v>0</v>
      </c>
      <c r="AB128" s="746"/>
      <c r="AC128" s="759"/>
    </row>
    <row r="129" spans="1:29" s="501" customFormat="1" ht="12" customHeight="1" x14ac:dyDescent="0.2">
      <c r="A129" s="708"/>
      <c r="B129" s="709"/>
      <c r="C129" s="708"/>
      <c r="D129" s="505"/>
      <c r="E129" s="504"/>
      <c r="G129" s="526"/>
      <c r="H129" s="504"/>
      <c r="I129" s="497"/>
      <c r="J129" s="498"/>
      <c r="K129" s="590"/>
      <c r="L129" s="254" t="s">
        <v>1616</v>
      </c>
      <c r="M129" s="504"/>
      <c r="N129" s="498"/>
      <c r="P129" s="526"/>
      <c r="Q129" s="708"/>
      <c r="R129" s="709"/>
      <c r="S129" s="246"/>
      <c r="T129" s="708"/>
      <c r="U129" s="530"/>
      <c r="V129" s="530"/>
      <c r="W129" s="504"/>
      <c r="X129" s="504"/>
      <c r="Y129" s="132">
        <f t="shared" si="3"/>
        <v>0</v>
      </c>
      <c r="Z129" s="132" t="str">
        <f t="shared" si="4"/>
        <v>0</v>
      </c>
      <c r="AA129" s="372" t="str">
        <f t="shared" si="5"/>
        <v>0</v>
      </c>
      <c r="AB129" s="520"/>
      <c r="AC129" s="528"/>
    </row>
    <row r="130" spans="1:29" s="632" customFormat="1" ht="12" customHeight="1" thickBot="1" x14ac:dyDescent="0.25">
      <c r="A130" s="630"/>
      <c r="B130" s="631"/>
      <c r="C130" s="630"/>
      <c r="G130" s="462">
        <f>SUM(G105:G128)</f>
        <v>311</v>
      </c>
      <c r="I130" s="633"/>
      <c r="K130" s="633"/>
      <c r="L130" s="634"/>
      <c r="M130" s="531">
        <f>G130-P130</f>
        <v>0</v>
      </c>
      <c r="N130" s="635"/>
      <c r="P130" s="462">
        <f>SUM(P105:P129)</f>
        <v>311</v>
      </c>
      <c r="Q130" s="644"/>
      <c r="R130" s="631"/>
      <c r="S130" s="469"/>
      <c r="T130" s="630"/>
      <c r="Y130" s="132">
        <f t="shared" si="3"/>
        <v>0</v>
      </c>
      <c r="Z130" s="132" t="str">
        <f t="shared" si="4"/>
        <v>0</v>
      </c>
      <c r="AA130" s="372" t="str">
        <f t="shared" si="5"/>
        <v>0</v>
      </c>
      <c r="AB130" s="636"/>
      <c r="AC130" s="637"/>
    </row>
    <row r="131" spans="1:29" s="18" customFormat="1" ht="12" customHeight="1" x14ac:dyDescent="0.2">
      <c r="A131" s="16"/>
      <c r="B131" s="17"/>
      <c r="C131" s="220" t="s">
        <v>1924</v>
      </c>
      <c r="D131" s="16"/>
      <c r="G131" s="19"/>
      <c r="I131" s="19" t="s">
        <v>1925</v>
      </c>
      <c r="K131" s="19"/>
      <c r="L131" s="254"/>
      <c r="O131" s="122" t="s">
        <v>1926</v>
      </c>
      <c r="Q131" s="16"/>
      <c r="R131" s="17"/>
      <c r="S131" s="334"/>
      <c r="T131" s="16"/>
      <c r="Y131" s="132">
        <f t="shared" si="3"/>
        <v>0</v>
      </c>
      <c r="Z131" s="132" t="str">
        <f t="shared" si="4"/>
        <v>0</v>
      </c>
      <c r="AA131" s="372" t="str">
        <f t="shared" si="5"/>
        <v>0</v>
      </c>
      <c r="AC131" s="20"/>
    </row>
    <row r="132" spans="1:29" s="18" customFormat="1" ht="12" customHeight="1" x14ac:dyDescent="0.2">
      <c r="A132" s="16"/>
      <c r="B132" s="17"/>
      <c r="C132" s="220"/>
      <c r="D132" s="16"/>
      <c r="G132" s="19"/>
      <c r="I132" s="19"/>
      <c r="K132" s="19"/>
      <c r="L132" s="254"/>
      <c r="O132" s="122"/>
      <c r="Q132" s="16"/>
      <c r="R132" s="17"/>
      <c r="S132" s="334"/>
      <c r="T132" s="16"/>
      <c r="Y132" s="132">
        <f t="shared" si="3"/>
        <v>0</v>
      </c>
      <c r="Z132" s="132" t="str">
        <f t="shared" si="4"/>
        <v>0</v>
      </c>
      <c r="AA132" s="372" t="str">
        <f t="shared" si="5"/>
        <v>0</v>
      </c>
      <c r="AC132" s="20"/>
    </row>
    <row r="133" spans="1:29" s="18" customFormat="1" ht="12" customHeight="1" x14ac:dyDescent="0.2">
      <c r="A133" s="16" t="s">
        <v>1930</v>
      </c>
      <c r="B133" s="17">
        <v>285</v>
      </c>
      <c r="C133" s="16" t="s">
        <v>5523</v>
      </c>
      <c r="D133" s="16" t="s">
        <v>5515</v>
      </c>
      <c r="E133" s="18" t="s">
        <v>5516</v>
      </c>
      <c r="F133" s="18">
        <v>16</v>
      </c>
      <c r="G133" s="18">
        <v>1</v>
      </c>
      <c r="H133" s="18" t="s">
        <v>1561</v>
      </c>
      <c r="I133" s="51" t="s">
        <v>1466</v>
      </c>
      <c r="J133" s="57" t="s">
        <v>3005</v>
      </c>
      <c r="K133" s="19" t="s">
        <v>4979</v>
      </c>
      <c r="L133" s="274" t="s">
        <v>1616</v>
      </c>
      <c r="M133" s="18" t="s">
        <v>4300</v>
      </c>
      <c r="N133" s="57" t="s">
        <v>3005</v>
      </c>
      <c r="O133" s="116" t="s">
        <v>2420</v>
      </c>
      <c r="P133" s="18">
        <v>1</v>
      </c>
      <c r="Q133" s="16" t="s">
        <v>1858</v>
      </c>
      <c r="R133" s="17">
        <v>24.73</v>
      </c>
      <c r="S133" s="248" t="s">
        <v>727</v>
      </c>
      <c r="T133" s="16" t="s">
        <v>1859</v>
      </c>
      <c r="U133" s="18" t="s">
        <v>1683</v>
      </c>
      <c r="V133" s="18" t="s">
        <v>1683</v>
      </c>
      <c r="W133" s="18" t="s">
        <v>3979</v>
      </c>
      <c r="X133" s="18" t="s">
        <v>3978</v>
      </c>
      <c r="Y133" s="132">
        <f t="shared" si="3"/>
        <v>32</v>
      </c>
      <c r="Z133" s="132" t="str">
        <f t="shared" si="4"/>
        <v>0</v>
      </c>
      <c r="AA133" s="372">
        <f t="shared" si="5"/>
        <v>32</v>
      </c>
      <c r="AC133" s="20"/>
    </row>
    <row r="134" spans="1:29" s="18" customFormat="1" ht="12" customHeight="1" x14ac:dyDescent="0.2">
      <c r="A134" s="16" t="s">
        <v>1987</v>
      </c>
      <c r="B134" s="17">
        <v>220</v>
      </c>
      <c r="C134" s="16" t="s">
        <v>5514</v>
      </c>
      <c r="D134" s="16" t="s">
        <v>5515</v>
      </c>
      <c r="E134" s="18" t="s">
        <v>5516</v>
      </c>
      <c r="F134" s="18">
        <v>16</v>
      </c>
      <c r="G134" s="18">
        <v>25</v>
      </c>
      <c r="I134" s="19"/>
      <c r="J134" s="57" t="s">
        <v>3005</v>
      </c>
      <c r="K134" s="19" t="s">
        <v>1439</v>
      </c>
      <c r="L134" s="274" t="s">
        <v>1616</v>
      </c>
      <c r="M134" s="18" t="s">
        <v>1614</v>
      </c>
      <c r="N134" s="57" t="s">
        <v>3005</v>
      </c>
      <c r="O134" s="18" t="s">
        <v>1988</v>
      </c>
      <c r="P134" s="18">
        <v>25</v>
      </c>
      <c r="Q134" s="16" t="s">
        <v>5528</v>
      </c>
      <c r="R134" s="17">
        <v>41.5</v>
      </c>
      <c r="S134" s="248" t="s">
        <v>5040</v>
      </c>
      <c r="T134" s="16" t="s">
        <v>1989</v>
      </c>
      <c r="U134" s="18" t="s">
        <v>1683</v>
      </c>
      <c r="V134" s="18" t="s">
        <v>1683</v>
      </c>
      <c r="W134" s="193" t="s">
        <v>2651</v>
      </c>
      <c r="X134" s="18" t="s">
        <v>5042</v>
      </c>
      <c r="Y134" s="132">
        <f t="shared" si="3"/>
        <v>800</v>
      </c>
      <c r="Z134" s="132">
        <f t="shared" si="4"/>
        <v>800</v>
      </c>
      <c r="AA134" s="372" t="str">
        <f t="shared" si="5"/>
        <v>0</v>
      </c>
      <c r="AC134" s="20"/>
    </row>
    <row r="135" spans="1:29" s="18" customFormat="1" ht="12" customHeight="1" x14ac:dyDescent="0.2">
      <c r="A135" s="1" t="s">
        <v>547</v>
      </c>
      <c r="B135" s="2">
        <v>83</v>
      </c>
      <c r="C135" s="1" t="s">
        <v>548</v>
      </c>
      <c r="D135" s="16" t="s">
        <v>5515</v>
      </c>
      <c r="E135" s="18" t="s">
        <v>5516</v>
      </c>
      <c r="F135" s="18">
        <v>16</v>
      </c>
      <c r="G135" s="3">
        <v>25</v>
      </c>
      <c r="H135" s="3"/>
      <c r="I135" s="494"/>
      <c r="J135" s="57" t="s">
        <v>3005</v>
      </c>
      <c r="K135" s="4" t="s">
        <v>1947</v>
      </c>
      <c r="L135" s="274" t="s">
        <v>1616</v>
      </c>
      <c r="M135" s="18" t="s">
        <v>4300</v>
      </c>
      <c r="N135" s="57" t="s">
        <v>3005</v>
      </c>
      <c r="O135" s="83" t="s">
        <v>673</v>
      </c>
      <c r="P135" s="18">
        <v>25</v>
      </c>
      <c r="Q135" s="16" t="s">
        <v>1858</v>
      </c>
      <c r="R135" s="17">
        <v>24.73</v>
      </c>
      <c r="S135" s="248" t="s">
        <v>5040</v>
      </c>
      <c r="T135" s="16" t="s">
        <v>1859</v>
      </c>
      <c r="U135" s="18" t="s">
        <v>1683</v>
      </c>
      <c r="V135" s="18" t="s">
        <v>1683</v>
      </c>
      <c r="W135" s="193" t="s">
        <v>2651</v>
      </c>
      <c r="X135" s="79" t="s">
        <v>5042</v>
      </c>
      <c r="Y135" s="132">
        <f t="shared" ref="Y135:Y198" si="6">F135*G135*2</f>
        <v>800</v>
      </c>
      <c r="Z135" s="132">
        <f t="shared" ref="Z135:Z198" si="7">IF(X135="N",Y135,"0")</f>
        <v>800</v>
      </c>
      <c r="AA135" s="372" t="str">
        <f t="shared" ref="AA135:AA198" si="8">IF(X135="P",Y135,"0")</f>
        <v>0</v>
      </c>
      <c r="AC135" s="20"/>
    </row>
    <row r="136" spans="1:29" s="18" customFormat="1" ht="12" customHeight="1" x14ac:dyDescent="0.2">
      <c r="A136" s="16" t="s">
        <v>1958</v>
      </c>
      <c r="B136" s="17">
        <v>415</v>
      </c>
      <c r="C136" s="16" t="s">
        <v>5523</v>
      </c>
      <c r="D136" s="16" t="s">
        <v>5515</v>
      </c>
      <c r="E136" s="18" t="s">
        <v>5516</v>
      </c>
      <c r="F136" s="18">
        <v>16</v>
      </c>
      <c r="G136" s="18">
        <v>25</v>
      </c>
      <c r="I136" s="553"/>
      <c r="J136" s="18" t="s">
        <v>3005</v>
      </c>
      <c r="K136" s="19" t="s">
        <v>1734</v>
      </c>
      <c r="L136" s="274" t="s">
        <v>1616</v>
      </c>
      <c r="M136" s="140" t="s">
        <v>1734</v>
      </c>
      <c r="N136" s="18" t="s">
        <v>3005</v>
      </c>
      <c r="O136" s="116"/>
      <c r="P136" s="140">
        <v>25</v>
      </c>
      <c r="Q136" s="255" t="s">
        <v>719</v>
      </c>
      <c r="R136" s="2">
        <v>87</v>
      </c>
      <c r="S136" s="248" t="s">
        <v>5040</v>
      </c>
      <c r="T136" s="1" t="s">
        <v>728</v>
      </c>
      <c r="U136" s="18" t="s">
        <v>1683</v>
      </c>
      <c r="V136" s="18" t="s">
        <v>1683</v>
      </c>
      <c r="W136" s="18" t="s">
        <v>3979</v>
      </c>
      <c r="X136" s="79" t="s">
        <v>5042</v>
      </c>
      <c r="Y136" s="132">
        <f t="shared" si="6"/>
        <v>800</v>
      </c>
      <c r="Z136" s="132">
        <f t="shared" si="7"/>
        <v>800</v>
      </c>
      <c r="AA136" s="372" t="str">
        <f t="shared" si="8"/>
        <v>0</v>
      </c>
      <c r="AC136" s="20"/>
    </row>
    <row r="137" spans="1:29" s="18" customFormat="1" ht="12" customHeight="1" x14ac:dyDescent="0.2">
      <c r="A137" s="16" t="s">
        <v>1958</v>
      </c>
      <c r="B137" s="17">
        <v>415</v>
      </c>
      <c r="C137" s="16" t="s">
        <v>5523</v>
      </c>
      <c r="D137" s="16" t="s">
        <v>5515</v>
      </c>
      <c r="E137" s="18" t="s">
        <v>5516</v>
      </c>
      <c r="F137" s="18">
        <v>16</v>
      </c>
      <c r="G137" s="18">
        <v>25</v>
      </c>
      <c r="I137" s="51" t="s">
        <v>729</v>
      </c>
      <c r="J137" s="18" t="s">
        <v>3005</v>
      </c>
      <c r="K137" s="19" t="s">
        <v>1734</v>
      </c>
      <c r="L137" s="274" t="s">
        <v>1616</v>
      </c>
      <c r="M137" s="18" t="s">
        <v>4300</v>
      </c>
      <c r="N137" s="18" t="s">
        <v>3005</v>
      </c>
      <c r="O137" s="83" t="s">
        <v>730</v>
      </c>
      <c r="P137" s="18">
        <v>25</v>
      </c>
      <c r="Q137" s="16" t="s">
        <v>1858</v>
      </c>
      <c r="R137" s="17">
        <v>24.73</v>
      </c>
      <c r="S137" s="135" t="s">
        <v>731</v>
      </c>
      <c r="T137" s="16" t="s">
        <v>1859</v>
      </c>
      <c r="U137" s="18" t="s">
        <v>1683</v>
      </c>
      <c r="V137" s="18" t="s">
        <v>1683</v>
      </c>
      <c r="W137" s="18" t="s">
        <v>3979</v>
      </c>
      <c r="X137" s="79" t="s">
        <v>3978</v>
      </c>
      <c r="Y137" s="132">
        <f t="shared" si="6"/>
        <v>800</v>
      </c>
      <c r="Z137" s="132" t="str">
        <f t="shared" si="7"/>
        <v>0</v>
      </c>
      <c r="AA137" s="372">
        <f t="shared" si="8"/>
        <v>800</v>
      </c>
      <c r="AC137" s="20"/>
    </row>
    <row r="138" spans="1:29" s="18" customFormat="1" ht="12" customHeight="1" x14ac:dyDescent="0.2">
      <c r="A138" s="16" t="s">
        <v>1937</v>
      </c>
      <c r="B138" s="17">
        <v>305</v>
      </c>
      <c r="C138" s="16" t="s">
        <v>5523</v>
      </c>
      <c r="D138" s="16" t="s">
        <v>5515</v>
      </c>
      <c r="E138" s="18" t="s">
        <v>5516</v>
      </c>
      <c r="F138" s="18">
        <v>16</v>
      </c>
      <c r="G138" s="18">
        <v>25</v>
      </c>
      <c r="I138" s="51" t="s">
        <v>732</v>
      </c>
      <c r="J138" s="18" t="s">
        <v>3005</v>
      </c>
      <c r="K138" s="19" t="s">
        <v>4170</v>
      </c>
      <c r="L138" s="274" t="s">
        <v>1616</v>
      </c>
      <c r="M138" s="140" t="s">
        <v>1954</v>
      </c>
      <c r="N138" s="18" t="s">
        <v>3005</v>
      </c>
      <c r="O138" s="116" t="s">
        <v>2194</v>
      </c>
      <c r="P138" s="140">
        <v>25</v>
      </c>
      <c r="Q138" s="255" t="s">
        <v>719</v>
      </c>
      <c r="R138" s="17">
        <v>0</v>
      </c>
      <c r="S138" s="768">
        <v>25147</v>
      </c>
      <c r="T138" s="16" t="s">
        <v>733</v>
      </c>
      <c r="U138" s="18" t="s">
        <v>1683</v>
      </c>
      <c r="V138" s="18" t="s">
        <v>1683</v>
      </c>
      <c r="W138" s="18" t="s">
        <v>3979</v>
      </c>
      <c r="X138" s="79" t="s">
        <v>3978</v>
      </c>
      <c r="Y138" s="132">
        <f t="shared" si="6"/>
        <v>800</v>
      </c>
      <c r="Z138" s="132" t="str">
        <f t="shared" si="7"/>
        <v>0</v>
      </c>
      <c r="AA138" s="372">
        <f t="shared" si="8"/>
        <v>800</v>
      </c>
      <c r="AC138" s="20"/>
    </row>
    <row r="139" spans="1:29" s="18" customFormat="1" ht="12" customHeight="1" x14ac:dyDescent="0.2">
      <c r="A139" s="16" t="s">
        <v>1940</v>
      </c>
      <c r="B139" s="17">
        <v>310</v>
      </c>
      <c r="C139" s="16" t="s">
        <v>5514</v>
      </c>
      <c r="D139" s="16" t="s">
        <v>5515</v>
      </c>
      <c r="E139" s="18" t="s">
        <v>5516</v>
      </c>
      <c r="F139" s="18">
        <v>16</v>
      </c>
      <c r="G139" s="18">
        <v>25</v>
      </c>
      <c r="I139" s="51" t="s">
        <v>732</v>
      </c>
      <c r="J139" s="18" t="s">
        <v>3005</v>
      </c>
      <c r="K139" s="19" t="s">
        <v>4170</v>
      </c>
      <c r="L139" s="274" t="s">
        <v>1616</v>
      </c>
      <c r="M139" s="140" t="s">
        <v>1954</v>
      </c>
      <c r="N139" s="18" t="s">
        <v>3005</v>
      </c>
      <c r="O139" s="116" t="s">
        <v>2194</v>
      </c>
      <c r="P139" s="140">
        <v>25</v>
      </c>
      <c r="Q139" s="255" t="s">
        <v>719</v>
      </c>
      <c r="R139" s="17">
        <v>0</v>
      </c>
      <c r="S139" s="768">
        <v>25147</v>
      </c>
      <c r="T139" s="16" t="s">
        <v>733</v>
      </c>
      <c r="U139" s="18" t="s">
        <v>1683</v>
      </c>
      <c r="V139" s="18" t="s">
        <v>1683</v>
      </c>
      <c r="W139" s="18" t="s">
        <v>3979</v>
      </c>
      <c r="X139" s="79" t="s">
        <v>3978</v>
      </c>
      <c r="Y139" s="132">
        <f t="shared" si="6"/>
        <v>800</v>
      </c>
      <c r="Z139" s="132" t="str">
        <f t="shared" si="7"/>
        <v>0</v>
      </c>
      <c r="AA139" s="372">
        <f t="shared" si="8"/>
        <v>800</v>
      </c>
      <c r="AC139" s="20"/>
    </row>
    <row r="140" spans="1:29" s="18" customFormat="1" ht="12" customHeight="1" x14ac:dyDescent="0.2">
      <c r="A140" s="16" t="s">
        <v>1984</v>
      </c>
      <c r="B140" s="17">
        <v>67</v>
      </c>
      <c r="C140" s="16" t="s">
        <v>5514</v>
      </c>
      <c r="D140" s="16" t="s">
        <v>5515</v>
      </c>
      <c r="E140" s="18" t="s">
        <v>5516</v>
      </c>
      <c r="F140" s="18">
        <v>16</v>
      </c>
      <c r="G140" s="18">
        <v>25</v>
      </c>
      <c r="I140" s="51" t="s">
        <v>2216</v>
      </c>
      <c r="J140" s="18" t="s">
        <v>3005</v>
      </c>
      <c r="K140" s="19" t="s">
        <v>1613</v>
      </c>
      <c r="L140" s="274" t="s">
        <v>1616</v>
      </c>
      <c r="M140" s="18" t="s">
        <v>4342</v>
      </c>
      <c r="N140" s="18" t="s">
        <v>3005</v>
      </c>
      <c r="O140" s="83" t="s">
        <v>734</v>
      </c>
      <c r="P140" s="18">
        <v>25</v>
      </c>
      <c r="Q140" s="16" t="s">
        <v>5514</v>
      </c>
      <c r="R140" s="17">
        <v>190</v>
      </c>
      <c r="S140" s="769" t="s">
        <v>735</v>
      </c>
      <c r="T140" s="16" t="s">
        <v>1962</v>
      </c>
      <c r="U140" s="18" t="s">
        <v>1683</v>
      </c>
      <c r="V140" s="18" t="s">
        <v>1683</v>
      </c>
      <c r="W140" s="18" t="s">
        <v>3979</v>
      </c>
      <c r="X140" s="79" t="s">
        <v>5042</v>
      </c>
      <c r="Y140" s="132">
        <f t="shared" si="6"/>
        <v>800</v>
      </c>
      <c r="Z140" s="132">
        <f t="shared" si="7"/>
        <v>800</v>
      </c>
      <c r="AA140" s="372" t="str">
        <f t="shared" si="8"/>
        <v>0</v>
      </c>
      <c r="AC140" s="20"/>
    </row>
    <row r="141" spans="1:29" s="18" customFormat="1" ht="12" customHeight="1" x14ac:dyDescent="0.2">
      <c r="A141" s="16" t="s">
        <v>1692</v>
      </c>
      <c r="B141" s="17">
        <v>27</v>
      </c>
      <c r="C141" s="16" t="s">
        <v>5528</v>
      </c>
      <c r="D141" s="16" t="s">
        <v>5515</v>
      </c>
      <c r="E141" s="18" t="s">
        <v>5516</v>
      </c>
      <c r="F141" s="18">
        <v>16</v>
      </c>
      <c r="G141" s="140">
        <v>25</v>
      </c>
      <c r="I141" s="51" t="s">
        <v>1935</v>
      </c>
      <c r="J141" s="18" t="s">
        <v>3005</v>
      </c>
      <c r="K141" s="19" t="s">
        <v>4069</v>
      </c>
      <c r="L141" s="274" t="s">
        <v>1616</v>
      </c>
      <c r="M141" s="140" t="s">
        <v>1954</v>
      </c>
      <c r="N141" s="18" t="s">
        <v>3005</v>
      </c>
      <c r="O141" s="116" t="s">
        <v>2197</v>
      </c>
      <c r="P141" s="140">
        <v>25</v>
      </c>
      <c r="Q141" s="255" t="s">
        <v>719</v>
      </c>
      <c r="R141" s="17">
        <v>0</v>
      </c>
      <c r="S141" s="768">
        <v>25152</v>
      </c>
      <c r="T141" s="16" t="s">
        <v>736</v>
      </c>
      <c r="U141" s="18" t="s">
        <v>1683</v>
      </c>
      <c r="V141" s="18" t="s">
        <v>1683</v>
      </c>
      <c r="W141" s="18" t="s">
        <v>3979</v>
      </c>
      <c r="X141" s="79" t="s">
        <v>3978</v>
      </c>
      <c r="Y141" s="132">
        <f t="shared" si="6"/>
        <v>800</v>
      </c>
      <c r="Z141" s="132" t="str">
        <f t="shared" si="7"/>
        <v>0</v>
      </c>
      <c r="AA141" s="372">
        <f t="shared" si="8"/>
        <v>800</v>
      </c>
      <c r="AC141" s="20"/>
    </row>
    <row r="142" spans="1:29" s="18" customFormat="1" ht="12" customHeight="1" x14ac:dyDescent="0.2">
      <c r="A142" s="16" t="s">
        <v>1978</v>
      </c>
      <c r="B142" s="17">
        <v>34.6</v>
      </c>
      <c r="C142" s="16" t="s">
        <v>5528</v>
      </c>
      <c r="D142" s="16" t="s">
        <v>5515</v>
      </c>
      <c r="E142" s="18" t="s">
        <v>5516</v>
      </c>
      <c r="F142" s="18">
        <v>16</v>
      </c>
      <c r="G142" s="18">
        <v>25</v>
      </c>
      <c r="I142" s="51" t="s">
        <v>2216</v>
      </c>
      <c r="J142" s="18" t="s">
        <v>3005</v>
      </c>
      <c r="K142" s="19" t="s">
        <v>1613</v>
      </c>
      <c r="L142" s="274" t="s">
        <v>1616</v>
      </c>
      <c r="M142" s="140" t="s">
        <v>1954</v>
      </c>
      <c r="N142" s="18" t="s">
        <v>3005</v>
      </c>
      <c r="O142" s="116" t="s">
        <v>2197</v>
      </c>
      <c r="P142" s="140">
        <v>25</v>
      </c>
      <c r="Q142" s="255" t="s">
        <v>719</v>
      </c>
      <c r="R142" s="17">
        <v>0</v>
      </c>
      <c r="S142" s="768">
        <v>25153</v>
      </c>
      <c r="T142" s="16" t="s">
        <v>736</v>
      </c>
      <c r="U142" s="18" t="s">
        <v>1683</v>
      </c>
      <c r="V142" s="18" t="s">
        <v>1683</v>
      </c>
      <c r="W142" s="18" t="s">
        <v>3979</v>
      </c>
      <c r="X142" s="79" t="s">
        <v>3978</v>
      </c>
      <c r="Y142" s="132">
        <f t="shared" si="6"/>
        <v>800</v>
      </c>
      <c r="Z142" s="132" t="str">
        <f t="shared" si="7"/>
        <v>0</v>
      </c>
      <c r="AA142" s="372">
        <f t="shared" si="8"/>
        <v>800</v>
      </c>
      <c r="AC142" s="20"/>
    </row>
    <row r="143" spans="1:29" s="18" customFormat="1" ht="12" customHeight="1" x14ac:dyDescent="0.2">
      <c r="A143" s="16" t="s">
        <v>1951</v>
      </c>
      <c r="B143" s="17">
        <v>29.03</v>
      </c>
      <c r="C143" s="16" t="s">
        <v>5528</v>
      </c>
      <c r="D143" s="16" t="s">
        <v>5515</v>
      </c>
      <c r="E143" s="18" t="s">
        <v>5516</v>
      </c>
      <c r="F143" s="18">
        <v>16</v>
      </c>
      <c r="G143" s="18">
        <v>25</v>
      </c>
      <c r="I143" s="51" t="s">
        <v>376</v>
      </c>
      <c r="J143" s="18" t="s">
        <v>3005</v>
      </c>
      <c r="K143" s="19" t="s">
        <v>1953</v>
      </c>
      <c r="L143" s="274" t="s">
        <v>1616</v>
      </c>
      <c r="M143" s="18" t="s">
        <v>4361</v>
      </c>
      <c r="N143" s="18" t="s">
        <v>3005</v>
      </c>
      <c r="O143" s="83" t="s">
        <v>698</v>
      </c>
      <c r="P143" s="18">
        <v>25</v>
      </c>
      <c r="Q143" s="16" t="s">
        <v>5528</v>
      </c>
      <c r="R143" s="17">
        <v>39.1</v>
      </c>
      <c r="S143" s="769" t="s">
        <v>737</v>
      </c>
      <c r="T143" s="16" t="s">
        <v>1966</v>
      </c>
      <c r="U143" s="18" t="s">
        <v>1683</v>
      </c>
      <c r="V143" s="18" t="s">
        <v>1683</v>
      </c>
      <c r="W143" s="18" t="s">
        <v>3979</v>
      </c>
      <c r="X143" s="79" t="s">
        <v>3978</v>
      </c>
      <c r="Y143" s="132">
        <f t="shared" si="6"/>
        <v>800</v>
      </c>
      <c r="Z143" s="132" t="str">
        <f t="shared" si="7"/>
        <v>0</v>
      </c>
      <c r="AA143" s="372">
        <f t="shared" si="8"/>
        <v>800</v>
      </c>
      <c r="AC143" s="20"/>
    </row>
    <row r="144" spans="1:29" s="18" customFormat="1" ht="12" customHeight="1" x14ac:dyDescent="0.2">
      <c r="A144" s="16" t="s">
        <v>1784</v>
      </c>
      <c r="B144" s="17">
        <v>309</v>
      </c>
      <c r="C144" s="16" t="s">
        <v>5514</v>
      </c>
      <c r="D144" s="16" t="s">
        <v>5515</v>
      </c>
      <c r="E144" s="18" t="s">
        <v>5516</v>
      </c>
      <c r="F144" s="18">
        <v>16</v>
      </c>
      <c r="G144" s="18">
        <v>25</v>
      </c>
      <c r="I144" s="51" t="s">
        <v>1927</v>
      </c>
      <c r="J144" s="18" t="s">
        <v>3005</v>
      </c>
      <c r="K144" s="19" t="s">
        <v>4979</v>
      </c>
      <c r="L144" s="274" t="s">
        <v>1616</v>
      </c>
      <c r="M144" s="18" t="s">
        <v>4300</v>
      </c>
      <c r="N144" s="18" t="s">
        <v>3005</v>
      </c>
      <c r="O144" s="83" t="s">
        <v>363</v>
      </c>
      <c r="P144" s="18">
        <v>25</v>
      </c>
      <c r="Q144" s="16" t="s">
        <v>1858</v>
      </c>
      <c r="R144" s="17">
        <v>24.73</v>
      </c>
      <c r="S144" s="769" t="s">
        <v>738</v>
      </c>
      <c r="T144" s="16" t="s">
        <v>1859</v>
      </c>
      <c r="U144" s="18" t="s">
        <v>1683</v>
      </c>
      <c r="V144" s="18" t="s">
        <v>1683</v>
      </c>
      <c r="W144" s="18" t="s">
        <v>3979</v>
      </c>
      <c r="X144" s="79" t="s">
        <v>3978</v>
      </c>
      <c r="Y144" s="132">
        <f t="shared" si="6"/>
        <v>800</v>
      </c>
      <c r="Z144" s="132" t="str">
        <f t="shared" si="7"/>
        <v>0</v>
      </c>
      <c r="AA144" s="372">
        <f t="shared" si="8"/>
        <v>800</v>
      </c>
      <c r="AC144" s="20"/>
    </row>
    <row r="145" spans="1:29" s="18" customFormat="1" ht="12" customHeight="1" x14ac:dyDescent="0.2">
      <c r="A145" s="16" t="s">
        <v>1945</v>
      </c>
      <c r="B145" s="17">
        <v>285</v>
      </c>
      <c r="C145" s="16" t="s">
        <v>5514</v>
      </c>
      <c r="D145" s="16" t="s">
        <v>5515</v>
      </c>
      <c r="E145" s="18" t="s">
        <v>5516</v>
      </c>
      <c r="F145" s="18">
        <v>16</v>
      </c>
      <c r="G145" s="18">
        <v>25</v>
      </c>
      <c r="I145" s="51" t="s">
        <v>739</v>
      </c>
      <c r="J145" s="18" t="s">
        <v>3005</v>
      </c>
      <c r="K145" s="19" t="s">
        <v>4291</v>
      </c>
      <c r="L145" s="274" t="s">
        <v>1616</v>
      </c>
      <c r="M145" s="140" t="s">
        <v>1968</v>
      </c>
      <c r="N145" s="18" t="s">
        <v>3005</v>
      </c>
      <c r="O145" s="116" t="s">
        <v>740</v>
      </c>
      <c r="P145" s="140">
        <v>25</v>
      </c>
      <c r="Q145" s="154" t="s">
        <v>719</v>
      </c>
      <c r="R145" s="2">
        <v>78</v>
      </c>
      <c r="S145" s="768">
        <v>25178</v>
      </c>
      <c r="T145" s="1" t="s">
        <v>741</v>
      </c>
      <c r="U145" s="18" t="s">
        <v>1683</v>
      </c>
      <c r="V145" s="18" t="s">
        <v>1683</v>
      </c>
      <c r="W145" s="18" t="s">
        <v>3979</v>
      </c>
      <c r="X145" s="79" t="s">
        <v>5042</v>
      </c>
      <c r="Y145" s="132">
        <f t="shared" si="6"/>
        <v>800</v>
      </c>
      <c r="Z145" s="132">
        <f t="shared" si="7"/>
        <v>800</v>
      </c>
      <c r="AA145" s="372" t="str">
        <f t="shared" si="8"/>
        <v>0</v>
      </c>
      <c r="AC145" s="20"/>
    </row>
    <row r="146" spans="1:29" s="18" customFormat="1" ht="12" customHeight="1" x14ac:dyDescent="0.2">
      <c r="A146" s="1" t="s">
        <v>742</v>
      </c>
      <c r="B146" s="2">
        <v>0</v>
      </c>
      <c r="C146" s="255" t="s">
        <v>719</v>
      </c>
      <c r="D146" s="1" t="s">
        <v>5515</v>
      </c>
      <c r="E146" s="18" t="s">
        <v>5516</v>
      </c>
      <c r="F146" s="18">
        <v>16</v>
      </c>
      <c r="G146" s="140">
        <v>25</v>
      </c>
      <c r="H146" s="18" t="s">
        <v>1561</v>
      </c>
      <c r="I146" s="51" t="s">
        <v>552</v>
      </c>
      <c r="J146" s="18" t="s">
        <v>3005</v>
      </c>
      <c r="K146" s="51" t="s">
        <v>4379</v>
      </c>
      <c r="L146" s="274" t="s">
        <v>1616</v>
      </c>
      <c r="M146" s="18" t="s">
        <v>4709</v>
      </c>
      <c r="N146" s="18" t="s">
        <v>3005</v>
      </c>
      <c r="O146" s="83" t="s">
        <v>555</v>
      </c>
      <c r="P146" s="18">
        <v>25</v>
      </c>
      <c r="Q146" s="16" t="s">
        <v>5523</v>
      </c>
      <c r="R146" s="17">
        <v>300</v>
      </c>
      <c r="S146" s="769" t="s">
        <v>743</v>
      </c>
      <c r="T146" s="16" t="s">
        <v>1973</v>
      </c>
      <c r="U146" s="18" t="s">
        <v>1683</v>
      </c>
      <c r="V146" s="18" t="s">
        <v>1683</v>
      </c>
      <c r="W146" s="18" t="s">
        <v>3979</v>
      </c>
      <c r="X146" s="79" t="s">
        <v>3978</v>
      </c>
      <c r="Y146" s="132">
        <f t="shared" si="6"/>
        <v>800</v>
      </c>
      <c r="Z146" s="132" t="str">
        <f t="shared" si="7"/>
        <v>0</v>
      </c>
      <c r="AA146" s="372">
        <f t="shared" si="8"/>
        <v>800</v>
      </c>
      <c r="AC146" s="20"/>
    </row>
    <row r="147" spans="1:29" s="18" customFormat="1" ht="12" customHeight="1" x14ac:dyDescent="0.2">
      <c r="A147" s="1" t="s">
        <v>742</v>
      </c>
      <c r="B147" s="2">
        <v>0</v>
      </c>
      <c r="C147" s="255" t="s">
        <v>719</v>
      </c>
      <c r="D147" s="1" t="s">
        <v>5515</v>
      </c>
      <c r="E147" s="18" t="s">
        <v>5516</v>
      </c>
      <c r="F147" s="18">
        <v>16</v>
      </c>
      <c r="G147" s="140">
        <v>25</v>
      </c>
      <c r="H147" s="18" t="s">
        <v>1561</v>
      </c>
      <c r="I147" s="51" t="s">
        <v>486</v>
      </c>
      <c r="J147" s="18" t="s">
        <v>3005</v>
      </c>
      <c r="K147" s="51" t="s">
        <v>4379</v>
      </c>
      <c r="L147" s="274" t="s">
        <v>1616</v>
      </c>
      <c r="M147" s="18" t="s">
        <v>4709</v>
      </c>
      <c r="N147" s="18" t="s">
        <v>3005</v>
      </c>
      <c r="O147" s="83" t="s">
        <v>744</v>
      </c>
      <c r="P147" s="18">
        <v>25</v>
      </c>
      <c r="Q147" s="16" t="s">
        <v>5528</v>
      </c>
      <c r="R147" s="17">
        <v>47.15</v>
      </c>
      <c r="S147" s="768" t="s">
        <v>745</v>
      </c>
      <c r="T147" s="16" t="s">
        <v>1975</v>
      </c>
      <c r="U147" s="18" t="s">
        <v>1683</v>
      </c>
      <c r="V147" s="18" t="s">
        <v>1683</v>
      </c>
      <c r="W147" s="18" t="s">
        <v>3979</v>
      </c>
      <c r="X147" s="79" t="s">
        <v>3978</v>
      </c>
      <c r="Y147" s="132">
        <f t="shared" si="6"/>
        <v>800</v>
      </c>
      <c r="Z147" s="132" t="str">
        <f t="shared" si="7"/>
        <v>0</v>
      </c>
      <c r="AA147" s="372">
        <f t="shared" si="8"/>
        <v>800</v>
      </c>
      <c r="AC147" s="20"/>
    </row>
    <row r="148" spans="1:29" s="18" customFormat="1" ht="12" customHeight="1" x14ac:dyDescent="0.2">
      <c r="A148" s="1" t="s">
        <v>742</v>
      </c>
      <c r="B148" s="2">
        <v>0</v>
      </c>
      <c r="C148" s="255" t="s">
        <v>719</v>
      </c>
      <c r="D148" s="1" t="s">
        <v>5515</v>
      </c>
      <c r="E148" s="18" t="s">
        <v>5516</v>
      </c>
      <c r="F148" s="18">
        <v>16</v>
      </c>
      <c r="G148" s="140">
        <v>25</v>
      </c>
      <c r="H148" s="18" t="s">
        <v>1561</v>
      </c>
      <c r="I148" s="51" t="s">
        <v>552</v>
      </c>
      <c r="J148" s="18" t="s">
        <v>3005</v>
      </c>
      <c r="K148" s="51" t="s">
        <v>4379</v>
      </c>
      <c r="L148" s="274" t="s">
        <v>1616</v>
      </c>
      <c r="M148" s="18" t="s">
        <v>4709</v>
      </c>
      <c r="N148" s="18" t="s">
        <v>3005</v>
      </c>
      <c r="O148" s="83" t="s">
        <v>685</v>
      </c>
      <c r="P148" s="18">
        <v>25</v>
      </c>
      <c r="Q148" s="16" t="s">
        <v>5528</v>
      </c>
      <c r="R148" s="17">
        <v>47.15</v>
      </c>
      <c r="S148" s="770">
        <v>25156</v>
      </c>
      <c r="T148" s="16" t="s">
        <v>1975</v>
      </c>
      <c r="U148" s="18" t="s">
        <v>1683</v>
      </c>
      <c r="V148" s="18" t="s">
        <v>1683</v>
      </c>
      <c r="W148" s="18" t="s">
        <v>3979</v>
      </c>
      <c r="X148" s="79" t="s">
        <v>3978</v>
      </c>
      <c r="Y148" s="132">
        <f t="shared" si="6"/>
        <v>800</v>
      </c>
      <c r="Z148" s="132" t="str">
        <f t="shared" si="7"/>
        <v>0</v>
      </c>
      <c r="AA148" s="372">
        <f t="shared" si="8"/>
        <v>800</v>
      </c>
      <c r="AC148" s="20"/>
    </row>
    <row r="149" spans="1:29" s="18" customFormat="1" ht="12" customHeight="1" x14ac:dyDescent="0.2">
      <c r="A149" s="1" t="s">
        <v>742</v>
      </c>
      <c r="B149" s="2">
        <v>0</v>
      </c>
      <c r="C149" s="255" t="s">
        <v>719</v>
      </c>
      <c r="D149" s="1" t="s">
        <v>5515</v>
      </c>
      <c r="E149" s="18" t="s">
        <v>5516</v>
      </c>
      <c r="F149" s="18">
        <v>16</v>
      </c>
      <c r="G149" s="140">
        <v>25</v>
      </c>
      <c r="H149" s="18" t="s">
        <v>1561</v>
      </c>
      <c r="I149" s="51" t="s">
        <v>746</v>
      </c>
      <c r="J149" s="18" t="s">
        <v>3005</v>
      </c>
      <c r="K149" s="51" t="s">
        <v>4379</v>
      </c>
      <c r="L149" s="274" t="s">
        <v>1616</v>
      </c>
      <c r="M149" s="18" t="s">
        <v>4300</v>
      </c>
      <c r="N149" s="18" t="s">
        <v>3005</v>
      </c>
      <c r="O149" s="83" t="s">
        <v>2394</v>
      </c>
      <c r="P149" s="18">
        <v>25</v>
      </c>
      <c r="Q149" s="16" t="s">
        <v>1858</v>
      </c>
      <c r="R149" s="17">
        <v>24.73</v>
      </c>
      <c r="S149" s="136" t="s">
        <v>747</v>
      </c>
      <c r="T149" s="16" t="s">
        <v>1859</v>
      </c>
      <c r="U149" s="18" t="s">
        <v>1683</v>
      </c>
      <c r="V149" s="18" t="s">
        <v>1683</v>
      </c>
      <c r="W149" s="18" t="s">
        <v>3979</v>
      </c>
      <c r="X149" s="79" t="s">
        <v>3978</v>
      </c>
      <c r="Y149" s="132">
        <f t="shared" si="6"/>
        <v>800</v>
      </c>
      <c r="Z149" s="132" t="str">
        <f t="shared" si="7"/>
        <v>0</v>
      </c>
      <c r="AA149" s="372">
        <f t="shared" si="8"/>
        <v>800</v>
      </c>
      <c r="AC149" s="20"/>
    </row>
    <row r="150" spans="1:29" s="18" customFormat="1" ht="12" customHeight="1" x14ac:dyDescent="0.2">
      <c r="A150" s="1" t="s">
        <v>742</v>
      </c>
      <c r="B150" s="2">
        <v>0</v>
      </c>
      <c r="C150" s="255" t="s">
        <v>719</v>
      </c>
      <c r="D150" s="1" t="s">
        <v>5515</v>
      </c>
      <c r="E150" s="18" t="s">
        <v>5516</v>
      </c>
      <c r="F150" s="18">
        <v>16</v>
      </c>
      <c r="G150" s="140">
        <v>25</v>
      </c>
      <c r="H150" s="18" t="s">
        <v>1561</v>
      </c>
      <c r="I150" s="51" t="s">
        <v>552</v>
      </c>
      <c r="J150" s="18" t="s">
        <v>3005</v>
      </c>
      <c r="K150" s="51" t="s">
        <v>4379</v>
      </c>
      <c r="L150" s="274" t="s">
        <v>1616</v>
      </c>
      <c r="M150" s="18" t="s">
        <v>305</v>
      </c>
      <c r="N150" s="18" t="s">
        <v>3005</v>
      </c>
      <c r="O150" s="83" t="s">
        <v>693</v>
      </c>
      <c r="P150" s="18">
        <v>25</v>
      </c>
      <c r="Q150" s="16" t="s">
        <v>5528</v>
      </c>
      <c r="R150" s="17">
        <v>43.75</v>
      </c>
      <c r="S150" s="248" t="s">
        <v>748</v>
      </c>
      <c r="T150" s="16" t="s">
        <v>1986</v>
      </c>
      <c r="U150" s="18" t="s">
        <v>1683</v>
      </c>
      <c r="V150" s="18" t="s">
        <v>1683</v>
      </c>
      <c r="W150" s="18" t="s">
        <v>3979</v>
      </c>
      <c r="X150" s="79" t="s">
        <v>3978</v>
      </c>
      <c r="Y150" s="132">
        <f t="shared" si="6"/>
        <v>800</v>
      </c>
      <c r="Z150" s="132" t="str">
        <f t="shared" si="7"/>
        <v>0</v>
      </c>
      <c r="AA150" s="372">
        <f t="shared" si="8"/>
        <v>800</v>
      </c>
      <c r="AC150" s="20"/>
    </row>
    <row r="151" spans="1:29" s="18" customFormat="1" ht="12" customHeight="1" x14ac:dyDescent="0.2">
      <c r="A151" s="1" t="s">
        <v>742</v>
      </c>
      <c r="B151" s="2">
        <v>0</v>
      </c>
      <c r="C151" s="255" t="s">
        <v>719</v>
      </c>
      <c r="D151" s="1" t="s">
        <v>5515</v>
      </c>
      <c r="E151" s="18" t="s">
        <v>5516</v>
      </c>
      <c r="F151" s="18">
        <v>16</v>
      </c>
      <c r="G151" s="140">
        <v>25</v>
      </c>
      <c r="H151" s="18" t="s">
        <v>1561</v>
      </c>
      <c r="I151" s="51" t="s">
        <v>552</v>
      </c>
      <c r="J151" s="18" t="s">
        <v>3005</v>
      </c>
      <c r="K151" s="51" t="s">
        <v>4379</v>
      </c>
      <c r="L151" s="274" t="s">
        <v>1616</v>
      </c>
      <c r="M151" s="18" t="s">
        <v>2442</v>
      </c>
      <c r="N151" s="18" t="s">
        <v>3005</v>
      </c>
      <c r="O151" s="83" t="s">
        <v>749</v>
      </c>
      <c r="P151" s="18">
        <v>25</v>
      </c>
      <c r="Q151" s="1" t="s">
        <v>5528</v>
      </c>
      <c r="R151" s="2">
        <v>89</v>
      </c>
      <c r="S151" s="248" t="s">
        <v>750</v>
      </c>
      <c r="T151" s="1" t="s">
        <v>1944</v>
      </c>
      <c r="U151" s="18" t="s">
        <v>1683</v>
      </c>
      <c r="V151" s="18" t="s">
        <v>1683</v>
      </c>
      <c r="W151" s="18" t="s">
        <v>3979</v>
      </c>
      <c r="X151" s="79" t="s">
        <v>3978</v>
      </c>
      <c r="Y151" s="132">
        <f t="shared" si="6"/>
        <v>800</v>
      </c>
      <c r="Z151" s="132" t="str">
        <f t="shared" si="7"/>
        <v>0</v>
      </c>
      <c r="AA151" s="372">
        <f t="shared" si="8"/>
        <v>800</v>
      </c>
      <c r="AC151" s="20"/>
    </row>
    <row r="152" spans="1:29" s="18" customFormat="1" ht="12" customHeight="1" x14ac:dyDescent="0.2">
      <c r="L152" s="274" t="s">
        <v>1616</v>
      </c>
      <c r="Y152" s="132">
        <f t="shared" si="6"/>
        <v>0</v>
      </c>
      <c r="Z152" s="132" t="str">
        <f t="shared" si="7"/>
        <v>0</v>
      </c>
      <c r="AA152" s="372" t="str">
        <f t="shared" si="8"/>
        <v>0</v>
      </c>
      <c r="AC152" s="20"/>
    </row>
    <row r="153" spans="1:29" s="18" customFormat="1" ht="12" customHeight="1" x14ac:dyDescent="0.2">
      <c r="L153" s="274" t="s">
        <v>1616</v>
      </c>
      <c r="Y153" s="132">
        <f t="shared" si="6"/>
        <v>0</v>
      </c>
      <c r="Z153" s="132" t="str">
        <f t="shared" si="7"/>
        <v>0</v>
      </c>
      <c r="AA153" s="372" t="str">
        <f t="shared" si="8"/>
        <v>0</v>
      </c>
      <c r="AC153" s="20"/>
    </row>
    <row r="154" spans="1:29" s="247" customFormat="1" ht="12" customHeight="1" x14ac:dyDescent="0.2">
      <c r="A154" s="16"/>
      <c r="B154" s="17"/>
      <c r="C154" s="16"/>
      <c r="D154" s="16"/>
      <c r="E154" s="18"/>
      <c r="F154" s="18"/>
      <c r="G154" s="140"/>
      <c r="H154" s="18"/>
      <c r="I154" s="51"/>
      <c r="K154" s="51"/>
      <c r="L154" s="274" t="s">
        <v>1616</v>
      </c>
      <c r="Y154" s="132">
        <f t="shared" si="6"/>
        <v>0</v>
      </c>
      <c r="Z154" s="132" t="str">
        <f t="shared" si="7"/>
        <v>0</v>
      </c>
      <c r="AA154" s="372" t="str">
        <f t="shared" si="8"/>
        <v>0</v>
      </c>
    </row>
    <row r="155" spans="1:29" s="541" customFormat="1" ht="12" customHeight="1" thickBot="1" x14ac:dyDescent="0.25">
      <c r="A155" s="537"/>
      <c r="B155" s="537"/>
      <c r="C155" s="537"/>
      <c r="D155" s="537"/>
      <c r="E155" s="537"/>
      <c r="F155" s="537"/>
      <c r="G155" s="458">
        <f>SUM(G133:G154)</f>
        <v>451</v>
      </c>
      <c r="H155" s="537"/>
      <c r="I155" s="458"/>
      <c r="J155" s="538"/>
      <c r="K155" s="458"/>
      <c r="L155" s="539"/>
      <c r="M155" s="537">
        <f>G155-P155</f>
        <v>0</v>
      </c>
      <c r="N155" s="538"/>
      <c r="O155" s="469"/>
      <c r="P155" s="537">
        <f>SUM(P133:P154)</f>
        <v>451</v>
      </c>
      <c r="Q155" s="537"/>
      <c r="R155" s="537"/>
      <c r="S155" s="625"/>
      <c r="T155" s="537"/>
      <c r="U155" s="537"/>
      <c r="V155" s="537"/>
      <c r="W155" s="537"/>
      <c r="X155" s="537"/>
      <c r="Y155" s="132">
        <f t="shared" si="6"/>
        <v>0</v>
      </c>
      <c r="Z155" s="132" t="str">
        <f t="shared" si="7"/>
        <v>0</v>
      </c>
      <c r="AA155" s="372" t="str">
        <f t="shared" si="8"/>
        <v>0</v>
      </c>
    </row>
    <row r="156" spans="1:29" s="247" customFormat="1" ht="12" customHeight="1" x14ac:dyDescent="0.2">
      <c r="C156" s="688" t="s">
        <v>1997</v>
      </c>
      <c r="G156" s="370"/>
      <c r="I156" s="370"/>
      <c r="K156" s="370"/>
      <c r="L156" s="276"/>
      <c r="M156" s="705"/>
      <c r="S156" s="731"/>
      <c r="Y156" s="132">
        <f t="shared" si="6"/>
        <v>0</v>
      </c>
      <c r="Z156" s="132" t="str">
        <f t="shared" si="7"/>
        <v>0</v>
      </c>
      <c r="AA156" s="372" t="str">
        <f t="shared" si="8"/>
        <v>0</v>
      </c>
    </row>
    <row r="157" spans="1:29" s="247" customFormat="1" ht="12" customHeight="1" x14ac:dyDescent="0.2">
      <c r="C157" s="688"/>
      <c r="G157" s="370"/>
      <c r="I157" s="370"/>
      <c r="K157" s="370"/>
      <c r="L157" s="254"/>
      <c r="M157" s="705"/>
      <c r="S157" s="731"/>
      <c r="Y157" s="132">
        <f t="shared" si="6"/>
        <v>0</v>
      </c>
      <c r="Z157" s="132" t="str">
        <f t="shared" si="7"/>
        <v>0</v>
      </c>
      <c r="AA157" s="372" t="str">
        <f t="shared" si="8"/>
        <v>0</v>
      </c>
    </row>
    <row r="158" spans="1:29" s="247" customFormat="1" ht="12" customHeight="1" x14ac:dyDescent="0.2">
      <c r="A158" s="1" t="s">
        <v>641</v>
      </c>
      <c r="B158" s="2">
        <v>58.5</v>
      </c>
      <c r="C158" s="1" t="s">
        <v>642</v>
      </c>
      <c r="D158" s="1" t="s">
        <v>4449</v>
      </c>
      <c r="E158" s="3" t="s">
        <v>5516</v>
      </c>
      <c r="F158" s="3">
        <v>8</v>
      </c>
      <c r="G158" s="3">
        <v>25</v>
      </c>
      <c r="H158" s="3"/>
      <c r="I158" s="3"/>
      <c r="J158" s="57" t="s">
        <v>3005</v>
      </c>
      <c r="K158" s="4" t="s">
        <v>4709</v>
      </c>
      <c r="L158" s="254" t="s">
        <v>1616</v>
      </c>
      <c r="M158" s="18" t="s">
        <v>4709</v>
      </c>
      <c r="N158" s="57" t="s">
        <v>3005</v>
      </c>
      <c r="O158" s="83"/>
      <c r="P158" s="118">
        <v>25</v>
      </c>
      <c r="Q158" s="16" t="s">
        <v>5528</v>
      </c>
      <c r="R158" s="17">
        <v>47.15</v>
      </c>
      <c r="S158" s="248" t="s">
        <v>5040</v>
      </c>
      <c r="T158" s="16" t="s">
        <v>1975</v>
      </c>
      <c r="U158" s="18" t="s">
        <v>1683</v>
      </c>
      <c r="V158" s="18" t="s">
        <v>1683</v>
      </c>
      <c r="W158" s="18" t="s">
        <v>2651</v>
      </c>
      <c r="X158" s="18" t="s">
        <v>5042</v>
      </c>
      <c r="Y158" s="132">
        <f t="shared" si="6"/>
        <v>400</v>
      </c>
      <c r="Z158" s="132">
        <f t="shared" si="7"/>
        <v>400</v>
      </c>
      <c r="AA158" s="372" t="str">
        <f t="shared" si="8"/>
        <v>0</v>
      </c>
    </row>
    <row r="159" spans="1:29" s="247" customFormat="1" ht="12" customHeight="1" x14ac:dyDescent="0.2">
      <c r="A159" s="16" t="s">
        <v>2100</v>
      </c>
      <c r="B159" s="17">
        <v>19</v>
      </c>
      <c r="C159" s="16" t="s">
        <v>5528</v>
      </c>
      <c r="D159" s="16" t="s">
        <v>4449</v>
      </c>
      <c r="E159" s="18" t="s">
        <v>5516</v>
      </c>
      <c r="F159" s="18">
        <v>8</v>
      </c>
      <c r="G159" s="18">
        <v>25</v>
      </c>
      <c r="H159" s="18"/>
      <c r="I159" s="19"/>
      <c r="J159" s="18" t="s">
        <v>3005</v>
      </c>
      <c r="K159" s="19" t="s">
        <v>4977</v>
      </c>
      <c r="L159" s="254" t="s">
        <v>1616</v>
      </c>
      <c r="M159" s="255" t="s">
        <v>4977</v>
      </c>
      <c r="N159" s="247" t="s">
        <v>3005</v>
      </c>
      <c r="O159" s="255"/>
      <c r="P159" s="255">
        <v>25</v>
      </c>
      <c r="Q159" s="255" t="s">
        <v>719</v>
      </c>
      <c r="R159" s="2">
        <v>53</v>
      </c>
      <c r="S159" s="248" t="s">
        <v>5040</v>
      </c>
      <c r="T159" s="1" t="s">
        <v>751</v>
      </c>
      <c r="U159" s="18" t="s">
        <v>1683</v>
      </c>
      <c r="V159" s="18" t="s">
        <v>1683</v>
      </c>
      <c r="W159" s="18" t="s">
        <v>3979</v>
      </c>
      <c r="X159" s="18" t="s">
        <v>5042</v>
      </c>
      <c r="Y159" s="132">
        <f t="shared" si="6"/>
        <v>400</v>
      </c>
      <c r="Z159" s="132">
        <f t="shared" si="7"/>
        <v>400</v>
      </c>
      <c r="AA159" s="372" t="str">
        <f t="shared" si="8"/>
        <v>0</v>
      </c>
    </row>
    <row r="160" spans="1:29" s="247" customFormat="1" ht="12" customHeight="1" x14ac:dyDescent="0.2">
      <c r="A160" s="16" t="s">
        <v>2000</v>
      </c>
      <c r="B160" s="17">
        <v>168</v>
      </c>
      <c r="C160" s="16" t="s">
        <v>5514</v>
      </c>
      <c r="D160" s="16" t="s">
        <v>4449</v>
      </c>
      <c r="E160" s="18" t="s">
        <v>5516</v>
      </c>
      <c r="F160" s="18">
        <v>8</v>
      </c>
      <c r="G160" s="18">
        <v>25</v>
      </c>
      <c r="H160" s="18"/>
      <c r="J160" s="18" t="s">
        <v>3005</v>
      </c>
      <c r="K160" s="19" t="s">
        <v>4300</v>
      </c>
      <c r="L160" s="254" t="s">
        <v>1616</v>
      </c>
      <c r="M160" s="255" t="s">
        <v>4300</v>
      </c>
      <c r="N160" s="247" t="s">
        <v>3005</v>
      </c>
      <c r="O160" s="255"/>
      <c r="P160" s="255">
        <v>25</v>
      </c>
      <c r="Q160" s="255" t="s">
        <v>719</v>
      </c>
      <c r="R160" s="2">
        <v>56</v>
      </c>
      <c r="S160" s="248" t="s">
        <v>5040</v>
      </c>
      <c r="T160" s="1" t="s">
        <v>752</v>
      </c>
      <c r="U160" s="18" t="s">
        <v>1683</v>
      </c>
      <c r="V160" s="18" t="s">
        <v>1683</v>
      </c>
      <c r="W160" s="18" t="s">
        <v>3979</v>
      </c>
      <c r="X160" s="18" t="s">
        <v>5042</v>
      </c>
      <c r="Y160" s="132">
        <f t="shared" si="6"/>
        <v>400</v>
      </c>
      <c r="Z160" s="132">
        <f t="shared" si="7"/>
        <v>400</v>
      </c>
      <c r="AA160" s="372" t="str">
        <f t="shared" si="8"/>
        <v>0</v>
      </c>
    </row>
    <row r="161" spans="1:27" s="247" customFormat="1" ht="12" customHeight="1" x14ac:dyDescent="0.2">
      <c r="A161" s="16" t="s">
        <v>3270</v>
      </c>
      <c r="B161" s="17">
        <v>67</v>
      </c>
      <c r="C161" s="16" t="s">
        <v>5528</v>
      </c>
      <c r="D161" s="16" t="s">
        <v>4449</v>
      </c>
      <c r="E161" s="18" t="s">
        <v>5516</v>
      </c>
      <c r="F161" s="18">
        <v>8</v>
      </c>
      <c r="G161" s="18">
        <v>25</v>
      </c>
      <c r="H161" s="18"/>
      <c r="I161" s="51"/>
      <c r="J161" s="18" t="s">
        <v>3005</v>
      </c>
      <c r="K161" s="19" t="s">
        <v>1439</v>
      </c>
      <c r="L161" s="254" t="s">
        <v>1616</v>
      </c>
      <c r="M161" s="255" t="s">
        <v>1734</v>
      </c>
      <c r="N161" s="247" t="s">
        <v>3005</v>
      </c>
      <c r="O161" s="255" t="s">
        <v>274</v>
      </c>
      <c r="P161" s="255">
        <v>25</v>
      </c>
      <c r="Q161" s="255" t="s">
        <v>719</v>
      </c>
      <c r="R161" s="2">
        <v>57.5</v>
      </c>
      <c r="S161" s="248" t="s">
        <v>5040</v>
      </c>
      <c r="T161" s="1" t="s">
        <v>753</v>
      </c>
      <c r="U161" s="18" t="s">
        <v>1683</v>
      </c>
      <c r="V161" s="18" t="s">
        <v>1683</v>
      </c>
      <c r="W161" s="18" t="s">
        <v>3979</v>
      </c>
      <c r="X161" s="18" t="s">
        <v>5042</v>
      </c>
      <c r="Y161" s="132">
        <f t="shared" si="6"/>
        <v>400</v>
      </c>
      <c r="Z161" s="132">
        <f t="shared" si="7"/>
        <v>400</v>
      </c>
      <c r="AA161" s="372" t="str">
        <f t="shared" si="8"/>
        <v>0</v>
      </c>
    </row>
    <row r="162" spans="1:27" s="247" customFormat="1" ht="12" customHeight="1" x14ac:dyDescent="0.2">
      <c r="A162" s="16" t="s">
        <v>3271</v>
      </c>
      <c r="B162" s="17">
        <v>26.35</v>
      </c>
      <c r="C162" s="16" t="s">
        <v>5528</v>
      </c>
      <c r="D162" s="16" t="s">
        <v>4449</v>
      </c>
      <c r="E162" s="18" t="s">
        <v>5516</v>
      </c>
      <c r="F162" s="18">
        <v>8</v>
      </c>
      <c r="G162" s="18">
        <v>25</v>
      </c>
      <c r="H162" s="18"/>
      <c r="I162" s="51"/>
      <c r="J162" s="18" t="s">
        <v>3005</v>
      </c>
      <c r="K162" s="19" t="s">
        <v>4237</v>
      </c>
      <c r="L162" s="254" t="s">
        <v>1616</v>
      </c>
      <c r="M162" s="255" t="s">
        <v>4977</v>
      </c>
      <c r="N162" s="247" t="s">
        <v>3005</v>
      </c>
      <c r="O162" s="255" t="s">
        <v>1846</v>
      </c>
      <c r="P162" s="255">
        <v>25</v>
      </c>
      <c r="Q162" s="255" t="s">
        <v>719</v>
      </c>
      <c r="R162" s="2">
        <v>57</v>
      </c>
      <c r="S162" s="248" t="s">
        <v>5040</v>
      </c>
      <c r="T162" s="1" t="s">
        <v>754</v>
      </c>
      <c r="U162" s="18" t="s">
        <v>1683</v>
      </c>
      <c r="V162" s="18" t="s">
        <v>1683</v>
      </c>
      <c r="W162" s="18" t="s">
        <v>3979</v>
      </c>
      <c r="X162" s="18" t="s">
        <v>5042</v>
      </c>
      <c r="Y162" s="132">
        <f t="shared" si="6"/>
        <v>400</v>
      </c>
      <c r="Z162" s="132">
        <f t="shared" si="7"/>
        <v>400</v>
      </c>
      <c r="AA162" s="372" t="str">
        <f t="shared" si="8"/>
        <v>0</v>
      </c>
    </row>
    <row r="163" spans="1:27" s="247" customFormat="1" ht="12" customHeight="1" x14ac:dyDescent="0.2">
      <c r="A163" s="16" t="s">
        <v>2008</v>
      </c>
      <c r="B163" s="17">
        <v>301</v>
      </c>
      <c r="C163" s="16" t="s">
        <v>5514</v>
      </c>
      <c r="D163" s="16" t="s">
        <v>4449</v>
      </c>
      <c r="E163" s="18" t="s">
        <v>5516</v>
      </c>
      <c r="F163" s="18">
        <v>8</v>
      </c>
      <c r="G163" s="18">
        <v>25</v>
      </c>
      <c r="H163" s="18"/>
      <c r="I163" s="51"/>
      <c r="J163" s="18" t="s">
        <v>3005</v>
      </c>
      <c r="K163" s="19" t="s">
        <v>4291</v>
      </c>
      <c r="L163" s="254" t="s">
        <v>1616</v>
      </c>
      <c r="M163" s="255" t="s">
        <v>1734</v>
      </c>
      <c r="N163" s="247" t="s">
        <v>3005</v>
      </c>
      <c r="O163" s="255" t="s">
        <v>4291</v>
      </c>
      <c r="P163" s="255">
        <v>25</v>
      </c>
      <c r="Q163" s="255" t="s">
        <v>719</v>
      </c>
      <c r="R163" s="2">
        <v>58</v>
      </c>
      <c r="S163" s="248" t="s">
        <v>5040</v>
      </c>
      <c r="T163" s="1" t="s">
        <v>755</v>
      </c>
      <c r="U163" s="18" t="s">
        <v>1683</v>
      </c>
      <c r="V163" s="18" t="s">
        <v>1683</v>
      </c>
      <c r="W163" s="18" t="s">
        <v>3979</v>
      </c>
      <c r="X163" s="18" t="s">
        <v>5042</v>
      </c>
      <c r="Y163" s="132">
        <f t="shared" si="6"/>
        <v>400</v>
      </c>
      <c r="Z163" s="132">
        <f t="shared" si="7"/>
        <v>400</v>
      </c>
      <c r="AA163" s="372" t="str">
        <f t="shared" si="8"/>
        <v>0</v>
      </c>
    </row>
    <row r="164" spans="1:27" s="247" customFormat="1" ht="12" customHeight="1" x14ac:dyDescent="0.2">
      <c r="A164" s="16" t="s">
        <v>2008</v>
      </c>
      <c r="B164" s="17">
        <v>301</v>
      </c>
      <c r="C164" s="16" t="s">
        <v>5514</v>
      </c>
      <c r="D164" s="16" t="s">
        <v>4449</v>
      </c>
      <c r="E164" s="18" t="s">
        <v>5516</v>
      </c>
      <c r="F164" s="18">
        <v>8</v>
      </c>
      <c r="G164" s="18">
        <v>25</v>
      </c>
      <c r="H164" s="18"/>
      <c r="I164" s="51"/>
      <c r="J164" s="18" t="s">
        <v>3005</v>
      </c>
      <c r="K164" s="19" t="s">
        <v>4291</v>
      </c>
      <c r="L164" s="254" t="s">
        <v>1616</v>
      </c>
      <c r="M164" s="255" t="s">
        <v>1734</v>
      </c>
      <c r="N164" s="247" t="s">
        <v>3005</v>
      </c>
      <c r="O164" s="255" t="s">
        <v>4291</v>
      </c>
      <c r="P164" s="255">
        <v>25</v>
      </c>
      <c r="Q164" s="255" t="s">
        <v>719</v>
      </c>
      <c r="R164" s="2">
        <v>58.5</v>
      </c>
      <c r="S164" s="248" t="s">
        <v>5040</v>
      </c>
      <c r="T164" s="1" t="s">
        <v>756</v>
      </c>
      <c r="U164" s="18" t="s">
        <v>1683</v>
      </c>
      <c r="V164" s="18" t="s">
        <v>1683</v>
      </c>
      <c r="W164" s="18" t="s">
        <v>3979</v>
      </c>
      <c r="X164" s="18" t="s">
        <v>5042</v>
      </c>
      <c r="Y164" s="132">
        <f t="shared" si="6"/>
        <v>400</v>
      </c>
      <c r="Z164" s="132">
        <f t="shared" si="7"/>
        <v>400</v>
      </c>
      <c r="AA164" s="372" t="str">
        <f t="shared" si="8"/>
        <v>0</v>
      </c>
    </row>
    <row r="165" spans="1:27" s="247" customFormat="1" ht="12" customHeight="1" x14ac:dyDescent="0.2">
      <c r="A165" s="16" t="s">
        <v>3271</v>
      </c>
      <c r="B165" s="17">
        <v>26.35</v>
      </c>
      <c r="C165" s="16" t="s">
        <v>5528</v>
      </c>
      <c r="D165" s="16" t="s">
        <v>4449</v>
      </c>
      <c r="E165" s="18" t="s">
        <v>5516</v>
      </c>
      <c r="F165" s="18">
        <v>8</v>
      </c>
      <c r="G165" s="18">
        <v>25</v>
      </c>
      <c r="H165" s="18"/>
      <c r="I165" s="51"/>
      <c r="J165" s="18" t="s">
        <v>3005</v>
      </c>
      <c r="K165" s="19" t="s">
        <v>4237</v>
      </c>
      <c r="L165" s="254" t="s">
        <v>1616</v>
      </c>
      <c r="M165" s="18" t="s">
        <v>4300</v>
      </c>
      <c r="N165" s="18" t="s">
        <v>3005</v>
      </c>
      <c r="O165" s="140" t="s">
        <v>2089</v>
      </c>
      <c r="P165" s="370">
        <v>25</v>
      </c>
      <c r="Q165" s="16" t="s">
        <v>1858</v>
      </c>
      <c r="R165" s="17">
        <v>24.73</v>
      </c>
      <c r="S165" s="248" t="s">
        <v>5040</v>
      </c>
      <c r="T165" s="16" t="s">
        <v>1859</v>
      </c>
      <c r="U165" s="18" t="s">
        <v>1683</v>
      </c>
      <c r="V165" s="18" t="s">
        <v>1683</v>
      </c>
      <c r="W165" s="18" t="s">
        <v>3979</v>
      </c>
      <c r="X165" s="18" t="s">
        <v>5042</v>
      </c>
      <c r="Y165" s="132">
        <f t="shared" si="6"/>
        <v>400</v>
      </c>
      <c r="Z165" s="132">
        <f t="shared" si="7"/>
        <v>400</v>
      </c>
      <c r="AA165" s="372" t="str">
        <f t="shared" si="8"/>
        <v>0</v>
      </c>
    </row>
    <row r="166" spans="1:27" s="247" customFormat="1" ht="12" customHeight="1" x14ac:dyDescent="0.2">
      <c r="A166" s="16" t="s">
        <v>2008</v>
      </c>
      <c r="B166" s="17">
        <v>301</v>
      </c>
      <c r="C166" s="16" t="s">
        <v>5514</v>
      </c>
      <c r="D166" s="16" t="s">
        <v>4449</v>
      </c>
      <c r="E166" s="18" t="s">
        <v>5516</v>
      </c>
      <c r="F166" s="18">
        <v>8</v>
      </c>
      <c r="G166" s="18">
        <v>25</v>
      </c>
      <c r="H166" s="18"/>
      <c r="I166" s="51"/>
      <c r="J166" s="18" t="s">
        <v>3005</v>
      </c>
      <c r="K166" s="19" t="s">
        <v>4291</v>
      </c>
      <c r="L166" s="254" t="s">
        <v>1616</v>
      </c>
      <c r="M166" s="18" t="s">
        <v>4709</v>
      </c>
      <c r="N166" s="18" t="s">
        <v>3005</v>
      </c>
      <c r="O166" s="83" t="s">
        <v>4291</v>
      </c>
      <c r="P166" s="118">
        <v>25</v>
      </c>
      <c r="Q166" s="16" t="s">
        <v>5528</v>
      </c>
      <c r="R166" s="17">
        <v>47.15</v>
      </c>
      <c r="S166" s="248" t="s">
        <v>5040</v>
      </c>
      <c r="T166" s="16" t="s">
        <v>1975</v>
      </c>
      <c r="U166" s="18" t="s">
        <v>1683</v>
      </c>
      <c r="V166" s="18" t="s">
        <v>1683</v>
      </c>
      <c r="W166" s="18" t="s">
        <v>3979</v>
      </c>
      <c r="X166" s="18" t="s">
        <v>5042</v>
      </c>
      <c r="Y166" s="132">
        <f t="shared" si="6"/>
        <v>400</v>
      </c>
      <c r="Z166" s="132">
        <f t="shared" si="7"/>
        <v>400</v>
      </c>
      <c r="AA166" s="372" t="str">
        <f t="shared" si="8"/>
        <v>0</v>
      </c>
    </row>
    <row r="167" spans="1:27" s="247" customFormat="1" ht="12" customHeight="1" x14ac:dyDescent="0.2">
      <c r="A167" s="16" t="s">
        <v>2008</v>
      </c>
      <c r="B167" s="17">
        <v>301</v>
      </c>
      <c r="C167" s="16" t="s">
        <v>5514</v>
      </c>
      <c r="D167" s="16" t="s">
        <v>4449</v>
      </c>
      <c r="E167" s="18" t="s">
        <v>5516</v>
      </c>
      <c r="F167" s="18">
        <v>8</v>
      </c>
      <c r="G167" s="18">
        <v>25</v>
      </c>
      <c r="H167" s="18"/>
      <c r="I167" s="51" t="s">
        <v>2014</v>
      </c>
      <c r="J167" s="18" t="s">
        <v>3005</v>
      </c>
      <c r="K167" s="19" t="s">
        <v>4291</v>
      </c>
      <c r="L167" s="254" t="s">
        <v>1616</v>
      </c>
      <c r="M167" s="18" t="s">
        <v>1614</v>
      </c>
      <c r="N167" s="18" t="s">
        <v>3005</v>
      </c>
      <c r="O167" s="83" t="s">
        <v>2010</v>
      </c>
      <c r="P167" s="118">
        <v>25</v>
      </c>
      <c r="Q167" s="16" t="s">
        <v>5528</v>
      </c>
      <c r="R167" s="17">
        <v>61</v>
      </c>
      <c r="S167" s="136">
        <v>25157</v>
      </c>
      <c r="T167" s="16" t="s">
        <v>2013</v>
      </c>
      <c r="U167" s="18" t="s">
        <v>1683</v>
      </c>
      <c r="V167" s="18" t="s">
        <v>1683</v>
      </c>
      <c r="W167" s="18" t="s">
        <v>3979</v>
      </c>
      <c r="X167" s="18" t="s">
        <v>3978</v>
      </c>
      <c r="Y167" s="132">
        <f t="shared" si="6"/>
        <v>400</v>
      </c>
      <c r="Z167" s="132" t="str">
        <f t="shared" si="7"/>
        <v>0</v>
      </c>
      <c r="AA167" s="372">
        <f t="shared" si="8"/>
        <v>400</v>
      </c>
    </row>
    <row r="168" spans="1:27" s="247" customFormat="1" ht="12" customHeight="1" x14ac:dyDescent="0.2">
      <c r="A168" s="16" t="s">
        <v>2004</v>
      </c>
      <c r="B168" s="17">
        <v>140</v>
      </c>
      <c r="C168" s="16" t="s">
        <v>5514</v>
      </c>
      <c r="D168" s="16" t="s">
        <v>4449</v>
      </c>
      <c r="E168" s="18" t="s">
        <v>5516</v>
      </c>
      <c r="F168" s="18">
        <v>8</v>
      </c>
      <c r="G168" s="18">
        <v>25</v>
      </c>
      <c r="H168" s="18"/>
      <c r="I168" s="51" t="s">
        <v>223</v>
      </c>
      <c r="J168" s="18" t="s">
        <v>3005</v>
      </c>
      <c r="K168" s="19" t="s">
        <v>1439</v>
      </c>
      <c r="L168" s="254" t="s">
        <v>1616</v>
      </c>
      <c r="M168" s="18" t="s">
        <v>1611</v>
      </c>
      <c r="N168" s="18" t="s">
        <v>3005</v>
      </c>
      <c r="O168" s="83" t="s">
        <v>224</v>
      </c>
      <c r="P168" s="18">
        <v>25</v>
      </c>
      <c r="Q168" s="16" t="s">
        <v>5435</v>
      </c>
      <c r="R168" s="17">
        <v>66</v>
      </c>
      <c r="S168" s="248" t="s">
        <v>757</v>
      </c>
      <c r="T168" s="16" t="s">
        <v>282</v>
      </c>
      <c r="U168" s="18" t="s">
        <v>1683</v>
      </c>
      <c r="V168" s="18" t="s">
        <v>1683</v>
      </c>
      <c r="W168" s="18" t="s">
        <v>3979</v>
      </c>
      <c r="X168" s="18" t="s">
        <v>3978</v>
      </c>
      <c r="Y168" s="132">
        <f t="shared" si="6"/>
        <v>400</v>
      </c>
      <c r="Z168" s="132" t="str">
        <f t="shared" si="7"/>
        <v>0</v>
      </c>
      <c r="AA168" s="372">
        <f t="shared" si="8"/>
        <v>400</v>
      </c>
    </row>
    <row r="169" spans="1:27" s="247" customFormat="1" ht="12" customHeight="1" x14ac:dyDescent="0.2">
      <c r="A169" s="16" t="s">
        <v>3271</v>
      </c>
      <c r="B169" s="17">
        <v>26.35</v>
      </c>
      <c r="C169" s="16" t="s">
        <v>5528</v>
      </c>
      <c r="D169" s="16" t="s">
        <v>4449</v>
      </c>
      <c r="E169" s="18" t="s">
        <v>5516</v>
      </c>
      <c r="F169" s="18">
        <v>8</v>
      </c>
      <c r="G169" s="18">
        <v>25</v>
      </c>
      <c r="H169" s="18"/>
      <c r="I169" s="51" t="s">
        <v>212</v>
      </c>
      <c r="J169" s="18" t="s">
        <v>3005</v>
      </c>
      <c r="K169" s="19" t="s">
        <v>4237</v>
      </c>
      <c r="L169" s="254" t="s">
        <v>1616</v>
      </c>
      <c r="M169" s="18" t="s">
        <v>1614</v>
      </c>
      <c r="N169" s="18" t="s">
        <v>3005</v>
      </c>
      <c r="O169" s="83" t="s">
        <v>2010</v>
      </c>
      <c r="P169" s="118">
        <v>25</v>
      </c>
      <c r="Q169" s="16" t="s">
        <v>5528</v>
      </c>
      <c r="R169" s="17">
        <v>61</v>
      </c>
      <c r="S169" s="136">
        <v>25159</v>
      </c>
      <c r="T169" s="16" t="s">
        <v>2012</v>
      </c>
      <c r="U169" s="18" t="s">
        <v>1683</v>
      </c>
      <c r="V169" s="18" t="s">
        <v>1683</v>
      </c>
      <c r="W169" s="18" t="s">
        <v>3979</v>
      </c>
      <c r="X169" s="18" t="s">
        <v>5042</v>
      </c>
      <c r="Y169" s="132">
        <f t="shared" si="6"/>
        <v>400</v>
      </c>
      <c r="Z169" s="132">
        <f t="shared" si="7"/>
        <v>400</v>
      </c>
      <c r="AA169" s="372" t="str">
        <f t="shared" si="8"/>
        <v>0</v>
      </c>
    </row>
    <row r="170" spans="1:27" s="247" customFormat="1" ht="12" customHeight="1" x14ac:dyDescent="0.2">
      <c r="A170" s="16" t="s">
        <v>3271</v>
      </c>
      <c r="B170" s="17">
        <v>26.35</v>
      </c>
      <c r="C170" s="16" t="s">
        <v>5528</v>
      </c>
      <c r="D170" s="16" t="s">
        <v>4449</v>
      </c>
      <c r="E170" s="18" t="s">
        <v>5516</v>
      </c>
      <c r="F170" s="18">
        <v>8</v>
      </c>
      <c r="G170" s="18">
        <v>25</v>
      </c>
      <c r="H170" s="18"/>
      <c r="I170" s="51" t="s">
        <v>2030</v>
      </c>
      <c r="J170" s="18" t="s">
        <v>3005</v>
      </c>
      <c r="K170" s="19" t="s">
        <v>4237</v>
      </c>
      <c r="L170" s="254" t="s">
        <v>1616</v>
      </c>
      <c r="M170" s="18" t="s">
        <v>1614</v>
      </c>
      <c r="N170" s="18" t="s">
        <v>3005</v>
      </c>
      <c r="O170" s="83" t="s">
        <v>709</v>
      </c>
      <c r="P170" s="118">
        <v>25</v>
      </c>
      <c r="Q170" s="16" t="s">
        <v>5528</v>
      </c>
      <c r="R170" s="17">
        <v>60.75</v>
      </c>
      <c r="S170" s="136" t="s">
        <v>758</v>
      </c>
      <c r="T170" s="16" t="s">
        <v>2003</v>
      </c>
      <c r="U170" s="18" t="s">
        <v>1683</v>
      </c>
      <c r="V170" s="18" t="s">
        <v>1683</v>
      </c>
      <c r="W170" s="18" t="s">
        <v>3979</v>
      </c>
      <c r="X170" s="18" t="s">
        <v>3978</v>
      </c>
      <c r="Y170" s="132">
        <f t="shared" si="6"/>
        <v>400</v>
      </c>
      <c r="Z170" s="132" t="str">
        <f t="shared" si="7"/>
        <v>0</v>
      </c>
      <c r="AA170" s="372">
        <f t="shared" si="8"/>
        <v>400</v>
      </c>
    </row>
    <row r="171" spans="1:27" s="247" customFormat="1" ht="12" customHeight="1" x14ac:dyDescent="0.2">
      <c r="A171" s="1" t="s">
        <v>3523</v>
      </c>
      <c r="B171" s="2">
        <v>0</v>
      </c>
      <c r="C171" s="154" t="s">
        <v>719</v>
      </c>
      <c r="D171" s="1" t="s">
        <v>4449</v>
      </c>
      <c r="E171" s="18" t="s">
        <v>5516</v>
      </c>
      <c r="F171" s="18">
        <v>8</v>
      </c>
      <c r="G171" s="83">
        <v>25</v>
      </c>
      <c r="H171" s="83" t="s">
        <v>1561</v>
      </c>
      <c r="I171" s="19" t="s">
        <v>759</v>
      </c>
      <c r="J171" s="18" t="s">
        <v>3005</v>
      </c>
      <c r="K171" s="51" t="s">
        <v>4379</v>
      </c>
      <c r="L171" s="254" t="s">
        <v>1616</v>
      </c>
      <c r="M171" s="18" t="s">
        <v>4300</v>
      </c>
      <c r="N171" s="18" t="s">
        <v>3005</v>
      </c>
      <c r="O171" s="83" t="s">
        <v>760</v>
      </c>
      <c r="P171" s="370">
        <v>25</v>
      </c>
      <c r="Q171" s="16" t="s">
        <v>1858</v>
      </c>
      <c r="R171" s="17">
        <v>24.73</v>
      </c>
      <c r="S171" s="248" t="s">
        <v>761</v>
      </c>
      <c r="T171" s="16" t="s">
        <v>1859</v>
      </c>
      <c r="U171" s="18" t="s">
        <v>1683</v>
      </c>
      <c r="V171" s="18" t="s">
        <v>1683</v>
      </c>
      <c r="W171" s="18" t="s">
        <v>3979</v>
      </c>
      <c r="X171" s="18" t="s">
        <v>3978</v>
      </c>
      <c r="Y171" s="132">
        <f t="shared" si="6"/>
        <v>400</v>
      </c>
      <c r="Z171" s="132" t="str">
        <f t="shared" si="7"/>
        <v>0</v>
      </c>
      <c r="AA171" s="372">
        <f t="shared" si="8"/>
        <v>400</v>
      </c>
    </row>
    <row r="172" spans="1:27" s="247" customFormat="1" ht="12" customHeight="1" x14ac:dyDescent="0.2">
      <c r="A172" s="1" t="s">
        <v>3523</v>
      </c>
      <c r="B172" s="2">
        <v>0</v>
      </c>
      <c r="C172" s="154" t="s">
        <v>719</v>
      </c>
      <c r="D172" s="1" t="s">
        <v>4449</v>
      </c>
      <c r="E172" s="18" t="s">
        <v>5516</v>
      </c>
      <c r="F172" s="18">
        <v>8</v>
      </c>
      <c r="G172" s="83">
        <v>25</v>
      </c>
      <c r="H172" s="83" t="s">
        <v>1561</v>
      </c>
      <c r="I172" s="19" t="s">
        <v>1993</v>
      </c>
      <c r="J172" s="18" t="s">
        <v>3005</v>
      </c>
      <c r="K172" s="51" t="s">
        <v>4379</v>
      </c>
      <c r="L172" s="254" t="s">
        <v>1616</v>
      </c>
      <c r="M172" s="18" t="s">
        <v>4300</v>
      </c>
      <c r="N172" s="18" t="s">
        <v>3005</v>
      </c>
      <c r="O172" s="83" t="s">
        <v>2394</v>
      </c>
      <c r="P172" s="370">
        <v>25</v>
      </c>
      <c r="Q172" s="16" t="s">
        <v>1858</v>
      </c>
      <c r="R172" s="17">
        <v>24.73</v>
      </c>
      <c r="S172" s="248" t="s">
        <v>762</v>
      </c>
      <c r="T172" s="16" t="s">
        <v>1859</v>
      </c>
      <c r="U172" s="18" t="s">
        <v>1683</v>
      </c>
      <c r="V172" s="18" t="s">
        <v>1683</v>
      </c>
      <c r="W172" s="18" t="s">
        <v>3979</v>
      </c>
      <c r="X172" s="18" t="s">
        <v>3978</v>
      </c>
      <c r="Y172" s="132">
        <f t="shared" si="6"/>
        <v>400</v>
      </c>
      <c r="Z172" s="132" t="str">
        <f t="shared" si="7"/>
        <v>0</v>
      </c>
      <c r="AA172" s="372">
        <f t="shared" si="8"/>
        <v>400</v>
      </c>
    </row>
    <row r="173" spans="1:27" s="247" customFormat="1" ht="12" customHeight="1" x14ac:dyDescent="0.2">
      <c r="A173" s="1" t="s">
        <v>3523</v>
      </c>
      <c r="B173" s="2">
        <v>0</v>
      </c>
      <c r="C173" s="154" t="s">
        <v>719</v>
      </c>
      <c r="D173" s="1" t="s">
        <v>4449</v>
      </c>
      <c r="E173" s="18" t="s">
        <v>5516</v>
      </c>
      <c r="F173" s="18">
        <v>8</v>
      </c>
      <c r="G173" s="83">
        <v>25</v>
      </c>
      <c r="H173" s="83" t="s">
        <v>1561</v>
      </c>
      <c r="I173" s="19" t="s">
        <v>1993</v>
      </c>
      <c r="J173" s="18" t="s">
        <v>3005</v>
      </c>
      <c r="K173" s="51" t="s">
        <v>4379</v>
      </c>
      <c r="L173" s="254" t="s">
        <v>1616</v>
      </c>
      <c r="M173" s="18" t="s">
        <v>4300</v>
      </c>
      <c r="N173" s="18" t="s">
        <v>3005</v>
      </c>
      <c r="O173" s="83" t="s">
        <v>2394</v>
      </c>
      <c r="P173" s="370">
        <v>25</v>
      </c>
      <c r="Q173" s="16" t="s">
        <v>1858</v>
      </c>
      <c r="R173" s="17">
        <v>24.73</v>
      </c>
      <c r="S173" s="248" t="s">
        <v>763</v>
      </c>
      <c r="T173" s="16" t="s">
        <v>1859</v>
      </c>
      <c r="U173" s="18" t="s">
        <v>1683</v>
      </c>
      <c r="V173" s="18" t="s">
        <v>1683</v>
      </c>
      <c r="W173" s="18" t="s">
        <v>3979</v>
      </c>
      <c r="X173" s="18" t="s">
        <v>3978</v>
      </c>
      <c r="Y173" s="132">
        <f t="shared" si="6"/>
        <v>400</v>
      </c>
      <c r="Z173" s="132" t="str">
        <f t="shared" si="7"/>
        <v>0</v>
      </c>
      <c r="AA173" s="372">
        <f t="shared" si="8"/>
        <v>400</v>
      </c>
    </row>
    <row r="174" spans="1:27" s="247" customFormat="1" ht="12" customHeight="1" x14ac:dyDescent="0.2">
      <c r="A174" s="1" t="s">
        <v>3523</v>
      </c>
      <c r="B174" s="2">
        <v>0</v>
      </c>
      <c r="C174" s="154" t="s">
        <v>719</v>
      </c>
      <c r="D174" s="1" t="s">
        <v>4449</v>
      </c>
      <c r="E174" s="18" t="s">
        <v>5516</v>
      </c>
      <c r="F174" s="18">
        <v>8</v>
      </c>
      <c r="G174" s="83">
        <v>25</v>
      </c>
      <c r="H174" s="83" t="s">
        <v>1561</v>
      </c>
      <c r="I174" s="19" t="s">
        <v>1993</v>
      </c>
      <c r="J174" s="18" t="s">
        <v>3005</v>
      </c>
      <c r="K174" s="51" t="s">
        <v>4379</v>
      </c>
      <c r="L174" s="254" t="s">
        <v>1616</v>
      </c>
      <c r="M174" s="18" t="s">
        <v>4300</v>
      </c>
      <c r="N174" s="18" t="s">
        <v>3005</v>
      </c>
      <c r="O174" s="83" t="s">
        <v>2394</v>
      </c>
      <c r="P174" s="370">
        <v>25</v>
      </c>
      <c r="Q174" s="16" t="s">
        <v>1858</v>
      </c>
      <c r="R174" s="17">
        <v>24.73</v>
      </c>
      <c r="S174" s="248" t="s">
        <v>763</v>
      </c>
      <c r="T174" s="16" t="s">
        <v>1859</v>
      </c>
      <c r="U174" s="18" t="s">
        <v>1683</v>
      </c>
      <c r="V174" s="18" t="s">
        <v>1683</v>
      </c>
      <c r="W174" s="18" t="s">
        <v>3979</v>
      </c>
      <c r="X174" s="18" t="s">
        <v>3978</v>
      </c>
      <c r="Y174" s="132">
        <f t="shared" si="6"/>
        <v>400</v>
      </c>
      <c r="Z174" s="132" t="str">
        <f t="shared" si="7"/>
        <v>0</v>
      </c>
      <c r="AA174" s="372">
        <f t="shared" si="8"/>
        <v>400</v>
      </c>
    </row>
    <row r="175" spans="1:27" s="247" customFormat="1" ht="12" customHeight="1" x14ac:dyDescent="0.2">
      <c r="A175" s="1" t="s">
        <v>3523</v>
      </c>
      <c r="B175" s="2">
        <v>0</v>
      </c>
      <c r="C175" s="154" t="s">
        <v>719</v>
      </c>
      <c r="D175" s="1" t="s">
        <v>4449</v>
      </c>
      <c r="E175" s="18" t="s">
        <v>5516</v>
      </c>
      <c r="F175" s="18">
        <v>8</v>
      </c>
      <c r="G175" s="83">
        <v>25</v>
      </c>
      <c r="H175" s="83" t="s">
        <v>1561</v>
      </c>
      <c r="I175" s="19" t="s">
        <v>1993</v>
      </c>
      <c r="J175" s="18" t="s">
        <v>3005</v>
      </c>
      <c r="K175" s="51" t="s">
        <v>4379</v>
      </c>
      <c r="L175" s="254" t="s">
        <v>1616</v>
      </c>
      <c r="M175" s="18" t="s">
        <v>4300</v>
      </c>
      <c r="N175" s="18" t="s">
        <v>3005</v>
      </c>
      <c r="O175" s="83" t="s">
        <v>2394</v>
      </c>
      <c r="P175" s="370">
        <v>25</v>
      </c>
      <c r="Q175" s="16" t="s">
        <v>1858</v>
      </c>
      <c r="R175" s="17">
        <v>24.73</v>
      </c>
      <c r="S175" s="248" t="s">
        <v>763</v>
      </c>
      <c r="T175" s="16" t="s">
        <v>1859</v>
      </c>
      <c r="U175" s="18" t="s">
        <v>1683</v>
      </c>
      <c r="V175" s="18" t="s">
        <v>1683</v>
      </c>
      <c r="W175" s="18" t="s">
        <v>3979</v>
      </c>
      <c r="X175" s="18" t="s">
        <v>3978</v>
      </c>
      <c r="Y175" s="132">
        <f t="shared" si="6"/>
        <v>400</v>
      </c>
      <c r="Z175" s="132" t="str">
        <f t="shared" si="7"/>
        <v>0</v>
      </c>
      <c r="AA175" s="372">
        <f t="shared" si="8"/>
        <v>400</v>
      </c>
    </row>
    <row r="176" spans="1:27" s="247" customFormat="1" ht="12" customHeight="1" x14ac:dyDescent="0.2">
      <c r="A176" s="1" t="s">
        <v>3523</v>
      </c>
      <c r="B176" s="2">
        <v>0</v>
      </c>
      <c r="C176" s="154" t="s">
        <v>719</v>
      </c>
      <c r="D176" s="1" t="s">
        <v>4449</v>
      </c>
      <c r="E176" s="18" t="s">
        <v>5516</v>
      </c>
      <c r="F176" s="18">
        <v>8</v>
      </c>
      <c r="G176" s="83">
        <v>25</v>
      </c>
      <c r="H176" s="83" t="s">
        <v>1561</v>
      </c>
      <c r="I176" s="19" t="s">
        <v>1993</v>
      </c>
      <c r="J176" s="18" t="s">
        <v>3005</v>
      </c>
      <c r="K176" s="51" t="s">
        <v>4379</v>
      </c>
      <c r="L176" s="254" t="s">
        <v>1616</v>
      </c>
      <c r="M176" s="18" t="s">
        <v>4300</v>
      </c>
      <c r="N176" s="18" t="s">
        <v>3005</v>
      </c>
      <c r="O176" s="83" t="s">
        <v>2394</v>
      </c>
      <c r="P176" s="370">
        <v>25</v>
      </c>
      <c r="Q176" s="16" t="s">
        <v>1858</v>
      </c>
      <c r="R176" s="17">
        <v>24.73</v>
      </c>
      <c r="S176" s="248" t="s">
        <v>763</v>
      </c>
      <c r="T176" s="16" t="s">
        <v>1859</v>
      </c>
      <c r="U176" s="18" t="s">
        <v>1683</v>
      </c>
      <c r="V176" s="18" t="s">
        <v>1683</v>
      </c>
      <c r="W176" s="18" t="s">
        <v>3979</v>
      </c>
      <c r="X176" s="18" t="s">
        <v>3978</v>
      </c>
      <c r="Y176" s="132">
        <f t="shared" si="6"/>
        <v>400</v>
      </c>
      <c r="Z176" s="132" t="str">
        <f t="shared" si="7"/>
        <v>0</v>
      </c>
      <c r="AA176" s="372">
        <f t="shared" si="8"/>
        <v>400</v>
      </c>
    </row>
    <row r="177" spans="1:29" s="247" customFormat="1" ht="12" customHeight="1" x14ac:dyDescent="0.2">
      <c r="A177" s="1" t="s">
        <v>764</v>
      </c>
      <c r="B177" s="2">
        <v>0</v>
      </c>
      <c r="C177" s="154" t="s">
        <v>719</v>
      </c>
      <c r="D177" s="1" t="s">
        <v>4449</v>
      </c>
      <c r="E177" s="18" t="s">
        <v>5516</v>
      </c>
      <c r="F177" s="18">
        <v>8</v>
      </c>
      <c r="G177" s="83">
        <v>1</v>
      </c>
      <c r="H177" s="83" t="s">
        <v>1561</v>
      </c>
      <c r="I177" s="19" t="s">
        <v>1993</v>
      </c>
      <c r="J177" s="18" t="s">
        <v>3005</v>
      </c>
      <c r="K177" s="51" t="s">
        <v>4379</v>
      </c>
      <c r="L177" s="254" t="s">
        <v>1616</v>
      </c>
      <c r="M177" s="18" t="s">
        <v>4300</v>
      </c>
      <c r="N177" s="18" t="s">
        <v>3005</v>
      </c>
      <c r="O177" s="83" t="s">
        <v>2394</v>
      </c>
      <c r="P177" s="370">
        <v>1</v>
      </c>
      <c r="Q177" s="16" t="s">
        <v>1858</v>
      </c>
      <c r="R177" s="17">
        <v>24.73</v>
      </c>
      <c r="S177" s="248" t="s">
        <v>763</v>
      </c>
      <c r="T177" s="16" t="s">
        <v>1859</v>
      </c>
      <c r="U177" s="18" t="s">
        <v>1683</v>
      </c>
      <c r="V177" s="18" t="s">
        <v>1683</v>
      </c>
      <c r="W177" s="18" t="s">
        <v>3979</v>
      </c>
      <c r="X177" s="18" t="s">
        <v>3978</v>
      </c>
      <c r="Y177" s="132">
        <f t="shared" si="6"/>
        <v>16</v>
      </c>
      <c r="Z177" s="132" t="str">
        <f t="shared" si="7"/>
        <v>0</v>
      </c>
      <c r="AA177" s="372">
        <f t="shared" si="8"/>
        <v>16</v>
      </c>
    </row>
    <row r="178" spans="1:29" s="247" customFormat="1" ht="12" customHeight="1" x14ac:dyDescent="0.2">
      <c r="L178" s="254" t="s">
        <v>1616</v>
      </c>
      <c r="Y178" s="132">
        <f t="shared" si="6"/>
        <v>0</v>
      </c>
      <c r="Z178" s="132" t="str">
        <f t="shared" si="7"/>
        <v>0</v>
      </c>
      <c r="AA178" s="372" t="str">
        <f t="shared" si="8"/>
        <v>0</v>
      </c>
    </row>
    <row r="179" spans="1:29" s="247" customFormat="1" ht="12" customHeight="1" x14ac:dyDescent="0.2">
      <c r="K179" s="370"/>
      <c r="L179" s="254" t="s">
        <v>1616</v>
      </c>
      <c r="S179" s="732"/>
      <c r="Y179" s="132">
        <f t="shared" si="6"/>
        <v>0</v>
      </c>
      <c r="Z179" s="132" t="str">
        <f t="shared" si="7"/>
        <v>0</v>
      </c>
      <c r="AA179" s="372" t="str">
        <f t="shared" si="8"/>
        <v>0</v>
      </c>
    </row>
    <row r="180" spans="1:29" s="537" customFormat="1" ht="12" customHeight="1" thickBot="1" x14ac:dyDescent="0.25">
      <c r="G180" s="458">
        <f>SUM(G158:G179)</f>
        <v>476</v>
      </c>
      <c r="I180" s="458"/>
      <c r="J180" s="538"/>
      <c r="K180" s="458"/>
      <c r="L180" s="539"/>
      <c r="M180" s="537">
        <f>G180-P180</f>
        <v>0</v>
      </c>
      <c r="N180" s="538"/>
      <c r="O180" s="469"/>
      <c r="P180" s="537">
        <f>SUM(P158:P177)</f>
        <v>476</v>
      </c>
      <c r="S180" s="738"/>
      <c r="Y180" s="132">
        <f t="shared" si="6"/>
        <v>0</v>
      </c>
      <c r="Z180" s="132" t="str">
        <f t="shared" si="7"/>
        <v>0</v>
      </c>
      <c r="AA180" s="372" t="str">
        <f t="shared" si="8"/>
        <v>0</v>
      </c>
    </row>
    <row r="181" spans="1:29" s="247" customFormat="1" ht="12" customHeight="1" x14ac:dyDescent="0.2">
      <c r="C181" s="421" t="s">
        <v>2042</v>
      </c>
      <c r="G181" s="370"/>
      <c r="H181" s="59"/>
      <c r="I181" s="370"/>
      <c r="J181" s="276"/>
      <c r="K181" s="370"/>
      <c r="L181" s="276"/>
      <c r="N181" s="276"/>
      <c r="O181" s="517"/>
      <c r="S181" s="552"/>
      <c r="Y181" s="132">
        <f t="shared" si="6"/>
        <v>0</v>
      </c>
      <c r="Z181" s="132" t="str">
        <f t="shared" si="7"/>
        <v>0</v>
      </c>
      <c r="AA181" s="372" t="str">
        <f t="shared" si="8"/>
        <v>0</v>
      </c>
    </row>
    <row r="182" spans="1:29" s="18" customFormat="1" ht="12" customHeight="1" x14ac:dyDescent="0.2">
      <c r="A182" s="16" t="s">
        <v>2043</v>
      </c>
      <c r="B182" s="17">
        <v>216</v>
      </c>
      <c r="C182" s="16" t="s">
        <v>5514</v>
      </c>
      <c r="D182" s="16" t="s">
        <v>5515</v>
      </c>
      <c r="E182" s="18" t="s">
        <v>5516</v>
      </c>
      <c r="F182" s="18">
        <v>16</v>
      </c>
      <c r="G182" s="18">
        <v>0</v>
      </c>
      <c r="I182" s="370" t="s">
        <v>2173</v>
      </c>
      <c r="K182" s="19" t="s">
        <v>1739</v>
      </c>
      <c r="L182" s="254" t="s">
        <v>1616</v>
      </c>
      <c r="M182" s="18" t="s">
        <v>4379</v>
      </c>
      <c r="P182" s="18">
        <v>0</v>
      </c>
      <c r="Q182" s="16" t="s">
        <v>5528</v>
      </c>
      <c r="R182" s="17">
        <v>0</v>
      </c>
      <c r="S182" s="416"/>
      <c r="T182" s="16" t="s">
        <v>4380</v>
      </c>
      <c r="U182" s="18" t="s">
        <v>1887</v>
      </c>
      <c r="V182" s="18" t="s">
        <v>1887</v>
      </c>
      <c r="W182" s="18" t="s">
        <v>3979</v>
      </c>
      <c r="X182" s="18" t="s">
        <v>3978</v>
      </c>
      <c r="Y182" s="132">
        <f t="shared" si="6"/>
        <v>0</v>
      </c>
      <c r="Z182" s="132" t="str">
        <f t="shared" si="7"/>
        <v>0</v>
      </c>
      <c r="AA182" s="372">
        <f t="shared" si="8"/>
        <v>0</v>
      </c>
      <c r="AC182" s="20"/>
    </row>
    <row r="183" spans="1:29" s="247" customFormat="1" ht="12" customHeight="1" x14ac:dyDescent="0.2">
      <c r="A183" s="274"/>
      <c r="B183" s="114"/>
      <c r="C183" s="274"/>
      <c r="D183" s="274"/>
      <c r="G183" s="370"/>
      <c r="H183" s="544"/>
      <c r="I183" s="557" t="s">
        <v>765</v>
      </c>
      <c r="J183" s="18"/>
      <c r="K183" s="370"/>
      <c r="L183" s="254" t="s">
        <v>1616</v>
      </c>
      <c r="M183" s="18" t="s">
        <v>4379</v>
      </c>
      <c r="N183" s="18"/>
      <c r="O183" s="18"/>
      <c r="P183" s="18">
        <v>0</v>
      </c>
      <c r="Q183" s="16" t="s">
        <v>5528</v>
      </c>
      <c r="R183" s="17">
        <v>0</v>
      </c>
      <c r="S183" s="416"/>
      <c r="T183" s="16" t="s">
        <v>4380</v>
      </c>
      <c r="U183" s="18" t="s">
        <v>1887</v>
      </c>
      <c r="V183" s="18" t="s">
        <v>1887</v>
      </c>
      <c r="W183" s="18" t="s">
        <v>3979</v>
      </c>
      <c r="X183" s="18" t="s">
        <v>3978</v>
      </c>
      <c r="Y183" s="132">
        <f t="shared" si="6"/>
        <v>0</v>
      </c>
      <c r="Z183" s="132" t="str">
        <f t="shared" si="7"/>
        <v>0</v>
      </c>
      <c r="AA183" s="372">
        <f t="shared" si="8"/>
        <v>0</v>
      </c>
      <c r="AC183" s="277"/>
    </row>
    <row r="184" spans="1:29" s="247" customFormat="1" ht="12" customHeight="1" x14ac:dyDescent="0.2">
      <c r="A184" s="274"/>
      <c r="B184" s="114"/>
      <c r="C184" s="274"/>
      <c r="D184" s="274"/>
      <c r="G184" s="370"/>
      <c r="H184" s="544"/>
      <c r="I184" s="131"/>
      <c r="K184" s="370"/>
      <c r="L184" s="254" t="s">
        <v>1616</v>
      </c>
      <c r="S184" s="671"/>
      <c r="Y184" s="132">
        <f t="shared" si="6"/>
        <v>0</v>
      </c>
      <c r="Z184" s="132" t="str">
        <f t="shared" si="7"/>
        <v>0</v>
      </c>
      <c r="AA184" s="372" t="str">
        <f t="shared" si="8"/>
        <v>0</v>
      </c>
      <c r="AC184" s="277"/>
    </row>
    <row r="185" spans="1:29" s="537" customFormat="1" ht="12" customHeight="1" thickBot="1" x14ac:dyDescent="0.25">
      <c r="G185" s="458">
        <f>SUM(G181:G184)</f>
        <v>0</v>
      </c>
      <c r="I185" s="546"/>
      <c r="J185" s="538"/>
      <c r="L185" s="539"/>
      <c r="M185" s="537">
        <f>G185-P185</f>
        <v>0</v>
      </c>
      <c r="N185" s="538"/>
      <c r="O185" s="469"/>
      <c r="P185" s="537">
        <f>SUM(P182:P184)</f>
        <v>0</v>
      </c>
      <c r="S185" s="625"/>
      <c r="Y185" s="132">
        <f t="shared" si="6"/>
        <v>0</v>
      </c>
      <c r="Z185" s="132" t="str">
        <f t="shared" si="7"/>
        <v>0</v>
      </c>
      <c r="AA185" s="372" t="str">
        <f t="shared" si="8"/>
        <v>0</v>
      </c>
    </row>
    <row r="186" spans="1:29" s="247" customFormat="1" ht="12" customHeight="1" x14ac:dyDescent="0.2">
      <c r="C186" s="421" t="s">
        <v>2045</v>
      </c>
      <c r="G186" s="370"/>
      <c r="H186" s="59"/>
      <c r="I186" s="370"/>
      <c r="J186" s="276"/>
      <c r="K186" s="370"/>
      <c r="L186" s="276"/>
      <c r="N186" s="276"/>
      <c r="O186" s="517"/>
      <c r="S186" s="552"/>
      <c r="Y186" s="132">
        <f t="shared" si="6"/>
        <v>0</v>
      </c>
      <c r="Z186" s="132" t="str">
        <f t="shared" si="7"/>
        <v>0</v>
      </c>
      <c r="AA186" s="372" t="str">
        <f t="shared" si="8"/>
        <v>0</v>
      </c>
    </row>
    <row r="187" spans="1:29" s="18" customFormat="1" ht="12" customHeight="1" x14ac:dyDescent="0.2">
      <c r="A187" s="16" t="s">
        <v>2043</v>
      </c>
      <c r="B187" s="17">
        <v>216</v>
      </c>
      <c r="C187" s="16" t="s">
        <v>5514</v>
      </c>
      <c r="D187" s="16" t="s">
        <v>2046</v>
      </c>
      <c r="E187" s="18" t="s">
        <v>5516</v>
      </c>
      <c r="F187" s="18">
        <v>8</v>
      </c>
      <c r="G187" s="18">
        <v>0</v>
      </c>
      <c r="I187" s="370" t="s">
        <v>2173</v>
      </c>
      <c r="K187" s="19" t="s">
        <v>1739</v>
      </c>
      <c r="L187" s="254" t="s">
        <v>1616</v>
      </c>
      <c r="M187" s="18" t="s">
        <v>4379</v>
      </c>
      <c r="P187" s="18">
        <v>0</v>
      </c>
      <c r="Q187" s="16" t="s">
        <v>5528</v>
      </c>
      <c r="R187" s="17">
        <v>0</v>
      </c>
      <c r="S187" s="416"/>
      <c r="T187" s="16" t="s">
        <v>3961</v>
      </c>
      <c r="U187" s="18" t="s">
        <v>1887</v>
      </c>
      <c r="V187" s="18" t="s">
        <v>1887</v>
      </c>
      <c r="W187" s="18" t="s">
        <v>3979</v>
      </c>
      <c r="X187" s="18" t="s">
        <v>3978</v>
      </c>
      <c r="Y187" s="132">
        <f t="shared" si="6"/>
        <v>0</v>
      </c>
      <c r="Z187" s="132" t="str">
        <f t="shared" si="7"/>
        <v>0</v>
      </c>
      <c r="AA187" s="372">
        <f t="shared" si="8"/>
        <v>0</v>
      </c>
      <c r="AC187" s="20"/>
    </row>
    <row r="188" spans="1:29" s="247" customFormat="1" ht="12" customHeight="1" x14ac:dyDescent="0.2">
      <c r="A188" s="16"/>
      <c r="B188" s="17"/>
      <c r="C188" s="16"/>
      <c r="D188" s="303"/>
      <c r="E188" s="118"/>
      <c r="F188" s="118"/>
      <c r="G188" s="302"/>
      <c r="H188" s="558"/>
      <c r="I188" s="557" t="s">
        <v>765</v>
      </c>
      <c r="J188" s="18"/>
      <c r="K188" s="251"/>
      <c r="L188" s="254" t="s">
        <v>1616</v>
      </c>
      <c r="M188" s="18" t="s">
        <v>4379</v>
      </c>
      <c r="N188" s="18"/>
      <c r="O188" s="18"/>
      <c r="P188" s="18">
        <v>0</v>
      </c>
      <c r="Q188" s="16" t="s">
        <v>5528</v>
      </c>
      <c r="R188" s="17">
        <v>0</v>
      </c>
      <c r="S188" s="416"/>
      <c r="T188" s="16" t="s">
        <v>3961</v>
      </c>
      <c r="U188" s="18" t="s">
        <v>1887</v>
      </c>
      <c r="V188" s="18" t="s">
        <v>1887</v>
      </c>
      <c r="W188" s="18" t="s">
        <v>3979</v>
      </c>
      <c r="X188" s="18" t="s">
        <v>3978</v>
      </c>
      <c r="Y188" s="132">
        <f t="shared" si="6"/>
        <v>0</v>
      </c>
      <c r="Z188" s="132" t="str">
        <f t="shared" si="7"/>
        <v>0</v>
      </c>
      <c r="AA188" s="372">
        <f t="shared" si="8"/>
        <v>0</v>
      </c>
      <c r="AC188" s="277"/>
    </row>
    <row r="189" spans="1:29" s="247" customFormat="1" ht="12" customHeight="1" x14ac:dyDescent="0.2">
      <c r="A189" s="274"/>
      <c r="B189" s="114"/>
      <c r="C189" s="274"/>
      <c r="D189" s="274"/>
      <c r="G189" s="370"/>
      <c r="H189" s="544"/>
      <c r="I189" s="557"/>
      <c r="K189" s="370"/>
      <c r="L189" s="254" t="s">
        <v>1616</v>
      </c>
      <c r="M189" s="255"/>
      <c r="O189" s="59"/>
      <c r="Q189" s="267"/>
      <c r="R189" s="17"/>
      <c r="S189" s="455"/>
      <c r="T189" s="16"/>
      <c r="Y189" s="132">
        <f t="shared" si="6"/>
        <v>0</v>
      </c>
      <c r="Z189" s="132" t="str">
        <f t="shared" si="7"/>
        <v>0</v>
      </c>
      <c r="AA189" s="372" t="str">
        <f t="shared" si="8"/>
        <v>0</v>
      </c>
      <c r="AC189" s="277"/>
    </row>
    <row r="190" spans="1:29" s="537" customFormat="1" ht="12" customHeight="1" thickBot="1" x14ac:dyDescent="0.25">
      <c r="G190" s="458">
        <f>SUM(G186:G189)</f>
        <v>0</v>
      </c>
      <c r="I190" s="546"/>
      <c r="J190" s="538"/>
      <c r="L190" s="538"/>
      <c r="M190" s="537">
        <f>G190-P190</f>
        <v>0</v>
      </c>
      <c r="N190" s="538"/>
      <c r="O190" s="469"/>
      <c r="P190" s="537">
        <f>SUM(P186:P189)</f>
        <v>0</v>
      </c>
      <c r="S190" s="625"/>
      <c r="Y190" s="132">
        <f t="shared" si="6"/>
        <v>0</v>
      </c>
      <c r="Z190" s="132" t="str">
        <f t="shared" si="7"/>
        <v>0</v>
      </c>
      <c r="AA190" s="372" t="str">
        <f t="shared" si="8"/>
        <v>0</v>
      </c>
    </row>
    <row r="191" spans="1:29" s="18" customFormat="1" ht="12" customHeight="1" x14ac:dyDescent="0.2">
      <c r="A191" s="16"/>
      <c r="B191" s="17"/>
      <c r="C191" s="367" t="s">
        <v>2047</v>
      </c>
      <c r="D191" s="16"/>
      <c r="G191" s="19"/>
      <c r="I191" s="711" t="s">
        <v>2048</v>
      </c>
      <c r="K191" s="19"/>
      <c r="L191" s="254"/>
      <c r="O191" s="122"/>
      <c r="Q191" s="16"/>
      <c r="R191" s="17"/>
      <c r="S191" s="334"/>
      <c r="T191" s="16"/>
      <c r="Y191" s="132">
        <f t="shared" si="6"/>
        <v>0</v>
      </c>
      <c r="Z191" s="132" t="str">
        <f t="shared" si="7"/>
        <v>0</v>
      </c>
      <c r="AA191" s="372" t="str">
        <f t="shared" si="8"/>
        <v>0</v>
      </c>
      <c r="AC191" s="20"/>
    </row>
    <row r="192" spans="1:29" s="558" customFormat="1" ht="12" customHeight="1" x14ac:dyDescent="0.2">
      <c r="A192" s="484"/>
      <c r="B192" s="561"/>
      <c r="C192" s="562"/>
      <c r="D192" s="563"/>
      <c r="F192" s="565"/>
      <c r="G192" s="476"/>
      <c r="H192" s="565"/>
      <c r="I192" s="476"/>
      <c r="J192" s="18"/>
      <c r="K192" s="475"/>
      <c r="L192" s="254" t="s">
        <v>1616</v>
      </c>
      <c r="N192" s="18"/>
      <c r="O192" s="473"/>
      <c r="Q192" s="562"/>
      <c r="R192" s="566"/>
      <c r="S192" s="278"/>
      <c r="T192" s="562"/>
      <c r="U192" s="558" t="s">
        <v>2049</v>
      </c>
      <c r="V192" s="558" t="s">
        <v>2049</v>
      </c>
      <c r="W192" s="565" t="s">
        <v>3979</v>
      </c>
      <c r="X192" s="565" t="s">
        <v>3978</v>
      </c>
      <c r="Y192" s="132">
        <f t="shared" si="6"/>
        <v>0</v>
      </c>
      <c r="Z192" s="132" t="str">
        <f t="shared" si="7"/>
        <v>0</v>
      </c>
      <c r="AA192" s="372">
        <f t="shared" si="8"/>
        <v>0</v>
      </c>
      <c r="AC192" s="567"/>
    </row>
    <row r="193" spans="1:32" s="558" customFormat="1" ht="12" customHeight="1" x14ac:dyDescent="0.2">
      <c r="A193" s="484"/>
      <c r="B193" s="561"/>
      <c r="C193" s="562"/>
      <c r="D193" s="563"/>
      <c r="F193" s="565"/>
      <c r="G193" s="476"/>
      <c r="H193" s="565"/>
      <c r="I193" s="476"/>
      <c r="J193" s="18"/>
      <c r="K193" s="475"/>
      <c r="L193" s="254" t="s">
        <v>1616</v>
      </c>
      <c r="N193" s="18"/>
      <c r="O193" s="473"/>
      <c r="Q193" s="562"/>
      <c r="R193" s="566"/>
      <c r="S193" s="278"/>
      <c r="T193" s="562"/>
      <c r="U193" s="558" t="s">
        <v>2049</v>
      </c>
      <c r="V193" s="558" t="s">
        <v>2049</v>
      </c>
      <c r="W193" s="565" t="s">
        <v>3979</v>
      </c>
      <c r="X193" s="565" t="s">
        <v>3978</v>
      </c>
      <c r="Y193" s="132">
        <f t="shared" si="6"/>
        <v>0</v>
      </c>
      <c r="Z193" s="132" t="str">
        <f t="shared" si="7"/>
        <v>0</v>
      </c>
      <c r="AA193" s="372">
        <f t="shared" si="8"/>
        <v>0</v>
      </c>
      <c r="AC193" s="567"/>
    </row>
    <row r="194" spans="1:32" s="18" customFormat="1" ht="12" customHeight="1" x14ac:dyDescent="0.2">
      <c r="L194" s="254" t="s">
        <v>1616</v>
      </c>
      <c r="S194" s="67"/>
      <c r="Y194" s="132">
        <f t="shared" si="6"/>
        <v>0</v>
      </c>
      <c r="Z194" s="132" t="str">
        <f t="shared" si="7"/>
        <v>0</v>
      </c>
      <c r="AA194" s="372" t="str">
        <f t="shared" si="8"/>
        <v>0</v>
      </c>
      <c r="AC194" s="20"/>
    </row>
    <row r="195" spans="1:32" s="537" customFormat="1" ht="12" customHeight="1" thickBot="1" x14ac:dyDescent="0.25">
      <c r="G195" s="458">
        <f>SUM(G191:G194)</f>
        <v>0</v>
      </c>
      <c r="I195" s="458"/>
      <c r="J195" s="538"/>
      <c r="K195" s="458"/>
      <c r="L195" s="538"/>
      <c r="M195" s="537">
        <f>G195-P195</f>
        <v>0</v>
      </c>
      <c r="N195" s="538"/>
      <c r="O195" s="469"/>
      <c r="P195" s="537">
        <f>SUM(P191:P194)</f>
        <v>0</v>
      </c>
      <c r="S195" s="625"/>
      <c r="Y195" s="132">
        <f t="shared" si="6"/>
        <v>0</v>
      </c>
      <c r="Z195" s="132" t="str">
        <f t="shared" si="7"/>
        <v>0</v>
      </c>
      <c r="AA195" s="372" t="str">
        <f t="shared" si="8"/>
        <v>0</v>
      </c>
    </row>
    <row r="196" spans="1:32" s="247" customFormat="1" ht="12" customHeight="1" x14ac:dyDescent="0.2">
      <c r="C196" s="556" t="s">
        <v>2050</v>
      </c>
      <c r="G196" s="370"/>
      <c r="I196" s="711" t="s">
        <v>2048</v>
      </c>
      <c r="J196" s="276"/>
      <c r="K196" s="370"/>
      <c r="L196" s="276"/>
      <c r="N196" s="276"/>
      <c r="O196" s="517"/>
      <c r="S196" s="552"/>
      <c r="Y196" s="132">
        <f t="shared" si="6"/>
        <v>0</v>
      </c>
      <c r="Z196" s="132" t="str">
        <f t="shared" si="7"/>
        <v>0</v>
      </c>
      <c r="AA196" s="372" t="str">
        <f t="shared" si="8"/>
        <v>0</v>
      </c>
    </row>
    <row r="197" spans="1:32" s="558" customFormat="1" ht="12" customHeight="1" x14ac:dyDescent="0.2">
      <c r="A197" s="484"/>
      <c r="B197" s="561"/>
      <c r="C197" s="562"/>
      <c r="D197" s="563"/>
      <c r="F197" s="565"/>
      <c r="G197" s="476"/>
      <c r="I197" s="476"/>
      <c r="J197" s="18"/>
      <c r="K197" s="475"/>
      <c r="L197" s="254" t="s">
        <v>1616</v>
      </c>
      <c r="N197" s="18"/>
      <c r="O197" s="473"/>
      <c r="Q197" s="562"/>
      <c r="R197" s="566"/>
      <c r="S197" s="278"/>
      <c r="T197" s="562"/>
      <c r="U197" s="558" t="s">
        <v>2049</v>
      </c>
      <c r="V197" s="558" t="s">
        <v>2049</v>
      </c>
      <c r="W197" s="565" t="s">
        <v>3979</v>
      </c>
      <c r="X197" s="565" t="s">
        <v>3978</v>
      </c>
      <c r="Y197" s="132">
        <f t="shared" si="6"/>
        <v>0</v>
      </c>
      <c r="Z197" s="132" t="str">
        <f t="shared" si="7"/>
        <v>0</v>
      </c>
      <c r="AA197" s="372">
        <f t="shared" si="8"/>
        <v>0</v>
      </c>
      <c r="AB197" s="484"/>
      <c r="AC197" s="567"/>
    </row>
    <row r="198" spans="1:32" s="558" customFormat="1" ht="12" customHeight="1" x14ac:dyDescent="0.2">
      <c r="A198" s="484"/>
      <c r="B198" s="561"/>
      <c r="C198" s="562"/>
      <c r="D198" s="563"/>
      <c r="F198" s="565"/>
      <c r="G198" s="476"/>
      <c r="I198" s="476"/>
      <c r="J198" s="18"/>
      <c r="K198" s="475"/>
      <c r="L198" s="254" t="s">
        <v>1616</v>
      </c>
      <c r="N198" s="18"/>
      <c r="O198" s="473"/>
      <c r="Q198" s="562"/>
      <c r="R198" s="566"/>
      <c r="S198" s="278"/>
      <c r="T198" s="562"/>
      <c r="U198" s="558" t="s">
        <v>2049</v>
      </c>
      <c r="V198" s="558" t="s">
        <v>2049</v>
      </c>
      <c r="W198" s="565" t="s">
        <v>3979</v>
      </c>
      <c r="X198" s="565" t="s">
        <v>3978</v>
      </c>
      <c r="Y198" s="132">
        <f t="shared" si="6"/>
        <v>0</v>
      </c>
      <c r="Z198" s="132" t="str">
        <f t="shared" si="7"/>
        <v>0</v>
      </c>
      <c r="AA198" s="372">
        <f t="shared" si="8"/>
        <v>0</v>
      </c>
      <c r="AB198" s="484"/>
      <c r="AC198" s="567"/>
    </row>
    <row r="199" spans="1:32" s="247" customFormat="1" ht="12" customHeight="1" x14ac:dyDescent="0.2">
      <c r="A199" s="16"/>
      <c r="B199" s="17"/>
      <c r="C199" s="267"/>
      <c r="D199" s="16"/>
      <c r="E199" s="18"/>
      <c r="F199" s="18"/>
      <c r="G199" s="18"/>
      <c r="H199" s="18"/>
      <c r="I199" s="51"/>
      <c r="K199" s="51"/>
      <c r="L199" s="254" t="s">
        <v>1616</v>
      </c>
      <c r="O199" s="116"/>
      <c r="Q199" s="274"/>
      <c r="R199" s="114"/>
      <c r="S199" s="334"/>
      <c r="T199" s="274"/>
      <c r="Y199" s="132">
        <f t="shared" ref="Y199:Y262" si="9">F199*G199*2</f>
        <v>0</v>
      </c>
      <c r="Z199" s="132" t="str">
        <f t="shared" ref="Z199:Z262" si="10">IF(X199="N",Y199,"0")</f>
        <v>0</v>
      </c>
      <c r="AA199" s="372" t="str">
        <f t="shared" ref="AA199:AA262" si="11">IF(X199="P",Y199,"0")</f>
        <v>0</v>
      </c>
      <c r="AC199" s="277"/>
    </row>
    <row r="200" spans="1:32" s="537" customFormat="1" ht="12" customHeight="1" thickBot="1" x14ac:dyDescent="0.25">
      <c r="G200" s="458">
        <f>SUM(G196:G199)</f>
        <v>0</v>
      </c>
      <c r="I200" s="458"/>
      <c r="J200" s="538"/>
      <c r="K200" s="458"/>
      <c r="L200" s="538"/>
      <c r="M200" s="537">
        <f>G200-P200</f>
        <v>0</v>
      </c>
      <c r="N200" s="538"/>
      <c r="O200" s="469"/>
      <c r="P200" s="537">
        <f>SUM(P196:P199)</f>
        <v>0</v>
      </c>
      <c r="S200" s="625"/>
      <c r="Y200" s="132">
        <f t="shared" si="9"/>
        <v>0</v>
      </c>
      <c r="Z200" s="132" t="str">
        <f t="shared" si="10"/>
        <v>0</v>
      </c>
      <c r="AA200" s="372" t="str">
        <f t="shared" si="11"/>
        <v>0</v>
      </c>
    </row>
    <row r="201" spans="1:32" s="18" customFormat="1" ht="12" customHeight="1" x14ac:dyDescent="0.2">
      <c r="A201" s="16"/>
      <c r="B201" s="17"/>
      <c r="C201" s="220" t="s">
        <v>2051</v>
      </c>
      <c r="D201" s="16"/>
      <c r="G201" s="19"/>
      <c r="I201" s="711" t="s">
        <v>2048</v>
      </c>
      <c r="K201" s="19"/>
      <c r="L201" s="254"/>
      <c r="O201" s="122"/>
      <c r="Q201" s="16"/>
      <c r="R201" s="17"/>
      <c r="S201" s="334"/>
      <c r="T201" s="16"/>
      <c r="Y201" s="132">
        <f t="shared" si="9"/>
        <v>0</v>
      </c>
      <c r="Z201" s="132" t="str">
        <f t="shared" si="10"/>
        <v>0</v>
      </c>
      <c r="AA201" s="372" t="str">
        <f t="shared" si="11"/>
        <v>0</v>
      </c>
      <c r="AC201" s="20"/>
    </row>
    <row r="202" spans="1:32" ht="12" customHeight="1" x14ac:dyDescent="0.2">
      <c r="A202" s="16" t="s">
        <v>4444</v>
      </c>
      <c r="B202" s="17">
        <v>1</v>
      </c>
      <c r="C202" s="16" t="s">
        <v>4038</v>
      </c>
      <c r="D202" s="16" t="s">
        <v>5515</v>
      </c>
      <c r="E202" s="18" t="s">
        <v>5516</v>
      </c>
      <c r="F202" s="18">
        <v>16</v>
      </c>
      <c r="G202" s="18">
        <v>50</v>
      </c>
      <c r="H202" s="18" t="s">
        <v>1561</v>
      </c>
      <c r="I202" s="96" t="s">
        <v>2642</v>
      </c>
      <c r="J202" s="57" t="s">
        <v>3005</v>
      </c>
      <c r="K202" s="19" t="s">
        <v>4069</v>
      </c>
      <c r="L202" s="254" t="s">
        <v>1616</v>
      </c>
      <c r="M202" s="18" t="s">
        <v>2053</v>
      </c>
      <c r="N202" s="57" t="s">
        <v>3005</v>
      </c>
      <c r="O202" s="18" t="s">
        <v>427</v>
      </c>
      <c r="P202" s="18">
        <v>50</v>
      </c>
      <c r="Q202" s="16" t="s">
        <v>5523</v>
      </c>
      <c r="R202" s="17">
        <v>214</v>
      </c>
      <c r="S202" s="77">
        <v>25124</v>
      </c>
      <c r="T202" s="16" t="s">
        <v>2055</v>
      </c>
      <c r="U202" s="18" t="s">
        <v>2056</v>
      </c>
      <c r="V202" s="18" t="s">
        <v>2056</v>
      </c>
      <c r="W202" s="18" t="s">
        <v>3979</v>
      </c>
      <c r="X202" s="18" t="s">
        <v>3978</v>
      </c>
      <c r="Y202" s="132">
        <f t="shared" si="9"/>
        <v>1600</v>
      </c>
      <c r="Z202" s="132" t="str">
        <f t="shared" si="10"/>
        <v>0</v>
      </c>
      <c r="AA202" s="372">
        <f t="shared" si="11"/>
        <v>1600</v>
      </c>
      <c r="AB202" s="18"/>
      <c r="AC202" s="20"/>
      <c r="AD202" s="18"/>
      <c r="AE202" s="18"/>
      <c r="AF202" s="18"/>
    </row>
    <row r="203" spans="1:32" s="558" customFormat="1" ht="12" customHeight="1" x14ac:dyDescent="0.2">
      <c r="A203" s="16"/>
      <c r="B203" s="17"/>
      <c r="C203" s="16"/>
      <c r="D203" s="16"/>
      <c r="E203" s="18"/>
      <c r="F203" s="18"/>
      <c r="G203" s="18"/>
      <c r="H203" s="18"/>
      <c r="I203" s="18" t="s">
        <v>2257</v>
      </c>
      <c r="J203" s="18"/>
      <c r="K203" s="712" t="s">
        <v>661</v>
      </c>
      <c r="L203" s="254" t="s">
        <v>1616</v>
      </c>
      <c r="N203" s="18"/>
      <c r="O203" s="266" t="s">
        <v>766</v>
      </c>
      <c r="Q203" s="562"/>
      <c r="R203" s="566"/>
      <c r="S203" s="334"/>
      <c r="T203" s="562"/>
      <c r="W203" s="565"/>
      <c r="X203" s="565"/>
      <c r="Y203" s="132">
        <f t="shared" si="9"/>
        <v>0</v>
      </c>
      <c r="Z203" s="132" t="str">
        <f t="shared" si="10"/>
        <v>0</v>
      </c>
      <c r="AA203" s="372" t="str">
        <f t="shared" si="11"/>
        <v>0</v>
      </c>
      <c r="AC203" s="567"/>
    </row>
    <row r="204" spans="1:32" s="18" customFormat="1" ht="12" customHeight="1" x14ac:dyDescent="0.2">
      <c r="K204" s="107" t="s">
        <v>662</v>
      </c>
      <c r="L204" s="254" t="s">
        <v>1616</v>
      </c>
      <c r="O204" s="18" t="s">
        <v>2255</v>
      </c>
      <c r="S204" s="67"/>
      <c r="Y204" s="132">
        <f t="shared" si="9"/>
        <v>0</v>
      </c>
      <c r="Z204" s="132" t="str">
        <f t="shared" si="10"/>
        <v>0</v>
      </c>
      <c r="AA204" s="372" t="str">
        <f t="shared" si="11"/>
        <v>0</v>
      </c>
      <c r="AC204" s="20"/>
    </row>
    <row r="205" spans="1:32" s="537" customFormat="1" ht="12" customHeight="1" thickBot="1" x14ac:dyDescent="0.25">
      <c r="G205" s="458">
        <f>SUM(G201:G204)</f>
        <v>50</v>
      </c>
      <c r="I205" s="458"/>
      <c r="J205" s="538"/>
      <c r="K205" s="458"/>
      <c r="L205" s="538"/>
      <c r="M205" s="537">
        <f>G205-P205</f>
        <v>0</v>
      </c>
      <c r="N205" s="538"/>
      <c r="O205" s="469"/>
      <c r="P205" s="537">
        <f>SUM(P201:P204)</f>
        <v>50</v>
      </c>
      <c r="S205" s="625"/>
      <c r="Y205" s="132">
        <f t="shared" si="9"/>
        <v>0</v>
      </c>
      <c r="Z205" s="132" t="str">
        <f t="shared" si="10"/>
        <v>0</v>
      </c>
      <c r="AA205" s="372" t="str">
        <f t="shared" si="11"/>
        <v>0</v>
      </c>
    </row>
    <row r="206" spans="1:32" s="247" customFormat="1" ht="12" customHeight="1" x14ac:dyDescent="0.2">
      <c r="C206" s="220" t="s">
        <v>2057</v>
      </c>
      <c r="G206" s="370"/>
      <c r="I206" s="711" t="s">
        <v>2048</v>
      </c>
      <c r="J206" s="276"/>
      <c r="K206" s="370"/>
      <c r="L206" s="276"/>
      <c r="N206" s="276"/>
      <c r="O206" s="517"/>
      <c r="S206" s="552"/>
      <c r="Y206" s="132">
        <f t="shared" si="9"/>
        <v>0</v>
      </c>
      <c r="Z206" s="132" t="str">
        <f t="shared" si="10"/>
        <v>0</v>
      </c>
      <c r="AA206" s="372" t="str">
        <f t="shared" si="11"/>
        <v>0</v>
      </c>
    </row>
    <row r="207" spans="1:32" s="558" customFormat="1" ht="12" customHeight="1" x14ac:dyDescent="0.2">
      <c r="B207" s="561"/>
      <c r="C207" s="562"/>
      <c r="D207" s="563"/>
      <c r="F207" s="565"/>
      <c r="G207" s="476"/>
      <c r="H207" s="565"/>
      <c r="I207" s="476"/>
      <c r="K207" s="475"/>
      <c r="L207" s="254" t="s">
        <v>1616</v>
      </c>
      <c r="N207" s="18"/>
      <c r="O207" s="473"/>
      <c r="Q207" s="562"/>
      <c r="R207" s="566"/>
      <c r="S207" s="278"/>
      <c r="T207" s="562"/>
      <c r="W207" s="565"/>
      <c r="X207" s="565"/>
      <c r="Y207" s="132">
        <f t="shared" si="9"/>
        <v>0</v>
      </c>
      <c r="Z207" s="132" t="str">
        <f t="shared" si="10"/>
        <v>0</v>
      </c>
      <c r="AA207" s="372" t="str">
        <f t="shared" si="11"/>
        <v>0</v>
      </c>
      <c r="AB207" s="484"/>
      <c r="AC207" s="567"/>
    </row>
    <row r="208" spans="1:32" s="247" customFormat="1" ht="12" customHeight="1" x14ac:dyDescent="0.2">
      <c r="A208" s="16"/>
      <c r="B208" s="17"/>
      <c r="C208" s="267"/>
      <c r="D208" s="16"/>
      <c r="E208" s="18"/>
      <c r="F208" s="18"/>
      <c r="G208" s="18"/>
      <c r="H208" s="18"/>
      <c r="I208" s="51"/>
      <c r="J208" s="18"/>
      <c r="K208" s="51"/>
      <c r="L208" s="254" t="s">
        <v>1616</v>
      </c>
      <c r="O208" s="116"/>
      <c r="Q208" s="274"/>
      <c r="R208" s="114"/>
      <c r="S208" s="334"/>
      <c r="T208" s="274"/>
      <c r="Y208" s="132">
        <f t="shared" si="9"/>
        <v>0</v>
      </c>
      <c r="Z208" s="132" t="str">
        <f t="shared" si="10"/>
        <v>0</v>
      </c>
      <c r="AA208" s="372" t="str">
        <f t="shared" si="11"/>
        <v>0</v>
      </c>
      <c r="AC208" s="277"/>
    </row>
    <row r="209" spans="1:34" s="537" customFormat="1" ht="12" customHeight="1" thickBot="1" x14ac:dyDescent="0.25">
      <c r="G209" s="458">
        <f>SUM(G206:G208)</f>
        <v>0</v>
      </c>
      <c r="I209" s="458"/>
      <c r="J209" s="539"/>
      <c r="K209" s="458"/>
      <c r="L209" s="538"/>
      <c r="M209" s="537">
        <f>G209-P209</f>
        <v>0</v>
      </c>
      <c r="N209" s="538"/>
      <c r="O209" s="469"/>
      <c r="P209" s="537">
        <f>SUM(P206:P208)</f>
        <v>0</v>
      </c>
      <c r="S209" s="625"/>
      <c r="Y209" s="132">
        <f t="shared" si="9"/>
        <v>0</v>
      </c>
      <c r="Z209" s="132" t="str">
        <f t="shared" si="10"/>
        <v>0</v>
      </c>
      <c r="AA209" s="372" t="str">
        <f t="shared" si="11"/>
        <v>0</v>
      </c>
    </row>
    <row r="210" spans="1:34" s="18" customFormat="1" ht="12" customHeight="1" x14ac:dyDescent="0.2">
      <c r="C210" s="57" t="s">
        <v>2058</v>
      </c>
      <c r="G210" s="19"/>
      <c r="I210" s="19"/>
      <c r="J210" s="58"/>
      <c r="L210" s="276"/>
      <c r="N210" s="58"/>
      <c r="O210" s="122"/>
      <c r="S210" s="713"/>
      <c r="Y210" s="132">
        <f t="shared" si="9"/>
        <v>0</v>
      </c>
      <c r="Z210" s="132" t="str">
        <f t="shared" si="10"/>
        <v>0</v>
      </c>
      <c r="AA210" s="372" t="str">
        <f t="shared" si="11"/>
        <v>0</v>
      </c>
    </row>
    <row r="211" spans="1:34" s="18" customFormat="1" ht="12" customHeight="1" x14ac:dyDescent="0.2">
      <c r="A211" s="16" t="s">
        <v>1783</v>
      </c>
      <c r="B211" s="17">
        <v>114.5</v>
      </c>
      <c r="C211" s="16" t="s">
        <v>5514</v>
      </c>
      <c r="D211" s="16" t="s">
        <v>5515</v>
      </c>
      <c r="E211" s="18" t="s">
        <v>5516</v>
      </c>
      <c r="F211" s="18">
        <v>16</v>
      </c>
      <c r="G211" s="18">
        <v>25</v>
      </c>
      <c r="I211" s="116"/>
      <c r="J211" s="57" t="s">
        <v>3005</v>
      </c>
      <c r="K211" s="19" t="s">
        <v>4979</v>
      </c>
      <c r="L211" s="274" t="s">
        <v>1616</v>
      </c>
      <c r="M211" s="18" t="s">
        <v>4979</v>
      </c>
      <c r="N211" s="57" t="s">
        <v>3005</v>
      </c>
      <c r="P211" s="18">
        <v>25</v>
      </c>
      <c r="Q211" s="16" t="s">
        <v>3432</v>
      </c>
      <c r="R211" s="17">
        <v>215</v>
      </c>
      <c r="S211" s="57" t="s">
        <v>5040</v>
      </c>
      <c r="T211" s="16" t="s">
        <v>2119</v>
      </c>
      <c r="U211" s="18" t="s">
        <v>1683</v>
      </c>
      <c r="V211" s="18" t="s">
        <v>1683</v>
      </c>
      <c r="W211" s="18" t="s">
        <v>5041</v>
      </c>
      <c r="X211" s="18" t="s">
        <v>5042</v>
      </c>
      <c r="Y211" s="132">
        <f t="shared" si="9"/>
        <v>800</v>
      </c>
      <c r="Z211" s="132">
        <f t="shared" si="10"/>
        <v>800</v>
      </c>
      <c r="AA211" s="372" t="str">
        <f t="shared" si="11"/>
        <v>0</v>
      </c>
      <c r="AC211" s="20"/>
    </row>
    <row r="212" spans="1:34" s="18" customFormat="1" ht="12" customHeight="1" x14ac:dyDescent="0.2">
      <c r="A212" s="1" t="s">
        <v>356</v>
      </c>
      <c r="B212" s="2">
        <v>73</v>
      </c>
      <c r="C212" s="1" t="s">
        <v>357</v>
      </c>
      <c r="D212" s="1" t="s">
        <v>5515</v>
      </c>
      <c r="E212" s="3" t="s">
        <v>5516</v>
      </c>
      <c r="F212" s="3">
        <v>16</v>
      </c>
      <c r="G212" s="3">
        <v>25</v>
      </c>
      <c r="H212" s="3"/>
      <c r="I212" s="3"/>
      <c r="J212" s="21" t="s">
        <v>3005</v>
      </c>
      <c r="K212" s="4" t="s">
        <v>1614</v>
      </c>
      <c r="L212" s="274" t="s">
        <v>1616</v>
      </c>
      <c r="M212" s="18" t="s">
        <v>1614</v>
      </c>
      <c r="N212" s="57" t="s">
        <v>3005</v>
      </c>
      <c r="O212" s="83"/>
      <c r="P212" s="18">
        <v>25</v>
      </c>
      <c r="Q212" s="16" t="s">
        <v>5514</v>
      </c>
      <c r="R212" s="17">
        <v>48.1</v>
      </c>
      <c r="S212" s="57" t="s">
        <v>5040</v>
      </c>
      <c r="T212" s="16" t="s">
        <v>1971</v>
      </c>
      <c r="U212" s="18" t="s">
        <v>1683</v>
      </c>
      <c r="V212" s="18" t="s">
        <v>1683</v>
      </c>
      <c r="W212" s="57" t="s">
        <v>2651</v>
      </c>
      <c r="X212" s="79" t="s">
        <v>5042</v>
      </c>
      <c r="Y212" s="132">
        <f t="shared" si="9"/>
        <v>800</v>
      </c>
      <c r="Z212" s="132">
        <f t="shared" si="10"/>
        <v>800</v>
      </c>
      <c r="AA212" s="372" t="str">
        <f t="shared" si="11"/>
        <v>0</v>
      </c>
      <c r="AC212" s="20"/>
    </row>
    <row r="213" spans="1:34" s="18" customFormat="1" ht="12" customHeight="1" x14ac:dyDescent="0.2">
      <c r="A213" s="16"/>
      <c r="B213" s="17"/>
      <c r="C213" s="16"/>
      <c r="D213" s="16"/>
      <c r="J213" s="57"/>
      <c r="K213" s="19"/>
      <c r="L213" s="254" t="s">
        <v>1616</v>
      </c>
      <c r="N213" s="57"/>
      <c r="Q213" s="16"/>
      <c r="R213" s="17"/>
      <c r="S213" s="67"/>
      <c r="T213" s="16"/>
      <c r="Y213" s="132">
        <f t="shared" si="9"/>
        <v>0</v>
      </c>
      <c r="Z213" s="132" t="str">
        <f t="shared" si="10"/>
        <v>0</v>
      </c>
      <c r="AA213" s="372" t="str">
        <f t="shared" si="11"/>
        <v>0</v>
      </c>
    </row>
    <row r="214" spans="1:34" s="18" customFormat="1" ht="12" customHeight="1" x14ac:dyDescent="0.2">
      <c r="A214" s="16"/>
      <c r="B214" s="17"/>
      <c r="C214" s="16"/>
      <c r="D214" s="16"/>
      <c r="I214" s="57"/>
      <c r="J214" s="57"/>
      <c r="K214" s="19"/>
      <c r="L214" s="254" t="s">
        <v>1616</v>
      </c>
      <c r="N214" s="57"/>
      <c r="O214" s="57"/>
      <c r="Q214" s="16"/>
      <c r="R214" s="17"/>
      <c r="S214" s="67"/>
      <c r="T214" s="16"/>
      <c r="Y214" s="132">
        <f t="shared" si="9"/>
        <v>0</v>
      </c>
      <c r="Z214" s="132" t="str">
        <f t="shared" si="10"/>
        <v>0</v>
      </c>
      <c r="AA214" s="372" t="str">
        <f t="shared" si="11"/>
        <v>0</v>
      </c>
      <c r="AC214" s="20"/>
    </row>
    <row r="215" spans="1:34" s="18" customFormat="1" ht="12" customHeight="1" x14ac:dyDescent="0.2">
      <c r="A215" s="16"/>
      <c r="B215" s="17"/>
      <c r="C215" s="16"/>
      <c r="D215" s="16"/>
      <c r="G215" s="19"/>
      <c r="I215" s="19"/>
      <c r="J215" s="57"/>
      <c r="K215" s="19"/>
      <c r="L215" s="254" t="s">
        <v>1616</v>
      </c>
      <c r="N215" s="57"/>
      <c r="O215" s="119"/>
      <c r="Q215" s="16"/>
      <c r="R215" s="17"/>
      <c r="S215" s="334"/>
      <c r="T215" s="16"/>
      <c r="Y215" s="132">
        <f t="shared" si="9"/>
        <v>0</v>
      </c>
      <c r="Z215" s="132" t="str">
        <f t="shared" si="10"/>
        <v>0</v>
      </c>
      <c r="AA215" s="372" t="str">
        <f t="shared" si="11"/>
        <v>0</v>
      </c>
      <c r="AC215" s="20"/>
    </row>
    <row r="216" spans="1:34" s="264" customFormat="1" ht="12" customHeight="1" thickBot="1" x14ac:dyDescent="0.25">
      <c r="G216" s="458">
        <f>SUM(G210:G215)</f>
        <v>50</v>
      </c>
      <c r="I216" s="365"/>
      <c r="J216" s="538"/>
      <c r="L216" s="276"/>
      <c r="M216" s="537">
        <f>G216-P216</f>
        <v>0</v>
      </c>
      <c r="N216" s="538"/>
      <c r="O216" s="468"/>
      <c r="P216" s="537">
        <f>SUM(P210:P215)</f>
        <v>50</v>
      </c>
      <c r="S216" s="714"/>
      <c r="Y216" s="132">
        <f t="shared" si="9"/>
        <v>0</v>
      </c>
      <c r="Z216" s="132" t="str">
        <f t="shared" si="10"/>
        <v>0</v>
      </c>
      <c r="AA216" s="372" t="str">
        <f t="shared" si="11"/>
        <v>0</v>
      </c>
    </row>
    <row r="217" spans="1:34" s="348" customFormat="1" ht="12" customHeight="1" x14ac:dyDescent="0.2">
      <c r="A217" s="280"/>
      <c r="B217" s="281"/>
      <c r="C217" s="282" t="s">
        <v>3027</v>
      </c>
      <c r="D217" s="283"/>
      <c r="E217" s="284"/>
      <c r="F217" s="285"/>
      <c r="G217" s="286"/>
      <c r="H217" s="287"/>
      <c r="I217" s="280"/>
      <c r="J217" s="280"/>
      <c r="K217" s="280"/>
      <c r="L217" s="284"/>
      <c r="M217" s="280"/>
      <c r="N217" s="280"/>
      <c r="O217" s="288"/>
      <c r="P217" s="286"/>
      <c r="Q217" s="284"/>
      <c r="R217" s="281"/>
      <c r="S217" s="289"/>
      <c r="T217" s="280"/>
      <c r="U217" s="280"/>
      <c r="V217" s="280"/>
      <c r="W217" s="284"/>
      <c r="X217" s="280"/>
      <c r="Y217" s="132">
        <f t="shared" si="9"/>
        <v>0</v>
      </c>
      <c r="Z217" s="132" t="str">
        <f t="shared" si="10"/>
        <v>0</v>
      </c>
      <c r="AA217" s="372" t="str">
        <f t="shared" si="11"/>
        <v>0</v>
      </c>
      <c r="AB217" s="280"/>
      <c r="AC217" s="280"/>
      <c r="AD217" s="284"/>
      <c r="AE217" s="284"/>
      <c r="AF217" s="284"/>
      <c r="AG217" s="284"/>
      <c r="AH217" s="284"/>
    </row>
    <row r="218" spans="1:34" s="118" customFormat="1" ht="11.25" x14ac:dyDescent="0.2">
      <c r="A218" s="16" t="s">
        <v>4446</v>
      </c>
      <c r="B218" s="17">
        <v>216</v>
      </c>
      <c r="C218" s="16" t="s">
        <v>4447</v>
      </c>
      <c r="D218" s="16" t="s">
        <v>5515</v>
      </c>
      <c r="E218" s="18" t="s">
        <v>5516</v>
      </c>
      <c r="F218" s="18">
        <v>16</v>
      </c>
      <c r="G218" s="245">
        <v>7</v>
      </c>
      <c r="H218" s="18" t="s">
        <v>1561</v>
      </c>
      <c r="I218" s="127" t="s">
        <v>1656</v>
      </c>
      <c r="J218" s="18" t="s">
        <v>3005</v>
      </c>
      <c r="K218" s="19" t="s">
        <v>4069</v>
      </c>
      <c r="L218" s="16" t="s">
        <v>1616</v>
      </c>
      <c r="M218" s="201" t="s">
        <v>4379</v>
      </c>
      <c r="N218" s="307" t="s">
        <v>3005</v>
      </c>
      <c r="O218" s="124" t="s">
        <v>1305</v>
      </c>
      <c r="P218" s="198">
        <v>7</v>
      </c>
      <c r="Q218" s="267" t="s">
        <v>3501</v>
      </c>
      <c r="R218" s="17">
        <v>0</v>
      </c>
      <c r="S218" s="312">
        <v>25161</v>
      </c>
      <c r="T218" s="303" t="s">
        <v>3526</v>
      </c>
      <c r="U218" s="201" t="s">
        <v>5519</v>
      </c>
      <c r="V218" s="201" t="s">
        <v>5519</v>
      </c>
      <c r="W218" s="201" t="s">
        <v>3979</v>
      </c>
      <c r="X218" s="18" t="s">
        <v>3978</v>
      </c>
      <c r="Y218" s="132">
        <f t="shared" si="9"/>
        <v>224</v>
      </c>
      <c r="Z218" s="132" t="str">
        <f t="shared" si="10"/>
        <v>0</v>
      </c>
      <c r="AA218" s="372">
        <f t="shared" si="11"/>
        <v>224</v>
      </c>
    </row>
    <row r="219" spans="1:34" s="118" customFormat="1" ht="11.25" x14ac:dyDescent="0.2">
      <c r="A219" s="16" t="s">
        <v>2636</v>
      </c>
      <c r="B219" s="17">
        <v>90</v>
      </c>
      <c r="C219" s="16" t="s">
        <v>2610</v>
      </c>
      <c r="D219" s="16" t="s">
        <v>5515</v>
      </c>
      <c r="E219" s="18" t="s">
        <v>5516</v>
      </c>
      <c r="F219" s="18">
        <v>16</v>
      </c>
      <c r="G219" s="18">
        <v>25</v>
      </c>
      <c r="H219" s="18"/>
      <c r="I219" s="46" t="s">
        <v>3491</v>
      </c>
      <c r="J219" s="18" t="s">
        <v>3005</v>
      </c>
      <c r="K219" s="19" t="s">
        <v>2637</v>
      </c>
      <c r="L219" s="303" t="s">
        <v>1616</v>
      </c>
      <c r="M219" s="18" t="s">
        <v>4980</v>
      </c>
      <c r="N219" s="307" t="s">
        <v>3005</v>
      </c>
      <c r="O219" s="116" t="s">
        <v>3485</v>
      </c>
      <c r="P219" s="18">
        <v>25</v>
      </c>
      <c r="Q219" s="16" t="s">
        <v>1393</v>
      </c>
      <c r="R219" s="17">
        <v>86</v>
      </c>
      <c r="S219" s="308" t="s">
        <v>3529</v>
      </c>
      <c r="T219" s="16" t="s">
        <v>1397</v>
      </c>
      <c r="U219" s="201" t="s">
        <v>5519</v>
      </c>
      <c r="V219" s="201" t="s">
        <v>5519</v>
      </c>
      <c r="W219" s="201" t="s">
        <v>3979</v>
      </c>
      <c r="X219" s="18" t="s">
        <v>3978</v>
      </c>
      <c r="Y219" s="132">
        <f t="shared" si="9"/>
        <v>800</v>
      </c>
      <c r="Z219" s="132" t="str">
        <f t="shared" si="10"/>
        <v>0</v>
      </c>
      <c r="AA219" s="372">
        <f t="shared" si="11"/>
        <v>800</v>
      </c>
    </row>
    <row r="220" spans="1:34" s="118" customFormat="1" ht="11.25" x14ac:dyDescent="0.2">
      <c r="A220" s="16" t="s">
        <v>3452</v>
      </c>
      <c r="B220" s="17">
        <v>65</v>
      </c>
      <c r="C220" s="16" t="s">
        <v>3450</v>
      </c>
      <c r="D220" s="16" t="s">
        <v>5515</v>
      </c>
      <c r="E220" s="18" t="s">
        <v>5516</v>
      </c>
      <c r="F220" s="18">
        <v>16</v>
      </c>
      <c r="G220" s="140">
        <v>25</v>
      </c>
      <c r="H220" s="18"/>
      <c r="I220" s="131"/>
      <c r="J220" s="18" t="s">
        <v>3005</v>
      </c>
      <c r="K220" s="51" t="s">
        <v>4138</v>
      </c>
      <c r="L220" s="303" t="s">
        <v>1616</v>
      </c>
      <c r="M220" s="118" t="s">
        <v>4138</v>
      </c>
      <c r="N220" s="307" t="s">
        <v>3005</v>
      </c>
      <c r="O220" s="116"/>
      <c r="P220" s="118">
        <v>25</v>
      </c>
      <c r="Q220" s="118" t="s">
        <v>1215</v>
      </c>
      <c r="R220" s="17">
        <v>76</v>
      </c>
      <c r="S220" s="308" t="s">
        <v>5040</v>
      </c>
      <c r="T220" s="118" t="s">
        <v>1224</v>
      </c>
      <c r="U220" s="201" t="s">
        <v>5519</v>
      </c>
      <c r="V220" s="201" t="s">
        <v>5519</v>
      </c>
      <c r="W220" s="201" t="s">
        <v>3979</v>
      </c>
      <c r="X220" s="18" t="s">
        <v>5042</v>
      </c>
      <c r="Y220" s="132">
        <f t="shared" si="9"/>
        <v>800</v>
      </c>
      <c r="Z220" s="132">
        <f t="shared" si="10"/>
        <v>800</v>
      </c>
      <c r="AA220" s="372" t="str">
        <f t="shared" si="11"/>
        <v>0</v>
      </c>
    </row>
    <row r="221" spans="1:34" s="118" customFormat="1" ht="11.25" x14ac:dyDescent="0.2">
      <c r="A221" s="16" t="s">
        <v>3506</v>
      </c>
      <c r="B221" s="17">
        <v>75</v>
      </c>
      <c r="C221" s="16" t="s">
        <v>3450</v>
      </c>
      <c r="D221" s="16" t="s">
        <v>5515</v>
      </c>
      <c r="E221" s="18" t="s">
        <v>5516</v>
      </c>
      <c r="F221" s="18">
        <v>16</v>
      </c>
      <c r="G221" s="140">
        <v>25</v>
      </c>
      <c r="H221" s="18"/>
      <c r="I221" s="131"/>
      <c r="J221" s="18" t="s">
        <v>3005</v>
      </c>
      <c r="K221" s="51" t="s">
        <v>2635</v>
      </c>
      <c r="L221" s="303" t="s">
        <v>1616</v>
      </c>
      <c r="M221" s="118" t="s">
        <v>2635</v>
      </c>
      <c r="N221" s="307" t="s">
        <v>3005</v>
      </c>
      <c r="O221" s="116"/>
      <c r="P221" s="118">
        <v>25</v>
      </c>
      <c r="Q221" s="118" t="s">
        <v>1215</v>
      </c>
      <c r="R221" s="17">
        <v>74</v>
      </c>
      <c r="S221" s="308" t="s">
        <v>5040</v>
      </c>
      <c r="T221" s="118" t="s">
        <v>1225</v>
      </c>
      <c r="U221" s="201" t="s">
        <v>5519</v>
      </c>
      <c r="V221" s="201" t="s">
        <v>5519</v>
      </c>
      <c r="W221" s="201" t="s">
        <v>3979</v>
      </c>
      <c r="X221" s="18" t="s">
        <v>5042</v>
      </c>
      <c r="Y221" s="132">
        <f t="shared" si="9"/>
        <v>800</v>
      </c>
      <c r="Z221" s="132">
        <f t="shared" si="10"/>
        <v>800</v>
      </c>
      <c r="AA221" s="372" t="str">
        <f t="shared" si="11"/>
        <v>0</v>
      </c>
    </row>
    <row r="222" spans="1:34" s="351" customFormat="1" x14ac:dyDescent="0.2">
      <c r="A222" s="351" t="s">
        <v>3454</v>
      </c>
      <c r="B222" s="17">
        <v>70.5</v>
      </c>
      <c r="C222" s="351" t="s">
        <v>3450</v>
      </c>
      <c r="D222" s="16" t="s">
        <v>5515</v>
      </c>
      <c r="E222" s="18" t="s">
        <v>5516</v>
      </c>
      <c r="F222" s="18">
        <v>16</v>
      </c>
      <c r="G222" s="397">
        <v>25</v>
      </c>
      <c r="H222" s="275"/>
      <c r="I222" s="131"/>
      <c r="J222" s="275" t="s">
        <v>3005</v>
      </c>
      <c r="K222" s="131" t="s">
        <v>5557</v>
      </c>
      <c r="L222" s="16" t="s">
        <v>1616</v>
      </c>
      <c r="M222" s="118" t="s">
        <v>5557</v>
      </c>
      <c r="N222" s="307" t="s">
        <v>3005</v>
      </c>
      <c r="O222" s="116"/>
      <c r="P222" s="118">
        <v>25</v>
      </c>
      <c r="Q222" s="118" t="s">
        <v>5558</v>
      </c>
      <c r="R222" s="17">
        <v>82.5</v>
      </c>
      <c r="S222" s="308" t="s">
        <v>5040</v>
      </c>
      <c r="T222" s="118" t="s">
        <v>5559</v>
      </c>
      <c r="U222" s="201" t="s">
        <v>5519</v>
      </c>
      <c r="V222" s="201" t="s">
        <v>5519</v>
      </c>
      <c r="W222" s="201" t="s">
        <v>3979</v>
      </c>
      <c r="X222" s="18" t="s">
        <v>5042</v>
      </c>
      <c r="Y222" s="132">
        <f t="shared" si="9"/>
        <v>800</v>
      </c>
      <c r="Z222" s="132">
        <f t="shared" si="10"/>
        <v>800</v>
      </c>
      <c r="AA222" s="372" t="str">
        <f t="shared" si="11"/>
        <v>0</v>
      </c>
      <c r="AB222" s="24"/>
      <c r="AC222" s="24"/>
      <c r="AD222" s="28"/>
      <c r="AE222" s="28"/>
      <c r="AF222" s="28"/>
      <c r="AG222" s="28"/>
      <c r="AH222" s="28"/>
    </row>
    <row r="223" spans="1:34" s="118" customFormat="1" ht="11.25" x14ac:dyDescent="0.2">
      <c r="A223" s="16" t="s">
        <v>3507</v>
      </c>
      <c r="B223" s="17">
        <v>75</v>
      </c>
      <c r="C223" s="16" t="s">
        <v>3450</v>
      </c>
      <c r="D223" s="16" t="s">
        <v>5515</v>
      </c>
      <c r="E223" s="18" t="s">
        <v>5516</v>
      </c>
      <c r="F223" s="18">
        <v>16</v>
      </c>
      <c r="G223" s="140">
        <v>25</v>
      </c>
      <c r="H223" s="18"/>
      <c r="I223" s="131"/>
      <c r="J223" s="18" t="s">
        <v>3005</v>
      </c>
      <c r="K223" s="51" t="s">
        <v>1613</v>
      </c>
      <c r="L223" s="303" t="s">
        <v>1616</v>
      </c>
      <c r="M223" s="18" t="s">
        <v>1613</v>
      </c>
      <c r="N223" s="307" t="s">
        <v>3005</v>
      </c>
      <c r="O223" s="116"/>
      <c r="P223" s="18">
        <v>25</v>
      </c>
      <c r="Q223" s="16" t="s">
        <v>1393</v>
      </c>
      <c r="R223" s="17">
        <v>79</v>
      </c>
      <c r="S223" s="308" t="s">
        <v>5040</v>
      </c>
      <c r="T223" s="16" t="s">
        <v>1400</v>
      </c>
      <c r="U223" s="201" t="s">
        <v>5519</v>
      </c>
      <c r="V223" s="201" t="s">
        <v>5519</v>
      </c>
      <c r="W223" s="201" t="s">
        <v>3979</v>
      </c>
      <c r="X223" s="18" t="s">
        <v>5042</v>
      </c>
      <c r="Y223" s="132">
        <f t="shared" si="9"/>
        <v>800</v>
      </c>
      <c r="Z223" s="132">
        <f t="shared" si="10"/>
        <v>800</v>
      </c>
      <c r="AA223" s="372" t="str">
        <f t="shared" si="11"/>
        <v>0</v>
      </c>
    </row>
    <row r="224" spans="1:34" s="118" customFormat="1" ht="11.25" x14ac:dyDescent="0.2">
      <c r="A224" s="16" t="s">
        <v>3508</v>
      </c>
      <c r="B224" s="17">
        <v>70</v>
      </c>
      <c r="C224" s="16" t="s">
        <v>3450</v>
      </c>
      <c r="D224" s="16" t="s">
        <v>5515</v>
      </c>
      <c r="E224" s="18" t="s">
        <v>5516</v>
      </c>
      <c r="F224" s="18">
        <v>16</v>
      </c>
      <c r="G224" s="140">
        <v>25</v>
      </c>
      <c r="H224" s="18"/>
      <c r="I224" s="51"/>
      <c r="J224" s="18" t="s">
        <v>3005</v>
      </c>
      <c r="K224" s="51" t="s">
        <v>1614</v>
      </c>
      <c r="L224" s="303" t="s">
        <v>1616</v>
      </c>
      <c r="M224" s="18" t="s">
        <v>1614</v>
      </c>
      <c r="N224" s="307" t="s">
        <v>3005</v>
      </c>
      <c r="O224" s="18"/>
      <c r="P224" s="18">
        <v>25</v>
      </c>
      <c r="Q224" s="16" t="s">
        <v>5514</v>
      </c>
      <c r="R224" s="17">
        <v>53</v>
      </c>
      <c r="S224" s="308" t="s">
        <v>5040</v>
      </c>
      <c r="T224" s="16" t="s">
        <v>4281</v>
      </c>
      <c r="U224" s="201" t="s">
        <v>5519</v>
      </c>
      <c r="V224" s="201" t="s">
        <v>5519</v>
      </c>
      <c r="W224" s="201" t="s">
        <v>3979</v>
      </c>
      <c r="X224" s="18" t="s">
        <v>5042</v>
      </c>
      <c r="Y224" s="132">
        <f t="shared" si="9"/>
        <v>800</v>
      </c>
      <c r="Z224" s="132">
        <f t="shared" si="10"/>
        <v>800</v>
      </c>
      <c r="AA224" s="372" t="str">
        <f t="shared" si="11"/>
        <v>0</v>
      </c>
    </row>
    <row r="225" spans="1:34" s="118" customFormat="1" ht="11.25" x14ac:dyDescent="0.2">
      <c r="A225" s="16" t="s">
        <v>3509</v>
      </c>
      <c r="B225" s="17">
        <v>70</v>
      </c>
      <c r="C225" s="16" t="s">
        <v>3450</v>
      </c>
      <c r="D225" s="16" t="s">
        <v>5515</v>
      </c>
      <c r="E225" s="18" t="s">
        <v>5516</v>
      </c>
      <c r="F225" s="18">
        <v>16</v>
      </c>
      <c r="G225" s="140">
        <v>25</v>
      </c>
      <c r="H225" s="18"/>
      <c r="I225" s="131"/>
      <c r="J225" s="18" t="s">
        <v>3005</v>
      </c>
      <c r="K225" s="51" t="s">
        <v>1614</v>
      </c>
      <c r="L225" s="303" t="s">
        <v>1616</v>
      </c>
      <c r="M225" s="118" t="s">
        <v>4237</v>
      </c>
      <c r="N225" s="307" t="s">
        <v>3005</v>
      </c>
      <c r="O225" s="116" t="s">
        <v>3488</v>
      </c>
      <c r="P225" s="118">
        <v>25</v>
      </c>
      <c r="Q225" s="303" t="s">
        <v>5528</v>
      </c>
      <c r="R225" s="17">
        <v>24.18</v>
      </c>
      <c r="S225" s="308" t="s">
        <v>5040</v>
      </c>
      <c r="T225" s="303" t="s">
        <v>4424</v>
      </c>
      <c r="U225" s="201" t="s">
        <v>5519</v>
      </c>
      <c r="V225" s="201" t="s">
        <v>5519</v>
      </c>
      <c r="W225" s="201" t="s">
        <v>3979</v>
      </c>
      <c r="X225" s="18" t="s">
        <v>5042</v>
      </c>
      <c r="Y225" s="132">
        <f t="shared" si="9"/>
        <v>800</v>
      </c>
      <c r="Z225" s="132">
        <f t="shared" si="10"/>
        <v>800</v>
      </c>
      <c r="AA225" s="372" t="str">
        <f t="shared" si="11"/>
        <v>0</v>
      </c>
    </row>
    <row r="226" spans="1:34" s="118" customFormat="1" ht="11.25" x14ac:dyDescent="0.2">
      <c r="A226" s="16" t="s">
        <v>5560</v>
      </c>
      <c r="B226" s="17">
        <v>82.5</v>
      </c>
      <c r="C226" s="16" t="s">
        <v>5558</v>
      </c>
      <c r="D226" s="16" t="s">
        <v>5515</v>
      </c>
      <c r="E226" s="18" t="s">
        <v>5516</v>
      </c>
      <c r="F226" s="18">
        <v>16</v>
      </c>
      <c r="G226" s="18">
        <v>25</v>
      </c>
      <c r="H226" s="18"/>
      <c r="I226" s="131"/>
      <c r="J226" s="57" t="s">
        <v>3005</v>
      </c>
      <c r="K226" s="19" t="s">
        <v>4283</v>
      </c>
      <c r="L226" s="303" t="s">
        <v>1616</v>
      </c>
      <c r="M226" s="18" t="s">
        <v>4283</v>
      </c>
      <c r="N226" s="315" t="s">
        <v>3005</v>
      </c>
      <c r="O226" s="116"/>
      <c r="P226" s="18">
        <v>25</v>
      </c>
      <c r="Q226" s="16" t="s">
        <v>2610</v>
      </c>
      <c r="R226" s="17">
        <v>96</v>
      </c>
      <c r="S226" s="308" t="s">
        <v>5040</v>
      </c>
      <c r="T226" s="16" t="s">
        <v>2624</v>
      </c>
      <c r="U226" s="201" t="s">
        <v>5519</v>
      </c>
      <c r="V226" s="201" t="s">
        <v>5519</v>
      </c>
      <c r="W226" s="305" t="s">
        <v>2651</v>
      </c>
      <c r="X226" s="18" t="s">
        <v>5042</v>
      </c>
      <c r="Y226" s="132">
        <f t="shared" si="9"/>
        <v>800</v>
      </c>
      <c r="Z226" s="132">
        <f t="shared" si="10"/>
        <v>800</v>
      </c>
      <c r="AA226" s="372" t="str">
        <f t="shared" si="11"/>
        <v>0</v>
      </c>
    </row>
    <row r="227" spans="1:34" s="351" customFormat="1" x14ac:dyDescent="0.2">
      <c r="A227" s="16" t="s">
        <v>5537</v>
      </c>
      <c r="B227" s="17">
        <v>55</v>
      </c>
      <c r="C227" s="16" t="s">
        <v>5514</v>
      </c>
      <c r="D227" s="16" t="s">
        <v>5515</v>
      </c>
      <c r="E227" s="18" t="s">
        <v>5516</v>
      </c>
      <c r="F227" s="18">
        <v>16</v>
      </c>
      <c r="G227" s="18">
        <v>25</v>
      </c>
      <c r="H227" s="18"/>
      <c r="I227" s="51"/>
      <c r="J227" s="18" t="s">
        <v>3005</v>
      </c>
      <c r="K227" s="19" t="s">
        <v>4982</v>
      </c>
      <c r="L227" s="16" t="s">
        <v>1616</v>
      </c>
      <c r="M227" s="83" t="s">
        <v>4982</v>
      </c>
      <c r="N227" s="307" t="s">
        <v>3005</v>
      </c>
      <c r="O227" s="116"/>
      <c r="P227" s="83">
        <v>25</v>
      </c>
      <c r="Q227" s="387" t="s">
        <v>3450</v>
      </c>
      <c r="R227" s="17">
        <v>75.5</v>
      </c>
      <c r="S227" s="308" t="s">
        <v>5040</v>
      </c>
      <c r="T227" s="387" t="s">
        <v>3463</v>
      </c>
      <c r="U227" s="201" t="s">
        <v>5519</v>
      </c>
      <c r="V227" s="201" t="s">
        <v>5519</v>
      </c>
      <c r="W227" s="201" t="s">
        <v>3979</v>
      </c>
      <c r="X227" s="18" t="s">
        <v>5042</v>
      </c>
      <c r="Y227" s="132">
        <f t="shared" si="9"/>
        <v>800</v>
      </c>
      <c r="Z227" s="132">
        <f t="shared" si="10"/>
        <v>800</v>
      </c>
      <c r="AA227" s="372" t="str">
        <f t="shared" si="11"/>
        <v>0</v>
      </c>
      <c r="AB227" s="24"/>
      <c r="AC227" s="24"/>
      <c r="AD227" s="28"/>
      <c r="AE227" s="28"/>
      <c r="AF227" s="28"/>
      <c r="AG227" s="28"/>
      <c r="AH227" s="28"/>
    </row>
    <row r="228" spans="1:34" s="18" customFormat="1" ht="11.25" x14ac:dyDescent="0.2">
      <c r="A228" s="16" t="s">
        <v>5561</v>
      </c>
      <c r="B228" s="17">
        <v>80</v>
      </c>
      <c r="C228" s="16" t="s">
        <v>5558</v>
      </c>
      <c r="D228" s="16" t="s">
        <v>5515</v>
      </c>
      <c r="E228" s="18" t="s">
        <v>5516</v>
      </c>
      <c r="F228" s="18">
        <v>16</v>
      </c>
      <c r="G228" s="18">
        <v>25</v>
      </c>
      <c r="I228" s="131"/>
      <c r="J228" s="57" t="s">
        <v>3005</v>
      </c>
      <c r="K228" s="19" t="s">
        <v>4988</v>
      </c>
      <c r="L228" s="16" t="s">
        <v>1616</v>
      </c>
      <c r="M228" s="119" t="s">
        <v>4988</v>
      </c>
      <c r="N228" s="315" t="s">
        <v>3005</v>
      </c>
      <c r="O228" s="116"/>
      <c r="P228" s="118">
        <v>25</v>
      </c>
      <c r="Q228" s="16" t="s">
        <v>3792</v>
      </c>
      <c r="R228" s="17">
        <v>105</v>
      </c>
      <c r="S228" s="308" t="s">
        <v>5040</v>
      </c>
      <c r="T228" s="16" t="s">
        <v>3796</v>
      </c>
      <c r="U228" s="201" t="s">
        <v>5519</v>
      </c>
      <c r="V228" s="201" t="s">
        <v>5519</v>
      </c>
      <c r="W228" s="305" t="s">
        <v>2651</v>
      </c>
      <c r="X228" s="18" t="s">
        <v>5042</v>
      </c>
      <c r="Y228" s="132">
        <f t="shared" si="9"/>
        <v>800</v>
      </c>
      <c r="Z228" s="132">
        <f t="shared" si="10"/>
        <v>800</v>
      </c>
      <c r="AA228" s="372" t="str">
        <f t="shared" si="11"/>
        <v>0</v>
      </c>
      <c r="AF228" s="18">
        <v>3474069</v>
      </c>
    </row>
    <row r="229" spans="1:34" s="351" customFormat="1" x14ac:dyDescent="0.2">
      <c r="A229" s="16" t="s">
        <v>5503</v>
      </c>
      <c r="B229" s="17">
        <v>82</v>
      </c>
      <c r="C229" s="16" t="s">
        <v>5497</v>
      </c>
      <c r="D229" s="16" t="s">
        <v>5515</v>
      </c>
      <c r="E229" s="18" t="s">
        <v>5516</v>
      </c>
      <c r="F229" s="18">
        <v>16</v>
      </c>
      <c r="G229" s="118">
        <v>25</v>
      </c>
      <c r="H229" s="18"/>
      <c r="I229" s="51"/>
      <c r="J229" s="18" t="s">
        <v>3005</v>
      </c>
      <c r="K229" s="46" t="s">
        <v>4541</v>
      </c>
      <c r="L229" s="16" t="s">
        <v>1616</v>
      </c>
      <c r="M229" s="397" t="s">
        <v>4541</v>
      </c>
      <c r="N229" s="276" t="s">
        <v>3005</v>
      </c>
      <c r="O229" s="275"/>
      <c r="P229" s="397">
        <v>25</v>
      </c>
      <c r="Q229" s="275" t="s">
        <v>3450</v>
      </c>
      <c r="R229" s="17">
        <v>74</v>
      </c>
      <c r="S229" s="308" t="s">
        <v>5040</v>
      </c>
      <c r="T229" s="351" t="s">
        <v>3525</v>
      </c>
      <c r="U229" s="201" t="s">
        <v>5519</v>
      </c>
      <c r="V229" s="201" t="s">
        <v>5519</v>
      </c>
      <c r="W229" s="201" t="s">
        <v>3979</v>
      </c>
      <c r="X229" s="18" t="s">
        <v>5042</v>
      </c>
      <c r="Y229" s="132">
        <f t="shared" si="9"/>
        <v>800</v>
      </c>
      <c r="Z229" s="132">
        <f t="shared" si="10"/>
        <v>800</v>
      </c>
      <c r="AA229" s="372" t="str">
        <f t="shared" si="11"/>
        <v>0</v>
      </c>
      <c r="AB229" s="24"/>
      <c r="AC229" s="24"/>
      <c r="AD229" s="28"/>
      <c r="AE229" s="28"/>
      <c r="AF229" s="28"/>
      <c r="AG229" s="28"/>
      <c r="AH229" s="28"/>
    </row>
    <row r="230" spans="1:34" s="351" customFormat="1" x14ac:dyDescent="0.2">
      <c r="A230" s="16" t="s">
        <v>2629</v>
      </c>
      <c r="B230" s="17">
        <v>95.5</v>
      </c>
      <c r="C230" s="16" t="s">
        <v>2610</v>
      </c>
      <c r="D230" s="16" t="s">
        <v>5515</v>
      </c>
      <c r="E230" s="18" t="s">
        <v>5516</v>
      </c>
      <c r="F230" s="18">
        <v>16</v>
      </c>
      <c r="G230" s="18">
        <v>25</v>
      </c>
      <c r="H230" s="18"/>
      <c r="I230" s="51"/>
      <c r="J230" s="18" t="s">
        <v>3005</v>
      </c>
      <c r="K230" s="19" t="s">
        <v>4541</v>
      </c>
      <c r="L230" s="16" t="s">
        <v>1616</v>
      </c>
      <c r="M230" s="397" t="s">
        <v>4541</v>
      </c>
      <c r="N230" s="398" t="s">
        <v>3005</v>
      </c>
      <c r="O230" s="397"/>
      <c r="P230" s="397">
        <v>25</v>
      </c>
      <c r="Q230" s="392" t="s">
        <v>3450</v>
      </c>
      <c r="R230" s="17">
        <v>74</v>
      </c>
      <c r="S230" s="308" t="s">
        <v>5040</v>
      </c>
      <c r="T230" s="392" t="s">
        <v>3464</v>
      </c>
      <c r="U230" s="201" t="s">
        <v>5519</v>
      </c>
      <c r="V230" s="201" t="s">
        <v>5519</v>
      </c>
      <c r="W230" s="201" t="s">
        <v>3979</v>
      </c>
      <c r="X230" s="18" t="s">
        <v>5042</v>
      </c>
      <c r="Y230" s="132">
        <f t="shared" si="9"/>
        <v>800</v>
      </c>
      <c r="Z230" s="132">
        <f t="shared" si="10"/>
        <v>800</v>
      </c>
      <c r="AA230" s="372" t="str">
        <f t="shared" si="11"/>
        <v>0</v>
      </c>
      <c r="AB230" s="24"/>
      <c r="AC230" s="24"/>
      <c r="AD230" s="28"/>
      <c r="AE230" s="28"/>
      <c r="AF230" s="28"/>
      <c r="AG230" s="28"/>
      <c r="AH230" s="28"/>
    </row>
    <row r="231" spans="1:34" s="18" customFormat="1" ht="11.25" x14ac:dyDescent="0.2">
      <c r="A231" s="16" t="s">
        <v>2630</v>
      </c>
      <c r="B231" s="17">
        <v>96</v>
      </c>
      <c r="C231" s="16" t="s">
        <v>2610</v>
      </c>
      <c r="D231" s="16" t="s">
        <v>5515</v>
      </c>
      <c r="E231" s="18" t="s">
        <v>5516</v>
      </c>
      <c r="F231" s="18">
        <v>16</v>
      </c>
      <c r="G231" s="18">
        <v>25</v>
      </c>
      <c r="I231" s="51"/>
      <c r="J231" s="18" t="s">
        <v>3005</v>
      </c>
      <c r="K231" s="19" t="s">
        <v>4541</v>
      </c>
      <c r="L231" s="16" t="s">
        <v>1616</v>
      </c>
      <c r="M231" s="119" t="s">
        <v>4988</v>
      </c>
      <c r="N231" s="307" t="s">
        <v>3005</v>
      </c>
      <c r="O231" s="116" t="s">
        <v>4541</v>
      </c>
      <c r="P231" s="118">
        <v>25</v>
      </c>
      <c r="Q231" s="303" t="s">
        <v>3792</v>
      </c>
      <c r="R231" s="17">
        <v>101.5</v>
      </c>
      <c r="S231" s="308" t="s">
        <v>5040</v>
      </c>
      <c r="T231" s="16" t="s">
        <v>3150</v>
      </c>
      <c r="U231" s="201" t="s">
        <v>5519</v>
      </c>
      <c r="V231" s="201" t="s">
        <v>5519</v>
      </c>
      <c r="W231" s="201" t="s">
        <v>3979</v>
      </c>
      <c r="X231" s="18" t="s">
        <v>5042</v>
      </c>
      <c r="Y231" s="132">
        <f t="shared" si="9"/>
        <v>800</v>
      </c>
      <c r="Z231" s="132">
        <f t="shared" si="10"/>
        <v>800</v>
      </c>
      <c r="AA231" s="372" t="str">
        <f t="shared" si="11"/>
        <v>0</v>
      </c>
    </row>
    <row r="232" spans="1:34" s="351" customFormat="1" x14ac:dyDescent="0.2">
      <c r="A232" s="16" t="s">
        <v>3799</v>
      </c>
      <c r="B232" s="17">
        <v>100</v>
      </c>
      <c r="C232" s="16" t="s">
        <v>3792</v>
      </c>
      <c r="D232" s="16" t="s">
        <v>5515</v>
      </c>
      <c r="E232" s="18" t="s">
        <v>5516</v>
      </c>
      <c r="F232" s="18">
        <v>16</v>
      </c>
      <c r="G232" s="18">
        <v>25</v>
      </c>
      <c r="H232" s="18"/>
      <c r="I232" s="51"/>
      <c r="J232" s="18" t="s">
        <v>3005</v>
      </c>
      <c r="K232" s="19" t="s">
        <v>4541</v>
      </c>
      <c r="L232" s="16" t="s">
        <v>1616</v>
      </c>
      <c r="M232" s="83" t="s">
        <v>4979</v>
      </c>
      <c r="N232" s="307" t="s">
        <v>3005</v>
      </c>
      <c r="O232" s="116" t="s">
        <v>3486</v>
      </c>
      <c r="P232" s="83">
        <v>25</v>
      </c>
      <c r="Q232" s="387" t="s">
        <v>3450</v>
      </c>
      <c r="R232" s="17">
        <v>71.5</v>
      </c>
      <c r="S232" s="308" t="s">
        <v>5040</v>
      </c>
      <c r="T232" s="387" t="s">
        <v>3451</v>
      </c>
      <c r="U232" s="201" t="s">
        <v>5519</v>
      </c>
      <c r="V232" s="201" t="s">
        <v>5519</v>
      </c>
      <c r="W232" s="201" t="s">
        <v>3979</v>
      </c>
      <c r="X232" s="18" t="s">
        <v>5042</v>
      </c>
      <c r="Y232" s="132">
        <f t="shared" si="9"/>
        <v>800</v>
      </c>
      <c r="Z232" s="132">
        <f t="shared" si="10"/>
        <v>800</v>
      </c>
      <c r="AA232" s="372" t="str">
        <f t="shared" si="11"/>
        <v>0</v>
      </c>
      <c r="AB232" s="24"/>
      <c r="AC232" s="24"/>
      <c r="AD232" s="28"/>
      <c r="AE232" s="28"/>
      <c r="AF232" s="28"/>
      <c r="AG232" s="28"/>
      <c r="AH232" s="28"/>
    </row>
    <row r="233" spans="1:34" s="118" customFormat="1" ht="11.25" x14ac:dyDescent="0.2">
      <c r="A233" s="16" t="s">
        <v>1293</v>
      </c>
      <c r="B233" s="17">
        <v>105</v>
      </c>
      <c r="C233" s="16" t="s">
        <v>1292</v>
      </c>
      <c r="D233" s="16" t="s">
        <v>5515</v>
      </c>
      <c r="E233" s="18" t="s">
        <v>5516</v>
      </c>
      <c r="F233" s="18">
        <v>16</v>
      </c>
      <c r="G233" s="18">
        <v>25</v>
      </c>
      <c r="H233" s="18"/>
      <c r="I233" s="51"/>
      <c r="J233" s="18" t="s">
        <v>3005</v>
      </c>
      <c r="K233" s="19" t="s">
        <v>4541</v>
      </c>
      <c r="L233" s="303" t="s">
        <v>1616</v>
      </c>
      <c r="M233" s="18" t="s">
        <v>4170</v>
      </c>
      <c r="N233" s="58" t="s">
        <v>3005</v>
      </c>
      <c r="O233" s="116" t="s">
        <v>3487</v>
      </c>
      <c r="P233" s="18">
        <v>25</v>
      </c>
      <c r="Q233" s="16" t="s">
        <v>5514</v>
      </c>
      <c r="R233" s="17">
        <v>195</v>
      </c>
      <c r="S233" s="308" t="s">
        <v>5040</v>
      </c>
      <c r="T233" s="16" t="s">
        <v>4193</v>
      </c>
      <c r="U233" s="201" t="s">
        <v>5519</v>
      </c>
      <c r="V233" s="201" t="s">
        <v>5519</v>
      </c>
      <c r="W233" s="201" t="s">
        <v>3979</v>
      </c>
      <c r="X233" s="18" t="s">
        <v>5042</v>
      </c>
      <c r="Y233" s="132">
        <f t="shared" si="9"/>
        <v>800</v>
      </c>
      <c r="Z233" s="132">
        <f t="shared" si="10"/>
        <v>800</v>
      </c>
      <c r="AA233" s="372" t="str">
        <f t="shared" si="11"/>
        <v>0</v>
      </c>
    </row>
    <row r="234" spans="1:34" s="118" customFormat="1" ht="11.25" x14ac:dyDescent="0.2">
      <c r="A234" s="16" t="s">
        <v>3800</v>
      </c>
      <c r="B234" s="17">
        <v>105</v>
      </c>
      <c r="C234" s="16" t="s">
        <v>3792</v>
      </c>
      <c r="D234" s="16" t="s">
        <v>5515</v>
      </c>
      <c r="E234" s="18" t="s">
        <v>5516</v>
      </c>
      <c r="F234" s="18">
        <v>16</v>
      </c>
      <c r="G234" s="18">
        <v>25</v>
      </c>
      <c r="H234" s="18"/>
      <c r="I234" s="51"/>
      <c r="J234" s="18" t="s">
        <v>3005</v>
      </c>
      <c r="K234" s="19" t="s">
        <v>4541</v>
      </c>
      <c r="L234" s="303" t="s">
        <v>1616</v>
      </c>
      <c r="M234" s="79" t="s">
        <v>4988</v>
      </c>
      <c r="N234" s="58" t="s">
        <v>3005</v>
      </c>
      <c r="O234" s="83" t="s">
        <v>4541</v>
      </c>
      <c r="P234" s="79">
        <v>25</v>
      </c>
      <c r="Q234" s="16" t="s">
        <v>4665</v>
      </c>
      <c r="R234" s="17">
        <v>85</v>
      </c>
      <c r="S234" s="308" t="s">
        <v>5040</v>
      </c>
      <c r="T234" s="16" t="s">
        <v>4668</v>
      </c>
      <c r="U234" s="201" t="s">
        <v>5519</v>
      </c>
      <c r="V234" s="201" t="s">
        <v>5519</v>
      </c>
      <c r="W234" s="201" t="s">
        <v>3979</v>
      </c>
      <c r="X234" s="18" t="s">
        <v>5042</v>
      </c>
      <c r="Y234" s="132">
        <f t="shared" si="9"/>
        <v>800</v>
      </c>
      <c r="Z234" s="132">
        <f t="shared" si="10"/>
        <v>800</v>
      </c>
      <c r="AA234" s="372" t="str">
        <f t="shared" si="11"/>
        <v>0</v>
      </c>
    </row>
    <row r="235" spans="1:34" s="351" customFormat="1" x14ac:dyDescent="0.2">
      <c r="A235" s="16" t="s">
        <v>3512</v>
      </c>
      <c r="B235" s="17">
        <v>76</v>
      </c>
      <c r="C235" s="16" t="s">
        <v>3450</v>
      </c>
      <c r="D235" s="16" t="s">
        <v>5515</v>
      </c>
      <c r="E235" s="18" t="s">
        <v>5516</v>
      </c>
      <c r="F235" s="18">
        <v>16</v>
      </c>
      <c r="G235" s="140">
        <v>25</v>
      </c>
      <c r="H235" s="18"/>
      <c r="I235" s="131"/>
      <c r="J235" s="18" t="s">
        <v>3005</v>
      </c>
      <c r="K235" s="51" t="s">
        <v>4541</v>
      </c>
      <c r="L235" s="16" t="s">
        <v>1616</v>
      </c>
      <c r="M235" s="386" t="s">
        <v>4300</v>
      </c>
      <c r="N235" s="389" t="s">
        <v>3005</v>
      </c>
      <c r="O235" s="83" t="s">
        <v>4541</v>
      </c>
      <c r="P235" s="388">
        <v>25</v>
      </c>
      <c r="Q235" s="390" t="s">
        <v>3450</v>
      </c>
      <c r="R235" s="17">
        <v>76.5</v>
      </c>
      <c r="S235" s="308" t="s">
        <v>5040</v>
      </c>
      <c r="T235" s="391" t="s">
        <v>3468</v>
      </c>
      <c r="U235" s="201" t="s">
        <v>5519</v>
      </c>
      <c r="V235" s="201" t="s">
        <v>5519</v>
      </c>
      <c r="W235" s="201" t="s">
        <v>3979</v>
      </c>
      <c r="X235" s="18" t="s">
        <v>5042</v>
      </c>
      <c r="Y235" s="132">
        <f t="shared" si="9"/>
        <v>800</v>
      </c>
      <c r="Z235" s="132">
        <f t="shared" si="10"/>
        <v>800</v>
      </c>
      <c r="AA235" s="372" t="str">
        <f t="shared" si="11"/>
        <v>0</v>
      </c>
      <c r="AB235" s="24"/>
      <c r="AC235" s="24"/>
      <c r="AD235" s="28"/>
      <c r="AE235" s="28"/>
      <c r="AF235" s="28"/>
      <c r="AG235" s="28"/>
      <c r="AH235" s="28"/>
    </row>
    <row r="236" spans="1:34" s="351" customFormat="1" x14ac:dyDescent="0.2">
      <c r="A236" s="16" t="s">
        <v>3152</v>
      </c>
      <c r="B236" s="17">
        <v>106</v>
      </c>
      <c r="C236" s="16" t="s">
        <v>3792</v>
      </c>
      <c r="D236" s="16" t="s">
        <v>5515</v>
      </c>
      <c r="E236" s="18" t="s">
        <v>5516</v>
      </c>
      <c r="F236" s="18">
        <v>16</v>
      </c>
      <c r="G236" s="118">
        <v>25</v>
      </c>
      <c r="H236" s="118"/>
      <c r="I236" s="51"/>
      <c r="J236" s="118" t="s">
        <v>3005</v>
      </c>
      <c r="K236" s="46" t="s">
        <v>1439</v>
      </c>
      <c r="L236" s="16" t="s">
        <v>1616</v>
      </c>
      <c r="M236" s="386" t="s">
        <v>1439</v>
      </c>
      <c r="N236" s="389" t="s">
        <v>3005</v>
      </c>
      <c r="O236" s="386"/>
      <c r="P236" s="388">
        <v>25</v>
      </c>
      <c r="Q236" s="390" t="s">
        <v>3450</v>
      </c>
      <c r="R236" s="17">
        <v>73</v>
      </c>
      <c r="S236" s="308" t="s">
        <v>5040</v>
      </c>
      <c r="T236" s="391" t="s">
        <v>3470</v>
      </c>
      <c r="U236" s="201" t="s">
        <v>5519</v>
      </c>
      <c r="V236" s="201" t="s">
        <v>5519</v>
      </c>
      <c r="W236" s="201" t="s">
        <v>3979</v>
      </c>
      <c r="X236" s="18" t="s">
        <v>5042</v>
      </c>
      <c r="Y236" s="132">
        <f t="shared" si="9"/>
        <v>800</v>
      </c>
      <c r="Z236" s="132">
        <f t="shared" si="10"/>
        <v>800</v>
      </c>
      <c r="AA236" s="372" t="str">
        <f t="shared" si="11"/>
        <v>0</v>
      </c>
      <c r="AB236" s="24"/>
      <c r="AC236" s="24"/>
      <c r="AD236" s="28"/>
      <c r="AE236" s="28"/>
      <c r="AF236" s="28"/>
      <c r="AG236" s="28"/>
      <c r="AH236" s="28"/>
    </row>
    <row r="237" spans="1:34" s="118" customFormat="1" ht="11.25" x14ac:dyDescent="0.2">
      <c r="A237" s="16" t="s">
        <v>3471</v>
      </c>
      <c r="B237" s="17">
        <v>66.5</v>
      </c>
      <c r="C237" s="16" t="s">
        <v>3450</v>
      </c>
      <c r="D237" s="16" t="s">
        <v>5515</v>
      </c>
      <c r="E237" s="18" t="s">
        <v>5516</v>
      </c>
      <c r="F237" s="18">
        <v>16</v>
      </c>
      <c r="G237" s="140">
        <v>25</v>
      </c>
      <c r="H237" s="18"/>
      <c r="I237" s="131"/>
      <c r="J237" s="18" t="s">
        <v>3005</v>
      </c>
      <c r="K237" s="51" t="s">
        <v>4342</v>
      </c>
      <c r="L237" s="303" t="s">
        <v>1616</v>
      </c>
      <c r="M237" s="18" t="s">
        <v>4342</v>
      </c>
      <c r="N237" s="58" t="s">
        <v>3005</v>
      </c>
      <c r="O237" s="116"/>
      <c r="P237" s="18">
        <v>25</v>
      </c>
      <c r="Q237" s="16" t="s">
        <v>5523</v>
      </c>
      <c r="R237" s="17">
        <v>360</v>
      </c>
      <c r="S237" s="308" t="s">
        <v>5040</v>
      </c>
      <c r="T237" s="16" t="s">
        <v>4343</v>
      </c>
      <c r="U237" s="201" t="s">
        <v>5519</v>
      </c>
      <c r="V237" s="201" t="s">
        <v>5519</v>
      </c>
      <c r="W237" s="201" t="s">
        <v>3979</v>
      </c>
      <c r="X237" s="18" t="s">
        <v>5042</v>
      </c>
      <c r="Y237" s="132">
        <f t="shared" si="9"/>
        <v>800</v>
      </c>
      <c r="Z237" s="132">
        <f t="shared" si="10"/>
        <v>800</v>
      </c>
      <c r="AA237" s="372" t="str">
        <f t="shared" si="11"/>
        <v>0</v>
      </c>
    </row>
    <row r="238" spans="1:34" s="118" customFormat="1" ht="11.25" x14ac:dyDescent="0.2">
      <c r="A238" s="16" t="s">
        <v>3513</v>
      </c>
      <c r="B238" s="17">
        <v>70</v>
      </c>
      <c r="C238" s="16" t="s">
        <v>3450</v>
      </c>
      <c r="D238" s="16" t="s">
        <v>5515</v>
      </c>
      <c r="E238" s="18" t="s">
        <v>5516</v>
      </c>
      <c r="F238" s="18">
        <v>16</v>
      </c>
      <c r="G238" s="140">
        <v>25</v>
      </c>
      <c r="H238" s="18"/>
      <c r="I238" s="131"/>
      <c r="J238" s="18" t="s">
        <v>3005</v>
      </c>
      <c r="K238" s="51" t="s">
        <v>4342</v>
      </c>
      <c r="L238" s="303" t="s">
        <v>1616</v>
      </c>
      <c r="M238" s="18" t="s">
        <v>4342</v>
      </c>
      <c r="N238" s="58" t="s">
        <v>3005</v>
      </c>
      <c r="O238" s="140"/>
      <c r="P238" s="18">
        <v>25</v>
      </c>
      <c r="Q238" s="16" t="s">
        <v>5523</v>
      </c>
      <c r="R238" s="17">
        <v>325</v>
      </c>
      <c r="S238" s="308" t="s">
        <v>5040</v>
      </c>
      <c r="T238" s="16" t="s">
        <v>4344</v>
      </c>
      <c r="U238" s="201" t="s">
        <v>5519</v>
      </c>
      <c r="V238" s="201" t="s">
        <v>5519</v>
      </c>
      <c r="W238" s="201" t="s">
        <v>3979</v>
      </c>
      <c r="X238" s="18" t="s">
        <v>5042</v>
      </c>
      <c r="Y238" s="132">
        <f t="shared" si="9"/>
        <v>800</v>
      </c>
      <c r="Z238" s="132">
        <f t="shared" si="10"/>
        <v>800</v>
      </c>
      <c r="AA238" s="372" t="str">
        <f t="shared" si="11"/>
        <v>0</v>
      </c>
    </row>
    <row r="239" spans="1:34" s="351" customFormat="1" x14ac:dyDescent="0.2">
      <c r="A239" s="16" t="s">
        <v>5589</v>
      </c>
      <c r="B239" s="17">
        <v>75</v>
      </c>
      <c r="C239" s="16" t="s">
        <v>5584</v>
      </c>
      <c r="D239" s="16" t="s">
        <v>5515</v>
      </c>
      <c r="E239" s="18" t="s">
        <v>5516</v>
      </c>
      <c r="F239" s="18">
        <v>16</v>
      </c>
      <c r="G239" s="18">
        <v>25</v>
      </c>
      <c r="H239" s="18"/>
      <c r="I239" s="51"/>
      <c r="J239" s="18" t="s">
        <v>3005</v>
      </c>
      <c r="K239" s="19" t="s">
        <v>4365</v>
      </c>
      <c r="L239" s="16" t="s">
        <v>1616</v>
      </c>
      <c r="M239" s="83" t="s">
        <v>4365</v>
      </c>
      <c r="N239" s="307" t="s">
        <v>3005</v>
      </c>
      <c r="O239" s="116"/>
      <c r="P239" s="83">
        <v>25</v>
      </c>
      <c r="Q239" s="387" t="s">
        <v>3450</v>
      </c>
      <c r="R239" s="17">
        <v>70.5</v>
      </c>
      <c r="S239" s="308" t="s">
        <v>5040</v>
      </c>
      <c r="T239" s="387" t="s">
        <v>3473</v>
      </c>
      <c r="U239" s="201" t="s">
        <v>5519</v>
      </c>
      <c r="V239" s="201" t="s">
        <v>5519</v>
      </c>
      <c r="W239" s="201" t="s">
        <v>3979</v>
      </c>
      <c r="X239" s="18" t="s">
        <v>5042</v>
      </c>
      <c r="Y239" s="132">
        <f t="shared" si="9"/>
        <v>800</v>
      </c>
      <c r="Z239" s="132">
        <f t="shared" si="10"/>
        <v>800</v>
      </c>
      <c r="AA239" s="372" t="str">
        <f t="shared" si="11"/>
        <v>0</v>
      </c>
      <c r="AB239" s="24"/>
      <c r="AC239" s="24"/>
      <c r="AD239" s="28"/>
      <c r="AE239" s="28"/>
      <c r="AF239" s="28"/>
      <c r="AG239" s="28"/>
      <c r="AH239" s="28"/>
    </row>
    <row r="240" spans="1:34" s="118" customFormat="1" ht="11.25" x14ac:dyDescent="0.2">
      <c r="A240" s="303" t="s">
        <v>5014</v>
      </c>
      <c r="B240" s="17">
        <v>180</v>
      </c>
      <c r="C240" s="303" t="s">
        <v>5523</v>
      </c>
      <c r="D240" s="16" t="s">
        <v>5515</v>
      </c>
      <c r="E240" s="18" t="s">
        <v>5516</v>
      </c>
      <c r="F240" s="18">
        <v>16</v>
      </c>
      <c r="G240" s="118">
        <v>25</v>
      </c>
      <c r="I240" s="46" t="s">
        <v>3435</v>
      </c>
      <c r="J240" s="18" t="s">
        <v>3005</v>
      </c>
      <c r="K240" s="46" t="s">
        <v>4069</v>
      </c>
      <c r="L240" s="303" t="s">
        <v>1616</v>
      </c>
      <c r="M240" s="18" t="s">
        <v>1612</v>
      </c>
      <c r="N240" s="307" t="s">
        <v>3005</v>
      </c>
      <c r="O240" s="116" t="s">
        <v>3502</v>
      </c>
      <c r="P240" s="18">
        <v>25</v>
      </c>
      <c r="Q240" s="16" t="s">
        <v>5523</v>
      </c>
      <c r="R240" s="17">
        <v>197</v>
      </c>
      <c r="S240" s="403" t="s">
        <v>3535</v>
      </c>
      <c r="T240" s="16" t="s">
        <v>4214</v>
      </c>
      <c r="U240" s="201" t="s">
        <v>5519</v>
      </c>
      <c r="V240" s="201" t="s">
        <v>5519</v>
      </c>
      <c r="W240" s="201" t="s">
        <v>3979</v>
      </c>
      <c r="X240" s="18" t="s">
        <v>3978</v>
      </c>
      <c r="Y240" s="132">
        <f t="shared" si="9"/>
        <v>800</v>
      </c>
      <c r="Z240" s="132" t="str">
        <f t="shared" si="10"/>
        <v>0</v>
      </c>
      <c r="AA240" s="372">
        <f t="shared" si="11"/>
        <v>800</v>
      </c>
    </row>
    <row r="241" spans="1:34" s="118" customFormat="1" ht="11.25" x14ac:dyDescent="0.2">
      <c r="A241" s="16" t="s">
        <v>4446</v>
      </c>
      <c r="B241" s="17">
        <v>216</v>
      </c>
      <c r="C241" s="16" t="s">
        <v>4447</v>
      </c>
      <c r="D241" s="16" t="s">
        <v>5515</v>
      </c>
      <c r="E241" s="18" t="s">
        <v>5516</v>
      </c>
      <c r="F241" s="18">
        <v>16</v>
      </c>
      <c r="G241" s="60">
        <v>25</v>
      </c>
      <c r="H241" s="18" t="s">
        <v>1561</v>
      </c>
      <c r="I241" s="126" t="s">
        <v>3249</v>
      </c>
      <c r="J241" s="18" t="s">
        <v>3005</v>
      </c>
      <c r="K241" s="19" t="s">
        <v>4069</v>
      </c>
      <c r="L241" s="303" t="s">
        <v>1616</v>
      </c>
      <c r="M241" s="119" t="s">
        <v>1612</v>
      </c>
      <c r="N241" s="307" t="s">
        <v>3005</v>
      </c>
      <c r="O241" s="116" t="s">
        <v>2465</v>
      </c>
      <c r="P241" s="118">
        <v>25</v>
      </c>
      <c r="Q241" s="303" t="s">
        <v>4853</v>
      </c>
      <c r="R241" s="17">
        <v>72.5</v>
      </c>
      <c r="S241" s="403" t="s">
        <v>3531</v>
      </c>
      <c r="T241" s="303" t="s">
        <v>4866</v>
      </c>
      <c r="U241" s="201" t="s">
        <v>5519</v>
      </c>
      <c r="V241" s="201" t="s">
        <v>5519</v>
      </c>
      <c r="W241" s="201" t="s">
        <v>3979</v>
      </c>
      <c r="X241" s="18" t="s">
        <v>3978</v>
      </c>
      <c r="Y241" s="132">
        <f t="shared" si="9"/>
        <v>800</v>
      </c>
      <c r="Z241" s="132" t="str">
        <f t="shared" si="10"/>
        <v>0</v>
      </c>
      <c r="AA241" s="372">
        <f t="shared" si="11"/>
        <v>800</v>
      </c>
    </row>
    <row r="242" spans="1:34" s="351" customFormat="1" x14ac:dyDescent="0.2">
      <c r="A242" s="16" t="s">
        <v>4446</v>
      </c>
      <c r="B242" s="17">
        <v>216</v>
      </c>
      <c r="C242" s="16" t="s">
        <v>4447</v>
      </c>
      <c r="D242" s="16" t="s">
        <v>5515</v>
      </c>
      <c r="E242" s="18" t="s">
        <v>5516</v>
      </c>
      <c r="F242" s="18">
        <v>16</v>
      </c>
      <c r="G242" s="60">
        <v>25</v>
      </c>
      <c r="H242" s="18" t="s">
        <v>1561</v>
      </c>
      <c r="I242" s="126" t="s">
        <v>3249</v>
      </c>
      <c r="J242" s="18" t="s">
        <v>3005</v>
      </c>
      <c r="K242" s="19" t="s">
        <v>4069</v>
      </c>
      <c r="L242" s="16" t="s">
        <v>1616</v>
      </c>
      <c r="M242" s="397" t="s">
        <v>1612</v>
      </c>
      <c r="N242" s="276" t="s">
        <v>3005</v>
      </c>
      <c r="O242" s="116" t="s">
        <v>2465</v>
      </c>
      <c r="P242" s="397">
        <v>25</v>
      </c>
      <c r="Q242" s="275" t="s">
        <v>3450</v>
      </c>
      <c r="R242" s="17">
        <v>68</v>
      </c>
      <c r="S242" s="403" t="s">
        <v>3531</v>
      </c>
      <c r="T242" s="351" t="s">
        <v>3524</v>
      </c>
      <c r="U242" s="201" t="s">
        <v>5519</v>
      </c>
      <c r="V242" s="201" t="s">
        <v>5519</v>
      </c>
      <c r="W242" s="201" t="s">
        <v>3979</v>
      </c>
      <c r="X242" s="18" t="s">
        <v>3978</v>
      </c>
      <c r="Y242" s="132">
        <f t="shared" si="9"/>
        <v>800</v>
      </c>
      <c r="Z242" s="132" t="str">
        <f t="shared" si="10"/>
        <v>0</v>
      </c>
      <c r="AA242" s="372">
        <f t="shared" si="11"/>
        <v>800</v>
      </c>
      <c r="AB242" s="24"/>
      <c r="AC242" s="24"/>
      <c r="AD242" s="28"/>
      <c r="AE242" s="28"/>
      <c r="AF242" s="28"/>
      <c r="AG242" s="28"/>
      <c r="AH242" s="28"/>
    </row>
    <row r="243" spans="1:34" s="351" customFormat="1" x14ac:dyDescent="0.2">
      <c r="A243" s="16" t="s">
        <v>3151</v>
      </c>
      <c r="B243" s="17">
        <v>104</v>
      </c>
      <c r="C243" s="16" t="s">
        <v>3792</v>
      </c>
      <c r="D243" s="16" t="s">
        <v>5515</v>
      </c>
      <c r="E243" s="18" t="s">
        <v>5516</v>
      </c>
      <c r="F243" s="18">
        <v>16</v>
      </c>
      <c r="G243" s="118">
        <v>25</v>
      </c>
      <c r="H243" s="118"/>
      <c r="I243" s="51" t="s">
        <v>1614</v>
      </c>
      <c r="J243" s="118" t="s">
        <v>3005</v>
      </c>
      <c r="K243" s="46" t="s">
        <v>1611</v>
      </c>
      <c r="L243" s="16" t="s">
        <v>1616</v>
      </c>
      <c r="M243" s="386" t="s">
        <v>1612</v>
      </c>
      <c r="N243" s="307" t="s">
        <v>3005</v>
      </c>
      <c r="O243" s="385" t="s">
        <v>3498</v>
      </c>
      <c r="P243" s="388">
        <v>25</v>
      </c>
      <c r="Q243" s="390" t="s">
        <v>3450</v>
      </c>
      <c r="R243" s="17">
        <v>72.5</v>
      </c>
      <c r="S243" s="403" t="s">
        <v>3537</v>
      </c>
      <c r="T243" s="391" t="s">
        <v>3456</v>
      </c>
      <c r="U243" s="201" t="s">
        <v>5519</v>
      </c>
      <c r="V243" s="201" t="s">
        <v>5519</v>
      </c>
      <c r="W243" s="201" t="s">
        <v>3979</v>
      </c>
      <c r="X243" s="18" t="s">
        <v>3978</v>
      </c>
      <c r="Y243" s="132">
        <f t="shared" si="9"/>
        <v>800</v>
      </c>
      <c r="Z243" s="132" t="str">
        <f t="shared" si="10"/>
        <v>0</v>
      </c>
      <c r="AA243" s="372">
        <f t="shared" si="11"/>
        <v>800</v>
      </c>
      <c r="AB243" s="24"/>
      <c r="AC243" s="24"/>
      <c r="AD243" s="28"/>
      <c r="AE243" s="28"/>
      <c r="AF243" s="28"/>
      <c r="AG243" s="28"/>
      <c r="AH243" s="28"/>
    </row>
    <row r="244" spans="1:34" s="351" customFormat="1" x14ac:dyDescent="0.2">
      <c r="A244" s="16" t="s">
        <v>2722</v>
      </c>
      <c r="B244" s="17">
        <v>145</v>
      </c>
      <c r="C244" s="16" t="s">
        <v>2721</v>
      </c>
      <c r="D244" s="16" t="s">
        <v>5515</v>
      </c>
      <c r="E244" s="18" t="s">
        <v>5516</v>
      </c>
      <c r="F244" s="18">
        <v>16</v>
      </c>
      <c r="G244" s="18">
        <v>25</v>
      </c>
      <c r="H244" s="18"/>
      <c r="I244" s="51" t="s">
        <v>4541</v>
      </c>
      <c r="J244" s="18" t="s">
        <v>3005</v>
      </c>
      <c r="K244" s="19" t="s">
        <v>1611</v>
      </c>
      <c r="L244" s="16" t="s">
        <v>1616</v>
      </c>
      <c r="M244" s="83" t="s">
        <v>1612</v>
      </c>
      <c r="N244" s="307" t="s">
        <v>3005</v>
      </c>
      <c r="O244" s="385" t="s">
        <v>3497</v>
      </c>
      <c r="P244" s="83">
        <v>25</v>
      </c>
      <c r="Q244" s="387" t="s">
        <v>3450</v>
      </c>
      <c r="R244" s="17">
        <v>71</v>
      </c>
      <c r="S244" s="403" t="s">
        <v>3533</v>
      </c>
      <c r="T244" s="387" t="s">
        <v>3461</v>
      </c>
      <c r="U244" s="201" t="s">
        <v>5519</v>
      </c>
      <c r="V244" s="201" t="s">
        <v>5519</v>
      </c>
      <c r="W244" s="201" t="s">
        <v>3979</v>
      </c>
      <c r="X244" s="18" t="s">
        <v>3978</v>
      </c>
      <c r="Y244" s="132">
        <f t="shared" si="9"/>
        <v>800</v>
      </c>
      <c r="Z244" s="132" t="str">
        <f t="shared" si="10"/>
        <v>0</v>
      </c>
      <c r="AA244" s="372">
        <f t="shared" si="11"/>
        <v>800</v>
      </c>
      <c r="AB244" s="24"/>
      <c r="AC244" s="24"/>
      <c r="AD244" s="28"/>
      <c r="AE244" s="28"/>
      <c r="AF244" s="28"/>
      <c r="AG244" s="28"/>
      <c r="AH244" s="28"/>
    </row>
    <row r="245" spans="1:34" s="351" customFormat="1" x14ac:dyDescent="0.2">
      <c r="A245" s="16" t="s">
        <v>2720</v>
      </c>
      <c r="B245" s="17">
        <v>155</v>
      </c>
      <c r="C245" s="16" t="s">
        <v>2721</v>
      </c>
      <c r="D245" s="16" t="s">
        <v>5515</v>
      </c>
      <c r="E245" s="18" t="s">
        <v>5516</v>
      </c>
      <c r="F245" s="18">
        <v>16</v>
      </c>
      <c r="G245" s="18">
        <v>25</v>
      </c>
      <c r="H245" s="18"/>
      <c r="I245" s="51" t="s">
        <v>3499</v>
      </c>
      <c r="J245" s="18" t="s">
        <v>3005</v>
      </c>
      <c r="K245" s="19" t="s">
        <v>1611</v>
      </c>
      <c r="L245" s="16" t="s">
        <v>1616</v>
      </c>
      <c r="M245" s="83" t="s">
        <v>1612</v>
      </c>
      <c r="N245" s="307" t="s">
        <v>3005</v>
      </c>
      <c r="O245" s="116" t="s">
        <v>3500</v>
      </c>
      <c r="P245" s="83">
        <v>25</v>
      </c>
      <c r="Q245" s="387" t="s">
        <v>3450</v>
      </c>
      <c r="R245" s="17">
        <v>70</v>
      </c>
      <c r="S245" s="403" t="s">
        <v>3532</v>
      </c>
      <c r="T245" s="387" t="s">
        <v>3455</v>
      </c>
      <c r="U245" s="201" t="s">
        <v>5519</v>
      </c>
      <c r="V245" s="201" t="s">
        <v>5519</v>
      </c>
      <c r="W245" s="201" t="s">
        <v>3979</v>
      </c>
      <c r="X245" s="18" t="s">
        <v>3978</v>
      </c>
      <c r="Y245" s="132">
        <f t="shared" si="9"/>
        <v>800</v>
      </c>
      <c r="Z245" s="132" t="str">
        <f t="shared" si="10"/>
        <v>0</v>
      </c>
      <c r="AA245" s="372">
        <f t="shared" si="11"/>
        <v>800</v>
      </c>
      <c r="AB245" s="24"/>
      <c r="AC245" s="24"/>
      <c r="AD245" s="28"/>
      <c r="AE245" s="28"/>
      <c r="AF245" s="28"/>
      <c r="AG245" s="28"/>
      <c r="AH245" s="28"/>
    </row>
    <row r="246" spans="1:34" s="351" customFormat="1" ht="12" customHeight="1" x14ac:dyDescent="0.2">
      <c r="A246" s="16" t="s">
        <v>3510</v>
      </c>
      <c r="B246" s="17">
        <v>70</v>
      </c>
      <c r="C246" s="16" t="s">
        <v>3450</v>
      </c>
      <c r="D246" s="16" t="s">
        <v>5515</v>
      </c>
      <c r="E246" s="18" t="s">
        <v>5516</v>
      </c>
      <c r="F246" s="18">
        <v>16</v>
      </c>
      <c r="G246" s="140">
        <v>25</v>
      </c>
      <c r="H246" s="18"/>
      <c r="I246" s="131"/>
      <c r="J246" s="18" t="s">
        <v>3005</v>
      </c>
      <c r="K246" s="51" t="s">
        <v>1614</v>
      </c>
      <c r="L246" s="16" t="s">
        <v>1616</v>
      </c>
      <c r="M246" s="386" t="s">
        <v>1612</v>
      </c>
      <c r="N246" s="389" t="s">
        <v>3005</v>
      </c>
      <c r="O246" s="385" t="s">
        <v>3498</v>
      </c>
      <c r="P246" s="388">
        <v>25</v>
      </c>
      <c r="Q246" s="390" t="s">
        <v>3450</v>
      </c>
      <c r="R246" s="17">
        <v>69</v>
      </c>
      <c r="S246" s="403" t="s">
        <v>3536</v>
      </c>
      <c r="T246" s="391" t="s">
        <v>3460</v>
      </c>
      <c r="U246" s="201" t="s">
        <v>5519</v>
      </c>
      <c r="V246" s="201" t="s">
        <v>5519</v>
      </c>
      <c r="W246" s="201" t="s">
        <v>3979</v>
      </c>
      <c r="X246" s="18" t="s">
        <v>3978</v>
      </c>
      <c r="Y246" s="132">
        <f t="shared" si="9"/>
        <v>800</v>
      </c>
      <c r="Z246" s="132" t="str">
        <f t="shared" si="10"/>
        <v>0</v>
      </c>
      <c r="AA246" s="372">
        <f t="shared" si="11"/>
        <v>800</v>
      </c>
      <c r="AB246" s="24"/>
      <c r="AC246" s="24"/>
      <c r="AD246" s="28"/>
      <c r="AE246" s="28"/>
      <c r="AF246" s="28"/>
      <c r="AG246" s="28"/>
      <c r="AH246" s="28"/>
    </row>
    <row r="247" spans="1:34" s="351" customFormat="1" x14ac:dyDescent="0.2">
      <c r="A247" s="16" t="s">
        <v>3511</v>
      </c>
      <c r="B247" s="17">
        <v>75</v>
      </c>
      <c r="C247" s="16" t="s">
        <v>3450</v>
      </c>
      <c r="D247" s="16" t="s">
        <v>5515</v>
      </c>
      <c r="E247" s="18" t="s">
        <v>5516</v>
      </c>
      <c r="F247" s="18">
        <v>16</v>
      </c>
      <c r="G247" s="140">
        <v>25</v>
      </c>
      <c r="H247" s="18"/>
      <c r="I247" s="131"/>
      <c r="J247" s="18" t="s">
        <v>3005</v>
      </c>
      <c r="K247" s="51" t="s">
        <v>1614</v>
      </c>
      <c r="L247" s="16" t="s">
        <v>1616</v>
      </c>
      <c r="M247" s="386" t="s">
        <v>1612</v>
      </c>
      <c r="N247" s="389" t="s">
        <v>3005</v>
      </c>
      <c r="O247" s="385" t="s">
        <v>3498</v>
      </c>
      <c r="P247" s="388">
        <v>25</v>
      </c>
      <c r="Q247" s="390" t="s">
        <v>3450</v>
      </c>
      <c r="R247" s="17">
        <v>68</v>
      </c>
      <c r="S247" s="403" t="s">
        <v>3536</v>
      </c>
      <c r="T247" s="391" t="s">
        <v>3458</v>
      </c>
      <c r="U247" s="201" t="s">
        <v>5519</v>
      </c>
      <c r="V247" s="201" t="s">
        <v>5519</v>
      </c>
      <c r="W247" s="201" t="s">
        <v>3979</v>
      </c>
      <c r="X247" s="18" t="s">
        <v>3978</v>
      </c>
      <c r="Y247" s="132">
        <f t="shared" si="9"/>
        <v>800</v>
      </c>
      <c r="Z247" s="132" t="str">
        <f t="shared" si="10"/>
        <v>0</v>
      </c>
      <c r="AA247" s="372">
        <f t="shared" si="11"/>
        <v>800</v>
      </c>
      <c r="AB247" s="24"/>
      <c r="AC247" s="24"/>
      <c r="AD247" s="28"/>
      <c r="AE247" s="28"/>
      <c r="AF247" s="28"/>
      <c r="AG247" s="28"/>
      <c r="AH247" s="28"/>
    </row>
    <row r="248" spans="1:34" s="351" customFormat="1" x14ac:dyDescent="0.2">
      <c r="A248" s="16" t="s">
        <v>4714</v>
      </c>
      <c r="B248" s="17">
        <v>77</v>
      </c>
      <c r="C248" s="16" t="s">
        <v>4665</v>
      </c>
      <c r="D248" s="16" t="s">
        <v>5515</v>
      </c>
      <c r="E248" s="18" t="s">
        <v>5516</v>
      </c>
      <c r="F248" s="18">
        <v>16</v>
      </c>
      <c r="G248" s="18">
        <v>25</v>
      </c>
      <c r="H248" s="18"/>
      <c r="I248" s="49" t="s">
        <v>2463</v>
      </c>
      <c r="J248" s="18" t="s">
        <v>3005</v>
      </c>
      <c r="K248" s="19" t="s">
        <v>1441</v>
      </c>
      <c r="L248" s="16" t="s">
        <v>1616</v>
      </c>
      <c r="M248" s="386" t="s">
        <v>1612</v>
      </c>
      <c r="N248" s="389" t="s">
        <v>3005</v>
      </c>
      <c r="O248" s="385" t="s">
        <v>3498</v>
      </c>
      <c r="P248" s="388">
        <v>25</v>
      </c>
      <c r="Q248" s="390" t="s">
        <v>3450</v>
      </c>
      <c r="R248" s="17">
        <v>67.5</v>
      </c>
      <c r="S248" s="403" t="s">
        <v>3534</v>
      </c>
      <c r="T248" s="391" t="s">
        <v>3457</v>
      </c>
      <c r="U248" s="201" t="s">
        <v>5519</v>
      </c>
      <c r="V248" s="201" t="s">
        <v>5519</v>
      </c>
      <c r="W248" s="201" t="s">
        <v>3979</v>
      </c>
      <c r="X248" s="18" t="s">
        <v>3978</v>
      </c>
      <c r="Y248" s="132">
        <f t="shared" si="9"/>
        <v>800</v>
      </c>
      <c r="Z248" s="132" t="str">
        <f t="shared" si="10"/>
        <v>0</v>
      </c>
      <c r="AA248" s="372">
        <f t="shared" si="11"/>
        <v>800</v>
      </c>
      <c r="AB248" s="24"/>
      <c r="AC248" s="24"/>
      <c r="AD248" s="28"/>
      <c r="AE248" s="28"/>
      <c r="AF248" s="28"/>
      <c r="AG248" s="28"/>
      <c r="AH248" s="28"/>
    </row>
    <row r="249" spans="1:34" s="351" customFormat="1" x14ac:dyDescent="0.2">
      <c r="A249" s="16" t="s">
        <v>4355</v>
      </c>
      <c r="B249" s="17">
        <v>415</v>
      </c>
      <c r="C249" s="16" t="s">
        <v>5523</v>
      </c>
      <c r="D249" s="16" t="s">
        <v>5515</v>
      </c>
      <c r="E249" s="18" t="s">
        <v>5516</v>
      </c>
      <c r="F249" s="18">
        <v>16</v>
      </c>
      <c r="G249" s="18">
        <v>25</v>
      </c>
      <c r="H249" s="18"/>
      <c r="I249" s="49" t="s">
        <v>2463</v>
      </c>
      <c r="J249" s="18" t="s">
        <v>3005</v>
      </c>
      <c r="K249" s="19" t="s">
        <v>1441</v>
      </c>
      <c r="L249" s="16" t="s">
        <v>1616</v>
      </c>
      <c r="M249" s="386" t="s">
        <v>1612</v>
      </c>
      <c r="N249" s="389" t="s">
        <v>3005</v>
      </c>
      <c r="O249" s="385" t="s">
        <v>3498</v>
      </c>
      <c r="P249" s="388">
        <v>25</v>
      </c>
      <c r="Q249" s="390" t="s">
        <v>3450</v>
      </c>
      <c r="R249" s="17">
        <v>67</v>
      </c>
      <c r="S249" s="403" t="s">
        <v>3534</v>
      </c>
      <c r="T249" s="391" t="s">
        <v>3459</v>
      </c>
      <c r="U249" s="201" t="s">
        <v>5519</v>
      </c>
      <c r="V249" s="201" t="s">
        <v>5519</v>
      </c>
      <c r="W249" s="201" t="s">
        <v>3979</v>
      </c>
      <c r="X249" s="18" t="s">
        <v>3978</v>
      </c>
      <c r="Y249" s="132">
        <f t="shared" si="9"/>
        <v>800</v>
      </c>
      <c r="Z249" s="132" t="str">
        <f t="shared" si="10"/>
        <v>0</v>
      </c>
      <c r="AA249" s="372">
        <f t="shared" si="11"/>
        <v>800</v>
      </c>
      <c r="AB249" s="24"/>
      <c r="AC249" s="24"/>
      <c r="AD249" s="28"/>
      <c r="AE249" s="28"/>
      <c r="AF249" s="28"/>
      <c r="AG249" s="28"/>
      <c r="AH249" s="28"/>
    </row>
    <row r="250" spans="1:34" s="351" customFormat="1" x14ac:dyDescent="0.2">
      <c r="A250" s="16" t="s">
        <v>4446</v>
      </c>
      <c r="B250" s="17">
        <v>216</v>
      </c>
      <c r="C250" s="16" t="s">
        <v>4447</v>
      </c>
      <c r="D250" s="16" t="s">
        <v>5515</v>
      </c>
      <c r="E250" s="18" t="s">
        <v>5516</v>
      </c>
      <c r="F250" s="18">
        <v>16</v>
      </c>
      <c r="G250" s="245">
        <v>25</v>
      </c>
      <c r="H250" s="18" t="s">
        <v>1561</v>
      </c>
      <c r="I250" s="127" t="s">
        <v>3496</v>
      </c>
      <c r="J250" s="18" t="s">
        <v>3005</v>
      </c>
      <c r="K250" s="19" t="s">
        <v>4069</v>
      </c>
      <c r="L250" s="16" t="s">
        <v>1616</v>
      </c>
      <c r="M250" s="397" t="s">
        <v>4982</v>
      </c>
      <c r="N250" s="398" t="s">
        <v>3005</v>
      </c>
      <c r="O250" s="399" t="s">
        <v>1440</v>
      </c>
      <c r="P250" s="397">
        <v>25</v>
      </c>
      <c r="Q250" s="392" t="s">
        <v>3450</v>
      </c>
      <c r="R250" s="17">
        <v>67.5</v>
      </c>
      <c r="S250" s="404" t="s">
        <v>3538</v>
      </c>
      <c r="T250" s="392" t="s">
        <v>3462</v>
      </c>
      <c r="U250" s="201" t="s">
        <v>5519</v>
      </c>
      <c r="V250" s="201" t="s">
        <v>5519</v>
      </c>
      <c r="W250" s="201" t="s">
        <v>3979</v>
      </c>
      <c r="X250" s="18" t="s">
        <v>3978</v>
      </c>
      <c r="Y250" s="132">
        <f t="shared" si="9"/>
        <v>800</v>
      </c>
      <c r="Z250" s="132" t="str">
        <f t="shared" si="10"/>
        <v>0</v>
      </c>
      <c r="AA250" s="372">
        <f t="shared" si="11"/>
        <v>800</v>
      </c>
      <c r="AB250" s="24"/>
      <c r="AC250" s="24"/>
      <c r="AD250" s="28"/>
      <c r="AE250" s="28"/>
      <c r="AF250" s="28"/>
      <c r="AG250" s="28"/>
      <c r="AH250" s="28"/>
    </row>
    <row r="251" spans="1:34" s="118" customFormat="1" ht="11.25" x14ac:dyDescent="0.2">
      <c r="A251" s="16" t="s">
        <v>4444</v>
      </c>
      <c r="B251" s="17">
        <v>1</v>
      </c>
      <c r="C251" s="16" t="s">
        <v>4038</v>
      </c>
      <c r="D251" s="16" t="s">
        <v>5515</v>
      </c>
      <c r="E251" s="18" t="s">
        <v>5516</v>
      </c>
      <c r="F251" s="18">
        <v>16</v>
      </c>
      <c r="G251" s="220">
        <v>25</v>
      </c>
      <c r="H251" s="18" t="s">
        <v>1561</v>
      </c>
      <c r="I251" s="96" t="s">
        <v>2467</v>
      </c>
      <c r="J251" s="18" t="s">
        <v>3005</v>
      </c>
      <c r="K251" s="19" t="s">
        <v>4069</v>
      </c>
      <c r="L251" s="16" t="s">
        <v>1616</v>
      </c>
      <c r="M251" s="118" t="s">
        <v>4170</v>
      </c>
      <c r="N251" s="307" t="s">
        <v>3005</v>
      </c>
      <c r="O251" s="116" t="s">
        <v>5287</v>
      </c>
      <c r="P251" s="118">
        <v>25</v>
      </c>
      <c r="Q251" s="303" t="s">
        <v>5514</v>
      </c>
      <c r="R251" s="17">
        <v>69</v>
      </c>
      <c r="S251" s="308" t="s">
        <v>3557</v>
      </c>
      <c r="T251" s="303" t="s">
        <v>4171</v>
      </c>
      <c r="U251" s="201" t="s">
        <v>5519</v>
      </c>
      <c r="V251" s="201" t="s">
        <v>5519</v>
      </c>
      <c r="W251" s="201" t="s">
        <v>3979</v>
      </c>
      <c r="X251" s="18" t="s">
        <v>3978</v>
      </c>
      <c r="Y251" s="132">
        <f t="shared" si="9"/>
        <v>800</v>
      </c>
      <c r="Z251" s="132" t="str">
        <f t="shared" si="10"/>
        <v>0</v>
      </c>
      <c r="AA251" s="372">
        <f t="shared" si="11"/>
        <v>800</v>
      </c>
    </row>
    <row r="252" spans="1:34" s="118" customFormat="1" ht="11.25" x14ac:dyDescent="0.2">
      <c r="A252" s="16" t="s">
        <v>4444</v>
      </c>
      <c r="B252" s="17">
        <v>1</v>
      </c>
      <c r="C252" s="16" t="s">
        <v>4038</v>
      </c>
      <c r="D252" s="16" t="s">
        <v>5515</v>
      </c>
      <c r="E252" s="18" t="s">
        <v>5516</v>
      </c>
      <c r="F252" s="18">
        <v>16</v>
      </c>
      <c r="G252" s="220">
        <v>25</v>
      </c>
      <c r="H252" s="18" t="s">
        <v>1561</v>
      </c>
      <c r="I252" s="96" t="s">
        <v>2467</v>
      </c>
      <c r="J252" s="18" t="s">
        <v>3005</v>
      </c>
      <c r="K252" s="19" t="s">
        <v>4069</v>
      </c>
      <c r="L252" s="303" t="s">
        <v>1616</v>
      </c>
      <c r="M252" s="118" t="s">
        <v>4170</v>
      </c>
      <c r="N252" s="307" t="s">
        <v>3005</v>
      </c>
      <c r="O252" s="116" t="s">
        <v>5287</v>
      </c>
      <c r="P252" s="118">
        <v>25</v>
      </c>
      <c r="Q252" s="303" t="s">
        <v>5514</v>
      </c>
      <c r="R252" s="17">
        <v>65.75</v>
      </c>
      <c r="S252" s="308" t="s">
        <v>3553</v>
      </c>
      <c r="T252" s="303" t="s">
        <v>4173</v>
      </c>
      <c r="U252" s="201" t="s">
        <v>5519</v>
      </c>
      <c r="V252" s="201" t="s">
        <v>5519</v>
      </c>
      <c r="W252" s="201" t="s">
        <v>3979</v>
      </c>
      <c r="X252" s="18" t="s">
        <v>3978</v>
      </c>
      <c r="Y252" s="132">
        <f t="shared" si="9"/>
        <v>800</v>
      </c>
      <c r="Z252" s="132" t="str">
        <f t="shared" si="10"/>
        <v>0</v>
      </c>
      <c r="AA252" s="372">
        <f t="shared" si="11"/>
        <v>800</v>
      </c>
    </row>
    <row r="253" spans="1:34" s="351" customFormat="1" x14ac:dyDescent="0.2">
      <c r="A253" s="16" t="s">
        <v>4446</v>
      </c>
      <c r="B253" s="17">
        <v>216</v>
      </c>
      <c r="C253" s="16" t="s">
        <v>4447</v>
      </c>
      <c r="D253" s="16" t="s">
        <v>5515</v>
      </c>
      <c r="E253" s="18" t="s">
        <v>5516</v>
      </c>
      <c r="F253" s="18">
        <v>16</v>
      </c>
      <c r="G253" s="245">
        <v>3</v>
      </c>
      <c r="H253" s="18" t="s">
        <v>1561</v>
      </c>
      <c r="I253" s="127" t="s">
        <v>1459</v>
      </c>
      <c r="J253" s="18" t="s">
        <v>3005</v>
      </c>
      <c r="K253" s="19" t="s">
        <v>4069</v>
      </c>
      <c r="L253" s="16" t="s">
        <v>1616</v>
      </c>
      <c r="M253" s="83" t="s">
        <v>4300</v>
      </c>
      <c r="N253" s="307" t="s">
        <v>3005</v>
      </c>
      <c r="O253" s="83" t="s">
        <v>3244</v>
      </c>
      <c r="P253" s="125">
        <v>3</v>
      </c>
      <c r="Q253" s="387" t="s">
        <v>3450</v>
      </c>
      <c r="R253" s="17">
        <v>75</v>
      </c>
      <c r="S253" s="308" t="s">
        <v>3548</v>
      </c>
      <c r="T253" s="387" t="s">
        <v>3467</v>
      </c>
      <c r="U253" s="201" t="s">
        <v>5519</v>
      </c>
      <c r="V253" s="201" t="s">
        <v>5519</v>
      </c>
      <c r="W253" s="201" t="s">
        <v>3979</v>
      </c>
      <c r="X253" s="18" t="s">
        <v>3978</v>
      </c>
      <c r="Y253" s="132">
        <f t="shared" si="9"/>
        <v>96</v>
      </c>
      <c r="Z253" s="132" t="str">
        <f t="shared" si="10"/>
        <v>0</v>
      </c>
      <c r="AA253" s="372">
        <f t="shared" si="11"/>
        <v>96</v>
      </c>
      <c r="AB253" s="24"/>
      <c r="AC253" s="24"/>
      <c r="AD253" s="28"/>
      <c r="AE253" s="28"/>
      <c r="AF253" s="28"/>
      <c r="AG253" s="28"/>
      <c r="AH253" s="28"/>
    </row>
    <row r="254" spans="1:34" s="351" customFormat="1" x14ac:dyDescent="0.2">
      <c r="A254" s="16" t="s">
        <v>4446</v>
      </c>
      <c r="B254" s="17">
        <v>216</v>
      </c>
      <c r="C254" s="16" t="s">
        <v>4447</v>
      </c>
      <c r="D254" s="16" t="s">
        <v>5515</v>
      </c>
      <c r="E254" s="18" t="s">
        <v>5516</v>
      </c>
      <c r="F254" s="18">
        <v>16</v>
      </c>
      <c r="G254" s="245">
        <v>18</v>
      </c>
      <c r="H254" s="18" t="s">
        <v>1561</v>
      </c>
      <c r="I254" s="127" t="s">
        <v>1459</v>
      </c>
      <c r="J254" s="18" t="s">
        <v>3005</v>
      </c>
      <c r="K254" s="19" t="s">
        <v>4069</v>
      </c>
      <c r="L254" s="16" t="s">
        <v>1616</v>
      </c>
      <c r="M254" s="83" t="s">
        <v>4300</v>
      </c>
      <c r="N254" s="307" t="s">
        <v>3005</v>
      </c>
      <c r="O254" s="83" t="s">
        <v>3244</v>
      </c>
      <c r="P254" s="125">
        <v>18</v>
      </c>
      <c r="Q254" s="201" t="s">
        <v>3450</v>
      </c>
      <c r="R254" s="17">
        <v>72.5</v>
      </c>
      <c r="S254" s="308" t="s">
        <v>3559</v>
      </c>
      <c r="T254" s="201" t="s">
        <v>3466</v>
      </c>
      <c r="U254" s="201" t="s">
        <v>5519</v>
      </c>
      <c r="V254" s="201" t="s">
        <v>5519</v>
      </c>
      <c r="W254" s="201" t="s">
        <v>3979</v>
      </c>
      <c r="X254" s="18" t="s">
        <v>3978</v>
      </c>
      <c r="Y254" s="132">
        <f t="shared" si="9"/>
        <v>576</v>
      </c>
      <c r="Z254" s="132" t="str">
        <f t="shared" si="10"/>
        <v>0</v>
      </c>
      <c r="AA254" s="372">
        <f t="shared" si="11"/>
        <v>576</v>
      </c>
      <c r="AB254" s="24"/>
      <c r="AC254" s="24"/>
      <c r="AD254" s="28"/>
      <c r="AE254" s="28"/>
      <c r="AF254" s="28"/>
      <c r="AG254" s="28"/>
      <c r="AH254" s="28"/>
    </row>
    <row r="255" spans="1:34" s="351" customFormat="1" x14ac:dyDescent="0.2">
      <c r="A255" s="16" t="s">
        <v>4446</v>
      </c>
      <c r="B255" s="17">
        <v>216</v>
      </c>
      <c r="C255" s="16" t="s">
        <v>4447</v>
      </c>
      <c r="D255" s="16" t="s">
        <v>5515</v>
      </c>
      <c r="E255" s="18" t="s">
        <v>5516</v>
      </c>
      <c r="F255" s="18">
        <v>16</v>
      </c>
      <c r="G255" s="245">
        <v>7</v>
      </c>
      <c r="H255" s="18" t="s">
        <v>1561</v>
      </c>
      <c r="I255" s="127" t="s">
        <v>2954</v>
      </c>
      <c r="J255" s="18" t="s">
        <v>3005</v>
      </c>
      <c r="K255" s="19" t="s">
        <v>4069</v>
      </c>
      <c r="L255" s="16" t="s">
        <v>1616</v>
      </c>
      <c r="M255" s="83" t="s">
        <v>4300</v>
      </c>
      <c r="N255" s="307" t="s">
        <v>3005</v>
      </c>
      <c r="O255" s="83" t="s">
        <v>1458</v>
      </c>
      <c r="P255" s="125">
        <v>7</v>
      </c>
      <c r="Q255" s="387" t="s">
        <v>3450</v>
      </c>
      <c r="R255" s="17">
        <v>70.5</v>
      </c>
      <c r="S255" s="308" t="s">
        <v>1488</v>
      </c>
      <c r="T255" s="387" t="s">
        <v>3465</v>
      </c>
      <c r="U255" s="201" t="s">
        <v>5519</v>
      </c>
      <c r="V255" s="201" t="s">
        <v>5519</v>
      </c>
      <c r="W255" s="201" t="s">
        <v>3979</v>
      </c>
      <c r="X255" s="18" t="s">
        <v>3978</v>
      </c>
      <c r="Y255" s="132">
        <f t="shared" si="9"/>
        <v>224</v>
      </c>
      <c r="Z255" s="132" t="str">
        <f t="shared" si="10"/>
        <v>0</v>
      </c>
      <c r="AA255" s="372">
        <f t="shared" si="11"/>
        <v>224</v>
      </c>
      <c r="AB255" s="24"/>
      <c r="AC255" s="24"/>
      <c r="AD255" s="28"/>
      <c r="AE255" s="28"/>
      <c r="AF255" s="28"/>
      <c r="AG255" s="28"/>
      <c r="AH255" s="28"/>
    </row>
    <row r="256" spans="1:34" s="351" customFormat="1" x14ac:dyDescent="0.2">
      <c r="A256" s="16" t="s">
        <v>4446</v>
      </c>
      <c r="B256" s="17">
        <v>216</v>
      </c>
      <c r="C256" s="16" t="s">
        <v>4447</v>
      </c>
      <c r="D256" s="16" t="s">
        <v>5515</v>
      </c>
      <c r="E256" s="18" t="s">
        <v>5516</v>
      </c>
      <c r="F256" s="18">
        <v>16</v>
      </c>
      <c r="G256" s="245">
        <v>25</v>
      </c>
      <c r="H256" s="18" t="s">
        <v>1561</v>
      </c>
      <c r="I256" s="127" t="s">
        <v>2954</v>
      </c>
      <c r="J256" s="18" t="s">
        <v>3005</v>
      </c>
      <c r="K256" s="19" t="s">
        <v>4069</v>
      </c>
      <c r="L256" s="16" t="s">
        <v>1616</v>
      </c>
      <c r="M256" s="83" t="s">
        <v>4300</v>
      </c>
      <c r="N256" s="307" t="s">
        <v>3005</v>
      </c>
      <c r="O256" s="83" t="s">
        <v>1458</v>
      </c>
      <c r="P256" s="83">
        <v>25</v>
      </c>
      <c r="Q256" s="387" t="s">
        <v>3450</v>
      </c>
      <c r="R256" s="17">
        <v>70.5</v>
      </c>
      <c r="S256" s="308" t="s">
        <v>1488</v>
      </c>
      <c r="T256" s="387" t="s">
        <v>3465</v>
      </c>
      <c r="U256" s="201" t="s">
        <v>5519</v>
      </c>
      <c r="V256" s="201" t="s">
        <v>5519</v>
      </c>
      <c r="W256" s="201" t="s">
        <v>3979</v>
      </c>
      <c r="X256" s="18" t="s">
        <v>3978</v>
      </c>
      <c r="Y256" s="132">
        <f t="shared" si="9"/>
        <v>800</v>
      </c>
      <c r="Z256" s="132" t="str">
        <f t="shared" si="10"/>
        <v>0</v>
      </c>
      <c r="AA256" s="372">
        <f t="shared" si="11"/>
        <v>800</v>
      </c>
      <c r="AB256" s="24"/>
      <c r="AC256" s="24"/>
      <c r="AD256" s="28"/>
      <c r="AE256" s="28"/>
      <c r="AF256" s="28"/>
      <c r="AG256" s="28"/>
      <c r="AH256" s="28"/>
    </row>
    <row r="257" spans="1:34" s="351" customFormat="1" x14ac:dyDescent="0.2">
      <c r="A257" s="16" t="s">
        <v>4446</v>
      </c>
      <c r="B257" s="17">
        <v>216</v>
      </c>
      <c r="C257" s="16" t="s">
        <v>4447</v>
      </c>
      <c r="D257" s="16" t="s">
        <v>5515</v>
      </c>
      <c r="E257" s="18" t="s">
        <v>5516</v>
      </c>
      <c r="F257" s="18">
        <v>16</v>
      </c>
      <c r="G257" s="245">
        <v>6</v>
      </c>
      <c r="H257" s="18" t="s">
        <v>1561</v>
      </c>
      <c r="I257" s="127" t="s">
        <v>1459</v>
      </c>
      <c r="J257" s="18" t="s">
        <v>3005</v>
      </c>
      <c r="K257" s="19" t="s">
        <v>4069</v>
      </c>
      <c r="L257" s="16" t="s">
        <v>1616</v>
      </c>
      <c r="M257" s="386" t="s">
        <v>4365</v>
      </c>
      <c r="N257" s="389" t="s">
        <v>3005</v>
      </c>
      <c r="O257" s="385" t="s">
        <v>1360</v>
      </c>
      <c r="P257" s="400">
        <v>6</v>
      </c>
      <c r="Q257" s="390" t="s">
        <v>3450</v>
      </c>
      <c r="R257" s="17">
        <v>68</v>
      </c>
      <c r="S257" s="308" t="s">
        <v>3556</v>
      </c>
      <c r="T257" s="391" t="s">
        <v>3472</v>
      </c>
      <c r="U257" s="201" t="s">
        <v>5519</v>
      </c>
      <c r="V257" s="201" t="s">
        <v>5519</v>
      </c>
      <c r="W257" s="201" t="s">
        <v>3979</v>
      </c>
      <c r="X257" s="18" t="s">
        <v>3978</v>
      </c>
      <c r="Y257" s="132">
        <f t="shared" si="9"/>
        <v>192</v>
      </c>
      <c r="Z257" s="132" t="str">
        <f t="shared" si="10"/>
        <v>0</v>
      </c>
      <c r="AA257" s="372">
        <f t="shared" si="11"/>
        <v>192</v>
      </c>
      <c r="AB257" s="24"/>
      <c r="AC257" s="24"/>
      <c r="AD257" s="28"/>
      <c r="AE257" s="28"/>
      <c r="AF257" s="28"/>
      <c r="AG257" s="28"/>
      <c r="AH257" s="28"/>
    </row>
    <row r="258" spans="1:34" s="351" customFormat="1" x14ac:dyDescent="0.2">
      <c r="A258" s="16" t="s">
        <v>4446</v>
      </c>
      <c r="B258" s="17">
        <v>216</v>
      </c>
      <c r="C258" s="16" t="s">
        <v>4447</v>
      </c>
      <c r="D258" s="16" t="s">
        <v>5515</v>
      </c>
      <c r="E258" s="18" t="s">
        <v>5516</v>
      </c>
      <c r="F258" s="18">
        <v>16</v>
      </c>
      <c r="G258" s="60">
        <v>25</v>
      </c>
      <c r="H258" s="18" t="s">
        <v>1561</v>
      </c>
      <c r="I258" s="126" t="s">
        <v>1460</v>
      </c>
      <c r="J258" s="18" t="s">
        <v>3005</v>
      </c>
      <c r="K258" s="19" t="s">
        <v>4069</v>
      </c>
      <c r="L258" s="16" t="s">
        <v>1616</v>
      </c>
      <c r="M258" s="386" t="s">
        <v>1439</v>
      </c>
      <c r="N258" s="389" t="s">
        <v>3005</v>
      </c>
      <c r="O258" s="385" t="s">
        <v>1360</v>
      </c>
      <c r="P258" s="388">
        <v>25</v>
      </c>
      <c r="Q258" s="390" t="s">
        <v>3450</v>
      </c>
      <c r="R258" s="17">
        <v>70</v>
      </c>
      <c r="S258" s="308" t="s">
        <v>3554</v>
      </c>
      <c r="T258" s="391" t="s">
        <v>3469</v>
      </c>
      <c r="U258" s="201" t="s">
        <v>5519</v>
      </c>
      <c r="V258" s="201" t="s">
        <v>5519</v>
      </c>
      <c r="W258" s="201" t="s">
        <v>3979</v>
      </c>
      <c r="X258" s="18" t="s">
        <v>3978</v>
      </c>
      <c r="Y258" s="132">
        <f t="shared" si="9"/>
        <v>800</v>
      </c>
      <c r="Z258" s="132" t="str">
        <f t="shared" si="10"/>
        <v>0</v>
      </c>
      <c r="AA258" s="372">
        <f t="shared" si="11"/>
        <v>800</v>
      </c>
      <c r="AB258" s="24"/>
      <c r="AC258" s="24"/>
      <c r="AD258" s="28"/>
      <c r="AE258" s="28"/>
      <c r="AF258" s="28"/>
      <c r="AG258" s="28"/>
      <c r="AH258" s="28"/>
    </row>
    <row r="259" spans="1:34" s="351" customFormat="1" x14ac:dyDescent="0.2">
      <c r="A259" s="16" t="s">
        <v>4446</v>
      </c>
      <c r="B259" s="17">
        <v>216</v>
      </c>
      <c r="C259" s="16" t="s">
        <v>4447</v>
      </c>
      <c r="D259" s="16" t="s">
        <v>5515</v>
      </c>
      <c r="E259" s="18" t="s">
        <v>5516</v>
      </c>
      <c r="F259" s="18">
        <v>16</v>
      </c>
      <c r="G259" s="60">
        <v>19</v>
      </c>
      <c r="H259" s="18" t="s">
        <v>1561</v>
      </c>
      <c r="I259" s="126" t="s">
        <v>1460</v>
      </c>
      <c r="J259" s="18" t="s">
        <v>3005</v>
      </c>
      <c r="K259" s="19" t="s">
        <v>4069</v>
      </c>
      <c r="L259" s="16" t="s">
        <v>1616</v>
      </c>
      <c r="M259" s="386" t="s">
        <v>4365</v>
      </c>
      <c r="N259" s="389" t="s">
        <v>3005</v>
      </c>
      <c r="O259" s="385" t="s">
        <v>1360</v>
      </c>
      <c r="P259" s="400">
        <v>19</v>
      </c>
      <c r="Q259" s="390" t="s">
        <v>3450</v>
      </c>
      <c r="R259" s="17">
        <v>68</v>
      </c>
      <c r="S259" s="308" t="s">
        <v>3555</v>
      </c>
      <c r="T259" s="391" t="s">
        <v>3472</v>
      </c>
      <c r="U259" s="201" t="s">
        <v>5519</v>
      </c>
      <c r="V259" s="201" t="s">
        <v>5519</v>
      </c>
      <c r="W259" s="201" t="s">
        <v>3979</v>
      </c>
      <c r="X259" s="18" t="s">
        <v>3978</v>
      </c>
      <c r="Y259" s="132">
        <f t="shared" si="9"/>
        <v>608</v>
      </c>
      <c r="Z259" s="132" t="str">
        <f t="shared" si="10"/>
        <v>0</v>
      </c>
      <c r="AA259" s="372">
        <f t="shared" si="11"/>
        <v>608</v>
      </c>
      <c r="AB259" s="24"/>
      <c r="AC259" s="24"/>
      <c r="AD259" s="28"/>
      <c r="AE259" s="28"/>
      <c r="AF259" s="28"/>
      <c r="AG259" s="28"/>
      <c r="AH259" s="28"/>
    </row>
    <row r="260" spans="1:34" s="351" customFormat="1" x14ac:dyDescent="0.2">
      <c r="A260" s="303" t="s">
        <v>4089</v>
      </c>
      <c r="B260" s="17">
        <v>300</v>
      </c>
      <c r="C260" s="303" t="s">
        <v>5514</v>
      </c>
      <c r="D260" s="16" t="s">
        <v>5515</v>
      </c>
      <c r="E260" s="18" t="s">
        <v>5516</v>
      </c>
      <c r="F260" s="18">
        <v>16</v>
      </c>
      <c r="G260" s="59">
        <v>5</v>
      </c>
      <c r="H260" s="118" t="s">
        <v>1561</v>
      </c>
      <c r="I260" s="46" t="s">
        <v>5039</v>
      </c>
      <c r="J260" s="18" t="s">
        <v>3005</v>
      </c>
      <c r="K260" s="46" t="s">
        <v>4069</v>
      </c>
      <c r="L260" s="16" t="s">
        <v>1616</v>
      </c>
      <c r="M260" s="83" t="s">
        <v>4300</v>
      </c>
      <c r="N260" s="307" t="s">
        <v>3005</v>
      </c>
      <c r="O260" s="83" t="s">
        <v>3483</v>
      </c>
      <c r="P260" s="125">
        <v>5</v>
      </c>
      <c r="Q260" s="387" t="s">
        <v>3450</v>
      </c>
      <c r="R260" s="17">
        <v>75</v>
      </c>
      <c r="S260" s="308" t="s">
        <v>3550</v>
      </c>
      <c r="T260" s="387" t="s">
        <v>3467</v>
      </c>
      <c r="U260" s="201" t="s">
        <v>5519</v>
      </c>
      <c r="V260" s="201" t="s">
        <v>5519</v>
      </c>
      <c r="W260" s="201" t="s">
        <v>3979</v>
      </c>
      <c r="X260" s="18" t="s">
        <v>3978</v>
      </c>
      <c r="Y260" s="132">
        <f t="shared" si="9"/>
        <v>160</v>
      </c>
      <c r="Z260" s="132" t="str">
        <f t="shared" si="10"/>
        <v>0</v>
      </c>
      <c r="AA260" s="372">
        <f t="shared" si="11"/>
        <v>160</v>
      </c>
      <c r="AB260" s="24"/>
      <c r="AC260" s="24"/>
      <c r="AD260" s="28"/>
      <c r="AE260" s="28"/>
      <c r="AF260" s="28"/>
      <c r="AG260" s="28"/>
      <c r="AH260" s="28"/>
    </row>
    <row r="261" spans="1:34" s="118" customFormat="1" ht="11.25" x14ac:dyDescent="0.2">
      <c r="A261" s="16" t="s">
        <v>4077</v>
      </c>
      <c r="B261" s="17">
        <v>323</v>
      </c>
      <c r="C261" s="16" t="s">
        <v>5523</v>
      </c>
      <c r="D261" s="16" t="s">
        <v>5515</v>
      </c>
      <c r="E261" s="18" t="s">
        <v>5516</v>
      </c>
      <c r="F261" s="18">
        <v>16</v>
      </c>
      <c r="G261" s="18">
        <v>25</v>
      </c>
      <c r="H261" s="18"/>
      <c r="I261" s="19" t="s">
        <v>3489</v>
      </c>
      <c r="J261" s="18" t="s">
        <v>3005</v>
      </c>
      <c r="K261" s="19" t="s">
        <v>4069</v>
      </c>
      <c r="L261" s="303" t="s">
        <v>1616</v>
      </c>
      <c r="M261" s="79" t="s">
        <v>4300</v>
      </c>
      <c r="N261" s="307" t="s">
        <v>3005</v>
      </c>
      <c r="O261" s="83" t="s">
        <v>3504</v>
      </c>
      <c r="P261" s="201">
        <v>25</v>
      </c>
      <c r="Q261" s="16" t="s">
        <v>1393</v>
      </c>
      <c r="R261" s="17">
        <v>82.5</v>
      </c>
      <c r="S261" s="308" t="s">
        <v>1488</v>
      </c>
      <c r="T261" s="16" t="s">
        <v>1402</v>
      </c>
      <c r="U261" s="201" t="s">
        <v>5519</v>
      </c>
      <c r="V261" s="201" t="s">
        <v>5519</v>
      </c>
      <c r="W261" s="201" t="s">
        <v>3979</v>
      </c>
      <c r="X261" s="18" t="s">
        <v>3978</v>
      </c>
      <c r="Y261" s="132">
        <f t="shared" si="9"/>
        <v>800</v>
      </c>
      <c r="Z261" s="132" t="str">
        <f t="shared" si="10"/>
        <v>0</v>
      </c>
      <c r="AA261" s="372">
        <f t="shared" si="11"/>
        <v>800</v>
      </c>
    </row>
    <row r="262" spans="1:34" s="18" customFormat="1" x14ac:dyDescent="0.2">
      <c r="A262" s="351" t="s">
        <v>3453</v>
      </c>
      <c r="B262" s="17">
        <v>67</v>
      </c>
      <c r="C262" s="351" t="s">
        <v>3450</v>
      </c>
      <c r="D262" s="16" t="s">
        <v>5515</v>
      </c>
      <c r="E262" s="18" t="s">
        <v>5516</v>
      </c>
      <c r="F262" s="18">
        <v>16</v>
      </c>
      <c r="G262" s="397">
        <v>25</v>
      </c>
      <c r="H262" s="275"/>
      <c r="I262" s="131" t="s">
        <v>1614</v>
      </c>
      <c r="J262" s="275" t="s">
        <v>3005</v>
      </c>
      <c r="K262" s="131" t="s">
        <v>4138</v>
      </c>
      <c r="L262" s="16" t="s">
        <v>1616</v>
      </c>
      <c r="M262" s="119" t="s">
        <v>4978</v>
      </c>
      <c r="N262" s="307" t="s">
        <v>3005</v>
      </c>
      <c r="O262" s="116" t="s">
        <v>3493</v>
      </c>
      <c r="P262" s="118">
        <v>25</v>
      </c>
      <c r="Q262" s="303" t="s">
        <v>5584</v>
      </c>
      <c r="R262" s="17">
        <v>77</v>
      </c>
      <c r="S262" s="308" t="s">
        <v>1488</v>
      </c>
      <c r="T262" s="16" t="s">
        <v>5585</v>
      </c>
      <c r="U262" s="201" t="s">
        <v>5519</v>
      </c>
      <c r="V262" s="201" t="s">
        <v>5519</v>
      </c>
      <c r="W262" s="201" t="s">
        <v>3979</v>
      </c>
      <c r="X262" s="18" t="s">
        <v>3978</v>
      </c>
      <c r="Y262" s="132">
        <f t="shared" si="9"/>
        <v>800</v>
      </c>
      <c r="Z262" s="132" t="str">
        <f t="shared" si="10"/>
        <v>0</v>
      </c>
      <c r="AA262" s="372">
        <f t="shared" si="11"/>
        <v>800</v>
      </c>
    </row>
    <row r="263" spans="1:34" s="351" customFormat="1" x14ac:dyDescent="0.2">
      <c r="A263" s="16" t="s">
        <v>1139</v>
      </c>
      <c r="B263" s="17">
        <v>0</v>
      </c>
      <c r="C263" s="16" t="s">
        <v>5523</v>
      </c>
      <c r="D263" s="16" t="s">
        <v>5515</v>
      </c>
      <c r="E263" s="18" t="s">
        <v>5516</v>
      </c>
      <c r="F263" s="18">
        <v>16</v>
      </c>
      <c r="G263" s="59">
        <v>17</v>
      </c>
      <c r="H263" s="18" t="s">
        <v>1561</v>
      </c>
      <c r="I263" s="159" t="s">
        <v>2951</v>
      </c>
      <c r="J263" s="18" t="s">
        <v>3005</v>
      </c>
      <c r="K263" s="159" t="s">
        <v>4379</v>
      </c>
      <c r="L263" s="16" t="s">
        <v>1616</v>
      </c>
      <c r="M263" s="83" t="s">
        <v>4300</v>
      </c>
      <c r="N263" s="307" t="s">
        <v>3005</v>
      </c>
      <c r="O263" s="83" t="s">
        <v>3484</v>
      </c>
      <c r="P263" s="125">
        <v>17</v>
      </c>
      <c r="Q263" s="387" t="s">
        <v>3450</v>
      </c>
      <c r="R263" s="17">
        <v>75</v>
      </c>
      <c r="S263" s="308" t="s">
        <v>3549</v>
      </c>
      <c r="T263" s="387" t="s">
        <v>3467</v>
      </c>
      <c r="U263" s="201" t="s">
        <v>5519</v>
      </c>
      <c r="V263" s="201" t="s">
        <v>5519</v>
      </c>
      <c r="W263" s="201" t="s">
        <v>3979</v>
      </c>
      <c r="X263" s="18" t="s">
        <v>3978</v>
      </c>
      <c r="Y263" s="132">
        <f t="shared" ref="Y263:Y324" si="12">F263*G263*2</f>
        <v>544</v>
      </c>
      <c r="Z263" s="132" t="str">
        <f t="shared" ref="Z263:Z326" si="13">IF(X263="N",Y263,"0")</f>
        <v>0</v>
      </c>
      <c r="AA263" s="372">
        <f t="shared" ref="AA263:AA326" si="14">IF(X263="P",Y263,"0")</f>
        <v>544</v>
      </c>
      <c r="AB263" s="24"/>
      <c r="AC263" s="24"/>
      <c r="AD263" s="28"/>
      <c r="AE263" s="28"/>
      <c r="AF263" s="28"/>
      <c r="AG263" s="28"/>
      <c r="AH263" s="28"/>
    </row>
    <row r="264" spans="1:34" s="18" customFormat="1" ht="11.25" x14ac:dyDescent="0.2">
      <c r="A264" s="16"/>
      <c r="B264" s="17"/>
      <c r="C264" s="16"/>
      <c r="D264" s="16"/>
      <c r="I264" s="83"/>
      <c r="K264" s="19"/>
      <c r="L264" s="16" t="s">
        <v>1616</v>
      </c>
      <c r="M264" s="116"/>
      <c r="N264" s="58"/>
      <c r="O264" s="83"/>
      <c r="P264" s="140"/>
      <c r="Q264" s="16"/>
      <c r="R264" s="17"/>
      <c r="S264" s="67"/>
      <c r="T264" s="16"/>
      <c r="U264" s="201"/>
      <c r="V264" s="201"/>
      <c r="W264" s="201"/>
      <c r="Y264" s="132">
        <f t="shared" si="12"/>
        <v>0</v>
      </c>
      <c r="Z264" s="132" t="str">
        <f t="shared" si="13"/>
        <v>0</v>
      </c>
      <c r="AA264" s="372" t="str">
        <f t="shared" si="14"/>
        <v>0</v>
      </c>
    </row>
    <row r="265" spans="1:34" s="94" customFormat="1" ht="12" customHeight="1" thickBot="1" x14ac:dyDescent="0.25">
      <c r="B265" s="17"/>
      <c r="G265" s="349">
        <f>SUM(G219:G264)</f>
        <v>1025</v>
      </c>
      <c r="J265" s="78"/>
      <c r="M265" s="94">
        <f>G265-P265</f>
        <v>0</v>
      </c>
      <c r="N265" s="78"/>
      <c r="P265" s="349">
        <f>SUM(P219:P264)</f>
        <v>1025</v>
      </c>
      <c r="R265" s="17"/>
      <c r="Y265" s="132">
        <f t="shared" si="12"/>
        <v>0</v>
      </c>
      <c r="Z265" s="132" t="str">
        <f t="shared" si="13"/>
        <v>0</v>
      </c>
      <c r="AA265" s="372" t="str">
        <f t="shared" si="14"/>
        <v>0</v>
      </c>
    </row>
    <row r="266" spans="1:34" s="350" customFormat="1" ht="12" customHeight="1" x14ac:dyDescent="0.2">
      <c r="A266" s="291"/>
      <c r="B266" s="64"/>
      <c r="C266" s="293" t="s">
        <v>3031</v>
      </c>
      <c r="D266" s="294"/>
      <c r="E266" s="295"/>
      <c r="F266" s="296"/>
      <c r="G266" s="297"/>
      <c r="H266" s="298"/>
      <c r="I266" s="291"/>
      <c r="J266" s="291"/>
      <c r="K266" s="291"/>
      <c r="L266" s="295"/>
      <c r="M266" s="291"/>
      <c r="N266" s="291"/>
      <c r="O266" s="299"/>
      <c r="P266" s="297"/>
      <c r="Q266" s="295"/>
      <c r="R266" s="17"/>
      <c r="S266" s="300"/>
      <c r="T266" s="291"/>
      <c r="U266" s="291"/>
      <c r="V266" s="291"/>
      <c r="W266" s="295"/>
      <c r="X266" s="291"/>
      <c r="Y266" s="132">
        <f t="shared" si="12"/>
        <v>0</v>
      </c>
      <c r="Z266" s="132" t="str">
        <f t="shared" si="13"/>
        <v>0</v>
      </c>
      <c r="AA266" s="372" t="str">
        <f t="shared" si="14"/>
        <v>0</v>
      </c>
      <c r="AB266" s="291"/>
      <c r="AC266" s="291"/>
      <c r="AD266" s="295"/>
      <c r="AE266" s="295"/>
      <c r="AF266" s="295"/>
      <c r="AG266" s="295"/>
      <c r="AH266" s="295"/>
    </row>
    <row r="267" spans="1:34" s="18" customFormat="1" ht="11.25" x14ac:dyDescent="0.2">
      <c r="A267" s="16" t="s">
        <v>4446</v>
      </c>
      <c r="B267" s="17">
        <v>216</v>
      </c>
      <c r="C267" s="16" t="s">
        <v>4447</v>
      </c>
      <c r="D267" s="16" t="s">
        <v>4449</v>
      </c>
      <c r="E267" s="18" t="s">
        <v>5516</v>
      </c>
      <c r="F267" s="18">
        <v>8</v>
      </c>
      <c r="G267" s="60">
        <v>25</v>
      </c>
      <c r="H267" s="18" t="s">
        <v>1561</v>
      </c>
      <c r="I267" s="126" t="s">
        <v>3676</v>
      </c>
      <c r="J267" s="18" t="s">
        <v>3005</v>
      </c>
      <c r="K267" s="19" t="s">
        <v>4069</v>
      </c>
      <c r="L267" s="16" t="s">
        <v>1616</v>
      </c>
      <c r="M267" s="18" t="s">
        <v>4434</v>
      </c>
      <c r="N267" s="58" t="s">
        <v>3005</v>
      </c>
      <c r="O267" s="140"/>
      <c r="P267" s="18">
        <v>25</v>
      </c>
      <c r="Q267" s="16" t="s">
        <v>5514</v>
      </c>
      <c r="R267" s="17">
        <v>24.65</v>
      </c>
      <c r="S267" s="314">
        <v>25160</v>
      </c>
      <c r="T267" s="16" t="s">
        <v>4435</v>
      </c>
      <c r="U267" s="18" t="s">
        <v>5519</v>
      </c>
      <c r="V267" s="18" t="s">
        <v>5519</v>
      </c>
      <c r="W267" s="18" t="s">
        <v>3979</v>
      </c>
      <c r="X267" s="18" t="s">
        <v>3978</v>
      </c>
      <c r="Y267" s="132">
        <f t="shared" si="12"/>
        <v>400</v>
      </c>
      <c r="Z267" s="132" t="str">
        <f t="shared" si="13"/>
        <v>0</v>
      </c>
      <c r="AA267" s="372">
        <f t="shared" si="14"/>
        <v>400</v>
      </c>
    </row>
    <row r="268" spans="1:34" s="18" customFormat="1" ht="11.25" x14ac:dyDescent="0.2">
      <c r="A268" s="16" t="s">
        <v>4446</v>
      </c>
      <c r="B268" s="17">
        <v>216</v>
      </c>
      <c r="C268" s="16" t="s">
        <v>4447</v>
      </c>
      <c r="D268" s="16" t="s">
        <v>4449</v>
      </c>
      <c r="E268" s="18" t="s">
        <v>5516</v>
      </c>
      <c r="F268" s="18">
        <v>8</v>
      </c>
      <c r="G268" s="245">
        <v>7</v>
      </c>
      <c r="H268" s="18" t="s">
        <v>1561</v>
      </c>
      <c r="I268" s="127" t="s">
        <v>1656</v>
      </c>
      <c r="J268" s="18" t="s">
        <v>3005</v>
      </c>
      <c r="K268" s="19" t="s">
        <v>4069</v>
      </c>
      <c r="L268" s="16" t="s">
        <v>1616</v>
      </c>
      <c r="M268" s="266" t="s">
        <v>4379</v>
      </c>
      <c r="N268" s="58" t="s">
        <v>3005</v>
      </c>
      <c r="O268" s="124" t="s">
        <v>1305</v>
      </c>
      <c r="P268" s="198">
        <v>7</v>
      </c>
      <c r="Q268" s="267" t="s">
        <v>3501</v>
      </c>
      <c r="R268" s="17">
        <v>0</v>
      </c>
      <c r="S268" s="312">
        <v>25161</v>
      </c>
      <c r="T268" s="16" t="s">
        <v>3527</v>
      </c>
      <c r="U268" s="18" t="s">
        <v>5519</v>
      </c>
      <c r="V268" s="18" t="s">
        <v>5519</v>
      </c>
      <c r="W268" s="18" t="s">
        <v>3979</v>
      </c>
      <c r="X268" s="18" t="s">
        <v>3978</v>
      </c>
      <c r="Y268" s="132">
        <f t="shared" si="12"/>
        <v>112</v>
      </c>
      <c r="Z268" s="132" t="str">
        <f t="shared" si="13"/>
        <v>0</v>
      </c>
      <c r="AA268" s="372">
        <f t="shared" si="14"/>
        <v>112</v>
      </c>
    </row>
    <row r="269" spans="1:34" s="18" customFormat="1" ht="11.25" x14ac:dyDescent="0.2">
      <c r="A269" s="16" t="s">
        <v>4446</v>
      </c>
      <c r="B269" s="17">
        <v>216</v>
      </c>
      <c r="C269" s="16" t="s">
        <v>4447</v>
      </c>
      <c r="D269" s="16" t="s">
        <v>4449</v>
      </c>
      <c r="E269" s="18" t="s">
        <v>5516</v>
      </c>
      <c r="F269" s="18">
        <v>8</v>
      </c>
      <c r="G269" s="245">
        <v>6</v>
      </c>
      <c r="H269" s="18" t="s">
        <v>1561</v>
      </c>
      <c r="I269" s="127" t="s">
        <v>1639</v>
      </c>
      <c r="J269" s="18" t="s">
        <v>3005</v>
      </c>
      <c r="K269" s="19" t="s">
        <v>4069</v>
      </c>
      <c r="L269" s="16" t="s">
        <v>1616</v>
      </c>
      <c r="M269" s="18" t="s">
        <v>1614</v>
      </c>
      <c r="N269" s="58" t="s">
        <v>3005</v>
      </c>
      <c r="O269" s="140"/>
      <c r="P269" s="59">
        <v>6</v>
      </c>
      <c r="Q269" s="16" t="s">
        <v>5528</v>
      </c>
      <c r="R269" s="17">
        <v>62</v>
      </c>
      <c r="S269" s="312">
        <v>25162</v>
      </c>
      <c r="T269" s="16" t="s">
        <v>3916</v>
      </c>
      <c r="U269" s="18" t="s">
        <v>5519</v>
      </c>
      <c r="V269" s="18" t="s">
        <v>5519</v>
      </c>
      <c r="W269" s="18" t="s">
        <v>3979</v>
      </c>
      <c r="X269" s="18" t="s">
        <v>3978</v>
      </c>
      <c r="Y269" s="132">
        <f t="shared" si="12"/>
        <v>96</v>
      </c>
      <c r="Z269" s="132" t="str">
        <f t="shared" si="13"/>
        <v>0</v>
      </c>
      <c r="AA269" s="372">
        <f t="shared" si="14"/>
        <v>96</v>
      </c>
    </row>
    <row r="270" spans="1:34" s="18" customFormat="1" ht="11.25" x14ac:dyDescent="0.2">
      <c r="A270" s="16" t="s">
        <v>4446</v>
      </c>
      <c r="B270" s="17">
        <v>216</v>
      </c>
      <c r="C270" s="16" t="s">
        <v>4447</v>
      </c>
      <c r="D270" s="16" t="s">
        <v>4449</v>
      </c>
      <c r="E270" s="18" t="s">
        <v>5516</v>
      </c>
      <c r="F270" s="18">
        <v>8</v>
      </c>
      <c r="G270" s="245">
        <v>25</v>
      </c>
      <c r="H270" s="18" t="s">
        <v>1561</v>
      </c>
      <c r="I270" s="127" t="s">
        <v>1639</v>
      </c>
      <c r="J270" s="18" t="s">
        <v>3005</v>
      </c>
      <c r="K270" s="19" t="s">
        <v>4069</v>
      </c>
      <c r="L270" s="16" t="s">
        <v>1616</v>
      </c>
      <c r="M270" s="18" t="s">
        <v>1614</v>
      </c>
      <c r="N270" s="58" t="s">
        <v>3005</v>
      </c>
      <c r="O270" s="140"/>
      <c r="P270" s="18">
        <v>25</v>
      </c>
      <c r="Q270" s="16" t="s">
        <v>5528</v>
      </c>
      <c r="R270" s="17">
        <v>62</v>
      </c>
      <c r="S270" s="314">
        <v>25162</v>
      </c>
      <c r="T270" s="16" t="s">
        <v>3917</v>
      </c>
      <c r="U270" s="18" t="s">
        <v>5519</v>
      </c>
      <c r="V270" s="18" t="s">
        <v>5519</v>
      </c>
      <c r="W270" s="18" t="s">
        <v>3979</v>
      </c>
      <c r="X270" s="18" t="s">
        <v>3978</v>
      </c>
      <c r="Y270" s="132">
        <f t="shared" si="12"/>
        <v>400</v>
      </c>
      <c r="Z270" s="132" t="str">
        <f t="shared" si="13"/>
        <v>0</v>
      </c>
      <c r="AA270" s="372">
        <f t="shared" si="14"/>
        <v>400</v>
      </c>
    </row>
    <row r="271" spans="1:34" s="18" customFormat="1" ht="11.25" x14ac:dyDescent="0.2">
      <c r="A271" s="16" t="s">
        <v>4446</v>
      </c>
      <c r="B271" s="17">
        <v>216</v>
      </c>
      <c r="C271" s="16" t="s">
        <v>4447</v>
      </c>
      <c r="D271" s="16" t="s">
        <v>4449</v>
      </c>
      <c r="E271" s="18" t="s">
        <v>5516</v>
      </c>
      <c r="F271" s="18">
        <v>8</v>
      </c>
      <c r="G271" s="245">
        <v>25</v>
      </c>
      <c r="H271" s="18" t="s">
        <v>1561</v>
      </c>
      <c r="I271" s="127" t="s">
        <v>3447</v>
      </c>
      <c r="J271" s="18" t="s">
        <v>3005</v>
      </c>
      <c r="K271" s="19" t="s">
        <v>4069</v>
      </c>
      <c r="L271" s="16" t="s">
        <v>1616</v>
      </c>
      <c r="M271" s="18" t="s">
        <v>4199</v>
      </c>
      <c r="N271" s="58" t="s">
        <v>3005</v>
      </c>
      <c r="O271" s="140"/>
      <c r="P271" s="18">
        <v>25</v>
      </c>
      <c r="Q271" s="16" t="s">
        <v>5514</v>
      </c>
      <c r="R271" s="17">
        <v>16.8</v>
      </c>
      <c r="S271" s="312">
        <v>25165</v>
      </c>
      <c r="T271" s="16" t="s">
        <v>4450</v>
      </c>
      <c r="U271" s="18" t="s">
        <v>5519</v>
      </c>
      <c r="V271" s="18" t="s">
        <v>5519</v>
      </c>
      <c r="W271" s="18" t="s">
        <v>3979</v>
      </c>
      <c r="X271" s="18" t="s">
        <v>3978</v>
      </c>
      <c r="Y271" s="132">
        <f t="shared" si="12"/>
        <v>400</v>
      </c>
      <c r="Z271" s="132" t="str">
        <f t="shared" si="13"/>
        <v>0</v>
      </c>
      <c r="AA271" s="372">
        <f t="shared" si="14"/>
        <v>400</v>
      </c>
    </row>
    <row r="272" spans="1:34" s="18" customFormat="1" ht="11.25" x14ac:dyDescent="0.2">
      <c r="A272" s="16" t="s">
        <v>4446</v>
      </c>
      <c r="B272" s="17">
        <v>216</v>
      </c>
      <c r="C272" s="16" t="s">
        <v>4447</v>
      </c>
      <c r="D272" s="16" t="s">
        <v>4449</v>
      </c>
      <c r="E272" s="18" t="s">
        <v>5516</v>
      </c>
      <c r="F272" s="18">
        <v>8</v>
      </c>
      <c r="G272" s="245">
        <v>3</v>
      </c>
      <c r="H272" s="18" t="s">
        <v>1561</v>
      </c>
      <c r="I272" s="127" t="s">
        <v>3447</v>
      </c>
      <c r="J272" s="18" t="s">
        <v>3005</v>
      </c>
      <c r="K272" s="19" t="s">
        <v>4069</v>
      </c>
      <c r="L272" s="16" t="s">
        <v>1616</v>
      </c>
      <c r="M272" s="18" t="s">
        <v>4199</v>
      </c>
      <c r="N272" s="58" t="s">
        <v>3005</v>
      </c>
      <c r="O272" s="118"/>
      <c r="P272" s="59">
        <v>3</v>
      </c>
      <c r="Q272" s="16" t="s">
        <v>5514</v>
      </c>
      <c r="R272" s="17">
        <v>16.8</v>
      </c>
      <c r="S272" s="312">
        <v>25165</v>
      </c>
      <c r="T272" s="16" t="s">
        <v>4450</v>
      </c>
      <c r="U272" s="18" t="s">
        <v>5519</v>
      </c>
      <c r="V272" s="18" t="s">
        <v>5519</v>
      </c>
      <c r="W272" s="18" t="s">
        <v>3979</v>
      </c>
      <c r="X272" s="18" t="s">
        <v>3978</v>
      </c>
      <c r="Y272" s="132">
        <f t="shared" si="12"/>
        <v>48</v>
      </c>
      <c r="Z272" s="132" t="str">
        <f t="shared" si="13"/>
        <v>0</v>
      </c>
      <c r="AA272" s="372">
        <f t="shared" si="14"/>
        <v>48</v>
      </c>
    </row>
    <row r="273" spans="1:34" s="18" customFormat="1" ht="11.25" x14ac:dyDescent="0.2">
      <c r="A273" s="16" t="s">
        <v>3900</v>
      </c>
      <c r="B273" s="17">
        <v>280</v>
      </c>
      <c r="C273" s="16" t="s">
        <v>5523</v>
      </c>
      <c r="D273" s="16" t="s">
        <v>4449</v>
      </c>
      <c r="E273" s="18" t="s">
        <v>5516</v>
      </c>
      <c r="F273" s="18">
        <v>8</v>
      </c>
      <c r="G273" s="18">
        <v>25</v>
      </c>
      <c r="I273" s="51" t="s">
        <v>3505</v>
      </c>
      <c r="J273" s="18" t="s">
        <v>3005</v>
      </c>
      <c r="K273" s="46" t="s">
        <v>1612</v>
      </c>
      <c r="L273" s="16" t="s">
        <v>1616</v>
      </c>
      <c r="M273" s="18" t="s">
        <v>4989</v>
      </c>
      <c r="N273" s="58" t="s">
        <v>3005</v>
      </c>
      <c r="O273" s="140"/>
      <c r="P273" s="18">
        <v>25</v>
      </c>
      <c r="Q273" s="16" t="s">
        <v>5528</v>
      </c>
      <c r="R273" s="17">
        <v>109</v>
      </c>
      <c r="S273" s="314">
        <v>25177</v>
      </c>
      <c r="T273" s="16" t="s">
        <v>4432</v>
      </c>
      <c r="U273" s="18" t="s">
        <v>5519</v>
      </c>
      <c r="V273" s="18" t="s">
        <v>5519</v>
      </c>
      <c r="W273" s="18" t="s">
        <v>3979</v>
      </c>
      <c r="X273" s="18" t="s">
        <v>3978</v>
      </c>
      <c r="Y273" s="132">
        <f t="shared" si="12"/>
        <v>400</v>
      </c>
      <c r="Z273" s="132" t="str">
        <f t="shared" si="13"/>
        <v>0</v>
      </c>
      <c r="AA273" s="372">
        <f t="shared" si="14"/>
        <v>400</v>
      </c>
    </row>
    <row r="274" spans="1:34" s="18" customFormat="1" ht="11.25" x14ac:dyDescent="0.2">
      <c r="A274" s="16" t="s">
        <v>1194</v>
      </c>
      <c r="B274" s="17">
        <v>55</v>
      </c>
      <c r="C274" s="16" t="s">
        <v>1195</v>
      </c>
      <c r="D274" s="16" t="s">
        <v>4449</v>
      </c>
      <c r="E274" s="18" t="s">
        <v>5516</v>
      </c>
      <c r="F274" s="18">
        <v>8</v>
      </c>
      <c r="G274" s="18">
        <v>25</v>
      </c>
      <c r="I274" s="51" t="s">
        <v>2340</v>
      </c>
      <c r="J274" s="18" t="s">
        <v>3005</v>
      </c>
      <c r="K274" s="19" t="s">
        <v>4978</v>
      </c>
      <c r="L274" s="16" t="s">
        <v>1616</v>
      </c>
      <c r="M274" s="18" t="s">
        <v>4979</v>
      </c>
      <c r="N274" s="58" t="s">
        <v>3005</v>
      </c>
      <c r="O274" s="83" t="s">
        <v>3495</v>
      </c>
      <c r="P274" s="18">
        <v>25</v>
      </c>
      <c r="Q274" s="16" t="s">
        <v>5514</v>
      </c>
      <c r="R274" s="17">
        <v>12.5</v>
      </c>
      <c r="S274" s="308" t="s">
        <v>3530</v>
      </c>
      <c r="T274" s="16" t="s">
        <v>5508</v>
      </c>
      <c r="U274" s="18" t="s">
        <v>5519</v>
      </c>
      <c r="V274" s="18" t="s">
        <v>5519</v>
      </c>
      <c r="W274" s="18" t="s">
        <v>3979</v>
      </c>
      <c r="X274" s="18" t="s">
        <v>3978</v>
      </c>
      <c r="Y274" s="132">
        <f t="shared" si="12"/>
        <v>400</v>
      </c>
      <c r="Z274" s="132" t="str">
        <f t="shared" si="13"/>
        <v>0</v>
      </c>
      <c r="AA274" s="372">
        <f t="shared" si="14"/>
        <v>400</v>
      </c>
    </row>
    <row r="275" spans="1:34" s="18" customFormat="1" ht="11.25" x14ac:dyDescent="0.2">
      <c r="A275" s="16" t="s">
        <v>4444</v>
      </c>
      <c r="B275" s="17">
        <v>1</v>
      </c>
      <c r="C275" s="16" t="s">
        <v>4038</v>
      </c>
      <c r="D275" s="16" t="s">
        <v>4449</v>
      </c>
      <c r="E275" s="18" t="s">
        <v>5516</v>
      </c>
      <c r="F275" s="18">
        <v>8</v>
      </c>
      <c r="G275" s="220">
        <v>25</v>
      </c>
      <c r="H275" s="18" t="s">
        <v>1561</v>
      </c>
      <c r="I275" s="96" t="s">
        <v>5308</v>
      </c>
      <c r="J275" s="18" t="s">
        <v>3005</v>
      </c>
      <c r="K275" s="19" t="s">
        <v>4069</v>
      </c>
      <c r="L275" s="16" t="s">
        <v>1616</v>
      </c>
      <c r="M275" s="118" t="s">
        <v>4069</v>
      </c>
      <c r="N275" s="58" t="s">
        <v>3005</v>
      </c>
      <c r="O275" s="119" t="s">
        <v>3781</v>
      </c>
      <c r="P275" s="118">
        <v>25</v>
      </c>
      <c r="Q275" s="16" t="s">
        <v>1195</v>
      </c>
      <c r="R275" s="17">
        <v>55</v>
      </c>
      <c r="S275" s="308" t="s">
        <v>5040</v>
      </c>
      <c r="T275" s="16" t="s">
        <v>1202</v>
      </c>
      <c r="U275" s="18" t="s">
        <v>5519</v>
      </c>
      <c r="V275" s="18" t="s">
        <v>5519</v>
      </c>
      <c r="W275" s="18" t="s">
        <v>3979</v>
      </c>
      <c r="X275" s="18" t="s">
        <v>5042</v>
      </c>
      <c r="Y275" s="132">
        <f t="shared" si="12"/>
        <v>400</v>
      </c>
      <c r="Z275" s="132">
        <f t="shared" si="13"/>
        <v>400</v>
      </c>
      <c r="AA275" s="372" t="str">
        <f t="shared" si="14"/>
        <v>0</v>
      </c>
    </row>
    <row r="276" spans="1:34" s="18" customFormat="1" ht="11.25" x14ac:dyDescent="0.2">
      <c r="A276" s="16" t="s">
        <v>4444</v>
      </c>
      <c r="B276" s="17">
        <v>1</v>
      </c>
      <c r="C276" s="16" t="s">
        <v>4038</v>
      </c>
      <c r="D276" s="16" t="s">
        <v>4449</v>
      </c>
      <c r="E276" s="18" t="s">
        <v>5516</v>
      </c>
      <c r="F276" s="18">
        <v>8</v>
      </c>
      <c r="G276" s="220">
        <v>25</v>
      </c>
      <c r="H276" s="18" t="s">
        <v>1561</v>
      </c>
      <c r="I276" s="96" t="s">
        <v>5308</v>
      </c>
      <c r="J276" s="18" t="s">
        <v>3005</v>
      </c>
      <c r="K276" s="19" t="s">
        <v>4069</v>
      </c>
      <c r="L276" s="16" t="s">
        <v>1616</v>
      </c>
      <c r="M276" s="118" t="s">
        <v>4069</v>
      </c>
      <c r="N276" s="58" t="s">
        <v>3005</v>
      </c>
      <c r="O276" s="119" t="s">
        <v>3782</v>
      </c>
      <c r="P276" s="118">
        <v>25</v>
      </c>
      <c r="Q276" s="16" t="s">
        <v>1195</v>
      </c>
      <c r="R276" s="17">
        <v>52.5</v>
      </c>
      <c r="S276" s="308" t="s">
        <v>5040</v>
      </c>
      <c r="T276" s="16" t="s">
        <v>1201</v>
      </c>
      <c r="U276" s="18" t="s">
        <v>5519</v>
      </c>
      <c r="V276" s="18" t="s">
        <v>5519</v>
      </c>
      <c r="W276" s="18" t="s">
        <v>3979</v>
      </c>
      <c r="X276" s="18" t="s">
        <v>5042</v>
      </c>
      <c r="Y276" s="132">
        <f t="shared" si="12"/>
        <v>400</v>
      </c>
      <c r="Z276" s="132">
        <f t="shared" si="13"/>
        <v>400</v>
      </c>
      <c r="AA276" s="372" t="str">
        <f t="shared" si="14"/>
        <v>0</v>
      </c>
    </row>
    <row r="277" spans="1:34" s="18" customFormat="1" ht="11.25" x14ac:dyDescent="0.2">
      <c r="A277" s="16" t="s">
        <v>4444</v>
      </c>
      <c r="B277" s="17">
        <v>1</v>
      </c>
      <c r="C277" s="16" t="s">
        <v>4038</v>
      </c>
      <c r="D277" s="16" t="s">
        <v>4449</v>
      </c>
      <c r="E277" s="18" t="s">
        <v>5516</v>
      </c>
      <c r="F277" s="18">
        <v>8</v>
      </c>
      <c r="G277" s="220">
        <v>25</v>
      </c>
      <c r="H277" s="18" t="s">
        <v>1561</v>
      </c>
      <c r="I277" s="96" t="s">
        <v>5308</v>
      </c>
      <c r="J277" s="18" t="s">
        <v>3005</v>
      </c>
      <c r="K277" s="19" t="s">
        <v>4069</v>
      </c>
      <c r="L277" s="16" t="s">
        <v>1616</v>
      </c>
      <c r="M277" s="18" t="s">
        <v>4069</v>
      </c>
      <c r="N277" s="58" t="s">
        <v>3005</v>
      </c>
      <c r="O277" s="110" t="s">
        <v>5043</v>
      </c>
      <c r="P277" s="18">
        <v>25</v>
      </c>
      <c r="Q277" s="16" t="s">
        <v>5514</v>
      </c>
      <c r="R277" s="17">
        <v>0</v>
      </c>
      <c r="S277" s="308" t="s">
        <v>5040</v>
      </c>
      <c r="T277" s="16" t="s">
        <v>3859</v>
      </c>
      <c r="U277" s="18" t="s">
        <v>5519</v>
      </c>
      <c r="V277" s="18" t="s">
        <v>5519</v>
      </c>
      <c r="W277" s="18" t="s">
        <v>3979</v>
      </c>
      <c r="X277" s="18" t="s">
        <v>5042</v>
      </c>
      <c r="Y277" s="132">
        <f t="shared" si="12"/>
        <v>400</v>
      </c>
      <c r="Z277" s="132">
        <f t="shared" si="13"/>
        <v>400</v>
      </c>
      <c r="AA277" s="372" t="str">
        <f t="shared" si="14"/>
        <v>0</v>
      </c>
      <c r="AC277" s="20"/>
    </row>
    <row r="278" spans="1:34" s="18" customFormat="1" ht="11.25" x14ac:dyDescent="0.2">
      <c r="A278" s="16" t="s">
        <v>4444</v>
      </c>
      <c r="B278" s="17">
        <v>1</v>
      </c>
      <c r="C278" s="16" t="s">
        <v>4038</v>
      </c>
      <c r="D278" s="16" t="s">
        <v>4449</v>
      </c>
      <c r="E278" s="18" t="s">
        <v>5516</v>
      </c>
      <c r="F278" s="18">
        <v>8</v>
      </c>
      <c r="G278" s="220">
        <v>25</v>
      </c>
      <c r="H278" s="18" t="s">
        <v>1561</v>
      </c>
      <c r="I278" s="96" t="s">
        <v>5308</v>
      </c>
      <c r="J278" s="18" t="s">
        <v>3005</v>
      </c>
      <c r="K278" s="19" t="s">
        <v>4069</v>
      </c>
      <c r="L278" s="16" t="s">
        <v>1616</v>
      </c>
      <c r="M278" s="18" t="s">
        <v>4069</v>
      </c>
      <c r="N278" s="58" t="s">
        <v>3005</v>
      </c>
      <c r="O278" s="110" t="s">
        <v>5044</v>
      </c>
      <c r="P278" s="18">
        <v>25</v>
      </c>
      <c r="Q278" s="16" t="s">
        <v>5514</v>
      </c>
      <c r="R278" s="17">
        <v>0</v>
      </c>
      <c r="S278" s="308" t="s">
        <v>5040</v>
      </c>
      <c r="T278" s="16" t="s">
        <v>3868</v>
      </c>
      <c r="U278" s="18" t="s">
        <v>5519</v>
      </c>
      <c r="V278" s="18" t="s">
        <v>5519</v>
      </c>
      <c r="W278" s="18" t="s">
        <v>3979</v>
      </c>
      <c r="X278" s="18" t="s">
        <v>5042</v>
      </c>
      <c r="Y278" s="132">
        <f t="shared" si="12"/>
        <v>400</v>
      </c>
      <c r="Z278" s="132">
        <f t="shared" si="13"/>
        <v>400</v>
      </c>
      <c r="AA278" s="372" t="str">
        <f t="shared" si="14"/>
        <v>0</v>
      </c>
      <c r="AC278" s="20"/>
    </row>
    <row r="279" spans="1:34" s="18" customFormat="1" ht="11.25" x14ac:dyDescent="0.2">
      <c r="A279" s="16" t="s">
        <v>4446</v>
      </c>
      <c r="B279" s="17">
        <v>216</v>
      </c>
      <c r="C279" s="16" t="s">
        <v>4447</v>
      </c>
      <c r="D279" s="16" t="s">
        <v>4449</v>
      </c>
      <c r="E279" s="18" t="s">
        <v>5516</v>
      </c>
      <c r="F279" s="18">
        <v>8</v>
      </c>
      <c r="G279" s="60">
        <v>25</v>
      </c>
      <c r="H279" s="18" t="s">
        <v>1561</v>
      </c>
      <c r="I279" s="126" t="s">
        <v>1444</v>
      </c>
      <c r="J279" s="18" t="s">
        <v>3005</v>
      </c>
      <c r="K279" s="19" t="s">
        <v>4069</v>
      </c>
      <c r="L279" s="16" t="s">
        <v>1616</v>
      </c>
      <c r="M279" s="18" t="s">
        <v>4069</v>
      </c>
      <c r="N279" s="58" t="s">
        <v>3005</v>
      </c>
      <c r="O279" s="110" t="s">
        <v>5044</v>
      </c>
      <c r="P279" s="18">
        <v>25</v>
      </c>
      <c r="Q279" s="16" t="s">
        <v>5514</v>
      </c>
      <c r="R279" s="17">
        <v>0</v>
      </c>
      <c r="S279" s="308" t="s">
        <v>5040</v>
      </c>
      <c r="T279" s="16" t="s">
        <v>3868</v>
      </c>
      <c r="U279" s="18" t="s">
        <v>5519</v>
      </c>
      <c r="V279" s="18" t="s">
        <v>5519</v>
      </c>
      <c r="W279" s="18" t="s">
        <v>3979</v>
      </c>
      <c r="X279" s="18" t="s">
        <v>5042</v>
      </c>
      <c r="Y279" s="132">
        <f t="shared" si="12"/>
        <v>400</v>
      </c>
      <c r="Z279" s="132">
        <f t="shared" si="13"/>
        <v>400</v>
      </c>
      <c r="AA279" s="372" t="str">
        <f t="shared" si="14"/>
        <v>0</v>
      </c>
      <c r="AC279" s="20"/>
    </row>
    <row r="280" spans="1:34" s="18" customFormat="1" ht="11.25" x14ac:dyDescent="0.2">
      <c r="A280" s="16" t="s">
        <v>4446</v>
      </c>
      <c r="B280" s="17">
        <v>216</v>
      </c>
      <c r="C280" s="16" t="s">
        <v>4447</v>
      </c>
      <c r="D280" s="16" t="s">
        <v>4449</v>
      </c>
      <c r="E280" s="18" t="s">
        <v>5516</v>
      </c>
      <c r="F280" s="18">
        <v>8</v>
      </c>
      <c r="G280" s="60">
        <v>25</v>
      </c>
      <c r="H280" s="18" t="s">
        <v>1561</v>
      </c>
      <c r="I280" s="126" t="s">
        <v>1444</v>
      </c>
      <c r="J280" s="18" t="s">
        <v>3005</v>
      </c>
      <c r="K280" s="19" t="s">
        <v>4069</v>
      </c>
      <c r="L280" s="16" t="s">
        <v>1616</v>
      </c>
      <c r="M280" s="18" t="s">
        <v>4069</v>
      </c>
      <c r="N280" s="58" t="s">
        <v>3005</v>
      </c>
      <c r="O280" s="110" t="s">
        <v>5043</v>
      </c>
      <c r="P280" s="18">
        <v>25</v>
      </c>
      <c r="Q280" s="16" t="s">
        <v>5514</v>
      </c>
      <c r="R280" s="17">
        <v>0</v>
      </c>
      <c r="S280" s="308" t="s">
        <v>5040</v>
      </c>
      <c r="T280" s="16" t="s">
        <v>3859</v>
      </c>
      <c r="U280" s="18" t="s">
        <v>5519</v>
      </c>
      <c r="V280" s="18" t="s">
        <v>5519</v>
      </c>
      <c r="W280" s="18" t="s">
        <v>3979</v>
      </c>
      <c r="X280" s="18" t="s">
        <v>5042</v>
      </c>
      <c r="Y280" s="132">
        <f t="shared" si="12"/>
        <v>400</v>
      </c>
      <c r="Z280" s="132">
        <f t="shared" si="13"/>
        <v>400</v>
      </c>
      <c r="AA280" s="372" t="str">
        <f t="shared" si="14"/>
        <v>0</v>
      </c>
      <c r="AC280" s="20"/>
    </row>
    <row r="281" spans="1:34" s="18" customFormat="1" ht="11.25" x14ac:dyDescent="0.2">
      <c r="A281" s="16" t="s">
        <v>4446</v>
      </c>
      <c r="B281" s="17">
        <v>216</v>
      </c>
      <c r="C281" s="16" t="s">
        <v>4447</v>
      </c>
      <c r="D281" s="16" t="s">
        <v>4449</v>
      </c>
      <c r="E281" s="18" t="s">
        <v>5516</v>
      </c>
      <c r="F281" s="18">
        <v>8</v>
      </c>
      <c r="G281" s="60">
        <v>25</v>
      </c>
      <c r="H281" s="18" t="s">
        <v>1561</v>
      </c>
      <c r="I281" s="126" t="s">
        <v>1444</v>
      </c>
      <c r="J281" s="18" t="s">
        <v>3005</v>
      </c>
      <c r="K281" s="19" t="s">
        <v>4069</v>
      </c>
      <c r="L281" s="16" t="s">
        <v>1616</v>
      </c>
      <c r="M281" s="18" t="s">
        <v>4069</v>
      </c>
      <c r="N281" s="58" t="s">
        <v>3005</v>
      </c>
      <c r="O281" s="110" t="s">
        <v>2363</v>
      </c>
      <c r="P281" s="18">
        <v>25</v>
      </c>
      <c r="Q281" s="16" t="s">
        <v>5523</v>
      </c>
      <c r="R281" s="17">
        <v>0</v>
      </c>
      <c r="S281" s="308" t="s">
        <v>5040</v>
      </c>
      <c r="T281" s="16" t="s">
        <v>3869</v>
      </c>
      <c r="U281" s="18" t="s">
        <v>5519</v>
      </c>
      <c r="V281" s="18" t="s">
        <v>5519</v>
      </c>
      <c r="W281" s="18" t="s">
        <v>3979</v>
      </c>
      <c r="X281" s="18" t="s">
        <v>5042</v>
      </c>
      <c r="Y281" s="132">
        <f t="shared" si="12"/>
        <v>400</v>
      </c>
      <c r="Z281" s="132">
        <f t="shared" si="13"/>
        <v>400</v>
      </c>
      <c r="AA281" s="372" t="str">
        <f t="shared" si="14"/>
        <v>0</v>
      </c>
      <c r="AC281" s="20"/>
    </row>
    <row r="282" spans="1:34" s="18" customFormat="1" ht="11.25" x14ac:dyDescent="0.2">
      <c r="A282" s="16" t="s">
        <v>4446</v>
      </c>
      <c r="B282" s="17">
        <v>216</v>
      </c>
      <c r="C282" s="16" t="s">
        <v>4447</v>
      </c>
      <c r="D282" s="16" t="s">
        <v>4449</v>
      </c>
      <c r="E282" s="18" t="s">
        <v>5516</v>
      </c>
      <c r="F282" s="18">
        <v>8</v>
      </c>
      <c r="G282" s="60">
        <v>25</v>
      </c>
      <c r="H282" s="18" t="s">
        <v>1561</v>
      </c>
      <c r="I282" s="126" t="s">
        <v>1444</v>
      </c>
      <c r="J282" s="18" t="s">
        <v>3005</v>
      </c>
      <c r="K282" s="19" t="s">
        <v>4069</v>
      </c>
      <c r="L282" s="16" t="s">
        <v>1616</v>
      </c>
      <c r="M282" s="18" t="s">
        <v>4069</v>
      </c>
      <c r="N282" s="58" t="s">
        <v>3005</v>
      </c>
      <c r="O282" s="110" t="s">
        <v>2363</v>
      </c>
      <c r="P282" s="18">
        <v>25</v>
      </c>
      <c r="Q282" s="16" t="s">
        <v>5523</v>
      </c>
      <c r="R282" s="17">
        <v>0</v>
      </c>
      <c r="S282" s="308" t="s">
        <v>5040</v>
      </c>
      <c r="T282" s="16" t="s">
        <v>3869</v>
      </c>
      <c r="U282" s="18" t="s">
        <v>5519</v>
      </c>
      <c r="V282" s="18" t="s">
        <v>5519</v>
      </c>
      <c r="W282" s="18" t="s">
        <v>3979</v>
      </c>
      <c r="X282" s="18" t="s">
        <v>5042</v>
      </c>
      <c r="Y282" s="132">
        <f t="shared" si="12"/>
        <v>400</v>
      </c>
      <c r="Z282" s="132">
        <f t="shared" si="13"/>
        <v>400</v>
      </c>
      <c r="AA282" s="372" t="str">
        <f t="shared" si="14"/>
        <v>0</v>
      </c>
      <c r="AC282" s="20"/>
    </row>
    <row r="283" spans="1:34" s="351" customFormat="1" x14ac:dyDescent="0.2">
      <c r="A283" s="16" t="s">
        <v>3878</v>
      </c>
      <c r="B283" s="17">
        <v>290.5</v>
      </c>
      <c r="C283" s="16" t="s">
        <v>5514</v>
      </c>
      <c r="D283" s="16" t="s">
        <v>4449</v>
      </c>
      <c r="E283" s="18" t="s">
        <v>5516</v>
      </c>
      <c r="F283" s="18">
        <v>8</v>
      </c>
      <c r="G283" s="18">
        <v>25</v>
      </c>
      <c r="I283" s="131" t="s">
        <v>1449</v>
      </c>
      <c r="J283" s="18" t="s">
        <v>3005</v>
      </c>
      <c r="K283" s="19" t="s">
        <v>4138</v>
      </c>
      <c r="L283" s="16" t="s">
        <v>1616</v>
      </c>
      <c r="M283" s="83" t="s">
        <v>1440</v>
      </c>
      <c r="N283" s="307" t="s">
        <v>3005</v>
      </c>
      <c r="O283" s="116"/>
      <c r="P283" s="83">
        <v>25</v>
      </c>
      <c r="Q283" s="387" t="s">
        <v>3450</v>
      </c>
      <c r="R283" s="17">
        <v>50.5</v>
      </c>
      <c r="S283" s="308" t="s">
        <v>5040</v>
      </c>
      <c r="T283" s="387" t="s">
        <v>3480</v>
      </c>
      <c r="U283" s="18" t="s">
        <v>5519</v>
      </c>
      <c r="V283" s="18" t="s">
        <v>5519</v>
      </c>
      <c r="W283" s="18" t="s">
        <v>3979</v>
      </c>
      <c r="X283" s="18" t="s">
        <v>5042</v>
      </c>
      <c r="Y283" s="132">
        <f t="shared" si="12"/>
        <v>400</v>
      </c>
      <c r="Z283" s="132">
        <f t="shared" si="13"/>
        <v>400</v>
      </c>
      <c r="AA283" s="372" t="str">
        <f t="shared" si="14"/>
        <v>0</v>
      </c>
      <c r="AB283" s="24"/>
      <c r="AC283" s="24"/>
      <c r="AD283" s="28"/>
      <c r="AE283" s="28"/>
      <c r="AF283" s="28"/>
      <c r="AG283" s="28"/>
      <c r="AH283" s="28"/>
    </row>
    <row r="284" spans="1:34" s="351" customFormat="1" x14ac:dyDescent="0.2">
      <c r="A284" s="16" t="s">
        <v>4852</v>
      </c>
      <c r="B284" s="17">
        <v>55</v>
      </c>
      <c r="C284" s="16" t="s">
        <v>4853</v>
      </c>
      <c r="D284" s="16" t="s">
        <v>4449</v>
      </c>
      <c r="E284" s="18" t="s">
        <v>5516</v>
      </c>
      <c r="F284" s="18">
        <v>8</v>
      </c>
      <c r="G284" s="18">
        <v>25</v>
      </c>
      <c r="H284" s="18"/>
      <c r="I284" s="51"/>
      <c r="J284" s="18" t="s">
        <v>3005</v>
      </c>
      <c r="K284" s="19" t="s">
        <v>1612</v>
      </c>
      <c r="L284" s="16" t="s">
        <v>1616</v>
      </c>
      <c r="M284" s="83" t="s">
        <v>1612</v>
      </c>
      <c r="N284" s="307" t="s">
        <v>3005</v>
      </c>
      <c r="O284" s="116"/>
      <c r="P284" s="83">
        <v>25</v>
      </c>
      <c r="Q284" s="387" t="s">
        <v>3450</v>
      </c>
      <c r="R284" s="17">
        <v>52.5</v>
      </c>
      <c r="S284" s="308" t="s">
        <v>5040</v>
      </c>
      <c r="T284" s="387" t="s">
        <v>3475</v>
      </c>
      <c r="U284" s="18" t="s">
        <v>5519</v>
      </c>
      <c r="V284" s="18" t="s">
        <v>5519</v>
      </c>
      <c r="W284" s="18" t="s">
        <v>3979</v>
      </c>
      <c r="X284" s="18" t="s">
        <v>5042</v>
      </c>
      <c r="Y284" s="132">
        <f t="shared" si="12"/>
        <v>400</v>
      </c>
      <c r="Z284" s="132">
        <f t="shared" si="13"/>
        <v>400</v>
      </c>
      <c r="AA284" s="372" t="str">
        <f t="shared" si="14"/>
        <v>0</v>
      </c>
      <c r="AB284" s="24"/>
      <c r="AC284" s="24"/>
      <c r="AD284" s="28"/>
      <c r="AE284" s="28"/>
      <c r="AF284" s="28"/>
      <c r="AG284" s="28"/>
      <c r="AH284" s="28"/>
    </row>
    <row r="285" spans="1:34" s="351" customFormat="1" x14ac:dyDescent="0.2">
      <c r="A285" s="16" t="s">
        <v>3913</v>
      </c>
      <c r="B285" s="17">
        <v>255</v>
      </c>
      <c r="C285" s="16" t="s">
        <v>5523</v>
      </c>
      <c r="D285" s="16" t="s">
        <v>4449</v>
      </c>
      <c r="E285" s="18" t="s">
        <v>5516</v>
      </c>
      <c r="F285" s="18">
        <v>8</v>
      </c>
      <c r="G285" s="18">
        <v>25</v>
      </c>
      <c r="H285" s="18" t="s">
        <v>1561</v>
      </c>
      <c r="I285" s="51"/>
      <c r="J285" s="57" t="s">
        <v>3005</v>
      </c>
      <c r="K285" s="19" t="s">
        <v>1613</v>
      </c>
      <c r="L285" s="16" t="s">
        <v>1616</v>
      </c>
      <c r="M285" s="201" t="s">
        <v>1613</v>
      </c>
      <c r="N285" s="315" t="s">
        <v>3005</v>
      </c>
      <c r="O285" s="83"/>
      <c r="P285" s="201">
        <v>25</v>
      </c>
      <c r="Q285" s="387" t="s">
        <v>5558</v>
      </c>
      <c r="R285" s="17">
        <v>60</v>
      </c>
      <c r="S285" s="308" t="s">
        <v>5040</v>
      </c>
      <c r="T285" s="387" t="s">
        <v>5562</v>
      </c>
      <c r="U285" s="18" t="s">
        <v>5519</v>
      </c>
      <c r="V285" s="18" t="s">
        <v>5519</v>
      </c>
      <c r="W285" s="57" t="s">
        <v>2651</v>
      </c>
      <c r="X285" s="18" t="s">
        <v>5042</v>
      </c>
      <c r="Y285" s="132">
        <f t="shared" si="12"/>
        <v>400</v>
      </c>
      <c r="Z285" s="132">
        <f t="shared" si="13"/>
        <v>400</v>
      </c>
      <c r="AA285" s="372" t="str">
        <f t="shared" si="14"/>
        <v>0</v>
      </c>
      <c r="AB285" s="24"/>
      <c r="AC285" s="24"/>
      <c r="AD285" s="28"/>
      <c r="AE285" s="28"/>
      <c r="AF285" s="28"/>
      <c r="AG285" s="28"/>
      <c r="AH285" s="28"/>
    </row>
    <row r="286" spans="1:34" s="18" customFormat="1" ht="11.25" x14ac:dyDescent="0.2">
      <c r="A286" s="16" t="s">
        <v>3517</v>
      </c>
      <c r="B286" s="17">
        <v>55</v>
      </c>
      <c r="C286" s="16" t="s">
        <v>3450</v>
      </c>
      <c r="D286" s="16" t="s">
        <v>4449</v>
      </c>
      <c r="E286" s="18" t="s">
        <v>5516</v>
      </c>
      <c r="F286" s="18">
        <v>8</v>
      </c>
      <c r="G286" s="302">
        <v>3</v>
      </c>
      <c r="I286" s="127"/>
      <c r="J286" s="18" t="s">
        <v>3005</v>
      </c>
      <c r="K286" s="51" t="s">
        <v>1614</v>
      </c>
      <c r="L286" s="16" t="s">
        <v>1616</v>
      </c>
      <c r="M286" s="18" t="s">
        <v>1614</v>
      </c>
      <c r="N286" s="58" t="s">
        <v>3005</v>
      </c>
      <c r="O286" s="140"/>
      <c r="P286" s="59">
        <v>3</v>
      </c>
      <c r="Q286" s="16" t="s">
        <v>5528</v>
      </c>
      <c r="R286" s="17">
        <v>62</v>
      </c>
      <c r="S286" s="308" t="s">
        <v>5040</v>
      </c>
      <c r="T286" s="16" t="s">
        <v>3916</v>
      </c>
      <c r="U286" s="18" t="s">
        <v>5519</v>
      </c>
      <c r="V286" s="18" t="s">
        <v>5519</v>
      </c>
      <c r="W286" s="18" t="s">
        <v>3979</v>
      </c>
      <c r="X286" s="18" t="s">
        <v>5042</v>
      </c>
      <c r="Y286" s="132">
        <f t="shared" si="12"/>
        <v>48</v>
      </c>
      <c r="Z286" s="132">
        <f t="shared" si="13"/>
        <v>48</v>
      </c>
      <c r="AA286" s="372" t="str">
        <f t="shared" si="14"/>
        <v>0</v>
      </c>
    </row>
    <row r="287" spans="1:34" s="351" customFormat="1" x14ac:dyDescent="0.2">
      <c r="A287" s="275" t="s">
        <v>3518</v>
      </c>
      <c r="B287" s="17">
        <v>51</v>
      </c>
      <c r="C287" s="275" t="s">
        <v>3450</v>
      </c>
      <c r="D287" s="16" t="s">
        <v>4449</v>
      </c>
      <c r="E287" s="18" t="s">
        <v>5516</v>
      </c>
      <c r="F287" s="18">
        <v>8</v>
      </c>
      <c r="G287" s="397">
        <v>25</v>
      </c>
      <c r="H287" s="275"/>
      <c r="I287" s="131"/>
      <c r="J287" s="275" t="s">
        <v>3005</v>
      </c>
      <c r="K287" s="131" t="s">
        <v>4283</v>
      </c>
      <c r="L287" s="16" t="s">
        <v>1616</v>
      </c>
      <c r="M287" s="18" t="s">
        <v>4283</v>
      </c>
      <c r="N287" s="58" t="s">
        <v>3005</v>
      </c>
      <c r="O287" s="140"/>
      <c r="P287" s="18">
        <v>25</v>
      </c>
      <c r="Q287" s="16" t="s">
        <v>3792</v>
      </c>
      <c r="R287" s="17">
        <v>57</v>
      </c>
      <c r="S287" s="308" t="s">
        <v>5040</v>
      </c>
      <c r="T287" s="16" t="s">
        <v>3802</v>
      </c>
      <c r="U287" s="18" t="s">
        <v>5519</v>
      </c>
      <c r="V287" s="18" t="s">
        <v>5519</v>
      </c>
      <c r="W287" s="18" t="s">
        <v>3979</v>
      </c>
      <c r="X287" s="18" t="s">
        <v>5042</v>
      </c>
      <c r="Y287" s="132">
        <f t="shared" si="12"/>
        <v>400</v>
      </c>
      <c r="Z287" s="132">
        <f t="shared" si="13"/>
        <v>400</v>
      </c>
      <c r="AA287" s="372" t="str">
        <f t="shared" si="14"/>
        <v>0</v>
      </c>
      <c r="AB287" s="24"/>
      <c r="AC287" s="24"/>
      <c r="AD287" s="28"/>
      <c r="AE287" s="28"/>
      <c r="AF287" s="28"/>
      <c r="AG287" s="28"/>
      <c r="AH287" s="28"/>
    </row>
    <row r="288" spans="1:34" s="351" customFormat="1" x14ac:dyDescent="0.2">
      <c r="A288" s="18" t="s">
        <v>5505</v>
      </c>
      <c r="B288" s="17">
        <v>57</v>
      </c>
      <c r="C288" s="18" t="s">
        <v>5497</v>
      </c>
      <c r="D288" s="16" t="s">
        <v>4449</v>
      </c>
      <c r="E288" s="18" t="s">
        <v>5516</v>
      </c>
      <c r="F288" s="18">
        <v>8</v>
      </c>
      <c r="G288" s="18">
        <v>25</v>
      </c>
      <c r="H288" s="18"/>
      <c r="I288" s="51"/>
      <c r="J288" s="275" t="s">
        <v>3005</v>
      </c>
      <c r="K288" s="19" t="s">
        <v>4541</v>
      </c>
      <c r="L288" s="16" t="s">
        <v>1616</v>
      </c>
      <c r="M288" s="83" t="s">
        <v>4541</v>
      </c>
      <c r="N288" s="58" t="s">
        <v>3005</v>
      </c>
      <c r="O288" s="116"/>
      <c r="P288" s="83">
        <v>25</v>
      </c>
      <c r="Q288" s="387" t="s">
        <v>3450</v>
      </c>
      <c r="R288" s="17">
        <v>50</v>
      </c>
      <c r="S288" s="308" t="s">
        <v>5040</v>
      </c>
      <c r="T288" s="387" t="s">
        <v>3528</v>
      </c>
      <c r="U288" s="18" t="s">
        <v>5519</v>
      </c>
      <c r="V288" s="18" t="s">
        <v>5519</v>
      </c>
      <c r="W288" s="18" t="s">
        <v>3979</v>
      </c>
      <c r="X288" s="18" t="s">
        <v>5042</v>
      </c>
      <c r="Y288" s="132">
        <f t="shared" si="12"/>
        <v>400</v>
      </c>
      <c r="Z288" s="132">
        <f t="shared" si="13"/>
        <v>400</v>
      </c>
      <c r="AA288" s="372" t="str">
        <f t="shared" si="14"/>
        <v>0</v>
      </c>
      <c r="AB288" s="24"/>
      <c r="AC288" s="24"/>
      <c r="AD288" s="28"/>
      <c r="AE288" s="28"/>
      <c r="AF288" s="28"/>
      <c r="AG288" s="28"/>
      <c r="AH288" s="28"/>
    </row>
    <row r="289" spans="1:66" s="351" customFormat="1" x14ac:dyDescent="0.2">
      <c r="A289" s="16" t="s">
        <v>3519</v>
      </c>
      <c r="B289" s="17">
        <v>49.76</v>
      </c>
      <c r="C289" s="267" t="s">
        <v>3501</v>
      </c>
      <c r="D289" s="16" t="s">
        <v>4449</v>
      </c>
      <c r="E289" s="18" t="s">
        <v>5516</v>
      </c>
      <c r="F289" s="18">
        <v>8</v>
      </c>
      <c r="G289" s="302">
        <v>25</v>
      </c>
      <c r="H289" s="18"/>
      <c r="I289" s="107" t="s">
        <v>1438</v>
      </c>
      <c r="J289" s="275" t="s">
        <v>3005</v>
      </c>
      <c r="K289" s="251" t="s">
        <v>4541</v>
      </c>
      <c r="L289" s="16" t="s">
        <v>1616</v>
      </c>
      <c r="M289" s="386" t="s">
        <v>4541</v>
      </c>
      <c r="N289" s="58" t="s">
        <v>3005</v>
      </c>
      <c r="O289" s="385"/>
      <c r="P289" s="388">
        <v>25</v>
      </c>
      <c r="Q289" s="390" t="s">
        <v>3450</v>
      </c>
      <c r="R289" s="17">
        <v>50</v>
      </c>
      <c r="S289" s="308" t="s">
        <v>5040</v>
      </c>
      <c r="T289" s="391" t="s">
        <v>3528</v>
      </c>
      <c r="U289" s="18" t="s">
        <v>5519</v>
      </c>
      <c r="V289" s="18" t="s">
        <v>5519</v>
      </c>
      <c r="W289" s="18" t="s">
        <v>3979</v>
      </c>
      <c r="X289" s="18" t="s">
        <v>5042</v>
      </c>
      <c r="Y289" s="132">
        <f t="shared" si="12"/>
        <v>400</v>
      </c>
      <c r="Z289" s="132">
        <f t="shared" si="13"/>
        <v>400</v>
      </c>
      <c r="AA289" s="372" t="str">
        <f t="shared" si="14"/>
        <v>0</v>
      </c>
      <c r="AB289" s="24"/>
      <c r="AC289" s="24"/>
      <c r="AD289" s="28"/>
      <c r="AE289" s="28"/>
      <c r="AF289" s="28"/>
      <c r="AG289" s="28"/>
      <c r="AH289" s="28"/>
    </row>
    <row r="290" spans="1:66" s="351" customFormat="1" x14ac:dyDescent="0.2">
      <c r="A290" s="16" t="s">
        <v>3520</v>
      </c>
      <c r="B290" s="17">
        <v>49.76</v>
      </c>
      <c r="C290" s="267" t="s">
        <v>3501</v>
      </c>
      <c r="D290" s="16" t="s">
        <v>4449</v>
      </c>
      <c r="E290" s="18" t="s">
        <v>5516</v>
      </c>
      <c r="F290" s="18">
        <v>8</v>
      </c>
      <c r="G290" s="302">
        <v>25</v>
      </c>
      <c r="H290" s="18"/>
      <c r="I290" s="107" t="s">
        <v>1438</v>
      </c>
      <c r="J290" s="275" t="s">
        <v>3005</v>
      </c>
      <c r="K290" s="251" t="s">
        <v>4541</v>
      </c>
      <c r="L290" s="16" t="s">
        <v>1616</v>
      </c>
      <c r="M290" s="83" t="s">
        <v>4541</v>
      </c>
      <c r="N290" s="58" t="s">
        <v>3005</v>
      </c>
      <c r="O290" s="116"/>
      <c r="P290" s="83">
        <v>25</v>
      </c>
      <c r="Q290" s="387" t="s">
        <v>3450</v>
      </c>
      <c r="R290" s="17">
        <v>53</v>
      </c>
      <c r="S290" s="308" t="s">
        <v>5040</v>
      </c>
      <c r="T290" s="387" t="s">
        <v>3476</v>
      </c>
      <c r="U290" s="18" t="s">
        <v>5519</v>
      </c>
      <c r="V290" s="18" t="s">
        <v>5519</v>
      </c>
      <c r="W290" s="18" t="s">
        <v>3979</v>
      </c>
      <c r="X290" s="18" t="s">
        <v>5042</v>
      </c>
      <c r="Y290" s="132">
        <f t="shared" si="12"/>
        <v>400</v>
      </c>
      <c r="Z290" s="132">
        <f t="shared" si="13"/>
        <v>400</v>
      </c>
      <c r="AA290" s="372" t="str">
        <f t="shared" si="14"/>
        <v>0</v>
      </c>
      <c r="AB290" s="24"/>
      <c r="AC290" s="24"/>
      <c r="AD290" s="28"/>
      <c r="AE290" s="28"/>
      <c r="AF290" s="28"/>
      <c r="AG290" s="28"/>
      <c r="AH290" s="28"/>
    </row>
    <row r="291" spans="1:66" s="18" customFormat="1" ht="11.25" x14ac:dyDescent="0.2">
      <c r="A291" s="16" t="s">
        <v>3521</v>
      </c>
      <c r="B291" s="17">
        <v>49.76</v>
      </c>
      <c r="C291" s="267" t="s">
        <v>3501</v>
      </c>
      <c r="D291" s="16" t="s">
        <v>4449</v>
      </c>
      <c r="E291" s="18" t="s">
        <v>5516</v>
      </c>
      <c r="F291" s="18">
        <v>8</v>
      </c>
      <c r="G291" s="302">
        <v>25</v>
      </c>
      <c r="I291" s="107" t="s">
        <v>1438</v>
      </c>
      <c r="J291" s="18" t="s">
        <v>3005</v>
      </c>
      <c r="K291" s="251" t="s">
        <v>4541</v>
      </c>
      <c r="L291" s="16" t="s">
        <v>1616</v>
      </c>
      <c r="M291" s="18" t="s">
        <v>4988</v>
      </c>
      <c r="N291" s="58" t="s">
        <v>3005</v>
      </c>
      <c r="O291" s="18" t="s">
        <v>4541</v>
      </c>
      <c r="P291" s="18">
        <v>25</v>
      </c>
      <c r="Q291" s="16" t="s">
        <v>5435</v>
      </c>
      <c r="R291" s="17">
        <v>62.5</v>
      </c>
      <c r="S291" s="308" t="s">
        <v>5040</v>
      </c>
      <c r="T291" s="16" t="s">
        <v>5441</v>
      </c>
      <c r="U291" s="18" t="s">
        <v>5519</v>
      </c>
      <c r="V291" s="18" t="s">
        <v>5519</v>
      </c>
      <c r="W291" s="18" t="s">
        <v>3979</v>
      </c>
      <c r="X291" s="18" t="s">
        <v>5042</v>
      </c>
      <c r="Y291" s="132">
        <f t="shared" si="12"/>
        <v>400</v>
      </c>
      <c r="Z291" s="132">
        <f t="shared" si="13"/>
        <v>400</v>
      </c>
      <c r="AA291" s="372" t="str">
        <f t="shared" si="14"/>
        <v>0</v>
      </c>
    </row>
    <row r="292" spans="1:66" s="18" customFormat="1" ht="11.25" x14ac:dyDescent="0.2">
      <c r="A292" s="16" t="s">
        <v>3479</v>
      </c>
      <c r="B292" s="17">
        <v>54</v>
      </c>
      <c r="C292" s="16" t="s">
        <v>3450</v>
      </c>
      <c r="D292" s="16" t="s">
        <v>4449</v>
      </c>
      <c r="E292" s="18" t="s">
        <v>5516</v>
      </c>
      <c r="F292" s="18">
        <v>8</v>
      </c>
      <c r="G292" s="140">
        <v>25</v>
      </c>
      <c r="I292" s="51"/>
      <c r="J292" s="18" t="s">
        <v>3005</v>
      </c>
      <c r="K292" s="51" t="s">
        <v>1204</v>
      </c>
      <c r="L292" s="16" t="s">
        <v>1616</v>
      </c>
      <c r="M292" s="118" t="s">
        <v>1204</v>
      </c>
      <c r="N292" s="58" t="s">
        <v>3005</v>
      </c>
      <c r="O292" s="116"/>
      <c r="P292" s="118">
        <v>25</v>
      </c>
      <c r="Q292" s="16" t="s">
        <v>1195</v>
      </c>
      <c r="R292" s="17">
        <v>58</v>
      </c>
      <c r="S292" s="308" t="s">
        <v>5040</v>
      </c>
      <c r="T292" s="16" t="s">
        <v>1205</v>
      </c>
      <c r="U292" s="18" t="s">
        <v>5519</v>
      </c>
      <c r="V292" s="18" t="s">
        <v>5519</v>
      </c>
      <c r="W292" s="18" t="s">
        <v>3979</v>
      </c>
      <c r="X292" s="18" t="s">
        <v>5042</v>
      </c>
      <c r="Y292" s="132">
        <f t="shared" si="12"/>
        <v>400</v>
      </c>
      <c r="Z292" s="132">
        <f t="shared" si="13"/>
        <v>400</v>
      </c>
      <c r="AA292" s="372" t="str">
        <f t="shared" si="14"/>
        <v>0</v>
      </c>
    </row>
    <row r="293" spans="1:66" s="18" customFormat="1" ht="11.25" x14ac:dyDescent="0.2">
      <c r="A293" s="16" t="s">
        <v>3912</v>
      </c>
      <c r="B293" s="17">
        <v>283</v>
      </c>
      <c r="C293" s="16" t="s">
        <v>5514</v>
      </c>
      <c r="D293" s="16" t="s">
        <v>4449</v>
      </c>
      <c r="E293" s="18" t="s">
        <v>5516</v>
      </c>
      <c r="F293" s="18">
        <v>8</v>
      </c>
      <c r="G293" s="18">
        <v>25</v>
      </c>
      <c r="I293" s="131" t="s">
        <v>4541</v>
      </c>
      <c r="J293" s="18" t="s">
        <v>3005</v>
      </c>
      <c r="K293" s="19" t="s">
        <v>1613</v>
      </c>
      <c r="L293" s="16" t="s">
        <v>1616</v>
      </c>
      <c r="M293" s="18" t="s">
        <v>1611</v>
      </c>
      <c r="N293" s="58" t="s">
        <v>3005</v>
      </c>
      <c r="O293" s="140" t="s">
        <v>4379</v>
      </c>
      <c r="P293" s="18">
        <v>25</v>
      </c>
      <c r="Q293" s="16" t="s">
        <v>5514</v>
      </c>
      <c r="R293" s="17">
        <v>12.5</v>
      </c>
      <c r="S293" s="308" t="s">
        <v>1489</v>
      </c>
      <c r="T293" s="16" t="s">
        <v>3933</v>
      </c>
      <c r="U293" s="18" t="s">
        <v>5519</v>
      </c>
      <c r="V293" s="18" t="s">
        <v>5519</v>
      </c>
      <c r="W293" s="18" t="s">
        <v>3979</v>
      </c>
      <c r="X293" s="18" t="s">
        <v>3978</v>
      </c>
      <c r="Y293" s="132">
        <f t="shared" si="12"/>
        <v>400</v>
      </c>
      <c r="Z293" s="132" t="str">
        <f t="shared" si="13"/>
        <v>0</v>
      </c>
      <c r="AA293" s="372">
        <f t="shared" si="14"/>
        <v>400</v>
      </c>
    </row>
    <row r="294" spans="1:66" s="351" customFormat="1" x14ac:dyDescent="0.2">
      <c r="A294" s="16" t="s">
        <v>4456</v>
      </c>
      <c r="B294" s="17">
        <v>330</v>
      </c>
      <c r="C294" s="16" t="s">
        <v>5514</v>
      </c>
      <c r="D294" s="16" t="s">
        <v>4449</v>
      </c>
      <c r="E294" s="18" t="s">
        <v>5516</v>
      </c>
      <c r="F294" s="18">
        <v>8</v>
      </c>
      <c r="G294" s="18">
        <v>25</v>
      </c>
      <c r="H294" s="18"/>
      <c r="I294" s="51" t="s">
        <v>2340</v>
      </c>
      <c r="J294" s="18" t="s">
        <v>3005</v>
      </c>
      <c r="K294" s="19" t="s">
        <v>4978</v>
      </c>
      <c r="L294" s="16" t="s">
        <v>1616</v>
      </c>
      <c r="M294" s="18" t="s">
        <v>4170</v>
      </c>
      <c r="N294" s="58" t="s">
        <v>3005</v>
      </c>
      <c r="O294" s="116" t="s">
        <v>5270</v>
      </c>
      <c r="P294" s="118">
        <v>25</v>
      </c>
      <c r="Q294" s="16" t="s">
        <v>5514</v>
      </c>
      <c r="R294" s="17">
        <v>165</v>
      </c>
      <c r="S294" s="308" t="s">
        <v>3539</v>
      </c>
      <c r="T294" s="16" t="s">
        <v>3890</v>
      </c>
      <c r="U294" s="18" t="s">
        <v>5519</v>
      </c>
      <c r="V294" s="18" t="s">
        <v>5519</v>
      </c>
      <c r="W294" s="18" t="s">
        <v>3979</v>
      </c>
      <c r="X294" s="18" t="s">
        <v>3978</v>
      </c>
      <c r="Y294" s="132">
        <f t="shared" si="12"/>
        <v>400</v>
      </c>
      <c r="Z294" s="132" t="str">
        <f t="shared" si="13"/>
        <v>0</v>
      </c>
      <c r="AA294" s="372">
        <f t="shared" si="14"/>
        <v>400</v>
      </c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  <c r="BH294" s="18"/>
      <c r="BI294" s="18"/>
      <c r="BJ294" s="18"/>
      <c r="BK294" s="18"/>
      <c r="BL294" s="18"/>
      <c r="BM294" s="18"/>
      <c r="BN294" s="18"/>
    </row>
    <row r="295" spans="1:66" s="18" customFormat="1" ht="11.25" x14ac:dyDescent="0.2">
      <c r="A295" s="16" t="s">
        <v>3516</v>
      </c>
      <c r="B295" s="17">
        <v>53</v>
      </c>
      <c r="C295" s="16" t="s">
        <v>3450</v>
      </c>
      <c r="D295" s="16" t="s">
        <v>4449</v>
      </c>
      <c r="E295" s="18" t="s">
        <v>5516</v>
      </c>
      <c r="F295" s="18">
        <v>8</v>
      </c>
      <c r="G295" s="140">
        <v>25</v>
      </c>
      <c r="I295" s="51" t="s">
        <v>3494</v>
      </c>
      <c r="J295" s="18" t="s">
        <v>3005</v>
      </c>
      <c r="K295" s="51" t="s">
        <v>1613</v>
      </c>
      <c r="L295" s="16" t="s">
        <v>1616</v>
      </c>
      <c r="M295" s="18" t="s">
        <v>4977</v>
      </c>
      <c r="N295" s="58" t="s">
        <v>3005</v>
      </c>
      <c r="O295" s="83" t="s">
        <v>5270</v>
      </c>
      <c r="P295" s="18">
        <v>25</v>
      </c>
      <c r="Q295" s="16" t="s">
        <v>2610</v>
      </c>
      <c r="R295" s="17">
        <v>65</v>
      </c>
      <c r="S295" s="308" t="s">
        <v>3540</v>
      </c>
      <c r="T295" s="16" t="s">
        <v>2631</v>
      </c>
      <c r="U295" s="18" t="s">
        <v>5519</v>
      </c>
      <c r="V295" s="18" t="s">
        <v>5519</v>
      </c>
      <c r="W295" s="18" t="s">
        <v>3979</v>
      </c>
      <c r="X295" s="18" t="s">
        <v>3978</v>
      </c>
      <c r="Y295" s="132">
        <f t="shared" si="12"/>
        <v>400</v>
      </c>
      <c r="Z295" s="132" t="str">
        <f t="shared" si="13"/>
        <v>0</v>
      </c>
      <c r="AA295" s="372">
        <f t="shared" si="14"/>
        <v>400</v>
      </c>
      <c r="AC295" s="20"/>
    </row>
    <row r="296" spans="1:66" s="351" customFormat="1" x14ac:dyDescent="0.2">
      <c r="A296" s="16" t="s">
        <v>4455</v>
      </c>
      <c r="B296" s="17">
        <v>374</v>
      </c>
      <c r="C296" s="16" t="s">
        <v>5514</v>
      </c>
      <c r="D296" s="16" t="s">
        <v>4449</v>
      </c>
      <c r="E296" s="18" t="s">
        <v>5516</v>
      </c>
      <c r="F296" s="18">
        <v>8</v>
      </c>
      <c r="G296" s="18">
        <v>25</v>
      </c>
      <c r="H296" s="18"/>
      <c r="I296" s="51" t="s">
        <v>2340</v>
      </c>
      <c r="J296" s="18" t="s">
        <v>3005</v>
      </c>
      <c r="K296" s="19" t="s">
        <v>4978</v>
      </c>
      <c r="L296" s="16" t="s">
        <v>1616</v>
      </c>
      <c r="M296" s="83" t="s">
        <v>4170</v>
      </c>
      <c r="N296" s="307" t="s">
        <v>3005</v>
      </c>
      <c r="O296" s="116" t="s">
        <v>3503</v>
      </c>
      <c r="P296" s="83">
        <v>25</v>
      </c>
      <c r="Q296" s="387" t="s">
        <v>3450</v>
      </c>
      <c r="R296" s="17">
        <v>54</v>
      </c>
      <c r="S296" s="405" t="s">
        <v>3558</v>
      </c>
      <c r="T296" s="387" t="s">
        <v>3474</v>
      </c>
      <c r="U296" s="18" t="s">
        <v>5519</v>
      </c>
      <c r="V296" s="18" t="s">
        <v>5519</v>
      </c>
      <c r="W296" s="18" t="s">
        <v>3979</v>
      </c>
      <c r="X296" s="18" t="s">
        <v>3978</v>
      </c>
      <c r="Y296" s="132">
        <f t="shared" si="12"/>
        <v>400</v>
      </c>
      <c r="Z296" s="132" t="str">
        <f t="shared" si="13"/>
        <v>0</v>
      </c>
      <c r="AA296" s="372">
        <f t="shared" si="14"/>
        <v>400</v>
      </c>
      <c r="AB296" s="24"/>
      <c r="AC296" s="24"/>
      <c r="AD296" s="28"/>
      <c r="AE296" s="28"/>
      <c r="AF296" s="28"/>
      <c r="AG296" s="28"/>
      <c r="AH296" s="28"/>
    </row>
    <row r="297" spans="1:66" s="18" customFormat="1" ht="11.25" customHeight="1" x14ac:dyDescent="0.2">
      <c r="A297" s="16" t="s">
        <v>2723</v>
      </c>
      <c r="B297" s="17">
        <v>80</v>
      </c>
      <c r="C297" s="16" t="s">
        <v>2721</v>
      </c>
      <c r="D297" s="16" t="s">
        <v>4449</v>
      </c>
      <c r="E297" s="18" t="s">
        <v>5516</v>
      </c>
      <c r="F297" s="18">
        <v>8</v>
      </c>
      <c r="G297" s="18">
        <v>25</v>
      </c>
      <c r="I297" s="51" t="s">
        <v>3490</v>
      </c>
      <c r="J297" s="18" t="s">
        <v>3005</v>
      </c>
      <c r="K297" s="19" t="s">
        <v>4980</v>
      </c>
      <c r="L297" s="16" t="s">
        <v>1616</v>
      </c>
      <c r="M297" s="18" t="s">
        <v>4300</v>
      </c>
      <c r="N297" s="58" t="s">
        <v>3005</v>
      </c>
      <c r="O297" s="116" t="s">
        <v>3244</v>
      </c>
      <c r="P297" s="18">
        <v>25</v>
      </c>
      <c r="Q297" s="16" t="s">
        <v>5435</v>
      </c>
      <c r="R297" s="17">
        <v>60</v>
      </c>
      <c r="S297" s="308" t="s">
        <v>3546</v>
      </c>
      <c r="T297" s="16" t="s">
        <v>5443</v>
      </c>
      <c r="U297" s="18" t="s">
        <v>5519</v>
      </c>
      <c r="V297" s="18" t="s">
        <v>5519</v>
      </c>
      <c r="W297" s="18" t="s">
        <v>3979</v>
      </c>
      <c r="X297" s="18" t="s">
        <v>3978</v>
      </c>
      <c r="Y297" s="132">
        <f t="shared" si="12"/>
        <v>400</v>
      </c>
      <c r="Z297" s="132" t="str">
        <f t="shared" si="13"/>
        <v>0</v>
      </c>
      <c r="AA297" s="372">
        <f t="shared" si="14"/>
        <v>400</v>
      </c>
    </row>
    <row r="298" spans="1:66" s="18" customFormat="1" ht="11.25" x14ac:dyDescent="0.2">
      <c r="A298" s="16" t="s">
        <v>3906</v>
      </c>
      <c r="B298" s="17">
        <v>300</v>
      </c>
      <c r="C298" s="16" t="s">
        <v>5514</v>
      </c>
      <c r="D298" s="16" t="s">
        <v>4449</v>
      </c>
      <c r="E298" s="18" t="s">
        <v>5516</v>
      </c>
      <c r="F298" s="18">
        <v>8</v>
      </c>
      <c r="G298" s="18">
        <v>25</v>
      </c>
      <c r="I298" s="51" t="s">
        <v>4116</v>
      </c>
      <c r="J298" s="18" t="s">
        <v>3005</v>
      </c>
      <c r="K298" s="19" t="s">
        <v>1613</v>
      </c>
      <c r="L298" s="16" t="s">
        <v>1616</v>
      </c>
      <c r="M298" s="18" t="s">
        <v>1611</v>
      </c>
      <c r="N298" s="58" t="s">
        <v>3005</v>
      </c>
      <c r="O298" s="140" t="s">
        <v>1360</v>
      </c>
      <c r="P298" s="18">
        <v>25</v>
      </c>
      <c r="Q298" s="16" t="s">
        <v>5514</v>
      </c>
      <c r="R298" s="17">
        <v>11.9</v>
      </c>
      <c r="S298" s="308" t="s">
        <v>3542</v>
      </c>
      <c r="T298" s="16" t="s">
        <v>3935</v>
      </c>
      <c r="U298" s="18" t="s">
        <v>5519</v>
      </c>
      <c r="V298" s="18" t="s">
        <v>5519</v>
      </c>
      <c r="W298" s="18" t="s">
        <v>3979</v>
      </c>
      <c r="X298" s="18" t="s">
        <v>3978</v>
      </c>
      <c r="Y298" s="132">
        <f t="shared" si="12"/>
        <v>400</v>
      </c>
      <c r="Z298" s="132" t="str">
        <f t="shared" si="13"/>
        <v>0</v>
      </c>
      <c r="AA298" s="372">
        <f t="shared" si="14"/>
        <v>400</v>
      </c>
    </row>
    <row r="299" spans="1:66" s="18" customFormat="1" ht="11.25" x14ac:dyDescent="0.2">
      <c r="A299" s="16" t="s">
        <v>1388</v>
      </c>
      <c r="B299" s="17">
        <v>51.5</v>
      </c>
      <c r="C299" s="16" t="s">
        <v>1389</v>
      </c>
      <c r="D299" s="16" t="s">
        <v>4449</v>
      </c>
      <c r="E299" s="18" t="s">
        <v>5516</v>
      </c>
      <c r="F299" s="18">
        <v>8</v>
      </c>
      <c r="G299" s="18">
        <v>25</v>
      </c>
      <c r="I299" s="51" t="s">
        <v>4541</v>
      </c>
      <c r="J299" s="18" t="s">
        <v>3005</v>
      </c>
      <c r="K299" s="19" t="s">
        <v>1441</v>
      </c>
      <c r="L299" s="16" t="s">
        <v>1616</v>
      </c>
      <c r="M299" s="18" t="s">
        <v>4300</v>
      </c>
      <c r="N299" s="58" t="s">
        <v>3005</v>
      </c>
      <c r="O299" s="125" t="s">
        <v>3492</v>
      </c>
      <c r="P299" s="18">
        <v>25</v>
      </c>
      <c r="Q299" s="16" t="s">
        <v>5528</v>
      </c>
      <c r="R299" s="17">
        <v>38.5</v>
      </c>
      <c r="S299" s="308" t="s">
        <v>3551</v>
      </c>
      <c r="T299" s="16" t="s">
        <v>3927</v>
      </c>
      <c r="U299" s="18" t="s">
        <v>5519</v>
      </c>
      <c r="V299" s="18" t="s">
        <v>5519</v>
      </c>
      <c r="W299" s="18" t="s">
        <v>3979</v>
      </c>
      <c r="X299" s="18" t="s">
        <v>3978</v>
      </c>
      <c r="Y299" s="132">
        <f t="shared" si="12"/>
        <v>400</v>
      </c>
      <c r="Z299" s="132" t="str">
        <f t="shared" si="13"/>
        <v>0</v>
      </c>
      <c r="AA299" s="372">
        <f t="shared" si="14"/>
        <v>400</v>
      </c>
    </row>
    <row r="300" spans="1:66" s="18" customFormat="1" ht="11.25" x14ac:dyDescent="0.2">
      <c r="A300" s="16" t="s">
        <v>1200</v>
      </c>
      <c r="B300" s="17">
        <v>57</v>
      </c>
      <c r="C300" s="16" t="s">
        <v>1195</v>
      </c>
      <c r="D300" s="16" t="s">
        <v>4449</v>
      </c>
      <c r="E300" s="18" t="s">
        <v>5516</v>
      </c>
      <c r="F300" s="18">
        <v>8</v>
      </c>
      <c r="G300" s="18">
        <v>25</v>
      </c>
      <c r="I300" s="51" t="s">
        <v>5281</v>
      </c>
      <c r="J300" s="18" t="s">
        <v>3005</v>
      </c>
      <c r="K300" s="19" t="s">
        <v>1441</v>
      </c>
      <c r="L300" s="16" t="s">
        <v>1616</v>
      </c>
      <c r="M300" s="118" t="s">
        <v>4300</v>
      </c>
      <c r="N300" s="58" t="s">
        <v>3005</v>
      </c>
      <c r="O300" s="116" t="s">
        <v>3244</v>
      </c>
      <c r="P300" s="118">
        <v>25</v>
      </c>
      <c r="Q300" s="16" t="s">
        <v>5497</v>
      </c>
      <c r="R300" s="17">
        <v>57.5</v>
      </c>
      <c r="S300" s="308" t="s">
        <v>3543</v>
      </c>
      <c r="T300" s="16" t="s">
        <v>5506</v>
      </c>
      <c r="U300" s="18" t="s">
        <v>5519</v>
      </c>
      <c r="V300" s="18" t="s">
        <v>5519</v>
      </c>
      <c r="W300" s="18" t="s">
        <v>3979</v>
      </c>
      <c r="X300" s="18" t="s">
        <v>3978</v>
      </c>
      <c r="Y300" s="132">
        <f t="shared" si="12"/>
        <v>400</v>
      </c>
      <c r="Z300" s="132" t="str">
        <f t="shared" si="13"/>
        <v>0</v>
      </c>
      <c r="AA300" s="372">
        <f t="shared" si="14"/>
        <v>400</v>
      </c>
    </row>
    <row r="301" spans="1:66" s="351" customFormat="1" x14ac:dyDescent="0.2">
      <c r="A301" s="16" t="s">
        <v>5444</v>
      </c>
      <c r="B301" s="17">
        <v>60</v>
      </c>
      <c r="C301" s="16" t="s">
        <v>5435</v>
      </c>
      <c r="D301" s="16" t="s">
        <v>4449</v>
      </c>
      <c r="E301" s="18" t="s">
        <v>5516</v>
      </c>
      <c r="F301" s="18">
        <v>8</v>
      </c>
      <c r="G301" s="18">
        <v>25</v>
      </c>
      <c r="H301" s="18"/>
      <c r="I301" s="51" t="s">
        <v>5281</v>
      </c>
      <c r="J301" s="18" t="s">
        <v>3005</v>
      </c>
      <c r="K301" s="19" t="s">
        <v>1441</v>
      </c>
      <c r="L301" s="16" t="s">
        <v>1616</v>
      </c>
      <c r="M301" s="386" t="s">
        <v>4300</v>
      </c>
      <c r="N301" s="389" t="s">
        <v>3005</v>
      </c>
      <c r="O301" s="385" t="s">
        <v>3244</v>
      </c>
      <c r="P301" s="388">
        <v>25</v>
      </c>
      <c r="Q301" s="390" t="s">
        <v>3450</v>
      </c>
      <c r="R301" s="17">
        <v>55</v>
      </c>
      <c r="S301" s="308" t="s">
        <v>3544</v>
      </c>
      <c r="T301" s="391" t="s">
        <v>3478</v>
      </c>
      <c r="U301" s="18" t="s">
        <v>5519</v>
      </c>
      <c r="V301" s="18" t="s">
        <v>5519</v>
      </c>
      <c r="W301" s="18" t="s">
        <v>3979</v>
      </c>
      <c r="X301" s="18" t="s">
        <v>3978</v>
      </c>
      <c r="Y301" s="132">
        <f t="shared" si="12"/>
        <v>400</v>
      </c>
      <c r="Z301" s="132" t="str">
        <f t="shared" si="13"/>
        <v>0</v>
      </c>
      <c r="AA301" s="372">
        <f t="shared" si="14"/>
        <v>400</v>
      </c>
      <c r="AB301" s="24"/>
      <c r="AC301" s="24"/>
      <c r="AD301" s="28"/>
      <c r="AE301" s="28"/>
      <c r="AF301" s="28"/>
      <c r="AG301" s="28"/>
      <c r="AH301" s="28"/>
    </row>
    <row r="302" spans="1:66" s="18" customFormat="1" ht="11.25" x14ac:dyDescent="0.2">
      <c r="A302" s="16" t="s">
        <v>3955</v>
      </c>
      <c r="B302" s="17">
        <v>220</v>
      </c>
      <c r="C302" s="16" t="s">
        <v>5523</v>
      </c>
      <c r="D302" s="16" t="s">
        <v>4449</v>
      </c>
      <c r="E302" s="18" t="s">
        <v>5516</v>
      </c>
      <c r="F302" s="18">
        <v>8</v>
      </c>
      <c r="G302" s="18">
        <v>25</v>
      </c>
      <c r="I302" s="51" t="s">
        <v>5281</v>
      </c>
      <c r="J302" s="18" t="s">
        <v>3005</v>
      </c>
      <c r="K302" s="19" t="s">
        <v>1441</v>
      </c>
      <c r="L302" s="16" t="s">
        <v>1616</v>
      </c>
      <c r="M302" s="18" t="s">
        <v>4300</v>
      </c>
      <c r="N302" s="58" t="s">
        <v>3005</v>
      </c>
      <c r="O302" s="116" t="s">
        <v>3244</v>
      </c>
      <c r="P302" s="118">
        <v>25</v>
      </c>
      <c r="Q302" s="16" t="s">
        <v>5435</v>
      </c>
      <c r="R302" s="17">
        <v>55</v>
      </c>
      <c r="S302" s="308" t="s">
        <v>3545</v>
      </c>
      <c r="T302" s="16" t="s">
        <v>5442</v>
      </c>
      <c r="U302" s="18" t="s">
        <v>5519</v>
      </c>
      <c r="V302" s="18" t="s">
        <v>5519</v>
      </c>
      <c r="W302" s="18" t="s">
        <v>3979</v>
      </c>
      <c r="X302" s="18" t="s">
        <v>3978</v>
      </c>
      <c r="Y302" s="132">
        <f t="shared" si="12"/>
        <v>400</v>
      </c>
      <c r="Z302" s="132" t="str">
        <f t="shared" si="13"/>
        <v>0</v>
      </c>
      <c r="AA302" s="372">
        <f t="shared" si="14"/>
        <v>400</v>
      </c>
    </row>
    <row r="303" spans="1:66" s="351" customFormat="1" x14ac:dyDescent="0.2">
      <c r="A303" s="16" t="s">
        <v>3950</v>
      </c>
      <c r="B303" s="17">
        <v>265</v>
      </c>
      <c r="C303" s="16" t="s">
        <v>5523</v>
      </c>
      <c r="D303" s="16" t="s">
        <v>4449</v>
      </c>
      <c r="E303" s="18" t="s">
        <v>5516</v>
      </c>
      <c r="F303" s="18">
        <v>8</v>
      </c>
      <c r="G303" s="18">
        <v>25</v>
      </c>
      <c r="H303" s="18"/>
      <c r="I303" s="51" t="s">
        <v>5281</v>
      </c>
      <c r="J303" s="18" t="s">
        <v>3005</v>
      </c>
      <c r="K303" s="19" t="s">
        <v>1441</v>
      </c>
      <c r="L303" s="16" t="s">
        <v>1616</v>
      </c>
      <c r="M303" s="386" t="s">
        <v>4300</v>
      </c>
      <c r="N303" s="389" t="s">
        <v>3005</v>
      </c>
      <c r="O303" s="385" t="s">
        <v>3244</v>
      </c>
      <c r="P303" s="388">
        <v>25</v>
      </c>
      <c r="Q303" s="390" t="s">
        <v>3450</v>
      </c>
      <c r="R303" s="17">
        <v>53</v>
      </c>
      <c r="S303" s="308" t="s">
        <v>3552</v>
      </c>
      <c r="T303" s="391" t="s">
        <v>3477</v>
      </c>
      <c r="U303" s="18" t="s">
        <v>5519</v>
      </c>
      <c r="V303" s="18" t="s">
        <v>5519</v>
      </c>
      <c r="W303" s="18" t="s">
        <v>3979</v>
      </c>
      <c r="X303" s="18" t="s">
        <v>3978</v>
      </c>
      <c r="Y303" s="132">
        <f t="shared" si="12"/>
        <v>400</v>
      </c>
      <c r="Z303" s="132" t="str">
        <f t="shared" si="13"/>
        <v>0</v>
      </c>
      <c r="AA303" s="372">
        <f t="shared" si="14"/>
        <v>400</v>
      </c>
      <c r="AB303" s="24"/>
      <c r="AC303" s="24"/>
      <c r="AD303" s="28"/>
      <c r="AE303" s="28"/>
      <c r="AF303" s="28"/>
      <c r="AG303" s="28"/>
      <c r="AH303" s="28"/>
    </row>
    <row r="304" spans="1:66" s="18" customFormat="1" ht="11.25" x14ac:dyDescent="0.2">
      <c r="A304" s="16" t="s">
        <v>3953</v>
      </c>
      <c r="B304" s="17">
        <v>277</v>
      </c>
      <c r="C304" s="16" t="s">
        <v>5523</v>
      </c>
      <c r="D304" s="16" t="s">
        <v>4449</v>
      </c>
      <c r="E304" s="18" t="s">
        <v>5516</v>
      </c>
      <c r="F304" s="18">
        <v>8</v>
      </c>
      <c r="G304" s="18">
        <v>25</v>
      </c>
      <c r="I304" s="51" t="s">
        <v>5281</v>
      </c>
      <c r="J304" s="18" t="s">
        <v>3005</v>
      </c>
      <c r="K304" s="19" t="s">
        <v>1441</v>
      </c>
      <c r="L304" s="16" t="s">
        <v>1616</v>
      </c>
      <c r="M304" s="18" t="s">
        <v>4300</v>
      </c>
      <c r="N304" s="58" t="s">
        <v>3005</v>
      </c>
      <c r="O304" s="125" t="s">
        <v>1320</v>
      </c>
      <c r="P304" s="18">
        <v>25</v>
      </c>
      <c r="Q304" s="16" t="s">
        <v>5528</v>
      </c>
      <c r="R304" s="17">
        <v>38.5</v>
      </c>
      <c r="S304" s="308" t="s">
        <v>3541</v>
      </c>
      <c r="T304" s="16" t="s">
        <v>3924</v>
      </c>
      <c r="U304" s="18" t="s">
        <v>5519</v>
      </c>
      <c r="V304" s="18" t="s">
        <v>5519</v>
      </c>
      <c r="W304" s="18" t="s">
        <v>3979</v>
      </c>
      <c r="X304" s="18" t="s">
        <v>3978</v>
      </c>
      <c r="Y304" s="132">
        <f t="shared" si="12"/>
        <v>400</v>
      </c>
      <c r="Z304" s="132" t="str">
        <f t="shared" si="13"/>
        <v>0</v>
      </c>
      <c r="AA304" s="372">
        <f t="shared" si="14"/>
        <v>400</v>
      </c>
    </row>
    <row r="305" spans="1:34" s="351" customFormat="1" x14ac:dyDescent="0.2">
      <c r="A305" s="16" t="s">
        <v>4446</v>
      </c>
      <c r="B305" s="17">
        <v>216</v>
      </c>
      <c r="C305" s="16" t="s">
        <v>4447</v>
      </c>
      <c r="D305" s="16" t="s">
        <v>4449</v>
      </c>
      <c r="E305" s="18" t="s">
        <v>5516</v>
      </c>
      <c r="F305" s="18">
        <v>8</v>
      </c>
      <c r="G305" s="245">
        <v>25</v>
      </c>
      <c r="H305" s="18" t="s">
        <v>1561</v>
      </c>
      <c r="I305" s="127" t="s">
        <v>1656</v>
      </c>
      <c r="J305" s="18" t="s">
        <v>3005</v>
      </c>
      <c r="K305" s="19" t="s">
        <v>4069</v>
      </c>
      <c r="L305" s="16" t="s">
        <v>1616</v>
      </c>
      <c r="M305" s="83" t="s">
        <v>1439</v>
      </c>
      <c r="N305" s="307" t="s">
        <v>3005</v>
      </c>
      <c r="O305" s="116" t="s">
        <v>4379</v>
      </c>
      <c r="P305" s="83">
        <v>25</v>
      </c>
      <c r="Q305" s="387" t="s">
        <v>3450</v>
      </c>
      <c r="R305" s="17">
        <v>56</v>
      </c>
      <c r="S305" s="405" t="s">
        <v>2458</v>
      </c>
      <c r="T305" s="387" t="s">
        <v>3481</v>
      </c>
      <c r="U305" s="18" t="s">
        <v>5519</v>
      </c>
      <c r="V305" s="18" t="s">
        <v>5519</v>
      </c>
      <c r="W305" s="18" t="s">
        <v>3979</v>
      </c>
      <c r="X305" s="18" t="s">
        <v>3978</v>
      </c>
      <c r="Y305" s="132">
        <f t="shared" si="12"/>
        <v>400</v>
      </c>
      <c r="Z305" s="132" t="str">
        <f t="shared" si="13"/>
        <v>0</v>
      </c>
      <c r="AA305" s="372">
        <f t="shared" si="14"/>
        <v>400</v>
      </c>
      <c r="AB305" s="24"/>
      <c r="AC305" s="24"/>
      <c r="AD305" s="28"/>
      <c r="AE305" s="28"/>
      <c r="AF305" s="28"/>
      <c r="AG305" s="28"/>
      <c r="AH305" s="28"/>
    </row>
    <row r="306" spans="1:34" s="79" customFormat="1" ht="12" customHeight="1" x14ac:dyDescent="0.2">
      <c r="B306" s="17"/>
      <c r="L306" s="16" t="s">
        <v>1616</v>
      </c>
      <c r="M306" s="83"/>
      <c r="N306" s="58"/>
      <c r="O306" s="83"/>
      <c r="P306" s="83"/>
      <c r="Q306" s="85"/>
      <c r="R306" s="84"/>
      <c r="T306" s="85"/>
      <c r="Y306" s="132">
        <f t="shared" si="12"/>
        <v>0</v>
      </c>
      <c r="Z306" s="132" t="str">
        <f t="shared" si="13"/>
        <v>0</v>
      </c>
      <c r="AA306" s="372" t="str">
        <f t="shared" si="14"/>
        <v>0</v>
      </c>
    </row>
    <row r="307" spans="1:34" s="94" customFormat="1" ht="12" customHeight="1" thickBot="1" x14ac:dyDescent="0.25">
      <c r="A307" s="352"/>
      <c r="B307" s="362"/>
      <c r="C307" s="352"/>
      <c r="D307" s="352"/>
      <c r="G307" s="349">
        <f>SUM(G267:G306)</f>
        <v>894</v>
      </c>
      <c r="J307" s="78"/>
      <c r="K307" s="354"/>
      <c r="L307" s="352"/>
      <c r="M307" s="94">
        <f>G307-P307</f>
        <v>0</v>
      </c>
      <c r="N307" s="78"/>
      <c r="P307" s="349">
        <f>SUM(P267:P306)</f>
        <v>894</v>
      </c>
      <c r="Q307" s="352"/>
      <c r="R307" s="353"/>
      <c r="T307" s="352"/>
      <c r="Y307" s="132">
        <f t="shared" si="12"/>
        <v>0</v>
      </c>
      <c r="Z307" s="132" t="str">
        <f t="shared" si="13"/>
        <v>0</v>
      </c>
      <c r="AA307" s="372" t="str">
        <f t="shared" si="14"/>
        <v>0</v>
      </c>
      <c r="AC307" s="355"/>
    </row>
    <row r="308" spans="1:34" s="79" customFormat="1" ht="12" customHeight="1" x14ac:dyDescent="0.2">
      <c r="A308" s="16"/>
      <c r="B308" s="17"/>
      <c r="C308" s="50" t="s">
        <v>3029</v>
      </c>
      <c r="D308" s="85"/>
      <c r="I308" s="96"/>
      <c r="J308" s="58"/>
      <c r="K308" s="51"/>
      <c r="L308" s="85"/>
      <c r="N308" s="58"/>
      <c r="Q308" s="85"/>
      <c r="R308" s="84"/>
      <c r="T308" s="85"/>
      <c r="Y308" s="132">
        <f t="shared" si="12"/>
        <v>0</v>
      </c>
      <c r="Z308" s="132" t="str">
        <f t="shared" si="13"/>
        <v>0</v>
      </c>
      <c r="AA308" s="372" t="str">
        <f t="shared" si="14"/>
        <v>0</v>
      </c>
      <c r="AC308" s="86"/>
    </row>
    <row r="309" spans="1:34" s="18" customFormat="1" ht="12" customHeight="1" x14ac:dyDescent="0.2">
      <c r="A309" s="16" t="s">
        <v>3514</v>
      </c>
      <c r="B309" s="17">
        <v>0</v>
      </c>
      <c r="C309" s="267" t="s">
        <v>3501</v>
      </c>
      <c r="D309" s="16" t="s">
        <v>5515</v>
      </c>
      <c r="E309" s="18" t="s">
        <v>5516</v>
      </c>
      <c r="F309" s="18">
        <v>16</v>
      </c>
      <c r="G309" s="198">
        <v>7</v>
      </c>
      <c r="H309" s="79" t="s">
        <v>1561</v>
      </c>
      <c r="I309" s="51" t="s">
        <v>1304</v>
      </c>
      <c r="J309" s="58" t="s">
        <v>3005</v>
      </c>
      <c r="K309" s="51" t="s">
        <v>4379</v>
      </c>
      <c r="L309" s="16" t="s">
        <v>1616</v>
      </c>
      <c r="M309" s="18" t="s">
        <v>4377</v>
      </c>
      <c r="N309" s="58" t="s">
        <v>3005</v>
      </c>
      <c r="P309" s="18">
        <v>7</v>
      </c>
      <c r="Q309" s="16" t="s">
        <v>1292</v>
      </c>
      <c r="R309" s="17">
        <v>85</v>
      </c>
      <c r="S309" s="312">
        <v>25148</v>
      </c>
      <c r="T309" s="16" t="s">
        <v>1303</v>
      </c>
      <c r="U309" s="18" t="s">
        <v>4373</v>
      </c>
      <c r="V309" s="18" t="s">
        <v>4373</v>
      </c>
      <c r="W309" s="247" t="s">
        <v>3979</v>
      </c>
      <c r="X309" s="18" t="s">
        <v>3978</v>
      </c>
      <c r="Y309" s="132">
        <f t="shared" si="12"/>
        <v>224</v>
      </c>
      <c r="Z309" s="132" t="str">
        <f t="shared" si="13"/>
        <v>0</v>
      </c>
      <c r="AA309" s="372">
        <f t="shared" si="14"/>
        <v>224</v>
      </c>
      <c r="AC309" s="20"/>
    </row>
    <row r="310" spans="1:34" s="61" customFormat="1" ht="12" customHeight="1" thickBot="1" x14ac:dyDescent="0.25">
      <c r="A310" s="63"/>
      <c r="B310" s="362"/>
      <c r="C310" s="356"/>
      <c r="D310" s="63"/>
      <c r="G310" s="269">
        <f>SUM(G309)</f>
        <v>7</v>
      </c>
      <c r="H310" s="269"/>
      <c r="I310" s="270"/>
      <c r="J310" s="65"/>
      <c r="K310" s="270"/>
      <c r="L310" s="63"/>
      <c r="M310" s="61">
        <f>G310-P310</f>
        <v>0</v>
      </c>
      <c r="N310" s="65"/>
      <c r="P310" s="61">
        <f>SUM(P309)</f>
        <v>7</v>
      </c>
      <c r="Q310" s="63"/>
      <c r="R310" s="64"/>
      <c r="S310" s="313"/>
      <c r="T310" s="63"/>
      <c r="Y310" s="132">
        <f t="shared" si="12"/>
        <v>0</v>
      </c>
      <c r="Z310" s="132" t="str">
        <f t="shared" si="13"/>
        <v>0</v>
      </c>
      <c r="AA310" s="372" t="str">
        <f t="shared" si="14"/>
        <v>0</v>
      </c>
      <c r="AC310" s="62"/>
    </row>
    <row r="311" spans="1:34" s="18" customFormat="1" ht="12" customHeight="1" x14ac:dyDescent="0.2">
      <c r="A311" s="16" t="s">
        <v>3522</v>
      </c>
      <c r="B311" s="17">
        <v>0</v>
      </c>
      <c r="C311" s="267" t="s">
        <v>3501</v>
      </c>
      <c r="D311" s="16" t="s">
        <v>4449</v>
      </c>
      <c r="E311" s="18" t="s">
        <v>5516</v>
      </c>
      <c r="F311" s="18">
        <v>8</v>
      </c>
      <c r="G311" s="198">
        <v>7</v>
      </c>
      <c r="H311" s="79" t="s">
        <v>1561</v>
      </c>
      <c r="I311" s="51" t="s">
        <v>1304</v>
      </c>
      <c r="J311" s="58" t="s">
        <v>3005</v>
      </c>
      <c r="K311" s="51" t="s">
        <v>4379</v>
      </c>
      <c r="L311" s="16" t="s">
        <v>1616</v>
      </c>
      <c r="M311" s="18" t="s">
        <v>4377</v>
      </c>
      <c r="N311" s="58" t="s">
        <v>3005</v>
      </c>
      <c r="P311" s="18">
        <v>7</v>
      </c>
      <c r="Q311" s="16" t="s">
        <v>1292</v>
      </c>
      <c r="R311" s="17">
        <v>85</v>
      </c>
      <c r="S311" s="312">
        <v>25148</v>
      </c>
      <c r="T311" s="16" t="s">
        <v>1303</v>
      </c>
      <c r="U311" s="18" t="s">
        <v>4373</v>
      </c>
      <c r="V311" s="18" t="s">
        <v>4373</v>
      </c>
      <c r="W311" s="247" t="s">
        <v>3979</v>
      </c>
      <c r="X311" s="18" t="s">
        <v>3978</v>
      </c>
      <c r="Y311" s="132">
        <f t="shared" si="12"/>
        <v>112</v>
      </c>
      <c r="Z311" s="132" t="str">
        <f t="shared" si="13"/>
        <v>0</v>
      </c>
      <c r="AA311" s="372">
        <f t="shared" si="14"/>
        <v>112</v>
      </c>
      <c r="AC311" s="20"/>
    </row>
    <row r="312" spans="1:34" s="61" customFormat="1" ht="12" customHeight="1" thickBot="1" x14ac:dyDescent="0.25">
      <c r="A312" s="63"/>
      <c r="B312" s="362"/>
      <c r="C312" s="356"/>
      <c r="D312" s="63"/>
      <c r="G312" s="269">
        <f>SUM(G311)</f>
        <v>7</v>
      </c>
      <c r="H312" s="269"/>
      <c r="I312" s="270"/>
      <c r="J312" s="65"/>
      <c r="K312" s="270"/>
      <c r="L312" s="63"/>
      <c r="M312" s="269">
        <f>G312-P312</f>
        <v>0</v>
      </c>
      <c r="N312" s="65"/>
      <c r="P312" s="61">
        <f>SUM(P311)</f>
        <v>7</v>
      </c>
      <c r="Q312" s="63"/>
      <c r="R312" s="64"/>
      <c r="S312" s="271"/>
      <c r="T312" s="63"/>
      <c r="Y312" s="132">
        <f t="shared" si="12"/>
        <v>0</v>
      </c>
      <c r="Z312" s="132" t="str">
        <f t="shared" si="13"/>
        <v>0</v>
      </c>
      <c r="AA312" s="372" t="str">
        <f t="shared" si="14"/>
        <v>0</v>
      </c>
      <c r="AC312" s="62"/>
    </row>
    <row r="313" spans="1:34" s="247" customFormat="1" ht="12" customHeight="1" x14ac:dyDescent="0.2">
      <c r="A313" s="274"/>
      <c r="B313" s="17"/>
      <c r="C313" s="357"/>
      <c r="D313" s="274"/>
      <c r="G313" s="275"/>
      <c r="H313" s="275"/>
      <c r="I313" s="131"/>
      <c r="J313" s="276"/>
      <c r="K313" s="131"/>
      <c r="L313" s="274"/>
      <c r="N313" s="276"/>
      <c r="Q313" s="274"/>
      <c r="R313" s="114"/>
      <c r="S313" s="110" t="s">
        <v>1290</v>
      </c>
      <c r="T313" s="274"/>
      <c r="Y313" s="132">
        <f t="shared" si="12"/>
        <v>0</v>
      </c>
      <c r="Z313" s="132" t="str">
        <f t="shared" si="13"/>
        <v>0</v>
      </c>
      <c r="AA313" s="372" t="str">
        <f t="shared" si="14"/>
        <v>0</v>
      </c>
      <c r="AC313" s="277"/>
    </row>
    <row r="314" spans="1:34" s="18" customFormat="1" ht="12" customHeight="1" x14ac:dyDescent="0.2">
      <c r="A314" s="16" t="s">
        <v>4374</v>
      </c>
      <c r="B314" s="17">
        <v>0</v>
      </c>
      <c r="C314" s="16" t="s">
        <v>4375</v>
      </c>
      <c r="D314" s="16" t="s">
        <v>1500</v>
      </c>
      <c r="E314" s="18" t="s">
        <v>5516</v>
      </c>
      <c r="F314" s="18">
        <v>24</v>
      </c>
      <c r="G314" s="18">
        <v>7</v>
      </c>
      <c r="H314" s="18" t="s">
        <v>1561</v>
      </c>
      <c r="I314" s="19" t="s">
        <v>5045</v>
      </c>
      <c r="J314" s="18" t="s">
        <v>3005</v>
      </c>
      <c r="K314" s="19" t="s">
        <v>4376</v>
      </c>
      <c r="L314" s="16" t="s">
        <v>1616</v>
      </c>
      <c r="M314" s="18" t="s">
        <v>4371</v>
      </c>
      <c r="N314" s="58" t="s">
        <v>3005</v>
      </c>
      <c r="O314" s="83" t="s">
        <v>5046</v>
      </c>
      <c r="P314" s="18">
        <v>7</v>
      </c>
      <c r="Q314" s="16" t="s">
        <v>4531</v>
      </c>
      <c r="R314" s="17">
        <v>80</v>
      </c>
      <c r="S314" s="312">
        <v>25114</v>
      </c>
      <c r="T314" s="16" t="s">
        <v>4535</v>
      </c>
      <c r="U314" s="18" t="s">
        <v>4373</v>
      </c>
      <c r="V314" s="18" t="s">
        <v>4373</v>
      </c>
      <c r="W314" s="247" t="s">
        <v>3979</v>
      </c>
      <c r="X314" s="18" t="s">
        <v>3978</v>
      </c>
      <c r="Y314" s="132">
        <f t="shared" si="12"/>
        <v>336</v>
      </c>
      <c r="Z314" s="132" t="str">
        <f t="shared" si="13"/>
        <v>0</v>
      </c>
      <c r="AA314" s="372">
        <f t="shared" si="14"/>
        <v>336</v>
      </c>
      <c r="AC314" s="20"/>
    </row>
    <row r="315" spans="1:34" s="18" customFormat="1" ht="12" customHeight="1" x14ac:dyDescent="0.2">
      <c r="A315" s="16" t="s">
        <v>4374</v>
      </c>
      <c r="B315" s="17">
        <v>0</v>
      </c>
      <c r="C315" s="16" t="s">
        <v>4375</v>
      </c>
      <c r="D315" s="16" t="s">
        <v>1500</v>
      </c>
      <c r="E315" s="18" t="s">
        <v>5516</v>
      </c>
      <c r="F315" s="18">
        <v>24</v>
      </c>
      <c r="G315" s="18">
        <v>7</v>
      </c>
      <c r="H315" s="18" t="s">
        <v>1561</v>
      </c>
      <c r="I315" s="19" t="s">
        <v>5045</v>
      </c>
      <c r="J315" s="57" t="s">
        <v>3005</v>
      </c>
      <c r="K315" s="19" t="s">
        <v>4376</v>
      </c>
      <c r="L315" s="16" t="s">
        <v>1616</v>
      </c>
      <c r="M315" s="18" t="s">
        <v>4439</v>
      </c>
      <c r="N315" s="132" t="s">
        <v>3005</v>
      </c>
      <c r="O315" s="79" t="s">
        <v>5046</v>
      </c>
      <c r="P315" s="18">
        <v>7</v>
      </c>
      <c r="Q315" s="16" t="s">
        <v>5514</v>
      </c>
      <c r="R315" s="17">
        <v>48</v>
      </c>
      <c r="S315" s="137">
        <v>23602</v>
      </c>
      <c r="T315" s="16" t="s">
        <v>4440</v>
      </c>
      <c r="U315" s="18" t="s">
        <v>4373</v>
      </c>
      <c r="V315" s="18" t="s">
        <v>4373</v>
      </c>
      <c r="W315" s="18" t="s">
        <v>5041</v>
      </c>
      <c r="X315" s="18" t="s">
        <v>3978</v>
      </c>
      <c r="Y315" s="132">
        <f t="shared" si="12"/>
        <v>336</v>
      </c>
      <c r="Z315" s="132" t="str">
        <f t="shared" si="13"/>
        <v>0</v>
      </c>
      <c r="AA315" s="372">
        <f t="shared" si="14"/>
        <v>336</v>
      </c>
      <c r="AC315" s="20"/>
    </row>
    <row r="316" spans="1:34" s="18" customFormat="1" ht="12" customHeight="1" x14ac:dyDescent="0.2">
      <c r="A316" s="16" t="s">
        <v>4374</v>
      </c>
      <c r="B316" s="17">
        <v>0</v>
      </c>
      <c r="C316" s="16" t="s">
        <v>4375</v>
      </c>
      <c r="D316" s="16" t="s">
        <v>1500</v>
      </c>
      <c r="E316" s="18" t="s">
        <v>5516</v>
      </c>
      <c r="F316" s="18">
        <v>24</v>
      </c>
      <c r="G316" s="18">
        <v>5</v>
      </c>
      <c r="H316" s="18" t="s">
        <v>1561</v>
      </c>
      <c r="I316" s="19" t="s">
        <v>5045</v>
      </c>
      <c r="J316" s="57" t="s">
        <v>3005</v>
      </c>
      <c r="K316" s="19" t="s">
        <v>4376</v>
      </c>
      <c r="L316" s="16" t="s">
        <v>1616</v>
      </c>
      <c r="M316" s="18" t="s">
        <v>3427</v>
      </c>
      <c r="N316" s="132" t="s">
        <v>3005</v>
      </c>
      <c r="O316" s="79" t="s">
        <v>5046</v>
      </c>
      <c r="P316" s="18">
        <v>5</v>
      </c>
      <c r="Q316" s="16" t="s">
        <v>5523</v>
      </c>
      <c r="R316" s="17">
        <v>44.62</v>
      </c>
      <c r="S316" s="137">
        <v>23601</v>
      </c>
      <c r="T316" s="16" t="s">
        <v>4442</v>
      </c>
      <c r="U316" s="18" t="s">
        <v>4373</v>
      </c>
      <c r="V316" s="18" t="s">
        <v>4373</v>
      </c>
      <c r="W316" s="18" t="s">
        <v>5041</v>
      </c>
      <c r="X316" s="18" t="s">
        <v>3978</v>
      </c>
      <c r="Y316" s="132">
        <f t="shared" si="12"/>
        <v>240</v>
      </c>
      <c r="Z316" s="132" t="str">
        <f t="shared" si="13"/>
        <v>0</v>
      </c>
      <c r="AA316" s="372">
        <f t="shared" si="14"/>
        <v>240</v>
      </c>
      <c r="AC316" s="20"/>
    </row>
    <row r="317" spans="1:34" s="18" customFormat="1" ht="12" customHeight="1" x14ac:dyDescent="0.2">
      <c r="A317" s="16" t="s">
        <v>4374</v>
      </c>
      <c r="B317" s="17">
        <v>0</v>
      </c>
      <c r="C317" s="16" t="s">
        <v>4375</v>
      </c>
      <c r="D317" s="16" t="s">
        <v>1500</v>
      </c>
      <c r="E317" s="18" t="s">
        <v>5516</v>
      </c>
      <c r="F317" s="18">
        <v>24</v>
      </c>
      <c r="G317" s="18">
        <v>25</v>
      </c>
      <c r="I317" s="19" t="s">
        <v>5045</v>
      </c>
      <c r="J317" s="57" t="s">
        <v>3005</v>
      </c>
      <c r="K317" s="19" t="s">
        <v>4376</v>
      </c>
      <c r="L317" s="16" t="s">
        <v>1616</v>
      </c>
      <c r="M317" s="18" t="s">
        <v>4377</v>
      </c>
      <c r="N317" s="132" t="s">
        <v>3005</v>
      </c>
      <c r="O317" s="79" t="s">
        <v>5046</v>
      </c>
      <c r="P317" s="18">
        <v>25</v>
      </c>
      <c r="Q317" s="16" t="s">
        <v>5528</v>
      </c>
      <c r="R317" s="17">
        <v>54.65</v>
      </c>
      <c r="S317" s="137">
        <v>23599</v>
      </c>
      <c r="T317" s="16" t="s">
        <v>4443</v>
      </c>
      <c r="U317" s="18" t="s">
        <v>4373</v>
      </c>
      <c r="V317" s="18" t="s">
        <v>4373</v>
      </c>
      <c r="W317" s="18" t="s">
        <v>5041</v>
      </c>
      <c r="X317" s="18" t="s">
        <v>3978</v>
      </c>
      <c r="Y317" s="132">
        <f t="shared" si="12"/>
        <v>1200</v>
      </c>
      <c r="Z317" s="132" t="str">
        <f t="shared" si="13"/>
        <v>0</v>
      </c>
      <c r="AA317" s="372">
        <f t="shared" si="14"/>
        <v>1200</v>
      </c>
      <c r="AC317" s="20"/>
    </row>
    <row r="318" spans="1:34" s="18" customFormat="1" ht="12" customHeight="1" x14ac:dyDescent="0.2">
      <c r="A318" s="16" t="s">
        <v>4374</v>
      </c>
      <c r="B318" s="17">
        <v>0</v>
      </c>
      <c r="C318" s="16" t="s">
        <v>4375</v>
      </c>
      <c r="D318" s="16" t="s">
        <v>1500</v>
      </c>
      <c r="E318" s="18" t="s">
        <v>5516</v>
      </c>
      <c r="F318" s="18">
        <v>24</v>
      </c>
      <c r="G318" s="18">
        <v>6</v>
      </c>
      <c r="H318" s="18" t="s">
        <v>1561</v>
      </c>
      <c r="I318" s="19" t="s">
        <v>5045</v>
      </c>
      <c r="J318" s="57" t="s">
        <v>3005</v>
      </c>
      <c r="K318" s="19" t="s">
        <v>4376</v>
      </c>
      <c r="L318" s="16" t="s">
        <v>1616</v>
      </c>
      <c r="M318" s="18" t="s">
        <v>1501</v>
      </c>
      <c r="N318" s="132" t="s">
        <v>3005</v>
      </c>
      <c r="O318" s="79" t="s">
        <v>5046</v>
      </c>
      <c r="P318" s="18">
        <v>6</v>
      </c>
      <c r="Q318" s="16" t="s">
        <v>5523</v>
      </c>
      <c r="R318" s="17">
        <v>193</v>
      </c>
      <c r="S318" s="137">
        <v>23600</v>
      </c>
      <c r="T318" s="16" t="s">
        <v>3976</v>
      </c>
      <c r="U318" s="18" t="s">
        <v>4373</v>
      </c>
      <c r="V318" s="18" t="s">
        <v>4373</v>
      </c>
      <c r="W318" s="18" t="s">
        <v>5041</v>
      </c>
      <c r="X318" s="18" t="s">
        <v>3978</v>
      </c>
      <c r="Y318" s="132">
        <f t="shared" si="12"/>
        <v>288</v>
      </c>
      <c r="Z318" s="132" t="str">
        <f t="shared" si="13"/>
        <v>0</v>
      </c>
      <c r="AA318" s="372">
        <f t="shared" si="14"/>
        <v>288</v>
      </c>
      <c r="AC318" s="20"/>
    </row>
    <row r="319" spans="1:34" s="94" customFormat="1" ht="12" customHeight="1" thickBot="1" x14ac:dyDescent="0.25">
      <c r="B319" s="17"/>
      <c r="G319" s="94">
        <f>SUM(G314:G318)</f>
        <v>50</v>
      </c>
      <c r="J319" s="78"/>
      <c r="M319" s="94">
        <f>G319-P319</f>
        <v>0</v>
      </c>
      <c r="N319" s="78"/>
      <c r="P319" s="94">
        <f>SUM(P314:P318)</f>
        <v>50</v>
      </c>
      <c r="Y319" s="132">
        <f t="shared" si="12"/>
        <v>0</v>
      </c>
      <c r="Z319" s="132" t="str">
        <f t="shared" si="13"/>
        <v>0</v>
      </c>
      <c r="AA319" s="372" t="str">
        <f t="shared" si="14"/>
        <v>0</v>
      </c>
    </row>
    <row r="320" spans="1:34" s="79" customFormat="1" ht="12" customHeight="1" x14ac:dyDescent="0.2">
      <c r="A320" s="85"/>
      <c r="B320" s="17"/>
      <c r="C320" s="50" t="s">
        <v>5248</v>
      </c>
      <c r="D320" s="85"/>
      <c r="J320" s="58"/>
      <c r="K320" s="19"/>
      <c r="L320" s="85"/>
      <c r="N320" s="58"/>
      <c r="Q320" s="85"/>
      <c r="R320" s="84"/>
      <c r="T320" s="85"/>
      <c r="Y320" s="132">
        <f t="shared" si="12"/>
        <v>0</v>
      </c>
      <c r="Z320" s="132" t="str">
        <f t="shared" si="13"/>
        <v>0</v>
      </c>
      <c r="AA320" s="372" t="str">
        <f t="shared" si="14"/>
        <v>0</v>
      </c>
    </row>
    <row r="321" spans="1:29" s="247" customFormat="1" ht="12" customHeight="1" x14ac:dyDescent="0.2">
      <c r="A321" s="16" t="s">
        <v>3515</v>
      </c>
      <c r="B321" s="17">
        <v>0</v>
      </c>
      <c r="C321" s="267" t="s">
        <v>3501</v>
      </c>
      <c r="D321" s="274" t="s">
        <v>5515</v>
      </c>
      <c r="E321" s="247" t="s">
        <v>5516</v>
      </c>
      <c r="F321" s="247">
        <v>16</v>
      </c>
      <c r="G321" s="255">
        <v>46</v>
      </c>
      <c r="H321" s="247" t="s">
        <v>1561</v>
      </c>
      <c r="J321" s="58" t="s">
        <v>3005</v>
      </c>
      <c r="K321" s="131" t="s">
        <v>1615</v>
      </c>
      <c r="L321" s="274" t="s">
        <v>1616</v>
      </c>
      <c r="M321" s="247" t="s">
        <v>1615</v>
      </c>
      <c r="N321" s="58" t="s">
        <v>3005</v>
      </c>
      <c r="P321" s="247">
        <v>46</v>
      </c>
      <c r="Q321" s="274" t="s">
        <v>4381</v>
      </c>
      <c r="R321" s="114">
        <v>0</v>
      </c>
      <c r="S321" s="401" t="s">
        <v>5040</v>
      </c>
      <c r="T321" s="274" t="s">
        <v>4382</v>
      </c>
      <c r="U321" s="247" t="s">
        <v>4383</v>
      </c>
      <c r="V321" s="247" t="s">
        <v>4383</v>
      </c>
      <c r="W321" s="247" t="s">
        <v>3979</v>
      </c>
      <c r="X321" s="247" t="s">
        <v>5042</v>
      </c>
      <c r="Y321" s="132">
        <f t="shared" si="12"/>
        <v>1472</v>
      </c>
      <c r="Z321" s="132">
        <f t="shared" si="13"/>
        <v>1472</v>
      </c>
      <c r="AA321" s="372" t="str">
        <f t="shared" si="14"/>
        <v>0</v>
      </c>
      <c r="AC321" s="277"/>
    </row>
    <row r="322" spans="1:29" s="61" customFormat="1" ht="12" customHeight="1" x14ac:dyDescent="0.2">
      <c r="A322" s="63"/>
      <c r="B322" s="17"/>
      <c r="C322" s="356"/>
      <c r="D322" s="63"/>
      <c r="G322" s="358">
        <f>SUM(G320:G321)</f>
        <v>46</v>
      </c>
      <c r="K322" s="270"/>
      <c r="L322" s="63"/>
      <c r="M322" s="359">
        <f>G322-P322</f>
        <v>0</v>
      </c>
      <c r="N322" s="65"/>
      <c r="P322" s="358">
        <f>SUM(P320:P321)</f>
        <v>46</v>
      </c>
      <c r="Q322" s="63"/>
      <c r="R322" s="64"/>
      <c r="S322" s="402"/>
      <c r="T322" s="63"/>
      <c r="Y322" s="132">
        <f t="shared" si="12"/>
        <v>0</v>
      </c>
      <c r="Z322" s="132" t="str">
        <f t="shared" si="13"/>
        <v>0</v>
      </c>
      <c r="AA322" s="372" t="str">
        <f t="shared" si="14"/>
        <v>0</v>
      </c>
      <c r="AC322" s="62"/>
    </row>
    <row r="323" spans="1:29" s="18" customFormat="1" ht="12" customHeight="1" x14ac:dyDescent="0.2">
      <c r="A323" s="16"/>
      <c r="B323" s="17"/>
      <c r="C323" s="50" t="s">
        <v>5249</v>
      </c>
      <c r="D323" s="16"/>
      <c r="G323" s="140"/>
      <c r="K323" s="51"/>
      <c r="L323" s="16"/>
      <c r="N323" s="58"/>
      <c r="Q323" s="16"/>
      <c r="R323" s="17"/>
      <c r="S323" s="308"/>
      <c r="T323" s="16"/>
      <c r="Y323" s="132">
        <f t="shared" si="12"/>
        <v>0</v>
      </c>
      <c r="Z323" s="132" t="str">
        <f t="shared" si="13"/>
        <v>0</v>
      </c>
      <c r="AA323" s="372" t="str">
        <f t="shared" si="14"/>
        <v>0</v>
      </c>
      <c r="AC323" s="20"/>
    </row>
    <row r="324" spans="1:29" s="18" customFormat="1" ht="12" customHeight="1" x14ac:dyDescent="0.2">
      <c r="A324" s="16" t="s">
        <v>3523</v>
      </c>
      <c r="B324" s="17">
        <v>0</v>
      </c>
      <c r="C324" s="267" t="s">
        <v>3501</v>
      </c>
      <c r="D324" s="16" t="s">
        <v>4449</v>
      </c>
      <c r="E324" s="18" t="s">
        <v>5516</v>
      </c>
      <c r="F324" s="18">
        <v>8</v>
      </c>
      <c r="G324" s="140">
        <v>46</v>
      </c>
      <c r="H324" s="18" t="s">
        <v>1561</v>
      </c>
      <c r="J324" s="58" t="s">
        <v>3005</v>
      </c>
      <c r="K324" s="51" t="s">
        <v>1615</v>
      </c>
      <c r="L324" s="16" t="s">
        <v>1616</v>
      </c>
      <c r="M324" s="18" t="s">
        <v>1615</v>
      </c>
      <c r="N324" s="58" t="s">
        <v>3005</v>
      </c>
      <c r="P324" s="18">
        <v>46</v>
      </c>
      <c r="Q324" s="16" t="s">
        <v>4381</v>
      </c>
      <c r="R324" s="17">
        <v>0</v>
      </c>
      <c r="S324" s="308" t="s">
        <v>5040</v>
      </c>
      <c r="T324" s="16" t="s">
        <v>3962</v>
      </c>
      <c r="U324" s="18" t="s">
        <v>4383</v>
      </c>
      <c r="V324" s="18" t="s">
        <v>4383</v>
      </c>
      <c r="W324" s="18" t="s">
        <v>3979</v>
      </c>
      <c r="X324" s="18" t="s">
        <v>5042</v>
      </c>
      <c r="Y324" s="132">
        <f t="shared" si="12"/>
        <v>736</v>
      </c>
      <c r="Z324" s="132">
        <f t="shared" si="13"/>
        <v>736</v>
      </c>
      <c r="AA324" s="372" t="str">
        <f t="shared" si="14"/>
        <v>0</v>
      </c>
      <c r="AC324" s="20"/>
    </row>
    <row r="325" spans="1:29" s="263" customFormat="1" ht="12" customHeight="1" thickBot="1" x14ac:dyDescent="0.25">
      <c r="B325" s="17"/>
      <c r="G325" s="94">
        <f>SUM(G323:G324)</f>
        <v>46</v>
      </c>
      <c r="J325" s="360"/>
      <c r="M325" s="94">
        <f>G325-P325</f>
        <v>0</v>
      </c>
      <c r="N325" s="360"/>
      <c r="P325" s="94">
        <f>SUM(P323:P324)</f>
        <v>46</v>
      </c>
      <c r="Y325" s="132"/>
      <c r="Z325" s="132" t="str">
        <f t="shared" si="13"/>
        <v>0</v>
      </c>
      <c r="AA325" s="372" t="str">
        <f t="shared" si="14"/>
        <v>0</v>
      </c>
    </row>
    <row r="326" spans="1:29" s="18" customFormat="1" ht="12" customHeight="1" x14ac:dyDescent="0.2">
      <c r="A326" s="16"/>
      <c r="B326" s="17"/>
      <c r="C326" s="26" t="s">
        <v>3028</v>
      </c>
      <c r="D326" s="16"/>
      <c r="I326" s="220" t="s">
        <v>5510</v>
      </c>
      <c r="J326" s="58"/>
      <c r="K326" s="19"/>
      <c r="L326" s="16"/>
      <c r="N326" s="58"/>
      <c r="Q326" s="16"/>
      <c r="R326" s="17"/>
      <c r="T326" s="16"/>
      <c r="Y326" s="132"/>
      <c r="Z326" s="132" t="str">
        <f t="shared" si="13"/>
        <v>0</v>
      </c>
      <c r="AA326" s="372" t="str">
        <f t="shared" si="14"/>
        <v>0</v>
      </c>
    </row>
    <row r="327" spans="1:29" s="18" customFormat="1" ht="12" customHeight="1" x14ac:dyDescent="0.2">
      <c r="A327" s="16" t="s">
        <v>4444</v>
      </c>
      <c r="B327" s="17">
        <v>1</v>
      </c>
      <c r="C327" s="16" t="s">
        <v>4038</v>
      </c>
      <c r="D327" s="16" t="s">
        <v>5515</v>
      </c>
      <c r="E327" s="18" t="s">
        <v>5516</v>
      </c>
      <c r="F327" s="18">
        <v>16</v>
      </c>
      <c r="G327" s="220">
        <v>100</v>
      </c>
      <c r="H327" s="18" t="s">
        <v>1561</v>
      </c>
      <c r="I327" s="96" t="s">
        <v>3790</v>
      </c>
      <c r="K327" s="19" t="s">
        <v>4069</v>
      </c>
      <c r="L327" s="16" t="s">
        <v>1616</v>
      </c>
      <c r="M327" s="59" t="s">
        <v>3261</v>
      </c>
      <c r="N327" s="58"/>
      <c r="O327" s="59"/>
      <c r="Q327" s="16"/>
      <c r="R327" s="17"/>
      <c r="T327" s="16"/>
      <c r="U327" s="18" t="s">
        <v>4445</v>
      </c>
      <c r="Y327" s="132"/>
      <c r="Z327" s="132" t="str">
        <f t="shared" ref="Z327:Z390" si="15">IF(X327="N",Y327,"0")</f>
        <v>0</v>
      </c>
      <c r="AA327" s="372" t="str">
        <f t="shared" ref="AA327:AA390" si="16">IF(X327="P",Y327,"0")</f>
        <v>0</v>
      </c>
      <c r="AC327" s="20"/>
    </row>
    <row r="328" spans="1:29" s="18" customFormat="1" ht="12" customHeight="1" x14ac:dyDescent="0.2">
      <c r="A328" s="16" t="s">
        <v>4446</v>
      </c>
      <c r="B328" s="17">
        <v>216</v>
      </c>
      <c r="C328" s="16" t="s">
        <v>4447</v>
      </c>
      <c r="D328" s="16" t="s">
        <v>5515</v>
      </c>
      <c r="E328" s="18" t="s">
        <v>5516</v>
      </c>
      <c r="F328" s="18">
        <v>16</v>
      </c>
      <c r="G328" s="60">
        <v>276</v>
      </c>
      <c r="H328" s="18" t="s">
        <v>1561</v>
      </c>
      <c r="I328" s="126" t="s">
        <v>5266</v>
      </c>
      <c r="K328" s="19" t="s">
        <v>4069</v>
      </c>
      <c r="L328" s="16" t="s">
        <v>1616</v>
      </c>
      <c r="M328" s="59" t="s">
        <v>1619</v>
      </c>
      <c r="N328" s="58"/>
      <c r="O328" s="59"/>
      <c r="Q328" s="16"/>
      <c r="R328" s="17"/>
      <c r="T328" s="16"/>
      <c r="U328" s="18" t="s">
        <v>4445</v>
      </c>
      <c r="Y328" s="132"/>
      <c r="Z328" s="132" t="str">
        <f t="shared" si="15"/>
        <v>0</v>
      </c>
      <c r="AA328" s="372" t="str">
        <f t="shared" si="16"/>
        <v>0</v>
      </c>
      <c r="AC328" s="20"/>
    </row>
    <row r="329" spans="1:29" s="18" customFormat="1" ht="12" customHeight="1" x14ac:dyDescent="0.2">
      <c r="A329" s="16" t="s">
        <v>4446</v>
      </c>
      <c r="B329" s="17">
        <v>216</v>
      </c>
      <c r="C329" s="16" t="s">
        <v>4447</v>
      </c>
      <c r="D329" s="16" t="s">
        <v>5515</v>
      </c>
      <c r="E329" s="18" t="s">
        <v>5516</v>
      </c>
      <c r="F329" s="18">
        <v>16</v>
      </c>
      <c r="G329" s="245">
        <v>91</v>
      </c>
      <c r="H329" s="18" t="s">
        <v>1561</v>
      </c>
      <c r="I329" s="127" t="s">
        <v>5267</v>
      </c>
      <c r="K329" s="19" t="s">
        <v>4069</v>
      </c>
      <c r="L329" s="16" t="s">
        <v>1616</v>
      </c>
      <c r="N329" s="58"/>
      <c r="O329" s="59"/>
      <c r="Q329" s="16"/>
      <c r="R329" s="17"/>
      <c r="T329" s="16"/>
      <c r="U329" s="18" t="s">
        <v>4445</v>
      </c>
      <c r="Y329" s="132"/>
      <c r="Z329" s="132" t="str">
        <f t="shared" si="15"/>
        <v>0</v>
      </c>
      <c r="AA329" s="372" t="str">
        <f t="shared" si="16"/>
        <v>0</v>
      </c>
      <c r="AC329" s="20"/>
    </row>
    <row r="330" spans="1:29" s="61" customFormat="1" ht="12" customHeight="1" x14ac:dyDescent="0.2">
      <c r="A330" s="63"/>
      <c r="B330" s="64"/>
      <c r="C330" s="63"/>
      <c r="D330" s="63"/>
      <c r="G330" s="95">
        <f>SUM(G327:G329)</f>
        <v>467</v>
      </c>
      <c r="I330" s="108"/>
      <c r="J330" s="65"/>
      <c r="K330" s="66"/>
      <c r="L330" s="63"/>
      <c r="N330" s="65"/>
      <c r="Q330" s="63"/>
      <c r="R330" s="64"/>
      <c r="T330" s="63"/>
      <c r="Y330" s="132"/>
      <c r="Z330" s="132" t="str">
        <f t="shared" si="15"/>
        <v>0</v>
      </c>
      <c r="AA330" s="372" t="str">
        <f t="shared" si="16"/>
        <v>0</v>
      </c>
      <c r="AC330" s="62"/>
    </row>
    <row r="331" spans="1:29" s="18" customFormat="1" ht="12" customHeight="1" x14ac:dyDescent="0.2">
      <c r="A331" s="16"/>
      <c r="B331" s="17"/>
      <c r="C331" s="16"/>
      <c r="D331" s="16"/>
      <c r="G331" s="60"/>
      <c r="I331" s="109"/>
      <c r="J331" s="58"/>
      <c r="K331" s="19"/>
      <c r="L331" s="16"/>
      <c r="N331" s="58"/>
      <c r="O331" s="59"/>
      <c r="Q331" s="16"/>
      <c r="R331" s="17"/>
      <c r="T331" s="16"/>
      <c r="Y331" s="132"/>
      <c r="Z331" s="132" t="str">
        <f t="shared" si="15"/>
        <v>0</v>
      </c>
      <c r="AA331" s="372" t="str">
        <f t="shared" si="16"/>
        <v>0</v>
      </c>
      <c r="AC331" s="20"/>
    </row>
    <row r="332" spans="1:29" s="18" customFormat="1" ht="12" customHeight="1" x14ac:dyDescent="0.2">
      <c r="A332" s="16" t="s">
        <v>4444</v>
      </c>
      <c r="B332" s="17">
        <v>1</v>
      </c>
      <c r="C332" s="16" t="s">
        <v>4038</v>
      </c>
      <c r="D332" s="16" t="s">
        <v>4449</v>
      </c>
      <c r="E332" s="18" t="s">
        <v>5516</v>
      </c>
      <c r="F332" s="18">
        <v>8</v>
      </c>
      <c r="G332" s="220">
        <v>100</v>
      </c>
      <c r="H332" s="18" t="s">
        <v>1561</v>
      </c>
      <c r="I332" s="96" t="s">
        <v>3790</v>
      </c>
      <c r="K332" s="19" t="s">
        <v>4069</v>
      </c>
      <c r="L332" s="16" t="s">
        <v>1616</v>
      </c>
      <c r="N332" s="58"/>
      <c r="O332" s="59"/>
      <c r="Q332" s="16"/>
      <c r="R332" s="17"/>
      <c r="T332" s="16"/>
      <c r="U332" s="18" t="s">
        <v>4445</v>
      </c>
      <c r="Y332" s="132"/>
      <c r="Z332" s="132" t="str">
        <f t="shared" si="15"/>
        <v>0</v>
      </c>
      <c r="AA332" s="372" t="str">
        <f t="shared" si="16"/>
        <v>0</v>
      </c>
      <c r="AC332" s="20"/>
    </row>
    <row r="333" spans="1:29" s="18" customFormat="1" ht="12" customHeight="1" x14ac:dyDescent="0.2">
      <c r="A333" s="16" t="s">
        <v>4446</v>
      </c>
      <c r="B333" s="17">
        <v>216</v>
      </c>
      <c r="C333" s="16" t="s">
        <v>4447</v>
      </c>
      <c r="D333" s="16" t="s">
        <v>4449</v>
      </c>
      <c r="E333" s="18" t="s">
        <v>5516</v>
      </c>
      <c r="F333" s="18">
        <v>8</v>
      </c>
      <c r="G333" s="60">
        <v>276</v>
      </c>
      <c r="H333" s="18" t="s">
        <v>1561</v>
      </c>
      <c r="I333" s="126" t="s">
        <v>5266</v>
      </c>
      <c r="K333" s="19" t="s">
        <v>4069</v>
      </c>
      <c r="L333" s="16" t="s">
        <v>1616</v>
      </c>
      <c r="M333" s="59" t="s">
        <v>4873</v>
      </c>
      <c r="N333" s="58"/>
      <c r="O333" s="59"/>
      <c r="Q333" s="16"/>
      <c r="R333" s="17"/>
      <c r="T333" s="16"/>
      <c r="U333" s="18" t="s">
        <v>4445</v>
      </c>
      <c r="Y333" s="132"/>
      <c r="Z333" s="132" t="str">
        <f t="shared" si="15"/>
        <v>0</v>
      </c>
      <c r="AA333" s="372" t="str">
        <f t="shared" si="16"/>
        <v>0</v>
      </c>
      <c r="AC333" s="20"/>
    </row>
    <row r="334" spans="1:29" s="18" customFormat="1" ht="12" customHeight="1" x14ac:dyDescent="0.2">
      <c r="A334" s="16" t="s">
        <v>4446</v>
      </c>
      <c r="B334" s="17">
        <v>216</v>
      </c>
      <c r="C334" s="16" t="s">
        <v>4447</v>
      </c>
      <c r="D334" s="16" t="s">
        <v>4449</v>
      </c>
      <c r="E334" s="18" t="s">
        <v>5516</v>
      </c>
      <c r="F334" s="18">
        <v>8</v>
      </c>
      <c r="G334" s="245">
        <v>91</v>
      </c>
      <c r="H334" s="18" t="s">
        <v>1561</v>
      </c>
      <c r="I334" s="127" t="s">
        <v>5267</v>
      </c>
      <c r="K334" s="19" t="s">
        <v>4069</v>
      </c>
      <c r="L334" s="16" t="s">
        <v>1616</v>
      </c>
      <c r="N334" s="58"/>
      <c r="O334" s="59"/>
      <c r="Q334" s="16"/>
      <c r="R334" s="17"/>
      <c r="T334" s="16"/>
      <c r="U334" s="18" t="s">
        <v>4445</v>
      </c>
      <c r="Y334" s="132"/>
      <c r="Z334" s="132" t="str">
        <f t="shared" si="15"/>
        <v>0</v>
      </c>
      <c r="AA334" s="372" t="str">
        <f t="shared" si="16"/>
        <v>0</v>
      </c>
      <c r="AC334" s="20"/>
    </row>
    <row r="335" spans="1:29" s="264" customFormat="1" ht="12" customHeight="1" thickBot="1" x14ac:dyDescent="0.25">
      <c r="A335" s="361"/>
      <c r="B335" s="362"/>
      <c r="C335" s="361"/>
      <c r="D335" s="361"/>
      <c r="G335" s="363">
        <f>SUM(G332:G334)</f>
        <v>467</v>
      </c>
      <c r="I335" s="37"/>
      <c r="J335" s="364"/>
      <c r="K335" s="365"/>
      <c r="L335" s="361"/>
      <c r="N335" s="364"/>
      <c r="Q335" s="361"/>
      <c r="R335" s="362"/>
      <c r="T335" s="361"/>
      <c r="Y335" s="132"/>
      <c r="Z335" s="132" t="str">
        <f t="shared" si="15"/>
        <v>0</v>
      </c>
      <c r="AA335" s="372" t="str">
        <f t="shared" si="16"/>
        <v>0</v>
      </c>
      <c r="AC335" s="366"/>
    </row>
    <row r="336" spans="1:29" ht="12" customHeight="1" x14ac:dyDescent="0.2">
      <c r="C336" s="50" t="s">
        <v>3032</v>
      </c>
      <c r="J336" s="345"/>
      <c r="Y336" s="132"/>
      <c r="Z336" s="132" t="str">
        <f t="shared" si="15"/>
        <v>0</v>
      </c>
      <c r="AA336" s="372" t="str">
        <f t="shared" si="16"/>
        <v>0</v>
      </c>
    </row>
    <row r="337" spans="1:29" s="18" customFormat="1" ht="12" customHeight="1" x14ac:dyDescent="0.2">
      <c r="A337" s="16" t="s">
        <v>4378</v>
      </c>
      <c r="B337" s="17">
        <v>0</v>
      </c>
      <c r="C337" s="16" t="s">
        <v>5528</v>
      </c>
      <c r="D337" s="16" t="s">
        <v>5515</v>
      </c>
      <c r="E337" s="18" t="s">
        <v>5516</v>
      </c>
      <c r="F337" s="18">
        <v>16</v>
      </c>
      <c r="G337" s="18">
        <v>50</v>
      </c>
      <c r="K337" s="19" t="s">
        <v>4379</v>
      </c>
      <c r="L337" s="16" t="s">
        <v>1616</v>
      </c>
      <c r="M337" s="18" t="s">
        <v>4379</v>
      </c>
      <c r="N337" s="58"/>
      <c r="P337" s="18">
        <v>50</v>
      </c>
      <c r="Q337" s="16" t="s">
        <v>5528</v>
      </c>
      <c r="R337" s="17">
        <v>0</v>
      </c>
      <c r="T337" s="16" t="s">
        <v>4380</v>
      </c>
      <c r="Y337" s="132"/>
      <c r="Z337" s="132" t="str">
        <f t="shared" si="15"/>
        <v>0</v>
      </c>
      <c r="AA337" s="372" t="str">
        <f t="shared" si="16"/>
        <v>0</v>
      </c>
      <c r="AC337" s="20"/>
    </row>
    <row r="338" spans="1:29" s="264" customFormat="1" ht="12" customHeight="1" thickBot="1" x14ac:dyDescent="0.25">
      <c r="A338" s="361" t="s">
        <v>3960</v>
      </c>
      <c r="B338" s="362">
        <v>0</v>
      </c>
      <c r="C338" s="361" t="s">
        <v>5528</v>
      </c>
      <c r="D338" s="361" t="s">
        <v>4449</v>
      </c>
      <c r="E338" s="264" t="s">
        <v>5516</v>
      </c>
      <c r="F338" s="264">
        <v>8</v>
      </c>
      <c r="G338" s="264">
        <v>50</v>
      </c>
      <c r="K338" s="365" t="s">
        <v>4379</v>
      </c>
      <c r="L338" s="361" t="s">
        <v>1616</v>
      </c>
      <c r="M338" s="264" t="s">
        <v>4379</v>
      </c>
      <c r="N338" s="364"/>
      <c r="P338" s="264">
        <v>50</v>
      </c>
      <c r="Q338" s="361" t="s">
        <v>5528</v>
      </c>
      <c r="R338" s="362">
        <v>0</v>
      </c>
      <c r="T338" s="361" t="s">
        <v>3961</v>
      </c>
      <c r="Y338" s="132"/>
      <c r="Z338" s="132" t="str">
        <f t="shared" si="15"/>
        <v>0</v>
      </c>
      <c r="AA338" s="372" t="str">
        <f t="shared" si="16"/>
        <v>0</v>
      </c>
      <c r="AC338" s="366"/>
    </row>
    <row r="339" spans="1:29" s="18" customFormat="1" ht="12" customHeight="1" x14ac:dyDescent="0.2">
      <c r="A339" s="16"/>
      <c r="B339" s="17"/>
      <c r="C339" s="26" t="s">
        <v>3030</v>
      </c>
      <c r="D339" s="16"/>
      <c r="J339" s="58"/>
      <c r="K339" s="19"/>
      <c r="L339" s="16"/>
      <c r="N339" s="58"/>
      <c r="O339" s="57"/>
      <c r="Q339" s="16"/>
      <c r="R339" s="17"/>
      <c r="T339" s="16"/>
      <c r="Y339" s="132"/>
      <c r="Z339" s="132" t="str">
        <f t="shared" si="15"/>
        <v>0</v>
      </c>
      <c r="AA339" s="372" t="str">
        <f t="shared" si="16"/>
        <v>0</v>
      </c>
    </row>
    <row r="340" spans="1:29" s="18" customFormat="1" ht="12" customHeight="1" x14ac:dyDescent="0.2">
      <c r="A340" s="16"/>
      <c r="B340" s="17"/>
      <c r="C340" s="16"/>
      <c r="D340" s="16"/>
      <c r="I340" s="19"/>
      <c r="J340" s="132"/>
      <c r="K340" s="19"/>
      <c r="L340" s="16"/>
      <c r="N340" s="132"/>
      <c r="O340" s="367"/>
      <c r="Q340" s="16"/>
      <c r="R340" s="17"/>
      <c r="S340" s="57"/>
      <c r="T340" s="16"/>
      <c r="Y340" s="132"/>
      <c r="Z340" s="132" t="str">
        <f t="shared" si="15"/>
        <v>0</v>
      </c>
      <c r="AA340" s="372" t="str">
        <f t="shared" si="16"/>
        <v>0</v>
      </c>
      <c r="AC340" s="20"/>
    </row>
    <row r="341" spans="1:29" s="18" customFormat="1" ht="12" customHeight="1" x14ac:dyDescent="0.2">
      <c r="A341" s="16" t="s">
        <v>4388</v>
      </c>
      <c r="B341" s="17">
        <v>20.85</v>
      </c>
      <c r="C341" s="16" t="s">
        <v>4381</v>
      </c>
      <c r="D341" s="16" t="s">
        <v>5515</v>
      </c>
      <c r="E341" s="18" t="s">
        <v>5516</v>
      </c>
      <c r="F341" s="18">
        <v>16</v>
      </c>
      <c r="G341" s="18">
        <v>22</v>
      </c>
      <c r="H341" s="18" t="s">
        <v>1561</v>
      </c>
      <c r="I341" s="19" t="s">
        <v>5016</v>
      </c>
      <c r="J341" s="57" t="s">
        <v>3005</v>
      </c>
      <c r="K341" s="19" t="s">
        <v>1615</v>
      </c>
      <c r="L341" s="16" t="s">
        <v>1616</v>
      </c>
      <c r="M341" s="367" t="s">
        <v>4379</v>
      </c>
      <c r="N341" s="132" t="s">
        <v>3005</v>
      </c>
      <c r="O341" s="367" t="s">
        <v>5020</v>
      </c>
      <c r="P341" s="18">
        <v>22</v>
      </c>
      <c r="Q341" s="16" t="s">
        <v>5523</v>
      </c>
      <c r="R341" s="17">
        <v>0</v>
      </c>
      <c r="S341" s="137">
        <v>23598</v>
      </c>
      <c r="T341" s="16" t="s">
        <v>1141</v>
      </c>
      <c r="U341" s="18" t="s">
        <v>4386</v>
      </c>
      <c r="V341" s="18" t="s">
        <v>4386</v>
      </c>
      <c r="W341" s="18" t="s">
        <v>5041</v>
      </c>
      <c r="X341" s="18" t="s">
        <v>3978</v>
      </c>
      <c r="Y341" s="132">
        <f t="shared" ref="Y341:Y390" si="17">F341*G341*2</f>
        <v>704</v>
      </c>
      <c r="Z341" s="132" t="str">
        <f t="shared" si="15"/>
        <v>0</v>
      </c>
      <c r="AA341" s="372">
        <f t="shared" si="16"/>
        <v>704</v>
      </c>
      <c r="AC341" s="20"/>
    </row>
    <row r="342" spans="1:29" s="18" customFormat="1" ht="12" customHeight="1" x14ac:dyDescent="0.2">
      <c r="A342" s="16" t="s">
        <v>4388</v>
      </c>
      <c r="B342" s="17">
        <v>20.85</v>
      </c>
      <c r="C342" s="16" t="s">
        <v>4381</v>
      </c>
      <c r="D342" s="16" t="s">
        <v>5515</v>
      </c>
      <c r="E342" s="18" t="s">
        <v>5516</v>
      </c>
      <c r="F342" s="18">
        <v>16</v>
      </c>
      <c r="G342" s="18">
        <v>5</v>
      </c>
      <c r="H342" s="18" t="s">
        <v>1561</v>
      </c>
      <c r="I342" s="19" t="s">
        <v>5016</v>
      </c>
      <c r="J342" s="57" t="s">
        <v>3005</v>
      </c>
      <c r="K342" s="19" t="s">
        <v>1615</v>
      </c>
      <c r="L342" s="16" t="s">
        <v>1616</v>
      </c>
      <c r="M342" s="18" t="s">
        <v>4384</v>
      </c>
      <c r="N342" s="132" t="s">
        <v>3005</v>
      </c>
      <c r="P342" s="18">
        <v>5</v>
      </c>
      <c r="Q342" s="16" t="s">
        <v>5528</v>
      </c>
      <c r="R342" s="17">
        <v>23.7</v>
      </c>
      <c r="S342" s="137">
        <v>23594</v>
      </c>
      <c r="T342" s="16" t="s">
        <v>4385</v>
      </c>
      <c r="U342" s="18" t="s">
        <v>4386</v>
      </c>
      <c r="V342" s="18" t="s">
        <v>4386</v>
      </c>
      <c r="W342" s="18" t="s">
        <v>5041</v>
      </c>
      <c r="X342" s="18" t="s">
        <v>3978</v>
      </c>
      <c r="Y342" s="132">
        <f t="shared" si="17"/>
        <v>160</v>
      </c>
      <c r="Z342" s="132" t="str">
        <f t="shared" si="15"/>
        <v>0</v>
      </c>
      <c r="AA342" s="372">
        <f t="shared" si="16"/>
        <v>160</v>
      </c>
      <c r="AC342" s="20"/>
    </row>
    <row r="343" spans="1:29" s="18" customFormat="1" ht="12" customHeight="1" x14ac:dyDescent="0.2">
      <c r="A343" s="16" t="s">
        <v>4388</v>
      </c>
      <c r="B343" s="17">
        <v>20.85</v>
      </c>
      <c r="C343" s="16" t="s">
        <v>4381</v>
      </c>
      <c r="D343" s="16" t="s">
        <v>5515</v>
      </c>
      <c r="E343" s="18" t="s">
        <v>5516</v>
      </c>
      <c r="F343" s="18">
        <v>16</v>
      </c>
      <c r="G343" s="18">
        <v>6</v>
      </c>
      <c r="H343" s="18" t="s">
        <v>1561</v>
      </c>
      <c r="I343" s="19" t="s">
        <v>5016</v>
      </c>
      <c r="J343" s="57" t="s">
        <v>3005</v>
      </c>
      <c r="K343" s="19" t="s">
        <v>1615</v>
      </c>
      <c r="L343" s="16" t="s">
        <v>1616</v>
      </c>
      <c r="M343" s="18" t="s">
        <v>4384</v>
      </c>
      <c r="N343" s="132" t="s">
        <v>3005</v>
      </c>
      <c r="P343" s="18">
        <v>6</v>
      </c>
      <c r="Q343" s="16" t="s">
        <v>4052</v>
      </c>
      <c r="R343" s="17">
        <v>34.65</v>
      </c>
      <c r="S343" s="137">
        <v>23594</v>
      </c>
      <c r="T343" s="16" t="s">
        <v>4387</v>
      </c>
      <c r="U343" s="18" t="s">
        <v>4386</v>
      </c>
      <c r="V343" s="18" t="s">
        <v>4386</v>
      </c>
      <c r="W343" s="18" t="s">
        <v>5041</v>
      </c>
      <c r="X343" s="18" t="s">
        <v>3978</v>
      </c>
      <c r="Y343" s="132">
        <f t="shared" si="17"/>
        <v>192</v>
      </c>
      <c r="Z343" s="132" t="str">
        <f t="shared" si="15"/>
        <v>0</v>
      </c>
      <c r="AA343" s="372">
        <f t="shared" si="16"/>
        <v>192</v>
      </c>
      <c r="AC343" s="20"/>
    </row>
    <row r="344" spans="1:29" s="18" customFormat="1" ht="12" customHeight="1" x14ac:dyDescent="0.2">
      <c r="A344" s="16" t="s">
        <v>4388</v>
      </c>
      <c r="B344" s="17">
        <v>20.85</v>
      </c>
      <c r="C344" s="16" t="s">
        <v>4381</v>
      </c>
      <c r="D344" s="16" t="s">
        <v>5515</v>
      </c>
      <c r="E344" s="18" t="s">
        <v>5516</v>
      </c>
      <c r="F344" s="18">
        <v>16</v>
      </c>
      <c r="G344" s="18">
        <v>7</v>
      </c>
      <c r="H344" s="18" t="s">
        <v>1561</v>
      </c>
      <c r="I344" s="19" t="s">
        <v>5016</v>
      </c>
      <c r="J344" s="57" t="s">
        <v>3005</v>
      </c>
      <c r="K344" s="19" t="s">
        <v>1615</v>
      </c>
      <c r="L344" s="16" t="s">
        <v>1616</v>
      </c>
      <c r="M344" s="18" t="s">
        <v>4389</v>
      </c>
      <c r="N344" s="132" t="s">
        <v>3005</v>
      </c>
      <c r="P344" s="18">
        <v>7</v>
      </c>
      <c r="Q344" s="16" t="s">
        <v>5514</v>
      </c>
      <c r="R344" s="17">
        <v>28.75</v>
      </c>
      <c r="S344" s="137">
        <v>23595</v>
      </c>
      <c r="T344" s="16" t="s">
        <v>4390</v>
      </c>
      <c r="U344" s="18" t="s">
        <v>4386</v>
      </c>
      <c r="V344" s="18" t="s">
        <v>4386</v>
      </c>
      <c r="W344" s="18" t="s">
        <v>5041</v>
      </c>
      <c r="X344" s="18" t="s">
        <v>3978</v>
      </c>
      <c r="Y344" s="132">
        <f t="shared" si="17"/>
        <v>224</v>
      </c>
      <c r="Z344" s="132" t="str">
        <f t="shared" si="15"/>
        <v>0</v>
      </c>
      <c r="AA344" s="372">
        <f t="shared" si="16"/>
        <v>224</v>
      </c>
      <c r="AC344" s="20"/>
    </row>
    <row r="345" spans="1:29" s="61" customFormat="1" ht="12" customHeight="1" x14ac:dyDescent="0.2">
      <c r="A345" s="63" t="s">
        <v>4388</v>
      </c>
      <c r="B345" s="64">
        <v>20.85</v>
      </c>
      <c r="C345" s="63" t="s">
        <v>4381</v>
      </c>
      <c r="D345" s="63" t="s">
        <v>5515</v>
      </c>
      <c r="E345" s="61" t="s">
        <v>5516</v>
      </c>
      <c r="F345" s="61">
        <v>16</v>
      </c>
      <c r="G345" s="61">
        <v>6</v>
      </c>
      <c r="H345" s="61" t="s">
        <v>1561</v>
      </c>
      <c r="I345" s="66" t="s">
        <v>5016</v>
      </c>
      <c r="J345" s="368" t="s">
        <v>3005</v>
      </c>
      <c r="K345" s="66" t="s">
        <v>1615</v>
      </c>
      <c r="L345" s="63" t="s">
        <v>1616</v>
      </c>
      <c r="M345" s="61" t="s">
        <v>4389</v>
      </c>
      <c r="N345" s="369" t="s">
        <v>3005</v>
      </c>
      <c r="P345" s="61">
        <v>6</v>
      </c>
      <c r="Q345" s="63" t="s">
        <v>5523</v>
      </c>
      <c r="R345" s="64">
        <v>31.9</v>
      </c>
      <c r="S345" s="175">
        <v>23595</v>
      </c>
      <c r="T345" s="63" t="s">
        <v>4391</v>
      </c>
      <c r="U345" s="61" t="s">
        <v>4386</v>
      </c>
      <c r="V345" s="61" t="s">
        <v>4386</v>
      </c>
      <c r="W345" s="61" t="s">
        <v>5041</v>
      </c>
      <c r="X345" s="61" t="s">
        <v>3978</v>
      </c>
      <c r="Y345" s="132">
        <f t="shared" si="17"/>
        <v>192</v>
      </c>
      <c r="Z345" s="132" t="str">
        <f t="shared" si="15"/>
        <v>0</v>
      </c>
      <c r="AA345" s="372">
        <f t="shared" si="16"/>
        <v>192</v>
      </c>
      <c r="AC345" s="62"/>
    </row>
    <row r="346" spans="1:29" s="247" customFormat="1" ht="12" customHeight="1" x14ac:dyDescent="0.2">
      <c r="A346" s="274"/>
      <c r="B346" s="114"/>
      <c r="C346" s="274"/>
      <c r="D346" s="274"/>
      <c r="I346" s="370"/>
      <c r="J346" s="371"/>
      <c r="K346" s="370"/>
      <c r="L346" s="274"/>
      <c r="N346" s="372"/>
      <c r="Q346" s="274"/>
      <c r="R346" s="114"/>
      <c r="S346" s="180"/>
      <c r="T346" s="274"/>
      <c r="Y346" s="132">
        <f t="shared" si="17"/>
        <v>0</v>
      </c>
      <c r="Z346" s="132" t="str">
        <f t="shared" si="15"/>
        <v>0</v>
      </c>
      <c r="AA346" s="372" t="str">
        <f t="shared" si="16"/>
        <v>0</v>
      </c>
      <c r="AC346" s="277"/>
    </row>
    <row r="347" spans="1:29" s="18" customFormat="1" ht="12" customHeight="1" x14ac:dyDescent="0.2">
      <c r="A347" s="16" t="s">
        <v>4388</v>
      </c>
      <c r="B347" s="17">
        <v>20.85</v>
      </c>
      <c r="C347" s="16" t="s">
        <v>4381</v>
      </c>
      <c r="D347" s="373" t="s">
        <v>4449</v>
      </c>
      <c r="E347" s="374" t="s">
        <v>5516</v>
      </c>
      <c r="F347" s="374">
        <v>8</v>
      </c>
      <c r="G347" s="18">
        <v>5</v>
      </c>
      <c r="H347" s="18" t="s">
        <v>1561</v>
      </c>
      <c r="I347" s="19" t="s">
        <v>5016</v>
      </c>
      <c r="J347" s="57" t="s">
        <v>3005</v>
      </c>
      <c r="K347" s="19" t="s">
        <v>1615</v>
      </c>
      <c r="L347" s="16" t="s">
        <v>1616</v>
      </c>
      <c r="M347" s="18" t="s">
        <v>4384</v>
      </c>
      <c r="N347" s="132" t="s">
        <v>3005</v>
      </c>
      <c r="P347" s="18">
        <v>5</v>
      </c>
      <c r="Q347" s="16" t="s">
        <v>5528</v>
      </c>
      <c r="R347" s="17">
        <v>23.7</v>
      </c>
      <c r="S347" s="137">
        <v>23594</v>
      </c>
      <c r="T347" s="16" t="s">
        <v>4385</v>
      </c>
      <c r="U347" s="18" t="s">
        <v>4386</v>
      </c>
      <c r="V347" s="18" t="s">
        <v>4386</v>
      </c>
      <c r="W347" s="18" t="s">
        <v>5041</v>
      </c>
      <c r="X347" s="18" t="s">
        <v>3978</v>
      </c>
      <c r="Y347" s="132">
        <f t="shared" si="17"/>
        <v>80</v>
      </c>
      <c r="Z347" s="132" t="str">
        <f t="shared" si="15"/>
        <v>0</v>
      </c>
      <c r="AA347" s="372">
        <f t="shared" si="16"/>
        <v>80</v>
      </c>
      <c r="AC347" s="20"/>
    </row>
    <row r="348" spans="1:29" s="18" customFormat="1" ht="12" customHeight="1" x14ac:dyDescent="0.2">
      <c r="A348" s="16" t="s">
        <v>4388</v>
      </c>
      <c r="B348" s="17">
        <v>20.85</v>
      </c>
      <c r="C348" s="16" t="s">
        <v>4381</v>
      </c>
      <c r="D348" s="373" t="s">
        <v>4449</v>
      </c>
      <c r="E348" s="374" t="s">
        <v>5516</v>
      </c>
      <c r="F348" s="374">
        <v>8</v>
      </c>
      <c r="G348" s="18">
        <v>6</v>
      </c>
      <c r="H348" s="18" t="s">
        <v>1561</v>
      </c>
      <c r="I348" s="19" t="s">
        <v>5016</v>
      </c>
      <c r="J348" s="57" t="s">
        <v>3005</v>
      </c>
      <c r="K348" s="19" t="s">
        <v>1615</v>
      </c>
      <c r="L348" s="16" t="s">
        <v>1616</v>
      </c>
      <c r="M348" s="18" t="s">
        <v>4384</v>
      </c>
      <c r="N348" s="132" t="s">
        <v>3005</v>
      </c>
      <c r="P348" s="18">
        <v>6</v>
      </c>
      <c r="Q348" s="16" t="s">
        <v>4052</v>
      </c>
      <c r="R348" s="17">
        <v>34.65</v>
      </c>
      <c r="S348" s="137">
        <v>23594</v>
      </c>
      <c r="T348" s="16" t="s">
        <v>4387</v>
      </c>
      <c r="U348" s="18" t="s">
        <v>4386</v>
      </c>
      <c r="V348" s="18" t="s">
        <v>4386</v>
      </c>
      <c r="W348" s="18" t="s">
        <v>5041</v>
      </c>
      <c r="X348" s="18" t="s">
        <v>3978</v>
      </c>
      <c r="Y348" s="132">
        <f t="shared" si="17"/>
        <v>96</v>
      </c>
      <c r="Z348" s="132" t="str">
        <f t="shared" si="15"/>
        <v>0</v>
      </c>
      <c r="AA348" s="372">
        <f t="shared" si="16"/>
        <v>96</v>
      </c>
      <c r="AC348" s="20"/>
    </row>
    <row r="349" spans="1:29" s="18" customFormat="1" ht="12" customHeight="1" x14ac:dyDescent="0.2">
      <c r="A349" s="16" t="s">
        <v>4388</v>
      </c>
      <c r="B349" s="17">
        <v>20.85</v>
      </c>
      <c r="C349" s="16" t="s">
        <v>4381</v>
      </c>
      <c r="D349" s="373" t="s">
        <v>4449</v>
      </c>
      <c r="E349" s="374" t="s">
        <v>5516</v>
      </c>
      <c r="F349" s="374">
        <v>8</v>
      </c>
      <c r="G349" s="18">
        <v>7</v>
      </c>
      <c r="H349" s="18" t="s">
        <v>1561</v>
      </c>
      <c r="I349" s="19" t="s">
        <v>5016</v>
      </c>
      <c r="J349" s="57" t="s">
        <v>3005</v>
      </c>
      <c r="K349" s="19" t="s">
        <v>1615</v>
      </c>
      <c r="L349" s="16" t="s">
        <v>1616</v>
      </c>
      <c r="M349" s="18" t="s">
        <v>4389</v>
      </c>
      <c r="N349" s="132" t="s">
        <v>3005</v>
      </c>
      <c r="P349" s="18">
        <v>7</v>
      </c>
      <c r="Q349" s="16" t="s">
        <v>5514</v>
      </c>
      <c r="R349" s="17">
        <v>28.75</v>
      </c>
      <c r="S349" s="137">
        <v>23595</v>
      </c>
      <c r="T349" s="16" t="s">
        <v>4390</v>
      </c>
      <c r="U349" s="18" t="s">
        <v>4386</v>
      </c>
      <c r="V349" s="18" t="s">
        <v>4386</v>
      </c>
      <c r="W349" s="18" t="s">
        <v>5041</v>
      </c>
      <c r="X349" s="18" t="s">
        <v>3978</v>
      </c>
      <c r="Y349" s="132">
        <f t="shared" si="17"/>
        <v>112</v>
      </c>
      <c r="Z349" s="132" t="str">
        <f t="shared" si="15"/>
        <v>0</v>
      </c>
      <c r="AA349" s="372">
        <f t="shared" si="16"/>
        <v>112</v>
      </c>
      <c r="AC349" s="20"/>
    </row>
    <row r="350" spans="1:29" s="18" customFormat="1" ht="12" customHeight="1" x14ac:dyDescent="0.2">
      <c r="A350" s="16" t="s">
        <v>4388</v>
      </c>
      <c r="B350" s="17">
        <v>20.85</v>
      </c>
      <c r="C350" s="16" t="s">
        <v>4381</v>
      </c>
      <c r="D350" s="373" t="s">
        <v>4449</v>
      </c>
      <c r="E350" s="374" t="s">
        <v>5516</v>
      </c>
      <c r="F350" s="374">
        <v>8</v>
      </c>
      <c r="G350" s="18">
        <v>6</v>
      </c>
      <c r="H350" s="18" t="s">
        <v>1561</v>
      </c>
      <c r="I350" s="19" t="s">
        <v>5016</v>
      </c>
      <c r="J350" s="57" t="s">
        <v>3005</v>
      </c>
      <c r="K350" s="19" t="s">
        <v>1615</v>
      </c>
      <c r="L350" s="16" t="s">
        <v>1616</v>
      </c>
      <c r="M350" s="18" t="s">
        <v>4389</v>
      </c>
      <c r="N350" s="132" t="s">
        <v>3005</v>
      </c>
      <c r="P350" s="18">
        <v>6</v>
      </c>
      <c r="Q350" s="16" t="s">
        <v>5523</v>
      </c>
      <c r="R350" s="17">
        <v>31.9</v>
      </c>
      <c r="S350" s="137">
        <v>23595</v>
      </c>
      <c r="T350" s="16" t="s">
        <v>4391</v>
      </c>
      <c r="U350" s="18" t="s">
        <v>4386</v>
      </c>
      <c r="V350" s="18" t="s">
        <v>4386</v>
      </c>
      <c r="W350" s="18" t="s">
        <v>5041</v>
      </c>
      <c r="X350" s="18" t="s">
        <v>3978</v>
      </c>
      <c r="Y350" s="132">
        <f t="shared" si="17"/>
        <v>96</v>
      </c>
      <c r="Z350" s="132" t="str">
        <f t="shared" si="15"/>
        <v>0</v>
      </c>
      <c r="AA350" s="372">
        <f t="shared" si="16"/>
        <v>96</v>
      </c>
      <c r="AC350" s="20"/>
    </row>
    <row r="351" spans="1:29" s="18" customFormat="1" ht="12" customHeight="1" x14ac:dyDescent="0.2">
      <c r="A351" s="16" t="s">
        <v>4388</v>
      </c>
      <c r="B351" s="17">
        <v>20.85</v>
      </c>
      <c r="C351" s="16" t="s">
        <v>4381</v>
      </c>
      <c r="D351" s="373" t="s">
        <v>4449</v>
      </c>
      <c r="E351" s="374" t="s">
        <v>5516</v>
      </c>
      <c r="F351" s="374">
        <v>8</v>
      </c>
      <c r="G351" s="18">
        <v>22</v>
      </c>
      <c r="H351" s="18" t="s">
        <v>1561</v>
      </c>
      <c r="I351" s="19" t="s">
        <v>5016</v>
      </c>
      <c r="J351" s="57" t="s">
        <v>3005</v>
      </c>
      <c r="K351" s="19" t="s">
        <v>1615</v>
      </c>
      <c r="L351" s="16" t="s">
        <v>1616</v>
      </c>
      <c r="M351" s="18" t="s">
        <v>4199</v>
      </c>
      <c r="N351" s="132" t="s">
        <v>3005</v>
      </c>
      <c r="O351" s="18" t="s">
        <v>4997</v>
      </c>
      <c r="P351" s="18">
        <v>22</v>
      </c>
      <c r="Q351" s="16" t="s">
        <v>5514</v>
      </c>
      <c r="R351" s="17">
        <v>16.8</v>
      </c>
      <c r="S351" s="137" t="s">
        <v>3977</v>
      </c>
      <c r="T351" s="16" t="s">
        <v>4450</v>
      </c>
      <c r="U351" s="18" t="s">
        <v>4386</v>
      </c>
      <c r="V351" s="18" t="s">
        <v>4386</v>
      </c>
      <c r="W351" s="18" t="s">
        <v>5041</v>
      </c>
      <c r="X351" s="18" t="s">
        <v>3978</v>
      </c>
      <c r="Y351" s="132">
        <f t="shared" si="17"/>
        <v>352</v>
      </c>
      <c r="Z351" s="132" t="str">
        <f t="shared" si="15"/>
        <v>0</v>
      </c>
      <c r="AA351" s="372">
        <f t="shared" si="16"/>
        <v>352</v>
      </c>
      <c r="AC351" s="20"/>
    </row>
    <row r="352" spans="1:29" s="18" customFormat="1" ht="12" customHeight="1" x14ac:dyDescent="0.2">
      <c r="A352" s="16"/>
      <c r="B352" s="17"/>
      <c r="C352" s="16"/>
      <c r="D352" s="16"/>
      <c r="I352" s="19"/>
      <c r="J352" s="132"/>
      <c r="K352" s="19"/>
      <c r="L352" s="16"/>
      <c r="N352" s="132"/>
      <c r="P352" s="118"/>
      <c r="Q352" s="16"/>
      <c r="R352" s="17"/>
      <c r="S352" s="57"/>
      <c r="T352" s="16"/>
      <c r="Y352" s="132">
        <f t="shared" si="17"/>
        <v>0</v>
      </c>
      <c r="Z352" s="132" t="str">
        <f t="shared" si="15"/>
        <v>0</v>
      </c>
      <c r="AA352" s="372" t="str">
        <f t="shared" si="16"/>
        <v>0</v>
      </c>
      <c r="AC352" s="20"/>
    </row>
    <row r="353" spans="1:29" s="264" customFormat="1" ht="12" customHeight="1" thickBot="1" x14ac:dyDescent="0.25">
      <c r="A353" s="361"/>
      <c r="B353" s="362"/>
      <c r="C353" s="361"/>
      <c r="D353" s="361"/>
      <c r="G353" s="375">
        <f>SUM(G341:G352)</f>
        <v>92</v>
      </c>
      <c r="J353" s="364"/>
      <c r="K353" s="365"/>
      <c r="L353" s="361"/>
      <c r="M353" s="375">
        <f>G353-P353</f>
        <v>0</v>
      </c>
      <c r="N353" s="364"/>
      <c r="P353" s="375">
        <f>SUM(P341:P352)</f>
        <v>92</v>
      </c>
      <c r="Q353" s="361"/>
      <c r="R353" s="362"/>
      <c r="T353" s="361"/>
      <c r="Y353" s="132">
        <f t="shared" si="17"/>
        <v>0</v>
      </c>
      <c r="Z353" s="132" t="str">
        <f t="shared" si="15"/>
        <v>0</v>
      </c>
      <c r="AA353" s="372" t="str">
        <f t="shared" si="16"/>
        <v>0</v>
      </c>
    </row>
    <row r="354" spans="1:29" ht="12" customHeight="1" x14ac:dyDescent="0.2">
      <c r="C354" s="50" t="s">
        <v>5512</v>
      </c>
      <c r="J354" s="345"/>
      <c r="Y354" s="132">
        <f t="shared" si="17"/>
        <v>0</v>
      </c>
      <c r="Z354" s="132" t="str">
        <f t="shared" si="15"/>
        <v>0</v>
      </c>
      <c r="AA354" s="372" t="str">
        <f t="shared" si="16"/>
        <v>0</v>
      </c>
    </row>
    <row r="355" spans="1:29" ht="12" customHeight="1" x14ac:dyDescent="0.2">
      <c r="A355" s="16" t="s">
        <v>4093</v>
      </c>
      <c r="B355" s="17">
        <v>380</v>
      </c>
      <c r="C355" s="16" t="s">
        <v>5523</v>
      </c>
      <c r="D355" s="16" t="s">
        <v>5515</v>
      </c>
      <c r="E355" s="18" t="s">
        <v>5516</v>
      </c>
      <c r="F355" s="18">
        <v>16</v>
      </c>
      <c r="G355" s="18">
        <v>25</v>
      </c>
      <c r="H355" s="18"/>
      <c r="I355" s="46" t="s">
        <v>5023</v>
      </c>
      <c r="J355" s="57" t="s">
        <v>3005</v>
      </c>
      <c r="K355" s="19" t="s">
        <v>4985</v>
      </c>
      <c r="L355" s="274" t="s">
        <v>1616</v>
      </c>
      <c r="M355" s="18" t="s">
        <v>4365</v>
      </c>
      <c r="N355" s="132" t="s">
        <v>3005</v>
      </c>
      <c r="O355" s="18" t="s">
        <v>4434</v>
      </c>
      <c r="P355" s="18">
        <v>25</v>
      </c>
      <c r="Q355" s="16" t="s">
        <v>5523</v>
      </c>
      <c r="R355" s="17">
        <v>240</v>
      </c>
      <c r="S355" s="57" t="s">
        <v>1575</v>
      </c>
      <c r="T355" s="16" t="s">
        <v>5013</v>
      </c>
      <c r="U355" s="18" t="s">
        <v>5519</v>
      </c>
      <c r="V355" s="18" t="s">
        <v>5519</v>
      </c>
      <c r="W355" s="18" t="s">
        <v>5041</v>
      </c>
      <c r="X355" s="18" t="s">
        <v>3978</v>
      </c>
      <c r="Y355" s="132">
        <f t="shared" si="17"/>
        <v>800</v>
      </c>
      <c r="Z355" s="132" t="str">
        <f t="shared" si="15"/>
        <v>0</v>
      </c>
      <c r="AA355" s="372">
        <f t="shared" si="16"/>
        <v>800</v>
      </c>
    </row>
    <row r="356" spans="1:29" s="18" customFormat="1" ht="12" customHeight="1" x14ac:dyDescent="0.2">
      <c r="A356" s="16" t="s">
        <v>4087</v>
      </c>
      <c r="B356" s="17">
        <v>285</v>
      </c>
      <c r="C356" s="16" t="s">
        <v>5514</v>
      </c>
      <c r="D356" s="16" t="s">
        <v>5515</v>
      </c>
      <c r="E356" s="18" t="s">
        <v>5516</v>
      </c>
      <c r="F356" s="18">
        <v>16</v>
      </c>
      <c r="G356" s="18">
        <v>25</v>
      </c>
      <c r="I356" s="19" t="s">
        <v>3981</v>
      </c>
      <c r="J356" s="57" t="s">
        <v>3005</v>
      </c>
      <c r="K356" s="19" t="s">
        <v>4069</v>
      </c>
      <c r="L356" s="16" t="s">
        <v>1616</v>
      </c>
      <c r="M356" s="18" t="s">
        <v>4987</v>
      </c>
      <c r="N356" s="132" t="s">
        <v>3005</v>
      </c>
      <c r="O356" s="18" t="s">
        <v>4201</v>
      </c>
      <c r="P356" s="18">
        <v>25</v>
      </c>
      <c r="Q356" s="16" t="s">
        <v>5514</v>
      </c>
      <c r="R356" s="17">
        <v>69.5</v>
      </c>
      <c r="S356" s="57" t="s">
        <v>1574</v>
      </c>
      <c r="T356" s="16" t="s">
        <v>4113</v>
      </c>
      <c r="U356" s="18" t="s">
        <v>5519</v>
      </c>
      <c r="V356" s="18" t="s">
        <v>5519</v>
      </c>
      <c r="W356" s="18" t="s">
        <v>5041</v>
      </c>
      <c r="X356" s="18" t="s">
        <v>3978</v>
      </c>
      <c r="Y356" s="132">
        <f t="shared" si="17"/>
        <v>800</v>
      </c>
      <c r="Z356" s="132" t="str">
        <f t="shared" si="15"/>
        <v>0</v>
      </c>
      <c r="AA356" s="372">
        <f t="shared" si="16"/>
        <v>800</v>
      </c>
      <c r="AC356" s="20"/>
    </row>
    <row r="357" spans="1:29" s="18" customFormat="1" ht="12" customHeight="1" x14ac:dyDescent="0.2">
      <c r="A357" s="16" t="s">
        <v>4088</v>
      </c>
      <c r="B357" s="17">
        <v>296</v>
      </c>
      <c r="C357" s="16" t="s">
        <v>5514</v>
      </c>
      <c r="D357" s="16" t="s">
        <v>5515</v>
      </c>
      <c r="E357" s="18" t="s">
        <v>5516</v>
      </c>
      <c r="F357" s="18">
        <v>16</v>
      </c>
      <c r="G357" s="18">
        <v>25</v>
      </c>
      <c r="I357" s="19" t="s">
        <v>3982</v>
      </c>
      <c r="J357" s="57" t="s">
        <v>3005</v>
      </c>
      <c r="K357" s="19" t="s">
        <v>4069</v>
      </c>
      <c r="L357" s="16" t="s">
        <v>1616</v>
      </c>
      <c r="M357" s="18" t="s">
        <v>4979</v>
      </c>
      <c r="N357" s="132" t="s">
        <v>3005</v>
      </c>
      <c r="O357" s="18" t="s">
        <v>4201</v>
      </c>
      <c r="P357" s="18">
        <v>25</v>
      </c>
      <c r="Q357" s="16" t="s">
        <v>5528</v>
      </c>
      <c r="R357" s="17">
        <v>18.350000000000001</v>
      </c>
      <c r="S357" s="57" t="s">
        <v>1579</v>
      </c>
      <c r="T357" s="16" t="s">
        <v>4401</v>
      </c>
      <c r="U357" s="18" t="s">
        <v>5519</v>
      </c>
      <c r="V357" s="18" t="s">
        <v>5519</v>
      </c>
      <c r="W357" s="18" t="s">
        <v>5041</v>
      </c>
      <c r="X357" s="18" t="s">
        <v>3978</v>
      </c>
      <c r="Y357" s="132">
        <f t="shared" si="17"/>
        <v>800</v>
      </c>
      <c r="Z357" s="132" t="str">
        <f t="shared" si="15"/>
        <v>0</v>
      </c>
      <c r="AA357" s="372">
        <f t="shared" si="16"/>
        <v>800</v>
      </c>
      <c r="AC357" s="20"/>
    </row>
    <row r="358" spans="1:29" s="18" customFormat="1" ht="12" customHeight="1" x14ac:dyDescent="0.2">
      <c r="A358" s="16" t="s">
        <v>4083</v>
      </c>
      <c r="B358" s="17">
        <v>90</v>
      </c>
      <c r="C358" s="16" t="s">
        <v>5514</v>
      </c>
      <c r="D358" s="16" t="s">
        <v>5515</v>
      </c>
      <c r="E358" s="18" t="s">
        <v>5516</v>
      </c>
      <c r="F358" s="18">
        <v>16</v>
      </c>
      <c r="G358" s="18">
        <v>25</v>
      </c>
      <c r="I358" s="19" t="s">
        <v>3963</v>
      </c>
      <c r="J358" s="57" t="s">
        <v>3005</v>
      </c>
      <c r="K358" s="19" t="s">
        <v>4069</v>
      </c>
      <c r="L358" s="16" t="s">
        <v>1616</v>
      </c>
      <c r="M358" s="18" t="s">
        <v>4201</v>
      </c>
      <c r="N358" s="132" t="s">
        <v>3005</v>
      </c>
      <c r="P358" s="18">
        <v>25</v>
      </c>
      <c r="Q358" s="16" t="s">
        <v>5514</v>
      </c>
      <c r="R358" s="17">
        <v>66</v>
      </c>
      <c r="S358" s="137">
        <v>23615</v>
      </c>
      <c r="T358" s="16" t="s">
        <v>4204</v>
      </c>
      <c r="U358" s="18" t="s">
        <v>5519</v>
      </c>
      <c r="V358" s="18" t="s">
        <v>5519</v>
      </c>
      <c r="W358" s="18" t="s">
        <v>5041</v>
      </c>
      <c r="X358" s="18" t="s">
        <v>3978</v>
      </c>
      <c r="Y358" s="132">
        <f t="shared" si="17"/>
        <v>800</v>
      </c>
      <c r="Z358" s="132" t="str">
        <f t="shared" si="15"/>
        <v>0</v>
      </c>
      <c r="AA358" s="372">
        <f t="shared" si="16"/>
        <v>800</v>
      </c>
      <c r="AC358" s="20"/>
    </row>
    <row r="359" spans="1:29" s="18" customFormat="1" ht="12" customHeight="1" x14ac:dyDescent="0.2">
      <c r="A359" s="16" t="s">
        <v>4084</v>
      </c>
      <c r="B359" s="17">
        <v>95</v>
      </c>
      <c r="C359" s="16" t="s">
        <v>5514</v>
      </c>
      <c r="D359" s="16" t="s">
        <v>5515</v>
      </c>
      <c r="E359" s="18" t="s">
        <v>5516</v>
      </c>
      <c r="F359" s="18">
        <v>16</v>
      </c>
      <c r="G359" s="18">
        <v>25</v>
      </c>
      <c r="I359" s="19" t="s">
        <v>3964</v>
      </c>
      <c r="J359" s="57" t="s">
        <v>3005</v>
      </c>
      <c r="K359" s="19" t="s">
        <v>4069</v>
      </c>
      <c r="L359" s="16" t="s">
        <v>1616</v>
      </c>
      <c r="M359" s="18" t="s">
        <v>4201</v>
      </c>
      <c r="N359" s="132" t="s">
        <v>3005</v>
      </c>
      <c r="P359" s="18">
        <v>25</v>
      </c>
      <c r="Q359" s="16" t="s">
        <v>5514</v>
      </c>
      <c r="R359" s="17">
        <v>48</v>
      </c>
      <c r="S359" s="137">
        <v>23615</v>
      </c>
      <c r="T359" s="16" t="s">
        <v>4202</v>
      </c>
      <c r="U359" s="18" t="s">
        <v>5519</v>
      </c>
      <c r="V359" s="18" t="s">
        <v>5519</v>
      </c>
      <c r="W359" s="18" t="s">
        <v>5041</v>
      </c>
      <c r="X359" s="18" t="s">
        <v>3978</v>
      </c>
      <c r="Y359" s="132">
        <f t="shared" si="17"/>
        <v>800</v>
      </c>
      <c r="Z359" s="132" t="str">
        <f t="shared" si="15"/>
        <v>0</v>
      </c>
      <c r="AA359" s="372">
        <f t="shared" si="16"/>
        <v>800</v>
      </c>
      <c r="AC359" s="20"/>
    </row>
    <row r="360" spans="1:29" s="18" customFormat="1" ht="12" customHeight="1" x14ac:dyDescent="0.2">
      <c r="A360" s="16" t="s">
        <v>4085</v>
      </c>
      <c r="B360" s="17">
        <v>99</v>
      </c>
      <c r="C360" s="16" t="s">
        <v>5514</v>
      </c>
      <c r="D360" s="16" t="s">
        <v>5515</v>
      </c>
      <c r="E360" s="18" t="s">
        <v>5516</v>
      </c>
      <c r="F360" s="18">
        <v>16</v>
      </c>
      <c r="G360" s="18">
        <v>25</v>
      </c>
      <c r="I360" s="19" t="s">
        <v>3965</v>
      </c>
      <c r="J360" s="57" t="s">
        <v>3005</v>
      </c>
      <c r="K360" s="19" t="s">
        <v>4069</v>
      </c>
      <c r="L360" s="16" t="s">
        <v>1616</v>
      </c>
      <c r="M360" s="18" t="s">
        <v>4201</v>
      </c>
      <c r="N360" s="132" t="s">
        <v>3005</v>
      </c>
      <c r="P360" s="18">
        <v>25</v>
      </c>
      <c r="Q360" s="16" t="s">
        <v>4038</v>
      </c>
      <c r="R360" s="17">
        <v>0</v>
      </c>
      <c r="S360" s="137">
        <v>23615</v>
      </c>
      <c r="T360" s="16" t="s">
        <v>4419</v>
      </c>
      <c r="U360" s="18" t="s">
        <v>5519</v>
      </c>
      <c r="V360" s="18" t="s">
        <v>5519</v>
      </c>
      <c r="W360" s="18" t="s">
        <v>5041</v>
      </c>
      <c r="X360" s="18" t="s">
        <v>3978</v>
      </c>
      <c r="Y360" s="132">
        <f t="shared" si="17"/>
        <v>800</v>
      </c>
      <c r="Z360" s="132" t="str">
        <f t="shared" si="15"/>
        <v>0</v>
      </c>
      <c r="AA360" s="372">
        <f t="shared" si="16"/>
        <v>800</v>
      </c>
      <c r="AC360" s="20"/>
    </row>
    <row r="361" spans="1:29" s="18" customFormat="1" ht="12" customHeight="1" x14ac:dyDescent="0.2">
      <c r="A361" s="16" t="s">
        <v>4086</v>
      </c>
      <c r="B361" s="17">
        <v>240</v>
      </c>
      <c r="C361" s="16" t="s">
        <v>5514</v>
      </c>
      <c r="D361" s="16" t="s">
        <v>5515</v>
      </c>
      <c r="E361" s="18" t="s">
        <v>5516</v>
      </c>
      <c r="F361" s="18">
        <v>16</v>
      </c>
      <c r="G361" s="18">
        <v>25</v>
      </c>
      <c r="I361" s="19" t="s">
        <v>3966</v>
      </c>
      <c r="J361" s="57" t="s">
        <v>3005</v>
      </c>
      <c r="K361" s="19" t="s">
        <v>4069</v>
      </c>
      <c r="L361" s="16" t="s">
        <v>1616</v>
      </c>
      <c r="M361" s="18" t="s">
        <v>4201</v>
      </c>
      <c r="N361" s="132" t="s">
        <v>3005</v>
      </c>
      <c r="P361" s="18">
        <v>25</v>
      </c>
      <c r="Q361" s="16" t="s">
        <v>4038</v>
      </c>
      <c r="R361" s="17">
        <v>0</v>
      </c>
      <c r="S361" s="137">
        <v>23615</v>
      </c>
      <c r="T361" s="16" t="s">
        <v>4419</v>
      </c>
      <c r="U361" s="18" t="s">
        <v>5519</v>
      </c>
      <c r="V361" s="18" t="s">
        <v>5519</v>
      </c>
      <c r="W361" s="18" t="s">
        <v>5041</v>
      </c>
      <c r="X361" s="18" t="s">
        <v>3978</v>
      </c>
      <c r="Y361" s="132">
        <f t="shared" si="17"/>
        <v>800</v>
      </c>
      <c r="Z361" s="132" t="str">
        <f t="shared" si="15"/>
        <v>0</v>
      </c>
      <c r="AA361" s="372">
        <f t="shared" si="16"/>
        <v>800</v>
      </c>
      <c r="AC361" s="20"/>
    </row>
    <row r="362" spans="1:29" s="18" customFormat="1" ht="12" customHeight="1" x14ac:dyDescent="0.2">
      <c r="A362" s="16" t="s">
        <v>4448</v>
      </c>
      <c r="B362" s="17">
        <v>270</v>
      </c>
      <c r="C362" s="16" t="s">
        <v>5523</v>
      </c>
      <c r="D362" s="16" t="s">
        <v>5515</v>
      </c>
      <c r="E362" s="18" t="s">
        <v>5516</v>
      </c>
      <c r="F362" s="18">
        <v>16</v>
      </c>
      <c r="G362" s="18">
        <v>25</v>
      </c>
      <c r="I362" s="46" t="s">
        <v>3983</v>
      </c>
      <c r="J362" s="57" t="s">
        <v>3005</v>
      </c>
      <c r="K362" s="19" t="s">
        <v>4069</v>
      </c>
      <c r="L362" s="16" t="s">
        <v>1616</v>
      </c>
      <c r="M362" s="18" t="s">
        <v>1612</v>
      </c>
      <c r="N362" s="132" t="s">
        <v>3005</v>
      </c>
      <c r="O362" s="118" t="s">
        <v>4199</v>
      </c>
      <c r="P362" s="18">
        <v>25</v>
      </c>
      <c r="Q362" s="16" t="s">
        <v>5514</v>
      </c>
      <c r="R362" s="17">
        <v>225</v>
      </c>
      <c r="S362" s="57" t="s">
        <v>1576</v>
      </c>
      <c r="T362" s="16" t="s">
        <v>4210</v>
      </c>
      <c r="U362" s="18" t="s">
        <v>5519</v>
      </c>
      <c r="V362" s="18" t="s">
        <v>5519</v>
      </c>
      <c r="W362" s="18" t="s">
        <v>5041</v>
      </c>
      <c r="X362" s="18" t="s">
        <v>3978</v>
      </c>
      <c r="Y362" s="132">
        <f t="shared" si="17"/>
        <v>800</v>
      </c>
      <c r="Z362" s="132" t="str">
        <f t="shared" si="15"/>
        <v>0</v>
      </c>
      <c r="AA362" s="372">
        <f t="shared" si="16"/>
        <v>800</v>
      </c>
      <c r="AC362" s="20"/>
    </row>
    <row r="363" spans="1:29" s="18" customFormat="1" ht="12" customHeight="1" x14ac:dyDescent="0.2">
      <c r="A363" s="16" t="s">
        <v>4448</v>
      </c>
      <c r="B363" s="17">
        <v>270</v>
      </c>
      <c r="C363" s="16" t="s">
        <v>5523</v>
      </c>
      <c r="D363" s="16" t="s">
        <v>5515</v>
      </c>
      <c r="E363" s="18" t="s">
        <v>5516</v>
      </c>
      <c r="F363" s="18">
        <v>16</v>
      </c>
      <c r="G363" s="18">
        <v>25</v>
      </c>
      <c r="I363" s="46" t="s">
        <v>1431</v>
      </c>
      <c r="J363" s="57" t="s">
        <v>3005</v>
      </c>
      <c r="K363" s="19" t="s">
        <v>4069</v>
      </c>
      <c r="L363" s="16" t="s">
        <v>1616</v>
      </c>
      <c r="M363" s="18" t="s">
        <v>4989</v>
      </c>
      <c r="N363" s="132" t="s">
        <v>3005</v>
      </c>
      <c r="P363" s="18">
        <v>25</v>
      </c>
      <c r="Q363" s="16" t="s">
        <v>5528</v>
      </c>
      <c r="R363" s="17">
        <v>109</v>
      </c>
      <c r="S363" s="137">
        <v>23614</v>
      </c>
      <c r="T363" s="16" t="s">
        <v>4432</v>
      </c>
      <c r="U363" s="18" t="s">
        <v>5519</v>
      </c>
      <c r="V363" s="18" t="s">
        <v>5519</v>
      </c>
      <c r="W363" s="18" t="s">
        <v>5041</v>
      </c>
      <c r="X363" s="18" t="s">
        <v>3978</v>
      </c>
      <c r="Y363" s="132">
        <f t="shared" si="17"/>
        <v>800</v>
      </c>
      <c r="Z363" s="132" t="str">
        <f t="shared" si="15"/>
        <v>0</v>
      </c>
      <c r="AA363" s="372">
        <f t="shared" si="16"/>
        <v>800</v>
      </c>
      <c r="AC363" s="20"/>
    </row>
    <row r="364" spans="1:29" s="18" customFormat="1" ht="12" customHeight="1" x14ac:dyDescent="0.2">
      <c r="A364" s="16" t="s">
        <v>1139</v>
      </c>
      <c r="B364" s="17">
        <v>0</v>
      </c>
      <c r="C364" s="16" t="s">
        <v>5523</v>
      </c>
      <c r="D364" s="16" t="s">
        <v>5515</v>
      </c>
      <c r="E364" s="18" t="s">
        <v>5516</v>
      </c>
      <c r="F364" s="18">
        <v>16</v>
      </c>
      <c r="G364" s="59">
        <v>5</v>
      </c>
      <c r="H364" s="18" t="s">
        <v>1561</v>
      </c>
      <c r="I364" s="159" t="s">
        <v>3980</v>
      </c>
      <c r="J364" s="18" t="s">
        <v>3005</v>
      </c>
      <c r="K364" s="159" t="s">
        <v>4379</v>
      </c>
      <c r="L364" s="16" t="s">
        <v>1616</v>
      </c>
      <c r="M364" s="18" t="s">
        <v>4434</v>
      </c>
      <c r="N364" s="132" t="s">
        <v>3005</v>
      </c>
      <c r="P364" s="59">
        <v>5</v>
      </c>
      <c r="Q364" s="16" t="s">
        <v>5514</v>
      </c>
      <c r="R364" s="17">
        <v>24.65</v>
      </c>
      <c r="S364" s="137">
        <v>23613</v>
      </c>
      <c r="T364" s="16" t="s">
        <v>4435</v>
      </c>
      <c r="U364" s="18" t="s">
        <v>5519</v>
      </c>
      <c r="V364" s="18" t="s">
        <v>5519</v>
      </c>
      <c r="W364" s="18" t="s">
        <v>5041</v>
      </c>
      <c r="X364" s="18" t="s">
        <v>3978</v>
      </c>
      <c r="Y364" s="132">
        <f t="shared" si="17"/>
        <v>160</v>
      </c>
      <c r="Z364" s="132" t="str">
        <f t="shared" si="15"/>
        <v>0</v>
      </c>
      <c r="AA364" s="372">
        <f t="shared" si="16"/>
        <v>160</v>
      </c>
      <c r="AC364" s="20"/>
    </row>
    <row r="365" spans="1:29" s="18" customFormat="1" ht="12" customHeight="1" x14ac:dyDescent="0.2">
      <c r="A365" s="16" t="s">
        <v>3431</v>
      </c>
      <c r="B365" s="17">
        <v>208</v>
      </c>
      <c r="C365" s="16" t="s">
        <v>3432</v>
      </c>
      <c r="D365" s="16" t="s">
        <v>5515</v>
      </c>
      <c r="E365" s="18" t="s">
        <v>5516</v>
      </c>
      <c r="F365" s="18">
        <v>16</v>
      </c>
      <c r="G365" s="18">
        <v>25</v>
      </c>
      <c r="I365" s="51"/>
      <c r="J365" s="57" t="s">
        <v>3005</v>
      </c>
      <c r="K365" s="19" t="s">
        <v>1611</v>
      </c>
      <c r="L365" s="16" t="s">
        <v>1616</v>
      </c>
      <c r="M365" s="18" t="s">
        <v>4979</v>
      </c>
      <c r="N365" s="132" t="s">
        <v>3005</v>
      </c>
      <c r="O365" s="18" t="s">
        <v>1611</v>
      </c>
      <c r="P365" s="18">
        <v>25</v>
      </c>
      <c r="Q365" s="16" t="s">
        <v>5528</v>
      </c>
      <c r="R365" s="17">
        <v>19.149999999999999</v>
      </c>
      <c r="S365" s="57" t="s">
        <v>5040</v>
      </c>
      <c r="T365" s="16" t="s">
        <v>4062</v>
      </c>
      <c r="U365" s="18" t="s">
        <v>5519</v>
      </c>
      <c r="V365" s="18" t="s">
        <v>5519</v>
      </c>
      <c r="W365" s="57" t="s">
        <v>2651</v>
      </c>
      <c r="X365" s="18" t="s">
        <v>5042</v>
      </c>
      <c r="Y365" s="132">
        <f t="shared" si="17"/>
        <v>800</v>
      </c>
      <c r="Z365" s="132">
        <f t="shared" si="15"/>
        <v>800</v>
      </c>
      <c r="AA365" s="372" t="str">
        <f t="shared" si="16"/>
        <v>0</v>
      </c>
    </row>
    <row r="366" spans="1:29" s="18" customFormat="1" ht="12" customHeight="1" x14ac:dyDescent="0.2">
      <c r="A366" s="16" t="s">
        <v>5247</v>
      </c>
      <c r="B366" s="17">
        <v>160</v>
      </c>
      <c r="C366" s="16" t="s">
        <v>2721</v>
      </c>
      <c r="D366" s="16" t="s">
        <v>5515</v>
      </c>
      <c r="E366" s="18" t="s">
        <v>5516</v>
      </c>
      <c r="F366" s="18">
        <v>16</v>
      </c>
      <c r="G366" s="18">
        <v>25</v>
      </c>
      <c r="I366" s="19" t="s">
        <v>4979</v>
      </c>
      <c r="J366" s="57" t="s">
        <v>3005</v>
      </c>
      <c r="K366" s="19" t="s">
        <v>4977</v>
      </c>
      <c r="L366" s="16" t="s">
        <v>1616</v>
      </c>
      <c r="M366" s="18" t="s">
        <v>4979</v>
      </c>
      <c r="N366" s="132" t="s">
        <v>3005</v>
      </c>
      <c r="O366" s="116"/>
      <c r="P366" s="18">
        <v>25</v>
      </c>
      <c r="Q366" s="16" t="s">
        <v>5528</v>
      </c>
      <c r="R366" s="17">
        <v>19.149999999999999</v>
      </c>
      <c r="S366" s="57" t="s">
        <v>5040</v>
      </c>
      <c r="T366" s="16" t="s">
        <v>4062</v>
      </c>
      <c r="U366" s="18" t="s">
        <v>5519</v>
      </c>
      <c r="V366" s="18" t="s">
        <v>5519</v>
      </c>
      <c r="W366" s="57" t="s">
        <v>2651</v>
      </c>
      <c r="X366" s="18" t="s">
        <v>5042</v>
      </c>
      <c r="Y366" s="132">
        <f t="shared" si="17"/>
        <v>800</v>
      </c>
      <c r="Z366" s="132">
        <f t="shared" si="15"/>
        <v>800</v>
      </c>
      <c r="AA366" s="372" t="str">
        <f t="shared" si="16"/>
        <v>0</v>
      </c>
    </row>
    <row r="367" spans="1:29" s="18" customFormat="1" ht="12" customHeight="1" x14ac:dyDescent="0.2">
      <c r="A367" s="16" t="s">
        <v>4530</v>
      </c>
      <c r="B367" s="17">
        <v>100</v>
      </c>
      <c r="C367" s="16" t="s">
        <v>4531</v>
      </c>
      <c r="D367" s="16" t="s">
        <v>5515</v>
      </c>
      <c r="E367" s="18" t="s">
        <v>5516</v>
      </c>
      <c r="F367" s="18">
        <v>16</v>
      </c>
      <c r="G367" s="18">
        <v>25</v>
      </c>
      <c r="J367" s="57" t="s">
        <v>3005</v>
      </c>
      <c r="K367" s="19" t="s">
        <v>3482</v>
      </c>
      <c r="L367" s="16" t="s">
        <v>1616</v>
      </c>
      <c r="M367" s="18" t="s">
        <v>3482</v>
      </c>
      <c r="N367" s="132" t="s">
        <v>3005</v>
      </c>
      <c r="P367" s="18">
        <v>25</v>
      </c>
      <c r="Q367" s="16" t="s">
        <v>5514</v>
      </c>
      <c r="R367" s="17">
        <v>53</v>
      </c>
      <c r="S367" s="57" t="s">
        <v>5040</v>
      </c>
      <c r="T367" s="16" t="s">
        <v>4281</v>
      </c>
      <c r="U367" s="18" t="s">
        <v>5519</v>
      </c>
      <c r="V367" s="18" t="s">
        <v>5519</v>
      </c>
      <c r="W367" s="57" t="s">
        <v>2651</v>
      </c>
      <c r="X367" s="18" t="s">
        <v>5042</v>
      </c>
      <c r="Y367" s="132">
        <f t="shared" si="17"/>
        <v>800</v>
      </c>
      <c r="Z367" s="132">
        <f t="shared" si="15"/>
        <v>800</v>
      </c>
      <c r="AA367" s="372" t="str">
        <f t="shared" si="16"/>
        <v>0</v>
      </c>
    </row>
    <row r="368" spans="1:29" s="18" customFormat="1" ht="12" customHeight="1" x14ac:dyDescent="0.2">
      <c r="A368" s="16" t="s">
        <v>4669</v>
      </c>
      <c r="B368" s="17">
        <v>77.5</v>
      </c>
      <c r="C368" s="16" t="s">
        <v>4665</v>
      </c>
      <c r="D368" s="16" t="s">
        <v>5515</v>
      </c>
      <c r="E368" s="18" t="s">
        <v>5516</v>
      </c>
      <c r="F368" s="18">
        <v>16</v>
      </c>
      <c r="G368" s="18">
        <v>25</v>
      </c>
      <c r="J368" s="57" t="s">
        <v>3005</v>
      </c>
      <c r="K368" s="19" t="s">
        <v>4365</v>
      </c>
      <c r="L368" s="16" t="s">
        <v>1616</v>
      </c>
      <c r="M368" s="18" t="s">
        <v>4365</v>
      </c>
      <c r="N368" s="132" t="s">
        <v>3005</v>
      </c>
      <c r="O368" s="116"/>
      <c r="P368" s="18">
        <v>25</v>
      </c>
      <c r="Q368" s="16" t="s">
        <v>5514</v>
      </c>
      <c r="R368" s="17">
        <v>40</v>
      </c>
      <c r="S368" s="57" t="s">
        <v>5040</v>
      </c>
      <c r="T368" s="16" t="s">
        <v>4366</v>
      </c>
      <c r="U368" s="18" t="s">
        <v>5519</v>
      </c>
      <c r="V368" s="18" t="s">
        <v>5519</v>
      </c>
      <c r="W368" s="57" t="s">
        <v>2651</v>
      </c>
      <c r="X368" s="18" t="s">
        <v>5042</v>
      </c>
      <c r="Y368" s="132">
        <f t="shared" si="17"/>
        <v>800</v>
      </c>
      <c r="Z368" s="132">
        <f t="shared" si="15"/>
        <v>800</v>
      </c>
      <c r="AA368" s="372" t="str">
        <f t="shared" si="16"/>
        <v>0</v>
      </c>
    </row>
    <row r="369" spans="1:32" s="18" customFormat="1" ht="12" customHeight="1" x14ac:dyDescent="0.2">
      <c r="A369" s="16" t="s">
        <v>1392</v>
      </c>
      <c r="B369" s="17">
        <v>82.5</v>
      </c>
      <c r="C369" s="16" t="s">
        <v>1393</v>
      </c>
      <c r="D369" s="16" t="s">
        <v>5515</v>
      </c>
      <c r="E369" s="18" t="s">
        <v>5516</v>
      </c>
      <c r="F369" s="18">
        <v>16</v>
      </c>
      <c r="G369" s="18">
        <v>25</v>
      </c>
      <c r="J369" s="57" t="s">
        <v>3005</v>
      </c>
      <c r="K369" s="19" t="s">
        <v>4977</v>
      </c>
      <c r="L369" s="16" t="s">
        <v>1616</v>
      </c>
      <c r="M369" s="18" t="s">
        <v>4977</v>
      </c>
      <c r="N369" s="132" t="s">
        <v>3005</v>
      </c>
      <c r="P369" s="18">
        <v>25</v>
      </c>
      <c r="Q369" s="16" t="s">
        <v>4665</v>
      </c>
      <c r="R369" s="17">
        <v>77.5</v>
      </c>
      <c r="S369" s="57" t="s">
        <v>5040</v>
      </c>
      <c r="T369" s="16" t="s">
        <v>4666</v>
      </c>
      <c r="U369" s="18" t="s">
        <v>5519</v>
      </c>
      <c r="V369" s="18" t="s">
        <v>5519</v>
      </c>
      <c r="W369" s="57" t="s">
        <v>2651</v>
      </c>
      <c r="X369" s="18" t="s">
        <v>5042</v>
      </c>
      <c r="Y369" s="132">
        <f t="shared" si="17"/>
        <v>800</v>
      </c>
      <c r="Z369" s="132">
        <f t="shared" si="15"/>
        <v>800</v>
      </c>
      <c r="AA369" s="372" t="str">
        <f t="shared" si="16"/>
        <v>0</v>
      </c>
    </row>
    <row r="370" spans="1:32" s="18" customFormat="1" ht="12" customHeight="1" x14ac:dyDescent="0.2">
      <c r="A370" s="16" t="s">
        <v>1395</v>
      </c>
      <c r="B370" s="17">
        <v>80</v>
      </c>
      <c r="C370" s="16" t="s">
        <v>1393</v>
      </c>
      <c r="D370" s="16" t="s">
        <v>5515</v>
      </c>
      <c r="E370" s="18" t="s">
        <v>5516</v>
      </c>
      <c r="F370" s="18">
        <v>16</v>
      </c>
      <c r="G370" s="18">
        <v>25</v>
      </c>
      <c r="J370" s="57" t="s">
        <v>3005</v>
      </c>
      <c r="K370" s="19" t="s">
        <v>1442</v>
      </c>
      <c r="L370" s="16" t="s">
        <v>1616</v>
      </c>
      <c r="M370" s="18" t="s">
        <v>1442</v>
      </c>
      <c r="N370" s="132" t="s">
        <v>3005</v>
      </c>
      <c r="P370" s="18">
        <v>25</v>
      </c>
      <c r="Q370" s="16" t="s">
        <v>1393</v>
      </c>
      <c r="R370" s="17">
        <v>84</v>
      </c>
      <c r="S370" s="57" t="s">
        <v>5040</v>
      </c>
      <c r="T370" s="16" t="s">
        <v>1396</v>
      </c>
      <c r="U370" s="18" t="s">
        <v>5519</v>
      </c>
      <c r="V370" s="18" t="s">
        <v>5519</v>
      </c>
      <c r="W370" s="57" t="s">
        <v>2651</v>
      </c>
      <c r="X370" s="18" t="s">
        <v>5042</v>
      </c>
      <c r="Y370" s="132">
        <f t="shared" si="17"/>
        <v>800</v>
      </c>
      <c r="Z370" s="132">
        <f t="shared" si="15"/>
        <v>800</v>
      </c>
      <c r="AA370" s="372" t="str">
        <f t="shared" si="16"/>
        <v>0</v>
      </c>
    </row>
    <row r="371" spans="1:32" s="18" customFormat="1" ht="12" customHeight="1" x14ac:dyDescent="0.2">
      <c r="A371" s="16" t="s">
        <v>4667</v>
      </c>
      <c r="B371" s="17">
        <v>82.5</v>
      </c>
      <c r="C371" s="16" t="s">
        <v>4665</v>
      </c>
      <c r="D371" s="16" t="s">
        <v>5515</v>
      </c>
      <c r="E371" s="18" t="s">
        <v>5516</v>
      </c>
      <c r="F371" s="18">
        <v>16</v>
      </c>
      <c r="G371" s="18">
        <v>25</v>
      </c>
      <c r="I371" s="19" t="s">
        <v>1613</v>
      </c>
      <c r="J371" s="57" t="s">
        <v>3005</v>
      </c>
      <c r="K371" s="19" t="s">
        <v>1442</v>
      </c>
      <c r="L371" s="16" t="s">
        <v>1616</v>
      </c>
      <c r="M371" s="18" t="s">
        <v>1613</v>
      </c>
      <c r="N371" s="132" t="s">
        <v>3005</v>
      </c>
      <c r="P371" s="18">
        <v>25</v>
      </c>
      <c r="Q371" s="16" t="s">
        <v>1393</v>
      </c>
      <c r="R371" s="17">
        <v>85</v>
      </c>
      <c r="S371" s="57" t="s">
        <v>5040</v>
      </c>
      <c r="T371" s="16" t="s">
        <v>1399</v>
      </c>
      <c r="U371" s="18" t="s">
        <v>5519</v>
      </c>
      <c r="V371" s="18" t="s">
        <v>5519</v>
      </c>
      <c r="W371" s="57" t="s">
        <v>2651</v>
      </c>
      <c r="X371" s="18" t="s">
        <v>5042</v>
      </c>
      <c r="Y371" s="132">
        <f t="shared" si="17"/>
        <v>800</v>
      </c>
      <c r="Z371" s="132">
        <f t="shared" si="15"/>
        <v>800</v>
      </c>
      <c r="AA371" s="372" t="str">
        <f t="shared" si="16"/>
        <v>0</v>
      </c>
    </row>
    <row r="372" spans="1:32" s="18" customFormat="1" ht="12" customHeight="1" x14ac:dyDescent="0.2">
      <c r="A372" s="16" t="s">
        <v>5021</v>
      </c>
      <c r="B372" s="17">
        <v>280</v>
      </c>
      <c r="C372" s="16" t="s">
        <v>5523</v>
      </c>
      <c r="D372" s="16" t="s">
        <v>5515</v>
      </c>
      <c r="E372" s="18" t="s">
        <v>5516</v>
      </c>
      <c r="F372" s="18">
        <v>16</v>
      </c>
      <c r="G372" s="18">
        <v>25</v>
      </c>
      <c r="I372" s="19"/>
      <c r="J372" s="57" t="s">
        <v>3005</v>
      </c>
      <c r="K372" s="19" t="s">
        <v>4300</v>
      </c>
      <c r="L372" s="16" t="s">
        <v>1616</v>
      </c>
      <c r="M372" s="18" t="s">
        <v>4300</v>
      </c>
      <c r="N372" s="132" t="s">
        <v>3005</v>
      </c>
      <c r="P372" s="18">
        <v>25</v>
      </c>
      <c r="Q372" s="16" t="s">
        <v>1393</v>
      </c>
      <c r="R372" s="17">
        <v>82.5</v>
      </c>
      <c r="S372" s="260" t="s">
        <v>5040</v>
      </c>
      <c r="T372" s="16" t="s">
        <v>1401</v>
      </c>
      <c r="U372" s="18" t="s">
        <v>5519</v>
      </c>
      <c r="V372" s="18" t="s">
        <v>5519</v>
      </c>
      <c r="W372" s="57" t="s">
        <v>2651</v>
      </c>
      <c r="X372" s="18" t="s">
        <v>5042</v>
      </c>
      <c r="Y372" s="132">
        <f t="shared" si="17"/>
        <v>800</v>
      </c>
      <c r="Z372" s="132">
        <f t="shared" si="15"/>
        <v>800</v>
      </c>
      <c r="AA372" s="372" t="str">
        <f t="shared" si="16"/>
        <v>0</v>
      </c>
    </row>
    <row r="373" spans="1:32" s="18" customFormat="1" ht="12" customHeight="1" x14ac:dyDescent="0.2">
      <c r="A373" s="16" t="s">
        <v>1403</v>
      </c>
      <c r="B373" s="17">
        <v>82</v>
      </c>
      <c r="C373" s="16" t="s">
        <v>1393</v>
      </c>
      <c r="D373" s="16" t="s">
        <v>5515</v>
      </c>
      <c r="E373" s="18" t="s">
        <v>5516</v>
      </c>
      <c r="F373" s="18">
        <v>16</v>
      </c>
      <c r="G373" s="18">
        <v>25</v>
      </c>
      <c r="J373" s="57" t="s">
        <v>3005</v>
      </c>
      <c r="K373" s="19" t="s">
        <v>4365</v>
      </c>
      <c r="L373" s="16" t="s">
        <v>1616</v>
      </c>
      <c r="M373" s="18" t="s">
        <v>4365</v>
      </c>
      <c r="N373" s="132" t="s">
        <v>3005</v>
      </c>
      <c r="P373" s="18">
        <v>25</v>
      </c>
      <c r="Q373" s="16" t="s">
        <v>1292</v>
      </c>
      <c r="R373" s="17">
        <v>105</v>
      </c>
      <c r="S373" s="57" t="s">
        <v>5040</v>
      </c>
      <c r="T373" s="16" t="s">
        <v>1295</v>
      </c>
      <c r="U373" s="18" t="s">
        <v>5519</v>
      </c>
      <c r="V373" s="18" t="s">
        <v>5519</v>
      </c>
      <c r="W373" s="57" t="s">
        <v>2651</v>
      </c>
      <c r="X373" s="18" t="s">
        <v>5042</v>
      </c>
      <c r="Y373" s="132">
        <f t="shared" si="17"/>
        <v>800</v>
      </c>
      <c r="Z373" s="132">
        <f t="shared" si="15"/>
        <v>800</v>
      </c>
      <c r="AA373" s="372" t="str">
        <f t="shared" si="16"/>
        <v>0</v>
      </c>
    </row>
    <row r="374" spans="1:32" s="18" customFormat="1" ht="12" customHeight="1" x14ac:dyDescent="0.2">
      <c r="A374" s="16" t="s">
        <v>1291</v>
      </c>
      <c r="B374" s="17">
        <v>102.5</v>
      </c>
      <c r="C374" s="16" t="s">
        <v>1292</v>
      </c>
      <c r="D374" s="16" t="s">
        <v>5515</v>
      </c>
      <c r="E374" s="18" t="s">
        <v>5516</v>
      </c>
      <c r="F374" s="18">
        <v>16</v>
      </c>
      <c r="G374" s="18">
        <v>25</v>
      </c>
      <c r="J374" s="57" t="s">
        <v>3005</v>
      </c>
      <c r="K374" s="19" t="s">
        <v>4979</v>
      </c>
      <c r="L374" s="16" t="s">
        <v>1616</v>
      </c>
      <c r="M374" s="18" t="s">
        <v>4979</v>
      </c>
      <c r="N374" s="132" t="s">
        <v>3005</v>
      </c>
      <c r="O374" s="83"/>
      <c r="P374" s="18">
        <v>25</v>
      </c>
      <c r="Q374" s="16" t="s">
        <v>5528</v>
      </c>
      <c r="R374" s="17">
        <v>18.350000000000001</v>
      </c>
      <c r="S374" s="57" t="s">
        <v>5040</v>
      </c>
      <c r="T374" s="16" t="s">
        <v>4401</v>
      </c>
      <c r="U374" s="18" t="s">
        <v>5519</v>
      </c>
      <c r="V374" s="18" t="s">
        <v>5519</v>
      </c>
      <c r="W374" s="57" t="s">
        <v>2651</v>
      </c>
      <c r="X374" s="18" t="s">
        <v>5042</v>
      </c>
      <c r="Y374" s="132">
        <f t="shared" si="17"/>
        <v>800</v>
      </c>
      <c r="Z374" s="132">
        <f t="shared" si="15"/>
        <v>800</v>
      </c>
      <c r="AA374" s="372" t="str">
        <f t="shared" si="16"/>
        <v>0</v>
      </c>
    </row>
    <row r="375" spans="1:32" s="18" customFormat="1" ht="12" customHeight="1" x14ac:dyDescent="0.2">
      <c r="A375" s="16" t="s">
        <v>4338</v>
      </c>
      <c r="B375" s="17">
        <v>356</v>
      </c>
      <c r="C375" s="16" t="s">
        <v>5523</v>
      </c>
      <c r="D375" s="16" t="s">
        <v>5515</v>
      </c>
      <c r="E375" s="18" t="s">
        <v>5516</v>
      </c>
      <c r="F375" s="18">
        <v>16</v>
      </c>
      <c r="G375" s="18">
        <v>25</v>
      </c>
      <c r="I375" s="51"/>
      <c r="J375" s="57" t="s">
        <v>3005</v>
      </c>
      <c r="K375" s="19" t="s">
        <v>4983</v>
      </c>
      <c r="L375" s="16" t="s">
        <v>1616</v>
      </c>
      <c r="M375" s="18" t="s">
        <v>4983</v>
      </c>
      <c r="N375" s="132" t="s">
        <v>3005</v>
      </c>
      <c r="P375" s="18">
        <v>25</v>
      </c>
      <c r="Q375" s="16" t="s">
        <v>1292</v>
      </c>
      <c r="R375" s="17">
        <v>100</v>
      </c>
      <c r="S375" s="57" t="s">
        <v>5040</v>
      </c>
      <c r="T375" s="16" t="s">
        <v>1296</v>
      </c>
      <c r="U375" s="18" t="s">
        <v>5519</v>
      </c>
      <c r="V375" s="18" t="s">
        <v>5519</v>
      </c>
      <c r="W375" s="57" t="s">
        <v>2651</v>
      </c>
      <c r="X375" s="18" t="s">
        <v>5042</v>
      </c>
      <c r="Y375" s="132">
        <f t="shared" si="17"/>
        <v>800</v>
      </c>
      <c r="Z375" s="132">
        <f t="shared" si="15"/>
        <v>800</v>
      </c>
      <c r="AA375" s="372" t="str">
        <f t="shared" si="16"/>
        <v>0</v>
      </c>
    </row>
    <row r="376" spans="1:32" s="18" customFormat="1" ht="12" customHeight="1" x14ac:dyDescent="0.2">
      <c r="A376" s="16" t="s">
        <v>1294</v>
      </c>
      <c r="B376" s="17">
        <v>102</v>
      </c>
      <c r="C376" s="16" t="s">
        <v>1292</v>
      </c>
      <c r="D376" s="16" t="s">
        <v>5515</v>
      </c>
      <c r="E376" s="18" t="s">
        <v>5516</v>
      </c>
      <c r="F376" s="18">
        <v>16</v>
      </c>
      <c r="G376" s="18">
        <v>25</v>
      </c>
      <c r="J376" s="57" t="s">
        <v>3005</v>
      </c>
      <c r="K376" s="19" t="s">
        <v>4365</v>
      </c>
      <c r="L376" s="16" t="s">
        <v>1616</v>
      </c>
      <c r="M376" s="18" t="s">
        <v>4709</v>
      </c>
      <c r="N376" s="132" t="s">
        <v>3005</v>
      </c>
      <c r="O376" s="18" t="s">
        <v>5309</v>
      </c>
      <c r="P376" s="18">
        <v>25</v>
      </c>
      <c r="Q376" s="16" t="s">
        <v>4665</v>
      </c>
      <c r="R376" s="17">
        <v>75</v>
      </c>
      <c r="S376" s="57" t="s">
        <v>5040</v>
      </c>
      <c r="T376" s="16" t="s">
        <v>4710</v>
      </c>
      <c r="U376" s="18" t="s">
        <v>5519</v>
      </c>
      <c r="V376" s="18" t="s">
        <v>5519</v>
      </c>
      <c r="W376" s="57" t="s">
        <v>2651</v>
      </c>
      <c r="X376" s="18" t="s">
        <v>5042</v>
      </c>
      <c r="Y376" s="132">
        <f t="shared" si="17"/>
        <v>800</v>
      </c>
      <c r="Z376" s="132">
        <f t="shared" si="15"/>
        <v>800</v>
      </c>
      <c r="AA376" s="372" t="str">
        <f t="shared" si="16"/>
        <v>0</v>
      </c>
    </row>
    <row r="377" spans="1:32" s="18" customFormat="1" ht="12" customHeight="1" x14ac:dyDescent="0.2">
      <c r="A377" s="16" t="s">
        <v>5434</v>
      </c>
      <c r="B377" s="17">
        <v>92.5</v>
      </c>
      <c r="C377" s="16" t="s">
        <v>5435</v>
      </c>
      <c r="D377" s="16" t="s">
        <v>5515</v>
      </c>
      <c r="E377" s="18" t="s">
        <v>5516</v>
      </c>
      <c r="F377" s="18">
        <v>16</v>
      </c>
      <c r="G377" s="18">
        <v>25</v>
      </c>
      <c r="I377" s="19" t="s">
        <v>1613</v>
      </c>
      <c r="J377" s="57" t="s">
        <v>3005</v>
      </c>
      <c r="K377" s="19" t="s">
        <v>4978</v>
      </c>
      <c r="L377" s="16" t="s">
        <v>1616</v>
      </c>
      <c r="M377" s="18" t="s">
        <v>1613</v>
      </c>
      <c r="N377" s="132" t="s">
        <v>3005</v>
      </c>
      <c r="P377" s="18">
        <v>25</v>
      </c>
      <c r="Q377" s="16" t="s">
        <v>1393</v>
      </c>
      <c r="R377" s="17">
        <v>83.5</v>
      </c>
      <c r="S377" s="67" t="s">
        <v>5040</v>
      </c>
      <c r="T377" s="16" t="s">
        <v>1398</v>
      </c>
      <c r="U377" s="18" t="s">
        <v>5519</v>
      </c>
      <c r="V377" s="18" t="s">
        <v>5519</v>
      </c>
      <c r="W377" s="57" t="s">
        <v>2651</v>
      </c>
      <c r="X377" s="18" t="s">
        <v>5042</v>
      </c>
      <c r="Y377" s="132">
        <f t="shared" si="17"/>
        <v>800</v>
      </c>
      <c r="Z377" s="132">
        <f t="shared" si="15"/>
        <v>800</v>
      </c>
      <c r="AA377" s="372" t="str">
        <f t="shared" si="16"/>
        <v>0</v>
      </c>
    </row>
    <row r="378" spans="1:32" s="18" customFormat="1" ht="12" customHeight="1" x14ac:dyDescent="0.2">
      <c r="A378" s="16" t="s">
        <v>2609</v>
      </c>
      <c r="B378" s="17">
        <v>96</v>
      </c>
      <c r="C378" s="16" t="s">
        <v>2610</v>
      </c>
      <c r="D378" s="16" t="s">
        <v>5515</v>
      </c>
      <c r="E378" s="18" t="s">
        <v>5516</v>
      </c>
      <c r="F378" s="18">
        <v>16</v>
      </c>
      <c r="G378" s="18">
        <v>25</v>
      </c>
      <c r="I378" s="19" t="s">
        <v>4170</v>
      </c>
      <c r="J378" s="57" t="s">
        <v>3005</v>
      </c>
      <c r="K378" s="19" t="s">
        <v>4977</v>
      </c>
      <c r="L378" s="16" t="s">
        <v>1616</v>
      </c>
      <c r="M378" s="18" t="s">
        <v>4170</v>
      </c>
      <c r="N378" s="132" t="s">
        <v>3005</v>
      </c>
      <c r="O378" s="116"/>
      <c r="P378" s="18">
        <v>25</v>
      </c>
      <c r="Q378" s="16" t="s">
        <v>5514</v>
      </c>
      <c r="R378" s="17">
        <v>95</v>
      </c>
      <c r="S378" s="260" t="s">
        <v>5040</v>
      </c>
      <c r="T378" s="16" t="s">
        <v>4175</v>
      </c>
      <c r="U378" s="201" t="s">
        <v>5519</v>
      </c>
      <c r="V378" s="201" t="s">
        <v>5519</v>
      </c>
      <c r="W378" s="305" t="s">
        <v>2651</v>
      </c>
      <c r="X378" s="18" t="s">
        <v>5042</v>
      </c>
      <c r="Y378" s="132">
        <f t="shared" si="17"/>
        <v>800</v>
      </c>
      <c r="Z378" s="132">
        <f t="shared" si="15"/>
        <v>800</v>
      </c>
      <c r="AA378" s="372" t="str">
        <f t="shared" si="16"/>
        <v>0</v>
      </c>
    </row>
    <row r="379" spans="1:32" s="18" customFormat="1" ht="12" customHeight="1" x14ac:dyDescent="0.2">
      <c r="A379" s="16" t="s">
        <v>1394</v>
      </c>
      <c r="B379" s="17">
        <v>83.5</v>
      </c>
      <c r="C379" s="16" t="s">
        <v>1393</v>
      </c>
      <c r="D379" s="16" t="s">
        <v>5515</v>
      </c>
      <c r="E379" s="18" t="s">
        <v>5516</v>
      </c>
      <c r="F379" s="18">
        <v>16</v>
      </c>
      <c r="G379" s="18">
        <v>25</v>
      </c>
      <c r="I379" s="46" t="s">
        <v>4283</v>
      </c>
      <c r="J379" s="57" t="s">
        <v>3005</v>
      </c>
      <c r="K379" s="19" t="s">
        <v>4977</v>
      </c>
      <c r="L379" s="16" t="s">
        <v>1616</v>
      </c>
      <c r="M379" s="18" t="s">
        <v>4283</v>
      </c>
      <c r="N379" s="132" t="s">
        <v>3005</v>
      </c>
      <c r="P379" s="18">
        <v>25</v>
      </c>
      <c r="Q379" s="16" t="s">
        <v>2610</v>
      </c>
      <c r="R379" s="17">
        <v>96</v>
      </c>
      <c r="S379" s="260" t="s">
        <v>5040</v>
      </c>
      <c r="T379" s="16" t="s">
        <v>2626</v>
      </c>
      <c r="U379" s="201" t="s">
        <v>5519</v>
      </c>
      <c r="V379" s="201" t="s">
        <v>5519</v>
      </c>
      <c r="W379" s="305" t="s">
        <v>2651</v>
      </c>
      <c r="X379" s="18" t="s">
        <v>5042</v>
      </c>
      <c r="Y379" s="132">
        <f t="shared" si="17"/>
        <v>800</v>
      </c>
      <c r="Z379" s="132">
        <f t="shared" si="15"/>
        <v>800</v>
      </c>
      <c r="AA379" s="372" t="str">
        <f t="shared" si="16"/>
        <v>0</v>
      </c>
    </row>
    <row r="380" spans="1:32" s="18" customFormat="1" ht="12" customHeight="1" x14ac:dyDescent="0.2">
      <c r="A380" s="16" t="s">
        <v>2625</v>
      </c>
      <c r="B380" s="17">
        <v>96</v>
      </c>
      <c r="C380" s="16" t="s">
        <v>2610</v>
      </c>
      <c r="D380" s="16" t="s">
        <v>5515</v>
      </c>
      <c r="E380" s="18" t="s">
        <v>5516</v>
      </c>
      <c r="F380" s="18">
        <v>16</v>
      </c>
      <c r="G380" s="18">
        <v>25</v>
      </c>
      <c r="J380" s="57" t="s">
        <v>3005</v>
      </c>
      <c r="K380" s="19" t="s">
        <v>4283</v>
      </c>
      <c r="L380" s="16" t="s">
        <v>1616</v>
      </c>
      <c r="M380" s="18" t="s">
        <v>4283</v>
      </c>
      <c r="N380" s="132" t="s">
        <v>3005</v>
      </c>
      <c r="P380" s="18">
        <v>25</v>
      </c>
      <c r="Q380" s="16" t="s">
        <v>2610</v>
      </c>
      <c r="R380" s="17">
        <v>97</v>
      </c>
      <c r="S380" s="260" t="s">
        <v>5040</v>
      </c>
      <c r="T380" s="16" t="s">
        <v>2627</v>
      </c>
      <c r="U380" s="201" t="s">
        <v>5519</v>
      </c>
      <c r="V380" s="201" t="s">
        <v>5519</v>
      </c>
      <c r="W380" s="305" t="s">
        <v>2651</v>
      </c>
      <c r="X380" s="18" t="s">
        <v>5042</v>
      </c>
      <c r="Y380" s="132">
        <f t="shared" si="17"/>
        <v>800</v>
      </c>
      <c r="Z380" s="132">
        <f t="shared" si="15"/>
        <v>800</v>
      </c>
      <c r="AA380" s="372" t="str">
        <f t="shared" si="16"/>
        <v>0</v>
      </c>
    </row>
    <row r="381" spans="1:32" s="18" customFormat="1" ht="12" customHeight="1" x14ac:dyDescent="0.2">
      <c r="A381" s="16" t="s">
        <v>2622</v>
      </c>
      <c r="B381" s="17">
        <v>95</v>
      </c>
      <c r="C381" s="16" t="s">
        <v>2610</v>
      </c>
      <c r="D381" s="16" t="s">
        <v>5515</v>
      </c>
      <c r="E381" s="18" t="s">
        <v>5516</v>
      </c>
      <c r="F381" s="18">
        <v>16</v>
      </c>
      <c r="G381" s="18">
        <v>25</v>
      </c>
      <c r="I381" s="19"/>
      <c r="J381" s="57" t="s">
        <v>3005</v>
      </c>
      <c r="K381" s="19" t="s">
        <v>1612</v>
      </c>
      <c r="L381" s="16" t="s">
        <v>1616</v>
      </c>
      <c r="M381" s="18" t="s">
        <v>1612</v>
      </c>
      <c r="N381" s="132" t="s">
        <v>3005</v>
      </c>
      <c r="O381" s="116"/>
      <c r="P381" s="18">
        <v>25</v>
      </c>
      <c r="Q381" s="16" t="s">
        <v>5514</v>
      </c>
      <c r="R381" s="17">
        <v>200</v>
      </c>
      <c r="S381" s="308" t="s">
        <v>5040</v>
      </c>
      <c r="T381" s="16" t="s">
        <v>4212</v>
      </c>
      <c r="U381" s="201" t="s">
        <v>5519</v>
      </c>
      <c r="V381" s="201" t="s">
        <v>5519</v>
      </c>
      <c r="W381" s="305" t="s">
        <v>2651</v>
      </c>
      <c r="X381" s="18" t="s">
        <v>5042</v>
      </c>
      <c r="Y381" s="132">
        <f t="shared" si="17"/>
        <v>800</v>
      </c>
      <c r="Z381" s="132">
        <f t="shared" si="15"/>
        <v>800</v>
      </c>
      <c r="AA381" s="372" t="str">
        <f t="shared" si="16"/>
        <v>0</v>
      </c>
    </row>
    <row r="382" spans="1:32" s="118" customFormat="1" ht="11.25" x14ac:dyDescent="0.2">
      <c r="A382" s="16" t="s">
        <v>2611</v>
      </c>
      <c r="B382" s="17">
        <v>95</v>
      </c>
      <c r="C382" s="16" t="s">
        <v>2610</v>
      </c>
      <c r="D382" s="16" t="s">
        <v>5515</v>
      </c>
      <c r="E382" s="18" t="s">
        <v>5516</v>
      </c>
      <c r="F382" s="18">
        <v>16</v>
      </c>
      <c r="G382" s="18">
        <v>25</v>
      </c>
      <c r="H382" s="18"/>
      <c r="I382" s="51"/>
      <c r="J382" s="57" t="s">
        <v>3005</v>
      </c>
      <c r="K382" s="19" t="s">
        <v>4978</v>
      </c>
      <c r="L382" s="303" t="s">
        <v>1616</v>
      </c>
      <c r="M382" s="119" t="s">
        <v>4978</v>
      </c>
      <c r="N382" s="315" t="s">
        <v>3005</v>
      </c>
      <c r="O382" s="119"/>
      <c r="P382" s="118">
        <v>25</v>
      </c>
      <c r="Q382" s="303" t="s">
        <v>4853</v>
      </c>
      <c r="R382" s="304">
        <v>71</v>
      </c>
      <c r="S382" s="67" t="s">
        <v>5040</v>
      </c>
      <c r="T382" s="303" t="s">
        <v>4859</v>
      </c>
      <c r="U382" s="201" t="s">
        <v>5519</v>
      </c>
      <c r="V382" s="201" t="s">
        <v>5519</v>
      </c>
      <c r="W382" s="305" t="s">
        <v>2651</v>
      </c>
      <c r="X382" s="118" t="s">
        <v>5042</v>
      </c>
      <c r="Y382" s="132">
        <f t="shared" si="17"/>
        <v>800</v>
      </c>
      <c r="Z382" s="132">
        <f t="shared" si="15"/>
        <v>800</v>
      </c>
      <c r="AA382" s="372" t="str">
        <f t="shared" si="16"/>
        <v>0</v>
      </c>
    </row>
    <row r="383" spans="1:32" s="118" customFormat="1" ht="11.25" x14ac:dyDescent="0.2">
      <c r="A383" s="16" t="s">
        <v>5437</v>
      </c>
      <c r="B383" s="17">
        <v>92.5</v>
      </c>
      <c r="C383" s="16" t="s">
        <v>5435</v>
      </c>
      <c r="D383" s="16" t="s">
        <v>5515</v>
      </c>
      <c r="E383" s="18" t="s">
        <v>5516</v>
      </c>
      <c r="F383" s="18">
        <v>16</v>
      </c>
      <c r="G383" s="18">
        <v>25</v>
      </c>
      <c r="H383" s="18"/>
      <c r="I383" s="18"/>
      <c r="J383" s="57" t="s">
        <v>3005</v>
      </c>
      <c r="K383" s="19" t="s">
        <v>4365</v>
      </c>
      <c r="L383" s="303" t="s">
        <v>1616</v>
      </c>
      <c r="M383" s="119" t="s">
        <v>4365</v>
      </c>
      <c r="N383" s="315" t="s">
        <v>3005</v>
      </c>
      <c r="O383" s="119"/>
      <c r="P383" s="118">
        <v>25</v>
      </c>
      <c r="Q383" s="303" t="s">
        <v>4853</v>
      </c>
      <c r="R383" s="304">
        <v>72.5</v>
      </c>
      <c r="S383" s="67" t="s">
        <v>5040</v>
      </c>
      <c r="T383" s="303" t="s">
        <v>1144</v>
      </c>
      <c r="U383" s="201" t="s">
        <v>5519</v>
      </c>
      <c r="V383" s="201" t="s">
        <v>5519</v>
      </c>
      <c r="W383" s="201" t="s">
        <v>3979</v>
      </c>
      <c r="X383" s="118" t="s">
        <v>5042</v>
      </c>
      <c r="Y383" s="132">
        <f t="shared" si="17"/>
        <v>800</v>
      </c>
      <c r="Z383" s="132">
        <f t="shared" si="15"/>
        <v>800</v>
      </c>
      <c r="AA383" s="372" t="str">
        <f t="shared" si="16"/>
        <v>0</v>
      </c>
    </row>
    <row r="384" spans="1:32" s="118" customFormat="1" ht="11.25" x14ac:dyDescent="0.2">
      <c r="A384" s="16" t="s">
        <v>4862</v>
      </c>
      <c r="B384" s="17">
        <v>80</v>
      </c>
      <c r="C384" s="16" t="s">
        <v>4853</v>
      </c>
      <c r="D384" s="16" t="s">
        <v>5515</v>
      </c>
      <c r="E384" s="18" t="s">
        <v>5516</v>
      </c>
      <c r="F384" s="18">
        <v>16</v>
      </c>
      <c r="G384" s="18">
        <v>25</v>
      </c>
      <c r="H384" s="18"/>
      <c r="I384" s="18"/>
      <c r="J384" s="57" t="s">
        <v>3005</v>
      </c>
      <c r="K384" s="19" t="s">
        <v>4979</v>
      </c>
      <c r="L384" s="303" t="s">
        <v>1616</v>
      </c>
      <c r="M384" s="118" t="s">
        <v>4979</v>
      </c>
      <c r="N384" s="315" t="s">
        <v>3005</v>
      </c>
      <c r="O384" s="116"/>
      <c r="P384" s="118">
        <v>25</v>
      </c>
      <c r="Q384" s="118" t="s">
        <v>1215</v>
      </c>
      <c r="R384" s="17">
        <v>80</v>
      </c>
      <c r="S384" s="308" t="s">
        <v>5040</v>
      </c>
      <c r="T384" s="118" t="s">
        <v>1216</v>
      </c>
      <c r="U384" s="201" t="s">
        <v>5519</v>
      </c>
      <c r="V384" s="201" t="s">
        <v>5519</v>
      </c>
      <c r="W384" s="201" t="s">
        <v>3979</v>
      </c>
      <c r="X384" s="18" t="s">
        <v>5042</v>
      </c>
      <c r="Y384" s="132">
        <f t="shared" si="17"/>
        <v>800</v>
      </c>
      <c r="Z384" s="132">
        <f t="shared" si="15"/>
        <v>800</v>
      </c>
      <c r="AA384" s="372" t="str">
        <f t="shared" si="16"/>
        <v>0</v>
      </c>
      <c r="AC384" s="118">
        <v>37056.690416666701</v>
      </c>
      <c r="AF384" s="118">
        <v>3465822</v>
      </c>
    </row>
    <row r="385" spans="1:32" s="118" customFormat="1" ht="11.25" x14ac:dyDescent="0.2">
      <c r="A385" s="16" t="s">
        <v>2614</v>
      </c>
      <c r="B385" s="17">
        <v>95</v>
      </c>
      <c r="C385" s="16" t="s">
        <v>2610</v>
      </c>
      <c r="D385" s="16" t="s">
        <v>5515</v>
      </c>
      <c r="E385" s="18" t="s">
        <v>5516</v>
      </c>
      <c r="F385" s="18">
        <v>16</v>
      </c>
      <c r="G385" s="18">
        <v>25</v>
      </c>
      <c r="H385" s="18"/>
      <c r="I385" s="18"/>
      <c r="J385" s="57" t="s">
        <v>3005</v>
      </c>
      <c r="K385" s="19" t="s">
        <v>4979</v>
      </c>
      <c r="L385" s="303" t="s">
        <v>1616</v>
      </c>
      <c r="M385" s="118" t="s">
        <v>4979</v>
      </c>
      <c r="N385" s="315" t="s">
        <v>3005</v>
      </c>
      <c r="O385" s="116"/>
      <c r="P385" s="118">
        <v>25</v>
      </c>
      <c r="Q385" s="118" t="s">
        <v>1215</v>
      </c>
      <c r="R385" s="17">
        <v>70</v>
      </c>
      <c r="S385" s="308" t="s">
        <v>5040</v>
      </c>
      <c r="T385" s="118" t="s">
        <v>1218</v>
      </c>
      <c r="U385" s="201" t="s">
        <v>5519</v>
      </c>
      <c r="V385" s="201" t="s">
        <v>5519</v>
      </c>
      <c r="W385" s="201" t="s">
        <v>3979</v>
      </c>
      <c r="X385" s="18" t="s">
        <v>5042</v>
      </c>
      <c r="Y385" s="132">
        <f t="shared" si="17"/>
        <v>800</v>
      </c>
      <c r="Z385" s="132">
        <f t="shared" si="15"/>
        <v>800</v>
      </c>
      <c r="AA385" s="372" t="str">
        <f t="shared" si="16"/>
        <v>0</v>
      </c>
      <c r="AC385" s="118">
        <v>37056.690416666701</v>
      </c>
      <c r="AF385" s="118">
        <v>3466091</v>
      </c>
    </row>
    <row r="386" spans="1:32" s="118" customFormat="1" ht="11.25" x14ac:dyDescent="0.2">
      <c r="A386" s="16" t="s">
        <v>4863</v>
      </c>
      <c r="B386" s="17">
        <v>73.5</v>
      </c>
      <c r="C386" s="16" t="s">
        <v>4853</v>
      </c>
      <c r="D386" s="16" t="s">
        <v>5515</v>
      </c>
      <c r="E386" s="18" t="s">
        <v>5516</v>
      </c>
      <c r="F386" s="18">
        <v>16</v>
      </c>
      <c r="G386" s="18">
        <v>25</v>
      </c>
      <c r="H386" s="18"/>
      <c r="I386" s="19" t="s">
        <v>3972</v>
      </c>
      <c r="J386" s="57" t="s">
        <v>3005</v>
      </c>
      <c r="K386" s="19" t="s">
        <v>4069</v>
      </c>
      <c r="L386" s="303" t="s">
        <v>1616</v>
      </c>
      <c r="M386" s="118" t="s">
        <v>4069</v>
      </c>
      <c r="N386" s="315" t="s">
        <v>3005</v>
      </c>
      <c r="O386" s="119" t="s">
        <v>4469</v>
      </c>
      <c r="P386" s="118">
        <v>25</v>
      </c>
      <c r="Q386" s="118" t="s">
        <v>1215</v>
      </c>
      <c r="R386" s="17">
        <v>77</v>
      </c>
      <c r="S386" s="308" t="s">
        <v>5040</v>
      </c>
      <c r="T386" s="118" t="s">
        <v>1220</v>
      </c>
      <c r="U386" s="201" t="s">
        <v>5519</v>
      </c>
      <c r="V386" s="201" t="s">
        <v>5519</v>
      </c>
      <c r="W386" s="201" t="s">
        <v>3979</v>
      </c>
      <c r="X386" s="18" t="s">
        <v>5042</v>
      </c>
      <c r="Y386" s="132">
        <f t="shared" si="17"/>
        <v>800</v>
      </c>
      <c r="Z386" s="132">
        <f t="shared" si="15"/>
        <v>800</v>
      </c>
      <c r="AA386" s="372" t="str">
        <f t="shared" si="16"/>
        <v>0</v>
      </c>
      <c r="AC386" s="118">
        <v>37056.690416666701</v>
      </c>
      <c r="AF386" s="118">
        <v>3466042</v>
      </c>
    </row>
    <row r="387" spans="1:32" s="118" customFormat="1" ht="11.25" x14ac:dyDescent="0.2">
      <c r="A387" s="16" t="s">
        <v>1229</v>
      </c>
      <c r="B387" s="17">
        <v>75</v>
      </c>
      <c r="C387" s="16" t="s">
        <v>1215</v>
      </c>
      <c r="D387" s="16" t="s">
        <v>5515</v>
      </c>
      <c r="E387" s="18" t="s">
        <v>5516</v>
      </c>
      <c r="F387" s="18">
        <v>16</v>
      </c>
      <c r="G387" s="18">
        <v>25</v>
      </c>
      <c r="H387" s="18"/>
      <c r="I387" s="51"/>
      <c r="J387" s="57" t="s">
        <v>3005</v>
      </c>
      <c r="K387" s="19" t="s">
        <v>1439</v>
      </c>
      <c r="L387" s="303" t="s">
        <v>1616</v>
      </c>
      <c r="M387" s="118" t="s">
        <v>1439</v>
      </c>
      <c r="N387" s="315" t="s">
        <v>3005</v>
      </c>
      <c r="O387" s="119"/>
      <c r="P387" s="118">
        <v>25</v>
      </c>
      <c r="Q387" s="118" t="s">
        <v>1215</v>
      </c>
      <c r="R387" s="17">
        <v>72</v>
      </c>
      <c r="S387" s="308" t="s">
        <v>5040</v>
      </c>
      <c r="T387" s="118" t="s">
        <v>1228</v>
      </c>
      <c r="U387" s="201" t="s">
        <v>5519</v>
      </c>
      <c r="V387" s="201" t="s">
        <v>5519</v>
      </c>
      <c r="W387" s="201" t="s">
        <v>3979</v>
      </c>
      <c r="X387" s="18" t="s">
        <v>5042</v>
      </c>
      <c r="Y387" s="132">
        <f t="shared" si="17"/>
        <v>800</v>
      </c>
      <c r="Z387" s="132">
        <f t="shared" si="15"/>
        <v>800</v>
      </c>
      <c r="AA387" s="372" t="str">
        <f t="shared" si="16"/>
        <v>0</v>
      </c>
      <c r="AC387" s="118">
        <v>37056.690416666701</v>
      </c>
      <c r="AE387" s="118">
        <v>3464522</v>
      </c>
      <c r="AF387" s="118">
        <v>3465823</v>
      </c>
    </row>
    <row r="388" spans="1:32" s="118" customFormat="1" ht="11.25" x14ac:dyDescent="0.2">
      <c r="A388" s="16" t="s">
        <v>4858</v>
      </c>
      <c r="B388" s="17">
        <v>77.5</v>
      </c>
      <c r="C388" s="16" t="s">
        <v>4853</v>
      </c>
      <c r="D388" s="16" t="s">
        <v>5515</v>
      </c>
      <c r="E388" s="18" t="s">
        <v>5516</v>
      </c>
      <c r="F388" s="18">
        <v>16</v>
      </c>
      <c r="G388" s="18">
        <v>25</v>
      </c>
      <c r="H388" s="18"/>
      <c r="I388" s="19" t="s">
        <v>4979</v>
      </c>
      <c r="J388" s="57" t="s">
        <v>3005</v>
      </c>
      <c r="K388" s="19" t="s">
        <v>4977</v>
      </c>
      <c r="L388" s="303" t="s">
        <v>1616</v>
      </c>
      <c r="M388" s="118" t="s">
        <v>4979</v>
      </c>
      <c r="N388" s="315" t="s">
        <v>3005</v>
      </c>
      <c r="O388" s="116"/>
      <c r="P388" s="118">
        <v>25</v>
      </c>
      <c r="Q388" s="118" t="s">
        <v>5497</v>
      </c>
      <c r="R388" s="17">
        <v>80</v>
      </c>
      <c r="S388" s="260" t="s">
        <v>5040</v>
      </c>
      <c r="T388" s="118" t="s">
        <v>5498</v>
      </c>
      <c r="U388" s="201" t="s">
        <v>5519</v>
      </c>
      <c r="V388" s="201" t="s">
        <v>5519</v>
      </c>
      <c r="W388" s="305" t="s">
        <v>2651</v>
      </c>
      <c r="X388" s="18" t="s">
        <v>5042</v>
      </c>
      <c r="Y388" s="132">
        <f t="shared" si="17"/>
        <v>800</v>
      </c>
      <c r="Z388" s="132">
        <f t="shared" si="15"/>
        <v>800</v>
      </c>
      <c r="AA388" s="372" t="str">
        <f t="shared" si="16"/>
        <v>0</v>
      </c>
    </row>
    <row r="389" spans="1:32" s="118" customFormat="1" ht="11.25" x14ac:dyDescent="0.2">
      <c r="A389" s="16" t="s">
        <v>5499</v>
      </c>
      <c r="B389" s="17">
        <v>82</v>
      </c>
      <c r="C389" s="16" t="s">
        <v>5497</v>
      </c>
      <c r="D389" s="16" t="s">
        <v>5515</v>
      </c>
      <c r="E389" s="18" t="s">
        <v>5516</v>
      </c>
      <c r="F389" s="18">
        <v>16</v>
      </c>
      <c r="G389" s="118">
        <v>25</v>
      </c>
      <c r="H389" s="18"/>
      <c r="I389" s="159"/>
      <c r="J389" s="57" t="s">
        <v>3005</v>
      </c>
      <c r="K389" s="46" t="s">
        <v>2635</v>
      </c>
      <c r="L389" s="303" t="s">
        <v>1616</v>
      </c>
      <c r="M389" s="18" t="s">
        <v>2635</v>
      </c>
      <c r="N389" s="132" t="s">
        <v>3005</v>
      </c>
      <c r="O389" s="140"/>
      <c r="P389" s="118">
        <v>25</v>
      </c>
      <c r="Q389" s="16" t="s">
        <v>2610</v>
      </c>
      <c r="R389" s="17">
        <v>95</v>
      </c>
      <c r="S389" s="260" t="s">
        <v>5040</v>
      </c>
      <c r="T389" s="16" t="s">
        <v>2617</v>
      </c>
      <c r="U389" s="201" t="s">
        <v>5519</v>
      </c>
      <c r="V389" s="201" t="s">
        <v>5519</v>
      </c>
      <c r="W389" s="305" t="s">
        <v>2651</v>
      </c>
      <c r="X389" s="18" t="s">
        <v>5042</v>
      </c>
      <c r="Y389" s="132">
        <f t="shared" si="17"/>
        <v>800</v>
      </c>
      <c r="Z389" s="132">
        <f t="shared" si="15"/>
        <v>800</v>
      </c>
      <c r="AA389" s="372" t="str">
        <f t="shared" si="16"/>
        <v>0</v>
      </c>
    </row>
    <row r="390" spans="1:32" s="118" customFormat="1" ht="11.25" x14ac:dyDescent="0.2">
      <c r="A390" s="16" t="s">
        <v>5501</v>
      </c>
      <c r="B390" s="17">
        <v>85</v>
      </c>
      <c r="C390" s="16" t="s">
        <v>5497</v>
      </c>
      <c r="D390" s="16" t="s">
        <v>5515</v>
      </c>
      <c r="E390" s="18" t="s">
        <v>5516</v>
      </c>
      <c r="F390" s="18">
        <v>16</v>
      </c>
      <c r="G390" s="118">
        <v>25</v>
      </c>
      <c r="H390" s="18"/>
      <c r="I390" s="159"/>
      <c r="J390" s="57" t="s">
        <v>3005</v>
      </c>
      <c r="K390" s="46" t="s">
        <v>2635</v>
      </c>
      <c r="L390" s="303" t="s">
        <v>1616</v>
      </c>
      <c r="M390" s="18" t="s">
        <v>2635</v>
      </c>
      <c r="N390" s="132" t="s">
        <v>3005</v>
      </c>
      <c r="O390" s="116"/>
      <c r="P390" s="18">
        <v>25</v>
      </c>
      <c r="Q390" s="16" t="s">
        <v>2610</v>
      </c>
      <c r="R390" s="17">
        <v>95</v>
      </c>
      <c r="S390" s="260" t="s">
        <v>5040</v>
      </c>
      <c r="T390" s="16" t="s">
        <v>2619</v>
      </c>
      <c r="U390" s="201" t="s">
        <v>5519</v>
      </c>
      <c r="V390" s="201" t="s">
        <v>5519</v>
      </c>
      <c r="W390" s="305" t="s">
        <v>2651</v>
      </c>
      <c r="X390" s="18" t="s">
        <v>5042</v>
      </c>
      <c r="Y390" s="132">
        <f t="shared" si="17"/>
        <v>800</v>
      </c>
      <c r="Z390" s="132">
        <f t="shared" si="15"/>
        <v>800</v>
      </c>
      <c r="AA390" s="372" t="str">
        <f t="shared" si="16"/>
        <v>0</v>
      </c>
    </row>
    <row r="391" spans="1:32" s="118" customFormat="1" ht="11.25" x14ac:dyDescent="0.2">
      <c r="A391" s="16" t="s">
        <v>5502</v>
      </c>
      <c r="B391" s="17">
        <v>85</v>
      </c>
      <c r="C391" s="16" t="s">
        <v>5497</v>
      </c>
      <c r="D391" s="16" t="s">
        <v>5515</v>
      </c>
      <c r="E391" s="18" t="s">
        <v>5516</v>
      </c>
      <c r="F391" s="18">
        <v>16</v>
      </c>
      <c r="G391" s="118">
        <v>25</v>
      </c>
      <c r="H391" s="18"/>
      <c r="I391" s="159"/>
      <c r="J391" s="57" t="s">
        <v>3005</v>
      </c>
      <c r="K391" s="46" t="s">
        <v>2635</v>
      </c>
      <c r="L391" s="303" t="s">
        <v>1616</v>
      </c>
      <c r="M391" s="18" t="s">
        <v>2635</v>
      </c>
      <c r="N391" s="132" t="s">
        <v>3005</v>
      </c>
      <c r="O391" s="140"/>
      <c r="P391" s="118">
        <v>25</v>
      </c>
      <c r="Q391" s="16" t="s">
        <v>2610</v>
      </c>
      <c r="R391" s="17">
        <v>94</v>
      </c>
      <c r="S391" s="260" t="s">
        <v>5040</v>
      </c>
      <c r="T391" s="16" t="s">
        <v>2620</v>
      </c>
      <c r="U391" s="201" t="s">
        <v>5519</v>
      </c>
      <c r="V391" s="201" t="s">
        <v>5519</v>
      </c>
      <c r="W391" s="305" t="s">
        <v>2651</v>
      </c>
      <c r="X391" s="18" t="s">
        <v>5042</v>
      </c>
      <c r="Y391" s="132">
        <f t="shared" ref="Y391:Y428" si="18">F391*G391*2</f>
        <v>800</v>
      </c>
      <c r="Z391" s="132">
        <f t="shared" ref="Z391:Z428" si="19">IF(X391="N",Y391,"0")</f>
        <v>800</v>
      </c>
      <c r="AA391" s="372" t="str">
        <f t="shared" ref="AA391:AA428" si="20">IF(X391="P",Y391,"0")</f>
        <v>0</v>
      </c>
    </row>
    <row r="392" spans="1:32" s="18" customFormat="1" ht="11.25" x14ac:dyDescent="0.2">
      <c r="A392" s="16" t="s">
        <v>5436</v>
      </c>
      <c r="B392" s="17">
        <v>98</v>
      </c>
      <c r="C392" s="16" t="s">
        <v>5435</v>
      </c>
      <c r="D392" s="16" t="s">
        <v>5515</v>
      </c>
      <c r="E392" s="18" t="s">
        <v>5516</v>
      </c>
      <c r="F392" s="18">
        <v>16</v>
      </c>
      <c r="G392" s="18">
        <v>25</v>
      </c>
      <c r="I392" s="51"/>
      <c r="J392" s="57" t="s">
        <v>3005</v>
      </c>
      <c r="K392" s="19" t="s">
        <v>4978</v>
      </c>
      <c r="L392" s="16" t="s">
        <v>1616</v>
      </c>
      <c r="M392" s="119" t="s">
        <v>4978</v>
      </c>
      <c r="N392" s="132" t="s">
        <v>3005</v>
      </c>
      <c r="O392" s="116"/>
      <c r="P392" s="118">
        <v>25</v>
      </c>
      <c r="Q392" s="303" t="s">
        <v>3792</v>
      </c>
      <c r="R392" s="17">
        <v>104</v>
      </c>
      <c r="S392" s="308" t="s">
        <v>5040</v>
      </c>
      <c r="T392" s="16" t="s">
        <v>3147</v>
      </c>
      <c r="U392" s="201" t="s">
        <v>5519</v>
      </c>
      <c r="V392" s="201" t="s">
        <v>5519</v>
      </c>
      <c r="W392" s="305" t="s">
        <v>2651</v>
      </c>
      <c r="X392" s="18" t="s">
        <v>5042</v>
      </c>
      <c r="Y392" s="132">
        <f t="shared" si="18"/>
        <v>800</v>
      </c>
      <c r="Z392" s="132">
        <f t="shared" si="19"/>
        <v>800</v>
      </c>
      <c r="AA392" s="372" t="str">
        <f t="shared" si="20"/>
        <v>0</v>
      </c>
    </row>
    <row r="393" spans="1:32" s="118" customFormat="1" ht="11.25" x14ac:dyDescent="0.2">
      <c r="A393" s="16" t="s">
        <v>3794</v>
      </c>
      <c r="B393" s="17">
        <v>100</v>
      </c>
      <c r="C393" s="16" t="s">
        <v>3792</v>
      </c>
      <c r="D393" s="16" t="s">
        <v>5515</v>
      </c>
      <c r="E393" s="18" t="s">
        <v>5516</v>
      </c>
      <c r="F393" s="18">
        <v>16</v>
      </c>
      <c r="G393" s="18">
        <v>25</v>
      </c>
      <c r="H393" s="18"/>
      <c r="I393" s="51"/>
      <c r="J393" s="57" t="s">
        <v>3005</v>
      </c>
      <c r="K393" s="19" t="s">
        <v>2635</v>
      </c>
      <c r="L393" s="303" t="s">
        <v>1616</v>
      </c>
      <c r="M393" s="18" t="s">
        <v>2635</v>
      </c>
      <c r="N393" s="132" t="s">
        <v>3005</v>
      </c>
      <c r="O393" s="116"/>
      <c r="P393" s="18">
        <v>25</v>
      </c>
      <c r="Q393" s="16" t="s">
        <v>2610</v>
      </c>
      <c r="R393" s="17">
        <v>97.5</v>
      </c>
      <c r="S393" s="308" t="s">
        <v>5040</v>
      </c>
      <c r="T393" s="16" t="s">
        <v>2621</v>
      </c>
      <c r="U393" s="201" t="s">
        <v>5519</v>
      </c>
      <c r="V393" s="201" t="s">
        <v>5519</v>
      </c>
      <c r="W393" s="305" t="s">
        <v>2651</v>
      </c>
      <c r="X393" s="18" t="s">
        <v>5042</v>
      </c>
      <c r="Y393" s="132">
        <f t="shared" si="18"/>
        <v>800</v>
      </c>
      <c r="Z393" s="132">
        <f t="shared" si="19"/>
        <v>800</v>
      </c>
      <c r="AA393" s="372" t="str">
        <f t="shared" si="20"/>
        <v>0</v>
      </c>
    </row>
    <row r="394" spans="1:32" s="18" customFormat="1" ht="11.25" x14ac:dyDescent="0.2">
      <c r="A394" s="16" t="s">
        <v>3791</v>
      </c>
      <c r="B394" s="17">
        <v>100</v>
      </c>
      <c r="C394" s="16" t="s">
        <v>3792</v>
      </c>
      <c r="D394" s="16" t="s">
        <v>5515</v>
      </c>
      <c r="E394" s="18" t="s">
        <v>5516</v>
      </c>
      <c r="F394" s="18">
        <v>16</v>
      </c>
      <c r="G394" s="18">
        <v>25</v>
      </c>
      <c r="I394" s="51"/>
      <c r="J394" s="57" t="s">
        <v>3005</v>
      </c>
      <c r="K394" s="19" t="s">
        <v>2635</v>
      </c>
      <c r="L394" s="16" t="s">
        <v>1616</v>
      </c>
      <c r="M394" s="119" t="s">
        <v>2635</v>
      </c>
      <c r="N394" s="315" t="s">
        <v>3005</v>
      </c>
      <c r="O394" s="201"/>
      <c r="P394" s="118">
        <v>25</v>
      </c>
      <c r="Q394" s="16" t="s">
        <v>3792</v>
      </c>
      <c r="R394" s="17">
        <v>102.5</v>
      </c>
      <c r="S394" s="308" t="s">
        <v>5040</v>
      </c>
      <c r="T394" s="16" t="s">
        <v>3793</v>
      </c>
      <c r="U394" s="201" t="s">
        <v>5519</v>
      </c>
      <c r="V394" s="201" t="s">
        <v>5519</v>
      </c>
      <c r="W394" s="305" t="s">
        <v>2651</v>
      </c>
      <c r="X394" s="18" t="s">
        <v>5042</v>
      </c>
      <c r="Y394" s="132">
        <f t="shared" si="18"/>
        <v>800</v>
      </c>
      <c r="Z394" s="132">
        <f t="shared" si="19"/>
        <v>800</v>
      </c>
      <c r="AA394" s="372" t="str">
        <f t="shared" si="20"/>
        <v>0</v>
      </c>
      <c r="AC394" s="18">
        <v>37060.6467708333</v>
      </c>
      <c r="AE394" s="18">
        <v>3472649</v>
      </c>
      <c r="AF394" s="18">
        <v>3473754</v>
      </c>
    </row>
    <row r="395" spans="1:32" s="118" customFormat="1" ht="11.25" x14ac:dyDescent="0.2">
      <c r="A395" s="16" t="s">
        <v>3795</v>
      </c>
      <c r="B395" s="17">
        <v>103</v>
      </c>
      <c r="C395" s="16" t="s">
        <v>3792</v>
      </c>
      <c r="D395" s="16" t="s">
        <v>5515</v>
      </c>
      <c r="E395" s="18" t="s">
        <v>5516</v>
      </c>
      <c r="F395" s="18">
        <v>16</v>
      </c>
      <c r="G395" s="18">
        <v>25</v>
      </c>
      <c r="H395" s="18"/>
      <c r="I395" s="51"/>
      <c r="J395" s="57" t="s">
        <v>3005</v>
      </c>
      <c r="K395" s="19" t="s">
        <v>2635</v>
      </c>
      <c r="L395" s="303" t="s">
        <v>1616</v>
      </c>
      <c r="M395" s="118" t="s">
        <v>2635</v>
      </c>
      <c r="N395" s="315" t="s">
        <v>3005</v>
      </c>
      <c r="O395" s="116"/>
      <c r="P395" s="118">
        <v>25</v>
      </c>
      <c r="Q395" s="118" t="s">
        <v>5497</v>
      </c>
      <c r="R395" s="17">
        <v>79</v>
      </c>
      <c r="S395" s="308" t="s">
        <v>5040</v>
      </c>
      <c r="T395" s="118" t="s">
        <v>5500</v>
      </c>
      <c r="U395" s="201" t="s">
        <v>5519</v>
      </c>
      <c r="V395" s="201" t="s">
        <v>5519</v>
      </c>
      <c r="W395" s="305" t="s">
        <v>2651</v>
      </c>
      <c r="X395" s="18" t="s">
        <v>5042</v>
      </c>
      <c r="Y395" s="132">
        <f t="shared" si="18"/>
        <v>800</v>
      </c>
      <c r="Z395" s="132">
        <f t="shared" si="19"/>
        <v>800</v>
      </c>
      <c r="AA395" s="372" t="str">
        <f t="shared" si="20"/>
        <v>0</v>
      </c>
    </row>
    <row r="396" spans="1:32" s="18" customFormat="1" ht="11.25" x14ac:dyDescent="0.2">
      <c r="A396" s="16" t="s">
        <v>1227</v>
      </c>
      <c r="B396" s="17">
        <v>78</v>
      </c>
      <c r="C396" s="16" t="s">
        <v>1215</v>
      </c>
      <c r="D396" s="16" t="s">
        <v>5515</v>
      </c>
      <c r="E396" s="18" t="s">
        <v>5516</v>
      </c>
      <c r="F396" s="18">
        <v>16</v>
      </c>
      <c r="G396" s="18">
        <v>25</v>
      </c>
      <c r="I396" s="51"/>
      <c r="J396" s="57" t="s">
        <v>3005</v>
      </c>
      <c r="K396" s="19" t="s">
        <v>1439</v>
      </c>
      <c r="L396" s="16" t="s">
        <v>1616</v>
      </c>
      <c r="M396" s="119" t="s">
        <v>1439</v>
      </c>
      <c r="N396" s="315" t="s">
        <v>3005</v>
      </c>
      <c r="O396" s="116"/>
      <c r="P396" s="118">
        <v>25</v>
      </c>
      <c r="Q396" s="16" t="s">
        <v>3792</v>
      </c>
      <c r="R396" s="17">
        <v>103.5</v>
      </c>
      <c r="S396" s="308" t="s">
        <v>5040</v>
      </c>
      <c r="T396" s="16" t="s">
        <v>3798</v>
      </c>
      <c r="U396" s="201" t="s">
        <v>5519</v>
      </c>
      <c r="V396" s="201" t="s">
        <v>5519</v>
      </c>
      <c r="W396" s="305" t="s">
        <v>2651</v>
      </c>
      <c r="X396" s="18" t="s">
        <v>5042</v>
      </c>
      <c r="Y396" s="132">
        <f t="shared" si="18"/>
        <v>800</v>
      </c>
      <c r="Z396" s="132">
        <f t="shared" si="19"/>
        <v>800</v>
      </c>
      <c r="AA396" s="372" t="str">
        <f t="shared" si="20"/>
        <v>0</v>
      </c>
      <c r="AF396" s="18">
        <v>3473943</v>
      </c>
    </row>
    <row r="397" spans="1:32" s="118" customFormat="1" ht="11.25" x14ac:dyDescent="0.2">
      <c r="A397" s="16" t="s">
        <v>3797</v>
      </c>
      <c r="B397" s="17">
        <v>104</v>
      </c>
      <c r="C397" s="16" t="s">
        <v>3792</v>
      </c>
      <c r="D397" s="16" t="s">
        <v>5515</v>
      </c>
      <c r="E397" s="18" t="s">
        <v>5516</v>
      </c>
      <c r="F397" s="18">
        <v>16</v>
      </c>
      <c r="G397" s="18">
        <v>25</v>
      </c>
      <c r="H397" s="18"/>
      <c r="I397" s="51"/>
      <c r="J397" s="57" t="s">
        <v>3005</v>
      </c>
      <c r="K397" s="19" t="s">
        <v>1439</v>
      </c>
      <c r="L397" s="303" t="s">
        <v>1616</v>
      </c>
      <c r="M397" s="18" t="s">
        <v>4237</v>
      </c>
      <c r="N397" s="132" t="s">
        <v>3005</v>
      </c>
      <c r="O397" s="119" t="s">
        <v>1623</v>
      </c>
      <c r="P397" s="18">
        <v>25</v>
      </c>
      <c r="Q397" s="16" t="s">
        <v>5528</v>
      </c>
      <c r="R397" s="17">
        <v>24.18</v>
      </c>
      <c r="S397" s="308" t="s">
        <v>5040</v>
      </c>
      <c r="T397" s="16" t="s">
        <v>4424</v>
      </c>
      <c r="U397" s="201" t="s">
        <v>5519</v>
      </c>
      <c r="V397" s="201" t="s">
        <v>5519</v>
      </c>
      <c r="W397" s="305" t="s">
        <v>2651</v>
      </c>
      <c r="X397" s="18" t="s">
        <v>5042</v>
      </c>
      <c r="Y397" s="132">
        <f t="shared" si="18"/>
        <v>800</v>
      </c>
      <c r="Z397" s="132">
        <f t="shared" si="19"/>
        <v>800</v>
      </c>
      <c r="AA397" s="372" t="str">
        <f t="shared" si="20"/>
        <v>0</v>
      </c>
    </row>
    <row r="398" spans="1:32" s="18" customFormat="1" ht="12" customHeight="1" x14ac:dyDescent="0.2">
      <c r="A398" s="16"/>
      <c r="B398" s="17"/>
      <c r="C398" s="16"/>
      <c r="D398" s="16"/>
      <c r="I398" s="46"/>
      <c r="J398" s="132"/>
      <c r="K398" s="19"/>
      <c r="L398" s="16" t="s">
        <v>1616</v>
      </c>
      <c r="N398" s="132"/>
      <c r="O398" s="118"/>
      <c r="Q398" s="16"/>
      <c r="R398" s="17"/>
      <c r="S398" s="57"/>
      <c r="T398" s="16"/>
      <c r="W398" s="57"/>
      <c r="Y398" s="132">
        <f t="shared" si="18"/>
        <v>0</v>
      </c>
      <c r="Z398" s="132" t="str">
        <f t="shared" si="19"/>
        <v>0</v>
      </c>
      <c r="AA398" s="372" t="str">
        <f t="shared" si="20"/>
        <v>0</v>
      </c>
      <c r="AC398" s="20"/>
    </row>
    <row r="399" spans="1:32" s="376" customFormat="1" ht="12" customHeight="1" thickBot="1" x14ac:dyDescent="0.25">
      <c r="G399" s="377">
        <f>SUM(G355:G398)</f>
        <v>1055</v>
      </c>
      <c r="J399" s="360"/>
      <c r="M399" s="377">
        <f>G399-P399</f>
        <v>0</v>
      </c>
      <c r="N399" s="360"/>
      <c r="P399" s="377">
        <f>SUM(P355:P398)</f>
        <v>1055</v>
      </c>
      <c r="Y399" s="132">
        <f t="shared" si="18"/>
        <v>0</v>
      </c>
      <c r="Z399" s="132" t="str">
        <f t="shared" si="19"/>
        <v>0</v>
      </c>
      <c r="AA399" s="372" t="str">
        <f t="shared" si="20"/>
        <v>0</v>
      </c>
    </row>
    <row r="400" spans="1:32" ht="12" customHeight="1" x14ac:dyDescent="0.2">
      <c r="C400" s="50" t="s">
        <v>5511</v>
      </c>
      <c r="J400" s="345"/>
      <c r="Y400" s="132">
        <f t="shared" si="18"/>
        <v>0</v>
      </c>
      <c r="Z400" s="132" t="str">
        <f t="shared" si="19"/>
        <v>0</v>
      </c>
      <c r="AA400" s="372" t="str">
        <f t="shared" si="20"/>
        <v>0</v>
      </c>
    </row>
    <row r="401" spans="1:29" s="18" customFormat="1" ht="12" customHeight="1" x14ac:dyDescent="0.2">
      <c r="A401" s="16" t="s">
        <v>5014</v>
      </c>
      <c r="B401" s="17">
        <v>180</v>
      </c>
      <c r="C401" s="16" t="s">
        <v>5523</v>
      </c>
      <c r="D401" s="16" t="s">
        <v>4449</v>
      </c>
      <c r="E401" s="18" t="s">
        <v>5516</v>
      </c>
      <c r="F401" s="18">
        <v>8</v>
      </c>
      <c r="G401" s="18">
        <v>25</v>
      </c>
      <c r="I401" s="117" t="s">
        <v>3436</v>
      </c>
      <c r="J401" s="57" t="s">
        <v>3005</v>
      </c>
      <c r="K401" s="19" t="s">
        <v>4069</v>
      </c>
      <c r="L401" s="16" t="s">
        <v>1616</v>
      </c>
      <c r="M401" s="18" t="s">
        <v>4201</v>
      </c>
      <c r="N401" s="132" t="s">
        <v>3005</v>
      </c>
      <c r="P401" s="18">
        <v>25</v>
      </c>
      <c r="Q401" s="16" t="s">
        <v>4038</v>
      </c>
      <c r="R401" s="17">
        <v>0</v>
      </c>
      <c r="S401" s="57" t="s">
        <v>3437</v>
      </c>
      <c r="T401" s="16" t="s">
        <v>4419</v>
      </c>
      <c r="U401" s="18" t="s">
        <v>5519</v>
      </c>
      <c r="V401" s="18" t="s">
        <v>5519</v>
      </c>
      <c r="W401" s="18" t="s">
        <v>5041</v>
      </c>
      <c r="X401" s="18" t="s">
        <v>3978</v>
      </c>
      <c r="Y401" s="132">
        <f t="shared" si="18"/>
        <v>400</v>
      </c>
      <c r="Z401" s="132" t="str">
        <f t="shared" si="19"/>
        <v>0</v>
      </c>
      <c r="AA401" s="372">
        <f t="shared" si="20"/>
        <v>400</v>
      </c>
      <c r="AC401" s="20"/>
    </row>
    <row r="402" spans="1:29" s="18" customFormat="1" ht="12" customHeight="1" x14ac:dyDescent="0.2">
      <c r="A402" s="16" t="s">
        <v>4448</v>
      </c>
      <c r="B402" s="17">
        <v>270</v>
      </c>
      <c r="C402" s="16" t="s">
        <v>5523</v>
      </c>
      <c r="D402" s="16" t="s">
        <v>4449</v>
      </c>
      <c r="E402" s="18" t="s">
        <v>5516</v>
      </c>
      <c r="F402" s="18">
        <v>8</v>
      </c>
      <c r="G402" s="18">
        <v>25</v>
      </c>
      <c r="I402" s="46" t="s">
        <v>5018</v>
      </c>
      <c r="J402" s="57" t="s">
        <v>3005</v>
      </c>
      <c r="K402" s="19" t="s">
        <v>4069</v>
      </c>
      <c r="L402" s="16" t="s">
        <v>1616</v>
      </c>
      <c r="M402" s="118" t="s">
        <v>4098</v>
      </c>
      <c r="N402" s="132" t="s">
        <v>3005</v>
      </c>
      <c r="O402" s="116"/>
      <c r="P402" s="18">
        <v>25</v>
      </c>
      <c r="Q402" s="16" t="s">
        <v>5514</v>
      </c>
      <c r="R402" s="17">
        <v>254</v>
      </c>
      <c r="S402" s="57" t="s">
        <v>1499</v>
      </c>
      <c r="T402" s="16" t="s">
        <v>3870</v>
      </c>
      <c r="U402" s="18" t="s">
        <v>5519</v>
      </c>
      <c r="V402" s="18" t="s">
        <v>5519</v>
      </c>
      <c r="W402" s="18" t="s">
        <v>5041</v>
      </c>
      <c r="X402" s="18" t="s">
        <v>3978</v>
      </c>
      <c r="Y402" s="132">
        <f t="shared" si="18"/>
        <v>400</v>
      </c>
      <c r="Z402" s="132" t="str">
        <f t="shared" si="19"/>
        <v>0</v>
      </c>
      <c r="AA402" s="372">
        <f t="shared" si="20"/>
        <v>400</v>
      </c>
      <c r="AC402" s="20"/>
    </row>
    <row r="403" spans="1:29" s="18" customFormat="1" ht="12" customHeight="1" x14ac:dyDescent="0.2">
      <c r="A403" s="16" t="s">
        <v>4448</v>
      </c>
      <c r="B403" s="17">
        <v>270</v>
      </c>
      <c r="C403" s="16" t="s">
        <v>5523</v>
      </c>
      <c r="D403" s="16" t="s">
        <v>4449</v>
      </c>
      <c r="E403" s="18" t="s">
        <v>5516</v>
      </c>
      <c r="F403" s="18">
        <v>8</v>
      </c>
      <c r="G403" s="18">
        <v>25</v>
      </c>
      <c r="I403" s="46" t="s">
        <v>5017</v>
      </c>
      <c r="J403" s="57" t="s">
        <v>3005</v>
      </c>
      <c r="K403" s="19" t="s">
        <v>4069</v>
      </c>
      <c r="L403" s="16" t="s">
        <v>1616</v>
      </c>
      <c r="M403" s="18" t="s">
        <v>4201</v>
      </c>
      <c r="N403" s="132" t="s">
        <v>3005</v>
      </c>
      <c r="O403" s="140"/>
      <c r="P403" s="18">
        <v>25</v>
      </c>
      <c r="Q403" s="16" t="s">
        <v>4038</v>
      </c>
      <c r="R403" s="17">
        <v>0</v>
      </c>
      <c r="S403" s="57" t="s">
        <v>1496</v>
      </c>
      <c r="T403" s="16" t="s">
        <v>4419</v>
      </c>
      <c r="U403" s="18" t="s">
        <v>5519</v>
      </c>
      <c r="V403" s="18" t="s">
        <v>5519</v>
      </c>
      <c r="W403" s="18" t="s">
        <v>5041</v>
      </c>
      <c r="X403" s="18" t="s">
        <v>3978</v>
      </c>
      <c r="Y403" s="132">
        <f t="shared" si="18"/>
        <v>400</v>
      </c>
      <c r="Z403" s="132" t="str">
        <f t="shared" si="19"/>
        <v>0</v>
      </c>
      <c r="AA403" s="372">
        <f t="shared" si="20"/>
        <v>400</v>
      </c>
      <c r="AC403" s="20"/>
    </row>
    <row r="404" spans="1:29" s="18" customFormat="1" ht="12" customHeight="1" x14ac:dyDescent="0.2">
      <c r="A404" s="16" t="s">
        <v>3879</v>
      </c>
      <c r="B404" s="17">
        <v>85</v>
      </c>
      <c r="C404" s="16" t="s">
        <v>5514</v>
      </c>
      <c r="D404" s="16" t="s">
        <v>4449</v>
      </c>
      <c r="E404" s="18" t="s">
        <v>5516</v>
      </c>
      <c r="F404" s="18">
        <v>8</v>
      </c>
      <c r="G404" s="18">
        <v>25</v>
      </c>
      <c r="I404" s="46" t="s">
        <v>5012</v>
      </c>
      <c r="J404" s="57" t="s">
        <v>3005</v>
      </c>
      <c r="K404" s="19" t="s">
        <v>4146</v>
      </c>
      <c r="L404" s="16" t="s">
        <v>1616</v>
      </c>
      <c r="M404" s="18" t="s">
        <v>4201</v>
      </c>
      <c r="N404" s="132" t="s">
        <v>3005</v>
      </c>
      <c r="P404" s="18">
        <v>25</v>
      </c>
      <c r="Q404" s="16" t="s">
        <v>5514</v>
      </c>
      <c r="R404" s="17">
        <v>44</v>
      </c>
      <c r="S404" s="57" t="s">
        <v>1498</v>
      </c>
      <c r="T404" s="16" t="s">
        <v>3895</v>
      </c>
      <c r="U404" s="18" t="s">
        <v>5519</v>
      </c>
      <c r="V404" s="18" t="s">
        <v>5519</v>
      </c>
      <c r="W404" s="18" t="s">
        <v>5041</v>
      </c>
      <c r="X404" s="18" t="s">
        <v>3978</v>
      </c>
      <c r="Y404" s="132">
        <f t="shared" si="18"/>
        <v>400</v>
      </c>
      <c r="Z404" s="132" t="str">
        <f t="shared" si="19"/>
        <v>0</v>
      </c>
      <c r="AA404" s="372">
        <f t="shared" si="20"/>
        <v>400</v>
      </c>
      <c r="AC404" s="20"/>
    </row>
    <row r="405" spans="1:29" s="18" customFormat="1" ht="12" customHeight="1" x14ac:dyDescent="0.2">
      <c r="A405" s="16" t="s">
        <v>3910</v>
      </c>
      <c r="B405" s="17">
        <v>300</v>
      </c>
      <c r="C405" s="16" t="s">
        <v>5528</v>
      </c>
      <c r="D405" s="16" t="s">
        <v>4449</v>
      </c>
      <c r="E405" s="18" t="s">
        <v>5516</v>
      </c>
      <c r="F405" s="18">
        <v>8</v>
      </c>
      <c r="G405" s="18">
        <v>25</v>
      </c>
      <c r="I405" s="19" t="s">
        <v>1138</v>
      </c>
      <c r="J405" s="57" t="s">
        <v>3005</v>
      </c>
      <c r="K405" s="19" t="s">
        <v>1613</v>
      </c>
      <c r="L405" s="16" t="s">
        <v>1616</v>
      </c>
      <c r="M405" s="18" t="s">
        <v>4201</v>
      </c>
      <c r="N405" s="132" t="s">
        <v>3005</v>
      </c>
      <c r="P405" s="18">
        <v>25</v>
      </c>
      <c r="Q405" s="16" t="s">
        <v>5514</v>
      </c>
      <c r="R405" s="17">
        <v>41</v>
      </c>
      <c r="S405" s="57" t="s">
        <v>1497</v>
      </c>
      <c r="T405" s="16" t="s">
        <v>3893</v>
      </c>
      <c r="U405" s="18" t="s">
        <v>5519</v>
      </c>
      <c r="V405" s="18" t="s">
        <v>5519</v>
      </c>
      <c r="W405" s="18" t="s">
        <v>5041</v>
      </c>
      <c r="X405" s="18" t="s">
        <v>3978</v>
      </c>
      <c r="Y405" s="132">
        <f t="shared" si="18"/>
        <v>400</v>
      </c>
      <c r="Z405" s="132" t="str">
        <f t="shared" si="19"/>
        <v>0</v>
      </c>
      <c r="AA405" s="372">
        <f t="shared" si="20"/>
        <v>400</v>
      </c>
      <c r="AC405" s="20"/>
    </row>
    <row r="406" spans="1:29" s="18" customFormat="1" ht="12" customHeight="1" x14ac:dyDescent="0.2">
      <c r="A406" s="16" t="s">
        <v>4416</v>
      </c>
      <c r="B406" s="17">
        <v>28</v>
      </c>
      <c r="C406" s="16" t="s">
        <v>5528</v>
      </c>
      <c r="D406" s="16" t="s">
        <v>4449</v>
      </c>
      <c r="E406" s="18" t="s">
        <v>5516</v>
      </c>
      <c r="F406" s="18">
        <v>8</v>
      </c>
      <c r="G406" s="18">
        <v>25</v>
      </c>
      <c r="I406" s="131"/>
      <c r="J406" s="57" t="s">
        <v>3005</v>
      </c>
      <c r="K406" s="19" t="s">
        <v>4980</v>
      </c>
      <c r="L406" s="16" t="s">
        <v>1616</v>
      </c>
      <c r="M406" s="18" t="s">
        <v>4237</v>
      </c>
      <c r="N406" s="132" t="s">
        <v>3005</v>
      </c>
      <c r="O406" s="18" t="s">
        <v>4738</v>
      </c>
      <c r="P406" s="18">
        <v>25</v>
      </c>
      <c r="Q406" s="16" t="s">
        <v>5528</v>
      </c>
      <c r="R406" s="17">
        <v>25.25</v>
      </c>
      <c r="S406" s="57" t="s">
        <v>5040</v>
      </c>
      <c r="T406" s="16" t="s">
        <v>3903</v>
      </c>
      <c r="U406" s="18" t="s">
        <v>5519</v>
      </c>
      <c r="V406" s="18" t="s">
        <v>5519</v>
      </c>
      <c r="W406" s="57" t="s">
        <v>2651</v>
      </c>
      <c r="X406" s="18" t="s">
        <v>5042</v>
      </c>
      <c r="Y406" s="132">
        <f t="shared" si="18"/>
        <v>400</v>
      </c>
      <c r="Z406" s="132">
        <f t="shared" si="19"/>
        <v>400</v>
      </c>
      <c r="AA406" s="372" t="str">
        <f t="shared" si="20"/>
        <v>0</v>
      </c>
    </row>
    <row r="407" spans="1:29" s="18" customFormat="1" ht="12" customHeight="1" x14ac:dyDescent="0.2">
      <c r="A407" s="16" t="s">
        <v>1390</v>
      </c>
      <c r="B407" s="17">
        <v>50.5</v>
      </c>
      <c r="C407" s="16" t="s">
        <v>1389</v>
      </c>
      <c r="D407" s="16" t="s">
        <v>4449</v>
      </c>
      <c r="E407" s="18" t="s">
        <v>5516</v>
      </c>
      <c r="F407" s="18">
        <v>8</v>
      </c>
      <c r="G407" s="18">
        <v>25</v>
      </c>
      <c r="J407" s="57" t="s">
        <v>3005</v>
      </c>
      <c r="K407" s="19" t="s">
        <v>4365</v>
      </c>
      <c r="L407" s="16" t="s">
        <v>1616</v>
      </c>
      <c r="M407" s="18" t="s">
        <v>4365</v>
      </c>
      <c r="N407" s="132" t="s">
        <v>3005</v>
      </c>
      <c r="P407" s="18">
        <v>25</v>
      </c>
      <c r="Q407" s="16" t="s">
        <v>1389</v>
      </c>
      <c r="R407" s="17">
        <v>53</v>
      </c>
      <c r="S407" s="57" t="s">
        <v>5040</v>
      </c>
      <c r="T407" s="16" t="s">
        <v>1391</v>
      </c>
      <c r="U407" s="18" t="s">
        <v>5519</v>
      </c>
      <c r="V407" s="18" t="s">
        <v>5519</v>
      </c>
      <c r="W407" s="57" t="s">
        <v>2651</v>
      </c>
      <c r="X407" s="18" t="s">
        <v>5042</v>
      </c>
      <c r="Y407" s="132">
        <f t="shared" si="18"/>
        <v>400</v>
      </c>
      <c r="Z407" s="132">
        <f t="shared" si="19"/>
        <v>400</v>
      </c>
      <c r="AA407" s="372" t="str">
        <f t="shared" si="20"/>
        <v>0</v>
      </c>
    </row>
    <row r="408" spans="1:29" s="18" customFormat="1" ht="12" customHeight="1" x14ac:dyDescent="0.2">
      <c r="A408" s="16" t="s">
        <v>1297</v>
      </c>
      <c r="B408" s="17">
        <v>57</v>
      </c>
      <c r="C408" s="16" t="s">
        <v>1292</v>
      </c>
      <c r="D408" s="16" t="s">
        <v>4449</v>
      </c>
      <c r="E408" s="18" t="s">
        <v>5516</v>
      </c>
      <c r="F408" s="18">
        <v>8</v>
      </c>
      <c r="G408" s="18">
        <v>25</v>
      </c>
      <c r="J408" s="57" t="s">
        <v>3005</v>
      </c>
      <c r="K408" s="19" t="s">
        <v>4979</v>
      </c>
      <c r="L408" s="16" t="s">
        <v>1616</v>
      </c>
      <c r="M408" s="18" t="s">
        <v>4979</v>
      </c>
      <c r="N408" s="132" t="s">
        <v>3005</v>
      </c>
      <c r="O408" s="116"/>
      <c r="P408" s="18">
        <v>25</v>
      </c>
      <c r="Q408" s="16" t="s">
        <v>4464</v>
      </c>
      <c r="R408" s="17">
        <v>16</v>
      </c>
      <c r="S408" s="57" t="s">
        <v>5040</v>
      </c>
      <c r="T408" s="16" t="s">
        <v>4465</v>
      </c>
      <c r="U408" s="18" t="s">
        <v>5519</v>
      </c>
      <c r="V408" s="18" t="s">
        <v>5519</v>
      </c>
      <c r="W408" s="57" t="s">
        <v>2651</v>
      </c>
      <c r="X408" s="18" t="s">
        <v>5042</v>
      </c>
      <c r="Y408" s="132">
        <f t="shared" si="18"/>
        <v>400</v>
      </c>
      <c r="Z408" s="132">
        <f t="shared" si="19"/>
        <v>400</v>
      </c>
      <c r="AA408" s="372" t="str">
        <f t="shared" si="20"/>
        <v>0</v>
      </c>
    </row>
    <row r="409" spans="1:29" s="18" customFormat="1" ht="12" customHeight="1" x14ac:dyDescent="0.2">
      <c r="A409" s="16" t="s">
        <v>3861</v>
      </c>
      <c r="B409" s="17">
        <v>19</v>
      </c>
      <c r="C409" s="16" t="s">
        <v>5514</v>
      </c>
      <c r="D409" s="16" t="s">
        <v>4449</v>
      </c>
      <c r="E409" s="18" t="s">
        <v>5516</v>
      </c>
      <c r="F409" s="18">
        <v>8</v>
      </c>
      <c r="G409" s="18">
        <v>25</v>
      </c>
      <c r="I409" s="19" t="s">
        <v>1467</v>
      </c>
      <c r="J409" s="57" t="s">
        <v>3005</v>
      </c>
      <c r="K409" s="19" t="s">
        <v>4069</v>
      </c>
      <c r="L409" s="16" t="s">
        <v>1616</v>
      </c>
      <c r="M409" s="18" t="s">
        <v>4069</v>
      </c>
      <c r="N409" s="132" t="s">
        <v>3005</v>
      </c>
      <c r="O409" s="18" t="s">
        <v>5311</v>
      </c>
      <c r="P409" s="18">
        <v>25</v>
      </c>
      <c r="Q409" s="16" t="s">
        <v>1292</v>
      </c>
      <c r="R409" s="17">
        <v>59</v>
      </c>
      <c r="S409" s="57" t="s">
        <v>5040</v>
      </c>
      <c r="T409" s="16" t="s">
        <v>1299</v>
      </c>
      <c r="U409" s="18" t="s">
        <v>5519</v>
      </c>
      <c r="V409" s="79" t="s">
        <v>5519</v>
      </c>
      <c r="W409" s="57" t="s">
        <v>2651</v>
      </c>
      <c r="X409" s="18" t="s">
        <v>5042</v>
      </c>
      <c r="Y409" s="132">
        <f t="shared" si="18"/>
        <v>400</v>
      </c>
      <c r="Z409" s="132">
        <f t="shared" si="19"/>
        <v>400</v>
      </c>
      <c r="AA409" s="372" t="str">
        <f t="shared" si="20"/>
        <v>0</v>
      </c>
    </row>
    <row r="410" spans="1:29" s="18" customFormat="1" ht="12" customHeight="1" x14ac:dyDescent="0.2">
      <c r="A410" s="16" t="s">
        <v>3860</v>
      </c>
      <c r="B410" s="17">
        <v>26.45</v>
      </c>
      <c r="C410" s="16" t="s">
        <v>5528</v>
      </c>
      <c r="D410" s="16" t="s">
        <v>4449</v>
      </c>
      <c r="E410" s="18" t="s">
        <v>5516</v>
      </c>
      <c r="F410" s="18">
        <v>8</v>
      </c>
      <c r="G410" s="18">
        <v>25</v>
      </c>
      <c r="I410" s="19" t="s">
        <v>1468</v>
      </c>
      <c r="J410" s="57" t="s">
        <v>3005</v>
      </c>
      <c r="K410" s="19" t="s">
        <v>4069</v>
      </c>
      <c r="L410" s="16" t="s">
        <v>1616</v>
      </c>
      <c r="M410" s="18" t="s">
        <v>4069</v>
      </c>
      <c r="N410" s="132" t="s">
        <v>3005</v>
      </c>
      <c r="O410" s="18" t="s">
        <v>5312</v>
      </c>
      <c r="P410" s="18">
        <v>25</v>
      </c>
      <c r="Q410" s="16" t="s">
        <v>1292</v>
      </c>
      <c r="R410" s="17">
        <v>57.5</v>
      </c>
      <c r="S410" s="57" t="s">
        <v>5040</v>
      </c>
      <c r="T410" s="16" t="s">
        <v>1298</v>
      </c>
      <c r="U410" s="18" t="s">
        <v>5519</v>
      </c>
      <c r="V410" s="79" t="s">
        <v>5519</v>
      </c>
      <c r="W410" s="57" t="s">
        <v>2651</v>
      </c>
      <c r="X410" s="18" t="s">
        <v>5042</v>
      </c>
      <c r="Y410" s="132">
        <f t="shared" si="18"/>
        <v>400</v>
      </c>
      <c r="Z410" s="132">
        <f t="shared" si="19"/>
        <v>400</v>
      </c>
      <c r="AA410" s="372" t="str">
        <f t="shared" si="20"/>
        <v>0</v>
      </c>
    </row>
    <row r="411" spans="1:29" s="18" customFormat="1" ht="12" customHeight="1" x14ac:dyDescent="0.2">
      <c r="A411" s="16" t="s">
        <v>3862</v>
      </c>
      <c r="B411" s="17">
        <v>44.25</v>
      </c>
      <c r="C411" s="16" t="s">
        <v>5528</v>
      </c>
      <c r="D411" s="16" t="s">
        <v>4449</v>
      </c>
      <c r="E411" s="18" t="s">
        <v>5516</v>
      </c>
      <c r="F411" s="18">
        <v>8</v>
      </c>
      <c r="G411" s="18">
        <v>25</v>
      </c>
      <c r="I411" s="19" t="s">
        <v>1469</v>
      </c>
      <c r="J411" s="57" t="s">
        <v>3005</v>
      </c>
      <c r="K411" s="19" t="s">
        <v>4069</v>
      </c>
      <c r="L411" s="16" t="s">
        <v>1616</v>
      </c>
      <c r="M411" s="18" t="s">
        <v>3426</v>
      </c>
      <c r="N411" s="132" t="s">
        <v>3005</v>
      </c>
      <c r="O411" s="118" t="s">
        <v>5253</v>
      </c>
      <c r="P411" s="18">
        <v>25</v>
      </c>
      <c r="Q411" s="16" t="s">
        <v>5523</v>
      </c>
      <c r="R411" s="17">
        <v>303</v>
      </c>
      <c r="S411" s="57" t="s">
        <v>5040</v>
      </c>
      <c r="T411" s="16" t="s">
        <v>3875</v>
      </c>
      <c r="U411" s="18" t="s">
        <v>5519</v>
      </c>
      <c r="V411" s="18" t="s">
        <v>5519</v>
      </c>
      <c r="W411" s="57" t="s">
        <v>2651</v>
      </c>
      <c r="X411" s="18" t="s">
        <v>5042</v>
      </c>
      <c r="Y411" s="132">
        <f t="shared" si="18"/>
        <v>400</v>
      </c>
      <c r="Z411" s="132">
        <f t="shared" si="19"/>
        <v>400</v>
      </c>
      <c r="AA411" s="372" t="str">
        <f t="shared" si="20"/>
        <v>0</v>
      </c>
      <c r="AC411" s="20"/>
    </row>
    <row r="412" spans="1:29" s="18" customFormat="1" ht="12" customHeight="1" x14ac:dyDescent="0.2">
      <c r="A412" s="16" t="s">
        <v>5439</v>
      </c>
      <c r="B412" s="17">
        <v>55</v>
      </c>
      <c r="C412" s="16" t="s">
        <v>5435</v>
      </c>
      <c r="D412" s="16" t="s">
        <v>4449</v>
      </c>
      <c r="E412" s="18" t="s">
        <v>5516</v>
      </c>
      <c r="F412" s="18">
        <v>8</v>
      </c>
      <c r="G412" s="18">
        <v>25</v>
      </c>
      <c r="J412" s="57" t="s">
        <v>3005</v>
      </c>
      <c r="K412" s="19" t="s">
        <v>4979</v>
      </c>
      <c r="L412" s="16" t="s">
        <v>1616</v>
      </c>
      <c r="M412" s="18" t="s">
        <v>4979</v>
      </c>
      <c r="N412" s="132" t="s">
        <v>3005</v>
      </c>
      <c r="O412" s="116"/>
      <c r="P412" s="18">
        <v>25</v>
      </c>
      <c r="Q412" s="16" t="s">
        <v>5514</v>
      </c>
      <c r="R412" s="17">
        <v>12.65</v>
      </c>
      <c r="S412" s="260" t="s">
        <v>5040</v>
      </c>
      <c r="T412" s="16" t="s">
        <v>5509</v>
      </c>
      <c r="U412" s="18" t="s">
        <v>5519</v>
      </c>
      <c r="V412" s="18" t="s">
        <v>5519</v>
      </c>
      <c r="W412" s="57" t="s">
        <v>2651</v>
      </c>
      <c r="X412" s="18" t="s">
        <v>5042</v>
      </c>
      <c r="Y412" s="132">
        <f t="shared" si="18"/>
        <v>400</v>
      </c>
      <c r="Z412" s="132">
        <f t="shared" si="19"/>
        <v>400</v>
      </c>
      <c r="AA412" s="372" t="str">
        <f t="shared" si="20"/>
        <v>0</v>
      </c>
    </row>
    <row r="413" spans="1:29" s="18" customFormat="1" ht="12" customHeight="1" x14ac:dyDescent="0.2">
      <c r="A413" s="16" t="s">
        <v>3858</v>
      </c>
      <c r="B413" s="17">
        <v>44.9</v>
      </c>
      <c r="C413" s="16" t="s">
        <v>5528</v>
      </c>
      <c r="D413" s="16" t="s">
        <v>4449</v>
      </c>
      <c r="E413" s="18" t="s">
        <v>5516</v>
      </c>
      <c r="F413" s="18">
        <v>8</v>
      </c>
      <c r="G413" s="18">
        <v>25</v>
      </c>
      <c r="I413" s="19" t="s">
        <v>1131</v>
      </c>
      <c r="J413" s="57" t="s">
        <v>3005</v>
      </c>
      <c r="K413" s="19" t="s">
        <v>4069</v>
      </c>
      <c r="L413" s="16" t="s">
        <v>1616</v>
      </c>
      <c r="M413" s="18" t="s">
        <v>4237</v>
      </c>
      <c r="N413" s="132" t="s">
        <v>3005</v>
      </c>
      <c r="O413" s="18" t="s">
        <v>5253</v>
      </c>
      <c r="P413" s="18">
        <v>25</v>
      </c>
      <c r="Q413" s="16" t="s">
        <v>5528</v>
      </c>
      <c r="R413" s="17">
        <v>24.18</v>
      </c>
      <c r="S413" s="260" t="s">
        <v>5040</v>
      </c>
      <c r="T413" s="16" t="s">
        <v>4424</v>
      </c>
      <c r="U413" s="18" t="s">
        <v>5519</v>
      </c>
      <c r="V413" s="18" t="s">
        <v>5519</v>
      </c>
      <c r="W413" s="57" t="s">
        <v>2651</v>
      </c>
      <c r="X413" s="18" t="s">
        <v>5042</v>
      </c>
      <c r="Y413" s="132">
        <f t="shared" si="18"/>
        <v>400</v>
      </c>
      <c r="Z413" s="132">
        <f t="shared" si="19"/>
        <v>400</v>
      </c>
      <c r="AA413" s="372" t="str">
        <f t="shared" si="20"/>
        <v>0</v>
      </c>
      <c r="AC413" s="20"/>
    </row>
    <row r="414" spans="1:29" s="18" customFormat="1" ht="12" customHeight="1" x14ac:dyDescent="0.2">
      <c r="A414" s="16" t="s">
        <v>3858</v>
      </c>
      <c r="B414" s="17">
        <v>44.9</v>
      </c>
      <c r="C414" s="16" t="s">
        <v>5528</v>
      </c>
      <c r="D414" s="16" t="s">
        <v>4449</v>
      </c>
      <c r="E414" s="18" t="s">
        <v>5516</v>
      </c>
      <c r="F414" s="18">
        <v>8</v>
      </c>
      <c r="G414" s="18">
        <v>25</v>
      </c>
      <c r="I414" s="19" t="s">
        <v>1131</v>
      </c>
      <c r="J414" s="57" t="s">
        <v>3005</v>
      </c>
      <c r="K414" s="19" t="s">
        <v>4069</v>
      </c>
      <c r="L414" s="16" t="s">
        <v>1616</v>
      </c>
      <c r="M414" s="18" t="s">
        <v>4237</v>
      </c>
      <c r="N414" s="132" t="s">
        <v>3005</v>
      </c>
      <c r="O414" s="18" t="s">
        <v>5253</v>
      </c>
      <c r="P414" s="18">
        <v>25</v>
      </c>
      <c r="Q414" s="16" t="s">
        <v>5528</v>
      </c>
      <c r="R414" s="17">
        <v>24.18</v>
      </c>
      <c r="S414" s="260" t="s">
        <v>5040</v>
      </c>
      <c r="T414" s="16" t="s">
        <v>4424</v>
      </c>
      <c r="U414" s="18" t="s">
        <v>5519</v>
      </c>
      <c r="V414" s="18" t="s">
        <v>5519</v>
      </c>
      <c r="W414" s="57" t="s">
        <v>2651</v>
      </c>
      <c r="X414" s="18" t="s">
        <v>5042</v>
      </c>
      <c r="Y414" s="132">
        <f t="shared" si="18"/>
        <v>400</v>
      </c>
      <c r="Z414" s="132">
        <f t="shared" si="19"/>
        <v>400</v>
      </c>
      <c r="AA414" s="372" t="str">
        <f t="shared" si="20"/>
        <v>0</v>
      </c>
      <c r="AC414" s="20"/>
    </row>
    <row r="415" spans="1:29" s="18" customFormat="1" ht="12" customHeight="1" x14ac:dyDescent="0.2">
      <c r="A415" s="16" t="s">
        <v>1300</v>
      </c>
      <c r="B415" s="17">
        <v>55</v>
      </c>
      <c r="C415" s="16" t="s">
        <v>1292</v>
      </c>
      <c r="D415" s="16" t="s">
        <v>4449</v>
      </c>
      <c r="E415" s="18" t="s">
        <v>5516</v>
      </c>
      <c r="F415" s="18">
        <v>8</v>
      </c>
      <c r="G415" s="18">
        <v>25</v>
      </c>
      <c r="J415" s="57" t="s">
        <v>3005</v>
      </c>
      <c r="K415" s="19" t="s">
        <v>5307</v>
      </c>
      <c r="L415" s="16" t="s">
        <v>1616</v>
      </c>
      <c r="M415" s="18" t="s">
        <v>5307</v>
      </c>
      <c r="N415" s="132" t="s">
        <v>3005</v>
      </c>
      <c r="P415" s="18">
        <v>25</v>
      </c>
      <c r="Q415" s="16" t="s">
        <v>1292</v>
      </c>
      <c r="R415" s="17">
        <v>53</v>
      </c>
      <c r="S415" s="67" t="s">
        <v>5040</v>
      </c>
      <c r="T415" s="16" t="s">
        <v>1301</v>
      </c>
      <c r="U415" s="18" t="s">
        <v>5519</v>
      </c>
      <c r="V415" s="18" t="s">
        <v>5519</v>
      </c>
      <c r="W415" s="57" t="s">
        <v>2651</v>
      </c>
      <c r="X415" s="18" t="s">
        <v>5042</v>
      </c>
      <c r="Y415" s="132">
        <f t="shared" si="18"/>
        <v>400</v>
      </c>
      <c r="Z415" s="132">
        <f t="shared" si="19"/>
        <v>400</v>
      </c>
      <c r="AA415" s="372" t="str">
        <f t="shared" si="20"/>
        <v>0</v>
      </c>
    </row>
    <row r="416" spans="1:29" s="18" customFormat="1" ht="12" customHeight="1" x14ac:dyDescent="0.2">
      <c r="A416" s="16" t="s">
        <v>2931</v>
      </c>
      <c r="B416" s="17">
        <v>60</v>
      </c>
      <c r="C416" s="16" t="s">
        <v>5435</v>
      </c>
      <c r="D416" s="16" t="s">
        <v>4449</v>
      </c>
      <c r="E416" s="18" t="s">
        <v>5516</v>
      </c>
      <c r="F416" s="18">
        <v>8</v>
      </c>
      <c r="G416" s="18">
        <v>25</v>
      </c>
      <c r="J416" s="57" t="s">
        <v>3005</v>
      </c>
      <c r="K416" s="19" t="s">
        <v>4541</v>
      </c>
      <c r="L416" s="16" t="s">
        <v>1616</v>
      </c>
      <c r="M416" s="18" t="s">
        <v>4541</v>
      </c>
      <c r="N416" s="132" t="s">
        <v>3005</v>
      </c>
      <c r="O416" s="140"/>
      <c r="P416" s="18">
        <v>25</v>
      </c>
      <c r="Q416" s="16" t="s">
        <v>5514</v>
      </c>
      <c r="R416" s="17">
        <v>300</v>
      </c>
      <c r="S416" s="67" t="s">
        <v>5040</v>
      </c>
      <c r="T416" s="16" t="s">
        <v>3921</v>
      </c>
      <c r="U416" s="18" t="s">
        <v>5519</v>
      </c>
      <c r="V416" s="18" t="s">
        <v>5519</v>
      </c>
      <c r="W416" s="57" t="s">
        <v>2651</v>
      </c>
      <c r="X416" s="18" t="s">
        <v>5042</v>
      </c>
      <c r="Y416" s="132">
        <f t="shared" si="18"/>
        <v>400</v>
      </c>
      <c r="Z416" s="132">
        <f t="shared" si="19"/>
        <v>400</v>
      </c>
      <c r="AA416" s="372" t="str">
        <f t="shared" si="20"/>
        <v>0</v>
      </c>
    </row>
    <row r="417" spans="1:62" s="18" customFormat="1" ht="12" customHeight="1" x14ac:dyDescent="0.2">
      <c r="A417" s="16" t="s">
        <v>5445</v>
      </c>
      <c r="B417" s="17">
        <v>58</v>
      </c>
      <c r="C417" s="16" t="s">
        <v>5435</v>
      </c>
      <c r="D417" s="16" t="s">
        <v>4449</v>
      </c>
      <c r="E417" s="18" t="s">
        <v>5516</v>
      </c>
      <c r="F417" s="18">
        <v>8</v>
      </c>
      <c r="G417" s="18">
        <v>25</v>
      </c>
      <c r="J417" s="57" t="s">
        <v>3005</v>
      </c>
      <c r="K417" s="19" t="s">
        <v>4365</v>
      </c>
      <c r="L417" s="16" t="s">
        <v>1616</v>
      </c>
      <c r="M417" s="18" t="s">
        <v>4365</v>
      </c>
      <c r="N417" s="132" t="s">
        <v>3005</v>
      </c>
      <c r="P417" s="18">
        <v>25</v>
      </c>
      <c r="Q417" s="16" t="s">
        <v>1292</v>
      </c>
      <c r="R417" s="17">
        <v>57.5</v>
      </c>
      <c r="S417" s="67" t="s">
        <v>5040</v>
      </c>
      <c r="T417" s="16" t="s">
        <v>1302</v>
      </c>
      <c r="U417" s="18" t="s">
        <v>5519</v>
      </c>
      <c r="V417" s="18" t="s">
        <v>5519</v>
      </c>
      <c r="W417" s="57" t="s">
        <v>2651</v>
      </c>
      <c r="X417" s="18" t="s">
        <v>5042</v>
      </c>
      <c r="Y417" s="132">
        <f t="shared" si="18"/>
        <v>400</v>
      </c>
      <c r="Z417" s="132">
        <f t="shared" si="19"/>
        <v>400</v>
      </c>
      <c r="AA417" s="372" t="str">
        <f t="shared" si="20"/>
        <v>0</v>
      </c>
    </row>
    <row r="418" spans="1:62" s="18" customFormat="1" ht="12" customHeight="1" x14ac:dyDescent="0.2">
      <c r="A418" s="16" t="s">
        <v>3898</v>
      </c>
      <c r="B418" s="17">
        <v>285</v>
      </c>
      <c r="C418" s="16" t="s">
        <v>5528</v>
      </c>
      <c r="D418" s="16" t="s">
        <v>4449</v>
      </c>
      <c r="E418" s="18" t="s">
        <v>5516</v>
      </c>
      <c r="F418" s="18">
        <v>8</v>
      </c>
      <c r="G418" s="18">
        <v>25</v>
      </c>
      <c r="I418" s="51"/>
      <c r="J418" s="57" t="s">
        <v>3005</v>
      </c>
      <c r="K418" s="46" t="s">
        <v>1612</v>
      </c>
      <c r="L418" s="16" t="s">
        <v>1616</v>
      </c>
      <c r="M418" s="18" t="s">
        <v>4977</v>
      </c>
      <c r="N418" s="132" t="s">
        <v>3005</v>
      </c>
      <c r="O418" s="18" t="s">
        <v>5053</v>
      </c>
      <c r="P418" s="18">
        <v>25</v>
      </c>
      <c r="Q418" s="16" t="s">
        <v>5435</v>
      </c>
      <c r="R418" s="17">
        <v>59.75</v>
      </c>
      <c r="S418" s="308" t="s">
        <v>5040</v>
      </c>
      <c r="T418" s="16" t="s">
        <v>5438</v>
      </c>
      <c r="U418" s="18" t="s">
        <v>5519</v>
      </c>
      <c r="V418" s="18" t="s">
        <v>5519</v>
      </c>
      <c r="W418" s="57" t="s">
        <v>2651</v>
      </c>
      <c r="X418" s="18" t="s">
        <v>5042</v>
      </c>
      <c r="Y418" s="132">
        <f t="shared" si="18"/>
        <v>400</v>
      </c>
      <c r="Z418" s="132">
        <f t="shared" si="19"/>
        <v>400</v>
      </c>
      <c r="AA418" s="372" t="str">
        <f t="shared" si="20"/>
        <v>0</v>
      </c>
    </row>
    <row r="419" spans="1:62" s="18" customFormat="1" ht="12" customHeight="1" x14ac:dyDescent="0.2">
      <c r="A419" s="16" t="s">
        <v>2632</v>
      </c>
      <c r="B419" s="17">
        <v>65</v>
      </c>
      <c r="C419" s="16" t="s">
        <v>2610</v>
      </c>
      <c r="D419" s="16" t="s">
        <v>4449</v>
      </c>
      <c r="E419" s="18" t="s">
        <v>5516</v>
      </c>
      <c r="F419" s="18">
        <v>8</v>
      </c>
      <c r="G419" s="18">
        <v>25</v>
      </c>
      <c r="J419" s="57" t="s">
        <v>3005</v>
      </c>
      <c r="K419" s="19" t="s">
        <v>4979</v>
      </c>
      <c r="L419" s="16" t="s">
        <v>1616</v>
      </c>
      <c r="M419" s="18" t="s">
        <v>4979</v>
      </c>
      <c r="N419" s="132" t="s">
        <v>3005</v>
      </c>
      <c r="O419" s="116"/>
      <c r="P419" s="18">
        <v>25</v>
      </c>
      <c r="Q419" s="16" t="s">
        <v>5514</v>
      </c>
      <c r="R419" s="17">
        <v>12.65</v>
      </c>
      <c r="S419" s="308" t="s">
        <v>5040</v>
      </c>
      <c r="T419" s="16" t="s">
        <v>5509</v>
      </c>
      <c r="U419" s="18" t="s">
        <v>5519</v>
      </c>
      <c r="V419" s="18" t="s">
        <v>5519</v>
      </c>
      <c r="W419" s="57" t="s">
        <v>2651</v>
      </c>
      <c r="X419" s="18" t="s">
        <v>5042</v>
      </c>
      <c r="Y419" s="132">
        <f t="shared" si="18"/>
        <v>400</v>
      </c>
      <c r="Z419" s="132">
        <f t="shared" si="19"/>
        <v>400</v>
      </c>
      <c r="AA419" s="372" t="str">
        <f t="shared" si="20"/>
        <v>0</v>
      </c>
    </row>
    <row r="420" spans="1:62" s="18" customFormat="1" ht="12" customHeight="1" x14ac:dyDescent="0.2">
      <c r="A420" s="16" t="s">
        <v>3902</v>
      </c>
      <c r="B420" s="17">
        <v>225</v>
      </c>
      <c r="C420" s="16" t="s">
        <v>5523</v>
      </c>
      <c r="D420" s="16" t="s">
        <v>4449</v>
      </c>
      <c r="E420" s="18" t="s">
        <v>5516</v>
      </c>
      <c r="F420" s="18">
        <v>8</v>
      </c>
      <c r="G420" s="18">
        <v>25</v>
      </c>
      <c r="I420" s="51"/>
      <c r="J420" s="57" t="s">
        <v>3005</v>
      </c>
      <c r="K420" s="46" t="s">
        <v>1612</v>
      </c>
      <c r="L420" s="16" t="s">
        <v>1616</v>
      </c>
      <c r="M420" s="18" t="s">
        <v>1611</v>
      </c>
      <c r="N420" s="132" t="s">
        <v>3005</v>
      </c>
      <c r="O420" s="119" t="s">
        <v>5051</v>
      </c>
      <c r="P420" s="18">
        <v>25</v>
      </c>
      <c r="Q420" s="16" t="s">
        <v>5523</v>
      </c>
      <c r="R420" s="17">
        <v>120</v>
      </c>
      <c r="S420" s="308" t="s">
        <v>5040</v>
      </c>
      <c r="T420" s="16" t="s">
        <v>5022</v>
      </c>
      <c r="U420" s="18" t="s">
        <v>5519</v>
      </c>
      <c r="V420" s="18" t="s">
        <v>5519</v>
      </c>
      <c r="W420" s="57" t="s">
        <v>2651</v>
      </c>
      <c r="X420" s="18" t="s">
        <v>5042</v>
      </c>
      <c r="Y420" s="132">
        <f t="shared" si="18"/>
        <v>400</v>
      </c>
      <c r="Z420" s="132">
        <f t="shared" si="19"/>
        <v>400</v>
      </c>
      <c r="AA420" s="372" t="str">
        <f t="shared" si="20"/>
        <v>0</v>
      </c>
    </row>
    <row r="421" spans="1:62" s="18" customFormat="1" ht="11.25" x14ac:dyDescent="0.2">
      <c r="A421" s="16" t="s">
        <v>4854</v>
      </c>
      <c r="B421" s="17">
        <v>53</v>
      </c>
      <c r="C421" s="16" t="s">
        <v>4853</v>
      </c>
      <c r="D421" s="16" t="s">
        <v>4449</v>
      </c>
      <c r="E421" s="18" t="s">
        <v>5516</v>
      </c>
      <c r="F421" s="18">
        <v>8</v>
      </c>
      <c r="G421" s="18">
        <v>25</v>
      </c>
      <c r="J421" s="57" t="s">
        <v>3005</v>
      </c>
      <c r="K421" s="19" t="s">
        <v>4283</v>
      </c>
      <c r="L421" s="16" t="s">
        <v>1616</v>
      </c>
      <c r="M421" s="18" t="s">
        <v>4283</v>
      </c>
      <c r="N421" s="132" t="s">
        <v>3005</v>
      </c>
      <c r="P421" s="18">
        <v>25</v>
      </c>
      <c r="Q421" s="16" t="s">
        <v>2610</v>
      </c>
      <c r="R421" s="17">
        <v>66</v>
      </c>
      <c r="S421" s="67" t="s">
        <v>5040</v>
      </c>
      <c r="T421" s="16" t="s">
        <v>2634</v>
      </c>
      <c r="U421" s="18" t="s">
        <v>5519</v>
      </c>
      <c r="V421" s="18" t="s">
        <v>5519</v>
      </c>
      <c r="W421" s="260" t="s">
        <v>2651</v>
      </c>
      <c r="X421" s="18" t="s">
        <v>5042</v>
      </c>
      <c r="Y421" s="132">
        <f t="shared" si="18"/>
        <v>400</v>
      </c>
      <c r="Z421" s="132">
        <f t="shared" si="19"/>
        <v>400</v>
      </c>
      <c r="AA421" s="372" t="str">
        <f t="shared" si="20"/>
        <v>0</v>
      </c>
      <c r="AC421" s="20"/>
    </row>
    <row r="422" spans="1:62" s="18" customFormat="1" ht="11.25" x14ac:dyDescent="0.2">
      <c r="A422" s="16" t="s">
        <v>3863</v>
      </c>
      <c r="B422" s="17">
        <v>45</v>
      </c>
      <c r="C422" s="16" t="s">
        <v>5528</v>
      </c>
      <c r="D422" s="16" t="s">
        <v>4449</v>
      </c>
      <c r="E422" s="18" t="s">
        <v>5516</v>
      </c>
      <c r="F422" s="18">
        <v>8</v>
      </c>
      <c r="G422" s="18">
        <v>25</v>
      </c>
      <c r="I422" s="19" t="s">
        <v>1132</v>
      </c>
      <c r="J422" s="57" t="s">
        <v>3005</v>
      </c>
      <c r="K422" s="19" t="s">
        <v>4069</v>
      </c>
      <c r="L422" s="16" t="s">
        <v>1616</v>
      </c>
      <c r="M422" s="118" t="s">
        <v>4069</v>
      </c>
      <c r="N422" s="315" t="s">
        <v>3005</v>
      </c>
      <c r="O422" s="119" t="s">
        <v>1671</v>
      </c>
      <c r="P422" s="118">
        <v>25</v>
      </c>
      <c r="Q422" s="16" t="s">
        <v>1195</v>
      </c>
      <c r="R422" s="17">
        <v>57.5</v>
      </c>
      <c r="S422" s="57" t="s">
        <v>5040</v>
      </c>
      <c r="T422" s="16" t="s">
        <v>1203</v>
      </c>
      <c r="U422" s="18" t="s">
        <v>5519</v>
      </c>
      <c r="V422" s="18" t="s">
        <v>5519</v>
      </c>
      <c r="W422" s="57" t="s">
        <v>2651</v>
      </c>
      <c r="X422" s="18" t="s">
        <v>5042</v>
      </c>
      <c r="Y422" s="132">
        <f t="shared" si="18"/>
        <v>400</v>
      </c>
      <c r="Z422" s="132">
        <f t="shared" si="19"/>
        <v>400</v>
      </c>
      <c r="AA422" s="372" t="str">
        <f t="shared" si="20"/>
        <v>0</v>
      </c>
    </row>
    <row r="423" spans="1:62" s="18" customFormat="1" ht="11.25" x14ac:dyDescent="0.2">
      <c r="A423" s="16" t="s">
        <v>5446</v>
      </c>
      <c r="B423" s="17">
        <v>58</v>
      </c>
      <c r="C423" s="16" t="s">
        <v>5435</v>
      </c>
      <c r="D423" s="16" t="s">
        <v>4449</v>
      </c>
      <c r="E423" s="18" t="s">
        <v>5516</v>
      </c>
      <c r="F423" s="18">
        <v>8</v>
      </c>
      <c r="G423" s="18">
        <v>25</v>
      </c>
      <c r="I423" s="19" t="s">
        <v>1672</v>
      </c>
      <c r="J423" s="57" t="s">
        <v>3005</v>
      </c>
      <c r="K423" s="19" t="s">
        <v>4365</v>
      </c>
      <c r="L423" s="16" t="s">
        <v>1616</v>
      </c>
      <c r="M423" s="18" t="s">
        <v>1611</v>
      </c>
      <c r="N423" s="132" t="s">
        <v>3005</v>
      </c>
      <c r="O423" s="116"/>
      <c r="P423" s="18">
        <v>25</v>
      </c>
      <c r="Q423" s="16" t="s">
        <v>5514</v>
      </c>
      <c r="R423" s="17">
        <v>14.25</v>
      </c>
      <c r="S423" s="57" t="s">
        <v>5040</v>
      </c>
      <c r="T423" s="16" t="s">
        <v>3943</v>
      </c>
      <c r="U423" s="18" t="s">
        <v>5519</v>
      </c>
      <c r="V423" s="18" t="s">
        <v>5519</v>
      </c>
      <c r="W423" s="57" t="s">
        <v>2651</v>
      </c>
      <c r="X423" s="18" t="s">
        <v>5042</v>
      </c>
      <c r="Y423" s="132">
        <f t="shared" si="18"/>
        <v>400</v>
      </c>
      <c r="Z423" s="132">
        <f t="shared" si="19"/>
        <v>400</v>
      </c>
      <c r="AA423" s="372" t="str">
        <f t="shared" si="20"/>
        <v>0</v>
      </c>
    </row>
    <row r="424" spans="1:62" s="18" customFormat="1" ht="11.25" x14ac:dyDescent="0.2">
      <c r="A424" s="16" t="s">
        <v>1198</v>
      </c>
      <c r="B424" s="17">
        <v>52</v>
      </c>
      <c r="C424" s="16" t="s">
        <v>1195</v>
      </c>
      <c r="D424" s="16" t="s">
        <v>4449</v>
      </c>
      <c r="E424" s="18" t="s">
        <v>5516</v>
      </c>
      <c r="F424" s="18">
        <v>8</v>
      </c>
      <c r="G424" s="18">
        <v>25</v>
      </c>
      <c r="I424" s="51"/>
      <c r="J424" s="57" t="s">
        <v>3005</v>
      </c>
      <c r="K424" s="19" t="s">
        <v>4283</v>
      </c>
      <c r="L424" s="16" t="s">
        <v>1616</v>
      </c>
      <c r="M424" s="18" t="s">
        <v>4283</v>
      </c>
      <c r="N424" s="132" t="s">
        <v>3005</v>
      </c>
      <c r="P424" s="18">
        <v>25</v>
      </c>
      <c r="Q424" s="16" t="s">
        <v>2610</v>
      </c>
      <c r="R424" s="17">
        <v>65</v>
      </c>
      <c r="S424" s="57" t="s">
        <v>5040</v>
      </c>
      <c r="T424" s="16" t="s">
        <v>2633</v>
      </c>
      <c r="U424" s="18" t="s">
        <v>5519</v>
      </c>
      <c r="V424" s="18" t="s">
        <v>5519</v>
      </c>
      <c r="W424" s="57" t="s">
        <v>2651</v>
      </c>
      <c r="X424" s="18" t="s">
        <v>5042</v>
      </c>
      <c r="Y424" s="132">
        <f t="shared" si="18"/>
        <v>400</v>
      </c>
      <c r="Z424" s="132">
        <f t="shared" si="19"/>
        <v>400</v>
      </c>
      <c r="AA424" s="372" t="str">
        <f t="shared" si="20"/>
        <v>0</v>
      </c>
      <c r="AC424" s="20"/>
    </row>
    <row r="425" spans="1:62" s="18" customFormat="1" ht="11.25" x14ac:dyDescent="0.2">
      <c r="A425" s="16" t="s">
        <v>1199</v>
      </c>
      <c r="B425" s="17">
        <v>60</v>
      </c>
      <c r="C425" s="16" t="s">
        <v>1195</v>
      </c>
      <c r="D425" s="16" t="s">
        <v>4449</v>
      </c>
      <c r="E425" s="18" t="s">
        <v>5516</v>
      </c>
      <c r="F425" s="18">
        <v>8</v>
      </c>
      <c r="G425" s="18">
        <v>25</v>
      </c>
      <c r="I425" s="51"/>
      <c r="J425" s="57" t="s">
        <v>3005</v>
      </c>
      <c r="K425" s="19" t="s">
        <v>4283</v>
      </c>
      <c r="L425" s="16" t="s">
        <v>1616</v>
      </c>
      <c r="M425" s="119" t="s">
        <v>4283</v>
      </c>
      <c r="N425" s="315" t="s">
        <v>3005</v>
      </c>
      <c r="O425" s="119"/>
      <c r="P425" s="118">
        <v>25</v>
      </c>
      <c r="Q425" s="303" t="s">
        <v>4853</v>
      </c>
      <c r="R425" s="304">
        <v>52</v>
      </c>
      <c r="S425" s="57" t="s">
        <v>5040</v>
      </c>
      <c r="T425" s="303" t="s">
        <v>4855</v>
      </c>
      <c r="U425" s="18" t="s">
        <v>5519</v>
      </c>
      <c r="V425" s="18" t="s">
        <v>5519</v>
      </c>
      <c r="W425" s="57" t="s">
        <v>2651</v>
      </c>
      <c r="X425" s="18" t="s">
        <v>5042</v>
      </c>
      <c r="Y425" s="132">
        <f t="shared" si="18"/>
        <v>400</v>
      </c>
      <c r="Z425" s="132">
        <f t="shared" si="19"/>
        <v>400</v>
      </c>
      <c r="AA425" s="372" t="str">
        <f t="shared" si="20"/>
        <v>0</v>
      </c>
      <c r="AB425" s="118"/>
      <c r="AC425" s="118">
        <v>37055.6800925926</v>
      </c>
      <c r="AD425" s="118"/>
      <c r="AE425" s="118" t="s">
        <v>4856</v>
      </c>
      <c r="AF425" s="118" t="s">
        <v>4857</v>
      </c>
      <c r="AG425" s="118"/>
      <c r="AH425" s="118"/>
      <c r="AI425" s="118"/>
      <c r="AJ425" s="118"/>
      <c r="AK425" s="118"/>
      <c r="AL425" s="118"/>
      <c r="AM425" s="118"/>
      <c r="AN425" s="118"/>
      <c r="AO425" s="118"/>
      <c r="AP425" s="118"/>
      <c r="AQ425" s="118"/>
      <c r="AR425" s="118"/>
      <c r="AS425" s="118"/>
      <c r="AT425" s="118"/>
      <c r="AU425" s="118"/>
      <c r="AV425" s="118"/>
      <c r="AW425" s="118"/>
      <c r="AX425" s="118"/>
      <c r="AY425" s="118"/>
      <c r="AZ425" s="118"/>
      <c r="BA425" s="118"/>
      <c r="BB425" s="118"/>
      <c r="BC425" s="118"/>
      <c r="BD425" s="118"/>
      <c r="BE425" s="118"/>
      <c r="BF425" s="118"/>
      <c r="BG425" s="118"/>
      <c r="BH425" s="118"/>
      <c r="BI425" s="118"/>
      <c r="BJ425" s="118"/>
    </row>
    <row r="426" spans="1:62" s="18" customFormat="1" ht="11.25" x14ac:dyDescent="0.2">
      <c r="A426" s="18" t="s">
        <v>5504</v>
      </c>
      <c r="B426" s="17">
        <v>55</v>
      </c>
      <c r="C426" s="18" t="s">
        <v>5497</v>
      </c>
      <c r="D426" s="16" t="s">
        <v>4449</v>
      </c>
      <c r="E426" s="18" t="s">
        <v>5516</v>
      </c>
      <c r="F426" s="18">
        <v>8</v>
      </c>
      <c r="G426" s="18">
        <v>25</v>
      </c>
      <c r="J426" s="57" t="s">
        <v>3005</v>
      </c>
      <c r="K426" s="19" t="s">
        <v>4979</v>
      </c>
      <c r="L426" s="16" t="s">
        <v>1616</v>
      </c>
      <c r="M426" s="18" t="s">
        <v>4979</v>
      </c>
      <c r="N426" s="132" t="s">
        <v>3005</v>
      </c>
      <c r="O426" s="83"/>
      <c r="P426" s="18">
        <v>25</v>
      </c>
      <c r="Q426" s="16" t="s">
        <v>5514</v>
      </c>
      <c r="R426" s="17">
        <v>12.5</v>
      </c>
      <c r="S426" s="260" t="s">
        <v>5040</v>
      </c>
      <c r="T426" s="16" t="s">
        <v>5508</v>
      </c>
      <c r="U426" s="18" t="s">
        <v>5519</v>
      </c>
      <c r="V426" s="18" t="s">
        <v>5519</v>
      </c>
      <c r="W426" s="305" t="s">
        <v>2651</v>
      </c>
      <c r="X426" s="18" t="s">
        <v>5042</v>
      </c>
      <c r="Y426" s="132">
        <f t="shared" si="18"/>
        <v>400</v>
      </c>
      <c r="Z426" s="132">
        <f t="shared" si="19"/>
        <v>400</v>
      </c>
      <c r="AA426" s="372" t="str">
        <f t="shared" si="20"/>
        <v>0</v>
      </c>
    </row>
    <row r="427" spans="1:62" s="18" customFormat="1" ht="11.25" x14ac:dyDescent="0.2">
      <c r="A427" s="16" t="s">
        <v>5440</v>
      </c>
      <c r="B427" s="17">
        <v>55</v>
      </c>
      <c r="C427" s="16" t="s">
        <v>5435</v>
      </c>
      <c r="D427" s="16" t="s">
        <v>4449</v>
      </c>
      <c r="E427" s="18" t="s">
        <v>5516</v>
      </c>
      <c r="F427" s="18">
        <v>8</v>
      </c>
      <c r="G427" s="18">
        <v>25</v>
      </c>
      <c r="H427" s="18" t="s">
        <v>1561</v>
      </c>
      <c r="I427" s="51"/>
      <c r="J427" s="57" t="s">
        <v>3005</v>
      </c>
      <c r="K427" s="19" t="s">
        <v>1613</v>
      </c>
      <c r="L427" s="16" t="s">
        <v>1616</v>
      </c>
      <c r="M427" s="119" t="s">
        <v>1613</v>
      </c>
      <c r="N427" s="315" t="s">
        <v>3005</v>
      </c>
      <c r="O427" s="119"/>
      <c r="P427" s="118">
        <v>25</v>
      </c>
      <c r="Q427" s="303" t="s">
        <v>5584</v>
      </c>
      <c r="R427" s="17">
        <v>52.5</v>
      </c>
      <c r="S427" s="67" t="s">
        <v>5040</v>
      </c>
      <c r="T427" s="16" t="s">
        <v>5590</v>
      </c>
      <c r="U427" s="18" t="s">
        <v>5519</v>
      </c>
      <c r="V427" s="18" t="s">
        <v>5519</v>
      </c>
      <c r="W427" s="305" t="s">
        <v>2651</v>
      </c>
      <c r="X427" s="18" t="s">
        <v>5042</v>
      </c>
      <c r="Y427" s="132">
        <f t="shared" si="18"/>
        <v>400</v>
      </c>
      <c r="Z427" s="132">
        <f t="shared" si="19"/>
        <v>400</v>
      </c>
      <c r="AA427" s="372" t="str">
        <f t="shared" si="20"/>
        <v>0</v>
      </c>
    </row>
    <row r="428" spans="1:62" s="18" customFormat="1" ht="11.25" x14ac:dyDescent="0.2">
      <c r="A428" s="16" t="s">
        <v>3801</v>
      </c>
      <c r="B428" s="17">
        <v>59</v>
      </c>
      <c r="C428" s="16" t="s">
        <v>3792</v>
      </c>
      <c r="D428" s="16" t="s">
        <v>4449</v>
      </c>
      <c r="E428" s="18" t="s">
        <v>5516</v>
      </c>
      <c r="F428" s="18">
        <v>8</v>
      </c>
      <c r="G428" s="18">
        <v>25</v>
      </c>
      <c r="I428" s="51"/>
      <c r="J428" s="57" t="s">
        <v>3005</v>
      </c>
      <c r="K428" s="19" t="s">
        <v>1613</v>
      </c>
      <c r="L428" s="16" t="s">
        <v>1616</v>
      </c>
      <c r="M428" s="119" t="s">
        <v>1613</v>
      </c>
      <c r="N428" s="315" t="s">
        <v>3005</v>
      </c>
      <c r="O428" s="119"/>
      <c r="P428" s="118">
        <v>25</v>
      </c>
      <c r="Q428" s="303" t="s">
        <v>5584</v>
      </c>
      <c r="R428" s="17">
        <v>55</v>
      </c>
      <c r="S428" s="67" t="s">
        <v>5040</v>
      </c>
      <c r="T428" s="16" t="s">
        <v>5591</v>
      </c>
      <c r="U428" s="18" t="s">
        <v>5519</v>
      </c>
      <c r="V428" s="18" t="s">
        <v>5519</v>
      </c>
      <c r="W428" s="305" t="s">
        <v>2651</v>
      </c>
      <c r="X428" s="18" t="s">
        <v>5042</v>
      </c>
      <c r="Y428" s="132">
        <f t="shared" si="18"/>
        <v>400</v>
      </c>
      <c r="Z428" s="132">
        <f t="shared" si="19"/>
        <v>400</v>
      </c>
      <c r="AA428" s="372" t="str">
        <f t="shared" si="20"/>
        <v>0</v>
      </c>
    </row>
    <row r="429" spans="1:62" s="18" customFormat="1" ht="12" customHeight="1" x14ac:dyDescent="0.2">
      <c r="A429" s="16"/>
      <c r="B429" s="17"/>
      <c r="C429" s="16"/>
      <c r="D429" s="16"/>
      <c r="I429" s="46"/>
      <c r="J429" s="132"/>
      <c r="K429" s="19"/>
      <c r="L429" s="16" t="s">
        <v>1616</v>
      </c>
      <c r="N429" s="132"/>
      <c r="O429" s="118"/>
      <c r="Q429" s="16"/>
      <c r="R429" s="17"/>
      <c r="S429" s="57"/>
      <c r="T429" s="16"/>
      <c r="W429" s="57"/>
      <c r="AC429" s="20"/>
    </row>
    <row r="430" spans="1:62" s="376" customFormat="1" ht="12" customHeight="1" thickBot="1" x14ac:dyDescent="0.25">
      <c r="G430" s="378">
        <f>SUM(G400:G429)</f>
        <v>700</v>
      </c>
      <c r="J430" s="360"/>
      <c r="M430" s="377">
        <f>G430-P430</f>
        <v>0</v>
      </c>
      <c r="N430" s="360"/>
      <c r="P430" s="378">
        <f>SUM(P400:P429)</f>
        <v>700</v>
      </c>
    </row>
    <row r="433" spans="25:27" x14ac:dyDescent="0.2">
      <c r="Y433" s="120">
        <f>SUM(Y6:Y432)</f>
        <v>133850</v>
      </c>
      <c r="Z433" s="120">
        <f>SUM(Z6:Z432)</f>
        <v>70256</v>
      </c>
      <c r="AA433" s="120">
        <f>SUM(AA6:AA432)</f>
        <v>63594</v>
      </c>
    </row>
    <row r="435" spans="25:27" x14ac:dyDescent="0.2">
      <c r="AA435" s="120">
        <f>Z433+AA433</f>
        <v>133850</v>
      </c>
    </row>
  </sheetData>
  <phoneticPr fontId="0" type="noConversion"/>
  <pageMargins left="0.75" right="0.75" top="1" bottom="1" header="0.5" footer="0.5"/>
  <pageSetup scale="45" orientation="landscape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J449"/>
  <sheetViews>
    <sheetView topLeftCell="P411" zoomScale="75" workbookViewId="0">
      <selection activeCell="Y444" sqref="Y444:AA444"/>
    </sheetView>
  </sheetViews>
  <sheetFormatPr defaultRowHeight="12.75" x14ac:dyDescent="0.2"/>
  <cols>
    <col min="1" max="1" width="11.140625" style="120" customWidth="1"/>
    <col min="2" max="2" width="7.7109375" style="120" bestFit="1" customWidth="1"/>
    <col min="3" max="3" width="13.28515625" style="120" customWidth="1"/>
    <col min="4" max="4" width="6" style="120" customWidth="1"/>
    <col min="5" max="5" width="4.42578125" style="120" customWidth="1"/>
    <col min="6" max="6" width="3.5703125" style="120" customWidth="1"/>
    <col min="7" max="7" width="5.5703125" style="120" customWidth="1"/>
    <col min="8" max="8" width="2.140625" style="120" customWidth="1"/>
    <col min="9" max="9" width="51.42578125" style="438" customWidth="1"/>
    <col min="10" max="10" width="2.28515625" style="438" customWidth="1"/>
    <col min="11" max="11" width="11.85546875" style="438" bestFit="1" customWidth="1"/>
    <col min="12" max="12" width="3.140625" style="438" customWidth="1"/>
    <col min="13" max="13" width="11.85546875" style="438" customWidth="1"/>
    <col min="14" max="14" width="2.28515625" style="345" customWidth="1"/>
    <col min="15" max="15" width="44.140625" style="438" customWidth="1"/>
    <col min="16" max="16" width="5.28515625" style="120" customWidth="1"/>
    <col min="17" max="17" width="10.140625" style="120" customWidth="1"/>
    <col min="18" max="18" width="7.7109375" style="120" bestFit="1" customWidth="1"/>
    <col min="19" max="19" width="17.140625" style="120" customWidth="1"/>
    <col min="20" max="20" width="8.42578125" style="120" customWidth="1"/>
    <col min="21" max="21" width="5.7109375" style="120" customWidth="1"/>
    <col min="22" max="22" width="5.85546875" style="120" customWidth="1"/>
    <col min="23" max="23" width="7" style="120" customWidth="1"/>
    <col min="24" max="24" width="2.28515625" style="120" customWidth="1"/>
    <col min="25" max="25" width="16.140625" style="120" customWidth="1"/>
    <col min="26" max="16384" width="9.140625" style="120"/>
  </cols>
  <sheetData>
    <row r="1" spans="1:38" x14ac:dyDescent="0.2">
      <c r="A1" s="344">
        <v>37063</v>
      </c>
      <c r="J1" s="345"/>
      <c r="S1" s="346"/>
    </row>
    <row r="2" spans="1:38" x14ac:dyDescent="0.2">
      <c r="A2" s="24" t="s">
        <v>1617</v>
      </c>
      <c r="B2" s="25" t="s">
        <v>1618</v>
      </c>
      <c r="C2" s="28" t="s">
        <v>2370</v>
      </c>
      <c r="D2" s="27" t="s">
        <v>2371</v>
      </c>
      <c r="E2" s="28" t="s">
        <v>2372</v>
      </c>
      <c r="F2" s="29" t="s">
        <v>2373</v>
      </c>
      <c r="G2" s="30" t="s">
        <v>2374</v>
      </c>
      <c r="H2" s="24" t="s">
        <v>2375</v>
      </c>
      <c r="I2" s="24" t="s">
        <v>3004</v>
      </c>
      <c r="J2" s="24" t="s">
        <v>3005</v>
      </c>
      <c r="K2" s="24" t="s">
        <v>3006</v>
      </c>
      <c r="L2" s="28" t="s">
        <v>1616</v>
      </c>
      <c r="M2" s="24" t="s">
        <v>3007</v>
      </c>
      <c r="N2" s="24" t="s">
        <v>3005</v>
      </c>
      <c r="O2" s="24" t="s">
        <v>3008</v>
      </c>
      <c r="P2" s="30" t="s">
        <v>2374</v>
      </c>
      <c r="Q2" s="28" t="s">
        <v>3009</v>
      </c>
      <c r="R2" s="25" t="s">
        <v>3010</v>
      </c>
      <c r="S2" s="347" t="s">
        <v>3011</v>
      </c>
      <c r="T2" s="24" t="s">
        <v>3012</v>
      </c>
      <c r="U2" s="24" t="s">
        <v>3013</v>
      </c>
      <c r="V2" s="24" t="s">
        <v>3014</v>
      </c>
      <c r="W2" s="28" t="s">
        <v>3015</v>
      </c>
      <c r="X2" s="24" t="s">
        <v>3016</v>
      </c>
      <c r="Y2" s="28" t="s">
        <v>3017</v>
      </c>
      <c r="Z2" s="24" t="s">
        <v>3018</v>
      </c>
      <c r="AA2" s="28" t="s">
        <v>3019</v>
      </c>
      <c r="AB2" s="24" t="s">
        <v>3020</v>
      </c>
      <c r="AC2" s="24" t="s">
        <v>3021</v>
      </c>
      <c r="AD2" s="28" t="s">
        <v>3022</v>
      </c>
      <c r="AE2" s="28" t="s">
        <v>3023</v>
      </c>
      <c r="AF2" s="28" t="s">
        <v>3024</v>
      </c>
      <c r="AG2" s="28" t="s">
        <v>3025</v>
      </c>
      <c r="AH2" s="28" t="s">
        <v>3026</v>
      </c>
    </row>
    <row r="3" spans="1:38" s="79" customFormat="1" ht="12" customHeight="1" x14ac:dyDescent="0.2">
      <c r="C3" s="447" t="s">
        <v>1883</v>
      </c>
      <c r="E3" s="448"/>
      <c r="G3" s="19"/>
      <c r="I3" s="107"/>
      <c r="L3" s="276"/>
      <c r="O3" s="122"/>
      <c r="S3" s="110"/>
    </row>
    <row r="4" spans="1:38" s="79" customFormat="1" ht="12" customHeight="1" x14ac:dyDescent="0.2">
      <c r="A4" s="16" t="s">
        <v>4378</v>
      </c>
      <c r="B4" s="17">
        <v>0</v>
      </c>
      <c r="C4" s="16" t="s">
        <v>5528</v>
      </c>
      <c r="D4" s="16" t="s">
        <v>5515</v>
      </c>
      <c r="E4" s="18" t="s">
        <v>5516</v>
      </c>
      <c r="F4" s="18">
        <v>16</v>
      </c>
      <c r="G4" s="18">
        <v>0</v>
      </c>
      <c r="H4" s="18"/>
      <c r="I4" s="449" t="s">
        <v>1884</v>
      </c>
      <c r="J4" s="128"/>
      <c r="K4" s="19" t="s">
        <v>4379</v>
      </c>
      <c r="L4" s="254" t="s">
        <v>1616</v>
      </c>
      <c r="M4" s="125"/>
      <c r="P4" s="125"/>
      <c r="AC4" s="86"/>
    </row>
    <row r="5" spans="1:38" s="79" customFormat="1" ht="12" customHeight="1" x14ac:dyDescent="0.2">
      <c r="A5" s="16" t="s">
        <v>3960</v>
      </c>
      <c r="B5" s="17">
        <v>0</v>
      </c>
      <c r="C5" s="16" t="s">
        <v>5528</v>
      </c>
      <c r="D5" s="16" t="s">
        <v>4449</v>
      </c>
      <c r="E5" s="18" t="s">
        <v>5516</v>
      </c>
      <c r="F5" s="18">
        <v>8</v>
      </c>
      <c r="G5" s="18">
        <v>0</v>
      </c>
      <c r="H5" s="18"/>
      <c r="I5" s="449" t="s">
        <v>1884</v>
      </c>
      <c r="J5" s="128"/>
      <c r="K5" s="19" t="s">
        <v>4379</v>
      </c>
      <c r="L5" s="254" t="s">
        <v>1616</v>
      </c>
      <c r="M5" s="83"/>
      <c r="O5" s="83"/>
      <c r="P5" s="131"/>
      <c r="Q5" s="452"/>
      <c r="R5" s="84"/>
      <c r="S5" s="334"/>
      <c r="T5" s="85"/>
      <c r="AC5" s="86"/>
    </row>
    <row r="6" spans="1:38" s="79" customFormat="1" ht="12" customHeight="1" x14ac:dyDescent="0.2">
      <c r="A6" s="16" t="s">
        <v>4446</v>
      </c>
      <c r="B6" s="17">
        <v>216</v>
      </c>
      <c r="C6" s="16" t="s">
        <v>4447</v>
      </c>
      <c r="D6" s="16" t="s">
        <v>5515</v>
      </c>
      <c r="E6" s="18" t="s">
        <v>5516</v>
      </c>
      <c r="F6" s="18">
        <v>16</v>
      </c>
      <c r="G6" s="60">
        <v>150</v>
      </c>
      <c r="H6" s="18" t="s">
        <v>1561</v>
      </c>
      <c r="I6" s="126" t="s">
        <v>5266</v>
      </c>
      <c r="J6" s="18" t="s">
        <v>3005</v>
      </c>
      <c r="K6" s="19" t="s">
        <v>4069</v>
      </c>
      <c r="L6" s="254" t="s">
        <v>1616</v>
      </c>
      <c r="M6" s="83" t="s">
        <v>4379</v>
      </c>
      <c r="N6" s="79" t="s">
        <v>3005</v>
      </c>
      <c r="O6" s="83" t="s">
        <v>1885</v>
      </c>
      <c r="P6" s="131">
        <v>150</v>
      </c>
      <c r="Q6" s="1" t="s">
        <v>663</v>
      </c>
      <c r="R6" s="2">
        <v>0</v>
      </c>
      <c r="S6" s="577" t="s">
        <v>664</v>
      </c>
      <c r="T6" s="1" t="s">
        <v>665</v>
      </c>
      <c r="U6" s="79" t="s">
        <v>1887</v>
      </c>
      <c r="V6" s="79" t="s">
        <v>1887</v>
      </c>
      <c r="W6" s="79" t="s">
        <v>3979</v>
      </c>
      <c r="X6" s="79" t="s">
        <v>3978</v>
      </c>
      <c r="Y6" s="132">
        <f>F6*G6*2</f>
        <v>4800</v>
      </c>
      <c r="Z6" s="132" t="str">
        <f>IF(X6="N",Y6,"0")</f>
        <v>0</v>
      </c>
      <c r="AA6" s="372">
        <f>IF(X6="P",Y6,"0")</f>
        <v>4800</v>
      </c>
      <c r="AC6" s="86"/>
    </row>
    <row r="7" spans="1:38" s="79" customFormat="1" ht="12" customHeight="1" x14ac:dyDescent="0.2">
      <c r="A7" s="1"/>
      <c r="B7" s="2"/>
      <c r="C7" s="1"/>
      <c r="D7" s="1"/>
      <c r="E7" s="3"/>
      <c r="F7" s="3"/>
      <c r="G7" s="739"/>
      <c r="H7" s="18"/>
      <c r="I7" s="126"/>
      <c r="J7" s="275"/>
      <c r="K7" s="4"/>
      <c r="L7" s="254" t="s">
        <v>1616</v>
      </c>
      <c r="M7" s="83" t="s">
        <v>4379</v>
      </c>
      <c r="O7" s="83" t="s">
        <v>1885</v>
      </c>
      <c r="P7" s="740"/>
      <c r="Q7" s="1"/>
      <c r="R7" s="2"/>
      <c r="S7" s="3"/>
      <c r="T7" s="1"/>
      <c r="U7" s="79" t="s">
        <v>1887</v>
      </c>
      <c r="V7" s="79" t="s">
        <v>1887</v>
      </c>
      <c r="W7" s="79" t="s">
        <v>3979</v>
      </c>
      <c r="X7" s="79" t="s">
        <v>3978</v>
      </c>
      <c r="Y7" s="132">
        <f t="shared" ref="Y7:Y70" si="0">F7*G7*2</f>
        <v>0</v>
      </c>
      <c r="Z7" s="132" t="str">
        <f t="shared" ref="Z7:Z70" si="1">IF(X7="N",Y7,"0")</f>
        <v>0</v>
      </c>
      <c r="AA7" s="372">
        <f t="shared" ref="AA7:AA70" si="2">IF(X7="P",Y7,"0")</f>
        <v>0</v>
      </c>
      <c r="AC7" s="86"/>
    </row>
    <row r="8" spans="1:38" s="79" customFormat="1" ht="12" customHeight="1" x14ac:dyDescent="0.2">
      <c r="A8" s="440"/>
      <c r="B8" s="272"/>
      <c r="C8" s="440"/>
      <c r="D8" s="440"/>
      <c r="E8" s="275"/>
      <c r="F8" s="275"/>
      <c r="G8" s="422"/>
      <c r="H8" s="275"/>
      <c r="I8" s="126"/>
      <c r="K8" s="370"/>
      <c r="L8" s="254" t="s">
        <v>1616</v>
      </c>
      <c r="M8" s="397"/>
      <c r="N8" s="275"/>
      <c r="O8" s="397"/>
      <c r="P8" s="275"/>
      <c r="Q8" s="454"/>
      <c r="R8" s="272"/>
      <c r="S8" s="455"/>
      <c r="T8" s="440"/>
      <c r="U8" s="275"/>
      <c r="V8" s="275"/>
      <c r="W8" s="275"/>
      <c r="X8" s="275"/>
      <c r="Y8" s="132">
        <f t="shared" si="0"/>
        <v>0</v>
      </c>
      <c r="Z8" s="132" t="str">
        <f t="shared" si="1"/>
        <v>0</v>
      </c>
      <c r="AA8" s="372" t="str">
        <f t="shared" si="2"/>
        <v>0</v>
      </c>
      <c r="AB8" s="275"/>
      <c r="AC8" s="456"/>
      <c r="AD8" s="275"/>
      <c r="AE8" s="275"/>
      <c r="AF8" s="275"/>
      <c r="AG8" s="275"/>
      <c r="AH8" s="275"/>
      <c r="AI8" s="275"/>
      <c r="AJ8" s="275"/>
      <c r="AK8" s="275"/>
      <c r="AL8" s="275"/>
    </row>
    <row r="9" spans="1:38" s="269" customFormat="1" ht="12" customHeight="1" thickBot="1" x14ac:dyDescent="0.25">
      <c r="A9" s="441"/>
      <c r="B9" s="457"/>
      <c r="C9" s="441"/>
      <c r="D9" s="441"/>
      <c r="E9" s="442"/>
      <c r="F9" s="442"/>
      <c r="G9" s="458">
        <f>SUM(G3:G8)</f>
        <v>150</v>
      </c>
      <c r="H9" s="459"/>
      <c r="I9" s="408"/>
      <c r="J9" s="460"/>
      <c r="K9" s="365"/>
      <c r="L9" s="461"/>
      <c r="M9" s="462">
        <f>G9-P9</f>
        <v>0</v>
      </c>
      <c r="N9" s="442"/>
      <c r="O9" s="463"/>
      <c r="P9" s="462">
        <f>SUM(P3:P8)</f>
        <v>150</v>
      </c>
      <c r="Q9" s="441"/>
      <c r="R9" s="457"/>
      <c r="S9" s="463"/>
      <c r="T9" s="441"/>
      <c r="U9" s="442"/>
      <c r="V9" s="442"/>
      <c r="W9" s="442"/>
      <c r="X9" s="442"/>
      <c r="Y9" s="132">
        <f t="shared" si="0"/>
        <v>0</v>
      </c>
      <c r="Z9" s="132" t="str">
        <f t="shared" si="1"/>
        <v>0</v>
      </c>
      <c r="AA9" s="372" t="str">
        <f t="shared" si="2"/>
        <v>0</v>
      </c>
      <c r="AB9" s="442"/>
      <c r="AC9" s="464"/>
      <c r="AD9" s="442"/>
      <c r="AE9" s="442"/>
      <c r="AF9" s="442"/>
      <c r="AG9" s="442"/>
      <c r="AH9" s="442"/>
      <c r="AI9" s="442"/>
      <c r="AJ9" s="442"/>
      <c r="AK9" s="442"/>
      <c r="AL9" s="442"/>
    </row>
    <row r="10" spans="1:38" s="79" customFormat="1" ht="12" customHeight="1" x14ac:dyDescent="0.2">
      <c r="C10" s="447" t="s">
        <v>1888</v>
      </c>
      <c r="E10" s="448"/>
      <c r="G10" s="19"/>
      <c r="I10" s="465"/>
      <c r="J10" s="58"/>
      <c r="L10" s="254"/>
      <c r="S10" s="466"/>
      <c r="Y10" s="132">
        <f t="shared" si="0"/>
        <v>0</v>
      </c>
      <c r="Z10" s="132" t="str">
        <f t="shared" si="1"/>
        <v>0</v>
      </c>
      <c r="AA10" s="372" t="str">
        <f t="shared" si="2"/>
        <v>0</v>
      </c>
    </row>
    <row r="11" spans="1:38" s="79" customFormat="1" ht="12" customHeight="1" x14ac:dyDescent="0.2">
      <c r="A11" s="85" t="s">
        <v>3960</v>
      </c>
      <c r="B11" s="84">
        <v>0</v>
      </c>
      <c r="C11" s="85" t="s">
        <v>5528</v>
      </c>
      <c r="D11" s="85" t="s">
        <v>4449</v>
      </c>
      <c r="E11" s="79" t="s">
        <v>5516</v>
      </c>
      <c r="F11" s="79">
        <v>8</v>
      </c>
      <c r="G11" s="125">
        <v>0</v>
      </c>
      <c r="I11" s="449" t="s">
        <v>1884</v>
      </c>
      <c r="J11" s="128"/>
      <c r="K11" s="19" t="s">
        <v>4379</v>
      </c>
      <c r="L11" s="254" t="s">
        <v>1616</v>
      </c>
      <c r="M11" s="125"/>
      <c r="Y11" s="132">
        <f t="shared" si="0"/>
        <v>0</v>
      </c>
      <c r="Z11" s="132" t="str">
        <f t="shared" si="1"/>
        <v>0</v>
      </c>
      <c r="AA11" s="372" t="str">
        <f t="shared" si="2"/>
        <v>0</v>
      </c>
      <c r="AC11" s="86"/>
    </row>
    <row r="12" spans="1:38" s="79" customFormat="1" ht="12" customHeight="1" x14ac:dyDescent="0.2">
      <c r="A12" s="85" t="s">
        <v>3960</v>
      </c>
      <c r="B12" s="84">
        <v>0</v>
      </c>
      <c r="C12" s="85" t="s">
        <v>5528</v>
      </c>
      <c r="D12" s="85" t="s">
        <v>4449</v>
      </c>
      <c r="E12" s="79" t="s">
        <v>5516</v>
      </c>
      <c r="F12" s="79">
        <v>8</v>
      </c>
      <c r="G12" s="125">
        <v>0</v>
      </c>
      <c r="I12" s="449" t="s">
        <v>1884</v>
      </c>
      <c r="J12" s="128"/>
      <c r="K12" s="19" t="s">
        <v>4379</v>
      </c>
      <c r="L12" s="254" t="s">
        <v>1616</v>
      </c>
      <c r="M12" s="125"/>
      <c r="Y12" s="132">
        <f t="shared" si="0"/>
        <v>0</v>
      </c>
      <c r="Z12" s="132" t="str">
        <f t="shared" si="1"/>
        <v>0</v>
      </c>
      <c r="AA12" s="372" t="str">
        <f t="shared" si="2"/>
        <v>0</v>
      </c>
      <c r="AC12" s="86"/>
    </row>
    <row r="13" spans="1:38" s="79" customFormat="1" ht="12" customHeight="1" x14ac:dyDescent="0.2">
      <c r="A13" s="16" t="s">
        <v>4446</v>
      </c>
      <c r="B13" s="17">
        <v>216</v>
      </c>
      <c r="C13" s="16" t="s">
        <v>4447</v>
      </c>
      <c r="D13" s="16" t="s">
        <v>4449</v>
      </c>
      <c r="E13" s="18" t="s">
        <v>5516</v>
      </c>
      <c r="F13" s="18">
        <v>8</v>
      </c>
      <c r="G13" s="60">
        <v>126</v>
      </c>
      <c r="H13" s="18" t="s">
        <v>1561</v>
      </c>
      <c r="I13" s="126" t="s">
        <v>5266</v>
      </c>
      <c r="J13" s="18" t="s">
        <v>3005</v>
      </c>
      <c r="K13" s="19" t="s">
        <v>4069</v>
      </c>
      <c r="L13" s="254" t="s">
        <v>1616</v>
      </c>
      <c r="M13" s="83" t="s">
        <v>4379</v>
      </c>
      <c r="N13" s="79" t="s">
        <v>3005</v>
      </c>
      <c r="O13" s="83" t="s">
        <v>1885</v>
      </c>
      <c r="P13" s="131">
        <v>126</v>
      </c>
      <c r="Q13" s="1"/>
      <c r="R13" s="2"/>
      <c r="S13" s="577" t="s">
        <v>666</v>
      </c>
      <c r="T13" s="1"/>
      <c r="U13" s="79" t="s">
        <v>1887</v>
      </c>
      <c r="V13" s="79" t="s">
        <v>1887</v>
      </c>
      <c r="W13" s="79" t="s">
        <v>3979</v>
      </c>
      <c r="X13" s="79" t="s">
        <v>3978</v>
      </c>
      <c r="Y13" s="132">
        <f t="shared" si="0"/>
        <v>2016</v>
      </c>
      <c r="Z13" s="132" t="str">
        <f t="shared" si="1"/>
        <v>0</v>
      </c>
      <c r="AA13" s="372">
        <f t="shared" si="2"/>
        <v>2016</v>
      </c>
      <c r="AC13" s="86"/>
    </row>
    <row r="14" spans="1:38" s="79" customFormat="1" ht="12" customHeight="1" x14ac:dyDescent="0.2">
      <c r="A14" s="1"/>
      <c r="B14" s="2"/>
      <c r="C14" s="1"/>
      <c r="D14" s="85" t="s">
        <v>4449</v>
      </c>
      <c r="E14" s="79" t="s">
        <v>5516</v>
      </c>
      <c r="F14" s="79">
        <v>8</v>
      </c>
      <c r="G14" s="161"/>
      <c r="H14" s="3"/>
      <c r="I14" s="126"/>
      <c r="K14" s="4"/>
      <c r="L14" s="254" t="s">
        <v>1616</v>
      </c>
      <c r="M14" s="83" t="s">
        <v>4379</v>
      </c>
      <c r="O14" s="83" t="s">
        <v>465</v>
      </c>
      <c r="P14" s="397"/>
      <c r="Q14" s="1"/>
      <c r="R14" s="2"/>
      <c r="S14" s="77"/>
      <c r="T14" s="1"/>
      <c r="U14" s="79" t="s">
        <v>1887</v>
      </c>
      <c r="V14" s="79" t="s">
        <v>1887</v>
      </c>
      <c r="W14" s="79" t="s">
        <v>3979</v>
      </c>
      <c r="X14" s="79" t="s">
        <v>3978</v>
      </c>
      <c r="Y14" s="132">
        <f t="shared" si="0"/>
        <v>0</v>
      </c>
      <c r="Z14" s="132" t="str">
        <f t="shared" si="1"/>
        <v>0</v>
      </c>
      <c r="AA14" s="372">
        <f t="shared" si="2"/>
        <v>0</v>
      </c>
      <c r="AC14" s="86"/>
    </row>
    <row r="15" spans="1:38" s="79" customFormat="1" ht="12" customHeight="1" x14ac:dyDescent="0.2">
      <c r="A15" s="1"/>
      <c r="B15" s="2"/>
      <c r="C15" s="1"/>
      <c r="D15" s="85"/>
      <c r="G15" s="161"/>
      <c r="H15" s="3"/>
      <c r="I15" s="126"/>
      <c r="K15" s="4"/>
      <c r="L15" s="254" t="s">
        <v>1616</v>
      </c>
      <c r="M15" s="83"/>
      <c r="O15" s="83"/>
      <c r="P15" s="397"/>
      <c r="Q15" s="1"/>
      <c r="R15" s="2"/>
      <c r="S15" s="77"/>
      <c r="T15" s="1"/>
      <c r="Y15" s="132">
        <f t="shared" si="0"/>
        <v>0</v>
      </c>
      <c r="Z15" s="132" t="str">
        <f t="shared" si="1"/>
        <v>0</v>
      </c>
      <c r="AA15" s="372" t="str">
        <f t="shared" si="2"/>
        <v>0</v>
      </c>
      <c r="AC15" s="86"/>
    </row>
    <row r="16" spans="1:38" s="79" customFormat="1" ht="12" customHeight="1" x14ac:dyDescent="0.2">
      <c r="L16" s="254"/>
      <c r="M16" s="83"/>
      <c r="N16" s="275"/>
      <c r="O16" s="83"/>
      <c r="P16" s="275"/>
      <c r="Q16" s="452"/>
      <c r="R16" s="84"/>
      <c r="S16" s="455"/>
      <c r="T16" s="85"/>
      <c r="Y16" s="132">
        <f t="shared" si="0"/>
        <v>0</v>
      </c>
      <c r="Z16" s="132" t="str">
        <f t="shared" si="1"/>
        <v>0</v>
      </c>
      <c r="AA16" s="372" t="str">
        <f t="shared" si="2"/>
        <v>0</v>
      </c>
      <c r="AC16" s="86"/>
    </row>
    <row r="17" spans="1:34" s="442" customFormat="1" ht="12" customHeight="1" thickBot="1" x14ac:dyDescent="0.25">
      <c r="A17" s="441"/>
      <c r="B17" s="457"/>
      <c r="C17" s="441"/>
      <c r="D17" s="441"/>
      <c r="G17" s="458">
        <f>SUM(G11:G16)</f>
        <v>126</v>
      </c>
      <c r="I17" s="408"/>
      <c r="K17" s="408"/>
      <c r="L17" s="461"/>
      <c r="M17" s="462">
        <f>G17-P17</f>
        <v>0</v>
      </c>
      <c r="O17" s="468"/>
      <c r="P17" s="462">
        <f>SUM(P10:P14)</f>
        <v>126</v>
      </c>
      <c r="Q17" s="441"/>
      <c r="R17" s="457"/>
      <c r="S17" s="469"/>
      <c r="T17" s="441"/>
      <c r="Y17" s="132">
        <f t="shared" si="0"/>
        <v>0</v>
      </c>
      <c r="Z17" s="132" t="str">
        <f t="shared" si="1"/>
        <v>0</v>
      </c>
      <c r="AA17" s="372" t="str">
        <f t="shared" si="2"/>
        <v>0</v>
      </c>
      <c r="AC17" s="464"/>
    </row>
    <row r="18" spans="1:34" s="275" customFormat="1" ht="12" customHeight="1" x14ac:dyDescent="0.2">
      <c r="A18" s="85"/>
      <c r="B18" s="84"/>
      <c r="C18" s="447" t="s">
        <v>1891</v>
      </c>
      <c r="D18" s="85"/>
      <c r="E18" s="79"/>
      <c r="F18" s="79"/>
      <c r="G18" s="79"/>
      <c r="H18" s="79"/>
      <c r="I18" s="51"/>
      <c r="J18" s="58"/>
      <c r="K18" s="19"/>
      <c r="L18" s="254"/>
      <c r="M18" s="470"/>
      <c r="O18" s="466"/>
      <c r="P18" s="470"/>
      <c r="Q18" s="440"/>
      <c r="R18" s="272"/>
      <c r="S18" s="466"/>
      <c r="T18" s="440"/>
      <c r="Y18" s="132">
        <f t="shared" si="0"/>
        <v>0</v>
      </c>
      <c r="Z18" s="132" t="str">
        <f t="shared" si="1"/>
        <v>0</v>
      </c>
      <c r="AA18" s="372" t="str">
        <f t="shared" si="2"/>
        <v>0</v>
      </c>
      <c r="AC18" s="456"/>
    </row>
    <row r="19" spans="1:34" s="473" customFormat="1" ht="12" hidden="1" customHeight="1" x14ac:dyDescent="0.2">
      <c r="A19" s="471"/>
      <c r="B19" s="472"/>
      <c r="C19" s="471"/>
      <c r="D19" s="471" t="s">
        <v>3442</v>
      </c>
      <c r="E19" s="473" t="s">
        <v>5516</v>
      </c>
      <c r="F19" s="474">
        <v>1</v>
      </c>
      <c r="G19" s="131"/>
      <c r="H19" s="473" t="s">
        <v>1561</v>
      </c>
      <c r="I19" s="475"/>
      <c r="K19" s="476"/>
      <c r="L19" s="477" t="s">
        <v>1616</v>
      </c>
      <c r="M19" s="473" t="s">
        <v>4379</v>
      </c>
      <c r="O19" s="478" t="s">
        <v>1892</v>
      </c>
      <c r="P19" s="131"/>
      <c r="Q19" s="471"/>
      <c r="R19" s="472">
        <v>0</v>
      </c>
      <c r="S19" s="479"/>
      <c r="T19" s="562"/>
      <c r="U19" s="473" t="s">
        <v>1887</v>
      </c>
      <c r="V19" s="473" t="s">
        <v>1887</v>
      </c>
      <c r="W19" s="473" t="s">
        <v>3979</v>
      </c>
      <c r="X19" s="473" t="s">
        <v>3978</v>
      </c>
      <c r="Y19" s="132">
        <f t="shared" si="0"/>
        <v>0</v>
      </c>
      <c r="Z19" s="132" t="str">
        <f t="shared" si="1"/>
        <v>0</v>
      </c>
      <c r="AA19" s="372">
        <f t="shared" si="2"/>
        <v>0</v>
      </c>
      <c r="AB19" s="481"/>
      <c r="AC19" s="481"/>
      <c r="AD19" s="482"/>
      <c r="AE19" s="482"/>
      <c r="AF19" s="482"/>
      <c r="AG19" s="482"/>
      <c r="AH19" s="482"/>
    </row>
    <row r="20" spans="1:34" s="473" customFormat="1" ht="12" hidden="1" customHeight="1" x14ac:dyDescent="0.2">
      <c r="A20" s="471"/>
      <c r="B20" s="472"/>
      <c r="C20" s="471"/>
      <c r="D20" s="471" t="s">
        <v>1893</v>
      </c>
      <c r="E20" s="473" t="s">
        <v>5516</v>
      </c>
      <c r="F20" s="474">
        <v>1</v>
      </c>
      <c r="G20" s="131"/>
      <c r="H20" s="473" t="s">
        <v>1561</v>
      </c>
      <c r="I20" s="475"/>
      <c r="K20" s="476"/>
      <c r="L20" s="477" t="s">
        <v>1616</v>
      </c>
      <c r="M20" s="473" t="s">
        <v>4379</v>
      </c>
      <c r="O20" s="478" t="s">
        <v>1892</v>
      </c>
      <c r="P20" s="131"/>
      <c r="Q20" s="471"/>
      <c r="R20" s="472">
        <v>0</v>
      </c>
      <c r="S20" s="479"/>
      <c r="T20" s="562"/>
      <c r="U20" s="473" t="s">
        <v>1887</v>
      </c>
      <c r="V20" s="473" t="s">
        <v>1887</v>
      </c>
      <c r="W20" s="473" t="s">
        <v>3979</v>
      </c>
      <c r="X20" s="473" t="s">
        <v>3978</v>
      </c>
      <c r="Y20" s="132">
        <f t="shared" si="0"/>
        <v>0</v>
      </c>
      <c r="Z20" s="132" t="str">
        <f t="shared" si="1"/>
        <v>0</v>
      </c>
      <c r="AA20" s="372">
        <f t="shared" si="2"/>
        <v>0</v>
      </c>
      <c r="AB20" s="484"/>
      <c r="AC20" s="481"/>
      <c r="AD20" s="482"/>
      <c r="AE20" s="482"/>
      <c r="AF20" s="482"/>
      <c r="AG20" s="482"/>
      <c r="AH20" s="482"/>
    </row>
    <row r="21" spans="1:34" s="473" customFormat="1" ht="12" hidden="1" customHeight="1" x14ac:dyDescent="0.2">
      <c r="A21" s="471"/>
      <c r="B21" s="472"/>
      <c r="C21" s="471"/>
      <c r="D21" s="471" t="s">
        <v>1894</v>
      </c>
      <c r="E21" s="473" t="s">
        <v>5516</v>
      </c>
      <c r="F21" s="474">
        <v>1</v>
      </c>
      <c r="G21" s="131"/>
      <c r="H21" s="473" t="s">
        <v>1561</v>
      </c>
      <c r="I21" s="475"/>
      <c r="K21" s="476"/>
      <c r="L21" s="477" t="s">
        <v>1616</v>
      </c>
      <c r="M21" s="473" t="s">
        <v>4379</v>
      </c>
      <c r="O21" s="478" t="s">
        <v>1892</v>
      </c>
      <c r="P21" s="131"/>
      <c r="Q21" s="471"/>
      <c r="R21" s="472">
        <v>0</v>
      </c>
      <c r="S21" s="479"/>
      <c r="T21" s="562"/>
      <c r="U21" s="473" t="s">
        <v>1887</v>
      </c>
      <c r="V21" s="473" t="s">
        <v>1887</v>
      </c>
      <c r="W21" s="473" t="s">
        <v>3979</v>
      </c>
      <c r="X21" s="473" t="s">
        <v>3978</v>
      </c>
      <c r="Y21" s="132">
        <f t="shared" si="0"/>
        <v>0</v>
      </c>
      <c r="Z21" s="132" t="str">
        <f t="shared" si="1"/>
        <v>0</v>
      </c>
      <c r="AA21" s="372">
        <f t="shared" si="2"/>
        <v>0</v>
      </c>
      <c r="AB21" s="484"/>
      <c r="AC21" s="481"/>
      <c r="AD21" s="482"/>
      <c r="AE21" s="482"/>
      <c r="AF21" s="482"/>
      <c r="AG21" s="482"/>
      <c r="AH21" s="482"/>
    </row>
    <row r="22" spans="1:34" s="473" customFormat="1" ht="12" hidden="1" customHeight="1" x14ac:dyDescent="0.2">
      <c r="A22" s="471"/>
      <c r="B22" s="472"/>
      <c r="C22" s="471"/>
      <c r="D22" s="471" t="s">
        <v>1895</v>
      </c>
      <c r="E22" s="473" t="s">
        <v>5516</v>
      </c>
      <c r="F22" s="474">
        <v>1</v>
      </c>
      <c r="G22" s="131"/>
      <c r="H22" s="473" t="s">
        <v>1561</v>
      </c>
      <c r="I22" s="475"/>
      <c r="K22" s="476"/>
      <c r="L22" s="477" t="s">
        <v>1616</v>
      </c>
      <c r="M22" s="473" t="s">
        <v>4379</v>
      </c>
      <c r="O22" s="478" t="s">
        <v>1892</v>
      </c>
      <c r="P22" s="131"/>
      <c r="Q22" s="471"/>
      <c r="R22" s="472">
        <v>0</v>
      </c>
      <c r="S22" s="479"/>
      <c r="T22" s="562"/>
      <c r="U22" s="473" t="s">
        <v>1887</v>
      </c>
      <c r="V22" s="473" t="s">
        <v>1887</v>
      </c>
      <c r="W22" s="473" t="s">
        <v>3979</v>
      </c>
      <c r="X22" s="473" t="s">
        <v>3978</v>
      </c>
      <c r="Y22" s="132">
        <f t="shared" si="0"/>
        <v>0</v>
      </c>
      <c r="Z22" s="132" t="str">
        <f t="shared" si="1"/>
        <v>0</v>
      </c>
      <c r="AA22" s="372">
        <f t="shared" si="2"/>
        <v>0</v>
      </c>
      <c r="AB22" s="484"/>
      <c r="AC22" s="481"/>
      <c r="AD22" s="482"/>
      <c r="AE22" s="482"/>
      <c r="AF22" s="482"/>
      <c r="AG22" s="482"/>
      <c r="AH22" s="482"/>
    </row>
    <row r="23" spans="1:34" s="473" customFormat="1" ht="12" hidden="1" customHeight="1" x14ac:dyDescent="0.2">
      <c r="A23" s="471"/>
      <c r="B23" s="472"/>
      <c r="C23" s="471"/>
      <c r="D23" s="471" t="s">
        <v>1896</v>
      </c>
      <c r="E23" s="473" t="s">
        <v>5516</v>
      </c>
      <c r="F23" s="474">
        <v>1</v>
      </c>
      <c r="G23" s="131"/>
      <c r="H23" s="473" t="s">
        <v>1561</v>
      </c>
      <c r="I23" s="475"/>
      <c r="K23" s="476"/>
      <c r="L23" s="477" t="s">
        <v>1616</v>
      </c>
      <c r="M23" s="473" t="s">
        <v>4379</v>
      </c>
      <c r="O23" s="478" t="s">
        <v>1892</v>
      </c>
      <c r="P23" s="131"/>
      <c r="Q23" s="471"/>
      <c r="R23" s="472">
        <v>0</v>
      </c>
      <c r="S23" s="479"/>
      <c r="T23" s="562"/>
      <c r="U23" s="473" t="s">
        <v>1887</v>
      </c>
      <c r="V23" s="473" t="s">
        <v>1887</v>
      </c>
      <c r="W23" s="473" t="s">
        <v>3979</v>
      </c>
      <c r="X23" s="473" t="s">
        <v>3978</v>
      </c>
      <c r="Y23" s="132">
        <f t="shared" si="0"/>
        <v>0</v>
      </c>
      <c r="Z23" s="132" t="str">
        <f t="shared" si="1"/>
        <v>0</v>
      </c>
      <c r="AA23" s="372">
        <f t="shared" si="2"/>
        <v>0</v>
      </c>
      <c r="AB23" s="484"/>
      <c r="AC23" s="481"/>
      <c r="AD23" s="482"/>
      <c r="AE23" s="482"/>
      <c r="AF23" s="482"/>
      <c r="AG23" s="482"/>
      <c r="AH23" s="482"/>
    </row>
    <row r="24" spans="1:34" s="473" customFormat="1" ht="12" hidden="1" customHeight="1" x14ac:dyDescent="0.2">
      <c r="A24" s="471"/>
      <c r="B24" s="472"/>
      <c r="C24" s="471"/>
      <c r="D24" s="471" t="s">
        <v>1897</v>
      </c>
      <c r="E24" s="473" t="s">
        <v>5516</v>
      </c>
      <c r="F24" s="474">
        <v>1</v>
      </c>
      <c r="G24" s="131"/>
      <c r="H24" s="473" t="s">
        <v>1561</v>
      </c>
      <c r="I24" s="475"/>
      <c r="K24" s="476"/>
      <c r="L24" s="477" t="s">
        <v>1616</v>
      </c>
      <c r="M24" s="473" t="s">
        <v>4379</v>
      </c>
      <c r="O24" s="478" t="s">
        <v>1892</v>
      </c>
      <c r="P24" s="131"/>
      <c r="Q24" s="471"/>
      <c r="R24" s="472">
        <v>0</v>
      </c>
      <c r="S24" s="479"/>
      <c r="T24" s="562"/>
      <c r="U24" s="473" t="s">
        <v>1887</v>
      </c>
      <c r="V24" s="473" t="s">
        <v>1887</v>
      </c>
      <c r="W24" s="473" t="s">
        <v>3979</v>
      </c>
      <c r="X24" s="473" t="s">
        <v>3978</v>
      </c>
      <c r="Y24" s="132">
        <f t="shared" si="0"/>
        <v>0</v>
      </c>
      <c r="Z24" s="132" t="str">
        <f t="shared" si="1"/>
        <v>0</v>
      </c>
      <c r="AA24" s="372">
        <f t="shared" si="2"/>
        <v>0</v>
      </c>
      <c r="AB24" s="484"/>
      <c r="AC24" s="481"/>
      <c r="AD24" s="482"/>
      <c r="AE24" s="482"/>
      <c r="AF24" s="482"/>
      <c r="AG24" s="482"/>
      <c r="AH24" s="482"/>
    </row>
    <row r="25" spans="1:34" s="473" customFormat="1" ht="12" hidden="1" customHeight="1" x14ac:dyDescent="0.2">
      <c r="A25" s="471"/>
      <c r="B25" s="472"/>
      <c r="C25" s="471"/>
      <c r="D25" s="471" t="s">
        <v>1898</v>
      </c>
      <c r="E25" s="473" t="s">
        <v>5516</v>
      </c>
      <c r="F25" s="474">
        <v>1</v>
      </c>
      <c r="G25" s="131"/>
      <c r="H25" s="473" t="s">
        <v>1561</v>
      </c>
      <c r="I25" s="475"/>
      <c r="K25" s="476"/>
      <c r="L25" s="477" t="s">
        <v>1616</v>
      </c>
      <c r="M25" s="473" t="s">
        <v>4379</v>
      </c>
      <c r="O25" s="478" t="s">
        <v>1892</v>
      </c>
      <c r="P25" s="131"/>
      <c r="Q25" s="471"/>
      <c r="R25" s="472">
        <v>0</v>
      </c>
      <c r="S25" s="479"/>
      <c r="T25" s="562"/>
      <c r="U25" s="473" t="s">
        <v>1887</v>
      </c>
      <c r="V25" s="473" t="s">
        <v>1887</v>
      </c>
      <c r="W25" s="473" t="s">
        <v>3979</v>
      </c>
      <c r="X25" s="473" t="s">
        <v>3978</v>
      </c>
      <c r="Y25" s="132">
        <f t="shared" si="0"/>
        <v>0</v>
      </c>
      <c r="Z25" s="132" t="str">
        <f t="shared" si="1"/>
        <v>0</v>
      </c>
      <c r="AA25" s="372">
        <f t="shared" si="2"/>
        <v>0</v>
      </c>
      <c r="AB25" s="481"/>
      <c r="AC25" s="481"/>
      <c r="AD25" s="482"/>
      <c r="AE25" s="482"/>
      <c r="AF25" s="482"/>
      <c r="AG25" s="482"/>
      <c r="AH25" s="482"/>
    </row>
    <row r="26" spans="1:34" s="473" customFormat="1" ht="12" hidden="1" customHeight="1" x14ac:dyDescent="0.2">
      <c r="A26" s="471"/>
      <c r="B26" s="472"/>
      <c r="C26" s="471"/>
      <c r="D26" s="471" t="s">
        <v>1899</v>
      </c>
      <c r="E26" s="473" t="s">
        <v>5516</v>
      </c>
      <c r="F26" s="474">
        <v>1</v>
      </c>
      <c r="G26" s="131"/>
      <c r="H26" s="473" t="s">
        <v>1561</v>
      </c>
      <c r="I26" s="475"/>
      <c r="K26" s="476"/>
      <c r="L26" s="477" t="s">
        <v>1616</v>
      </c>
      <c r="M26" s="473" t="s">
        <v>4379</v>
      </c>
      <c r="O26" s="478" t="s">
        <v>1892</v>
      </c>
      <c r="P26" s="131"/>
      <c r="Q26" s="471"/>
      <c r="R26" s="472">
        <v>0</v>
      </c>
      <c r="S26" s="479"/>
      <c r="T26" s="562"/>
      <c r="U26" s="473" t="s">
        <v>1887</v>
      </c>
      <c r="V26" s="473" t="s">
        <v>1887</v>
      </c>
      <c r="W26" s="473" t="s">
        <v>3979</v>
      </c>
      <c r="X26" s="473" t="s">
        <v>3978</v>
      </c>
      <c r="Y26" s="132">
        <f t="shared" si="0"/>
        <v>0</v>
      </c>
      <c r="Z26" s="132" t="str">
        <f t="shared" si="1"/>
        <v>0</v>
      </c>
      <c r="AA26" s="372">
        <f t="shared" si="2"/>
        <v>0</v>
      </c>
      <c r="AB26" s="481"/>
      <c r="AC26" s="481"/>
      <c r="AD26" s="482"/>
      <c r="AE26" s="482"/>
      <c r="AF26" s="482"/>
      <c r="AG26" s="482"/>
      <c r="AH26" s="482"/>
    </row>
    <row r="27" spans="1:34" s="473" customFormat="1" ht="12" hidden="1" customHeight="1" x14ac:dyDescent="0.2">
      <c r="A27" s="471"/>
      <c r="B27" s="472"/>
      <c r="C27" s="471"/>
      <c r="D27" s="471" t="s">
        <v>1900</v>
      </c>
      <c r="E27" s="473" t="s">
        <v>5516</v>
      </c>
      <c r="F27" s="474">
        <v>1</v>
      </c>
      <c r="G27" s="131"/>
      <c r="H27" s="473" t="s">
        <v>1561</v>
      </c>
      <c r="I27" s="475"/>
      <c r="K27" s="476"/>
      <c r="L27" s="477" t="s">
        <v>1616</v>
      </c>
      <c r="M27" s="473" t="s">
        <v>4379</v>
      </c>
      <c r="O27" s="478" t="s">
        <v>1892</v>
      </c>
      <c r="P27" s="131"/>
      <c r="Q27" s="471"/>
      <c r="R27" s="472">
        <v>0</v>
      </c>
      <c r="S27" s="479"/>
      <c r="T27" s="562"/>
      <c r="U27" s="473" t="s">
        <v>1887</v>
      </c>
      <c r="V27" s="473" t="s">
        <v>1887</v>
      </c>
      <c r="W27" s="473" t="s">
        <v>3979</v>
      </c>
      <c r="X27" s="473" t="s">
        <v>3978</v>
      </c>
      <c r="Y27" s="132">
        <f t="shared" si="0"/>
        <v>0</v>
      </c>
      <c r="Z27" s="132" t="str">
        <f t="shared" si="1"/>
        <v>0</v>
      </c>
      <c r="AA27" s="372">
        <f t="shared" si="2"/>
        <v>0</v>
      </c>
      <c r="AB27" s="481"/>
      <c r="AC27" s="481"/>
      <c r="AD27" s="482"/>
      <c r="AE27" s="482"/>
      <c r="AF27" s="482"/>
      <c r="AG27" s="482"/>
      <c r="AH27" s="482"/>
    </row>
    <row r="28" spans="1:34" s="473" customFormat="1" ht="12" hidden="1" customHeight="1" x14ac:dyDescent="0.2">
      <c r="A28" s="471"/>
      <c r="B28" s="472"/>
      <c r="C28" s="471"/>
      <c r="D28" s="471" t="s">
        <v>1901</v>
      </c>
      <c r="E28" s="473" t="s">
        <v>5516</v>
      </c>
      <c r="F28" s="474">
        <v>1</v>
      </c>
      <c r="G28" s="131"/>
      <c r="H28" s="473" t="s">
        <v>1561</v>
      </c>
      <c r="I28" s="475"/>
      <c r="K28" s="476"/>
      <c r="L28" s="477" t="s">
        <v>1616</v>
      </c>
      <c r="M28" s="473" t="s">
        <v>4379</v>
      </c>
      <c r="O28" s="478" t="s">
        <v>1892</v>
      </c>
      <c r="P28" s="131"/>
      <c r="Q28" s="471"/>
      <c r="R28" s="472">
        <v>0</v>
      </c>
      <c r="S28" s="479"/>
      <c r="T28" s="562"/>
      <c r="U28" s="473" t="s">
        <v>1887</v>
      </c>
      <c r="V28" s="473" t="s">
        <v>1887</v>
      </c>
      <c r="W28" s="473" t="s">
        <v>3979</v>
      </c>
      <c r="X28" s="473" t="s">
        <v>3978</v>
      </c>
      <c r="Y28" s="132">
        <f t="shared" si="0"/>
        <v>0</v>
      </c>
      <c r="Z28" s="132" t="str">
        <f t="shared" si="1"/>
        <v>0</v>
      </c>
      <c r="AA28" s="372">
        <f t="shared" si="2"/>
        <v>0</v>
      </c>
      <c r="AB28" s="481"/>
      <c r="AC28" s="481"/>
      <c r="AD28" s="482"/>
      <c r="AE28" s="482"/>
      <c r="AF28" s="482"/>
      <c r="AG28" s="482"/>
      <c r="AH28" s="482"/>
    </row>
    <row r="29" spans="1:34" s="473" customFormat="1" ht="12" hidden="1" customHeight="1" x14ac:dyDescent="0.2">
      <c r="A29" s="471"/>
      <c r="B29" s="472"/>
      <c r="C29" s="471"/>
      <c r="D29" s="471" t="s">
        <v>1902</v>
      </c>
      <c r="E29" s="473" t="s">
        <v>5516</v>
      </c>
      <c r="F29" s="474">
        <v>1</v>
      </c>
      <c r="G29" s="131"/>
      <c r="H29" s="473" t="s">
        <v>1561</v>
      </c>
      <c r="I29" s="475"/>
      <c r="K29" s="476"/>
      <c r="L29" s="477" t="s">
        <v>1616</v>
      </c>
      <c r="M29" s="473" t="s">
        <v>4379</v>
      </c>
      <c r="O29" s="478" t="s">
        <v>1892</v>
      </c>
      <c r="P29" s="131"/>
      <c r="Q29" s="471"/>
      <c r="R29" s="472">
        <v>0</v>
      </c>
      <c r="S29" s="479"/>
      <c r="T29" s="562"/>
      <c r="U29" s="473" t="s">
        <v>1887</v>
      </c>
      <c r="V29" s="473" t="s">
        <v>1887</v>
      </c>
      <c r="W29" s="473" t="s">
        <v>3979</v>
      </c>
      <c r="X29" s="473" t="s">
        <v>3978</v>
      </c>
      <c r="Y29" s="132">
        <f t="shared" si="0"/>
        <v>0</v>
      </c>
      <c r="Z29" s="132" t="str">
        <f t="shared" si="1"/>
        <v>0</v>
      </c>
      <c r="AA29" s="372">
        <f t="shared" si="2"/>
        <v>0</v>
      </c>
      <c r="AB29" s="481"/>
      <c r="AC29" s="481"/>
      <c r="AD29" s="482"/>
      <c r="AE29" s="482"/>
      <c r="AF29" s="482"/>
      <c r="AG29" s="482"/>
      <c r="AH29" s="482"/>
    </row>
    <row r="30" spans="1:34" s="473" customFormat="1" ht="12" hidden="1" customHeight="1" x14ac:dyDescent="0.2">
      <c r="A30" s="471"/>
      <c r="B30" s="472"/>
      <c r="C30" s="471"/>
      <c r="D30" s="471" t="s">
        <v>1903</v>
      </c>
      <c r="E30" s="473" t="s">
        <v>5516</v>
      </c>
      <c r="F30" s="474">
        <v>1</v>
      </c>
      <c r="G30" s="131"/>
      <c r="H30" s="473" t="s">
        <v>1561</v>
      </c>
      <c r="I30" s="475"/>
      <c r="K30" s="476"/>
      <c r="L30" s="477" t="s">
        <v>1616</v>
      </c>
      <c r="M30" s="473" t="s">
        <v>4379</v>
      </c>
      <c r="O30" s="478" t="s">
        <v>1892</v>
      </c>
      <c r="P30" s="131"/>
      <c r="Q30" s="471"/>
      <c r="R30" s="472">
        <v>0</v>
      </c>
      <c r="S30" s="479"/>
      <c r="T30" s="562"/>
      <c r="U30" s="473" t="s">
        <v>1887</v>
      </c>
      <c r="V30" s="473" t="s">
        <v>1887</v>
      </c>
      <c r="W30" s="473" t="s">
        <v>3979</v>
      </c>
      <c r="X30" s="473" t="s">
        <v>3978</v>
      </c>
      <c r="Y30" s="132">
        <f t="shared" si="0"/>
        <v>0</v>
      </c>
      <c r="Z30" s="132" t="str">
        <f t="shared" si="1"/>
        <v>0</v>
      </c>
      <c r="AA30" s="372">
        <f t="shared" si="2"/>
        <v>0</v>
      </c>
      <c r="AB30" s="481"/>
      <c r="AC30" s="481"/>
      <c r="AD30" s="482"/>
      <c r="AE30" s="482"/>
      <c r="AF30" s="482"/>
      <c r="AG30" s="482"/>
      <c r="AH30" s="482"/>
    </row>
    <row r="31" spans="1:34" s="473" customFormat="1" ht="12" hidden="1" customHeight="1" x14ac:dyDescent="0.2">
      <c r="A31" s="471"/>
      <c r="B31" s="472"/>
      <c r="C31" s="471"/>
      <c r="D31" s="471" t="s">
        <v>1904</v>
      </c>
      <c r="E31" s="473" t="s">
        <v>5516</v>
      </c>
      <c r="F31" s="474">
        <v>1</v>
      </c>
      <c r="G31" s="131"/>
      <c r="H31" s="473" t="s">
        <v>1561</v>
      </c>
      <c r="I31" s="475"/>
      <c r="K31" s="476"/>
      <c r="L31" s="477" t="s">
        <v>1616</v>
      </c>
      <c r="M31" s="473" t="s">
        <v>4379</v>
      </c>
      <c r="O31" s="478" t="s">
        <v>1892</v>
      </c>
      <c r="P31" s="131"/>
      <c r="Q31" s="471"/>
      <c r="R31" s="472">
        <v>0</v>
      </c>
      <c r="S31" s="479"/>
      <c r="T31" s="562"/>
      <c r="U31" s="473" t="s">
        <v>1887</v>
      </c>
      <c r="V31" s="473" t="s">
        <v>1887</v>
      </c>
      <c r="W31" s="473" t="s">
        <v>3979</v>
      </c>
      <c r="X31" s="473" t="s">
        <v>3978</v>
      </c>
      <c r="Y31" s="132">
        <f t="shared" si="0"/>
        <v>0</v>
      </c>
      <c r="Z31" s="132" t="str">
        <f t="shared" si="1"/>
        <v>0</v>
      </c>
      <c r="AA31" s="372">
        <f t="shared" si="2"/>
        <v>0</v>
      </c>
      <c r="AB31" s="481"/>
      <c r="AC31" s="481"/>
      <c r="AD31" s="482"/>
      <c r="AE31" s="482"/>
      <c r="AF31" s="482"/>
      <c r="AG31" s="482"/>
      <c r="AH31" s="482"/>
    </row>
    <row r="32" spans="1:34" s="473" customFormat="1" ht="12" hidden="1" customHeight="1" x14ac:dyDescent="0.2">
      <c r="A32" s="471"/>
      <c r="B32" s="472"/>
      <c r="C32" s="471"/>
      <c r="D32" s="471" t="s">
        <v>1905</v>
      </c>
      <c r="E32" s="473" t="s">
        <v>5516</v>
      </c>
      <c r="F32" s="474">
        <v>1</v>
      </c>
      <c r="G32" s="131"/>
      <c r="H32" s="473" t="s">
        <v>1561</v>
      </c>
      <c r="I32" s="475"/>
      <c r="K32" s="476"/>
      <c r="L32" s="477" t="s">
        <v>1616</v>
      </c>
      <c r="M32" s="473" t="s">
        <v>4379</v>
      </c>
      <c r="O32" s="478" t="s">
        <v>1892</v>
      </c>
      <c r="P32" s="131"/>
      <c r="Q32" s="471"/>
      <c r="R32" s="472">
        <v>0</v>
      </c>
      <c r="S32" s="479"/>
      <c r="T32" s="562"/>
      <c r="U32" s="473" t="s">
        <v>1887</v>
      </c>
      <c r="V32" s="473" t="s">
        <v>1887</v>
      </c>
      <c r="W32" s="473" t="s">
        <v>3979</v>
      </c>
      <c r="X32" s="473" t="s">
        <v>3978</v>
      </c>
      <c r="Y32" s="132">
        <f t="shared" si="0"/>
        <v>0</v>
      </c>
      <c r="Z32" s="132" t="str">
        <f t="shared" si="1"/>
        <v>0</v>
      </c>
      <c r="AA32" s="372">
        <f t="shared" si="2"/>
        <v>0</v>
      </c>
      <c r="AB32" s="481"/>
      <c r="AC32" s="481"/>
      <c r="AD32" s="482"/>
      <c r="AE32" s="482"/>
      <c r="AF32" s="482"/>
      <c r="AG32" s="482"/>
      <c r="AH32" s="482"/>
    </row>
    <row r="33" spans="1:34" s="473" customFormat="1" ht="12" hidden="1" customHeight="1" x14ac:dyDescent="0.2">
      <c r="A33" s="471"/>
      <c r="B33" s="472"/>
      <c r="C33" s="471"/>
      <c r="D33" s="471" t="s">
        <v>1906</v>
      </c>
      <c r="E33" s="473" t="s">
        <v>5516</v>
      </c>
      <c r="F33" s="474">
        <v>1</v>
      </c>
      <c r="G33" s="131"/>
      <c r="H33" s="473" t="s">
        <v>1561</v>
      </c>
      <c r="I33" s="475"/>
      <c r="K33" s="476"/>
      <c r="L33" s="477" t="s">
        <v>1616</v>
      </c>
      <c r="M33" s="473" t="s">
        <v>4379</v>
      </c>
      <c r="O33" s="478" t="s">
        <v>1892</v>
      </c>
      <c r="P33" s="131"/>
      <c r="Q33" s="471"/>
      <c r="R33" s="472">
        <v>0</v>
      </c>
      <c r="S33" s="479"/>
      <c r="T33" s="562"/>
      <c r="U33" s="473" t="s">
        <v>1887</v>
      </c>
      <c r="V33" s="473" t="s">
        <v>1887</v>
      </c>
      <c r="W33" s="473" t="s">
        <v>3979</v>
      </c>
      <c r="X33" s="473" t="s">
        <v>3978</v>
      </c>
      <c r="Y33" s="132">
        <f t="shared" si="0"/>
        <v>0</v>
      </c>
      <c r="Z33" s="132" t="str">
        <f t="shared" si="1"/>
        <v>0</v>
      </c>
      <c r="AA33" s="372">
        <f t="shared" si="2"/>
        <v>0</v>
      </c>
      <c r="AB33" s="481"/>
      <c r="AC33" s="481"/>
      <c r="AD33" s="482"/>
      <c r="AE33" s="482"/>
      <c r="AF33" s="482"/>
      <c r="AG33" s="482"/>
      <c r="AH33" s="482"/>
    </row>
    <row r="34" spans="1:34" s="473" customFormat="1" ht="12" hidden="1" customHeight="1" x14ac:dyDescent="0.2">
      <c r="A34" s="471"/>
      <c r="B34" s="472"/>
      <c r="C34" s="471"/>
      <c r="D34" s="471" t="s">
        <v>1907</v>
      </c>
      <c r="E34" s="473" t="s">
        <v>5516</v>
      </c>
      <c r="F34" s="474">
        <v>1</v>
      </c>
      <c r="G34" s="131"/>
      <c r="H34" s="473" t="s">
        <v>1561</v>
      </c>
      <c r="I34" s="475"/>
      <c r="K34" s="476"/>
      <c r="L34" s="477" t="s">
        <v>1616</v>
      </c>
      <c r="M34" s="473" t="s">
        <v>4379</v>
      </c>
      <c r="O34" s="478" t="s">
        <v>1892</v>
      </c>
      <c r="P34" s="131"/>
      <c r="Q34" s="471"/>
      <c r="R34" s="472">
        <v>0</v>
      </c>
      <c r="S34" s="479"/>
      <c r="T34" s="562"/>
      <c r="U34" s="473" t="s">
        <v>1887</v>
      </c>
      <c r="V34" s="473" t="s">
        <v>1887</v>
      </c>
      <c r="W34" s="473" t="s">
        <v>3979</v>
      </c>
      <c r="X34" s="473" t="s">
        <v>3978</v>
      </c>
      <c r="Y34" s="132">
        <f t="shared" si="0"/>
        <v>0</v>
      </c>
      <c r="Z34" s="132" t="str">
        <f t="shared" si="1"/>
        <v>0</v>
      </c>
      <c r="AA34" s="372">
        <f t="shared" si="2"/>
        <v>0</v>
      </c>
      <c r="AB34" s="481"/>
      <c r="AC34" s="481"/>
      <c r="AD34" s="482"/>
      <c r="AE34" s="482"/>
      <c r="AF34" s="482"/>
      <c r="AG34" s="482"/>
      <c r="AH34" s="482"/>
    </row>
    <row r="35" spans="1:34" s="473" customFormat="1" ht="12" hidden="1" customHeight="1" x14ac:dyDescent="0.2">
      <c r="A35" s="471"/>
      <c r="B35" s="472"/>
      <c r="C35" s="471"/>
      <c r="D35" s="471" t="s">
        <v>1908</v>
      </c>
      <c r="E35" s="473" t="s">
        <v>5516</v>
      </c>
      <c r="F35" s="474">
        <v>1</v>
      </c>
      <c r="G35" s="131"/>
      <c r="H35" s="473" t="s">
        <v>1561</v>
      </c>
      <c r="I35" s="475"/>
      <c r="K35" s="476"/>
      <c r="L35" s="477" t="s">
        <v>1616</v>
      </c>
      <c r="M35" s="473" t="s">
        <v>4379</v>
      </c>
      <c r="O35" s="478" t="s">
        <v>1892</v>
      </c>
      <c r="P35" s="131"/>
      <c r="Q35" s="471"/>
      <c r="R35" s="472">
        <v>0</v>
      </c>
      <c r="S35" s="479"/>
      <c r="T35" s="562"/>
      <c r="U35" s="473" t="s">
        <v>1887</v>
      </c>
      <c r="V35" s="473" t="s">
        <v>1887</v>
      </c>
      <c r="W35" s="473" t="s">
        <v>3979</v>
      </c>
      <c r="X35" s="473" t="s">
        <v>3978</v>
      </c>
      <c r="Y35" s="132">
        <f t="shared" si="0"/>
        <v>0</v>
      </c>
      <c r="Z35" s="132" t="str">
        <f t="shared" si="1"/>
        <v>0</v>
      </c>
      <c r="AA35" s="372">
        <f t="shared" si="2"/>
        <v>0</v>
      </c>
      <c r="AB35" s="481"/>
      <c r="AC35" s="481"/>
      <c r="AD35" s="482"/>
      <c r="AE35" s="482"/>
      <c r="AF35" s="482"/>
      <c r="AG35" s="482"/>
      <c r="AH35" s="482"/>
    </row>
    <row r="36" spans="1:34" s="473" customFormat="1" ht="12" hidden="1" customHeight="1" x14ac:dyDescent="0.2">
      <c r="A36" s="471"/>
      <c r="B36" s="472"/>
      <c r="C36" s="471"/>
      <c r="D36" s="471" t="s">
        <v>1909</v>
      </c>
      <c r="E36" s="473" t="s">
        <v>5516</v>
      </c>
      <c r="F36" s="474">
        <v>1</v>
      </c>
      <c r="G36" s="131"/>
      <c r="H36" s="473" t="s">
        <v>1561</v>
      </c>
      <c r="I36" s="476"/>
      <c r="K36" s="476"/>
      <c r="L36" s="477" t="s">
        <v>1616</v>
      </c>
      <c r="M36" s="473" t="s">
        <v>4379</v>
      </c>
      <c r="O36" s="478" t="s">
        <v>1892</v>
      </c>
      <c r="P36" s="131"/>
      <c r="Q36" s="471"/>
      <c r="R36" s="472">
        <v>0</v>
      </c>
      <c r="S36" s="479"/>
      <c r="T36" s="562"/>
      <c r="U36" s="473" t="s">
        <v>1887</v>
      </c>
      <c r="V36" s="473" t="s">
        <v>1887</v>
      </c>
      <c r="W36" s="473" t="s">
        <v>3979</v>
      </c>
      <c r="X36" s="473" t="s">
        <v>3978</v>
      </c>
      <c r="Y36" s="132">
        <f t="shared" si="0"/>
        <v>0</v>
      </c>
      <c r="Z36" s="132" t="str">
        <f t="shared" si="1"/>
        <v>0</v>
      </c>
      <c r="AA36" s="372">
        <f t="shared" si="2"/>
        <v>0</v>
      </c>
      <c r="AB36" s="481"/>
      <c r="AC36" s="481"/>
      <c r="AD36" s="482"/>
      <c r="AE36" s="482"/>
      <c r="AF36" s="482"/>
      <c r="AG36" s="482"/>
      <c r="AH36" s="482"/>
    </row>
    <row r="37" spans="1:34" s="473" customFormat="1" ht="12" hidden="1" customHeight="1" x14ac:dyDescent="0.2">
      <c r="A37" s="471"/>
      <c r="B37" s="472"/>
      <c r="C37" s="471"/>
      <c r="D37" s="471" t="s">
        <v>1910</v>
      </c>
      <c r="E37" s="473" t="s">
        <v>5516</v>
      </c>
      <c r="F37" s="474">
        <v>1</v>
      </c>
      <c r="G37" s="131"/>
      <c r="H37" s="473" t="s">
        <v>1561</v>
      </c>
      <c r="I37" s="476"/>
      <c r="K37" s="476"/>
      <c r="L37" s="477" t="s">
        <v>1616</v>
      </c>
      <c r="M37" s="473" t="s">
        <v>4379</v>
      </c>
      <c r="O37" s="478" t="s">
        <v>1892</v>
      </c>
      <c r="P37" s="131"/>
      <c r="Q37" s="471"/>
      <c r="R37" s="472">
        <v>0</v>
      </c>
      <c r="S37" s="479"/>
      <c r="T37" s="562"/>
      <c r="U37" s="473" t="s">
        <v>1887</v>
      </c>
      <c r="V37" s="473" t="s">
        <v>1887</v>
      </c>
      <c r="W37" s="473" t="s">
        <v>3979</v>
      </c>
      <c r="X37" s="473" t="s">
        <v>3978</v>
      </c>
      <c r="Y37" s="132">
        <f t="shared" si="0"/>
        <v>0</v>
      </c>
      <c r="Z37" s="132" t="str">
        <f t="shared" si="1"/>
        <v>0</v>
      </c>
      <c r="AA37" s="372">
        <f t="shared" si="2"/>
        <v>0</v>
      </c>
      <c r="AB37" s="481"/>
      <c r="AC37" s="481"/>
      <c r="AD37" s="482"/>
      <c r="AE37" s="482"/>
      <c r="AF37" s="482"/>
      <c r="AG37" s="482"/>
      <c r="AH37" s="482"/>
    </row>
    <row r="38" spans="1:34" s="473" customFormat="1" ht="12" hidden="1" customHeight="1" x14ac:dyDescent="0.2">
      <c r="A38" s="471"/>
      <c r="B38" s="472"/>
      <c r="C38" s="471"/>
      <c r="D38" s="471" t="s">
        <v>1911</v>
      </c>
      <c r="E38" s="473" t="s">
        <v>5516</v>
      </c>
      <c r="F38" s="474">
        <v>1</v>
      </c>
      <c r="G38" s="131"/>
      <c r="H38" s="473" t="s">
        <v>1561</v>
      </c>
      <c r="I38" s="476"/>
      <c r="K38" s="476"/>
      <c r="L38" s="477" t="s">
        <v>1616</v>
      </c>
      <c r="M38" s="473" t="s">
        <v>4379</v>
      </c>
      <c r="O38" s="478" t="s">
        <v>1892</v>
      </c>
      <c r="P38" s="131"/>
      <c r="Q38" s="471"/>
      <c r="R38" s="472">
        <v>0</v>
      </c>
      <c r="S38" s="479"/>
      <c r="T38" s="562"/>
      <c r="U38" s="473" t="s">
        <v>1887</v>
      </c>
      <c r="V38" s="473" t="s">
        <v>1887</v>
      </c>
      <c r="W38" s="473" t="s">
        <v>3979</v>
      </c>
      <c r="X38" s="473" t="s">
        <v>3978</v>
      </c>
      <c r="Y38" s="132">
        <f t="shared" si="0"/>
        <v>0</v>
      </c>
      <c r="Z38" s="132" t="str">
        <f t="shared" si="1"/>
        <v>0</v>
      </c>
      <c r="AA38" s="372">
        <f t="shared" si="2"/>
        <v>0</v>
      </c>
      <c r="AB38" s="481"/>
      <c r="AC38" s="481"/>
      <c r="AD38" s="482"/>
      <c r="AE38" s="482"/>
      <c r="AF38" s="482"/>
      <c r="AG38" s="482"/>
      <c r="AH38" s="482"/>
    </row>
    <row r="39" spans="1:34" s="473" customFormat="1" ht="12" hidden="1" customHeight="1" x14ac:dyDescent="0.2">
      <c r="A39" s="471"/>
      <c r="B39" s="472"/>
      <c r="C39" s="471"/>
      <c r="D39" s="471" t="s">
        <v>1912</v>
      </c>
      <c r="E39" s="473" t="s">
        <v>5516</v>
      </c>
      <c r="F39" s="474">
        <v>1</v>
      </c>
      <c r="G39" s="131"/>
      <c r="H39" s="473" t="s">
        <v>1561</v>
      </c>
      <c r="I39" s="475"/>
      <c r="K39" s="476"/>
      <c r="L39" s="477" t="s">
        <v>1616</v>
      </c>
      <c r="M39" s="473" t="s">
        <v>4379</v>
      </c>
      <c r="O39" s="478" t="s">
        <v>1892</v>
      </c>
      <c r="P39" s="131"/>
      <c r="Q39" s="471"/>
      <c r="R39" s="472">
        <v>0</v>
      </c>
      <c r="S39" s="479"/>
      <c r="T39" s="562"/>
      <c r="U39" s="473" t="s">
        <v>1887</v>
      </c>
      <c r="V39" s="473" t="s">
        <v>1887</v>
      </c>
      <c r="W39" s="473" t="s">
        <v>3979</v>
      </c>
      <c r="X39" s="473" t="s">
        <v>3978</v>
      </c>
      <c r="Y39" s="132">
        <f t="shared" si="0"/>
        <v>0</v>
      </c>
      <c r="Z39" s="132" t="str">
        <f t="shared" si="1"/>
        <v>0</v>
      </c>
      <c r="AA39" s="372">
        <f t="shared" si="2"/>
        <v>0</v>
      </c>
      <c r="AB39" s="481"/>
      <c r="AC39" s="481"/>
      <c r="AD39" s="482"/>
      <c r="AE39" s="482"/>
      <c r="AF39" s="482"/>
      <c r="AG39" s="482"/>
      <c r="AH39" s="482"/>
    </row>
    <row r="40" spans="1:34" s="473" customFormat="1" ht="12" hidden="1" customHeight="1" x14ac:dyDescent="0.2">
      <c r="A40" s="471"/>
      <c r="B40" s="472"/>
      <c r="C40" s="471"/>
      <c r="D40" s="471" t="s">
        <v>1913</v>
      </c>
      <c r="E40" s="473" t="s">
        <v>5516</v>
      </c>
      <c r="F40" s="474">
        <v>1</v>
      </c>
      <c r="G40" s="131"/>
      <c r="H40" s="473" t="s">
        <v>1561</v>
      </c>
      <c r="I40" s="475"/>
      <c r="K40" s="476"/>
      <c r="L40" s="477" t="s">
        <v>1616</v>
      </c>
      <c r="M40" s="473" t="s">
        <v>4379</v>
      </c>
      <c r="O40" s="478" t="s">
        <v>1892</v>
      </c>
      <c r="P40" s="131"/>
      <c r="Q40" s="471"/>
      <c r="R40" s="472">
        <v>0</v>
      </c>
      <c r="S40" s="479"/>
      <c r="T40" s="562"/>
      <c r="U40" s="473" t="s">
        <v>1887</v>
      </c>
      <c r="V40" s="473" t="s">
        <v>1887</v>
      </c>
      <c r="W40" s="473" t="s">
        <v>3979</v>
      </c>
      <c r="X40" s="473" t="s">
        <v>3978</v>
      </c>
      <c r="Y40" s="132">
        <f t="shared" si="0"/>
        <v>0</v>
      </c>
      <c r="Z40" s="132" t="str">
        <f t="shared" si="1"/>
        <v>0</v>
      </c>
      <c r="AA40" s="372">
        <f t="shared" si="2"/>
        <v>0</v>
      </c>
      <c r="AB40" s="481"/>
      <c r="AC40" s="481"/>
      <c r="AD40" s="482"/>
      <c r="AE40" s="482"/>
      <c r="AF40" s="482"/>
      <c r="AG40" s="482"/>
      <c r="AH40" s="482"/>
    </row>
    <row r="41" spans="1:34" s="473" customFormat="1" ht="12" hidden="1" customHeight="1" x14ac:dyDescent="0.2">
      <c r="A41" s="471"/>
      <c r="B41" s="472"/>
      <c r="C41" s="471"/>
      <c r="D41" s="471" t="s">
        <v>1914</v>
      </c>
      <c r="E41" s="473" t="s">
        <v>5516</v>
      </c>
      <c r="F41" s="474">
        <v>1</v>
      </c>
      <c r="G41" s="131"/>
      <c r="H41" s="473" t="s">
        <v>1561</v>
      </c>
      <c r="I41" s="475"/>
      <c r="K41" s="476"/>
      <c r="L41" s="477" t="s">
        <v>1616</v>
      </c>
      <c r="M41" s="473" t="s">
        <v>4379</v>
      </c>
      <c r="O41" s="478" t="s">
        <v>1892</v>
      </c>
      <c r="P41" s="131"/>
      <c r="Q41" s="471"/>
      <c r="R41" s="472">
        <v>0</v>
      </c>
      <c r="S41" s="479"/>
      <c r="T41" s="562"/>
      <c r="U41" s="473" t="s">
        <v>1887</v>
      </c>
      <c r="V41" s="473" t="s">
        <v>1887</v>
      </c>
      <c r="W41" s="473" t="s">
        <v>3979</v>
      </c>
      <c r="X41" s="473" t="s">
        <v>3978</v>
      </c>
      <c r="Y41" s="132">
        <f t="shared" si="0"/>
        <v>0</v>
      </c>
      <c r="Z41" s="132" t="str">
        <f t="shared" si="1"/>
        <v>0</v>
      </c>
      <c r="AA41" s="372">
        <f t="shared" si="2"/>
        <v>0</v>
      </c>
      <c r="AB41" s="484"/>
      <c r="AC41" s="481"/>
      <c r="AD41" s="482"/>
      <c r="AE41" s="482"/>
      <c r="AF41" s="482"/>
      <c r="AG41" s="482"/>
      <c r="AH41" s="482"/>
    </row>
    <row r="42" spans="1:34" s="473" customFormat="1" ht="12" hidden="1" customHeight="1" x14ac:dyDescent="0.2">
      <c r="A42" s="471"/>
      <c r="B42" s="472"/>
      <c r="C42" s="471"/>
      <c r="D42" s="471" t="s">
        <v>1915</v>
      </c>
      <c r="E42" s="473" t="s">
        <v>5516</v>
      </c>
      <c r="F42" s="474">
        <v>1</v>
      </c>
      <c r="G42" s="131"/>
      <c r="H42" s="473" t="s">
        <v>1561</v>
      </c>
      <c r="I42" s="475"/>
      <c r="K42" s="476"/>
      <c r="L42" s="477" t="s">
        <v>1616</v>
      </c>
      <c r="M42" s="473" t="s">
        <v>4379</v>
      </c>
      <c r="O42" s="478" t="s">
        <v>1892</v>
      </c>
      <c r="P42" s="131"/>
      <c r="Q42" s="471"/>
      <c r="R42" s="472">
        <v>0</v>
      </c>
      <c r="S42" s="479"/>
      <c r="T42" s="562"/>
      <c r="U42" s="473" t="s">
        <v>1887</v>
      </c>
      <c r="V42" s="473" t="s">
        <v>1887</v>
      </c>
      <c r="W42" s="473" t="s">
        <v>3979</v>
      </c>
      <c r="X42" s="473" t="s">
        <v>3978</v>
      </c>
      <c r="Y42" s="132">
        <f t="shared" si="0"/>
        <v>0</v>
      </c>
      <c r="Z42" s="132" t="str">
        <f t="shared" si="1"/>
        <v>0</v>
      </c>
      <c r="AA42" s="372">
        <f t="shared" si="2"/>
        <v>0</v>
      </c>
      <c r="AB42" s="484"/>
      <c r="AC42" s="481"/>
      <c r="AD42" s="482"/>
      <c r="AE42" s="482"/>
      <c r="AF42" s="482"/>
      <c r="AG42" s="482"/>
      <c r="AH42" s="482"/>
    </row>
    <row r="43" spans="1:34" s="502" customFormat="1" ht="12" hidden="1" customHeight="1" x14ac:dyDescent="0.2">
      <c r="A43" s="506"/>
      <c r="B43" s="741"/>
      <c r="C43" s="506"/>
      <c r="D43" s="506"/>
      <c r="F43" s="495"/>
      <c r="G43" s="742"/>
      <c r="H43" s="743"/>
      <c r="I43" s="581"/>
      <c r="K43" s="553"/>
      <c r="L43" s="583"/>
      <c r="O43" s="503"/>
      <c r="P43" s="581"/>
      <c r="Q43" s="506"/>
      <c r="R43" s="741"/>
      <c r="S43" s="744"/>
      <c r="T43" s="745"/>
      <c r="Y43" s="132">
        <f t="shared" si="0"/>
        <v>0</v>
      </c>
      <c r="Z43" s="132" t="str">
        <f t="shared" si="1"/>
        <v>0</v>
      </c>
      <c r="AA43" s="372" t="str">
        <f t="shared" si="2"/>
        <v>0</v>
      </c>
      <c r="AB43" s="747"/>
      <c r="AC43" s="718"/>
      <c r="AD43" s="719"/>
      <c r="AE43" s="719"/>
      <c r="AF43" s="719"/>
      <c r="AG43" s="719"/>
      <c r="AH43" s="719"/>
    </row>
    <row r="44" spans="1:34" s="502" customFormat="1" ht="12" hidden="1" customHeight="1" x14ac:dyDescent="0.2">
      <c r="A44" s="506"/>
      <c r="B44" s="741"/>
      <c r="C44" s="506"/>
      <c r="D44" s="506" t="s">
        <v>3442</v>
      </c>
      <c r="E44" s="502" t="s">
        <v>5516</v>
      </c>
      <c r="F44" s="495">
        <v>1</v>
      </c>
      <c r="G44" s="742"/>
      <c r="H44" s="743" t="s">
        <v>1561</v>
      </c>
      <c r="I44" s="581"/>
      <c r="K44" s="553"/>
      <c r="L44" s="583" t="s">
        <v>1616</v>
      </c>
      <c r="M44" s="495" t="s">
        <v>4379</v>
      </c>
      <c r="O44" s="502" t="s">
        <v>1885</v>
      </c>
      <c r="P44" s="581"/>
      <c r="Q44" s="506"/>
      <c r="R44" s="741"/>
      <c r="S44" s="744"/>
      <c r="T44" s="745"/>
      <c r="U44" s="502" t="s">
        <v>1887</v>
      </c>
      <c r="V44" s="502" t="s">
        <v>1887</v>
      </c>
      <c r="W44" s="502" t="s">
        <v>3979</v>
      </c>
      <c r="X44" s="502" t="s">
        <v>3978</v>
      </c>
      <c r="Y44" s="132">
        <f t="shared" si="0"/>
        <v>0</v>
      </c>
      <c r="Z44" s="132" t="str">
        <f t="shared" si="1"/>
        <v>0</v>
      </c>
      <c r="AA44" s="372">
        <f t="shared" si="2"/>
        <v>0</v>
      </c>
      <c r="AB44" s="747"/>
      <c r="AC44" s="718"/>
      <c r="AD44" s="719"/>
      <c r="AE44" s="719"/>
      <c r="AF44" s="719"/>
      <c r="AG44" s="719"/>
      <c r="AH44" s="719"/>
    </row>
    <row r="45" spans="1:34" s="502" customFormat="1" ht="12" hidden="1" customHeight="1" x14ac:dyDescent="0.2">
      <c r="A45" s="506"/>
      <c r="B45" s="741"/>
      <c r="C45" s="506"/>
      <c r="D45" s="506" t="s">
        <v>1893</v>
      </c>
      <c r="E45" s="502" t="s">
        <v>5516</v>
      </c>
      <c r="F45" s="495">
        <v>1</v>
      </c>
      <c r="G45" s="742"/>
      <c r="H45" s="743" t="s">
        <v>1561</v>
      </c>
      <c r="I45" s="581"/>
      <c r="K45" s="553"/>
      <c r="L45" s="583" t="s">
        <v>1616</v>
      </c>
      <c r="M45" s="495" t="s">
        <v>4379</v>
      </c>
      <c r="O45" s="502" t="s">
        <v>1885</v>
      </c>
      <c r="P45" s="581"/>
      <c r="Q45" s="506"/>
      <c r="R45" s="741"/>
      <c r="S45" s="744"/>
      <c r="T45" s="745"/>
      <c r="U45" s="502" t="s">
        <v>1887</v>
      </c>
      <c r="V45" s="502" t="s">
        <v>1887</v>
      </c>
      <c r="W45" s="502" t="s">
        <v>3979</v>
      </c>
      <c r="X45" s="502" t="s">
        <v>3978</v>
      </c>
      <c r="Y45" s="132">
        <f t="shared" si="0"/>
        <v>0</v>
      </c>
      <c r="Z45" s="132" t="str">
        <f t="shared" si="1"/>
        <v>0</v>
      </c>
      <c r="AA45" s="372">
        <f t="shared" si="2"/>
        <v>0</v>
      </c>
      <c r="AB45" s="747"/>
      <c r="AC45" s="718"/>
      <c r="AD45" s="719"/>
      <c r="AE45" s="719"/>
      <c r="AF45" s="719"/>
      <c r="AG45" s="719"/>
      <c r="AH45" s="719"/>
    </row>
    <row r="46" spans="1:34" s="502" customFormat="1" ht="12" hidden="1" customHeight="1" x14ac:dyDescent="0.2">
      <c r="A46" s="506"/>
      <c r="B46" s="741"/>
      <c r="C46" s="506"/>
      <c r="D46" s="506" t="s">
        <v>1894</v>
      </c>
      <c r="E46" s="502" t="s">
        <v>5516</v>
      </c>
      <c r="F46" s="495">
        <v>1</v>
      </c>
      <c r="G46" s="742"/>
      <c r="H46" s="743" t="s">
        <v>1561</v>
      </c>
      <c r="I46" s="581"/>
      <c r="K46" s="553"/>
      <c r="L46" s="583" t="s">
        <v>1616</v>
      </c>
      <c r="M46" s="495" t="s">
        <v>4379</v>
      </c>
      <c r="O46" s="502" t="s">
        <v>1885</v>
      </c>
      <c r="P46" s="581"/>
      <c r="Q46" s="506"/>
      <c r="R46" s="741"/>
      <c r="S46" s="744"/>
      <c r="T46" s="745"/>
      <c r="U46" s="502" t="s">
        <v>1887</v>
      </c>
      <c r="V46" s="502" t="s">
        <v>1887</v>
      </c>
      <c r="W46" s="502" t="s">
        <v>3979</v>
      </c>
      <c r="X46" s="502" t="s">
        <v>3978</v>
      </c>
      <c r="Y46" s="132">
        <f t="shared" si="0"/>
        <v>0</v>
      </c>
      <c r="Z46" s="132" t="str">
        <f t="shared" si="1"/>
        <v>0</v>
      </c>
      <c r="AA46" s="372">
        <f t="shared" si="2"/>
        <v>0</v>
      </c>
      <c r="AB46" s="747"/>
      <c r="AC46" s="718"/>
      <c r="AD46" s="719"/>
      <c r="AE46" s="719"/>
      <c r="AF46" s="719"/>
      <c r="AG46" s="719"/>
      <c r="AH46" s="719"/>
    </row>
    <row r="47" spans="1:34" s="502" customFormat="1" ht="12" hidden="1" customHeight="1" x14ac:dyDescent="0.2">
      <c r="A47" s="506"/>
      <c r="B47" s="741"/>
      <c r="C47" s="506"/>
      <c r="D47" s="506" t="s">
        <v>1895</v>
      </c>
      <c r="E47" s="502" t="s">
        <v>5516</v>
      </c>
      <c r="F47" s="495">
        <v>1</v>
      </c>
      <c r="G47" s="742"/>
      <c r="H47" s="743" t="s">
        <v>1561</v>
      </c>
      <c r="I47" s="581"/>
      <c r="K47" s="553"/>
      <c r="L47" s="583" t="s">
        <v>1616</v>
      </c>
      <c r="M47" s="495" t="s">
        <v>4379</v>
      </c>
      <c r="O47" s="502" t="s">
        <v>1885</v>
      </c>
      <c r="P47" s="581"/>
      <c r="Q47" s="506"/>
      <c r="R47" s="741"/>
      <c r="S47" s="744"/>
      <c r="T47" s="745"/>
      <c r="U47" s="502" t="s">
        <v>1887</v>
      </c>
      <c r="V47" s="502" t="s">
        <v>1887</v>
      </c>
      <c r="W47" s="502" t="s">
        <v>3979</v>
      </c>
      <c r="X47" s="502" t="s">
        <v>3978</v>
      </c>
      <c r="Y47" s="132">
        <f t="shared" si="0"/>
        <v>0</v>
      </c>
      <c r="Z47" s="132" t="str">
        <f t="shared" si="1"/>
        <v>0</v>
      </c>
      <c r="AA47" s="372">
        <f t="shared" si="2"/>
        <v>0</v>
      </c>
      <c r="AB47" s="747"/>
      <c r="AC47" s="718"/>
      <c r="AD47" s="719"/>
      <c r="AE47" s="719"/>
      <c r="AF47" s="719"/>
      <c r="AG47" s="719"/>
      <c r="AH47" s="719"/>
    </row>
    <row r="48" spans="1:34" s="502" customFormat="1" ht="12" hidden="1" customHeight="1" x14ac:dyDescent="0.2">
      <c r="A48" s="506"/>
      <c r="B48" s="741"/>
      <c r="C48" s="506"/>
      <c r="D48" s="506" t="s">
        <v>1896</v>
      </c>
      <c r="E48" s="502" t="s">
        <v>5516</v>
      </c>
      <c r="F48" s="495">
        <v>1</v>
      </c>
      <c r="G48" s="742"/>
      <c r="H48" s="743" t="s">
        <v>1561</v>
      </c>
      <c r="I48" s="581"/>
      <c r="K48" s="553"/>
      <c r="L48" s="583" t="s">
        <v>1616</v>
      </c>
      <c r="M48" s="495" t="s">
        <v>4379</v>
      </c>
      <c r="O48" s="502" t="s">
        <v>1885</v>
      </c>
      <c r="P48" s="581"/>
      <c r="Q48" s="506"/>
      <c r="R48" s="741"/>
      <c r="S48" s="744"/>
      <c r="T48" s="745"/>
      <c r="U48" s="502" t="s">
        <v>1887</v>
      </c>
      <c r="V48" s="502" t="s">
        <v>1887</v>
      </c>
      <c r="W48" s="502" t="s">
        <v>3979</v>
      </c>
      <c r="X48" s="502" t="s">
        <v>3978</v>
      </c>
      <c r="Y48" s="132">
        <f t="shared" si="0"/>
        <v>0</v>
      </c>
      <c r="Z48" s="132" t="str">
        <f t="shared" si="1"/>
        <v>0</v>
      </c>
      <c r="AA48" s="372">
        <f t="shared" si="2"/>
        <v>0</v>
      </c>
      <c r="AB48" s="747"/>
      <c r="AC48" s="718"/>
      <c r="AD48" s="719"/>
      <c r="AE48" s="719"/>
      <c r="AF48" s="719"/>
      <c r="AG48" s="719"/>
      <c r="AH48" s="719"/>
    </row>
    <row r="49" spans="1:34" s="502" customFormat="1" ht="12" hidden="1" customHeight="1" x14ac:dyDescent="0.2">
      <c r="A49" s="506"/>
      <c r="B49" s="741"/>
      <c r="C49" s="506"/>
      <c r="D49" s="506" t="s">
        <v>1897</v>
      </c>
      <c r="E49" s="502" t="s">
        <v>5516</v>
      </c>
      <c r="F49" s="495">
        <v>1</v>
      </c>
      <c r="G49" s="742"/>
      <c r="H49" s="743" t="s">
        <v>1561</v>
      </c>
      <c r="I49" s="581"/>
      <c r="K49" s="553"/>
      <c r="L49" s="583" t="s">
        <v>1616</v>
      </c>
      <c r="M49" s="495" t="s">
        <v>4379</v>
      </c>
      <c r="O49" s="502" t="s">
        <v>1885</v>
      </c>
      <c r="P49" s="581"/>
      <c r="Q49" s="506"/>
      <c r="R49" s="741"/>
      <c r="S49" s="744"/>
      <c r="T49" s="745"/>
      <c r="U49" s="502" t="s">
        <v>1887</v>
      </c>
      <c r="V49" s="502" t="s">
        <v>1887</v>
      </c>
      <c r="W49" s="502" t="s">
        <v>3979</v>
      </c>
      <c r="X49" s="502" t="s">
        <v>3978</v>
      </c>
      <c r="Y49" s="132">
        <f t="shared" si="0"/>
        <v>0</v>
      </c>
      <c r="Z49" s="132" t="str">
        <f t="shared" si="1"/>
        <v>0</v>
      </c>
      <c r="AA49" s="372">
        <f t="shared" si="2"/>
        <v>0</v>
      </c>
      <c r="AB49" s="747"/>
      <c r="AC49" s="718"/>
      <c r="AD49" s="719"/>
      <c r="AE49" s="719"/>
      <c r="AF49" s="719"/>
      <c r="AG49" s="719"/>
      <c r="AH49" s="719"/>
    </row>
    <row r="50" spans="1:34" s="502" customFormat="1" ht="12" hidden="1" customHeight="1" x14ac:dyDescent="0.2">
      <c r="A50" s="506"/>
      <c r="B50" s="741"/>
      <c r="C50" s="506"/>
      <c r="D50" s="506" t="s">
        <v>1898</v>
      </c>
      <c r="E50" s="502" t="s">
        <v>5516</v>
      </c>
      <c r="F50" s="495">
        <v>1</v>
      </c>
      <c r="G50" s="742"/>
      <c r="H50" s="743" t="s">
        <v>1561</v>
      </c>
      <c r="I50" s="581"/>
      <c r="K50" s="553"/>
      <c r="L50" s="583" t="s">
        <v>1616</v>
      </c>
      <c r="M50" s="495" t="s">
        <v>4379</v>
      </c>
      <c r="O50" s="502" t="s">
        <v>1885</v>
      </c>
      <c r="P50" s="742"/>
      <c r="Q50" s="506"/>
      <c r="R50" s="741"/>
      <c r="S50" s="744"/>
      <c r="T50" s="745"/>
      <c r="U50" s="502" t="s">
        <v>1887</v>
      </c>
      <c r="V50" s="502" t="s">
        <v>1887</v>
      </c>
      <c r="W50" s="502" t="s">
        <v>3979</v>
      </c>
      <c r="X50" s="502" t="s">
        <v>3978</v>
      </c>
      <c r="Y50" s="132">
        <f t="shared" si="0"/>
        <v>0</v>
      </c>
      <c r="Z50" s="132" t="str">
        <f t="shared" si="1"/>
        <v>0</v>
      </c>
      <c r="AA50" s="372">
        <f t="shared" si="2"/>
        <v>0</v>
      </c>
      <c r="AB50" s="747"/>
      <c r="AC50" s="718"/>
      <c r="AD50" s="719"/>
      <c r="AE50" s="719"/>
      <c r="AF50" s="719"/>
      <c r="AG50" s="719"/>
      <c r="AH50" s="719"/>
    </row>
    <row r="51" spans="1:34" s="502" customFormat="1" ht="12" hidden="1" customHeight="1" x14ac:dyDescent="0.2">
      <c r="A51" s="506"/>
      <c r="B51" s="741"/>
      <c r="C51" s="506"/>
      <c r="D51" s="506" t="s">
        <v>1899</v>
      </c>
      <c r="E51" s="502" t="s">
        <v>5516</v>
      </c>
      <c r="F51" s="495">
        <v>1</v>
      </c>
      <c r="G51" s="742"/>
      <c r="H51" s="743" t="s">
        <v>1561</v>
      </c>
      <c r="I51" s="581"/>
      <c r="K51" s="553"/>
      <c r="L51" s="583" t="s">
        <v>1616</v>
      </c>
      <c r="M51" s="495" t="s">
        <v>4379</v>
      </c>
      <c r="O51" s="502" t="s">
        <v>1885</v>
      </c>
      <c r="P51" s="742"/>
      <c r="Q51" s="506"/>
      <c r="R51" s="741"/>
      <c r="S51" s="744"/>
      <c r="T51" s="745"/>
      <c r="U51" s="502" t="s">
        <v>1887</v>
      </c>
      <c r="V51" s="502" t="s">
        <v>1887</v>
      </c>
      <c r="W51" s="502" t="s">
        <v>3979</v>
      </c>
      <c r="X51" s="502" t="s">
        <v>3978</v>
      </c>
      <c r="Y51" s="132">
        <f t="shared" si="0"/>
        <v>0</v>
      </c>
      <c r="Z51" s="132" t="str">
        <f t="shared" si="1"/>
        <v>0</v>
      </c>
      <c r="AA51" s="372">
        <f t="shared" si="2"/>
        <v>0</v>
      </c>
      <c r="AB51" s="747"/>
      <c r="AC51" s="718"/>
      <c r="AD51" s="719"/>
      <c r="AE51" s="719"/>
      <c r="AF51" s="719"/>
      <c r="AG51" s="719"/>
      <c r="AH51" s="719"/>
    </row>
    <row r="52" spans="1:34" s="502" customFormat="1" ht="12" hidden="1" customHeight="1" x14ac:dyDescent="0.2">
      <c r="A52" s="506"/>
      <c r="B52" s="741"/>
      <c r="C52" s="506"/>
      <c r="D52" s="506" t="s">
        <v>1900</v>
      </c>
      <c r="E52" s="502" t="s">
        <v>5516</v>
      </c>
      <c r="F52" s="495">
        <v>1</v>
      </c>
      <c r="G52" s="742"/>
      <c r="H52" s="743" t="s">
        <v>1561</v>
      </c>
      <c r="I52" s="581"/>
      <c r="K52" s="553"/>
      <c r="L52" s="583" t="s">
        <v>1616</v>
      </c>
      <c r="M52" s="495" t="s">
        <v>4379</v>
      </c>
      <c r="O52" s="502" t="s">
        <v>1885</v>
      </c>
      <c r="P52" s="742"/>
      <c r="Q52" s="506"/>
      <c r="R52" s="741"/>
      <c r="S52" s="744"/>
      <c r="T52" s="745"/>
      <c r="U52" s="502" t="s">
        <v>1887</v>
      </c>
      <c r="V52" s="502" t="s">
        <v>1887</v>
      </c>
      <c r="W52" s="502" t="s">
        <v>3979</v>
      </c>
      <c r="X52" s="502" t="s">
        <v>3978</v>
      </c>
      <c r="Y52" s="132">
        <f t="shared" si="0"/>
        <v>0</v>
      </c>
      <c r="Z52" s="132" t="str">
        <f t="shared" si="1"/>
        <v>0</v>
      </c>
      <c r="AA52" s="372">
        <f t="shared" si="2"/>
        <v>0</v>
      </c>
      <c r="AB52" s="747"/>
      <c r="AC52" s="718"/>
      <c r="AD52" s="719"/>
      <c r="AE52" s="719"/>
      <c r="AF52" s="719"/>
      <c r="AG52" s="719"/>
      <c r="AH52" s="719"/>
    </row>
    <row r="53" spans="1:34" s="502" customFormat="1" ht="12" hidden="1" customHeight="1" x14ac:dyDescent="0.2">
      <c r="A53" s="506"/>
      <c r="B53" s="741"/>
      <c r="C53" s="506"/>
      <c r="D53" s="506" t="s">
        <v>1901</v>
      </c>
      <c r="E53" s="502" t="s">
        <v>5516</v>
      </c>
      <c r="F53" s="495">
        <v>1</v>
      </c>
      <c r="G53" s="742"/>
      <c r="H53" s="743" t="s">
        <v>1561</v>
      </c>
      <c r="I53" s="581"/>
      <c r="K53" s="553"/>
      <c r="L53" s="583" t="s">
        <v>1616</v>
      </c>
      <c r="M53" s="495" t="s">
        <v>4379</v>
      </c>
      <c r="O53" s="502" t="s">
        <v>1885</v>
      </c>
      <c r="P53" s="742"/>
      <c r="Q53" s="506"/>
      <c r="R53" s="741"/>
      <c r="S53" s="744"/>
      <c r="T53" s="745"/>
      <c r="U53" s="502" t="s">
        <v>1887</v>
      </c>
      <c r="V53" s="502" t="s">
        <v>1887</v>
      </c>
      <c r="W53" s="502" t="s">
        <v>3979</v>
      </c>
      <c r="X53" s="502" t="s">
        <v>3978</v>
      </c>
      <c r="Y53" s="132">
        <f t="shared" si="0"/>
        <v>0</v>
      </c>
      <c r="Z53" s="132" t="str">
        <f t="shared" si="1"/>
        <v>0</v>
      </c>
      <c r="AA53" s="372">
        <f t="shared" si="2"/>
        <v>0</v>
      </c>
      <c r="AB53" s="747"/>
      <c r="AC53" s="718"/>
      <c r="AD53" s="719"/>
      <c r="AE53" s="719"/>
      <c r="AF53" s="719"/>
      <c r="AG53" s="719"/>
      <c r="AH53" s="719"/>
    </row>
    <row r="54" spans="1:34" s="502" customFormat="1" ht="12" hidden="1" customHeight="1" x14ac:dyDescent="0.2">
      <c r="A54" s="506"/>
      <c r="B54" s="741"/>
      <c r="C54" s="506"/>
      <c r="D54" s="506" t="s">
        <v>1902</v>
      </c>
      <c r="E54" s="502" t="s">
        <v>5516</v>
      </c>
      <c r="F54" s="495">
        <v>1</v>
      </c>
      <c r="G54" s="742"/>
      <c r="H54" s="743" t="s">
        <v>1561</v>
      </c>
      <c r="I54" s="581"/>
      <c r="K54" s="553"/>
      <c r="L54" s="583" t="s">
        <v>1616</v>
      </c>
      <c r="M54" s="495" t="s">
        <v>4379</v>
      </c>
      <c r="O54" s="502" t="s">
        <v>1885</v>
      </c>
      <c r="P54" s="742"/>
      <c r="Q54" s="506"/>
      <c r="R54" s="741"/>
      <c r="S54" s="744"/>
      <c r="T54" s="745"/>
      <c r="U54" s="502" t="s">
        <v>1887</v>
      </c>
      <c r="V54" s="502" t="s">
        <v>1887</v>
      </c>
      <c r="W54" s="502" t="s">
        <v>3979</v>
      </c>
      <c r="X54" s="502" t="s">
        <v>3978</v>
      </c>
      <c r="Y54" s="132">
        <f t="shared" si="0"/>
        <v>0</v>
      </c>
      <c r="Z54" s="132" t="str">
        <f t="shared" si="1"/>
        <v>0</v>
      </c>
      <c r="AA54" s="372">
        <f t="shared" si="2"/>
        <v>0</v>
      </c>
      <c r="AB54" s="747"/>
      <c r="AC54" s="718"/>
      <c r="AD54" s="719"/>
      <c r="AE54" s="719"/>
      <c r="AF54" s="719"/>
      <c r="AG54" s="719"/>
      <c r="AH54" s="719"/>
    </row>
    <row r="55" spans="1:34" s="502" customFormat="1" ht="12" hidden="1" customHeight="1" x14ac:dyDescent="0.2">
      <c r="A55" s="506"/>
      <c r="B55" s="741"/>
      <c r="C55" s="506"/>
      <c r="D55" s="506" t="s">
        <v>1903</v>
      </c>
      <c r="E55" s="502" t="s">
        <v>5516</v>
      </c>
      <c r="F55" s="495">
        <v>1</v>
      </c>
      <c r="G55" s="742"/>
      <c r="H55" s="743" t="s">
        <v>1561</v>
      </c>
      <c r="I55" s="581"/>
      <c r="K55" s="553"/>
      <c r="L55" s="583" t="s">
        <v>1616</v>
      </c>
      <c r="M55" s="495" t="s">
        <v>4379</v>
      </c>
      <c r="O55" s="502" t="s">
        <v>1885</v>
      </c>
      <c r="P55" s="742"/>
      <c r="Q55" s="506"/>
      <c r="R55" s="741"/>
      <c r="S55" s="744"/>
      <c r="T55" s="745"/>
      <c r="U55" s="502" t="s">
        <v>1887</v>
      </c>
      <c r="V55" s="502" t="s">
        <v>1887</v>
      </c>
      <c r="W55" s="502" t="s">
        <v>3979</v>
      </c>
      <c r="X55" s="502" t="s">
        <v>3978</v>
      </c>
      <c r="Y55" s="132">
        <f t="shared" si="0"/>
        <v>0</v>
      </c>
      <c r="Z55" s="132" t="str">
        <f t="shared" si="1"/>
        <v>0</v>
      </c>
      <c r="AA55" s="372">
        <f t="shared" si="2"/>
        <v>0</v>
      </c>
      <c r="AB55" s="747"/>
      <c r="AC55" s="718"/>
      <c r="AD55" s="719"/>
      <c r="AE55" s="719"/>
      <c r="AF55" s="719"/>
      <c r="AG55" s="719"/>
      <c r="AH55" s="719"/>
    </row>
    <row r="56" spans="1:34" s="502" customFormat="1" ht="12" hidden="1" customHeight="1" x14ac:dyDescent="0.2">
      <c r="A56" s="506"/>
      <c r="B56" s="741"/>
      <c r="C56" s="506"/>
      <c r="D56" s="506" t="s">
        <v>1904</v>
      </c>
      <c r="E56" s="502" t="s">
        <v>5516</v>
      </c>
      <c r="F56" s="495">
        <v>1</v>
      </c>
      <c r="G56" s="742"/>
      <c r="H56" s="743" t="s">
        <v>1561</v>
      </c>
      <c r="I56" s="581"/>
      <c r="K56" s="553"/>
      <c r="L56" s="583" t="s">
        <v>1616</v>
      </c>
      <c r="M56" s="495" t="s">
        <v>4379</v>
      </c>
      <c r="O56" s="502" t="s">
        <v>1885</v>
      </c>
      <c r="P56" s="742"/>
      <c r="Q56" s="506"/>
      <c r="R56" s="741"/>
      <c r="S56" s="744"/>
      <c r="T56" s="745"/>
      <c r="U56" s="502" t="s">
        <v>1887</v>
      </c>
      <c r="V56" s="502" t="s">
        <v>1887</v>
      </c>
      <c r="W56" s="502" t="s">
        <v>3979</v>
      </c>
      <c r="X56" s="502" t="s">
        <v>3978</v>
      </c>
      <c r="Y56" s="132">
        <f t="shared" si="0"/>
        <v>0</v>
      </c>
      <c r="Z56" s="132" t="str">
        <f t="shared" si="1"/>
        <v>0</v>
      </c>
      <c r="AA56" s="372">
        <f t="shared" si="2"/>
        <v>0</v>
      </c>
      <c r="AB56" s="747"/>
      <c r="AC56" s="718"/>
      <c r="AD56" s="719"/>
      <c r="AE56" s="719"/>
      <c r="AF56" s="719"/>
      <c r="AG56" s="719"/>
      <c r="AH56" s="719"/>
    </row>
    <row r="57" spans="1:34" s="502" customFormat="1" ht="12" hidden="1" customHeight="1" x14ac:dyDescent="0.2">
      <c r="A57" s="506"/>
      <c r="B57" s="741"/>
      <c r="C57" s="506"/>
      <c r="D57" s="506" t="s">
        <v>1905</v>
      </c>
      <c r="E57" s="502" t="s">
        <v>5516</v>
      </c>
      <c r="F57" s="495">
        <v>1</v>
      </c>
      <c r="G57" s="742"/>
      <c r="H57" s="743" t="s">
        <v>1561</v>
      </c>
      <c r="I57" s="581"/>
      <c r="K57" s="553"/>
      <c r="L57" s="583" t="s">
        <v>1616</v>
      </c>
      <c r="M57" s="495" t="s">
        <v>4379</v>
      </c>
      <c r="O57" s="502" t="s">
        <v>1885</v>
      </c>
      <c r="P57" s="742"/>
      <c r="Q57" s="506"/>
      <c r="R57" s="741"/>
      <c r="S57" s="744"/>
      <c r="T57" s="745"/>
      <c r="U57" s="502" t="s">
        <v>1887</v>
      </c>
      <c r="V57" s="502" t="s">
        <v>1887</v>
      </c>
      <c r="W57" s="502" t="s">
        <v>3979</v>
      </c>
      <c r="X57" s="502" t="s">
        <v>3978</v>
      </c>
      <c r="Y57" s="132">
        <f t="shared" si="0"/>
        <v>0</v>
      </c>
      <c r="Z57" s="132" t="str">
        <f t="shared" si="1"/>
        <v>0</v>
      </c>
      <c r="AA57" s="372">
        <f t="shared" si="2"/>
        <v>0</v>
      </c>
      <c r="AB57" s="747"/>
      <c r="AC57" s="718"/>
      <c r="AD57" s="719"/>
      <c r="AE57" s="719"/>
      <c r="AF57" s="719"/>
      <c r="AG57" s="719"/>
      <c r="AH57" s="719"/>
    </row>
    <row r="58" spans="1:34" s="502" customFormat="1" ht="12" hidden="1" customHeight="1" x14ac:dyDescent="0.2">
      <c r="A58" s="493"/>
      <c r="B58" s="585"/>
      <c r="C58" s="493"/>
      <c r="D58" s="506" t="s">
        <v>1906</v>
      </c>
      <c r="E58" s="502" t="s">
        <v>5516</v>
      </c>
      <c r="F58" s="495">
        <v>1</v>
      </c>
      <c r="G58" s="742"/>
      <c r="H58" s="743" t="s">
        <v>1561</v>
      </c>
      <c r="I58" s="581"/>
      <c r="K58" s="553"/>
      <c r="L58" s="583" t="s">
        <v>1616</v>
      </c>
      <c r="M58" s="495" t="s">
        <v>4379</v>
      </c>
      <c r="O58" s="502" t="s">
        <v>1885</v>
      </c>
      <c r="P58" s="742"/>
      <c r="Q58" s="493"/>
      <c r="R58" s="585"/>
      <c r="S58" s="744"/>
      <c r="T58" s="493"/>
      <c r="U58" s="502" t="s">
        <v>1887</v>
      </c>
      <c r="V58" s="502" t="s">
        <v>1887</v>
      </c>
      <c r="W58" s="502" t="s">
        <v>3979</v>
      </c>
      <c r="X58" s="502" t="s">
        <v>3978</v>
      </c>
      <c r="Y58" s="132">
        <f t="shared" si="0"/>
        <v>0</v>
      </c>
      <c r="Z58" s="132" t="str">
        <f t="shared" si="1"/>
        <v>0</v>
      </c>
      <c r="AA58" s="372">
        <f t="shared" si="2"/>
        <v>0</v>
      </c>
      <c r="AB58" s="718"/>
      <c r="AC58" s="718"/>
      <c r="AD58" s="719"/>
      <c r="AE58" s="719"/>
      <c r="AF58" s="719"/>
      <c r="AG58" s="719"/>
      <c r="AH58" s="719"/>
    </row>
    <row r="59" spans="1:34" s="502" customFormat="1" ht="12" hidden="1" customHeight="1" x14ac:dyDescent="0.2">
      <c r="A59" s="493"/>
      <c r="B59" s="585"/>
      <c r="C59" s="493"/>
      <c r="D59" s="506" t="s">
        <v>1907</v>
      </c>
      <c r="E59" s="502" t="s">
        <v>5516</v>
      </c>
      <c r="F59" s="495">
        <v>1</v>
      </c>
      <c r="G59" s="742"/>
      <c r="H59" s="743" t="s">
        <v>1561</v>
      </c>
      <c r="I59" s="581"/>
      <c r="K59" s="553"/>
      <c r="L59" s="583" t="s">
        <v>1616</v>
      </c>
      <c r="M59" s="495" t="s">
        <v>4379</v>
      </c>
      <c r="O59" s="502" t="s">
        <v>1885</v>
      </c>
      <c r="P59" s="742"/>
      <c r="Q59" s="493"/>
      <c r="R59" s="585"/>
      <c r="S59" s="744"/>
      <c r="T59" s="493"/>
      <c r="U59" s="502" t="s">
        <v>1887</v>
      </c>
      <c r="V59" s="502" t="s">
        <v>1887</v>
      </c>
      <c r="W59" s="502" t="s">
        <v>3979</v>
      </c>
      <c r="X59" s="502" t="s">
        <v>3978</v>
      </c>
      <c r="Y59" s="132">
        <f t="shared" si="0"/>
        <v>0</v>
      </c>
      <c r="Z59" s="132" t="str">
        <f t="shared" si="1"/>
        <v>0</v>
      </c>
      <c r="AA59" s="372">
        <f t="shared" si="2"/>
        <v>0</v>
      </c>
      <c r="AB59" s="718"/>
      <c r="AC59" s="718"/>
      <c r="AD59" s="719"/>
      <c r="AE59" s="719"/>
      <c r="AF59" s="719"/>
      <c r="AG59" s="719"/>
      <c r="AH59" s="719"/>
    </row>
    <row r="60" spans="1:34" s="502" customFormat="1" ht="12" hidden="1" customHeight="1" x14ac:dyDescent="0.2">
      <c r="A60" s="493"/>
      <c r="B60" s="585"/>
      <c r="C60" s="493"/>
      <c r="D60" s="506" t="s">
        <v>1908</v>
      </c>
      <c r="E60" s="502" t="s">
        <v>5516</v>
      </c>
      <c r="F60" s="495">
        <v>1</v>
      </c>
      <c r="G60" s="742"/>
      <c r="H60" s="743" t="s">
        <v>1561</v>
      </c>
      <c r="I60" s="581"/>
      <c r="K60" s="553"/>
      <c r="L60" s="583" t="s">
        <v>1616</v>
      </c>
      <c r="M60" s="495" t="s">
        <v>4379</v>
      </c>
      <c r="O60" s="502" t="s">
        <v>1885</v>
      </c>
      <c r="P60" s="742"/>
      <c r="Q60" s="493"/>
      <c r="R60" s="585"/>
      <c r="S60" s="744"/>
      <c r="T60" s="493"/>
      <c r="U60" s="502" t="s">
        <v>1887</v>
      </c>
      <c r="V60" s="502" t="s">
        <v>1887</v>
      </c>
      <c r="W60" s="502" t="s">
        <v>3979</v>
      </c>
      <c r="X60" s="502" t="s">
        <v>3978</v>
      </c>
      <c r="Y60" s="132">
        <f t="shared" si="0"/>
        <v>0</v>
      </c>
      <c r="Z60" s="132" t="str">
        <f t="shared" si="1"/>
        <v>0</v>
      </c>
      <c r="AA60" s="372">
        <f t="shared" si="2"/>
        <v>0</v>
      </c>
      <c r="AB60" s="718"/>
      <c r="AC60" s="718"/>
      <c r="AD60" s="719"/>
      <c r="AE60" s="719"/>
      <c r="AF60" s="719"/>
      <c r="AG60" s="719"/>
      <c r="AH60" s="719"/>
    </row>
    <row r="61" spans="1:34" s="502" customFormat="1" ht="12" hidden="1" customHeight="1" x14ac:dyDescent="0.2">
      <c r="A61" s="493"/>
      <c r="B61" s="585"/>
      <c r="C61" s="493"/>
      <c r="D61" s="506" t="s">
        <v>1909</v>
      </c>
      <c r="E61" s="502" t="s">
        <v>5516</v>
      </c>
      <c r="F61" s="495">
        <v>1</v>
      </c>
      <c r="G61" s="742"/>
      <c r="H61" s="743" t="s">
        <v>1561</v>
      </c>
      <c r="I61" s="581"/>
      <c r="K61" s="553"/>
      <c r="L61" s="583" t="s">
        <v>1616</v>
      </c>
      <c r="M61" s="495" t="s">
        <v>4379</v>
      </c>
      <c r="O61" s="502" t="s">
        <v>1885</v>
      </c>
      <c r="P61" s="742"/>
      <c r="Q61" s="493"/>
      <c r="R61" s="585"/>
      <c r="S61" s="744"/>
      <c r="T61" s="493"/>
      <c r="U61" s="502" t="s">
        <v>1887</v>
      </c>
      <c r="V61" s="502" t="s">
        <v>1887</v>
      </c>
      <c r="W61" s="502" t="s">
        <v>3979</v>
      </c>
      <c r="X61" s="502" t="s">
        <v>3978</v>
      </c>
      <c r="Y61" s="132">
        <f t="shared" si="0"/>
        <v>0</v>
      </c>
      <c r="Z61" s="132" t="str">
        <f t="shared" si="1"/>
        <v>0</v>
      </c>
      <c r="AA61" s="372">
        <f t="shared" si="2"/>
        <v>0</v>
      </c>
      <c r="AB61" s="718"/>
      <c r="AC61" s="718"/>
      <c r="AD61" s="719"/>
      <c r="AE61" s="719"/>
      <c r="AF61" s="719"/>
      <c r="AG61" s="719"/>
      <c r="AH61" s="719"/>
    </row>
    <row r="62" spans="1:34" s="502" customFormat="1" ht="12" hidden="1" customHeight="1" x14ac:dyDescent="0.2">
      <c r="A62" s="493"/>
      <c r="B62" s="585"/>
      <c r="C62" s="493"/>
      <c r="D62" s="506" t="s">
        <v>1910</v>
      </c>
      <c r="E62" s="502" t="s">
        <v>5516</v>
      </c>
      <c r="F62" s="495">
        <v>1</v>
      </c>
      <c r="G62" s="742"/>
      <c r="H62" s="743" t="s">
        <v>1561</v>
      </c>
      <c r="I62" s="581"/>
      <c r="K62" s="553"/>
      <c r="L62" s="583" t="s">
        <v>1616</v>
      </c>
      <c r="M62" s="495" t="s">
        <v>4379</v>
      </c>
      <c r="O62" s="502" t="s">
        <v>1885</v>
      </c>
      <c r="P62" s="742"/>
      <c r="Q62" s="493"/>
      <c r="R62" s="585"/>
      <c r="S62" s="744"/>
      <c r="T62" s="493"/>
      <c r="U62" s="502" t="s">
        <v>1887</v>
      </c>
      <c r="V62" s="502" t="s">
        <v>1887</v>
      </c>
      <c r="W62" s="502" t="s">
        <v>3979</v>
      </c>
      <c r="X62" s="502" t="s">
        <v>3978</v>
      </c>
      <c r="Y62" s="132">
        <f t="shared" si="0"/>
        <v>0</v>
      </c>
      <c r="Z62" s="132" t="str">
        <f t="shared" si="1"/>
        <v>0</v>
      </c>
      <c r="AA62" s="372">
        <f t="shared" si="2"/>
        <v>0</v>
      </c>
      <c r="AB62" s="718"/>
      <c r="AC62" s="718"/>
      <c r="AD62" s="719"/>
      <c r="AE62" s="719"/>
      <c r="AF62" s="719"/>
      <c r="AG62" s="719"/>
      <c r="AH62" s="719"/>
    </row>
    <row r="63" spans="1:34" s="502" customFormat="1" ht="12" hidden="1" customHeight="1" x14ac:dyDescent="0.2">
      <c r="A63" s="493"/>
      <c r="B63" s="585"/>
      <c r="C63" s="493"/>
      <c r="D63" s="506" t="s">
        <v>1911</v>
      </c>
      <c r="E63" s="502" t="s">
        <v>5516</v>
      </c>
      <c r="F63" s="495">
        <v>1</v>
      </c>
      <c r="G63" s="742"/>
      <c r="H63" s="743" t="s">
        <v>1561</v>
      </c>
      <c r="I63" s="581"/>
      <c r="K63" s="553"/>
      <c r="L63" s="583" t="s">
        <v>1616</v>
      </c>
      <c r="M63" s="495" t="s">
        <v>4379</v>
      </c>
      <c r="O63" s="502" t="s">
        <v>1885</v>
      </c>
      <c r="P63" s="742"/>
      <c r="Q63" s="493"/>
      <c r="R63" s="585"/>
      <c r="S63" s="744"/>
      <c r="T63" s="493"/>
      <c r="U63" s="502" t="s">
        <v>1887</v>
      </c>
      <c r="V63" s="502" t="s">
        <v>1887</v>
      </c>
      <c r="W63" s="502" t="s">
        <v>3979</v>
      </c>
      <c r="X63" s="502" t="s">
        <v>3978</v>
      </c>
      <c r="Y63" s="132">
        <f t="shared" si="0"/>
        <v>0</v>
      </c>
      <c r="Z63" s="132" t="str">
        <f t="shared" si="1"/>
        <v>0</v>
      </c>
      <c r="AA63" s="372">
        <f t="shared" si="2"/>
        <v>0</v>
      </c>
      <c r="AB63" s="718"/>
      <c r="AC63" s="718"/>
      <c r="AD63" s="719"/>
      <c r="AE63" s="719"/>
      <c r="AF63" s="719"/>
      <c r="AG63" s="719"/>
      <c r="AH63" s="719"/>
    </row>
    <row r="64" spans="1:34" s="502" customFormat="1" ht="12" hidden="1" customHeight="1" x14ac:dyDescent="0.2">
      <c r="A64" s="493"/>
      <c r="B64" s="585"/>
      <c r="C64" s="493"/>
      <c r="D64" s="506" t="s">
        <v>1912</v>
      </c>
      <c r="E64" s="502" t="s">
        <v>5516</v>
      </c>
      <c r="F64" s="495">
        <v>1</v>
      </c>
      <c r="G64" s="742"/>
      <c r="H64" s="743" t="s">
        <v>1561</v>
      </c>
      <c r="I64" s="581"/>
      <c r="K64" s="553"/>
      <c r="L64" s="583" t="s">
        <v>1616</v>
      </c>
      <c r="M64" s="495" t="s">
        <v>4379</v>
      </c>
      <c r="O64" s="502" t="s">
        <v>1885</v>
      </c>
      <c r="P64" s="742"/>
      <c r="Q64" s="493"/>
      <c r="R64" s="585"/>
      <c r="S64" s="744"/>
      <c r="T64" s="493"/>
      <c r="U64" s="502" t="s">
        <v>1887</v>
      </c>
      <c r="V64" s="502" t="s">
        <v>1887</v>
      </c>
      <c r="W64" s="502" t="s">
        <v>3979</v>
      </c>
      <c r="X64" s="502" t="s">
        <v>3978</v>
      </c>
      <c r="Y64" s="132">
        <f t="shared" si="0"/>
        <v>0</v>
      </c>
      <c r="Z64" s="132" t="str">
        <f t="shared" si="1"/>
        <v>0</v>
      </c>
      <c r="AA64" s="372">
        <f t="shared" si="2"/>
        <v>0</v>
      </c>
      <c r="AB64" s="718"/>
      <c r="AC64" s="718"/>
      <c r="AD64" s="719"/>
      <c r="AE64" s="719"/>
      <c r="AF64" s="719"/>
      <c r="AG64" s="719"/>
      <c r="AH64" s="719"/>
    </row>
    <row r="65" spans="1:34" s="502" customFormat="1" ht="12" hidden="1" customHeight="1" x14ac:dyDescent="0.2">
      <c r="A65" s="493"/>
      <c r="B65" s="585"/>
      <c r="C65" s="493"/>
      <c r="D65" s="506" t="s">
        <v>1913</v>
      </c>
      <c r="E65" s="502" t="s">
        <v>5516</v>
      </c>
      <c r="F65" s="495">
        <v>1</v>
      </c>
      <c r="G65" s="742"/>
      <c r="H65" s="743" t="s">
        <v>1561</v>
      </c>
      <c r="I65" s="581"/>
      <c r="K65" s="553"/>
      <c r="L65" s="583" t="s">
        <v>1616</v>
      </c>
      <c r="M65" s="495" t="s">
        <v>4379</v>
      </c>
      <c r="O65" s="502" t="s">
        <v>1885</v>
      </c>
      <c r="P65" s="742"/>
      <c r="Q65" s="493"/>
      <c r="R65" s="585"/>
      <c r="S65" s="744"/>
      <c r="T65" s="493"/>
      <c r="U65" s="502" t="s">
        <v>1887</v>
      </c>
      <c r="V65" s="502" t="s">
        <v>1887</v>
      </c>
      <c r="W65" s="502" t="s">
        <v>3979</v>
      </c>
      <c r="X65" s="502" t="s">
        <v>3978</v>
      </c>
      <c r="Y65" s="132">
        <f t="shared" si="0"/>
        <v>0</v>
      </c>
      <c r="Z65" s="132" t="str">
        <f t="shared" si="1"/>
        <v>0</v>
      </c>
      <c r="AA65" s="372">
        <f t="shared" si="2"/>
        <v>0</v>
      </c>
      <c r="AB65" s="718"/>
      <c r="AC65" s="718"/>
      <c r="AD65" s="719"/>
      <c r="AE65" s="719"/>
      <c r="AF65" s="719"/>
      <c r="AG65" s="719"/>
      <c r="AH65" s="719"/>
    </row>
    <row r="66" spans="1:34" s="502" customFormat="1" ht="12" hidden="1" customHeight="1" x14ac:dyDescent="0.2">
      <c r="A66" s="493"/>
      <c r="B66" s="585"/>
      <c r="C66" s="493"/>
      <c r="D66" s="506" t="s">
        <v>1914</v>
      </c>
      <c r="E66" s="502" t="s">
        <v>5516</v>
      </c>
      <c r="F66" s="495">
        <v>1</v>
      </c>
      <c r="G66" s="742"/>
      <c r="H66" s="743" t="s">
        <v>1561</v>
      </c>
      <c r="I66" s="581"/>
      <c r="K66" s="553"/>
      <c r="L66" s="583" t="s">
        <v>1616</v>
      </c>
      <c r="M66" s="495" t="s">
        <v>4379</v>
      </c>
      <c r="O66" s="502" t="s">
        <v>1885</v>
      </c>
      <c r="P66" s="742"/>
      <c r="Q66" s="493"/>
      <c r="R66" s="585"/>
      <c r="S66" s="744"/>
      <c r="T66" s="493"/>
      <c r="U66" s="502" t="s">
        <v>1887</v>
      </c>
      <c r="V66" s="502" t="s">
        <v>1887</v>
      </c>
      <c r="W66" s="502" t="s">
        <v>3979</v>
      </c>
      <c r="X66" s="502" t="s">
        <v>3978</v>
      </c>
      <c r="Y66" s="132">
        <f t="shared" si="0"/>
        <v>0</v>
      </c>
      <c r="Z66" s="132" t="str">
        <f t="shared" si="1"/>
        <v>0</v>
      </c>
      <c r="AA66" s="372">
        <f t="shared" si="2"/>
        <v>0</v>
      </c>
      <c r="AB66" s="718"/>
      <c r="AC66" s="718"/>
      <c r="AD66" s="719"/>
      <c r="AE66" s="719"/>
      <c r="AF66" s="719"/>
      <c r="AG66" s="719"/>
      <c r="AH66" s="719"/>
    </row>
    <row r="67" spans="1:34" s="502" customFormat="1" ht="12" hidden="1" customHeight="1" x14ac:dyDescent="0.2">
      <c r="A67" s="493"/>
      <c r="B67" s="585"/>
      <c r="C67" s="493"/>
      <c r="D67" s="506" t="s">
        <v>1915</v>
      </c>
      <c r="E67" s="502" t="s">
        <v>5516</v>
      </c>
      <c r="F67" s="495">
        <v>1</v>
      </c>
      <c r="G67" s="742"/>
      <c r="H67" s="743" t="s">
        <v>1561</v>
      </c>
      <c r="I67" s="581"/>
      <c r="K67" s="553"/>
      <c r="L67" s="583" t="s">
        <v>1616</v>
      </c>
      <c r="M67" s="495" t="s">
        <v>4379</v>
      </c>
      <c r="O67" s="502" t="s">
        <v>1885</v>
      </c>
      <c r="P67" s="742"/>
      <c r="Q67" s="493"/>
      <c r="R67" s="585"/>
      <c r="S67" s="744"/>
      <c r="T67" s="493"/>
      <c r="U67" s="502" t="s">
        <v>1887</v>
      </c>
      <c r="V67" s="502" t="s">
        <v>1887</v>
      </c>
      <c r="W67" s="502" t="s">
        <v>3979</v>
      </c>
      <c r="X67" s="502" t="s">
        <v>3978</v>
      </c>
      <c r="Y67" s="132">
        <f t="shared" si="0"/>
        <v>0</v>
      </c>
      <c r="Z67" s="132" t="str">
        <f t="shared" si="1"/>
        <v>0</v>
      </c>
      <c r="AA67" s="372">
        <f t="shared" si="2"/>
        <v>0</v>
      </c>
      <c r="AB67" s="718"/>
      <c r="AC67" s="718"/>
      <c r="AD67" s="719"/>
      <c r="AE67" s="719"/>
      <c r="AF67" s="719"/>
      <c r="AG67" s="719"/>
      <c r="AH67" s="719"/>
    </row>
    <row r="68" spans="1:34" s="504" customFormat="1" ht="12" hidden="1" customHeight="1" x14ac:dyDescent="0.2">
      <c r="A68" s="708"/>
      <c r="B68" s="709"/>
      <c r="C68" s="708"/>
      <c r="D68" s="505"/>
      <c r="F68" s="501"/>
      <c r="G68" s="519"/>
      <c r="H68" s="530"/>
      <c r="I68" s="497"/>
      <c r="J68" s="58"/>
      <c r="K68" s="19"/>
      <c r="L68" s="254" t="s">
        <v>1616</v>
      </c>
      <c r="M68" s="501"/>
      <c r="O68" s="518"/>
      <c r="P68" s="519"/>
      <c r="Q68" s="708"/>
      <c r="R68" s="709"/>
      <c r="S68" s="588"/>
      <c r="T68" s="708"/>
      <c r="Y68" s="132">
        <f t="shared" si="0"/>
        <v>0</v>
      </c>
      <c r="Z68" s="132" t="str">
        <f t="shared" si="1"/>
        <v>0</v>
      </c>
      <c r="AA68" s="372" t="str">
        <f t="shared" si="2"/>
        <v>0</v>
      </c>
      <c r="AB68" s="511"/>
      <c r="AC68" s="509"/>
      <c r="AD68" s="510"/>
      <c r="AE68" s="510"/>
      <c r="AF68" s="510"/>
      <c r="AG68" s="510"/>
      <c r="AH68" s="510"/>
    </row>
    <row r="69" spans="1:34" s="632" customFormat="1" ht="12" customHeight="1" thickBot="1" x14ac:dyDescent="0.25">
      <c r="A69" s="630"/>
      <c r="B69" s="631"/>
      <c r="C69" s="630"/>
      <c r="D69" s="630"/>
      <c r="G69" s="458">
        <f>SUM(G44:G67)</f>
        <v>0</v>
      </c>
      <c r="I69" s="633"/>
      <c r="K69" s="633"/>
      <c r="L69" s="634"/>
      <c r="M69" s="462">
        <f>G69-P69</f>
        <v>0</v>
      </c>
      <c r="N69" s="635"/>
      <c r="O69" s="469"/>
      <c r="P69" s="462">
        <f>SUM(P44:P68)</f>
        <v>0</v>
      </c>
      <c r="Q69" s="630"/>
      <c r="R69" s="631"/>
      <c r="S69" s="469"/>
      <c r="T69" s="630"/>
      <c r="Y69" s="132">
        <f t="shared" si="0"/>
        <v>0</v>
      </c>
      <c r="Z69" s="132" t="str">
        <f t="shared" si="1"/>
        <v>0</v>
      </c>
      <c r="AA69" s="372" t="str">
        <f t="shared" si="2"/>
        <v>0</v>
      </c>
      <c r="AB69" s="636"/>
      <c r="AC69" s="637"/>
    </row>
    <row r="70" spans="1:34" s="504" customFormat="1" ht="12" customHeight="1" x14ac:dyDescent="0.2">
      <c r="A70" s="505"/>
      <c r="B70" s="608"/>
      <c r="C70" s="505"/>
      <c r="D70" s="505"/>
      <c r="E70" s="501"/>
      <c r="F70" s="501"/>
      <c r="G70" s="501"/>
      <c r="I70" s="590"/>
      <c r="K70" s="590"/>
      <c r="L70" s="500"/>
      <c r="M70" s="501"/>
      <c r="O70" s="518"/>
      <c r="P70" s="501"/>
      <c r="Q70" s="505"/>
      <c r="R70" s="608"/>
      <c r="T70" s="505"/>
      <c r="Y70" s="132">
        <f t="shared" si="0"/>
        <v>0</v>
      </c>
      <c r="Z70" s="132" t="str">
        <f t="shared" si="1"/>
        <v>0</v>
      </c>
      <c r="AA70" s="372" t="str">
        <f t="shared" si="2"/>
        <v>0</v>
      </c>
      <c r="AB70" s="511"/>
      <c r="AC70" s="509"/>
      <c r="AD70" s="510"/>
      <c r="AE70" s="510"/>
      <c r="AF70" s="510"/>
      <c r="AG70" s="510"/>
      <c r="AH70" s="510"/>
    </row>
    <row r="71" spans="1:34" s="502" customFormat="1" ht="12" customHeight="1" x14ac:dyDescent="0.2">
      <c r="A71" s="16" t="s">
        <v>4446</v>
      </c>
      <c r="B71" s="17">
        <v>216</v>
      </c>
      <c r="C71" s="16" t="s">
        <v>4447</v>
      </c>
      <c r="D71" s="16" t="s">
        <v>1906</v>
      </c>
      <c r="E71" s="18" t="s">
        <v>5516</v>
      </c>
      <c r="F71" s="18">
        <v>1</v>
      </c>
      <c r="G71" s="140">
        <v>25</v>
      </c>
      <c r="H71" s="18"/>
      <c r="I71" s="126" t="s">
        <v>5266</v>
      </c>
      <c r="J71" s="18" t="s">
        <v>3005</v>
      </c>
      <c r="K71" s="19" t="s">
        <v>4069</v>
      </c>
      <c r="L71" s="254" t="s">
        <v>1616</v>
      </c>
      <c r="M71" s="397" t="s">
        <v>4379</v>
      </c>
      <c r="N71" s="79" t="s">
        <v>3005</v>
      </c>
      <c r="O71" s="83" t="s">
        <v>2260</v>
      </c>
      <c r="P71" s="140">
        <v>25</v>
      </c>
      <c r="Q71" s="1" t="s">
        <v>663</v>
      </c>
      <c r="R71" s="2">
        <v>0</v>
      </c>
      <c r="S71" s="580" t="s">
        <v>667</v>
      </c>
      <c r="T71" s="1" t="s">
        <v>668</v>
      </c>
      <c r="U71" s="18" t="s">
        <v>1887</v>
      </c>
      <c r="V71" s="79" t="s">
        <v>1887</v>
      </c>
      <c r="W71" s="79" t="s">
        <v>3979</v>
      </c>
      <c r="X71" s="79" t="s">
        <v>3978</v>
      </c>
      <c r="Y71" s="132">
        <f t="shared" ref="Y71:Y134" si="3">F71*G71*2</f>
        <v>50</v>
      </c>
      <c r="Z71" s="132" t="str">
        <f t="shared" ref="Z71:Z134" si="4">IF(X71="N",Y71,"0")</f>
        <v>0</v>
      </c>
      <c r="AA71" s="372">
        <f t="shared" ref="AA71:AA134" si="5">IF(X71="P",Y71,"0")</f>
        <v>50</v>
      </c>
      <c r="AC71" s="720"/>
    </row>
    <row r="72" spans="1:34" s="502" customFormat="1" ht="12" customHeight="1" x14ac:dyDescent="0.2">
      <c r="A72" s="16" t="s">
        <v>4446</v>
      </c>
      <c r="B72" s="17">
        <v>216</v>
      </c>
      <c r="C72" s="16" t="s">
        <v>4447</v>
      </c>
      <c r="D72" s="16" t="s">
        <v>1907</v>
      </c>
      <c r="E72" s="18" t="s">
        <v>5516</v>
      </c>
      <c r="F72" s="18">
        <v>1</v>
      </c>
      <c r="G72" s="140">
        <v>25</v>
      </c>
      <c r="H72" s="18"/>
      <c r="I72" s="126" t="s">
        <v>5266</v>
      </c>
      <c r="J72" s="18" t="s">
        <v>3005</v>
      </c>
      <c r="K72" s="19" t="s">
        <v>4069</v>
      </c>
      <c r="L72" s="254" t="s">
        <v>1616</v>
      </c>
      <c r="M72" s="397" t="s">
        <v>4379</v>
      </c>
      <c r="N72" s="79" t="s">
        <v>3005</v>
      </c>
      <c r="O72" s="83" t="s">
        <v>2260</v>
      </c>
      <c r="P72" s="140">
        <v>25</v>
      </c>
      <c r="Q72" s="1" t="s">
        <v>663</v>
      </c>
      <c r="R72" s="2">
        <v>0</v>
      </c>
      <c r="S72" s="580" t="s">
        <v>667</v>
      </c>
      <c r="T72" s="1" t="s">
        <v>668</v>
      </c>
      <c r="U72" s="79" t="s">
        <v>1887</v>
      </c>
      <c r="V72" s="79" t="s">
        <v>1887</v>
      </c>
      <c r="W72" s="79" t="s">
        <v>3979</v>
      </c>
      <c r="X72" s="79" t="s">
        <v>3978</v>
      </c>
      <c r="Y72" s="132">
        <f t="shared" si="3"/>
        <v>50</v>
      </c>
      <c r="Z72" s="132" t="str">
        <f t="shared" si="4"/>
        <v>0</v>
      </c>
      <c r="AA72" s="372">
        <f t="shared" si="5"/>
        <v>50</v>
      </c>
      <c r="AC72" s="720"/>
    </row>
    <row r="73" spans="1:34" s="502" customFormat="1" ht="12" customHeight="1" x14ac:dyDescent="0.2">
      <c r="A73" s="16" t="s">
        <v>4446</v>
      </c>
      <c r="B73" s="17">
        <v>216</v>
      </c>
      <c r="C73" s="16" t="s">
        <v>4447</v>
      </c>
      <c r="D73" s="16" t="s">
        <v>1908</v>
      </c>
      <c r="E73" s="18" t="s">
        <v>5516</v>
      </c>
      <c r="F73" s="18">
        <v>1</v>
      </c>
      <c r="G73" s="140">
        <v>25</v>
      </c>
      <c r="H73" s="18"/>
      <c r="I73" s="126" t="s">
        <v>5266</v>
      </c>
      <c r="J73" s="18" t="s">
        <v>3005</v>
      </c>
      <c r="K73" s="19" t="s">
        <v>4069</v>
      </c>
      <c r="L73" s="254" t="s">
        <v>1616</v>
      </c>
      <c r="M73" s="397" t="s">
        <v>4379</v>
      </c>
      <c r="N73" s="79" t="s">
        <v>3005</v>
      </c>
      <c r="O73" s="83" t="s">
        <v>2260</v>
      </c>
      <c r="P73" s="140">
        <v>25</v>
      </c>
      <c r="Q73" s="1" t="s">
        <v>663</v>
      </c>
      <c r="R73" s="2">
        <v>0</v>
      </c>
      <c r="S73" s="580" t="s">
        <v>667</v>
      </c>
      <c r="T73" s="1" t="s">
        <v>668</v>
      </c>
      <c r="U73" s="79" t="s">
        <v>1887</v>
      </c>
      <c r="V73" s="79" t="s">
        <v>1887</v>
      </c>
      <c r="W73" s="79" t="s">
        <v>3979</v>
      </c>
      <c r="X73" s="79" t="s">
        <v>3978</v>
      </c>
      <c r="Y73" s="132">
        <f t="shared" si="3"/>
        <v>50</v>
      </c>
      <c r="Z73" s="132" t="str">
        <f t="shared" si="4"/>
        <v>0</v>
      </c>
      <c r="AA73" s="372">
        <f t="shared" si="5"/>
        <v>50</v>
      </c>
      <c r="AC73" s="720"/>
    </row>
    <row r="74" spans="1:34" s="502" customFormat="1" ht="12" customHeight="1" x14ac:dyDescent="0.2">
      <c r="A74" s="16" t="s">
        <v>4446</v>
      </c>
      <c r="B74" s="17">
        <v>216</v>
      </c>
      <c r="C74" s="16" t="s">
        <v>4447</v>
      </c>
      <c r="D74" s="16" t="s">
        <v>1909</v>
      </c>
      <c r="E74" s="18" t="s">
        <v>5516</v>
      </c>
      <c r="F74" s="18">
        <v>1</v>
      </c>
      <c r="G74" s="140">
        <v>25</v>
      </c>
      <c r="H74" s="18"/>
      <c r="I74" s="126" t="s">
        <v>5266</v>
      </c>
      <c r="J74" s="18" t="s">
        <v>3005</v>
      </c>
      <c r="K74" s="19" t="s">
        <v>4069</v>
      </c>
      <c r="L74" s="254" t="s">
        <v>1616</v>
      </c>
      <c r="M74" s="397" t="s">
        <v>4379</v>
      </c>
      <c r="N74" s="79" t="s">
        <v>3005</v>
      </c>
      <c r="O74" s="83" t="s">
        <v>2260</v>
      </c>
      <c r="P74" s="140">
        <v>25</v>
      </c>
      <c r="Q74" s="1" t="s">
        <v>663</v>
      </c>
      <c r="R74" s="2">
        <v>0</v>
      </c>
      <c r="S74" s="580" t="s">
        <v>667</v>
      </c>
      <c r="T74" s="1" t="s">
        <v>668</v>
      </c>
      <c r="U74" s="79" t="s">
        <v>1887</v>
      </c>
      <c r="V74" s="79" t="s">
        <v>1887</v>
      </c>
      <c r="W74" s="79" t="s">
        <v>3979</v>
      </c>
      <c r="X74" s="79" t="s">
        <v>3978</v>
      </c>
      <c r="Y74" s="132">
        <f t="shared" si="3"/>
        <v>50</v>
      </c>
      <c r="Z74" s="132" t="str">
        <f t="shared" si="4"/>
        <v>0</v>
      </c>
      <c r="AA74" s="372">
        <f t="shared" si="5"/>
        <v>50</v>
      </c>
      <c r="AC74" s="720"/>
    </row>
    <row r="75" spans="1:34" s="502" customFormat="1" ht="12" customHeight="1" x14ac:dyDescent="0.2">
      <c r="A75" s="16" t="s">
        <v>4446</v>
      </c>
      <c r="B75" s="17">
        <v>216</v>
      </c>
      <c r="C75" s="16" t="s">
        <v>4447</v>
      </c>
      <c r="D75" s="16" t="s">
        <v>1910</v>
      </c>
      <c r="E75" s="18" t="s">
        <v>5516</v>
      </c>
      <c r="F75" s="18">
        <v>1</v>
      </c>
      <c r="G75" s="140">
        <v>25</v>
      </c>
      <c r="H75" s="18"/>
      <c r="I75" s="126" t="s">
        <v>5266</v>
      </c>
      <c r="J75" s="18" t="s">
        <v>3005</v>
      </c>
      <c r="K75" s="19" t="s">
        <v>4069</v>
      </c>
      <c r="L75" s="254" t="s">
        <v>1616</v>
      </c>
      <c r="M75" s="397" t="s">
        <v>4379</v>
      </c>
      <c r="N75" s="79" t="s">
        <v>3005</v>
      </c>
      <c r="O75" s="83" t="s">
        <v>2260</v>
      </c>
      <c r="P75" s="140">
        <v>25</v>
      </c>
      <c r="Q75" s="1" t="s">
        <v>663</v>
      </c>
      <c r="R75" s="2">
        <v>0</v>
      </c>
      <c r="S75" s="580" t="s">
        <v>667</v>
      </c>
      <c r="T75" s="1" t="s">
        <v>668</v>
      </c>
      <c r="U75" s="79" t="s">
        <v>1887</v>
      </c>
      <c r="V75" s="79" t="s">
        <v>1887</v>
      </c>
      <c r="W75" s="79" t="s">
        <v>3979</v>
      </c>
      <c r="X75" s="79" t="s">
        <v>3978</v>
      </c>
      <c r="Y75" s="132">
        <f t="shared" si="3"/>
        <v>50</v>
      </c>
      <c r="Z75" s="132" t="str">
        <f t="shared" si="4"/>
        <v>0</v>
      </c>
      <c r="AA75" s="372">
        <f t="shared" si="5"/>
        <v>50</v>
      </c>
      <c r="AC75" s="720"/>
    </row>
    <row r="76" spans="1:34" s="502" customFormat="1" ht="12" customHeight="1" x14ac:dyDescent="0.2">
      <c r="A76" s="16" t="s">
        <v>4446</v>
      </c>
      <c r="B76" s="17">
        <v>216</v>
      </c>
      <c r="C76" s="16" t="s">
        <v>4447</v>
      </c>
      <c r="D76" s="16" t="s">
        <v>1911</v>
      </c>
      <c r="E76" s="18" t="s">
        <v>5516</v>
      </c>
      <c r="F76" s="18">
        <v>1</v>
      </c>
      <c r="G76" s="140">
        <v>25</v>
      </c>
      <c r="H76" s="18"/>
      <c r="I76" s="126" t="s">
        <v>5266</v>
      </c>
      <c r="J76" s="18" t="s">
        <v>3005</v>
      </c>
      <c r="K76" s="19" t="s">
        <v>4069</v>
      </c>
      <c r="L76" s="254" t="s">
        <v>1616</v>
      </c>
      <c r="M76" s="397" t="s">
        <v>4379</v>
      </c>
      <c r="N76" s="79" t="s">
        <v>3005</v>
      </c>
      <c r="O76" s="83" t="s">
        <v>2260</v>
      </c>
      <c r="P76" s="140">
        <v>25</v>
      </c>
      <c r="Q76" s="1" t="s">
        <v>663</v>
      </c>
      <c r="R76" s="2">
        <v>0</v>
      </c>
      <c r="S76" s="580" t="s">
        <v>667</v>
      </c>
      <c r="T76" s="1" t="s">
        <v>668</v>
      </c>
      <c r="U76" s="79" t="s">
        <v>1887</v>
      </c>
      <c r="V76" s="79" t="s">
        <v>1887</v>
      </c>
      <c r="W76" s="79" t="s">
        <v>3979</v>
      </c>
      <c r="X76" s="79" t="s">
        <v>3978</v>
      </c>
      <c r="Y76" s="132">
        <f t="shared" si="3"/>
        <v>50</v>
      </c>
      <c r="Z76" s="132" t="str">
        <f t="shared" si="4"/>
        <v>0</v>
      </c>
      <c r="AA76" s="372">
        <f t="shared" si="5"/>
        <v>50</v>
      </c>
      <c r="AC76" s="720"/>
    </row>
    <row r="77" spans="1:34" s="504" customFormat="1" ht="12" customHeight="1" x14ac:dyDescent="0.2">
      <c r="A77" s="708"/>
      <c r="B77" s="709"/>
      <c r="C77" s="708"/>
      <c r="D77" s="708"/>
      <c r="E77" s="530"/>
      <c r="F77" s="530"/>
      <c r="G77" s="498"/>
      <c r="I77" s="497"/>
      <c r="K77" s="590"/>
      <c r="L77" s="254" t="s">
        <v>1616</v>
      </c>
      <c r="M77" s="501"/>
      <c r="O77" s="518"/>
      <c r="P77" s="519"/>
      <c r="Q77" s="708"/>
      <c r="R77" s="709"/>
      <c r="S77" s="453"/>
      <c r="T77" s="708"/>
      <c r="Y77" s="132">
        <f t="shared" si="3"/>
        <v>0</v>
      </c>
      <c r="Z77" s="132" t="str">
        <f t="shared" si="4"/>
        <v>0</v>
      </c>
      <c r="AA77" s="372" t="str">
        <f t="shared" si="5"/>
        <v>0</v>
      </c>
      <c r="AB77" s="509"/>
      <c r="AC77" s="509"/>
      <c r="AD77" s="510"/>
      <c r="AE77" s="510"/>
      <c r="AF77" s="510"/>
      <c r="AG77" s="510"/>
      <c r="AH77" s="510"/>
    </row>
    <row r="78" spans="1:34" s="504" customFormat="1" ht="12" customHeight="1" x14ac:dyDescent="0.2">
      <c r="A78" s="708"/>
      <c r="B78" s="709"/>
      <c r="C78" s="708"/>
      <c r="D78" s="708"/>
      <c r="E78" s="530"/>
      <c r="F78" s="530"/>
      <c r="G78" s="610"/>
      <c r="H78" s="501"/>
      <c r="I78" s="497"/>
      <c r="K78" s="590"/>
      <c r="L78" s="500"/>
      <c r="M78" s="501"/>
      <c r="O78" s="518"/>
      <c r="P78" s="519"/>
      <c r="Q78" s="708"/>
      <c r="R78" s="709"/>
      <c r="S78" s="453"/>
      <c r="T78" s="708"/>
      <c r="Y78" s="132">
        <f t="shared" si="3"/>
        <v>0</v>
      </c>
      <c r="Z78" s="132" t="str">
        <f t="shared" si="4"/>
        <v>0</v>
      </c>
      <c r="AA78" s="372" t="str">
        <f t="shared" si="5"/>
        <v>0</v>
      </c>
      <c r="AB78" s="511"/>
      <c r="AC78" s="509"/>
      <c r="AD78" s="510"/>
      <c r="AE78" s="510"/>
      <c r="AF78" s="510"/>
      <c r="AG78" s="510"/>
      <c r="AH78" s="510"/>
    </row>
    <row r="79" spans="1:34" s="632" customFormat="1" ht="12" customHeight="1" thickBot="1" x14ac:dyDescent="0.25">
      <c r="A79" s="630"/>
      <c r="B79" s="631"/>
      <c r="C79" s="630"/>
      <c r="D79" s="630"/>
      <c r="G79" s="458">
        <f>SUM(G71:G78)</f>
        <v>150</v>
      </c>
      <c r="I79" s="633"/>
      <c r="K79" s="633"/>
      <c r="L79" s="634"/>
      <c r="M79" s="462">
        <f>G79-P79</f>
        <v>0</v>
      </c>
      <c r="N79" s="635"/>
      <c r="O79" s="469"/>
      <c r="P79" s="462">
        <f>SUM(P71:P78)</f>
        <v>150</v>
      </c>
      <c r="Q79" s="630"/>
      <c r="R79" s="631"/>
      <c r="S79" s="469"/>
      <c r="T79" s="630"/>
      <c r="Y79" s="132">
        <f t="shared" si="3"/>
        <v>0</v>
      </c>
      <c r="Z79" s="132" t="str">
        <f t="shared" si="4"/>
        <v>0</v>
      </c>
      <c r="AA79" s="372" t="str">
        <f t="shared" si="5"/>
        <v>0</v>
      </c>
      <c r="AB79" s="636"/>
      <c r="AC79" s="637"/>
    </row>
    <row r="80" spans="1:34" s="275" customFormat="1" ht="12" customHeight="1" x14ac:dyDescent="0.2">
      <c r="A80" s="440"/>
      <c r="B80" s="272"/>
      <c r="C80" s="440"/>
      <c r="D80" s="440"/>
      <c r="G80" s="578"/>
      <c r="I80" s="126"/>
      <c r="K80" s="370"/>
      <c r="L80" s="254"/>
      <c r="M80" s="578"/>
      <c r="O80" s="514"/>
      <c r="P80" s="578"/>
      <c r="Q80" s="454"/>
      <c r="R80" s="272"/>
      <c r="S80" s="579"/>
      <c r="T80" s="440"/>
      <c r="Y80" s="132">
        <f t="shared" si="3"/>
        <v>0</v>
      </c>
      <c r="Z80" s="132" t="str">
        <f t="shared" si="4"/>
        <v>0</v>
      </c>
      <c r="AA80" s="372" t="str">
        <f t="shared" si="5"/>
        <v>0</v>
      </c>
      <c r="AB80" s="399"/>
      <c r="AC80" s="24"/>
      <c r="AD80" s="28"/>
      <c r="AE80" s="28"/>
      <c r="AF80" s="28"/>
      <c r="AG80" s="28"/>
      <c r="AH80" s="28"/>
    </row>
    <row r="81" spans="1:34" s="504" customFormat="1" ht="12" customHeight="1" x14ac:dyDescent="0.2">
      <c r="A81" s="491"/>
      <c r="B81" s="492"/>
      <c r="C81" s="491"/>
      <c r="D81" s="519">
        <v>1</v>
      </c>
      <c r="E81" s="530" t="s">
        <v>5516</v>
      </c>
      <c r="F81" s="501">
        <v>1</v>
      </c>
      <c r="G81" s="418"/>
      <c r="H81" s="530" t="s">
        <v>1561</v>
      </c>
      <c r="I81" s="497"/>
      <c r="K81" s="590"/>
      <c r="L81" s="500" t="s">
        <v>1616</v>
      </c>
      <c r="M81" s="501" t="s">
        <v>4379</v>
      </c>
      <c r="O81" s="518" t="s">
        <v>1916</v>
      </c>
      <c r="P81" s="418"/>
      <c r="Q81" s="708"/>
      <c r="R81" s="709"/>
      <c r="S81" s="588"/>
      <c r="T81" s="708"/>
      <c r="U81" s="504" t="s">
        <v>1887</v>
      </c>
      <c r="V81" s="504" t="s">
        <v>1887</v>
      </c>
      <c r="W81" s="504" t="s">
        <v>3979</v>
      </c>
      <c r="X81" s="504" t="s">
        <v>3978</v>
      </c>
      <c r="Y81" s="132">
        <f t="shared" si="3"/>
        <v>0</v>
      </c>
      <c r="Z81" s="132" t="str">
        <f t="shared" si="4"/>
        <v>0</v>
      </c>
      <c r="AA81" s="372">
        <f t="shared" si="5"/>
        <v>0</v>
      </c>
      <c r="AB81" s="509"/>
      <c r="AC81" s="509"/>
      <c r="AD81" s="510"/>
      <c r="AE81" s="510"/>
      <c r="AF81" s="510"/>
      <c r="AG81" s="510"/>
      <c r="AH81" s="510"/>
    </row>
    <row r="82" spans="1:34" s="504" customFormat="1" ht="12" customHeight="1" x14ac:dyDescent="0.2">
      <c r="A82" s="491"/>
      <c r="B82" s="492"/>
      <c r="C82" s="491"/>
      <c r="D82" s="519">
        <v>2</v>
      </c>
      <c r="E82" s="504" t="s">
        <v>5516</v>
      </c>
      <c r="F82" s="501">
        <v>1</v>
      </c>
      <c r="G82" s="418"/>
      <c r="H82" s="530" t="s">
        <v>1561</v>
      </c>
      <c r="I82" s="497"/>
      <c r="K82" s="590"/>
      <c r="L82" s="500" t="s">
        <v>1616</v>
      </c>
      <c r="M82" s="501" t="s">
        <v>4379</v>
      </c>
      <c r="O82" s="518" t="s">
        <v>1916</v>
      </c>
      <c r="P82" s="418"/>
      <c r="Q82" s="708"/>
      <c r="R82" s="709"/>
      <c r="S82" s="588"/>
      <c r="T82" s="708"/>
      <c r="U82" s="504" t="s">
        <v>1887</v>
      </c>
      <c r="V82" s="504" t="s">
        <v>1887</v>
      </c>
      <c r="W82" s="504" t="s">
        <v>3979</v>
      </c>
      <c r="X82" s="504" t="s">
        <v>3978</v>
      </c>
      <c r="Y82" s="132">
        <f t="shared" si="3"/>
        <v>0</v>
      </c>
      <c r="Z82" s="132" t="str">
        <f t="shared" si="4"/>
        <v>0</v>
      </c>
      <c r="AA82" s="372">
        <f t="shared" si="5"/>
        <v>0</v>
      </c>
      <c r="AB82" s="511"/>
      <c r="AC82" s="509"/>
      <c r="AD82" s="510"/>
      <c r="AE82" s="510"/>
      <c r="AF82" s="510"/>
      <c r="AG82" s="510"/>
      <c r="AH82" s="510"/>
    </row>
    <row r="83" spans="1:34" s="504" customFormat="1" ht="12" customHeight="1" x14ac:dyDescent="0.2">
      <c r="A83" s="491"/>
      <c r="B83" s="492"/>
      <c r="C83" s="491"/>
      <c r="D83" s="519">
        <v>3</v>
      </c>
      <c r="E83" s="504" t="s">
        <v>5516</v>
      </c>
      <c r="F83" s="501">
        <v>1</v>
      </c>
      <c r="G83" s="418"/>
      <c r="H83" s="530" t="s">
        <v>1561</v>
      </c>
      <c r="I83" s="497"/>
      <c r="K83" s="590"/>
      <c r="L83" s="500" t="s">
        <v>1616</v>
      </c>
      <c r="M83" s="501" t="s">
        <v>4379</v>
      </c>
      <c r="O83" s="518" t="s">
        <v>1916</v>
      </c>
      <c r="P83" s="418"/>
      <c r="Q83" s="708"/>
      <c r="R83" s="709"/>
      <c r="S83" s="588"/>
      <c r="T83" s="708"/>
      <c r="U83" s="504" t="s">
        <v>1887</v>
      </c>
      <c r="V83" s="504" t="s">
        <v>1887</v>
      </c>
      <c r="W83" s="504" t="s">
        <v>3979</v>
      </c>
      <c r="X83" s="504" t="s">
        <v>3978</v>
      </c>
      <c r="Y83" s="132">
        <f t="shared" si="3"/>
        <v>0</v>
      </c>
      <c r="Z83" s="132" t="str">
        <f t="shared" si="4"/>
        <v>0</v>
      </c>
      <c r="AA83" s="372">
        <f t="shared" si="5"/>
        <v>0</v>
      </c>
      <c r="AB83" s="511"/>
      <c r="AC83" s="509"/>
      <c r="AD83" s="510"/>
      <c r="AE83" s="510"/>
      <c r="AF83" s="510"/>
      <c r="AG83" s="510"/>
      <c r="AH83" s="510"/>
    </row>
    <row r="84" spans="1:34" s="504" customFormat="1" ht="12" customHeight="1" x14ac:dyDescent="0.2">
      <c r="A84" s="491"/>
      <c r="B84" s="492"/>
      <c r="C84" s="491"/>
      <c r="D84" s="519">
        <v>4</v>
      </c>
      <c r="E84" s="504" t="s">
        <v>5516</v>
      </c>
      <c r="F84" s="501">
        <v>1</v>
      </c>
      <c r="G84" s="418"/>
      <c r="H84" s="530" t="s">
        <v>1561</v>
      </c>
      <c r="I84" s="497"/>
      <c r="K84" s="590"/>
      <c r="L84" s="500" t="s">
        <v>1616</v>
      </c>
      <c r="M84" s="501" t="s">
        <v>4379</v>
      </c>
      <c r="O84" s="518" t="s">
        <v>1916</v>
      </c>
      <c r="P84" s="418"/>
      <c r="Q84" s="708"/>
      <c r="R84" s="709"/>
      <c r="S84" s="588"/>
      <c r="T84" s="708"/>
      <c r="U84" s="504" t="s">
        <v>1887</v>
      </c>
      <c r="V84" s="504" t="s">
        <v>1887</v>
      </c>
      <c r="W84" s="504" t="s">
        <v>3979</v>
      </c>
      <c r="X84" s="504" t="s">
        <v>3978</v>
      </c>
      <c r="Y84" s="132">
        <f t="shared" si="3"/>
        <v>0</v>
      </c>
      <c r="Z84" s="132" t="str">
        <f t="shared" si="4"/>
        <v>0</v>
      </c>
      <c r="AA84" s="372">
        <f t="shared" si="5"/>
        <v>0</v>
      </c>
      <c r="AB84" s="511"/>
      <c r="AC84" s="509"/>
      <c r="AD84" s="510"/>
      <c r="AE84" s="510"/>
      <c r="AF84" s="510"/>
      <c r="AG84" s="510"/>
      <c r="AH84" s="510"/>
    </row>
    <row r="85" spans="1:34" s="504" customFormat="1" ht="12" customHeight="1" x14ac:dyDescent="0.2">
      <c r="A85" s="491"/>
      <c r="B85" s="492"/>
      <c r="C85" s="491"/>
      <c r="D85" s="519">
        <v>5</v>
      </c>
      <c r="E85" s="504" t="s">
        <v>5516</v>
      </c>
      <c r="F85" s="501">
        <v>1</v>
      </c>
      <c r="G85" s="418"/>
      <c r="H85" s="530" t="s">
        <v>1561</v>
      </c>
      <c r="I85" s="497"/>
      <c r="K85" s="590"/>
      <c r="L85" s="500" t="s">
        <v>1616</v>
      </c>
      <c r="M85" s="501" t="s">
        <v>4379</v>
      </c>
      <c r="O85" s="518" t="s">
        <v>1916</v>
      </c>
      <c r="P85" s="418"/>
      <c r="Q85" s="708"/>
      <c r="R85" s="709"/>
      <c r="S85" s="588"/>
      <c r="T85" s="708"/>
      <c r="U85" s="504" t="s">
        <v>1887</v>
      </c>
      <c r="V85" s="504" t="s">
        <v>1887</v>
      </c>
      <c r="W85" s="504" t="s">
        <v>3979</v>
      </c>
      <c r="X85" s="504" t="s">
        <v>3978</v>
      </c>
      <c r="Y85" s="132">
        <f t="shared" si="3"/>
        <v>0</v>
      </c>
      <c r="Z85" s="132" t="str">
        <f t="shared" si="4"/>
        <v>0</v>
      </c>
      <c r="AA85" s="372">
        <f t="shared" si="5"/>
        <v>0</v>
      </c>
      <c r="AB85" s="511"/>
      <c r="AC85" s="509"/>
      <c r="AD85" s="510"/>
      <c r="AE85" s="510"/>
      <c r="AF85" s="510"/>
      <c r="AG85" s="510"/>
      <c r="AH85" s="510"/>
    </row>
    <row r="86" spans="1:34" s="502" customFormat="1" ht="12" customHeight="1" x14ac:dyDescent="0.2">
      <c r="A86" s="493"/>
      <c r="B86" s="585"/>
      <c r="C86" s="493"/>
      <c r="D86" s="584">
        <v>6</v>
      </c>
      <c r="E86" s="502" t="s">
        <v>5516</v>
      </c>
      <c r="F86" s="495">
        <v>1</v>
      </c>
      <c r="G86" s="418"/>
      <c r="H86" s="743" t="s">
        <v>1561</v>
      </c>
      <c r="I86" s="581"/>
      <c r="K86" s="553"/>
      <c r="L86" s="583" t="s">
        <v>1616</v>
      </c>
      <c r="M86" s="495" t="s">
        <v>4379</v>
      </c>
      <c r="O86" s="503" t="s">
        <v>1916</v>
      </c>
      <c r="P86" s="418"/>
      <c r="Q86" s="745"/>
      <c r="R86" s="752"/>
      <c r="S86" s="753"/>
      <c r="T86" s="745"/>
      <c r="U86" s="502" t="s">
        <v>1887</v>
      </c>
      <c r="V86" s="502" t="s">
        <v>1887</v>
      </c>
      <c r="W86" s="502" t="s">
        <v>3979</v>
      </c>
      <c r="X86" s="502" t="s">
        <v>3978</v>
      </c>
      <c r="Y86" s="132">
        <f t="shared" si="3"/>
        <v>0</v>
      </c>
      <c r="Z86" s="132" t="str">
        <f t="shared" si="4"/>
        <v>0</v>
      </c>
      <c r="AA86" s="372">
        <f t="shared" si="5"/>
        <v>0</v>
      </c>
      <c r="AB86" s="747"/>
      <c r="AC86" s="718"/>
      <c r="AD86" s="719"/>
      <c r="AE86" s="719"/>
      <c r="AF86" s="719"/>
      <c r="AG86" s="719"/>
      <c r="AH86" s="719"/>
    </row>
    <row r="87" spans="1:34" s="79" customFormat="1" ht="12" customHeight="1" x14ac:dyDescent="0.2">
      <c r="A87" s="16" t="s">
        <v>4446</v>
      </c>
      <c r="B87" s="17">
        <v>216</v>
      </c>
      <c r="C87" s="16" t="s">
        <v>4447</v>
      </c>
      <c r="D87" s="734">
        <v>7</v>
      </c>
      <c r="E87" s="79" t="s">
        <v>5516</v>
      </c>
      <c r="F87" s="275">
        <v>1</v>
      </c>
      <c r="G87" s="734">
        <v>1</v>
      </c>
      <c r="H87" s="18" t="s">
        <v>1561</v>
      </c>
      <c r="I87" s="126" t="s">
        <v>5266</v>
      </c>
      <c r="J87" s="79" t="s">
        <v>3005</v>
      </c>
      <c r="K87" s="19" t="s">
        <v>4069</v>
      </c>
      <c r="L87" s="254" t="s">
        <v>1616</v>
      </c>
      <c r="M87" s="397" t="s">
        <v>4379</v>
      </c>
      <c r="N87" s="79" t="s">
        <v>3005</v>
      </c>
      <c r="O87" s="514" t="s">
        <v>1916</v>
      </c>
      <c r="P87" s="734">
        <v>1</v>
      </c>
      <c r="Q87" s="1" t="s">
        <v>663</v>
      </c>
      <c r="R87" s="2">
        <v>0</v>
      </c>
      <c r="S87" s="580" t="s">
        <v>669</v>
      </c>
      <c r="T87" s="1" t="s">
        <v>670</v>
      </c>
      <c r="U87" s="79" t="s">
        <v>1887</v>
      </c>
      <c r="V87" s="79" t="s">
        <v>1887</v>
      </c>
      <c r="W87" s="79" t="s">
        <v>3979</v>
      </c>
      <c r="X87" s="79" t="s">
        <v>3978</v>
      </c>
      <c r="Y87" s="132">
        <f t="shared" si="3"/>
        <v>2</v>
      </c>
      <c r="Z87" s="132" t="str">
        <f t="shared" si="4"/>
        <v>0</v>
      </c>
      <c r="AA87" s="372">
        <f t="shared" si="5"/>
        <v>2</v>
      </c>
      <c r="AB87" s="728"/>
      <c r="AC87" s="728"/>
      <c r="AD87" s="729"/>
      <c r="AE87" s="729"/>
      <c r="AF87" s="729"/>
      <c r="AG87" s="729"/>
      <c r="AH87" s="729"/>
    </row>
    <row r="88" spans="1:34" s="79" customFormat="1" ht="12" customHeight="1" x14ac:dyDescent="0.2">
      <c r="A88" s="16" t="s">
        <v>4446</v>
      </c>
      <c r="B88" s="17">
        <v>216</v>
      </c>
      <c r="C88" s="16" t="s">
        <v>4447</v>
      </c>
      <c r="D88" s="734">
        <v>8</v>
      </c>
      <c r="E88" s="79" t="s">
        <v>5516</v>
      </c>
      <c r="F88" s="275">
        <v>1</v>
      </c>
      <c r="G88" s="734">
        <v>1</v>
      </c>
      <c r="H88" s="18" t="s">
        <v>1561</v>
      </c>
      <c r="I88" s="126" t="s">
        <v>5266</v>
      </c>
      <c r="J88" s="79" t="s">
        <v>3005</v>
      </c>
      <c r="K88" s="19" t="s">
        <v>4069</v>
      </c>
      <c r="L88" s="254" t="s">
        <v>1616</v>
      </c>
      <c r="M88" s="397" t="s">
        <v>4379</v>
      </c>
      <c r="N88" s="79" t="s">
        <v>3005</v>
      </c>
      <c r="O88" s="514" t="s">
        <v>1916</v>
      </c>
      <c r="P88" s="734">
        <v>1</v>
      </c>
      <c r="Q88" s="1" t="s">
        <v>663</v>
      </c>
      <c r="R88" s="2">
        <v>0</v>
      </c>
      <c r="S88" s="580" t="s">
        <v>669</v>
      </c>
      <c r="T88" s="1" t="s">
        <v>670</v>
      </c>
      <c r="U88" s="79" t="s">
        <v>1887</v>
      </c>
      <c r="V88" s="79" t="s">
        <v>1887</v>
      </c>
      <c r="W88" s="79" t="s">
        <v>3979</v>
      </c>
      <c r="X88" s="79" t="s">
        <v>3978</v>
      </c>
      <c r="Y88" s="132">
        <f t="shared" si="3"/>
        <v>2</v>
      </c>
      <c r="Z88" s="132" t="str">
        <f t="shared" si="4"/>
        <v>0</v>
      </c>
      <c r="AA88" s="372">
        <f t="shared" si="5"/>
        <v>2</v>
      </c>
      <c r="AB88" s="728"/>
      <c r="AC88" s="728"/>
      <c r="AD88" s="729"/>
      <c r="AE88" s="729"/>
      <c r="AF88" s="729"/>
      <c r="AG88" s="729"/>
      <c r="AH88" s="729"/>
    </row>
    <row r="89" spans="1:34" s="79" customFormat="1" ht="12" customHeight="1" x14ac:dyDescent="0.2">
      <c r="A89" s="16" t="s">
        <v>4446</v>
      </c>
      <c r="B89" s="17">
        <v>216</v>
      </c>
      <c r="C89" s="16" t="s">
        <v>4447</v>
      </c>
      <c r="D89" s="734">
        <v>9</v>
      </c>
      <c r="E89" s="79" t="s">
        <v>5516</v>
      </c>
      <c r="F89" s="275">
        <v>1</v>
      </c>
      <c r="G89" s="734">
        <v>1</v>
      </c>
      <c r="H89" s="18" t="s">
        <v>1561</v>
      </c>
      <c r="I89" s="126" t="s">
        <v>5266</v>
      </c>
      <c r="J89" s="79" t="s">
        <v>3005</v>
      </c>
      <c r="K89" s="19" t="s">
        <v>4069</v>
      </c>
      <c r="L89" s="254" t="s">
        <v>1616</v>
      </c>
      <c r="M89" s="397" t="s">
        <v>4379</v>
      </c>
      <c r="N89" s="79" t="s">
        <v>3005</v>
      </c>
      <c r="O89" s="514" t="s">
        <v>1916</v>
      </c>
      <c r="P89" s="734">
        <v>1</v>
      </c>
      <c r="Q89" s="1" t="s">
        <v>663</v>
      </c>
      <c r="R89" s="2">
        <v>0</v>
      </c>
      <c r="S89" s="580" t="s">
        <v>669</v>
      </c>
      <c r="T89" s="1" t="s">
        <v>670</v>
      </c>
      <c r="U89" s="79" t="s">
        <v>1887</v>
      </c>
      <c r="V89" s="79" t="s">
        <v>1887</v>
      </c>
      <c r="W89" s="79" t="s">
        <v>3979</v>
      </c>
      <c r="X89" s="79" t="s">
        <v>3978</v>
      </c>
      <c r="Y89" s="132">
        <f t="shared" si="3"/>
        <v>2</v>
      </c>
      <c r="Z89" s="132" t="str">
        <f t="shared" si="4"/>
        <v>0</v>
      </c>
      <c r="AA89" s="372">
        <f t="shared" si="5"/>
        <v>2</v>
      </c>
      <c r="AB89" s="728"/>
      <c r="AC89" s="728"/>
      <c r="AD89" s="729"/>
      <c r="AE89" s="729"/>
      <c r="AF89" s="729"/>
      <c r="AG89" s="729"/>
      <c r="AH89" s="729"/>
    </row>
    <row r="90" spans="1:34" s="79" customFormat="1" ht="12" customHeight="1" x14ac:dyDescent="0.2">
      <c r="A90" s="16" t="s">
        <v>4446</v>
      </c>
      <c r="B90" s="17">
        <v>216</v>
      </c>
      <c r="C90" s="16" t="s">
        <v>4447</v>
      </c>
      <c r="D90" s="734">
        <v>10</v>
      </c>
      <c r="E90" s="79" t="s">
        <v>5516</v>
      </c>
      <c r="F90" s="275">
        <v>1</v>
      </c>
      <c r="G90" s="734">
        <v>1</v>
      </c>
      <c r="H90" s="18" t="s">
        <v>1561</v>
      </c>
      <c r="I90" s="126" t="s">
        <v>5266</v>
      </c>
      <c r="J90" s="79" t="s">
        <v>3005</v>
      </c>
      <c r="K90" s="19" t="s">
        <v>4069</v>
      </c>
      <c r="L90" s="254" t="s">
        <v>1616</v>
      </c>
      <c r="M90" s="397" t="s">
        <v>4379</v>
      </c>
      <c r="N90" s="79" t="s">
        <v>3005</v>
      </c>
      <c r="O90" s="514" t="s">
        <v>1916</v>
      </c>
      <c r="P90" s="734">
        <v>1</v>
      </c>
      <c r="Q90" s="1" t="s">
        <v>663</v>
      </c>
      <c r="R90" s="2">
        <v>0</v>
      </c>
      <c r="S90" s="580" t="s">
        <v>669</v>
      </c>
      <c r="T90" s="1" t="s">
        <v>670</v>
      </c>
      <c r="U90" s="79" t="s">
        <v>1887</v>
      </c>
      <c r="V90" s="79" t="s">
        <v>1887</v>
      </c>
      <c r="W90" s="79" t="s">
        <v>3979</v>
      </c>
      <c r="X90" s="79" t="s">
        <v>3978</v>
      </c>
      <c r="Y90" s="132">
        <f t="shared" si="3"/>
        <v>2</v>
      </c>
      <c r="Z90" s="132" t="str">
        <f t="shared" si="4"/>
        <v>0</v>
      </c>
      <c r="AA90" s="372">
        <f t="shared" si="5"/>
        <v>2</v>
      </c>
      <c r="AB90" s="728"/>
      <c r="AC90" s="728"/>
      <c r="AD90" s="729"/>
      <c r="AE90" s="729"/>
      <c r="AF90" s="729"/>
      <c r="AG90" s="729"/>
      <c r="AH90" s="729"/>
    </row>
    <row r="91" spans="1:34" s="79" customFormat="1" ht="12" customHeight="1" x14ac:dyDescent="0.2">
      <c r="A91" s="16" t="s">
        <v>4446</v>
      </c>
      <c r="B91" s="17">
        <v>216</v>
      </c>
      <c r="C91" s="16" t="s">
        <v>4447</v>
      </c>
      <c r="D91" s="734">
        <v>11</v>
      </c>
      <c r="E91" s="79" t="s">
        <v>5516</v>
      </c>
      <c r="F91" s="275">
        <v>1</v>
      </c>
      <c r="G91" s="734">
        <v>1</v>
      </c>
      <c r="H91" s="18" t="s">
        <v>1561</v>
      </c>
      <c r="I91" s="126" t="s">
        <v>5266</v>
      </c>
      <c r="J91" s="79" t="s">
        <v>3005</v>
      </c>
      <c r="K91" s="19" t="s">
        <v>4069</v>
      </c>
      <c r="L91" s="254" t="s">
        <v>1616</v>
      </c>
      <c r="M91" s="397" t="s">
        <v>4379</v>
      </c>
      <c r="N91" s="79" t="s">
        <v>3005</v>
      </c>
      <c r="O91" s="514" t="s">
        <v>1916</v>
      </c>
      <c r="P91" s="734">
        <v>1</v>
      </c>
      <c r="Q91" s="1" t="s">
        <v>663</v>
      </c>
      <c r="R91" s="2">
        <v>0</v>
      </c>
      <c r="S91" s="580" t="s">
        <v>669</v>
      </c>
      <c r="T91" s="1" t="s">
        <v>670</v>
      </c>
      <c r="U91" s="79" t="s">
        <v>1887</v>
      </c>
      <c r="V91" s="79" t="s">
        <v>1887</v>
      </c>
      <c r="W91" s="79" t="s">
        <v>3979</v>
      </c>
      <c r="X91" s="79" t="s">
        <v>3978</v>
      </c>
      <c r="Y91" s="132">
        <f t="shared" si="3"/>
        <v>2</v>
      </c>
      <c r="Z91" s="132" t="str">
        <f t="shared" si="4"/>
        <v>0</v>
      </c>
      <c r="AA91" s="372">
        <f t="shared" si="5"/>
        <v>2</v>
      </c>
      <c r="AB91" s="728"/>
      <c r="AC91" s="728"/>
      <c r="AD91" s="729"/>
      <c r="AE91" s="729"/>
      <c r="AF91" s="729"/>
      <c r="AG91" s="729"/>
      <c r="AH91" s="729"/>
    </row>
    <row r="92" spans="1:34" s="79" customFormat="1" ht="12" customHeight="1" x14ac:dyDescent="0.2">
      <c r="A92" s="16" t="s">
        <v>4446</v>
      </c>
      <c r="B92" s="17">
        <v>216</v>
      </c>
      <c r="C92" s="16" t="s">
        <v>4447</v>
      </c>
      <c r="D92" s="734">
        <v>12</v>
      </c>
      <c r="E92" s="79" t="s">
        <v>5516</v>
      </c>
      <c r="F92" s="275">
        <v>1</v>
      </c>
      <c r="G92" s="734">
        <v>1</v>
      </c>
      <c r="H92" s="18" t="s">
        <v>1561</v>
      </c>
      <c r="I92" s="126" t="s">
        <v>5266</v>
      </c>
      <c r="J92" s="79" t="s">
        <v>3005</v>
      </c>
      <c r="K92" s="19" t="s">
        <v>4069</v>
      </c>
      <c r="L92" s="254" t="s">
        <v>1616</v>
      </c>
      <c r="M92" s="397" t="s">
        <v>4379</v>
      </c>
      <c r="N92" s="79" t="s">
        <v>3005</v>
      </c>
      <c r="O92" s="514" t="s">
        <v>1916</v>
      </c>
      <c r="P92" s="734">
        <v>1</v>
      </c>
      <c r="Q92" s="1" t="s">
        <v>663</v>
      </c>
      <c r="R92" s="2">
        <v>0</v>
      </c>
      <c r="S92" s="580" t="s">
        <v>669</v>
      </c>
      <c r="T92" s="1" t="s">
        <v>670</v>
      </c>
      <c r="U92" s="79" t="s">
        <v>1887</v>
      </c>
      <c r="V92" s="79" t="s">
        <v>1887</v>
      </c>
      <c r="W92" s="79" t="s">
        <v>3979</v>
      </c>
      <c r="X92" s="79" t="s">
        <v>3978</v>
      </c>
      <c r="Y92" s="132">
        <f t="shared" si="3"/>
        <v>2</v>
      </c>
      <c r="Z92" s="132" t="str">
        <f t="shared" si="4"/>
        <v>0</v>
      </c>
      <c r="AA92" s="372">
        <f t="shared" si="5"/>
        <v>2</v>
      </c>
      <c r="AB92" s="728"/>
      <c r="AC92" s="728"/>
      <c r="AD92" s="729"/>
      <c r="AE92" s="729"/>
      <c r="AF92" s="729"/>
      <c r="AG92" s="729"/>
      <c r="AH92" s="729"/>
    </row>
    <row r="93" spans="1:34" s="79" customFormat="1" ht="12" customHeight="1" x14ac:dyDescent="0.2">
      <c r="A93" s="16" t="s">
        <v>4446</v>
      </c>
      <c r="B93" s="17">
        <v>216</v>
      </c>
      <c r="C93" s="16" t="s">
        <v>4447</v>
      </c>
      <c r="D93" s="734">
        <v>13</v>
      </c>
      <c r="E93" s="79" t="s">
        <v>5516</v>
      </c>
      <c r="F93" s="275">
        <v>1</v>
      </c>
      <c r="G93" s="734">
        <v>1</v>
      </c>
      <c r="H93" s="18" t="s">
        <v>1561</v>
      </c>
      <c r="I93" s="126" t="s">
        <v>5266</v>
      </c>
      <c r="J93" s="79" t="s">
        <v>3005</v>
      </c>
      <c r="K93" s="19" t="s">
        <v>4069</v>
      </c>
      <c r="L93" s="254" t="s">
        <v>1616</v>
      </c>
      <c r="M93" s="397" t="s">
        <v>4379</v>
      </c>
      <c r="N93" s="79" t="s">
        <v>3005</v>
      </c>
      <c r="O93" s="514" t="s">
        <v>1916</v>
      </c>
      <c r="P93" s="734">
        <v>1</v>
      </c>
      <c r="Q93" s="1" t="s">
        <v>663</v>
      </c>
      <c r="R93" s="2">
        <v>0</v>
      </c>
      <c r="S93" s="580" t="s">
        <v>669</v>
      </c>
      <c r="T93" s="1" t="s">
        <v>670</v>
      </c>
      <c r="U93" s="79" t="s">
        <v>1887</v>
      </c>
      <c r="V93" s="79" t="s">
        <v>1887</v>
      </c>
      <c r="W93" s="79" t="s">
        <v>3979</v>
      </c>
      <c r="X93" s="79" t="s">
        <v>3978</v>
      </c>
      <c r="Y93" s="132">
        <f t="shared" si="3"/>
        <v>2</v>
      </c>
      <c r="Z93" s="132" t="str">
        <f t="shared" si="4"/>
        <v>0</v>
      </c>
      <c r="AA93" s="372">
        <f t="shared" si="5"/>
        <v>2</v>
      </c>
      <c r="AB93" s="728"/>
      <c r="AC93" s="728"/>
      <c r="AD93" s="729"/>
      <c r="AE93" s="729"/>
      <c r="AF93" s="729"/>
      <c r="AG93" s="729"/>
      <c r="AH93" s="729"/>
    </row>
    <row r="94" spans="1:34" s="79" customFormat="1" ht="12" customHeight="1" x14ac:dyDescent="0.2">
      <c r="A94" s="16" t="s">
        <v>4446</v>
      </c>
      <c r="B94" s="17">
        <v>216</v>
      </c>
      <c r="C94" s="16" t="s">
        <v>4447</v>
      </c>
      <c r="D94" s="734">
        <v>14</v>
      </c>
      <c r="E94" s="79" t="s">
        <v>5516</v>
      </c>
      <c r="F94" s="275">
        <v>1</v>
      </c>
      <c r="G94" s="734">
        <v>1</v>
      </c>
      <c r="H94" s="18" t="s">
        <v>1561</v>
      </c>
      <c r="I94" s="126" t="s">
        <v>5266</v>
      </c>
      <c r="J94" s="79" t="s">
        <v>3005</v>
      </c>
      <c r="K94" s="19" t="s">
        <v>4069</v>
      </c>
      <c r="L94" s="254" t="s">
        <v>1616</v>
      </c>
      <c r="M94" s="397" t="s">
        <v>4379</v>
      </c>
      <c r="N94" s="79" t="s">
        <v>3005</v>
      </c>
      <c r="O94" s="514" t="s">
        <v>1916</v>
      </c>
      <c r="P94" s="734">
        <v>1</v>
      </c>
      <c r="Q94" s="1" t="s">
        <v>663</v>
      </c>
      <c r="R94" s="2">
        <v>0</v>
      </c>
      <c r="S94" s="580" t="s">
        <v>669</v>
      </c>
      <c r="T94" s="1" t="s">
        <v>670</v>
      </c>
      <c r="U94" s="79" t="s">
        <v>1887</v>
      </c>
      <c r="V94" s="79" t="s">
        <v>1887</v>
      </c>
      <c r="W94" s="79" t="s">
        <v>3979</v>
      </c>
      <c r="X94" s="79" t="s">
        <v>3978</v>
      </c>
      <c r="Y94" s="132">
        <f t="shared" si="3"/>
        <v>2</v>
      </c>
      <c r="Z94" s="132" t="str">
        <f t="shared" si="4"/>
        <v>0</v>
      </c>
      <c r="AA94" s="372">
        <f t="shared" si="5"/>
        <v>2</v>
      </c>
      <c r="AB94" s="728"/>
      <c r="AC94" s="728"/>
      <c r="AD94" s="729"/>
      <c r="AE94" s="729"/>
      <c r="AF94" s="729"/>
      <c r="AG94" s="729"/>
      <c r="AH94" s="729"/>
    </row>
    <row r="95" spans="1:34" s="79" customFormat="1" ht="12" customHeight="1" x14ac:dyDescent="0.2">
      <c r="A95" s="16" t="s">
        <v>4446</v>
      </c>
      <c r="B95" s="17">
        <v>216</v>
      </c>
      <c r="C95" s="16" t="s">
        <v>4447</v>
      </c>
      <c r="D95" s="734">
        <v>15</v>
      </c>
      <c r="E95" s="79" t="s">
        <v>5516</v>
      </c>
      <c r="F95" s="275">
        <v>1</v>
      </c>
      <c r="G95" s="734">
        <v>1</v>
      </c>
      <c r="H95" s="18" t="s">
        <v>1561</v>
      </c>
      <c r="I95" s="126" t="s">
        <v>5266</v>
      </c>
      <c r="J95" s="79" t="s">
        <v>3005</v>
      </c>
      <c r="K95" s="19" t="s">
        <v>4069</v>
      </c>
      <c r="L95" s="254" t="s">
        <v>1616</v>
      </c>
      <c r="M95" s="397" t="s">
        <v>4379</v>
      </c>
      <c r="N95" s="79" t="s">
        <v>3005</v>
      </c>
      <c r="O95" s="514" t="s">
        <v>1916</v>
      </c>
      <c r="P95" s="734">
        <v>1</v>
      </c>
      <c r="Q95" s="1" t="s">
        <v>663</v>
      </c>
      <c r="R95" s="2">
        <v>0</v>
      </c>
      <c r="S95" s="580" t="s">
        <v>669</v>
      </c>
      <c r="T95" s="1" t="s">
        <v>670</v>
      </c>
      <c r="U95" s="79" t="s">
        <v>1887</v>
      </c>
      <c r="V95" s="79" t="s">
        <v>1887</v>
      </c>
      <c r="W95" s="79" t="s">
        <v>3979</v>
      </c>
      <c r="X95" s="79" t="s">
        <v>3978</v>
      </c>
      <c r="Y95" s="132">
        <f t="shared" si="3"/>
        <v>2</v>
      </c>
      <c r="Z95" s="132" t="str">
        <f t="shared" si="4"/>
        <v>0</v>
      </c>
      <c r="AA95" s="372">
        <f t="shared" si="5"/>
        <v>2</v>
      </c>
      <c r="AB95" s="728"/>
      <c r="AC95" s="728"/>
      <c r="AD95" s="729"/>
      <c r="AE95" s="729"/>
      <c r="AF95" s="729"/>
      <c r="AG95" s="729"/>
      <c r="AH95" s="729"/>
    </row>
    <row r="96" spans="1:34" s="79" customFormat="1" ht="12" customHeight="1" x14ac:dyDescent="0.2">
      <c r="A96" s="16" t="s">
        <v>4446</v>
      </c>
      <c r="B96" s="17">
        <v>216</v>
      </c>
      <c r="C96" s="16" t="s">
        <v>4447</v>
      </c>
      <c r="D96" s="734">
        <v>16</v>
      </c>
      <c r="E96" s="79" t="s">
        <v>5516</v>
      </c>
      <c r="F96" s="275">
        <v>1</v>
      </c>
      <c r="G96" s="734">
        <v>1</v>
      </c>
      <c r="H96" s="18" t="s">
        <v>1561</v>
      </c>
      <c r="I96" s="126" t="s">
        <v>5266</v>
      </c>
      <c r="J96" s="79" t="s">
        <v>3005</v>
      </c>
      <c r="K96" s="19" t="s">
        <v>4069</v>
      </c>
      <c r="L96" s="254" t="s">
        <v>1616</v>
      </c>
      <c r="M96" s="397" t="s">
        <v>4379</v>
      </c>
      <c r="N96" s="79" t="s">
        <v>3005</v>
      </c>
      <c r="O96" s="514" t="s">
        <v>1916</v>
      </c>
      <c r="P96" s="734">
        <v>1</v>
      </c>
      <c r="Q96" s="1" t="s">
        <v>663</v>
      </c>
      <c r="R96" s="2">
        <v>0</v>
      </c>
      <c r="S96" s="580" t="s">
        <v>669</v>
      </c>
      <c r="T96" s="1" t="s">
        <v>670</v>
      </c>
      <c r="U96" s="79" t="s">
        <v>1887</v>
      </c>
      <c r="V96" s="79" t="s">
        <v>1887</v>
      </c>
      <c r="W96" s="79" t="s">
        <v>3979</v>
      </c>
      <c r="X96" s="79" t="s">
        <v>3978</v>
      </c>
      <c r="Y96" s="132">
        <f t="shared" si="3"/>
        <v>2</v>
      </c>
      <c r="Z96" s="132" t="str">
        <f t="shared" si="4"/>
        <v>0</v>
      </c>
      <c r="AA96" s="372">
        <f t="shared" si="5"/>
        <v>2</v>
      </c>
      <c r="AB96" s="728"/>
      <c r="AC96" s="728"/>
      <c r="AD96" s="729"/>
      <c r="AE96" s="729"/>
      <c r="AF96" s="729"/>
      <c r="AG96" s="729"/>
      <c r="AH96" s="729"/>
    </row>
    <row r="97" spans="1:34" s="79" customFormat="1" ht="12" customHeight="1" x14ac:dyDescent="0.2">
      <c r="A97" s="16" t="s">
        <v>4446</v>
      </c>
      <c r="B97" s="17">
        <v>216</v>
      </c>
      <c r="C97" s="16" t="s">
        <v>4447</v>
      </c>
      <c r="D97" s="734">
        <v>17</v>
      </c>
      <c r="E97" s="79" t="s">
        <v>5516</v>
      </c>
      <c r="F97" s="275">
        <v>1</v>
      </c>
      <c r="G97" s="734">
        <v>2</v>
      </c>
      <c r="H97" s="18" t="s">
        <v>1561</v>
      </c>
      <c r="I97" s="126" t="s">
        <v>5266</v>
      </c>
      <c r="J97" s="79" t="s">
        <v>3005</v>
      </c>
      <c r="K97" s="19" t="s">
        <v>4069</v>
      </c>
      <c r="L97" s="254" t="s">
        <v>1616</v>
      </c>
      <c r="M97" s="397" t="s">
        <v>4379</v>
      </c>
      <c r="N97" s="79" t="s">
        <v>3005</v>
      </c>
      <c r="O97" s="514" t="s">
        <v>1916</v>
      </c>
      <c r="P97" s="734">
        <v>2</v>
      </c>
      <c r="Q97" s="1" t="s">
        <v>663</v>
      </c>
      <c r="R97" s="2">
        <v>0</v>
      </c>
      <c r="S97" s="580" t="s">
        <v>669</v>
      </c>
      <c r="T97" s="1" t="s">
        <v>670</v>
      </c>
      <c r="U97" s="79" t="s">
        <v>1887</v>
      </c>
      <c r="V97" s="79" t="s">
        <v>1887</v>
      </c>
      <c r="W97" s="79" t="s">
        <v>3979</v>
      </c>
      <c r="X97" s="79" t="s">
        <v>3978</v>
      </c>
      <c r="Y97" s="132">
        <f t="shared" si="3"/>
        <v>4</v>
      </c>
      <c r="Z97" s="132" t="str">
        <f t="shared" si="4"/>
        <v>0</v>
      </c>
      <c r="AA97" s="372">
        <f t="shared" si="5"/>
        <v>4</v>
      </c>
      <c r="AB97" s="728"/>
      <c r="AC97" s="728"/>
      <c r="AD97" s="729"/>
      <c r="AE97" s="729"/>
      <c r="AF97" s="729"/>
      <c r="AG97" s="729"/>
      <c r="AH97" s="729"/>
    </row>
    <row r="98" spans="1:34" s="79" customFormat="1" ht="12" customHeight="1" x14ac:dyDescent="0.2">
      <c r="A98" s="16" t="s">
        <v>4446</v>
      </c>
      <c r="B98" s="17">
        <v>216</v>
      </c>
      <c r="C98" s="16" t="s">
        <v>4447</v>
      </c>
      <c r="D98" s="758" t="s">
        <v>1909</v>
      </c>
      <c r="E98" s="18" t="s">
        <v>5516</v>
      </c>
      <c r="F98" s="18">
        <v>1</v>
      </c>
      <c r="G98" s="734">
        <v>2</v>
      </c>
      <c r="H98" s="18" t="s">
        <v>1561</v>
      </c>
      <c r="I98" s="126" t="s">
        <v>5266</v>
      </c>
      <c r="J98" s="79" t="s">
        <v>3005</v>
      </c>
      <c r="K98" s="19" t="s">
        <v>4069</v>
      </c>
      <c r="L98" s="254" t="s">
        <v>1616</v>
      </c>
      <c r="M98" s="397" t="s">
        <v>4379</v>
      </c>
      <c r="N98" s="79" t="s">
        <v>3005</v>
      </c>
      <c r="O98" s="514" t="s">
        <v>1916</v>
      </c>
      <c r="P98" s="734">
        <v>2</v>
      </c>
      <c r="Q98" s="1" t="s">
        <v>663</v>
      </c>
      <c r="R98" s="2">
        <v>0</v>
      </c>
      <c r="S98" s="580" t="s">
        <v>669</v>
      </c>
      <c r="T98" s="1" t="s">
        <v>670</v>
      </c>
      <c r="U98" s="79" t="s">
        <v>1887</v>
      </c>
      <c r="V98" s="79" t="s">
        <v>1887</v>
      </c>
      <c r="W98" s="79" t="s">
        <v>3979</v>
      </c>
      <c r="X98" s="79" t="s">
        <v>3978</v>
      </c>
      <c r="Y98" s="132">
        <f t="shared" si="3"/>
        <v>4</v>
      </c>
      <c r="Z98" s="132" t="str">
        <f t="shared" si="4"/>
        <v>0</v>
      </c>
      <c r="AA98" s="372">
        <f t="shared" si="5"/>
        <v>4</v>
      </c>
      <c r="AB98" s="728"/>
      <c r="AC98" s="728"/>
      <c r="AD98" s="729"/>
      <c r="AE98" s="729"/>
      <c r="AF98" s="729"/>
      <c r="AG98" s="729"/>
      <c r="AH98" s="729"/>
    </row>
    <row r="99" spans="1:34" s="79" customFormat="1" ht="12" customHeight="1" x14ac:dyDescent="0.2">
      <c r="A99" s="16" t="s">
        <v>4446</v>
      </c>
      <c r="B99" s="17">
        <v>216</v>
      </c>
      <c r="C99" s="16" t="s">
        <v>4447</v>
      </c>
      <c r="D99" s="758" t="s">
        <v>1910</v>
      </c>
      <c r="E99" s="18" t="s">
        <v>5516</v>
      </c>
      <c r="F99" s="18">
        <v>1</v>
      </c>
      <c r="G99" s="734">
        <v>2</v>
      </c>
      <c r="H99" s="18" t="s">
        <v>1561</v>
      </c>
      <c r="I99" s="126" t="s">
        <v>5266</v>
      </c>
      <c r="J99" s="79" t="s">
        <v>3005</v>
      </c>
      <c r="K99" s="19" t="s">
        <v>4069</v>
      </c>
      <c r="L99" s="254" t="s">
        <v>1616</v>
      </c>
      <c r="M99" s="397" t="s">
        <v>4379</v>
      </c>
      <c r="N99" s="79" t="s">
        <v>3005</v>
      </c>
      <c r="O99" s="514" t="s">
        <v>1916</v>
      </c>
      <c r="P99" s="734">
        <v>2</v>
      </c>
      <c r="Q99" s="1" t="s">
        <v>663</v>
      </c>
      <c r="R99" s="2">
        <v>0</v>
      </c>
      <c r="S99" s="580" t="s">
        <v>669</v>
      </c>
      <c r="T99" s="1" t="s">
        <v>670</v>
      </c>
      <c r="U99" s="79" t="s">
        <v>1887</v>
      </c>
      <c r="V99" s="79" t="s">
        <v>1887</v>
      </c>
      <c r="W99" s="79" t="s">
        <v>3979</v>
      </c>
      <c r="X99" s="79" t="s">
        <v>3978</v>
      </c>
      <c r="Y99" s="132">
        <f t="shared" si="3"/>
        <v>4</v>
      </c>
      <c r="Z99" s="132" t="str">
        <f t="shared" si="4"/>
        <v>0</v>
      </c>
      <c r="AA99" s="372">
        <f t="shared" si="5"/>
        <v>4</v>
      </c>
      <c r="AB99" s="728"/>
      <c r="AC99" s="728"/>
      <c r="AD99" s="729"/>
      <c r="AE99" s="729"/>
      <c r="AF99" s="729"/>
      <c r="AG99" s="729"/>
      <c r="AH99" s="729"/>
    </row>
    <row r="100" spans="1:34" s="79" customFormat="1" ht="12" customHeight="1" x14ac:dyDescent="0.2">
      <c r="A100" s="16" t="s">
        <v>4446</v>
      </c>
      <c r="B100" s="17">
        <v>216</v>
      </c>
      <c r="C100" s="16" t="s">
        <v>4447</v>
      </c>
      <c r="D100" s="758" t="s">
        <v>1911</v>
      </c>
      <c r="E100" s="18" t="s">
        <v>5516</v>
      </c>
      <c r="F100" s="18">
        <v>1</v>
      </c>
      <c r="G100" s="734">
        <v>2</v>
      </c>
      <c r="H100" s="18" t="s">
        <v>1561</v>
      </c>
      <c r="I100" s="126" t="s">
        <v>5266</v>
      </c>
      <c r="J100" s="79" t="s">
        <v>3005</v>
      </c>
      <c r="K100" s="19" t="s">
        <v>4069</v>
      </c>
      <c r="L100" s="254" t="s">
        <v>1616</v>
      </c>
      <c r="M100" s="397" t="s">
        <v>4379</v>
      </c>
      <c r="N100" s="79" t="s">
        <v>3005</v>
      </c>
      <c r="O100" s="514" t="s">
        <v>1916</v>
      </c>
      <c r="P100" s="734">
        <v>2</v>
      </c>
      <c r="Q100" s="1" t="s">
        <v>663</v>
      </c>
      <c r="R100" s="2">
        <v>0</v>
      </c>
      <c r="S100" s="580" t="s">
        <v>669</v>
      </c>
      <c r="T100" s="1" t="s">
        <v>670</v>
      </c>
      <c r="U100" s="79" t="s">
        <v>1887</v>
      </c>
      <c r="V100" s="79" t="s">
        <v>1887</v>
      </c>
      <c r="W100" s="79" t="s">
        <v>3979</v>
      </c>
      <c r="X100" s="79" t="s">
        <v>3978</v>
      </c>
      <c r="Y100" s="132">
        <f t="shared" si="3"/>
        <v>4</v>
      </c>
      <c r="Z100" s="132" t="str">
        <f t="shared" si="4"/>
        <v>0</v>
      </c>
      <c r="AA100" s="372">
        <f t="shared" si="5"/>
        <v>4</v>
      </c>
      <c r="AB100" s="728"/>
      <c r="AC100" s="728"/>
      <c r="AD100" s="729"/>
      <c r="AE100" s="729"/>
      <c r="AF100" s="729"/>
      <c r="AG100" s="729"/>
      <c r="AH100" s="729"/>
    </row>
    <row r="101" spans="1:34" s="79" customFormat="1" ht="12" customHeight="1" x14ac:dyDescent="0.2">
      <c r="A101" s="16" t="s">
        <v>4446</v>
      </c>
      <c r="B101" s="17">
        <v>216</v>
      </c>
      <c r="C101" s="16" t="s">
        <v>4447</v>
      </c>
      <c r="D101" s="734">
        <v>21</v>
      </c>
      <c r="E101" s="79" t="s">
        <v>5516</v>
      </c>
      <c r="F101" s="275">
        <v>1</v>
      </c>
      <c r="G101" s="734">
        <v>1</v>
      </c>
      <c r="H101" s="18" t="s">
        <v>1561</v>
      </c>
      <c r="I101" s="126" t="s">
        <v>5266</v>
      </c>
      <c r="J101" s="79" t="s">
        <v>3005</v>
      </c>
      <c r="K101" s="19" t="s">
        <v>4069</v>
      </c>
      <c r="L101" s="254" t="s">
        <v>1616</v>
      </c>
      <c r="M101" s="397" t="s">
        <v>4379</v>
      </c>
      <c r="N101" s="79" t="s">
        <v>3005</v>
      </c>
      <c r="O101" s="514" t="s">
        <v>1916</v>
      </c>
      <c r="P101" s="734">
        <v>1</v>
      </c>
      <c r="Q101" s="1" t="s">
        <v>663</v>
      </c>
      <c r="R101" s="2">
        <v>0</v>
      </c>
      <c r="S101" s="580" t="s">
        <v>669</v>
      </c>
      <c r="T101" s="1" t="s">
        <v>670</v>
      </c>
      <c r="U101" s="79" t="s">
        <v>1887</v>
      </c>
      <c r="V101" s="79" t="s">
        <v>1887</v>
      </c>
      <c r="W101" s="79" t="s">
        <v>3979</v>
      </c>
      <c r="X101" s="79" t="s">
        <v>3978</v>
      </c>
      <c r="Y101" s="132">
        <f t="shared" si="3"/>
        <v>2</v>
      </c>
      <c r="Z101" s="132" t="str">
        <f t="shared" si="4"/>
        <v>0</v>
      </c>
      <c r="AA101" s="372">
        <f t="shared" si="5"/>
        <v>2</v>
      </c>
      <c r="AB101" s="728"/>
      <c r="AC101" s="728"/>
      <c r="AD101" s="729"/>
      <c r="AE101" s="729"/>
      <c r="AF101" s="729"/>
      <c r="AG101" s="729"/>
      <c r="AH101" s="729"/>
    </row>
    <row r="102" spans="1:34" s="79" customFormat="1" ht="12" customHeight="1" x14ac:dyDescent="0.2">
      <c r="A102" s="16" t="s">
        <v>4446</v>
      </c>
      <c r="B102" s="17">
        <v>216</v>
      </c>
      <c r="C102" s="16" t="s">
        <v>4447</v>
      </c>
      <c r="D102" s="734">
        <v>22</v>
      </c>
      <c r="E102" s="79" t="s">
        <v>5516</v>
      </c>
      <c r="F102" s="275">
        <v>1</v>
      </c>
      <c r="G102" s="734">
        <v>1</v>
      </c>
      <c r="H102" s="18" t="s">
        <v>1561</v>
      </c>
      <c r="I102" s="126" t="s">
        <v>5266</v>
      </c>
      <c r="J102" s="79" t="s">
        <v>3005</v>
      </c>
      <c r="K102" s="19" t="s">
        <v>4069</v>
      </c>
      <c r="L102" s="254" t="s">
        <v>1616</v>
      </c>
      <c r="M102" s="397" t="s">
        <v>4379</v>
      </c>
      <c r="N102" s="79" t="s">
        <v>3005</v>
      </c>
      <c r="O102" s="514" t="s">
        <v>1916</v>
      </c>
      <c r="P102" s="734">
        <v>1</v>
      </c>
      <c r="Q102" s="1" t="s">
        <v>663</v>
      </c>
      <c r="R102" s="2">
        <v>0</v>
      </c>
      <c r="S102" s="580" t="s">
        <v>669</v>
      </c>
      <c r="T102" s="1" t="s">
        <v>670</v>
      </c>
      <c r="U102" s="79" t="s">
        <v>1887</v>
      </c>
      <c r="V102" s="79" t="s">
        <v>1887</v>
      </c>
      <c r="W102" s="79" t="s">
        <v>3979</v>
      </c>
      <c r="X102" s="79" t="s">
        <v>3978</v>
      </c>
      <c r="Y102" s="132">
        <f t="shared" si="3"/>
        <v>2</v>
      </c>
      <c r="Z102" s="132" t="str">
        <f t="shared" si="4"/>
        <v>0</v>
      </c>
      <c r="AA102" s="372">
        <f t="shared" si="5"/>
        <v>2</v>
      </c>
      <c r="AB102" s="728"/>
      <c r="AC102" s="728"/>
      <c r="AD102" s="729"/>
      <c r="AE102" s="729"/>
      <c r="AF102" s="729"/>
      <c r="AG102" s="729"/>
      <c r="AH102" s="729"/>
    </row>
    <row r="103" spans="1:34" s="502" customFormat="1" ht="12" customHeight="1" x14ac:dyDescent="0.2">
      <c r="A103" s="493"/>
      <c r="B103" s="585"/>
      <c r="C103" s="493"/>
      <c r="D103" s="584">
        <v>23</v>
      </c>
      <c r="E103" s="502" t="s">
        <v>5516</v>
      </c>
      <c r="F103" s="495">
        <v>2</v>
      </c>
      <c r="G103" s="418"/>
      <c r="H103" s="743" t="s">
        <v>1561</v>
      </c>
      <c r="I103" s="581"/>
      <c r="K103" s="553"/>
      <c r="L103" s="583" t="s">
        <v>1616</v>
      </c>
      <c r="M103" s="495" t="s">
        <v>4379</v>
      </c>
      <c r="O103" s="503" t="s">
        <v>1916</v>
      </c>
      <c r="P103" s="418"/>
      <c r="Q103" s="745"/>
      <c r="R103" s="752"/>
      <c r="S103" s="753"/>
      <c r="T103" s="745"/>
      <c r="U103" s="502" t="s">
        <v>1887</v>
      </c>
      <c r="V103" s="502" t="s">
        <v>1887</v>
      </c>
      <c r="W103" s="502" t="s">
        <v>3979</v>
      </c>
      <c r="X103" s="502" t="s">
        <v>3978</v>
      </c>
      <c r="Y103" s="132">
        <f t="shared" si="3"/>
        <v>0</v>
      </c>
      <c r="Z103" s="132" t="str">
        <f t="shared" si="4"/>
        <v>0</v>
      </c>
      <c r="AA103" s="372">
        <f t="shared" si="5"/>
        <v>0</v>
      </c>
      <c r="AB103" s="747"/>
      <c r="AC103" s="718"/>
      <c r="AD103" s="719"/>
      <c r="AE103" s="719"/>
      <c r="AF103" s="719"/>
      <c r="AG103" s="719"/>
      <c r="AH103" s="719"/>
    </row>
    <row r="104" spans="1:34" s="502" customFormat="1" ht="12" customHeight="1" x14ac:dyDescent="0.2">
      <c r="A104" s="493"/>
      <c r="B104" s="585"/>
      <c r="C104" s="493"/>
      <c r="D104" s="584">
        <v>24</v>
      </c>
      <c r="E104" s="502" t="s">
        <v>5516</v>
      </c>
      <c r="F104" s="495">
        <v>3</v>
      </c>
      <c r="G104" s="418"/>
      <c r="H104" s="743" t="s">
        <v>1561</v>
      </c>
      <c r="I104" s="581"/>
      <c r="K104" s="553"/>
      <c r="L104" s="583" t="s">
        <v>1616</v>
      </c>
      <c r="M104" s="495" t="s">
        <v>4379</v>
      </c>
      <c r="O104" s="503" t="s">
        <v>1916</v>
      </c>
      <c r="P104" s="418"/>
      <c r="Q104" s="745"/>
      <c r="R104" s="752"/>
      <c r="S104" s="753"/>
      <c r="T104" s="745"/>
      <c r="U104" s="502" t="s">
        <v>1887</v>
      </c>
      <c r="V104" s="502" t="s">
        <v>1887</v>
      </c>
      <c r="W104" s="502" t="s">
        <v>3979</v>
      </c>
      <c r="X104" s="502" t="s">
        <v>3978</v>
      </c>
      <c r="Y104" s="132">
        <f t="shared" si="3"/>
        <v>0</v>
      </c>
      <c r="Z104" s="132" t="str">
        <f t="shared" si="4"/>
        <v>0</v>
      </c>
      <c r="AA104" s="372">
        <f t="shared" si="5"/>
        <v>0</v>
      </c>
      <c r="AB104" s="747"/>
      <c r="AC104" s="718"/>
      <c r="AD104" s="719"/>
      <c r="AE104" s="719"/>
      <c r="AF104" s="719"/>
      <c r="AG104" s="719"/>
      <c r="AH104" s="719"/>
    </row>
    <row r="105" spans="1:34" s="504" customFormat="1" ht="12" customHeight="1" x14ac:dyDescent="0.2">
      <c r="A105" s="708"/>
      <c r="B105" s="709"/>
      <c r="C105" s="708"/>
      <c r="D105" s="505"/>
      <c r="F105" s="501"/>
      <c r="G105" s="519"/>
      <c r="H105" s="530"/>
      <c r="I105" s="497"/>
      <c r="J105" s="498"/>
      <c r="K105" s="590"/>
      <c r="L105" s="500" t="s">
        <v>1616</v>
      </c>
      <c r="M105" s="501"/>
      <c r="O105" s="518"/>
      <c r="P105" s="519"/>
      <c r="Q105" s="708"/>
      <c r="R105" s="709"/>
      <c r="S105" s="588"/>
      <c r="T105" s="708"/>
      <c r="Y105" s="132">
        <f t="shared" si="3"/>
        <v>0</v>
      </c>
      <c r="Z105" s="132" t="str">
        <f t="shared" si="4"/>
        <v>0</v>
      </c>
      <c r="AA105" s="372" t="str">
        <f t="shared" si="5"/>
        <v>0</v>
      </c>
      <c r="AB105" s="511"/>
      <c r="AC105" s="509"/>
      <c r="AD105" s="510"/>
      <c r="AE105" s="510"/>
      <c r="AF105" s="510"/>
      <c r="AG105" s="510"/>
      <c r="AH105" s="510"/>
    </row>
    <row r="106" spans="1:34" s="632" customFormat="1" ht="12" customHeight="1" thickBot="1" x14ac:dyDescent="0.25">
      <c r="A106" s="630"/>
      <c r="B106" s="631"/>
      <c r="C106" s="630"/>
      <c r="D106" s="630"/>
      <c r="G106" s="458">
        <f>SUM(G81:G104)</f>
        <v>20</v>
      </c>
      <c r="I106" s="633"/>
      <c r="K106" s="633"/>
      <c r="L106" s="634"/>
      <c r="M106" s="462">
        <f>G106-P106</f>
        <v>0</v>
      </c>
      <c r="N106" s="635"/>
      <c r="O106" s="469"/>
      <c r="P106" s="462">
        <f>SUM(P81:P104)</f>
        <v>20</v>
      </c>
      <c r="Q106" s="630"/>
      <c r="R106" s="631"/>
      <c r="S106" s="469"/>
      <c r="T106" s="630"/>
      <c r="Y106" s="132">
        <f t="shared" si="3"/>
        <v>0</v>
      </c>
      <c r="Z106" s="132" t="str">
        <f t="shared" si="4"/>
        <v>0</v>
      </c>
      <c r="AA106" s="372" t="str">
        <f t="shared" si="5"/>
        <v>0</v>
      </c>
      <c r="AB106" s="636"/>
      <c r="AC106" s="637"/>
    </row>
    <row r="107" spans="1:34" s="501" customFormat="1" ht="12" customHeight="1" x14ac:dyDescent="0.2">
      <c r="A107" s="611"/>
      <c r="B107" s="612"/>
      <c r="C107" s="754" t="s">
        <v>531</v>
      </c>
      <c r="D107" s="611"/>
      <c r="G107" s="497"/>
      <c r="I107" s="497"/>
      <c r="K107" s="497"/>
      <c r="L107" s="500"/>
      <c r="M107" s="613"/>
      <c r="N107" s="498"/>
      <c r="O107" s="518"/>
      <c r="Q107" s="505"/>
      <c r="R107" s="608"/>
      <c r="S107" s="518"/>
      <c r="T107" s="505"/>
      <c r="U107" s="504"/>
      <c r="V107" s="504"/>
      <c r="W107" s="504"/>
      <c r="X107" s="504"/>
      <c r="Y107" s="132">
        <f t="shared" si="3"/>
        <v>0</v>
      </c>
      <c r="Z107" s="132" t="str">
        <f t="shared" si="4"/>
        <v>0</v>
      </c>
      <c r="AA107" s="372" t="str">
        <f t="shared" si="5"/>
        <v>0</v>
      </c>
      <c r="AB107" s="520"/>
      <c r="AC107" s="528"/>
    </row>
    <row r="108" spans="1:34" s="501" customFormat="1" ht="12" customHeight="1" x14ac:dyDescent="0.2">
      <c r="A108" s="611"/>
      <c r="B108" s="612"/>
      <c r="C108" s="611"/>
      <c r="D108" s="611"/>
      <c r="G108" s="497"/>
      <c r="I108" s="497"/>
      <c r="K108" s="497"/>
      <c r="L108" s="500"/>
      <c r="M108" s="613"/>
      <c r="N108" s="498"/>
      <c r="O108" s="518"/>
      <c r="Q108" s="505"/>
      <c r="R108" s="608"/>
      <c r="S108" s="518"/>
      <c r="T108" s="505"/>
      <c r="U108" s="504"/>
      <c r="V108" s="504"/>
      <c r="W108" s="504"/>
      <c r="X108" s="504"/>
      <c r="Y108" s="132">
        <f t="shared" si="3"/>
        <v>0</v>
      </c>
      <c r="Z108" s="132" t="str">
        <f t="shared" si="4"/>
        <v>0</v>
      </c>
      <c r="AA108" s="372" t="str">
        <f t="shared" si="5"/>
        <v>0</v>
      </c>
      <c r="AB108" s="520"/>
      <c r="AC108" s="528"/>
    </row>
    <row r="109" spans="1:34" s="501" customFormat="1" ht="12" customHeight="1" x14ac:dyDescent="0.2">
      <c r="A109" s="491"/>
      <c r="B109" s="492"/>
      <c r="C109" s="491"/>
      <c r="D109" s="708" t="s">
        <v>3442</v>
      </c>
      <c r="E109" s="530" t="s">
        <v>5516</v>
      </c>
      <c r="F109" s="530">
        <v>1</v>
      </c>
      <c r="G109" s="519"/>
      <c r="H109" s="530" t="s">
        <v>1561</v>
      </c>
      <c r="I109" s="497"/>
      <c r="K109" s="499"/>
      <c r="L109" s="500" t="s">
        <v>1616</v>
      </c>
      <c r="M109" s="504" t="s">
        <v>1614</v>
      </c>
      <c r="P109" s="418"/>
      <c r="Q109" s="491"/>
      <c r="R109" s="492"/>
      <c r="S109" s="588"/>
      <c r="T109" s="491"/>
      <c r="U109" s="530" t="s">
        <v>1923</v>
      </c>
      <c r="V109" s="530" t="s">
        <v>1923</v>
      </c>
      <c r="W109" s="504" t="s">
        <v>3979</v>
      </c>
      <c r="X109" s="504" t="s">
        <v>3978</v>
      </c>
      <c r="Y109" s="132">
        <f t="shared" si="3"/>
        <v>0</v>
      </c>
      <c r="Z109" s="132" t="str">
        <f t="shared" si="4"/>
        <v>0</v>
      </c>
      <c r="AA109" s="372">
        <f t="shared" si="5"/>
        <v>0</v>
      </c>
      <c r="AB109" s="520"/>
      <c r="AC109" s="528"/>
    </row>
    <row r="110" spans="1:34" s="501" customFormat="1" ht="12" customHeight="1" x14ac:dyDescent="0.2">
      <c r="A110" s="491"/>
      <c r="B110" s="492"/>
      <c r="C110" s="491"/>
      <c r="D110" s="708" t="s">
        <v>1893</v>
      </c>
      <c r="E110" s="530" t="s">
        <v>5516</v>
      </c>
      <c r="F110" s="530">
        <v>1</v>
      </c>
      <c r="G110" s="519"/>
      <c r="H110" s="530" t="s">
        <v>1561</v>
      </c>
      <c r="I110" s="497"/>
      <c r="K110" s="499"/>
      <c r="L110" s="500" t="s">
        <v>1616</v>
      </c>
      <c r="M110" s="504" t="s">
        <v>1614</v>
      </c>
      <c r="P110" s="418"/>
      <c r="Q110" s="491"/>
      <c r="R110" s="492"/>
      <c r="S110" s="588"/>
      <c r="T110" s="491"/>
      <c r="U110" s="530" t="s">
        <v>1923</v>
      </c>
      <c r="V110" s="530" t="s">
        <v>1923</v>
      </c>
      <c r="W110" s="504" t="s">
        <v>3979</v>
      </c>
      <c r="X110" s="504" t="s">
        <v>3978</v>
      </c>
      <c r="Y110" s="132">
        <f t="shared" si="3"/>
        <v>0</v>
      </c>
      <c r="Z110" s="132" t="str">
        <f t="shared" si="4"/>
        <v>0</v>
      </c>
      <c r="AA110" s="372">
        <f t="shared" si="5"/>
        <v>0</v>
      </c>
      <c r="AB110" s="520"/>
      <c r="AC110" s="528"/>
    </row>
    <row r="111" spans="1:34" s="501" customFormat="1" ht="12" customHeight="1" x14ac:dyDescent="0.2">
      <c r="A111" s="491"/>
      <c r="B111" s="492"/>
      <c r="C111" s="491"/>
      <c r="D111" s="708" t="s">
        <v>1894</v>
      </c>
      <c r="E111" s="530" t="s">
        <v>5516</v>
      </c>
      <c r="F111" s="530">
        <v>1</v>
      </c>
      <c r="G111" s="519"/>
      <c r="H111" s="530" t="s">
        <v>1561</v>
      </c>
      <c r="I111" s="497"/>
      <c r="K111" s="499"/>
      <c r="L111" s="500" t="s">
        <v>1616</v>
      </c>
      <c r="M111" s="504" t="s">
        <v>1614</v>
      </c>
      <c r="P111" s="418"/>
      <c r="Q111" s="491"/>
      <c r="R111" s="492"/>
      <c r="S111" s="588"/>
      <c r="T111" s="491"/>
      <c r="U111" s="530" t="s">
        <v>1923</v>
      </c>
      <c r="V111" s="530" t="s">
        <v>1923</v>
      </c>
      <c r="W111" s="504" t="s">
        <v>3979</v>
      </c>
      <c r="X111" s="504" t="s">
        <v>3978</v>
      </c>
      <c r="Y111" s="132">
        <f t="shared" si="3"/>
        <v>0</v>
      </c>
      <c r="Z111" s="132" t="str">
        <f t="shared" si="4"/>
        <v>0</v>
      </c>
      <c r="AA111" s="372">
        <f t="shared" si="5"/>
        <v>0</v>
      </c>
      <c r="AB111" s="520"/>
      <c r="AC111" s="528"/>
    </row>
    <row r="112" spans="1:34" s="501" customFormat="1" ht="12" customHeight="1" x14ac:dyDescent="0.2">
      <c r="A112" s="491"/>
      <c r="B112" s="492"/>
      <c r="C112" s="491"/>
      <c r="D112" s="708" t="s">
        <v>1895</v>
      </c>
      <c r="E112" s="530" t="s">
        <v>5516</v>
      </c>
      <c r="F112" s="530">
        <v>1</v>
      </c>
      <c r="G112" s="519"/>
      <c r="H112" s="530" t="s">
        <v>1561</v>
      </c>
      <c r="I112" s="497"/>
      <c r="K112" s="499"/>
      <c r="L112" s="500" t="s">
        <v>1616</v>
      </c>
      <c r="M112" s="504" t="s">
        <v>1614</v>
      </c>
      <c r="P112" s="418"/>
      <c r="Q112" s="491"/>
      <c r="R112" s="492"/>
      <c r="S112" s="588"/>
      <c r="T112" s="491"/>
      <c r="U112" s="530" t="s">
        <v>1923</v>
      </c>
      <c r="V112" s="530" t="s">
        <v>1923</v>
      </c>
      <c r="W112" s="504" t="s">
        <v>3979</v>
      </c>
      <c r="X112" s="504" t="s">
        <v>3978</v>
      </c>
      <c r="Y112" s="132">
        <f t="shared" si="3"/>
        <v>0</v>
      </c>
      <c r="Z112" s="132" t="str">
        <f t="shared" si="4"/>
        <v>0</v>
      </c>
      <c r="AA112" s="372">
        <f t="shared" si="5"/>
        <v>0</v>
      </c>
      <c r="AB112" s="520"/>
      <c r="AC112" s="528"/>
    </row>
    <row r="113" spans="1:29" s="501" customFormat="1" ht="12" customHeight="1" x14ac:dyDescent="0.2">
      <c r="A113" s="491"/>
      <c r="B113" s="492"/>
      <c r="C113" s="491"/>
      <c r="D113" s="708" t="s">
        <v>1896</v>
      </c>
      <c r="E113" s="530" t="s">
        <v>5516</v>
      </c>
      <c r="F113" s="530">
        <v>1</v>
      </c>
      <c r="G113" s="519"/>
      <c r="H113" s="530" t="s">
        <v>1561</v>
      </c>
      <c r="I113" s="497"/>
      <c r="K113" s="499"/>
      <c r="L113" s="500" t="s">
        <v>1616</v>
      </c>
      <c r="M113" s="504" t="s">
        <v>1614</v>
      </c>
      <c r="P113" s="418"/>
      <c r="Q113" s="491"/>
      <c r="R113" s="492"/>
      <c r="S113" s="588"/>
      <c r="T113" s="491"/>
      <c r="U113" s="530" t="s">
        <v>1923</v>
      </c>
      <c r="V113" s="530" t="s">
        <v>1923</v>
      </c>
      <c r="W113" s="504" t="s">
        <v>3979</v>
      </c>
      <c r="X113" s="504" t="s">
        <v>3978</v>
      </c>
      <c r="Y113" s="132">
        <f t="shared" si="3"/>
        <v>0</v>
      </c>
      <c r="Z113" s="132" t="str">
        <f t="shared" si="4"/>
        <v>0</v>
      </c>
      <c r="AA113" s="372">
        <f t="shared" si="5"/>
        <v>0</v>
      </c>
      <c r="AB113" s="520"/>
      <c r="AC113" s="528"/>
    </row>
    <row r="114" spans="1:29" s="495" customFormat="1" ht="12" customHeight="1" x14ac:dyDescent="0.2">
      <c r="A114" s="493"/>
      <c r="B114" s="585"/>
      <c r="C114" s="493"/>
      <c r="D114" s="745" t="s">
        <v>1897</v>
      </c>
      <c r="E114" s="743" t="s">
        <v>5516</v>
      </c>
      <c r="F114" s="743">
        <v>1</v>
      </c>
      <c r="G114" s="584"/>
      <c r="H114" s="743" t="s">
        <v>1561</v>
      </c>
      <c r="I114" s="581"/>
      <c r="K114" s="582"/>
      <c r="L114" s="583" t="s">
        <v>1616</v>
      </c>
      <c r="M114" s="502" t="s">
        <v>1614</v>
      </c>
      <c r="P114" s="418"/>
      <c r="Q114" s="493"/>
      <c r="R114" s="585"/>
      <c r="S114" s="753"/>
      <c r="T114" s="493"/>
      <c r="U114" s="743" t="s">
        <v>1923</v>
      </c>
      <c r="V114" s="743" t="s">
        <v>1923</v>
      </c>
      <c r="W114" s="502" t="s">
        <v>3979</v>
      </c>
      <c r="X114" s="502" t="s">
        <v>3978</v>
      </c>
      <c r="Y114" s="132">
        <f t="shared" si="3"/>
        <v>0</v>
      </c>
      <c r="Z114" s="132" t="str">
        <f t="shared" si="4"/>
        <v>0</v>
      </c>
      <c r="AA114" s="372">
        <f t="shared" si="5"/>
        <v>0</v>
      </c>
      <c r="AB114" s="746"/>
      <c r="AC114" s="759"/>
    </row>
    <row r="115" spans="1:29" s="275" customFormat="1" ht="12" customHeight="1" x14ac:dyDescent="0.2">
      <c r="A115" s="16" t="s">
        <v>4446</v>
      </c>
      <c r="B115" s="17">
        <v>216</v>
      </c>
      <c r="C115" s="16" t="s">
        <v>4447</v>
      </c>
      <c r="D115" s="85" t="s">
        <v>1898</v>
      </c>
      <c r="E115" s="79" t="s">
        <v>5516</v>
      </c>
      <c r="F115" s="275">
        <v>1</v>
      </c>
      <c r="G115" s="526">
        <v>31</v>
      </c>
      <c r="H115" s="79" t="s">
        <v>1561</v>
      </c>
      <c r="I115" s="126" t="s">
        <v>5266</v>
      </c>
      <c r="J115" s="79" t="s">
        <v>3005</v>
      </c>
      <c r="K115" s="19" t="s">
        <v>4069</v>
      </c>
      <c r="L115" s="254" t="s">
        <v>1616</v>
      </c>
      <c r="M115" s="83" t="s">
        <v>1614</v>
      </c>
      <c r="N115" s="79" t="s">
        <v>3005</v>
      </c>
      <c r="O115" s="614" t="s">
        <v>2086</v>
      </c>
      <c r="P115" s="526">
        <v>31</v>
      </c>
      <c r="Q115" s="1" t="s">
        <v>663</v>
      </c>
      <c r="R115" s="2">
        <v>75</v>
      </c>
      <c r="S115" s="577">
        <v>25066</v>
      </c>
      <c r="T115" s="1" t="s">
        <v>671</v>
      </c>
      <c r="U115" s="18" t="s">
        <v>1923</v>
      </c>
      <c r="V115" s="18" t="s">
        <v>1923</v>
      </c>
      <c r="W115" s="79" t="s">
        <v>3979</v>
      </c>
      <c r="X115" s="79" t="s">
        <v>3978</v>
      </c>
      <c r="Y115" s="132">
        <f t="shared" si="3"/>
        <v>62</v>
      </c>
      <c r="Z115" s="132" t="str">
        <f t="shared" si="4"/>
        <v>0</v>
      </c>
      <c r="AA115" s="372">
        <f t="shared" si="5"/>
        <v>62</v>
      </c>
      <c r="AB115" s="517"/>
      <c r="AC115" s="456"/>
    </row>
    <row r="116" spans="1:29" s="275" customFormat="1" ht="12" customHeight="1" x14ac:dyDescent="0.2">
      <c r="A116" s="16" t="s">
        <v>4446</v>
      </c>
      <c r="B116" s="17">
        <v>216</v>
      </c>
      <c r="C116" s="16" t="s">
        <v>4447</v>
      </c>
      <c r="D116" s="85" t="s">
        <v>1899</v>
      </c>
      <c r="E116" s="79" t="s">
        <v>5516</v>
      </c>
      <c r="F116" s="275">
        <v>1</v>
      </c>
      <c r="G116" s="526">
        <v>31</v>
      </c>
      <c r="H116" s="79" t="s">
        <v>1561</v>
      </c>
      <c r="I116" s="126" t="s">
        <v>5266</v>
      </c>
      <c r="J116" s="79" t="s">
        <v>3005</v>
      </c>
      <c r="K116" s="19" t="s">
        <v>4069</v>
      </c>
      <c r="L116" s="254" t="s">
        <v>1616</v>
      </c>
      <c r="M116" s="83" t="s">
        <v>1614</v>
      </c>
      <c r="N116" s="79" t="s">
        <v>3005</v>
      </c>
      <c r="O116" s="614" t="s">
        <v>2086</v>
      </c>
      <c r="P116" s="526">
        <v>31</v>
      </c>
      <c r="Q116" s="1" t="s">
        <v>663</v>
      </c>
      <c r="R116" s="2">
        <v>75</v>
      </c>
      <c r="S116" s="577">
        <v>25066</v>
      </c>
      <c r="T116" s="1" t="s">
        <v>671</v>
      </c>
      <c r="U116" s="18" t="s">
        <v>1923</v>
      </c>
      <c r="V116" s="18" t="s">
        <v>1923</v>
      </c>
      <c r="W116" s="79" t="s">
        <v>3979</v>
      </c>
      <c r="X116" s="79" t="s">
        <v>3978</v>
      </c>
      <c r="Y116" s="132">
        <f t="shared" si="3"/>
        <v>62</v>
      </c>
      <c r="Z116" s="132" t="str">
        <f t="shared" si="4"/>
        <v>0</v>
      </c>
      <c r="AA116" s="372">
        <f t="shared" si="5"/>
        <v>62</v>
      </c>
      <c r="AB116" s="517"/>
      <c r="AC116" s="456"/>
    </row>
    <row r="117" spans="1:29" s="275" customFormat="1" ht="12" customHeight="1" x14ac:dyDescent="0.2">
      <c r="A117" s="16" t="s">
        <v>4446</v>
      </c>
      <c r="B117" s="17">
        <v>216</v>
      </c>
      <c r="C117" s="16" t="s">
        <v>4447</v>
      </c>
      <c r="D117" s="85" t="s">
        <v>1900</v>
      </c>
      <c r="E117" s="79" t="s">
        <v>5516</v>
      </c>
      <c r="F117" s="275">
        <v>1</v>
      </c>
      <c r="G117" s="526">
        <v>31</v>
      </c>
      <c r="H117" s="79" t="s">
        <v>1561</v>
      </c>
      <c r="I117" s="126" t="s">
        <v>5266</v>
      </c>
      <c r="J117" s="79" t="s">
        <v>3005</v>
      </c>
      <c r="K117" s="19" t="s">
        <v>4069</v>
      </c>
      <c r="L117" s="254" t="s">
        <v>1616</v>
      </c>
      <c r="M117" s="83" t="s">
        <v>1614</v>
      </c>
      <c r="N117" s="79" t="s">
        <v>3005</v>
      </c>
      <c r="O117" s="614" t="s">
        <v>2086</v>
      </c>
      <c r="P117" s="526">
        <v>31</v>
      </c>
      <c r="Q117" s="1" t="s">
        <v>663</v>
      </c>
      <c r="R117" s="2">
        <v>75</v>
      </c>
      <c r="S117" s="577">
        <v>25066</v>
      </c>
      <c r="T117" s="1" t="s">
        <v>671</v>
      </c>
      <c r="U117" s="18" t="s">
        <v>1923</v>
      </c>
      <c r="V117" s="18" t="s">
        <v>1923</v>
      </c>
      <c r="W117" s="79" t="s">
        <v>3979</v>
      </c>
      <c r="X117" s="79" t="s">
        <v>3978</v>
      </c>
      <c r="Y117" s="132">
        <f t="shared" si="3"/>
        <v>62</v>
      </c>
      <c r="Z117" s="132" t="str">
        <f t="shared" si="4"/>
        <v>0</v>
      </c>
      <c r="AA117" s="372">
        <f t="shared" si="5"/>
        <v>62</v>
      </c>
      <c r="AB117" s="517"/>
      <c r="AC117" s="456"/>
    </row>
    <row r="118" spans="1:29" s="275" customFormat="1" ht="12" customHeight="1" x14ac:dyDescent="0.2">
      <c r="A118" s="16" t="s">
        <v>4446</v>
      </c>
      <c r="B118" s="17">
        <v>216</v>
      </c>
      <c r="C118" s="16" t="s">
        <v>4447</v>
      </c>
      <c r="D118" s="85" t="s">
        <v>1901</v>
      </c>
      <c r="E118" s="79" t="s">
        <v>5516</v>
      </c>
      <c r="F118" s="275">
        <v>1</v>
      </c>
      <c r="G118" s="526">
        <v>31</v>
      </c>
      <c r="H118" s="79" t="s">
        <v>1561</v>
      </c>
      <c r="I118" s="126" t="s">
        <v>5266</v>
      </c>
      <c r="J118" s="79" t="s">
        <v>3005</v>
      </c>
      <c r="K118" s="19" t="s">
        <v>4069</v>
      </c>
      <c r="L118" s="254" t="s">
        <v>1616</v>
      </c>
      <c r="M118" s="83" t="s">
        <v>1614</v>
      </c>
      <c r="N118" s="79" t="s">
        <v>3005</v>
      </c>
      <c r="O118" s="614" t="s">
        <v>2086</v>
      </c>
      <c r="P118" s="526">
        <v>31</v>
      </c>
      <c r="Q118" s="1" t="s">
        <v>663</v>
      </c>
      <c r="R118" s="2">
        <v>75</v>
      </c>
      <c r="S118" s="577">
        <v>25066</v>
      </c>
      <c r="T118" s="1" t="s">
        <v>671</v>
      </c>
      <c r="U118" s="18" t="s">
        <v>1923</v>
      </c>
      <c r="V118" s="18" t="s">
        <v>1923</v>
      </c>
      <c r="W118" s="79" t="s">
        <v>3979</v>
      </c>
      <c r="X118" s="79" t="s">
        <v>3978</v>
      </c>
      <c r="Y118" s="132">
        <f t="shared" si="3"/>
        <v>62</v>
      </c>
      <c r="Z118" s="132" t="str">
        <f t="shared" si="4"/>
        <v>0</v>
      </c>
      <c r="AA118" s="372">
        <f t="shared" si="5"/>
        <v>62</v>
      </c>
      <c r="AB118" s="517"/>
      <c r="AC118" s="456"/>
    </row>
    <row r="119" spans="1:29" s="275" customFormat="1" ht="12" customHeight="1" x14ac:dyDescent="0.2">
      <c r="A119" s="16" t="s">
        <v>4446</v>
      </c>
      <c r="B119" s="17">
        <v>216</v>
      </c>
      <c r="C119" s="16" t="s">
        <v>4447</v>
      </c>
      <c r="D119" s="85" t="s">
        <v>1902</v>
      </c>
      <c r="E119" s="79" t="s">
        <v>5516</v>
      </c>
      <c r="F119" s="275">
        <v>1</v>
      </c>
      <c r="G119" s="526">
        <v>31</v>
      </c>
      <c r="H119" s="79" t="s">
        <v>1561</v>
      </c>
      <c r="I119" s="126" t="s">
        <v>5266</v>
      </c>
      <c r="J119" s="79" t="s">
        <v>3005</v>
      </c>
      <c r="K119" s="19" t="s">
        <v>4069</v>
      </c>
      <c r="L119" s="254" t="s">
        <v>1616</v>
      </c>
      <c r="M119" s="83" t="s">
        <v>1614</v>
      </c>
      <c r="N119" s="79" t="s">
        <v>3005</v>
      </c>
      <c r="O119" s="614" t="s">
        <v>2086</v>
      </c>
      <c r="P119" s="526">
        <v>31</v>
      </c>
      <c r="Q119" s="1" t="s">
        <v>663</v>
      </c>
      <c r="R119" s="2">
        <v>75</v>
      </c>
      <c r="S119" s="577">
        <v>25066</v>
      </c>
      <c r="T119" s="1" t="s">
        <v>671</v>
      </c>
      <c r="U119" s="18" t="s">
        <v>1923</v>
      </c>
      <c r="V119" s="18" t="s">
        <v>1923</v>
      </c>
      <c r="W119" s="79" t="s">
        <v>3979</v>
      </c>
      <c r="X119" s="79" t="s">
        <v>3978</v>
      </c>
      <c r="Y119" s="132">
        <f t="shared" si="3"/>
        <v>62</v>
      </c>
      <c r="Z119" s="132" t="str">
        <f t="shared" si="4"/>
        <v>0</v>
      </c>
      <c r="AA119" s="372">
        <f t="shared" si="5"/>
        <v>62</v>
      </c>
      <c r="AB119" s="517"/>
      <c r="AC119" s="456"/>
    </row>
    <row r="120" spans="1:29" s="275" customFormat="1" ht="12" customHeight="1" x14ac:dyDescent="0.2">
      <c r="A120" s="16" t="s">
        <v>4446</v>
      </c>
      <c r="B120" s="17">
        <v>216</v>
      </c>
      <c r="C120" s="16" t="s">
        <v>4447</v>
      </c>
      <c r="D120" s="85" t="s">
        <v>1903</v>
      </c>
      <c r="E120" s="79" t="s">
        <v>5516</v>
      </c>
      <c r="F120" s="275">
        <v>1</v>
      </c>
      <c r="G120" s="526">
        <v>31</v>
      </c>
      <c r="H120" s="79" t="s">
        <v>1561</v>
      </c>
      <c r="I120" s="126" t="s">
        <v>5266</v>
      </c>
      <c r="J120" s="79" t="s">
        <v>3005</v>
      </c>
      <c r="K120" s="19" t="s">
        <v>4069</v>
      </c>
      <c r="L120" s="254" t="s">
        <v>1616</v>
      </c>
      <c r="M120" s="83" t="s">
        <v>1614</v>
      </c>
      <c r="N120" s="79" t="s">
        <v>3005</v>
      </c>
      <c r="O120" s="614" t="s">
        <v>2086</v>
      </c>
      <c r="P120" s="526">
        <v>31</v>
      </c>
      <c r="Q120" s="1" t="s">
        <v>663</v>
      </c>
      <c r="R120" s="2">
        <v>75</v>
      </c>
      <c r="S120" s="577">
        <v>25066</v>
      </c>
      <c r="T120" s="1" t="s">
        <v>671</v>
      </c>
      <c r="U120" s="18" t="s">
        <v>1923</v>
      </c>
      <c r="V120" s="18" t="s">
        <v>1923</v>
      </c>
      <c r="W120" s="79" t="s">
        <v>3979</v>
      </c>
      <c r="X120" s="79" t="s">
        <v>3978</v>
      </c>
      <c r="Y120" s="132">
        <f t="shared" si="3"/>
        <v>62</v>
      </c>
      <c r="Z120" s="132" t="str">
        <f t="shared" si="4"/>
        <v>0</v>
      </c>
      <c r="AA120" s="372">
        <f t="shared" si="5"/>
        <v>62</v>
      </c>
      <c r="AB120" s="517"/>
      <c r="AC120" s="456"/>
    </row>
    <row r="121" spans="1:29" s="275" customFormat="1" ht="12" customHeight="1" x14ac:dyDescent="0.2">
      <c r="A121" s="16" t="s">
        <v>4446</v>
      </c>
      <c r="B121" s="17">
        <v>216</v>
      </c>
      <c r="C121" s="16" t="s">
        <v>4447</v>
      </c>
      <c r="D121" s="85" t="s">
        <v>1904</v>
      </c>
      <c r="E121" s="79" t="s">
        <v>5516</v>
      </c>
      <c r="F121" s="275">
        <v>1</v>
      </c>
      <c r="G121" s="526">
        <v>31</v>
      </c>
      <c r="H121" s="79" t="s">
        <v>1561</v>
      </c>
      <c r="I121" s="126" t="s">
        <v>5266</v>
      </c>
      <c r="J121" s="79" t="s">
        <v>3005</v>
      </c>
      <c r="K121" s="19" t="s">
        <v>4069</v>
      </c>
      <c r="L121" s="254" t="s">
        <v>1616</v>
      </c>
      <c r="M121" s="83" t="s">
        <v>1614</v>
      </c>
      <c r="N121" s="79" t="s">
        <v>3005</v>
      </c>
      <c r="O121" s="614" t="s">
        <v>2086</v>
      </c>
      <c r="P121" s="526">
        <v>31</v>
      </c>
      <c r="Q121" s="1" t="s">
        <v>663</v>
      </c>
      <c r="R121" s="2">
        <v>75</v>
      </c>
      <c r="S121" s="577">
        <v>25066</v>
      </c>
      <c r="T121" s="1" t="s">
        <v>671</v>
      </c>
      <c r="U121" s="18" t="s">
        <v>1923</v>
      </c>
      <c r="V121" s="18" t="s">
        <v>1923</v>
      </c>
      <c r="W121" s="79" t="s">
        <v>3979</v>
      </c>
      <c r="X121" s="79" t="s">
        <v>3978</v>
      </c>
      <c r="Y121" s="132">
        <f t="shared" si="3"/>
        <v>62</v>
      </c>
      <c r="Z121" s="132" t="str">
        <f t="shared" si="4"/>
        <v>0</v>
      </c>
      <c r="AA121" s="372">
        <f t="shared" si="5"/>
        <v>62</v>
      </c>
      <c r="AB121" s="517"/>
      <c r="AC121" s="456"/>
    </row>
    <row r="122" spans="1:29" s="275" customFormat="1" ht="12" customHeight="1" x14ac:dyDescent="0.2">
      <c r="A122" s="16" t="s">
        <v>4446</v>
      </c>
      <c r="B122" s="17">
        <v>216</v>
      </c>
      <c r="C122" s="16" t="s">
        <v>4447</v>
      </c>
      <c r="D122" s="85" t="s">
        <v>1905</v>
      </c>
      <c r="E122" s="79" t="s">
        <v>5516</v>
      </c>
      <c r="F122" s="275">
        <v>1</v>
      </c>
      <c r="G122" s="526">
        <v>31</v>
      </c>
      <c r="H122" s="79" t="s">
        <v>1561</v>
      </c>
      <c r="I122" s="126" t="s">
        <v>5266</v>
      </c>
      <c r="J122" s="79" t="s">
        <v>3005</v>
      </c>
      <c r="K122" s="19" t="s">
        <v>4069</v>
      </c>
      <c r="L122" s="254" t="s">
        <v>1616</v>
      </c>
      <c r="M122" s="83" t="s">
        <v>1614</v>
      </c>
      <c r="N122" s="79" t="s">
        <v>3005</v>
      </c>
      <c r="O122" s="614" t="s">
        <v>2086</v>
      </c>
      <c r="P122" s="526">
        <v>31</v>
      </c>
      <c r="Q122" s="1" t="s">
        <v>663</v>
      </c>
      <c r="R122" s="2">
        <v>75</v>
      </c>
      <c r="S122" s="577">
        <v>25066</v>
      </c>
      <c r="T122" s="1" t="s">
        <v>671</v>
      </c>
      <c r="U122" s="18" t="s">
        <v>1923</v>
      </c>
      <c r="V122" s="18" t="s">
        <v>1923</v>
      </c>
      <c r="W122" s="79" t="s">
        <v>3979</v>
      </c>
      <c r="X122" s="79" t="s">
        <v>3978</v>
      </c>
      <c r="Y122" s="132">
        <f t="shared" si="3"/>
        <v>62</v>
      </c>
      <c r="Z122" s="132" t="str">
        <f t="shared" si="4"/>
        <v>0</v>
      </c>
      <c r="AA122" s="372">
        <f t="shared" si="5"/>
        <v>62</v>
      </c>
      <c r="AB122" s="517"/>
      <c r="AC122" s="456"/>
    </row>
    <row r="123" spans="1:29" s="275" customFormat="1" ht="12" customHeight="1" x14ac:dyDescent="0.2">
      <c r="A123" s="16" t="s">
        <v>4446</v>
      </c>
      <c r="B123" s="17">
        <v>216</v>
      </c>
      <c r="C123" s="16" t="s">
        <v>4447</v>
      </c>
      <c r="D123" s="85" t="s">
        <v>1906</v>
      </c>
      <c r="E123" s="79" t="s">
        <v>5516</v>
      </c>
      <c r="F123" s="275">
        <v>1</v>
      </c>
      <c r="G123" s="526">
        <v>6</v>
      </c>
      <c r="H123" s="79" t="s">
        <v>1561</v>
      </c>
      <c r="I123" s="126" t="s">
        <v>5266</v>
      </c>
      <c r="J123" s="79" t="s">
        <v>3005</v>
      </c>
      <c r="K123" s="19" t="s">
        <v>4069</v>
      </c>
      <c r="L123" s="254" t="s">
        <v>1616</v>
      </c>
      <c r="M123" s="83" t="s">
        <v>1614</v>
      </c>
      <c r="N123" s="79" t="s">
        <v>3005</v>
      </c>
      <c r="O123" s="614" t="s">
        <v>2086</v>
      </c>
      <c r="P123" s="526">
        <v>6</v>
      </c>
      <c r="Q123" s="1" t="s">
        <v>663</v>
      </c>
      <c r="R123" s="2">
        <v>75</v>
      </c>
      <c r="S123" s="577">
        <v>25066</v>
      </c>
      <c r="T123" s="1" t="s">
        <v>671</v>
      </c>
      <c r="U123" s="18" t="s">
        <v>1923</v>
      </c>
      <c r="V123" s="18" t="s">
        <v>1923</v>
      </c>
      <c r="W123" s="79" t="s">
        <v>3979</v>
      </c>
      <c r="X123" s="79" t="s">
        <v>3978</v>
      </c>
      <c r="Y123" s="132">
        <f t="shared" si="3"/>
        <v>12</v>
      </c>
      <c r="Z123" s="132" t="str">
        <f t="shared" si="4"/>
        <v>0</v>
      </c>
      <c r="AA123" s="372">
        <f t="shared" si="5"/>
        <v>12</v>
      </c>
      <c r="AB123" s="517"/>
      <c r="AC123" s="456"/>
    </row>
    <row r="124" spans="1:29" s="275" customFormat="1" ht="12" customHeight="1" x14ac:dyDescent="0.2">
      <c r="A124" s="16" t="s">
        <v>4446</v>
      </c>
      <c r="B124" s="17">
        <v>216</v>
      </c>
      <c r="C124" s="16" t="s">
        <v>4447</v>
      </c>
      <c r="D124" s="85" t="s">
        <v>1907</v>
      </c>
      <c r="E124" s="79" t="s">
        <v>5516</v>
      </c>
      <c r="F124" s="275">
        <v>1</v>
      </c>
      <c r="G124" s="526">
        <v>6</v>
      </c>
      <c r="H124" s="79" t="s">
        <v>1561</v>
      </c>
      <c r="I124" s="126" t="s">
        <v>5266</v>
      </c>
      <c r="J124" s="79" t="s">
        <v>3005</v>
      </c>
      <c r="K124" s="19" t="s">
        <v>4069</v>
      </c>
      <c r="L124" s="254" t="s">
        <v>1616</v>
      </c>
      <c r="M124" s="83" t="s">
        <v>1614</v>
      </c>
      <c r="N124" s="79" t="s">
        <v>3005</v>
      </c>
      <c r="O124" s="614" t="s">
        <v>2086</v>
      </c>
      <c r="P124" s="526">
        <v>6</v>
      </c>
      <c r="Q124" s="1" t="s">
        <v>663</v>
      </c>
      <c r="R124" s="2">
        <v>75</v>
      </c>
      <c r="S124" s="577">
        <v>25066</v>
      </c>
      <c r="T124" s="1" t="s">
        <v>671</v>
      </c>
      <c r="U124" s="18" t="s">
        <v>1923</v>
      </c>
      <c r="V124" s="18" t="s">
        <v>1923</v>
      </c>
      <c r="W124" s="79" t="s">
        <v>3979</v>
      </c>
      <c r="X124" s="79" t="s">
        <v>3978</v>
      </c>
      <c r="Y124" s="132">
        <f t="shared" si="3"/>
        <v>12</v>
      </c>
      <c r="Z124" s="132" t="str">
        <f t="shared" si="4"/>
        <v>0</v>
      </c>
      <c r="AA124" s="372">
        <f t="shared" si="5"/>
        <v>12</v>
      </c>
      <c r="AB124" s="517"/>
      <c r="AC124" s="456"/>
    </row>
    <row r="125" spans="1:29" s="275" customFormat="1" ht="12" customHeight="1" x14ac:dyDescent="0.2">
      <c r="A125" s="16" t="s">
        <v>4446</v>
      </c>
      <c r="B125" s="17">
        <v>216</v>
      </c>
      <c r="C125" s="16" t="s">
        <v>4447</v>
      </c>
      <c r="D125" s="85" t="s">
        <v>1908</v>
      </c>
      <c r="E125" s="79" t="s">
        <v>5516</v>
      </c>
      <c r="F125" s="275">
        <v>1</v>
      </c>
      <c r="G125" s="526">
        <v>5</v>
      </c>
      <c r="H125" s="79" t="s">
        <v>1561</v>
      </c>
      <c r="I125" s="126" t="s">
        <v>5266</v>
      </c>
      <c r="J125" s="79" t="s">
        <v>3005</v>
      </c>
      <c r="K125" s="19" t="s">
        <v>4069</v>
      </c>
      <c r="L125" s="254" t="s">
        <v>1616</v>
      </c>
      <c r="M125" s="83" t="s">
        <v>1614</v>
      </c>
      <c r="N125" s="79" t="s">
        <v>3005</v>
      </c>
      <c r="O125" s="614" t="s">
        <v>2086</v>
      </c>
      <c r="P125" s="526">
        <v>5</v>
      </c>
      <c r="Q125" s="1" t="s">
        <v>663</v>
      </c>
      <c r="R125" s="2">
        <v>75</v>
      </c>
      <c r="S125" s="577">
        <v>25066</v>
      </c>
      <c r="T125" s="1" t="s">
        <v>671</v>
      </c>
      <c r="U125" s="18" t="s">
        <v>1923</v>
      </c>
      <c r="V125" s="18" t="s">
        <v>1923</v>
      </c>
      <c r="W125" s="79" t="s">
        <v>3979</v>
      </c>
      <c r="X125" s="79" t="s">
        <v>3978</v>
      </c>
      <c r="Y125" s="132">
        <f t="shared" si="3"/>
        <v>10</v>
      </c>
      <c r="Z125" s="132" t="str">
        <f t="shared" si="4"/>
        <v>0</v>
      </c>
      <c r="AA125" s="372">
        <f t="shared" si="5"/>
        <v>10</v>
      </c>
      <c r="AB125" s="517"/>
      <c r="AC125" s="456"/>
    </row>
    <row r="126" spans="1:29" s="275" customFormat="1" ht="12" customHeight="1" x14ac:dyDescent="0.2">
      <c r="A126" s="16" t="s">
        <v>4446</v>
      </c>
      <c r="B126" s="17">
        <v>216</v>
      </c>
      <c r="C126" s="16" t="s">
        <v>4447</v>
      </c>
      <c r="D126" s="85" t="s">
        <v>1909</v>
      </c>
      <c r="E126" s="79" t="s">
        <v>5516</v>
      </c>
      <c r="F126" s="275">
        <v>1</v>
      </c>
      <c r="G126" s="526">
        <v>5</v>
      </c>
      <c r="H126" s="79" t="s">
        <v>1561</v>
      </c>
      <c r="I126" s="126" t="s">
        <v>5266</v>
      </c>
      <c r="J126" s="79" t="s">
        <v>3005</v>
      </c>
      <c r="K126" s="19" t="s">
        <v>4069</v>
      </c>
      <c r="L126" s="254" t="s">
        <v>1616</v>
      </c>
      <c r="M126" s="83" t="s">
        <v>1614</v>
      </c>
      <c r="N126" s="79" t="s">
        <v>3005</v>
      </c>
      <c r="O126" s="614" t="s">
        <v>2086</v>
      </c>
      <c r="P126" s="526">
        <v>5</v>
      </c>
      <c r="Q126" s="1" t="s">
        <v>663</v>
      </c>
      <c r="R126" s="2">
        <v>75</v>
      </c>
      <c r="S126" s="577">
        <v>25066</v>
      </c>
      <c r="T126" s="1" t="s">
        <v>671</v>
      </c>
      <c r="U126" s="18" t="s">
        <v>1923</v>
      </c>
      <c r="V126" s="18" t="s">
        <v>1923</v>
      </c>
      <c r="W126" s="79" t="s">
        <v>3979</v>
      </c>
      <c r="X126" s="79" t="s">
        <v>3978</v>
      </c>
      <c r="Y126" s="132">
        <f t="shared" si="3"/>
        <v>10</v>
      </c>
      <c r="Z126" s="132" t="str">
        <f t="shared" si="4"/>
        <v>0</v>
      </c>
      <c r="AA126" s="372">
        <f t="shared" si="5"/>
        <v>10</v>
      </c>
      <c r="AB126" s="517"/>
      <c r="AC126" s="456"/>
    </row>
    <row r="127" spans="1:29" s="275" customFormat="1" ht="12" customHeight="1" x14ac:dyDescent="0.2">
      <c r="A127" s="16" t="s">
        <v>4446</v>
      </c>
      <c r="B127" s="17">
        <v>216</v>
      </c>
      <c r="C127" s="16" t="s">
        <v>4447</v>
      </c>
      <c r="D127" s="85" t="s">
        <v>1910</v>
      </c>
      <c r="E127" s="79" t="s">
        <v>5516</v>
      </c>
      <c r="F127" s="275">
        <v>1</v>
      </c>
      <c r="G127" s="526">
        <v>5</v>
      </c>
      <c r="H127" s="79" t="s">
        <v>1561</v>
      </c>
      <c r="I127" s="126" t="s">
        <v>5266</v>
      </c>
      <c r="J127" s="79" t="s">
        <v>3005</v>
      </c>
      <c r="K127" s="19" t="s">
        <v>4069</v>
      </c>
      <c r="L127" s="254" t="s">
        <v>1616</v>
      </c>
      <c r="M127" s="83" t="s">
        <v>1614</v>
      </c>
      <c r="N127" s="79" t="s">
        <v>3005</v>
      </c>
      <c r="O127" s="614" t="s">
        <v>2086</v>
      </c>
      <c r="P127" s="526">
        <v>5</v>
      </c>
      <c r="Q127" s="1" t="s">
        <v>663</v>
      </c>
      <c r="R127" s="2">
        <v>75</v>
      </c>
      <c r="S127" s="577">
        <v>25066</v>
      </c>
      <c r="T127" s="1" t="s">
        <v>671</v>
      </c>
      <c r="U127" s="18" t="s">
        <v>1923</v>
      </c>
      <c r="V127" s="18" t="s">
        <v>1923</v>
      </c>
      <c r="W127" s="79" t="s">
        <v>3979</v>
      </c>
      <c r="X127" s="79" t="s">
        <v>3978</v>
      </c>
      <c r="Y127" s="132">
        <f t="shared" si="3"/>
        <v>10</v>
      </c>
      <c r="Z127" s="132" t="str">
        <f t="shared" si="4"/>
        <v>0</v>
      </c>
      <c r="AA127" s="372">
        <f t="shared" si="5"/>
        <v>10</v>
      </c>
      <c r="AB127" s="517"/>
      <c r="AC127" s="456"/>
    </row>
    <row r="128" spans="1:29" s="275" customFormat="1" ht="12" customHeight="1" x14ac:dyDescent="0.2">
      <c r="A128" s="16" t="s">
        <v>4446</v>
      </c>
      <c r="B128" s="17">
        <v>216</v>
      </c>
      <c r="C128" s="16" t="s">
        <v>4447</v>
      </c>
      <c r="D128" s="85" t="s">
        <v>1911</v>
      </c>
      <c r="E128" s="79" t="s">
        <v>5516</v>
      </c>
      <c r="F128" s="275">
        <v>1</v>
      </c>
      <c r="G128" s="526">
        <v>5</v>
      </c>
      <c r="H128" s="79" t="s">
        <v>1561</v>
      </c>
      <c r="I128" s="126" t="s">
        <v>5266</v>
      </c>
      <c r="J128" s="79" t="s">
        <v>3005</v>
      </c>
      <c r="K128" s="19" t="s">
        <v>4069</v>
      </c>
      <c r="L128" s="254" t="s">
        <v>1616</v>
      </c>
      <c r="M128" s="83" t="s">
        <v>1614</v>
      </c>
      <c r="N128" s="79" t="s">
        <v>3005</v>
      </c>
      <c r="O128" s="614" t="s">
        <v>2086</v>
      </c>
      <c r="P128" s="526">
        <v>5</v>
      </c>
      <c r="Q128" s="1" t="s">
        <v>663</v>
      </c>
      <c r="R128" s="2">
        <v>75</v>
      </c>
      <c r="S128" s="577">
        <v>25066</v>
      </c>
      <c r="T128" s="1" t="s">
        <v>671</v>
      </c>
      <c r="U128" s="18" t="s">
        <v>1923</v>
      </c>
      <c r="V128" s="18" t="s">
        <v>1923</v>
      </c>
      <c r="W128" s="79" t="s">
        <v>3979</v>
      </c>
      <c r="X128" s="79" t="s">
        <v>3978</v>
      </c>
      <c r="Y128" s="132">
        <f t="shared" si="3"/>
        <v>10</v>
      </c>
      <c r="Z128" s="132" t="str">
        <f t="shared" si="4"/>
        <v>0</v>
      </c>
      <c r="AA128" s="372">
        <f t="shared" si="5"/>
        <v>10</v>
      </c>
      <c r="AB128" s="517"/>
      <c r="AC128" s="456"/>
    </row>
    <row r="129" spans="1:29" s="275" customFormat="1" ht="12" customHeight="1" x14ac:dyDescent="0.2">
      <c r="A129" s="16" t="s">
        <v>4446</v>
      </c>
      <c r="B129" s="17">
        <v>216</v>
      </c>
      <c r="C129" s="16" t="s">
        <v>4447</v>
      </c>
      <c r="D129" s="85" t="s">
        <v>1912</v>
      </c>
      <c r="E129" s="79" t="s">
        <v>5516</v>
      </c>
      <c r="F129" s="275">
        <v>1</v>
      </c>
      <c r="G129" s="526">
        <v>31</v>
      </c>
      <c r="H129" s="79" t="s">
        <v>1561</v>
      </c>
      <c r="I129" s="126" t="s">
        <v>5266</v>
      </c>
      <c r="J129" s="79" t="s">
        <v>3005</v>
      </c>
      <c r="K129" s="19" t="s">
        <v>4069</v>
      </c>
      <c r="L129" s="254" t="s">
        <v>1616</v>
      </c>
      <c r="M129" s="83" t="s">
        <v>1614</v>
      </c>
      <c r="N129" s="79" t="s">
        <v>3005</v>
      </c>
      <c r="O129" s="614" t="s">
        <v>2086</v>
      </c>
      <c r="P129" s="526">
        <v>31</v>
      </c>
      <c r="Q129" s="1" t="s">
        <v>663</v>
      </c>
      <c r="R129" s="2">
        <v>75</v>
      </c>
      <c r="S129" s="577">
        <v>25066</v>
      </c>
      <c r="T129" s="1" t="s">
        <v>671</v>
      </c>
      <c r="U129" s="18" t="s">
        <v>1923</v>
      </c>
      <c r="V129" s="18" t="s">
        <v>1923</v>
      </c>
      <c r="W129" s="79" t="s">
        <v>3979</v>
      </c>
      <c r="X129" s="79" t="s">
        <v>3978</v>
      </c>
      <c r="Y129" s="132">
        <f t="shared" si="3"/>
        <v>62</v>
      </c>
      <c r="Z129" s="132" t="str">
        <f t="shared" si="4"/>
        <v>0</v>
      </c>
      <c r="AA129" s="372">
        <f t="shared" si="5"/>
        <v>62</v>
      </c>
      <c r="AB129" s="517"/>
      <c r="AC129" s="456"/>
    </row>
    <row r="130" spans="1:29" s="275" customFormat="1" ht="12" customHeight="1" x14ac:dyDescent="0.2">
      <c r="A130" s="16" t="s">
        <v>4446</v>
      </c>
      <c r="B130" s="17">
        <v>216</v>
      </c>
      <c r="C130" s="16" t="s">
        <v>4447</v>
      </c>
      <c r="D130" s="85" t="s">
        <v>1913</v>
      </c>
      <c r="E130" s="79" t="s">
        <v>5516</v>
      </c>
      <c r="F130" s="275">
        <v>1</v>
      </c>
      <c r="G130" s="526">
        <v>31</v>
      </c>
      <c r="H130" s="79" t="s">
        <v>1561</v>
      </c>
      <c r="I130" s="126" t="s">
        <v>5266</v>
      </c>
      <c r="J130" s="79" t="s">
        <v>3005</v>
      </c>
      <c r="K130" s="19" t="s">
        <v>4069</v>
      </c>
      <c r="L130" s="254" t="s">
        <v>1616</v>
      </c>
      <c r="M130" s="83" t="s">
        <v>1614</v>
      </c>
      <c r="N130" s="79" t="s">
        <v>3005</v>
      </c>
      <c r="O130" s="614" t="s">
        <v>2086</v>
      </c>
      <c r="P130" s="526">
        <v>31</v>
      </c>
      <c r="Q130" s="1" t="s">
        <v>663</v>
      </c>
      <c r="R130" s="2">
        <v>75</v>
      </c>
      <c r="S130" s="577">
        <v>25066</v>
      </c>
      <c r="T130" s="1" t="s">
        <v>671</v>
      </c>
      <c r="U130" s="18" t="s">
        <v>1923</v>
      </c>
      <c r="V130" s="18" t="s">
        <v>1923</v>
      </c>
      <c r="W130" s="79" t="s">
        <v>3979</v>
      </c>
      <c r="X130" s="79" t="s">
        <v>3978</v>
      </c>
      <c r="Y130" s="132">
        <f t="shared" si="3"/>
        <v>62</v>
      </c>
      <c r="Z130" s="132" t="str">
        <f t="shared" si="4"/>
        <v>0</v>
      </c>
      <c r="AA130" s="372">
        <f t="shared" si="5"/>
        <v>62</v>
      </c>
      <c r="AB130" s="517"/>
      <c r="AC130" s="456"/>
    </row>
    <row r="131" spans="1:29" s="495" customFormat="1" ht="12" customHeight="1" x14ac:dyDescent="0.2">
      <c r="A131" s="493"/>
      <c r="B131" s="585"/>
      <c r="C131" s="493"/>
      <c r="D131" s="506" t="s">
        <v>1914</v>
      </c>
      <c r="E131" s="743" t="s">
        <v>5516</v>
      </c>
      <c r="F131" s="743">
        <v>1</v>
      </c>
      <c r="G131" s="584"/>
      <c r="H131" s="743" t="s">
        <v>1561</v>
      </c>
      <c r="I131" s="581"/>
      <c r="K131" s="582"/>
      <c r="L131" s="583" t="s">
        <v>1616</v>
      </c>
      <c r="M131" s="502" t="s">
        <v>1614</v>
      </c>
      <c r="P131" s="418"/>
      <c r="Q131" s="493"/>
      <c r="R131" s="585"/>
      <c r="S131" s="753"/>
      <c r="T131" s="493"/>
      <c r="U131" s="743" t="s">
        <v>1923</v>
      </c>
      <c r="V131" s="743" t="s">
        <v>1923</v>
      </c>
      <c r="W131" s="502" t="s">
        <v>3979</v>
      </c>
      <c r="X131" s="502" t="s">
        <v>3978</v>
      </c>
      <c r="Y131" s="132">
        <f t="shared" si="3"/>
        <v>0</v>
      </c>
      <c r="Z131" s="132" t="str">
        <f t="shared" si="4"/>
        <v>0</v>
      </c>
      <c r="AA131" s="372">
        <f t="shared" si="5"/>
        <v>0</v>
      </c>
      <c r="AB131" s="746"/>
      <c r="AC131" s="759"/>
    </row>
    <row r="132" spans="1:29" s="495" customFormat="1" ht="12" customHeight="1" x14ac:dyDescent="0.2">
      <c r="A132" s="493"/>
      <c r="B132" s="585"/>
      <c r="C132" s="493"/>
      <c r="D132" s="506" t="s">
        <v>1915</v>
      </c>
      <c r="E132" s="743" t="s">
        <v>5516</v>
      </c>
      <c r="F132" s="743">
        <v>1</v>
      </c>
      <c r="G132" s="584"/>
      <c r="H132" s="743" t="s">
        <v>1561</v>
      </c>
      <c r="I132" s="581"/>
      <c r="K132" s="582"/>
      <c r="L132" s="583" t="s">
        <v>1616</v>
      </c>
      <c r="M132" s="502" t="s">
        <v>1614</v>
      </c>
      <c r="P132" s="418"/>
      <c r="Q132" s="493"/>
      <c r="R132" s="585"/>
      <c r="S132" s="753"/>
      <c r="T132" s="493"/>
      <c r="U132" s="743" t="s">
        <v>1923</v>
      </c>
      <c r="V132" s="743" t="s">
        <v>1923</v>
      </c>
      <c r="W132" s="502" t="s">
        <v>3979</v>
      </c>
      <c r="X132" s="502" t="s">
        <v>3978</v>
      </c>
      <c r="Y132" s="132">
        <f t="shared" si="3"/>
        <v>0</v>
      </c>
      <c r="Z132" s="132" t="str">
        <f t="shared" si="4"/>
        <v>0</v>
      </c>
      <c r="AA132" s="372">
        <f t="shared" si="5"/>
        <v>0</v>
      </c>
      <c r="AB132" s="746"/>
      <c r="AC132" s="759"/>
    </row>
    <row r="133" spans="1:29" s="501" customFormat="1" ht="12" customHeight="1" x14ac:dyDescent="0.2">
      <c r="A133" s="708"/>
      <c r="B133" s="709"/>
      <c r="C133" s="708"/>
      <c r="D133" s="505"/>
      <c r="E133" s="504"/>
      <c r="G133" s="526"/>
      <c r="H133" s="504"/>
      <c r="I133" s="497"/>
      <c r="J133" s="498"/>
      <c r="K133" s="590"/>
      <c r="L133" s="254" t="s">
        <v>1616</v>
      </c>
      <c r="M133" s="504"/>
      <c r="N133" s="498"/>
      <c r="P133" s="526"/>
      <c r="Q133" s="708"/>
      <c r="R133" s="709"/>
      <c r="S133" s="246"/>
      <c r="T133" s="708"/>
      <c r="U133" s="530"/>
      <c r="V133" s="530"/>
      <c r="W133" s="504"/>
      <c r="X133" s="504"/>
      <c r="Y133" s="132">
        <f t="shared" si="3"/>
        <v>0</v>
      </c>
      <c r="Z133" s="132" t="str">
        <f t="shared" si="4"/>
        <v>0</v>
      </c>
      <c r="AA133" s="372" t="str">
        <f t="shared" si="5"/>
        <v>0</v>
      </c>
      <c r="AB133" s="520"/>
      <c r="AC133" s="528"/>
    </row>
    <row r="134" spans="1:29" s="632" customFormat="1" ht="12" customHeight="1" thickBot="1" x14ac:dyDescent="0.25">
      <c r="A134" s="630"/>
      <c r="B134" s="631"/>
      <c r="C134" s="630"/>
      <c r="G134" s="462">
        <f>SUM(G109:G132)</f>
        <v>342</v>
      </c>
      <c r="I134" s="633"/>
      <c r="K134" s="633"/>
      <c r="L134" s="634"/>
      <c r="M134" s="531">
        <f>G134-P134</f>
        <v>0</v>
      </c>
      <c r="N134" s="635"/>
      <c r="P134" s="462">
        <f>SUM(P109:P133)</f>
        <v>342</v>
      </c>
      <c r="Q134" s="644"/>
      <c r="R134" s="631"/>
      <c r="S134" s="469"/>
      <c r="T134" s="630"/>
      <c r="Y134" s="132">
        <f t="shared" si="3"/>
        <v>0</v>
      </c>
      <c r="Z134" s="132" t="str">
        <f t="shared" si="4"/>
        <v>0</v>
      </c>
      <c r="AA134" s="372" t="str">
        <f t="shared" si="5"/>
        <v>0</v>
      </c>
      <c r="AB134" s="636"/>
      <c r="AC134" s="637"/>
    </row>
    <row r="135" spans="1:29" s="18" customFormat="1" ht="12" customHeight="1" x14ac:dyDescent="0.2">
      <c r="A135" s="16"/>
      <c r="B135" s="17"/>
      <c r="C135" s="220" t="s">
        <v>1924</v>
      </c>
      <c r="D135" s="16"/>
      <c r="G135" s="19"/>
      <c r="I135" s="19" t="s">
        <v>1925</v>
      </c>
      <c r="K135" s="19"/>
      <c r="L135" s="254"/>
      <c r="O135" s="122" t="s">
        <v>1926</v>
      </c>
      <c r="Q135" s="16"/>
      <c r="R135" s="17"/>
      <c r="S135" s="334"/>
      <c r="T135" s="16"/>
      <c r="Y135" s="132">
        <f t="shared" ref="Y135:Y198" si="6">F135*G135*2</f>
        <v>0</v>
      </c>
      <c r="Z135" s="132" t="str">
        <f t="shared" ref="Z135:Z198" si="7">IF(X135="N",Y135,"0")</f>
        <v>0</v>
      </c>
      <c r="AA135" s="372" t="str">
        <f t="shared" ref="AA135:AA198" si="8">IF(X135="P",Y135,"0")</f>
        <v>0</v>
      </c>
      <c r="AC135" s="20"/>
    </row>
    <row r="136" spans="1:29" s="18" customFormat="1" ht="12" customHeight="1" x14ac:dyDescent="0.2">
      <c r="A136" s="16"/>
      <c r="B136" s="17"/>
      <c r="C136" s="220"/>
      <c r="D136" s="16"/>
      <c r="G136" s="19"/>
      <c r="I136" s="19"/>
      <c r="K136" s="19"/>
      <c r="L136" s="254"/>
      <c r="O136" s="122"/>
      <c r="Q136" s="16"/>
      <c r="R136" s="17"/>
      <c r="S136" s="334"/>
      <c r="T136" s="16"/>
      <c r="Y136" s="132">
        <f t="shared" si="6"/>
        <v>0</v>
      </c>
      <c r="Z136" s="132" t="str">
        <f t="shared" si="7"/>
        <v>0</v>
      </c>
      <c r="AA136" s="372" t="str">
        <f t="shared" si="8"/>
        <v>0</v>
      </c>
      <c r="AC136" s="20"/>
    </row>
    <row r="137" spans="1:29" s="18" customFormat="1" ht="12" customHeight="1" x14ac:dyDescent="0.2">
      <c r="A137" s="16" t="s">
        <v>1930</v>
      </c>
      <c r="B137" s="17">
        <v>285</v>
      </c>
      <c r="C137" s="16" t="s">
        <v>5523</v>
      </c>
      <c r="D137" s="16" t="s">
        <v>5515</v>
      </c>
      <c r="E137" s="18" t="s">
        <v>5516</v>
      </c>
      <c r="F137" s="18">
        <v>16</v>
      </c>
      <c r="G137" s="18">
        <v>1</v>
      </c>
      <c r="H137" s="18" t="s">
        <v>1561</v>
      </c>
      <c r="I137" s="51" t="s">
        <v>1466</v>
      </c>
      <c r="J137" s="57" t="s">
        <v>3005</v>
      </c>
      <c r="K137" s="19" t="s">
        <v>4979</v>
      </c>
      <c r="L137" s="274" t="s">
        <v>1616</v>
      </c>
      <c r="M137" s="18" t="s">
        <v>4300</v>
      </c>
      <c r="N137" s="57" t="s">
        <v>3005</v>
      </c>
      <c r="O137" s="116" t="s">
        <v>2420</v>
      </c>
      <c r="P137" s="18">
        <v>1</v>
      </c>
      <c r="Q137" s="16" t="s">
        <v>1858</v>
      </c>
      <c r="R137" s="17">
        <v>24.73</v>
      </c>
      <c r="S137" s="589" t="s">
        <v>672</v>
      </c>
      <c r="T137" s="16" t="s">
        <v>1859</v>
      </c>
      <c r="U137" s="18" t="s">
        <v>1683</v>
      </c>
      <c r="V137" s="18" t="s">
        <v>1683</v>
      </c>
      <c r="W137" s="18" t="s">
        <v>3979</v>
      </c>
      <c r="X137" s="18" t="s">
        <v>3978</v>
      </c>
      <c r="Y137" s="132">
        <f t="shared" si="6"/>
        <v>32</v>
      </c>
      <c r="Z137" s="132" t="str">
        <f t="shared" si="7"/>
        <v>0</v>
      </c>
      <c r="AA137" s="372">
        <f t="shared" si="8"/>
        <v>32</v>
      </c>
      <c r="AC137" s="20"/>
    </row>
    <row r="138" spans="1:29" s="18" customFormat="1" ht="12" customHeight="1" x14ac:dyDescent="0.2">
      <c r="A138" s="16" t="s">
        <v>1987</v>
      </c>
      <c r="B138" s="17">
        <v>220</v>
      </c>
      <c r="C138" s="16" t="s">
        <v>5514</v>
      </c>
      <c r="D138" s="16" t="s">
        <v>5515</v>
      </c>
      <c r="E138" s="18" t="s">
        <v>5516</v>
      </c>
      <c r="F138" s="18">
        <v>16</v>
      </c>
      <c r="G138" s="18">
        <v>25</v>
      </c>
      <c r="I138" s="19"/>
      <c r="J138" s="57" t="s">
        <v>3005</v>
      </c>
      <c r="K138" s="19" t="s">
        <v>1439</v>
      </c>
      <c r="L138" s="274" t="s">
        <v>1616</v>
      </c>
      <c r="M138" s="18" t="s">
        <v>1614</v>
      </c>
      <c r="N138" s="57" t="s">
        <v>3005</v>
      </c>
      <c r="O138" s="18" t="s">
        <v>1988</v>
      </c>
      <c r="P138" s="18">
        <v>25</v>
      </c>
      <c r="Q138" s="16" t="s">
        <v>5528</v>
      </c>
      <c r="R138" s="17">
        <v>41.5</v>
      </c>
      <c r="S138" s="589" t="s">
        <v>5040</v>
      </c>
      <c r="T138" s="16" t="s">
        <v>1989</v>
      </c>
      <c r="U138" s="18" t="s">
        <v>1683</v>
      </c>
      <c r="V138" s="18" t="s">
        <v>1683</v>
      </c>
      <c r="W138" s="193" t="s">
        <v>2651</v>
      </c>
      <c r="X138" s="18" t="s">
        <v>5042</v>
      </c>
      <c r="Y138" s="132">
        <f t="shared" si="6"/>
        <v>800</v>
      </c>
      <c r="Z138" s="132">
        <f t="shared" si="7"/>
        <v>800</v>
      </c>
      <c r="AA138" s="372" t="str">
        <f t="shared" si="8"/>
        <v>0</v>
      </c>
      <c r="AC138" s="20"/>
    </row>
    <row r="139" spans="1:29" s="18" customFormat="1" ht="12" customHeight="1" x14ac:dyDescent="0.2">
      <c r="A139" s="1" t="s">
        <v>547</v>
      </c>
      <c r="B139" s="2">
        <v>83</v>
      </c>
      <c r="C139" s="1" t="s">
        <v>548</v>
      </c>
      <c r="D139" s="16" t="s">
        <v>5515</v>
      </c>
      <c r="E139" s="18" t="s">
        <v>5516</v>
      </c>
      <c r="F139" s="18">
        <v>16</v>
      </c>
      <c r="G139" s="3">
        <v>25</v>
      </c>
      <c r="H139" s="3"/>
      <c r="I139" s="494"/>
      <c r="J139" s="57" t="s">
        <v>3005</v>
      </c>
      <c r="K139" s="4" t="s">
        <v>1947</v>
      </c>
      <c r="L139" s="274" t="s">
        <v>1616</v>
      </c>
      <c r="M139" s="18" t="s">
        <v>4300</v>
      </c>
      <c r="N139" s="57" t="s">
        <v>3005</v>
      </c>
      <c r="O139" s="83" t="s">
        <v>673</v>
      </c>
      <c r="P139" s="18">
        <v>25</v>
      </c>
      <c r="Q139" s="16" t="s">
        <v>1858</v>
      </c>
      <c r="R139" s="17">
        <v>24.73</v>
      </c>
      <c r="S139" s="589" t="s">
        <v>5040</v>
      </c>
      <c r="T139" s="16" t="s">
        <v>1859</v>
      </c>
      <c r="U139" s="18" t="s">
        <v>1683</v>
      </c>
      <c r="V139" s="18" t="s">
        <v>1683</v>
      </c>
      <c r="W139" s="193" t="s">
        <v>2651</v>
      </c>
      <c r="X139" s="79" t="s">
        <v>5042</v>
      </c>
      <c r="Y139" s="132">
        <f t="shared" si="6"/>
        <v>800</v>
      </c>
      <c r="Z139" s="132">
        <f t="shared" si="7"/>
        <v>800</v>
      </c>
      <c r="AA139" s="372" t="str">
        <f t="shared" si="8"/>
        <v>0</v>
      </c>
      <c r="AC139" s="20"/>
    </row>
    <row r="140" spans="1:29" s="18" customFormat="1" ht="12" customHeight="1" x14ac:dyDescent="0.2">
      <c r="A140" s="16" t="s">
        <v>1784</v>
      </c>
      <c r="B140" s="17">
        <v>309</v>
      </c>
      <c r="C140" s="16" t="s">
        <v>5514</v>
      </c>
      <c r="D140" s="16" t="s">
        <v>5515</v>
      </c>
      <c r="E140" s="18" t="s">
        <v>5516</v>
      </c>
      <c r="F140" s="18">
        <v>16</v>
      </c>
      <c r="G140" s="18">
        <v>25</v>
      </c>
      <c r="I140" s="51"/>
      <c r="J140" s="18" t="s">
        <v>3005</v>
      </c>
      <c r="K140" s="19" t="s">
        <v>4979</v>
      </c>
      <c r="L140" s="274" t="s">
        <v>1616</v>
      </c>
      <c r="M140" s="140" t="s">
        <v>4979</v>
      </c>
      <c r="N140" s="18" t="s">
        <v>3005</v>
      </c>
      <c r="O140" s="116"/>
      <c r="P140" s="140">
        <v>25</v>
      </c>
      <c r="Q140" s="154" t="s">
        <v>663</v>
      </c>
      <c r="R140" s="2">
        <v>86</v>
      </c>
      <c r="S140" s="589" t="s">
        <v>5040</v>
      </c>
      <c r="T140" s="1" t="s">
        <v>674</v>
      </c>
      <c r="U140" s="18" t="s">
        <v>1683</v>
      </c>
      <c r="V140" s="18" t="s">
        <v>1683</v>
      </c>
      <c r="W140" s="18" t="s">
        <v>3979</v>
      </c>
      <c r="X140" s="79" t="s">
        <v>5042</v>
      </c>
      <c r="Y140" s="132">
        <f t="shared" si="6"/>
        <v>800</v>
      </c>
      <c r="Z140" s="132">
        <f t="shared" si="7"/>
        <v>800</v>
      </c>
      <c r="AA140" s="372" t="str">
        <f t="shared" si="8"/>
        <v>0</v>
      </c>
      <c r="AC140" s="20"/>
    </row>
    <row r="141" spans="1:29" s="18" customFormat="1" ht="12" customHeight="1" x14ac:dyDescent="0.2">
      <c r="A141" s="16" t="s">
        <v>1945</v>
      </c>
      <c r="B141" s="17">
        <v>285</v>
      </c>
      <c r="C141" s="16" t="s">
        <v>5514</v>
      </c>
      <c r="D141" s="16" t="s">
        <v>5515</v>
      </c>
      <c r="E141" s="18" t="s">
        <v>5516</v>
      </c>
      <c r="F141" s="18">
        <v>16</v>
      </c>
      <c r="G141" s="18">
        <v>25</v>
      </c>
      <c r="I141" s="51" t="s">
        <v>627</v>
      </c>
      <c r="J141" s="18" t="s">
        <v>3005</v>
      </c>
      <c r="K141" s="19" t="s">
        <v>4291</v>
      </c>
      <c r="L141" s="274" t="s">
        <v>1616</v>
      </c>
      <c r="M141" s="140" t="s">
        <v>4291</v>
      </c>
      <c r="N141" s="18" t="s">
        <v>3005</v>
      </c>
      <c r="O141" s="116"/>
      <c r="P141" s="140">
        <v>25</v>
      </c>
      <c r="Q141" s="154" t="s">
        <v>663</v>
      </c>
      <c r="R141" s="2">
        <v>85</v>
      </c>
      <c r="S141" s="589" t="s">
        <v>5040</v>
      </c>
      <c r="T141" s="1" t="s">
        <v>675</v>
      </c>
      <c r="U141" s="18" t="s">
        <v>1683</v>
      </c>
      <c r="V141" s="18" t="s">
        <v>1683</v>
      </c>
      <c r="W141" s="18" t="s">
        <v>3979</v>
      </c>
      <c r="X141" s="79" t="s">
        <v>5042</v>
      </c>
      <c r="Y141" s="132">
        <f t="shared" si="6"/>
        <v>800</v>
      </c>
      <c r="Z141" s="132">
        <f t="shared" si="7"/>
        <v>800</v>
      </c>
      <c r="AA141" s="372" t="str">
        <f t="shared" si="8"/>
        <v>0</v>
      </c>
      <c r="AC141" s="20"/>
    </row>
    <row r="142" spans="1:29" s="18" customFormat="1" ht="12" customHeight="1" x14ac:dyDescent="0.2">
      <c r="A142" s="16" t="s">
        <v>1958</v>
      </c>
      <c r="B142" s="17">
        <v>415</v>
      </c>
      <c r="C142" s="16" t="s">
        <v>5523</v>
      </c>
      <c r="D142" s="16" t="s">
        <v>5515</v>
      </c>
      <c r="E142" s="18" t="s">
        <v>5516</v>
      </c>
      <c r="F142" s="18">
        <v>16</v>
      </c>
      <c r="G142" s="18">
        <v>25</v>
      </c>
      <c r="I142" s="553"/>
      <c r="J142" s="18" t="s">
        <v>3005</v>
      </c>
      <c r="K142" s="19" t="s">
        <v>1734</v>
      </c>
      <c r="L142" s="274" t="s">
        <v>1616</v>
      </c>
      <c r="M142" s="140" t="s">
        <v>1734</v>
      </c>
      <c r="N142" s="18" t="s">
        <v>3005</v>
      </c>
      <c r="O142" s="116"/>
      <c r="P142" s="140">
        <v>25</v>
      </c>
      <c r="Q142" s="1" t="s">
        <v>663</v>
      </c>
      <c r="R142" s="2">
        <v>85</v>
      </c>
      <c r="S142" s="589" t="s">
        <v>5040</v>
      </c>
      <c r="T142" s="1" t="s">
        <v>676</v>
      </c>
      <c r="U142" s="18" t="s">
        <v>1683</v>
      </c>
      <c r="V142" s="18" t="s">
        <v>1683</v>
      </c>
      <c r="W142" s="18" t="s">
        <v>3979</v>
      </c>
      <c r="X142" s="79" t="s">
        <v>5042</v>
      </c>
      <c r="Y142" s="132">
        <f t="shared" si="6"/>
        <v>800</v>
      </c>
      <c r="Z142" s="132">
        <f t="shared" si="7"/>
        <v>800</v>
      </c>
      <c r="AA142" s="372" t="str">
        <f t="shared" si="8"/>
        <v>0</v>
      </c>
      <c r="AC142" s="20"/>
    </row>
    <row r="143" spans="1:29" s="18" customFormat="1" ht="12" customHeight="1" x14ac:dyDescent="0.2">
      <c r="A143" s="16" t="s">
        <v>1958</v>
      </c>
      <c r="B143" s="17">
        <v>415</v>
      </c>
      <c r="C143" s="16" t="s">
        <v>5523</v>
      </c>
      <c r="D143" s="16" t="s">
        <v>5515</v>
      </c>
      <c r="E143" s="18" t="s">
        <v>5516</v>
      </c>
      <c r="F143" s="18">
        <v>16</v>
      </c>
      <c r="G143" s="18">
        <v>25</v>
      </c>
      <c r="I143" s="553"/>
      <c r="J143" s="18" t="s">
        <v>3005</v>
      </c>
      <c r="K143" s="19" t="s">
        <v>1734</v>
      </c>
      <c r="L143" s="274" t="s">
        <v>1616</v>
      </c>
      <c r="M143" s="140" t="s">
        <v>1734</v>
      </c>
      <c r="N143" s="18" t="s">
        <v>3005</v>
      </c>
      <c r="O143" s="116"/>
      <c r="P143" s="140">
        <v>25</v>
      </c>
      <c r="Q143" s="1" t="s">
        <v>663</v>
      </c>
      <c r="R143" s="2">
        <v>85</v>
      </c>
      <c r="S143" s="589" t="s">
        <v>5040</v>
      </c>
      <c r="T143" s="1" t="s">
        <v>676</v>
      </c>
      <c r="U143" s="18" t="s">
        <v>1683</v>
      </c>
      <c r="V143" s="18" t="s">
        <v>1683</v>
      </c>
      <c r="W143" s="18" t="s">
        <v>3979</v>
      </c>
      <c r="X143" s="79" t="s">
        <v>5042</v>
      </c>
      <c r="Y143" s="132">
        <f t="shared" si="6"/>
        <v>800</v>
      </c>
      <c r="Z143" s="132">
        <f t="shared" si="7"/>
        <v>800</v>
      </c>
      <c r="AA143" s="372" t="str">
        <f t="shared" si="8"/>
        <v>0</v>
      </c>
      <c r="AC143" s="20"/>
    </row>
    <row r="144" spans="1:29" s="18" customFormat="1" ht="12" customHeight="1" x14ac:dyDescent="0.2">
      <c r="A144" s="16" t="s">
        <v>1937</v>
      </c>
      <c r="B144" s="17">
        <v>305</v>
      </c>
      <c r="C144" s="16" t="s">
        <v>5523</v>
      </c>
      <c r="D144" s="16" t="s">
        <v>5515</v>
      </c>
      <c r="E144" s="18" t="s">
        <v>5516</v>
      </c>
      <c r="F144" s="18">
        <v>16</v>
      </c>
      <c r="G144" s="18">
        <v>25</v>
      </c>
      <c r="I144" s="51"/>
      <c r="J144" s="18" t="s">
        <v>3005</v>
      </c>
      <c r="K144" s="19" t="s">
        <v>4170</v>
      </c>
      <c r="L144" s="274" t="s">
        <v>1616</v>
      </c>
      <c r="M144" s="140" t="s">
        <v>4291</v>
      </c>
      <c r="N144" s="18" t="s">
        <v>3005</v>
      </c>
      <c r="O144" s="116" t="s">
        <v>677</v>
      </c>
      <c r="P144" s="140">
        <v>25</v>
      </c>
      <c r="Q144" s="154" t="s">
        <v>663</v>
      </c>
      <c r="R144" s="2">
        <v>87</v>
      </c>
      <c r="S144" s="589" t="s">
        <v>5040</v>
      </c>
      <c r="T144" s="1" t="s">
        <v>678</v>
      </c>
      <c r="U144" s="18" t="s">
        <v>1683</v>
      </c>
      <c r="V144" s="18" t="s">
        <v>1683</v>
      </c>
      <c r="W144" s="18" t="s">
        <v>3979</v>
      </c>
      <c r="X144" s="79" t="s">
        <v>5042</v>
      </c>
      <c r="Y144" s="132">
        <f t="shared" si="6"/>
        <v>800</v>
      </c>
      <c r="Z144" s="132">
        <f t="shared" si="7"/>
        <v>800</v>
      </c>
      <c r="AA144" s="372" t="str">
        <f t="shared" si="8"/>
        <v>0</v>
      </c>
      <c r="AC144" s="20"/>
    </row>
    <row r="145" spans="1:29" s="18" customFormat="1" ht="12" customHeight="1" x14ac:dyDescent="0.2">
      <c r="A145" s="16" t="s">
        <v>1940</v>
      </c>
      <c r="B145" s="17">
        <v>310</v>
      </c>
      <c r="C145" s="16" t="s">
        <v>5514</v>
      </c>
      <c r="D145" s="16" t="s">
        <v>5515</v>
      </c>
      <c r="E145" s="18" t="s">
        <v>5516</v>
      </c>
      <c r="F145" s="18">
        <v>16</v>
      </c>
      <c r="G145" s="18">
        <v>25</v>
      </c>
      <c r="I145" s="51"/>
      <c r="J145" s="18" t="s">
        <v>3005</v>
      </c>
      <c r="K145" s="19" t="s">
        <v>4170</v>
      </c>
      <c r="L145" s="274" t="s">
        <v>1616</v>
      </c>
      <c r="M145" s="140" t="s">
        <v>4291</v>
      </c>
      <c r="N145" s="18" t="s">
        <v>3005</v>
      </c>
      <c r="O145" s="116" t="s">
        <v>677</v>
      </c>
      <c r="P145" s="140">
        <v>25</v>
      </c>
      <c r="Q145" s="154" t="s">
        <v>663</v>
      </c>
      <c r="R145" s="2">
        <v>88</v>
      </c>
      <c r="S145" s="589" t="s">
        <v>5040</v>
      </c>
      <c r="T145" s="1" t="s">
        <v>679</v>
      </c>
      <c r="U145" s="18" t="s">
        <v>1683</v>
      </c>
      <c r="V145" s="18" t="s">
        <v>1683</v>
      </c>
      <c r="W145" s="18" t="s">
        <v>3979</v>
      </c>
      <c r="X145" s="79" t="s">
        <v>5042</v>
      </c>
      <c r="Y145" s="132">
        <f t="shared" si="6"/>
        <v>800</v>
      </c>
      <c r="Z145" s="132">
        <f t="shared" si="7"/>
        <v>800</v>
      </c>
      <c r="AA145" s="372" t="str">
        <f t="shared" si="8"/>
        <v>0</v>
      </c>
      <c r="AC145" s="20"/>
    </row>
    <row r="146" spans="1:29" s="18" customFormat="1" ht="12" customHeight="1" x14ac:dyDescent="0.2">
      <c r="A146" s="16" t="s">
        <v>1984</v>
      </c>
      <c r="B146" s="17">
        <v>67</v>
      </c>
      <c r="C146" s="16" t="s">
        <v>5514</v>
      </c>
      <c r="D146" s="16" t="s">
        <v>5515</v>
      </c>
      <c r="E146" s="18" t="s">
        <v>5516</v>
      </c>
      <c r="F146" s="18">
        <v>16</v>
      </c>
      <c r="G146" s="18">
        <v>25</v>
      </c>
      <c r="I146" s="49"/>
      <c r="J146" s="18" t="s">
        <v>3005</v>
      </c>
      <c r="K146" s="19" t="s">
        <v>1613</v>
      </c>
      <c r="L146" s="274" t="s">
        <v>1616</v>
      </c>
      <c r="M146" s="18" t="s">
        <v>4342</v>
      </c>
      <c r="N146" s="18" t="s">
        <v>3005</v>
      </c>
      <c r="O146" s="83" t="s">
        <v>1613</v>
      </c>
      <c r="P146" s="18">
        <v>25</v>
      </c>
      <c r="Q146" s="16" t="s">
        <v>5514</v>
      </c>
      <c r="R146" s="17">
        <v>190</v>
      </c>
      <c r="S146" s="589" t="s">
        <v>5040</v>
      </c>
      <c r="T146" s="16" t="s">
        <v>1962</v>
      </c>
      <c r="U146" s="18" t="s">
        <v>1683</v>
      </c>
      <c r="V146" s="18" t="s">
        <v>1683</v>
      </c>
      <c r="W146" s="18" t="s">
        <v>3979</v>
      </c>
      <c r="X146" s="79" t="s">
        <v>5042</v>
      </c>
      <c r="Y146" s="132">
        <f t="shared" si="6"/>
        <v>800</v>
      </c>
      <c r="Z146" s="132">
        <f t="shared" si="7"/>
        <v>800</v>
      </c>
      <c r="AA146" s="372" t="str">
        <f t="shared" si="8"/>
        <v>0</v>
      </c>
      <c r="AC146" s="20"/>
    </row>
    <row r="147" spans="1:29" s="18" customFormat="1" ht="12" customHeight="1" x14ac:dyDescent="0.2">
      <c r="A147" s="16" t="s">
        <v>1692</v>
      </c>
      <c r="B147" s="17">
        <v>27</v>
      </c>
      <c r="C147" s="16" t="s">
        <v>5528</v>
      </c>
      <c r="D147" s="16" t="s">
        <v>5515</v>
      </c>
      <c r="E147" s="18" t="s">
        <v>5516</v>
      </c>
      <c r="F147" s="18">
        <v>16</v>
      </c>
      <c r="G147" s="140">
        <v>25</v>
      </c>
      <c r="I147" s="51" t="s">
        <v>2278</v>
      </c>
      <c r="J147" s="18" t="s">
        <v>3005</v>
      </c>
      <c r="K147" s="19" t="s">
        <v>4069</v>
      </c>
      <c r="L147" s="274" t="s">
        <v>1616</v>
      </c>
      <c r="M147" s="18" t="s">
        <v>4709</v>
      </c>
      <c r="N147" s="18" t="s">
        <v>3005</v>
      </c>
      <c r="O147" s="83" t="s">
        <v>213</v>
      </c>
      <c r="P147" s="18">
        <v>25</v>
      </c>
      <c r="Q147" s="16" t="s">
        <v>5528</v>
      </c>
      <c r="R147" s="17">
        <v>47.15</v>
      </c>
      <c r="S147" s="591">
        <v>25068</v>
      </c>
      <c r="T147" s="16" t="s">
        <v>1975</v>
      </c>
      <c r="U147" s="18" t="s">
        <v>1683</v>
      </c>
      <c r="V147" s="18" t="s">
        <v>1683</v>
      </c>
      <c r="W147" s="18" t="s">
        <v>3979</v>
      </c>
      <c r="X147" s="79" t="s">
        <v>3978</v>
      </c>
      <c r="Y147" s="132">
        <f t="shared" si="6"/>
        <v>800</v>
      </c>
      <c r="Z147" s="132" t="str">
        <f t="shared" si="7"/>
        <v>0</v>
      </c>
      <c r="AA147" s="372">
        <f t="shared" si="8"/>
        <v>800</v>
      </c>
      <c r="AC147" s="20"/>
    </row>
    <row r="148" spans="1:29" s="18" customFormat="1" ht="12" customHeight="1" x14ac:dyDescent="0.2">
      <c r="A148" s="16" t="s">
        <v>1978</v>
      </c>
      <c r="B148" s="17">
        <v>34.6</v>
      </c>
      <c r="C148" s="16" t="s">
        <v>5528</v>
      </c>
      <c r="D148" s="16" t="s">
        <v>5515</v>
      </c>
      <c r="E148" s="18" t="s">
        <v>5516</v>
      </c>
      <c r="F148" s="18">
        <v>16</v>
      </c>
      <c r="G148" s="18">
        <v>25</v>
      </c>
      <c r="I148" s="51" t="s">
        <v>680</v>
      </c>
      <c r="J148" s="18" t="s">
        <v>3005</v>
      </c>
      <c r="K148" s="19" t="s">
        <v>1613</v>
      </c>
      <c r="L148" s="274" t="s">
        <v>1616</v>
      </c>
      <c r="M148" s="18" t="s">
        <v>4300</v>
      </c>
      <c r="N148" s="18" t="s">
        <v>3005</v>
      </c>
      <c r="O148" s="83" t="s">
        <v>681</v>
      </c>
      <c r="P148" s="18">
        <v>25</v>
      </c>
      <c r="Q148" s="16" t="s">
        <v>1858</v>
      </c>
      <c r="R148" s="17">
        <v>24.73</v>
      </c>
      <c r="S148" s="589" t="s">
        <v>682</v>
      </c>
      <c r="T148" s="16" t="s">
        <v>1859</v>
      </c>
      <c r="U148" s="18" t="s">
        <v>1683</v>
      </c>
      <c r="V148" s="18" t="s">
        <v>1683</v>
      </c>
      <c r="W148" s="18" t="s">
        <v>3979</v>
      </c>
      <c r="X148" s="79" t="s">
        <v>3978</v>
      </c>
      <c r="Y148" s="132">
        <f t="shared" si="6"/>
        <v>800</v>
      </c>
      <c r="Z148" s="132" t="str">
        <f t="shared" si="7"/>
        <v>0</v>
      </c>
      <c r="AA148" s="372">
        <f t="shared" si="8"/>
        <v>800</v>
      </c>
      <c r="AC148" s="20"/>
    </row>
    <row r="149" spans="1:29" s="18" customFormat="1" ht="12" customHeight="1" x14ac:dyDescent="0.2">
      <c r="A149" s="1" t="s">
        <v>683</v>
      </c>
      <c r="B149" s="2">
        <v>0</v>
      </c>
      <c r="C149" s="154" t="s">
        <v>663</v>
      </c>
      <c r="D149" s="1" t="s">
        <v>5515</v>
      </c>
      <c r="E149" s="18" t="s">
        <v>5516</v>
      </c>
      <c r="F149" s="18">
        <v>16</v>
      </c>
      <c r="G149" s="140">
        <v>25</v>
      </c>
      <c r="H149" s="18" t="s">
        <v>1561</v>
      </c>
      <c r="I149" s="51" t="s">
        <v>552</v>
      </c>
      <c r="J149" s="18" t="s">
        <v>3005</v>
      </c>
      <c r="K149" s="51" t="s">
        <v>4379</v>
      </c>
      <c r="L149" s="274" t="s">
        <v>1616</v>
      </c>
      <c r="M149" s="18" t="s">
        <v>4300</v>
      </c>
      <c r="N149" s="18" t="s">
        <v>3005</v>
      </c>
      <c r="O149" s="83" t="s">
        <v>681</v>
      </c>
      <c r="P149" s="18">
        <v>25</v>
      </c>
      <c r="Q149" s="16" t="s">
        <v>1858</v>
      </c>
      <c r="R149" s="17">
        <v>24.73</v>
      </c>
      <c r="S149" s="591" t="s">
        <v>684</v>
      </c>
      <c r="T149" s="16" t="s">
        <v>1859</v>
      </c>
      <c r="U149" s="18" t="s">
        <v>1683</v>
      </c>
      <c r="V149" s="18" t="s">
        <v>1683</v>
      </c>
      <c r="W149" s="18" t="s">
        <v>3979</v>
      </c>
      <c r="X149" s="79" t="s">
        <v>3978</v>
      </c>
      <c r="Y149" s="132">
        <f t="shared" si="6"/>
        <v>800</v>
      </c>
      <c r="Z149" s="132" t="str">
        <f t="shared" si="7"/>
        <v>0</v>
      </c>
      <c r="AA149" s="372">
        <f t="shared" si="8"/>
        <v>800</v>
      </c>
      <c r="AC149" s="20"/>
    </row>
    <row r="150" spans="1:29" s="18" customFormat="1" ht="12" customHeight="1" x14ac:dyDescent="0.2">
      <c r="A150" s="1" t="s">
        <v>683</v>
      </c>
      <c r="B150" s="2">
        <v>0</v>
      </c>
      <c r="C150" s="154" t="s">
        <v>663</v>
      </c>
      <c r="D150" s="16" t="s">
        <v>5515</v>
      </c>
      <c r="E150" s="18" t="s">
        <v>5516</v>
      </c>
      <c r="F150" s="18">
        <v>16</v>
      </c>
      <c r="G150" s="140">
        <v>25</v>
      </c>
      <c r="H150" s="18" t="s">
        <v>1561</v>
      </c>
      <c r="I150" s="51" t="s">
        <v>552</v>
      </c>
      <c r="J150" s="18" t="s">
        <v>3005</v>
      </c>
      <c r="K150" s="51" t="s">
        <v>4379</v>
      </c>
      <c r="L150" s="274" t="s">
        <v>1616</v>
      </c>
      <c r="M150" s="18" t="s">
        <v>4709</v>
      </c>
      <c r="N150" s="18" t="s">
        <v>3005</v>
      </c>
      <c r="O150" s="83" t="s">
        <v>685</v>
      </c>
      <c r="P150" s="18">
        <v>25</v>
      </c>
      <c r="Q150" s="16" t="s">
        <v>5528</v>
      </c>
      <c r="R150" s="17">
        <v>47.15</v>
      </c>
      <c r="S150" s="577">
        <v>25069</v>
      </c>
      <c r="T150" s="16" t="s">
        <v>1975</v>
      </c>
      <c r="U150" s="18" t="s">
        <v>1683</v>
      </c>
      <c r="V150" s="18" t="s">
        <v>1683</v>
      </c>
      <c r="W150" s="18" t="s">
        <v>3979</v>
      </c>
      <c r="X150" s="79" t="s">
        <v>3978</v>
      </c>
      <c r="Y150" s="132">
        <f t="shared" si="6"/>
        <v>800</v>
      </c>
      <c r="Z150" s="132" t="str">
        <f t="shared" si="7"/>
        <v>0</v>
      </c>
      <c r="AA150" s="372">
        <f t="shared" si="8"/>
        <v>800</v>
      </c>
      <c r="AC150" s="20"/>
    </row>
    <row r="151" spans="1:29" s="18" customFormat="1" ht="12" customHeight="1" x14ac:dyDescent="0.2">
      <c r="A151" s="1" t="s">
        <v>683</v>
      </c>
      <c r="B151" s="2">
        <v>0</v>
      </c>
      <c r="C151" s="154" t="s">
        <v>663</v>
      </c>
      <c r="D151" s="1" t="s">
        <v>5515</v>
      </c>
      <c r="E151" s="18" t="s">
        <v>5516</v>
      </c>
      <c r="F151" s="18">
        <v>16</v>
      </c>
      <c r="G151" s="140">
        <v>25</v>
      </c>
      <c r="H151" s="18" t="s">
        <v>1561</v>
      </c>
      <c r="I151" s="51" t="s">
        <v>552</v>
      </c>
      <c r="J151" s="18" t="s">
        <v>3005</v>
      </c>
      <c r="K151" s="51" t="s">
        <v>4379</v>
      </c>
      <c r="L151" s="274" t="s">
        <v>1616</v>
      </c>
      <c r="M151" s="140" t="s">
        <v>4300</v>
      </c>
      <c r="N151" s="18" t="s">
        <v>3005</v>
      </c>
      <c r="O151" s="83" t="s">
        <v>681</v>
      </c>
      <c r="P151" s="140">
        <v>25</v>
      </c>
      <c r="Q151" s="154" t="s">
        <v>663</v>
      </c>
      <c r="R151" s="2">
        <v>87.5</v>
      </c>
      <c r="S151" s="591" t="s">
        <v>684</v>
      </c>
      <c r="T151" s="1" t="s">
        <v>686</v>
      </c>
      <c r="U151" s="18" t="s">
        <v>1683</v>
      </c>
      <c r="V151" s="18" t="s">
        <v>1683</v>
      </c>
      <c r="W151" s="18" t="s">
        <v>3979</v>
      </c>
      <c r="X151" s="79" t="s">
        <v>3978</v>
      </c>
      <c r="Y151" s="132">
        <f t="shared" si="6"/>
        <v>800</v>
      </c>
      <c r="Z151" s="132" t="str">
        <f t="shared" si="7"/>
        <v>0</v>
      </c>
      <c r="AA151" s="372">
        <f t="shared" si="8"/>
        <v>800</v>
      </c>
      <c r="AC151" s="20"/>
    </row>
    <row r="152" spans="1:29" s="18" customFormat="1" ht="12" customHeight="1" x14ac:dyDescent="0.2">
      <c r="A152" s="1" t="s">
        <v>683</v>
      </c>
      <c r="B152" s="2">
        <v>0</v>
      </c>
      <c r="C152" s="154" t="s">
        <v>663</v>
      </c>
      <c r="D152" s="1" t="s">
        <v>5515</v>
      </c>
      <c r="E152" s="18" t="s">
        <v>5516</v>
      </c>
      <c r="F152" s="18">
        <v>16</v>
      </c>
      <c r="G152" s="140">
        <v>25</v>
      </c>
      <c r="H152" s="18" t="s">
        <v>1561</v>
      </c>
      <c r="I152" s="51" t="s">
        <v>552</v>
      </c>
      <c r="J152" s="18" t="s">
        <v>3005</v>
      </c>
      <c r="K152" s="51" t="s">
        <v>4379</v>
      </c>
      <c r="L152" s="274" t="s">
        <v>1616</v>
      </c>
      <c r="M152" s="18" t="s">
        <v>2442</v>
      </c>
      <c r="N152" s="18" t="s">
        <v>3005</v>
      </c>
      <c r="O152" s="83" t="s">
        <v>687</v>
      </c>
      <c r="P152" s="18">
        <v>25</v>
      </c>
      <c r="Q152" s="1" t="s">
        <v>5528</v>
      </c>
      <c r="R152" s="2">
        <v>89</v>
      </c>
      <c r="S152" s="589" t="s">
        <v>688</v>
      </c>
      <c r="T152" s="1" t="s">
        <v>1944</v>
      </c>
      <c r="U152" s="18" t="s">
        <v>1683</v>
      </c>
      <c r="V152" s="18" t="s">
        <v>1683</v>
      </c>
      <c r="W152" s="18" t="s">
        <v>3979</v>
      </c>
      <c r="X152" s="79" t="s">
        <v>3978</v>
      </c>
      <c r="Y152" s="132">
        <f t="shared" si="6"/>
        <v>800</v>
      </c>
      <c r="Z152" s="132" t="str">
        <f t="shared" si="7"/>
        <v>0</v>
      </c>
      <c r="AA152" s="372">
        <f t="shared" si="8"/>
        <v>800</v>
      </c>
      <c r="AC152" s="20"/>
    </row>
    <row r="153" spans="1:29" s="18" customFormat="1" ht="12" customHeight="1" x14ac:dyDescent="0.2">
      <c r="A153" s="1" t="s">
        <v>683</v>
      </c>
      <c r="B153" s="2">
        <v>0</v>
      </c>
      <c r="C153" s="154" t="s">
        <v>663</v>
      </c>
      <c r="D153" s="16" t="s">
        <v>5515</v>
      </c>
      <c r="E153" s="18" t="s">
        <v>5516</v>
      </c>
      <c r="F153" s="18">
        <v>16</v>
      </c>
      <c r="G153" s="140">
        <v>25</v>
      </c>
      <c r="H153" s="18" t="s">
        <v>1561</v>
      </c>
      <c r="I153" s="51" t="s">
        <v>689</v>
      </c>
      <c r="J153" s="18" t="s">
        <v>3005</v>
      </c>
      <c r="K153" s="51" t="s">
        <v>4379</v>
      </c>
      <c r="L153" s="274" t="s">
        <v>1616</v>
      </c>
      <c r="M153" s="140" t="s">
        <v>1734</v>
      </c>
      <c r="N153" s="18" t="s">
        <v>3005</v>
      </c>
      <c r="O153" s="116" t="s">
        <v>690</v>
      </c>
      <c r="P153" s="140">
        <v>25</v>
      </c>
      <c r="Q153" s="267" t="s">
        <v>663</v>
      </c>
      <c r="R153" s="17">
        <v>90</v>
      </c>
      <c r="S153" s="591">
        <v>25071</v>
      </c>
      <c r="T153" s="16" t="s">
        <v>691</v>
      </c>
      <c r="U153" s="18" t="s">
        <v>1683</v>
      </c>
      <c r="V153" s="18" t="s">
        <v>1683</v>
      </c>
      <c r="W153" s="18" t="s">
        <v>3979</v>
      </c>
      <c r="X153" s="79" t="s">
        <v>3978</v>
      </c>
      <c r="Y153" s="132">
        <f t="shared" si="6"/>
        <v>800</v>
      </c>
      <c r="Z153" s="132" t="str">
        <f t="shared" si="7"/>
        <v>0</v>
      </c>
      <c r="AA153" s="372">
        <f t="shared" si="8"/>
        <v>800</v>
      </c>
      <c r="AC153" s="20"/>
    </row>
    <row r="154" spans="1:29" s="18" customFormat="1" ht="12" customHeight="1" x14ac:dyDescent="0.2">
      <c r="A154" s="1" t="s">
        <v>683</v>
      </c>
      <c r="B154" s="2">
        <v>0</v>
      </c>
      <c r="C154" s="154" t="s">
        <v>663</v>
      </c>
      <c r="D154" s="1" t="s">
        <v>5515</v>
      </c>
      <c r="E154" s="18" t="s">
        <v>5516</v>
      </c>
      <c r="F154" s="18">
        <v>16</v>
      </c>
      <c r="G154" s="140">
        <v>25</v>
      </c>
      <c r="H154" s="18" t="s">
        <v>1561</v>
      </c>
      <c r="I154" s="51" t="s">
        <v>552</v>
      </c>
      <c r="J154" s="18" t="s">
        <v>3005</v>
      </c>
      <c r="K154" s="51" t="s">
        <v>4379</v>
      </c>
      <c r="L154" s="274" t="s">
        <v>1616</v>
      </c>
      <c r="M154" s="18" t="s">
        <v>4709</v>
      </c>
      <c r="N154" s="18" t="s">
        <v>3005</v>
      </c>
      <c r="O154" s="83" t="s">
        <v>555</v>
      </c>
      <c r="P154" s="18">
        <v>25</v>
      </c>
      <c r="Q154" s="16" t="s">
        <v>5523</v>
      </c>
      <c r="R154" s="17">
        <v>300</v>
      </c>
      <c r="S154" s="589" t="s">
        <v>564</v>
      </c>
      <c r="T154" s="16" t="s">
        <v>1973</v>
      </c>
      <c r="U154" s="18" t="s">
        <v>1683</v>
      </c>
      <c r="V154" s="18" t="s">
        <v>1683</v>
      </c>
      <c r="W154" s="18" t="s">
        <v>3979</v>
      </c>
      <c r="X154" s="79" t="s">
        <v>3978</v>
      </c>
      <c r="Y154" s="132">
        <f t="shared" si="6"/>
        <v>800</v>
      </c>
      <c r="Z154" s="132" t="str">
        <f t="shared" si="7"/>
        <v>0</v>
      </c>
      <c r="AA154" s="372">
        <f t="shared" si="8"/>
        <v>800</v>
      </c>
      <c r="AC154" s="20"/>
    </row>
    <row r="155" spans="1:29" s="18" customFormat="1" ht="12" customHeight="1" x14ac:dyDescent="0.2">
      <c r="A155" s="1" t="s">
        <v>692</v>
      </c>
      <c r="B155" s="2">
        <v>85</v>
      </c>
      <c r="C155" s="154" t="s">
        <v>663</v>
      </c>
      <c r="D155" s="1" t="s">
        <v>5515</v>
      </c>
      <c r="E155" s="18" t="s">
        <v>5516</v>
      </c>
      <c r="F155" s="18">
        <v>16</v>
      </c>
      <c r="G155" s="140">
        <v>25</v>
      </c>
      <c r="I155" s="51" t="s">
        <v>1927</v>
      </c>
      <c r="J155" s="18" t="s">
        <v>3005</v>
      </c>
      <c r="K155" s="51" t="s">
        <v>4979</v>
      </c>
      <c r="L155" s="274" t="s">
        <v>1616</v>
      </c>
      <c r="M155" s="18" t="s">
        <v>305</v>
      </c>
      <c r="N155" s="18" t="s">
        <v>3005</v>
      </c>
      <c r="O155" s="83" t="s">
        <v>693</v>
      </c>
      <c r="P155" s="18">
        <v>25</v>
      </c>
      <c r="Q155" s="16" t="s">
        <v>5528</v>
      </c>
      <c r="R155" s="17">
        <v>43.75</v>
      </c>
      <c r="S155" s="589" t="s">
        <v>694</v>
      </c>
      <c r="T155" s="16" t="s">
        <v>1986</v>
      </c>
      <c r="U155" s="18" t="s">
        <v>1683</v>
      </c>
      <c r="V155" s="18" t="s">
        <v>1683</v>
      </c>
      <c r="W155" s="18" t="s">
        <v>3979</v>
      </c>
      <c r="X155" s="79" t="s">
        <v>3978</v>
      </c>
      <c r="Y155" s="132">
        <f t="shared" si="6"/>
        <v>800</v>
      </c>
      <c r="Z155" s="132" t="str">
        <f t="shared" si="7"/>
        <v>0</v>
      </c>
      <c r="AA155" s="372">
        <f t="shared" si="8"/>
        <v>800</v>
      </c>
      <c r="AC155" s="20"/>
    </row>
    <row r="156" spans="1:29" s="18" customFormat="1" ht="12" customHeight="1" x14ac:dyDescent="0.2">
      <c r="A156" s="16" t="s">
        <v>1951</v>
      </c>
      <c r="B156" s="17">
        <v>29.03</v>
      </c>
      <c r="C156" s="16" t="s">
        <v>5528</v>
      </c>
      <c r="D156" s="16" t="s">
        <v>5515</v>
      </c>
      <c r="E156" s="18" t="s">
        <v>5516</v>
      </c>
      <c r="F156" s="18">
        <v>16</v>
      </c>
      <c r="G156" s="18">
        <v>25</v>
      </c>
      <c r="I156" s="51" t="s">
        <v>695</v>
      </c>
      <c r="J156" s="18" t="s">
        <v>3005</v>
      </c>
      <c r="K156" s="19" t="s">
        <v>1953</v>
      </c>
      <c r="L156" s="274" t="s">
        <v>1616</v>
      </c>
      <c r="M156" s="140" t="s">
        <v>1734</v>
      </c>
      <c r="N156" s="18" t="s">
        <v>3005</v>
      </c>
      <c r="O156" s="116" t="s">
        <v>442</v>
      </c>
      <c r="P156" s="140">
        <v>25</v>
      </c>
      <c r="Q156" s="154" t="s">
        <v>663</v>
      </c>
      <c r="R156" s="2">
        <v>85</v>
      </c>
      <c r="S156" s="591">
        <v>25074</v>
      </c>
      <c r="T156" s="1" t="s">
        <v>676</v>
      </c>
      <c r="U156" s="18" t="s">
        <v>1683</v>
      </c>
      <c r="V156" s="18" t="s">
        <v>1683</v>
      </c>
      <c r="W156" s="18" t="s">
        <v>3979</v>
      </c>
      <c r="X156" s="79" t="s">
        <v>3978</v>
      </c>
      <c r="Y156" s="132">
        <f t="shared" si="6"/>
        <v>800</v>
      </c>
      <c r="Z156" s="132" t="str">
        <f t="shared" si="7"/>
        <v>0</v>
      </c>
      <c r="AA156" s="372">
        <f t="shared" si="8"/>
        <v>800</v>
      </c>
      <c r="AC156" s="20"/>
    </row>
    <row r="157" spans="1:29" s="18" customFormat="1" ht="12" customHeight="1" x14ac:dyDescent="0.2">
      <c r="A157" s="1" t="s">
        <v>696</v>
      </c>
      <c r="B157" s="2">
        <v>87</v>
      </c>
      <c r="C157" s="154" t="s">
        <v>663</v>
      </c>
      <c r="D157" s="1" t="s">
        <v>5515</v>
      </c>
      <c r="E157" s="18" t="s">
        <v>5516</v>
      </c>
      <c r="F157" s="18">
        <v>16</v>
      </c>
      <c r="G157" s="140">
        <v>25</v>
      </c>
      <c r="I157" s="51" t="s">
        <v>697</v>
      </c>
      <c r="J157" s="18" t="s">
        <v>3005</v>
      </c>
      <c r="K157" s="51" t="s">
        <v>4979</v>
      </c>
      <c r="L157" s="274" t="s">
        <v>1616</v>
      </c>
      <c r="M157" s="18" t="s">
        <v>4361</v>
      </c>
      <c r="N157" s="18" t="s">
        <v>3005</v>
      </c>
      <c r="O157" s="83" t="s">
        <v>698</v>
      </c>
      <c r="P157" s="18">
        <v>25</v>
      </c>
      <c r="Q157" s="16" t="s">
        <v>5528</v>
      </c>
      <c r="R157" s="17">
        <v>39.1</v>
      </c>
      <c r="S157" s="589" t="s">
        <v>699</v>
      </c>
      <c r="T157" s="16" t="s">
        <v>1966</v>
      </c>
      <c r="U157" s="18" t="s">
        <v>1683</v>
      </c>
      <c r="V157" s="18" t="s">
        <v>1683</v>
      </c>
      <c r="W157" s="18" t="s">
        <v>3979</v>
      </c>
      <c r="X157" s="79" t="s">
        <v>3978</v>
      </c>
      <c r="Y157" s="132">
        <f t="shared" si="6"/>
        <v>800</v>
      </c>
      <c r="Z157" s="132" t="str">
        <f t="shared" si="7"/>
        <v>0</v>
      </c>
      <c r="AA157" s="372">
        <f t="shared" si="8"/>
        <v>800</v>
      </c>
      <c r="AC157" s="20"/>
    </row>
    <row r="158" spans="1:29" s="18" customFormat="1" ht="12" customHeight="1" x14ac:dyDescent="0.2">
      <c r="A158" s="1" t="s">
        <v>700</v>
      </c>
      <c r="B158" s="2">
        <v>83</v>
      </c>
      <c r="C158" s="154" t="s">
        <v>663</v>
      </c>
      <c r="D158" s="1" t="s">
        <v>5515</v>
      </c>
      <c r="E158" s="18" t="s">
        <v>5516</v>
      </c>
      <c r="F158" s="18">
        <v>16</v>
      </c>
      <c r="G158" s="140">
        <v>25</v>
      </c>
      <c r="I158" s="51" t="s">
        <v>697</v>
      </c>
      <c r="J158" s="18" t="s">
        <v>3005</v>
      </c>
      <c r="K158" s="51" t="s">
        <v>4979</v>
      </c>
      <c r="L158" s="274" t="s">
        <v>1616</v>
      </c>
      <c r="M158" s="18" t="s">
        <v>4300</v>
      </c>
      <c r="N158" s="18" t="s">
        <v>3005</v>
      </c>
      <c r="O158" s="83" t="s">
        <v>681</v>
      </c>
      <c r="P158" s="18">
        <v>25</v>
      </c>
      <c r="Q158" s="16" t="s">
        <v>1858</v>
      </c>
      <c r="R158" s="17">
        <v>24.73</v>
      </c>
      <c r="S158" s="592" t="s">
        <v>701</v>
      </c>
      <c r="T158" s="16" t="s">
        <v>1859</v>
      </c>
      <c r="U158" s="18" t="s">
        <v>1683</v>
      </c>
      <c r="V158" s="18" t="s">
        <v>1683</v>
      </c>
      <c r="W158" s="18" t="s">
        <v>3979</v>
      </c>
      <c r="X158" s="79" t="s">
        <v>3978</v>
      </c>
      <c r="Y158" s="132">
        <f t="shared" si="6"/>
        <v>800</v>
      </c>
      <c r="Z158" s="132" t="str">
        <f t="shared" si="7"/>
        <v>0</v>
      </c>
      <c r="AA158" s="372">
        <f t="shared" si="8"/>
        <v>800</v>
      </c>
      <c r="AC158" s="20"/>
    </row>
    <row r="159" spans="1:29" s="247" customFormat="1" ht="12" customHeight="1" x14ac:dyDescent="0.2">
      <c r="A159" s="16"/>
      <c r="B159" s="17"/>
      <c r="C159" s="16"/>
      <c r="D159" s="16"/>
      <c r="E159" s="18"/>
      <c r="F159" s="18"/>
      <c r="G159" s="140"/>
      <c r="H159" s="18"/>
      <c r="I159" s="51"/>
      <c r="K159" s="51"/>
      <c r="L159" s="274" t="s">
        <v>1616</v>
      </c>
      <c r="Y159" s="132">
        <f t="shared" si="6"/>
        <v>0</v>
      </c>
      <c r="Z159" s="132" t="str">
        <f t="shared" si="7"/>
        <v>0</v>
      </c>
      <c r="AA159" s="372" t="str">
        <f t="shared" si="8"/>
        <v>0</v>
      </c>
    </row>
    <row r="160" spans="1:29" s="541" customFormat="1" ht="12" customHeight="1" thickBot="1" x14ac:dyDescent="0.25">
      <c r="A160" s="537"/>
      <c r="B160" s="537"/>
      <c r="C160" s="537"/>
      <c r="D160" s="537"/>
      <c r="E160" s="537"/>
      <c r="F160" s="537"/>
      <c r="G160" s="458">
        <f>SUM(G137:G159)</f>
        <v>526</v>
      </c>
      <c r="H160" s="537"/>
      <c r="I160" s="458"/>
      <c r="J160" s="538"/>
      <c r="K160" s="458"/>
      <c r="L160" s="539"/>
      <c r="M160" s="537">
        <f>G160-P160</f>
        <v>0</v>
      </c>
      <c r="N160" s="538"/>
      <c r="O160" s="469"/>
      <c r="P160" s="537">
        <f>SUM(P137:P158)</f>
        <v>526</v>
      </c>
      <c r="Q160" s="537"/>
      <c r="R160" s="537"/>
      <c r="S160" s="625"/>
      <c r="T160" s="537"/>
      <c r="U160" s="537"/>
      <c r="V160" s="537"/>
      <c r="W160" s="537"/>
      <c r="X160" s="537"/>
      <c r="Y160" s="132">
        <f t="shared" si="6"/>
        <v>0</v>
      </c>
      <c r="Z160" s="132" t="str">
        <f t="shared" si="7"/>
        <v>0</v>
      </c>
      <c r="AA160" s="372" t="str">
        <f t="shared" si="8"/>
        <v>0</v>
      </c>
    </row>
    <row r="161" spans="1:32" s="247" customFormat="1" ht="12" customHeight="1" x14ac:dyDescent="0.2">
      <c r="C161" s="688" t="s">
        <v>1990</v>
      </c>
      <c r="G161" s="370"/>
      <c r="H161" s="59"/>
      <c r="I161" s="370"/>
      <c r="J161" s="276"/>
      <c r="K161" s="370"/>
      <c r="L161" s="276"/>
      <c r="N161" s="276"/>
      <c r="O161" s="517"/>
      <c r="S161" s="552"/>
      <c r="Y161" s="132">
        <f t="shared" si="6"/>
        <v>0</v>
      </c>
      <c r="Z161" s="132" t="str">
        <f t="shared" si="7"/>
        <v>0</v>
      </c>
      <c r="AA161" s="372" t="str">
        <f t="shared" si="8"/>
        <v>0</v>
      </c>
    </row>
    <row r="162" spans="1:32" s="247" customFormat="1" ht="12" customHeight="1" x14ac:dyDescent="0.2">
      <c r="C162" s="688"/>
      <c r="G162" s="370"/>
      <c r="H162" s="59"/>
      <c r="I162" s="370"/>
      <c r="J162" s="276"/>
      <c r="K162" s="370"/>
      <c r="L162" s="276"/>
      <c r="N162" s="276"/>
      <c r="O162" s="517"/>
      <c r="S162" s="552"/>
      <c r="Y162" s="132">
        <f t="shared" si="6"/>
        <v>0</v>
      </c>
      <c r="Z162" s="132" t="str">
        <f t="shared" si="7"/>
        <v>0</v>
      </c>
      <c r="AA162" s="372" t="str">
        <f t="shared" si="8"/>
        <v>0</v>
      </c>
    </row>
    <row r="163" spans="1:32" ht="12" customHeight="1" x14ac:dyDescent="0.2">
      <c r="A163" s="1" t="s">
        <v>683</v>
      </c>
      <c r="B163" s="2">
        <v>0</v>
      </c>
      <c r="C163" s="154" t="s">
        <v>663</v>
      </c>
      <c r="D163" s="1" t="s">
        <v>1992</v>
      </c>
      <c r="E163" s="1" t="s">
        <v>5516</v>
      </c>
      <c r="F163" s="1" t="s">
        <v>1897</v>
      </c>
      <c r="G163" s="18">
        <v>25</v>
      </c>
      <c r="H163" s="18" t="s">
        <v>1561</v>
      </c>
      <c r="I163" s="19" t="s">
        <v>157</v>
      </c>
      <c r="J163" s="132" t="s">
        <v>3005</v>
      </c>
      <c r="K163" s="51" t="s">
        <v>4379</v>
      </c>
      <c r="L163" s="274" t="s">
        <v>1616</v>
      </c>
      <c r="M163" s="18" t="s">
        <v>1739</v>
      </c>
      <c r="N163" s="132" t="s">
        <v>3005</v>
      </c>
      <c r="O163" s="18" t="s">
        <v>1994</v>
      </c>
      <c r="P163" s="18">
        <v>25</v>
      </c>
      <c r="Q163" s="16" t="s">
        <v>4447</v>
      </c>
      <c r="R163" s="17">
        <v>114</v>
      </c>
      <c r="S163" s="577">
        <v>25067</v>
      </c>
      <c r="T163" s="16" t="s">
        <v>1996</v>
      </c>
      <c r="U163" s="18" t="s">
        <v>1683</v>
      </c>
      <c r="V163" s="18" t="s">
        <v>1683</v>
      </c>
      <c r="W163" s="18" t="s">
        <v>3979</v>
      </c>
      <c r="X163" s="18" t="s">
        <v>3978</v>
      </c>
      <c r="Y163" s="132">
        <f t="shared" si="6"/>
        <v>300</v>
      </c>
      <c r="Z163" s="132" t="str">
        <f t="shared" si="7"/>
        <v>0</v>
      </c>
      <c r="AA163" s="372">
        <f t="shared" si="8"/>
        <v>300</v>
      </c>
      <c r="AB163" s="18"/>
      <c r="AC163" s="20"/>
      <c r="AD163" s="18"/>
      <c r="AE163" s="18"/>
      <c r="AF163" s="18"/>
    </row>
    <row r="164" spans="1:32" s="247" customFormat="1" ht="12" customHeight="1" x14ac:dyDescent="0.2">
      <c r="A164" s="274"/>
      <c r="B164" s="114"/>
      <c r="C164" s="274"/>
      <c r="D164" s="274"/>
      <c r="G164" s="370"/>
      <c r="H164" s="544"/>
      <c r="I164" s="131"/>
      <c r="K164" s="370"/>
      <c r="L164" s="254"/>
      <c r="S164" s="671"/>
      <c r="Y164" s="132">
        <f t="shared" si="6"/>
        <v>0</v>
      </c>
      <c r="Z164" s="132" t="str">
        <f t="shared" si="7"/>
        <v>0</v>
      </c>
      <c r="AA164" s="372" t="str">
        <f t="shared" si="8"/>
        <v>0</v>
      </c>
      <c r="AC164" s="277"/>
    </row>
    <row r="165" spans="1:32" s="537" customFormat="1" ht="12" customHeight="1" thickBot="1" x14ac:dyDescent="0.25">
      <c r="G165" s="458">
        <f>SUM(G161:G164)</f>
        <v>25</v>
      </c>
      <c r="I165" s="546"/>
      <c r="J165" s="538"/>
      <c r="L165" s="539"/>
      <c r="M165" s="537">
        <f>G165-P165</f>
        <v>0</v>
      </c>
      <c r="N165" s="538"/>
      <c r="O165" s="469"/>
      <c r="P165" s="537">
        <f>SUM(P163:P164)</f>
        <v>25</v>
      </c>
      <c r="S165" s="625"/>
      <c r="Y165" s="132">
        <f t="shared" si="6"/>
        <v>0</v>
      </c>
      <c r="Z165" s="132" t="str">
        <f t="shared" si="7"/>
        <v>0</v>
      </c>
      <c r="AA165" s="372" t="str">
        <f t="shared" si="8"/>
        <v>0</v>
      </c>
    </row>
    <row r="166" spans="1:32" s="247" customFormat="1" ht="12" customHeight="1" x14ac:dyDescent="0.2">
      <c r="C166" s="688" t="s">
        <v>1997</v>
      </c>
      <c r="G166" s="370"/>
      <c r="I166" s="370"/>
      <c r="K166" s="370"/>
      <c r="L166" s="276"/>
      <c r="M166" s="705"/>
      <c r="S166" s="731"/>
      <c r="Y166" s="132">
        <f t="shared" si="6"/>
        <v>0</v>
      </c>
      <c r="Z166" s="132" t="str">
        <f t="shared" si="7"/>
        <v>0</v>
      </c>
      <c r="AA166" s="372" t="str">
        <f t="shared" si="8"/>
        <v>0</v>
      </c>
    </row>
    <row r="167" spans="1:32" s="247" customFormat="1" ht="12" customHeight="1" x14ac:dyDescent="0.2">
      <c r="C167" s="688"/>
      <c r="G167" s="370"/>
      <c r="I167" s="370"/>
      <c r="K167" s="370"/>
      <c r="L167" s="276"/>
      <c r="M167" s="705"/>
      <c r="S167" s="731"/>
      <c r="Y167" s="132">
        <f t="shared" si="6"/>
        <v>0</v>
      </c>
      <c r="Z167" s="132" t="str">
        <f t="shared" si="7"/>
        <v>0</v>
      </c>
      <c r="AA167" s="372" t="str">
        <f t="shared" si="8"/>
        <v>0</v>
      </c>
    </row>
    <row r="168" spans="1:32" s="247" customFormat="1" ht="12" customHeight="1" x14ac:dyDescent="0.2">
      <c r="A168" s="1" t="s">
        <v>641</v>
      </c>
      <c r="B168" s="2">
        <v>58.5</v>
      </c>
      <c r="C168" s="1" t="s">
        <v>642</v>
      </c>
      <c r="D168" s="1" t="s">
        <v>4449</v>
      </c>
      <c r="E168" s="3" t="s">
        <v>5516</v>
      </c>
      <c r="F168" s="3">
        <v>8</v>
      </c>
      <c r="G168" s="3">
        <v>25</v>
      </c>
      <c r="H168" s="3"/>
      <c r="I168" s="3"/>
      <c r="J168" s="18" t="s">
        <v>3005</v>
      </c>
      <c r="K168" s="4" t="s">
        <v>4709</v>
      </c>
      <c r="L168" s="254" t="s">
        <v>1616</v>
      </c>
      <c r="M168" s="18" t="s">
        <v>4709</v>
      </c>
      <c r="N168" s="18" t="s">
        <v>3005</v>
      </c>
      <c r="O168" s="83"/>
      <c r="P168" s="118">
        <v>25</v>
      </c>
      <c r="Q168" s="16" t="s">
        <v>5528</v>
      </c>
      <c r="R168" s="17">
        <v>47.15</v>
      </c>
      <c r="S168" s="589" t="s">
        <v>5040</v>
      </c>
      <c r="T168" s="16" t="s">
        <v>1975</v>
      </c>
      <c r="U168" s="18" t="s">
        <v>1683</v>
      </c>
      <c r="V168" s="18" t="s">
        <v>1683</v>
      </c>
      <c r="W168" s="18" t="s">
        <v>2651</v>
      </c>
      <c r="X168" s="18" t="s">
        <v>5042</v>
      </c>
      <c r="Y168" s="132">
        <f t="shared" si="6"/>
        <v>400</v>
      </c>
      <c r="Z168" s="132">
        <f t="shared" si="7"/>
        <v>400</v>
      </c>
      <c r="AA168" s="372" t="str">
        <f t="shared" si="8"/>
        <v>0</v>
      </c>
    </row>
    <row r="169" spans="1:32" s="247" customFormat="1" ht="12" customHeight="1" x14ac:dyDescent="0.2">
      <c r="A169" s="16" t="s">
        <v>2100</v>
      </c>
      <c r="B169" s="17">
        <v>19</v>
      </c>
      <c r="C169" s="16" t="s">
        <v>5528</v>
      </c>
      <c r="D169" s="16" t="s">
        <v>4449</v>
      </c>
      <c r="E169" s="18" t="s">
        <v>5516</v>
      </c>
      <c r="F169" s="18">
        <v>8</v>
      </c>
      <c r="G169" s="18">
        <v>25</v>
      </c>
      <c r="H169" s="18"/>
      <c r="I169" s="19"/>
      <c r="J169" s="18" t="s">
        <v>3005</v>
      </c>
      <c r="K169" s="19" t="s">
        <v>4977</v>
      </c>
      <c r="L169" s="254" t="s">
        <v>1616</v>
      </c>
      <c r="M169" s="140" t="s">
        <v>4977</v>
      </c>
      <c r="N169" s="18" t="s">
        <v>3005</v>
      </c>
      <c r="O169" s="83"/>
      <c r="P169" s="140">
        <v>25</v>
      </c>
      <c r="Q169" s="154" t="s">
        <v>663</v>
      </c>
      <c r="R169" s="2">
        <v>57</v>
      </c>
      <c r="S169" s="589" t="s">
        <v>5040</v>
      </c>
      <c r="T169" s="1" t="s">
        <v>702</v>
      </c>
      <c r="U169" s="18" t="s">
        <v>1683</v>
      </c>
      <c r="V169" s="18" t="s">
        <v>1683</v>
      </c>
      <c r="W169" s="18" t="s">
        <v>3979</v>
      </c>
      <c r="X169" s="18" t="s">
        <v>5042</v>
      </c>
      <c r="Y169" s="132">
        <f t="shared" si="6"/>
        <v>400</v>
      </c>
      <c r="Z169" s="132">
        <f t="shared" si="7"/>
        <v>400</v>
      </c>
      <c r="AA169" s="372" t="str">
        <f t="shared" si="8"/>
        <v>0</v>
      </c>
    </row>
    <row r="170" spans="1:32" s="247" customFormat="1" ht="12" customHeight="1" x14ac:dyDescent="0.2">
      <c r="A170" s="16" t="s">
        <v>2000</v>
      </c>
      <c r="B170" s="17">
        <v>168</v>
      </c>
      <c r="C170" s="16" t="s">
        <v>5514</v>
      </c>
      <c r="D170" s="16" t="s">
        <v>4449</v>
      </c>
      <c r="E170" s="18" t="s">
        <v>5516</v>
      </c>
      <c r="F170" s="18">
        <v>8</v>
      </c>
      <c r="G170" s="18">
        <v>25</v>
      </c>
      <c r="H170" s="18"/>
      <c r="J170" s="18" t="s">
        <v>3005</v>
      </c>
      <c r="K170" s="19" t="s">
        <v>4300</v>
      </c>
      <c r="L170" s="254" t="s">
        <v>1616</v>
      </c>
      <c r="M170" s="140" t="s">
        <v>4300</v>
      </c>
      <c r="N170" s="18" t="s">
        <v>3005</v>
      </c>
      <c r="O170" s="83"/>
      <c r="P170" s="140">
        <v>25</v>
      </c>
      <c r="Q170" s="154" t="s">
        <v>663</v>
      </c>
      <c r="R170" s="2">
        <v>58</v>
      </c>
      <c r="S170" s="589" t="s">
        <v>5040</v>
      </c>
      <c r="T170" s="1" t="s">
        <v>703</v>
      </c>
      <c r="U170" s="18" t="s">
        <v>1683</v>
      </c>
      <c r="V170" s="18" t="s">
        <v>1683</v>
      </c>
      <c r="W170" s="18" t="s">
        <v>3979</v>
      </c>
      <c r="X170" s="18" t="s">
        <v>5042</v>
      </c>
      <c r="Y170" s="132">
        <f t="shared" si="6"/>
        <v>400</v>
      </c>
      <c r="Z170" s="132">
        <f t="shared" si="7"/>
        <v>400</v>
      </c>
      <c r="AA170" s="372" t="str">
        <f t="shared" si="8"/>
        <v>0</v>
      </c>
    </row>
    <row r="171" spans="1:32" s="247" customFormat="1" ht="12" customHeight="1" x14ac:dyDescent="0.2">
      <c r="A171" s="16" t="s">
        <v>3270</v>
      </c>
      <c r="B171" s="17">
        <v>67</v>
      </c>
      <c r="C171" s="16" t="s">
        <v>5528</v>
      </c>
      <c r="D171" s="16" t="s">
        <v>4449</v>
      </c>
      <c r="E171" s="18" t="s">
        <v>5516</v>
      </c>
      <c r="F171" s="18">
        <v>8</v>
      </c>
      <c r="G171" s="18">
        <v>25</v>
      </c>
      <c r="H171" s="18"/>
      <c r="I171" s="51"/>
      <c r="J171" s="18" t="s">
        <v>3005</v>
      </c>
      <c r="K171" s="19" t="s">
        <v>1439</v>
      </c>
      <c r="L171" s="254" t="s">
        <v>1616</v>
      </c>
      <c r="M171" s="140" t="s">
        <v>4300</v>
      </c>
      <c r="N171" s="18" t="s">
        <v>3005</v>
      </c>
      <c r="O171" s="83" t="s">
        <v>2005</v>
      </c>
      <c r="P171" s="140">
        <v>25</v>
      </c>
      <c r="Q171" s="154" t="s">
        <v>663</v>
      </c>
      <c r="R171" s="2">
        <v>58</v>
      </c>
      <c r="S171" s="589" t="s">
        <v>5040</v>
      </c>
      <c r="T171" s="1" t="s">
        <v>704</v>
      </c>
      <c r="U171" s="18" t="s">
        <v>1683</v>
      </c>
      <c r="V171" s="18" t="s">
        <v>1683</v>
      </c>
      <c r="W171" s="18" t="s">
        <v>3979</v>
      </c>
      <c r="X171" s="18" t="s">
        <v>5042</v>
      </c>
      <c r="Y171" s="132">
        <f t="shared" si="6"/>
        <v>400</v>
      </c>
      <c r="Z171" s="132">
        <f t="shared" si="7"/>
        <v>400</v>
      </c>
      <c r="AA171" s="372" t="str">
        <f t="shared" si="8"/>
        <v>0</v>
      </c>
    </row>
    <row r="172" spans="1:32" s="247" customFormat="1" ht="12" customHeight="1" x14ac:dyDescent="0.2">
      <c r="A172" s="16" t="s">
        <v>3271</v>
      </c>
      <c r="B172" s="17">
        <v>26.35</v>
      </c>
      <c r="C172" s="16" t="s">
        <v>5528</v>
      </c>
      <c r="D172" s="16" t="s">
        <v>4449</v>
      </c>
      <c r="E172" s="18" t="s">
        <v>5516</v>
      </c>
      <c r="F172" s="18">
        <v>8</v>
      </c>
      <c r="G172" s="18">
        <v>25</v>
      </c>
      <c r="H172" s="18"/>
      <c r="I172" s="51"/>
      <c r="J172" s="18" t="s">
        <v>3005</v>
      </c>
      <c r="K172" s="19" t="s">
        <v>4237</v>
      </c>
      <c r="L172" s="254" t="s">
        <v>1616</v>
      </c>
      <c r="M172" s="18" t="s">
        <v>1614</v>
      </c>
      <c r="N172" s="18" t="s">
        <v>3005</v>
      </c>
      <c r="O172" s="83" t="s">
        <v>645</v>
      </c>
      <c r="P172" s="118">
        <v>25</v>
      </c>
      <c r="Q172" s="16" t="s">
        <v>5528</v>
      </c>
      <c r="R172" s="17">
        <v>61</v>
      </c>
      <c r="S172" s="589" t="s">
        <v>5040</v>
      </c>
      <c r="T172" s="16" t="s">
        <v>2012</v>
      </c>
      <c r="U172" s="18" t="s">
        <v>1683</v>
      </c>
      <c r="V172" s="18" t="s">
        <v>1683</v>
      </c>
      <c r="W172" s="18" t="s">
        <v>3979</v>
      </c>
      <c r="X172" s="18" t="s">
        <v>5042</v>
      </c>
      <c r="Y172" s="132">
        <f t="shared" si="6"/>
        <v>400</v>
      </c>
      <c r="Z172" s="132">
        <f t="shared" si="7"/>
        <v>400</v>
      </c>
      <c r="AA172" s="372" t="str">
        <f t="shared" si="8"/>
        <v>0</v>
      </c>
    </row>
    <row r="173" spans="1:32" s="247" customFormat="1" ht="12" customHeight="1" x14ac:dyDescent="0.2">
      <c r="A173" s="16" t="s">
        <v>2008</v>
      </c>
      <c r="B173" s="17">
        <v>301</v>
      </c>
      <c r="C173" s="16" t="s">
        <v>5514</v>
      </c>
      <c r="D173" s="16" t="s">
        <v>4449</v>
      </c>
      <c r="E173" s="18" t="s">
        <v>5516</v>
      </c>
      <c r="F173" s="18">
        <v>8</v>
      </c>
      <c r="G173" s="18">
        <v>25</v>
      </c>
      <c r="H173" s="18"/>
      <c r="I173" s="51"/>
      <c r="J173" s="18" t="s">
        <v>3005</v>
      </c>
      <c r="K173" s="19" t="s">
        <v>4291</v>
      </c>
      <c r="L173" s="254" t="s">
        <v>1616</v>
      </c>
      <c r="M173" s="140" t="s">
        <v>1734</v>
      </c>
      <c r="N173" s="18" t="s">
        <v>3005</v>
      </c>
      <c r="O173" s="83" t="s">
        <v>4291</v>
      </c>
      <c r="P173" s="140">
        <v>25</v>
      </c>
      <c r="Q173" s="154" t="s">
        <v>663</v>
      </c>
      <c r="R173" s="2">
        <v>56</v>
      </c>
      <c r="S173" s="589" t="s">
        <v>5040</v>
      </c>
      <c r="T173" s="1" t="s">
        <v>705</v>
      </c>
      <c r="U173" s="18" t="s">
        <v>1683</v>
      </c>
      <c r="V173" s="18" t="s">
        <v>1683</v>
      </c>
      <c r="W173" s="18" t="s">
        <v>3979</v>
      </c>
      <c r="X173" s="18" t="s">
        <v>5042</v>
      </c>
      <c r="Y173" s="132">
        <f t="shared" si="6"/>
        <v>400</v>
      </c>
      <c r="Z173" s="132">
        <f t="shared" si="7"/>
        <v>400</v>
      </c>
      <c r="AA173" s="372" t="str">
        <f t="shared" si="8"/>
        <v>0</v>
      </c>
    </row>
    <row r="174" spans="1:32" s="247" customFormat="1" ht="12" customHeight="1" x14ac:dyDescent="0.2">
      <c r="A174" s="16" t="s">
        <v>2008</v>
      </c>
      <c r="B174" s="17">
        <v>301</v>
      </c>
      <c r="C174" s="16" t="s">
        <v>5514</v>
      </c>
      <c r="D174" s="16" t="s">
        <v>4449</v>
      </c>
      <c r="E174" s="18" t="s">
        <v>5516</v>
      </c>
      <c r="F174" s="18">
        <v>8</v>
      </c>
      <c r="G174" s="18">
        <v>25</v>
      </c>
      <c r="H174" s="18"/>
      <c r="I174" s="51"/>
      <c r="J174" s="18" t="s">
        <v>3005</v>
      </c>
      <c r="K174" s="19" t="s">
        <v>4291</v>
      </c>
      <c r="L174" s="254" t="s">
        <v>1616</v>
      </c>
      <c r="M174" s="140" t="s">
        <v>1739</v>
      </c>
      <c r="N174" s="18" t="s">
        <v>3005</v>
      </c>
      <c r="O174" s="83" t="s">
        <v>4291</v>
      </c>
      <c r="P174" s="140">
        <v>25</v>
      </c>
      <c r="Q174" s="154" t="s">
        <v>663</v>
      </c>
      <c r="R174" s="2">
        <v>56</v>
      </c>
      <c r="S174" s="589" t="s">
        <v>5040</v>
      </c>
      <c r="T174" s="1" t="s">
        <v>706</v>
      </c>
      <c r="U174" s="18" t="s">
        <v>1683</v>
      </c>
      <c r="V174" s="18" t="s">
        <v>1683</v>
      </c>
      <c r="W174" s="18" t="s">
        <v>3979</v>
      </c>
      <c r="X174" s="18" t="s">
        <v>5042</v>
      </c>
      <c r="Y174" s="132">
        <f t="shared" si="6"/>
        <v>400</v>
      </c>
      <c r="Z174" s="132">
        <f t="shared" si="7"/>
        <v>400</v>
      </c>
      <c r="AA174" s="372" t="str">
        <f t="shared" si="8"/>
        <v>0</v>
      </c>
    </row>
    <row r="175" spans="1:32" s="247" customFormat="1" ht="12" customHeight="1" x14ac:dyDescent="0.2">
      <c r="A175" s="1" t="s">
        <v>707</v>
      </c>
      <c r="B175" s="2">
        <v>55</v>
      </c>
      <c r="C175" s="154" t="s">
        <v>663</v>
      </c>
      <c r="D175" s="1" t="s">
        <v>4449</v>
      </c>
      <c r="E175" s="18" t="s">
        <v>5516</v>
      </c>
      <c r="F175" s="18">
        <v>8</v>
      </c>
      <c r="G175" s="255">
        <v>25</v>
      </c>
      <c r="H175" s="255"/>
      <c r="I175" s="255"/>
      <c r="J175" s="18" t="s">
        <v>3005</v>
      </c>
      <c r="K175" s="131" t="s">
        <v>4709</v>
      </c>
      <c r="L175" s="254" t="s">
        <v>1616</v>
      </c>
      <c r="M175" s="18" t="s">
        <v>4709</v>
      </c>
      <c r="N175" s="18" t="s">
        <v>3005</v>
      </c>
      <c r="O175" s="83"/>
      <c r="P175" s="118">
        <v>25</v>
      </c>
      <c r="Q175" s="16" t="s">
        <v>5528</v>
      </c>
      <c r="R175" s="17">
        <v>47.15</v>
      </c>
      <c r="S175" s="589" t="s">
        <v>5040</v>
      </c>
      <c r="T175" s="16" t="s">
        <v>1975</v>
      </c>
      <c r="U175" s="18" t="s">
        <v>1683</v>
      </c>
      <c r="V175" s="18" t="s">
        <v>1683</v>
      </c>
      <c r="W175" s="18" t="s">
        <v>3979</v>
      </c>
      <c r="X175" s="18" t="s">
        <v>5042</v>
      </c>
      <c r="Y175" s="132">
        <f t="shared" si="6"/>
        <v>400</v>
      </c>
      <c r="Z175" s="132">
        <f t="shared" si="7"/>
        <v>400</v>
      </c>
      <c r="AA175" s="372" t="str">
        <f t="shared" si="8"/>
        <v>0</v>
      </c>
    </row>
    <row r="176" spans="1:32" s="247" customFormat="1" ht="12" customHeight="1" x14ac:dyDescent="0.2">
      <c r="A176" s="16" t="s">
        <v>3271</v>
      </c>
      <c r="B176" s="17">
        <v>26.35</v>
      </c>
      <c r="C176" s="16" t="s">
        <v>5528</v>
      </c>
      <c r="D176" s="16" t="s">
        <v>4449</v>
      </c>
      <c r="E176" s="18" t="s">
        <v>5516</v>
      </c>
      <c r="F176" s="18">
        <v>8</v>
      </c>
      <c r="G176" s="18">
        <v>25</v>
      </c>
      <c r="H176" s="18"/>
      <c r="I176" s="51"/>
      <c r="J176" s="18" t="s">
        <v>3005</v>
      </c>
      <c r="K176" s="19" t="s">
        <v>4237</v>
      </c>
      <c r="L176" s="254" t="s">
        <v>1616</v>
      </c>
      <c r="M176" s="18" t="s">
        <v>4300</v>
      </c>
      <c r="N176" s="18" t="s">
        <v>3005</v>
      </c>
      <c r="O176" s="140" t="s">
        <v>2089</v>
      </c>
      <c r="P176" s="370">
        <v>25</v>
      </c>
      <c r="Q176" s="16" t="s">
        <v>1858</v>
      </c>
      <c r="R176" s="17">
        <v>24.73</v>
      </c>
      <c r="S176" s="589" t="s">
        <v>5040</v>
      </c>
      <c r="T176" s="16" t="s">
        <v>1859</v>
      </c>
      <c r="U176" s="18" t="s">
        <v>1683</v>
      </c>
      <c r="V176" s="18" t="s">
        <v>1683</v>
      </c>
      <c r="W176" s="18" t="s">
        <v>3979</v>
      </c>
      <c r="X176" s="18" t="s">
        <v>5042</v>
      </c>
      <c r="Y176" s="132">
        <f t="shared" si="6"/>
        <v>400</v>
      </c>
      <c r="Z176" s="132">
        <f t="shared" si="7"/>
        <v>400</v>
      </c>
      <c r="AA176" s="372" t="str">
        <f t="shared" si="8"/>
        <v>0</v>
      </c>
    </row>
    <row r="177" spans="1:29" s="247" customFormat="1" ht="12" customHeight="1" x14ac:dyDescent="0.2">
      <c r="A177" s="16" t="s">
        <v>2008</v>
      </c>
      <c r="B177" s="17">
        <v>301</v>
      </c>
      <c r="C177" s="16" t="s">
        <v>5514</v>
      </c>
      <c r="D177" s="16" t="s">
        <v>4449</v>
      </c>
      <c r="E177" s="18" t="s">
        <v>5516</v>
      </c>
      <c r="F177" s="18">
        <v>8</v>
      </c>
      <c r="G177" s="18">
        <v>25</v>
      </c>
      <c r="H177" s="18"/>
      <c r="I177" s="51" t="s">
        <v>708</v>
      </c>
      <c r="J177" s="18" t="s">
        <v>3005</v>
      </c>
      <c r="K177" s="19" t="s">
        <v>4291</v>
      </c>
      <c r="L177" s="254" t="s">
        <v>1616</v>
      </c>
      <c r="M177" s="18" t="s">
        <v>1614</v>
      </c>
      <c r="N177" s="18" t="s">
        <v>3005</v>
      </c>
      <c r="O177" s="83" t="s">
        <v>709</v>
      </c>
      <c r="P177" s="118">
        <v>25</v>
      </c>
      <c r="Q177" s="16" t="s">
        <v>5528</v>
      </c>
      <c r="R177" s="17">
        <v>60.75</v>
      </c>
      <c r="S177" s="591" t="s">
        <v>710</v>
      </c>
      <c r="T177" s="16" t="s">
        <v>2003</v>
      </c>
      <c r="U177" s="18" t="s">
        <v>1683</v>
      </c>
      <c r="V177" s="18" t="s">
        <v>1683</v>
      </c>
      <c r="W177" s="18" t="s">
        <v>3979</v>
      </c>
      <c r="X177" s="18" t="s">
        <v>3978</v>
      </c>
      <c r="Y177" s="132">
        <f t="shared" si="6"/>
        <v>400</v>
      </c>
      <c r="Z177" s="132" t="str">
        <f t="shared" si="7"/>
        <v>0</v>
      </c>
      <c r="AA177" s="372">
        <f t="shared" si="8"/>
        <v>400</v>
      </c>
    </row>
    <row r="178" spans="1:29" s="247" customFormat="1" ht="12" customHeight="1" x14ac:dyDescent="0.2">
      <c r="A178" s="16" t="s">
        <v>2008</v>
      </c>
      <c r="B178" s="17">
        <v>301</v>
      </c>
      <c r="C178" s="16" t="s">
        <v>5514</v>
      </c>
      <c r="D178" s="16" t="s">
        <v>4449</v>
      </c>
      <c r="E178" s="18" t="s">
        <v>5516</v>
      </c>
      <c r="F178" s="18">
        <v>8</v>
      </c>
      <c r="G178" s="18">
        <v>25</v>
      </c>
      <c r="H178" s="18"/>
      <c r="I178" s="51" t="s">
        <v>2009</v>
      </c>
      <c r="J178" s="18" t="s">
        <v>3005</v>
      </c>
      <c r="K178" s="19" t="s">
        <v>4291</v>
      </c>
      <c r="L178" s="254" t="s">
        <v>1616</v>
      </c>
      <c r="M178" s="18" t="s">
        <v>1614</v>
      </c>
      <c r="N178" s="18" t="s">
        <v>3005</v>
      </c>
      <c r="O178" s="83" t="s">
        <v>2010</v>
      </c>
      <c r="P178" s="118">
        <v>25</v>
      </c>
      <c r="Q178" s="16" t="s">
        <v>5528</v>
      </c>
      <c r="R178" s="17">
        <v>61</v>
      </c>
      <c r="S178" s="591">
        <v>25079</v>
      </c>
      <c r="T178" s="16" t="s">
        <v>2013</v>
      </c>
      <c r="U178" s="18" t="s">
        <v>1683</v>
      </c>
      <c r="V178" s="18" t="s">
        <v>1683</v>
      </c>
      <c r="W178" s="18" t="s">
        <v>3979</v>
      </c>
      <c r="X178" s="18" t="s">
        <v>3978</v>
      </c>
      <c r="Y178" s="132">
        <f t="shared" si="6"/>
        <v>400</v>
      </c>
      <c r="Z178" s="132" t="str">
        <f t="shared" si="7"/>
        <v>0</v>
      </c>
      <c r="AA178" s="372">
        <f t="shared" si="8"/>
        <v>400</v>
      </c>
    </row>
    <row r="179" spans="1:29" s="247" customFormat="1" ht="12" customHeight="1" x14ac:dyDescent="0.2">
      <c r="A179" s="16" t="s">
        <v>2004</v>
      </c>
      <c r="B179" s="17">
        <v>140</v>
      </c>
      <c r="C179" s="16" t="s">
        <v>5514</v>
      </c>
      <c r="D179" s="16" t="s">
        <v>4449</v>
      </c>
      <c r="E179" s="18" t="s">
        <v>5516</v>
      </c>
      <c r="F179" s="18">
        <v>8</v>
      </c>
      <c r="G179" s="18">
        <v>25</v>
      </c>
      <c r="H179" s="18"/>
      <c r="I179" s="51" t="s">
        <v>223</v>
      </c>
      <c r="J179" s="18" t="s">
        <v>3005</v>
      </c>
      <c r="K179" s="19" t="s">
        <v>1439</v>
      </c>
      <c r="L179" s="254" t="s">
        <v>1616</v>
      </c>
      <c r="M179" s="18" t="s">
        <v>1611</v>
      </c>
      <c r="N179" s="18" t="s">
        <v>3005</v>
      </c>
      <c r="O179" s="83" t="s">
        <v>711</v>
      </c>
      <c r="P179" s="18">
        <v>25</v>
      </c>
      <c r="Q179" s="16" t="s">
        <v>5435</v>
      </c>
      <c r="R179" s="17">
        <v>66</v>
      </c>
      <c r="S179" s="589" t="s">
        <v>712</v>
      </c>
      <c r="T179" s="16" t="s">
        <v>282</v>
      </c>
      <c r="U179" s="18" t="s">
        <v>1683</v>
      </c>
      <c r="V179" s="18" t="s">
        <v>1683</v>
      </c>
      <c r="W179" s="18" t="s">
        <v>3979</v>
      </c>
      <c r="X179" s="18" t="s">
        <v>3978</v>
      </c>
      <c r="Y179" s="132">
        <f t="shared" si="6"/>
        <v>400</v>
      </c>
      <c r="Z179" s="132" t="str">
        <f t="shared" si="7"/>
        <v>0</v>
      </c>
      <c r="AA179" s="372">
        <f t="shared" si="8"/>
        <v>400</v>
      </c>
    </row>
    <row r="180" spans="1:29" s="247" customFormat="1" ht="12" customHeight="1" x14ac:dyDescent="0.2">
      <c r="A180" s="1"/>
      <c r="B180" s="2"/>
      <c r="C180" s="154" t="s">
        <v>663</v>
      </c>
      <c r="D180" s="1" t="s">
        <v>4449</v>
      </c>
      <c r="E180" s="18" t="s">
        <v>5516</v>
      </c>
      <c r="F180" s="18">
        <v>8</v>
      </c>
      <c r="G180" s="83">
        <v>25</v>
      </c>
      <c r="H180" s="83" t="s">
        <v>1561</v>
      </c>
      <c r="I180" s="19" t="s">
        <v>1993</v>
      </c>
      <c r="J180" s="18" t="s">
        <v>3005</v>
      </c>
      <c r="K180" s="51" t="s">
        <v>4379</v>
      </c>
      <c r="L180" s="254" t="s">
        <v>1616</v>
      </c>
      <c r="M180" s="18" t="s">
        <v>4300</v>
      </c>
      <c r="N180" s="18" t="s">
        <v>3005</v>
      </c>
      <c r="O180" s="83" t="s">
        <v>681</v>
      </c>
      <c r="P180" s="370">
        <v>25</v>
      </c>
      <c r="Q180" s="16" t="s">
        <v>1858</v>
      </c>
      <c r="R180" s="17">
        <v>24.73</v>
      </c>
      <c r="S180" s="589" t="s">
        <v>713</v>
      </c>
      <c r="T180" s="16" t="s">
        <v>1859</v>
      </c>
      <c r="U180" s="18" t="s">
        <v>1683</v>
      </c>
      <c r="V180" s="18" t="s">
        <v>1683</v>
      </c>
      <c r="W180" s="18" t="s">
        <v>3979</v>
      </c>
      <c r="X180" s="18" t="s">
        <v>3978</v>
      </c>
      <c r="Y180" s="132">
        <f t="shared" si="6"/>
        <v>400</v>
      </c>
      <c r="Z180" s="132" t="str">
        <f t="shared" si="7"/>
        <v>0</v>
      </c>
      <c r="AA180" s="372">
        <f t="shared" si="8"/>
        <v>400</v>
      </c>
    </row>
    <row r="181" spans="1:29" s="247" customFormat="1" ht="12" customHeight="1" x14ac:dyDescent="0.2">
      <c r="A181" s="1"/>
      <c r="B181" s="2"/>
      <c r="C181" s="154" t="s">
        <v>663</v>
      </c>
      <c r="D181" s="1" t="s">
        <v>4449</v>
      </c>
      <c r="E181" s="18" t="s">
        <v>5516</v>
      </c>
      <c r="F181" s="18">
        <v>8</v>
      </c>
      <c r="G181" s="83">
        <v>25</v>
      </c>
      <c r="H181" s="83" t="s">
        <v>1561</v>
      </c>
      <c r="I181" s="19" t="s">
        <v>1993</v>
      </c>
      <c r="J181" s="18" t="s">
        <v>3005</v>
      </c>
      <c r="K181" s="51" t="s">
        <v>4379</v>
      </c>
      <c r="L181" s="254" t="s">
        <v>1616</v>
      </c>
      <c r="M181" s="18" t="s">
        <v>4300</v>
      </c>
      <c r="N181" s="18" t="s">
        <v>3005</v>
      </c>
      <c r="O181" s="83" t="s">
        <v>681</v>
      </c>
      <c r="P181" s="370">
        <v>25</v>
      </c>
      <c r="Q181" s="16" t="s">
        <v>1858</v>
      </c>
      <c r="R181" s="17">
        <v>24.73</v>
      </c>
      <c r="S181" s="589" t="s">
        <v>713</v>
      </c>
      <c r="T181" s="16" t="s">
        <v>1859</v>
      </c>
      <c r="U181" s="18" t="s">
        <v>1683</v>
      </c>
      <c r="V181" s="18" t="s">
        <v>1683</v>
      </c>
      <c r="W181" s="18" t="s">
        <v>3979</v>
      </c>
      <c r="X181" s="18" t="s">
        <v>3978</v>
      </c>
      <c r="Y181" s="132">
        <f t="shared" si="6"/>
        <v>400</v>
      </c>
      <c r="Z181" s="132" t="str">
        <f t="shared" si="7"/>
        <v>0</v>
      </c>
      <c r="AA181" s="372">
        <f t="shared" si="8"/>
        <v>400</v>
      </c>
    </row>
    <row r="182" spans="1:29" s="247" customFormat="1" ht="12" customHeight="1" x14ac:dyDescent="0.2">
      <c r="A182" s="1"/>
      <c r="B182" s="2"/>
      <c r="C182" s="154" t="s">
        <v>663</v>
      </c>
      <c r="D182" s="1" t="s">
        <v>4449</v>
      </c>
      <c r="E182" s="18" t="s">
        <v>5516</v>
      </c>
      <c r="F182" s="18">
        <v>8</v>
      </c>
      <c r="G182" s="83">
        <v>25</v>
      </c>
      <c r="H182" s="83" t="s">
        <v>1561</v>
      </c>
      <c r="I182" s="19" t="s">
        <v>1993</v>
      </c>
      <c r="J182" s="18" t="s">
        <v>3005</v>
      </c>
      <c r="K182" s="51" t="s">
        <v>4379</v>
      </c>
      <c r="L182" s="254" t="s">
        <v>1616</v>
      </c>
      <c r="M182" s="18" t="s">
        <v>4300</v>
      </c>
      <c r="N182" s="18" t="s">
        <v>3005</v>
      </c>
      <c r="O182" s="83" t="s">
        <v>681</v>
      </c>
      <c r="P182" s="370">
        <v>25</v>
      </c>
      <c r="Q182" s="16" t="s">
        <v>1858</v>
      </c>
      <c r="R182" s="17">
        <v>24.73</v>
      </c>
      <c r="S182" s="589" t="s">
        <v>713</v>
      </c>
      <c r="T182" s="16" t="s">
        <v>1859</v>
      </c>
      <c r="U182" s="18" t="s">
        <v>1683</v>
      </c>
      <c r="V182" s="18" t="s">
        <v>1683</v>
      </c>
      <c r="W182" s="18" t="s">
        <v>3979</v>
      </c>
      <c r="X182" s="18" t="s">
        <v>3978</v>
      </c>
      <c r="Y182" s="132">
        <f t="shared" si="6"/>
        <v>400</v>
      </c>
      <c r="Z182" s="132" t="str">
        <f t="shared" si="7"/>
        <v>0</v>
      </c>
      <c r="AA182" s="372">
        <f t="shared" si="8"/>
        <v>400</v>
      </c>
    </row>
    <row r="183" spans="1:29" s="247" customFormat="1" ht="12" customHeight="1" x14ac:dyDescent="0.2">
      <c r="A183" s="1"/>
      <c r="B183" s="2"/>
      <c r="C183" s="154" t="s">
        <v>663</v>
      </c>
      <c r="D183" s="1" t="s">
        <v>4449</v>
      </c>
      <c r="E183" s="18" t="s">
        <v>5516</v>
      </c>
      <c r="F183" s="18">
        <v>8</v>
      </c>
      <c r="G183" s="83">
        <v>25</v>
      </c>
      <c r="H183" s="83" t="s">
        <v>1561</v>
      </c>
      <c r="I183" s="19" t="s">
        <v>1993</v>
      </c>
      <c r="J183" s="18" t="s">
        <v>3005</v>
      </c>
      <c r="K183" s="51" t="s">
        <v>4379</v>
      </c>
      <c r="L183" s="254" t="s">
        <v>1616</v>
      </c>
      <c r="M183" s="18" t="s">
        <v>4300</v>
      </c>
      <c r="N183" s="18" t="s">
        <v>3005</v>
      </c>
      <c r="O183" s="83" t="s">
        <v>681</v>
      </c>
      <c r="P183" s="370">
        <v>25</v>
      </c>
      <c r="Q183" s="16" t="s">
        <v>1858</v>
      </c>
      <c r="R183" s="17">
        <v>24.73</v>
      </c>
      <c r="S183" s="589" t="s">
        <v>713</v>
      </c>
      <c r="T183" s="16" t="s">
        <v>1859</v>
      </c>
      <c r="U183" s="18" t="s">
        <v>1683</v>
      </c>
      <c r="V183" s="18" t="s">
        <v>1683</v>
      </c>
      <c r="W183" s="18" t="s">
        <v>3979</v>
      </c>
      <c r="X183" s="18" t="s">
        <v>3978</v>
      </c>
      <c r="Y183" s="132">
        <f t="shared" si="6"/>
        <v>400</v>
      </c>
      <c r="Z183" s="132" t="str">
        <f t="shared" si="7"/>
        <v>0</v>
      </c>
      <c r="AA183" s="372">
        <f t="shared" si="8"/>
        <v>400</v>
      </c>
    </row>
    <row r="184" spans="1:29" s="247" customFormat="1" ht="12" customHeight="1" x14ac:dyDescent="0.2">
      <c r="A184" s="1"/>
      <c r="B184" s="2"/>
      <c r="C184" s="154" t="s">
        <v>663</v>
      </c>
      <c r="D184" s="1" t="s">
        <v>4449</v>
      </c>
      <c r="E184" s="18" t="s">
        <v>5516</v>
      </c>
      <c r="F184" s="18">
        <v>8</v>
      </c>
      <c r="G184" s="83">
        <v>25</v>
      </c>
      <c r="H184" s="83" t="s">
        <v>1561</v>
      </c>
      <c r="I184" s="19" t="s">
        <v>1993</v>
      </c>
      <c r="J184" s="18" t="s">
        <v>3005</v>
      </c>
      <c r="K184" s="51" t="s">
        <v>4379</v>
      </c>
      <c r="L184" s="254" t="s">
        <v>1616</v>
      </c>
      <c r="M184" s="18" t="s">
        <v>4300</v>
      </c>
      <c r="N184" s="18" t="s">
        <v>3005</v>
      </c>
      <c r="O184" s="83" t="s">
        <v>2394</v>
      </c>
      <c r="P184" s="370">
        <v>25</v>
      </c>
      <c r="Q184" s="16" t="s">
        <v>1858</v>
      </c>
      <c r="R184" s="17">
        <v>24.73</v>
      </c>
      <c r="S184" s="589" t="s">
        <v>714</v>
      </c>
      <c r="T184" s="16" t="s">
        <v>1859</v>
      </c>
      <c r="U184" s="18" t="s">
        <v>1683</v>
      </c>
      <c r="V184" s="18" t="s">
        <v>1683</v>
      </c>
      <c r="W184" s="18" t="s">
        <v>3979</v>
      </c>
      <c r="X184" s="18" t="s">
        <v>3978</v>
      </c>
      <c r="Y184" s="132">
        <f t="shared" si="6"/>
        <v>400</v>
      </c>
      <c r="Z184" s="132" t="str">
        <f t="shared" si="7"/>
        <v>0</v>
      </c>
      <c r="AA184" s="372">
        <f t="shared" si="8"/>
        <v>400</v>
      </c>
    </row>
    <row r="185" spans="1:29" s="247" customFormat="1" ht="12" customHeight="1" x14ac:dyDescent="0.2">
      <c r="A185" s="1"/>
      <c r="B185" s="2"/>
      <c r="C185" s="154" t="s">
        <v>663</v>
      </c>
      <c r="D185" s="1" t="s">
        <v>4449</v>
      </c>
      <c r="E185" s="18" t="s">
        <v>5516</v>
      </c>
      <c r="F185" s="18">
        <v>8</v>
      </c>
      <c r="G185" s="83">
        <v>1</v>
      </c>
      <c r="H185" s="83" t="s">
        <v>1561</v>
      </c>
      <c r="I185" s="19" t="s">
        <v>1993</v>
      </c>
      <c r="J185" s="18" t="s">
        <v>3005</v>
      </c>
      <c r="K185" s="51" t="s">
        <v>4379</v>
      </c>
      <c r="L185" s="254" t="s">
        <v>1616</v>
      </c>
      <c r="M185" s="18" t="s">
        <v>4300</v>
      </c>
      <c r="N185" s="18" t="s">
        <v>3005</v>
      </c>
      <c r="O185" s="83" t="s">
        <v>2394</v>
      </c>
      <c r="P185" s="370">
        <v>1</v>
      </c>
      <c r="Q185" s="16" t="s">
        <v>1858</v>
      </c>
      <c r="R185" s="17">
        <v>24.73</v>
      </c>
      <c r="S185" s="589" t="s">
        <v>714</v>
      </c>
      <c r="T185" s="16" t="s">
        <v>1859</v>
      </c>
      <c r="U185" s="18" t="s">
        <v>1683</v>
      </c>
      <c r="V185" s="18" t="s">
        <v>1683</v>
      </c>
      <c r="W185" s="18" t="s">
        <v>3979</v>
      </c>
      <c r="X185" s="18" t="s">
        <v>3978</v>
      </c>
      <c r="Y185" s="132">
        <f t="shared" si="6"/>
        <v>16</v>
      </c>
      <c r="Z185" s="132" t="str">
        <f t="shared" si="7"/>
        <v>0</v>
      </c>
      <c r="AA185" s="372">
        <f t="shared" si="8"/>
        <v>16</v>
      </c>
    </row>
    <row r="186" spans="1:29" s="247" customFormat="1" ht="12" customHeight="1" x14ac:dyDescent="0.2">
      <c r="A186" s="16" t="s">
        <v>3271</v>
      </c>
      <c r="B186" s="17">
        <v>26.35</v>
      </c>
      <c r="C186" s="16" t="s">
        <v>5528</v>
      </c>
      <c r="D186" s="16" t="s">
        <v>4449</v>
      </c>
      <c r="E186" s="18" t="s">
        <v>5516</v>
      </c>
      <c r="F186" s="18">
        <v>8</v>
      </c>
      <c r="G186" s="18">
        <v>25</v>
      </c>
      <c r="H186" s="18"/>
      <c r="I186" s="51" t="s">
        <v>212</v>
      </c>
      <c r="J186" s="18" t="s">
        <v>3005</v>
      </c>
      <c r="K186" s="19" t="s">
        <v>4237</v>
      </c>
      <c r="L186" s="254" t="s">
        <v>1616</v>
      </c>
      <c r="M186" s="140" t="s">
        <v>1613</v>
      </c>
      <c r="N186" s="18" t="s">
        <v>3005</v>
      </c>
      <c r="O186" s="83" t="s">
        <v>715</v>
      </c>
      <c r="P186" s="140">
        <v>25</v>
      </c>
      <c r="Q186" s="154" t="s">
        <v>663</v>
      </c>
      <c r="R186" s="2">
        <v>57</v>
      </c>
      <c r="S186" s="589" t="s">
        <v>716</v>
      </c>
      <c r="T186" s="1" t="s">
        <v>717</v>
      </c>
      <c r="U186" s="18" t="s">
        <v>1683</v>
      </c>
      <c r="V186" s="18" t="s">
        <v>1683</v>
      </c>
      <c r="W186" s="18" t="s">
        <v>3979</v>
      </c>
      <c r="X186" s="18" t="s">
        <v>3978</v>
      </c>
      <c r="Y186" s="132">
        <f t="shared" si="6"/>
        <v>400</v>
      </c>
      <c r="Z186" s="132" t="str">
        <f t="shared" si="7"/>
        <v>0</v>
      </c>
      <c r="AA186" s="372">
        <f t="shared" si="8"/>
        <v>400</v>
      </c>
    </row>
    <row r="187" spans="1:29" s="247" customFormat="1" ht="12" customHeight="1" x14ac:dyDescent="0.2">
      <c r="A187" s="16" t="s">
        <v>3271</v>
      </c>
      <c r="B187" s="17">
        <v>26.35</v>
      </c>
      <c r="C187" s="16" t="s">
        <v>5528</v>
      </c>
      <c r="D187" s="16" t="s">
        <v>4449</v>
      </c>
      <c r="E187" s="18" t="s">
        <v>5516</v>
      </c>
      <c r="F187" s="18">
        <v>8</v>
      </c>
      <c r="G187" s="18">
        <v>25</v>
      </c>
      <c r="H187" s="18"/>
      <c r="I187" s="51" t="s">
        <v>2242</v>
      </c>
      <c r="J187" s="18" t="s">
        <v>3005</v>
      </c>
      <c r="K187" s="19" t="s">
        <v>4237</v>
      </c>
      <c r="L187" s="254" t="s">
        <v>1616</v>
      </c>
      <c r="M187" s="18" t="s">
        <v>4300</v>
      </c>
      <c r="N187" s="18" t="s">
        <v>3005</v>
      </c>
      <c r="O187" s="83" t="s">
        <v>363</v>
      </c>
      <c r="P187" s="370">
        <v>25</v>
      </c>
      <c r="Q187" s="16" t="s">
        <v>1858</v>
      </c>
      <c r="R187" s="17">
        <v>24.73</v>
      </c>
      <c r="S187" s="589" t="s">
        <v>718</v>
      </c>
      <c r="T187" s="16" t="s">
        <v>1859</v>
      </c>
      <c r="U187" s="18" t="s">
        <v>1683</v>
      </c>
      <c r="V187" s="18" t="s">
        <v>1683</v>
      </c>
      <c r="W187" s="18" t="s">
        <v>3979</v>
      </c>
      <c r="X187" s="18" t="s">
        <v>3978</v>
      </c>
      <c r="Y187" s="132">
        <f t="shared" si="6"/>
        <v>400</v>
      </c>
      <c r="Z187" s="132" t="str">
        <f t="shared" si="7"/>
        <v>0</v>
      </c>
      <c r="AA187" s="372">
        <f t="shared" si="8"/>
        <v>400</v>
      </c>
    </row>
    <row r="188" spans="1:29" s="247" customFormat="1" ht="12" customHeight="1" x14ac:dyDescent="0.2">
      <c r="K188" s="370"/>
      <c r="L188" s="254" t="s">
        <v>1616</v>
      </c>
      <c r="S188" s="732"/>
      <c r="Y188" s="132">
        <f t="shared" si="6"/>
        <v>0</v>
      </c>
      <c r="Z188" s="132" t="str">
        <f t="shared" si="7"/>
        <v>0</v>
      </c>
      <c r="AA188" s="372" t="str">
        <f t="shared" si="8"/>
        <v>0</v>
      </c>
    </row>
    <row r="189" spans="1:29" s="537" customFormat="1" ht="12" customHeight="1" thickBot="1" x14ac:dyDescent="0.25">
      <c r="G189" s="458">
        <f>SUM(G168:G188)</f>
        <v>476</v>
      </c>
      <c r="I189" s="458"/>
      <c r="J189" s="538"/>
      <c r="K189" s="458"/>
      <c r="L189" s="539"/>
      <c r="M189" s="537">
        <f>G189-P189</f>
        <v>0</v>
      </c>
      <c r="N189" s="538"/>
      <c r="O189" s="469"/>
      <c r="P189" s="537">
        <f>SUM(P168:P187)</f>
        <v>476</v>
      </c>
      <c r="S189" s="738"/>
      <c r="Y189" s="132">
        <f t="shared" si="6"/>
        <v>0</v>
      </c>
      <c r="Z189" s="132" t="str">
        <f t="shared" si="7"/>
        <v>0</v>
      </c>
      <c r="AA189" s="372" t="str">
        <f t="shared" si="8"/>
        <v>0</v>
      </c>
    </row>
    <row r="190" spans="1:29" s="247" customFormat="1" ht="12" customHeight="1" x14ac:dyDescent="0.2">
      <c r="C190" s="421" t="s">
        <v>2042</v>
      </c>
      <c r="G190" s="370"/>
      <c r="H190" s="59"/>
      <c r="I190" s="370"/>
      <c r="J190" s="276"/>
      <c r="K190" s="370"/>
      <c r="L190" s="276"/>
      <c r="N190" s="276"/>
      <c r="O190" s="517"/>
      <c r="S190" s="552"/>
      <c r="Y190" s="132">
        <f t="shared" si="6"/>
        <v>0</v>
      </c>
      <c r="Z190" s="132" t="str">
        <f t="shared" si="7"/>
        <v>0</v>
      </c>
      <c r="AA190" s="372" t="str">
        <f t="shared" si="8"/>
        <v>0</v>
      </c>
    </row>
    <row r="191" spans="1:29" s="18" customFormat="1" ht="12" customHeight="1" x14ac:dyDescent="0.2">
      <c r="A191" s="16" t="s">
        <v>2043</v>
      </c>
      <c r="B191" s="17">
        <v>216</v>
      </c>
      <c r="C191" s="16" t="s">
        <v>5514</v>
      </c>
      <c r="D191" s="16" t="s">
        <v>5515</v>
      </c>
      <c r="E191" s="18" t="s">
        <v>5516</v>
      </c>
      <c r="F191" s="18">
        <v>16</v>
      </c>
      <c r="G191" s="18">
        <v>0</v>
      </c>
      <c r="I191" s="370" t="s">
        <v>2173</v>
      </c>
      <c r="K191" s="19" t="s">
        <v>1739</v>
      </c>
      <c r="L191" s="254" t="s">
        <v>1616</v>
      </c>
      <c r="M191" s="18" t="s">
        <v>4379</v>
      </c>
      <c r="P191" s="18">
        <v>0</v>
      </c>
      <c r="Q191" s="16" t="s">
        <v>5528</v>
      </c>
      <c r="R191" s="17">
        <v>0</v>
      </c>
      <c r="S191" s="416"/>
      <c r="T191" s="16" t="s">
        <v>4380</v>
      </c>
      <c r="U191" s="18" t="s">
        <v>1887</v>
      </c>
      <c r="V191" s="18" t="s">
        <v>1887</v>
      </c>
      <c r="W191" s="18" t="s">
        <v>3979</v>
      </c>
      <c r="X191" s="18" t="s">
        <v>3978</v>
      </c>
      <c r="Y191" s="132">
        <f t="shared" si="6"/>
        <v>0</v>
      </c>
      <c r="Z191" s="132" t="str">
        <f t="shared" si="7"/>
        <v>0</v>
      </c>
      <c r="AA191" s="372">
        <f t="shared" si="8"/>
        <v>0</v>
      </c>
      <c r="AC191" s="20"/>
    </row>
    <row r="192" spans="1:29" s="247" customFormat="1" ht="12" customHeight="1" x14ac:dyDescent="0.2">
      <c r="A192" s="274"/>
      <c r="B192" s="114"/>
      <c r="C192" s="274"/>
      <c r="D192" s="274"/>
      <c r="G192" s="370"/>
      <c r="H192" s="544"/>
      <c r="I192" s="557" t="s">
        <v>518</v>
      </c>
      <c r="J192" s="18"/>
      <c r="K192" s="370"/>
      <c r="L192" s="254" t="s">
        <v>1616</v>
      </c>
      <c r="M192" s="18" t="s">
        <v>4379</v>
      </c>
      <c r="N192" s="18"/>
      <c r="O192" s="18"/>
      <c r="P192" s="18">
        <v>0</v>
      </c>
      <c r="Q192" s="16" t="s">
        <v>5528</v>
      </c>
      <c r="R192" s="17">
        <v>0</v>
      </c>
      <c r="S192" s="416"/>
      <c r="T192" s="16" t="s">
        <v>4380</v>
      </c>
      <c r="U192" s="18" t="s">
        <v>1887</v>
      </c>
      <c r="V192" s="18" t="s">
        <v>1887</v>
      </c>
      <c r="W192" s="18" t="s">
        <v>3979</v>
      </c>
      <c r="X192" s="18" t="s">
        <v>3978</v>
      </c>
      <c r="Y192" s="132">
        <f t="shared" si="6"/>
        <v>0</v>
      </c>
      <c r="Z192" s="132" t="str">
        <f t="shared" si="7"/>
        <v>0</v>
      </c>
      <c r="AA192" s="372">
        <f t="shared" si="8"/>
        <v>0</v>
      </c>
      <c r="AC192" s="277"/>
    </row>
    <row r="193" spans="1:29" s="247" customFormat="1" ht="12" customHeight="1" x14ac:dyDescent="0.2">
      <c r="A193" s="274"/>
      <c r="B193" s="114"/>
      <c r="C193" s="274"/>
      <c r="D193" s="274"/>
      <c r="G193" s="370"/>
      <c r="H193" s="544"/>
      <c r="I193" s="131"/>
      <c r="K193" s="370"/>
      <c r="L193" s="254" t="s">
        <v>1616</v>
      </c>
      <c r="S193" s="671"/>
      <c r="Y193" s="132">
        <f t="shared" si="6"/>
        <v>0</v>
      </c>
      <c r="Z193" s="132" t="str">
        <f t="shared" si="7"/>
        <v>0</v>
      </c>
      <c r="AA193" s="372" t="str">
        <f t="shared" si="8"/>
        <v>0</v>
      </c>
      <c r="AC193" s="277"/>
    </row>
    <row r="194" spans="1:29" s="537" customFormat="1" ht="12" customHeight="1" thickBot="1" x14ac:dyDescent="0.25">
      <c r="G194" s="458">
        <f>SUM(G190:G193)</f>
        <v>0</v>
      </c>
      <c r="I194" s="546"/>
      <c r="J194" s="538"/>
      <c r="L194" s="539"/>
      <c r="M194" s="537">
        <f>G194-P194</f>
        <v>0</v>
      </c>
      <c r="N194" s="538"/>
      <c r="O194" s="469"/>
      <c r="P194" s="537">
        <f>SUM(P191:P193)</f>
        <v>0</v>
      </c>
      <c r="S194" s="625"/>
      <c r="Y194" s="132">
        <f t="shared" si="6"/>
        <v>0</v>
      </c>
      <c r="Z194" s="132" t="str">
        <f t="shared" si="7"/>
        <v>0</v>
      </c>
      <c r="AA194" s="372" t="str">
        <f t="shared" si="8"/>
        <v>0</v>
      </c>
    </row>
    <row r="195" spans="1:29" s="247" customFormat="1" ht="12" customHeight="1" x14ac:dyDescent="0.2">
      <c r="C195" s="421" t="s">
        <v>2045</v>
      </c>
      <c r="G195" s="370"/>
      <c r="H195" s="59"/>
      <c r="I195" s="370"/>
      <c r="J195" s="276"/>
      <c r="K195" s="370"/>
      <c r="L195" s="276"/>
      <c r="N195" s="276"/>
      <c r="O195" s="517"/>
      <c r="S195" s="552"/>
      <c r="Y195" s="132">
        <f t="shared" si="6"/>
        <v>0</v>
      </c>
      <c r="Z195" s="132" t="str">
        <f t="shared" si="7"/>
        <v>0</v>
      </c>
      <c r="AA195" s="372" t="str">
        <f t="shared" si="8"/>
        <v>0</v>
      </c>
    </row>
    <row r="196" spans="1:29" s="18" customFormat="1" ht="12" customHeight="1" x14ac:dyDescent="0.2">
      <c r="A196" s="16" t="s">
        <v>2043</v>
      </c>
      <c r="B196" s="17">
        <v>216</v>
      </c>
      <c r="C196" s="16" t="s">
        <v>5514</v>
      </c>
      <c r="D196" s="16" t="s">
        <v>2046</v>
      </c>
      <c r="E196" s="18" t="s">
        <v>5516</v>
      </c>
      <c r="F196" s="18">
        <v>8</v>
      </c>
      <c r="G196" s="18">
        <v>0</v>
      </c>
      <c r="I196" s="370" t="s">
        <v>2173</v>
      </c>
      <c r="K196" s="19" t="s">
        <v>1739</v>
      </c>
      <c r="L196" s="254" t="s">
        <v>1616</v>
      </c>
      <c r="M196" s="18" t="s">
        <v>4379</v>
      </c>
      <c r="P196" s="18">
        <v>0</v>
      </c>
      <c r="Q196" s="16" t="s">
        <v>5528</v>
      </c>
      <c r="R196" s="17">
        <v>0</v>
      </c>
      <c r="S196" s="416"/>
      <c r="T196" s="16" t="s">
        <v>3961</v>
      </c>
      <c r="U196" s="18" t="s">
        <v>1887</v>
      </c>
      <c r="V196" s="18" t="s">
        <v>1887</v>
      </c>
      <c r="W196" s="18" t="s">
        <v>3979</v>
      </c>
      <c r="X196" s="18" t="s">
        <v>3978</v>
      </c>
      <c r="Y196" s="132">
        <f t="shared" si="6"/>
        <v>0</v>
      </c>
      <c r="Z196" s="132" t="str">
        <f t="shared" si="7"/>
        <v>0</v>
      </c>
      <c r="AA196" s="372">
        <f t="shared" si="8"/>
        <v>0</v>
      </c>
      <c r="AC196" s="20"/>
    </row>
    <row r="197" spans="1:29" s="247" customFormat="1" ht="12" customHeight="1" x14ac:dyDescent="0.2">
      <c r="A197" s="16"/>
      <c r="B197" s="17"/>
      <c r="C197" s="16"/>
      <c r="D197" s="303"/>
      <c r="E197" s="118"/>
      <c r="F197" s="118"/>
      <c r="G197" s="302"/>
      <c r="H197" s="558"/>
      <c r="I197" s="557" t="s">
        <v>518</v>
      </c>
      <c r="J197" s="18"/>
      <c r="K197" s="251"/>
      <c r="L197" s="254" t="s">
        <v>1616</v>
      </c>
      <c r="M197" s="18" t="s">
        <v>4379</v>
      </c>
      <c r="N197" s="18"/>
      <c r="O197" s="18"/>
      <c r="P197" s="18">
        <v>0</v>
      </c>
      <c r="Q197" s="16" t="s">
        <v>5528</v>
      </c>
      <c r="R197" s="17">
        <v>0</v>
      </c>
      <c r="S197" s="416"/>
      <c r="T197" s="16" t="s">
        <v>3961</v>
      </c>
      <c r="U197" s="18" t="s">
        <v>1887</v>
      </c>
      <c r="V197" s="18" t="s">
        <v>1887</v>
      </c>
      <c r="W197" s="18" t="s">
        <v>3979</v>
      </c>
      <c r="X197" s="18" t="s">
        <v>3978</v>
      </c>
      <c r="Y197" s="132">
        <f t="shared" si="6"/>
        <v>0</v>
      </c>
      <c r="Z197" s="132" t="str">
        <f t="shared" si="7"/>
        <v>0</v>
      </c>
      <c r="AA197" s="372">
        <f t="shared" si="8"/>
        <v>0</v>
      </c>
      <c r="AC197" s="277"/>
    </row>
    <row r="198" spans="1:29" s="247" customFormat="1" ht="12" customHeight="1" x14ac:dyDescent="0.2">
      <c r="A198" s="274"/>
      <c r="B198" s="114"/>
      <c r="C198" s="274"/>
      <c r="D198" s="274"/>
      <c r="G198" s="370"/>
      <c r="H198" s="544"/>
      <c r="I198" s="557"/>
      <c r="K198" s="370"/>
      <c r="L198" s="254" t="s">
        <v>1616</v>
      </c>
      <c r="M198" s="255"/>
      <c r="O198" s="59"/>
      <c r="Q198" s="267"/>
      <c r="R198" s="17"/>
      <c r="S198" s="455"/>
      <c r="T198" s="16"/>
      <c r="Y198" s="132">
        <f t="shared" si="6"/>
        <v>0</v>
      </c>
      <c r="Z198" s="132" t="str">
        <f t="shared" si="7"/>
        <v>0</v>
      </c>
      <c r="AA198" s="372" t="str">
        <f t="shared" si="8"/>
        <v>0</v>
      </c>
      <c r="AC198" s="277"/>
    </row>
    <row r="199" spans="1:29" s="537" customFormat="1" ht="12" customHeight="1" thickBot="1" x14ac:dyDescent="0.25">
      <c r="G199" s="458">
        <f>SUM(G195:G198)</f>
        <v>0</v>
      </c>
      <c r="I199" s="546"/>
      <c r="J199" s="538"/>
      <c r="L199" s="538"/>
      <c r="M199" s="537">
        <f>G199-P199</f>
        <v>0</v>
      </c>
      <c r="N199" s="538"/>
      <c r="O199" s="469"/>
      <c r="P199" s="537">
        <f>SUM(P195:P198)</f>
        <v>0</v>
      </c>
      <c r="S199" s="625"/>
      <c r="Y199" s="132">
        <f t="shared" ref="Y199:Y262" si="9">F199*G199*2</f>
        <v>0</v>
      </c>
      <c r="Z199" s="132" t="str">
        <f t="shared" ref="Z199:Z262" si="10">IF(X199="N",Y199,"0")</f>
        <v>0</v>
      </c>
      <c r="AA199" s="372" t="str">
        <f t="shared" ref="AA199:AA262" si="11">IF(X199="P",Y199,"0")</f>
        <v>0</v>
      </c>
    </row>
    <row r="200" spans="1:29" s="18" customFormat="1" ht="12" customHeight="1" x14ac:dyDescent="0.2">
      <c r="A200" s="16"/>
      <c r="B200" s="17"/>
      <c r="C200" s="367" t="s">
        <v>2047</v>
      </c>
      <c r="D200" s="16"/>
      <c r="G200" s="19"/>
      <c r="I200" s="711" t="s">
        <v>2048</v>
      </c>
      <c r="K200" s="19"/>
      <c r="L200" s="254"/>
      <c r="O200" s="122"/>
      <c r="Q200" s="16"/>
      <c r="R200" s="17"/>
      <c r="S200" s="334"/>
      <c r="T200" s="16"/>
      <c r="Y200" s="132">
        <f t="shared" si="9"/>
        <v>0</v>
      </c>
      <c r="Z200" s="132" t="str">
        <f t="shared" si="10"/>
        <v>0</v>
      </c>
      <c r="AA200" s="372" t="str">
        <f t="shared" si="11"/>
        <v>0</v>
      </c>
      <c r="AC200" s="20"/>
    </row>
    <row r="201" spans="1:29" s="558" customFormat="1" ht="12" customHeight="1" x14ac:dyDescent="0.2">
      <c r="A201" s="484"/>
      <c r="B201" s="561"/>
      <c r="C201" s="562"/>
      <c r="D201" s="563"/>
      <c r="F201" s="565"/>
      <c r="G201" s="476"/>
      <c r="H201" s="565"/>
      <c r="I201" s="476"/>
      <c r="J201" s="18"/>
      <c r="K201" s="475"/>
      <c r="L201" s="254" t="s">
        <v>1616</v>
      </c>
      <c r="N201" s="18"/>
      <c r="O201" s="473"/>
      <c r="Q201" s="562"/>
      <c r="R201" s="566"/>
      <c r="S201" s="278"/>
      <c r="T201" s="562"/>
      <c r="U201" s="558" t="s">
        <v>2049</v>
      </c>
      <c r="V201" s="558" t="s">
        <v>2049</v>
      </c>
      <c r="W201" s="565" t="s">
        <v>3979</v>
      </c>
      <c r="X201" s="565" t="s">
        <v>3978</v>
      </c>
      <c r="Y201" s="132">
        <f t="shared" si="9"/>
        <v>0</v>
      </c>
      <c r="Z201" s="132" t="str">
        <f t="shared" si="10"/>
        <v>0</v>
      </c>
      <c r="AA201" s="372">
        <f t="shared" si="11"/>
        <v>0</v>
      </c>
      <c r="AC201" s="567"/>
    </row>
    <row r="202" spans="1:29" s="558" customFormat="1" ht="12" customHeight="1" x14ac:dyDescent="0.2">
      <c r="A202" s="484"/>
      <c r="B202" s="561"/>
      <c r="C202" s="562"/>
      <c r="D202" s="563"/>
      <c r="F202" s="565"/>
      <c r="G202" s="476"/>
      <c r="H202" s="565"/>
      <c r="I202" s="476"/>
      <c r="J202" s="18"/>
      <c r="K202" s="475"/>
      <c r="L202" s="254" t="s">
        <v>1616</v>
      </c>
      <c r="N202" s="18"/>
      <c r="O202" s="473"/>
      <c r="Q202" s="562"/>
      <c r="R202" s="566"/>
      <c r="S202" s="278"/>
      <c r="T202" s="562"/>
      <c r="U202" s="558" t="s">
        <v>2049</v>
      </c>
      <c r="V202" s="558" t="s">
        <v>2049</v>
      </c>
      <c r="W202" s="565" t="s">
        <v>3979</v>
      </c>
      <c r="X202" s="565" t="s">
        <v>3978</v>
      </c>
      <c r="Y202" s="132">
        <f t="shared" si="9"/>
        <v>0</v>
      </c>
      <c r="Z202" s="132" t="str">
        <f t="shared" si="10"/>
        <v>0</v>
      </c>
      <c r="AA202" s="372">
        <f t="shared" si="11"/>
        <v>0</v>
      </c>
      <c r="AC202" s="567"/>
    </row>
    <row r="203" spans="1:29" s="18" customFormat="1" ht="12" customHeight="1" x14ac:dyDescent="0.2">
      <c r="L203" s="254" t="s">
        <v>1616</v>
      </c>
      <c r="S203" s="67"/>
      <c r="Y203" s="132">
        <f t="shared" si="9"/>
        <v>0</v>
      </c>
      <c r="Z203" s="132" t="str">
        <f t="shared" si="10"/>
        <v>0</v>
      </c>
      <c r="AA203" s="372" t="str">
        <f t="shared" si="11"/>
        <v>0</v>
      </c>
      <c r="AC203" s="20"/>
    </row>
    <row r="204" spans="1:29" s="537" customFormat="1" ht="12" customHeight="1" thickBot="1" x14ac:dyDescent="0.25">
      <c r="G204" s="458">
        <f>SUM(G200:G203)</f>
        <v>0</v>
      </c>
      <c r="I204" s="458"/>
      <c r="J204" s="538"/>
      <c r="K204" s="458"/>
      <c r="L204" s="538"/>
      <c r="M204" s="537">
        <f>G204-P204</f>
        <v>0</v>
      </c>
      <c r="N204" s="538"/>
      <c r="O204" s="469"/>
      <c r="P204" s="537">
        <f>SUM(P200:P203)</f>
        <v>0</v>
      </c>
      <c r="S204" s="625"/>
      <c r="Y204" s="132">
        <f t="shared" si="9"/>
        <v>0</v>
      </c>
      <c r="Z204" s="132" t="str">
        <f t="shared" si="10"/>
        <v>0</v>
      </c>
      <c r="AA204" s="372" t="str">
        <f t="shared" si="11"/>
        <v>0</v>
      </c>
    </row>
    <row r="205" spans="1:29" s="247" customFormat="1" ht="12" customHeight="1" x14ac:dyDescent="0.2">
      <c r="C205" s="556" t="s">
        <v>2050</v>
      </c>
      <c r="G205" s="370"/>
      <c r="I205" s="711" t="s">
        <v>2048</v>
      </c>
      <c r="J205" s="276"/>
      <c r="K205" s="370"/>
      <c r="L205" s="276"/>
      <c r="N205" s="276"/>
      <c r="O205" s="517"/>
      <c r="S205" s="552"/>
      <c r="Y205" s="132">
        <f t="shared" si="9"/>
        <v>0</v>
      </c>
      <c r="Z205" s="132" t="str">
        <f t="shared" si="10"/>
        <v>0</v>
      </c>
      <c r="AA205" s="372" t="str">
        <f t="shared" si="11"/>
        <v>0</v>
      </c>
    </row>
    <row r="206" spans="1:29" s="558" customFormat="1" ht="12" customHeight="1" x14ac:dyDescent="0.2">
      <c r="A206" s="484"/>
      <c r="B206" s="561"/>
      <c r="C206" s="562"/>
      <c r="D206" s="563"/>
      <c r="F206" s="565"/>
      <c r="G206" s="476"/>
      <c r="I206" s="476"/>
      <c r="J206" s="18"/>
      <c r="K206" s="475"/>
      <c r="L206" s="254" t="s">
        <v>1616</v>
      </c>
      <c r="N206" s="18"/>
      <c r="O206" s="473"/>
      <c r="Q206" s="562"/>
      <c r="R206" s="566"/>
      <c r="S206" s="278"/>
      <c r="T206" s="562"/>
      <c r="U206" s="558" t="s">
        <v>2049</v>
      </c>
      <c r="V206" s="558" t="s">
        <v>2049</v>
      </c>
      <c r="W206" s="565" t="s">
        <v>3979</v>
      </c>
      <c r="X206" s="565" t="s">
        <v>3978</v>
      </c>
      <c r="Y206" s="132">
        <f t="shared" si="9"/>
        <v>0</v>
      </c>
      <c r="Z206" s="132" t="str">
        <f t="shared" si="10"/>
        <v>0</v>
      </c>
      <c r="AA206" s="372">
        <f t="shared" si="11"/>
        <v>0</v>
      </c>
      <c r="AB206" s="484"/>
      <c r="AC206" s="567"/>
    </row>
    <row r="207" spans="1:29" s="558" customFormat="1" ht="12" customHeight="1" x14ac:dyDescent="0.2">
      <c r="A207" s="484"/>
      <c r="B207" s="561"/>
      <c r="C207" s="562"/>
      <c r="D207" s="563"/>
      <c r="F207" s="565"/>
      <c r="G207" s="476"/>
      <c r="I207" s="476"/>
      <c r="J207" s="18"/>
      <c r="K207" s="475"/>
      <c r="L207" s="254" t="s">
        <v>1616</v>
      </c>
      <c r="N207" s="18"/>
      <c r="O207" s="473"/>
      <c r="Q207" s="562"/>
      <c r="R207" s="566"/>
      <c r="S207" s="278"/>
      <c r="T207" s="562"/>
      <c r="U207" s="558" t="s">
        <v>2049</v>
      </c>
      <c r="V207" s="558" t="s">
        <v>2049</v>
      </c>
      <c r="W207" s="565" t="s">
        <v>3979</v>
      </c>
      <c r="X207" s="565" t="s">
        <v>3978</v>
      </c>
      <c r="Y207" s="132">
        <f t="shared" si="9"/>
        <v>0</v>
      </c>
      <c r="Z207" s="132" t="str">
        <f t="shared" si="10"/>
        <v>0</v>
      </c>
      <c r="AA207" s="372">
        <f t="shared" si="11"/>
        <v>0</v>
      </c>
      <c r="AB207" s="484"/>
      <c r="AC207" s="567"/>
    </row>
    <row r="208" spans="1:29" s="247" customFormat="1" ht="12" customHeight="1" x14ac:dyDescent="0.2">
      <c r="A208" s="16"/>
      <c r="B208" s="17"/>
      <c r="C208" s="267"/>
      <c r="D208" s="16"/>
      <c r="E208" s="18"/>
      <c r="F208" s="18"/>
      <c r="G208" s="18"/>
      <c r="H208" s="18"/>
      <c r="I208" s="51"/>
      <c r="K208" s="51"/>
      <c r="L208" s="254" t="s">
        <v>1616</v>
      </c>
      <c r="O208" s="116"/>
      <c r="Q208" s="274"/>
      <c r="R208" s="114"/>
      <c r="S208" s="334"/>
      <c r="T208" s="274"/>
      <c r="Y208" s="132">
        <f t="shared" si="9"/>
        <v>0</v>
      </c>
      <c r="Z208" s="132" t="str">
        <f t="shared" si="10"/>
        <v>0</v>
      </c>
      <c r="AA208" s="372" t="str">
        <f t="shared" si="11"/>
        <v>0</v>
      </c>
      <c r="AC208" s="277"/>
    </row>
    <row r="209" spans="1:32" s="537" customFormat="1" ht="12" customHeight="1" thickBot="1" x14ac:dyDescent="0.25">
      <c r="G209" s="458">
        <f>SUM(G205:G208)</f>
        <v>0</v>
      </c>
      <c r="I209" s="458"/>
      <c r="J209" s="538"/>
      <c r="K209" s="458"/>
      <c r="L209" s="538"/>
      <c r="M209" s="537">
        <f>G209-P209</f>
        <v>0</v>
      </c>
      <c r="N209" s="538"/>
      <c r="O209" s="469"/>
      <c r="P209" s="537">
        <f>SUM(P205:P208)</f>
        <v>0</v>
      </c>
      <c r="S209" s="625"/>
      <c r="Y209" s="132">
        <f t="shared" si="9"/>
        <v>0</v>
      </c>
      <c r="Z209" s="132" t="str">
        <f t="shared" si="10"/>
        <v>0</v>
      </c>
      <c r="AA209" s="372" t="str">
        <f t="shared" si="11"/>
        <v>0</v>
      </c>
    </row>
    <row r="210" spans="1:32" s="18" customFormat="1" ht="12" customHeight="1" x14ac:dyDescent="0.2">
      <c r="A210" s="16"/>
      <c r="B210" s="17"/>
      <c r="C210" s="220" t="s">
        <v>2051</v>
      </c>
      <c r="D210" s="16"/>
      <c r="G210" s="19"/>
      <c r="I210" s="711" t="s">
        <v>2048</v>
      </c>
      <c r="K210" s="19"/>
      <c r="L210" s="254"/>
      <c r="O210" s="122"/>
      <c r="Q210" s="16"/>
      <c r="R210" s="17"/>
      <c r="S210" s="334"/>
      <c r="T210" s="16"/>
      <c r="Y210" s="132">
        <f t="shared" si="9"/>
        <v>0</v>
      </c>
      <c r="Z210" s="132" t="str">
        <f t="shared" si="10"/>
        <v>0</v>
      </c>
      <c r="AA210" s="372" t="str">
        <f t="shared" si="11"/>
        <v>0</v>
      </c>
      <c r="AC210" s="20"/>
    </row>
    <row r="211" spans="1:32" ht="12" customHeight="1" x14ac:dyDescent="0.2">
      <c r="A211" s="16" t="s">
        <v>4444</v>
      </c>
      <c r="B211" s="17">
        <v>1</v>
      </c>
      <c r="C211" s="16" t="s">
        <v>4038</v>
      </c>
      <c r="D211" s="16" t="s">
        <v>5515</v>
      </c>
      <c r="E211" s="18" t="s">
        <v>5516</v>
      </c>
      <c r="F211" s="18">
        <v>16</v>
      </c>
      <c r="G211" s="18">
        <v>50</v>
      </c>
      <c r="H211" s="18" t="s">
        <v>1561</v>
      </c>
      <c r="I211" s="96" t="s">
        <v>2642</v>
      </c>
      <c r="J211" s="57" t="s">
        <v>3005</v>
      </c>
      <c r="K211" s="19" t="s">
        <v>4069</v>
      </c>
      <c r="L211" s="254" t="s">
        <v>1616</v>
      </c>
      <c r="M211" s="18" t="s">
        <v>2053</v>
      </c>
      <c r="N211" s="57" t="s">
        <v>3005</v>
      </c>
      <c r="O211" s="18" t="s">
        <v>427</v>
      </c>
      <c r="P211" s="18">
        <v>50</v>
      </c>
      <c r="Q211" s="16" t="s">
        <v>5523</v>
      </c>
      <c r="R211" s="17">
        <v>214</v>
      </c>
      <c r="S211" s="577" t="s">
        <v>2263</v>
      </c>
      <c r="T211" s="16" t="s">
        <v>2055</v>
      </c>
      <c r="U211" s="18" t="s">
        <v>2056</v>
      </c>
      <c r="V211" s="18" t="s">
        <v>2056</v>
      </c>
      <c r="W211" s="18" t="s">
        <v>3979</v>
      </c>
      <c r="X211" s="18" t="s">
        <v>3978</v>
      </c>
      <c r="Y211" s="132">
        <f t="shared" si="9"/>
        <v>1600</v>
      </c>
      <c r="Z211" s="132" t="str">
        <f t="shared" si="10"/>
        <v>0</v>
      </c>
      <c r="AA211" s="372">
        <f t="shared" si="11"/>
        <v>1600</v>
      </c>
      <c r="AB211" s="18"/>
      <c r="AC211" s="20"/>
      <c r="AD211" s="18"/>
      <c r="AE211" s="18"/>
      <c r="AF211" s="18"/>
    </row>
    <row r="212" spans="1:32" s="558" customFormat="1" ht="12" customHeight="1" x14ac:dyDescent="0.2">
      <c r="A212" s="16"/>
      <c r="B212" s="17"/>
      <c r="C212" s="16"/>
      <c r="D212" s="16"/>
      <c r="E212" s="18"/>
      <c r="F212" s="18"/>
      <c r="G212" s="18"/>
      <c r="H212" s="18"/>
      <c r="I212" s="18" t="s">
        <v>2257</v>
      </c>
      <c r="J212" s="18"/>
      <c r="K212" s="712" t="s">
        <v>661</v>
      </c>
      <c r="L212" s="254" t="s">
        <v>1616</v>
      </c>
      <c r="N212" s="18"/>
      <c r="O212" s="266" t="s">
        <v>414</v>
      </c>
      <c r="Q212" s="562"/>
      <c r="R212" s="566"/>
      <c r="S212" s="334"/>
      <c r="T212" s="562"/>
      <c r="W212" s="565"/>
      <c r="X212" s="565"/>
      <c r="Y212" s="132">
        <f t="shared" si="9"/>
        <v>0</v>
      </c>
      <c r="Z212" s="132" t="str">
        <f t="shared" si="10"/>
        <v>0</v>
      </c>
      <c r="AA212" s="372" t="str">
        <f t="shared" si="11"/>
        <v>0</v>
      </c>
      <c r="AC212" s="567"/>
    </row>
    <row r="213" spans="1:32" s="18" customFormat="1" ht="12" customHeight="1" x14ac:dyDescent="0.2">
      <c r="K213" s="107" t="s">
        <v>662</v>
      </c>
      <c r="L213" s="254" t="s">
        <v>1616</v>
      </c>
      <c r="O213" s="18" t="s">
        <v>2255</v>
      </c>
      <c r="S213" s="67"/>
      <c r="Y213" s="132">
        <f t="shared" si="9"/>
        <v>0</v>
      </c>
      <c r="Z213" s="132" t="str">
        <f t="shared" si="10"/>
        <v>0</v>
      </c>
      <c r="AA213" s="372" t="str">
        <f t="shared" si="11"/>
        <v>0</v>
      </c>
      <c r="AC213" s="20"/>
    </row>
    <row r="214" spans="1:32" s="537" customFormat="1" ht="12" customHeight="1" thickBot="1" x14ac:dyDescent="0.25">
      <c r="G214" s="458">
        <f>SUM(G210:G213)</f>
        <v>50</v>
      </c>
      <c r="I214" s="458"/>
      <c r="J214" s="538"/>
      <c r="K214" s="458"/>
      <c r="L214" s="538"/>
      <c r="M214" s="537">
        <f>G214-P214</f>
        <v>0</v>
      </c>
      <c r="N214" s="538"/>
      <c r="O214" s="469"/>
      <c r="P214" s="537">
        <f>SUM(P210:P213)</f>
        <v>50</v>
      </c>
      <c r="S214" s="625"/>
      <c r="Y214" s="132">
        <f t="shared" si="9"/>
        <v>0</v>
      </c>
      <c r="Z214" s="132" t="str">
        <f t="shared" si="10"/>
        <v>0</v>
      </c>
      <c r="AA214" s="372" t="str">
        <f t="shared" si="11"/>
        <v>0</v>
      </c>
    </row>
    <row r="215" spans="1:32" s="247" customFormat="1" ht="12" customHeight="1" x14ac:dyDescent="0.2">
      <c r="C215" s="220" t="s">
        <v>2057</v>
      </c>
      <c r="G215" s="370"/>
      <c r="I215" s="711" t="s">
        <v>2048</v>
      </c>
      <c r="J215" s="276"/>
      <c r="K215" s="370"/>
      <c r="L215" s="276"/>
      <c r="N215" s="276"/>
      <c r="O215" s="517"/>
      <c r="S215" s="552"/>
      <c r="Y215" s="132">
        <f t="shared" si="9"/>
        <v>0</v>
      </c>
      <c r="Z215" s="132" t="str">
        <f t="shared" si="10"/>
        <v>0</v>
      </c>
      <c r="AA215" s="372" t="str">
        <f t="shared" si="11"/>
        <v>0</v>
      </c>
    </row>
    <row r="216" spans="1:32" s="558" customFormat="1" ht="12" customHeight="1" x14ac:dyDescent="0.2">
      <c r="B216" s="561"/>
      <c r="C216" s="562"/>
      <c r="D216" s="563"/>
      <c r="F216" s="565"/>
      <c r="G216" s="476"/>
      <c r="H216" s="565"/>
      <c r="I216" s="476"/>
      <c r="K216" s="475"/>
      <c r="L216" s="254" t="s">
        <v>1616</v>
      </c>
      <c r="N216" s="18"/>
      <c r="O216" s="473"/>
      <c r="Q216" s="562"/>
      <c r="R216" s="566"/>
      <c r="S216" s="278"/>
      <c r="T216" s="562"/>
      <c r="W216" s="565"/>
      <c r="X216" s="565"/>
      <c r="Y216" s="132">
        <f t="shared" si="9"/>
        <v>0</v>
      </c>
      <c r="Z216" s="132" t="str">
        <f t="shared" si="10"/>
        <v>0</v>
      </c>
      <c r="AA216" s="372" t="str">
        <f t="shared" si="11"/>
        <v>0</v>
      </c>
      <c r="AB216" s="484"/>
      <c r="AC216" s="567"/>
    </row>
    <row r="217" spans="1:32" s="247" customFormat="1" ht="12" customHeight="1" x14ac:dyDescent="0.2">
      <c r="A217" s="16"/>
      <c r="B217" s="17"/>
      <c r="C217" s="267"/>
      <c r="D217" s="16"/>
      <c r="E217" s="18"/>
      <c r="F217" s="18"/>
      <c r="G217" s="18"/>
      <c r="H217" s="18"/>
      <c r="I217" s="51"/>
      <c r="J217" s="18"/>
      <c r="K217" s="51"/>
      <c r="L217" s="254" t="s">
        <v>1616</v>
      </c>
      <c r="O217" s="116"/>
      <c r="Q217" s="274"/>
      <c r="R217" s="114"/>
      <c r="S217" s="334"/>
      <c r="T217" s="274"/>
      <c r="Y217" s="132">
        <f t="shared" si="9"/>
        <v>0</v>
      </c>
      <c r="Z217" s="132" t="str">
        <f t="shared" si="10"/>
        <v>0</v>
      </c>
      <c r="AA217" s="372" t="str">
        <f t="shared" si="11"/>
        <v>0</v>
      </c>
      <c r="AC217" s="277"/>
    </row>
    <row r="218" spans="1:32" s="537" customFormat="1" ht="12" customHeight="1" thickBot="1" x14ac:dyDescent="0.25">
      <c r="G218" s="458">
        <f>SUM(G215:G217)</f>
        <v>0</v>
      </c>
      <c r="I218" s="458"/>
      <c r="J218" s="539"/>
      <c r="K218" s="458"/>
      <c r="L218" s="538"/>
      <c r="M218" s="537">
        <f>G218-P218</f>
        <v>0</v>
      </c>
      <c r="N218" s="538"/>
      <c r="O218" s="469"/>
      <c r="P218" s="537">
        <f>SUM(P215:P217)</f>
        <v>0</v>
      </c>
      <c r="S218" s="625"/>
      <c r="Y218" s="132">
        <f t="shared" si="9"/>
        <v>0</v>
      </c>
      <c r="Z218" s="132" t="str">
        <f t="shared" si="10"/>
        <v>0</v>
      </c>
      <c r="AA218" s="372" t="str">
        <f t="shared" si="11"/>
        <v>0</v>
      </c>
    </row>
    <row r="219" spans="1:32" s="18" customFormat="1" ht="12" customHeight="1" x14ac:dyDescent="0.2">
      <c r="C219" s="57" t="s">
        <v>2058</v>
      </c>
      <c r="G219" s="19"/>
      <c r="I219" s="19"/>
      <c r="J219" s="58"/>
      <c r="L219" s="276"/>
      <c r="N219" s="58"/>
      <c r="O219" s="122"/>
      <c r="S219" s="713"/>
      <c r="Y219" s="132">
        <f t="shared" si="9"/>
        <v>0</v>
      </c>
      <c r="Z219" s="132" t="str">
        <f t="shared" si="10"/>
        <v>0</v>
      </c>
      <c r="AA219" s="372" t="str">
        <f t="shared" si="11"/>
        <v>0</v>
      </c>
    </row>
    <row r="220" spans="1:32" s="18" customFormat="1" ht="12" customHeight="1" x14ac:dyDescent="0.2">
      <c r="A220" s="16" t="s">
        <v>1783</v>
      </c>
      <c r="B220" s="17">
        <v>114.5</v>
      </c>
      <c r="C220" s="16" t="s">
        <v>5514</v>
      </c>
      <c r="D220" s="16" t="s">
        <v>5515</v>
      </c>
      <c r="E220" s="18" t="s">
        <v>5516</v>
      </c>
      <c r="F220" s="18">
        <v>16</v>
      </c>
      <c r="G220" s="18">
        <v>25</v>
      </c>
      <c r="I220" s="116"/>
      <c r="J220" s="57" t="s">
        <v>3005</v>
      </c>
      <c r="K220" s="19" t="s">
        <v>4979</v>
      </c>
      <c r="L220" s="274" t="s">
        <v>1616</v>
      </c>
      <c r="M220" s="18" t="s">
        <v>4979</v>
      </c>
      <c r="N220" s="57" t="s">
        <v>3005</v>
      </c>
      <c r="P220" s="18">
        <v>25</v>
      </c>
      <c r="Q220" s="16" t="s">
        <v>3432</v>
      </c>
      <c r="R220" s="17">
        <v>215</v>
      </c>
      <c r="S220" s="57" t="s">
        <v>5040</v>
      </c>
      <c r="T220" s="16" t="s">
        <v>2119</v>
      </c>
      <c r="U220" s="18" t="s">
        <v>1683</v>
      </c>
      <c r="V220" s="18" t="s">
        <v>1683</v>
      </c>
      <c r="W220" s="18" t="s">
        <v>5041</v>
      </c>
      <c r="X220" s="18" t="s">
        <v>5042</v>
      </c>
      <c r="Y220" s="132">
        <f t="shared" si="9"/>
        <v>800</v>
      </c>
      <c r="Z220" s="132">
        <f t="shared" si="10"/>
        <v>800</v>
      </c>
      <c r="AA220" s="372" t="str">
        <f t="shared" si="11"/>
        <v>0</v>
      </c>
      <c r="AC220" s="20"/>
    </row>
    <row r="221" spans="1:32" s="18" customFormat="1" ht="12" customHeight="1" x14ac:dyDescent="0.2">
      <c r="A221" s="1" t="s">
        <v>356</v>
      </c>
      <c r="B221" s="2">
        <v>73</v>
      </c>
      <c r="C221" s="1" t="s">
        <v>357</v>
      </c>
      <c r="D221" s="1" t="s">
        <v>5515</v>
      </c>
      <c r="E221" s="3" t="s">
        <v>5516</v>
      </c>
      <c r="F221" s="3">
        <v>16</v>
      </c>
      <c r="G221" s="3">
        <v>25</v>
      </c>
      <c r="H221" s="3"/>
      <c r="I221" s="3"/>
      <c r="J221" s="21" t="s">
        <v>3005</v>
      </c>
      <c r="K221" s="4" t="s">
        <v>1614</v>
      </c>
      <c r="L221" s="274" t="s">
        <v>1616</v>
      </c>
      <c r="M221" s="18" t="s">
        <v>1614</v>
      </c>
      <c r="N221" s="57" t="s">
        <v>3005</v>
      </c>
      <c r="O221" s="83"/>
      <c r="P221" s="18">
        <v>25</v>
      </c>
      <c r="Q221" s="16" t="s">
        <v>5514</v>
      </c>
      <c r="R221" s="17">
        <v>48.1</v>
      </c>
      <c r="S221" s="57" t="s">
        <v>5040</v>
      </c>
      <c r="T221" s="16" t="s">
        <v>1971</v>
      </c>
      <c r="U221" s="18" t="s">
        <v>1683</v>
      </c>
      <c r="V221" s="18" t="s">
        <v>1683</v>
      </c>
      <c r="W221" s="57" t="s">
        <v>2651</v>
      </c>
      <c r="X221" s="79" t="s">
        <v>5042</v>
      </c>
      <c r="Y221" s="132">
        <f t="shared" si="9"/>
        <v>800</v>
      </c>
      <c r="Z221" s="132">
        <f t="shared" si="10"/>
        <v>800</v>
      </c>
      <c r="AA221" s="372" t="str">
        <f t="shared" si="11"/>
        <v>0</v>
      </c>
      <c r="AC221" s="20"/>
    </row>
    <row r="222" spans="1:32" s="18" customFormat="1" ht="12" customHeight="1" x14ac:dyDescent="0.2">
      <c r="A222" s="16"/>
      <c r="B222" s="17"/>
      <c r="C222" s="16"/>
      <c r="D222" s="16"/>
      <c r="J222" s="57"/>
      <c r="K222" s="19"/>
      <c r="L222" s="254" t="s">
        <v>1616</v>
      </c>
      <c r="N222" s="57"/>
      <c r="Q222" s="16"/>
      <c r="R222" s="17"/>
      <c r="S222" s="67"/>
      <c r="T222" s="16"/>
      <c r="Y222" s="132">
        <f t="shared" si="9"/>
        <v>0</v>
      </c>
      <c r="Z222" s="132" t="str">
        <f t="shared" si="10"/>
        <v>0</v>
      </c>
      <c r="AA222" s="372" t="str">
        <f t="shared" si="11"/>
        <v>0</v>
      </c>
    </row>
    <row r="223" spans="1:32" s="18" customFormat="1" ht="12" customHeight="1" x14ac:dyDescent="0.2">
      <c r="A223" s="16"/>
      <c r="B223" s="17"/>
      <c r="C223" s="16"/>
      <c r="D223" s="16"/>
      <c r="I223" s="57"/>
      <c r="J223" s="57"/>
      <c r="K223" s="19"/>
      <c r="L223" s="254" t="s">
        <v>1616</v>
      </c>
      <c r="N223" s="57"/>
      <c r="O223" s="57"/>
      <c r="Q223" s="16"/>
      <c r="R223" s="17"/>
      <c r="S223" s="67"/>
      <c r="T223" s="16"/>
      <c r="Y223" s="132">
        <f t="shared" si="9"/>
        <v>0</v>
      </c>
      <c r="Z223" s="132" t="str">
        <f t="shared" si="10"/>
        <v>0</v>
      </c>
      <c r="AA223" s="372" t="str">
        <f t="shared" si="11"/>
        <v>0</v>
      </c>
      <c r="AC223" s="20"/>
    </row>
    <row r="224" spans="1:32" s="18" customFormat="1" ht="12" customHeight="1" x14ac:dyDescent="0.2">
      <c r="A224" s="16"/>
      <c r="B224" s="17"/>
      <c r="C224" s="16"/>
      <c r="D224" s="16"/>
      <c r="G224" s="19"/>
      <c r="I224" s="19"/>
      <c r="J224" s="57"/>
      <c r="K224" s="19"/>
      <c r="L224" s="254" t="s">
        <v>1616</v>
      </c>
      <c r="N224" s="57"/>
      <c r="O224" s="119"/>
      <c r="Q224" s="16"/>
      <c r="R224" s="17"/>
      <c r="S224" s="334"/>
      <c r="T224" s="16"/>
      <c r="Y224" s="132">
        <f t="shared" si="9"/>
        <v>0</v>
      </c>
      <c r="Z224" s="132" t="str">
        <f t="shared" si="10"/>
        <v>0</v>
      </c>
      <c r="AA224" s="372" t="str">
        <f t="shared" si="11"/>
        <v>0</v>
      </c>
      <c r="AC224" s="20"/>
    </row>
    <row r="225" spans="1:34" s="264" customFormat="1" ht="12" customHeight="1" thickBot="1" x14ac:dyDescent="0.25">
      <c r="G225" s="458">
        <f>SUM(G219:G224)</f>
        <v>50</v>
      </c>
      <c r="I225" s="365"/>
      <c r="J225" s="538"/>
      <c r="L225" s="276"/>
      <c r="M225" s="537">
        <f>G225-P225</f>
        <v>0</v>
      </c>
      <c r="N225" s="538"/>
      <c r="O225" s="468"/>
      <c r="P225" s="537">
        <f>SUM(P219:P224)</f>
        <v>50</v>
      </c>
      <c r="S225" s="714"/>
      <c r="Y225" s="132">
        <f t="shared" si="9"/>
        <v>0</v>
      </c>
      <c r="Z225" s="132" t="str">
        <f t="shared" si="10"/>
        <v>0</v>
      </c>
      <c r="AA225" s="372" t="str">
        <f t="shared" si="11"/>
        <v>0</v>
      </c>
    </row>
    <row r="226" spans="1:34" s="348" customFormat="1" ht="12" customHeight="1" x14ac:dyDescent="0.2">
      <c r="A226" s="280"/>
      <c r="B226" s="281"/>
      <c r="C226" s="282" t="s">
        <v>3027</v>
      </c>
      <c r="D226" s="283"/>
      <c r="E226" s="284"/>
      <c r="F226" s="285"/>
      <c r="G226" s="286"/>
      <c r="H226" s="287"/>
      <c r="I226" s="280"/>
      <c r="J226" s="280"/>
      <c r="K226" s="280"/>
      <c r="L226" s="284"/>
      <c r="M226" s="280"/>
      <c r="N226" s="280"/>
      <c r="O226" s="288"/>
      <c r="P226" s="286"/>
      <c r="Q226" s="284"/>
      <c r="R226" s="281"/>
      <c r="S226" s="289"/>
      <c r="T226" s="280"/>
      <c r="U226" s="280"/>
      <c r="V226" s="280"/>
      <c r="W226" s="284"/>
      <c r="X226" s="280"/>
      <c r="Y226" s="132">
        <f t="shared" si="9"/>
        <v>0</v>
      </c>
      <c r="Z226" s="132" t="str">
        <f t="shared" si="10"/>
        <v>0</v>
      </c>
      <c r="AA226" s="372" t="str">
        <f t="shared" si="11"/>
        <v>0</v>
      </c>
      <c r="AB226" s="280"/>
      <c r="AC226" s="280"/>
      <c r="AD226" s="284"/>
      <c r="AE226" s="284"/>
      <c r="AF226" s="284"/>
      <c r="AG226" s="284"/>
      <c r="AH226" s="284"/>
    </row>
    <row r="227" spans="1:34" s="18" customFormat="1" ht="11.25" x14ac:dyDescent="0.2">
      <c r="A227" s="16" t="s">
        <v>4446</v>
      </c>
      <c r="B227" s="17">
        <v>216</v>
      </c>
      <c r="C227" s="16" t="s">
        <v>4447</v>
      </c>
      <c r="D227" s="16" t="s">
        <v>5515</v>
      </c>
      <c r="E227" s="18" t="s">
        <v>5516</v>
      </c>
      <c r="F227" s="18">
        <v>16</v>
      </c>
      <c r="G227" s="60">
        <v>25</v>
      </c>
      <c r="H227" s="18" t="s">
        <v>1561</v>
      </c>
      <c r="I227" s="126" t="s">
        <v>3676</v>
      </c>
      <c r="J227" s="79" t="s">
        <v>3005</v>
      </c>
      <c r="K227" s="19" t="s">
        <v>4069</v>
      </c>
      <c r="L227" s="85" t="s">
        <v>1616</v>
      </c>
      <c r="M227" s="116" t="s">
        <v>4434</v>
      </c>
      <c r="N227" s="79" t="s">
        <v>3005</v>
      </c>
      <c r="O227" s="116"/>
      <c r="P227" s="140">
        <v>25</v>
      </c>
      <c r="Q227" s="267" t="s">
        <v>5586</v>
      </c>
      <c r="R227" s="17">
        <v>87.5</v>
      </c>
      <c r="S227" s="334">
        <v>25090</v>
      </c>
      <c r="T227" s="16" t="s">
        <v>2513</v>
      </c>
      <c r="U227" s="201" t="s">
        <v>5519</v>
      </c>
      <c r="V227" s="201" t="s">
        <v>5519</v>
      </c>
      <c r="W227" s="201" t="s">
        <v>3979</v>
      </c>
      <c r="X227" s="18" t="s">
        <v>3978</v>
      </c>
      <c r="Y227" s="132">
        <f t="shared" si="9"/>
        <v>800</v>
      </c>
      <c r="Z227" s="132" t="str">
        <f t="shared" si="10"/>
        <v>0</v>
      </c>
      <c r="AA227" s="372">
        <f t="shared" si="11"/>
        <v>800</v>
      </c>
    </row>
    <row r="228" spans="1:34" s="18" customFormat="1" ht="11.25" x14ac:dyDescent="0.2">
      <c r="A228" s="16" t="s">
        <v>4446</v>
      </c>
      <c r="B228" s="17">
        <v>216</v>
      </c>
      <c r="C228" s="16" t="s">
        <v>4447</v>
      </c>
      <c r="D228" s="16" t="s">
        <v>5515</v>
      </c>
      <c r="E228" s="18" t="s">
        <v>5516</v>
      </c>
      <c r="F228" s="18">
        <v>16</v>
      </c>
      <c r="G228" s="60">
        <v>25</v>
      </c>
      <c r="H228" s="18" t="s">
        <v>1561</v>
      </c>
      <c r="I228" s="126" t="s">
        <v>3676</v>
      </c>
      <c r="J228" s="79" t="s">
        <v>3005</v>
      </c>
      <c r="K228" s="19" t="s">
        <v>4069</v>
      </c>
      <c r="L228" s="85" t="s">
        <v>1616</v>
      </c>
      <c r="M228" s="116" t="s">
        <v>4434</v>
      </c>
      <c r="N228" s="79" t="s">
        <v>3005</v>
      </c>
      <c r="O228" s="116"/>
      <c r="P228" s="140">
        <v>25</v>
      </c>
      <c r="Q228" s="267" t="s">
        <v>5586</v>
      </c>
      <c r="R228" s="17">
        <v>82</v>
      </c>
      <c r="S228" s="334">
        <v>25090</v>
      </c>
      <c r="T228" s="16" t="s">
        <v>2514</v>
      </c>
      <c r="U228" s="201" t="s">
        <v>5519</v>
      </c>
      <c r="V228" s="201" t="s">
        <v>5519</v>
      </c>
      <c r="W228" s="201" t="s">
        <v>3979</v>
      </c>
      <c r="X228" s="18" t="s">
        <v>3978</v>
      </c>
      <c r="Y228" s="132">
        <f t="shared" si="9"/>
        <v>800</v>
      </c>
      <c r="Z228" s="132" t="str">
        <f t="shared" si="10"/>
        <v>0</v>
      </c>
      <c r="AA228" s="372">
        <f t="shared" si="11"/>
        <v>800</v>
      </c>
    </row>
    <row r="229" spans="1:34" s="18" customFormat="1" ht="11.25" x14ac:dyDescent="0.2">
      <c r="A229" s="16" t="s">
        <v>4446</v>
      </c>
      <c r="B229" s="17">
        <v>216</v>
      </c>
      <c r="C229" s="16" t="s">
        <v>4447</v>
      </c>
      <c r="D229" s="16" t="s">
        <v>5515</v>
      </c>
      <c r="E229" s="18" t="s">
        <v>5516</v>
      </c>
      <c r="F229" s="18">
        <v>16</v>
      </c>
      <c r="G229" s="60">
        <v>25</v>
      </c>
      <c r="H229" s="18" t="s">
        <v>1561</v>
      </c>
      <c r="I229" s="126" t="s">
        <v>3676</v>
      </c>
      <c r="J229" s="79" t="s">
        <v>3005</v>
      </c>
      <c r="K229" s="19" t="s">
        <v>4069</v>
      </c>
      <c r="L229" s="85" t="s">
        <v>1616</v>
      </c>
      <c r="M229" s="116" t="s">
        <v>4434</v>
      </c>
      <c r="N229" s="79" t="s">
        <v>3005</v>
      </c>
      <c r="O229" s="116"/>
      <c r="P229" s="140">
        <v>25</v>
      </c>
      <c r="Q229" s="267" t="s">
        <v>5586</v>
      </c>
      <c r="R229" s="17">
        <v>87</v>
      </c>
      <c r="S229" s="334">
        <v>25090</v>
      </c>
      <c r="T229" s="16" t="s">
        <v>2515</v>
      </c>
      <c r="U229" s="201" t="s">
        <v>5519</v>
      </c>
      <c r="V229" s="201" t="s">
        <v>5519</v>
      </c>
      <c r="W229" s="201" t="s">
        <v>3979</v>
      </c>
      <c r="X229" s="18" t="s">
        <v>3978</v>
      </c>
      <c r="Y229" s="132">
        <f t="shared" si="9"/>
        <v>800</v>
      </c>
      <c r="Z229" s="132" t="str">
        <f t="shared" si="10"/>
        <v>0</v>
      </c>
      <c r="AA229" s="372">
        <f t="shared" si="11"/>
        <v>800</v>
      </c>
    </row>
    <row r="230" spans="1:34" s="118" customFormat="1" ht="11.25" x14ac:dyDescent="0.2">
      <c r="A230" s="16" t="s">
        <v>4446</v>
      </c>
      <c r="B230" s="17">
        <v>216</v>
      </c>
      <c r="C230" s="16" t="s">
        <v>4447</v>
      </c>
      <c r="D230" s="16" t="s">
        <v>5515</v>
      </c>
      <c r="E230" s="18" t="s">
        <v>5516</v>
      </c>
      <c r="F230" s="18">
        <v>16</v>
      </c>
      <c r="G230" s="245">
        <v>7</v>
      </c>
      <c r="H230" s="18" t="s">
        <v>1561</v>
      </c>
      <c r="I230" s="127" t="s">
        <v>1656</v>
      </c>
      <c r="J230" s="79" t="s">
        <v>3005</v>
      </c>
      <c r="K230" s="19" t="s">
        <v>4069</v>
      </c>
      <c r="L230" s="85" t="s">
        <v>1616</v>
      </c>
      <c r="M230" s="201" t="s">
        <v>4379</v>
      </c>
      <c r="N230" s="201" t="s">
        <v>3005</v>
      </c>
      <c r="O230" s="124" t="s">
        <v>1305</v>
      </c>
      <c r="P230" s="198">
        <v>7</v>
      </c>
      <c r="Q230" s="303" t="s">
        <v>2959</v>
      </c>
      <c r="R230" s="17">
        <v>0</v>
      </c>
      <c r="S230" s="278">
        <v>25095</v>
      </c>
      <c r="T230" s="303" t="s">
        <v>2502</v>
      </c>
      <c r="U230" s="201" t="s">
        <v>5519</v>
      </c>
      <c r="V230" s="201" t="s">
        <v>5519</v>
      </c>
      <c r="W230" s="201" t="s">
        <v>3979</v>
      </c>
      <c r="X230" s="18" t="s">
        <v>3978</v>
      </c>
      <c r="Y230" s="132">
        <f t="shared" si="9"/>
        <v>224</v>
      </c>
      <c r="Z230" s="132" t="str">
        <f t="shared" si="10"/>
        <v>0</v>
      </c>
      <c r="AA230" s="372">
        <f t="shared" si="11"/>
        <v>224</v>
      </c>
    </row>
    <row r="231" spans="1:34" s="118" customFormat="1" ht="11.25" x14ac:dyDescent="0.2">
      <c r="A231" s="16" t="s">
        <v>2720</v>
      </c>
      <c r="B231" s="17">
        <v>155</v>
      </c>
      <c r="C231" s="16" t="s">
        <v>2721</v>
      </c>
      <c r="D231" s="16" t="s">
        <v>5515</v>
      </c>
      <c r="E231" s="18" t="s">
        <v>5516</v>
      </c>
      <c r="F231" s="18">
        <v>16</v>
      </c>
      <c r="G231" s="18">
        <v>25</v>
      </c>
      <c r="H231" s="18"/>
      <c r="I231" s="51" t="s">
        <v>4119</v>
      </c>
      <c r="J231" s="79" t="s">
        <v>3005</v>
      </c>
      <c r="K231" s="19" t="s">
        <v>1611</v>
      </c>
      <c r="L231" s="387" t="s">
        <v>1616</v>
      </c>
      <c r="M231" s="79" t="s">
        <v>4342</v>
      </c>
      <c r="N231" s="58" t="s">
        <v>3005</v>
      </c>
      <c r="O231" s="83" t="s">
        <v>2529</v>
      </c>
      <c r="P231" s="18">
        <v>25</v>
      </c>
      <c r="Q231" s="16" t="s">
        <v>5523</v>
      </c>
      <c r="R231" s="17">
        <v>325</v>
      </c>
      <c r="S231" s="67" t="s">
        <v>2530</v>
      </c>
      <c r="T231" s="16" t="s">
        <v>4344</v>
      </c>
      <c r="U231" s="201" t="s">
        <v>5519</v>
      </c>
      <c r="V231" s="201" t="s">
        <v>5519</v>
      </c>
      <c r="W231" s="201" t="s">
        <v>3979</v>
      </c>
      <c r="X231" s="18" t="s">
        <v>3978</v>
      </c>
      <c r="Y231" s="132">
        <f t="shared" si="9"/>
        <v>800</v>
      </c>
      <c r="Z231" s="132" t="str">
        <f t="shared" si="10"/>
        <v>0</v>
      </c>
      <c r="AA231" s="372">
        <f t="shared" si="11"/>
        <v>800</v>
      </c>
    </row>
    <row r="232" spans="1:34" s="18" customFormat="1" ht="11.25" x14ac:dyDescent="0.2">
      <c r="A232" s="16" t="s">
        <v>2636</v>
      </c>
      <c r="B232" s="17">
        <v>90</v>
      </c>
      <c r="C232" s="16" t="s">
        <v>2610</v>
      </c>
      <c r="D232" s="16" t="s">
        <v>5515</v>
      </c>
      <c r="E232" s="18" t="s">
        <v>5516</v>
      </c>
      <c r="F232" s="18">
        <v>16</v>
      </c>
      <c r="G232" s="18">
        <v>25</v>
      </c>
      <c r="I232" s="46" t="s">
        <v>4977</v>
      </c>
      <c r="J232" s="79" t="s">
        <v>3005</v>
      </c>
      <c r="K232" s="19" t="s">
        <v>2637</v>
      </c>
      <c r="L232" s="85" t="s">
        <v>1616</v>
      </c>
      <c r="M232" s="83" t="s">
        <v>4977</v>
      </c>
      <c r="N232" s="79" t="s">
        <v>3005</v>
      </c>
      <c r="O232" s="79"/>
      <c r="P232" s="140">
        <v>25</v>
      </c>
      <c r="Q232" s="267" t="s">
        <v>5586</v>
      </c>
      <c r="R232" s="17">
        <v>81.5</v>
      </c>
      <c r="S232" s="67" t="s">
        <v>5040</v>
      </c>
      <c r="T232" s="16" t="s">
        <v>2493</v>
      </c>
      <c r="U232" s="201" t="s">
        <v>5519</v>
      </c>
      <c r="V232" s="201" t="s">
        <v>5519</v>
      </c>
      <c r="W232" s="201" t="s">
        <v>3979</v>
      </c>
      <c r="X232" s="18" t="s">
        <v>5042</v>
      </c>
      <c r="Y232" s="132">
        <f t="shared" si="9"/>
        <v>800</v>
      </c>
      <c r="Z232" s="132">
        <f t="shared" si="10"/>
        <v>800</v>
      </c>
      <c r="AA232" s="372" t="str">
        <f t="shared" si="11"/>
        <v>0</v>
      </c>
    </row>
    <row r="233" spans="1:34" s="18" customFormat="1" ht="11.25" x14ac:dyDescent="0.2">
      <c r="A233" s="16" t="s">
        <v>1293</v>
      </c>
      <c r="B233" s="17">
        <v>105</v>
      </c>
      <c r="C233" s="16" t="s">
        <v>1292</v>
      </c>
      <c r="D233" s="16" t="s">
        <v>5515</v>
      </c>
      <c r="E233" s="18" t="s">
        <v>5516</v>
      </c>
      <c r="F233" s="18">
        <v>16</v>
      </c>
      <c r="G233" s="18">
        <v>25</v>
      </c>
      <c r="I233" s="51" t="s">
        <v>4977</v>
      </c>
      <c r="J233" s="79" t="s">
        <v>3005</v>
      </c>
      <c r="K233" s="19" t="s">
        <v>4541</v>
      </c>
      <c r="L233" s="85" t="s">
        <v>1616</v>
      </c>
      <c r="M233" s="116" t="s">
        <v>4977</v>
      </c>
      <c r="N233" s="79" t="s">
        <v>3005</v>
      </c>
      <c r="O233" s="116"/>
      <c r="P233" s="140">
        <v>25</v>
      </c>
      <c r="Q233" s="267" t="s">
        <v>5586</v>
      </c>
      <c r="R233" s="17">
        <v>80</v>
      </c>
      <c r="S233" s="67" t="s">
        <v>5040</v>
      </c>
      <c r="T233" s="16" t="s">
        <v>2494</v>
      </c>
      <c r="U233" s="201" t="s">
        <v>5519</v>
      </c>
      <c r="V233" s="201" t="s">
        <v>5519</v>
      </c>
      <c r="W233" s="201" t="s">
        <v>3979</v>
      </c>
      <c r="X233" s="18" t="s">
        <v>5042</v>
      </c>
      <c r="Y233" s="132">
        <f t="shared" si="9"/>
        <v>800</v>
      </c>
      <c r="Z233" s="132">
        <f t="shared" si="10"/>
        <v>800</v>
      </c>
      <c r="AA233" s="372" t="str">
        <f t="shared" si="11"/>
        <v>0</v>
      </c>
    </row>
    <row r="234" spans="1:34" s="18" customFormat="1" ht="11.25" x14ac:dyDescent="0.2">
      <c r="A234" s="16" t="s">
        <v>2469</v>
      </c>
      <c r="B234" s="17">
        <v>83</v>
      </c>
      <c r="C234" s="16" t="s">
        <v>5586</v>
      </c>
      <c r="D234" s="16" t="s">
        <v>5515</v>
      </c>
      <c r="E234" s="18" t="s">
        <v>5516</v>
      </c>
      <c r="F234" s="18">
        <v>16</v>
      </c>
      <c r="G234" s="140">
        <v>25</v>
      </c>
      <c r="I234" s="51"/>
      <c r="J234" s="79" t="s">
        <v>3005</v>
      </c>
      <c r="K234" s="51" t="s">
        <v>4978</v>
      </c>
      <c r="L234" s="85" t="s">
        <v>1616</v>
      </c>
      <c r="M234" s="119" t="s">
        <v>4978</v>
      </c>
      <c r="N234" s="201" t="s">
        <v>3005</v>
      </c>
      <c r="O234" s="116"/>
      <c r="P234" s="118">
        <v>25</v>
      </c>
      <c r="Q234" s="303" t="s">
        <v>5584</v>
      </c>
      <c r="R234" s="17">
        <v>77</v>
      </c>
      <c r="S234" s="67" t="s">
        <v>5040</v>
      </c>
      <c r="T234" s="16" t="s">
        <v>5585</v>
      </c>
      <c r="U234" s="201" t="s">
        <v>5519</v>
      </c>
      <c r="V234" s="201" t="s">
        <v>5519</v>
      </c>
      <c r="W234" s="201" t="s">
        <v>3979</v>
      </c>
      <c r="X234" s="18" t="s">
        <v>5042</v>
      </c>
      <c r="Y234" s="132">
        <f t="shared" si="9"/>
        <v>800</v>
      </c>
      <c r="Z234" s="132">
        <f t="shared" si="10"/>
        <v>800</v>
      </c>
      <c r="AA234" s="372" t="str">
        <f t="shared" si="11"/>
        <v>0</v>
      </c>
    </row>
    <row r="235" spans="1:34" s="18" customFormat="1" ht="11.25" x14ac:dyDescent="0.2">
      <c r="A235" s="16" t="s">
        <v>2470</v>
      </c>
      <c r="B235" s="17">
        <v>81.5</v>
      </c>
      <c r="C235" s="16" t="s">
        <v>5586</v>
      </c>
      <c r="D235" s="16" t="s">
        <v>5515</v>
      </c>
      <c r="E235" s="18" t="s">
        <v>5516</v>
      </c>
      <c r="F235" s="18">
        <v>16</v>
      </c>
      <c r="G235" s="140">
        <v>25</v>
      </c>
      <c r="I235" s="51"/>
      <c r="J235" s="79" t="s">
        <v>3005</v>
      </c>
      <c r="K235" s="51" t="s">
        <v>4979</v>
      </c>
      <c r="L235" s="85" t="s">
        <v>1616</v>
      </c>
      <c r="M235" s="116" t="s">
        <v>4979</v>
      </c>
      <c r="N235" s="201" t="s">
        <v>3005</v>
      </c>
      <c r="O235" s="116"/>
      <c r="P235" s="140">
        <v>25</v>
      </c>
      <c r="Q235" s="267" t="s">
        <v>5586</v>
      </c>
      <c r="R235" s="17">
        <v>79</v>
      </c>
      <c r="S235" s="67" t="s">
        <v>5040</v>
      </c>
      <c r="T235" s="16" t="s">
        <v>5587</v>
      </c>
      <c r="U235" s="201" t="s">
        <v>5519</v>
      </c>
      <c r="V235" s="201" t="s">
        <v>5519</v>
      </c>
      <c r="W235" s="201" t="s">
        <v>3979</v>
      </c>
      <c r="X235" s="18" t="s">
        <v>5042</v>
      </c>
      <c r="Y235" s="132">
        <f t="shared" si="9"/>
        <v>800</v>
      </c>
      <c r="Z235" s="132">
        <f t="shared" si="10"/>
        <v>800</v>
      </c>
      <c r="AA235" s="372" t="str">
        <f t="shared" si="11"/>
        <v>0</v>
      </c>
    </row>
    <row r="236" spans="1:34" s="18" customFormat="1" ht="11.25" x14ac:dyDescent="0.2">
      <c r="A236" s="16" t="s">
        <v>2471</v>
      </c>
      <c r="B236" s="17">
        <v>86</v>
      </c>
      <c r="C236" s="16" t="s">
        <v>5586</v>
      </c>
      <c r="D236" s="16" t="s">
        <v>5515</v>
      </c>
      <c r="E236" s="18" t="s">
        <v>5516</v>
      </c>
      <c r="F236" s="18">
        <v>16</v>
      </c>
      <c r="G236" s="140">
        <v>25</v>
      </c>
      <c r="I236" s="51"/>
      <c r="J236" s="79" t="s">
        <v>3005</v>
      </c>
      <c r="K236" s="51" t="s">
        <v>4979</v>
      </c>
      <c r="L236" s="85" t="s">
        <v>1616</v>
      </c>
      <c r="M236" s="116" t="s">
        <v>4979</v>
      </c>
      <c r="N236" s="79" t="s">
        <v>3005</v>
      </c>
      <c r="O236" s="116"/>
      <c r="P236" s="140">
        <v>25</v>
      </c>
      <c r="Q236" s="267" t="s">
        <v>5586</v>
      </c>
      <c r="R236" s="17">
        <v>81</v>
      </c>
      <c r="S236" s="67" t="s">
        <v>5040</v>
      </c>
      <c r="T236" s="16" t="s">
        <v>2495</v>
      </c>
      <c r="U236" s="201" t="s">
        <v>5519</v>
      </c>
      <c r="V236" s="201" t="s">
        <v>5519</v>
      </c>
      <c r="W236" s="201" t="s">
        <v>3979</v>
      </c>
      <c r="X236" s="18" t="s">
        <v>5042</v>
      </c>
      <c r="Y236" s="132">
        <f t="shared" si="9"/>
        <v>800</v>
      </c>
      <c r="Z236" s="132">
        <f t="shared" si="10"/>
        <v>800</v>
      </c>
      <c r="AA236" s="372" t="str">
        <f t="shared" si="11"/>
        <v>0</v>
      </c>
    </row>
    <row r="237" spans="1:34" s="18" customFormat="1" ht="11.25" x14ac:dyDescent="0.2">
      <c r="A237" s="16" t="s">
        <v>2480</v>
      </c>
      <c r="B237" s="17">
        <v>87</v>
      </c>
      <c r="C237" s="16" t="s">
        <v>5586</v>
      </c>
      <c r="D237" s="16" t="s">
        <v>5515</v>
      </c>
      <c r="E237" s="18" t="s">
        <v>5516</v>
      </c>
      <c r="F237" s="18">
        <v>16</v>
      </c>
      <c r="G237" s="140">
        <v>25</v>
      </c>
      <c r="I237" s="51"/>
      <c r="J237" s="79" t="s">
        <v>3005</v>
      </c>
      <c r="K237" s="51" t="s">
        <v>1491</v>
      </c>
      <c r="L237" s="85" t="s">
        <v>1616</v>
      </c>
      <c r="M237" s="116" t="s">
        <v>4979</v>
      </c>
      <c r="N237" s="79" t="s">
        <v>3005</v>
      </c>
      <c r="O237" s="116" t="s">
        <v>1491</v>
      </c>
      <c r="P237" s="140">
        <v>25</v>
      </c>
      <c r="Q237" s="267" t="s">
        <v>5586</v>
      </c>
      <c r="R237" s="17">
        <v>81</v>
      </c>
      <c r="S237" s="67" t="s">
        <v>5040</v>
      </c>
      <c r="T237" s="16" t="s">
        <v>2496</v>
      </c>
      <c r="U237" s="201" t="s">
        <v>5519</v>
      </c>
      <c r="V237" s="201" t="s">
        <v>5519</v>
      </c>
      <c r="W237" s="201" t="s">
        <v>3979</v>
      </c>
      <c r="X237" s="18" t="s">
        <v>5042</v>
      </c>
      <c r="Y237" s="132">
        <f t="shared" si="9"/>
        <v>800</v>
      </c>
      <c r="Z237" s="132">
        <f t="shared" si="10"/>
        <v>800</v>
      </c>
      <c r="AA237" s="372" t="str">
        <f t="shared" si="11"/>
        <v>0</v>
      </c>
    </row>
    <row r="238" spans="1:34" s="118" customFormat="1" ht="11.25" x14ac:dyDescent="0.2">
      <c r="A238" s="16" t="s">
        <v>2473</v>
      </c>
      <c r="B238" s="17">
        <v>83.5</v>
      </c>
      <c r="C238" s="16" t="s">
        <v>5586</v>
      </c>
      <c r="D238" s="16" t="s">
        <v>5515</v>
      </c>
      <c r="E238" s="18" t="s">
        <v>5516</v>
      </c>
      <c r="F238" s="18">
        <v>16</v>
      </c>
      <c r="G238" s="140">
        <v>25</v>
      </c>
      <c r="H238" s="18"/>
      <c r="I238" s="51"/>
      <c r="J238" s="79" t="s">
        <v>3005</v>
      </c>
      <c r="K238" s="51" t="s">
        <v>4138</v>
      </c>
      <c r="L238" s="387" t="s">
        <v>1616</v>
      </c>
      <c r="M238" s="201" t="s">
        <v>4138</v>
      </c>
      <c r="N238" s="201" t="s">
        <v>3005</v>
      </c>
      <c r="O238" s="116"/>
      <c r="P238" s="118">
        <v>25</v>
      </c>
      <c r="Q238" s="118" t="s">
        <v>1215</v>
      </c>
      <c r="R238" s="17">
        <v>76</v>
      </c>
      <c r="S238" s="67" t="s">
        <v>5040</v>
      </c>
      <c r="T238" s="118" t="s">
        <v>1224</v>
      </c>
      <c r="U238" s="201" t="s">
        <v>5519</v>
      </c>
      <c r="V238" s="201" t="s">
        <v>5519</v>
      </c>
      <c r="W238" s="201" t="s">
        <v>3979</v>
      </c>
      <c r="X238" s="18" t="s">
        <v>5042</v>
      </c>
      <c r="Y238" s="132">
        <f t="shared" si="9"/>
        <v>800</v>
      </c>
      <c r="Z238" s="132">
        <f t="shared" si="10"/>
        <v>800</v>
      </c>
      <c r="AA238" s="372" t="str">
        <f t="shared" si="11"/>
        <v>0</v>
      </c>
    </row>
    <row r="239" spans="1:34" s="118" customFormat="1" ht="11.25" x14ac:dyDescent="0.2">
      <c r="A239" s="16" t="s">
        <v>2474</v>
      </c>
      <c r="B239" s="17">
        <v>84</v>
      </c>
      <c r="C239" s="16" t="s">
        <v>5586</v>
      </c>
      <c r="D239" s="16" t="s">
        <v>5515</v>
      </c>
      <c r="E239" s="18" t="s">
        <v>5516</v>
      </c>
      <c r="F239" s="18">
        <v>16</v>
      </c>
      <c r="G239" s="140">
        <v>25</v>
      </c>
      <c r="H239" s="18"/>
      <c r="I239" s="51"/>
      <c r="J239" s="79" t="s">
        <v>3005</v>
      </c>
      <c r="K239" s="51" t="s">
        <v>2635</v>
      </c>
      <c r="L239" s="387" t="s">
        <v>1616</v>
      </c>
      <c r="M239" s="201" t="s">
        <v>2635</v>
      </c>
      <c r="N239" s="201" t="s">
        <v>3005</v>
      </c>
      <c r="O239" s="116"/>
      <c r="P239" s="118">
        <v>25</v>
      </c>
      <c r="Q239" s="118" t="s">
        <v>1215</v>
      </c>
      <c r="R239" s="17">
        <v>74</v>
      </c>
      <c r="S239" s="67" t="s">
        <v>5040</v>
      </c>
      <c r="T239" s="118" t="s">
        <v>1225</v>
      </c>
      <c r="U239" s="201" t="s">
        <v>5519</v>
      </c>
      <c r="V239" s="201" t="s">
        <v>5519</v>
      </c>
      <c r="W239" s="201" t="s">
        <v>3979</v>
      </c>
      <c r="X239" s="18" t="s">
        <v>5042</v>
      </c>
      <c r="Y239" s="132">
        <f t="shared" si="9"/>
        <v>800</v>
      </c>
      <c r="Z239" s="132">
        <f t="shared" si="10"/>
        <v>800</v>
      </c>
      <c r="AA239" s="372" t="str">
        <f t="shared" si="11"/>
        <v>0</v>
      </c>
    </row>
    <row r="240" spans="1:34" s="118" customFormat="1" ht="11.25" x14ac:dyDescent="0.2">
      <c r="A240" s="16" t="s">
        <v>3151</v>
      </c>
      <c r="B240" s="17">
        <v>104</v>
      </c>
      <c r="C240" s="16" t="s">
        <v>3792</v>
      </c>
      <c r="D240" s="16" t="s">
        <v>5515</v>
      </c>
      <c r="E240" s="18" t="s">
        <v>5516</v>
      </c>
      <c r="F240" s="18">
        <v>16</v>
      </c>
      <c r="G240" s="118">
        <v>25</v>
      </c>
      <c r="I240" s="51" t="s">
        <v>4541</v>
      </c>
      <c r="J240" s="201" t="s">
        <v>3005</v>
      </c>
      <c r="K240" s="46" t="s">
        <v>1611</v>
      </c>
      <c r="L240" s="387" t="s">
        <v>1616</v>
      </c>
      <c r="M240" s="79" t="s">
        <v>1612</v>
      </c>
      <c r="N240" s="58" t="s">
        <v>3005</v>
      </c>
      <c r="O240" s="116" t="s">
        <v>4541</v>
      </c>
      <c r="P240" s="18">
        <v>25</v>
      </c>
      <c r="Q240" s="16" t="s">
        <v>5523</v>
      </c>
      <c r="R240" s="17">
        <v>197</v>
      </c>
      <c r="S240" s="67" t="s">
        <v>5040</v>
      </c>
      <c r="T240" s="16" t="s">
        <v>4214</v>
      </c>
      <c r="U240" s="201" t="s">
        <v>5519</v>
      </c>
      <c r="V240" s="201" t="s">
        <v>5519</v>
      </c>
      <c r="W240" s="201" t="s">
        <v>3979</v>
      </c>
      <c r="X240" s="18" t="s">
        <v>5042</v>
      </c>
      <c r="Y240" s="132">
        <f t="shared" si="9"/>
        <v>800</v>
      </c>
      <c r="Z240" s="132">
        <f t="shared" si="10"/>
        <v>800</v>
      </c>
      <c r="AA240" s="372" t="str">
        <f t="shared" si="11"/>
        <v>0</v>
      </c>
    </row>
    <row r="241" spans="1:32" s="118" customFormat="1" ht="11.25" x14ac:dyDescent="0.2">
      <c r="A241" s="16" t="s">
        <v>2477</v>
      </c>
      <c r="B241" s="17">
        <v>81</v>
      </c>
      <c r="C241" s="16" t="s">
        <v>5586</v>
      </c>
      <c r="D241" s="16" t="s">
        <v>5515</v>
      </c>
      <c r="E241" s="18" t="s">
        <v>5516</v>
      </c>
      <c r="F241" s="18">
        <v>16</v>
      </c>
      <c r="G241" s="140">
        <v>25</v>
      </c>
      <c r="H241" s="18"/>
      <c r="I241" s="51"/>
      <c r="J241" s="79" t="s">
        <v>3005</v>
      </c>
      <c r="K241" s="51" t="s">
        <v>1614</v>
      </c>
      <c r="L241" s="387" t="s">
        <v>1616</v>
      </c>
      <c r="M241" s="201" t="s">
        <v>4237</v>
      </c>
      <c r="N241" s="307" t="s">
        <v>3005</v>
      </c>
      <c r="O241" s="116" t="s">
        <v>5063</v>
      </c>
      <c r="P241" s="118">
        <v>25</v>
      </c>
      <c r="Q241" s="303" t="s">
        <v>5528</v>
      </c>
      <c r="R241" s="17">
        <v>24.18</v>
      </c>
      <c r="S241" s="67" t="s">
        <v>5040</v>
      </c>
      <c r="T241" s="303" t="s">
        <v>4424</v>
      </c>
      <c r="U241" s="201" t="s">
        <v>5519</v>
      </c>
      <c r="V241" s="201" t="s">
        <v>5519</v>
      </c>
      <c r="W241" s="201" t="s">
        <v>3979</v>
      </c>
      <c r="X241" s="18" t="s">
        <v>5042</v>
      </c>
      <c r="Y241" s="132">
        <f t="shared" si="9"/>
        <v>800</v>
      </c>
      <c r="Z241" s="132">
        <f t="shared" si="10"/>
        <v>800</v>
      </c>
      <c r="AA241" s="372" t="str">
        <f t="shared" si="11"/>
        <v>0</v>
      </c>
    </row>
    <row r="242" spans="1:32" s="118" customFormat="1" ht="11.25" x14ac:dyDescent="0.2">
      <c r="A242" s="16" t="s">
        <v>2475</v>
      </c>
      <c r="B242" s="17">
        <v>82</v>
      </c>
      <c r="C242" s="16" t="s">
        <v>5586</v>
      </c>
      <c r="D242" s="16" t="s">
        <v>5515</v>
      </c>
      <c r="E242" s="18" t="s">
        <v>5516</v>
      </c>
      <c r="F242" s="18">
        <v>16</v>
      </c>
      <c r="G242" s="140">
        <v>25</v>
      </c>
      <c r="H242" s="18"/>
      <c r="I242" s="51"/>
      <c r="J242" s="79" t="s">
        <v>3005</v>
      </c>
      <c r="K242" s="51" t="s">
        <v>1613</v>
      </c>
      <c r="L242" s="387" t="s">
        <v>1616</v>
      </c>
      <c r="M242" s="79" t="s">
        <v>1613</v>
      </c>
      <c r="N242" s="79" t="s">
        <v>3005</v>
      </c>
      <c r="O242" s="116"/>
      <c r="P242" s="18">
        <v>25</v>
      </c>
      <c r="Q242" s="16" t="s">
        <v>1393</v>
      </c>
      <c r="R242" s="17">
        <v>79</v>
      </c>
      <c r="S242" s="67" t="s">
        <v>5040</v>
      </c>
      <c r="T242" s="16" t="s">
        <v>1400</v>
      </c>
      <c r="U242" s="201" t="s">
        <v>5519</v>
      </c>
      <c r="V242" s="201" t="s">
        <v>5519</v>
      </c>
      <c r="W242" s="201" t="s">
        <v>3979</v>
      </c>
      <c r="X242" s="18" t="s">
        <v>5042</v>
      </c>
      <c r="Y242" s="132">
        <f t="shared" si="9"/>
        <v>800</v>
      </c>
      <c r="Z242" s="132">
        <f t="shared" si="10"/>
        <v>800</v>
      </c>
      <c r="AA242" s="372" t="str">
        <f t="shared" si="11"/>
        <v>0</v>
      </c>
    </row>
    <row r="243" spans="1:32" s="18" customFormat="1" ht="11.25" x14ac:dyDescent="0.2">
      <c r="A243" s="16" t="s">
        <v>2476</v>
      </c>
      <c r="B243" s="17">
        <v>81.5</v>
      </c>
      <c r="C243" s="16" t="s">
        <v>5586</v>
      </c>
      <c r="D243" s="16" t="s">
        <v>5515</v>
      </c>
      <c r="E243" s="18" t="s">
        <v>5516</v>
      </c>
      <c r="F243" s="18">
        <v>16</v>
      </c>
      <c r="G243" s="140">
        <v>25</v>
      </c>
      <c r="I243" s="51"/>
      <c r="J243" s="79" t="s">
        <v>3005</v>
      </c>
      <c r="K243" s="51" t="s">
        <v>1613</v>
      </c>
      <c r="L243" s="85" t="s">
        <v>1616</v>
      </c>
      <c r="M243" s="116" t="s">
        <v>1613</v>
      </c>
      <c r="N243" s="79" t="s">
        <v>3005</v>
      </c>
      <c r="O243" s="116"/>
      <c r="P243" s="140">
        <v>25</v>
      </c>
      <c r="Q243" s="267" t="s">
        <v>5586</v>
      </c>
      <c r="R243" s="17">
        <v>82</v>
      </c>
      <c r="S243" s="67" t="s">
        <v>5040</v>
      </c>
      <c r="T243" s="16" t="s">
        <v>2501</v>
      </c>
      <c r="U243" s="201" t="s">
        <v>5519</v>
      </c>
      <c r="V243" s="201" t="s">
        <v>5519</v>
      </c>
      <c r="W243" s="201" t="s">
        <v>3979</v>
      </c>
      <c r="X243" s="18" t="s">
        <v>5042</v>
      </c>
      <c r="Y243" s="132">
        <f t="shared" si="9"/>
        <v>800</v>
      </c>
      <c r="Z243" s="132">
        <f t="shared" si="10"/>
        <v>800</v>
      </c>
      <c r="AA243" s="372" t="str">
        <f t="shared" si="11"/>
        <v>0</v>
      </c>
    </row>
    <row r="244" spans="1:32" s="118" customFormat="1" ht="11.25" x14ac:dyDescent="0.2">
      <c r="A244" s="16" t="s">
        <v>2479</v>
      </c>
      <c r="B244" s="17">
        <v>85</v>
      </c>
      <c r="C244" s="16" t="s">
        <v>5586</v>
      </c>
      <c r="D244" s="16" t="s">
        <v>5515</v>
      </c>
      <c r="E244" s="18" t="s">
        <v>5516</v>
      </c>
      <c r="F244" s="18">
        <v>16</v>
      </c>
      <c r="G244" s="140">
        <v>25</v>
      </c>
      <c r="H244" s="18"/>
      <c r="I244" s="51" t="s">
        <v>3662</v>
      </c>
      <c r="J244" s="79" t="s">
        <v>3005</v>
      </c>
      <c r="K244" s="51" t="s">
        <v>1436</v>
      </c>
      <c r="L244" s="387" t="s">
        <v>1616</v>
      </c>
      <c r="M244" s="79" t="s">
        <v>1614</v>
      </c>
      <c r="N244" s="79" t="s">
        <v>3005</v>
      </c>
      <c r="O244" s="79"/>
      <c r="P244" s="18">
        <v>25</v>
      </c>
      <c r="Q244" s="16" t="s">
        <v>5514</v>
      </c>
      <c r="R244" s="17">
        <v>53</v>
      </c>
      <c r="S244" s="67" t="s">
        <v>5040</v>
      </c>
      <c r="T244" s="16" t="s">
        <v>4281</v>
      </c>
      <c r="U244" s="201" t="s">
        <v>5519</v>
      </c>
      <c r="V244" s="201" t="s">
        <v>5519</v>
      </c>
      <c r="W244" s="201" t="s">
        <v>3979</v>
      </c>
      <c r="X244" s="18" t="s">
        <v>5042</v>
      </c>
      <c r="Y244" s="132">
        <f t="shared" si="9"/>
        <v>800</v>
      </c>
      <c r="Z244" s="132">
        <f t="shared" si="10"/>
        <v>800</v>
      </c>
      <c r="AA244" s="372" t="str">
        <f t="shared" si="11"/>
        <v>0</v>
      </c>
    </row>
    <row r="245" spans="1:32" s="118" customFormat="1" ht="11.25" x14ac:dyDescent="0.2">
      <c r="A245" s="16" t="s">
        <v>5588</v>
      </c>
      <c r="B245" s="17">
        <v>80</v>
      </c>
      <c r="C245" s="267" t="s">
        <v>5586</v>
      </c>
      <c r="D245" s="16" t="s">
        <v>5515</v>
      </c>
      <c r="E245" s="18" t="s">
        <v>5516</v>
      </c>
      <c r="F245" s="18">
        <v>16</v>
      </c>
      <c r="G245" s="140">
        <v>25</v>
      </c>
      <c r="H245" s="18"/>
      <c r="I245" s="51"/>
      <c r="J245" s="79" t="s">
        <v>3005</v>
      </c>
      <c r="K245" s="51" t="s">
        <v>4283</v>
      </c>
      <c r="L245" s="387" t="s">
        <v>1616</v>
      </c>
      <c r="M245" s="79" t="s">
        <v>4283</v>
      </c>
      <c r="N245" s="79" t="s">
        <v>3005</v>
      </c>
      <c r="O245" s="116"/>
      <c r="P245" s="18">
        <v>25</v>
      </c>
      <c r="Q245" s="16" t="s">
        <v>2610</v>
      </c>
      <c r="R245" s="17">
        <v>96</v>
      </c>
      <c r="S245" s="67" t="s">
        <v>5040</v>
      </c>
      <c r="T245" s="16" t="s">
        <v>2624</v>
      </c>
      <c r="U245" s="201" t="s">
        <v>5519</v>
      </c>
      <c r="V245" s="201" t="s">
        <v>5519</v>
      </c>
      <c r="W245" s="201" t="s">
        <v>3979</v>
      </c>
      <c r="X245" s="18" t="s">
        <v>5042</v>
      </c>
      <c r="Y245" s="132">
        <f t="shared" si="9"/>
        <v>800</v>
      </c>
      <c r="Z245" s="132">
        <f t="shared" si="10"/>
        <v>800</v>
      </c>
      <c r="AA245" s="372" t="str">
        <f t="shared" si="11"/>
        <v>0</v>
      </c>
    </row>
    <row r="246" spans="1:32" s="18" customFormat="1" ht="11.25" x14ac:dyDescent="0.2">
      <c r="A246" s="16" t="s">
        <v>2481</v>
      </c>
      <c r="B246" s="17">
        <v>82</v>
      </c>
      <c r="C246" s="16" t="s">
        <v>5586</v>
      </c>
      <c r="D246" s="16" t="s">
        <v>5515</v>
      </c>
      <c r="E246" s="18" t="s">
        <v>5516</v>
      </c>
      <c r="F246" s="18">
        <v>16</v>
      </c>
      <c r="G246" s="140">
        <v>25</v>
      </c>
      <c r="I246" s="51"/>
      <c r="J246" s="79" t="s">
        <v>3005</v>
      </c>
      <c r="K246" s="51" t="s">
        <v>4988</v>
      </c>
      <c r="L246" s="85" t="s">
        <v>1616</v>
      </c>
      <c r="M246" s="119" t="s">
        <v>4988</v>
      </c>
      <c r="N246" s="307" t="s">
        <v>3005</v>
      </c>
      <c r="O246" s="116"/>
      <c r="P246" s="118">
        <v>25</v>
      </c>
      <c r="Q246" s="16" t="s">
        <v>3792</v>
      </c>
      <c r="R246" s="17">
        <v>105</v>
      </c>
      <c r="S246" s="67" t="s">
        <v>5040</v>
      </c>
      <c r="T246" s="16" t="s">
        <v>3796</v>
      </c>
      <c r="U246" s="201" t="s">
        <v>5519</v>
      </c>
      <c r="V246" s="201" t="s">
        <v>5519</v>
      </c>
      <c r="W246" s="201" t="s">
        <v>3979</v>
      </c>
      <c r="X246" s="18" t="s">
        <v>5042</v>
      </c>
      <c r="Y246" s="132">
        <f t="shared" si="9"/>
        <v>800</v>
      </c>
      <c r="Z246" s="132">
        <f t="shared" si="10"/>
        <v>800</v>
      </c>
      <c r="AA246" s="372" t="str">
        <f t="shared" si="11"/>
        <v>0</v>
      </c>
      <c r="AF246" s="18">
        <v>3474069</v>
      </c>
    </row>
    <row r="247" spans="1:32" s="18" customFormat="1" ht="11.25" x14ac:dyDescent="0.2">
      <c r="A247" s="16" t="s">
        <v>5503</v>
      </c>
      <c r="B247" s="17">
        <v>82</v>
      </c>
      <c r="C247" s="16" t="s">
        <v>5497</v>
      </c>
      <c r="D247" s="16" t="s">
        <v>5515</v>
      </c>
      <c r="E247" s="18" t="s">
        <v>5516</v>
      </c>
      <c r="F247" s="18">
        <v>16</v>
      </c>
      <c r="G247" s="118">
        <v>25</v>
      </c>
      <c r="I247" s="51"/>
      <c r="J247" s="79" t="s">
        <v>3005</v>
      </c>
      <c r="K247" s="46" t="s">
        <v>4541</v>
      </c>
      <c r="L247" s="85" t="s">
        <v>1616</v>
      </c>
      <c r="M247" s="116" t="s">
        <v>4541</v>
      </c>
      <c r="N247" s="79" t="s">
        <v>3005</v>
      </c>
      <c r="O247" s="116"/>
      <c r="P247" s="140">
        <v>25</v>
      </c>
      <c r="Q247" s="267" t="s">
        <v>5586</v>
      </c>
      <c r="R247" s="17">
        <v>82</v>
      </c>
      <c r="S247" s="67" t="s">
        <v>5040</v>
      </c>
      <c r="T247" s="16" t="s">
        <v>2503</v>
      </c>
      <c r="U247" s="201" t="s">
        <v>5519</v>
      </c>
      <c r="V247" s="201" t="s">
        <v>5519</v>
      </c>
      <c r="W247" s="201" t="s">
        <v>3979</v>
      </c>
      <c r="X247" s="18" t="s">
        <v>5042</v>
      </c>
      <c r="Y247" s="132">
        <f t="shared" si="9"/>
        <v>800</v>
      </c>
      <c r="Z247" s="132">
        <f t="shared" si="10"/>
        <v>800</v>
      </c>
      <c r="AA247" s="372" t="str">
        <f t="shared" si="11"/>
        <v>0</v>
      </c>
    </row>
    <row r="248" spans="1:32" s="18" customFormat="1" ht="11.25" x14ac:dyDescent="0.2">
      <c r="A248" s="16" t="s">
        <v>2629</v>
      </c>
      <c r="B248" s="17">
        <v>95.5</v>
      </c>
      <c r="C248" s="16" t="s">
        <v>2610</v>
      </c>
      <c r="D248" s="16" t="s">
        <v>5515</v>
      </c>
      <c r="E248" s="18" t="s">
        <v>5516</v>
      </c>
      <c r="F248" s="18">
        <v>16</v>
      </c>
      <c r="G248" s="18">
        <v>25</v>
      </c>
      <c r="I248" s="51"/>
      <c r="J248" s="79" t="s">
        <v>3005</v>
      </c>
      <c r="K248" s="19" t="s">
        <v>4541</v>
      </c>
      <c r="L248" s="85" t="s">
        <v>1616</v>
      </c>
      <c r="M248" s="116" t="s">
        <v>4541</v>
      </c>
      <c r="N248" s="79" t="s">
        <v>3005</v>
      </c>
      <c r="O248" s="116"/>
      <c r="P248" s="140">
        <v>25</v>
      </c>
      <c r="Q248" s="267" t="s">
        <v>5586</v>
      </c>
      <c r="R248" s="17">
        <v>83</v>
      </c>
      <c r="S248" s="67" t="s">
        <v>5040</v>
      </c>
      <c r="T248" s="16" t="s">
        <v>2504</v>
      </c>
      <c r="U248" s="201" t="s">
        <v>5519</v>
      </c>
      <c r="V248" s="201" t="s">
        <v>5519</v>
      </c>
      <c r="W248" s="201" t="s">
        <v>3979</v>
      </c>
      <c r="X248" s="18" t="s">
        <v>5042</v>
      </c>
      <c r="Y248" s="132">
        <f t="shared" si="9"/>
        <v>800</v>
      </c>
      <c r="Z248" s="132">
        <f t="shared" si="10"/>
        <v>800</v>
      </c>
      <c r="AA248" s="372" t="str">
        <f t="shared" si="11"/>
        <v>0</v>
      </c>
    </row>
    <row r="249" spans="1:32" s="18" customFormat="1" ht="11.25" x14ac:dyDescent="0.2">
      <c r="A249" s="16" t="s">
        <v>2630</v>
      </c>
      <c r="B249" s="17">
        <v>96</v>
      </c>
      <c r="C249" s="16" t="s">
        <v>2610</v>
      </c>
      <c r="D249" s="16" t="s">
        <v>5515</v>
      </c>
      <c r="E249" s="18" t="s">
        <v>5516</v>
      </c>
      <c r="F249" s="18">
        <v>16</v>
      </c>
      <c r="G249" s="18">
        <v>25</v>
      </c>
      <c r="I249" s="51"/>
      <c r="J249" s="79" t="s">
        <v>3005</v>
      </c>
      <c r="K249" s="19" t="s">
        <v>4541</v>
      </c>
      <c r="L249" s="85" t="s">
        <v>1616</v>
      </c>
      <c r="M249" s="116" t="s">
        <v>4541</v>
      </c>
      <c r="N249" s="79" t="s">
        <v>3005</v>
      </c>
      <c r="O249" s="116"/>
      <c r="P249" s="140">
        <v>25</v>
      </c>
      <c r="Q249" s="267" t="s">
        <v>5586</v>
      </c>
      <c r="R249" s="17">
        <v>83</v>
      </c>
      <c r="S249" s="67" t="s">
        <v>5040</v>
      </c>
      <c r="T249" s="16" t="s">
        <v>2505</v>
      </c>
      <c r="U249" s="201" t="s">
        <v>5519</v>
      </c>
      <c r="V249" s="201" t="s">
        <v>5519</v>
      </c>
      <c r="W249" s="201" t="s">
        <v>3979</v>
      </c>
      <c r="X249" s="18" t="s">
        <v>5042</v>
      </c>
      <c r="Y249" s="132">
        <f t="shared" si="9"/>
        <v>800</v>
      </c>
      <c r="Z249" s="132">
        <f t="shared" si="10"/>
        <v>800</v>
      </c>
      <c r="AA249" s="372" t="str">
        <f t="shared" si="11"/>
        <v>0</v>
      </c>
    </row>
    <row r="250" spans="1:32" s="18" customFormat="1" ht="11.25" x14ac:dyDescent="0.2">
      <c r="A250" s="16" t="s">
        <v>3799</v>
      </c>
      <c r="B250" s="17">
        <v>100</v>
      </c>
      <c r="C250" s="16" t="s">
        <v>3792</v>
      </c>
      <c r="D250" s="16" t="s">
        <v>5515</v>
      </c>
      <c r="E250" s="18" t="s">
        <v>5516</v>
      </c>
      <c r="F250" s="18">
        <v>16</v>
      </c>
      <c r="G250" s="18">
        <v>25</v>
      </c>
      <c r="I250" s="51"/>
      <c r="J250" s="79" t="s">
        <v>3005</v>
      </c>
      <c r="K250" s="19" t="s">
        <v>4541</v>
      </c>
      <c r="L250" s="85" t="s">
        <v>1616</v>
      </c>
      <c r="M250" s="116" t="s">
        <v>4541</v>
      </c>
      <c r="N250" s="79" t="s">
        <v>3005</v>
      </c>
      <c r="O250" s="116"/>
      <c r="P250" s="140">
        <v>25</v>
      </c>
      <c r="Q250" s="267" t="s">
        <v>5586</v>
      </c>
      <c r="R250" s="17">
        <v>80</v>
      </c>
      <c r="S250" s="67" t="s">
        <v>5040</v>
      </c>
      <c r="T250" s="16" t="s">
        <v>2506</v>
      </c>
      <c r="U250" s="201" t="s">
        <v>5519</v>
      </c>
      <c r="V250" s="201" t="s">
        <v>5519</v>
      </c>
      <c r="W250" s="201" t="s">
        <v>3979</v>
      </c>
      <c r="X250" s="18" t="s">
        <v>5042</v>
      </c>
      <c r="Y250" s="132">
        <f t="shared" si="9"/>
        <v>800</v>
      </c>
      <c r="Z250" s="132">
        <f t="shared" si="10"/>
        <v>800</v>
      </c>
      <c r="AA250" s="372" t="str">
        <f t="shared" si="11"/>
        <v>0</v>
      </c>
    </row>
    <row r="251" spans="1:32" s="18" customFormat="1" ht="11.25" x14ac:dyDescent="0.2">
      <c r="A251" s="16" t="s">
        <v>3800</v>
      </c>
      <c r="B251" s="17">
        <v>105</v>
      </c>
      <c r="C251" s="16" t="s">
        <v>3792</v>
      </c>
      <c r="D251" s="16" t="s">
        <v>5515</v>
      </c>
      <c r="E251" s="18" t="s">
        <v>5516</v>
      </c>
      <c r="F251" s="18">
        <v>16</v>
      </c>
      <c r="G251" s="18">
        <v>25</v>
      </c>
      <c r="I251" s="51"/>
      <c r="J251" s="79" t="s">
        <v>3005</v>
      </c>
      <c r="K251" s="19" t="s">
        <v>4541</v>
      </c>
      <c r="L251" s="85" t="s">
        <v>1616</v>
      </c>
      <c r="M251" s="116" t="s">
        <v>4541</v>
      </c>
      <c r="N251" s="79" t="s">
        <v>3005</v>
      </c>
      <c r="O251" s="116"/>
      <c r="P251" s="140">
        <v>25</v>
      </c>
      <c r="Q251" s="267" t="s">
        <v>5586</v>
      </c>
      <c r="R251" s="17">
        <v>80</v>
      </c>
      <c r="S251" s="67" t="s">
        <v>5040</v>
      </c>
      <c r="T251" s="16" t="s">
        <v>2507</v>
      </c>
      <c r="U251" s="201" t="s">
        <v>5519</v>
      </c>
      <c r="V251" s="201" t="s">
        <v>5519</v>
      </c>
      <c r="W251" s="201" t="s">
        <v>3979</v>
      </c>
      <c r="X251" s="18" t="s">
        <v>5042</v>
      </c>
      <c r="Y251" s="132">
        <f t="shared" si="9"/>
        <v>800</v>
      </c>
      <c r="Z251" s="132">
        <f t="shared" si="10"/>
        <v>800</v>
      </c>
      <c r="AA251" s="372" t="str">
        <f t="shared" si="11"/>
        <v>0</v>
      </c>
    </row>
    <row r="252" spans="1:32" s="18" customFormat="1" ht="11.25" x14ac:dyDescent="0.2">
      <c r="A252" s="16" t="s">
        <v>3152</v>
      </c>
      <c r="B252" s="17">
        <v>106</v>
      </c>
      <c r="C252" s="16" t="s">
        <v>3792</v>
      </c>
      <c r="D252" s="16" t="s">
        <v>5515</v>
      </c>
      <c r="E252" s="18" t="s">
        <v>5516</v>
      </c>
      <c r="F252" s="18">
        <v>16</v>
      </c>
      <c r="G252" s="118">
        <v>25</v>
      </c>
      <c r="H252" s="118"/>
      <c r="I252" s="51"/>
      <c r="J252" s="201" t="s">
        <v>3005</v>
      </c>
      <c r="K252" s="46" t="s">
        <v>1439</v>
      </c>
      <c r="L252" s="85" t="s">
        <v>1616</v>
      </c>
      <c r="M252" s="116" t="s">
        <v>1439</v>
      </c>
      <c r="N252" s="79" t="s">
        <v>3005</v>
      </c>
      <c r="O252" s="116"/>
      <c r="P252" s="140">
        <v>25</v>
      </c>
      <c r="Q252" s="267" t="s">
        <v>5586</v>
      </c>
      <c r="R252" s="17">
        <v>82.5</v>
      </c>
      <c r="S252" s="67" t="s">
        <v>5040</v>
      </c>
      <c r="T252" s="16" t="s">
        <v>2511</v>
      </c>
      <c r="U252" s="201" t="s">
        <v>5519</v>
      </c>
      <c r="V252" s="201" t="s">
        <v>5519</v>
      </c>
      <c r="W252" s="201" t="s">
        <v>3979</v>
      </c>
      <c r="X252" s="18" t="s">
        <v>5042</v>
      </c>
      <c r="Y252" s="132">
        <f t="shared" si="9"/>
        <v>800</v>
      </c>
      <c r="Z252" s="132">
        <f t="shared" si="10"/>
        <v>800</v>
      </c>
      <c r="AA252" s="372" t="str">
        <f t="shared" si="11"/>
        <v>0</v>
      </c>
    </row>
    <row r="253" spans="1:32" s="18" customFormat="1" ht="11.25" x14ac:dyDescent="0.2">
      <c r="A253" s="16" t="s">
        <v>5589</v>
      </c>
      <c r="B253" s="17">
        <v>75</v>
      </c>
      <c r="C253" s="16" t="s">
        <v>5584</v>
      </c>
      <c r="D253" s="16" t="s">
        <v>5515</v>
      </c>
      <c r="E253" s="18" t="s">
        <v>5516</v>
      </c>
      <c r="F253" s="18">
        <v>16</v>
      </c>
      <c r="G253" s="18">
        <v>25</v>
      </c>
      <c r="I253" s="51"/>
      <c r="J253" s="79" t="s">
        <v>3005</v>
      </c>
      <c r="K253" s="19" t="s">
        <v>4365</v>
      </c>
      <c r="L253" s="85" t="s">
        <v>1616</v>
      </c>
      <c r="M253" s="116" t="s">
        <v>4365</v>
      </c>
      <c r="N253" s="79" t="s">
        <v>3005</v>
      </c>
      <c r="O253" s="116"/>
      <c r="P253" s="140">
        <v>25</v>
      </c>
      <c r="Q253" s="267" t="s">
        <v>5586</v>
      </c>
      <c r="R253" s="17">
        <v>87.5</v>
      </c>
      <c r="S253" s="67" t="s">
        <v>5040</v>
      </c>
      <c r="T253" s="16" t="s">
        <v>2512</v>
      </c>
      <c r="U253" s="201" t="s">
        <v>5519</v>
      </c>
      <c r="V253" s="201" t="s">
        <v>5519</v>
      </c>
      <c r="W253" s="201" t="s">
        <v>3979</v>
      </c>
      <c r="X253" s="18" t="s">
        <v>5042</v>
      </c>
      <c r="Y253" s="132">
        <f t="shared" si="9"/>
        <v>800</v>
      </c>
      <c r="Z253" s="132">
        <f t="shared" si="10"/>
        <v>800</v>
      </c>
      <c r="AA253" s="372" t="str">
        <f t="shared" si="11"/>
        <v>0</v>
      </c>
    </row>
    <row r="254" spans="1:32" s="118" customFormat="1" ht="11.25" x14ac:dyDescent="0.2">
      <c r="A254" s="16" t="s">
        <v>2477</v>
      </c>
      <c r="B254" s="17">
        <v>81</v>
      </c>
      <c r="C254" s="16" t="s">
        <v>5586</v>
      </c>
      <c r="D254" s="16" t="s">
        <v>5515</v>
      </c>
      <c r="E254" s="18" t="s">
        <v>5516</v>
      </c>
      <c r="F254" s="18">
        <v>16</v>
      </c>
      <c r="G254" s="140">
        <v>25</v>
      </c>
      <c r="H254" s="18"/>
      <c r="I254" s="51"/>
      <c r="J254" s="79" t="s">
        <v>3005</v>
      </c>
      <c r="K254" s="51" t="s">
        <v>1614</v>
      </c>
      <c r="L254" s="387" t="s">
        <v>1616</v>
      </c>
      <c r="M254" s="201" t="s">
        <v>4170</v>
      </c>
      <c r="N254" s="307" t="s">
        <v>3005</v>
      </c>
      <c r="O254" s="116" t="s">
        <v>2459</v>
      </c>
      <c r="P254" s="118">
        <v>25</v>
      </c>
      <c r="Q254" s="303" t="s">
        <v>5514</v>
      </c>
      <c r="R254" s="17">
        <v>65.75</v>
      </c>
      <c r="S254" s="67" t="s">
        <v>5074</v>
      </c>
      <c r="T254" s="303" t="s">
        <v>4173</v>
      </c>
      <c r="U254" s="201" t="s">
        <v>5519</v>
      </c>
      <c r="V254" s="201" t="s">
        <v>5519</v>
      </c>
      <c r="W254" s="201" t="s">
        <v>3979</v>
      </c>
      <c r="X254" s="18" t="s">
        <v>3978</v>
      </c>
      <c r="Y254" s="132">
        <f t="shared" si="9"/>
        <v>800</v>
      </c>
      <c r="Z254" s="132" t="str">
        <f t="shared" si="10"/>
        <v>0</v>
      </c>
      <c r="AA254" s="372">
        <f t="shared" si="11"/>
        <v>800</v>
      </c>
    </row>
    <row r="255" spans="1:32" s="118" customFormat="1" ht="11.25" x14ac:dyDescent="0.2">
      <c r="A255" s="16" t="s">
        <v>4714</v>
      </c>
      <c r="B255" s="17">
        <v>77</v>
      </c>
      <c r="C255" s="16" t="s">
        <v>4665</v>
      </c>
      <c r="D255" s="16" t="s">
        <v>5515</v>
      </c>
      <c r="E255" s="18" t="s">
        <v>5516</v>
      </c>
      <c r="F255" s="18">
        <v>16</v>
      </c>
      <c r="G255" s="18">
        <v>25</v>
      </c>
      <c r="H255" s="18"/>
      <c r="I255" s="49" t="s">
        <v>2463</v>
      </c>
      <c r="J255" s="79" t="s">
        <v>3005</v>
      </c>
      <c r="K255" s="19" t="s">
        <v>1441</v>
      </c>
      <c r="L255" s="387" t="s">
        <v>1616</v>
      </c>
      <c r="M255" s="119" t="s">
        <v>1612</v>
      </c>
      <c r="N255" s="307" t="s">
        <v>3005</v>
      </c>
      <c r="O255" s="116" t="s">
        <v>2464</v>
      </c>
      <c r="P255" s="118">
        <v>25</v>
      </c>
      <c r="Q255" s="303" t="s">
        <v>4853</v>
      </c>
      <c r="R255" s="17">
        <v>72.5</v>
      </c>
      <c r="S255" s="67" t="s">
        <v>2553</v>
      </c>
      <c r="T255" s="303" t="s">
        <v>4866</v>
      </c>
      <c r="U255" s="201" t="s">
        <v>5519</v>
      </c>
      <c r="V255" s="201" t="s">
        <v>5519</v>
      </c>
      <c r="W255" s="201" t="s">
        <v>3979</v>
      </c>
      <c r="X255" s="18" t="s">
        <v>3978</v>
      </c>
      <c r="Y255" s="132">
        <f t="shared" si="9"/>
        <v>800</v>
      </c>
      <c r="Z255" s="132" t="str">
        <f t="shared" si="10"/>
        <v>0</v>
      </c>
      <c r="AA255" s="372">
        <f t="shared" si="11"/>
        <v>800</v>
      </c>
    </row>
    <row r="256" spans="1:32" s="18" customFormat="1" ht="11.25" x14ac:dyDescent="0.2">
      <c r="A256" s="16" t="s">
        <v>4446</v>
      </c>
      <c r="B256" s="17">
        <v>216</v>
      </c>
      <c r="C256" s="16" t="s">
        <v>4447</v>
      </c>
      <c r="D256" s="16" t="s">
        <v>5515</v>
      </c>
      <c r="E256" s="18" t="s">
        <v>5516</v>
      </c>
      <c r="F256" s="18">
        <v>16</v>
      </c>
      <c r="G256" s="245">
        <v>2</v>
      </c>
      <c r="H256" s="18" t="s">
        <v>1561</v>
      </c>
      <c r="I256" s="127" t="s">
        <v>3248</v>
      </c>
      <c r="J256" s="79" t="s">
        <v>3005</v>
      </c>
      <c r="K256" s="19" t="s">
        <v>4069</v>
      </c>
      <c r="L256" s="85" t="s">
        <v>1616</v>
      </c>
      <c r="M256" s="116" t="s">
        <v>1612</v>
      </c>
      <c r="N256" s="307" t="s">
        <v>3005</v>
      </c>
      <c r="O256" s="116" t="s">
        <v>2465</v>
      </c>
      <c r="P256" s="302">
        <v>2</v>
      </c>
      <c r="Q256" s="267" t="s">
        <v>5586</v>
      </c>
      <c r="R256" s="17">
        <v>90</v>
      </c>
      <c r="S256" s="67" t="s">
        <v>2556</v>
      </c>
      <c r="T256" s="16" t="s">
        <v>2497</v>
      </c>
      <c r="U256" s="201" t="s">
        <v>5519</v>
      </c>
      <c r="V256" s="201" t="s">
        <v>5519</v>
      </c>
      <c r="W256" s="201" t="s">
        <v>3979</v>
      </c>
      <c r="X256" s="18" t="s">
        <v>3978</v>
      </c>
      <c r="Y256" s="132">
        <f t="shared" si="9"/>
        <v>64</v>
      </c>
      <c r="Z256" s="132" t="str">
        <f t="shared" si="10"/>
        <v>0</v>
      </c>
      <c r="AA256" s="372">
        <f t="shared" si="11"/>
        <v>64</v>
      </c>
    </row>
    <row r="257" spans="1:27" s="18" customFormat="1" ht="11.25" x14ac:dyDescent="0.2">
      <c r="A257" s="16" t="s">
        <v>4446</v>
      </c>
      <c r="B257" s="17">
        <v>216</v>
      </c>
      <c r="C257" s="16" t="s">
        <v>4447</v>
      </c>
      <c r="D257" s="16" t="s">
        <v>5515</v>
      </c>
      <c r="E257" s="18" t="s">
        <v>5516</v>
      </c>
      <c r="F257" s="18">
        <v>16</v>
      </c>
      <c r="G257" s="60">
        <v>1</v>
      </c>
      <c r="H257" s="18" t="s">
        <v>1561</v>
      </c>
      <c r="I257" s="126" t="s">
        <v>3249</v>
      </c>
      <c r="J257" s="79" t="s">
        <v>3005</v>
      </c>
      <c r="K257" s="19" t="s">
        <v>4069</v>
      </c>
      <c r="L257" s="85" t="s">
        <v>1616</v>
      </c>
      <c r="M257" s="116" t="s">
        <v>1612</v>
      </c>
      <c r="N257" s="307" t="s">
        <v>3005</v>
      </c>
      <c r="O257" s="116" t="s">
        <v>2465</v>
      </c>
      <c r="P257" s="302">
        <v>1</v>
      </c>
      <c r="Q257" s="267" t="s">
        <v>5586</v>
      </c>
      <c r="R257" s="17">
        <v>90</v>
      </c>
      <c r="S257" s="67" t="s">
        <v>2555</v>
      </c>
      <c r="T257" s="16" t="s">
        <v>2497</v>
      </c>
      <c r="U257" s="201" t="s">
        <v>5519</v>
      </c>
      <c r="V257" s="201" t="s">
        <v>5519</v>
      </c>
      <c r="W257" s="201" t="s">
        <v>3979</v>
      </c>
      <c r="X257" s="18" t="s">
        <v>3978</v>
      </c>
      <c r="Y257" s="132">
        <f t="shared" si="9"/>
        <v>32</v>
      </c>
      <c r="Z257" s="132" t="str">
        <f t="shared" si="10"/>
        <v>0</v>
      </c>
      <c r="AA257" s="372">
        <f t="shared" si="11"/>
        <v>32</v>
      </c>
    </row>
    <row r="258" spans="1:27" s="18" customFormat="1" ht="11.25" x14ac:dyDescent="0.2">
      <c r="A258" s="303" t="s">
        <v>4089</v>
      </c>
      <c r="B258" s="304">
        <v>300</v>
      </c>
      <c r="C258" s="303" t="s">
        <v>5514</v>
      </c>
      <c r="D258" s="16" t="s">
        <v>5515</v>
      </c>
      <c r="E258" s="18" t="s">
        <v>5516</v>
      </c>
      <c r="F258" s="18">
        <v>16</v>
      </c>
      <c r="G258" s="59">
        <v>5</v>
      </c>
      <c r="H258" s="118" t="s">
        <v>1561</v>
      </c>
      <c r="I258" s="46" t="s">
        <v>5039</v>
      </c>
      <c r="J258" s="79" t="s">
        <v>3005</v>
      </c>
      <c r="K258" s="46" t="s">
        <v>4069</v>
      </c>
      <c r="L258" s="85" t="s">
        <v>1616</v>
      </c>
      <c r="M258" s="116" t="s">
        <v>1612</v>
      </c>
      <c r="N258" s="307" t="s">
        <v>3005</v>
      </c>
      <c r="O258" s="395" t="s">
        <v>1636</v>
      </c>
      <c r="P258" s="302">
        <v>5</v>
      </c>
      <c r="Q258" s="267" t="s">
        <v>5586</v>
      </c>
      <c r="R258" s="17">
        <v>90</v>
      </c>
      <c r="S258" s="396" t="s">
        <v>1637</v>
      </c>
      <c r="T258" s="16" t="s">
        <v>2497</v>
      </c>
      <c r="U258" s="201" t="s">
        <v>5519</v>
      </c>
      <c r="V258" s="201" t="s">
        <v>5519</v>
      </c>
      <c r="W258" s="201" t="s">
        <v>3979</v>
      </c>
      <c r="X258" s="18" t="s">
        <v>3978</v>
      </c>
      <c r="Y258" s="132">
        <f t="shared" si="9"/>
        <v>160</v>
      </c>
      <c r="Z258" s="132" t="str">
        <f t="shared" si="10"/>
        <v>0</v>
      </c>
      <c r="AA258" s="372">
        <f t="shared" si="11"/>
        <v>160</v>
      </c>
    </row>
    <row r="259" spans="1:27" s="18" customFormat="1" ht="11.25" x14ac:dyDescent="0.2">
      <c r="A259" s="16" t="s">
        <v>1139</v>
      </c>
      <c r="B259" s="17">
        <v>0</v>
      </c>
      <c r="C259" s="16" t="s">
        <v>5523</v>
      </c>
      <c r="D259" s="16" t="s">
        <v>5515</v>
      </c>
      <c r="E259" s="18" t="s">
        <v>5516</v>
      </c>
      <c r="F259" s="18">
        <v>16</v>
      </c>
      <c r="G259" s="59">
        <v>17</v>
      </c>
      <c r="H259" s="18" t="s">
        <v>1561</v>
      </c>
      <c r="I259" s="159" t="s">
        <v>5313</v>
      </c>
      <c r="J259" s="79" t="s">
        <v>3005</v>
      </c>
      <c r="K259" s="159" t="s">
        <v>4379</v>
      </c>
      <c r="L259" s="85" t="s">
        <v>1616</v>
      </c>
      <c r="M259" s="116" t="s">
        <v>1612</v>
      </c>
      <c r="N259" s="307" t="s">
        <v>3005</v>
      </c>
      <c r="O259" s="393" t="s">
        <v>2950</v>
      </c>
      <c r="P259" s="302">
        <v>17</v>
      </c>
      <c r="Q259" s="267" t="s">
        <v>5586</v>
      </c>
      <c r="R259" s="17">
        <v>90</v>
      </c>
      <c r="S259" s="396" t="s">
        <v>1638</v>
      </c>
      <c r="T259" s="16" t="s">
        <v>2497</v>
      </c>
      <c r="U259" s="201" t="s">
        <v>5519</v>
      </c>
      <c r="V259" s="201" t="s">
        <v>5519</v>
      </c>
      <c r="W259" s="201" t="s">
        <v>3979</v>
      </c>
      <c r="X259" s="18" t="s">
        <v>3978</v>
      </c>
      <c r="Y259" s="132">
        <f t="shared" si="9"/>
        <v>544</v>
      </c>
      <c r="Z259" s="132" t="str">
        <f t="shared" si="10"/>
        <v>0</v>
      </c>
      <c r="AA259" s="372">
        <f t="shared" si="11"/>
        <v>544</v>
      </c>
    </row>
    <row r="260" spans="1:27" s="18" customFormat="1" ht="11.25" x14ac:dyDescent="0.2">
      <c r="A260" s="16" t="s">
        <v>2472</v>
      </c>
      <c r="B260" s="17">
        <v>90</v>
      </c>
      <c r="C260" s="16" t="s">
        <v>5586</v>
      </c>
      <c r="D260" s="16" t="s">
        <v>5515</v>
      </c>
      <c r="E260" s="18" t="s">
        <v>5516</v>
      </c>
      <c r="F260" s="18">
        <v>16</v>
      </c>
      <c r="G260" s="140">
        <v>25</v>
      </c>
      <c r="I260" s="51"/>
      <c r="J260" s="79" t="s">
        <v>3005</v>
      </c>
      <c r="K260" s="51" t="s">
        <v>1466</v>
      </c>
      <c r="L260" s="85" t="s">
        <v>1616</v>
      </c>
      <c r="M260" s="116" t="s">
        <v>1612</v>
      </c>
      <c r="N260" s="307" t="s">
        <v>3005</v>
      </c>
      <c r="O260" s="116" t="s">
        <v>2465</v>
      </c>
      <c r="P260" s="140">
        <v>25</v>
      </c>
      <c r="Q260" s="267" t="s">
        <v>5586</v>
      </c>
      <c r="R260" s="17">
        <v>85</v>
      </c>
      <c r="S260" s="67" t="s">
        <v>2551</v>
      </c>
      <c r="T260" s="16" t="s">
        <v>2498</v>
      </c>
      <c r="U260" s="201" t="s">
        <v>5519</v>
      </c>
      <c r="V260" s="201" t="s">
        <v>5519</v>
      </c>
      <c r="W260" s="201" t="s">
        <v>3979</v>
      </c>
      <c r="X260" s="18" t="s">
        <v>3978</v>
      </c>
      <c r="Y260" s="132">
        <f t="shared" si="9"/>
        <v>800</v>
      </c>
      <c r="Z260" s="132" t="str">
        <f t="shared" si="10"/>
        <v>0</v>
      </c>
      <c r="AA260" s="372">
        <f t="shared" si="11"/>
        <v>800</v>
      </c>
    </row>
    <row r="261" spans="1:27" s="18" customFormat="1" ht="11.25" x14ac:dyDescent="0.2">
      <c r="A261" s="16" t="s">
        <v>5537</v>
      </c>
      <c r="B261" s="17">
        <v>55</v>
      </c>
      <c r="C261" s="16" t="s">
        <v>5514</v>
      </c>
      <c r="D261" s="16" t="s">
        <v>5515</v>
      </c>
      <c r="E261" s="18" t="s">
        <v>5516</v>
      </c>
      <c r="F261" s="18">
        <v>16</v>
      </c>
      <c r="G261" s="18">
        <v>25</v>
      </c>
      <c r="I261" s="51" t="s">
        <v>4541</v>
      </c>
      <c r="J261" s="79" t="s">
        <v>3005</v>
      </c>
      <c r="K261" s="19" t="s">
        <v>4982</v>
      </c>
      <c r="L261" s="85" t="s">
        <v>1616</v>
      </c>
      <c r="M261" s="116" t="s">
        <v>1612</v>
      </c>
      <c r="N261" s="307" t="s">
        <v>3005</v>
      </c>
      <c r="O261" s="116" t="s">
        <v>2468</v>
      </c>
      <c r="P261" s="140">
        <v>25</v>
      </c>
      <c r="Q261" s="267" t="s">
        <v>5586</v>
      </c>
      <c r="R261" s="17">
        <v>85</v>
      </c>
      <c r="S261" s="67" t="s">
        <v>2554</v>
      </c>
      <c r="T261" s="16" t="s">
        <v>2499</v>
      </c>
      <c r="U261" s="201" t="s">
        <v>5519</v>
      </c>
      <c r="V261" s="201" t="s">
        <v>5519</v>
      </c>
      <c r="W261" s="201" t="s">
        <v>3979</v>
      </c>
      <c r="X261" s="18" t="s">
        <v>3978</v>
      </c>
      <c r="Y261" s="132">
        <f t="shared" si="9"/>
        <v>800</v>
      </c>
      <c r="Z261" s="132" t="str">
        <f t="shared" si="10"/>
        <v>0</v>
      </c>
      <c r="AA261" s="372">
        <f t="shared" si="11"/>
        <v>800</v>
      </c>
    </row>
    <row r="262" spans="1:27" s="18" customFormat="1" ht="11.25" x14ac:dyDescent="0.2">
      <c r="A262" s="16" t="s">
        <v>4355</v>
      </c>
      <c r="B262" s="17">
        <v>415</v>
      </c>
      <c r="C262" s="16" t="s">
        <v>5523</v>
      </c>
      <c r="D262" s="16" t="s">
        <v>5515</v>
      </c>
      <c r="E262" s="18" t="s">
        <v>5516</v>
      </c>
      <c r="F262" s="18">
        <v>16</v>
      </c>
      <c r="G262" s="18">
        <v>25</v>
      </c>
      <c r="I262" s="49" t="s">
        <v>2463</v>
      </c>
      <c r="J262" s="79" t="s">
        <v>3005</v>
      </c>
      <c r="K262" s="19" t="s">
        <v>1441</v>
      </c>
      <c r="L262" s="85" t="s">
        <v>1616</v>
      </c>
      <c r="M262" s="116" t="s">
        <v>1612</v>
      </c>
      <c r="N262" s="307" t="s">
        <v>3005</v>
      </c>
      <c r="O262" s="116" t="s">
        <v>2464</v>
      </c>
      <c r="P262" s="140">
        <v>25</v>
      </c>
      <c r="Q262" s="267" t="s">
        <v>5586</v>
      </c>
      <c r="R262" s="17">
        <v>81</v>
      </c>
      <c r="S262" s="67" t="s">
        <v>2553</v>
      </c>
      <c r="T262" s="16" t="s">
        <v>2500</v>
      </c>
      <c r="U262" s="201" t="s">
        <v>5519</v>
      </c>
      <c r="V262" s="201" t="s">
        <v>5519</v>
      </c>
      <c r="W262" s="201" t="s">
        <v>3979</v>
      </c>
      <c r="X262" s="18" t="s">
        <v>3978</v>
      </c>
      <c r="Y262" s="132">
        <f t="shared" si="9"/>
        <v>800</v>
      </c>
      <c r="Z262" s="132" t="str">
        <f t="shared" si="10"/>
        <v>0</v>
      </c>
      <c r="AA262" s="372">
        <f t="shared" si="11"/>
        <v>800</v>
      </c>
    </row>
    <row r="263" spans="1:27" s="18" customFormat="1" ht="11.25" x14ac:dyDescent="0.2">
      <c r="A263" s="16" t="s">
        <v>2478</v>
      </c>
      <c r="B263" s="17">
        <v>81</v>
      </c>
      <c r="C263" s="16" t="s">
        <v>5586</v>
      </c>
      <c r="D263" s="16" t="s">
        <v>5515</v>
      </c>
      <c r="E263" s="18" t="s">
        <v>5516</v>
      </c>
      <c r="F263" s="18">
        <v>16</v>
      </c>
      <c r="G263" s="140">
        <v>25</v>
      </c>
      <c r="I263" s="51"/>
      <c r="J263" s="79" t="s">
        <v>3005</v>
      </c>
      <c r="K263" s="51" t="s">
        <v>1614</v>
      </c>
      <c r="L263" s="85" t="s">
        <v>1616</v>
      </c>
      <c r="M263" s="119" t="s">
        <v>4988</v>
      </c>
      <c r="N263" s="307" t="s">
        <v>3005</v>
      </c>
      <c r="O263" s="116" t="s">
        <v>2466</v>
      </c>
      <c r="P263" s="118">
        <v>25</v>
      </c>
      <c r="Q263" s="303" t="s">
        <v>3792</v>
      </c>
      <c r="R263" s="17">
        <v>101.5</v>
      </c>
      <c r="S263" s="67" t="s">
        <v>2552</v>
      </c>
      <c r="T263" s="16" t="s">
        <v>3150</v>
      </c>
      <c r="U263" s="201" t="s">
        <v>5519</v>
      </c>
      <c r="V263" s="201" t="s">
        <v>5519</v>
      </c>
      <c r="W263" s="201" t="s">
        <v>3979</v>
      </c>
      <c r="X263" s="18" t="s">
        <v>3978</v>
      </c>
      <c r="Y263" s="132">
        <f t="shared" ref="Y263:Y326" si="12">F263*G263*2</f>
        <v>800</v>
      </c>
      <c r="Z263" s="132" t="str">
        <f t="shared" ref="Z263:Z326" si="13">IF(X263="N",Y263,"0")</f>
        <v>0</v>
      </c>
      <c r="AA263" s="372">
        <f t="shared" ref="AA263:AA326" si="14">IF(X263="P",Y263,"0")</f>
        <v>800</v>
      </c>
    </row>
    <row r="264" spans="1:27" s="118" customFormat="1" ht="11.25" x14ac:dyDescent="0.2">
      <c r="A264" s="16" t="s">
        <v>4444</v>
      </c>
      <c r="B264" s="17">
        <v>1</v>
      </c>
      <c r="C264" s="16" t="s">
        <v>4038</v>
      </c>
      <c r="D264" s="16" t="s">
        <v>5515</v>
      </c>
      <c r="E264" s="18" t="s">
        <v>5516</v>
      </c>
      <c r="F264" s="18">
        <v>16</v>
      </c>
      <c r="G264" s="220">
        <v>25</v>
      </c>
      <c r="H264" s="18" t="s">
        <v>1561</v>
      </c>
      <c r="I264" s="96" t="s">
        <v>4120</v>
      </c>
      <c r="J264" s="79" t="s">
        <v>3005</v>
      </c>
      <c r="K264" s="19" t="s">
        <v>4069</v>
      </c>
      <c r="L264" s="387" t="s">
        <v>1616</v>
      </c>
      <c r="M264" s="79" t="s">
        <v>4170</v>
      </c>
      <c r="N264" s="58" t="s">
        <v>3005</v>
      </c>
      <c r="O264" s="116" t="s">
        <v>3439</v>
      </c>
      <c r="P264" s="18">
        <v>25</v>
      </c>
      <c r="Q264" s="16" t="s">
        <v>5514</v>
      </c>
      <c r="R264" s="17">
        <v>195</v>
      </c>
      <c r="S264" s="67" t="s">
        <v>2457</v>
      </c>
      <c r="T264" s="16" t="s">
        <v>4193</v>
      </c>
      <c r="U264" s="201" t="s">
        <v>5519</v>
      </c>
      <c r="V264" s="201" t="s">
        <v>5519</v>
      </c>
      <c r="W264" s="201" t="s">
        <v>3979</v>
      </c>
      <c r="X264" s="18" t="s">
        <v>3978</v>
      </c>
      <c r="Y264" s="132">
        <f t="shared" si="12"/>
        <v>800</v>
      </c>
      <c r="Z264" s="132" t="str">
        <f t="shared" si="13"/>
        <v>0</v>
      </c>
      <c r="AA264" s="372">
        <f t="shared" si="14"/>
        <v>800</v>
      </c>
    </row>
    <row r="265" spans="1:27" s="118" customFormat="1" ht="11.25" x14ac:dyDescent="0.2">
      <c r="A265" s="303" t="s">
        <v>5014</v>
      </c>
      <c r="B265" s="304">
        <v>180</v>
      </c>
      <c r="C265" s="303" t="s">
        <v>5523</v>
      </c>
      <c r="D265" s="16" t="s">
        <v>5515</v>
      </c>
      <c r="E265" s="18" t="s">
        <v>5516</v>
      </c>
      <c r="F265" s="18">
        <v>16</v>
      </c>
      <c r="G265" s="118">
        <v>25</v>
      </c>
      <c r="I265" s="46" t="s">
        <v>3435</v>
      </c>
      <c r="J265" s="79" t="s">
        <v>3005</v>
      </c>
      <c r="K265" s="46" t="s">
        <v>4069</v>
      </c>
      <c r="L265" s="387" t="s">
        <v>1616</v>
      </c>
      <c r="M265" s="79" t="s">
        <v>4980</v>
      </c>
      <c r="N265" s="58" t="s">
        <v>3005</v>
      </c>
      <c r="O265" s="116" t="s">
        <v>2542</v>
      </c>
      <c r="P265" s="18">
        <v>25</v>
      </c>
      <c r="Q265" s="16" t="s">
        <v>1393</v>
      </c>
      <c r="R265" s="17">
        <v>86</v>
      </c>
      <c r="S265" s="67" t="s">
        <v>2543</v>
      </c>
      <c r="T265" s="16" t="s">
        <v>1397</v>
      </c>
      <c r="U265" s="201" t="s">
        <v>5519</v>
      </c>
      <c r="V265" s="201" t="s">
        <v>5519</v>
      </c>
      <c r="W265" s="201" t="s">
        <v>3979</v>
      </c>
      <c r="X265" s="18" t="s">
        <v>3978</v>
      </c>
      <c r="Y265" s="132">
        <f t="shared" si="12"/>
        <v>800</v>
      </c>
      <c r="Z265" s="132" t="str">
        <f t="shared" si="13"/>
        <v>0</v>
      </c>
      <c r="AA265" s="372">
        <f t="shared" si="14"/>
        <v>800</v>
      </c>
    </row>
    <row r="266" spans="1:27" s="118" customFormat="1" ht="11.25" x14ac:dyDescent="0.2">
      <c r="A266" s="16" t="s">
        <v>4444</v>
      </c>
      <c r="B266" s="17">
        <v>1</v>
      </c>
      <c r="C266" s="16" t="s">
        <v>4038</v>
      </c>
      <c r="D266" s="16" t="s">
        <v>5515</v>
      </c>
      <c r="E266" s="18" t="s">
        <v>5516</v>
      </c>
      <c r="F266" s="18">
        <v>16</v>
      </c>
      <c r="G266" s="220">
        <v>25</v>
      </c>
      <c r="H266" s="18" t="s">
        <v>1561</v>
      </c>
      <c r="I266" s="96" t="s">
        <v>2467</v>
      </c>
      <c r="J266" s="79" t="s">
        <v>3005</v>
      </c>
      <c r="K266" s="19" t="s">
        <v>4069</v>
      </c>
      <c r="L266" s="85" t="s">
        <v>1616</v>
      </c>
      <c r="M266" s="201" t="s">
        <v>4170</v>
      </c>
      <c r="N266" s="307" t="s">
        <v>3005</v>
      </c>
      <c r="O266" s="116" t="s">
        <v>5287</v>
      </c>
      <c r="P266" s="118">
        <v>25</v>
      </c>
      <c r="Q266" s="303" t="s">
        <v>5514</v>
      </c>
      <c r="R266" s="17">
        <v>69</v>
      </c>
      <c r="S266" s="67" t="s">
        <v>2539</v>
      </c>
      <c r="T266" s="303" t="s">
        <v>4171</v>
      </c>
      <c r="U266" s="201" t="s">
        <v>5519</v>
      </c>
      <c r="V266" s="201" t="s">
        <v>5519</v>
      </c>
      <c r="W266" s="201" t="s">
        <v>3979</v>
      </c>
      <c r="X266" s="18" t="s">
        <v>3978</v>
      </c>
      <c r="Y266" s="132">
        <f t="shared" si="12"/>
        <v>800</v>
      </c>
      <c r="Z266" s="132" t="str">
        <f t="shared" si="13"/>
        <v>0</v>
      </c>
      <c r="AA266" s="372">
        <f t="shared" si="14"/>
        <v>800</v>
      </c>
    </row>
    <row r="267" spans="1:27" s="118" customFormat="1" ht="11.25" x14ac:dyDescent="0.2">
      <c r="A267" s="16" t="s">
        <v>4077</v>
      </c>
      <c r="B267" s="17">
        <v>323</v>
      </c>
      <c r="C267" s="16" t="s">
        <v>5523</v>
      </c>
      <c r="D267" s="16" t="s">
        <v>5515</v>
      </c>
      <c r="E267" s="18" t="s">
        <v>5516</v>
      </c>
      <c r="F267" s="18">
        <v>16</v>
      </c>
      <c r="G267" s="18">
        <v>25</v>
      </c>
      <c r="H267" s="18"/>
      <c r="I267" s="19" t="s">
        <v>1475</v>
      </c>
      <c r="J267" s="79" t="s">
        <v>3005</v>
      </c>
      <c r="K267" s="19" t="s">
        <v>4069</v>
      </c>
      <c r="L267" s="387" t="s">
        <v>1616</v>
      </c>
      <c r="M267" s="79" t="s">
        <v>4988</v>
      </c>
      <c r="N267" s="58" t="s">
        <v>3005</v>
      </c>
      <c r="O267" s="83" t="s">
        <v>2528</v>
      </c>
      <c r="P267" s="18">
        <v>25</v>
      </c>
      <c r="Q267" s="16" t="s">
        <v>4665</v>
      </c>
      <c r="R267" s="17">
        <v>85</v>
      </c>
      <c r="S267" s="67" t="s">
        <v>2534</v>
      </c>
      <c r="T267" s="16" t="s">
        <v>4668</v>
      </c>
      <c r="U267" s="201" t="s">
        <v>5519</v>
      </c>
      <c r="V267" s="201" t="s">
        <v>5519</v>
      </c>
      <c r="W267" s="201" t="s">
        <v>3979</v>
      </c>
      <c r="X267" s="18" t="s">
        <v>3978</v>
      </c>
      <c r="Y267" s="132">
        <f t="shared" si="12"/>
        <v>800</v>
      </c>
      <c r="Z267" s="132" t="str">
        <f t="shared" si="13"/>
        <v>0</v>
      </c>
      <c r="AA267" s="372">
        <f t="shared" si="14"/>
        <v>800</v>
      </c>
    </row>
    <row r="268" spans="1:27" s="118" customFormat="1" ht="11.25" x14ac:dyDescent="0.2">
      <c r="A268" s="16" t="s">
        <v>4446</v>
      </c>
      <c r="B268" s="17">
        <v>216</v>
      </c>
      <c r="C268" s="16" t="s">
        <v>4447</v>
      </c>
      <c r="D268" s="16" t="s">
        <v>5515</v>
      </c>
      <c r="E268" s="18" t="s">
        <v>5516</v>
      </c>
      <c r="F268" s="18">
        <v>16</v>
      </c>
      <c r="G268" s="245">
        <v>25</v>
      </c>
      <c r="H268" s="18" t="s">
        <v>1561</v>
      </c>
      <c r="I268" s="127" t="s">
        <v>1459</v>
      </c>
      <c r="J268" s="79" t="s">
        <v>3005</v>
      </c>
      <c r="K268" s="19" t="s">
        <v>4069</v>
      </c>
      <c r="L268" s="387" t="s">
        <v>1616</v>
      </c>
      <c r="M268" s="79" t="s">
        <v>4300</v>
      </c>
      <c r="N268" s="201" t="s">
        <v>3005</v>
      </c>
      <c r="O268" s="116" t="s">
        <v>3244</v>
      </c>
      <c r="P268" s="118">
        <v>25</v>
      </c>
      <c r="Q268" s="16" t="s">
        <v>1393</v>
      </c>
      <c r="R268" s="17">
        <v>82.5</v>
      </c>
      <c r="S268" s="67" t="s">
        <v>2537</v>
      </c>
      <c r="T268" s="16" t="s">
        <v>1402</v>
      </c>
      <c r="U268" s="201" t="s">
        <v>5519</v>
      </c>
      <c r="V268" s="201" t="s">
        <v>5519</v>
      </c>
      <c r="W268" s="201" t="s">
        <v>3979</v>
      </c>
      <c r="X268" s="18" t="s">
        <v>3978</v>
      </c>
      <c r="Y268" s="132">
        <f t="shared" si="12"/>
        <v>800</v>
      </c>
      <c r="Z268" s="132" t="str">
        <f t="shared" si="13"/>
        <v>0</v>
      </c>
      <c r="AA268" s="372">
        <f t="shared" si="14"/>
        <v>800</v>
      </c>
    </row>
    <row r="269" spans="1:27" s="18" customFormat="1" ht="11.25" x14ac:dyDescent="0.2">
      <c r="A269" s="16" t="s">
        <v>4446</v>
      </c>
      <c r="B269" s="17">
        <v>216</v>
      </c>
      <c r="C269" s="16" t="s">
        <v>4447</v>
      </c>
      <c r="D269" s="16" t="s">
        <v>5515</v>
      </c>
      <c r="E269" s="18" t="s">
        <v>5516</v>
      </c>
      <c r="F269" s="18">
        <v>16</v>
      </c>
      <c r="G269" s="245">
        <v>25</v>
      </c>
      <c r="H269" s="18" t="s">
        <v>1561</v>
      </c>
      <c r="I269" s="127" t="s">
        <v>1459</v>
      </c>
      <c r="J269" s="79" t="s">
        <v>3005</v>
      </c>
      <c r="K269" s="19" t="s">
        <v>4069</v>
      </c>
      <c r="L269" s="85" t="s">
        <v>1616</v>
      </c>
      <c r="M269" s="116" t="s">
        <v>4300</v>
      </c>
      <c r="N269" s="201" t="s">
        <v>3005</v>
      </c>
      <c r="O269" s="116" t="s">
        <v>3244</v>
      </c>
      <c r="P269" s="140">
        <v>25</v>
      </c>
      <c r="Q269" s="267" t="s">
        <v>5586</v>
      </c>
      <c r="R269" s="17">
        <v>82.5</v>
      </c>
      <c r="S269" s="67" t="s">
        <v>2538</v>
      </c>
      <c r="T269" s="16" t="s">
        <v>2508</v>
      </c>
      <c r="U269" s="201" t="s">
        <v>5519</v>
      </c>
      <c r="V269" s="201" t="s">
        <v>5519</v>
      </c>
      <c r="W269" s="201" t="s">
        <v>3979</v>
      </c>
      <c r="X269" s="18" t="s">
        <v>3978</v>
      </c>
      <c r="Y269" s="132">
        <f t="shared" si="12"/>
        <v>800</v>
      </c>
      <c r="Z269" s="132" t="str">
        <f t="shared" si="13"/>
        <v>0</v>
      </c>
      <c r="AA269" s="372">
        <f t="shared" si="14"/>
        <v>800</v>
      </c>
    </row>
    <row r="270" spans="1:27" s="18" customFormat="1" ht="11.25" x14ac:dyDescent="0.2">
      <c r="A270" s="16" t="s">
        <v>4446</v>
      </c>
      <c r="B270" s="17">
        <v>216</v>
      </c>
      <c r="C270" s="16" t="s">
        <v>4447</v>
      </c>
      <c r="D270" s="16" t="s">
        <v>5515</v>
      </c>
      <c r="E270" s="18" t="s">
        <v>5516</v>
      </c>
      <c r="F270" s="18">
        <v>16</v>
      </c>
      <c r="G270" s="245">
        <v>25</v>
      </c>
      <c r="H270" s="18" t="s">
        <v>1561</v>
      </c>
      <c r="I270" s="127" t="s">
        <v>2954</v>
      </c>
      <c r="J270" s="79" t="s">
        <v>3005</v>
      </c>
      <c r="K270" s="19" t="s">
        <v>4069</v>
      </c>
      <c r="L270" s="85" t="s">
        <v>1616</v>
      </c>
      <c r="M270" s="116" t="s">
        <v>4300</v>
      </c>
      <c r="N270" s="201" t="s">
        <v>3005</v>
      </c>
      <c r="O270" s="116" t="s">
        <v>1458</v>
      </c>
      <c r="P270" s="140">
        <v>25</v>
      </c>
      <c r="Q270" s="267" t="s">
        <v>5586</v>
      </c>
      <c r="R270" s="17">
        <v>83</v>
      </c>
      <c r="S270" s="67" t="s">
        <v>2535</v>
      </c>
      <c r="T270" s="16" t="s">
        <v>2509</v>
      </c>
      <c r="U270" s="201" t="s">
        <v>5519</v>
      </c>
      <c r="V270" s="201" t="s">
        <v>5519</v>
      </c>
      <c r="W270" s="201" t="s">
        <v>3979</v>
      </c>
      <c r="X270" s="18" t="s">
        <v>3978</v>
      </c>
      <c r="Y270" s="132">
        <f t="shared" si="12"/>
        <v>800</v>
      </c>
      <c r="Z270" s="132" t="str">
        <f t="shared" si="13"/>
        <v>0</v>
      </c>
      <c r="AA270" s="372">
        <f t="shared" si="14"/>
        <v>800</v>
      </c>
    </row>
    <row r="271" spans="1:27" s="18" customFormat="1" ht="11.25" x14ac:dyDescent="0.2">
      <c r="A271" s="16" t="s">
        <v>4446</v>
      </c>
      <c r="B271" s="17">
        <v>216</v>
      </c>
      <c r="C271" s="16" t="s">
        <v>4447</v>
      </c>
      <c r="D271" s="16" t="s">
        <v>5515</v>
      </c>
      <c r="E271" s="18" t="s">
        <v>5516</v>
      </c>
      <c r="F271" s="18">
        <v>16</v>
      </c>
      <c r="G271" s="245">
        <v>7</v>
      </c>
      <c r="H271" s="18" t="s">
        <v>1561</v>
      </c>
      <c r="I271" s="127" t="s">
        <v>2954</v>
      </c>
      <c r="J271" s="79" t="s">
        <v>3005</v>
      </c>
      <c r="K271" s="19" t="s">
        <v>4069</v>
      </c>
      <c r="L271" s="85" t="s">
        <v>1616</v>
      </c>
      <c r="M271" s="116" t="s">
        <v>4300</v>
      </c>
      <c r="N271" s="201" t="s">
        <v>3005</v>
      </c>
      <c r="O271" s="116" t="s">
        <v>1458</v>
      </c>
      <c r="P271" s="302">
        <v>7</v>
      </c>
      <c r="Q271" s="267" t="s">
        <v>5586</v>
      </c>
      <c r="R271" s="17">
        <v>82</v>
      </c>
      <c r="S271" s="67" t="s">
        <v>2536</v>
      </c>
      <c r="T271" s="16" t="s">
        <v>2510</v>
      </c>
      <c r="U271" s="201" t="s">
        <v>5519</v>
      </c>
      <c r="V271" s="201" t="s">
        <v>5519</v>
      </c>
      <c r="W271" s="201" t="s">
        <v>3979</v>
      </c>
      <c r="X271" s="18" t="s">
        <v>3978</v>
      </c>
      <c r="Y271" s="132">
        <f t="shared" si="12"/>
        <v>224</v>
      </c>
      <c r="Z271" s="132" t="str">
        <f t="shared" si="13"/>
        <v>0</v>
      </c>
      <c r="AA271" s="372">
        <f t="shared" si="14"/>
        <v>224</v>
      </c>
    </row>
    <row r="272" spans="1:27" s="18" customFormat="1" ht="11.25" x14ac:dyDescent="0.2">
      <c r="A272" s="16" t="s">
        <v>4446</v>
      </c>
      <c r="B272" s="17">
        <v>216</v>
      </c>
      <c r="C272" s="16" t="s">
        <v>4447</v>
      </c>
      <c r="D272" s="16" t="s">
        <v>5515</v>
      </c>
      <c r="E272" s="18" t="s">
        <v>5516</v>
      </c>
      <c r="F272" s="18">
        <v>16</v>
      </c>
      <c r="G272" s="60">
        <v>18</v>
      </c>
      <c r="H272" s="18" t="s">
        <v>1561</v>
      </c>
      <c r="I272" s="126" t="s">
        <v>1460</v>
      </c>
      <c r="J272" s="79" t="s">
        <v>3005</v>
      </c>
      <c r="K272" s="19" t="s">
        <v>4069</v>
      </c>
      <c r="L272" s="85" t="s">
        <v>1616</v>
      </c>
      <c r="M272" s="116" t="s">
        <v>4300</v>
      </c>
      <c r="N272" s="201" t="s">
        <v>3005</v>
      </c>
      <c r="O272" s="116" t="s">
        <v>3244</v>
      </c>
      <c r="P272" s="302">
        <v>18</v>
      </c>
      <c r="Q272" s="267" t="s">
        <v>5586</v>
      </c>
      <c r="R272" s="17">
        <v>82</v>
      </c>
      <c r="S272" s="67" t="s">
        <v>2541</v>
      </c>
      <c r="T272" s="16" t="s">
        <v>2510</v>
      </c>
      <c r="U272" s="201" t="s">
        <v>5519</v>
      </c>
      <c r="V272" s="201" t="s">
        <v>5519</v>
      </c>
      <c r="W272" s="201" t="s">
        <v>3979</v>
      </c>
      <c r="X272" s="18" t="s">
        <v>3978</v>
      </c>
      <c r="Y272" s="132">
        <f t="shared" si="12"/>
        <v>576</v>
      </c>
      <c r="Z272" s="132" t="str">
        <f t="shared" si="13"/>
        <v>0</v>
      </c>
      <c r="AA272" s="372">
        <f t="shared" si="14"/>
        <v>576</v>
      </c>
    </row>
    <row r="273" spans="1:34" s="118" customFormat="1" ht="11.25" x14ac:dyDescent="0.2">
      <c r="A273" s="16" t="s">
        <v>2722</v>
      </c>
      <c r="B273" s="17">
        <v>145</v>
      </c>
      <c r="C273" s="16" t="s">
        <v>2721</v>
      </c>
      <c r="D273" s="16" t="s">
        <v>5515</v>
      </c>
      <c r="E273" s="18" t="s">
        <v>5516</v>
      </c>
      <c r="F273" s="18">
        <v>16</v>
      </c>
      <c r="G273" s="18">
        <v>25</v>
      </c>
      <c r="H273" s="18"/>
      <c r="I273" s="51" t="s">
        <v>1614</v>
      </c>
      <c r="J273" s="79" t="s">
        <v>3005</v>
      </c>
      <c r="K273" s="19" t="s">
        <v>1611</v>
      </c>
      <c r="L273" s="387" t="s">
        <v>1616</v>
      </c>
      <c r="M273" s="79" t="s">
        <v>4342</v>
      </c>
      <c r="N273" s="58" t="s">
        <v>3005</v>
      </c>
      <c r="O273" s="116" t="s">
        <v>4118</v>
      </c>
      <c r="P273" s="18">
        <v>25</v>
      </c>
      <c r="Q273" s="16" t="s">
        <v>5523</v>
      </c>
      <c r="R273" s="17">
        <v>360</v>
      </c>
      <c r="S273" s="67" t="s">
        <v>2531</v>
      </c>
      <c r="T273" s="16" t="s">
        <v>4343</v>
      </c>
      <c r="U273" s="201" t="s">
        <v>5519</v>
      </c>
      <c r="V273" s="201" t="s">
        <v>5519</v>
      </c>
      <c r="W273" s="201" t="s">
        <v>3979</v>
      </c>
      <c r="X273" s="18" t="s">
        <v>3978</v>
      </c>
      <c r="Y273" s="132">
        <f t="shared" si="12"/>
        <v>800</v>
      </c>
      <c r="Z273" s="132" t="str">
        <f t="shared" si="13"/>
        <v>0</v>
      </c>
      <c r="AA273" s="372">
        <f t="shared" si="14"/>
        <v>800</v>
      </c>
    </row>
    <row r="274" spans="1:34" s="18" customFormat="1" ht="11.25" x14ac:dyDescent="0.2">
      <c r="A274" s="16"/>
      <c r="B274" s="17"/>
      <c r="C274" s="16"/>
      <c r="D274" s="16"/>
      <c r="I274" s="83"/>
      <c r="J274" s="79"/>
      <c r="K274" s="19"/>
      <c r="L274" s="85" t="s">
        <v>1616</v>
      </c>
      <c r="M274" s="116"/>
      <c r="N274" s="58"/>
      <c r="O274" s="83"/>
      <c r="P274" s="140"/>
      <c r="Q274" s="16"/>
      <c r="R274" s="17"/>
      <c r="S274" s="67"/>
      <c r="T274" s="16"/>
      <c r="U274" s="201"/>
      <c r="V274" s="201"/>
      <c r="W274" s="201"/>
      <c r="Y274" s="132">
        <f t="shared" si="12"/>
        <v>0</v>
      </c>
      <c r="Z274" s="132" t="str">
        <f t="shared" si="13"/>
        <v>0</v>
      </c>
      <c r="AA274" s="372" t="str">
        <f t="shared" si="14"/>
        <v>0</v>
      </c>
    </row>
    <row r="275" spans="1:34" s="94" customFormat="1" ht="12" customHeight="1" thickBot="1" x14ac:dyDescent="0.25">
      <c r="G275" s="349">
        <f>SUM(G227:G274)</f>
        <v>1057</v>
      </c>
      <c r="J275" s="78"/>
      <c r="M275" s="94">
        <f>G275-P275</f>
        <v>0</v>
      </c>
      <c r="N275" s="78"/>
      <c r="P275" s="349">
        <f>SUM(P227:P274)</f>
        <v>1057</v>
      </c>
      <c r="Y275" s="132">
        <f t="shared" si="12"/>
        <v>0</v>
      </c>
      <c r="Z275" s="132" t="str">
        <f t="shared" si="13"/>
        <v>0</v>
      </c>
      <c r="AA275" s="372" t="str">
        <f t="shared" si="14"/>
        <v>0</v>
      </c>
    </row>
    <row r="276" spans="1:34" s="350" customFormat="1" ht="12" customHeight="1" x14ac:dyDescent="0.2">
      <c r="A276" s="291"/>
      <c r="B276" s="292"/>
      <c r="C276" s="293" t="s">
        <v>3031</v>
      </c>
      <c r="D276" s="294"/>
      <c r="E276" s="295"/>
      <c r="F276" s="296"/>
      <c r="G276" s="297"/>
      <c r="H276" s="298"/>
      <c r="I276" s="291"/>
      <c r="J276" s="291"/>
      <c r="K276" s="291"/>
      <c r="L276" s="295"/>
      <c r="M276" s="291"/>
      <c r="N276" s="291"/>
      <c r="O276" s="299"/>
      <c r="P276" s="297"/>
      <c r="Q276" s="295"/>
      <c r="R276" s="292"/>
      <c r="S276" s="300"/>
      <c r="T276" s="291"/>
      <c r="U276" s="291"/>
      <c r="V276" s="291"/>
      <c r="W276" s="295"/>
      <c r="X276" s="291"/>
      <c r="Y276" s="132">
        <f t="shared" si="12"/>
        <v>0</v>
      </c>
      <c r="Z276" s="132" t="str">
        <f t="shared" si="13"/>
        <v>0</v>
      </c>
      <c r="AA276" s="372" t="str">
        <f t="shared" si="14"/>
        <v>0</v>
      </c>
      <c r="AB276" s="291"/>
      <c r="AC276" s="291"/>
      <c r="AD276" s="295"/>
      <c r="AE276" s="295"/>
      <c r="AF276" s="295"/>
      <c r="AG276" s="295"/>
      <c r="AH276" s="295"/>
    </row>
    <row r="277" spans="1:34" s="18" customFormat="1" ht="11.25" x14ac:dyDescent="0.2">
      <c r="A277" s="16" t="s">
        <v>4446</v>
      </c>
      <c r="B277" s="17">
        <v>216</v>
      </c>
      <c r="C277" s="16" t="s">
        <v>4447</v>
      </c>
      <c r="D277" s="16" t="s">
        <v>4449</v>
      </c>
      <c r="E277" s="18" t="s">
        <v>5516</v>
      </c>
      <c r="F277" s="18">
        <v>8</v>
      </c>
      <c r="G277" s="60">
        <v>25</v>
      </c>
      <c r="H277" s="18" t="s">
        <v>1561</v>
      </c>
      <c r="I277" s="126" t="s">
        <v>3676</v>
      </c>
      <c r="J277" s="79" t="s">
        <v>3005</v>
      </c>
      <c r="K277" s="19" t="s">
        <v>4069</v>
      </c>
      <c r="L277" s="85" t="s">
        <v>1616</v>
      </c>
      <c r="M277" s="79" t="s">
        <v>4434</v>
      </c>
      <c r="N277" s="79" t="s">
        <v>3005</v>
      </c>
      <c r="O277" s="83"/>
      <c r="P277" s="18">
        <v>25</v>
      </c>
      <c r="Q277" s="16" t="s">
        <v>5514</v>
      </c>
      <c r="R277" s="17">
        <v>24.65</v>
      </c>
      <c r="S277" s="334">
        <v>25090</v>
      </c>
      <c r="T277" s="16" t="s">
        <v>4435</v>
      </c>
      <c r="U277" s="18" t="s">
        <v>5519</v>
      </c>
      <c r="V277" s="18" t="s">
        <v>5519</v>
      </c>
      <c r="W277" s="18" t="s">
        <v>3979</v>
      </c>
      <c r="X277" s="18" t="s">
        <v>3978</v>
      </c>
      <c r="Y277" s="132">
        <f t="shared" si="12"/>
        <v>400</v>
      </c>
      <c r="Z277" s="132" t="str">
        <f t="shared" si="13"/>
        <v>0</v>
      </c>
      <c r="AA277" s="372">
        <f t="shared" si="14"/>
        <v>400</v>
      </c>
    </row>
    <row r="278" spans="1:34" s="18" customFormat="1" ht="11.25" x14ac:dyDescent="0.2">
      <c r="A278" s="16" t="s">
        <v>4446</v>
      </c>
      <c r="B278" s="17">
        <v>216</v>
      </c>
      <c r="C278" s="16" t="s">
        <v>4447</v>
      </c>
      <c r="D278" s="16" t="s">
        <v>4449</v>
      </c>
      <c r="E278" s="18" t="s">
        <v>5516</v>
      </c>
      <c r="F278" s="18">
        <v>8</v>
      </c>
      <c r="G278" s="60">
        <v>25</v>
      </c>
      <c r="H278" s="18" t="s">
        <v>1561</v>
      </c>
      <c r="I278" s="126" t="s">
        <v>5259</v>
      </c>
      <c r="J278" s="79" t="s">
        <v>3005</v>
      </c>
      <c r="K278" s="19" t="s">
        <v>4069</v>
      </c>
      <c r="L278" s="85" t="s">
        <v>1616</v>
      </c>
      <c r="M278" s="79" t="s">
        <v>4989</v>
      </c>
      <c r="N278" s="79" t="s">
        <v>3005</v>
      </c>
      <c r="O278" s="83"/>
      <c r="P278" s="18">
        <v>25</v>
      </c>
      <c r="Q278" s="16" t="s">
        <v>5528</v>
      </c>
      <c r="R278" s="17">
        <v>109</v>
      </c>
      <c r="S278" s="334">
        <v>25091</v>
      </c>
      <c r="T278" s="16" t="s">
        <v>4432</v>
      </c>
      <c r="U278" s="18" t="s">
        <v>5519</v>
      </c>
      <c r="V278" s="18" t="s">
        <v>5519</v>
      </c>
      <c r="W278" s="18" t="s">
        <v>3979</v>
      </c>
      <c r="X278" s="18" t="s">
        <v>3978</v>
      </c>
      <c r="Y278" s="132">
        <f t="shared" si="12"/>
        <v>400</v>
      </c>
      <c r="Z278" s="132" t="str">
        <f t="shared" si="13"/>
        <v>0</v>
      </c>
      <c r="AA278" s="372">
        <f t="shared" si="14"/>
        <v>400</v>
      </c>
    </row>
    <row r="279" spans="1:34" s="18" customFormat="1" ht="11.25" x14ac:dyDescent="0.2">
      <c r="A279" s="16" t="s">
        <v>4446</v>
      </c>
      <c r="B279" s="17">
        <v>216</v>
      </c>
      <c r="C279" s="16" t="s">
        <v>4447</v>
      </c>
      <c r="D279" s="16" t="s">
        <v>4449</v>
      </c>
      <c r="E279" s="18" t="s">
        <v>5516</v>
      </c>
      <c r="F279" s="18">
        <v>8</v>
      </c>
      <c r="G279" s="245">
        <v>25</v>
      </c>
      <c r="H279" s="18" t="s">
        <v>1561</v>
      </c>
      <c r="I279" s="127" t="s">
        <v>3447</v>
      </c>
      <c r="J279" s="79" t="s">
        <v>3005</v>
      </c>
      <c r="K279" s="19" t="s">
        <v>4069</v>
      </c>
      <c r="L279" s="85" t="s">
        <v>1616</v>
      </c>
      <c r="M279" s="79" t="s">
        <v>4199</v>
      </c>
      <c r="N279" s="79" t="s">
        <v>3005</v>
      </c>
      <c r="O279" s="83"/>
      <c r="P279" s="18">
        <v>25</v>
      </c>
      <c r="Q279" s="16" t="s">
        <v>5514</v>
      </c>
      <c r="R279" s="17">
        <v>16.8</v>
      </c>
      <c r="S279" s="278">
        <v>25093</v>
      </c>
      <c r="T279" s="16" t="s">
        <v>4450</v>
      </c>
      <c r="U279" s="18" t="s">
        <v>5519</v>
      </c>
      <c r="V279" s="18" t="s">
        <v>5519</v>
      </c>
      <c r="W279" s="18" t="s">
        <v>3979</v>
      </c>
      <c r="X279" s="18" t="s">
        <v>3978</v>
      </c>
      <c r="Y279" s="132">
        <f t="shared" si="12"/>
        <v>400</v>
      </c>
      <c r="Z279" s="132" t="str">
        <f t="shared" si="13"/>
        <v>0</v>
      </c>
      <c r="AA279" s="372">
        <f t="shared" si="14"/>
        <v>400</v>
      </c>
    </row>
    <row r="280" spans="1:34" s="18" customFormat="1" ht="11.25" x14ac:dyDescent="0.2">
      <c r="A280" s="16" t="s">
        <v>4446</v>
      </c>
      <c r="B280" s="17">
        <v>216</v>
      </c>
      <c r="C280" s="16" t="s">
        <v>4447</v>
      </c>
      <c r="D280" s="16" t="s">
        <v>4449</v>
      </c>
      <c r="E280" s="18" t="s">
        <v>5516</v>
      </c>
      <c r="F280" s="18">
        <v>8</v>
      </c>
      <c r="G280" s="245">
        <v>3</v>
      </c>
      <c r="H280" s="18" t="s">
        <v>1561</v>
      </c>
      <c r="I280" s="127" t="s">
        <v>3447</v>
      </c>
      <c r="J280" s="79" t="s">
        <v>3005</v>
      </c>
      <c r="K280" s="19" t="s">
        <v>4069</v>
      </c>
      <c r="L280" s="85" t="s">
        <v>1616</v>
      </c>
      <c r="M280" s="79" t="s">
        <v>4199</v>
      </c>
      <c r="N280" s="79" t="s">
        <v>3005</v>
      </c>
      <c r="O280" s="201"/>
      <c r="P280" s="59">
        <v>3</v>
      </c>
      <c r="Q280" s="16" t="s">
        <v>5514</v>
      </c>
      <c r="R280" s="17">
        <v>16.8</v>
      </c>
      <c r="S280" s="278">
        <v>25107</v>
      </c>
      <c r="T280" s="16" t="s">
        <v>4450</v>
      </c>
      <c r="U280" s="18" t="s">
        <v>5519</v>
      </c>
      <c r="V280" s="18" t="s">
        <v>5519</v>
      </c>
      <c r="W280" s="18" t="s">
        <v>3979</v>
      </c>
      <c r="X280" s="18" t="s">
        <v>3978</v>
      </c>
      <c r="Y280" s="132">
        <f t="shared" si="12"/>
        <v>48</v>
      </c>
      <c r="Z280" s="132" t="str">
        <f t="shared" si="13"/>
        <v>0</v>
      </c>
      <c r="AA280" s="372">
        <f t="shared" si="14"/>
        <v>48</v>
      </c>
    </row>
    <row r="281" spans="1:34" s="18" customFormat="1" ht="11.25" x14ac:dyDescent="0.2">
      <c r="A281" s="16" t="s">
        <v>4446</v>
      </c>
      <c r="B281" s="17">
        <v>216</v>
      </c>
      <c r="C281" s="16" t="s">
        <v>4447</v>
      </c>
      <c r="D281" s="16" t="s">
        <v>4449</v>
      </c>
      <c r="E281" s="18" t="s">
        <v>5516</v>
      </c>
      <c r="F281" s="18">
        <v>8</v>
      </c>
      <c r="G281" s="245">
        <v>7</v>
      </c>
      <c r="H281" s="18" t="s">
        <v>1561</v>
      </c>
      <c r="I281" s="127" t="s">
        <v>2462</v>
      </c>
      <c r="J281" s="79" t="s">
        <v>3005</v>
      </c>
      <c r="K281" s="19" t="s">
        <v>4069</v>
      </c>
      <c r="L281" s="85" t="s">
        <v>1616</v>
      </c>
      <c r="M281" s="266" t="s">
        <v>4379</v>
      </c>
      <c r="N281" s="79" t="s">
        <v>3005</v>
      </c>
      <c r="O281" s="124" t="s">
        <v>1305</v>
      </c>
      <c r="P281" s="198">
        <v>7</v>
      </c>
      <c r="Q281" s="267" t="s">
        <v>2959</v>
      </c>
      <c r="R281" s="84">
        <v>0</v>
      </c>
      <c r="S281" s="278">
        <v>25095</v>
      </c>
      <c r="T281" s="16" t="s">
        <v>2518</v>
      </c>
      <c r="U281" s="18" t="s">
        <v>5519</v>
      </c>
      <c r="V281" s="18" t="s">
        <v>5519</v>
      </c>
      <c r="W281" s="18" t="s">
        <v>3979</v>
      </c>
      <c r="X281" s="18" t="s">
        <v>3978</v>
      </c>
      <c r="Y281" s="132">
        <f t="shared" si="12"/>
        <v>112</v>
      </c>
      <c r="Z281" s="132" t="str">
        <f t="shared" si="13"/>
        <v>0</v>
      </c>
      <c r="AA281" s="372">
        <f t="shared" si="14"/>
        <v>112</v>
      </c>
    </row>
    <row r="282" spans="1:34" s="18" customFormat="1" ht="11.25" x14ac:dyDescent="0.2">
      <c r="A282" s="16" t="s">
        <v>4446</v>
      </c>
      <c r="B282" s="17">
        <v>216</v>
      </c>
      <c r="C282" s="16" t="s">
        <v>4447</v>
      </c>
      <c r="D282" s="16" t="s">
        <v>4449</v>
      </c>
      <c r="E282" s="18" t="s">
        <v>5516</v>
      </c>
      <c r="F282" s="18">
        <v>8</v>
      </c>
      <c r="G282" s="245">
        <v>6</v>
      </c>
      <c r="H282" s="18" t="s">
        <v>1561</v>
      </c>
      <c r="I282" s="127" t="s">
        <v>1639</v>
      </c>
      <c r="J282" s="79" t="s">
        <v>3005</v>
      </c>
      <c r="K282" s="19" t="s">
        <v>4069</v>
      </c>
      <c r="L282" s="85" t="s">
        <v>1616</v>
      </c>
      <c r="M282" s="79" t="s">
        <v>1614</v>
      </c>
      <c r="N282" s="79" t="s">
        <v>3005</v>
      </c>
      <c r="O282" s="83"/>
      <c r="P282" s="59">
        <v>6</v>
      </c>
      <c r="Q282" s="16" t="s">
        <v>5528</v>
      </c>
      <c r="R282" s="17">
        <v>62</v>
      </c>
      <c r="S282" s="278">
        <v>25097</v>
      </c>
      <c r="T282" s="16" t="s">
        <v>3916</v>
      </c>
      <c r="U282" s="18" t="s">
        <v>5519</v>
      </c>
      <c r="V282" s="18" t="s">
        <v>5519</v>
      </c>
      <c r="W282" s="18" t="s">
        <v>3979</v>
      </c>
      <c r="X282" s="18" t="s">
        <v>3978</v>
      </c>
      <c r="Y282" s="132">
        <f t="shared" si="12"/>
        <v>96</v>
      </c>
      <c r="Z282" s="132" t="str">
        <f t="shared" si="13"/>
        <v>0</v>
      </c>
      <c r="AA282" s="372">
        <f t="shared" si="14"/>
        <v>96</v>
      </c>
    </row>
    <row r="283" spans="1:34" s="18" customFormat="1" ht="11.25" x14ac:dyDescent="0.2">
      <c r="A283" s="16" t="s">
        <v>4455</v>
      </c>
      <c r="B283" s="17">
        <v>374</v>
      </c>
      <c r="C283" s="16" t="s">
        <v>5514</v>
      </c>
      <c r="D283" s="16" t="s">
        <v>4449</v>
      </c>
      <c r="E283" s="18" t="s">
        <v>5516</v>
      </c>
      <c r="F283" s="18">
        <v>8</v>
      </c>
      <c r="G283" s="18">
        <v>25</v>
      </c>
      <c r="I283" s="51" t="s">
        <v>2461</v>
      </c>
      <c r="J283" s="79" t="s">
        <v>3005</v>
      </c>
      <c r="K283" s="19" t="s">
        <v>4978</v>
      </c>
      <c r="L283" s="85" t="s">
        <v>1616</v>
      </c>
      <c r="M283" s="116" t="s">
        <v>4170</v>
      </c>
      <c r="N283" s="79" t="s">
        <v>3005</v>
      </c>
      <c r="O283" s="116" t="s">
        <v>2460</v>
      </c>
      <c r="P283" s="140">
        <v>25</v>
      </c>
      <c r="Q283" s="267" t="s">
        <v>5586</v>
      </c>
      <c r="R283" s="17">
        <v>55.75</v>
      </c>
      <c r="S283" s="67" t="s">
        <v>5071</v>
      </c>
      <c r="T283" s="16" t="s">
        <v>2517</v>
      </c>
      <c r="U283" s="18" t="s">
        <v>5519</v>
      </c>
      <c r="V283" s="18" t="s">
        <v>5519</v>
      </c>
      <c r="W283" s="18" t="s">
        <v>3979</v>
      </c>
      <c r="X283" s="18" t="s">
        <v>3978</v>
      </c>
      <c r="Y283" s="132">
        <f t="shared" si="12"/>
        <v>400</v>
      </c>
      <c r="Z283" s="132" t="str">
        <f t="shared" si="13"/>
        <v>0</v>
      </c>
      <c r="AA283" s="372">
        <f t="shared" si="14"/>
        <v>400</v>
      </c>
    </row>
    <row r="284" spans="1:34" s="18" customFormat="1" ht="11.25" x14ac:dyDescent="0.2">
      <c r="A284" s="16" t="s">
        <v>2723</v>
      </c>
      <c r="B284" s="17">
        <v>80</v>
      </c>
      <c r="C284" s="16" t="s">
        <v>2721</v>
      </c>
      <c r="D284" s="16" t="s">
        <v>4449</v>
      </c>
      <c r="E284" s="18" t="s">
        <v>5516</v>
      </c>
      <c r="F284" s="18">
        <v>8</v>
      </c>
      <c r="G284" s="18">
        <v>25</v>
      </c>
      <c r="I284" s="51" t="s">
        <v>2340</v>
      </c>
      <c r="J284" s="79" t="s">
        <v>3005</v>
      </c>
      <c r="K284" s="19" t="s">
        <v>4980</v>
      </c>
      <c r="L284" s="85" t="s">
        <v>1616</v>
      </c>
      <c r="M284" s="201" t="s">
        <v>1204</v>
      </c>
      <c r="N284" s="79" t="s">
        <v>3005</v>
      </c>
      <c r="O284" s="116" t="s">
        <v>2456</v>
      </c>
      <c r="P284" s="118">
        <v>25</v>
      </c>
      <c r="Q284" s="16" t="s">
        <v>1195</v>
      </c>
      <c r="R284" s="17">
        <v>58</v>
      </c>
      <c r="S284" s="67" t="s">
        <v>2532</v>
      </c>
      <c r="T284" s="16" t="s">
        <v>1205</v>
      </c>
      <c r="U284" s="18" t="s">
        <v>5519</v>
      </c>
      <c r="V284" s="18" t="s">
        <v>5519</v>
      </c>
      <c r="W284" s="18" t="s">
        <v>3979</v>
      </c>
      <c r="X284" s="18" t="s">
        <v>3978</v>
      </c>
      <c r="Y284" s="132">
        <f t="shared" si="12"/>
        <v>400</v>
      </c>
      <c r="Z284" s="132" t="str">
        <f t="shared" si="13"/>
        <v>0</v>
      </c>
      <c r="AA284" s="372">
        <f t="shared" si="14"/>
        <v>400</v>
      </c>
    </row>
    <row r="285" spans="1:34" s="18" customFormat="1" ht="11.25" x14ac:dyDescent="0.2">
      <c r="A285" s="16" t="s">
        <v>2488</v>
      </c>
      <c r="B285" s="17">
        <v>55</v>
      </c>
      <c r="C285" s="16" t="s">
        <v>5586</v>
      </c>
      <c r="D285" s="16" t="s">
        <v>4449</v>
      </c>
      <c r="E285" s="18" t="s">
        <v>5516</v>
      </c>
      <c r="F285" s="18">
        <v>8</v>
      </c>
      <c r="G285" s="140">
        <v>25</v>
      </c>
      <c r="I285" s="51"/>
      <c r="J285" s="79" t="s">
        <v>3005</v>
      </c>
      <c r="K285" s="51" t="s">
        <v>4283</v>
      </c>
      <c r="L285" s="85" t="s">
        <v>1616</v>
      </c>
      <c r="M285" s="79" t="s">
        <v>4977</v>
      </c>
      <c r="N285" s="79" t="s">
        <v>3005</v>
      </c>
      <c r="O285" s="83" t="s">
        <v>4283</v>
      </c>
      <c r="P285" s="18">
        <v>25</v>
      </c>
      <c r="Q285" s="16" t="s">
        <v>2610</v>
      </c>
      <c r="R285" s="17">
        <v>65</v>
      </c>
      <c r="S285" s="67" t="s">
        <v>5040</v>
      </c>
      <c r="T285" s="16" t="s">
        <v>2631</v>
      </c>
      <c r="U285" s="18" t="s">
        <v>5519</v>
      </c>
      <c r="V285" s="18" t="s">
        <v>5519</v>
      </c>
      <c r="W285" s="18" t="s">
        <v>3979</v>
      </c>
      <c r="X285" s="18" t="s">
        <v>5042</v>
      </c>
      <c r="Y285" s="132">
        <f t="shared" si="12"/>
        <v>400</v>
      </c>
      <c r="Z285" s="132">
        <f t="shared" si="13"/>
        <v>400</v>
      </c>
      <c r="AA285" s="372" t="str">
        <f t="shared" si="14"/>
        <v>0</v>
      </c>
      <c r="AC285" s="20"/>
    </row>
    <row r="286" spans="1:34" s="18" customFormat="1" ht="11.25" x14ac:dyDescent="0.2">
      <c r="A286" s="16" t="s">
        <v>4446</v>
      </c>
      <c r="B286" s="17">
        <v>216</v>
      </c>
      <c r="C286" s="16" t="s">
        <v>4447</v>
      </c>
      <c r="D286" s="16" t="s">
        <v>4449</v>
      </c>
      <c r="E286" s="18" t="s">
        <v>5516</v>
      </c>
      <c r="F286" s="18">
        <v>8</v>
      </c>
      <c r="G286" s="245">
        <v>25</v>
      </c>
      <c r="H286" s="18" t="s">
        <v>1561</v>
      </c>
      <c r="I286" s="127" t="s">
        <v>1445</v>
      </c>
      <c r="J286" s="79" t="s">
        <v>3005</v>
      </c>
      <c r="K286" s="19" t="s">
        <v>4069</v>
      </c>
      <c r="L286" s="85" t="s">
        <v>1616</v>
      </c>
      <c r="M286" s="79" t="s">
        <v>4979</v>
      </c>
      <c r="N286" s="79" t="s">
        <v>3005</v>
      </c>
      <c r="O286" s="83" t="s">
        <v>4069</v>
      </c>
      <c r="P286" s="18">
        <v>25</v>
      </c>
      <c r="Q286" s="16" t="s">
        <v>5514</v>
      </c>
      <c r="R286" s="17">
        <v>12.5</v>
      </c>
      <c r="S286" s="67" t="s">
        <v>5040</v>
      </c>
      <c r="T286" s="16" t="s">
        <v>5508</v>
      </c>
      <c r="U286" s="18" t="s">
        <v>5519</v>
      </c>
      <c r="V286" s="18" t="s">
        <v>5519</v>
      </c>
      <c r="W286" s="18" t="s">
        <v>3979</v>
      </c>
      <c r="X286" s="18" t="s">
        <v>5042</v>
      </c>
      <c r="Y286" s="132">
        <f t="shared" si="12"/>
        <v>400</v>
      </c>
      <c r="Z286" s="132">
        <f t="shared" si="13"/>
        <v>400</v>
      </c>
      <c r="AA286" s="372" t="str">
        <f t="shared" si="14"/>
        <v>0</v>
      </c>
    </row>
    <row r="287" spans="1:34" s="18" customFormat="1" ht="11.25" x14ac:dyDescent="0.2">
      <c r="A287" s="16" t="s">
        <v>4446</v>
      </c>
      <c r="B287" s="17">
        <v>216</v>
      </c>
      <c r="C287" s="16" t="s">
        <v>4447</v>
      </c>
      <c r="D287" s="16" t="s">
        <v>4449</v>
      </c>
      <c r="E287" s="18" t="s">
        <v>5516</v>
      </c>
      <c r="F287" s="18">
        <v>8</v>
      </c>
      <c r="G287" s="245">
        <v>25</v>
      </c>
      <c r="H287" s="18" t="s">
        <v>1561</v>
      </c>
      <c r="I287" s="127" t="s">
        <v>1445</v>
      </c>
      <c r="J287" s="79" t="s">
        <v>3005</v>
      </c>
      <c r="K287" s="19" t="s">
        <v>4069</v>
      </c>
      <c r="L287" s="85" t="s">
        <v>1616</v>
      </c>
      <c r="M287" s="116" t="s">
        <v>4979</v>
      </c>
      <c r="N287" s="79" t="s">
        <v>3005</v>
      </c>
      <c r="O287" s="83" t="s">
        <v>4069</v>
      </c>
      <c r="P287" s="140">
        <v>25</v>
      </c>
      <c r="Q287" s="267" t="s">
        <v>5586</v>
      </c>
      <c r="R287" s="17">
        <v>57</v>
      </c>
      <c r="S287" s="67" t="s">
        <v>5040</v>
      </c>
      <c r="T287" s="16" t="s">
        <v>2516</v>
      </c>
      <c r="U287" s="18" t="s">
        <v>5519</v>
      </c>
      <c r="V287" s="18" t="s">
        <v>5519</v>
      </c>
      <c r="W287" s="18" t="s">
        <v>3979</v>
      </c>
      <c r="X287" s="18" t="s">
        <v>5042</v>
      </c>
      <c r="Y287" s="132">
        <f t="shared" si="12"/>
        <v>400</v>
      </c>
      <c r="Z287" s="132">
        <f t="shared" si="13"/>
        <v>400</v>
      </c>
      <c r="AA287" s="372" t="str">
        <f t="shared" si="14"/>
        <v>0</v>
      </c>
    </row>
    <row r="288" spans="1:34" s="18" customFormat="1" ht="11.25" x14ac:dyDescent="0.2">
      <c r="A288" s="16" t="s">
        <v>4444</v>
      </c>
      <c r="B288" s="17">
        <v>1</v>
      </c>
      <c r="C288" s="16" t="s">
        <v>4038</v>
      </c>
      <c r="D288" s="16" t="s">
        <v>4449</v>
      </c>
      <c r="E288" s="18" t="s">
        <v>5516</v>
      </c>
      <c r="F288" s="18">
        <v>8</v>
      </c>
      <c r="G288" s="220">
        <v>25</v>
      </c>
      <c r="H288" s="18" t="s">
        <v>1561</v>
      </c>
      <c r="I288" s="96" t="s">
        <v>5308</v>
      </c>
      <c r="J288" s="79" t="s">
        <v>3005</v>
      </c>
      <c r="K288" s="19" t="s">
        <v>4069</v>
      </c>
      <c r="L288" s="85" t="s">
        <v>1616</v>
      </c>
      <c r="M288" s="79" t="s">
        <v>4069</v>
      </c>
      <c r="N288" s="79" t="s">
        <v>3005</v>
      </c>
      <c r="O288" s="110" t="s">
        <v>5043</v>
      </c>
      <c r="P288" s="18">
        <v>25</v>
      </c>
      <c r="Q288" s="16" t="s">
        <v>5514</v>
      </c>
      <c r="R288" s="17">
        <v>0</v>
      </c>
      <c r="S288" s="67" t="s">
        <v>5040</v>
      </c>
      <c r="T288" s="16" t="s">
        <v>3859</v>
      </c>
      <c r="U288" s="18" t="s">
        <v>5519</v>
      </c>
      <c r="V288" s="18" t="s">
        <v>5519</v>
      </c>
      <c r="W288" s="18" t="s">
        <v>3979</v>
      </c>
      <c r="X288" s="18" t="s">
        <v>5042</v>
      </c>
      <c r="Y288" s="132">
        <f t="shared" si="12"/>
        <v>400</v>
      </c>
      <c r="Z288" s="132">
        <f t="shared" si="13"/>
        <v>400</v>
      </c>
      <c r="AA288" s="372" t="str">
        <f t="shared" si="14"/>
        <v>0</v>
      </c>
      <c r="AC288" s="20"/>
    </row>
    <row r="289" spans="1:34" s="18" customFormat="1" ht="11.25" x14ac:dyDescent="0.2">
      <c r="A289" s="16" t="s">
        <v>4444</v>
      </c>
      <c r="B289" s="17">
        <v>1</v>
      </c>
      <c r="C289" s="16" t="s">
        <v>4038</v>
      </c>
      <c r="D289" s="16" t="s">
        <v>4449</v>
      </c>
      <c r="E289" s="18" t="s">
        <v>5516</v>
      </c>
      <c r="F289" s="18">
        <v>8</v>
      </c>
      <c r="G289" s="220">
        <v>25</v>
      </c>
      <c r="H289" s="18" t="s">
        <v>1561</v>
      </c>
      <c r="I289" s="96" t="s">
        <v>5308</v>
      </c>
      <c r="J289" s="79" t="s">
        <v>3005</v>
      </c>
      <c r="K289" s="19" t="s">
        <v>4069</v>
      </c>
      <c r="L289" s="85" t="s">
        <v>1616</v>
      </c>
      <c r="M289" s="79" t="s">
        <v>4069</v>
      </c>
      <c r="N289" s="79" t="s">
        <v>3005</v>
      </c>
      <c r="O289" s="110" t="s">
        <v>5044</v>
      </c>
      <c r="P289" s="18">
        <v>25</v>
      </c>
      <c r="Q289" s="16" t="s">
        <v>5514</v>
      </c>
      <c r="R289" s="17">
        <v>0</v>
      </c>
      <c r="S289" s="67" t="s">
        <v>5040</v>
      </c>
      <c r="T289" s="16" t="s">
        <v>3868</v>
      </c>
      <c r="U289" s="18" t="s">
        <v>5519</v>
      </c>
      <c r="V289" s="18" t="s">
        <v>5519</v>
      </c>
      <c r="W289" s="18" t="s">
        <v>3979</v>
      </c>
      <c r="X289" s="18" t="s">
        <v>5042</v>
      </c>
      <c r="Y289" s="132">
        <f t="shared" si="12"/>
        <v>400</v>
      </c>
      <c r="Z289" s="132">
        <f t="shared" si="13"/>
        <v>400</v>
      </c>
      <c r="AA289" s="372" t="str">
        <f t="shared" si="14"/>
        <v>0</v>
      </c>
      <c r="AC289" s="20"/>
    </row>
    <row r="290" spans="1:34" s="18" customFormat="1" ht="11.25" x14ac:dyDescent="0.2">
      <c r="A290" s="16" t="s">
        <v>4446</v>
      </c>
      <c r="B290" s="17">
        <v>216</v>
      </c>
      <c r="C290" s="16" t="s">
        <v>4447</v>
      </c>
      <c r="D290" s="16" t="s">
        <v>4449</v>
      </c>
      <c r="E290" s="18" t="s">
        <v>5516</v>
      </c>
      <c r="F290" s="18">
        <v>8</v>
      </c>
      <c r="G290" s="60">
        <v>25</v>
      </c>
      <c r="H290" s="18" t="s">
        <v>1561</v>
      </c>
      <c r="I290" s="126" t="s">
        <v>1444</v>
      </c>
      <c r="J290" s="79" t="s">
        <v>3005</v>
      </c>
      <c r="K290" s="19" t="s">
        <v>4069</v>
      </c>
      <c r="L290" s="85" t="s">
        <v>1616</v>
      </c>
      <c r="M290" s="79" t="s">
        <v>4069</v>
      </c>
      <c r="N290" s="79" t="s">
        <v>3005</v>
      </c>
      <c r="O290" s="110" t="s">
        <v>5044</v>
      </c>
      <c r="P290" s="18">
        <v>25</v>
      </c>
      <c r="Q290" s="16" t="s">
        <v>5514</v>
      </c>
      <c r="R290" s="17">
        <v>0</v>
      </c>
      <c r="S290" s="67" t="s">
        <v>5040</v>
      </c>
      <c r="T290" s="16" t="s">
        <v>3868</v>
      </c>
      <c r="U290" s="18" t="s">
        <v>5519</v>
      </c>
      <c r="V290" s="18" t="s">
        <v>5519</v>
      </c>
      <c r="W290" s="18" t="s">
        <v>3979</v>
      </c>
      <c r="X290" s="18" t="s">
        <v>5042</v>
      </c>
      <c r="Y290" s="132">
        <f t="shared" si="12"/>
        <v>400</v>
      </c>
      <c r="Z290" s="132">
        <f t="shared" si="13"/>
        <v>400</v>
      </c>
      <c r="AA290" s="372" t="str">
        <f t="shared" si="14"/>
        <v>0</v>
      </c>
      <c r="AC290" s="20"/>
    </row>
    <row r="291" spans="1:34" s="18" customFormat="1" ht="11.25" x14ac:dyDescent="0.2">
      <c r="A291" s="16" t="s">
        <v>4446</v>
      </c>
      <c r="B291" s="17">
        <v>216</v>
      </c>
      <c r="C291" s="16" t="s">
        <v>4447</v>
      </c>
      <c r="D291" s="16" t="s">
        <v>4449</v>
      </c>
      <c r="E291" s="18" t="s">
        <v>5516</v>
      </c>
      <c r="F291" s="18">
        <v>8</v>
      </c>
      <c r="G291" s="60">
        <v>25</v>
      </c>
      <c r="H291" s="18" t="s">
        <v>1561</v>
      </c>
      <c r="I291" s="126" t="s">
        <v>1444</v>
      </c>
      <c r="J291" s="79" t="s">
        <v>3005</v>
      </c>
      <c r="K291" s="19" t="s">
        <v>4069</v>
      </c>
      <c r="L291" s="85" t="s">
        <v>1616</v>
      </c>
      <c r="M291" s="79" t="s">
        <v>4069</v>
      </c>
      <c r="N291" s="79" t="s">
        <v>3005</v>
      </c>
      <c r="O291" s="110" t="s">
        <v>5043</v>
      </c>
      <c r="P291" s="18">
        <v>25</v>
      </c>
      <c r="Q291" s="16" t="s">
        <v>5514</v>
      </c>
      <c r="R291" s="17">
        <v>0</v>
      </c>
      <c r="S291" s="67" t="s">
        <v>5040</v>
      </c>
      <c r="T291" s="16" t="s">
        <v>3859</v>
      </c>
      <c r="U291" s="18" t="s">
        <v>5519</v>
      </c>
      <c r="V291" s="18" t="s">
        <v>5519</v>
      </c>
      <c r="W291" s="18" t="s">
        <v>3979</v>
      </c>
      <c r="X291" s="18" t="s">
        <v>5042</v>
      </c>
      <c r="Y291" s="132">
        <f t="shared" si="12"/>
        <v>400</v>
      </c>
      <c r="Z291" s="132">
        <f t="shared" si="13"/>
        <v>400</v>
      </c>
      <c r="AA291" s="372" t="str">
        <f t="shared" si="14"/>
        <v>0</v>
      </c>
      <c r="AC291" s="20"/>
    </row>
    <row r="292" spans="1:34" s="18" customFormat="1" ht="11.25" x14ac:dyDescent="0.2">
      <c r="A292" s="16" t="s">
        <v>4446</v>
      </c>
      <c r="B292" s="17">
        <v>216</v>
      </c>
      <c r="C292" s="16" t="s">
        <v>4447</v>
      </c>
      <c r="D292" s="16" t="s">
        <v>4449</v>
      </c>
      <c r="E292" s="18" t="s">
        <v>5516</v>
      </c>
      <c r="F292" s="18">
        <v>8</v>
      </c>
      <c r="G292" s="60">
        <v>25</v>
      </c>
      <c r="H292" s="18" t="s">
        <v>1561</v>
      </c>
      <c r="I292" s="126" t="s">
        <v>1444</v>
      </c>
      <c r="J292" s="79" t="s">
        <v>3005</v>
      </c>
      <c r="K292" s="19" t="s">
        <v>4069</v>
      </c>
      <c r="L292" s="85" t="s">
        <v>1616</v>
      </c>
      <c r="M292" s="79" t="s">
        <v>4069</v>
      </c>
      <c r="N292" s="79" t="s">
        <v>3005</v>
      </c>
      <c r="O292" s="110" t="s">
        <v>2363</v>
      </c>
      <c r="P292" s="18">
        <v>25</v>
      </c>
      <c r="Q292" s="16" t="s">
        <v>5523</v>
      </c>
      <c r="R292" s="17">
        <v>0</v>
      </c>
      <c r="S292" s="67" t="s">
        <v>5040</v>
      </c>
      <c r="T292" s="16" t="s">
        <v>3869</v>
      </c>
      <c r="U292" s="18" t="s">
        <v>5519</v>
      </c>
      <c r="V292" s="18" t="s">
        <v>5519</v>
      </c>
      <c r="W292" s="18" t="s">
        <v>3979</v>
      </c>
      <c r="X292" s="18" t="s">
        <v>5042</v>
      </c>
      <c r="Y292" s="132">
        <f t="shared" si="12"/>
        <v>400</v>
      </c>
      <c r="Z292" s="132">
        <f t="shared" si="13"/>
        <v>400</v>
      </c>
      <c r="AA292" s="372" t="str">
        <f t="shared" si="14"/>
        <v>0</v>
      </c>
      <c r="AC292" s="20"/>
    </row>
    <row r="293" spans="1:34" s="18" customFormat="1" ht="11.25" x14ac:dyDescent="0.2">
      <c r="A293" s="16" t="s">
        <v>4446</v>
      </c>
      <c r="B293" s="17">
        <v>216</v>
      </c>
      <c r="C293" s="16" t="s">
        <v>4447</v>
      </c>
      <c r="D293" s="16" t="s">
        <v>4449</v>
      </c>
      <c r="E293" s="18" t="s">
        <v>5516</v>
      </c>
      <c r="F293" s="18">
        <v>8</v>
      </c>
      <c r="G293" s="60">
        <v>25</v>
      </c>
      <c r="H293" s="18" t="s">
        <v>1561</v>
      </c>
      <c r="I293" s="126" t="s">
        <v>1444</v>
      </c>
      <c r="J293" s="79" t="s">
        <v>3005</v>
      </c>
      <c r="K293" s="19" t="s">
        <v>4069</v>
      </c>
      <c r="L293" s="85" t="s">
        <v>1616</v>
      </c>
      <c r="M293" s="79" t="s">
        <v>4069</v>
      </c>
      <c r="N293" s="79" t="s">
        <v>3005</v>
      </c>
      <c r="O293" s="110" t="s">
        <v>2363</v>
      </c>
      <c r="P293" s="18">
        <v>25</v>
      </c>
      <c r="Q293" s="16" t="s">
        <v>5523</v>
      </c>
      <c r="R293" s="17">
        <v>0</v>
      </c>
      <c r="S293" s="67" t="s">
        <v>5040</v>
      </c>
      <c r="T293" s="16" t="s">
        <v>3869</v>
      </c>
      <c r="U293" s="18" t="s">
        <v>5519</v>
      </c>
      <c r="V293" s="18" t="s">
        <v>5519</v>
      </c>
      <c r="W293" s="18" t="s">
        <v>3979</v>
      </c>
      <c r="X293" s="18" t="s">
        <v>5042</v>
      </c>
      <c r="Y293" s="132">
        <f t="shared" si="12"/>
        <v>400</v>
      </c>
      <c r="Z293" s="132">
        <f t="shared" si="13"/>
        <v>400</v>
      </c>
      <c r="AA293" s="372" t="str">
        <f t="shared" si="14"/>
        <v>0</v>
      </c>
      <c r="AC293" s="20"/>
    </row>
    <row r="294" spans="1:34" s="18" customFormat="1" ht="11.25" x14ac:dyDescent="0.2">
      <c r="A294" s="16" t="s">
        <v>4444</v>
      </c>
      <c r="B294" s="17">
        <v>1</v>
      </c>
      <c r="C294" s="16" t="s">
        <v>4038</v>
      </c>
      <c r="D294" s="16" t="s">
        <v>4449</v>
      </c>
      <c r="E294" s="18" t="s">
        <v>5516</v>
      </c>
      <c r="F294" s="18">
        <v>8</v>
      </c>
      <c r="G294" s="220">
        <v>25</v>
      </c>
      <c r="H294" s="18" t="s">
        <v>1561</v>
      </c>
      <c r="I294" s="96" t="s">
        <v>5308</v>
      </c>
      <c r="J294" s="79" t="s">
        <v>3005</v>
      </c>
      <c r="K294" s="19" t="s">
        <v>4069</v>
      </c>
      <c r="L294" s="85" t="s">
        <v>1616</v>
      </c>
      <c r="M294" s="201" t="s">
        <v>4069</v>
      </c>
      <c r="N294" s="79" t="s">
        <v>3005</v>
      </c>
      <c r="O294" s="119" t="s">
        <v>3782</v>
      </c>
      <c r="P294" s="118">
        <v>25</v>
      </c>
      <c r="Q294" s="16" t="s">
        <v>1195</v>
      </c>
      <c r="R294" s="17">
        <v>52.5</v>
      </c>
      <c r="S294" s="67" t="s">
        <v>5040</v>
      </c>
      <c r="T294" s="16" t="s">
        <v>1201</v>
      </c>
      <c r="U294" s="18" t="s">
        <v>5519</v>
      </c>
      <c r="V294" s="18" t="s">
        <v>5519</v>
      </c>
      <c r="W294" s="18" t="s">
        <v>3979</v>
      </c>
      <c r="X294" s="18" t="s">
        <v>5042</v>
      </c>
      <c r="Y294" s="132">
        <f t="shared" si="12"/>
        <v>400</v>
      </c>
      <c r="Z294" s="132">
        <f t="shared" si="13"/>
        <v>400</v>
      </c>
      <c r="AA294" s="372" t="str">
        <f t="shared" si="14"/>
        <v>0</v>
      </c>
    </row>
    <row r="295" spans="1:34" s="18" customFormat="1" ht="11.25" x14ac:dyDescent="0.2">
      <c r="A295" s="16" t="s">
        <v>4444</v>
      </c>
      <c r="B295" s="17">
        <v>1</v>
      </c>
      <c r="C295" s="16" t="s">
        <v>4038</v>
      </c>
      <c r="D295" s="16" t="s">
        <v>4449</v>
      </c>
      <c r="E295" s="18" t="s">
        <v>5516</v>
      </c>
      <c r="F295" s="18">
        <v>8</v>
      </c>
      <c r="G295" s="220">
        <v>25</v>
      </c>
      <c r="H295" s="18" t="s">
        <v>1561</v>
      </c>
      <c r="I295" s="96" t="s">
        <v>5308</v>
      </c>
      <c r="J295" s="79" t="s">
        <v>3005</v>
      </c>
      <c r="K295" s="19" t="s">
        <v>4069</v>
      </c>
      <c r="L295" s="85" t="s">
        <v>1616</v>
      </c>
      <c r="M295" s="201" t="s">
        <v>4069</v>
      </c>
      <c r="N295" s="79" t="s">
        <v>3005</v>
      </c>
      <c r="O295" s="119" t="s">
        <v>3781</v>
      </c>
      <c r="P295" s="118">
        <v>25</v>
      </c>
      <c r="Q295" s="16" t="s">
        <v>1195</v>
      </c>
      <c r="R295" s="17">
        <v>55</v>
      </c>
      <c r="S295" s="67" t="s">
        <v>5040</v>
      </c>
      <c r="T295" s="16" t="s">
        <v>1202</v>
      </c>
      <c r="U295" s="18" t="s">
        <v>5519</v>
      </c>
      <c r="V295" s="18" t="s">
        <v>5519</v>
      </c>
      <c r="W295" s="18" t="s">
        <v>3979</v>
      </c>
      <c r="X295" s="18" t="s">
        <v>5042</v>
      </c>
      <c r="Y295" s="132">
        <f t="shared" si="12"/>
        <v>400</v>
      </c>
      <c r="Z295" s="132">
        <f t="shared" si="13"/>
        <v>400</v>
      </c>
      <c r="AA295" s="372" t="str">
        <f t="shared" si="14"/>
        <v>0</v>
      </c>
    </row>
    <row r="296" spans="1:34" s="18" customFormat="1" ht="11.25" x14ac:dyDescent="0.2">
      <c r="A296" s="16" t="s">
        <v>1194</v>
      </c>
      <c r="B296" s="17">
        <v>55</v>
      </c>
      <c r="C296" s="16" t="s">
        <v>1195</v>
      </c>
      <c r="D296" s="16" t="s">
        <v>4449</v>
      </c>
      <c r="E296" s="18" t="s">
        <v>5516</v>
      </c>
      <c r="F296" s="18">
        <v>8</v>
      </c>
      <c r="G296" s="18">
        <v>25</v>
      </c>
      <c r="I296" s="51"/>
      <c r="J296" s="79" t="s">
        <v>3005</v>
      </c>
      <c r="K296" s="19" t="s">
        <v>4978</v>
      </c>
      <c r="L296" s="85" t="s">
        <v>1616</v>
      </c>
      <c r="M296" s="79" t="s">
        <v>4170</v>
      </c>
      <c r="N296" s="79" t="s">
        <v>3005</v>
      </c>
      <c r="O296" s="116" t="s">
        <v>4115</v>
      </c>
      <c r="P296" s="118">
        <v>25</v>
      </c>
      <c r="Q296" s="16" t="s">
        <v>5514</v>
      </c>
      <c r="R296" s="17">
        <v>165</v>
      </c>
      <c r="S296" s="67" t="s">
        <v>5040</v>
      </c>
      <c r="T296" s="16" t="s">
        <v>3890</v>
      </c>
      <c r="U296" s="18" t="s">
        <v>5519</v>
      </c>
      <c r="V296" s="18" t="s">
        <v>5519</v>
      </c>
      <c r="W296" s="18" t="s">
        <v>3979</v>
      </c>
      <c r="X296" s="18" t="s">
        <v>5042</v>
      </c>
      <c r="Y296" s="132">
        <f t="shared" si="12"/>
        <v>400</v>
      </c>
      <c r="Z296" s="132">
        <f t="shared" si="13"/>
        <v>400</v>
      </c>
      <c r="AA296" s="372" t="str">
        <f t="shared" si="14"/>
        <v>0</v>
      </c>
    </row>
    <row r="297" spans="1:34" s="18" customFormat="1" ht="11.25" x14ac:dyDescent="0.2">
      <c r="A297" s="16" t="s">
        <v>5440</v>
      </c>
      <c r="B297" s="17">
        <v>55</v>
      </c>
      <c r="C297" s="16" t="s">
        <v>5435</v>
      </c>
      <c r="D297" s="16" t="s">
        <v>4449</v>
      </c>
      <c r="E297" s="18" t="s">
        <v>5516</v>
      </c>
      <c r="F297" s="18">
        <v>8</v>
      </c>
      <c r="G297" s="18">
        <v>25</v>
      </c>
      <c r="H297" s="18" t="s">
        <v>1561</v>
      </c>
      <c r="I297" s="51"/>
      <c r="J297" s="193" t="s">
        <v>3005</v>
      </c>
      <c r="K297" s="19" t="s">
        <v>1613</v>
      </c>
      <c r="L297" s="85" t="s">
        <v>1616</v>
      </c>
      <c r="M297" s="119" t="s">
        <v>1613</v>
      </c>
      <c r="N297" s="305" t="s">
        <v>3005</v>
      </c>
      <c r="O297" s="119"/>
      <c r="P297" s="118">
        <v>25</v>
      </c>
      <c r="Q297" s="303" t="s">
        <v>5584</v>
      </c>
      <c r="R297" s="17">
        <v>52.5</v>
      </c>
      <c r="S297" s="67" t="s">
        <v>5040</v>
      </c>
      <c r="T297" s="16" t="s">
        <v>5590</v>
      </c>
      <c r="U297" s="18" t="s">
        <v>5519</v>
      </c>
      <c r="V297" s="18" t="s">
        <v>5519</v>
      </c>
      <c r="W297" s="260" t="s">
        <v>2651</v>
      </c>
      <c r="X297" s="18" t="s">
        <v>5042</v>
      </c>
      <c r="Y297" s="132">
        <f t="shared" si="12"/>
        <v>400</v>
      </c>
      <c r="Z297" s="132">
        <f t="shared" si="13"/>
        <v>400</v>
      </c>
      <c r="AA297" s="372" t="str">
        <f t="shared" si="14"/>
        <v>0</v>
      </c>
    </row>
    <row r="298" spans="1:34" s="18" customFormat="1" ht="11.25" x14ac:dyDescent="0.2">
      <c r="A298" s="16" t="s">
        <v>3801</v>
      </c>
      <c r="B298" s="17">
        <v>59</v>
      </c>
      <c r="C298" s="16" t="s">
        <v>3792</v>
      </c>
      <c r="D298" s="16" t="s">
        <v>4449</v>
      </c>
      <c r="E298" s="18" t="s">
        <v>5516</v>
      </c>
      <c r="F298" s="18">
        <v>8</v>
      </c>
      <c r="G298" s="18">
        <v>25</v>
      </c>
      <c r="I298" s="51"/>
      <c r="J298" s="193" t="s">
        <v>3005</v>
      </c>
      <c r="K298" s="19" t="s">
        <v>1613</v>
      </c>
      <c r="L298" s="85" t="s">
        <v>1616</v>
      </c>
      <c r="M298" s="119" t="s">
        <v>1613</v>
      </c>
      <c r="N298" s="305" t="s">
        <v>3005</v>
      </c>
      <c r="O298" s="119"/>
      <c r="P298" s="118">
        <v>25</v>
      </c>
      <c r="Q298" s="303" t="s">
        <v>5584</v>
      </c>
      <c r="R298" s="17">
        <v>55</v>
      </c>
      <c r="S298" s="67" t="s">
        <v>5040</v>
      </c>
      <c r="T298" s="16" t="s">
        <v>5591</v>
      </c>
      <c r="U298" s="18" t="s">
        <v>5519</v>
      </c>
      <c r="V298" s="18" t="s">
        <v>5519</v>
      </c>
      <c r="W298" s="260" t="s">
        <v>2651</v>
      </c>
      <c r="X298" s="18" t="s">
        <v>5042</v>
      </c>
      <c r="Y298" s="132">
        <f t="shared" si="12"/>
        <v>400</v>
      </c>
      <c r="Z298" s="132">
        <f t="shared" si="13"/>
        <v>400</v>
      </c>
      <c r="AA298" s="372" t="str">
        <f t="shared" si="14"/>
        <v>0</v>
      </c>
    </row>
    <row r="299" spans="1:34" s="18" customFormat="1" x14ac:dyDescent="0.2">
      <c r="A299" s="16" t="s">
        <v>3878</v>
      </c>
      <c r="B299" s="17">
        <v>290.5</v>
      </c>
      <c r="C299" s="16" t="s">
        <v>5514</v>
      </c>
      <c r="D299" s="16" t="s">
        <v>4449</v>
      </c>
      <c r="E299" s="18" t="s">
        <v>5516</v>
      </c>
      <c r="F299" s="18">
        <v>8</v>
      </c>
      <c r="G299" s="18">
        <v>25</v>
      </c>
      <c r="H299" s="351"/>
      <c r="I299" s="131" t="s">
        <v>1449</v>
      </c>
      <c r="J299" s="79" t="s">
        <v>3005</v>
      </c>
      <c r="K299" s="19" t="s">
        <v>4138</v>
      </c>
      <c r="L299" s="85" t="s">
        <v>1616</v>
      </c>
      <c r="M299" s="79" t="s">
        <v>1614</v>
      </c>
      <c r="N299" s="79" t="s">
        <v>3005</v>
      </c>
      <c r="O299" s="83" t="s">
        <v>1440</v>
      </c>
      <c r="P299" s="18">
        <v>25</v>
      </c>
      <c r="Q299" s="16" t="s">
        <v>5528</v>
      </c>
      <c r="R299" s="17">
        <v>62</v>
      </c>
      <c r="S299" s="67" t="s">
        <v>5040</v>
      </c>
      <c r="T299" s="16" t="s">
        <v>3917</v>
      </c>
      <c r="U299" s="18" t="s">
        <v>5519</v>
      </c>
      <c r="V299" s="18" t="s">
        <v>5519</v>
      </c>
      <c r="W299" s="18" t="s">
        <v>3979</v>
      </c>
      <c r="X299" s="18" t="s">
        <v>5042</v>
      </c>
      <c r="Y299" s="132">
        <f t="shared" si="12"/>
        <v>400</v>
      </c>
      <c r="Z299" s="132">
        <f t="shared" si="13"/>
        <v>400</v>
      </c>
      <c r="AA299" s="372" t="str">
        <f t="shared" si="14"/>
        <v>0</v>
      </c>
    </row>
    <row r="300" spans="1:34" s="18" customFormat="1" ht="11.25" x14ac:dyDescent="0.2">
      <c r="A300" s="16" t="s">
        <v>2485</v>
      </c>
      <c r="B300" s="17">
        <v>56</v>
      </c>
      <c r="C300" s="16" t="s">
        <v>5586</v>
      </c>
      <c r="D300" s="16" t="s">
        <v>4449</v>
      </c>
      <c r="E300" s="18" t="s">
        <v>5516</v>
      </c>
      <c r="F300" s="18">
        <v>8</v>
      </c>
      <c r="G300" s="302">
        <v>3</v>
      </c>
      <c r="I300" s="51"/>
      <c r="J300" s="79" t="s">
        <v>3005</v>
      </c>
      <c r="K300" s="51" t="s">
        <v>1614</v>
      </c>
      <c r="L300" s="85" t="s">
        <v>1616</v>
      </c>
      <c r="M300" s="79" t="s">
        <v>1614</v>
      </c>
      <c r="N300" s="79" t="s">
        <v>3005</v>
      </c>
      <c r="O300" s="83"/>
      <c r="P300" s="59">
        <v>3</v>
      </c>
      <c r="Q300" s="16" t="s">
        <v>5528</v>
      </c>
      <c r="R300" s="17">
        <v>62</v>
      </c>
      <c r="S300" s="67" t="s">
        <v>5040</v>
      </c>
      <c r="T300" s="16" t="s">
        <v>3916</v>
      </c>
      <c r="U300" s="18" t="s">
        <v>5519</v>
      </c>
      <c r="V300" s="18" t="s">
        <v>5519</v>
      </c>
      <c r="W300" s="18" t="s">
        <v>3979</v>
      </c>
      <c r="X300" s="18" t="s">
        <v>5042</v>
      </c>
      <c r="Y300" s="132">
        <f t="shared" si="12"/>
        <v>48</v>
      </c>
      <c r="Z300" s="132">
        <f t="shared" si="13"/>
        <v>48</v>
      </c>
      <c r="AA300" s="372" t="str">
        <f t="shared" si="14"/>
        <v>0</v>
      </c>
    </row>
    <row r="301" spans="1:34" s="351" customFormat="1" x14ac:dyDescent="0.2">
      <c r="A301" s="16" t="s">
        <v>2487</v>
      </c>
      <c r="B301" s="17">
        <v>54</v>
      </c>
      <c r="C301" s="16" t="s">
        <v>5586</v>
      </c>
      <c r="D301" s="16" t="s">
        <v>4449</v>
      </c>
      <c r="E301" s="18" t="s">
        <v>5516</v>
      </c>
      <c r="F301" s="18">
        <v>8</v>
      </c>
      <c r="G301" s="140">
        <v>25</v>
      </c>
      <c r="H301" s="18"/>
      <c r="I301" s="51"/>
      <c r="J301" s="79" t="s">
        <v>3005</v>
      </c>
      <c r="K301" s="51" t="s">
        <v>4283</v>
      </c>
      <c r="L301" s="85" t="s">
        <v>1616</v>
      </c>
      <c r="M301" s="79" t="s">
        <v>4283</v>
      </c>
      <c r="N301" s="79" t="s">
        <v>3005</v>
      </c>
      <c r="O301" s="83"/>
      <c r="P301" s="18">
        <v>25</v>
      </c>
      <c r="Q301" s="16" t="s">
        <v>3792</v>
      </c>
      <c r="R301" s="17">
        <v>57</v>
      </c>
      <c r="S301" s="67" t="s">
        <v>5040</v>
      </c>
      <c r="T301" s="16" t="s">
        <v>3802</v>
      </c>
      <c r="U301" s="18" t="s">
        <v>5519</v>
      </c>
      <c r="V301" s="18" t="s">
        <v>5519</v>
      </c>
      <c r="W301" s="18" t="s">
        <v>3979</v>
      </c>
      <c r="X301" s="18" t="s">
        <v>5042</v>
      </c>
      <c r="Y301" s="132">
        <f t="shared" si="12"/>
        <v>400</v>
      </c>
      <c r="Z301" s="132">
        <f t="shared" si="13"/>
        <v>400</v>
      </c>
      <c r="AA301" s="372" t="str">
        <f t="shared" si="14"/>
        <v>0</v>
      </c>
      <c r="AB301" s="24"/>
      <c r="AC301" s="24">
        <v>37060.6467708333</v>
      </c>
      <c r="AD301" s="28"/>
      <c r="AE301" s="28"/>
      <c r="AF301" s="28" t="s">
        <v>3803</v>
      </c>
      <c r="AG301" s="28"/>
      <c r="AH301" s="28"/>
    </row>
    <row r="302" spans="1:34" s="18" customFormat="1" ht="11.25" x14ac:dyDescent="0.2">
      <c r="A302" s="16" t="s">
        <v>2486</v>
      </c>
      <c r="B302" s="17">
        <v>55</v>
      </c>
      <c r="C302" s="16" t="s">
        <v>5586</v>
      </c>
      <c r="D302" s="16" t="s">
        <v>4449</v>
      </c>
      <c r="E302" s="18" t="s">
        <v>5516</v>
      </c>
      <c r="F302" s="18">
        <v>8</v>
      </c>
      <c r="G302" s="140">
        <v>25</v>
      </c>
      <c r="I302" s="51"/>
      <c r="J302" s="79" t="s">
        <v>3005</v>
      </c>
      <c r="K302" s="51" t="s">
        <v>1436</v>
      </c>
      <c r="L302" s="85" t="s">
        <v>1616</v>
      </c>
      <c r="M302" s="116" t="s">
        <v>1436</v>
      </c>
      <c r="N302" s="79" t="s">
        <v>3005</v>
      </c>
      <c r="O302" s="116"/>
      <c r="P302" s="140">
        <v>25</v>
      </c>
      <c r="Q302" s="267" t="s">
        <v>5586</v>
      </c>
      <c r="R302" s="17">
        <v>54</v>
      </c>
      <c r="S302" s="67" t="s">
        <v>5040</v>
      </c>
      <c r="T302" s="16" t="s">
        <v>2519</v>
      </c>
      <c r="U302" s="18" t="s">
        <v>5519</v>
      </c>
      <c r="V302" s="18" t="s">
        <v>5519</v>
      </c>
      <c r="W302" s="18" t="s">
        <v>3979</v>
      </c>
      <c r="X302" s="18" t="s">
        <v>5042</v>
      </c>
      <c r="Y302" s="132">
        <f t="shared" si="12"/>
        <v>400</v>
      </c>
      <c r="Z302" s="132">
        <f t="shared" si="13"/>
        <v>400</v>
      </c>
      <c r="AA302" s="372" t="str">
        <f t="shared" si="14"/>
        <v>0</v>
      </c>
    </row>
    <row r="303" spans="1:34" s="18" customFormat="1" ht="11.25" x14ac:dyDescent="0.2">
      <c r="A303" s="16" t="s">
        <v>2489</v>
      </c>
      <c r="B303" s="17">
        <v>52.5</v>
      </c>
      <c r="C303" s="16" t="s">
        <v>5586</v>
      </c>
      <c r="D303" s="16" t="s">
        <v>4449</v>
      </c>
      <c r="E303" s="18" t="s">
        <v>5516</v>
      </c>
      <c r="F303" s="18">
        <v>8</v>
      </c>
      <c r="G303" s="140">
        <v>25</v>
      </c>
      <c r="I303" s="51"/>
      <c r="J303" s="79" t="s">
        <v>3005</v>
      </c>
      <c r="K303" s="51" t="s">
        <v>4988</v>
      </c>
      <c r="L303" s="85" t="s">
        <v>1616</v>
      </c>
      <c r="M303" s="79" t="s">
        <v>4988</v>
      </c>
      <c r="N303" s="79" t="s">
        <v>3005</v>
      </c>
      <c r="O303" s="79"/>
      <c r="P303" s="18">
        <v>25</v>
      </c>
      <c r="Q303" s="16" t="s">
        <v>5435</v>
      </c>
      <c r="R303" s="17">
        <v>62.5</v>
      </c>
      <c r="S303" s="67" t="s">
        <v>5040</v>
      </c>
      <c r="T303" s="16" t="s">
        <v>5441</v>
      </c>
      <c r="U303" s="18" t="s">
        <v>5519</v>
      </c>
      <c r="V303" s="18" t="s">
        <v>5519</v>
      </c>
      <c r="W303" s="18" t="s">
        <v>3979</v>
      </c>
      <c r="X303" s="18" t="s">
        <v>5042</v>
      </c>
      <c r="Y303" s="132">
        <f t="shared" si="12"/>
        <v>400</v>
      </c>
      <c r="Z303" s="132">
        <f t="shared" si="13"/>
        <v>400</v>
      </c>
      <c r="AA303" s="372" t="str">
        <f t="shared" si="14"/>
        <v>0</v>
      </c>
    </row>
    <row r="304" spans="1:34" s="18" customFormat="1" ht="11.25" x14ac:dyDescent="0.2">
      <c r="A304" s="18" t="s">
        <v>5505</v>
      </c>
      <c r="B304" s="17">
        <v>57</v>
      </c>
      <c r="C304" s="18" t="s">
        <v>5497</v>
      </c>
      <c r="D304" s="16" t="s">
        <v>4449</v>
      </c>
      <c r="E304" s="18" t="s">
        <v>5516</v>
      </c>
      <c r="F304" s="18">
        <v>8</v>
      </c>
      <c r="G304" s="18">
        <v>25</v>
      </c>
      <c r="I304" s="51"/>
      <c r="J304" s="79" t="s">
        <v>3005</v>
      </c>
      <c r="K304" s="19" t="s">
        <v>4541</v>
      </c>
      <c r="L304" s="85" t="s">
        <v>1616</v>
      </c>
      <c r="M304" s="116" t="s">
        <v>4541</v>
      </c>
      <c r="N304" s="79" t="s">
        <v>3005</v>
      </c>
      <c r="O304" s="116"/>
      <c r="P304" s="140">
        <v>25</v>
      </c>
      <c r="Q304" s="267" t="s">
        <v>5586</v>
      </c>
      <c r="R304" s="17">
        <v>53</v>
      </c>
      <c r="S304" s="67" t="s">
        <v>5040</v>
      </c>
      <c r="T304" s="16" t="s">
        <v>2520</v>
      </c>
      <c r="U304" s="18" t="s">
        <v>5519</v>
      </c>
      <c r="V304" s="18" t="s">
        <v>5519</v>
      </c>
      <c r="W304" s="18" t="s">
        <v>3979</v>
      </c>
      <c r="X304" s="18" t="s">
        <v>5042</v>
      </c>
      <c r="Y304" s="132">
        <f t="shared" si="12"/>
        <v>400</v>
      </c>
      <c r="Z304" s="132">
        <f t="shared" si="13"/>
        <v>400</v>
      </c>
      <c r="AA304" s="372" t="str">
        <f t="shared" si="14"/>
        <v>0</v>
      </c>
    </row>
    <row r="305" spans="1:32" s="18" customFormat="1" ht="11.25" x14ac:dyDescent="0.2">
      <c r="A305" s="16" t="s">
        <v>1388</v>
      </c>
      <c r="B305" s="17">
        <v>51.5</v>
      </c>
      <c r="C305" s="16" t="s">
        <v>1389</v>
      </c>
      <c r="D305" s="16" t="s">
        <v>4449</v>
      </c>
      <c r="E305" s="18" t="s">
        <v>5516</v>
      </c>
      <c r="F305" s="18">
        <v>8</v>
      </c>
      <c r="G305" s="18">
        <v>25</v>
      </c>
      <c r="I305" s="51"/>
      <c r="J305" s="79" t="s">
        <v>3005</v>
      </c>
      <c r="K305" s="19" t="s">
        <v>1441</v>
      </c>
      <c r="L305" s="85" t="s">
        <v>1616</v>
      </c>
      <c r="M305" s="116" t="s">
        <v>1441</v>
      </c>
      <c r="N305" s="79" t="s">
        <v>3005</v>
      </c>
      <c r="O305" s="116"/>
      <c r="P305" s="140">
        <v>25</v>
      </c>
      <c r="Q305" s="267" t="s">
        <v>5586</v>
      </c>
      <c r="R305" s="17">
        <v>54</v>
      </c>
      <c r="S305" s="67" t="s">
        <v>5040</v>
      </c>
      <c r="T305" s="16" t="s">
        <v>2524</v>
      </c>
      <c r="U305" s="18" t="s">
        <v>5519</v>
      </c>
      <c r="V305" s="18" t="s">
        <v>5519</v>
      </c>
      <c r="W305" s="18" t="s">
        <v>3979</v>
      </c>
      <c r="X305" s="18" t="s">
        <v>5042</v>
      </c>
      <c r="Y305" s="132">
        <f t="shared" si="12"/>
        <v>400</v>
      </c>
      <c r="Z305" s="132">
        <f t="shared" si="13"/>
        <v>400</v>
      </c>
      <c r="AA305" s="372" t="str">
        <f t="shared" si="14"/>
        <v>0</v>
      </c>
    </row>
    <row r="306" spans="1:32" s="18" customFormat="1" ht="11.25" x14ac:dyDescent="0.2">
      <c r="A306" s="16" t="s">
        <v>1200</v>
      </c>
      <c r="B306" s="17">
        <v>57</v>
      </c>
      <c r="C306" s="16" t="s">
        <v>1195</v>
      </c>
      <c r="D306" s="16" t="s">
        <v>4449</v>
      </c>
      <c r="E306" s="18" t="s">
        <v>5516</v>
      </c>
      <c r="F306" s="18">
        <v>8</v>
      </c>
      <c r="G306" s="18">
        <v>25</v>
      </c>
      <c r="I306" s="51"/>
      <c r="J306" s="79" t="s">
        <v>3005</v>
      </c>
      <c r="K306" s="19" t="s">
        <v>1441</v>
      </c>
      <c r="L306" s="85" t="s">
        <v>1616</v>
      </c>
      <c r="M306" s="116" t="s">
        <v>1441</v>
      </c>
      <c r="N306" s="79" t="s">
        <v>3005</v>
      </c>
      <c r="O306" s="116"/>
      <c r="P306" s="140">
        <v>25</v>
      </c>
      <c r="Q306" s="267" t="s">
        <v>5586</v>
      </c>
      <c r="R306" s="17">
        <v>54.5</v>
      </c>
      <c r="S306" s="67" t="s">
        <v>5040</v>
      </c>
      <c r="T306" s="16" t="s">
        <v>2525</v>
      </c>
      <c r="U306" s="18" t="s">
        <v>5519</v>
      </c>
      <c r="V306" s="18" t="s">
        <v>5519</v>
      </c>
      <c r="W306" s="18" t="s">
        <v>3979</v>
      </c>
      <c r="X306" s="18" t="s">
        <v>5042</v>
      </c>
      <c r="Y306" s="132">
        <f t="shared" si="12"/>
        <v>400</v>
      </c>
      <c r="Z306" s="132">
        <f t="shared" si="13"/>
        <v>400</v>
      </c>
      <c r="AA306" s="372" t="str">
        <f t="shared" si="14"/>
        <v>0</v>
      </c>
    </row>
    <row r="307" spans="1:32" s="18" customFormat="1" ht="11.25" x14ac:dyDescent="0.2">
      <c r="A307" s="16" t="s">
        <v>5444</v>
      </c>
      <c r="B307" s="17">
        <v>60</v>
      </c>
      <c r="C307" s="16" t="s">
        <v>5435</v>
      </c>
      <c r="D307" s="16" t="s">
        <v>4449</v>
      </c>
      <c r="E307" s="18" t="s">
        <v>5516</v>
      </c>
      <c r="F307" s="18">
        <v>8</v>
      </c>
      <c r="G307" s="18">
        <v>25</v>
      </c>
      <c r="I307" s="51"/>
      <c r="J307" s="79" t="s">
        <v>3005</v>
      </c>
      <c r="K307" s="19" t="s">
        <v>1441</v>
      </c>
      <c r="L307" s="85" t="s">
        <v>1616</v>
      </c>
      <c r="M307" s="116" t="s">
        <v>1441</v>
      </c>
      <c r="N307" s="79" t="s">
        <v>3005</v>
      </c>
      <c r="O307" s="116"/>
      <c r="P307" s="140">
        <v>25</v>
      </c>
      <c r="Q307" s="267" t="s">
        <v>5586</v>
      </c>
      <c r="R307" s="17">
        <v>57</v>
      </c>
      <c r="S307" s="67" t="s">
        <v>5040</v>
      </c>
      <c r="T307" s="16" t="s">
        <v>2526</v>
      </c>
      <c r="U307" s="18" t="s">
        <v>5519</v>
      </c>
      <c r="V307" s="18" t="s">
        <v>5519</v>
      </c>
      <c r="W307" s="18" t="s">
        <v>3979</v>
      </c>
      <c r="X307" s="18" t="s">
        <v>5042</v>
      </c>
      <c r="Y307" s="132">
        <f t="shared" si="12"/>
        <v>400</v>
      </c>
      <c r="Z307" s="132">
        <f t="shared" si="13"/>
        <v>400</v>
      </c>
      <c r="AA307" s="372" t="str">
        <f t="shared" si="14"/>
        <v>0</v>
      </c>
    </row>
    <row r="308" spans="1:32" s="18" customFormat="1" ht="11.25" x14ac:dyDescent="0.2">
      <c r="A308" s="16" t="s">
        <v>2490</v>
      </c>
      <c r="B308" s="17">
        <v>55</v>
      </c>
      <c r="C308" s="16" t="s">
        <v>5586</v>
      </c>
      <c r="D308" s="16" t="s">
        <v>4449</v>
      </c>
      <c r="E308" s="18" t="s">
        <v>5516</v>
      </c>
      <c r="F308" s="18">
        <v>8</v>
      </c>
      <c r="G308" s="140">
        <v>25</v>
      </c>
      <c r="I308" s="51"/>
      <c r="J308" s="79" t="s">
        <v>3005</v>
      </c>
      <c r="K308" s="51" t="s">
        <v>4365</v>
      </c>
      <c r="L308" s="85" t="s">
        <v>1616</v>
      </c>
      <c r="M308" s="116" t="s">
        <v>4365</v>
      </c>
      <c r="N308" s="79" t="s">
        <v>3005</v>
      </c>
      <c r="O308" s="116"/>
      <c r="P308" s="140">
        <v>25</v>
      </c>
      <c r="Q308" s="267" t="s">
        <v>5586</v>
      </c>
      <c r="R308" s="17">
        <v>54.5</v>
      </c>
      <c r="S308" s="67" t="s">
        <v>5040</v>
      </c>
      <c r="T308" s="16" t="s">
        <v>2527</v>
      </c>
      <c r="U308" s="18" t="s">
        <v>5519</v>
      </c>
      <c r="V308" s="18" t="s">
        <v>5519</v>
      </c>
      <c r="W308" s="18" t="s">
        <v>3979</v>
      </c>
      <c r="X308" s="18" t="s">
        <v>5042</v>
      </c>
      <c r="Y308" s="132">
        <f t="shared" si="12"/>
        <v>400</v>
      </c>
      <c r="Z308" s="132">
        <f t="shared" si="13"/>
        <v>400</v>
      </c>
      <c r="AA308" s="372" t="str">
        <f t="shared" si="14"/>
        <v>0</v>
      </c>
    </row>
    <row r="309" spans="1:32" s="18" customFormat="1" ht="11.25" x14ac:dyDescent="0.2">
      <c r="A309" s="16" t="s">
        <v>3900</v>
      </c>
      <c r="B309" s="17">
        <v>280</v>
      </c>
      <c r="C309" s="16" t="s">
        <v>5523</v>
      </c>
      <c r="D309" s="16" t="s">
        <v>4449</v>
      </c>
      <c r="E309" s="18" t="s">
        <v>5516</v>
      </c>
      <c r="F309" s="18">
        <v>8</v>
      </c>
      <c r="G309" s="18">
        <v>25</v>
      </c>
      <c r="I309" s="51" t="s">
        <v>4122</v>
      </c>
      <c r="J309" s="79" t="s">
        <v>3005</v>
      </c>
      <c r="K309" s="46" t="s">
        <v>1612</v>
      </c>
      <c r="L309" s="85" t="s">
        <v>1616</v>
      </c>
      <c r="M309" s="79" t="s">
        <v>1611</v>
      </c>
      <c r="N309" s="79" t="s">
        <v>3005</v>
      </c>
      <c r="O309" s="83" t="s">
        <v>4379</v>
      </c>
      <c r="P309" s="18">
        <v>25</v>
      </c>
      <c r="Q309" s="16" t="s">
        <v>5514</v>
      </c>
      <c r="R309" s="17">
        <v>11.9</v>
      </c>
      <c r="S309" s="67" t="s">
        <v>2533</v>
      </c>
      <c r="T309" s="16" t="s">
        <v>3935</v>
      </c>
      <c r="U309" s="18" t="s">
        <v>5519</v>
      </c>
      <c r="V309" s="18" t="s">
        <v>5519</v>
      </c>
      <c r="W309" s="18" t="s">
        <v>3979</v>
      </c>
      <c r="X309" s="18" t="s">
        <v>3978</v>
      </c>
      <c r="Y309" s="132">
        <f t="shared" si="12"/>
        <v>400</v>
      </c>
      <c r="Z309" s="132" t="str">
        <f t="shared" si="13"/>
        <v>0</v>
      </c>
      <c r="AA309" s="372">
        <f t="shared" si="14"/>
        <v>400</v>
      </c>
    </row>
    <row r="310" spans="1:32" s="18" customFormat="1" ht="11.25" x14ac:dyDescent="0.2">
      <c r="A310" s="16" t="s">
        <v>4852</v>
      </c>
      <c r="B310" s="17">
        <v>55</v>
      </c>
      <c r="C310" s="16" t="s">
        <v>4853</v>
      </c>
      <c r="D310" s="16" t="s">
        <v>4449</v>
      </c>
      <c r="E310" s="18" t="s">
        <v>5516</v>
      </c>
      <c r="F310" s="18">
        <v>8</v>
      </c>
      <c r="G310" s="18">
        <v>25</v>
      </c>
      <c r="I310" s="51" t="s">
        <v>4121</v>
      </c>
      <c r="J310" s="79" t="s">
        <v>3005</v>
      </c>
      <c r="K310" s="19" t="s">
        <v>1612</v>
      </c>
      <c r="L310" s="85" t="s">
        <v>1616</v>
      </c>
      <c r="M310" s="79" t="s">
        <v>1611</v>
      </c>
      <c r="N310" s="79" t="s">
        <v>3005</v>
      </c>
      <c r="O310" s="83" t="s">
        <v>1360</v>
      </c>
      <c r="P310" s="18">
        <v>25</v>
      </c>
      <c r="Q310" s="16" t="s">
        <v>5514</v>
      </c>
      <c r="R310" s="17">
        <v>12.5</v>
      </c>
      <c r="S310" s="67" t="s">
        <v>2540</v>
      </c>
      <c r="T310" s="16" t="s">
        <v>3933</v>
      </c>
      <c r="U310" s="18" t="s">
        <v>5519</v>
      </c>
      <c r="V310" s="18" t="s">
        <v>5519</v>
      </c>
      <c r="W310" s="18" t="s">
        <v>3979</v>
      </c>
      <c r="X310" s="18" t="s">
        <v>3978</v>
      </c>
      <c r="Y310" s="132">
        <f t="shared" si="12"/>
        <v>400</v>
      </c>
      <c r="Z310" s="132" t="str">
        <f t="shared" si="13"/>
        <v>0</v>
      </c>
      <c r="AA310" s="372">
        <f t="shared" si="14"/>
        <v>400</v>
      </c>
    </row>
    <row r="311" spans="1:32" s="18" customFormat="1" ht="11.25" x14ac:dyDescent="0.2">
      <c r="A311" s="16" t="s">
        <v>2484</v>
      </c>
      <c r="B311" s="17">
        <v>55</v>
      </c>
      <c r="C311" s="16" t="s">
        <v>5586</v>
      </c>
      <c r="D311" s="16" t="s">
        <v>4449</v>
      </c>
      <c r="E311" s="18" t="s">
        <v>5516</v>
      </c>
      <c r="F311" s="18">
        <v>8</v>
      </c>
      <c r="G311" s="140">
        <v>25</v>
      </c>
      <c r="I311" s="49" t="s">
        <v>4116</v>
      </c>
      <c r="J311" s="79" t="s">
        <v>3005</v>
      </c>
      <c r="K311" s="51" t="s">
        <v>1613</v>
      </c>
      <c r="L311" s="85" t="s">
        <v>1616</v>
      </c>
      <c r="M311" s="79" t="s">
        <v>4300</v>
      </c>
      <c r="N311" s="79" t="s">
        <v>3005</v>
      </c>
      <c r="O311" s="125" t="s">
        <v>1320</v>
      </c>
      <c r="P311" s="18">
        <v>25</v>
      </c>
      <c r="Q311" s="16" t="s">
        <v>5528</v>
      </c>
      <c r="R311" s="17">
        <v>38.5</v>
      </c>
      <c r="S311" s="67" t="s">
        <v>2545</v>
      </c>
      <c r="T311" s="16" t="s">
        <v>3924</v>
      </c>
      <c r="U311" s="18" t="s">
        <v>5519</v>
      </c>
      <c r="V311" s="18" t="s">
        <v>5519</v>
      </c>
      <c r="W311" s="18" t="s">
        <v>3979</v>
      </c>
      <c r="X311" s="18" t="s">
        <v>3978</v>
      </c>
      <c r="Y311" s="132">
        <f t="shared" si="12"/>
        <v>400</v>
      </c>
      <c r="Z311" s="132" t="str">
        <f t="shared" si="13"/>
        <v>0</v>
      </c>
      <c r="AA311" s="372">
        <f t="shared" si="14"/>
        <v>400</v>
      </c>
    </row>
    <row r="312" spans="1:32" s="18" customFormat="1" ht="11.25" x14ac:dyDescent="0.2">
      <c r="A312" s="16" t="s">
        <v>3906</v>
      </c>
      <c r="B312" s="17">
        <v>300</v>
      </c>
      <c r="C312" s="16" t="s">
        <v>5514</v>
      </c>
      <c r="D312" s="16" t="s">
        <v>4449</v>
      </c>
      <c r="E312" s="18" t="s">
        <v>5516</v>
      </c>
      <c r="F312" s="18">
        <v>8</v>
      </c>
      <c r="G312" s="18">
        <v>25</v>
      </c>
      <c r="I312" s="49" t="s">
        <v>4116</v>
      </c>
      <c r="J312" s="79" t="s">
        <v>3005</v>
      </c>
      <c r="K312" s="19" t="s">
        <v>1613</v>
      </c>
      <c r="L312" s="85" t="s">
        <v>1616</v>
      </c>
      <c r="M312" s="79" t="s">
        <v>4300</v>
      </c>
      <c r="N312" s="79" t="s">
        <v>3005</v>
      </c>
      <c r="O312" s="116" t="s">
        <v>3244</v>
      </c>
      <c r="P312" s="118">
        <v>25</v>
      </c>
      <c r="Q312" s="16" t="s">
        <v>5435</v>
      </c>
      <c r="R312" s="17">
        <v>55</v>
      </c>
      <c r="S312" s="67" t="s">
        <v>2544</v>
      </c>
      <c r="T312" s="16" t="s">
        <v>5442</v>
      </c>
      <c r="U312" s="18" t="s">
        <v>5519</v>
      </c>
      <c r="V312" s="18" t="s">
        <v>5519</v>
      </c>
      <c r="W312" s="18" t="s">
        <v>3979</v>
      </c>
      <c r="X312" s="18" t="s">
        <v>3978</v>
      </c>
      <c r="Y312" s="132">
        <f t="shared" si="12"/>
        <v>400</v>
      </c>
      <c r="Z312" s="132" t="str">
        <f t="shared" si="13"/>
        <v>0</v>
      </c>
      <c r="AA312" s="372">
        <f t="shared" si="14"/>
        <v>400</v>
      </c>
    </row>
    <row r="313" spans="1:32" s="18" customFormat="1" ht="11.25" x14ac:dyDescent="0.2">
      <c r="A313" s="16" t="s">
        <v>3912</v>
      </c>
      <c r="B313" s="17">
        <v>283</v>
      </c>
      <c r="C313" s="16" t="s">
        <v>5514</v>
      </c>
      <c r="D313" s="16" t="s">
        <v>4449</v>
      </c>
      <c r="E313" s="18" t="s">
        <v>5516</v>
      </c>
      <c r="F313" s="18">
        <v>8</v>
      </c>
      <c r="G313" s="18">
        <v>25</v>
      </c>
      <c r="I313" s="49" t="s">
        <v>4116</v>
      </c>
      <c r="J313" s="79" t="s">
        <v>3005</v>
      </c>
      <c r="K313" s="19" t="s">
        <v>1613</v>
      </c>
      <c r="L313" s="85" t="s">
        <v>1616</v>
      </c>
      <c r="M313" s="201" t="s">
        <v>4300</v>
      </c>
      <c r="N313" s="79" t="s">
        <v>3005</v>
      </c>
      <c r="O313" s="116" t="s">
        <v>3244</v>
      </c>
      <c r="P313" s="118">
        <v>25</v>
      </c>
      <c r="Q313" s="16" t="s">
        <v>5497</v>
      </c>
      <c r="R313" s="17">
        <v>57.5</v>
      </c>
      <c r="S313" s="67" t="s">
        <v>2547</v>
      </c>
      <c r="T313" s="16" t="s">
        <v>5506</v>
      </c>
      <c r="U313" s="18" t="s">
        <v>5519</v>
      </c>
      <c r="V313" s="18" t="s">
        <v>5519</v>
      </c>
      <c r="W313" s="18" t="s">
        <v>3979</v>
      </c>
      <c r="X313" s="18" t="s">
        <v>3978</v>
      </c>
      <c r="Y313" s="132">
        <f t="shared" si="12"/>
        <v>400</v>
      </c>
      <c r="Z313" s="132" t="str">
        <f t="shared" si="13"/>
        <v>0</v>
      </c>
      <c r="AA313" s="372">
        <f t="shared" si="14"/>
        <v>400</v>
      </c>
      <c r="AC313" s="18">
        <v>37057.662152777797</v>
      </c>
      <c r="AF313" s="18" t="s">
        <v>5507</v>
      </c>
    </row>
    <row r="314" spans="1:32" s="18" customFormat="1" ht="11.25" customHeight="1" x14ac:dyDescent="0.2">
      <c r="A314" s="16" t="s">
        <v>3913</v>
      </c>
      <c r="B314" s="17">
        <v>255</v>
      </c>
      <c r="C314" s="16" t="s">
        <v>5523</v>
      </c>
      <c r="D314" s="16" t="s">
        <v>4449</v>
      </c>
      <c r="E314" s="18" t="s">
        <v>5516</v>
      </c>
      <c r="F314" s="18">
        <v>8</v>
      </c>
      <c r="G314" s="18">
        <v>25</v>
      </c>
      <c r="H314" s="18" t="s">
        <v>1561</v>
      </c>
      <c r="I314" s="49" t="s">
        <v>4116</v>
      </c>
      <c r="J314" s="79" t="s">
        <v>3005</v>
      </c>
      <c r="K314" s="19" t="s">
        <v>1613</v>
      </c>
      <c r="L314" s="85" t="s">
        <v>1616</v>
      </c>
      <c r="M314" s="79" t="s">
        <v>4300</v>
      </c>
      <c r="N314" s="79" t="s">
        <v>3005</v>
      </c>
      <c r="O314" s="116" t="s">
        <v>3244</v>
      </c>
      <c r="P314" s="18">
        <v>25</v>
      </c>
      <c r="Q314" s="16" t="s">
        <v>5435</v>
      </c>
      <c r="R314" s="17">
        <v>60</v>
      </c>
      <c r="S314" s="67" t="s">
        <v>2550</v>
      </c>
      <c r="T314" s="16" t="s">
        <v>5443</v>
      </c>
      <c r="U314" s="18" t="s">
        <v>5519</v>
      </c>
      <c r="V314" s="18" t="s">
        <v>5519</v>
      </c>
      <c r="W314" s="18" t="s">
        <v>3979</v>
      </c>
      <c r="X314" s="18" t="s">
        <v>3978</v>
      </c>
      <c r="Y314" s="132">
        <f t="shared" si="12"/>
        <v>400</v>
      </c>
      <c r="Z314" s="132" t="str">
        <f t="shared" si="13"/>
        <v>0</v>
      </c>
      <c r="AA314" s="372">
        <f t="shared" si="14"/>
        <v>400</v>
      </c>
    </row>
    <row r="315" spans="1:32" s="18" customFormat="1" ht="11.25" x14ac:dyDescent="0.2">
      <c r="A315" s="16" t="s">
        <v>3955</v>
      </c>
      <c r="B315" s="17">
        <v>220</v>
      </c>
      <c r="C315" s="16" t="s">
        <v>5523</v>
      </c>
      <c r="D315" s="16" t="s">
        <v>4449</v>
      </c>
      <c r="E315" s="18" t="s">
        <v>5516</v>
      </c>
      <c r="F315" s="18">
        <v>8</v>
      </c>
      <c r="G315" s="18">
        <v>25</v>
      </c>
      <c r="I315" s="49" t="s">
        <v>4117</v>
      </c>
      <c r="J315" s="79" t="s">
        <v>3005</v>
      </c>
      <c r="K315" s="19" t="s">
        <v>1441</v>
      </c>
      <c r="L315" s="85" t="s">
        <v>1616</v>
      </c>
      <c r="M315" s="79" t="s">
        <v>4300</v>
      </c>
      <c r="N315" s="79" t="s">
        <v>3005</v>
      </c>
      <c r="O315" s="125" t="s">
        <v>1320</v>
      </c>
      <c r="P315" s="18">
        <v>25</v>
      </c>
      <c r="Q315" s="16" t="s">
        <v>5528</v>
      </c>
      <c r="R315" s="17">
        <v>38.5</v>
      </c>
      <c r="S315" s="67" t="s">
        <v>2549</v>
      </c>
      <c r="T315" s="16" t="s">
        <v>3927</v>
      </c>
      <c r="U315" s="18" t="s">
        <v>5519</v>
      </c>
      <c r="V315" s="18" t="s">
        <v>5519</v>
      </c>
      <c r="W315" s="18" t="s">
        <v>3979</v>
      </c>
      <c r="X315" s="18" t="s">
        <v>3978</v>
      </c>
      <c r="Y315" s="132">
        <f t="shared" si="12"/>
        <v>400</v>
      </c>
      <c r="Z315" s="132" t="str">
        <f t="shared" si="13"/>
        <v>0</v>
      </c>
      <c r="AA315" s="372">
        <f t="shared" si="14"/>
        <v>400</v>
      </c>
    </row>
    <row r="316" spans="1:32" s="18" customFormat="1" ht="11.25" x14ac:dyDescent="0.2">
      <c r="A316" s="16" t="s">
        <v>3950</v>
      </c>
      <c r="B316" s="17">
        <v>265</v>
      </c>
      <c r="C316" s="16" t="s">
        <v>5523</v>
      </c>
      <c r="D316" s="16" t="s">
        <v>4449</v>
      </c>
      <c r="E316" s="18" t="s">
        <v>5516</v>
      </c>
      <c r="F316" s="18">
        <v>8</v>
      </c>
      <c r="G316" s="18">
        <v>25</v>
      </c>
      <c r="I316" s="49" t="s">
        <v>4117</v>
      </c>
      <c r="J316" s="79" t="s">
        <v>3005</v>
      </c>
      <c r="K316" s="19" t="s">
        <v>1441</v>
      </c>
      <c r="L316" s="85" t="s">
        <v>1616</v>
      </c>
      <c r="M316" s="116" t="s">
        <v>4300</v>
      </c>
      <c r="N316" s="79" t="s">
        <v>3005</v>
      </c>
      <c r="O316" s="116" t="s">
        <v>3244</v>
      </c>
      <c r="P316" s="140">
        <v>25</v>
      </c>
      <c r="Q316" s="267" t="s">
        <v>5586</v>
      </c>
      <c r="R316" s="17">
        <v>56.5</v>
      </c>
      <c r="S316" s="67" t="s">
        <v>2546</v>
      </c>
      <c r="T316" s="16" t="s">
        <v>2521</v>
      </c>
      <c r="U316" s="18" t="s">
        <v>5519</v>
      </c>
      <c r="V316" s="18" t="s">
        <v>5519</v>
      </c>
      <c r="W316" s="18" t="s">
        <v>3979</v>
      </c>
      <c r="X316" s="18" t="s">
        <v>3978</v>
      </c>
      <c r="Y316" s="132">
        <f t="shared" si="12"/>
        <v>400</v>
      </c>
      <c r="Z316" s="132" t="str">
        <f t="shared" si="13"/>
        <v>0</v>
      </c>
      <c r="AA316" s="372">
        <f t="shared" si="14"/>
        <v>400</v>
      </c>
    </row>
    <row r="317" spans="1:32" s="18" customFormat="1" ht="11.25" x14ac:dyDescent="0.2">
      <c r="A317" s="16" t="s">
        <v>3953</v>
      </c>
      <c r="B317" s="17">
        <v>277</v>
      </c>
      <c r="C317" s="16" t="s">
        <v>5523</v>
      </c>
      <c r="D317" s="16" t="s">
        <v>4449</v>
      </c>
      <c r="E317" s="18" t="s">
        <v>5516</v>
      </c>
      <c r="F317" s="18">
        <v>8</v>
      </c>
      <c r="G317" s="18">
        <v>25</v>
      </c>
      <c r="I317" s="49" t="s">
        <v>4117</v>
      </c>
      <c r="J317" s="79" t="s">
        <v>3005</v>
      </c>
      <c r="K317" s="19" t="s">
        <v>1441</v>
      </c>
      <c r="L317" s="85" t="s">
        <v>1616</v>
      </c>
      <c r="M317" s="116" t="s">
        <v>4300</v>
      </c>
      <c r="N317" s="79" t="s">
        <v>3005</v>
      </c>
      <c r="O317" s="116" t="s">
        <v>3244</v>
      </c>
      <c r="P317" s="140">
        <v>25</v>
      </c>
      <c r="Q317" s="267" t="s">
        <v>5586</v>
      </c>
      <c r="R317" s="17">
        <v>57</v>
      </c>
      <c r="S317" s="67" t="s">
        <v>2548</v>
      </c>
      <c r="T317" s="16" t="s">
        <v>2522</v>
      </c>
      <c r="U317" s="18" t="s">
        <v>5519</v>
      </c>
      <c r="V317" s="18" t="s">
        <v>5519</v>
      </c>
      <c r="W317" s="18" t="s">
        <v>3979</v>
      </c>
      <c r="X317" s="18" t="s">
        <v>3978</v>
      </c>
      <c r="Y317" s="132">
        <f t="shared" si="12"/>
        <v>400</v>
      </c>
      <c r="Z317" s="132" t="str">
        <f t="shared" si="13"/>
        <v>0</v>
      </c>
      <c r="AA317" s="372">
        <f t="shared" si="14"/>
        <v>400</v>
      </c>
    </row>
    <row r="318" spans="1:32" s="18" customFormat="1" ht="11.25" x14ac:dyDescent="0.2">
      <c r="A318" s="16" t="s">
        <v>4456</v>
      </c>
      <c r="B318" s="17">
        <v>330</v>
      </c>
      <c r="C318" s="16" t="s">
        <v>5514</v>
      </c>
      <c r="D318" s="16" t="s">
        <v>4449</v>
      </c>
      <c r="E318" s="18" t="s">
        <v>5516</v>
      </c>
      <c r="F318" s="18">
        <v>8</v>
      </c>
      <c r="G318" s="18">
        <v>25</v>
      </c>
      <c r="I318" s="51" t="s">
        <v>2455</v>
      </c>
      <c r="J318" s="79" t="s">
        <v>3005</v>
      </c>
      <c r="K318" s="19" t="s">
        <v>4978</v>
      </c>
      <c r="L318" s="85" t="s">
        <v>1616</v>
      </c>
      <c r="M318" s="116" t="s">
        <v>1439</v>
      </c>
      <c r="N318" s="79" t="s">
        <v>3005</v>
      </c>
      <c r="O318" s="116" t="s">
        <v>4379</v>
      </c>
      <c r="P318" s="140">
        <v>25</v>
      </c>
      <c r="Q318" s="267" t="s">
        <v>5586</v>
      </c>
      <c r="R318" s="17">
        <v>55</v>
      </c>
      <c r="S318" s="67" t="s">
        <v>2458</v>
      </c>
      <c r="T318" s="16" t="s">
        <v>2523</v>
      </c>
      <c r="U318" s="18" t="s">
        <v>5519</v>
      </c>
      <c r="V318" s="18" t="s">
        <v>5519</v>
      </c>
      <c r="W318" s="18" t="s">
        <v>3979</v>
      </c>
      <c r="X318" s="18" t="s">
        <v>3978</v>
      </c>
      <c r="Y318" s="132">
        <f t="shared" si="12"/>
        <v>400</v>
      </c>
      <c r="Z318" s="132" t="str">
        <f t="shared" si="13"/>
        <v>0</v>
      </c>
      <c r="AA318" s="372">
        <f t="shared" si="14"/>
        <v>400</v>
      </c>
    </row>
    <row r="319" spans="1:32" s="18" customFormat="1" ht="11.25" x14ac:dyDescent="0.2">
      <c r="A319" s="16"/>
      <c r="B319" s="17"/>
      <c r="C319" s="16"/>
      <c r="D319" s="16"/>
      <c r="I319" s="51"/>
      <c r="J319" s="79"/>
      <c r="K319" s="19"/>
      <c r="L319" s="85" t="s">
        <v>1616</v>
      </c>
      <c r="M319" s="116"/>
      <c r="N319" s="79"/>
      <c r="O319" s="116"/>
      <c r="P319" s="140"/>
      <c r="Q319" s="303"/>
      <c r="R319" s="17"/>
      <c r="S319" s="308"/>
      <c r="T319" s="16"/>
      <c r="Y319" s="132">
        <f t="shared" si="12"/>
        <v>0</v>
      </c>
      <c r="Z319" s="132" t="str">
        <f t="shared" si="13"/>
        <v>0</v>
      </c>
      <c r="AA319" s="372" t="str">
        <f t="shared" si="14"/>
        <v>0</v>
      </c>
    </row>
    <row r="320" spans="1:32" s="18" customFormat="1" ht="11.25" x14ac:dyDescent="0.2">
      <c r="A320" s="16"/>
      <c r="B320" s="17"/>
      <c r="C320" s="267" t="s">
        <v>2959</v>
      </c>
      <c r="D320" s="16" t="s">
        <v>4449</v>
      </c>
      <c r="E320" s="18" t="s">
        <v>5516</v>
      </c>
      <c r="F320" s="18">
        <v>8</v>
      </c>
      <c r="G320" s="302">
        <v>0</v>
      </c>
      <c r="I320" s="107" t="s">
        <v>1438</v>
      </c>
      <c r="J320" s="79"/>
      <c r="K320" s="251" t="s">
        <v>4541</v>
      </c>
      <c r="L320" s="85" t="s">
        <v>1616</v>
      </c>
      <c r="M320" s="116"/>
      <c r="N320" s="79"/>
      <c r="O320" s="116"/>
      <c r="P320" s="140"/>
      <c r="Q320" s="303"/>
      <c r="R320" s="17"/>
      <c r="S320" s="308"/>
      <c r="T320" s="16"/>
      <c r="Y320" s="132">
        <f t="shared" si="12"/>
        <v>0</v>
      </c>
      <c r="Z320" s="132" t="str">
        <f t="shared" si="13"/>
        <v>0</v>
      </c>
      <c r="AA320" s="372" t="str">
        <f t="shared" si="14"/>
        <v>0</v>
      </c>
    </row>
    <row r="321" spans="1:29" s="18" customFormat="1" ht="11.25" x14ac:dyDescent="0.2">
      <c r="A321" s="16"/>
      <c r="B321" s="17"/>
      <c r="C321" s="267" t="s">
        <v>2959</v>
      </c>
      <c r="D321" s="16" t="s">
        <v>4449</v>
      </c>
      <c r="E321" s="18" t="s">
        <v>5516</v>
      </c>
      <c r="F321" s="18">
        <v>8</v>
      </c>
      <c r="G321" s="302">
        <v>0</v>
      </c>
      <c r="I321" s="107" t="s">
        <v>1438</v>
      </c>
      <c r="J321" s="79"/>
      <c r="K321" s="251" t="s">
        <v>4541</v>
      </c>
      <c r="L321" s="85" t="s">
        <v>1616</v>
      </c>
      <c r="M321" s="116"/>
      <c r="N321" s="79"/>
      <c r="O321" s="116"/>
      <c r="P321" s="140"/>
      <c r="Q321" s="303"/>
      <c r="R321" s="17"/>
      <c r="S321" s="308"/>
      <c r="T321" s="16"/>
      <c r="Y321" s="132">
        <f t="shared" si="12"/>
        <v>0</v>
      </c>
      <c r="Z321" s="132" t="str">
        <f t="shared" si="13"/>
        <v>0</v>
      </c>
      <c r="AA321" s="372" t="str">
        <f t="shared" si="14"/>
        <v>0</v>
      </c>
    </row>
    <row r="322" spans="1:29" s="18" customFormat="1" ht="11.25" x14ac:dyDescent="0.2">
      <c r="A322" s="16"/>
      <c r="B322" s="17"/>
      <c r="C322" s="267" t="s">
        <v>2959</v>
      </c>
      <c r="D322" s="16" t="s">
        <v>4449</v>
      </c>
      <c r="E322" s="18" t="s">
        <v>5516</v>
      </c>
      <c r="F322" s="18">
        <v>8</v>
      </c>
      <c r="G322" s="302">
        <v>0</v>
      </c>
      <c r="I322" s="107" t="s">
        <v>1438</v>
      </c>
      <c r="J322" s="79"/>
      <c r="K322" s="251" t="s">
        <v>4541</v>
      </c>
      <c r="L322" s="85" t="s">
        <v>1616</v>
      </c>
      <c r="M322" s="116"/>
      <c r="N322" s="79"/>
      <c r="O322" s="116"/>
      <c r="P322" s="140"/>
      <c r="Q322" s="303"/>
      <c r="R322" s="17"/>
      <c r="S322" s="314"/>
      <c r="T322" s="16"/>
      <c r="Y322" s="132">
        <f t="shared" si="12"/>
        <v>0</v>
      </c>
      <c r="Z322" s="132" t="str">
        <f t="shared" si="13"/>
        <v>0</v>
      </c>
      <c r="AA322" s="372" t="str">
        <f t="shared" si="14"/>
        <v>0</v>
      </c>
    </row>
    <row r="323" spans="1:29" s="18" customFormat="1" ht="11.25" x14ac:dyDescent="0.2">
      <c r="A323" s="16"/>
      <c r="B323" s="17"/>
      <c r="C323" s="16"/>
      <c r="D323" s="16"/>
      <c r="I323" s="51"/>
      <c r="J323" s="79"/>
      <c r="K323" s="19"/>
      <c r="L323" s="85" t="s">
        <v>1616</v>
      </c>
      <c r="M323" s="116"/>
      <c r="N323" s="79"/>
      <c r="O323" s="116"/>
      <c r="P323" s="140"/>
      <c r="Q323" s="303"/>
      <c r="R323" s="17"/>
      <c r="S323" s="314"/>
      <c r="T323" s="16"/>
      <c r="Y323" s="132">
        <f t="shared" si="12"/>
        <v>0</v>
      </c>
      <c r="Z323" s="132" t="str">
        <f t="shared" si="13"/>
        <v>0</v>
      </c>
      <c r="AA323" s="372" t="str">
        <f t="shared" si="14"/>
        <v>0</v>
      </c>
    </row>
    <row r="324" spans="1:29" s="79" customFormat="1" ht="12" customHeight="1" x14ac:dyDescent="0.2">
      <c r="L324" s="85" t="s">
        <v>1616</v>
      </c>
      <c r="M324" s="83"/>
      <c r="N324" s="58"/>
      <c r="O324" s="83"/>
      <c r="P324" s="83"/>
      <c r="Q324" s="85"/>
      <c r="R324" s="84"/>
      <c r="T324" s="85"/>
      <c r="Y324" s="132">
        <f t="shared" si="12"/>
        <v>0</v>
      </c>
      <c r="Z324" s="132" t="str">
        <f t="shared" si="13"/>
        <v>0</v>
      </c>
      <c r="AA324" s="372" t="str">
        <f t="shared" si="14"/>
        <v>0</v>
      </c>
    </row>
    <row r="325" spans="1:29" s="94" customFormat="1" ht="12" customHeight="1" thickBot="1" x14ac:dyDescent="0.25">
      <c r="A325" s="352"/>
      <c r="B325" s="353"/>
      <c r="C325" s="352"/>
      <c r="D325" s="352"/>
      <c r="G325" s="349">
        <f>SUM(G278:G324)</f>
        <v>944</v>
      </c>
      <c r="J325" s="78"/>
      <c r="K325" s="354"/>
      <c r="L325" s="352"/>
      <c r="M325" s="94">
        <f>G325-P325</f>
        <v>0</v>
      </c>
      <c r="N325" s="78"/>
      <c r="P325" s="349">
        <f>SUM(P278:P324)</f>
        <v>944</v>
      </c>
      <c r="Q325" s="352"/>
      <c r="R325" s="353"/>
      <c r="T325" s="352"/>
      <c r="Y325" s="132">
        <f t="shared" si="12"/>
        <v>0</v>
      </c>
      <c r="Z325" s="132" t="str">
        <f t="shared" si="13"/>
        <v>0</v>
      </c>
      <c r="AA325" s="372" t="str">
        <f t="shared" si="14"/>
        <v>0</v>
      </c>
      <c r="AC325" s="355"/>
    </row>
    <row r="326" spans="1:29" s="79" customFormat="1" ht="12" customHeight="1" x14ac:dyDescent="0.2">
      <c r="A326" s="16"/>
      <c r="B326" s="84"/>
      <c r="C326" s="50" t="s">
        <v>3029</v>
      </c>
      <c r="D326" s="85"/>
      <c r="I326" s="96"/>
      <c r="J326" s="58"/>
      <c r="K326" s="51"/>
      <c r="L326" s="85"/>
      <c r="N326" s="58"/>
      <c r="Q326" s="85"/>
      <c r="R326" s="84"/>
      <c r="T326" s="85"/>
      <c r="Y326" s="132">
        <f t="shared" si="12"/>
        <v>0</v>
      </c>
      <c r="Z326" s="132" t="str">
        <f t="shared" si="13"/>
        <v>0</v>
      </c>
      <c r="AA326" s="372" t="str">
        <f t="shared" si="14"/>
        <v>0</v>
      </c>
      <c r="AC326" s="86"/>
    </row>
    <row r="327" spans="1:29" s="18" customFormat="1" ht="12" customHeight="1" x14ac:dyDescent="0.2">
      <c r="A327" s="16" t="s">
        <v>2482</v>
      </c>
      <c r="B327" s="84">
        <v>0</v>
      </c>
      <c r="C327" s="267" t="s">
        <v>2959</v>
      </c>
      <c r="D327" s="16" t="s">
        <v>5515</v>
      </c>
      <c r="E327" s="18" t="s">
        <v>5516</v>
      </c>
      <c r="F327" s="18">
        <v>16</v>
      </c>
      <c r="G327" s="198">
        <v>7</v>
      </c>
      <c r="H327" s="79" t="s">
        <v>1561</v>
      </c>
      <c r="I327" s="51" t="s">
        <v>1304</v>
      </c>
      <c r="J327" s="58" t="s">
        <v>3005</v>
      </c>
      <c r="K327" s="51" t="s">
        <v>4379</v>
      </c>
      <c r="L327" s="85" t="s">
        <v>1616</v>
      </c>
      <c r="M327" s="79" t="s">
        <v>4377</v>
      </c>
      <c r="N327" s="79" t="s">
        <v>3005</v>
      </c>
      <c r="O327" s="79"/>
      <c r="P327" s="18">
        <v>7</v>
      </c>
      <c r="Q327" s="16" t="s">
        <v>1292</v>
      </c>
      <c r="R327" s="17">
        <v>85</v>
      </c>
      <c r="S327" s="278">
        <v>25088</v>
      </c>
      <c r="T327" s="16" t="s">
        <v>1303</v>
      </c>
      <c r="U327" s="18" t="s">
        <v>4373</v>
      </c>
      <c r="V327" s="18" t="s">
        <v>4373</v>
      </c>
      <c r="W327" s="247" t="s">
        <v>3979</v>
      </c>
      <c r="X327" s="18" t="s">
        <v>3978</v>
      </c>
      <c r="Y327" s="132">
        <f t="shared" ref="Y327:Y390" si="15">F327*G327*2</f>
        <v>224</v>
      </c>
      <c r="Z327" s="132" t="str">
        <f t="shared" ref="Z327:Z390" si="16">IF(X327="N",Y327,"0")</f>
        <v>0</v>
      </c>
      <c r="AA327" s="372">
        <f t="shared" ref="AA327:AA390" si="17">IF(X327="P",Y327,"0")</f>
        <v>224</v>
      </c>
      <c r="AC327" s="20"/>
    </row>
    <row r="328" spans="1:29" s="61" customFormat="1" ht="12" customHeight="1" x14ac:dyDescent="0.2">
      <c r="A328" s="63"/>
      <c r="B328" s="268"/>
      <c r="C328" s="356"/>
      <c r="D328" s="63"/>
      <c r="G328" s="269">
        <f>SUM(G327)</f>
        <v>7</v>
      </c>
      <c r="H328" s="269"/>
      <c r="I328" s="270"/>
      <c r="J328" s="65"/>
      <c r="K328" s="270"/>
      <c r="L328" s="439"/>
      <c r="M328" s="269">
        <f>G328-P328</f>
        <v>0</v>
      </c>
      <c r="N328" s="269"/>
      <c r="O328" s="269"/>
      <c r="P328" s="61">
        <f>SUM(P327)</f>
        <v>7</v>
      </c>
      <c r="Q328" s="63"/>
      <c r="R328" s="64"/>
      <c r="S328" s="279"/>
      <c r="T328" s="63"/>
      <c r="Y328" s="132">
        <f t="shared" si="15"/>
        <v>0</v>
      </c>
      <c r="Z328" s="132" t="str">
        <f t="shared" si="16"/>
        <v>0</v>
      </c>
      <c r="AA328" s="372" t="str">
        <f t="shared" si="17"/>
        <v>0</v>
      </c>
      <c r="AC328" s="62"/>
    </row>
    <row r="329" spans="1:29" s="18" customFormat="1" ht="12" customHeight="1" x14ac:dyDescent="0.2">
      <c r="A329" s="16" t="s">
        <v>2491</v>
      </c>
      <c r="B329" s="84">
        <v>0</v>
      </c>
      <c r="C329" s="267" t="s">
        <v>2959</v>
      </c>
      <c r="D329" s="16" t="s">
        <v>4449</v>
      </c>
      <c r="E329" s="18" t="s">
        <v>5516</v>
      </c>
      <c r="F329" s="18">
        <v>8</v>
      </c>
      <c r="G329" s="198">
        <v>7</v>
      </c>
      <c r="H329" s="79" t="s">
        <v>1561</v>
      </c>
      <c r="I329" s="51" t="s">
        <v>1304</v>
      </c>
      <c r="J329" s="58" t="s">
        <v>3005</v>
      </c>
      <c r="K329" s="51" t="s">
        <v>4379</v>
      </c>
      <c r="L329" s="85" t="s">
        <v>1616</v>
      </c>
      <c r="M329" s="79" t="s">
        <v>4377</v>
      </c>
      <c r="N329" s="79" t="s">
        <v>3005</v>
      </c>
      <c r="O329" s="79"/>
      <c r="P329" s="18">
        <v>7</v>
      </c>
      <c r="Q329" s="16" t="s">
        <v>1292</v>
      </c>
      <c r="R329" s="17">
        <v>85</v>
      </c>
      <c r="S329" s="278">
        <v>25088</v>
      </c>
      <c r="T329" s="16" t="s">
        <v>1303</v>
      </c>
      <c r="U329" s="18" t="s">
        <v>4373</v>
      </c>
      <c r="V329" s="18" t="s">
        <v>4373</v>
      </c>
      <c r="W329" s="247" t="s">
        <v>3979</v>
      </c>
      <c r="X329" s="18" t="s">
        <v>3978</v>
      </c>
      <c r="Y329" s="132">
        <f t="shared" si="15"/>
        <v>112</v>
      </c>
      <c r="Z329" s="132" t="str">
        <f t="shared" si="16"/>
        <v>0</v>
      </c>
      <c r="AA329" s="372">
        <f t="shared" si="17"/>
        <v>112</v>
      </c>
      <c r="AC329" s="20"/>
    </row>
    <row r="330" spans="1:29" s="61" customFormat="1" ht="12" customHeight="1" x14ac:dyDescent="0.2">
      <c r="A330" s="63"/>
      <c r="B330" s="268"/>
      <c r="C330" s="356"/>
      <c r="D330" s="63"/>
      <c r="G330" s="269">
        <f>SUM(G329)</f>
        <v>7</v>
      </c>
      <c r="H330" s="269"/>
      <c r="I330" s="270"/>
      <c r="J330" s="65"/>
      <c r="K330" s="270"/>
      <c r="L330" s="439"/>
      <c r="M330" s="269">
        <f>G330-P330</f>
        <v>0</v>
      </c>
      <c r="N330" s="269"/>
      <c r="O330" s="269"/>
      <c r="P330" s="61">
        <f>SUM(P329)</f>
        <v>7</v>
      </c>
      <c r="Q330" s="63"/>
      <c r="R330" s="64"/>
      <c r="S330" s="271"/>
      <c r="T330" s="63"/>
      <c r="Y330" s="132">
        <f t="shared" si="15"/>
        <v>0</v>
      </c>
      <c r="Z330" s="132" t="str">
        <f t="shared" si="16"/>
        <v>0</v>
      </c>
      <c r="AA330" s="372" t="str">
        <f t="shared" si="17"/>
        <v>0</v>
      </c>
      <c r="AC330" s="62"/>
    </row>
    <row r="331" spans="1:29" s="247" customFormat="1" ht="12" customHeight="1" x14ac:dyDescent="0.2">
      <c r="A331" s="274"/>
      <c r="B331" s="272"/>
      <c r="C331" s="357"/>
      <c r="D331" s="274"/>
      <c r="G331" s="275"/>
      <c r="H331" s="275"/>
      <c r="I331" s="131"/>
      <c r="J331" s="276"/>
      <c r="K331" s="131"/>
      <c r="L331" s="440"/>
      <c r="M331" s="275"/>
      <c r="N331" s="275"/>
      <c r="O331" s="275"/>
      <c r="Q331" s="274"/>
      <c r="R331" s="114"/>
      <c r="S331" s="110" t="s">
        <v>1290</v>
      </c>
      <c r="T331" s="274"/>
      <c r="Y331" s="132">
        <f t="shared" si="15"/>
        <v>0</v>
      </c>
      <c r="Z331" s="132" t="str">
        <f t="shared" si="16"/>
        <v>0</v>
      </c>
      <c r="AA331" s="372" t="str">
        <f t="shared" si="17"/>
        <v>0</v>
      </c>
      <c r="AC331" s="277"/>
    </row>
    <row r="332" spans="1:29" s="18" customFormat="1" ht="12" customHeight="1" x14ac:dyDescent="0.2">
      <c r="A332" s="16" t="s">
        <v>4374</v>
      </c>
      <c r="B332" s="17">
        <v>0</v>
      </c>
      <c r="C332" s="16" t="s">
        <v>4375</v>
      </c>
      <c r="D332" s="16" t="s">
        <v>1500</v>
      </c>
      <c r="E332" s="18" t="s">
        <v>5516</v>
      </c>
      <c r="F332" s="18">
        <v>24</v>
      </c>
      <c r="G332" s="18">
        <v>7</v>
      </c>
      <c r="H332" s="18" t="s">
        <v>1561</v>
      </c>
      <c r="I332" s="19" t="s">
        <v>5045</v>
      </c>
      <c r="J332" s="79" t="s">
        <v>3005</v>
      </c>
      <c r="K332" s="19" t="s">
        <v>4376</v>
      </c>
      <c r="L332" s="85" t="s">
        <v>1616</v>
      </c>
      <c r="M332" s="79" t="s">
        <v>4371</v>
      </c>
      <c r="N332" s="79" t="s">
        <v>3005</v>
      </c>
      <c r="O332" s="83" t="s">
        <v>5046</v>
      </c>
      <c r="P332" s="18">
        <v>7</v>
      </c>
      <c r="Q332" s="16" t="s">
        <v>4531</v>
      </c>
      <c r="R332" s="17">
        <v>80</v>
      </c>
      <c r="S332" s="278">
        <v>25087</v>
      </c>
      <c r="T332" s="16" t="s">
        <v>4535</v>
      </c>
      <c r="U332" s="18" t="s">
        <v>4373</v>
      </c>
      <c r="V332" s="18" t="s">
        <v>4373</v>
      </c>
      <c r="W332" s="247" t="s">
        <v>3979</v>
      </c>
      <c r="X332" s="18" t="s">
        <v>3978</v>
      </c>
      <c r="Y332" s="132">
        <f t="shared" si="15"/>
        <v>336</v>
      </c>
      <c r="Z332" s="132" t="str">
        <f t="shared" si="16"/>
        <v>0</v>
      </c>
      <c r="AA332" s="372">
        <f t="shared" si="17"/>
        <v>336</v>
      </c>
      <c r="AC332" s="20"/>
    </row>
    <row r="333" spans="1:29" s="18" customFormat="1" ht="12" customHeight="1" x14ac:dyDescent="0.2">
      <c r="A333" s="16" t="s">
        <v>4374</v>
      </c>
      <c r="B333" s="17">
        <v>0</v>
      </c>
      <c r="C333" s="16" t="s">
        <v>4375</v>
      </c>
      <c r="D333" s="16" t="s">
        <v>1500</v>
      </c>
      <c r="E333" s="18" t="s">
        <v>5516</v>
      </c>
      <c r="F333" s="18">
        <v>24</v>
      </c>
      <c r="G333" s="18">
        <v>7</v>
      </c>
      <c r="H333" s="18" t="s">
        <v>1561</v>
      </c>
      <c r="I333" s="19" t="s">
        <v>5045</v>
      </c>
      <c r="J333" s="193" t="s">
        <v>3005</v>
      </c>
      <c r="K333" s="19" t="s">
        <v>4376</v>
      </c>
      <c r="L333" s="85" t="s">
        <v>1616</v>
      </c>
      <c r="M333" s="79" t="s">
        <v>4439</v>
      </c>
      <c r="N333" s="132" t="s">
        <v>3005</v>
      </c>
      <c r="O333" s="79" t="s">
        <v>5046</v>
      </c>
      <c r="P333" s="18">
        <v>7</v>
      </c>
      <c r="Q333" s="16" t="s">
        <v>5514</v>
      </c>
      <c r="R333" s="17">
        <v>48</v>
      </c>
      <c r="S333" s="137">
        <v>23602</v>
      </c>
      <c r="T333" s="16" t="s">
        <v>4440</v>
      </c>
      <c r="U333" s="18" t="s">
        <v>4373</v>
      </c>
      <c r="V333" s="18" t="s">
        <v>4373</v>
      </c>
      <c r="W333" s="18" t="s">
        <v>5041</v>
      </c>
      <c r="X333" s="18" t="s">
        <v>3978</v>
      </c>
      <c r="Y333" s="132">
        <f t="shared" si="15"/>
        <v>336</v>
      </c>
      <c r="Z333" s="132" t="str">
        <f t="shared" si="16"/>
        <v>0</v>
      </c>
      <c r="AA333" s="372">
        <f t="shared" si="17"/>
        <v>336</v>
      </c>
      <c r="AC333" s="20"/>
    </row>
    <row r="334" spans="1:29" s="18" customFormat="1" ht="12" customHeight="1" x14ac:dyDescent="0.2">
      <c r="A334" s="16" t="s">
        <v>4374</v>
      </c>
      <c r="B334" s="17">
        <v>0</v>
      </c>
      <c r="C334" s="16" t="s">
        <v>4375</v>
      </c>
      <c r="D334" s="16" t="s">
        <v>1500</v>
      </c>
      <c r="E334" s="18" t="s">
        <v>5516</v>
      </c>
      <c r="F334" s="18">
        <v>24</v>
      </c>
      <c r="G334" s="18">
        <v>5</v>
      </c>
      <c r="H334" s="18" t="s">
        <v>1561</v>
      </c>
      <c r="I334" s="19" t="s">
        <v>5045</v>
      </c>
      <c r="J334" s="193" t="s">
        <v>3005</v>
      </c>
      <c r="K334" s="19" t="s">
        <v>4376</v>
      </c>
      <c r="L334" s="85" t="s">
        <v>1616</v>
      </c>
      <c r="M334" s="79" t="s">
        <v>3427</v>
      </c>
      <c r="N334" s="132" t="s">
        <v>3005</v>
      </c>
      <c r="O334" s="79" t="s">
        <v>5046</v>
      </c>
      <c r="P334" s="18">
        <v>5</v>
      </c>
      <c r="Q334" s="16" t="s">
        <v>5523</v>
      </c>
      <c r="R334" s="17">
        <v>44.62</v>
      </c>
      <c r="S334" s="137">
        <v>23601</v>
      </c>
      <c r="T334" s="16" t="s">
        <v>4442</v>
      </c>
      <c r="U334" s="18" t="s">
        <v>4373</v>
      </c>
      <c r="V334" s="18" t="s">
        <v>4373</v>
      </c>
      <c r="W334" s="18" t="s">
        <v>5041</v>
      </c>
      <c r="X334" s="18" t="s">
        <v>3978</v>
      </c>
      <c r="Y334" s="132">
        <f t="shared" si="15"/>
        <v>240</v>
      </c>
      <c r="Z334" s="132" t="str">
        <f t="shared" si="16"/>
        <v>0</v>
      </c>
      <c r="AA334" s="372">
        <f t="shared" si="17"/>
        <v>240</v>
      </c>
      <c r="AC334" s="20"/>
    </row>
    <row r="335" spans="1:29" s="18" customFormat="1" ht="12" customHeight="1" x14ac:dyDescent="0.2">
      <c r="A335" s="16" t="s">
        <v>4374</v>
      </c>
      <c r="B335" s="17">
        <v>0</v>
      </c>
      <c r="C335" s="16" t="s">
        <v>4375</v>
      </c>
      <c r="D335" s="16" t="s">
        <v>1500</v>
      </c>
      <c r="E335" s="18" t="s">
        <v>5516</v>
      </c>
      <c r="F335" s="18">
        <v>24</v>
      </c>
      <c r="G335" s="18">
        <v>25</v>
      </c>
      <c r="I335" s="19" t="s">
        <v>5045</v>
      </c>
      <c r="J335" s="193" t="s">
        <v>3005</v>
      </c>
      <c r="K335" s="19" t="s">
        <v>4376</v>
      </c>
      <c r="L335" s="85" t="s">
        <v>1616</v>
      </c>
      <c r="M335" s="79" t="s">
        <v>4377</v>
      </c>
      <c r="N335" s="132" t="s">
        <v>3005</v>
      </c>
      <c r="O335" s="79" t="s">
        <v>5046</v>
      </c>
      <c r="P335" s="18">
        <v>25</v>
      </c>
      <c r="Q335" s="16" t="s">
        <v>5528</v>
      </c>
      <c r="R335" s="17">
        <v>54.65</v>
      </c>
      <c r="S335" s="137">
        <v>23599</v>
      </c>
      <c r="T335" s="16" t="s">
        <v>4443</v>
      </c>
      <c r="U335" s="18" t="s">
        <v>4373</v>
      </c>
      <c r="V335" s="18" t="s">
        <v>4373</v>
      </c>
      <c r="W335" s="18" t="s">
        <v>5041</v>
      </c>
      <c r="X335" s="18" t="s">
        <v>3978</v>
      </c>
      <c r="Y335" s="132">
        <f t="shared" si="15"/>
        <v>1200</v>
      </c>
      <c r="Z335" s="132" t="str">
        <f t="shared" si="16"/>
        <v>0</v>
      </c>
      <c r="AA335" s="372">
        <f t="shared" si="17"/>
        <v>1200</v>
      </c>
      <c r="AC335" s="20"/>
    </row>
    <row r="336" spans="1:29" s="18" customFormat="1" ht="12" customHeight="1" x14ac:dyDescent="0.2">
      <c r="A336" s="16" t="s">
        <v>4374</v>
      </c>
      <c r="B336" s="17">
        <v>0</v>
      </c>
      <c r="C336" s="16" t="s">
        <v>4375</v>
      </c>
      <c r="D336" s="16" t="s">
        <v>1500</v>
      </c>
      <c r="E336" s="18" t="s">
        <v>5516</v>
      </c>
      <c r="F336" s="18">
        <v>24</v>
      </c>
      <c r="G336" s="18">
        <v>6</v>
      </c>
      <c r="H336" s="18" t="s">
        <v>1561</v>
      </c>
      <c r="I336" s="19" t="s">
        <v>5045</v>
      </c>
      <c r="J336" s="193" t="s">
        <v>3005</v>
      </c>
      <c r="K336" s="19" t="s">
        <v>4376</v>
      </c>
      <c r="L336" s="85" t="s">
        <v>1616</v>
      </c>
      <c r="M336" s="79" t="s">
        <v>1501</v>
      </c>
      <c r="N336" s="132" t="s">
        <v>3005</v>
      </c>
      <c r="O336" s="79" t="s">
        <v>5046</v>
      </c>
      <c r="P336" s="18">
        <v>6</v>
      </c>
      <c r="Q336" s="16" t="s">
        <v>5523</v>
      </c>
      <c r="R336" s="17">
        <v>193</v>
      </c>
      <c r="S336" s="137">
        <v>23600</v>
      </c>
      <c r="T336" s="16" t="s">
        <v>3976</v>
      </c>
      <c r="U336" s="18" t="s">
        <v>4373</v>
      </c>
      <c r="V336" s="18" t="s">
        <v>4373</v>
      </c>
      <c r="W336" s="18" t="s">
        <v>5041</v>
      </c>
      <c r="X336" s="18" t="s">
        <v>3978</v>
      </c>
      <c r="Y336" s="132">
        <f t="shared" si="15"/>
        <v>288</v>
      </c>
      <c r="Z336" s="132" t="str">
        <f t="shared" si="16"/>
        <v>0</v>
      </c>
      <c r="AA336" s="372">
        <f t="shared" si="17"/>
        <v>288</v>
      </c>
      <c r="AC336" s="20"/>
    </row>
    <row r="337" spans="1:29" s="94" customFormat="1" ht="12" customHeight="1" thickBot="1" x14ac:dyDescent="0.25">
      <c r="G337" s="94">
        <f>SUM(G332:G336)</f>
        <v>50</v>
      </c>
      <c r="J337" s="78"/>
      <c r="M337" s="94">
        <f>G337-P337</f>
        <v>0</v>
      </c>
      <c r="N337" s="78"/>
      <c r="P337" s="94">
        <f>SUM(P332:P336)</f>
        <v>50</v>
      </c>
      <c r="Y337" s="132">
        <f t="shared" si="15"/>
        <v>0</v>
      </c>
      <c r="Z337" s="132" t="str">
        <f t="shared" si="16"/>
        <v>0</v>
      </c>
      <c r="AA337" s="372" t="str">
        <f t="shared" si="17"/>
        <v>0</v>
      </c>
    </row>
    <row r="338" spans="1:29" s="79" customFormat="1" ht="12" customHeight="1" x14ac:dyDescent="0.2">
      <c r="A338" s="85"/>
      <c r="B338" s="84"/>
      <c r="C338" s="50" t="s">
        <v>5248</v>
      </c>
      <c r="D338" s="85"/>
      <c r="J338" s="58"/>
      <c r="K338" s="19"/>
      <c r="L338" s="85"/>
      <c r="N338" s="58"/>
      <c r="Q338" s="85"/>
      <c r="R338" s="84"/>
      <c r="T338" s="85"/>
      <c r="Y338" s="132">
        <f t="shared" si="15"/>
        <v>0</v>
      </c>
      <c r="Z338" s="132" t="str">
        <f t="shared" si="16"/>
        <v>0</v>
      </c>
      <c r="AA338" s="372" t="str">
        <f t="shared" si="17"/>
        <v>0</v>
      </c>
    </row>
    <row r="339" spans="1:29" s="247" customFormat="1" ht="12" customHeight="1" x14ac:dyDescent="0.2">
      <c r="A339" s="16" t="s">
        <v>2483</v>
      </c>
      <c r="B339" s="114">
        <v>0</v>
      </c>
      <c r="C339" s="267" t="s">
        <v>2959</v>
      </c>
      <c r="D339" s="274" t="s">
        <v>5515</v>
      </c>
      <c r="E339" s="247" t="s">
        <v>5516</v>
      </c>
      <c r="F339" s="247">
        <v>16</v>
      </c>
      <c r="G339" s="255">
        <v>46</v>
      </c>
      <c r="H339" s="247" t="s">
        <v>1561</v>
      </c>
      <c r="I339" s="275"/>
      <c r="J339" s="58" t="s">
        <v>3005</v>
      </c>
      <c r="K339" s="131" t="s">
        <v>1615</v>
      </c>
      <c r="L339" s="440" t="s">
        <v>1616</v>
      </c>
      <c r="M339" s="275" t="s">
        <v>1615</v>
      </c>
      <c r="N339" s="79" t="s">
        <v>3005</v>
      </c>
      <c r="O339" s="275"/>
      <c r="P339" s="247">
        <v>46</v>
      </c>
      <c r="Q339" s="274" t="s">
        <v>4381</v>
      </c>
      <c r="R339" s="114">
        <v>0</v>
      </c>
      <c r="S339" s="383" t="s">
        <v>5040</v>
      </c>
      <c r="T339" s="274" t="s">
        <v>4382</v>
      </c>
      <c r="U339" s="247" t="s">
        <v>4383</v>
      </c>
      <c r="V339" s="247" t="s">
        <v>4383</v>
      </c>
      <c r="W339" s="247" t="s">
        <v>3979</v>
      </c>
      <c r="X339" s="247" t="s">
        <v>5042</v>
      </c>
      <c r="Y339" s="132">
        <f t="shared" si="15"/>
        <v>1472</v>
      </c>
      <c r="Z339" s="132">
        <f t="shared" si="16"/>
        <v>1472</v>
      </c>
      <c r="AA339" s="372" t="str">
        <f t="shared" si="17"/>
        <v>0</v>
      </c>
      <c r="AC339" s="277"/>
    </row>
    <row r="340" spans="1:29" s="61" customFormat="1" ht="12" customHeight="1" x14ac:dyDescent="0.2">
      <c r="A340" s="63"/>
      <c r="B340" s="64"/>
      <c r="C340" s="356"/>
      <c r="D340" s="63"/>
      <c r="G340" s="358">
        <f>SUM(G338:G339)</f>
        <v>46</v>
      </c>
      <c r="I340" s="269"/>
      <c r="J340" s="269"/>
      <c r="K340" s="270"/>
      <c r="L340" s="439"/>
      <c r="M340" s="412">
        <f>G340-P340</f>
        <v>0</v>
      </c>
      <c r="N340" s="65"/>
      <c r="O340" s="269"/>
      <c r="P340" s="358">
        <f>SUM(P338:P339)</f>
        <v>46</v>
      </c>
      <c r="Q340" s="63"/>
      <c r="R340" s="64"/>
      <c r="S340" s="384"/>
      <c r="T340" s="63"/>
      <c r="Y340" s="132">
        <f t="shared" si="15"/>
        <v>0</v>
      </c>
      <c r="Z340" s="132" t="str">
        <f t="shared" si="16"/>
        <v>0</v>
      </c>
      <c r="AA340" s="372" t="str">
        <f t="shared" si="17"/>
        <v>0</v>
      </c>
      <c r="AC340" s="62"/>
    </row>
    <row r="341" spans="1:29" s="18" customFormat="1" ht="12" customHeight="1" x14ac:dyDescent="0.2">
      <c r="A341" s="16"/>
      <c r="B341" s="17"/>
      <c r="C341" s="50" t="s">
        <v>5249</v>
      </c>
      <c r="D341" s="16"/>
      <c r="G341" s="140"/>
      <c r="I341" s="79"/>
      <c r="J341" s="79"/>
      <c r="K341" s="51"/>
      <c r="L341" s="85"/>
      <c r="M341" s="79"/>
      <c r="N341" s="58"/>
      <c r="O341" s="79"/>
      <c r="Q341" s="16"/>
      <c r="R341" s="17"/>
      <c r="S341" s="67"/>
      <c r="T341" s="16"/>
      <c r="Y341" s="132">
        <f t="shared" si="15"/>
        <v>0</v>
      </c>
      <c r="Z341" s="132" t="str">
        <f t="shared" si="16"/>
        <v>0</v>
      </c>
      <c r="AA341" s="372" t="str">
        <f t="shared" si="17"/>
        <v>0</v>
      </c>
      <c r="AC341" s="20"/>
    </row>
    <row r="342" spans="1:29" s="18" customFormat="1" ht="12" customHeight="1" x14ac:dyDescent="0.2">
      <c r="A342" s="16" t="s">
        <v>2492</v>
      </c>
      <c r="B342" s="17">
        <v>0</v>
      </c>
      <c r="C342" s="267" t="s">
        <v>2959</v>
      </c>
      <c r="D342" s="16" t="s">
        <v>4449</v>
      </c>
      <c r="E342" s="18" t="s">
        <v>5516</v>
      </c>
      <c r="F342" s="18">
        <v>8</v>
      </c>
      <c r="G342" s="140">
        <v>46</v>
      </c>
      <c r="H342" s="18" t="s">
        <v>1561</v>
      </c>
      <c r="I342" s="79"/>
      <c r="J342" s="58" t="s">
        <v>3005</v>
      </c>
      <c r="K342" s="51" t="s">
        <v>1615</v>
      </c>
      <c r="L342" s="85" t="s">
        <v>1616</v>
      </c>
      <c r="M342" s="79" t="s">
        <v>1615</v>
      </c>
      <c r="N342" s="79" t="s">
        <v>3005</v>
      </c>
      <c r="O342" s="79"/>
      <c r="P342" s="18">
        <v>46</v>
      </c>
      <c r="Q342" s="16" t="s">
        <v>4381</v>
      </c>
      <c r="R342" s="17">
        <v>0</v>
      </c>
      <c r="S342" s="67" t="s">
        <v>5040</v>
      </c>
      <c r="T342" s="16" t="s">
        <v>3962</v>
      </c>
      <c r="U342" s="18" t="s">
        <v>4383</v>
      </c>
      <c r="V342" s="18" t="s">
        <v>4383</v>
      </c>
      <c r="W342" s="18" t="s">
        <v>3979</v>
      </c>
      <c r="X342" s="18" t="s">
        <v>5042</v>
      </c>
      <c r="Y342" s="132">
        <f t="shared" si="15"/>
        <v>736</v>
      </c>
      <c r="Z342" s="132">
        <f t="shared" si="16"/>
        <v>736</v>
      </c>
      <c r="AA342" s="372" t="str">
        <f t="shared" si="17"/>
        <v>0</v>
      </c>
      <c r="AC342" s="20"/>
    </row>
    <row r="343" spans="1:29" s="263" customFormat="1" ht="12" customHeight="1" thickBot="1" x14ac:dyDescent="0.25">
      <c r="G343" s="94">
        <f>SUM(G341:G342)</f>
        <v>46</v>
      </c>
      <c r="J343" s="360"/>
      <c r="M343" s="94">
        <f>G343-P343</f>
        <v>0</v>
      </c>
      <c r="N343" s="360"/>
      <c r="P343" s="94">
        <f>SUM(P341:P342)</f>
        <v>46</v>
      </c>
      <c r="Y343" s="132"/>
      <c r="Z343" s="132" t="str">
        <f t="shared" si="16"/>
        <v>0</v>
      </c>
      <c r="AA343" s="372" t="str">
        <f t="shared" si="17"/>
        <v>0</v>
      </c>
    </row>
    <row r="344" spans="1:29" s="18" customFormat="1" ht="12" customHeight="1" x14ac:dyDescent="0.2">
      <c r="A344" s="16"/>
      <c r="B344" s="17"/>
      <c r="C344" s="26" t="s">
        <v>3028</v>
      </c>
      <c r="D344" s="16"/>
      <c r="I344" s="225" t="s">
        <v>5510</v>
      </c>
      <c r="J344" s="58"/>
      <c r="K344" s="19"/>
      <c r="L344" s="85"/>
      <c r="M344" s="79"/>
      <c r="N344" s="58"/>
      <c r="O344" s="79"/>
      <c r="Q344" s="16"/>
      <c r="R344" s="17"/>
      <c r="T344" s="16"/>
      <c r="Y344" s="132"/>
      <c r="Z344" s="132" t="str">
        <f t="shared" si="16"/>
        <v>0</v>
      </c>
      <c r="AA344" s="372" t="str">
        <f t="shared" si="17"/>
        <v>0</v>
      </c>
    </row>
    <row r="345" spans="1:29" s="18" customFormat="1" ht="12" customHeight="1" x14ac:dyDescent="0.2">
      <c r="A345" s="16" t="s">
        <v>4444</v>
      </c>
      <c r="B345" s="17">
        <v>1</v>
      </c>
      <c r="C345" s="16" t="s">
        <v>4038</v>
      </c>
      <c r="D345" s="16" t="s">
        <v>5515</v>
      </c>
      <c r="E345" s="18" t="s">
        <v>5516</v>
      </c>
      <c r="F345" s="18">
        <v>16</v>
      </c>
      <c r="G345" s="220">
        <v>100</v>
      </c>
      <c r="H345" s="18" t="s">
        <v>1561</v>
      </c>
      <c r="I345" s="96" t="s">
        <v>3790</v>
      </c>
      <c r="J345" s="79"/>
      <c r="K345" s="19" t="s">
        <v>4069</v>
      </c>
      <c r="L345" s="85" t="s">
        <v>1616</v>
      </c>
      <c r="M345" s="198" t="s">
        <v>3261</v>
      </c>
      <c r="N345" s="58"/>
      <c r="O345" s="198"/>
      <c r="Q345" s="16"/>
      <c r="R345" s="17"/>
      <c r="T345" s="16"/>
      <c r="U345" s="18" t="s">
        <v>4445</v>
      </c>
      <c r="Y345" s="132"/>
      <c r="Z345" s="132" t="str">
        <f t="shared" si="16"/>
        <v>0</v>
      </c>
      <c r="AA345" s="372" t="str">
        <f t="shared" si="17"/>
        <v>0</v>
      </c>
      <c r="AC345" s="20"/>
    </row>
    <row r="346" spans="1:29" s="18" customFormat="1" ht="12" customHeight="1" x14ac:dyDescent="0.2">
      <c r="A346" s="16" t="s">
        <v>4446</v>
      </c>
      <c r="B346" s="17">
        <v>216</v>
      </c>
      <c r="C346" s="16" t="s">
        <v>4447</v>
      </c>
      <c r="D346" s="16" t="s">
        <v>5515</v>
      </c>
      <c r="E346" s="18" t="s">
        <v>5516</v>
      </c>
      <c r="F346" s="18">
        <v>16</v>
      </c>
      <c r="G346" s="60">
        <v>276</v>
      </c>
      <c r="H346" s="18" t="s">
        <v>1561</v>
      </c>
      <c r="I346" s="126" t="s">
        <v>5266</v>
      </c>
      <c r="J346" s="79"/>
      <c r="K346" s="19" t="s">
        <v>4069</v>
      </c>
      <c r="L346" s="85" t="s">
        <v>1616</v>
      </c>
      <c r="M346" s="198" t="s">
        <v>1619</v>
      </c>
      <c r="N346" s="58"/>
      <c r="O346" s="198"/>
      <c r="Q346" s="16"/>
      <c r="R346" s="17"/>
      <c r="T346" s="16"/>
      <c r="U346" s="18" t="s">
        <v>4445</v>
      </c>
      <c r="Y346" s="132"/>
      <c r="Z346" s="132" t="str">
        <f t="shared" si="16"/>
        <v>0</v>
      </c>
      <c r="AA346" s="372" t="str">
        <f t="shared" si="17"/>
        <v>0</v>
      </c>
      <c r="AC346" s="20"/>
    </row>
    <row r="347" spans="1:29" s="18" customFormat="1" ht="12" customHeight="1" x14ac:dyDescent="0.2">
      <c r="A347" s="16" t="s">
        <v>4446</v>
      </c>
      <c r="B347" s="17">
        <v>216</v>
      </c>
      <c r="C347" s="16" t="s">
        <v>4447</v>
      </c>
      <c r="D347" s="16" t="s">
        <v>5515</v>
      </c>
      <c r="E347" s="18" t="s">
        <v>5516</v>
      </c>
      <c r="F347" s="18">
        <v>16</v>
      </c>
      <c r="G347" s="245">
        <v>91</v>
      </c>
      <c r="H347" s="18" t="s">
        <v>1561</v>
      </c>
      <c r="I347" s="127" t="s">
        <v>5267</v>
      </c>
      <c r="J347" s="79"/>
      <c r="K347" s="19" t="s">
        <v>4069</v>
      </c>
      <c r="L347" s="85" t="s">
        <v>1616</v>
      </c>
      <c r="M347" s="79"/>
      <c r="N347" s="58"/>
      <c r="O347" s="198"/>
      <c r="Q347" s="16"/>
      <c r="R347" s="17"/>
      <c r="T347" s="16"/>
      <c r="U347" s="18" t="s">
        <v>4445</v>
      </c>
      <c r="Y347" s="132"/>
      <c r="Z347" s="132" t="str">
        <f t="shared" si="16"/>
        <v>0</v>
      </c>
      <c r="AA347" s="372" t="str">
        <f t="shared" si="17"/>
        <v>0</v>
      </c>
      <c r="AC347" s="20"/>
    </row>
    <row r="348" spans="1:29" s="61" customFormat="1" ht="12" customHeight="1" x14ac:dyDescent="0.2">
      <c r="A348" s="63"/>
      <c r="B348" s="64"/>
      <c r="C348" s="63"/>
      <c r="D348" s="63"/>
      <c r="G348" s="95">
        <f>SUM(G345:G347)</f>
        <v>467</v>
      </c>
      <c r="I348" s="108"/>
      <c r="J348" s="65"/>
      <c r="K348" s="66"/>
      <c r="L348" s="439"/>
      <c r="M348" s="269"/>
      <c r="N348" s="65"/>
      <c r="O348" s="269"/>
      <c r="Q348" s="63"/>
      <c r="R348" s="64"/>
      <c r="T348" s="63"/>
      <c r="Y348" s="132"/>
      <c r="Z348" s="132" t="str">
        <f t="shared" si="16"/>
        <v>0</v>
      </c>
      <c r="AA348" s="372" t="str">
        <f t="shared" si="17"/>
        <v>0</v>
      </c>
      <c r="AC348" s="62"/>
    </row>
    <row r="349" spans="1:29" s="18" customFormat="1" ht="12" customHeight="1" x14ac:dyDescent="0.2">
      <c r="A349" s="16"/>
      <c r="B349" s="17"/>
      <c r="C349" s="16"/>
      <c r="D349" s="16"/>
      <c r="G349" s="60"/>
      <c r="I349" s="109"/>
      <c r="J349" s="58"/>
      <c r="K349" s="19"/>
      <c r="L349" s="85"/>
      <c r="M349" s="79"/>
      <c r="N349" s="58"/>
      <c r="O349" s="198"/>
      <c r="Q349" s="16"/>
      <c r="R349" s="17"/>
      <c r="T349" s="16"/>
      <c r="Y349" s="132"/>
      <c r="Z349" s="132" t="str">
        <f t="shared" si="16"/>
        <v>0</v>
      </c>
      <c r="AA349" s="372" t="str">
        <f t="shared" si="17"/>
        <v>0</v>
      </c>
      <c r="AC349" s="20"/>
    </row>
    <row r="350" spans="1:29" s="18" customFormat="1" ht="12" customHeight="1" x14ac:dyDescent="0.2">
      <c r="A350" s="16" t="s">
        <v>4444</v>
      </c>
      <c r="B350" s="17">
        <v>1</v>
      </c>
      <c r="C350" s="16" t="s">
        <v>4038</v>
      </c>
      <c r="D350" s="16" t="s">
        <v>4449</v>
      </c>
      <c r="E350" s="18" t="s">
        <v>5516</v>
      </c>
      <c r="F350" s="18">
        <v>8</v>
      </c>
      <c r="G350" s="220">
        <v>100</v>
      </c>
      <c r="H350" s="18" t="s">
        <v>1561</v>
      </c>
      <c r="I350" s="96" t="s">
        <v>3790</v>
      </c>
      <c r="J350" s="79"/>
      <c r="K350" s="19" t="s">
        <v>4069</v>
      </c>
      <c r="L350" s="85" t="s">
        <v>1616</v>
      </c>
      <c r="M350" s="79"/>
      <c r="N350" s="58"/>
      <c r="O350" s="198"/>
      <c r="Q350" s="16"/>
      <c r="R350" s="17"/>
      <c r="T350" s="16"/>
      <c r="U350" s="18" t="s">
        <v>4445</v>
      </c>
      <c r="Y350" s="132"/>
      <c r="Z350" s="132" t="str">
        <f t="shared" si="16"/>
        <v>0</v>
      </c>
      <c r="AA350" s="372" t="str">
        <f t="shared" si="17"/>
        <v>0</v>
      </c>
      <c r="AC350" s="20"/>
    </row>
    <row r="351" spans="1:29" s="18" customFormat="1" ht="12" customHeight="1" x14ac:dyDescent="0.2">
      <c r="A351" s="16" t="s">
        <v>4446</v>
      </c>
      <c r="B351" s="17">
        <v>216</v>
      </c>
      <c r="C351" s="16" t="s">
        <v>4447</v>
      </c>
      <c r="D351" s="16" t="s">
        <v>4449</v>
      </c>
      <c r="E351" s="18" t="s">
        <v>5516</v>
      </c>
      <c r="F351" s="18">
        <v>8</v>
      </c>
      <c r="G351" s="60">
        <v>276</v>
      </c>
      <c r="H351" s="18" t="s">
        <v>1561</v>
      </c>
      <c r="I351" s="126" t="s">
        <v>5266</v>
      </c>
      <c r="J351" s="79"/>
      <c r="K351" s="19" t="s">
        <v>4069</v>
      </c>
      <c r="L351" s="85" t="s">
        <v>1616</v>
      </c>
      <c r="M351" s="198" t="s">
        <v>4114</v>
      </c>
      <c r="N351" s="58"/>
      <c r="O351" s="198"/>
      <c r="Q351" s="16"/>
      <c r="R351" s="17"/>
      <c r="T351" s="16"/>
      <c r="U351" s="18" t="s">
        <v>4445</v>
      </c>
      <c r="Y351" s="132"/>
      <c r="Z351" s="132" t="str">
        <f t="shared" si="16"/>
        <v>0</v>
      </c>
      <c r="AA351" s="372" t="str">
        <f t="shared" si="17"/>
        <v>0</v>
      </c>
      <c r="AC351" s="20"/>
    </row>
    <row r="352" spans="1:29" s="18" customFormat="1" ht="12" customHeight="1" x14ac:dyDescent="0.2">
      <c r="A352" s="16" t="s">
        <v>4446</v>
      </c>
      <c r="B352" s="17">
        <v>216</v>
      </c>
      <c r="C352" s="16" t="s">
        <v>4447</v>
      </c>
      <c r="D352" s="16" t="s">
        <v>4449</v>
      </c>
      <c r="E352" s="18" t="s">
        <v>5516</v>
      </c>
      <c r="F352" s="18">
        <v>8</v>
      </c>
      <c r="G352" s="245">
        <v>91</v>
      </c>
      <c r="H352" s="18" t="s">
        <v>1561</v>
      </c>
      <c r="I352" s="127" t="s">
        <v>5267</v>
      </c>
      <c r="J352" s="79"/>
      <c r="K352" s="19" t="s">
        <v>4069</v>
      </c>
      <c r="L352" s="85" t="s">
        <v>1616</v>
      </c>
      <c r="M352" s="79"/>
      <c r="N352" s="58"/>
      <c r="O352" s="198"/>
      <c r="Q352" s="16"/>
      <c r="R352" s="17"/>
      <c r="T352" s="16"/>
      <c r="U352" s="18" t="s">
        <v>4445</v>
      </c>
      <c r="Y352" s="132"/>
      <c r="Z352" s="132" t="str">
        <f t="shared" si="16"/>
        <v>0</v>
      </c>
      <c r="AA352" s="372" t="str">
        <f t="shared" si="17"/>
        <v>0</v>
      </c>
      <c r="AC352" s="20"/>
    </row>
    <row r="353" spans="1:29" s="264" customFormat="1" ht="12" customHeight="1" thickBot="1" x14ac:dyDescent="0.25">
      <c r="A353" s="361"/>
      <c r="B353" s="362"/>
      <c r="C353" s="361"/>
      <c r="D353" s="361"/>
      <c r="G353" s="363">
        <f>SUM(G350:G352)</f>
        <v>467</v>
      </c>
      <c r="I353" s="37"/>
      <c r="J353" s="364"/>
      <c r="K353" s="365"/>
      <c r="L353" s="441"/>
      <c r="M353" s="442"/>
      <c r="N353" s="364"/>
      <c r="O353" s="442"/>
      <c r="Q353" s="361"/>
      <c r="R353" s="362"/>
      <c r="T353" s="361"/>
      <c r="Y353" s="132"/>
      <c r="Z353" s="132" t="str">
        <f t="shared" si="16"/>
        <v>0</v>
      </c>
      <c r="AA353" s="372" t="str">
        <f t="shared" si="17"/>
        <v>0</v>
      </c>
      <c r="AC353" s="366"/>
    </row>
    <row r="354" spans="1:29" ht="12" customHeight="1" x14ac:dyDescent="0.2">
      <c r="C354" s="50" t="s">
        <v>3032</v>
      </c>
      <c r="J354" s="345"/>
      <c r="Y354" s="132"/>
      <c r="Z354" s="132" t="str">
        <f t="shared" si="16"/>
        <v>0</v>
      </c>
      <c r="AA354" s="372" t="str">
        <f t="shared" si="17"/>
        <v>0</v>
      </c>
    </row>
    <row r="355" spans="1:29" s="18" customFormat="1" ht="12" customHeight="1" x14ac:dyDescent="0.2">
      <c r="A355" s="16" t="s">
        <v>4378</v>
      </c>
      <c r="B355" s="17">
        <v>0</v>
      </c>
      <c r="C355" s="16" t="s">
        <v>5528</v>
      </c>
      <c r="D355" s="16" t="s">
        <v>5515</v>
      </c>
      <c r="E355" s="18" t="s">
        <v>5516</v>
      </c>
      <c r="F355" s="18">
        <v>16</v>
      </c>
      <c r="G355" s="18">
        <v>50</v>
      </c>
      <c r="I355" s="79"/>
      <c r="J355" s="79"/>
      <c r="K355" s="19" t="s">
        <v>4379</v>
      </c>
      <c r="L355" s="85" t="s">
        <v>1616</v>
      </c>
      <c r="M355" s="79" t="s">
        <v>4379</v>
      </c>
      <c r="N355" s="58"/>
      <c r="O355" s="79"/>
      <c r="P355" s="18">
        <v>50</v>
      </c>
      <c r="Q355" s="16" t="s">
        <v>5528</v>
      </c>
      <c r="R355" s="17">
        <v>0</v>
      </c>
      <c r="T355" s="16" t="s">
        <v>4380</v>
      </c>
      <c r="Y355" s="132"/>
      <c r="Z355" s="132" t="str">
        <f t="shared" si="16"/>
        <v>0</v>
      </c>
      <c r="AA355" s="372" t="str">
        <f t="shared" si="17"/>
        <v>0</v>
      </c>
      <c r="AC355" s="20"/>
    </row>
    <row r="356" spans="1:29" s="264" customFormat="1" ht="12" customHeight="1" thickBot="1" x14ac:dyDescent="0.25">
      <c r="A356" s="361" t="s">
        <v>3960</v>
      </c>
      <c r="B356" s="362">
        <v>0</v>
      </c>
      <c r="C356" s="361" t="s">
        <v>5528</v>
      </c>
      <c r="D356" s="361" t="s">
        <v>4449</v>
      </c>
      <c r="E356" s="264" t="s">
        <v>5516</v>
      </c>
      <c r="F356" s="264">
        <v>8</v>
      </c>
      <c r="G356" s="264">
        <v>50</v>
      </c>
      <c r="I356" s="442"/>
      <c r="J356" s="442"/>
      <c r="K356" s="365" t="s">
        <v>4379</v>
      </c>
      <c r="L356" s="441" t="s">
        <v>1616</v>
      </c>
      <c r="M356" s="442" t="s">
        <v>4379</v>
      </c>
      <c r="N356" s="364"/>
      <c r="O356" s="442"/>
      <c r="P356" s="264">
        <v>50</v>
      </c>
      <c r="Q356" s="361" t="s">
        <v>5528</v>
      </c>
      <c r="R356" s="362">
        <v>0</v>
      </c>
      <c r="T356" s="361" t="s">
        <v>3961</v>
      </c>
      <c r="Y356" s="132"/>
      <c r="Z356" s="132" t="str">
        <f t="shared" si="16"/>
        <v>0</v>
      </c>
      <c r="AA356" s="372" t="str">
        <f t="shared" si="17"/>
        <v>0</v>
      </c>
      <c r="AC356" s="366"/>
    </row>
    <row r="357" spans="1:29" s="18" customFormat="1" ht="12" customHeight="1" x14ac:dyDescent="0.2">
      <c r="A357" s="16"/>
      <c r="B357" s="17"/>
      <c r="C357" s="26" t="s">
        <v>3030</v>
      </c>
      <c r="D357" s="16"/>
      <c r="I357" s="79"/>
      <c r="J357" s="58"/>
      <c r="K357" s="19"/>
      <c r="L357" s="85"/>
      <c r="M357" s="79"/>
      <c r="N357" s="58"/>
      <c r="O357" s="193"/>
      <c r="Q357" s="16"/>
      <c r="R357" s="17"/>
      <c r="T357" s="16"/>
      <c r="Y357" s="132"/>
      <c r="Z357" s="132" t="str">
        <f t="shared" si="16"/>
        <v>0</v>
      </c>
      <c r="AA357" s="372" t="str">
        <f t="shared" si="17"/>
        <v>0</v>
      </c>
    </row>
    <row r="358" spans="1:29" s="18" customFormat="1" ht="12" customHeight="1" x14ac:dyDescent="0.2">
      <c r="A358" s="16"/>
      <c r="B358" s="17"/>
      <c r="C358" s="16"/>
      <c r="D358" s="16"/>
      <c r="I358" s="19"/>
      <c r="J358" s="132"/>
      <c r="K358" s="19"/>
      <c r="L358" s="85"/>
      <c r="M358" s="79"/>
      <c r="N358" s="132"/>
      <c r="O358" s="443"/>
      <c r="Q358" s="16"/>
      <c r="R358" s="17"/>
      <c r="S358" s="57"/>
      <c r="T358" s="16"/>
      <c r="Y358" s="132"/>
      <c r="Z358" s="132" t="str">
        <f t="shared" si="16"/>
        <v>0</v>
      </c>
      <c r="AA358" s="372" t="str">
        <f t="shared" si="17"/>
        <v>0</v>
      </c>
      <c r="AC358" s="20"/>
    </row>
    <row r="359" spans="1:29" s="18" customFormat="1" ht="12" customHeight="1" x14ac:dyDescent="0.2">
      <c r="A359" s="16" t="s">
        <v>4388</v>
      </c>
      <c r="B359" s="17">
        <v>20.85</v>
      </c>
      <c r="C359" s="16" t="s">
        <v>4381</v>
      </c>
      <c r="D359" s="16" t="s">
        <v>5515</v>
      </c>
      <c r="E359" s="18" t="s">
        <v>5516</v>
      </c>
      <c r="F359" s="18">
        <v>16</v>
      </c>
      <c r="G359" s="18">
        <v>22</v>
      </c>
      <c r="H359" s="18" t="s">
        <v>1561</v>
      </c>
      <c r="I359" s="19" t="s">
        <v>5016</v>
      </c>
      <c r="J359" s="193" t="s">
        <v>3005</v>
      </c>
      <c r="K359" s="19" t="s">
        <v>1615</v>
      </c>
      <c r="L359" s="85" t="s">
        <v>1616</v>
      </c>
      <c r="M359" s="443" t="s">
        <v>4379</v>
      </c>
      <c r="N359" s="132" t="s">
        <v>3005</v>
      </c>
      <c r="O359" s="443" t="s">
        <v>5020</v>
      </c>
      <c r="P359" s="18">
        <v>22</v>
      </c>
      <c r="Q359" s="16" t="s">
        <v>5523</v>
      </c>
      <c r="R359" s="17">
        <v>0</v>
      </c>
      <c r="S359" s="137">
        <v>23598</v>
      </c>
      <c r="T359" s="16" t="s">
        <v>1141</v>
      </c>
      <c r="U359" s="18" t="s">
        <v>4386</v>
      </c>
      <c r="V359" s="18" t="s">
        <v>4386</v>
      </c>
      <c r="W359" s="18" t="s">
        <v>5041</v>
      </c>
      <c r="X359" s="18" t="s">
        <v>3978</v>
      </c>
      <c r="Y359" s="132">
        <f t="shared" si="15"/>
        <v>704</v>
      </c>
      <c r="Z359" s="132" t="str">
        <f t="shared" si="16"/>
        <v>0</v>
      </c>
      <c r="AA359" s="372">
        <f t="shared" si="17"/>
        <v>704</v>
      </c>
      <c r="AC359" s="20"/>
    </row>
    <row r="360" spans="1:29" s="18" customFormat="1" ht="12" customHeight="1" x14ac:dyDescent="0.2">
      <c r="A360" s="16" t="s">
        <v>4388</v>
      </c>
      <c r="B360" s="17">
        <v>20.85</v>
      </c>
      <c r="C360" s="16" t="s">
        <v>4381</v>
      </c>
      <c r="D360" s="16" t="s">
        <v>5515</v>
      </c>
      <c r="E360" s="18" t="s">
        <v>5516</v>
      </c>
      <c r="F360" s="18">
        <v>16</v>
      </c>
      <c r="G360" s="18">
        <v>5</v>
      </c>
      <c r="H360" s="18" t="s">
        <v>1561</v>
      </c>
      <c r="I360" s="19" t="s">
        <v>5016</v>
      </c>
      <c r="J360" s="193" t="s">
        <v>3005</v>
      </c>
      <c r="K360" s="19" t="s">
        <v>1615</v>
      </c>
      <c r="L360" s="85" t="s">
        <v>1616</v>
      </c>
      <c r="M360" s="79" t="s">
        <v>4384</v>
      </c>
      <c r="N360" s="132" t="s">
        <v>3005</v>
      </c>
      <c r="O360" s="79"/>
      <c r="P360" s="18">
        <v>5</v>
      </c>
      <c r="Q360" s="16" t="s">
        <v>5528</v>
      </c>
      <c r="R360" s="17">
        <v>23.7</v>
      </c>
      <c r="S360" s="137">
        <v>23594</v>
      </c>
      <c r="T360" s="16" t="s">
        <v>4385</v>
      </c>
      <c r="U360" s="18" t="s">
        <v>4386</v>
      </c>
      <c r="V360" s="18" t="s">
        <v>4386</v>
      </c>
      <c r="W360" s="18" t="s">
        <v>5041</v>
      </c>
      <c r="X360" s="18" t="s">
        <v>3978</v>
      </c>
      <c r="Y360" s="132">
        <f t="shared" si="15"/>
        <v>160</v>
      </c>
      <c r="Z360" s="132" t="str">
        <f t="shared" si="16"/>
        <v>0</v>
      </c>
      <c r="AA360" s="372">
        <f t="shared" si="17"/>
        <v>160</v>
      </c>
      <c r="AC360" s="20"/>
    </row>
    <row r="361" spans="1:29" s="18" customFormat="1" ht="12" customHeight="1" x14ac:dyDescent="0.2">
      <c r="A361" s="16" t="s">
        <v>4388</v>
      </c>
      <c r="B361" s="17">
        <v>20.85</v>
      </c>
      <c r="C361" s="16" t="s">
        <v>4381</v>
      </c>
      <c r="D361" s="16" t="s">
        <v>5515</v>
      </c>
      <c r="E361" s="18" t="s">
        <v>5516</v>
      </c>
      <c r="F361" s="18">
        <v>16</v>
      </c>
      <c r="G361" s="18">
        <v>6</v>
      </c>
      <c r="H361" s="18" t="s">
        <v>1561</v>
      </c>
      <c r="I361" s="19" t="s">
        <v>5016</v>
      </c>
      <c r="J361" s="193" t="s">
        <v>3005</v>
      </c>
      <c r="K361" s="19" t="s">
        <v>1615</v>
      </c>
      <c r="L361" s="85" t="s">
        <v>1616</v>
      </c>
      <c r="M361" s="79" t="s">
        <v>4384</v>
      </c>
      <c r="N361" s="132" t="s">
        <v>3005</v>
      </c>
      <c r="O361" s="79"/>
      <c r="P361" s="18">
        <v>6</v>
      </c>
      <c r="Q361" s="16" t="s">
        <v>4052</v>
      </c>
      <c r="R361" s="17">
        <v>34.65</v>
      </c>
      <c r="S361" s="137">
        <v>23594</v>
      </c>
      <c r="T361" s="16" t="s">
        <v>4387</v>
      </c>
      <c r="U361" s="18" t="s">
        <v>4386</v>
      </c>
      <c r="V361" s="18" t="s">
        <v>4386</v>
      </c>
      <c r="W361" s="18" t="s">
        <v>5041</v>
      </c>
      <c r="X361" s="18" t="s">
        <v>3978</v>
      </c>
      <c r="Y361" s="132">
        <f t="shared" si="15"/>
        <v>192</v>
      </c>
      <c r="Z361" s="132" t="str">
        <f t="shared" si="16"/>
        <v>0</v>
      </c>
      <c r="AA361" s="372">
        <f t="shared" si="17"/>
        <v>192</v>
      </c>
      <c r="AC361" s="20"/>
    </row>
    <row r="362" spans="1:29" s="18" customFormat="1" ht="12" customHeight="1" x14ac:dyDescent="0.2">
      <c r="A362" s="16" t="s">
        <v>4388</v>
      </c>
      <c r="B362" s="17">
        <v>20.85</v>
      </c>
      <c r="C362" s="16" t="s">
        <v>4381</v>
      </c>
      <c r="D362" s="16" t="s">
        <v>5515</v>
      </c>
      <c r="E362" s="18" t="s">
        <v>5516</v>
      </c>
      <c r="F362" s="18">
        <v>16</v>
      </c>
      <c r="G362" s="18">
        <v>7</v>
      </c>
      <c r="H362" s="18" t="s">
        <v>1561</v>
      </c>
      <c r="I362" s="19" t="s">
        <v>5016</v>
      </c>
      <c r="J362" s="193" t="s">
        <v>3005</v>
      </c>
      <c r="K362" s="19" t="s">
        <v>1615</v>
      </c>
      <c r="L362" s="85" t="s">
        <v>1616</v>
      </c>
      <c r="M362" s="79" t="s">
        <v>4389</v>
      </c>
      <c r="N362" s="132" t="s">
        <v>3005</v>
      </c>
      <c r="O362" s="79"/>
      <c r="P362" s="18">
        <v>7</v>
      </c>
      <c r="Q362" s="16" t="s">
        <v>5514</v>
      </c>
      <c r="R362" s="17">
        <v>28.75</v>
      </c>
      <c r="S362" s="137">
        <v>23595</v>
      </c>
      <c r="T362" s="16" t="s">
        <v>4390</v>
      </c>
      <c r="U362" s="18" t="s">
        <v>4386</v>
      </c>
      <c r="V362" s="18" t="s">
        <v>4386</v>
      </c>
      <c r="W362" s="18" t="s">
        <v>5041</v>
      </c>
      <c r="X362" s="18" t="s">
        <v>3978</v>
      </c>
      <c r="Y362" s="132">
        <f t="shared" si="15"/>
        <v>224</v>
      </c>
      <c r="Z362" s="132" t="str">
        <f t="shared" si="16"/>
        <v>0</v>
      </c>
      <c r="AA362" s="372">
        <f t="shared" si="17"/>
        <v>224</v>
      </c>
      <c r="AC362" s="20"/>
    </row>
    <row r="363" spans="1:29" s="61" customFormat="1" ht="12" customHeight="1" x14ac:dyDescent="0.2">
      <c r="A363" s="63" t="s">
        <v>4388</v>
      </c>
      <c r="B363" s="64">
        <v>20.85</v>
      </c>
      <c r="C363" s="63" t="s">
        <v>4381</v>
      </c>
      <c r="D363" s="63" t="s">
        <v>5515</v>
      </c>
      <c r="E363" s="61" t="s">
        <v>5516</v>
      </c>
      <c r="F363" s="61">
        <v>16</v>
      </c>
      <c r="G363" s="61">
        <v>6</v>
      </c>
      <c r="H363" s="61" t="s">
        <v>1561</v>
      </c>
      <c r="I363" s="66" t="s">
        <v>5016</v>
      </c>
      <c r="J363" s="444" t="s">
        <v>3005</v>
      </c>
      <c r="K363" s="66" t="s">
        <v>1615</v>
      </c>
      <c r="L363" s="439" t="s">
        <v>1616</v>
      </c>
      <c r="M363" s="269" t="s">
        <v>4389</v>
      </c>
      <c r="N363" s="369" t="s">
        <v>3005</v>
      </c>
      <c r="O363" s="269"/>
      <c r="P363" s="61">
        <v>6</v>
      </c>
      <c r="Q363" s="63" t="s">
        <v>5523</v>
      </c>
      <c r="R363" s="64">
        <v>31.9</v>
      </c>
      <c r="S363" s="175">
        <v>23595</v>
      </c>
      <c r="T363" s="63" t="s">
        <v>4391</v>
      </c>
      <c r="U363" s="61" t="s">
        <v>4386</v>
      </c>
      <c r="V363" s="61" t="s">
        <v>4386</v>
      </c>
      <c r="W363" s="61" t="s">
        <v>5041</v>
      </c>
      <c r="X363" s="61" t="s">
        <v>3978</v>
      </c>
      <c r="Y363" s="132">
        <f t="shared" si="15"/>
        <v>192</v>
      </c>
      <c r="Z363" s="132" t="str">
        <f t="shared" si="16"/>
        <v>0</v>
      </c>
      <c r="AA363" s="372">
        <f t="shared" si="17"/>
        <v>192</v>
      </c>
      <c r="AC363" s="62"/>
    </row>
    <row r="364" spans="1:29" s="247" customFormat="1" ht="12" customHeight="1" x14ac:dyDescent="0.2">
      <c r="A364" s="274"/>
      <c r="B364" s="114"/>
      <c r="C364" s="274"/>
      <c r="D364" s="274"/>
      <c r="I364" s="370"/>
      <c r="J364" s="431"/>
      <c r="K364" s="370"/>
      <c r="L364" s="440"/>
      <c r="M364" s="275"/>
      <c r="N364" s="372"/>
      <c r="O364" s="275"/>
      <c r="Q364" s="274"/>
      <c r="R364" s="114"/>
      <c r="S364" s="180"/>
      <c r="T364" s="274"/>
      <c r="Y364" s="132">
        <f t="shared" si="15"/>
        <v>0</v>
      </c>
      <c r="Z364" s="132" t="str">
        <f t="shared" si="16"/>
        <v>0</v>
      </c>
      <c r="AA364" s="372" t="str">
        <f t="shared" si="17"/>
        <v>0</v>
      </c>
      <c r="AC364" s="277"/>
    </row>
    <row r="365" spans="1:29" s="18" customFormat="1" ht="12" customHeight="1" x14ac:dyDescent="0.2">
      <c r="A365" s="16" t="s">
        <v>4388</v>
      </c>
      <c r="B365" s="17">
        <v>20.85</v>
      </c>
      <c r="C365" s="16" t="s">
        <v>4381</v>
      </c>
      <c r="D365" s="373" t="s">
        <v>4449</v>
      </c>
      <c r="E365" s="374" t="s">
        <v>5516</v>
      </c>
      <c r="F365" s="374">
        <v>8</v>
      </c>
      <c r="G365" s="18">
        <v>5</v>
      </c>
      <c r="H365" s="18" t="s">
        <v>1561</v>
      </c>
      <c r="I365" s="19" t="s">
        <v>5016</v>
      </c>
      <c r="J365" s="193" t="s">
        <v>3005</v>
      </c>
      <c r="K365" s="19" t="s">
        <v>1615</v>
      </c>
      <c r="L365" s="85" t="s">
        <v>1616</v>
      </c>
      <c r="M365" s="79" t="s">
        <v>4384</v>
      </c>
      <c r="N365" s="132" t="s">
        <v>3005</v>
      </c>
      <c r="O365" s="79"/>
      <c r="P365" s="18">
        <v>5</v>
      </c>
      <c r="Q365" s="16" t="s">
        <v>5528</v>
      </c>
      <c r="R365" s="17">
        <v>23.7</v>
      </c>
      <c r="S365" s="137">
        <v>23594</v>
      </c>
      <c r="T365" s="16" t="s">
        <v>4385</v>
      </c>
      <c r="U365" s="18" t="s">
        <v>4386</v>
      </c>
      <c r="V365" s="18" t="s">
        <v>4386</v>
      </c>
      <c r="W365" s="18" t="s">
        <v>5041</v>
      </c>
      <c r="X365" s="18" t="s">
        <v>3978</v>
      </c>
      <c r="Y365" s="132">
        <f t="shared" si="15"/>
        <v>80</v>
      </c>
      <c r="Z365" s="132" t="str">
        <f t="shared" si="16"/>
        <v>0</v>
      </c>
      <c r="AA365" s="372">
        <f t="shared" si="17"/>
        <v>80</v>
      </c>
      <c r="AC365" s="20"/>
    </row>
    <row r="366" spans="1:29" s="18" customFormat="1" ht="12" customHeight="1" x14ac:dyDescent="0.2">
      <c r="A366" s="16" t="s">
        <v>4388</v>
      </c>
      <c r="B366" s="17">
        <v>20.85</v>
      </c>
      <c r="C366" s="16" t="s">
        <v>4381</v>
      </c>
      <c r="D366" s="373" t="s">
        <v>4449</v>
      </c>
      <c r="E366" s="374" t="s">
        <v>5516</v>
      </c>
      <c r="F366" s="374">
        <v>8</v>
      </c>
      <c r="G366" s="18">
        <v>6</v>
      </c>
      <c r="H366" s="18" t="s">
        <v>1561</v>
      </c>
      <c r="I366" s="19" t="s">
        <v>5016</v>
      </c>
      <c r="J366" s="193" t="s">
        <v>3005</v>
      </c>
      <c r="K366" s="19" t="s">
        <v>1615</v>
      </c>
      <c r="L366" s="85" t="s">
        <v>1616</v>
      </c>
      <c r="M366" s="79" t="s">
        <v>4384</v>
      </c>
      <c r="N366" s="132" t="s">
        <v>3005</v>
      </c>
      <c r="O366" s="79"/>
      <c r="P366" s="18">
        <v>6</v>
      </c>
      <c r="Q366" s="16" t="s">
        <v>4052</v>
      </c>
      <c r="R366" s="17">
        <v>34.65</v>
      </c>
      <c r="S366" s="137">
        <v>23594</v>
      </c>
      <c r="T366" s="16" t="s">
        <v>4387</v>
      </c>
      <c r="U366" s="18" t="s">
        <v>4386</v>
      </c>
      <c r="V366" s="18" t="s">
        <v>4386</v>
      </c>
      <c r="W366" s="18" t="s">
        <v>5041</v>
      </c>
      <c r="X366" s="18" t="s">
        <v>3978</v>
      </c>
      <c r="Y366" s="132">
        <f t="shared" si="15"/>
        <v>96</v>
      </c>
      <c r="Z366" s="132" t="str">
        <f t="shared" si="16"/>
        <v>0</v>
      </c>
      <c r="AA366" s="372">
        <f t="shared" si="17"/>
        <v>96</v>
      </c>
      <c r="AC366" s="20"/>
    </row>
    <row r="367" spans="1:29" s="18" customFormat="1" ht="12" customHeight="1" x14ac:dyDescent="0.2">
      <c r="A367" s="16" t="s">
        <v>4388</v>
      </c>
      <c r="B367" s="17">
        <v>20.85</v>
      </c>
      <c r="C367" s="16" t="s">
        <v>4381</v>
      </c>
      <c r="D367" s="373" t="s">
        <v>4449</v>
      </c>
      <c r="E367" s="374" t="s">
        <v>5516</v>
      </c>
      <c r="F367" s="374">
        <v>8</v>
      </c>
      <c r="G367" s="18">
        <v>7</v>
      </c>
      <c r="H367" s="18" t="s">
        <v>1561</v>
      </c>
      <c r="I367" s="19" t="s">
        <v>5016</v>
      </c>
      <c r="J367" s="193" t="s">
        <v>3005</v>
      </c>
      <c r="K367" s="19" t="s">
        <v>1615</v>
      </c>
      <c r="L367" s="85" t="s">
        <v>1616</v>
      </c>
      <c r="M367" s="79" t="s">
        <v>4389</v>
      </c>
      <c r="N367" s="132" t="s">
        <v>3005</v>
      </c>
      <c r="O367" s="79"/>
      <c r="P367" s="18">
        <v>7</v>
      </c>
      <c r="Q367" s="16" t="s">
        <v>5514</v>
      </c>
      <c r="R367" s="17">
        <v>28.75</v>
      </c>
      <c r="S367" s="137">
        <v>23595</v>
      </c>
      <c r="T367" s="16" t="s">
        <v>4390</v>
      </c>
      <c r="U367" s="18" t="s">
        <v>4386</v>
      </c>
      <c r="V367" s="18" t="s">
        <v>4386</v>
      </c>
      <c r="W367" s="18" t="s">
        <v>5041</v>
      </c>
      <c r="X367" s="18" t="s">
        <v>3978</v>
      </c>
      <c r="Y367" s="132">
        <f t="shared" si="15"/>
        <v>112</v>
      </c>
      <c r="Z367" s="132" t="str">
        <f t="shared" si="16"/>
        <v>0</v>
      </c>
      <c r="AA367" s="372">
        <f t="shared" si="17"/>
        <v>112</v>
      </c>
      <c r="AC367" s="20"/>
    </row>
    <row r="368" spans="1:29" s="18" customFormat="1" ht="12" customHeight="1" x14ac:dyDescent="0.2">
      <c r="A368" s="16" t="s">
        <v>4388</v>
      </c>
      <c r="B368" s="17">
        <v>20.85</v>
      </c>
      <c r="C368" s="16" t="s">
        <v>4381</v>
      </c>
      <c r="D368" s="373" t="s">
        <v>4449</v>
      </c>
      <c r="E368" s="374" t="s">
        <v>5516</v>
      </c>
      <c r="F368" s="374">
        <v>8</v>
      </c>
      <c r="G368" s="18">
        <v>6</v>
      </c>
      <c r="H368" s="18" t="s">
        <v>1561</v>
      </c>
      <c r="I368" s="19" t="s">
        <v>5016</v>
      </c>
      <c r="J368" s="193" t="s">
        <v>3005</v>
      </c>
      <c r="K368" s="19" t="s">
        <v>1615</v>
      </c>
      <c r="L368" s="85" t="s">
        <v>1616</v>
      </c>
      <c r="M368" s="79" t="s">
        <v>4389</v>
      </c>
      <c r="N368" s="132" t="s">
        <v>3005</v>
      </c>
      <c r="O368" s="79"/>
      <c r="P368" s="18">
        <v>6</v>
      </c>
      <c r="Q368" s="16" t="s">
        <v>5523</v>
      </c>
      <c r="R368" s="17">
        <v>31.9</v>
      </c>
      <c r="S368" s="137">
        <v>23595</v>
      </c>
      <c r="T368" s="16" t="s">
        <v>4391</v>
      </c>
      <c r="U368" s="18" t="s">
        <v>4386</v>
      </c>
      <c r="V368" s="18" t="s">
        <v>4386</v>
      </c>
      <c r="W368" s="18" t="s">
        <v>5041</v>
      </c>
      <c r="X368" s="18" t="s">
        <v>3978</v>
      </c>
      <c r="Y368" s="132">
        <f t="shared" si="15"/>
        <v>96</v>
      </c>
      <c r="Z368" s="132" t="str">
        <f t="shared" si="16"/>
        <v>0</v>
      </c>
      <c r="AA368" s="372">
        <f t="shared" si="17"/>
        <v>96</v>
      </c>
      <c r="AC368" s="20"/>
    </row>
    <row r="369" spans="1:29" s="18" customFormat="1" ht="12" customHeight="1" x14ac:dyDescent="0.2">
      <c r="A369" s="16" t="s">
        <v>4388</v>
      </c>
      <c r="B369" s="17">
        <v>20.85</v>
      </c>
      <c r="C369" s="16" t="s">
        <v>4381</v>
      </c>
      <c r="D369" s="373" t="s">
        <v>4449</v>
      </c>
      <c r="E369" s="374" t="s">
        <v>5516</v>
      </c>
      <c r="F369" s="374">
        <v>8</v>
      </c>
      <c r="G369" s="18">
        <v>22</v>
      </c>
      <c r="H369" s="18" t="s">
        <v>1561</v>
      </c>
      <c r="I369" s="19" t="s">
        <v>5016</v>
      </c>
      <c r="J369" s="193" t="s">
        <v>3005</v>
      </c>
      <c r="K369" s="19" t="s">
        <v>1615</v>
      </c>
      <c r="L369" s="85" t="s">
        <v>1616</v>
      </c>
      <c r="M369" s="79" t="s">
        <v>4199</v>
      </c>
      <c r="N369" s="132" t="s">
        <v>3005</v>
      </c>
      <c r="O369" s="79" t="s">
        <v>4997</v>
      </c>
      <c r="P369" s="18">
        <v>22</v>
      </c>
      <c r="Q369" s="16" t="s">
        <v>5514</v>
      </c>
      <c r="R369" s="17">
        <v>16.8</v>
      </c>
      <c r="S369" s="137" t="s">
        <v>3977</v>
      </c>
      <c r="T369" s="16" t="s">
        <v>4450</v>
      </c>
      <c r="U369" s="18" t="s">
        <v>4386</v>
      </c>
      <c r="V369" s="18" t="s">
        <v>4386</v>
      </c>
      <c r="W369" s="18" t="s">
        <v>5041</v>
      </c>
      <c r="X369" s="18" t="s">
        <v>3978</v>
      </c>
      <c r="Y369" s="132">
        <f t="shared" si="15"/>
        <v>352</v>
      </c>
      <c r="Z369" s="132" t="str">
        <f t="shared" si="16"/>
        <v>0</v>
      </c>
      <c r="AA369" s="372">
        <f t="shared" si="17"/>
        <v>352</v>
      </c>
      <c r="AC369" s="20"/>
    </row>
    <row r="370" spans="1:29" s="18" customFormat="1" ht="12" customHeight="1" x14ac:dyDescent="0.2">
      <c r="A370" s="16"/>
      <c r="B370" s="17"/>
      <c r="C370" s="16"/>
      <c r="D370" s="16"/>
      <c r="I370" s="19"/>
      <c r="J370" s="132"/>
      <c r="K370" s="19"/>
      <c r="L370" s="85"/>
      <c r="M370" s="79"/>
      <c r="N370" s="132"/>
      <c r="O370" s="79"/>
      <c r="P370" s="118"/>
      <c r="Q370" s="16"/>
      <c r="R370" s="17"/>
      <c r="S370" s="57"/>
      <c r="T370" s="16"/>
      <c r="Y370" s="132">
        <f t="shared" si="15"/>
        <v>0</v>
      </c>
      <c r="Z370" s="132" t="str">
        <f t="shared" si="16"/>
        <v>0</v>
      </c>
      <c r="AA370" s="372" t="str">
        <f t="shared" si="17"/>
        <v>0</v>
      </c>
      <c r="AC370" s="20"/>
    </row>
    <row r="371" spans="1:29" s="264" customFormat="1" ht="12" customHeight="1" thickBot="1" x14ac:dyDescent="0.25">
      <c r="A371" s="361"/>
      <c r="B371" s="362"/>
      <c r="C371" s="361"/>
      <c r="D371" s="361"/>
      <c r="G371" s="375">
        <f>SUM(G359:G370)</f>
        <v>92</v>
      </c>
      <c r="I371" s="442"/>
      <c r="J371" s="364"/>
      <c r="K371" s="365"/>
      <c r="L371" s="441"/>
      <c r="M371" s="445">
        <f>G371-P371</f>
        <v>0</v>
      </c>
      <c r="N371" s="364"/>
      <c r="O371" s="442"/>
      <c r="P371" s="375">
        <f>SUM(P359:P370)</f>
        <v>92</v>
      </c>
      <c r="Q371" s="361"/>
      <c r="R371" s="362"/>
      <c r="T371" s="361"/>
      <c r="Y371" s="132">
        <f t="shared" si="15"/>
        <v>0</v>
      </c>
      <c r="Z371" s="132" t="str">
        <f t="shared" si="16"/>
        <v>0</v>
      </c>
      <c r="AA371" s="372" t="str">
        <f t="shared" si="17"/>
        <v>0</v>
      </c>
    </row>
    <row r="372" spans="1:29" ht="12" customHeight="1" x14ac:dyDescent="0.2">
      <c r="C372" s="50" t="s">
        <v>5512</v>
      </c>
      <c r="J372" s="345"/>
      <c r="Y372" s="132">
        <f t="shared" si="15"/>
        <v>0</v>
      </c>
      <c r="Z372" s="132" t="str">
        <f t="shared" si="16"/>
        <v>0</v>
      </c>
      <c r="AA372" s="372" t="str">
        <f t="shared" si="17"/>
        <v>0</v>
      </c>
    </row>
    <row r="373" spans="1:29" ht="12" customHeight="1" x14ac:dyDescent="0.2">
      <c r="A373" s="16" t="s">
        <v>4093</v>
      </c>
      <c r="B373" s="17">
        <v>380</v>
      </c>
      <c r="C373" s="16" t="s">
        <v>5523</v>
      </c>
      <c r="D373" s="16" t="s">
        <v>5515</v>
      </c>
      <c r="E373" s="18" t="s">
        <v>5516</v>
      </c>
      <c r="F373" s="18">
        <v>16</v>
      </c>
      <c r="G373" s="18">
        <v>25</v>
      </c>
      <c r="H373" s="18"/>
      <c r="I373" s="46" t="s">
        <v>5023</v>
      </c>
      <c r="J373" s="193" t="s">
        <v>3005</v>
      </c>
      <c r="K373" s="19" t="s">
        <v>4985</v>
      </c>
      <c r="L373" s="440" t="s">
        <v>1616</v>
      </c>
      <c r="M373" s="79" t="s">
        <v>4365</v>
      </c>
      <c r="N373" s="132" t="s">
        <v>3005</v>
      </c>
      <c r="O373" s="79" t="s">
        <v>4434</v>
      </c>
      <c r="P373" s="18">
        <v>25</v>
      </c>
      <c r="Q373" s="16" t="s">
        <v>5523</v>
      </c>
      <c r="R373" s="17">
        <v>240</v>
      </c>
      <c r="S373" s="57" t="s">
        <v>1575</v>
      </c>
      <c r="T373" s="16" t="s">
        <v>5013</v>
      </c>
      <c r="U373" s="18" t="s">
        <v>5519</v>
      </c>
      <c r="V373" s="18" t="s">
        <v>5519</v>
      </c>
      <c r="W373" s="18" t="s">
        <v>5041</v>
      </c>
      <c r="X373" s="18" t="s">
        <v>3978</v>
      </c>
      <c r="Y373" s="132">
        <f t="shared" si="15"/>
        <v>800</v>
      </c>
      <c r="Z373" s="132" t="str">
        <f t="shared" si="16"/>
        <v>0</v>
      </c>
      <c r="AA373" s="372">
        <f t="shared" si="17"/>
        <v>800</v>
      </c>
    </row>
    <row r="374" spans="1:29" s="18" customFormat="1" ht="12" customHeight="1" x14ac:dyDescent="0.2">
      <c r="A374" s="16" t="s">
        <v>4087</v>
      </c>
      <c r="B374" s="17">
        <v>285</v>
      </c>
      <c r="C374" s="16" t="s">
        <v>5514</v>
      </c>
      <c r="D374" s="16" t="s">
        <v>5515</v>
      </c>
      <c r="E374" s="18" t="s">
        <v>5516</v>
      </c>
      <c r="F374" s="18">
        <v>16</v>
      </c>
      <c r="G374" s="18">
        <v>25</v>
      </c>
      <c r="I374" s="19" t="s">
        <v>3981</v>
      </c>
      <c r="J374" s="193" t="s">
        <v>3005</v>
      </c>
      <c r="K374" s="19" t="s">
        <v>4069</v>
      </c>
      <c r="L374" s="85" t="s">
        <v>1616</v>
      </c>
      <c r="M374" s="79" t="s">
        <v>4987</v>
      </c>
      <c r="N374" s="132" t="s">
        <v>3005</v>
      </c>
      <c r="O374" s="79" t="s">
        <v>4201</v>
      </c>
      <c r="P374" s="18">
        <v>25</v>
      </c>
      <c r="Q374" s="16" t="s">
        <v>5514</v>
      </c>
      <c r="R374" s="17">
        <v>69.5</v>
      </c>
      <c r="S374" s="57" t="s">
        <v>1574</v>
      </c>
      <c r="T374" s="16" t="s">
        <v>4113</v>
      </c>
      <c r="U374" s="18" t="s">
        <v>5519</v>
      </c>
      <c r="V374" s="18" t="s">
        <v>5519</v>
      </c>
      <c r="W374" s="18" t="s">
        <v>5041</v>
      </c>
      <c r="X374" s="18" t="s">
        <v>3978</v>
      </c>
      <c r="Y374" s="132">
        <f t="shared" si="15"/>
        <v>800</v>
      </c>
      <c r="Z374" s="132" t="str">
        <f t="shared" si="16"/>
        <v>0</v>
      </c>
      <c r="AA374" s="372">
        <f t="shared" si="17"/>
        <v>800</v>
      </c>
      <c r="AC374" s="20"/>
    </row>
    <row r="375" spans="1:29" s="18" customFormat="1" ht="12" customHeight="1" x14ac:dyDescent="0.2">
      <c r="A375" s="16" t="s">
        <v>4088</v>
      </c>
      <c r="B375" s="17">
        <v>296</v>
      </c>
      <c r="C375" s="16" t="s">
        <v>5514</v>
      </c>
      <c r="D375" s="16" t="s">
        <v>5515</v>
      </c>
      <c r="E375" s="18" t="s">
        <v>5516</v>
      </c>
      <c r="F375" s="18">
        <v>16</v>
      </c>
      <c r="G375" s="18">
        <v>25</v>
      </c>
      <c r="I375" s="19" t="s">
        <v>3982</v>
      </c>
      <c r="J375" s="193" t="s">
        <v>3005</v>
      </c>
      <c r="K375" s="19" t="s">
        <v>4069</v>
      </c>
      <c r="L375" s="85" t="s">
        <v>1616</v>
      </c>
      <c r="M375" s="79" t="s">
        <v>4979</v>
      </c>
      <c r="N375" s="132" t="s">
        <v>3005</v>
      </c>
      <c r="O375" s="79" t="s">
        <v>4201</v>
      </c>
      <c r="P375" s="18">
        <v>25</v>
      </c>
      <c r="Q375" s="16" t="s">
        <v>5528</v>
      </c>
      <c r="R375" s="17">
        <v>18.350000000000001</v>
      </c>
      <c r="S375" s="57" t="s">
        <v>1579</v>
      </c>
      <c r="T375" s="16" t="s">
        <v>4401</v>
      </c>
      <c r="U375" s="18" t="s">
        <v>5519</v>
      </c>
      <c r="V375" s="18" t="s">
        <v>5519</v>
      </c>
      <c r="W375" s="18" t="s">
        <v>5041</v>
      </c>
      <c r="X375" s="18" t="s">
        <v>3978</v>
      </c>
      <c r="Y375" s="132">
        <f t="shared" si="15"/>
        <v>800</v>
      </c>
      <c r="Z375" s="132" t="str">
        <f t="shared" si="16"/>
        <v>0</v>
      </c>
      <c r="AA375" s="372">
        <f t="shared" si="17"/>
        <v>800</v>
      </c>
      <c r="AC375" s="20"/>
    </row>
    <row r="376" spans="1:29" s="18" customFormat="1" ht="12" customHeight="1" x14ac:dyDescent="0.2">
      <c r="A376" s="16" t="s">
        <v>4083</v>
      </c>
      <c r="B376" s="17">
        <v>90</v>
      </c>
      <c r="C376" s="16" t="s">
        <v>5514</v>
      </c>
      <c r="D376" s="16" t="s">
        <v>5515</v>
      </c>
      <c r="E376" s="18" t="s">
        <v>5516</v>
      </c>
      <c r="F376" s="18">
        <v>16</v>
      </c>
      <c r="G376" s="18">
        <v>25</v>
      </c>
      <c r="I376" s="19" t="s">
        <v>3963</v>
      </c>
      <c r="J376" s="193" t="s">
        <v>3005</v>
      </c>
      <c r="K376" s="19" t="s">
        <v>4069</v>
      </c>
      <c r="L376" s="85" t="s">
        <v>1616</v>
      </c>
      <c r="M376" s="79" t="s">
        <v>4201</v>
      </c>
      <c r="N376" s="132" t="s">
        <v>3005</v>
      </c>
      <c r="O376" s="79"/>
      <c r="P376" s="18">
        <v>25</v>
      </c>
      <c r="Q376" s="16" t="s">
        <v>5514</v>
      </c>
      <c r="R376" s="17">
        <v>66</v>
      </c>
      <c r="S376" s="137">
        <v>23615</v>
      </c>
      <c r="T376" s="16" t="s">
        <v>4204</v>
      </c>
      <c r="U376" s="18" t="s">
        <v>5519</v>
      </c>
      <c r="V376" s="18" t="s">
        <v>5519</v>
      </c>
      <c r="W376" s="18" t="s">
        <v>5041</v>
      </c>
      <c r="X376" s="18" t="s">
        <v>3978</v>
      </c>
      <c r="Y376" s="132">
        <f t="shared" si="15"/>
        <v>800</v>
      </c>
      <c r="Z376" s="132" t="str">
        <f t="shared" si="16"/>
        <v>0</v>
      </c>
      <c r="AA376" s="372">
        <f t="shared" si="17"/>
        <v>800</v>
      </c>
      <c r="AC376" s="20"/>
    </row>
    <row r="377" spans="1:29" s="18" customFormat="1" ht="12" customHeight="1" x14ac:dyDescent="0.2">
      <c r="A377" s="16" t="s">
        <v>4084</v>
      </c>
      <c r="B377" s="17">
        <v>95</v>
      </c>
      <c r="C377" s="16" t="s">
        <v>5514</v>
      </c>
      <c r="D377" s="16" t="s">
        <v>5515</v>
      </c>
      <c r="E377" s="18" t="s">
        <v>5516</v>
      </c>
      <c r="F377" s="18">
        <v>16</v>
      </c>
      <c r="G377" s="18">
        <v>25</v>
      </c>
      <c r="I377" s="19" t="s">
        <v>3964</v>
      </c>
      <c r="J377" s="193" t="s">
        <v>3005</v>
      </c>
      <c r="K377" s="19" t="s">
        <v>4069</v>
      </c>
      <c r="L377" s="85" t="s">
        <v>1616</v>
      </c>
      <c r="M377" s="79" t="s">
        <v>4201</v>
      </c>
      <c r="N377" s="132" t="s">
        <v>3005</v>
      </c>
      <c r="O377" s="79"/>
      <c r="P377" s="18">
        <v>25</v>
      </c>
      <c r="Q377" s="16" t="s">
        <v>5514</v>
      </c>
      <c r="R377" s="17">
        <v>48</v>
      </c>
      <c r="S377" s="137">
        <v>23615</v>
      </c>
      <c r="T377" s="16" t="s">
        <v>4202</v>
      </c>
      <c r="U377" s="18" t="s">
        <v>5519</v>
      </c>
      <c r="V377" s="18" t="s">
        <v>5519</v>
      </c>
      <c r="W377" s="18" t="s">
        <v>5041</v>
      </c>
      <c r="X377" s="18" t="s">
        <v>3978</v>
      </c>
      <c r="Y377" s="132">
        <f t="shared" si="15"/>
        <v>800</v>
      </c>
      <c r="Z377" s="132" t="str">
        <f t="shared" si="16"/>
        <v>0</v>
      </c>
      <c r="AA377" s="372">
        <f t="shared" si="17"/>
        <v>800</v>
      </c>
      <c r="AC377" s="20"/>
    </row>
    <row r="378" spans="1:29" s="18" customFormat="1" ht="12" customHeight="1" x14ac:dyDescent="0.2">
      <c r="A378" s="16" t="s">
        <v>4085</v>
      </c>
      <c r="B378" s="17">
        <v>99</v>
      </c>
      <c r="C378" s="16" t="s">
        <v>5514</v>
      </c>
      <c r="D378" s="16" t="s">
        <v>5515</v>
      </c>
      <c r="E378" s="18" t="s">
        <v>5516</v>
      </c>
      <c r="F378" s="18">
        <v>16</v>
      </c>
      <c r="G378" s="18">
        <v>25</v>
      </c>
      <c r="I378" s="19" t="s">
        <v>3965</v>
      </c>
      <c r="J378" s="193" t="s">
        <v>3005</v>
      </c>
      <c r="K378" s="19" t="s">
        <v>4069</v>
      </c>
      <c r="L378" s="85" t="s">
        <v>1616</v>
      </c>
      <c r="M378" s="79" t="s">
        <v>4201</v>
      </c>
      <c r="N378" s="132" t="s">
        <v>3005</v>
      </c>
      <c r="O378" s="79"/>
      <c r="P378" s="18">
        <v>25</v>
      </c>
      <c r="Q378" s="16" t="s">
        <v>4038</v>
      </c>
      <c r="R378" s="17">
        <v>0</v>
      </c>
      <c r="S378" s="137">
        <v>23615</v>
      </c>
      <c r="T378" s="16" t="s">
        <v>4419</v>
      </c>
      <c r="U378" s="18" t="s">
        <v>5519</v>
      </c>
      <c r="V378" s="18" t="s">
        <v>5519</v>
      </c>
      <c r="W378" s="18" t="s">
        <v>5041</v>
      </c>
      <c r="X378" s="18" t="s">
        <v>3978</v>
      </c>
      <c r="Y378" s="132">
        <f t="shared" si="15"/>
        <v>800</v>
      </c>
      <c r="Z378" s="132" t="str">
        <f t="shared" si="16"/>
        <v>0</v>
      </c>
      <c r="AA378" s="372">
        <f t="shared" si="17"/>
        <v>800</v>
      </c>
      <c r="AC378" s="20"/>
    </row>
    <row r="379" spans="1:29" s="18" customFormat="1" ht="12" customHeight="1" x14ac:dyDescent="0.2">
      <c r="A379" s="16" t="s">
        <v>4086</v>
      </c>
      <c r="B379" s="17">
        <v>240</v>
      </c>
      <c r="C379" s="16" t="s">
        <v>5514</v>
      </c>
      <c r="D379" s="16" t="s">
        <v>5515</v>
      </c>
      <c r="E379" s="18" t="s">
        <v>5516</v>
      </c>
      <c r="F379" s="18">
        <v>16</v>
      </c>
      <c r="G379" s="18">
        <v>25</v>
      </c>
      <c r="I379" s="19" t="s">
        <v>3966</v>
      </c>
      <c r="J379" s="193" t="s">
        <v>3005</v>
      </c>
      <c r="K379" s="19" t="s">
        <v>4069</v>
      </c>
      <c r="L379" s="85" t="s">
        <v>1616</v>
      </c>
      <c r="M379" s="79" t="s">
        <v>4201</v>
      </c>
      <c r="N379" s="132" t="s">
        <v>3005</v>
      </c>
      <c r="O379" s="79"/>
      <c r="P379" s="18">
        <v>25</v>
      </c>
      <c r="Q379" s="16" t="s">
        <v>4038</v>
      </c>
      <c r="R379" s="17">
        <v>0</v>
      </c>
      <c r="S379" s="137">
        <v>23615</v>
      </c>
      <c r="T379" s="16" t="s">
        <v>4419</v>
      </c>
      <c r="U379" s="18" t="s">
        <v>5519</v>
      </c>
      <c r="V379" s="18" t="s">
        <v>5519</v>
      </c>
      <c r="W379" s="18" t="s">
        <v>5041</v>
      </c>
      <c r="X379" s="18" t="s">
        <v>3978</v>
      </c>
      <c r="Y379" s="132">
        <f t="shared" si="15"/>
        <v>800</v>
      </c>
      <c r="Z379" s="132" t="str">
        <f t="shared" si="16"/>
        <v>0</v>
      </c>
      <c r="AA379" s="372">
        <f t="shared" si="17"/>
        <v>800</v>
      </c>
      <c r="AC379" s="20"/>
    </row>
    <row r="380" spans="1:29" s="18" customFormat="1" ht="12" customHeight="1" x14ac:dyDescent="0.2">
      <c r="A380" s="16" t="s">
        <v>4448</v>
      </c>
      <c r="B380" s="17">
        <v>270</v>
      </c>
      <c r="C380" s="16" t="s">
        <v>5523</v>
      </c>
      <c r="D380" s="16" t="s">
        <v>5515</v>
      </c>
      <c r="E380" s="18" t="s">
        <v>5516</v>
      </c>
      <c r="F380" s="18">
        <v>16</v>
      </c>
      <c r="G380" s="18">
        <v>25</v>
      </c>
      <c r="I380" s="46" t="s">
        <v>3983</v>
      </c>
      <c r="J380" s="193" t="s">
        <v>3005</v>
      </c>
      <c r="K380" s="19" t="s">
        <v>4069</v>
      </c>
      <c r="L380" s="85" t="s">
        <v>1616</v>
      </c>
      <c r="M380" s="79" t="s">
        <v>1612</v>
      </c>
      <c r="N380" s="132" t="s">
        <v>3005</v>
      </c>
      <c r="O380" s="201" t="s">
        <v>4199</v>
      </c>
      <c r="P380" s="18">
        <v>25</v>
      </c>
      <c r="Q380" s="16" t="s">
        <v>5514</v>
      </c>
      <c r="R380" s="17">
        <v>225</v>
      </c>
      <c r="S380" s="57" t="s">
        <v>1576</v>
      </c>
      <c r="T380" s="16" t="s">
        <v>4210</v>
      </c>
      <c r="U380" s="18" t="s">
        <v>5519</v>
      </c>
      <c r="V380" s="18" t="s">
        <v>5519</v>
      </c>
      <c r="W380" s="18" t="s">
        <v>5041</v>
      </c>
      <c r="X380" s="18" t="s">
        <v>3978</v>
      </c>
      <c r="Y380" s="132">
        <f t="shared" si="15"/>
        <v>800</v>
      </c>
      <c r="Z380" s="132" t="str">
        <f t="shared" si="16"/>
        <v>0</v>
      </c>
      <c r="AA380" s="372">
        <f t="shared" si="17"/>
        <v>800</v>
      </c>
      <c r="AC380" s="20"/>
    </row>
    <row r="381" spans="1:29" s="18" customFormat="1" ht="12" customHeight="1" x14ac:dyDescent="0.2">
      <c r="A381" s="16" t="s">
        <v>4448</v>
      </c>
      <c r="B381" s="17">
        <v>270</v>
      </c>
      <c r="C381" s="16" t="s">
        <v>5523</v>
      </c>
      <c r="D381" s="16" t="s">
        <v>5515</v>
      </c>
      <c r="E381" s="18" t="s">
        <v>5516</v>
      </c>
      <c r="F381" s="18">
        <v>16</v>
      </c>
      <c r="G381" s="18">
        <v>25</v>
      </c>
      <c r="I381" s="46" t="s">
        <v>1431</v>
      </c>
      <c r="J381" s="193" t="s">
        <v>3005</v>
      </c>
      <c r="K381" s="19" t="s">
        <v>4069</v>
      </c>
      <c r="L381" s="85" t="s">
        <v>1616</v>
      </c>
      <c r="M381" s="79" t="s">
        <v>4989</v>
      </c>
      <c r="N381" s="132" t="s">
        <v>3005</v>
      </c>
      <c r="O381" s="79"/>
      <c r="P381" s="18">
        <v>25</v>
      </c>
      <c r="Q381" s="16" t="s">
        <v>5528</v>
      </c>
      <c r="R381" s="17">
        <v>109</v>
      </c>
      <c r="S381" s="137">
        <v>23614</v>
      </c>
      <c r="T381" s="16" t="s">
        <v>4432</v>
      </c>
      <c r="U381" s="18" t="s">
        <v>5519</v>
      </c>
      <c r="V381" s="18" t="s">
        <v>5519</v>
      </c>
      <c r="W381" s="18" t="s">
        <v>5041</v>
      </c>
      <c r="X381" s="18" t="s">
        <v>3978</v>
      </c>
      <c r="Y381" s="132">
        <f t="shared" si="15"/>
        <v>800</v>
      </c>
      <c r="Z381" s="132" t="str">
        <f t="shared" si="16"/>
        <v>0</v>
      </c>
      <c r="AA381" s="372">
        <f t="shared" si="17"/>
        <v>800</v>
      </c>
      <c r="AC381" s="20"/>
    </row>
    <row r="382" spans="1:29" s="18" customFormat="1" ht="12" customHeight="1" x14ac:dyDescent="0.2">
      <c r="A382" s="16" t="s">
        <v>1139</v>
      </c>
      <c r="B382" s="17">
        <v>0</v>
      </c>
      <c r="C382" s="16" t="s">
        <v>5523</v>
      </c>
      <c r="D382" s="16" t="s">
        <v>5515</v>
      </c>
      <c r="E382" s="18" t="s">
        <v>5516</v>
      </c>
      <c r="F382" s="18">
        <v>16</v>
      </c>
      <c r="G382" s="59">
        <v>5</v>
      </c>
      <c r="H382" s="18" t="s">
        <v>1561</v>
      </c>
      <c r="I382" s="159" t="s">
        <v>3980</v>
      </c>
      <c r="J382" s="79" t="s">
        <v>3005</v>
      </c>
      <c r="K382" s="159" t="s">
        <v>4379</v>
      </c>
      <c r="L382" s="85" t="s">
        <v>1616</v>
      </c>
      <c r="M382" s="79" t="s">
        <v>4434</v>
      </c>
      <c r="N382" s="132" t="s">
        <v>3005</v>
      </c>
      <c r="O382" s="79"/>
      <c r="P382" s="59">
        <v>5</v>
      </c>
      <c r="Q382" s="16" t="s">
        <v>5514</v>
      </c>
      <c r="R382" s="17">
        <v>24.65</v>
      </c>
      <c r="S382" s="137">
        <v>23613</v>
      </c>
      <c r="T382" s="16" t="s">
        <v>4435</v>
      </c>
      <c r="U382" s="18" t="s">
        <v>5519</v>
      </c>
      <c r="V382" s="18" t="s">
        <v>5519</v>
      </c>
      <c r="W382" s="18" t="s">
        <v>5041</v>
      </c>
      <c r="X382" s="18" t="s">
        <v>3978</v>
      </c>
      <c r="Y382" s="132">
        <f t="shared" si="15"/>
        <v>160</v>
      </c>
      <c r="Z382" s="132" t="str">
        <f t="shared" si="16"/>
        <v>0</v>
      </c>
      <c r="AA382" s="372">
        <f t="shared" si="17"/>
        <v>160</v>
      </c>
      <c r="AC382" s="20"/>
    </row>
    <row r="383" spans="1:29" s="18" customFormat="1" ht="12" customHeight="1" x14ac:dyDescent="0.2">
      <c r="A383" s="16" t="s">
        <v>3431</v>
      </c>
      <c r="B383" s="17">
        <v>208</v>
      </c>
      <c r="C383" s="16" t="s">
        <v>3432</v>
      </c>
      <c r="D383" s="16" t="s">
        <v>5515</v>
      </c>
      <c r="E383" s="18" t="s">
        <v>5516</v>
      </c>
      <c r="F383" s="18">
        <v>16</v>
      </c>
      <c r="G383" s="18">
        <v>25</v>
      </c>
      <c r="I383" s="51"/>
      <c r="J383" s="193" t="s">
        <v>3005</v>
      </c>
      <c r="K383" s="19" t="s">
        <v>1611</v>
      </c>
      <c r="L383" s="85" t="s">
        <v>1616</v>
      </c>
      <c r="M383" s="79" t="s">
        <v>4979</v>
      </c>
      <c r="N383" s="132" t="s">
        <v>3005</v>
      </c>
      <c r="O383" s="79" t="s">
        <v>1611</v>
      </c>
      <c r="P383" s="18">
        <v>25</v>
      </c>
      <c r="Q383" s="16" t="s">
        <v>5528</v>
      </c>
      <c r="R383" s="17">
        <v>19.149999999999999</v>
      </c>
      <c r="S383" s="57" t="s">
        <v>5040</v>
      </c>
      <c r="T383" s="16" t="s">
        <v>4062</v>
      </c>
      <c r="U383" s="18" t="s">
        <v>5519</v>
      </c>
      <c r="V383" s="18" t="s">
        <v>5519</v>
      </c>
      <c r="W383" s="57" t="s">
        <v>2651</v>
      </c>
      <c r="X383" s="18" t="s">
        <v>5042</v>
      </c>
      <c r="Y383" s="132">
        <f t="shared" si="15"/>
        <v>800</v>
      </c>
      <c r="Z383" s="132">
        <f t="shared" si="16"/>
        <v>800</v>
      </c>
      <c r="AA383" s="372" t="str">
        <f t="shared" si="17"/>
        <v>0</v>
      </c>
    </row>
    <row r="384" spans="1:29" s="18" customFormat="1" ht="12" customHeight="1" x14ac:dyDescent="0.2">
      <c r="A384" s="16" t="s">
        <v>5247</v>
      </c>
      <c r="B384" s="17">
        <v>160</v>
      </c>
      <c r="C384" s="16" t="s">
        <v>2721</v>
      </c>
      <c r="D384" s="16" t="s">
        <v>5515</v>
      </c>
      <c r="E384" s="18" t="s">
        <v>5516</v>
      </c>
      <c r="F384" s="18">
        <v>16</v>
      </c>
      <c r="G384" s="18">
        <v>25</v>
      </c>
      <c r="I384" s="19" t="s">
        <v>4979</v>
      </c>
      <c r="J384" s="193" t="s">
        <v>3005</v>
      </c>
      <c r="K384" s="19" t="s">
        <v>4977</v>
      </c>
      <c r="L384" s="85" t="s">
        <v>1616</v>
      </c>
      <c r="M384" s="79" t="s">
        <v>4979</v>
      </c>
      <c r="N384" s="132" t="s">
        <v>3005</v>
      </c>
      <c r="O384" s="116"/>
      <c r="P384" s="18">
        <v>25</v>
      </c>
      <c r="Q384" s="16" t="s">
        <v>5528</v>
      </c>
      <c r="R384" s="17">
        <v>19.149999999999999</v>
      </c>
      <c r="S384" s="57" t="s">
        <v>5040</v>
      </c>
      <c r="T384" s="16" t="s">
        <v>4062</v>
      </c>
      <c r="U384" s="18" t="s">
        <v>5519</v>
      </c>
      <c r="V384" s="18" t="s">
        <v>5519</v>
      </c>
      <c r="W384" s="57" t="s">
        <v>2651</v>
      </c>
      <c r="X384" s="18" t="s">
        <v>5042</v>
      </c>
      <c r="Y384" s="132">
        <f t="shared" si="15"/>
        <v>800</v>
      </c>
      <c r="Z384" s="132">
        <f t="shared" si="16"/>
        <v>800</v>
      </c>
      <c r="AA384" s="372" t="str">
        <f t="shared" si="17"/>
        <v>0</v>
      </c>
    </row>
    <row r="385" spans="1:27" s="18" customFormat="1" ht="12" customHeight="1" x14ac:dyDescent="0.2">
      <c r="A385" s="16" t="s">
        <v>4530</v>
      </c>
      <c r="B385" s="17">
        <v>100</v>
      </c>
      <c r="C385" s="16" t="s">
        <v>4531</v>
      </c>
      <c r="D385" s="16" t="s">
        <v>5515</v>
      </c>
      <c r="E385" s="18" t="s">
        <v>5516</v>
      </c>
      <c r="F385" s="18">
        <v>16</v>
      </c>
      <c r="G385" s="18">
        <v>25</v>
      </c>
      <c r="I385" s="79"/>
      <c r="J385" s="193" t="s">
        <v>3005</v>
      </c>
      <c r="K385" s="19" t="s">
        <v>1614</v>
      </c>
      <c r="L385" s="85" t="s">
        <v>1616</v>
      </c>
      <c r="M385" s="79" t="s">
        <v>1614</v>
      </c>
      <c r="N385" s="132" t="s">
        <v>3005</v>
      </c>
      <c r="O385" s="79"/>
      <c r="P385" s="18">
        <v>25</v>
      </c>
      <c r="Q385" s="16" t="s">
        <v>5514</v>
      </c>
      <c r="R385" s="17">
        <v>53</v>
      </c>
      <c r="S385" s="57" t="s">
        <v>5040</v>
      </c>
      <c r="T385" s="16" t="s">
        <v>4281</v>
      </c>
      <c r="U385" s="18" t="s">
        <v>5519</v>
      </c>
      <c r="V385" s="18" t="s">
        <v>5519</v>
      </c>
      <c r="W385" s="57" t="s">
        <v>2651</v>
      </c>
      <c r="X385" s="18" t="s">
        <v>5042</v>
      </c>
      <c r="Y385" s="132">
        <f t="shared" si="15"/>
        <v>800</v>
      </c>
      <c r="Z385" s="132">
        <f t="shared" si="16"/>
        <v>800</v>
      </c>
      <c r="AA385" s="372" t="str">
        <f t="shared" si="17"/>
        <v>0</v>
      </c>
    </row>
    <row r="386" spans="1:27" s="18" customFormat="1" ht="12" customHeight="1" x14ac:dyDescent="0.2">
      <c r="A386" s="16" t="s">
        <v>4669</v>
      </c>
      <c r="B386" s="17">
        <v>77.5</v>
      </c>
      <c r="C386" s="16" t="s">
        <v>4665</v>
      </c>
      <c r="D386" s="16" t="s">
        <v>5515</v>
      </c>
      <c r="E386" s="18" t="s">
        <v>5516</v>
      </c>
      <c r="F386" s="18">
        <v>16</v>
      </c>
      <c r="G386" s="18">
        <v>25</v>
      </c>
      <c r="I386" s="79"/>
      <c r="J386" s="193" t="s">
        <v>3005</v>
      </c>
      <c r="K386" s="19" t="s">
        <v>4365</v>
      </c>
      <c r="L386" s="85" t="s">
        <v>1616</v>
      </c>
      <c r="M386" s="79" t="s">
        <v>4365</v>
      </c>
      <c r="N386" s="132" t="s">
        <v>3005</v>
      </c>
      <c r="O386" s="116"/>
      <c r="P386" s="18">
        <v>25</v>
      </c>
      <c r="Q386" s="16" t="s">
        <v>5514</v>
      </c>
      <c r="R386" s="17">
        <v>40</v>
      </c>
      <c r="S386" s="57" t="s">
        <v>5040</v>
      </c>
      <c r="T386" s="16" t="s">
        <v>4366</v>
      </c>
      <c r="U386" s="18" t="s">
        <v>5519</v>
      </c>
      <c r="V386" s="18" t="s">
        <v>5519</v>
      </c>
      <c r="W386" s="57" t="s">
        <v>2651</v>
      </c>
      <c r="X386" s="18" t="s">
        <v>5042</v>
      </c>
      <c r="Y386" s="132">
        <f t="shared" si="15"/>
        <v>800</v>
      </c>
      <c r="Z386" s="132">
        <f t="shared" si="16"/>
        <v>800</v>
      </c>
      <c r="AA386" s="372" t="str">
        <f t="shared" si="17"/>
        <v>0</v>
      </c>
    </row>
    <row r="387" spans="1:27" s="18" customFormat="1" ht="12" customHeight="1" x14ac:dyDescent="0.2">
      <c r="A387" s="16" t="s">
        <v>1392</v>
      </c>
      <c r="B387" s="17">
        <v>82.5</v>
      </c>
      <c r="C387" s="16" t="s">
        <v>1393</v>
      </c>
      <c r="D387" s="16" t="s">
        <v>5515</v>
      </c>
      <c r="E387" s="18" t="s">
        <v>5516</v>
      </c>
      <c r="F387" s="18">
        <v>16</v>
      </c>
      <c r="G387" s="18">
        <v>25</v>
      </c>
      <c r="I387" s="79"/>
      <c r="J387" s="193" t="s">
        <v>3005</v>
      </c>
      <c r="K387" s="19" t="s">
        <v>4977</v>
      </c>
      <c r="L387" s="85" t="s">
        <v>1616</v>
      </c>
      <c r="M387" s="79" t="s">
        <v>4977</v>
      </c>
      <c r="N387" s="193" t="s">
        <v>3005</v>
      </c>
      <c r="O387" s="79"/>
      <c r="P387" s="18">
        <v>25</v>
      </c>
      <c r="Q387" s="16" t="s">
        <v>4665</v>
      </c>
      <c r="R387" s="17">
        <v>77.5</v>
      </c>
      <c r="S387" s="57" t="s">
        <v>5040</v>
      </c>
      <c r="T387" s="16" t="s">
        <v>4666</v>
      </c>
      <c r="U387" s="18" t="s">
        <v>5519</v>
      </c>
      <c r="V387" s="18" t="s">
        <v>5519</v>
      </c>
      <c r="W387" s="57" t="s">
        <v>2651</v>
      </c>
      <c r="X387" s="18" t="s">
        <v>5042</v>
      </c>
      <c r="Y387" s="132">
        <f t="shared" si="15"/>
        <v>800</v>
      </c>
      <c r="Z387" s="132">
        <f t="shared" si="16"/>
        <v>800</v>
      </c>
      <c r="AA387" s="372" t="str">
        <f t="shared" si="17"/>
        <v>0</v>
      </c>
    </row>
    <row r="388" spans="1:27" s="18" customFormat="1" ht="12" customHeight="1" x14ac:dyDescent="0.2">
      <c r="A388" s="16" t="s">
        <v>1395</v>
      </c>
      <c r="B388" s="17">
        <v>80</v>
      </c>
      <c r="C388" s="16" t="s">
        <v>1393</v>
      </c>
      <c r="D388" s="16" t="s">
        <v>5515</v>
      </c>
      <c r="E388" s="18" t="s">
        <v>5516</v>
      </c>
      <c r="F388" s="18">
        <v>16</v>
      </c>
      <c r="G388" s="18">
        <v>25</v>
      </c>
      <c r="I388" s="79"/>
      <c r="J388" s="193" t="s">
        <v>3005</v>
      </c>
      <c r="K388" s="19" t="s">
        <v>1442</v>
      </c>
      <c r="L388" s="85" t="s">
        <v>1616</v>
      </c>
      <c r="M388" s="79" t="s">
        <v>1442</v>
      </c>
      <c r="N388" s="193" t="s">
        <v>3005</v>
      </c>
      <c r="O388" s="79"/>
      <c r="P388" s="18">
        <v>25</v>
      </c>
      <c r="Q388" s="16" t="s">
        <v>1393</v>
      </c>
      <c r="R388" s="17">
        <v>84</v>
      </c>
      <c r="S388" s="57" t="s">
        <v>5040</v>
      </c>
      <c r="T388" s="16" t="s">
        <v>1396</v>
      </c>
      <c r="U388" s="18" t="s">
        <v>5519</v>
      </c>
      <c r="V388" s="18" t="s">
        <v>5519</v>
      </c>
      <c r="W388" s="57" t="s">
        <v>2651</v>
      </c>
      <c r="X388" s="18" t="s">
        <v>5042</v>
      </c>
      <c r="Y388" s="132">
        <f t="shared" si="15"/>
        <v>800</v>
      </c>
      <c r="Z388" s="132">
        <f t="shared" si="16"/>
        <v>800</v>
      </c>
      <c r="AA388" s="372" t="str">
        <f t="shared" si="17"/>
        <v>0</v>
      </c>
    </row>
    <row r="389" spans="1:27" s="18" customFormat="1" ht="12" customHeight="1" x14ac:dyDescent="0.2">
      <c r="A389" s="16" t="s">
        <v>4667</v>
      </c>
      <c r="B389" s="17">
        <v>82.5</v>
      </c>
      <c r="C389" s="16" t="s">
        <v>4665</v>
      </c>
      <c r="D389" s="16" t="s">
        <v>5515</v>
      </c>
      <c r="E389" s="18" t="s">
        <v>5516</v>
      </c>
      <c r="F389" s="18">
        <v>16</v>
      </c>
      <c r="G389" s="18">
        <v>25</v>
      </c>
      <c r="I389" s="19" t="s">
        <v>1613</v>
      </c>
      <c r="J389" s="193" t="s">
        <v>3005</v>
      </c>
      <c r="K389" s="19" t="s">
        <v>1442</v>
      </c>
      <c r="L389" s="85" t="s">
        <v>1616</v>
      </c>
      <c r="M389" s="79" t="s">
        <v>1613</v>
      </c>
      <c r="N389" s="193" t="s">
        <v>3005</v>
      </c>
      <c r="O389" s="79"/>
      <c r="P389" s="18">
        <v>25</v>
      </c>
      <c r="Q389" s="16" t="s">
        <v>1393</v>
      </c>
      <c r="R389" s="17">
        <v>85</v>
      </c>
      <c r="S389" s="57" t="s">
        <v>5040</v>
      </c>
      <c r="T389" s="16" t="s">
        <v>1399</v>
      </c>
      <c r="U389" s="18" t="s">
        <v>5519</v>
      </c>
      <c r="V389" s="18" t="s">
        <v>5519</v>
      </c>
      <c r="W389" s="57" t="s">
        <v>2651</v>
      </c>
      <c r="X389" s="18" t="s">
        <v>5042</v>
      </c>
      <c r="Y389" s="132">
        <f t="shared" si="15"/>
        <v>800</v>
      </c>
      <c r="Z389" s="132">
        <f t="shared" si="16"/>
        <v>800</v>
      </c>
      <c r="AA389" s="372" t="str">
        <f t="shared" si="17"/>
        <v>0</v>
      </c>
    </row>
    <row r="390" spans="1:27" s="18" customFormat="1" ht="12" customHeight="1" x14ac:dyDescent="0.2">
      <c r="A390" s="16" t="s">
        <v>5021</v>
      </c>
      <c r="B390" s="17">
        <v>280</v>
      </c>
      <c r="C390" s="16" t="s">
        <v>5523</v>
      </c>
      <c r="D390" s="16" t="s">
        <v>5515</v>
      </c>
      <c r="E390" s="18" t="s">
        <v>5516</v>
      </c>
      <c r="F390" s="18">
        <v>16</v>
      </c>
      <c r="G390" s="18">
        <v>25</v>
      </c>
      <c r="I390" s="19"/>
      <c r="J390" s="193" t="s">
        <v>3005</v>
      </c>
      <c r="K390" s="19" t="s">
        <v>4300</v>
      </c>
      <c r="L390" s="85" t="s">
        <v>1616</v>
      </c>
      <c r="M390" s="79" t="s">
        <v>4300</v>
      </c>
      <c r="N390" s="193" t="s">
        <v>3005</v>
      </c>
      <c r="O390" s="79"/>
      <c r="P390" s="18">
        <v>25</v>
      </c>
      <c r="Q390" s="16" t="s">
        <v>1393</v>
      </c>
      <c r="R390" s="17">
        <v>82.5</v>
      </c>
      <c r="S390" s="260" t="s">
        <v>5040</v>
      </c>
      <c r="T390" s="16" t="s">
        <v>1401</v>
      </c>
      <c r="U390" s="18" t="s">
        <v>5519</v>
      </c>
      <c r="V390" s="18" t="s">
        <v>5519</v>
      </c>
      <c r="W390" s="57" t="s">
        <v>2651</v>
      </c>
      <c r="X390" s="18" t="s">
        <v>5042</v>
      </c>
      <c r="Y390" s="132">
        <f t="shared" si="15"/>
        <v>800</v>
      </c>
      <c r="Z390" s="132">
        <f t="shared" si="16"/>
        <v>800</v>
      </c>
      <c r="AA390" s="372" t="str">
        <f t="shared" si="17"/>
        <v>0</v>
      </c>
    </row>
    <row r="391" spans="1:27" s="18" customFormat="1" ht="12" customHeight="1" x14ac:dyDescent="0.2">
      <c r="A391" s="16" t="s">
        <v>1403</v>
      </c>
      <c r="B391" s="17">
        <v>82</v>
      </c>
      <c r="C391" s="16" t="s">
        <v>1393</v>
      </c>
      <c r="D391" s="16" t="s">
        <v>5515</v>
      </c>
      <c r="E391" s="18" t="s">
        <v>5516</v>
      </c>
      <c r="F391" s="18">
        <v>16</v>
      </c>
      <c r="G391" s="18">
        <v>25</v>
      </c>
      <c r="I391" s="79"/>
      <c r="J391" s="193" t="s">
        <v>3005</v>
      </c>
      <c r="K391" s="19" t="s">
        <v>4365</v>
      </c>
      <c r="L391" s="85" t="s">
        <v>1616</v>
      </c>
      <c r="M391" s="79" t="s">
        <v>4365</v>
      </c>
      <c r="N391" s="193" t="s">
        <v>3005</v>
      </c>
      <c r="O391" s="79"/>
      <c r="P391" s="18">
        <v>25</v>
      </c>
      <c r="Q391" s="16" t="s">
        <v>1292</v>
      </c>
      <c r="R391" s="17">
        <v>105</v>
      </c>
      <c r="S391" s="57" t="s">
        <v>5040</v>
      </c>
      <c r="T391" s="16" t="s">
        <v>1295</v>
      </c>
      <c r="U391" s="18" t="s">
        <v>5519</v>
      </c>
      <c r="V391" s="18" t="s">
        <v>5519</v>
      </c>
      <c r="W391" s="57" t="s">
        <v>2651</v>
      </c>
      <c r="X391" s="18" t="s">
        <v>5042</v>
      </c>
      <c r="Y391" s="132">
        <f t="shared" ref="Y391:Y444" si="18">F391*G391*2</f>
        <v>800</v>
      </c>
      <c r="Z391" s="132">
        <f t="shared" ref="Z391:Z444" si="19">IF(X391="N",Y391,"0")</f>
        <v>800</v>
      </c>
      <c r="AA391" s="372" t="str">
        <f t="shared" ref="AA391:AA444" si="20">IF(X391="P",Y391,"0")</f>
        <v>0</v>
      </c>
    </row>
    <row r="392" spans="1:27" s="18" customFormat="1" ht="12" customHeight="1" x14ac:dyDescent="0.2">
      <c r="A392" s="16" t="s">
        <v>1291</v>
      </c>
      <c r="B392" s="17">
        <v>102.5</v>
      </c>
      <c r="C392" s="16" t="s">
        <v>1292</v>
      </c>
      <c r="D392" s="16" t="s">
        <v>5515</v>
      </c>
      <c r="E392" s="18" t="s">
        <v>5516</v>
      </c>
      <c r="F392" s="18">
        <v>16</v>
      </c>
      <c r="G392" s="18">
        <v>25</v>
      </c>
      <c r="I392" s="79"/>
      <c r="J392" s="193" t="s">
        <v>3005</v>
      </c>
      <c r="K392" s="19" t="s">
        <v>4979</v>
      </c>
      <c r="L392" s="85" t="s">
        <v>1616</v>
      </c>
      <c r="M392" s="79" t="s">
        <v>4979</v>
      </c>
      <c r="N392" s="132" t="s">
        <v>3005</v>
      </c>
      <c r="O392" s="83"/>
      <c r="P392" s="18">
        <v>25</v>
      </c>
      <c r="Q392" s="16" t="s">
        <v>5528</v>
      </c>
      <c r="R392" s="17">
        <v>18.350000000000001</v>
      </c>
      <c r="S392" s="57" t="s">
        <v>5040</v>
      </c>
      <c r="T392" s="16" t="s">
        <v>4401</v>
      </c>
      <c r="U392" s="18" t="s">
        <v>5519</v>
      </c>
      <c r="V392" s="18" t="s">
        <v>5519</v>
      </c>
      <c r="W392" s="57" t="s">
        <v>2651</v>
      </c>
      <c r="X392" s="18" t="s">
        <v>5042</v>
      </c>
      <c r="Y392" s="132">
        <f t="shared" si="18"/>
        <v>800</v>
      </c>
      <c r="Z392" s="132">
        <f t="shared" si="19"/>
        <v>800</v>
      </c>
      <c r="AA392" s="372" t="str">
        <f t="shared" si="20"/>
        <v>0</v>
      </c>
    </row>
    <row r="393" spans="1:27" s="18" customFormat="1" ht="12" customHeight="1" x14ac:dyDescent="0.2">
      <c r="A393" s="16" t="s">
        <v>4338</v>
      </c>
      <c r="B393" s="17">
        <v>356</v>
      </c>
      <c r="C393" s="16" t="s">
        <v>5523</v>
      </c>
      <c r="D393" s="16" t="s">
        <v>5515</v>
      </c>
      <c r="E393" s="18" t="s">
        <v>5516</v>
      </c>
      <c r="F393" s="18">
        <v>16</v>
      </c>
      <c r="G393" s="18">
        <v>25</v>
      </c>
      <c r="I393" s="51"/>
      <c r="J393" s="193" t="s">
        <v>3005</v>
      </c>
      <c r="K393" s="19" t="s">
        <v>4983</v>
      </c>
      <c r="L393" s="85" t="s">
        <v>1616</v>
      </c>
      <c r="M393" s="79" t="s">
        <v>4983</v>
      </c>
      <c r="N393" s="193" t="s">
        <v>3005</v>
      </c>
      <c r="O393" s="79"/>
      <c r="P393" s="18">
        <v>25</v>
      </c>
      <c r="Q393" s="16" t="s">
        <v>1292</v>
      </c>
      <c r="R393" s="17">
        <v>100</v>
      </c>
      <c r="S393" s="57" t="s">
        <v>5040</v>
      </c>
      <c r="T393" s="16" t="s">
        <v>1296</v>
      </c>
      <c r="U393" s="18" t="s">
        <v>5519</v>
      </c>
      <c r="V393" s="18" t="s">
        <v>5519</v>
      </c>
      <c r="W393" s="57" t="s">
        <v>2651</v>
      </c>
      <c r="X393" s="18" t="s">
        <v>5042</v>
      </c>
      <c r="Y393" s="132">
        <f t="shared" si="18"/>
        <v>800</v>
      </c>
      <c r="Z393" s="132">
        <f t="shared" si="19"/>
        <v>800</v>
      </c>
      <c r="AA393" s="372" t="str">
        <f t="shared" si="20"/>
        <v>0</v>
      </c>
    </row>
    <row r="394" spans="1:27" s="18" customFormat="1" ht="12" customHeight="1" x14ac:dyDescent="0.2">
      <c r="A394" s="16" t="s">
        <v>1294</v>
      </c>
      <c r="B394" s="17">
        <v>102</v>
      </c>
      <c r="C394" s="16" t="s">
        <v>1292</v>
      </c>
      <c r="D394" s="16" t="s">
        <v>5515</v>
      </c>
      <c r="E394" s="18" t="s">
        <v>5516</v>
      </c>
      <c r="F394" s="18">
        <v>16</v>
      </c>
      <c r="G394" s="18">
        <v>25</v>
      </c>
      <c r="I394" s="79"/>
      <c r="J394" s="193" t="s">
        <v>3005</v>
      </c>
      <c r="K394" s="19" t="s">
        <v>4365</v>
      </c>
      <c r="L394" s="85" t="s">
        <v>1616</v>
      </c>
      <c r="M394" s="79" t="s">
        <v>4709</v>
      </c>
      <c r="N394" s="193" t="s">
        <v>3005</v>
      </c>
      <c r="O394" s="79" t="s">
        <v>5309</v>
      </c>
      <c r="P394" s="18">
        <v>25</v>
      </c>
      <c r="Q394" s="16" t="s">
        <v>4665</v>
      </c>
      <c r="R394" s="17">
        <v>75</v>
      </c>
      <c r="S394" s="57" t="s">
        <v>5040</v>
      </c>
      <c r="T394" s="16" t="s">
        <v>4710</v>
      </c>
      <c r="U394" s="18" t="s">
        <v>5519</v>
      </c>
      <c r="V394" s="18" t="s">
        <v>5519</v>
      </c>
      <c r="W394" s="57" t="s">
        <v>2651</v>
      </c>
      <c r="X394" s="18" t="s">
        <v>5042</v>
      </c>
      <c r="Y394" s="132">
        <f t="shared" si="18"/>
        <v>800</v>
      </c>
      <c r="Z394" s="132">
        <f t="shared" si="19"/>
        <v>800</v>
      </c>
      <c r="AA394" s="372" t="str">
        <f t="shared" si="20"/>
        <v>0</v>
      </c>
    </row>
    <row r="395" spans="1:27" s="18" customFormat="1" ht="12" customHeight="1" x14ac:dyDescent="0.2">
      <c r="A395" s="16" t="s">
        <v>5434</v>
      </c>
      <c r="B395" s="17">
        <v>92.5</v>
      </c>
      <c r="C395" s="16" t="s">
        <v>5435</v>
      </c>
      <c r="D395" s="16" t="s">
        <v>5515</v>
      </c>
      <c r="E395" s="18" t="s">
        <v>5516</v>
      </c>
      <c r="F395" s="18">
        <v>16</v>
      </c>
      <c r="G395" s="18">
        <v>25</v>
      </c>
      <c r="I395" s="19" t="s">
        <v>1613</v>
      </c>
      <c r="J395" s="193" t="s">
        <v>3005</v>
      </c>
      <c r="K395" s="19" t="s">
        <v>4978</v>
      </c>
      <c r="L395" s="85" t="s">
        <v>1616</v>
      </c>
      <c r="M395" s="79" t="s">
        <v>1613</v>
      </c>
      <c r="N395" s="193" t="s">
        <v>3005</v>
      </c>
      <c r="O395" s="79"/>
      <c r="P395" s="18">
        <v>25</v>
      </c>
      <c r="Q395" s="16" t="s">
        <v>1393</v>
      </c>
      <c r="R395" s="17">
        <v>83.5</v>
      </c>
      <c r="S395" s="67" t="s">
        <v>5040</v>
      </c>
      <c r="T395" s="16" t="s">
        <v>1398</v>
      </c>
      <c r="U395" s="18" t="s">
        <v>5519</v>
      </c>
      <c r="V395" s="18" t="s">
        <v>5519</v>
      </c>
      <c r="W395" s="57" t="s">
        <v>2651</v>
      </c>
      <c r="X395" s="18" t="s">
        <v>5042</v>
      </c>
      <c r="Y395" s="132">
        <f t="shared" si="18"/>
        <v>800</v>
      </c>
      <c r="Z395" s="132">
        <f t="shared" si="19"/>
        <v>800</v>
      </c>
      <c r="AA395" s="372" t="str">
        <f t="shared" si="20"/>
        <v>0</v>
      </c>
    </row>
    <row r="396" spans="1:27" s="18" customFormat="1" ht="12" customHeight="1" x14ac:dyDescent="0.2">
      <c r="A396" s="16" t="s">
        <v>2609</v>
      </c>
      <c r="B396" s="17">
        <v>96</v>
      </c>
      <c r="C396" s="16" t="s">
        <v>2610</v>
      </c>
      <c r="D396" s="16" t="s">
        <v>5515</v>
      </c>
      <c r="E396" s="18" t="s">
        <v>5516</v>
      </c>
      <c r="F396" s="18">
        <v>16</v>
      </c>
      <c r="G396" s="18">
        <v>25</v>
      </c>
      <c r="I396" s="19" t="s">
        <v>4170</v>
      </c>
      <c r="J396" s="193" t="s">
        <v>3005</v>
      </c>
      <c r="K396" s="19" t="s">
        <v>4977</v>
      </c>
      <c r="L396" s="85" t="s">
        <v>1616</v>
      </c>
      <c r="M396" s="79" t="s">
        <v>4170</v>
      </c>
      <c r="N396" s="132" t="s">
        <v>3005</v>
      </c>
      <c r="O396" s="116"/>
      <c r="P396" s="18">
        <v>25</v>
      </c>
      <c r="Q396" s="16" t="s">
        <v>5514</v>
      </c>
      <c r="R396" s="17">
        <v>95</v>
      </c>
      <c r="S396" s="260" t="s">
        <v>5040</v>
      </c>
      <c r="T396" s="16" t="s">
        <v>4175</v>
      </c>
      <c r="U396" s="201" t="s">
        <v>5519</v>
      </c>
      <c r="V396" s="201" t="s">
        <v>5519</v>
      </c>
      <c r="W396" s="305" t="s">
        <v>2651</v>
      </c>
      <c r="X396" s="18" t="s">
        <v>5042</v>
      </c>
      <c r="Y396" s="132">
        <f t="shared" si="18"/>
        <v>800</v>
      </c>
      <c r="Z396" s="132">
        <f t="shared" si="19"/>
        <v>800</v>
      </c>
      <c r="AA396" s="372" t="str">
        <f t="shared" si="20"/>
        <v>0</v>
      </c>
    </row>
    <row r="397" spans="1:27" s="18" customFormat="1" ht="12" customHeight="1" x14ac:dyDescent="0.2">
      <c r="A397" s="16" t="s">
        <v>1394</v>
      </c>
      <c r="B397" s="17">
        <v>83.5</v>
      </c>
      <c r="C397" s="16" t="s">
        <v>1393</v>
      </c>
      <c r="D397" s="16" t="s">
        <v>5515</v>
      </c>
      <c r="E397" s="18" t="s">
        <v>5516</v>
      </c>
      <c r="F397" s="18">
        <v>16</v>
      </c>
      <c r="G397" s="18">
        <v>25</v>
      </c>
      <c r="I397" s="46" t="s">
        <v>4283</v>
      </c>
      <c r="J397" s="193" t="s">
        <v>3005</v>
      </c>
      <c r="K397" s="19" t="s">
        <v>4977</v>
      </c>
      <c r="L397" s="85" t="s">
        <v>1616</v>
      </c>
      <c r="M397" s="79" t="s">
        <v>4283</v>
      </c>
      <c r="N397" s="193" t="s">
        <v>3005</v>
      </c>
      <c r="O397" s="79"/>
      <c r="P397" s="18">
        <v>25</v>
      </c>
      <c r="Q397" s="16" t="s">
        <v>2610</v>
      </c>
      <c r="R397" s="17">
        <v>96</v>
      </c>
      <c r="S397" s="260" t="s">
        <v>5040</v>
      </c>
      <c r="T397" s="16" t="s">
        <v>2626</v>
      </c>
      <c r="U397" s="201" t="s">
        <v>5519</v>
      </c>
      <c r="V397" s="201" t="s">
        <v>5519</v>
      </c>
      <c r="W397" s="305" t="s">
        <v>2651</v>
      </c>
      <c r="X397" s="18" t="s">
        <v>5042</v>
      </c>
      <c r="Y397" s="132">
        <f t="shared" si="18"/>
        <v>800</v>
      </c>
      <c r="Z397" s="132">
        <f t="shared" si="19"/>
        <v>800</v>
      </c>
      <c r="AA397" s="372" t="str">
        <f t="shared" si="20"/>
        <v>0</v>
      </c>
    </row>
    <row r="398" spans="1:27" s="18" customFormat="1" ht="12" customHeight="1" x14ac:dyDescent="0.2">
      <c r="A398" s="16" t="s">
        <v>2625</v>
      </c>
      <c r="B398" s="17">
        <v>96</v>
      </c>
      <c r="C398" s="16" t="s">
        <v>2610</v>
      </c>
      <c r="D398" s="16" t="s">
        <v>5515</v>
      </c>
      <c r="E398" s="18" t="s">
        <v>5516</v>
      </c>
      <c r="F398" s="18">
        <v>16</v>
      </c>
      <c r="G398" s="18">
        <v>25</v>
      </c>
      <c r="I398" s="79"/>
      <c r="J398" s="193" t="s">
        <v>3005</v>
      </c>
      <c r="K398" s="19" t="s">
        <v>4283</v>
      </c>
      <c r="L398" s="85" t="s">
        <v>1616</v>
      </c>
      <c r="M398" s="79" t="s">
        <v>4283</v>
      </c>
      <c r="N398" s="193" t="s">
        <v>3005</v>
      </c>
      <c r="O398" s="79"/>
      <c r="P398" s="18">
        <v>25</v>
      </c>
      <c r="Q398" s="16" t="s">
        <v>2610</v>
      </c>
      <c r="R398" s="17">
        <v>97</v>
      </c>
      <c r="S398" s="260" t="s">
        <v>5040</v>
      </c>
      <c r="T398" s="16" t="s">
        <v>2627</v>
      </c>
      <c r="U398" s="201" t="s">
        <v>5519</v>
      </c>
      <c r="V398" s="201" t="s">
        <v>5519</v>
      </c>
      <c r="W398" s="305" t="s">
        <v>2651</v>
      </c>
      <c r="X398" s="18" t="s">
        <v>5042</v>
      </c>
      <c r="Y398" s="132">
        <f t="shared" si="18"/>
        <v>800</v>
      </c>
      <c r="Z398" s="132">
        <f t="shared" si="19"/>
        <v>800</v>
      </c>
      <c r="AA398" s="372" t="str">
        <f t="shared" si="20"/>
        <v>0</v>
      </c>
    </row>
    <row r="399" spans="1:27" s="18" customFormat="1" ht="12" customHeight="1" x14ac:dyDescent="0.2">
      <c r="A399" s="16" t="s">
        <v>2622</v>
      </c>
      <c r="B399" s="17">
        <v>95</v>
      </c>
      <c r="C399" s="16" t="s">
        <v>2610</v>
      </c>
      <c r="D399" s="16" t="s">
        <v>5515</v>
      </c>
      <c r="E399" s="18" t="s">
        <v>5516</v>
      </c>
      <c r="F399" s="18">
        <v>16</v>
      </c>
      <c r="G399" s="18">
        <v>25</v>
      </c>
      <c r="I399" s="19"/>
      <c r="J399" s="193" t="s">
        <v>3005</v>
      </c>
      <c r="K399" s="19" t="s">
        <v>1612</v>
      </c>
      <c r="L399" s="85" t="s">
        <v>1616</v>
      </c>
      <c r="M399" s="79" t="s">
        <v>1612</v>
      </c>
      <c r="N399" s="132" t="s">
        <v>3005</v>
      </c>
      <c r="O399" s="116"/>
      <c r="P399" s="18">
        <v>25</v>
      </c>
      <c r="Q399" s="16" t="s">
        <v>5514</v>
      </c>
      <c r="R399" s="17">
        <v>200</v>
      </c>
      <c r="S399" s="308" t="s">
        <v>5040</v>
      </c>
      <c r="T399" s="16" t="s">
        <v>4212</v>
      </c>
      <c r="U399" s="201" t="s">
        <v>5519</v>
      </c>
      <c r="V399" s="201" t="s">
        <v>5519</v>
      </c>
      <c r="W399" s="305" t="s">
        <v>2651</v>
      </c>
      <c r="X399" s="18" t="s">
        <v>5042</v>
      </c>
      <c r="Y399" s="132">
        <f t="shared" si="18"/>
        <v>800</v>
      </c>
      <c r="Z399" s="132">
        <f t="shared" si="19"/>
        <v>800</v>
      </c>
      <c r="AA399" s="372" t="str">
        <f t="shared" si="20"/>
        <v>0</v>
      </c>
    </row>
    <row r="400" spans="1:27" s="118" customFormat="1" ht="11.25" x14ac:dyDescent="0.2">
      <c r="A400" s="16" t="s">
        <v>2611</v>
      </c>
      <c r="B400" s="17">
        <v>95</v>
      </c>
      <c r="C400" s="16" t="s">
        <v>2610</v>
      </c>
      <c r="D400" s="16" t="s">
        <v>5515</v>
      </c>
      <c r="E400" s="18" t="s">
        <v>5516</v>
      </c>
      <c r="F400" s="18">
        <v>16</v>
      </c>
      <c r="G400" s="18">
        <v>25</v>
      </c>
      <c r="H400" s="18"/>
      <c r="I400" s="51"/>
      <c r="J400" s="193" t="s">
        <v>3005</v>
      </c>
      <c r="K400" s="19" t="s">
        <v>4978</v>
      </c>
      <c r="L400" s="387" t="s">
        <v>1616</v>
      </c>
      <c r="M400" s="119" t="s">
        <v>4978</v>
      </c>
      <c r="N400" s="315" t="s">
        <v>3005</v>
      </c>
      <c r="O400" s="119"/>
      <c r="P400" s="118">
        <v>25</v>
      </c>
      <c r="Q400" s="303" t="s">
        <v>4853</v>
      </c>
      <c r="R400" s="304">
        <v>71</v>
      </c>
      <c r="S400" s="67" t="s">
        <v>5040</v>
      </c>
      <c r="T400" s="303" t="s">
        <v>4859</v>
      </c>
      <c r="U400" s="201" t="s">
        <v>5519</v>
      </c>
      <c r="V400" s="201" t="s">
        <v>5519</v>
      </c>
      <c r="W400" s="305" t="s">
        <v>2651</v>
      </c>
      <c r="X400" s="118" t="s">
        <v>5042</v>
      </c>
      <c r="Y400" s="132">
        <f t="shared" si="18"/>
        <v>800</v>
      </c>
      <c r="Z400" s="132">
        <f t="shared" si="19"/>
        <v>800</v>
      </c>
      <c r="AA400" s="372" t="str">
        <f t="shared" si="20"/>
        <v>0</v>
      </c>
    </row>
    <row r="401" spans="1:32" s="118" customFormat="1" ht="11.25" x14ac:dyDescent="0.2">
      <c r="A401" s="16" t="s">
        <v>5437</v>
      </c>
      <c r="B401" s="17">
        <v>92.5</v>
      </c>
      <c r="C401" s="16" t="s">
        <v>5435</v>
      </c>
      <c r="D401" s="16" t="s">
        <v>5515</v>
      </c>
      <c r="E401" s="18" t="s">
        <v>5516</v>
      </c>
      <c r="F401" s="18">
        <v>16</v>
      </c>
      <c r="G401" s="18">
        <v>25</v>
      </c>
      <c r="H401" s="18"/>
      <c r="I401" s="79"/>
      <c r="J401" s="193" t="s">
        <v>3005</v>
      </c>
      <c r="K401" s="19" t="s">
        <v>4365</v>
      </c>
      <c r="L401" s="387" t="s">
        <v>1616</v>
      </c>
      <c r="M401" s="119" t="s">
        <v>4365</v>
      </c>
      <c r="N401" s="315" t="s">
        <v>3005</v>
      </c>
      <c r="O401" s="119"/>
      <c r="P401" s="118">
        <v>25</v>
      </c>
      <c r="Q401" s="303" t="s">
        <v>4853</v>
      </c>
      <c r="R401" s="304">
        <v>72.5</v>
      </c>
      <c r="S401" s="67" t="s">
        <v>5040</v>
      </c>
      <c r="T401" s="303" t="s">
        <v>1144</v>
      </c>
      <c r="U401" s="201" t="s">
        <v>5519</v>
      </c>
      <c r="V401" s="201" t="s">
        <v>5519</v>
      </c>
      <c r="W401" s="201" t="s">
        <v>3979</v>
      </c>
      <c r="X401" s="118" t="s">
        <v>5042</v>
      </c>
      <c r="Y401" s="132">
        <f t="shared" si="18"/>
        <v>800</v>
      </c>
      <c r="Z401" s="132">
        <f t="shared" si="19"/>
        <v>800</v>
      </c>
      <c r="AA401" s="372" t="str">
        <f t="shared" si="20"/>
        <v>0</v>
      </c>
    </row>
    <row r="402" spans="1:32" s="118" customFormat="1" ht="11.25" x14ac:dyDescent="0.2">
      <c r="A402" s="16" t="s">
        <v>4862</v>
      </c>
      <c r="B402" s="17">
        <v>80</v>
      </c>
      <c r="C402" s="16" t="s">
        <v>4853</v>
      </c>
      <c r="D402" s="16" t="s">
        <v>5515</v>
      </c>
      <c r="E402" s="18" t="s">
        <v>5516</v>
      </c>
      <c r="F402" s="18">
        <v>16</v>
      </c>
      <c r="G402" s="18">
        <v>25</v>
      </c>
      <c r="H402" s="18"/>
      <c r="I402" s="79"/>
      <c r="J402" s="193" t="s">
        <v>3005</v>
      </c>
      <c r="K402" s="19" t="s">
        <v>4979</v>
      </c>
      <c r="L402" s="387" t="s">
        <v>1616</v>
      </c>
      <c r="M402" s="201" t="s">
        <v>4979</v>
      </c>
      <c r="N402" s="305" t="s">
        <v>3005</v>
      </c>
      <c r="O402" s="116"/>
      <c r="P402" s="118">
        <v>25</v>
      </c>
      <c r="Q402" s="118" t="s">
        <v>1215</v>
      </c>
      <c r="R402" s="17">
        <v>80</v>
      </c>
      <c r="S402" s="308" t="s">
        <v>5040</v>
      </c>
      <c r="T402" s="118" t="s">
        <v>1216</v>
      </c>
      <c r="U402" s="201" t="s">
        <v>5519</v>
      </c>
      <c r="V402" s="201" t="s">
        <v>5519</v>
      </c>
      <c r="W402" s="201" t="s">
        <v>3979</v>
      </c>
      <c r="X402" s="18" t="s">
        <v>5042</v>
      </c>
      <c r="Y402" s="132">
        <f t="shared" si="18"/>
        <v>800</v>
      </c>
      <c r="Z402" s="132">
        <f t="shared" si="19"/>
        <v>800</v>
      </c>
      <c r="AA402" s="372" t="str">
        <f t="shared" si="20"/>
        <v>0</v>
      </c>
      <c r="AC402" s="118">
        <v>37056.690416666701</v>
      </c>
      <c r="AF402" s="118">
        <v>3465822</v>
      </c>
    </row>
    <row r="403" spans="1:32" s="118" customFormat="1" ht="11.25" x14ac:dyDescent="0.2">
      <c r="A403" s="16" t="s">
        <v>2614</v>
      </c>
      <c r="B403" s="17">
        <v>95</v>
      </c>
      <c r="C403" s="16" t="s">
        <v>2610</v>
      </c>
      <c r="D403" s="16" t="s">
        <v>5515</v>
      </c>
      <c r="E403" s="18" t="s">
        <v>5516</v>
      </c>
      <c r="F403" s="18">
        <v>16</v>
      </c>
      <c r="G403" s="18">
        <v>25</v>
      </c>
      <c r="H403" s="18"/>
      <c r="I403" s="79"/>
      <c r="J403" s="193" t="s">
        <v>3005</v>
      </c>
      <c r="K403" s="19" t="s">
        <v>4979</v>
      </c>
      <c r="L403" s="387" t="s">
        <v>1616</v>
      </c>
      <c r="M403" s="201" t="s">
        <v>4979</v>
      </c>
      <c r="N403" s="305" t="s">
        <v>3005</v>
      </c>
      <c r="O403" s="116"/>
      <c r="P403" s="118">
        <v>25</v>
      </c>
      <c r="Q403" s="118" t="s">
        <v>1215</v>
      </c>
      <c r="R403" s="17">
        <v>70</v>
      </c>
      <c r="S403" s="308" t="s">
        <v>5040</v>
      </c>
      <c r="T403" s="118" t="s">
        <v>1218</v>
      </c>
      <c r="U403" s="201" t="s">
        <v>5519</v>
      </c>
      <c r="V403" s="201" t="s">
        <v>5519</v>
      </c>
      <c r="W403" s="201" t="s">
        <v>3979</v>
      </c>
      <c r="X403" s="18" t="s">
        <v>5042</v>
      </c>
      <c r="Y403" s="132">
        <f t="shared" si="18"/>
        <v>800</v>
      </c>
      <c r="Z403" s="132">
        <f t="shared" si="19"/>
        <v>800</v>
      </c>
      <c r="AA403" s="372" t="str">
        <f t="shared" si="20"/>
        <v>0</v>
      </c>
      <c r="AC403" s="118">
        <v>37056.690416666701</v>
      </c>
      <c r="AF403" s="118">
        <v>3466091</v>
      </c>
    </row>
    <row r="404" spans="1:32" s="118" customFormat="1" ht="11.25" x14ac:dyDescent="0.2">
      <c r="A404" s="16" t="s">
        <v>4863</v>
      </c>
      <c r="B404" s="17">
        <v>73.5</v>
      </c>
      <c r="C404" s="16" t="s">
        <v>4853</v>
      </c>
      <c r="D404" s="16" t="s">
        <v>5515</v>
      </c>
      <c r="E404" s="18" t="s">
        <v>5516</v>
      </c>
      <c r="F404" s="18">
        <v>16</v>
      </c>
      <c r="G404" s="18">
        <v>25</v>
      </c>
      <c r="H404" s="18"/>
      <c r="I404" s="19" t="s">
        <v>3972</v>
      </c>
      <c r="J404" s="193" t="s">
        <v>3005</v>
      </c>
      <c r="K404" s="19" t="s">
        <v>4069</v>
      </c>
      <c r="L404" s="387" t="s">
        <v>1616</v>
      </c>
      <c r="M404" s="201" t="s">
        <v>4069</v>
      </c>
      <c r="N404" s="305" t="s">
        <v>3005</v>
      </c>
      <c r="O404" s="119" t="s">
        <v>4469</v>
      </c>
      <c r="P404" s="118">
        <v>25</v>
      </c>
      <c r="Q404" s="118" t="s">
        <v>1215</v>
      </c>
      <c r="R404" s="17">
        <v>77</v>
      </c>
      <c r="S404" s="308" t="s">
        <v>5040</v>
      </c>
      <c r="T404" s="118" t="s">
        <v>1220</v>
      </c>
      <c r="U404" s="201" t="s">
        <v>5519</v>
      </c>
      <c r="V404" s="201" t="s">
        <v>5519</v>
      </c>
      <c r="W404" s="201" t="s">
        <v>3979</v>
      </c>
      <c r="X404" s="18" t="s">
        <v>5042</v>
      </c>
      <c r="Y404" s="132">
        <f t="shared" si="18"/>
        <v>800</v>
      </c>
      <c r="Z404" s="132">
        <f t="shared" si="19"/>
        <v>800</v>
      </c>
      <c r="AA404" s="372" t="str">
        <f t="shared" si="20"/>
        <v>0</v>
      </c>
      <c r="AC404" s="118">
        <v>37056.690416666701</v>
      </c>
      <c r="AF404" s="118">
        <v>3466042</v>
      </c>
    </row>
    <row r="405" spans="1:32" s="118" customFormat="1" ht="11.25" x14ac:dyDescent="0.2">
      <c r="A405" s="16" t="s">
        <v>1229</v>
      </c>
      <c r="B405" s="17">
        <v>75</v>
      </c>
      <c r="C405" s="16" t="s">
        <v>1215</v>
      </c>
      <c r="D405" s="16" t="s">
        <v>5515</v>
      </c>
      <c r="E405" s="18" t="s">
        <v>5516</v>
      </c>
      <c r="F405" s="18">
        <v>16</v>
      </c>
      <c r="G405" s="18">
        <v>25</v>
      </c>
      <c r="H405" s="18"/>
      <c r="I405" s="51"/>
      <c r="J405" s="193" t="s">
        <v>3005</v>
      </c>
      <c r="K405" s="19" t="s">
        <v>1439</v>
      </c>
      <c r="L405" s="387" t="s">
        <v>1616</v>
      </c>
      <c r="M405" s="201" t="s">
        <v>1439</v>
      </c>
      <c r="N405" s="305" t="s">
        <v>3005</v>
      </c>
      <c r="O405" s="119"/>
      <c r="P405" s="118">
        <v>25</v>
      </c>
      <c r="Q405" s="118" t="s">
        <v>1215</v>
      </c>
      <c r="R405" s="17">
        <v>72</v>
      </c>
      <c r="S405" s="308" t="s">
        <v>5040</v>
      </c>
      <c r="T405" s="118" t="s">
        <v>1228</v>
      </c>
      <c r="U405" s="201" t="s">
        <v>5519</v>
      </c>
      <c r="V405" s="201" t="s">
        <v>5519</v>
      </c>
      <c r="W405" s="201" t="s">
        <v>3979</v>
      </c>
      <c r="X405" s="18" t="s">
        <v>5042</v>
      </c>
      <c r="Y405" s="132">
        <f t="shared" si="18"/>
        <v>800</v>
      </c>
      <c r="Z405" s="132">
        <f t="shared" si="19"/>
        <v>800</v>
      </c>
      <c r="AA405" s="372" t="str">
        <f t="shared" si="20"/>
        <v>0</v>
      </c>
      <c r="AC405" s="118">
        <v>37056.690416666701</v>
      </c>
      <c r="AE405" s="118">
        <v>3464522</v>
      </c>
      <c r="AF405" s="118">
        <v>3465823</v>
      </c>
    </row>
    <row r="406" spans="1:32" s="118" customFormat="1" ht="11.25" x14ac:dyDescent="0.2">
      <c r="A406" s="16" t="s">
        <v>4858</v>
      </c>
      <c r="B406" s="17">
        <v>77.5</v>
      </c>
      <c r="C406" s="16" t="s">
        <v>4853</v>
      </c>
      <c r="D406" s="16" t="s">
        <v>5515</v>
      </c>
      <c r="E406" s="18" t="s">
        <v>5516</v>
      </c>
      <c r="F406" s="18">
        <v>16</v>
      </c>
      <c r="G406" s="18">
        <v>25</v>
      </c>
      <c r="H406" s="18"/>
      <c r="I406" s="19" t="s">
        <v>4979</v>
      </c>
      <c r="J406" s="193" t="s">
        <v>3005</v>
      </c>
      <c r="K406" s="19" t="s">
        <v>4977</v>
      </c>
      <c r="L406" s="387" t="s">
        <v>1616</v>
      </c>
      <c r="M406" s="201" t="s">
        <v>4979</v>
      </c>
      <c r="N406" s="305" t="s">
        <v>3005</v>
      </c>
      <c r="O406" s="116"/>
      <c r="P406" s="118">
        <v>25</v>
      </c>
      <c r="Q406" s="118" t="s">
        <v>5497</v>
      </c>
      <c r="R406" s="17">
        <v>80</v>
      </c>
      <c r="S406" s="260" t="s">
        <v>5040</v>
      </c>
      <c r="T406" s="118" t="s">
        <v>5498</v>
      </c>
      <c r="U406" s="201" t="s">
        <v>5519</v>
      </c>
      <c r="V406" s="201" t="s">
        <v>5519</v>
      </c>
      <c r="W406" s="305" t="s">
        <v>2651</v>
      </c>
      <c r="X406" s="18" t="s">
        <v>5042</v>
      </c>
      <c r="Y406" s="132">
        <f t="shared" si="18"/>
        <v>800</v>
      </c>
      <c r="Z406" s="132">
        <f t="shared" si="19"/>
        <v>800</v>
      </c>
      <c r="AA406" s="372" t="str">
        <f t="shared" si="20"/>
        <v>0</v>
      </c>
    </row>
    <row r="407" spans="1:32" s="118" customFormat="1" ht="11.25" x14ac:dyDescent="0.2">
      <c r="A407" s="16" t="s">
        <v>5499</v>
      </c>
      <c r="B407" s="17">
        <v>82</v>
      </c>
      <c r="C407" s="16" t="s">
        <v>5497</v>
      </c>
      <c r="D407" s="16" t="s">
        <v>5515</v>
      </c>
      <c r="E407" s="18" t="s">
        <v>5516</v>
      </c>
      <c r="F407" s="18">
        <v>16</v>
      </c>
      <c r="G407" s="118">
        <v>25</v>
      </c>
      <c r="H407" s="18"/>
      <c r="I407" s="159"/>
      <c r="J407" s="193" t="s">
        <v>3005</v>
      </c>
      <c r="K407" s="46" t="s">
        <v>2635</v>
      </c>
      <c r="L407" s="387" t="s">
        <v>1616</v>
      </c>
      <c r="M407" s="79" t="s">
        <v>2635</v>
      </c>
      <c r="N407" s="193" t="s">
        <v>3005</v>
      </c>
      <c r="O407" s="83"/>
      <c r="P407" s="118">
        <v>25</v>
      </c>
      <c r="Q407" s="16" t="s">
        <v>2610</v>
      </c>
      <c r="R407" s="17">
        <v>95</v>
      </c>
      <c r="S407" s="260" t="s">
        <v>5040</v>
      </c>
      <c r="T407" s="16" t="s">
        <v>2617</v>
      </c>
      <c r="U407" s="201" t="s">
        <v>5519</v>
      </c>
      <c r="V407" s="201" t="s">
        <v>5519</v>
      </c>
      <c r="W407" s="305" t="s">
        <v>2651</v>
      </c>
      <c r="X407" s="18" t="s">
        <v>5042</v>
      </c>
      <c r="Y407" s="132">
        <f t="shared" si="18"/>
        <v>800</v>
      </c>
      <c r="Z407" s="132">
        <f t="shared" si="19"/>
        <v>800</v>
      </c>
      <c r="AA407" s="372" t="str">
        <f t="shared" si="20"/>
        <v>0</v>
      </c>
    </row>
    <row r="408" spans="1:32" s="118" customFormat="1" ht="11.25" x14ac:dyDescent="0.2">
      <c r="A408" s="16" t="s">
        <v>5501</v>
      </c>
      <c r="B408" s="17">
        <v>85</v>
      </c>
      <c r="C408" s="16" t="s">
        <v>5497</v>
      </c>
      <c r="D408" s="16" t="s">
        <v>5515</v>
      </c>
      <c r="E408" s="18" t="s">
        <v>5516</v>
      </c>
      <c r="F408" s="18">
        <v>16</v>
      </c>
      <c r="G408" s="118">
        <v>25</v>
      </c>
      <c r="H408" s="18"/>
      <c r="I408" s="159"/>
      <c r="J408" s="193" t="s">
        <v>3005</v>
      </c>
      <c r="K408" s="46" t="s">
        <v>2635</v>
      </c>
      <c r="L408" s="387" t="s">
        <v>1616</v>
      </c>
      <c r="M408" s="79" t="s">
        <v>2635</v>
      </c>
      <c r="N408" s="193" t="s">
        <v>3005</v>
      </c>
      <c r="O408" s="116"/>
      <c r="P408" s="18">
        <v>25</v>
      </c>
      <c r="Q408" s="16" t="s">
        <v>2610</v>
      </c>
      <c r="R408" s="17">
        <v>95</v>
      </c>
      <c r="S408" s="260" t="s">
        <v>5040</v>
      </c>
      <c r="T408" s="16" t="s">
        <v>2619</v>
      </c>
      <c r="U408" s="201" t="s">
        <v>5519</v>
      </c>
      <c r="V408" s="201" t="s">
        <v>5519</v>
      </c>
      <c r="W408" s="305" t="s">
        <v>2651</v>
      </c>
      <c r="X408" s="18" t="s">
        <v>5042</v>
      </c>
      <c r="Y408" s="132">
        <f t="shared" si="18"/>
        <v>800</v>
      </c>
      <c r="Z408" s="132">
        <f t="shared" si="19"/>
        <v>800</v>
      </c>
      <c r="AA408" s="372" t="str">
        <f t="shared" si="20"/>
        <v>0</v>
      </c>
    </row>
    <row r="409" spans="1:32" s="118" customFormat="1" ht="11.25" x14ac:dyDescent="0.2">
      <c r="A409" s="16" t="s">
        <v>5502</v>
      </c>
      <c r="B409" s="17">
        <v>85</v>
      </c>
      <c r="C409" s="16" t="s">
        <v>5497</v>
      </c>
      <c r="D409" s="16" t="s">
        <v>5515</v>
      </c>
      <c r="E409" s="18" t="s">
        <v>5516</v>
      </c>
      <c r="F409" s="18">
        <v>16</v>
      </c>
      <c r="G409" s="118">
        <v>25</v>
      </c>
      <c r="H409" s="18"/>
      <c r="I409" s="159"/>
      <c r="J409" s="193" t="s">
        <v>3005</v>
      </c>
      <c r="K409" s="46" t="s">
        <v>2635</v>
      </c>
      <c r="L409" s="387" t="s">
        <v>1616</v>
      </c>
      <c r="M409" s="79" t="s">
        <v>2635</v>
      </c>
      <c r="N409" s="132" t="s">
        <v>3005</v>
      </c>
      <c r="O409" s="83"/>
      <c r="P409" s="118">
        <v>25</v>
      </c>
      <c r="Q409" s="16" t="s">
        <v>2610</v>
      </c>
      <c r="R409" s="17">
        <v>94</v>
      </c>
      <c r="S409" s="260" t="s">
        <v>5040</v>
      </c>
      <c r="T409" s="16" t="s">
        <v>2620</v>
      </c>
      <c r="U409" s="201" t="s">
        <v>5519</v>
      </c>
      <c r="V409" s="201" t="s">
        <v>5519</v>
      </c>
      <c r="W409" s="305" t="s">
        <v>2651</v>
      </c>
      <c r="X409" s="18" t="s">
        <v>5042</v>
      </c>
      <c r="Y409" s="132">
        <f t="shared" si="18"/>
        <v>800</v>
      </c>
      <c r="Z409" s="132">
        <f t="shared" si="19"/>
        <v>800</v>
      </c>
      <c r="AA409" s="372" t="str">
        <f t="shared" si="20"/>
        <v>0</v>
      </c>
    </row>
    <row r="410" spans="1:32" s="18" customFormat="1" ht="11.25" x14ac:dyDescent="0.2">
      <c r="A410" s="16" t="s">
        <v>5436</v>
      </c>
      <c r="B410" s="17">
        <v>98</v>
      </c>
      <c r="C410" s="16" t="s">
        <v>5435</v>
      </c>
      <c r="D410" s="16" t="s">
        <v>5515</v>
      </c>
      <c r="E410" s="18" t="s">
        <v>5516</v>
      </c>
      <c r="F410" s="18">
        <v>16</v>
      </c>
      <c r="G410" s="18">
        <v>25</v>
      </c>
      <c r="I410" s="51"/>
      <c r="J410" s="193" t="s">
        <v>3005</v>
      </c>
      <c r="K410" s="19" t="s">
        <v>4978</v>
      </c>
      <c r="L410" s="85" t="s">
        <v>1616</v>
      </c>
      <c r="M410" s="119" t="s">
        <v>4978</v>
      </c>
      <c r="N410" s="132" t="s">
        <v>3005</v>
      </c>
      <c r="O410" s="116"/>
      <c r="P410" s="118">
        <v>25</v>
      </c>
      <c r="Q410" s="303" t="s">
        <v>3792</v>
      </c>
      <c r="R410" s="17">
        <v>104</v>
      </c>
      <c r="S410" s="308" t="s">
        <v>5040</v>
      </c>
      <c r="T410" s="16" t="s">
        <v>3147</v>
      </c>
      <c r="U410" s="201" t="s">
        <v>5519</v>
      </c>
      <c r="V410" s="201" t="s">
        <v>5519</v>
      </c>
      <c r="W410" s="305" t="s">
        <v>2651</v>
      </c>
      <c r="X410" s="18" t="s">
        <v>5042</v>
      </c>
      <c r="Y410" s="132">
        <f t="shared" si="18"/>
        <v>800</v>
      </c>
      <c r="Z410" s="132">
        <f t="shared" si="19"/>
        <v>800</v>
      </c>
      <c r="AA410" s="372" t="str">
        <f t="shared" si="20"/>
        <v>0</v>
      </c>
    </row>
    <row r="411" spans="1:32" s="118" customFormat="1" ht="11.25" x14ac:dyDescent="0.2">
      <c r="A411" s="16" t="s">
        <v>3794</v>
      </c>
      <c r="B411" s="17">
        <v>100</v>
      </c>
      <c r="C411" s="16" t="s">
        <v>3792</v>
      </c>
      <c r="D411" s="16" t="s">
        <v>5515</v>
      </c>
      <c r="E411" s="18" t="s">
        <v>5516</v>
      </c>
      <c r="F411" s="18">
        <v>16</v>
      </c>
      <c r="G411" s="18">
        <v>25</v>
      </c>
      <c r="H411" s="18"/>
      <c r="I411" s="51"/>
      <c r="J411" s="193" t="s">
        <v>3005</v>
      </c>
      <c r="K411" s="19" t="s">
        <v>2635</v>
      </c>
      <c r="L411" s="387" t="s">
        <v>1616</v>
      </c>
      <c r="M411" s="79" t="s">
        <v>2635</v>
      </c>
      <c r="N411" s="193" t="s">
        <v>3005</v>
      </c>
      <c r="O411" s="116"/>
      <c r="P411" s="18">
        <v>25</v>
      </c>
      <c r="Q411" s="16" t="s">
        <v>2610</v>
      </c>
      <c r="R411" s="17">
        <v>97.5</v>
      </c>
      <c r="S411" s="308" t="s">
        <v>5040</v>
      </c>
      <c r="T411" s="16" t="s">
        <v>2621</v>
      </c>
      <c r="U411" s="201" t="s">
        <v>5519</v>
      </c>
      <c r="V411" s="201" t="s">
        <v>5519</v>
      </c>
      <c r="W411" s="305" t="s">
        <v>2651</v>
      </c>
      <c r="X411" s="18" t="s">
        <v>5042</v>
      </c>
      <c r="Y411" s="132">
        <f t="shared" si="18"/>
        <v>800</v>
      </c>
      <c r="Z411" s="132">
        <f t="shared" si="19"/>
        <v>800</v>
      </c>
      <c r="AA411" s="372" t="str">
        <f t="shared" si="20"/>
        <v>0</v>
      </c>
    </row>
    <row r="412" spans="1:32" s="18" customFormat="1" ht="11.25" x14ac:dyDescent="0.2">
      <c r="A412" s="16" t="s">
        <v>3791</v>
      </c>
      <c r="B412" s="17">
        <v>100</v>
      </c>
      <c r="C412" s="16" t="s">
        <v>3792</v>
      </c>
      <c r="D412" s="16" t="s">
        <v>5515</v>
      </c>
      <c r="E412" s="18" t="s">
        <v>5516</v>
      </c>
      <c r="F412" s="18">
        <v>16</v>
      </c>
      <c r="G412" s="18">
        <v>25</v>
      </c>
      <c r="I412" s="51"/>
      <c r="J412" s="193" t="s">
        <v>3005</v>
      </c>
      <c r="K412" s="19" t="s">
        <v>2635</v>
      </c>
      <c r="L412" s="85" t="s">
        <v>1616</v>
      </c>
      <c r="M412" s="119" t="s">
        <v>2635</v>
      </c>
      <c r="N412" s="315" t="s">
        <v>3005</v>
      </c>
      <c r="O412" s="201"/>
      <c r="P412" s="118">
        <v>25</v>
      </c>
      <c r="Q412" s="16" t="s">
        <v>3792</v>
      </c>
      <c r="R412" s="17">
        <v>102.5</v>
      </c>
      <c r="S412" s="308" t="s">
        <v>5040</v>
      </c>
      <c r="T412" s="16" t="s">
        <v>3793</v>
      </c>
      <c r="U412" s="201" t="s">
        <v>5519</v>
      </c>
      <c r="V412" s="201" t="s">
        <v>5519</v>
      </c>
      <c r="W412" s="305" t="s">
        <v>2651</v>
      </c>
      <c r="X412" s="18" t="s">
        <v>5042</v>
      </c>
      <c r="Y412" s="132">
        <f t="shared" si="18"/>
        <v>800</v>
      </c>
      <c r="Z412" s="132">
        <f t="shared" si="19"/>
        <v>800</v>
      </c>
      <c r="AA412" s="372" t="str">
        <f t="shared" si="20"/>
        <v>0</v>
      </c>
      <c r="AC412" s="18">
        <v>37060.6467708333</v>
      </c>
      <c r="AE412" s="18">
        <v>3472649</v>
      </c>
      <c r="AF412" s="18">
        <v>3473754</v>
      </c>
    </row>
    <row r="413" spans="1:32" s="118" customFormat="1" ht="11.25" x14ac:dyDescent="0.2">
      <c r="A413" s="16" t="s">
        <v>3795</v>
      </c>
      <c r="B413" s="17">
        <v>103</v>
      </c>
      <c r="C413" s="16" t="s">
        <v>3792</v>
      </c>
      <c r="D413" s="16" t="s">
        <v>5515</v>
      </c>
      <c r="E413" s="18" t="s">
        <v>5516</v>
      </c>
      <c r="F413" s="18">
        <v>16</v>
      </c>
      <c r="G413" s="18">
        <v>25</v>
      </c>
      <c r="H413" s="18"/>
      <c r="I413" s="51"/>
      <c r="J413" s="193" t="s">
        <v>3005</v>
      </c>
      <c r="K413" s="19" t="s">
        <v>2635</v>
      </c>
      <c r="L413" s="387" t="s">
        <v>1616</v>
      </c>
      <c r="M413" s="201" t="s">
        <v>2635</v>
      </c>
      <c r="N413" s="305" t="s">
        <v>3005</v>
      </c>
      <c r="O413" s="116"/>
      <c r="P413" s="118">
        <v>25</v>
      </c>
      <c r="Q413" s="118" t="s">
        <v>5497</v>
      </c>
      <c r="R413" s="17">
        <v>79</v>
      </c>
      <c r="S413" s="308" t="s">
        <v>5040</v>
      </c>
      <c r="T413" s="118" t="s">
        <v>5500</v>
      </c>
      <c r="U413" s="201" t="s">
        <v>5519</v>
      </c>
      <c r="V413" s="201" t="s">
        <v>5519</v>
      </c>
      <c r="W413" s="305" t="s">
        <v>2651</v>
      </c>
      <c r="X413" s="18" t="s">
        <v>5042</v>
      </c>
      <c r="Y413" s="132">
        <f t="shared" si="18"/>
        <v>800</v>
      </c>
      <c r="Z413" s="132">
        <f t="shared" si="19"/>
        <v>800</v>
      </c>
      <c r="AA413" s="372" t="str">
        <f t="shared" si="20"/>
        <v>0</v>
      </c>
    </row>
    <row r="414" spans="1:32" s="18" customFormat="1" ht="11.25" x14ac:dyDescent="0.2">
      <c r="A414" s="16" t="s">
        <v>1227</v>
      </c>
      <c r="B414" s="17">
        <v>78</v>
      </c>
      <c r="C414" s="16" t="s">
        <v>1215</v>
      </c>
      <c r="D414" s="16" t="s">
        <v>5515</v>
      </c>
      <c r="E414" s="18" t="s">
        <v>5516</v>
      </c>
      <c r="F414" s="18">
        <v>16</v>
      </c>
      <c r="G414" s="18">
        <v>25</v>
      </c>
      <c r="I414" s="51"/>
      <c r="J414" s="193" t="s">
        <v>3005</v>
      </c>
      <c r="K414" s="19" t="s">
        <v>1439</v>
      </c>
      <c r="L414" s="85" t="s">
        <v>1616</v>
      </c>
      <c r="M414" s="119" t="s">
        <v>1439</v>
      </c>
      <c r="N414" s="315" t="s">
        <v>3005</v>
      </c>
      <c r="O414" s="116"/>
      <c r="P414" s="118">
        <v>25</v>
      </c>
      <c r="Q414" s="16" t="s">
        <v>3792</v>
      </c>
      <c r="R414" s="17">
        <v>103.5</v>
      </c>
      <c r="S414" s="308" t="s">
        <v>5040</v>
      </c>
      <c r="T414" s="16" t="s">
        <v>3798</v>
      </c>
      <c r="U414" s="201" t="s">
        <v>5519</v>
      </c>
      <c r="V414" s="201" t="s">
        <v>5519</v>
      </c>
      <c r="W414" s="305" t="s">
        <v>2651</v>
      </c>
      <c r="X414" s="18" t="s">
        <v>5042</v>
      </c>
      <c r="Y414" s="132">
        <f t="shared" si="18"/>
        <v>800</v>
      </c>
      <c r="Z414" s="132">
        <f t="shared" si="19"/>
        <v>800</v>
      </c>
      <c r="AA414" s="372" t="str">
        <f t="shared" si="20"/>
        <v>0</v>
      </c>
      <c r="AF414" s="18">
        <v>3473943</v>
      </c>
    </row>
    <row r="415" spans="1:32" s="118" customFormat="1" ht="11.25" x14ac:dyDescent="0.2">
      <c r="A415" s="16" t="s">
        <v>3797</v>
      </c>
      <c r="B415" s="17">
        <v>104</v>
      </c>
      <c r="C415" s="16" t="s">
        <v>3792</v>
      </c>
      <c r="D415" s="16" t="s">
        <v>5515</v>
      </c>
      <c r="E415" s="18" t="s">
        <v>5516</v>
      </c>
      <c r="F415" s="18">
        <v>16</v>
      </c>
      <c r="G415" s="18">
        <v>25</v>
      </c>
      <c r="H415" s="18"/>
      <c r="I415" s="51"/>
      <c r="J415" s="193" t="s">
        <v>3005</v>
      </c>
      <c r="K415" s="19" t="s">
        <v>1439</v>
      </c>
      <c r="L415" s="387" t="s">
        <v>1616</v>
      </c>
      <c r="M415" s="79" t="s">
        <v>4237</v>
      </c>
      <c r="N415" s="132" t="s">
        <v>3005</v>
      </c>
      <c r="O415" s="119" t="s">
        <v>1623</v>
      </c>
      <c r="P415" s="18">
        <v>25</v>
      </c>
      <c r="Q415" s="16" t="s">
        <v>5528</v>
      </c>
      <c r="R415" s="17">
        <v>24.18</v>
      </c>
      <c r="S415" s="308" t="s">
        <v>5040</v>
      </c>
      <c r="T415" s="16" t="s">
        <v>4424</v>
      </c>
      <c r="U415" s="201" t="s">
        <v>5519</v>
      </c>
      <c r="V415" s="201" t="s">
        <v>5519</v>
      </c>
      <c r="W415" s="305" t="s">
        <v>2651</v>
      </c>
      <c r="X415" s="18" t="s">
        <v>5042</v>
      </c>
      <c r="Y415" s="132">
        <f t="shared" si="18"/>
        <v>800</v>
      </c>
      <c r="Z415" s="132">
        <f t="shared" si="19"/>
        <v>800</v>
      </c>
      <c r="AA415" s="372" t="str">
        <f t="shared" si="20"/>
        <v>0</v>
      </c>
    </row>
    <row r="416" spans="1:32" s="18" customFormat="1" ht="12" customHeight="1" x14ac:dyDescent="0.2">
      <c r="A416" s="16"/>
      <c r="B416" s="17"/>
      <c r="C416" s="16"/>
      <c r="D416" s="16"/>
      <c r="I416" s="46"/>
      <c r="J416" s="132"/>
      <c r="K416" s="19"/>
      <c r="L416" s="85" t="s">
        <v>1616</v>
      </c>
      <c r="M416" s="79"/>
      <c r="N416" s="132"/>
      <c r="O416" s="201"/>
      <c r="Q416" s="16"/>
      <c r="R416" s="17"/>
      <c r="S416" s="57"/>
      <c r="T416" s="16"/>
      <c r="W416" s="57"/>
      <c r="Y416" s="132">
        <f t="shared" si="18"/>
        <v>0</v>
      </c>
      <c r="Z416" s="132" t="str">
        <f t="shared" si="19"/>
        <v>0</v>
      </c>
      <c r="AA416" s="372" t="str">
        <f t="shared" si="20"/>
        <v>0</v>
      </c>
      <c r="AC416" s="20"/>
    </row>
    <row r="417" spans="1:29" s="376" customFormat="1" ht="12" customHeight="1" thickBot="1" x14ac:dyDescent="0.25">
      <c r="G417" s="377">
        <f>SUM(G373:G416)</f>
        <v>1055</v>
      </c>
      <c r="I417" s="263"/>
      <c r="J417" s="360"/>
      <c r="K417" s="263"/>
      <c r="L417" s="263"/>
      <c r="M417" s="446">
        <f>G417-P417</f>
        <v>0</v>
      </c>
      <c r="N417" s="360"/>
      <c r="O417" s="263"/>
      <c r="P417" s="377">
        <f>SUM(P373:P416)</f>
        <v>1055</v>
      </c>
      <c r="Y417" s="132">
        <f t="shared" si="18"/>
        <v>0</v>
      </c>
      <c r="Z417" s="132" t="str">
        <f t="shared" si="19"/>
        <v>0</v>
      </c>
      <c r="AA417" s="372" t="str">
        <f t="shared" si="20"/>
        <v>0</v>
      </c>
    </row>
    <row r="418" spans="1:29" ht="12" customHeight="1" x14ac:dyDescent="0.2">
      <c r="C418" s="50" t="s">
        <v>5511</v>
      </c>
      <c r="J418" s="345"/>
      <c r="Y418" s="132">
        <f t="shared" si="18"/>
        <v>0</v>
      </c>
      <c r="Z418" s="132" t="str">
        <f t="shared" si="19"/>
        <v>0</v>
      </c>
      <c r="AA418" s="372" t="str">
        <f t="shared" si="20"/>
        <v>0</v>
      </c>
    </row>
    <row r="419" spans="1:29" s="18" customFormat="1" ht="12" customHeight="1" x14ac:dyDescent="0.2">
      <c r="A419" s="16" t="s">
        <v>5014</v>
      </c>
      <c r="B419" s="17">
        <v>180</v>
      </c>
      <c r="C419" s="16" t="s">
        <v>5523</v>
      </c>
      <c r="D419" s="16" t="s">
        <v>4449</v>
      </c>
      <c r="E419" s="18" t="s">
        <v>5516</v>
      </c>
      <c r="F419" s="18">
        <v>8</v>
      </c>
      <c r="G419" s="18">
        <v>25</v>
      </c>
      <c r="I419" s="117" t="s">
        <v>3436</v>
      </c>
      <c r="J419" s="193" t="s">
        <v>3005</v>
      </c>
      <c r="K419" s="19" t="s">
        <v>4069</v>
      </c>
      <c r="L419" s="85" t="s">
        <v>1616</v>
      </c>
      <c r="M419" s="79" t="s">
        <v>4201</v>
      </c>
      <c r="N419" s="132" t="s">
        <v>3005</v>
      </c>
      <c r="O419" s="79"/>
      <c r="P419" s="18">
        <v>25</v>
      </c>
      <c r="Q419" s="16" t="s">
        <v>4038</v>
      </c>
      <c r="R419" s="17">
        <v>0</v>
      </c>
      <c r="S419" s="57" t="s">
        <v>3437</v>
      </c>
      <c r="T419" s="16" t="s">
        <v>4419</v>
      </c>
      <c r="U419" s="18" t="s">
        <v>5519</v>
      </c>
      <c r="V419" s="18" t="s">
        <v>5519</v>
      </c>
      <c r="W419" s="18" t="s">
        <v>5041</v>
      </c>
      <c r="X419" s="18" t="s">
        <v>3978</v>
      </c>
      <c r="Y419" s="132">
        <f t="shared" si="18"/>
        <v>400</v>
      </c>
      <c r="Z419" s="132" t="str">
        <f t="shared" si="19"/>
        <v>0</v>
      </c>
      <c r="AA419" s="372">
        <f t="shared" si="20"/>
        <v>400</v>
      </c>
      <c r="AC419" s="20"/>
    </row>
    <row r="420" spans="1:29" s="18" customFormat="1" ht="12" customHeight="1" x14ac:dyDescent="0.2">
      <c r="A420" s="16" t="s">
        <v>4448</v>
      </c>
      <c r="B420" s="17">
        <v>270</v>
      </c>
      <c r="C420" s="16" t="s">
        <v>5523</v>
      </c>
      <c r="D420" s="16" t="s">
        <v>4449</v>
      </c>
      <c r="E420" s="18" t="s">
        <v>5516</v>
      </c>
      <c r="F420" s="18">
        <v>8</v>
      </c>
      <c r="G420" s="18">
        <v>25</v>
      </c>
      <c r="I420" s="46" t="s">
        <v>5018</v>
      </c>
      <c r="J420" s="193" t="s">
        <v>3005</v>
      </c>
      <c r="K420" s="19" t="s">
        <v>4069</v>
      </c>
      <c r="L420" s="85" t="s">
        <v>1616</v>
      </c>
      <c r="M420" s="201" t="s">
        <v>4098</v>
      </c>
      <c r="N420" s="132" t="s">
        <v>3005</v>
      </c>
      <c r="O420" s="116"/>
      <c r="P420" s="18">
        <v>25</v>
      </c>
      <c r="Q420" s="16" t="s">
        <v>5514</v>
      </c>
      <c r="R420" s="17">
        <v>254</v>
      </c>
      <c r="S420" s="57" t="s">
        <v>1499</v>
      </c>
      <c r="T420" s="16" t="s">
        <v>3870</v>
      </c>
      <c r="U420" s="18" t="s">
        <v>5519</v>
      </c>
      <c r="V420" s="18" t="s">
        <v>5519</v>
      </c>
      <c r="W420" s="18" t="s">
        <v>5041</v>
      </c>
      <c r="X420" s="18" t="s">
        <v>3978</v>
      </c>
      <c r="Y420" s="132">
        <f t="shared" si="18"/>
        <v>400</v>
      </c>
      <c r="Z420" s="132" t="str">
        <f t="shared" si="19"/>
        <v>0</v>
      </c>
      <c r="AA420" s="372">
        <f t="shared" si="20"/>
        <v>400</v>
      </c>
      <c r="AC420" s="20"/>
    </row>
    <row r="421" spans="1:29" s="18" customFormat="1" ht="12" customHeight="1" x14ac:dyDescent="0.2">
      <c r="A421" s="16" t="s">
        <v>4448</v>
      </c>
      <c r="B421" s="17">
        <v>270</v>
      </c>
      <c r="C421" s="16" t="s">
        <v>5523</v>
      </c>
      <c r="D421" s="16" t="s">
        <v>4449</v>
      </c>
      <c r="E421" s="18" t="s">
        <v>5516</v>
      </c>
      <c r="F421" s="18">
        <v>8</v>
      </c>
      <c r="G421" s="18">
        <v>25</v>
      </c>
      <c r="I421" s="46" t="s">
        <v>5017</v>
      </c>
      <c r="J421" s="193" t="s">
        <v>3005</v>
      </c>
      <c r="K421" s="19" t="s">
        <v>4069</v>
      </c>
      <c r="L421" s="85" t="s">
        <v>1616</v>
      </c>
      <c r="M421" s="79" t="s">
        <v>4201</v>
      </c>
      <c r="N421" s="132" t="s">
        <v>3005</v>
      </c>
      <c r="O421" s="83"/>
      <c r="P421" s="18">
        <v>25</v>
      </c>
      <c r="Q421" s="16" t="s">
        <v>4038</v>
      </c>
      <c r="R421" s="17">
        <v>0</v>
      </c>
      <c r="S421" s="57" t="s">
        <v>1496</v>
      </c>
      <c r="T421" s="16" t="s">
        <v>4419</v>
      </c>
      <c r="U421" s="18" t="s">
        <v>5519</v>
      </c>
      <c r="V421" s="18" t="s">
        <v>5519</v>
      </c>
      <c r="W421" s="18" t="s">
        <v>5041</v>
      </c>
      <c r="X421" s="18" t="s">
        <v>3978</v>
      </c>
      <c r="Y421" s="132">
        <f t="shared" si="18"/>
        <v>400</v>
      </c>
      <c r="Z421" s="132" t="str">
        <f t="shared" si="19"/>
        <v>0</v>
      </c>
      <c r="AA421" s="372">
        <f t="shared" si="20"/>
        <v>400</v>
      </c>
      <c r="AC421" s="20"/>
    </row>
    <row r="422" spans="1:29" s="18" customFormat="1" ht="12" customHeight="1" x14ac:dyDescent="0.2">
      <c r="A422" s="16" t="s">
        <v>3879</v>
      </c>
      <c r="B422" s="17">
        <v>85</v>
      </c>
      <c r="C422" s="16" t="s">
        <v>5514</v>
      </c>
      <c r="D422" s="16" t="s">
        <v>4449</v>
      </c>
      <c r="E422" s="18" t="s">
        <v>5516</v>
      </c>
      <c r="F422" s="18">
        <v>8</v>
      </c>
      <c r="G422" s="18">
        <v>25</v>
      </c>
      <c r="I422" s="46" t="s">
        <v>5012</v>
      </c>
      <c r="J422" s="193" t="s">
        <v>3005</v>
      </c>
      <c r="K422" s="19" t="s">
        <v>4146</v>
      </c>
      <c r="L422" s="85" t="s">
        <v>1616</v>
      </c>
      <c r="M422" s="79" t="s">
        <v>4201</v>
      </c>
      <c r="N422" s="132" t="s">
        <v>3005</v>
      </c>
      <c r="O422" s="79"/>
      <c r="P422" s="18">
        <v>25</v>
      </c>
      <c r="Q422" s="16" t="s">
        <v>5514</v>
      </c>
      <c r="R422" s="17">
        <v>44</v>
      </c>
      <c r="S422" s="57" t="s">
        <v>1498</v>
      </c>
      <c r="T422" s="16" t="s">
        <v>3895</v>
      </c>
      <c r="U422" s="18" t="s">
        <v>5519</v>
      </c>
      <c r="V422" s="18" t="s">
        <v>5519</v>
      </c>
      <c r="W422" s="18" t="s">
        <v>5041</v>
      </c>
      <c r="X422" s="18" t="s">
        <v>3978</v>
      </c>
      <c r="Y422" s="132">
        <f t="shared" si="18"/>
        <v>400</v>
      </c>
      <c r="Z422" s="132" t="str">
        <f t="shared" si="19"/>
        <v>0</v>
      </c>
      <c r="AA422" s="372">
        <f t="shared" si="20"/>
        <v>400</v>
      </c>
      <c r="AC422" s="20"/>
    </row>
    <row r="423" spans="1:29" s="18" customFormat="1" ht="12" customHeight="1" x14ac:dyDescent="0.2">
      <c r="A423" s="16" t="s">
        <v>3910</v>
      </c>
      <c r="B423" s="17">
        <v>300</v>
      </c>
      <c r="C423" s="16" t="s">
        <v>5528</v>
      </c>
      <c r="D423" s="16" t="s">
        <v>4449</v>
      </c>
      <c r="E423" s="18" t="s">
        <v>5516</v>
      </c>
      <c r="F423" s="18">
        <v>8</v>
      </c>
      <c r="G423" s="18">
        <v>25</v>
      </c>
      <c r="I423" s="19" t="s">
        <v>1138</v>
      </c>
      <c r="J423" s="193" t="s">
        <v>3005</v>
      </c>
      <c r="K423" s="19" t="s">
        <v>1613</v>
      </c>
      <c r="L423" s="85" t="s">
        <v>1616</v>
      </c>
      <c r="M423" s="79" t="s">
        <v>4201</v>
      </c>
      <c r="N423" s="132" t="s">
        <v>3005</v>
      </c>
      <c r="O423" s="79"/>
      <c r="P423" s="18">
        <v>25</v>
      </c>
      <c r="Q423" s="16" t="s">
        <v>5514</v>
      </c>
      <c r="R423" s="17">
        <v>41</v>
      </c>
      <c r="S423" s="57" t="s">
        <v>1497</v>
      </c>
      <c r="T423" s="16" t="s">
        <v>3893</v>
      </c>
      <c r="U423" s="18" t="s">
        <v>5519</v>
      </c>
      <c r="V423" s="18" t="s">
        <v>5519</v>
      </c>
      <c r="W423" s="18" t="s">
        <v>5041</v>
      </c>
      <c r="X423" s="18" t="s">
        <v>3978</v>
      </c>
      <c r="Y423" s="132">
        <f t="shared" si="18"/>
        <v>400</v>
      </c>
      <c r="Z423" s="132" t="str">
        <f t="shared" si="19"/>
        <v>0</v>
      </c>
      <c r="AA423" s="372">
        <f t="shared" si="20"/>
        <v>400</v>
      </c>
      <c r="AC423" s="20"/>
    </row>
    <row r="424" spans="1:29" s="18" customFormat="1" ht="12" customHeight="1" x14ac:dyDescent="0.2">
      <c r="A424" s="16" t="s">
        <v>4416</v>
      </c>
      <c r="B424" s="17">
        <v>28</v>
      </c>
      <c r="C424" s="16" t="s">
        <v>5528</v>
      </c>
      <c r="D424" s="16" t="s">
        <v>4449</v>
      </c>
      <c r="E424" s="18" t="s">
        <v>5516</v>
      </c>
      <c r="F424" s="18">
        <v>8</v>
      </c>
      <c r="G424" s="18">
        <v>25</v>
      </c>
      <c r="I424" s="131"/>
      <c r="J424" s="193" t="s">
        <v>3005</v>
      </c>
      <c r="K424" s="19" t="s">
        <v>4980</v>
      </c>
      <c r="L424" s="85" t="s">
        <v>1616</v>
      </c>
      <c r="M424" s="79" t="s">
        <v>4237</v>
      </c>
      <c r="N424" s="132" t="s">
        <v>3005</v>
      </c>
      <c r="O424" s="79" t="s">
        <v>4738</v>
      </c>
      <c r="P424" s="18">
        <v>25</v>
      </c>
      <c r="Q424" s="16" t="s">
        <v>5528</v>
      </c>
      <c r="R424" s="17">
        <v>25.25</v>
      </c>
      <c r="S424" s="57" t="s">
        <v>5040</v>
      </c>
      <c r="T424" s="16" t="s">
        <v>3903</v>
      </c>
      <c r="U424" s="18" t="s">
        <v>5519</v>
      </c>
      <c r="V424" s="18" t="s">
        <v>5519</v>
      </c>
      <c r="W424" s="57" t="s">
        <v>2651</v>
      </c>
      <c r="X424" s="18" t="s">
        <v>5042</v>
      </c>
      <c r="Y424" s="132">
        <f t="shared" si="18"/>
        <v>400</v>
      </c>
      <c r="Z424" s="132">
        <f t="shared" si="19"/>
        <v>400</v>
      </c>
      <c r="AA424" s="372" t="str">
        <f t="shared" si="20"/>
        <v>0</v>
      </c>
    </row>
    <row r="425" spans="1:29" s="18" customFormat="1" ht="12" customHeight="1" x14ac:dyDescent="0.2">
      <c r="A425" s="16" t="s">
        <v>1390</v>
      </c>
      <c r="B425" s="17">
        <v>50.5</v>
      </c>
      <c r="C425" s="16" t="s">
        <v>1389</v>
      </c>
      <c r="D425" s="16" t="s">
        <v>4449</v>
      </c>
      <c r="E425" s="18" t="s">
        <v>5516</v>
      </c>
      <c r="F425" s="18">
        <v>8</v>
      </c>
      <c r="G425" s="18">
        <v>25</v>
      </c>
      <c r="I425" s="79"/>
      <c r="J425" s="193" t="s">
        <v>3005</v>
      </c>
      <c r="K425" s="19" t="s">
        <v>4365</v>
      </c>
      <c r="L425" s="85" t="s">
        <v>1616</v>
      </c>
      <c r="M425" s="79" t="s">
        <v>4365</v>
      </c>
      <c r="N425" s="193" t="s">
        <v>3005</v>
      </c>
      <c r="O425" s="79"/>
      <c r="P425" s="18">
        <v>25</v>
      </c>
      <c r="Q425" s="16" t="s">
        <v>1389</v>
      </c>
      <c r="R425" s="17">
        <v>53</v>
      </c>
      <c r="S425" s="57" t="s">
        <v>5040</v>
      </c>
      <c r="T425" s="16" t="s">
        <v>1391</v>
      </c>
      <c r="U425" s="18" t="s">
        <v>5519</v>
      </c>
      <c r="V425" s="18" t="s">
        <v>5519</v>
      </c>
      <c r="W425" s="57" t="s">
        <v>2651</v>
      </c>
      <c r="X425" s="18" t="s">
        <v>5042</v>
      </c>
      <c r="Y425" s="132">
        <f t="shared" si="18"/>
        <v>400</v>
      </c>
      <c r="Z425" s="132">
        <f t="shared" si="19"/>
        <v>400</v>
      </c>
      <c r="AA425" s="372" t="str">
        <f t="shared" si="20"/>
        <v>0</v>
      </c>
    </row>
    <row r="426" spans="1:29" s="18" customFormat="1" ht="12" customHeight="1" x14ac:dyDescent="0.2">
      <c r="A426" s="16" t="s">
        <v>1297</v>
      </c>
      <c r="B426" s="17">
        <v>57</v>
      </c>
      <c r="C426" s="16" t="s">
        <v>1292</v>
      </c>
      <c r="D426" s="16" t="s">
        <v>4449</v>
      </c>
      <c r="E426" s="18" t="s">
        <v>5516</v>
      </c>
      <c r="F426" s="18">
        <v>8</v>
      </c>
      <c r="G426" s="18">
        <v>25</v>
      </c>
      <c r="I426" s="79"/>
      <c r="J426" s="193" t="s">
        <v>3005</v>
      </c>
      <c r="K426" s="19" t="s">
        <v>4979</v>
      </c>
      <c r="L426" s="85" t="s">
        <v>1616</v>
      </c>
      <c r="M426" s="79" t="s">
        <v>4979</v>
      </c>
      <c r="N426" s="132" t="s">
        <v>3005</v>
      </c>
      <c r="O426" s="116"/>
      <c r="P426" s="18">
        <v>25</v>
      </c>
      <c r="Q426" s="16" t="s">
        <v>4464</v>
      </c>
      <c r="R426" s="17">
        <v>16</v>
      </c>
      <c r="S426" s="57" t="s">
        <v>5040</v>
      </c>
      <c r="T426" s="16" t="s">
        <v>4465</v>
      </c>
      <c r="U426" s="18" t="s">
        <v>5519</v>
      </c>
      <c r="V426" s="18" t="s">
        <v>5519</v>
      </c>
      <c r="W426" s="57" t="s">
        <v>2651</v>
      </c>
      <c r="X426" s="18" t="s">
        <v>5042</v>
      </c>
      <c r="Y426" s="132">
        <f t="shared" si="18"/>
        <v>400</v>
      </c>
      <c r="Z426" s="132">
        <f t="shared" si="19"/>
        <v>400</v>
      </c>
      <c r="AA426" s="372" t="str">
        <f t="shared" si="20"/>
        <v>0</v>
      </c>
    </row>
    <row r="427" spans="1:29" s="18" customFormat="1" ht="12" customHeight="1" x14ac:dyDescent="0.2">
      <c r="A427" s="16" t="s">
        <v>3861</v>
      </c>
      <c r="B427" s="17">
        <v>19</v>
      </c>
      <c r="C427" s="16" t="s">
        <v>5514</v>
      </c>
      <c r="D427" s="16" t="s">
        <v>4449</v>
      </c>
      <c r="E427" s="18" t="s">
        <v>5516</v>
      </c>
      <c r="F427" s="18">
        <v>8</v>
      </c>
      <c r="G427" s="18">
        <v>25</v>
      </c>
      <c r="I427" s="19" t="s">
        <v>1467</v>
      </c>
      <c r="J427" s="193" t="s">
        <v>3005</v>
      </c>
      <c r="K427" s="19" t="s">
        <v>4069</v>
      </c>
      <c r="L427" s="85" t="s">
        <v>1616</v>
      </c>
      <c r="M427" s="79" t="s">
        <v>4069</v>
      </c>
      <c r="N427" s="193" t="s">
        <v>3005</v>
      </c>
      <c r="O427" s="79" t="s">
        <v>5311</v>
      </c>
      <c r="P427" s="18">
        <v>25</v>
      </c>
      <c r="Q427" s="16" t="s">
        <v>1292</v>
      </c>
      <c r="R427" s="17">
        <v>59</v>
      </c>
      <c r="S427" s="57" t="s">
        <v>5040</v>
      </c>
      <c r="T427" s="16" t="s">
        <v>1299</v>
      </c>
      <c r="U427" s="18" t="s">
        <v>5519</v>
      </c>
      <c r="V427" s="79" t="s">
        <v>5519</v>
      </c>
      <c r="W427" s="57" t="s">
        <v>2651</v>
      </c>
      <c r="X427" s="18" t="s">
        <v>5042</v>
      </c>
      <c r="Y427" s="132">
        <f t="shared" si="18"/>
        <v>400</v>
      </c>
      <c r="Z427" s="132">
        <f t="shared" si="19"/>
        <v>400</v>
      </c>
      <c r="AA427" s="372" t="str">
        <f t="shared" si="20"/>
        <v>0</v>
      </c>
    </row>
    <row r="428" spans="1:29" s="18" customFormat="1" ht="12" customHeight="1" x14ac:dyDescent="0.2">
      <c r="A428" s="16" t="s">
        <v>3860</v>
      </c>
      <c r="B428" s="17">
        <v>26.45</v>
      </c>
      <c r="C428" s="16" t="s">
        <v>5528</v>
      </c>
      <c r="D428" s="16" t="s">
        <v>4449</v>
      </c>
      <c r="E428" s="18" t="s">
        <v>5516</v>
      </c>
      <c r="F428" s="18">
        <v>8</v>
      </c>
      <c r="G428" s="18">
        <v>25</v>
      </c>
      <c r="I428" s="19" t="s">
        <v>1468</v>
      </c>
      <c r="J428" s="193" t="s">
        <v>3005</v>
      </c>
      <c r="K428" s="19" t="s">
        <v>4069</v>
      </c>
      <c r="L428" s="85" t="s">
        <v>1616</v>
      </c>
      <c r="M428" s="79" t="s">
        <v>4069</v>
      </c>
      <c r="N428" s="193" t="s">
        <v>3005</v>
      </c>
      <c r="O428" s="79" t="s">
        <v>5312</v>
      </c>
      <c r="P428" s="18">
        <v>25</v>
      </c>
      <c r="Q428" s="16" t="s">
        <v>1292</v>
      </c>
      <c r="R428" s="17">
        <v>57.5</v>
      </c>
      <c r="S428" s="57" t="s">
        <v>5040</v>
      </c>
      <c r="T428" s="16" t="s">
        <v>1298</v>
      </c>
      <c r="U428" s="18" t="s">
        <v>5519</v>
      </c>
      <c r="V428" s="79" t="s">
        <v>5519</v>
      </c>
      <c r="W428" s="57" t="s">
        <v>2651</v>
      </c>
      <c r="X428" s="18" t="s">
        <v>5042</v>
      </c>
      <c r="Y428" s="132">
        <f t="shared" si="18"/>
        <v>400</v>
      </c>
      <c r="Z428" s="132">
        <f t="shared" si="19"/>
        <v>400</v>
      </c>
      <c r="AA428" s="372" t="str">
        <f t="shared" si="20"/>
        <v>0</v>
      </c>
    </row>
    <row r="429" spans="1:29" s="18" customFormat="1" ht="12" customHeight="1" x14ac:dyDescent="0.2">
      <c r="A429" s="16" t="s">
        <v>3862</v>
      </c>
      <c r="B429" s="17">
        <v>44.25</v>
      </c>
      <c r="C429" s="16" t="s">
        <v>5528</v>
      </c>
      <c r="D429" s="16" t="s">
        <v>4449</v>
      </c>
      <c r="E429" s="18" t="s">
        <v>5516</v>
      </c>
      <c r="F429" s="18">
        <v>8</v>
      </c>
      <c r="G429" s="18">
        <v>25</v>
      </c>
      <c r="I429" s="19" t="s">
        <v>1469</v>
      </c>
      <c r="J429" s="193" t="s">
        <v>3005</v>
      </c>
      <c r="K429" s="19" t="s">
        <v>4069</v>
      </c>
      <c r="L429" s="85" t="s">
        <v>1616</v>
      </c>
      <c r="M429" s="79" t="s">
        <v>3426</v>
      </c>
      <c r="N429" s="132" t="s">
        <v>3005</v>
      </c>
      <c r="O429" s="201" t="s">
        <v>5253</v>
      </c>
      <c r="P429" s="18">
        <v>25</v>
      </c>
      <c r="Q429" s="16" t="s">
        <v>5523</v>
      </c>
      <c r="R429" s="17">
        <v>303</v>
      </c>
      <c r="S429" s="57" t="s">
        <v>5040</v>
      </c>
      <c r="T429" s="16" t="s">
        <v>3875</v>
      </c>
      <c r="U429" s="18" t="s">
        <v>5519</v>
      </c>
      <c r="V429" s="18" t="s">
        <v>5519</v>
      </c>
      <c r="W429" s="57" t="s">
        <v>2651</v>
      </c>
      <c r="X429" s="18" t="s">
        <v>5042</v>
      </c>
      <c r="Y429" s="132">
        <f t="shared" si="18"/>
        <v>400</v>
      </c>
      <c r="Z429" s="132">
        <f t="shared" si="19"/>
        <v>400</v>
      </c>
      <c r="AA429" s="372" t="str">
        <f t="shared" si="20"/>
        <v>0</v>
      </c>
      <c r="AC429" s="20"/>
    </row>
    <row r="430" spans="1:29" s="18" customFormat="1" ht="12" customHeight="1" x14ac:dyDescent="0.2">
      <c r="A430" s="16" t="s">
        <v>5439</v>
      </c>
      <c r="B430" s="17">
        <v>55</v>
      </c>
      <c r="C430" s="16" t="s">
        <v>5435</v>
      </c>
      <c r="D430" s="16" t="s">
        <v>4449</v>
      </c>
      <c r="E430" s="18" t="s">
        <v>5516</v>
      </c>
      <c r="F430" s="18">
        <v>8</v>
      </c>
      <c r="G430" s="18">
        <v>25</v>
      </c>
      <c r="I430" s="79"/>
      <c r="J430" s="193" t="s">
        <v>3005</v>
      </c>
      <c r="K430" s="19" t="s">
        <v>4979</v>
      </c>
      <c r="L430" s="85" t="s">
        <v>1616</v>
      </c>
      <c r="M430" s="79" t="s">
        <v>4979</v>
      </c>
      <c r="N430" s="132" t="s">
        <v>3005</v>
      </c>
      <c r="O430" s="116"/>
      <c r="P430" s="18">
        <v>25</v>
      </c>
      <c r="Q430" s="16" t="s">
        <v>5514</v>
      </c>
      <c r="R430" s="17">
        <v>12.65</v>
      </c>
      <c r="S430" s="260" t="s">
        <v>5040</v>
      </c>
      <c r="T430" s="16" t="s">
        <v>5509</v>
      </c>
      <c r="U430" s="18" t="s">
        <v>5519</v>
      </c>
      <c r="V430" s="18" t="s">
        <v>5519</v>
      </c>
      <c r="W430" s="57" t="s">
        <v>2651</v>
      </c>
      <c r="X430" s="18" t="s">
        <v>5042</v>
      </c>
      <c r="Y430" s="132">
        <f t="shared" si="18"/>
        <v>400</v>
      </c>
      <c r="Z430" s="132">
        <f t="shared" si="19"/>
        <v>400</v>
      </c>
      <c r="AA430" s="372" t="str">
        <f t="shared" si="20"/>
        <v>0</v>
      </c>
    </row>
    <row r="431" spans="1:29" s="18" customFormat="1" ht="12" customHeight="1" x14ac:dyDescent="0.2">
      <c r="A431" s="16" t="s">
        <v>3858</v>
      </c>
      <c r="B431" s="17">
        <v>44.9</v>
      </c>
      <c r="C431" s="16" t="s">
        <v>5528</v>
      </c>
      <c r="D431" s="16" t="s">
        <v>4449</v>
      </c>
      <c r="E431" s="18" t="s">
        <v>5516</v>
      </c>
      <c r="F431" s="18">
        <v>8</v>
      </c>
      <c r="G431" s="18">
        <v>25</v>
      </c>
      <c r="I431" s="19" t="s">
        <v>1131</v>
      </c>
      <c r="J431" s="193" t="s">
        <v>3005</v>
      </c>
      <c r="K431" s="19" t="s">
        <v>4069</v>
      </c>
      <c r="L431" s="85" t="s">
        <v>1616</v>
      </c>
      <c r="M431" s="79" t="s">
        <v>4237</v>
      </c>
      <c r="N431" s="132" t="s">
        <v>3005</v>
      </c>
      <c r="O431" s="79" t="s">
        <v>5253</v>
      </c>
      <c r="P431" s="18">
        <v>25</v>
      </c>
      <c r="Q431" s="16" t="s">
        <v>5528</v>
      </c>
      <c r="R431" s="17">
        <v>24.18</v>
      </c>
      <c r="S431" s="260" t="s">
        <v>5040</v>
      </c>
      <c r="T431" s="16" t="s">
        <v>4424</v>
      </c>
      <c r="U431" s="18" t="s">
        <v>5519</v>
      </c>
      <c r="V431" s="18" t="s">
        <v>5519</v>
      </c>
      <c r="W431" s="57" t="s">
        <v>2651</v>
      </c>
      <c r="X431" s="18" t="s">
        <v>5042</v>
      </c>
      <c r="Y431" s="132">
        <f t="shared" si="18"/>
        <v>400</v>
      </c>
      <c r="Z431" s="132">
        <f t="shared" si="19"/>
        <v>400</v>
      </c>
      <c r="AA431" s="372" t="str">
        <f t="shared" si="20"/>
        <v>0</v>
      </c>
      <c r="AC431" s="20"/>
    </row>
    <row r="432" spans="1:29" s="18" customFormat="1" ht="12" customHeight="1" x14ac:dyDescent="0.2">
      <c r="A432" s="16" t="s">
        <v>3858</v>
      </c>
      <c r="B432" s="17">
        <v>44.9</v>
      </c>
      <c r="C432" s="16" t="s">
        <v>5528</v>
      </c>
      <c r="D432" s="16" t="s">
        <v>4449</v>
      </c>
      <c r="E432" s="18" t="s">
        <v>5516</v>
      </c>
      <c r="F432" s="18">
        <v>8</v>
      </c>
      <c r="G432" s="18">
        <v>25</v>
      </c>
      <c r="I432" s="19" t="s">
        <v>1131</v>
      </c>
      <c r="J432" s="193" t="s">
        <v>3005</v>
      </c>
      <c r="K432" s="19" t="s">
        <v>4069</v>
      </c>
      <c r="L432" s="85" t="s">
        <v>1616</v>
      </c>
      <c r="M432" s="79" t="s">
        <v>4237</v>
      </c>
      <c r="N432" s="132" t="s">
        <v>3005</v>
      </c>
      <c r="O432" s="79" t="s">
        <v>5253</v>
      </c>
      <c r="P432" s="18">
        <v>25</v>
      </c>
      <c r="Q432" s="16" t="s">
        <v>5528</v>
      </c>
      <c r="R432" s="17">
        <v>24.18</v>
      </c>
      <c r="S432" s="260" t="s">
        <v>5040</v>
      </c>
      <c r="T432" s="16" t="s">
        <v>4424</v>
      </c>
      <c r="U432" s="18" t="s">
        <v>5519</v>
      </c>
      <c r="V432" s="18" t="s">
        <v>5519</v>
      </c>
      <c r="W432" s="57" t="s">
        <v>2651</v>
      </c>
      <c r="X432" s="18" t="s">
        <v>5042</v>
      </c>
      <c r="Y432" s="132">
        <f t="shared" si="18"/>
        <v>400</v>
      </c>
      <c r="Z432" s="132">
        <f t="shared" si="19"/>
        <v>400</v>
      </c>
      <c r="AA432" s="372" t="str">
        <f t="shared" si="20"/>
        <v>0</v>
      </c>
      <c r="AC432" s="20"/>
    </row>
    <row r="433" spans="1:62" s="18" customFormat="1" ht="12" customHeight="1" x14ac:dyDescent="0.2">
      <c r="A433" s="16" t="s">
        <v>1300</v>
      </c>
      <c r="B433" s="17">
        <v>55</v>
      </c>
      <c r="C433" s="16" t="s">
        <v>1292</v>
      </c>
      <c r="D433" s="16" t="s">
        <v>4449</v>
      </c>
      <c r="E433" s="18" t="s">
        <v>5516</v>
      </c>
      <c r="F433" s="18">
        <v>8</v>
      </c>
      <c r="G433" s="18">
        <v>25</v>
      </c>
      <c r="I433" s="79"/>
      <c r="J433" s="193" t="s">
        <v>3005</v>
      </c>
      <c r="K433" s="19" t="s">
        <v>5307</v>
      </c>
      <c r="L433" s="85" t="s">
        <v>1616</v>
      </c>
      <c r="M433" s="79" t="s">
        <v>5307</v>
      </c>
      <c r="N433" s="132" t="s">
        <v>3005</v>
      </c>
      <c r="O433" s="79"/>
      <c r="P433" s="18">
        <v>25</v>
      </c>
      <c r="Q433" s="16" t="s">
        <v>1292</v>
      </c>
      <c r="R433" s="17">
        <v>53</v>
      </c>
      <c r="S433" s="67" t="s">
        <v>5040</v>
      </c>
      <c r="T433" s="16" t="s">
        <v>1301</v>
      </c>
      <c r="U433" s="18" t="s">
        <v>5519</v>
      </c>
      <c r="V433" s="18" t="s">
        <v>5519</v>
      </c>
      <c r="W433" s="57" t="s">
        <v>2651</v>
      </c>
      <c r="X433" s="18" t="s">
        <v>5042</v>
      </c>
      <c r="Y433" s="132">
        <f t="shared" si="18"/>
        <v>400</v>
      </c>
      <c r="Z433" s="132">
        <f t="shared" si="19"/>
        <v>400</v>
      </c>
      <c r="AA433" s="372" t="str">
        <f t="shared" si="20"/>
        <v>0</v>
      </c>
    </row>
    <row r="434" spans="1:62" s="18" customFormat="1" ht="12" customHeight="1" x14ac:dyDescent="0.2">
      <c r="A434" s="16" t="s">
        <v>2931</v>
      </c>
      <c r="B434" s="17">
        <v>60</v>
      </c>
      <c r="C434" s="16" t="s">
        <v>5435</v>
      </c>
      <c r="D434" s="16" t="s">
        <v>4449</v>
      </c>
      <c r="E434" s="18" t="s">
        <v>5516</v>
      </c>
      <c r="F434" s="18">
        <v>8</v>
      </c>
      <c r="G434" s="18">
        <v>25</v>
      </c>
      <c r="I434" s="79"/>
      <c r="J434" s="193" t="s">
        <v>3005</v>
      </c>
      <c r="K434" s="19" t="s">
        <v>4541</v>
      </c>
      <c r="L434" s="85" t="s">
        <v>1616</v>
      </c>
      <c r="M434" s="79" t="s">
        <v>4541</v>
      </c>
      <c r="N434" s="132" t="s">
        <v>3005</v>
      </c>
      <c r="O434" s="83"/>
      <c r="P434" s="18">
        <v>25</v>
      </c>
      <c r="Q434" s="16" t="s">
        <v>5514</v>
      </c>
      <c r="R434" s="17">
        <v>300</v>
      </c>
      <c r="S434" s="67" t="s">
        <v>5040</v>
      </c>
      <c r="T434" s="16" t="s">
        <v>3921</v>
      </c>
      <c r="U434" s="18" t="s">
        <v>5519</v>
      </c>
      <c r="V434" s="18" t="s">
        <v>5519</v>
      </c>
      <c r="W434" s="57" t="s">
        <v>2651</v>
      </c>
      <c r="X434" s="18" t="s">
        <v>5042</v>
      </c>
      <c r="Y434" s="132">
        <f t="shared" si="18"/>
        <v>400</v>
      </c>
      <c r="Z434" s="132">
        <f t="shared" si="19"/>
        <v>400</v>
      </c>
      <c r="AA434" s="372" t="str">
        <f t="shared" si="20"/>
        <v>0</v>
      </c>
    </row>
    <row r="435" spans="1:62" s="18" customFormat="1" ht="12" customHeight="1" x14ac:dyDescent="0.2">
      <c r="A435" s="16" t="s">
        <v>5445</v>
      </c>
      <c r="B435" s="17">
        <v>58</v>
      </c>
      <c r="C435" s="16" t="s">
        <v>5435</v>
      </c>
      <c r="D435" s="16" t="s">
        <v>4449</v>
      </c>
      <c r="E435" s="18" t="s">
        <v>5516</v>
      </c>
      <c r="F435" s="18">
        <v>8</v>
      </c>
      <c r="G435" s="18">
        <v>25</v>
      </c>
      <c r="I435" s="79"/>
      <c r="J435" s="193" t="s">
        <v>3005</v>
      </c>
      <c r="K435" s="19" t="s">
        <v>4365</v>
      </c>
      <c r="L435" s="85" t="s">
        <v>1616</v>
      </c>
      <c r="M435" s="79" t="s">
        <v>4365</v>
      </c>
      <c r="N435" s="193" t="s">
        <v>3005</v>
      </c>
      <c r="O435" s="79"/>
      <c r="P435" s="18">
        <v>25</v>
      </c>
      <c r="Q435" s="16" t="s">
        <v>1292</v>
      </c>
      <c r="R435" s="17">
        <v>57.5</v>
      </c>
      <c r="S435" s="67" t="s">
        <v>5040</v>
      </c>
      <c r="T435" s="16" t="s">
        <v>1302</v>
      </c>
      <c r="U435" s="18" t="s">
        <v>5519</v>
      </c>
      <c r="V435" s="18" t="s">
        <v>5519</v>
      </c>
      <c r="W435" s="57" t="s">
        <v>2651</v>
      </c>
      <c r="X435" s="18" t="s">
        <v>5042</v>
      </c>
      <c r="Y435" s="132">
        <f t="shared" si="18"/>
        <v>400</v>
      </c>
      <c r="Z435" s="132">
        <f t="shared" si="19"/>
        <v>400</v>
      </c>
      <c r="AA435" s="372" t="str">
        <f t="shared" si="20"/>
        <v>0</v>
      </c>
    </row>
    <row r="436" spans="1:62" s="18" customFormat="1" ht="12" customHeight="1" x14ac:dyDescent="0.2">
      <c r="A436" s="16" t="s">
        <v>3898</v>
      </c>
      <c r="B436" s="17">
        <v>285</v>
      </c>
      <c r="C436" s="16" t="s">
        <v>5528</v>
      </c>
      <c r="D436" s="16" t="s">
        <v>4449</v>
      </c>
      <c r="E436" s="18" t="s">
        <v>5516</v>
      </c>
      <c r="F436" s="18">
        <v>8</v>
      </c>
      <c r="G436" s="18">
        <v>25</v>
      </c>
      <c r="I436" s="51"/>
      <c r="J436" s="193" t="s">
        <v>3005</v>
      </c>
      <c r="K436" s="46" t="s">
        <v>1612</v>
      </c>
      <c r="L436" s="85" t="s">
        <v>1616</v>
      </c>
      <c r="M436" s="79" t="s">
        <v>4977</v>
      </c>
      <c r="N436" s="193" t="s">
        <v>3005</v>
      </c>
      <c r="O436" s="79" t="s">
        <v>5053</v>
      </c>
      <c r="P436" s="18">
        <v>25</v>
      </c>
      <c r="Q436" s="16" t="s">
        <v>5435</v>
      </c>
      <c r="R436" s="17">
        <v>59.75</v>
      </c>
      <c r="S436" s="308" t="s">
        <v>5040</v>
      </c>
      <c r="T436" s="16" t="s">
        <v>5438</v>
      </c>
      <c r="U436" s="18" t="s">
        <v>5519</v>
      </c>
      <c r="V436" s="18" t="s">
        <v>5519</v>
      </c>
      <c r="W436" s="57" t="s">
        <v>2651</v>
      </c>
      <c r="X436" s="18" t="s">
        <v>5042</v>
      </c>
      <c r="Y436" s="132">
        <f t="shared" si="18"/>
        <v>400</v>
      </c>
      <c r="Z436" s="132">
        <f t="shared" si="19"/>
        <v>400</v>
      </c>
      <c r="AA436" s="372" t="str">
        <f t="shared" si="20"/>
        <v>0</v>
      </c>
    </row>
    <row r="437" spans="1:62" s="18" customFormat="1" ht="12" customHeight="1" x14ac:dyDescent="0.2">
      <c r="A437" s="16" t="s">
        <v>2632</v>
      </c>
      <c r="B437" s="17">
        <v>65</v>
      </c>
      <c r="C437" s="16" t="s">
        <v>2610</v>
      </c>
      <c r="D437" s="16" t="s">
        <v>4449</v>
      </c>
      <c r="E437" s="18" t="s">
        <v>5516</v>
      </c>
      <c r="F437" s="18">
        <v>8</v>
      </c>
      <c r="G437" s="18">
        <v>25</v>
      </c>
      <c r="I437" s="79"/>
      <c r="J437" s="193" t="s">
        <v>3005</v>
      </c>
      <c r="K437" s="19" t="s">
        <v>4979</v>
      </c>
      <c r="L437" s="85" t="s">
        <v>1616</v>
      </c>
      <c r="M437" s="79" t="s">
        <v>4979</v>
      </c>
      <c r="N437" s="132" t="s">
        <v>3005</v>
      </c>
      <c r="O437" s="116"/>
      <c r="P437" s="18">
        <v>25</v>
      </c>
      <c r="Q437" s="16" t="s">
        <v>5514</v>
      </c>
      <c r="R437" s="17">
        <v>12.65</v>
      </c>
      <c r="S437" s="308" t="s">
        <v>5040</v>
      </c>
      <c r="T437" s="16" t="s">
        <v>5509</v>
      </c>
      <c r="U437" s="18" t="s">
        <v>5519</v>
      </c>
      <c r="V437" s="18" t="s">
        <v>5519</v>
      </c>
      <c r="W437" s="57" t="s">
        <v>2651</v>
      </c>
      <c r="X437" s="18" t="s">
        <v>5042</v>
      </c>
      <c r="Y437" s="132">
        <f t="shared" si="18"/>
        <v>400</v>
      </c>
      <c r="Z437" s="132">
        <f t="shared" si="19"/>
        <v>400</v>
      </c>
      <c r="AA437" s="372" t="str">
        <f t="shared" si="20"/>
        <v>0</v>
      </c>
    </row>
    <row r="438" spans="1:62" s="18" customFormat="1" ht="12" customHeight="1" x14ac:dyDescent="0.2">
      <c r="A438" s="16" t="s">
        <v>3902</v>
      </c>
      <c r="B438" s="17">
        <v>225</v>
      </c>
      <c r="C438" s="16" t="s">
        <v>5523</v>
      </c>
      <c r="D438" s="16" t="s">
        <v>4449</v>
      </c>
      <c r="E438" s="18" t="s">
        <v>5516</v>
      </c>
      <c r="F438" s="18">
        <v>8</v>
      </c>
      <c r="G438" s="18">
        <v>25</v>
      </c>
      <c r="I438" s="51"/>
      <c r="J438" s="193" t="s">
        <v>3005</v>
      </c>
      <c r="K438" s="46" t="s">
        <v>1612</v>
      </c>
      <c r="L438" s="85" t="s">
        <v>1616</v>
      </c>
      <c r="M438" s="79" t="s">
        <v>1611</v>
      </c>
      <c r="N438" s="132" t="s">
        <v>3005</v>
      </c>
      <c r="O438" s="119" t="s">
        <v>5051</v>
      </c>
      <c r="P438" s="18">
        <v>25</v>
      </c>
      <c r="Q438" s="16" t="s">
        <v>5523</v>
      </c>
      <c r="R438" s="17">
        <v>120</v>
      </c>
      <c r="S438" s="308" t="s">
        <v>5040</v>
      </c>
      <c r="T438" s="16" t="s">
        <v>5022</v>
      </c>
      <c r="U438" s="18" t="s">
        <v>5519</v>
      </c>
      <c r="V438" s="18" t="s">
        <v>5519</v>
      </c>
      <c r="W438" s="57" t="s">
        <v>2651</v>
      </c>
      <c r="X438" s="18" t="s">
        <v>5042</v>
      </c>
      <c r="Y438" s="132">
        <f t="shared" si="18"/>
        <v>400</v>
      </c>
      <c r="Z438" s="132">
        <f t="shared" si="19"/>
        <v>400</v>
      </c>
      <c r="AA438" s="372" t="str">
        <f t="shared" si="20"/>
        <v>0</v>
      </c>
    </row>
    <row r="439" spans="1:62" s="18" customFormat="1" ht="11.25" x14ac:dyDescent="0.2">
      <c r="A439" s="16" t="s">
        <v>4854</v>
      </c>
      <c r="B439" s="17">
        <v>53</v>
      </c>
      <c r="C439" s="16" t="s">
        <v>4853</v>
      </c>
      <c r="D439" s="16" t="s">
        <v>4449</v>
      </c>
      <c r="E439" s="18" t="s">
        <v>5516</v>
      </c>
      <c r="F439" s="18">
        <v>8</v>
      </c>
      <c r="G439" s="18">
        <v>25</v>
      </c>
      <c r="I439" s="79"/>
      <c r="J439" s="193" t="s">
        <v>3005</v>
      </c>
      <c r="K439" s="19" t="s">
        <v>4283</v>
      </c>
      <c r="L439" s="85" t="s">
        <v>1616</v>
      </c>
      <c r="M439" s="79" t="s">
        <v>4283</v>
      </c>
      <c r="N439" s="193" t="s">
        <v>3005</v>
      </c>
      <c r="O439" s="79"/>
      <c r="P439" s="18">
        <v>25</v>
      </c>
      <c r="Q439" s="16" t="s">
        <v>2610</v>
      </c>
      <c r="R439" s="17">
        <v>66</v>
      </c>
      <c r="S439" s="67" t="s">
        <v>5040</v>
      </c>
      <c r="T439" s="16" t="s">
        <v>2634</v>
      </c>
      <c r="U439" s="18" t="s">
        <v>5519</v>
      </c>
      <c r="V439" s="18" t="s">
        <v>5519</v>
      </c>
      <c r="W439" s="260" t="s">
        <v>2651</v>
      </c>
      <c r="X439" s="18" t="s">
        <v>5042</v>
      </c>
      <c r="Y439" s="132">
        <f t="shared" si="18"/>
        <v>400</v>
      </c>
      <c r="Z439" s="132">
        <f t="shared" si="19"/>
        <v>400</v>
      </c>
      <c r="AA439" s="372" t="str">
        <f t="shared" si="20"/>
        <v>0</v>
      </c>
      <c r="AC439" s="20"/>
    </row>
    <row r="440" spans="1:62" s="18" customFormat="1" ht="11.25" x14ac:dyDescent="0.2">
      <c r="A440" s="16" t="s">
        <v>3863</v>
      </c>
      <c r="B440" s="17">
        <v>45</v>
      </c>
      <c r="C440" s="16" t="s">
        <v>5528</v>
      </c>
      <c r="D440" s="16" t="s">
        <v>4449</v>
      </c>
      <c r="E440" s="18" t="s">
        <v>5516</v>
      </c>
      <c r="F440" s="18">
        <v>8</v>
      </c>
      <c r="G440" s="18">
        <v>25</v>
      </c>
      <c r="I440" s="19" t="s">
        <v>1132</v>
      </c>
      <c r="J440" s="193" t="s">
        <v>3005</v>
      </c>
      <c r="K440" s="19" t="s">
        <v>4069</v>
      </c>
      <c r="L440" s="85" t="s">
        <v>1616</v>
      </c>
      <c r="M440" s="201" t="s">
        <v>4069</v>
      </c>
      <c r="N440" s="315" t="s">
        <v>3005</v>
      </c>
      <c r="O440" s="119" t="s">
        <v>1671</v>
      </c>
      <c r="P440" s="118">
        <v>25</v>
      </c>
      <c r="Q440" s="16" t="s">
        <v>1195</v>
      </c>
      <c r="R440" s="17">
        <v>57.5</v>
      </c>
      <c r="S440" s="57" t="s">
        <v>5040</v>
      </c>
      <c r="T440" s="16" t="s">
        <v>1203</v>
      </c>
      <c r="U440" s="18" t="s">
        <v>5519</v>
      </c>
      <c r="V440" s="18" t="s">
        <v>5519</v>
      </c>
      <c r="W440" s="57" t="s">
        <v>2651</v>
      </c>
      <c r="X440" s="18" t="s">
        <v>5042</v>
      </c>
      <c r="Y440" s="132">
        <f t="shared" si="18"/>
        <v>400</v>
      </c>
      <c r="Z440" s="132">
        <f t="shared" si="19"/>
        <v>400</v>
      </c>
      <c r="AA440" s="372" t="str">
        <f t="shared" si="20"/>
        <v>0</v>
      </c>
    </row>
    <row r="441" spans="1:62" s="18" customFormat="1" ht="11.25" x14ac:dyDescent="0.2">
      <c r="A441" s="16" t="s">
        <v>5446</v>
      </c>
      <c r="B441" s="17">
        <v>58</v>
      </c>
      <c r="C441" s="16" t="s">
        <v>5435</v>
      </c>
      <c r="D441" s="16" t="s">
        <v>4449</v>
      </c>
      <c r="E441" s="18" t="s">
        <v>5516</v>
      </c>
      <c r="F441" s="18">
        <v>8</v>
      </c>
      <c r="G441" s="18">
        <v>25</v>
      </c>
      <c r="I441" s="19" t="s">
        <v>1672</v>
      </c>
      <c r="J441" s="193" t="s">
        <v>3005</v>
      </c>
      <c r="K441" s="19" t="s">
        <v>4365</v>
      </c>
      <c r="L441" s="85" t="s">
        <v>1616</v>
      </c>
      <c r="M441" s="79" t="s">
        <v>1611</v>
      </c>
      <c r="N441" s="132" t="s">
        <v>3005</v>
      </c>
      <c r="O441" s="116"/>
      <c r="P441" s="18">
        <v>25</v>
      </c>
      <c r="Q441" s="16" t="s">
        <v>5514</v>
      </c>
      <c r="R441" s="17">
        <v>14.25</v>
      </c>
      <c r="S441" s="57" t="s">
        <v>5040</v>
      </c>
      <c r="T441" s="16" t="s">
        <v>3943</v>
      </c>
      <c r="U441" s="18" t="s">
        <v>5519</v>
      </c>
      <c r="V441" s="18" t="s">
        <v>5519</v>
      </c>
      <c r="W441" s="57" t="s">
        <v>2651</v>
      </c>
      <c r="X441" s="18" t="s">
        <v>5042</v>
      </c>
      <c r="Y441" s="132">
        <f t="shared" si="18"/>
        <v>400</v>
      </c>
      <c r="Z441" s="132">
        <f t="shared" si="19"/>
        <v>400</v>
      </c>
      <c r="AA441" s="372" t="str">
        <f t="shared" si="20"/>
        <v>0</v>
      </c>
    </row>
    <row r="442" spans="1:62" s="18" customFormat="1" ht="11.25" x14ac:dyDescent="0.2">
      <c r="A442" s="16" t="s">
        <v>1198</v>
      </c>
      <c r="B442" s="17">
        <v>52</v>
      </c>
      <c r="C442" s="16" t="s">
        <v>1195</v>
      </c>
      <c r="D442" s="16" t="s">
        <v>4449</v>
      </c>
      <c r="E442" s="18" t="s">
        <v>5516</v>
      </c>
      <c r="F442" s="18">
        <v>8</v>
      </c>
      <c r="G442" s="18">
        <v>25</v>
      </c>
      <c r="I442" s="51"/>
      <c r="J442" s="193" t="s">
        <v>3005</v>
      </c>
      <c r="K442" s="19" t="s">
        <v>4283</v>
      </c>
      <c r="L442" s="85" t="s">
        <v>1616</v>
      </c>
      <c r="M442" s="79" t="s">
        <v>4283</v>
      </c>
      <c r="N442" s="193" t="s">
        <v>3005</v>
      </c>
      <c r="O442" s="79"/>
      <c r="P442" s="18">
        <v>25</v>
      </c>
      <c r="Q442" s="16" t="s">
        <v>2610</v>
      </c>
      <c r="R442" s="17">
        <v>65</v>
      </c>
      <c r="S442" s="57" t="s">
        <v>5040</v>
      </c>
      <c r="T442" s="16" t="s">
        <v>2633</v>
      </c>
      <c r="U442" s="18" t="s">
        <v>5519</v>
      </c>
      <c r="V442" s="18" t="s">
        <v>5519</v>
      </c>
      <c r="W442" s="57" t="s">
        <v>2651</v>
      </c>
      <c r="X442" s="18" t="s">
        <v>5042</v>
      </c>
      <c r="Y442" s="132">
        <f t="shared" si="18"/>
        <v>400</v>
      </c>
      <c r="Z442" s="132">
        <f t="shared" si="19"/>
        <v>400</v>
      </c>
      <c r="AA442" s="372" t="str">
        <f t="shared" si="20"/>
        <v>0</v>
      </c>
      <c r="AC442" s="20"/>
    </row>
    <row r="443" spans="1:62" s="18" customFormat="1" ht="11.25" x14ac:dyDescent="0.2">
      <c r="A443" s="16" t="s">
        <v>1199</v>
      </c>
      <c r="B443" s="17">
        <v>60</v>
      </c>
      <c r="C443" s="16" t="s">
        <v>1195</v>
      </c>
      <c r="D443" s="16" t="s">
        <v>4449</v>
      </c>
      <c r="E443" s="18" t="s">
        <v>5516</v>
      </c>
      <c r="F443" s="18">
        <v>8</v>
      </c>
      <c r="G443" s="18">
        <v>25</v>
      </c>
      <c r="I443" s="51"/>
      <c r="J443" s="193" t="s">
        <v>3005</v>
      </c>
      <c r="K443" s="19" t="s">
        <v>4283</v>
      </c>
      <c r="L443" s="85" t="s">
        <v>1616</v>
      </c>
      <c r="M443" s="119" t="s">
        <v>4283</v>
      </c>
      <c r="N443" s="315" t="s">
        <v>3005</v>
      </c>
      <c r="O443" s="119"/>
      <c r="P443" s="118">
        <v>25</v>
      </c>
      <c r="Q443" s="303" t="s">
        <v>4853</v>
      </c>
      <c r="R443" s="304">
        <v>52</v>
      </c>
      <c r="S443" s="57" t="s">
        <v>5040</v>
      </c>
      <c r="T443" s="303" t="s">
        <v>4855</v>
      </c>
      <c r="U443" s="18" t="s">
        <v>5519</v>
      </c>
      <c r="V443" s="18" t="s">
        <v>5519</v>
      </c>
      <c r="W443" s="57" t="s">
        <v>2651</v>
      </c>
      <c r="X443" s="18" t="s">
        <v>5042</v>
      </c>
      <c r="Y443" s="132">
        <f t="shared" si="18"/>
        <v>400</v>
      </c>
      <c r="Z443" s="132">
        <f t="shared" si="19"/>
        <v>400</v>
      </c>
      <c r="AA443" s="372" t="str">
        <f t="shared" si="20"/>
        <v>0</v>
      </c>
      <c r="AB443" s="118"/>
      <c r="AC443" s="118">
        <v>37055.6800925926</v>
      </c>
      <c r="AD443" s="118"/>
      <c r="AE443" s="118" t="s">
        <v>4856</v>
      </c>
      <c r="AF443" s="118" t="s">
        <v>4857</v>
      </c>
      <c r="AG443" s="118"/>
      <c r="AH443" s="118"/>
      <c r="AI443" s="118"/>
      <c r="AJ443" s="118"/>
      <c r="AK443" s="118"/>
      <c r="AL443" s="118"/>
      <c r="AM443" s="118"/>
      <c r="AN443" s="118"/>
      <c r="AO443" s="118"/>
      <c r="AP443" s="118"/>
      <c r="AQ443" s="118"/>
      <c r="AR443" s="118"/>
      <c r="AS443" s="118"/>
      <c r="AT443" s="118"/>
      <c r="AU443" s="118"/>
      <c r="AV443" s="118"/>
      <c r="AW443" s="118"/>
      <c r="AX443" s="118"/>
      <c r="AY443" s="118"/>
      <c r="AZ443" s="118"/>
      <c r="BA443" s="118"/>
      <c r="BB443" s="118"/>
      <c r="BC443" s="118"/>
      <c r="BD443" s="118"/>
      <c r="BE443" s="118"/>
      <c r="BF443" s="118"/>
      <c r="BG443" s="118"/>
      <c r="BH443" s="118"/>
      <c r="BI443" s="118"/>
      <c r="BJ443" s="118"/>
    </row>
    <row r="444" spans="1:62" s="18" customFormat="1" ht="11.25" x14ac:dyDescent="0.2">
      <c r="A444" s="18" t="s">
        <v>5504</v>
      </c>
      <c r="B444" s="17">
        <v>55</v>
      </c>
      <c r="C444" s="18" t="s">
        <v>5497</v>
      </c>
      <c r="D444" s="16" t="s">
        <v>4449</v>
      </c>
      <c r="E444" s="18" t="s">
        <v>5516</v>
      </c>
      <c r="F444" s="18">
        <v>8</v>
      </c>
      <c r="G444" s="18">
        <v>25</v>
      </c>
      <c r="I444" s="79"/>
      <c r="J444" s="193" t="s">
        <v>3005</v>
      </c>
      <c r="K444" s="19" t="s">
        <v>4979</v>
      </c>
      <c r="L444" s="85" t="s">
        <v>1616</v>
      </c>
      <c r="M444" s="79" t="s">
        <v>4979</v>
      </c>
      <c r="N444" s="132" t="s">
        <v>3005</v>
      </c>
      <c r="O444" s="83"/>
      <c r="P444" s="18">
        <v>25</v>
      </c>
      <c r="Q444" s="16" t="s">
        <v>5514</v>
      </c>
      <c r="R444" s="17">
        <v>12.5</v>
      </c>
      <c r="S444" s="260" t="s">
        <v>5040</v>
      </c>
      <c r="T444" s="16" t="s">
        <v>5508</v>
      </c>
      <c r="U444" s="18" t="s">
        <v>5519</v>
      </c>
      <c r="V444" s="18" t="s">
        <v>5519</v>
      </c>
      <c r="W444" s="305" t="s">
        <v>2651</v>
      </c>
      <c r="X444" s="18" t="s">
        <v>5042</v>
      </c>
      <c r="Y444" s="132">
        <f t="shared" si="18"/>
        <v>400</v>
      </c>
      <c r="Z444" s="132">
        <f t="shared" si="19"/>
        <v>400</v>
      </c>
      <c r="AA444" s="372" t="str">
        <f t="shared" si="20"/>
        <v>0</v>
      </c>
    </row>
    <row r="445" spans="1:62" s="18" customFormat="1" ht="12" customHeight="1" x14ac:dyDescent="0.2">
      <c r="A445" s="16"/>
      <c r="B445" s="17"/>
      <c r="C445" s="16"/>
      <c r="D445" s="16"/>
      <c r="I445" s="46"/>
      <c r="J445" s="132"/>
      <c r="K445" s="19"/>
      <c r="L445" s="85" t="s">
        <v>1616</v>
      </c>
      <c r="M445" s="79"/>
      <c r="N445" s="132"/>
      <c r="O445" s="201"/>
      <c r="Q445" s="16"/>
      <c r="R445" s="17"/>
      <c r="S445" s="57"/>
      <c r="T445" s="16"/>
      <c r="W445" s="57"/>
      <c r="AC445" s="20"/>
    </row>
    <row r="446" spans="1:62" s="376" customFormat="1" ht="12" customHeight="1" thickBot="1" x14ac:dyDescent="0.25">
      <c r="G446" s="378">
        <f>SUM(G418:G445)</f>
        <v>650</v>
      </c>
      <c r="I446" s="263"/>
      <c r="J446" s="360"/>
      <c r="K446" s="263"/>
      <c r="L446" s="263"/>
      <c r="M446" s="446">
        <f>G446-P446</f>
        <v>0</v>
      </c>
      <c r="N446" s="360"/>
      <c r="O446" s="263"/>
      <c r="P446" s="378">
        <f>SUM(P418:P445)</f>
        <v>650</v>
      </c>
    </row>
    <row r="447" spans="1:62" x14ac:dyDescent="0.2">
      <c r="Y447" s="120">
        <f>SUM(Y6:Y446)</f>
        <v>136428</v>
      </c>
      <c r="Z447" s="120">
        <f>SUM(Z6:Z446)</f>
        <v>76256</v>
      </c>
      <c r="AA447" s="120">
        <f>SUM(AA6:AA446)</f>
        <v>60172</v>
      </c>
    </row>
    <row r="449" spans="27:27" x14ac:dyDescent="0.2">
      <c r="AA449" s="120">
        <f>Z447+AA447</f>
        <v>136428</v>
      </c>
    </row>
  </sheetData>
  <phoneticPr fontId="0" type="noConversion"/>
  <pageMargins left="0.75" right="0.75" top="1" bottom="1" header="0.5" footer="0.5"/>
  <pageSetup paperSize="5" scale="75" orientation="landscape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J411"/>
  <sheetViews>
    <sheetView topLeftCell="U379" zoomScale="75" workbookViewId="0">
      <selection activeCell="Y406" sqref="Y406:AA406"/>
    </sheetView>
  </sheetViews>
  <sheetFormatPr defaultRowHeight="12.75" x14ac:dyDescent="0.2"/>
  <cols>
    <col min="1" max="1" width="11.140625" customWidth="1"/>
    <col min="2" max="2" width="7.7109375" bestFit="1" customWidth="1"/>
    <col min="3" max="3" width="11.5703125" customWidth="1"/>
    <col min="4" max="4" width="6" customWidth="1"/>
    <col min="5" max="5" width="4.42578125" customWidth="1"/>
    <col min="6" max="6" width="3.5703125" customWidth="1"/>
    <col min="7" max="7" width="5.5703125" customWidth="1"/>
    <col min="8" max="8" width="2.140625" customWidth="1"/>
    <col min="9" max="9" width="70.42578125" customWidth="1"/>
    <col min="10" max="10" width="2.28515625" customWidth="1"/>
    <col min="11" max="11" width="11.85546875" bestFit="1" customWidth="1"/>
    <col min="12" max="12" width="3.140625" customWidth="1"/>
    <col min="13" max="13" width="11.85546875" customWidth="1"/>
    <col min="14" max="14" width="2.28515625" style="7" customWidth="1"/>
    <col min="15" max="15" width="82.85546875" bestFit="1" customWidth="1"/>
    <col min="16" max="16" width="5.28515625" customWidth="1"/>
    <col min="17" max="17" width="10.140625" customWidth="1"/>
    <col min="18" max="18" width="7.7109375" bestFit="1" customWidth="1"/>
    <col min="19" max="19" width="14.85546875" customWidth="1"/>
    <col min="20" max="20" width="8.42578125" customWidth="1"/>
    <col min="21" max="21" width="5.7109375" customWidth="1"/>
    <col min="22" max="22" width="5.85546875" customWidth="1"/>
    <col min="23" max="23" width="7" customWidth="1"/>
    <col min="24" max="24" width="2.28515625" customWidth="1"/>
    <col min="25" max="25" width="16.5703125" customWidth="1"/>
  </cols>
  <sheetData>
    <row r="1" spans="1:38" x14ac:dyDescent="0.2">
      <c r="A1" s="101">
        <v>37062</v>
      </c>
      <c r="J1" s="7"/>
      <c r="S1" s="8"/>
    </row>
    <row r="2" spans="1:38" x14ac:dyDescent="0.2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8" s="290" customFormat="1" ht="12" customHeight="1" x14ac:dyDescent="0.2">
      <c r="A3" s="280"/>
      <c r="B3" s="281"/>
      <c r="C3" s="282" t="s">
        <v>3027</v>
      </c>
      <c r="D3" s="283"/>
      <c r="E3" s="284"/>
      <c r="F3" s="285"/>
      <c r="G3" s="286"/>
      <c r="H3" s="287"/>
      <c r="I3" s="280"/>
      <c r="J3" s="280"/>
      <c r="K3" s="280"/>
      <c r="L3" s="284"/>
      <c r="M3" s="280"/>
      <c r="N3" s="280"/>
      <c r="O3" s="288"/>
      <c r="P3" s="286"/>
      <c r="Q3" s="284"/>
      <c r="R3" s="281"/>
      <c r="S3" s="289"/>
      <c r="T3" s="280"/>
      <c r="U3" s="280"/>
      <c r="V3" s="280"/>
      <c r="W3" s="284"/>
      <c r="X3" s="280"/>
      <c r="Y3" s="280"/>
      <c r="Z3" s="280"/>
      <c r="AA3" s="284"/>
      <c r="AB3" s="280"/>
      <c r="AC3" s="280"/>
      <c r="AD3" s="284"/>
      <c r="AE3" s="284"/>
      <c r="AF3" s="284"/>
      <c r="AG3" s="284"/>
      <c r="AH3" s="284"/>
    </row>
    <row r="4" spans="1:38" s="79" customFormat="1" ht="12" customHeight="1" x14ac:dyDescent="0.2">
      <c r="C4" s="447" t="s">
        <v>1883</v>
      </c>
      <c r="E4" s="448"/>
      <c r="G4" s="19"/>
      <c r="I4" s="107"/>
      <c r="L4" s="276"/>
      <c r="O4" s="122"/>
      <c r="S4" s="110"/>
    </row>
    <row r="5" spans="1:38" s="79" customFormat="1" ht="12" customHeight="1" x14ac:dyDescent="0.2">
      <c r="A5" s="16" t="s">
        <v>4378</v>
      </c>
      <c r="B5" s="17">
        <v>0</v>
      </c>
      <c r="C5" s="16" t="s">
        <v>5528</v>
      </c>
      <c r="D5" s="16" t="s">
        <v>5515</v>
      </c>
      <c r="E5" s="18" t="s">
        <v>5516</v>
      </c>
      <c r="F5" s="18">
        <v>16</v>
      </c>
      <c r="G5" s="18">
        <v>0</v>
      </c>
      <c r="H5" s="18"/>
      <c r="I5" s="449" t="s">
        <v>1884</v>
      </c>
      <c r="J5" s="128"/>
      <c r="K5" s="19" t="s">
        <v>4379</v>
      </c>
      <c r="L5" s="254" t="s">
        <v>1616</v>
      </c>
      <c r="M5" s="125"/>
      <c r="P5" s="125"/>
      <c r="AC5" s="86"/>
    </row>
    <row r="6" spans="1:38" s="79" customFormat="1" ht="12" customHeight="1" x14ac:dyDescent="0.2">
      <c r="A6" s="16" t="s">
        <v>3960</v>
      </c>
      <c r="B6" s="17">
        <v>0</v>
      </c>
      <c r="C6" s="16" t="s">
        <v>5528</v>
      </c>
      <c r="D6" s="16" t="s">
        <v>4449</v>
      </c>
      <c r="E6" s="18" t="s">
        <v>5516</v>
      </c>
      <c r="F6" s="18">
        <v>8</v>
      </c>
      <c r="G6" s="18">
        <v>0</v>
      </c>
      <c r="H6" s="18"/>
      <c r="I6" s="449" t="s">
        <v>1884</v>
      </c>
      <c r="J6" s="128"/>
      <c r="K6" s="19" t="s">
        <v>4379</v>
      </c>
      <c r="L6" s="254" t="s">
        <v>1616</v>
      </c>
      <c r="M6" s="83"/>
      <c r="O6" s="83"/>
      <c r="P6" s="131"/>
      <c r="Q6" s="452"/>
      <c r="R6" s="84"/>
      <c r="S6" s="334"/>
      <c r="T6" s="85"/>
      <c r="AC6" s="86"/>
    </row>
    <row r="7" spans="1:38" s="79" customFormat="1" ht="12" customHeight="1" x14ac:dyDescent="0.2">
      <c r="A7" s="1" t="s">
        <v>4446</v>
      </c>
      <c r="B7" s="2">
        <v>216</v>
      </c>
      <c r="C7" s="1" t="s">
        <v>4447</v>
      </c>
      <c r="D7" s="1" t="s">
        <v>5515</v>
      </c>
      <c r="E7" s="3" t="s">
        <v>5516</v>
      </c>
      <c r="F7" s="3">
        <v>16</v>
      </c>
      <c r="G7" s="161">
        <v>150</v>
      </c>
      <c r="H7" s="3" t="s">
        <v>1561</v>
      </c>
      <c r="I7" s="126" t="s">
        <v>5266</v>
      </c>
      <c r="J7" s="275" t="s">
        <v>3005</v>
      </c>
      <c r="K7" s="4" t="s">
        <v>4069</v>
      </c>
      <c r="L7" s="254" t="s">
        <v>1616</v>
      </c>
      <c r="M7" s="83" t="s">
        <v>4379</v>
      </c>
      <c r="N7" s="79" t="s">
        <v>3005</v>
      </c>
      <c r="O7" s="83" t="s">
        <v>1885</v>
      </c>
      <c r="P7" s="131">
        <v>150</v>
      </c>
      <c r="Q7" s="1" t="s">
        <v>598</v>
      </c>
      <c r="R7" s="2">
        <v>0</v>
      </c>
      <c r="S7" s="756">
        <v>24979</v>
      </c>
      <c r="T7" s="1" t="s">
        <v>599</v>
      </c>
      <c r="U7" s="79" t="s">
        <v>1887</v>
      </c>
      <c r="V7" s="79" t="s">
        <v>1887</v>
      </c>
      <c r="W7" s="79" t="s">
        <v>3979</v>
      </c>
      <c r="X7" s="79" t="s">
        <v>3978</v>
      </c>
      <c r="Y7" s="132">
        <f>F7*G7*2</f>
        <v>4800</v>
      </c>
      <c r="Z7" s="132" t="str">
        <f>IF(X7="N",Y7,"0")</f>
        <v>0</v>
      </c>
      <c r="AA7" s="372">
        <f>IF(X7="P",Y7,"0")</f>
        <v>4800</v>
      </c>
      <c r="AC7" s="86"/>
    </row>
    <row r="8" spans="1:38" s="79" customFormat="1" ht="12" customHeight="1" x14ac:dyDescent="0.2">
      <c r="A8" s="1"/>
      <c r="B8" s="2"/>
      <c r="C8" s="1"/>
      <c r="D8" s="1"/>
      <c r="E8" s="3"/>
      <c r="F8" s="3"/>
      <c r="G8" s="739">
        <v>32</v>
      </c>
      <c r="H8" s="18"/>
      <c r="I8" s="126"/>
      <c r="J8" s="275"/>
      <c r="K8" s="4"/>
      <c r="L8" s="254" t="s">
        <v>1616</v>
      </c>
      <c r="M8" s="83" t="s">
        <v>4379</v>
      </c>
      <c r="O8" s="83" t="s">
        <v>1885</v>
      </c>
      <c r="P8" s="740"/>
      <c r="Q8" s="16"/>
      <c r="R8" s="2"/>
      <c r="S8" s="77"/>
      <c r="T8" s="16"/>
      <c r="U8" s="79" t="s">
        <v>1887</v>
      </c>
      <c r="V8" s="79" t="s">
        <v>1887</v>
      </c>
      <c r="W8" s="79" t="s">
        <v>3979</v>
      </c>
      <c r="X8" s="79" t="s">
        <v>3978</v>
      </c>
      <c r="Y8" s="132">
        <f t="shared" ref="Y8:Y71" si="0">F8*G8*2</f>
        <v>0</v>
      </c>
      <c r="Z8" s="132" t="str">
        <f t="shared" ref="Z8:Z71" si="1">IF(X8="N",Y8,"0")</f>
        <v>0</v>
      </c>
      <c r="AA8" s="372">
        <f t="shared" ref="AA8:AA71" si="2">IF(X8="P",Y8,"0")</f>
        <v>0</v>
      </c>
      <c r="AC8" s="86"/>
    </row>
    <row r="9" spans="1:38" s="79" customFormat="1" ht="12" customHeight="1" x14ac:dyDescent="0.2">
      <c r="A9" s="440"/>
      <c r="B9" s="272"/>
      <c r="C9" s="440"/>
      <c r="D9" s="440"/>
      <c r="E9" s="275"/>
      <c r="F9" s="275"/>
      <c r="G9" s="422"/>
      <c r="H9" s="275"/>
      <c r="I9" s="126"/>
      <c r="K9" s="370"/>
      <c r="L9" s="254" t="s">
        <v>1616</v>
      </c>
      <c r="M9" s="397"/>
      <c r="N9" s="275"/>
      <c r="O9" s="397"/>
      <c r="P9" s="275"/>
      <c r="Q9" s="454"/>
      <c r="R9" s="272"/>
      <c r="S9" s="455"/>
      <c r="T9" s="440"/>
      <c r="U9" s="275"/>
      <c r="V9" s="275"/>
      <c r="W9" s="275"/>
      <c r="X9" s="275"/>
      <c r="Y9" s="132">
        <f t="shared" si="0"/>
        <v>0</v>
      </c>
      <c r="Z9" s="132" t="str">
        <f t="shared" si="1"/>
        <v>0</v>
      </c>
      <c r="AA9" s="372" t="str">
        <f t="shared" si="2"/>
        <v>0</v>
      </c>
      <c r="AB9" s="275"/>
      <c r="AC9" s="456"/>
      <c r="AD9" s="275"/>
      <c r="AE9" s="275"/>
      <c r="AF9" s="275"/>
      <c r="AG9" s="275"/>
      <c r="AH9" s="275"/>
      <c r="AI9" s="275"/>
      <c r="AJ9" s="275"/>
      <c r="AK9" s="275"/>
      <c r="AL9" s="275"/>
    </row>
    <row r="10" spans="1:38" s="269" customFormat="1" ht="12" customHeight="1" thickBot="1" x14ac:dyDescent="0.25">
      <c r="A10" s="441"/>
      <c r="B10" s="457"/>
      <c r="C10" s="441"/>
      <c r="D10" s="441"/>
      <c r="E10" s="442"/>
      <c r="F10" s="442"/>
      <c r="G10" s="458">
        <f>SUM(G4:G9)</f>
        <v>182</v>
      </c>
      <c r="H10" s="459"/>
      <c r="I10" s="408"/>
      <c r="J10" s="460"/>
      <c r="K10" s="365"/>
      <c r="L10" s="461"/>
      <c r="M10" s="462">
        <f>G10-P10</f>
        <v>32</v>
      </c>
      <c r="N10" s="442"/>
      <c r="O10" s="463"/>
      <c r="P10" s="462">
        <f>SUM(P4:P9)</f>
        <v>150</v>
      </c>
      <c r="Q10" s="441"/>
      <c r="R10" s="457"/>
      <c r="S10" s="463"/>
      <c r="T10" s="441"/>
      <c r="U10" s="442"/>
      <c r="V10" s="442"/>
      <c r="W10" s="442"/>
      <c r="X10" s="442"/>
      <c r="Y10" s="132">
        <f t="shared" si="0"/>
        <v>0</v>
      </c>
      <c r="Z10" s="132" t="str">
        <f t="shared" si="1"/>
        <v>0</v>
      </c>
      <c r="AA10" s="372" t="str">
        <f t="shared" si="2"/>
        <v>0</v>
      </c>
      <c r="AB10" s="442"/>
      <c r="AC10" s="464"/>
      <c r="AD10" s="442"/>
      <c r="AE10" s="442"/>
      <c r="AF10" s="442"/>
      <c r="AG10" s="442"/>
      <c r="AH10" s="442"/>
      <c r="AI10" s="442"/>
      <c r="AJ10" s="442"/>
      <c r="AK10" s="442"/>
      <c r="AL10" s="442"/>
    </row>
    <row r="11" spans="1:38" s="79" customFormat="1" ht="12" customHeight="1" x14ac:dyDescent="0.2">
      <c r="C11" s="447" t="s">
        <v>1888</v>
      </c>
      <c r="E11" s="448"/>
      <c r="G11" s="19"/>
      <c r="I11" s="465"/>
      <c r="J11" s="58"/>
      <c r="L11" s="254"/>
      <c r="S11" s="466"/>
      <c r="Y11" s="132">
        <f t="shared" si="0"/>
        <v>0</v>
      </c>
      <c r="Z11" s="132" t="str">
        <f t="shared" si="1"/>
        <v>0</v>
      </c>
      <c r="AA11" s="372" t="str">
        <f t="shared" si="2"/>
        <v>0</v>
      </c>
    </row>
    <row r="12" spans="1:38" s="79" customFormat="1" ht="12" customHeight="1" x14ac:dyDescent="0.2">
      <c r="A12" s="85" t="s">
        <v>3960</v>
      </c>
      <c r="B12" s="84">
        <v>0</v>
      </c>
      <c r="C12" s="85" t="s">
        <v>5528</v>
      </c>
      <c r="D12" s="85" t="s">
        <v>4449</v>
      </c>
      <c r="E12" s="79" t="s">
        <v>5516</v>
      </c>
      <c r="F12" s="79">
        <v>8</v>
      </c>
      <c r="G12" s="125">
        <v>0</v>
      </c>
      <c r="I12" s="449" t="s">
        <v>1884</v>
      </c>
      <c r="J12" s="128"/>
      <c r="K12" s="19" t="s">
        <v>4379</v>
      </c>
      <c r="L12" s="254" t="s">
        <v>1616</v>
      </c>
      <c r="M12" s="125"/>
      <c r="Y12" s="132">
        <f t="shared" si="0"/>
        <v>0</v>
      </c>
      <c r="Z12" s="132" t="str">
        <f t="shared" si="1"/>
        <v>0</v>
      </c>
      <c r="AA12" s="372" t="str">
        <f t="shared" si="2"/>
        <v>0</v>
      </c>
      <c r="AC12" s="86"/>
    </row>
    <row r="13" spans="1:38" s="79" customFormat="1" ht="12" customHeight="1" x14ac:dyDescent="0.2">
      <c r="A13" s="85" t="s">
        <v>3960</v>
      </c>
      <c r="B13" s="84">
        <v>0</v>
      </c>
      <c r="C13" s="85" t="s">
        <v>5528</v>
      </c>
      <c r="D13" s="85" t="s">
        <v>4449</v>
      </c>
      <c r="E13" s="79" t="s">
        <v>5516</v>
      </c>
      <c r="F13" s="79">
        <v>8</v>
      </c>
      <c r="G13" s="125">
        <v>0</v>
      </c>
      <c r="I13" s="449" t="s">
        <v>1884</v>
      </c>
      <c r="J13" s="128"/>
      <c r="K13" s="19" t="s">
        <v>4379</v>
      </c>
      <c r="L13" s="254" t="s">
        <v>1616</v>
      </c>
      <c r="M13" s="125"/>
      <c r="Y13" s="132">
        <f t="shared" si="0"/>
        <v>0</v>
      </c>
      <c r="Z13" s="132" t="str">
        <f t="shared" si="1"/>
        <v>0</v>
      </c>
      <c r="AA13" s="372" t="str">
        <f t="shared" si="2"/>
        <v>0</v>
      </c>
      <c r="AC13" s="86"/>
    </row>
    <row r="14" spans="1:38" s="79" customFormat="1" ht="12" customHeight="1" x14ac:dyDescent="0.2">
      <c r="A14" s="1" t="s">
        <v>4446</v>
      </c>
      <c r="B14" s="2">
        <v>216</v>
      </c>
      <c r="C14" s="1" t="s">
        <v>4447</v>
      </c>
      <c r="D14" s="1" t="s">
        <v>5515</v>
      </c>
      <c r="E14" s="3" t="s">
        <v>5516</v>
      </c>
      <c r="F14" s="3">
        <v>16</v>
      </c>
      <c r="G14" s="161">
        <v>1</v>
      </c>
      <c r="H14" s="3" t="s">
        <v>1561</v>
      </c>
      <c r="I14" s="126" t="s">
        <v>5266</v>
      </c>
      <c r="J14" s="275" t="s">
        <v>3005</v>
      </c>
      <c r="K14" s="4" t="s">
        <v>4069</v>
      </c>
      <c r="L14" s="254" t="s">
        <v>1616</v>
      </c>
      <c r="M14" s="83" t="s">
        <v>4379</v>
      </c>
      <c r="N14" s="79" t="s">
        <v>3005</v>
      </c>
      <c r="O14" s="83" t="s">
        <v>1885</v>
      </c>
      <c r="P14" s="131">
        <v>1</v>
      </c>
      <c r="Q14" s="1" t="s">
        <v>598</v>
      </c>
      <c r="R14" s="2">
        <v>0</v>
      </c>
      <c r="S14" s="756" t="s">
        <v>600</v>
      </c>
      <c r="T14" s="1" t="s">
        <v>601</v>
      </c>
      <c r="U14" s="79" t="s">
        <v>1887</v>
      </c>
      <c r="V14" s="79" t="s">
        <v>1887</v>
      </c>
      <c r="W14" s="79" t="s">
        <v>3979</v>
      </c>
      <c r="X14" s="79" t="s">
        <v>3978</v>
      </c>
      <c r="Y14" s="132">
        <f t="shared" si="0"/>
        <v>32</v>
      </c>
      <c r="Z14" s="132" t="str">
        <f t="shared" si="1"/>
        <v>0</v>
      </c>
      <c r="AA14" s="372">
        <f t="shared" si="2"/>
        <v>32</v>
      </c>
      <c r="AC14" s="86"/>
    </row>
    <row r="15" spans="1:38" s="79" customFormat="1" ht="12" customHeight="1" x14ac:dyDescent="0.2">
      <c r="A15" s="1"/>
      <c r="B15" s="2"/>
      <c r="C15" s="1"/>
      <c r="D15" s="85" t="s">
        <v>4449</v>
      </c>
      <c r="E15" s="79" t="s">
        <v>5516</v>
      </c>
      <c r="F15" s="79">
        <v>8</v>
      </c>
      <c r="G15" s="161"/>
      <c r="H15" s="3"/>
      <c r="I15" s="126"/>
      <c r="K15" s="4"/>
      <c r="L15" s="254" t="s">
        <v>1616</v>
      </c>
      <c r="M15" s="83" t="s">
        <v>4379</v>
      </c>
      <c r="O15" s="83" t="s">
        <v>465</v>
      </c>
      <c r="P15" s="397"/>
      <c r="Q15" s="1"/>
      <c r="R15" s="2"/>
      <c r="S15" s="77"/>
      <c r="T15" s="1"/>
      <c r="U15" s="79" t="s">
        <v>1887</v>
      </c>
      <c r="V15" s="79" t="s">
        <v>1887</v>
      </c>
      <c r="W15" s="79" t="s">
        <v>3979</v>
      </c>
      <c r="X15" s="79" t="s">
        <v>3978</v>
      </c>
      <c r="Y15" s="132">
        <f t="shared" si="0"/>
        <v>0</v>
      </c>
      <c r="Z15" s="132" t="str">
        <f t="shared" si="1"/>
        <v>0</v>
      </c>
      <c r="AA15" s="372">
        <f t="shared" si="2"/>
        <v>0</v>
      </c>
      <c r="AC15" s="86"/>
    </row>
    <row r="16" spans="1:38" s="79" customFormat="1" ht="12" customHeight="1" x14ac:dyDescent="0.2">
      <c r="A16" s="1"/>
      <c r="B16" s="2"/>
      <c r="C16" s="1"/>
      <c r="D16" s="85"/>
      <c r="G16" s="161"/>
      <c r="H16" s="3"/>
      <c r="I16" s="126"/>
      <c r="K16" s="4"/>
      <c r="L16" s="254" t="s">
        <v>1616</v>
      </c>
      <c r="M16" s="83"/>
      <c r="O16" s="83"/>
      <c r="P16" s="397"/>
      <c r="Q16" s="1"/>
      <c r="R16" s="2"/>
      <c r="S16" s="77"/>
      <c r="T16" s="1"/>
      <c r="Y16" s="132">
        <f t="shared" si="0"/>
        <v>0</v>
      </c>
      <c r="Z16" s="132" t="str">
        <f t="shared" si="1"/>
        <v>0</v>
      </c>
      <c r="AA16" s="372" t="str">
        <f t="shared" si="2"/>
        <v>0</v>
      </c>
      <c r="AC16" s="86"/>
    </row>
    <row r="17" spans="1:34" s="79" customFormat="1" ht="12" customHeight="1" x14ac:dyDescent="0.2">
      <c r="L17" s="254"/>
      <c r="M17" s="83"/>
      <c r="N17" s="275"/>
      <c r="O17" s="83"/>
      <c r="P17" s="275"/>
      <c r="Q17" s="452"/>
      <c r="R17" s="84"/>
      <c r="S17" s="455"/>
      <c r="T17" s="85"/>
      <c r="Y17" s="132">
        <f t="shared" si="0"/>
        <v>0</v>
      </c>
      <c r="Z17" s="132" t="str">
        <f t="shared" si="1"/>
        <v>0</v>
      </c>
      <c r="AA17" s="372" t="str">
        <f t="shared" si="2"/>
        <v>0</v>
      </c>
      <c r="AC17" s="86"/>
    </row>
    <row r="18" spans="1:34" s="442" customFormat="1" ht="12" customHeight="1" thickBot="1" x14ac:dyDescent="0.25">
      <c r="A18" s="441"/>
      <c r="B18" s="457"/>
      <c r="C18" s="441"/>
      <c r="D18" s="441"/>
      <c r="G18" s="458">
        <f>SUM(G12:G17)</f>
        <v>1</v>
      </c>
      <c r="I18" s="408"/>
      <c r="K18" s="408"/>
      <c r="L18" s="461"/>
      <c r="M18" s="462">
        <f>G18-P18</f>
        <v>0</v>
      </c>
      <c r="O18" s="468"/>
      <c r="P18" s="462">
        <f>SUM(P11:P15)</f>
        <v>1</v>
      </c>
      <c r="Q18" s="441"/>
      <c r="R18" s="457"/>
      <c r="S18" s="469"/>
      <c r="T18" s="441"/>
      <c r="Y18" s="132">
        <f t="shared" si="0"/>
        <v>0</v>
      </c>
      <c r="Z18" s="132" t="str">
        <f t="shared" si="1"/>
        <v>0</v>
      </c>
      <c r="AA18" s="372" t="str">
        <f t="shared" si="2"/>
        <v>0</v>
      </c>
      <c r="AC18" s="464"/>
    </row>
    <row r="19" spans="1:34" s="275" customFormat="1" ht="12" customHeight="1" x14ac:dyDescent="0.2">
      <c r="A19" s="85"/>
      <c r="B19" s="84"/>
      <c r="C19" s="447" t="s">
        <v>1891</v>
      </c>
      <c r="D19" s="85"/>
      <c r="E19" s="79"/>
      <c r="F19" s="79"/>
      <c r="G19" s="79"/>
      <c r="H19" s="79"/>
      <c r="I19" s="51"/>
      <c r="J19" s="58"/>
      <c r="K19" s="19"/>
      <c r="L19" s="254"/>
      <c r="M19" s="470"/>
      <c r="O19" s="466"/>
      <c r="P19" s="470"/>
      <c r="Q19" s="440"/>
      <c r="R19" s="272"/>
      <c r="S19" s="466"/>
      <c r="T19" s="440"/>
      <c r="Y19" s="132">
        <f t="shared" si="0"/>
        <v>0</v>
      </c>
      <c r="Z19" s="132" t="str">
        <f t="shared" si="1"/>
        <v>0</v>
      </c>
      <c r="AA19" s="372" t="str">
        <f t="shared" si="2"/>
        <v>0</v>
      </c>
      <c r="AC19" s="456"/>
    </row>
    <row r="20" spans="1:34" s="473" customFormat="1" ht="12" hidden="1" customHeight="1" x14ac:dyDescent="0.2">
      <c r="A20" s="471"/>
      <c r="B20" s="472"/>
      <c r="C20" s="471"/>
      <c r="D20" s="471" t="s">
        <v>3442</v>
      </c>
      <c r="E20" s="473" t="s">
        <v>5516</v>
      </c>
      <c r="F20" s="474">
        <v>1</v>
      </c>
      <c r="G20" s="131"/>
      <c r="H20" s="473" t="s">
        <v>1561</v>
      </c>
      <c r="I20" s="475"/>
      <c r="K20" s="476"/>
      <c r="L20" s="477" t="s">
        <v>1616</v>
      </c>
      <c r="M20" s="473" t="s">
        <v>4379</v>
      </c>
      <c r="O20" s="478" t="s">
        <v>1892</v>
      </c>
      <c r="P20" s="131"/>
      <c r="Q20" s="471"/>
      <c r="R20" s="472">
        <v>0</v>
      </c>
      <c r="S20" s="479"/>
      <c r="T20" s="562"/>
      <c r="U20" s="473" t="s">
        <v>1887</v>
      </c>
      <c r="V20" s="473" t="s">
        <v>1887</v>
      </c>
      <c r="W20" s="473" t="s">
        <v>3979</v>
      </c>
      <c r="X20" s="473" t="s">
        <v>3978</v>
      </c>
      <c r="Y20" s="132">
        <f t="shared" si="0"/>
        <v>0</v>
      </c>
      <c r="Z20" s="132" t="str">
        <f t="shared" si="1"/>
        <v>0</v>
      </c>
      <c r="AA20" s="372">
        <f t="shared" si="2"/>
        <v>0</v>
      </c>
      <c r="AB20" s="481"/>
      <c r="AC20" s="481"/>
      <c r="AD20" s="482"/>
      <c r="AE20" s="482"/>
      <c r="AF20" s="482"/>
      <c r="AG20" s="482"/>
      <c r="AH20" s="482"/>
    </row>
    <row r="21" spans="1:34" s="473" customFormat="1" ht="12" hidden="1" customHeight="1" x14ac:dyDescent="0.2">
      <c r="A21" s="471"/>
      <c r="B21" s="472"/>
      <c r="C21" s="471"/>
      <c r="D21" s="471" t="s">
        <v>1893</v>
      </c>
      <c r="E21" s="473" t="s">
        <v>5516</v>
      </c>
      <c r="F21" s="474">
        <v>1</v>
      </c>
      <c r="G21" s="131"/>
      <c r="H21" s="473" t="s">
        <v>1561</v>
      </c>
      <c r="I21" s="475"/>
      <c r="K21" s="476"/>
      <c r="L21" s="477" t="s">
        <v>1616</v>
      </c>
      <c r="M21" s="473" t="s">
        <v>4379</v>
      </c>
      <c r="O21" s="478" t="s">
        <v>1892</v>
      </c>
      <c r="P21" s="131"/>
      <c r="Q21" s="471"/>
      <c r="R21" s="472">
        <v>0</v>
      </c>
      <c r="S21" s="479"/>
      <c r="T21" s="562"/>
      <c r="U21" s="473" t="s">
        <v>1887</v>
      </c>
      <c r="V21" s="473" t="s">
        <v>1887</v>
      </c>
      <c r="W21" s="473" t="s">
        <v>3979</v>
      </c>
      <c r="X21" s="473" t="s">
        <v>3978</v>
      </c>
      <c r="Y21" s="132">
        <f t="shared" si="0"/>
        <v>0</v>
      </c>
      <c r="Z21" s="132" t="str">
        <f t="shared" si="1"/>
        <v>0</v>
      </c>
      <c r="AA21" s="372">
        <f t="shared" si="2"/>
        <v>0</v>
      </c>
      <c r="AB21" s="484"/>
      <c r="AC21" s="481"/>
      <c r="AD21" s="482"/>
      <c r="AE21" s="482"/>
      <c r="AF21" s="482"/>
      <c r="AG21" s="482"/>
      <c r="AH21" s="482"/>
    </row>
    <row r="22" spans="1:34" s="473" customFormat="1" ht="12" hidden="1" customHeight="1" x14ac:dyDescent="0.2">
      <c r="A22" s="471"/>
      <c r="B22" s="472"/>
      <c r="C22" s="471"/>
      <c r="D22" s="471" t="s">
        <v>1894</v>
      </c>
      <c r="E22" s="473" t="s">
        <v>5516</v>
      </c>
      <c r="F22" s="474">
        <v>1</v>
      </c>
      <c r="G22" s="131"/>
      <c r="H22" s="473" t="s">
        <v>1561</v>
      </c>
      <c r="I22" s="475"/>
      <c r="K22" s="476"/>
      <c r="L22" s="477" t="s">
        <v>1616</v>
      </c>
      <c r="M22" s="473" t="s">
        <v>4379</v>
      </c>
      <c r="O22" s="478" t="s">
        <v>1892</v>
      </c>
      <c r="P22" s="131"/>
      <c r="Q22" s="471"/>
      <c r="R22" s="472">
        <v>0</v>
      </c>
      <c r="S22" s="479"/>
      <c r="T22" s="562"/>
      <c r="U22" s="473" t="s">
        <v>1887</v>
      </c>
      <c r="V22" s="473" t="s">
        <v>1887</v>
      </c>
      <c r="W22" s="473" t="s">
        <v>3979</v>
      </c>
      <c r="X22" s="473" t="s">
        <v>3978</v>
      </c>
      <c r="Y22" s="132">
        <f t="shared" si="0"/>
        <v>0</v>
      </c>
      <c r="Z22" s="132" t="str">
        <f t="shared" si="1"/>
        <v>0</v>
      </c>
      <c r="AA22" s="372">
        <f t="shared" si="2"/>
        <v>0</v>
      </c>
      <c r="AB22" s="484"/>
      <c r="AC22" s="481"/>
      <c r="AD22" s="482"/>
      <c r="AE22" s="482"/>
      <c r="AF22" s="482"/>
      <c r="AG22" s="482"/>
      <c r="AH22" s="482"/>
    </row>
    <row r="23" spans="1:34" s="473" customFormat="1" ht="12" hidden="1" customHeight="1" x14ac:dyDescent="0.2">
      <c r="A23" s="471"/>
      <c r="B23" s="472"/>
      <c r="C23" s="471"/>
      <c r="D23" s="471" t="s">
        <v>1895</v>
      </c>
      <c r="E23" s="473" t="s">
        <v>5516</v>
      </c>
      <c r="F23" s="474">
        <v>1</v>
      </c>
      <c r="G23" s="131"/>
      <c r="H23" s="473" t="s">
        <v>1561</v>
      </c>
      <c r="I23" s="475"/>
      <c r="K23" s="476"/>
      <c r="L23" s="477" t="s">
        <v>1616</v>
      </c>
      <c r="M23" s="473" t="s">
        <v>4379</v>
      </c>
      <c r="O23" s="478" t="s">
        <v>1892</v>
      </c>
      <c r="P23" s="131"/>
      <c r="Q23" s="471"/>
      <c r="R23" s="472">
        <v>0</v>
      </c>
      <c r="S23" s="479"/>
      <c r="T23" s="562"/>
      <c r="U23" s="473" t="s">
        <v>1887</v>
      </c>
      <c r="V23" s="473" t="s">
        <v>1887</v>
      </c>
      <c r="W23" s="473" t="s">
        <v>3979</v>
      </c>
      <c r="X23" s="473" t="s">
        <v>3978</v>
      </c>
      <c r="Y23" s="132">
        <f t="shared" si="0"/>
        <v>0</v>
      </c>
      <c r="Z23" s="132" t="str">
        <f t="shared" si="1"/>
        <v>0</v>
      </c>
      <c r="AA23" s="372">
        <f t="shared" si="2"/>
        <v>0</v>
      </c>
      <c r="AB23" s="484"/>
      <c r="AC23" s="481"/>
      <c r="AD23" s="482"/>
      <c r="AE23" s="482"/>
      <c r="AF23" s="482"/>
      <c r="AG23" s="482"/>
      <c r="AH23" s="482"/>
    </row>
    <row r="24" spans="1:34" s="473" customFormat="1" ht="12" hidden="1" customHeight="1" x14ac:dyDescent="0.2">
      <c r="A24" s="471"/>
      <c r="B24" s="472"/>
      <c r="C24" s="471"/>
      <c r="D24" s="471" t="s">
        <v>1896</v>
      </c>
      <c r="E24" s="473" t="s">
        <v>5516</v>
      </c>
      <c r="F24" s="474">
        <v>1</v>
      </c>
      <c r="G24" s="131"/>
      <c r="H24" s="473" t="s">
        <v>1561</v>
      </c>
      <c r="I24" s="475"/>
      <c r="K24" s="476"/>
      <c r="L24" s="477" t="s">
        <v>1616</v>
      </c>
      <c r="M24" s="473" t="s">
        <v>4379</v>
      </c>
      <c r="O24" s="478" t="s">
        <v>1892</v>
      </c>
      <c r="P24" s="131"/>
      <c r="Q24" s="471"/>
      <c r="R24" s="472">
        <v>0</v>
      </c>
      <c r="S24" s="479"/>
      <c r="T24" s="562"/>
      <c r="U24" s="473" t="s">
        <v>1887</v>
      </c>
      <c r="V24" s="473" t="s">
        <v>1887</v>
      </c>
      <c r="W24" s="473" t="s">
        <v>3979</v>
      </c>
      <c r="X24" s="473" t="s">
        <v>3978</v>
      </c>
      <c r="Y24" s="132">
        <f t="shared" si="0"/>
        <v>0</v>
      </c>
      <c r="Z24" s="132" t="str">
        <f t="shared" si="1"/>
        <v>0</v>
      </c>
      <c r="AA24" s="372">
        <f t="shared" si="2"/>
        <v>0</v>
      </c>
      <c r="AB24" s="484"/>
      <c r="AC24" s="481"/>
      <c r="AD24" s="482"/>
      <c r="AE24" s="482"/>
      <c r="AF24" s="482"/>
      <c r="AG24" s="482"/>
      <c r="AH24" s="482"/>
    </row>
    <row r="25" spans="1:34" s="473" customFormat="1" ht="12" hidden="1" customHeight="1" x14ac:dyDescent="0.2">
      <c r="A25" s="471"/>
      <c r="B25" s="472"/>
      <c r="C25" s="471"/>
      <c r="D25" s="471" t="s">
        <v>1897</v>
      </c>
      <c r="E25" s="473" t="s">
        <v>5516</v>
      </c>
      <c r="F25" s="474">
        <v>1</v>
      </c>
      <c r="G25" s="131"/>
      <c r="H25" s="473" t="s">
        <v>1561</v>
      </c>
      <c r="I25" s="475"/>
      <c r="K25" s="476"/>
      <c r="L25" s="477" t="s">
        <v>1616</v>
      </c>
      <c r="M25" s="473" t="s">
        <v>4379</v>
      </c>
      <c r="O25" s="478" t="s">
        <v>1892</v>
      </c>
      <c r="P25" s="131"/>
      <c r="Q25" s="471"/>
      <c r="R25" s="472">
        <v>0</v>
      </c>
      <c r="S25" s="479"/>
      <c r="T25" s="562"/>
      <c r="U25" s="473" t="s">
        <v>1887</v>
      </c>
      <c r="V25" s="473" t="s">
        <v>1887</v>
      </c>
      <c r="W25" s="473" t="s">
        <v>3979</v>
      </c>
      <c r="X25" s="473" t="s">
        <v>3978</v>
      </c>
      <c r="Y25" s="132">
        <f t="shared" si="0"/>
        <v>0</v>
      </c>
      <c r="Z25" s="132" t="str">
        <f t="shared" si="1"/>
        <v>0</v>
      </c>
      <c r="AA25" s="372">
        <f t="shared" si="2"/>
        <v>0</v>
      </c>
      <c r="AB25" s="484"/>
      <c r="AC25" s="481"/>
      <c r="AD25" s="482"/>
      <c r="AE25" s="482"/>
      <c r="AF25" s="482"/>
      <c r="AG25" s="482"/>
      <c r="AH25" s="482"/>
    </row>
    <row r="26" spans="1:34" s="473" customFormat="1" ht="12" hidden="1" customHeight="1" x14ac:dyDescent="0.2">
      <c r="A26" s="471"/>
      <c r="B26" s="472"/>
      <c r="C26" s="471"/>
      <c r="D26" s="471" t="s">
        <v>1898</v>
      </c>
      <c r="E26" s="473" t="s">
        <v>5516</v>
      </c>
      <c r="F26" s="474">
        <v>1</v>
      </c>
      <c r="G26" s="131"/>
      <c r="H26" s="473" t="s">
        <v>1561</v>
      </c>
      <c r="I26" s="475"/>
      <c r="K26" s="476"/>
      <c r="L26" s="477" t="s">
        <v>1616</v>
      </c>
      <c r="M26" s="473" t="s">
        <v>4379</v>
      </c>
      <c r="O26" s="478" t="s">
        <v>1892</v>
      </c>
      <c r="P26" s="131"/>
      <c r="Q26" s="471"/>
      <c r="R26" s="472">
        <v>0</v>
      </c>
      <c r="S26" s="479"/>
      <c r="T26" s="562"/>
      <c r="U26" s="473" t="s">
        <v>1887</v>
      </c>
      <c r="V26" s="473" t="s">
        <v>1887</v>
      </c>
      <c r="W26" s="473" t="s">
        <v>3979</v>
      </c>
      <c r="X26" s="473" t="s">
        <v>3978</v>
      </c>
      <c r="Y26" s="132">
        <f t="shared" si="0"/>
        <v>0</v>
      </c>
      <c r="Z26" s="132" t="str">
        <f t="shared" si="1"/>
        <v>0</v>
      </c>
      <c r="AA26" s="372">
        <f t="shared" si="2"/>
        <v>0</v>
      </c>
      <c r="AB26" s="481"/>
      <c r="AC26" s="481"/>
      <c r="AD26" s="482"/>
      <c r="AE26" s="482"/>
      <c r="AF26" s="482"/>
      <c r="AG26" s="482"/>
      <c r="AH26" s="482"/>
    </row>
    <row r="27" spans="1:34" s="473" customFormat="1" ht="12" hidden="1" customHeight="1" x14ac:dyDescent="0.2">
      <c r="A27" s="471"/>
      <c r="B27" s="472"/>
      <c r="C27" s="471"/>
      <c r="D27" s="471" t="s">
        <v>1899</v>
      </c>
      <c r="E27" s="473" t="s">
        <v>5516</v>
      </c>
      <c r="F27" s="474">
        <v>1</v>
      </c>
      <c r="G27" s="131"/>
      <c r="H27" s="473" t="s">
        <v>1561</v>
      </c>
      <c r="I27" s="475"/>
      <c r="K27" s="476"/>
      <c r="L27" s="477" t="s">
        <v>1616</v>
      </c>
      <c r="M27" s="473" t="s">
        <v>4379</v>
      </c>
      <c r="O27" s="478" t="s">
        <v>1892</v>
      </c>
      <c r="P27" s="131"/>
      <c r="Q27" s="471"/>
      <c r="R27" s="472">
        <v>0</v>
      </c>
      <c r="S27" s="479"/>
      <c r="T27" s="562"/>
      <c r="U27" s="473" t="s">
        <v>1887</v>
      </c>
      <c r="V27" s="473" t="s">
        <v>1887</v>
      </c>
      <c r="W27" s="473" t="s">
        <v>3979</v>
      </c>
      <c r="X27" s="473" t="s">
        <v>3978</v>
      </c>
      <c r="Y27" s="132">
        <f t="shared" si="0"/>
        <v>0</v>
      </c>
      <c r="Z27" s="132" t="str">
        <f t="shared" si="1"/>
        <v>0</v>
      </c>
      <c r="AA27" s="372">
        <f t="shared" si="2"/>
        <v>0</v>
      </c>
      <c r="AB27" s="481"/>
      <c r="AC27" s="481"/>
      <c r="AD27" s="482"/>
      <c r="AE27" s="482"/>
      <c r="AF27" s="482"/>
      <c r="AG27" s="482"/>
      <c r="AH27" s="482"/>
    </row>
    <row r="28" spans="1:34" s="473" customFormat="1" ht="12" hidden="1" customHeight="1" x14ac:dyDescent="0.2">
      <c r="A28" s="471"/>
      <c r="B28" s="472"/>
      <c r="C28" s="471"/>
      <c r="D28" s="471" t="s">
        <v>1900</v>
      </c>
      <c r="E28" s="473" t="s">
        <v>5516</v>
      </c>
      <c r="F28" s="474">
        <v>1</v>
      </c>
      <c r="G28" s="131"/>
      <c r="H28" s="473" t="s">
        <v>1561</v>
      </c>
      <c r="I28" s="475"/>
      <c r="K28" s="476"/>
      <c r="L28" s="477" t="s">
        <v>1616</v>
      </c>
      <c r="M28" s="473" t="s">
        <v>4379</v>
      </c>
      <c r="O28" s="478" t="s">
        <v>1892</v>
      </c>
      <c r="P28" s="131"/>
      <c r="Q28" s="471"/>
      <c r="R28" s="472">
        <v>0</v>
      </c>
      <c r="S28" s="479"/>
      <c r="T28" s="562"/>
      <c r="U28" s="473" t="s">
        <v>1887</v>
      </c>
      <c r="V28" s="473" t="s">
        <v>1887</v>
      </c>
      <c r="W28" s="473" t="s">
        <v>3979</v>
      </c>
      <c r="X28" s="473" t="s">
        <v>3978</v>
      </c>
      <c r="Y28" s="132">
        <f t="shared" si="0"/>
        <v>0</v>
      </c>
      <c r="Z28" s="132" t="str">
        <f t="shared" si="1"/>
        <v>0</v>
      </c>
      <c r="AA28" s="372">
        <f t="shared" si="2"/>
        <v>0</v>
      </c>
      <c r="AB28" s="481"/>
      <c r="AC28" s="481"/>
      <c r="AD28" s="482"/>
      <c r="AE28" s="482"/>
      <c r="AF28" s="482"/>
      <c r="AG28" s="482"/>
      <c r="AH28" s="482"/>
    </row>
    <row r="29" spans="1:34" s="473" customFormat="1" ht="12" hidden="1" customHeight="1" x14ac:dyDescent="0.2">
      <c r="A29" s="471"/>
      <c r="B29" s="472"/>
      <c r="C29" s="471"/>
      <c r="D29" s="471" t="s">
        <v>1901</v>
      </c>
      <c r="E29" s="473" t="s">
        <v>5516</v>
      </c>
      <c r="F29" s="474">
        <v>1</v>
      </c>
      <c r="G29" s="131"/>
      <c r="H29" s="473" t="s">
        <v>1561</v>
      </c>
      <c r="I29" s="475"/>
      <c r="K29" s="476"/>
      <c r="L29" s="477" t="s">
        <v>1616</v>
      </c>
      <c r="M29" s="473" t="s">
        <v>4379</v>
      </c>
      <c r="O29" s="478" t="s">
        <v>1892</v>
      </c>
      <c r="P29" s="131"/>
      <c r="Q29" s="471"/>
      <c r="R29" s="472">
        <v>0</v>
      </c>
      <c r="S29" s="479"/>
      <c r="T29" s="562"/>
      <c r="U29" s="473" t="s">
        <v>1887</v>
      </c>
      <c r="V29" s="473" t="s">
        <v>1887</v>
      </c>
      <c r="W29" s="473" t="s">
        <v>3979</v>
      </c>
      <c r="X29" s="473" t="s">
        <v>3978</v>
      </c>
      <c r="Y29" s="132">
        <f t="shared" si="0"/>
        <v>0</v>
      </c>
      <c r="Z29" s="132" t="str">
        <f t="shared" si="1"/>
        <v>0</v>
      </c>
      <c r="AA29" s="372">
        <f t="shared" si="2"/>
        <v>0</v>
      </c>
      <c r="AB29" s="481"/>
      <c r="AC29" s="481"/>
      <c r="AD29" s="482"/>
      <c r="AE29" s="482"/>
      <c r="AF29" s="482"/>
      <c r="AG29" s="482"/>
      <c r="AH29" s="482"/>
    </row>
    <row r="30" spans="1:34" s="473" customFormat="1" ht="12" hidden="1" customHeight="1" x14ac:dyDescent="0.2">
      <c r="A30" s="471"/>
      <c r="B30" s="472"/>
      <c r="C30" s="471"/>
      <c r="D30" s="471" t="s">
        <v>1902</v>
      </c>
      <c r="E30" s="473" t="s">
        <v>5516</v>
      </c>
      <c r="F30" s="474">
        <v>1</v>
      </c>
      <c r="G30" s="131"/>
      <c r="H30" s="473" t="s">
        <v>1561</v>
      </c>
      <c r="I30" s="475"/>
      <c r="K30" s="476"/>
      <c r="L30" s="477" t="s">
        <v>1616</v>
      </c>
      <c r="M30" s="473" t="s">
        <v>4379</v>
      </c>
      <c r="O30" s="478" t="s">
        <v>1892</v>
      </c>
      <c r="P30" s="131"/>
      <c r="Q30" s="471"/>
      <c r="R30" s="472">
        <v>0</v>
      </c>
      <c r="S30" s="479"/>
      <c r="T30" s="562"/>
      <c r="U30" s="473" t="s">
        <v>1887</v>
      </c>
      <c r="V30" s="473" t="s">
        <v>1887</v>
      </c>
      <c r="W30" s="473" t="s">
        <v>3979</v>
      </c>
      <c r="X30" s="473" t="s">
        <v>3978</v>
      </c>
      <c r="Y30" s="132">
        <f t="shared" si="0"/>
        <v>0</v>
      </c>
      <c r="Z30" s="132" t="str">
        <f t="shared" si="1"/>
        <v>0</v>
      </c>
      <c r="AA30" s="372">
        <f t="shared" si="2"/>
        <v>0</v>
      </c>
      <c r="AB30" s="481"/>
      <c r="AC30" s="481"/>
      <c r="AD30" s="482"/>
      <c r="AE30" s="482"/>
      <c r="AF30" s="482"/>
      <c r="AG30" s="482"/>
      <c r="AH30" s="482"/>
    </row>
    <row r="31" spans="1:34" s="473" customFormat="1" ht="12" hidden="1" customHeight="1" x14ac:dyDescent="0.2">
      <c r="A31" s="471"/>
      <c r="B31" s="472"/>
      <c r="C31" s="471"/>
      <c r="D31" s="471" t="s">
        <v>1903</v>
      </c>
      <c r="E31" s="473" t="s">
        <v>5516</v>
      </c>
      <c r="F31" s="474">
        <v>1</v>
      </c>
      <c r="G31" s="131"/>
      <c r="H31" s="473" t="s">
        <v>1561</v>
      </c>
      <c r="I31" s="475"/>
      <c r="K31" s="476"/>
      <c r="L31" s="477" t="s">
        <v>1616</v>
      </c>
      <c r="M31" s="473" t="s">
        <v>4379</v>
      </c>
      <c r="O31" s="478" t="s">
        <v>1892</v>
      </c>
      <c r="P31" s="131"/>
      <c r="Q31" s="471"/>
      <c r="R31" s="472">
        <v>0</v>
      </c>
      <c r="S31" s="479"/>
      <c r="T31" s="562"/>
      <c r="U31" s="473" t="s">
        <v>1887</v>
      </c>
      <c r="V31" s="473" t="s">
        <v>1887</v>
      </c>
      <c r="W31" s="473" t="s">
        <v>3979</v>
      </c>
      <c r="X31" s="473" t="s">
        <v>3978</v>
      </c>
      <c r="Y31" s="132">
        <f t="shared" si="0"/>
        <v>0</v>
      </c>
      <c r="Z31" s="132" t="str">
        <f t="shared" si="1"/>
        <v>0</v>
      </c>
      <c r="AA31" s="372">
        <f t="shared" si="2"/>
        <v>0</v>
      </c>
      <c r="AB31" s="481"/>
      <c r="AC31" s="481"/>
      <c r="AD31" s="482"/>
      <c r="AE31" s="482"/>
      <c r="AF31" s="482"/>
      <c r="AG31" s="482"/>
      <c r="AH31" s="482"/>
    </row>
    <row r="32" spans="1:34" s="473" customFormat="1" ht="12" hidden="1" customHeight="1" x14ac:dyDescent="0.2">
      <c r="A32" s="471"/>
      <c r="B32" s="472"/>
      <c r="C32" s="471"/>
      <c r="D32" s="471" t="s">
        <v>1904</v>
      </c>
      <c r="E32" s="473" t="s">
        <v>5516</v>
      </c>
      <c r="F32" s="474">
        <v>1</v>
      </c>
      <c r="G32" s="131"/>
      <c r="H32" s="473" t="s">
        <v>1561</v>
      </c>
      <c r="I32" s="475"/>
      <c r="K32" s="476"/>
      <c r="L32" s="477" t="s">
        <v>1616</v>
      </c>
      <c r="M32" s="473" t="s">
        <v>4379</v>
      </c>
      <c r="O32" s="478" t="s">
        <v>1892</v>
      </c>
      <c r="P32" s="131"/>
      <c r="Q32" s="471"/>
      <c r="R32" s="472">
        <v>0</v>
      </c>
      <c r="S32" s="479"/>
      <c r="T32" s="562"/>
      <c r="U32" s="473" t="s">
        <v>1887</v>
      </c>
      <c r="V32" s="473" t="s">
        <v>1887</v>
      </c>
      <c r="W32" s="473" t="s">
        <v>3979</v>
      </c>
      <c r="X32" s="473" t="s">
        <v>3978</v>
      </c>
      <c r="Y32" s="132">
        <f t="shared" si="0"/>
        <v>0</v>
      </c>
      <c r="Z32" s="132" t="str">
        <f t="shared" si="1"/>
        <v>0</v>
      </c>
      <c r="AA32" s="372">
        <f t="shared" si="2"/>
        <v>0</v>
      </c>
      <c r="AB32" s="481"/>
      <c r="AC32" s="481"/>
      <c r="AD32" s="482"/>
      <c r="AE32" s="482"/>
      <c r="AF32" s="482"/>
      <c r="AG32" s="482"/>
      <c r="AH32" s="482"/>
    </row>
    <row r="33" spans="1:34" s="473" customFormat="1" ht="12" hidden="1" customHeight="1" x14ac:dyDescent="0.2">
      <c r="A33" s="471"/>
      <c r="B33" s="472"/>
      <c r="C33" s="471"/>
      <c r="D33" s="471" t="s">
        <v>1905</v>
      </c>
      <c r="E33" s="473" t="s">
        <v>5516</v>
      </c>
      <c r="F33" s="474">
        <v>1</v>
      </c>
      <c r="G33" s="131"/>
      <c r="H33" s="473" t="s">
        <v>1561</v>
      </c>
      <c r="I33" s="475"/>
      <c r="K33" s="476"/>
      <c r="L33" s="477" t="s">
        <v>1616</v>
      </c>
      <c r="M33" s="473" t="s">
        <v>4379</v>
      </c>
      <c r="O33" s="478" t="s">
        <v>1892</v>
      </c>
      <c r="P33" s="131"/>
      <c r="Q33" s="471"/>
      <c r="R33" s="472">
        <v>0</v>
      </c>
      <c r="S33" s="479"/>
      <c r="T33" s="562"/>
      <c r="U33" s="473" t="s">
        <v>1887</v>
      </c>
      <c r="V33" s="473" t="s">
        <v>1887</v>
      </c>
      <c r="W33" s="473" t="s">
        <v>3979</v>
      </c>
      <c r="X33" s="473" t="s">
        <v>3978</v>
      </c>
      <c r="Y33" s="132">
        <f t="shared" si="0"/>
        <v>0</v>
      </c>
      <c r="Z33" s="132" t="str">
        <f t="shared" si="1"/>
        <v>0</v>
      </c>
      <c r="AA33" s="372">
        <f t="shared" si="2"/>
        <v>0</v>
      </c>
      <c r="AB33" s="481"/>
      <c r="AC33" s="481"/>
      <c r="AD33" s="482"/>
      <c r="AE33" s="482"/>
      <c r="AF33" s="482"/>
      <c r="AG33" s="482"/>
      <c r="AH33" s="482"/>
    </row>
    <row r="34" spans="1:34" s="473" customFormat="1" ht="12" hidden="1" customHeight="1" x14ac:dyDescent="0.2">
      <c r="A34" s="471"/>
      <c r="B34" s="472"/>
      <c r="C34" s="471"/>
      <c r="D34" s="471" t="s">
        <v>1906</v>
      </c>
      <c r="E34" s="473" t="s">
        <v>5516</v>
      </c>
      <c r="F34" s="474">
        <v>1</v>
      </c>
      <c r="G34" s="131"/>
      <c r="H34" s="473" t="s">
        <v>1561</v>
      </c>
      <c r="I34" s="475"/>
      <c r="K34" s="476"/>
      <c r="L34" s="477" t="s">
        <v>1616</v>
      </c>
      <c r="M34" s="473" t="s">
        <v>4379</v>
      </c>
      <c r="O34" s="478" t="s">
        <v>1892</v>
      </c>
      <c r="P34" s="131"/>
      <c r="Q34" s="471"/>
      <c r="R34" s="472">
        <v>0</v>
      </c>
      <c r="S34" s="479"/>
      <c r="T34" s="562"/>
      <c r="U34" s="473" t="s">
        <v>1887</v>
      </c>
      <c r="V34" s="473" t="s">
        <v>1887</v>
      </c>
      <c r="W34" s="473" t="s">
        <v>3979</v>
      </c>
      <c r="X34" s="473" t="s">
        <v>3978</v>
      </c>
      <c r="Y34" s="132">
        <f t="shared" si="0"/>
        <v>0</v>
      </c>
      <c r="Z34" s="132" t="str">
        <f t="shared" si="1"/>
        <v>0</v>
      </c>
      <c r="AA34" s="372">
        <f t="shared" si="2"/>
        <v>0</v>
      </c>
      <c r="AB34" s="481"/>
      <c r="AC34" s="481"/>
      <c r="AD34" s="482"/>
      <c r="AE34" s="482"/>
      <c r="AF34" s="482"/>
      <c r="AG34" s="482"/>
      <c r="AH34" s="482"/>
    </row>
    <row r="35" spans="1:34" s="473" customFormat="1" ht="12" hidden="1" customHeight="1" x14ac:dyDescent="0.2">
      <c r="A35" s="471"/>
      <c r="B35" s="472"/>
      <c r="C35" s="471"/>
      <c r="D35" s="471" t="s">
        <v>1907</v>
      </c>
      <c r="E35" s="473" t="s">
        <v>5516</v>
      </c>
      <c r="F35" s="474">
        <v>1</v>
      </c>
      <c r="G35" s="131"/>
      <c r="H35" s="473" t="s">
        <v>1561</v>
      </c>
      <c r="I35" s="475"/>
      <c r="K35" s="476"/>
      <c r="L35" s="477" t="s">
        <v>1616</v>
      </c>
      <c r="M35" s="473" t="s">
        <v>4379</v>
      </c>
      <c r="O35" s="478" t="s">
        <v>1892</v>
      </c>
      <c r="P35" s="131"/>
      <c r="Q35" s="471"/>
      <c r="R35" s="472">
        <v>0</v>
      </c>
      <c r="S35" s="479"/>
      <c r="T35" s="562"/>
      <c r="U35" s="473" t="s">
        <v>1887</v>
      </c>
      <c r="V35" s="473" t="s">
        <v>1887</v>
      </c>
      <c r="W35" s="473" t="s">
        <v>3979</v>
      </c>
      <c r="X35" s="473" t="s">
        <v>3978</v>
      </c>
      <c r="Y35" s="132">
        <f t="shared" si="0"/>
        <v>0</v>
      </c>
      <c r="Z35" s="132" t="str">
        <f t="shared" si="1"/>
        <v>0</v>
      </c>
      <c r="AA35" s="372">
        <f t="shared" si="2"/>
        <v>0</v>
      </c>
      <c r="AB35" s="481"/>
      <c r="AC35" s="481"/>
      <c r="AD35" s="482"/>
      <c r="AE35" s="482"/>
      <c r="AF35" s="482"/>
      <c r="AG35" s="482"/>
      <c r="AH35" s="482"/>
    </row>
    <row r="36" spans="1:34" s="473" customFormat="1" ht="12" hidden="1" customHeight="1" x14ac:dyDescent="0.2">
      <c r="A36" s="471"/>
      <c r="B36" s="472"/>
      <c r="C36" s="471"/>
      <c r="D36" s="471" t="s">
        <v>1908</v>
      </c>
      <c r="E36" s="473" t="s">
        <v>5516</v>
      </c>
      <c r="F36" s="474">
        <v>1</v>
      </c>
      <c r="G36" s="131"/>
      <c r="H36" s="473" t="s">
        <v>1561</v>
      </c>
      <c r="I36" s="475"/>
      <c r="K36" s="476"/>
      <c r="L36" s="477" t="s">
        <v>1616</v>
      </c>
      <c r="M36" s="473" t="s">
        <v>4379</v>
      </c>
      <c r="O36" s="478" t="s">
        <v>1892</v>
      </c>
      <c r="P36" s="131"/>
      <c r="Q36" s="471"/>
      <c r="R36" s="472">
        <v>0</v>
      </c>
      <c r="S36" s="479"/>
      <c r="T36" s="562"/>
      <c r="U36" s="473" t="s">
        <v>1887</v>
      </c>
      <c r="V36" s="473" t="s">
        <v>1887</v>
      </c>
      <c r="W36" s="473" t="s">
        <v>3979</v>
      </c>
      <c r="X36" s="473" t="s">
        <v>3978</v>
      </c>
      <c r="Y36" s="132">
        <f t="shared" si="0"/>
        <v>0</v>
      </c>
      <c r="Z36" s="132" t="str">
        <f t="shared" si="1"/>
        <v>0</v>
      </c>
      <c r="AA36" s="372">
        <f t="shared" si="2"/>
        <v>0</v>
      </c>
      <c r="AB36" s="481"/>
      <c r="AC36" s="481"/>
      <c r="AD36" s="482"/>
      <c r="AE36" s="482"/>
      <c r="AF36" s="482"/>
      <c r="AG36" s="482"/>
      <c r="AH36" s="482"/>
    </row>
    <row r="37" spans="1:34" s="473" customFormat="1" ht="12" hidden="1" customHeight="1" x14ac:dyDescent="0.2">
      <c r="A37" s="471"/>
      <c r="B37" s="472"/>
      <c r="C37" s="471"/>
      <c r="D37" s="471" t="s">
        <v>1909</v>
      </c>
      <c r="E37" s="473" t="s">
        <v>5516</v>
      </c>
      <c r="F37" s="474">
        <v>1</v>
      </c>
      <c r="G37" s="131"/>
      <c r="H37" s="473" t="s">
        <v>1561</v>
      </c>
      <c r="I37" s="476"/>
      <c r="K37" s="476"/>
      <c r="L37" s="477" t="s">
        <v>1616</v>
      </c>
      <c r="M37" s="473" t="s">
        <v>4379</v>
      </c>
      <c r="O37" s="478" t="s">
        <v>1892</v>
      </c>
      <c r="P37" s="131"/>
      <c r="Q37" s="471"/>
      <c r="R37" s="472">
        <v>0</v>
      </c>
      <c r="S37" s="479"/>
      <c r="T37" s="562"/>
      <c r="U37" s="473" t="s">
        <v>1887</v>
      </c>
      <c r="V37" s="473" t="s">
        <v>1887</v>
      </c>
      <c r="W37" s="473" t="s">
        <v>3979</v>
      </c>
      <c r="X37" s="473" t="s">
        <v>3978</v>
      </c>
      <c r="Y37" s="132">
        <f t="shared" si="0"/>
        <v>0</v>
      </c>
      <c r="Z37" s="132" t="str">
        <f t="shared" si="1"/>
        <v>0</v>
      </c>
      <c r="AA37" s="372">
        <f t="shared" si="2"/>
        <v>0</v>
      </c>
      <c r="AB37" s="481"/>
      <c r="AC37" s="481"/>
      <c r="AD37" s="482"/>
      <c r="AE37" s="482"/>
      <c r="AF37" s="482"/>
      <c r="AG37" s="482"/>
      <c r="AH37" s="482"/>
    </row>
    <row r="38" spans="1:34" s="473" customFormat="1" ht="12" hidden="1" customHeight="1" x14ac:dyDescent="0.2">
      <c r="A38" s="471"/>
      <c r="B38" s="472"/>
      <c r="C38" s="471"/>
      <c r="D38" s="471" t="s">
        <v>1910</v>
      </c>
      <c r="E38" s="473" t="s">
        <v>5516</v>
      </c>
      <c r="F38" s="474">
        <v>1</v>
      </c>
      <c r="G38" s="131"/>
      <c r="H38" s="473" t="s">
        <v>1561</v>
      </c>
      <c r="I38" s="476"/>
      <c r="K38" s="476"/>
      <c r="L38" s="477" t="s">
        <v>1616</v>
      </c>
      <c r="M38" s="473" t="s">
        <v>4379</v>
      </c>
      <c r="O38" s="478" t="s">
        <v>1892</v>
      </c>
      <c r="P38" s="131"/>
      <c r="Q38" s="471"/>
      <c r="R38" s="472">
        <v>0</v>
      </c>
      <c r="S38" s="479"/>
      <c r="T38" s="562"/>
      <c r="U38" s="473" t="s">
        <v>1887</v>
      </c>
      <c r="V38" s="473" t="s">
        <v>1887</v>
      </c>
      <c r="W38" s="473" t="s">
        <v>3979</v>
      </c>
      <c r="X38" s="473" t="s">
        <v>3978</v>
      </c>
      <c r="Y38" s="132">
        <f t="shared" si="0"/>
        <v>0</v>
      </c>
      <c r="Z38" s="132" t="str">
        <f t="shared" si="1"/>
        <v>0</v>
      </c>
      <c r="AA38" s="372">
        <f t="shared" si="2"/>
        <v>0</v>
      </c>
      <c r="AB38" s="481"/>
      <c r="AC38" s="481"/>
      <c r="AD38" s="482"/>
      <c r="AE38" s="482"/>
      <c r="AF38" s="482"/>
      <c r="AG38" s="482"/>
      <c r="AH38" s="482"/>
    </row>
    <row r="39" spans="1:34" s="473" customFormat="1" ht="12" hidden="1" customHeight="1" x14ac:dyDescent="0.2">
      <c r="A39" s="471"/>
      <c r="B39" s="472"/>
      <c r="C39" s="471"/>
      <c r="D39" s="471" t="s">
        <v>1911</v>
      </c>
      <c r="E39" s="473" t="s">
        <v>5516</v>
      </c>
      <c r="F39" s="474">
        <v>1</v>
      </c>
      <c r="G39" s="131"/>
      <c r="H39" s="473" t="s">
        <v>1561</v>
      </c>
      <c r="I39" s="476"/>
      <c r="K39" s="476"/>
      <c r="L39" s="477" t="s">
        <v>1616</v>
      </c>
      <c r="M39" s="473" t="s">
        <v>4379</v>
      </c>
      <c r="O39" s="478" t="s">
        <v>1892</v>
      </c>
      <c r="P39" s="131"/>
      <c r="Q39" s="471"/>
      <c r="R39" s="472">
        <v>0</v>
      </c>
      <c r="S39" s="479"/>
      <c r="T39" s="562"/>
      <c r="U39" s="473" t="s">
        <v>1887</v>
      </c>
      <c r="V39" s="473" t="s">
        <v>1887</v>
      </c>
      <c r="W39" s="473" t="s">
        <v>3979</v>
      </c>
      <c r="X39" s="473" t="s">
        <v>3978</v>
      </c>
      <c r="Y39" s="132">
        <f t="shared" si="0"/>
        <v>0</v>
      </c>
      <c r="Z39" s="132" t="str">
        <f t="shared" si="1"/>
        <v>0</v>
      </c>
      <c r="AA39" s="372">
        <f t="shared" si="2"/>
        <v>0</v>
      </c>
      <c r="AB39" s="481"/>
      <c r="AC39" s="481"/>
      <c r="AD39" s="482"/>
      <c r="AE39" s="482"/>
      <c r="AF39" s="482"/>
      <c r="AG39" s="482"/>
      <c r="AH39" s="482"/>
    </row>
    <row r="40" spans="1:34" s="473" customFormat="1" ht="12" hidden="1" customHeight="1" x14ac:dyDescent="0.2">
      <c r="A40" s="471"/>
      <c r="B40" s="472"/>
      <c r="C40" s="471"/>
      <c r="D40" s="471" t="s">
        <v>1912</v>
      </c>
      <c r="E40" s="473" t="s">
        <v>5516</v>
      </c>
      <c r="F40" s="474">
        <v>1</v>
      </c>
      <c r="G40" s="131"/>
      <c r="H40" s="473" t="s">
        <v>1561</v>
      </c>
      <c r="I40" s="475"/>
      <c r="K40" s="476"/>
      <c r="L40" s="477" t="s">
        <v>1616</v>
      </c>
      <c r="M40" s="473" t="s">
        <v>4379</v>
      </c>
      <c r="O40" s="478" t="s">
        <v>1892</v>
      </c>
      <c r="P40" s="131"/>
      <c r="Q40" s="471"/>
      <c r="R40" s="472">
        <v>0</v>
      </c>
      <c r="S40" s="479"/>
      <c r="T40" s="562"/>
      <c r="U40" s="473" t="s">
        <v>1887</v>
      </c>
      <c r="V40" s="473" t="s">
        <v>1887</v>
      </c>
      <c r="W40" s="473" t="s">
        <v>3979</v>
      </c>
      <c r="X40" s="473" t="s">
        <v>3978</v>
      </c>
      <c r="Y40" s="132">
        <f t="shared" si="0"/>
        <v>0</v>
      </c>
      <c r="Z40" s="132" t="str">
        <f t="shared" si="1"/>
        <v>0</v>
      </c>
      <c r="AA40" s="372">
        <f t="shared" si="2"/>
        <v>0</v>
      </c>
      <c r="AB40" s="481"/>
      <c r="AC40" s="481"/>
      <c r="AD40" s="482"/>
      <c r="AE40" s="482"/>
      <c r="AF40" s="482"/>
      <c r="AG40" s="482"/>
      <c r="AH40" s="482"/>
    </row>
    <row r="41" spans="1:34" s="473" customFormat="1" ht="12" hidden="1" customHeight="1" x14ac:dyDescent="0.2">
      <c r="A41" s="471"/>
      <c r="B41" s="472"/>
      <c r="C41" s="471"/>
      <c r="D41" s="471" t="s">
        <v>1913</v>
      </c>
      <c r="E41" s="473" t="s">
        <v>5516</v>
      </c>
      <c r="F41" s="474">
        <v>1</v>
      </c>
      <c r="G41" s="131"/>
      <c r="H41" s="473" t="s">
        <v>1561</v>
      </c>
      <c r="I41" s="475"/>
      <c r="K41" s="476"/>
      <c r="L41" s="477" t="s">
        <v>1616</v>
      </c>
      <c r="M41" s="473" t="s">
        <v>4379</v>
      </c>
      <c r="O41" s="478" t="s">
        <v>1892</v>
      </c>
      <c r="P41" s="131"/>
      <c r="Q41" s="471"/>
      <c r="R41" s="472">
        <v>0</v>
      </c>
      <c r="S41" s="479"/>
      <c r="T41" s="562"/>
      <c r="U41" s="473" t="s">
        <v>1887</v>
      </c>
      <c r="V41" s="473" t="s">
        <v>1887</v>
      </c>
      <c r="W41" s="473" t="s">
        <v>3979</v>
      </c>
      <c r="X41" s="473" t="s">
        <v>3978</v>
      </c>
      <c r="Y41" s="132">
        <f t="shared" si="0"/>
        <v>0</v>
      </c>
      <c r="Z41" s="132" t="str">
        <f t="shared" si="1"/>
        <v>0</v>
      </c>
      <c r="AA41" s="372">
        <f t="shared" si="2"/>
        <v>0</v>
      </c>
      <c r="AB41" s="481"/>
      <c r="AC41" s="481"/>
      <c r="AD41" s="482"/>
      <c r="AE41" s="482"/>
      <c r="AF41" s="482"/>
      <c r="AG41" s="482"/>
      <c r="AH41" s="482"/>
    </row>
    <row r="42" spans="1:34" s="473" customFormat="1" ht="12" hidden="1" customHeight="1" x14ac:dyDescent="0.2">
      <c r="A42" s="471"/>
      <c r="B42" s="472"/>
      <c r="C42" s="471"/>
      <c r="D42" s="471" t="s">
        <v>1914</v>
      </c>
      <c r="E42" s="473" t="s">
        <v>5516</v>
      </c>
      <c r="F42" s="474">
        <v>1</v>
      </c>
      <c r="G42" s="131"/>
      <c r="H42" s="473" t="s">
        <v>1561</v>
      </c>
      <c r="I42" s="475"/>
      <c r="K42" s="476"/>
      <c r="L42" s="477" t="s">
        <v>1616</v>
      </c>
      <c r="M42" s="473" t="s">
        <v>4379</v>
      </c>
      <c r="O42" s="478" t="s">
        <v>1892</v>
      </c>
      <c r="P42" s="131"/>
      <c r="Q42" s="471"/>
      <c r="R42" s="472">
        <v>0</v>
      </c>
      <c r="S42" s="479"/>
      <c r="T42" s="562"/>
      <c r="U42" s="473" t="s">
        <v>1887</v>
      </c>
      <c r="V42" s="473" t="s">
        <v>1887</v>
      </c>
      <c r="W42" s="473" t="s">
        <v>3979</v>
      </c>
      <c r="X42" s="473" t="s">
        <v>3978</v>
      </c>
      <c r="Y42" s="132">
        <f t="shared" si="0"/>
        <v>0</v>
      </c>
      <c r="Z42" s="132" t="str">
        <f t="shared" si="1"/>
        <v>0</v>
      </c>
      <c r="AA42" s="372">
        <f t="shared" si="2"/>
        <v>0</v>
      </c>
      <c r="AB42" s="484"/>
      <c r="AC42" s="481"/>
      <c r="AD42" s="482"/>
      <c r="AE42" s="482"/>
      <c r="AF42" s="482"/>
      <c r="AG42" s="482"/>
      <c r="AH42" s="482"/>
    </row>
    <row r="43" spans="1:34" s="473" customFormat="1" ht="12" hidden="1" customHeight="1" x14ac:dyDescent="0.2">
      <c r="A43" s="471"/>
      <c r="B43" s="472"/>
      <c r="C43" s="471"/>
      <c r="D43" s="471" t="s">
        <v>1915</v>
      </c>
      <c r="E43" s="473" t="s">
        <v>5516</v>
      </c>
      <c r="F43" s="474">
        <v>1</v>
      </c>
      <c r="G43" s="131"/>
      <c r="H43" s="473" t="s">
        <v>1561</v>
      </c>
      <c r="I43" s="475"/>
      <c r="K43" s="476"/>
      <c r="L43" s="477" t="s">
        <v>1616</v>
      </c>
      <c r="M43" s="473" t="s">
        <v>4379</v>
      </c>
      <c r="O43" s="478" t="s">
        <v>1892</v>
      </c>
      <c r="P43" s="131"/>
      <c r="Q43" s="471"/>
      <c r="R43" s="472">
        <v>0</v>
      </c>
      <c r="S43" s="479"/>
      <c r="T43" s="562"/>
      <c r="U43" s="473" t="s">
        <v>1887</v>
      </c>
      <c r="V43" s="473" t="s">
        <v>1887</v>
      </c>
      <c r="W43" s="473" t="s">
        <v>3979</v>
      </c>
      <c r="X43" s="473" t="s">
        <v>3978</v>
      </c>
      <c r="Y43" s="132">
        <f t="shared" si="0"/>
        <v>0</v>
      </c>
      <c r="Z43" s="132" t="str">
        <f t="shared" si="1"/>
        <v>0</v>
      </c>
      <c r="AA43" s="372">
        <f t="shared" si="2"/>
        <v>0</v>
      </c>
      <c r="AB43" s="484"/>
      <c r="AC43" s="481"/>
      <c r="AD43" s="482"/>
      <c r="AE43" s="482"/>
      <c r="AF43" s="482"/>
      <c r="AG43" s="482"/>
      <c r="AH43" s="482"/>
    </row>
    <row r="44" spans="1:34" s="502" customFormat="1" ht="12" hidden="1" customHeight="1" x14ac:dyDescent="0.2">
      <c r="A44" s="506"/>
      <c r="B44" s="741"/>
      <c r="C44" s="506"/>
      <c r="D44" s="506"/>
      <c r="F44" s="495"/>
      <c r="G44" s="742"/>
      <c r="H44" s="743"/>
      <c r="I44" s="581"/>
      <c r="K44" s="553"/>
      <c r="L44" s="583"/>
      <c r="O44" s="503"/>
      <c r="P44" s="581"/>
      <c r="Q44" s="506"/>
      <c r="R44" s="741"/>
      <c r="S44" s="744"/>
      <c r="T44" s="745"/>
      <c r="Y44" s="132">
        <f t="shared" si="0"/>
        <v>0</v>
      </c>
      <c r="Z44" s="132" t="str">
        <f t="shared" si="1"/>
        <v>0</v>
      </c>
      <c r="AA44" s="372" t="str">
        <f t="shared" si="2"/>
        <v>0</v>
      </c>
      <c r="AB44" s="747"/>
      <c r="AC44" s="718"/>
      <c r="AD44" s="719"/>
      <c r="AE44" s="719"/>
      <c r="AF44" s="719"/>
      <c r="AG44" s="719"/>
      <c r="AH44" s="719"/>
    </row>
    <row r="45" spans="1:34" s="502" customFormat="1" ht="12" hidden="1" customHeight="1" x14ac:dyDescent="0.2">
      <c r="A45" s="506"/>
      <c r="B45" s="741"/>
      <c r="C45" s="506"/>
      <c r="D45" s="506" t="s">
        <v>3442</v>
      </c>
      <c r="E45" s="502" t="s">
        <v>5516</v>
      </c>
      <c r="F45" s="495">
        <v>1</v>
      </c>
      <c r="G45" s="742"/>
      <c r="H45" s="743" t="s">
        <v>1561</v>
      </c>
      <c r="I45" s="581"/>
      <c r="K45" s="553"/>
      <c r="L45" s="583" t="s">
        <v>1616</v>
      </c>
      <c r="M45" s="495" t="s">
        <v>4379</v>
      </c>
      <c r="O45" s="502" t="s">
        <v>1885</v>
      </c>
      <c r="P45" s="581"/>
      <c r="Q45" s="506"/>
      <c r="R45" s="741"/>
      <c r="S45" s="744"/>
      <c r="T45" s="745"/>
      <c r="U45" s="502" t="s">
        <v>1887</v>
      </c>
      <c r="V45" s="502" t="s">
        <v>1887</v>
      </c>
      <c r="W45" s="502" t="s">
        <v>3979</v>
      </c>
      <c r="X45" s="502" t="s">
        <v>3978</v>
      </c>
      <c r="Y45" s="132">
        <f t="shared" si="0"/>
        <v>0</v>
      </c>
      <c r="Z45" s="132" t="str">
        <f t="shared" si="1"/>
        <v>0</v>
      </c>
      <c r="AA45" s="372">
        <f t="shared" si="2"/>
        <v>0</v>
      </c>
      <c r="AB45" s="747"/>
      <c r="AC45" s="718"/>
      <c r="AD45" s="719"/>
      <c r="AE45" s="719"/>
      <c r="AF45" s="719"/>
      <c r="AG45" s="719"/>
      <c r="AH45" s="719"/>
    </row>
    <row r="46" spans="1:34" s="502" customFormat="1" ht="12" hidden="1" customHeight="1" x14ac:dyDescent="0.2">
      <c r="A46" s="506"/>
      <c r="B46" s="741"/>
      <c r="C46" s="506"/>
      <c r="D46" s="506" t="s">
        <v>1893</v>
      </c>
      <c r="E46" s="502" t="s">
        <v>5516</v>
      </c>
      <c r="F46" s="495">
        <v>1</v>
      </c>
      <c r="G46" s="742"/>
      <c r="H46" s="743" t="s">
        <v>1561</v>
      </c>
      <c r="I46" s="581"/>
      <c r="K46" s="553"/>
      <c r="L46" s="583" t="s">
        <v>1616</v>
      </c>
      <c r="M46" s="495" t="s">
        <v>4379</v>
      </c>
      <c r="O46" s="502" t="s">
        <v>1885</v>
      </c>
      <c r="P46" s="581"/>
      <c r="Q46" s="506"/>
      <c r="R46" s="741"/>
      <c r="S46" s="744"/>
      <c r="T46" s="745"/>
      <c r="U46" s="502" t="s">
        <v>1887</v>
      </c>
      <c r="V46" s="502" t="s">
        <v>1887</v>
      </c>
      <c r="W46" s="502" t="s">
        <v>3979</v>
      </c>
      <c r="X46" s="502" t="s">
        <v>3978</v>
      </c>
      <c r="Y46" s="132">
        <f t="shared" si="0"/>
        <v>0</v>
      </c>
      <c r="Z46" s="132" t="str">
        <f t="shared" si="1"/>
        <v>0</v>
      </c>
      <c r="AA46" s="372">
        <f t="shared" si="2"/>
        <v>0</v>
      </c>
      <c r="AB46" s="747"/>
      <c r="AC46" s="718"/>
      <c r="AD46" s="719"/>
      <c r="AE46" s="719"/>
      <c r="AF46" s="719"/>
      <c r="AG46" s="719"/>
      <c r="AH46" s="719"/>
    </row>
    <row r="47" spans="1:34" s="502" customFormat="1" ht="12" hidden="1" customHeight="1" x14ac:dyDescent="0.2">
      <c r="A47" s="506"/>
      <c r="B47" s="741"/>
      <c r="C47" s="506"/>
      <c r="D47" s="506" t="s">
        <v>1894</v>
      </c>
      <c r="E47" s="502" t="s">
        <v>5516</v>
      </c>
      <c r="F47" s="495">
        <v>1</v>
      </c>
      <c r="G47" s="742"/>
      <c r="H47" s="743" t="s">
        <v>1561</v>
      </c>
      <c r="I47" s="581"/>
      <c r="K47" s="553"/>
      <c r="L47" s="583" t="s">
        <v>1616</v>
      </c>
      <c r="M47" s="495" t="s">
        <v>4379</v>
      </c>
      <c r="O47" s="502" t="s">
        <v>1885</v>
      </c>
      <c r="P47" s="581"/>
      <c r="Q47" s="506"/>
      <c r="R47" s="741"/>
      <c r="S47" s="744"/>
      <c r="T47" s="745"/>
      <c r="U47" s="502" t="s">
        <v>1887</v>
      </c>
      <c r="V47" s="502" t="s">
        <v>1887</v>
      </c>
      <c r="W47" s="502" t="s">
        <v>3979</v>
      </c>
      <c r="X47" s="502" t="s">
        <v>3978</v>
      </c>
      <c r="Y47" s="132">
        <f t="shared" si="0"/>
        <v>0</v>
      </c>
      <c r="Z47" s="132" t="str">
        <f t="shared" si="1"/>
        <v>0</v>
      </c>
      <c r="AA47" s="372">
        <f t="shared" si="2"/>
        <v>0</v>
      </c>
      <c r="AB47" s="747"/>
      <c r="AC47" s="718"/>
      <c r="AD47" s="719"/>
      <c r="AE47" s="719"/>
      <c r="AF47" s="719"/>
      <c r="AG47" s="719"/>
      <c r="AH47" s="719"/>
    </row>
    <row r="48" spans="1:34" s="502" customFormat="1" ht="12" hidden="1" customHeight="1" x14ac:dyDescent="0.2">
      <c r="A48" s="506"/>
      <c r="B48" s="741"/>
      <c r="C48" s="506"/>
      <c r="D48" s="506" t="s">
        <v>1895</v>
      </c>
      <c r="E48" s="502" t="s">
        <v>5516</v>
      </c>
      <c r="F48" s="495">
        <v>1</v>
      </c>
      <c r="G48" s="742"/>
      <c r="H48" s="743" t="s">
        <v>1561</v>
      </c>
      <c r="I48" s="581"/>
      <c r="K48" s="553"/>
      <c r="L48" s="583" t="s">
        <v>1616</v>
      </c>
      <c r="M48" s="495" t="s">
        <v>4379</v>
      </c>
      <c r="O48" s="502" t="s">
        <v>1885</v>
      </c>
      <c r="P48" s="581"/>
      <c r="Q48" s="506"/>
      <c r="R48" s="741"/>
      <c r="S48" s="744"/>
      <c r="T48" s="745"/>
      <c r="U48" s="502" t="s">
        <v>1887</v>
      </c>
      <c r="V48" s="502" t="s">
        <v>1887</v>
      </c>
      <c r="W48" s="502" t="s">
        <v>3979</v>
      </c>
      <c r="X48" s="502" t="s">
        <v>3978</v>
      </c>
      <c r="Y48" s="132">
        <f t="shared" si="0"/>
        <v>0</v>
      </c>
      <c r="Z48" s="132" t="str">
        <f t="shared" si="1"/>
        <v>0</v>
      </c>
      <c r="AA48" s="372">
        <f t="shared" si="2"/>
        <v>0</v>
      </c>
      <c r="AB48" s="747"/>
      <c r="AC48" s="718"/>
      <c r="AD48" s="719"/>
      <c r="AE48" s="719"/>
      <c r="AF48" s="719"/>
      <c r="AG48" s="719"/>
      <c r="AH48" s="719"/>
    </row>
    <row r="49" spans="1:34" s="502" customFormat="1" ht="12" hidden="1" customHeight="1" x14ac:dyDescent="0.2">
      <c r="A49" s="506"/>
      <c r="B49" s="741"/>
      <c r="C49" s="506"/>
      <c r="D49" s="506" t="s">
        <v>1896</v>
      </c>
      <c r="E49" s="502" t="s">
        <v>5516</v>
      </c>
      <c r="F49" s="495">
        <v>1</v>
      </c>
      <c r="G49" s="742"/>
      <c r="H49" s="743" t="s">
        <v>1561</v>
      </c>
      <c r="I49" s="581"/>
      <c r="K49" s="553"/>
      <c r="L49" s="583" t="s">
        <v>1616</v>
      </c>
      <c r="M49" s="495" t="s">
        <v>4379</v>
      </c>
      <c r="O49" s="502" t="s">
        <v>1885</v>
      </c>
      <c r="P49" s="581"/>
      <c r="Q49" s="506"/>
      <c r="R49" s="741"/>
      <c r="S49" s="744"/>
      <c r="T49" s="745"/>
      <c r="U49" s="502" t="s">
        <v>1887</v>
      </c>
      <c r="V49" s="502" t="s">
        <v>1887</v>
      </c>
      <c r="W49" s="502" t="s">
        <v>3979</v>
      </c>
      <c r="X49" s="502" t="s">
        <v>3978</v>
      </c>
      <c r="Y49" s="132">
        <f t="shared" si="0"/>
        <v>0</v>
      </c>
      <c r="Z49" s="132" t="str">
        <f t="shared" si="1"/>
        <v>0</v>
      </c>
      <c r="AA49" s="372">
        <f t="shared" si="2"/>
        <v>0</v>
      </c>
      <c r="AB49" s="747"/>
      <c r="AC49" s="718"/>
      <c r="AD49" s="719"/>
      <c r="AE49" s="719"/>
      <c r="AF49" s="719"/>
      <c r="AG49" s="719"/>
      <c r="AH49" s="719"/>
    </row>
    <row r="50" spans="1:34" s="502" customFormat="1" ht="12" hidden="1" customHeight="1" x14ac:dyDescent="0.2">
      <c r="A50" s="506"/>
      <c r="B50" s="741"/>
      <c r="C50" s="506"/>
      <c r="D50" s="506" t="s">
        <v>1897</v>
      </c>
      <c r="E50" s="502" t="s">
        <v>5516</v>
      </c>
      <c r="F50" s="495">
        <v>1</v>
      </c>
      <c r="G50" s="742"/>
      <c r="H50" s="743" t="s">
        <v>1561</v>
      </c>
      <c r="I50" s="581"/>
      <c r="K50" s="553"/>
      <c r="L50" s="583" t="s">
        <v>1616</v>
      </c>
      <c r="M50" s="495" t="s">
        <v>4379</v>
      </c>
      <c r="O50" s="502" t="s">
        <v>1885</v>
      </c>
      <c r="P50" s="581"/>
      <c r="Q50" s="506"/>
      <c r="R50" s="741"/>
      <c r="S50" s="744"/>
      <c r="T50" s="745"/>
      <c r="U50" s="502" t="s">
        <v>1887</v>
      </c>
      <c r="V50" s="502" t="s">
        <v>1887</v>
      </c>
      <c r="W50" s="502" t="s">
        <v>3979</v>
      </c>
      <c r="X50" s="502" t="s">
        <v>3978</v>
      </c>
      <c r="Y50" s="132">
        <f t="shared" si="0"/>
        <v>0</v>
      </c>
      <c r="Z50" s="132" t="str">
        <f t="shared" si="1"/>
        <v>0</v>
      </c>
      <c r="AA50" s="372">
        <f t="shared" si="2"/>
        <v>0</v>
      </c>
      <c r="AB50" s="747"/>
      <c r="AC50" s="718"/>
      <c r="AD50" s="719"/>
      <c r="AE50" s="719"/>
      <c r="AF50" s="719"/>
      <c r="AG50" s="719"/>
      <c r="AH50" s="719"/>
    </row>
    <row r="51" spans="1:34" s="502" customFormat="1" ht="12" hidden="1" customHeight="1" x14ac:dyDescent="0.2">
      <c r="A51" s="506"/>
      <c r="B51" s="741"/>
      <c r="C51" s="506"/>
      <c r="D51" s="506" t="s">
        <v>1898</v>
      </c>
      <c r="E51" s="502" t="s">
        <v>5516</v>
      </c>
      <c r="F51" s="495">
        <v>1</v>
      </c>
      <c r="G51" s="742"/>
      <c r="H51" s="743" t="s">
        <v>1561</v>
      </c>
      <c r="I51" s="581"/>
      <c r="K51" s="553"/>
      <c r="L51" s="583" t="s">
        <v>1616</v>
      </c>
      <c r="M51" s="495" t="s">
        <v>4379</v>
      </c>
      <c r="O51" s="502" t="s">
        <v>1885</v>
      </c>
      <c r="P51" s="742"/>
      <c r="Q51" s="506"/>
      <c r="R51" s="741"/>
      <c r="S51" s="744"/>
      <c r="T51" s="745"/>
      <c r="U51" s="502" t="s">
        <v>1887</v>
      </c>
      <c r="V51" s="502" t="s">
        <v>1887</v>
      </c>
      <c r="W51" s="502" t="s">
        <v>3979</v>
      </c>
      <c r="X51" s="502" t="s">
        <v>3978</v>
      </c>
      <c r="Y51" s="132">
        <f t="shared" si="0"/>
        <v>0</v>
      </c>
      <c r="Z51" s="132" t="str">
        <f t="shared" si="1"/>
        <v>0</v>
      </c>
      <c r="AA51" s="372">
        <f t="shared" si="2"/>
        <v>0</v>
      </c>
      <c r="AB51" s="747"/>
      <c r="AC51" s="718"/>
      <c r="AD51" s="719"/>
      <c r="AE51" s="719"/>
      <c r="AF51" s="719"/>
      <c r="AG51" s="719"/>
      <c r="AH51" s="719"/>
    </row>
    <row r="52" spans="1:34" s="502" customFormat="1" ht="12" hidden="1" customHeight="1" x14ac:dyDescent="0.2">
      <c r="A52" s="506"/>
      <c r="B52" s="741"/>
      <c r="C52" s="506"/>
      <c r="D52" s="506" t="s">
        <v>1899</v>
      </c>
      <c r="E52" s="502" t="s">
        <v>5516</v>
      </c>
      <c r="F52" s="495">
        <v>1</v>
      </c>
      <c r="G52" s="742"/>
      <c r="H52" s="743" t="s">
        <v>1561</v>
      </c>
      <c r="I52" s="581"/>
      <c r="K52" s="553"/>
      <c r="L52" s="583" t="s">
        <v>1616</v>
      </c>
      <c r="M52" s="495" t="s">
        <v>4379</v>
      </c>
      <c r="O52" s="502" t="s">
        <v>1885</v>
      </c>
      <c r="P52" s="742"/>
      <c r="Q52" s="506"/>
      <c r="R52" s="741"/>
      <c r="S52" s="744"/>
      <c r="T52" s="745"/>
      <c r="U52" s="502" t="s">
        <v>1887</v>
      </c>
      <c r="V52" s="502" t="s">
        <v>1887</v>
      </c>
      <c r="W52" s="502" t="s">
        <v>3979</v>
      </c>
      <c r="X52" s="502" t="s">
        <v>3978</v>
      </c>
      <c r="Y52" s="132">
        <f t="shared" si="0"/>
        <v>0</v>
      </c>
      <c r="Z52" s="132" t="str">
        <f t="shared" si="1"/>
        <v>0</v>
      </c>
      <c r="AA52" s="372">
        <f t="shared" si="2"/>
        <v>0</v>
      </c>
      <c r="AB52" s="747"/>
      <c r="AC52" s="718"/>
      <c r="AD52" s="719"/>
      <c r="AE52" s="719"/>
      <c r="AF52" s="719"/>
      <c r="AG52" s="719"/>
      <c r="AH52" s="719"/>
    </row>
    <row r="53" spans="1:34" s="502" customFormat="1" ht="12" hidden="1" customHeight="1" x14ac:dyDescent="0.2">
      <c r="A53" s="506"/>
      <c r="B53" s="741"/>
      <c r="C53" s="506"/>
      <c r="D53" s="506" t="s">
        <v>1900</v>
      </c>
      <c r="E53" s="502" t="s">
        <v>5516</v>
      </c>
      <c r="F53" s="495">
        <v>1</v>
      </c>
      <c r="G53" s="742"/>
      <c r="H53" s="743" t="s">
        <v>1561</v>
      </c>
      <c r="I53" s="581"/>
      <c r="K53" s="553"/>
      <c r="L53" s="583" t="s">
        <v>1616</v>
      </c>
      <c r="M53" s="495" t="s">
        <v>4379</v>
      </c>
      <c r="O53" s="502" t="s">
        <v>1885</v>
      </c>
      <c r="P53" s="742"/>
      <c r="Q53" s="506"/>
      <c r="R53" s="741"/>
      <c r="S53" s="744"/>
      <c r="T53" s="745"/>
      <c r="U53" s="502" t="s">
        <v>1887</v>
      </c>
      <c r="V53" s="502" t="s">
        <v>1887</v>
      </c>
      <c r="W53" s="502" t="s">
        <v>3979</v>
      </c>
      <c r="X53" s="502" t="s">
        <v>3978</v>
      </c>
      <c r="Y53" s="132">
        <f t="shared" si="0"/>
        <v>0</v>
      </c>
      <c r="Z53" s="132" t="str">
        <f t="shared" si="1"/>
        <v>0</v>
      </c>
      <c r="AA53" s="372">
        <f t="shared" si="2"/>
        <v>0</v>
      </c>
      <c r="AB53" s="747"/>
      <c r="AC53" s="718"/>
      <c r="AD53" s="719"/>
      <c r="AE53" s="719"/>
      <c r="AF53" s="719"/>
      <c r="AG53" s="719"/>
      <c r="AH53" s="719"/>
    </row>
    <row r="54" spans="1:34" s="502" customFormat="1" ht="12" hidden="1" customHeight="1" x14ac:dyDescent="0.2">
      <c r="A54" s="506"/>
      <c r="B54" s="741"/>
      <c r="C54" s="506"/>
      <c r="D54" s="506" t="s">
        <v>1901</v>
      </c>
      <c r="E54" s="502" t="s">
        <v>5516</v>
      </c>
      <c r="F54" s="495">
        <v>1</v>
      </c>
      <c r="G54" s="742"/>
      <c r="H54" s="743" t="s">
        <v>1561</v>
      </c>
      <c r="I54" s="581"/>
      <c r="K54" s="553"/>
      <c r="L54" s="583" t="s">
        <v>1616</v>
      </c>
      <c r="M54" s="495" t="s">
        <v>4379</v>
      </c>
      <c r="O54" s="502" t="s">
        <v>1885</v>
      </c>
      <c r="P54" s="742"/>
      <c r="Q54" s="506"/>
      <c r="R54" s="741"/>
      <c r="S54" s="744"/>
      <c r="T54" s="745"/>
      <c r="U54" s="502" t="s">
        <v>1887</v>
      </c>
      <c r="V54" s="502" t="s">
        <v>1887</v>
      </c>
      <c r="W54" s="502" t="s">
        <v>3979</v>
      </c>
      <c r="X54" s="502" t="s">
        <v>3978</v>
      </c>
      <c r="Y54" s="132">
        <f t="shared" si="0"/>
        <v>0</v>
      </c>
      <c r="Z54" s="132" t="str">
        <f t="shared" si="1"/>
        <v>0</v>
      </c>
      <c r="AA54" s="372">
        <f t="shared" si="2"/>
        <v>0</v>
      </c>
      <c r="AB54" s="747"/>
      <c r="AC54" s="718"/>
      <c r="AD54" s="719"/>
      <c r="AE54" s="719"/>
      <c r="AF54" s="719"/>
      <c r="AG54" s="719"/>
      <c r="AH54" s="719"/>
    </row>
    <row r="55" spans="1:34" s="502" customFormat="1" ht="12" hidden="1" customHeight="1" x14ac:dyDescent="0.2">
      <c r="A55" s="506"/>
      <c r="B55" s="741"/>
      <c r="C55" s="506"/>
      <c r="D55" s="506" t="s">
        <v>1902</v>
      </c>
      <c r="E55" s="502" t="s">
        <v>5516</v>
      </c>
      <c r="F55" s="495">
        <v>1</v>
      </c>
      <c r="G55" s="742"/>
      <c r="H55" s="743" t="s">
        <v>1561</v>
      </c>
      <c r="I55" s="581"/>
      <c r="K55" s="553"/>
      <c r="L55" s="583" t="s">
        <v>1616</v>
      </c>
      <c r="M55" s="495" t="s">
        <v>4379</v>
      </c>
      <c r="O55" s="502" t="s">
        <v>1885</v>
      </c>
      <c r="P55" s="742"/>
      <c r="Q55" s="506"/>
      <c r="R55" s="741"/>
      <c r="S55" s="744"/>
      <c r="T55" s="745"/>
      <c r="U55" s="502" t="s">
        <v>1887</v>
      </c>
      <c r="V55" s="502" t="s">
        <v>1887</v>
      </c>
      <c r="W55" s="502" t="s">
        <v>3979</v>
      </c>
      <c r="X55" s="502" t="s">
        <v>3978</v>
      </c>
      <c r="Y55" s="132">
        <f t="shared" si="0"/>
        <v>0</v>
      </c>
      <c r="Z55" s="132" t="str">
        <f t="shared" si="1"/>
        <v>0</v>
      </c>
      <c r="AA55" s="372">
        <f t="shared" si="2"/>
        <v>0</v>
      </c>
      <c r="AB55" s="747"/>
      <c r="AC55" s="718"/>
      <c r="AD55" s="719"/>
      <c r="AE55" s="719"/>
      <c r="AF55" s="719"/>
      <c r="AG55" s="719"/>
      <c r="AH55" s="719"/>
    </row>
    <row r="56" spans="1:34" s="502" customFormat="1" ht="12" hidden="1" customHeight="1" x14ac:dyDescent="0.2">
      <c r="A56" s="506"/>
      <c r="B56" s="741"/>
      <c r="C56" s="506"/>
      <c r="D56" s="506" t="s">
        <v>1903</v>
      </c>
      <c r="E56" s="502" t="s">
        <v>5516</v>
      </c>
      <c r="F56" s="495">
        <v>1</v>
      </c>
      <c r="G56" s="742"/>
      <c r="H56" s="743" t="s">
        <v>1561</v>
      </c>
      <c r="I56" s="581"/>
      <c r="K56" s="553"/>
      <c r="L56" s="583" t="s">
        <v>1616</v>
      </c>
      <c r="M56" s="495" t="s">
        <v>4379</v>
      </c>
      <c r="O56" s="502" t="s">
        <v>1885</v>
      </c>
      <c r="P56" s="742"/>
      <c r="Q56" s="506"/>
      <c r="R56" s="741"/>
      <c r="S56" s="744"/>
      <c r="T56" s="745"/>
      <c r="U56" s="502" t="s">
        <v>1887</v>
      </c>
      <c r="V56" s="502" t="s">
        <v>1887</v>
      </c>
      <c r="W56" s="502" t="s">
        <v>3979</v>
      </c>
      <c r="X56" s="502" t="s">
        <v>3978</v>
      </c>
      <c r="Y56" s="132">
        <f t="shared" si="0"/>
        <v>0</v>
      </c>
      <c r="Z56" s="132" t="str">
        <f t="shared" si="1"/>
        <v>0</v>
      </c>
      <c r="AA56" s="372">
        <f t="shared" si="2"/>
        <v>0</v>
      </c>
      <c r="AB56" s="747"/>
      <c r="AC56" s="718"/>
      <c r="AD56" s="719"/>
      <c r="AE56" s="719"/>
      <c r="AF56" s="719"/>
      <c r="AG56" s="719"/>
      <c r="AH56" s="719"/>
    </row>
    <row r="57" spans="1:34" s="502" customFormat="1" ht="12" hidden="1" customHeight="1" x14ac:dyDescent="0.2">
      <c r="A57" s="506"/>
      <c r="B57" s="741"/>
      <c r="C57" s="506"/>
      <c r="D57" s="506" t="s">
        <v>1904</v>
      </c>
      <c r="E57" s="502" t="s">
        <v>5516</v>
      </c>
      <c r="F57" s="495">
        <v>1</v>
      </c>
      <c r="G57" s="742"/>
      <c r="H57" s="743" t="s">
        <v>1561</v>
      </c>
      <c r="I57" s="581"/>
      <c r="K57" s="553"/>
      <c r="L57" s="583" t="s">
        <v>1616</v>
      </c>
      <c r="M57" s="495" t="s">
        <v>4379</v>
      </c>
      <c r="O57" s="502" t="s">
        <v>1885</v>
      </c>
      <c r="P57" s="742"/>
      <c r="Q57" s="506"/>
      <c r="R57" s="741"/>
      <c r="S57" s="744"/>
      <c r="T57" s="745"/>
      <c r="U57" s="502" t="s">
        <v>1887</v>
      </c>
      <c r="V57" s="502" t="s">
        <v>1887</v>
      </c>
      <c r="W57" s="502" t="s">
        <v>3979</v>
      </c>
      <c r="X57" s="502" t="s">
        <v>3978</v>
      </c>
      <c r="Y57" s="132">
        <f t="shared" si="0"/>
        <v>0</v>
      </c>
      <c r="Z57" s="132" t="str">
        <f t="shared" si="1"/>
        <v>0</v>
      </c>
      <c r="AA57" s="372">
        <f t="shared" si="2"/>
        <v>0</v>
      </c>
      <c r="AB57" s="747"/>
      <c r="AC57" s="718"/>
      <c r="AD57" s="719"/>
      <c r="AE57" s="719"/>
      <c r="AF57" s="719"/>
      <c r="AG57" s="719"/>
      <c r="AH57" s="719"/>
    </row>
    <row r="58" spans="1:34" s="502" customFormat="1" ht="12" hidden="1" customHeight="1" x14ac:dyDescent="0.2">
      <c r="A58" s="506"/>
      <c r="B58" s="741"/>
      <c r="C58" s="506"/>
      <c r="D58" s="506" t="s">
        <v>1905</v>
      </c>
      <c r="E58" s="502" t="s">
        <v>5516</v>
      </c>
      <c r="F58" s="495">
        <v>1</v>
      </c>
      <c r="G58" s="742"/>
      <c r="H58" s="743" t="s">
        <v>1561</v>
      </c>
      <c r="I58" s="581"/>
      <c r="K58" s="553"/>
      <c r="L58" s="583" t="s">
        <v>1616</v>
      </c>
      <c r="M58" s="495" t="s">
        <v>4379</v>
      </c>
      <c r="O58" s="502" t="s">
        <v>1885</v>
      </c>
      <c r="P58" s="742"/>
      <c r="Q58" s="506"/>
      <c r="R58" s="741"/>
      <c r="S58" s="744"/>
      <c r="T58" s="745"/>
      <c r="U58" s="502" t="s">
        <v>1887</v>
      </c>
      <c r="V58" s="502" t="s">
        <v>1887</v>
      </c>
      <c r="W58" s="502" t="s">
        <v>3979</v>
      </c>
      <c r="X58" s="502" t="s">
        <v>3978</v>
      </c>
      <c r="Y58" s="132">
        <f t="shared" si="0"/>
        <v>0</v>
      </c>
      <c r="Z58" s="132" t="str">
        <f t="shared" si="1"/>
        <v>0</v>
      </c>
      <c r="AA58" s="372">
        <f t="shared" si="2"/>
        <v>0</v>
      </c>
      <c r="AB58" s="747"/>
      <c r="AC58" s="718"/>
      <c r="AD58" s="719"/>
      <c r="AE58" s="719"/>
      <c r="AF58" s="719"/>
      <c r="AG58" s="719"/>
      <c r="AH58" s="719"/>
    </row>
    <row r="59" spans="1:34" s="502" customFormat="1" ht="12" hidden="1" customHeight="1" x14ac:dyDescent="0.2">
      <c r="A59" s="493"/>
      <c r="B59" s="585"/>
      <c r="C59" s="493"/>
      <c r="D59" s="506" t="s">
        <v>1906</v>
      </c>
      <c r="E59" s="502" t="s">
        <v>5516</v>
      </c>
      <c r="F59" s="495">
        <v>1</v>
      </c>
      <c r="G59" s="742"/>
      <c r="H59" s="743" t="s">
        <v>1561</v>
      </c>
      <c r="I59" s="581"/>
      <c r="K59" s="553"/>
      <c r="L59" s="583" t="s">
        <v>1616</v>
      </c>
      <c r="M59" s="495" t="s">
        <v>4379</v>
      </c>
      <c r="O59" s="502" t="s">
        <v>1885</v>
      </c>
      <c r="P59" s="742"/>
      <c r="Q59" s="493"/>
      <c r="R59" s="585"/>
      <c r="S59" s="744"/>
      <c r="T59" s="493"/>
      <c r="U59" s="502" t="s">
        <v>1887</v>
      </c>
      <c r="V59" s="502" t="s">
        <v>1887</v>
      </c>
      <c r="W59" s="502" t="s">
        <v>3979</v>
      </c>
      <c r="X59" s="502" t="s">
        <v>3978</v>
      </c>
      <c r="Y59" s="132">
        <f t="shared" si="0"/>
        <v>0</v>
      </c>
      <c r="Z59" s="132" t="str">
        <f t="shared" si="1"/>
        <v>0</v>
      </c>
      <c r="AA59" s="372">
        <f t="shared" si="2"/>
        <v>0</v>
      </c>
      <c r="AB59" s="718"/>
      <c r="AC59" s="718"/>
      <c r="AD59" s="719"/>
      <c r="AE59" s="719"/>
      <c r="AF59" s="719"/>
      <c r="AG59" s="719"/>
      <c r="AH59" s="719"/>
    </row>
    <row r="60" spans="1:34" s="502" customFormat="1" ht="12" hidden="1" customHeight="1" x14ac:dyDescent="0.2">
      <c r="A60" s="493"/>
      <c r="B60" s="585"/>
      <c r="C60" s="493"/>
      <c r="D60" s="506" t="s">
        <v>1907</v>
      </c>
      <c r="E60" s="502" t="s">
        <v>5516</v>
      </c>
      <c r="F60" s="495">
        <v>1</v>
      </c>
      <c r="G60" s="742"/>
      <c r="H60" s="743" t="s">
        <v>1561</v>
      </c>
      <c r="I60" s="581"/>
      <c r="K60" s="553"/>
      <c r="L60" s="583" t="s">
        <v>1616</v>
      </c>
      <c r="M60" s="495" t="s">
        <v>4379</v>
      </c>
      <c r="O60" s="502" t="s">
        <v>1885</v>
      </c>
      <c r="P60" s="742"/>
      <c r="Q60" s="493"/>
      <c r="R60" s="585"/>
      <c r="S60" s="744"/>
      <c r="T60" s="493"/>
      <c r="U60" s="502" t="s">
        <v>1887</v>
      </c>
      <c r="V60" s="502" t="s">
        <v>1887</v>
      </c>
      <c r="W60" s="502" t="s">
        <v>3979</v>
      </c>
      <c r="X60" s="502" t="s">
        <v>3978</v>
      </c>
      <c r="Y60" s="132">
        <f t="shared" si="0"/>
        <v>0</v>
      </c>
      <c r="Z60" s="132" t="str">
        <f t="shared" si="1"/>
        <v>0</v>
      </c>
      <c r="AA60" s="372">
        <f t="shared" si="2"/>
        <v>0</v>
      </c>
      <c r="AB60" s="718"/>
      <c r="AC60" s="718"/>
      <c r="AD60" s="719"/>
      <c r="AE60" s="719"/>
      <c r="AF60" s="719"/>
      <c r="AG60" s="719"/>
      <c r="AH60" s="719"/>
    </row>
    <row r="61" spans="1:34" s="502" customFormat="1" ht="12" hidden="1" customHeight="1" x14ac:dyDescent="0.2">
      <c r="A61" s="493"/>
      <c r="B61" s="585"/>
      <c r="C61" s="493"/>
      <c r="D61" s="506" t="s">
        <v>1908</v>
      </c>
      <c r="E61" s="502" t="s">
        <v>5516</v>
      </c>
      <c r="F61" s="495">
        <v>1</v>
      </c>
      <c r="G61" s="742"/>
      <c r="H61" s="743" t="s">
        <v>1561</v>
      </c>
      <c r="I61" s="581"/>
      <c r="K61" s="553"/>
      <c r="L61" s="583" t="s">
        <v>1616</v>
      </c>
      <c r="M61" s="495" t="s">
        <v>4379</v>
      </c>
      <c r="O61" s="502" t="s">
        <v>1885</v>
      </c>
      <c r="P61" s="742"/>
      <c r="Q61" s="493"/>
      <c r="R61" s="585"/>
      <c r="S61" s="744"/>
      <c r="T61" s="493"/>
      <c r="U61" s="502" t="s">
        <v>1887</v>
      </c>
      <c r="V61" s="502" t="s">
        <v>1887</v>
      </c>
      <c r="W61" s="502" t="s">
        <v>3979</v>
      </c>
      <c r="X61" s="502" t="s">
        <v>3978</v>
      </c>
      <c r="Y61" s="132">
        <f t="shared" si="0"/>
        <v>0</v>
      </c>
      <c r="Z61" s="132" t="str">
        <f t="shared" si="1"/>
        <v>0</v>
      </c>
      <c r="AA61" s="372">
        <f t="shared" si="2"/>
        <v>0</v>
      </c>
      <c r="AB61" s="718"/>
      <c r="AC61" s="718"/>
      <c r="AD61" s="719"/>
      <c r="AE61" s="719"/>
      <c r="AF61" s="719"/>
      <c r="AG61" s="719"/>
      <c r="AH61" s="719"/>
    </row>
    <row r="62" spans="1:34" s="502" customFormat="1" ht="12" hidden="1" customHeight="1" x14ac:dyDescent="0.2">
      <c r="A62" s="493"/>
      <c r="B62" s="585"/>
      <c r="C62" s="493"/>
      <c r="D62" s="506" t="s">
        <v>1909</v>
      </c>
      <c r="E62" s="502" t="s">
        <v>5516</v>
      </c>
      <c r="F62" s="495">
        <v>1</v>
      </c>
      <c r="G62" s="742"/>
      <c r="H62" s="743" t="s">
        <v>1561</v>
      </c>
      <c r="I62" s="581"/>
      <c r="K62" s="553"/>
      <c r="L62" s="583" t="s">
        <v>1616</v>
      </c>
      <c r="M62" s="495" t="s">
        <v>4379</v>
      </c>
      <c r="O62" s="502" t="s">
        <v>1885</v>
      </c>
      <c r="P62" s="742"/>
      <c r="Q62" s="493"/>
      <c r="R62" s="585"/>
      <c r="S62" s="744"/>
      <c r="T62" s="493"/>
      <c r="U62" s="502" t="s">
        <v>1887</v>
      </c>
      <c r="V62" s="502" t="s">
        <v>1887</v>
      </c>
      <c r="W62" s="502" t="s">
        <v>3979</v>
      </c>
      <c r="X62" s="502" t="s">
        <v>3978</v>
      </c>
      <c r="Y62" s="132">
        <f t="shared" si="0"/>
        <v>0</v>
      </c>
      <c r="Z62" s="132" t="str">
        <f t="shared" si="1"/>
        <v>0</v>
      </c>
      <c r="AA62" s="372">
        <f t="shared" si="2"/>
        <v>0</v>
      </c>
      <c r="AB62" s="718"/>
      <c r="AC62" s="718"/>
      <c r="AD62" s="719"/>
      <c r="AE62" s="719"/>
      <c r="AF62" s="719"/>
      <c r="AG62" s="719"/>
      <c r="AH62" s="719"/>
    </row>
    <row r="63" spans="1:34" s="502" customFormat="1" ht="12" hidden="1" customHeight="1" x14ac:dyDescent="0.2">
      <c r="A63" s="493"/>
      <c r="B63" s="585"/>
      <c r="C63" s="493"/>
      <c r="D63" s="506" t="s">
        <v>1910</v>
      </c>
      <c r="E63" s="502" t="s">
        <v>5516</v>
      </c>
      <c r="F63" s="495">
        <v>1</v>
      </c>
      <c r="G63" s="742"/>
      <c r="H63" s="743" t="s">
        <v>1561</v>
      </c>
      <c r="I63" s="581"/>
      <c r="K63" s="553"/>
      <c r="L63" s="583" t="s">
        <v>1616</v>
      </c>
      <c r="M63" s="495" t="s">
        <v>4379</v>
      </c>
      <c r="O63" s="502" t="s">
        <v>1885</v>
      </c>
      <c r="P63" s="742"/>
      <c r="Q63" s="493"/>
      <c r="R63" s="585"/>
      <c r="S63" s="744"/>
      <c r="T63" s="493"/>
      <c r="U63" s="502" t="s">
        <v>1887</v>
      </c>
      <c r="V63" s="502" t="s">
        <v>1887</v>
      </c>
      <c r="W63" s="502" t="s">
        <v>3979</v>
      </c>
      <c r="X63" s="502" t="s">
        <v>3978</v>
      </c>
      <c r="Y63" s="132">
        <f t="shared" si="0"/>
        <v>0</v>
      </c>
      <c r="Z63" s="132" t="str">
        <f t="shared" si="1"/>
        <v>0</v>
      </c>
      <c r="AA63" s="372">
        <f t="shared" si="2"/>
        <v>0</v>
      </c>
      <c r="AB63" s="718"/>
      <c r="AC63" s="718"/>
      <c r="AD63" s="719"/>
      <c r="AE63" s="719"/>
      <c r="AF63" s="719"/>
      <c r="AG63" s="719"/>
      <c r="AH63" s="719"/>
    </row>
    <row r="64" spans="1:34" s="502" customFormat="1" ht="12" hidden="1" customHeight="1" x14ac:dyDescent="0.2">
      <c r="A64" s="493"/>
      <c r="B64" s="585"/>
      <c r="C64" s="493"/>
      <c r="D64" s="506" t="s">
        <v>1911</v>
      </c>
      <c r="E64" s="502" t="s">
        <v>5516</v>
      </c>
      <c r="F64" s="495">
        <v>1</v>
      </c>
      <c r="G64" s="742"/>
      <c r="H64" s="743" t="s">
        <v>1561</v>
      </c>
      <c r="I64" s="581"/>
      <c r="K64" s="553"/>
      <c r="L64" s="583" t="s">
        <v>1616</v>
      </c>
      <c r="M64" s="495" t="s">
        <v>4379</v>
      </c>
      <c r="O64" s="502" t="s">
        <v>1885</v>
      </c>
      <c r="P64" s="742"/>
      <c r="Q64" s="493"/>
      <c r="R64" s="585"/>
      <c r="S64" s="744"/>
      <c r="T64" s="493"/>
      <c r="U64" s="502" t="s">
        <v>1887</v>
      </c>
      <c r="V64" s="502" t="s">
        <v>1887</v>
      </c>
      <c r="W64" s="502" t="s">
        <v>3979</v>
      </c>
      <c r="X64" s="502" t="s">
        <v>3978</v>
      </c>
      <c r="Y64" s="132">
        <f t="shared" si="0"/>
        <v>0</v>
      </c>
      <c r="Z64" s="132" t="str">
        <f t="shared" si="1"/>
        <v>0</v>
      </c>
      <c r="AA64" s="372">
        <f t="shared" si="2"/>
        <v>0</v>
      </c>
      <c r="AB64" s="718"/>
      <c r="AC64" s="718"/>
      <c r="AD64" s="719"/>
      <c r="AE64" s="719"/>
      <c r="AF64" s="719"/>
      <c r="AG64" s="719"/>
      <c r="AH64" s="719"/>
    </row>
    <row r="65" spans="1:34" s="502" customFormat="1" ht="12" hidden="1" customHeight="1" x14ac:dyDescent="0.2">
      <c r="A65" s="493"/>
      <c r="B65" s="585"/>
      <c r="C65" s="493"/>
      <c r="D65" s="506" t="s">
        <v>1912</v>
      </c>
      <c r="E65" s="502" t="s">
        <v>5516</v>
      </c>
      <c r="F65" s="495">
        <v>1</v>
      </c>
      <c r="G65" s="742"/>
      <c r="H65" s="743" t="s">
        <v>1561</v>
      </c>
      <c r="I65" s="581"/>
      <c r="K65" s="553"/>
      <c r="L65" s="583" t="s">
        <v>1616</v>
      </c>
      <c r="M65" s="495" t="s">
        <v>4379</v>
      </c>
      <c r="O65" s="502" t="s">
        <v>1885</v>
      </c>
      <c r="P65" s="742"/>
      <c r="Q65" s="493"/>
      <c r="R65" s="585"/>
      <c r="S65" s="744"/>
      <c r="T65" s="493"/>
      <c r="U65" s="502" t="s">
        <v>1887</v>
      </c>
      <c r="V65" s="502" t="s">
        <v>1887</v>
      </c>
      <c r="W65" s="502" t="s">
        <v>3979</v>
      </c>
      <c r="X65" s="502" t="s">
        <v>3978</v>
      </c>
      <c r="Y65" s="132">
        <f t="shared" si="0"/>
        <v>0</v>
      </c>
      <c r="Z65" s="132" t="str">
        <f t="shared" si="1"/>
        <v>0</v>
      </c>
      <c r="AA65" s="372">
        <f t="shared" si="2"/>
        <v>0</v>
      </c>
      <c r="AB65" s="718"/>
      <c r="AC65" s="718"/>
      <c r="AD65" s="719"/>
      <c r="AE65" s="719"/>
      <c r="AF65" s="719"/>
      <c r="AG65" s="719"/>
      <c r="AH65" s="719"/>
    </row>
    <row r="66" spans="1:34" s="502" customFormat="1" ht="12" hidden="1" customHeight="1" x14ac:dyDescent="0.2">
      <c r="A66" s="493"/>
      <c r="B66" s="585"/>
      <c r="C66" s="493"/>
      <c r="D66" s="506" t="s">
        <v>1913</v>
      </c>
      <c r="E66" s="502" t="s">
        <v>5516</v>
      </c>
      <c r="F66" s="495">
        <v>1</v>
      </c>
      <c r="G66" s="742"/>
      <c r="H66" s="743" t="s">
        <v>1561</v>
      </c>
      <c r="I66" s="581"/>
      <c r="K66" s="553"/>
      <c r="L66" s="583" t="s">
        <v>1616</v>
      </c>
      <c r="M66" s="495" t="s">
        <v>4379</v>
      </c>
      <c r="O66" s="502" t="s">
        <v>1885</v>
      </c>
      <c r="P66" s="742"/>
      <c r="Q66" s="493"/>
      <c r="R66" s="585"/>
      <c r="S66" s="744"/>
      <c r="T66" s="493"/>
      <c r="U66" s="502" t="s">
        <v>1887</v>
      </c>
      <c r="V66" s="502" t="s">
        <v>1887</v>
      </c>
      <c r="W66" s="502" t="s">
        <v>3979</v>
      </c>
      <c r="X66" s="502" t="s">
        <v>3978</v>
      </c>
      <c r="Y66" s="132">
        <f t="shared" si="0"/>
        <v>0</v>
      </c>
      <c r="Z66" s="132" t="str">
        <f t="shared" si="1"/>
        <v>0</v>
      </c>
      <c r="AA66" s="372">
        <f t="shared" si="2"/>
        <v>0</v>
      </c>
      <c r="AB66" s="718"/>
      <c r="AC66" s="718"/>
      <c r="AD66" s="719"/>
      <c r="AE66" s="719"/>
      <c r="AF66" s="719"/>
      <c r="AG66" s="719"/>
      <c r="AH66" s="719"/>
    </row>
    <row r="67" spans="1:34" s="502" customFormat="1" ht="12" hidden="1" customHeight="1" x14ac:dyDescent="0.2">
      <c r="A67" s="493"/>
      <c r="B67" s="585"/>
      <c r="C67" s="493"/>
      <c r="D67" s="506" t="s">
        <v>1914</v>
      </c>
      <c r="E67" s="502" t="s">
        <v>5516</v>
      </c>
      <c r="F67" s="495">
        <v>1</v>
      </c>
      <c r="G67" s="742"/>
      <c r="H67" s="743" t="s">
        <v>1561</v>
      </c>
      <c r="I67" s="581"/>
      <c r="K67" s="553"/>
      <c r="L67" s="583" t="s">
        <v>1616</v>
      </c>
      <c r="M67" s="495" t="s">
        <v>4379</v>
      </c>
      <c r="O67" s="502" t="s">
        <v>1885</v>
      </c>
      <c r="P67" s="742"/>
      <c r="Q67" s="493"/>
      <c r="R67" s="585"/>
      <c r="S67" s="744"/>
      <c r="T67" s="493"/>
      <c r="U67" s="502" t="s">
        <v>1887</v>
      </c>
      <c r="V67" s="502" t="s">
        <v>1887</v>
      </c>
      <c r="W67" s="502" t="s">
        <v>3979</v>
      </c>
      <c r="X67" s="502" t="s">
        <v>3978</v>
      </c>
      <c r="Y67" s="132">
        <f t="shared" si="0"/>
        <v>0</v>
      </c>
      <c r="Z67" s="132" t="str">
        <f t="shared" si="1"/>
        <v>0</v>
      </c>
      <c r="AA67" s="372">
        <f t="shared" si="2"/>
        <v>0</v>
      </c>
      <c r="AB67" s="718"/>
      <c r="AC67" s="718"/>
      <c r="AD67" s="719"/>
      <c r="AE67" s="719"/>
      <c r="AF67" s="719"/>
      <c r="AG67" s="719"/>
      <c r="AH67" s="719"/>
    </row>
    <row r="68" spans="1:34" s="502" customFormat="1" ht="12" hidden="1" customHeight="1" x14ac:dyDescent="0.2">
      <c r="A68" s="493"/>
      <c r="B68" s="585"/>
      <c r="C68" s="493"/>
      <c r="D68" s="506" t="s">
        <v>1915</v>
      </c>
      <c r="E68" s="502" t="s">
        <v>5516</v>
      </c>
      <c r="F68" s="495">
        <v>1</v>
      </c>
      <c r="G68" s="742"/>
      <c r="H68" s="743" t="s">
        <v>1561</v>
      </c>
      <c r="I68" s="581"/>
      <c r="K68" s="553"/>
      <c r="L68" s="583" t="s">
        <v>1616</v>
      </c>
      <c r="M68" s="495" t="s">
        <v>4379</v>
      </c>
      <c r="O68" s="502" t="s">
        <v>1885</v>
      </c>
      <c r="P68" s="742"/>
      <c r="Q68" s="493"/>
      <c r="R68" s="585"/>
      <c r="S68" s="744"/>
      <c r="T68" s="493"/>
      <c r="U68" s="502" t="s">
        <v>1887</v>
      </c>
      <c r="V68" s="502" t="s">
        <v>1887</v>
      </c>
      <c r="W68" s="502" t="s">
        <v>3979</v>
      </c>
      <c r="X68" s="502" t="s">
        <v>3978</v>
      </c>
      <c r="Y68" s="132">
        <f t="shared" si="0"/>
        <v>0</v>
      </c>
      <c r="Z68" s="132" t="str">
        <f t="shared" si="1"/>
        <v>0</v>
      </c>
      <c r="AA68" s="372">
        <f t="shared" si="2"/>
        <v>0</v>
      </c>
      <c r="AB68" s="718"/>
      <c r="AC68" s="718"/>
      <c r="AD68" s="719"/>
      <c r="AE68" s="719"/>
      <c r="AF68" s="719"/>
      <c r="AG68" s="719"/>
      <c r="AH68" s="719"/>
    </row>
    <row r="69" spans="1:34" s="504" customFormat="1" ht="12" hidden="1" customHeight="1" x14ac:dyDescent="0.2">
      <c r="A69" s="708"/>
      <c r="B69" s="709"/>
      <c r="C69" s="708"/>
      <c r="D69" s="505"/>
      <c r="F69" s="501"/>
      <c r="G69" s="519"/>
      <c r="H69" s="530"/>
      <c r="I69" s="497"/>
      <c r="J69" s="58"/>
      <c r="K69" s="19"/>
      <c r="L69" s="254" t="s">
        <v>1616</v>
      </c>
      <c r="M69" s="501"/>
      <c r="O69" s="518"/>
      <c r="P69" s="519"/>
      <c r="Q69" s="708"/>
      <c r="R69" s="709"/>
      <c r="S69" s="588"/>
      <c r="T69" s="708"/>
      <c r="Y69" s="132">
        <f t="shared" si="0"/>
        <v>0</v>
      </c>
      <c r="Z69" s="132" t="str">
        <f t="shared" si="1"/>
        <v>0</v>
      </c>
      <c r="AA69" s="372" t="str">
        <f t="shared" si="2"/>
        <v>0</v>
      </c>
      <c r="AB69" s="511"/>
      <c r="AC69" s="509"/>
      <c r="AD69" s="510"/>
      <c r="AE69" s="510"/>
      <c r="AF69" s="510"/>
      <c r="AG69" s="510"/>
      <c r="AH69" s="510"/>
    </row>
    <row r="70" spans="1:34" s="632" customFormat="1" ht="12" customHeight="1" thickBot="1" x14ac:dyDescent="0.25">
      <c r="A70" s="630"/>
      <c r="B70" s="631"/>
      <c r="C70" s="630"/>
      <c r="D70" s="630"/>
      <c r="G70" s="458">
        <f>SUM(G45:G68)</f>
        <v>0</v>
      </c>
      <c r="I70" s="633"/>
      <c r="K70" s="633"/>
      <c r="L70" s="634"/>
      <c r="M70" s="462">
        <f>G70-P70</f>
        <v>0</v>
      </c>
      <c r="N70" s="635"/>
      <c r="O70" s="469"/>
      <c r="P70" s="462">
        <f>SUM(P45:P69)</f>
        <v>0</v>
      </c>
      <c r="Q70" s="630"/>
      <c r="R70" s="631"/>
      <c r="S70" s="469"/>
      <c r="T70" s="630"/>
      <c r="Y70" s="132">
        <f t="shared" si="0"/>
        <v>0</v>
      </c>
      <c r="Z70" s="132" t="str">
        <f t="shared" si="1"/>
        <v>0</v>
      </c>
      <c r="AA70" s="372" t="str">
        <f t="shared" si="2"/>
        <v>0</v>
      </c>
      <c r="AB70" s="636"/>
      <c r="AC70" s="637"/>
    </row>
    <row r="71" spans="1:34" s="504" customFormat="1" ht="12" customHeight="1" x14ac:dyDescent="0.2">
      <c r="A71" s="505"/>
      <c r="B71" s="608"/>
      <c r="C71" s="505"/>
      <c r="D71" s="505"/>
      <c r="E71" s="501"/>
      <c r="F71" s="501"/>
      <c r="G71" s="501"/>
      <c r="I71" s="590"/>
      <c r="K71" s="590"/>
      <c r="L71" s="500"/>
      <c r="M71" s="501"/>
      <c r="O71" s="518"/>
      <c r="P71" s="501"/>
      <c r="Q71" s="505"/>
      <c r="R71" s="608"/>
      <c r="T71" s="505"/>
      <c r="Y71" s="132">
        <f t="shared" si="0"/>
        <v>0</v>
      </c>
      <c r="Z71" s="132" t="str">
        <f t="shared" si="1"/>
        <v>0</v>
      </c>
      <c r="AA71" s="372" t="str">
        <f t="shared" si="2"/>
        <v>0</v>
      </c>
      <c r="AB71" s="511"/>
      <c r="AC71" s="509"/>
      <c r="AD71" s="510"/>
      <c r="AE71" s="510"/>
      <c r="AF71" s="510"/>
      <c r="AG71" s="510"/>
      <c r="AH71" s="510"/>
    </row>
    <row r="72" spans="1:34" s="502" customFormat="1" ht="12" customHeight="1" x14ac:dyDescent="0.2">
      <c r="A72" s="1" t="s">
        <v>4446</v>
      </c>
      <c r="B72" s="2">
        <v>216</v>
      </c>
      <c r="C72" s="1" t="s">
        <v>4447</v>
      </c>
      <c r="D72" s="16" t="s">
        <v>1906</v>
      </c>
      <c r="E72" s="18" t="s">
        <v>5516</v>
      </c>
      <c r="F72" s="18">
        <v>1</v>
      </c>
      <c r="G72" s="140">
        <v>25</v>
      </c>
      <c r="H72" s="18" t="s">
        <v>1561</v>
      </c>
      <c r="I72" s="126" t="s">
        <v>1143</v>
      </c>
      <c r="J72" s="79" t="s">
        <v>3005</v>
      </c>
      <c r="K72" s="4" t="s">
        <v>4069</v>
      </c>
      <c r="L72" s="254" t="s">
        <v>1616</v>
      </c>
      <c r="M72" s="397" t="s">
        <v>4379</v>
      </c>
      <c r="N72" s="79" t="s">
        <v>3005</v>
      </c>
      <c r="O72" s="83" t="s">
        <v>2260</v>
      </c>
      <c r="P72" s="140">
        <v>25</v>
      </c>
      <c r="Q72" s="1" t="s">
        <v>598</v>
      </c>
      <c r="R72" s="2">
        <v>0</v>
      </c>
      <c r="S72" s="757" t="s">
        <v>602</v>
      </c>
      <c r="T72" s="1" t="s">
        <v>603</v>
      </c>
      <c r="U72" s="18" t="s">
        <v>1887</v>
      </c>
      <c r="V72" s="79" t="s">
        <v>1887</v>
      </c>
      <c r="W72" s="79" t="s">
        <v>3979</v>
      </c>
      <c r="X72" s="79" t="s">
        <v>3978</v>
      </c>
      <c r="Y72" s="132">
        <f t="shared" ref="Y72:Y135" si="3">F72*G72*2</f>
        <v>50</v>
      </c>
      <c r="Z72" s="132" t="str">
        <f t="shared" ref="Z72:Z135" si="4">IF(X72="N",Y72,"0")</f>
        <v>0</v>
      </c>
      <c r="AA72" s="372">
        <f t="shared" ref="AA72:AA135" si="5">IF(X72="P",Y72,"0")</f>
        <v>50</v>
      </c>
      <c r="AC72" s="720"/>
    </row>
    <row r="73" spans="1:34" s="502" customFormat="1" ht="12" customHeight="1" x14ac:dyDescent="0.2">
      <c r="A73" s="1" t="s">
        <v>4446</v>
      </c>
      <c r="B73" s="2">
        <v>216</v>
      </c>
      <c r="C73" s="1" t="s">
        <v>4447</v>
      </c>
      <c r="D73" s="16" t="s">
        <v>1907</v>
      </c>
      <c r="E73" s="18" t="s">
        <v>5516</v>
      </c>
      <c r="F73" s="18">
        <v>1</v>
      </c>
      <c r="G73" s="140">
        <v>25</v>
      </c>
      <c r="H73" s="18" t="s">
        <v>1561</v>
      </c>
      <c r="I73" s="126" t="s">
        <v>1143</v>
      </c>
      <c r="J73" s="79" t="s">
        <v>3005</v>
      </c>
      <c r="K73" s="4" t="s">
        <v>4069</v>
      </c>
      <c r="L73" s="254" t="s">
        <v>1616</v>
      </c>
      <c r="M73" s="397" t="s">
        <v>4379</v>
      </c>
      <c r="N73" s="79" t="s">
        <v>3005</v>
      </c>
      <c r="O73" s="83" t="s">
        <v>2260</v>
      </c>
      <c r="P73" s="140">
        <v>25</v>
      </c>
      <c r="Q73" s="1" t="s">
        <v>598</v>
      </c>
      <c r="R73" s="2">
        <v>0</v>
      </c>
      <c r="S73" s="757" t="s">
        <v>602</v>
      </c>
      <c r="T73" s="1" t="s">
        <v>603</v>
      </c>
      <c r="U73" s="79" t="s">
        <v>1887</v>
      </c>
      <c r="V73" s="79" t="s">
        <v>1887</v>
      </c>
      <c r="W73" s="79" t="s">
        <v>3979</v>
      </c>
      <c r="X73" s="79" t="s">
        <v>3978</v>
      </c>
      <c r="Y73" s="132">
        <f t="shared" si="3"/>
        <v>50</v>
      </c>
      <c r="Z73" s="132" t="str">
        <f t="shared" si="4"/>
        <v>0</v>
      </c>
      <c r="AA73" s="372">
        <f t="shared" si="5"/>
        <v>50</v>
      </c>
      <c r="AC73" s="720"/>
    </row>
    <row r="74" spans="1:34" s="502" customFormat="1" ht="12" customHeight="1" x14ac:dyDescent="0.2">
      <c r="A74" s="1" t="s">
        <v>4446</v>
      </c>
      <c r="B74" s="2">
        <v>216</v>
      </c>
      <c r="C74" s="1" t="s">
        <v>4447</v>
      </c>
      <c r="D74" s="16" t="s">
        <v>1908</v>
      </c>
      <c r="E74" s="18" t="s">
        <v>5516</v>
      </c>
      <c r="F74" s="18">
        <v>1</v>
      </c>
      <c r="G74" s="140">
        <v>25</v>
      </c>
      <c r="H74" s="18" t="s">
        <v>1561</v>
      </c>
      <c r="I74" s="126" t="s">
        <v>1143</v>
      </c>
      <c r="J74" s="79" t="s">
        <v>3005</v>
      </c>
      <c r="K74" s="4" t="s">
        <v>4069</v>
      </c>
      <c r="L74" s="254" t="s">
        <v>1616</v>
      </c>
      <c r="M74" s="397" t="s">
        <v>4379</v>
      </c>
      <c r="N74" s="79" t="s">
        <v>3005</v>
      </c>
      <c r="O74" s="83" t="s">
        <v>2260</v>
      </c>
      <c r="P74" s="140">
        <v>25</v>
      </c>
      <c r="Q74" s="1" t="s">
        <v>598</v>
      </c>
      <c r="R74" s="2">
        <v>0</v>
      </c>
      <c r="S74" s="757" t="s">
        <v>602</v>
      </c>
      <c r="T74" s="1" t="s">
        <v>603</v>
      </c>
      <c r="U74" s="79" t="s">
        <v>1887</v>
      </c>
      <c r="V74" s="79" t="s">
        <v>1887</v>
      </c>
      <c r="W74" s="79" t="s">
        <v>3979</v>
      </c>
      <c r="X74" s="79" t="s">
        <v>3978</v>
      </c>
      <c r="Y74" s="132">
        <f t="shared" si="3"/>
        <v>50</v>
      </c>
      <c r="Z74" s="132" t="str">
        <f t="shared" si="4"/>
        <v>0</v>
      </c>
      <c r="AA74" s="372">
        <f t="shared" si="5"/>
        <v>50</v>
      </c>
      <c r="AC74" s="720"/>
    </row>
    <row r="75" spans="1:34" s="502" customFormat="1" ht="12" customHeight="1" x14ac:dyDescent="0.2">
      <c r="A75" s="1" t="s">
        <v>4446</v>
      </c>
      <c r="B75" s="2">
        <v>216</v>
      </c>
      <c r="C75" s="1" t="s">
        <v>4447</v>
      </c>
      <c r="D75" s="16" t="s">
        <v>1909</v>
      </c>
      <c r="E75" s="18" t="s">
        <v>5516</v>
      </c>
      <c r="F75" s="18">
        <v>1</v>
      </c>
      <c r="G75" s="140">
        <v>25</v>
      </c>
      <c r="H75" s="18" t="s">
        <v>1561</v>
      </c>
      <c r="I75" s="126" t="s">
        <v>1143</v>
      </c>
      <c r="J75" s="79" t="s">
        <v>3005</v>
      </c>
      <c r="K75" s="4" t="s">
        <v>4069</v>
      </c>
      <c r="L75" s="254" t="s">
        <v>1616</v>
      </c>
      <c r="M75" s="397" t="s">
        <v>4379</v>
      </c>
      <c r="N75" s="79" t="s">
        <v>3005</v>
      </c>
      <c r="O75" s="83" t="s">
        <v>2260</v>
      </c>
      <c r="P75" s="140">
        <v>25</v>
      </c>
      <c r="Q75" s="1" t="s">
        <v>598</v>
      </c>
      <c r="R75" s="2">
        <v>0</v>
      </c>
      <c r="S75" s="757" t="s">
        <v>602</v>
      </c>
      <c r="T75" s="1" t="s">
        <v>603</v>
      </c>
      <c r="U75" s="79" t="s">
        <v>1887</v>
      </c>
      <c r="V75" s="79" t="s">
        <v>1887</v>
      </c>
      <c r="W75" s="79" t="s">
        <v>3979</v>
      </c>
      <c r="X75" s="79" t="s">
        <v>3978</v>
      </c>
      <c r="Y75" s="132">
        <f t="shared" si="3"/>
        <v>50</v>
      </c>
      <c r="Z75" s="132" t="str">
        <f t="shared" si="4"/>
        <v>0</v>
      </c>
      <c r="AA75" s="372">
        <f t="shared" si="5"/>
        <v>50</v>
      </c>
      <c r="AC75" s="720"/>
    </row>
    <row r="76" spans="1:34" s="502" customFormat="1" ht="12" customHeight="1" x14ac:dyDescent="0.2">
      <c r="A76" s="1" t="s">
        <v>4446</v>
      </c>
      <c r="B76" s="2">
        <v>216</v>
      </c>
      <c r="C76" s="1" t="s">
        <v>4447</v>
      </c>
      <c r="D76" s="16" t="s">
        <v>1910</v>
      </c>
      <c r="E76" s="18" t="s">
        <v>5516</v>
      </c>
      <c r="F76" s="18">
        <v>1</v>
      </c>
      <c r="G76" s="140">
        <v>25</v>
      </c>
      <c r="H76" s="18" t="s">
        <v>1561</v>
      </c>
      <c r="I76" s="126" t="s">
        <v>1143</v>
      </c>
      <c r="J76" s="79" t="s">
        <v>3005</v>
      </c>
      <c r="K76" s="4" t="s">
        <v>4069</v>
      </c>
      <c r="L76" s="254" t="s">
        <v>1616</v>
      </c>
      <c r="M76" s="397" t="s">
        <v>4379</v>
      </c>
      <c r="N76" s="79" t="s">
        <v>3005</v>
      </c>
      <c r="O76" s="83" t="s">
        <v>2260</v>
      </c>
      <c r="P76" s="140">
        <v>25</v>
      </c>
      <c r="Q76" s="1" t="s">
        <v>598</v>
      </c>
      <c r="R76" s="2">
        <v>0</v>
      </c>
      <c r="S76" s="757" t="s">
        <v>602</v>
      </c>
      <c r="T76" s="1" t="s">
        <v>603</v>
      </c>
      <c r="U76" s="79" t="s">
        <v>1887</v>
      </c>
      <c r="V76" s="79" t="s">
        <v>1887</v>
      </c>
      <c r="W76" s="79" t="s">
        <v>3979</v>
      </c>
      <c r="X76" s="79" t="s">
        <v>3978</v>
      </c>
      <c r="Y76" s="132">
        <f t="shared" si="3"/>
        <v>50</v>
      </c>
      <c r="Z76" s="132" t="str">
        <f t="shared" si="4"/>
        <v>0</v>
      </c>
      <c r="AA76" s="372">
        <f t="shared" si="5"/>
        <v>50</v>
      </c>
      <c r="AC76" s="720"/>
    </row>
    <row r="77" spans="1:34" s="502" customFormat="1" ht="12" customHeight="1" x14ac:dyDescent="0.2">
      <c r="A77" s="1" t="s">
        <v>4446</v>
      </c>
      <c r="B77" s="2">
        <v>216</v>
      </c>
      <c r="C77" s="1" t="s">
        <v>4447</v>
      </c>
      <c r="D77" s="16" t="s">
        <v>1911</v>
      </c>
      <c r="E77" s="18" t="s">
        <v>5516</v>
      </c>
      <c r="F77" s="18">
        <v>1</v>
      </c>
      <c r="G77" s="140">
        <v>25</v>
      </c>
      <c r="H77" s="18" t="s">
        <v>1561</v>
      </c>
      <c r="I77" s="126" t="s">
        <v>1143</v>
      </c>
      <c r="J77" s="79" t="s">
        <v>3005</v>
      </c>
      <c r="K77" s="4" t="s">
        <v>4069</v>
      </c>
      <c r="L77" s="254" t="s">
        <v>1616</v>
      </c>
      <c r="M77" s="397" t="s">
        <v>4379</v>
      </c>
      <c r="N77" s="79" t="s">
        <v>3005</v>
      </c>
      <c r="O77" s="83" t="s">
        <v>2260</v>
      </c>
      <c r="P77" s="140">
        <v>25</v>
      </c>
      <c r="Q77" s="1" t="s">
        <v>598</v>
      </c>
      <c r="R77" s="2">
        <v>0</v>
      </c>
      <c r="S77" s="757" t="s">
        <v>602</v>
      </c>
      <c r="T77" s="1" t="s">
        <v>603</v>
      </c>
      <c r="U77" s="79" t="s">
        <v>1887</v>
      </c>
      <c r="V77" s="79" t="s">
        <v>1887</v>
      </c>
      <c r="W77" s="79" t="s">
        <v>3979</v>
      </c>
      <c r="X77" s="79" t="s">
        <v>3978</v>
      </c>
      <c r="Y77" s="132">
        <f t="shared" si="3"/>
        <v>50</v>
      </c>
      <c r="Z77" s="132" t="str">
        <f t="shared" si="4"/>
        <v>0</v>
      </c>
      <c r="AA77" s="372">
        <f t="shared" si="5"/>
        <v>50</v>
      </c>
      <c r="AC77" s="720"/>
    </row>
    <row r="78" spans="1:34" s="504" customFormat="1" ht="12" customHeight="1" x14ac:dyDescent="0.2">
      <c r="A78" s="708"/>
      <c r="B78" s="709"/>
      <c r="C78" s="708"/>
      <c r="D78" s="708"/>
      <c r="E78" s="530"/>
      <c r="F78" s="530"/>
      <c r="G78" s="498"/>
      <c r="I78" s="497"/>
      <c r="K78" s="590"/>
      <c r="L78" s="254" t="s">
        <v>1616</v>
      </c>
      <c r="M78" s="501"/>
      <c r="O78" s="518"/>
      <c r="P78" s="519"/>
      <c r="Q78" s="708"/>
      <c r="R78" s="709"/>
      <c r="S78" s="453"/>
      <c r="T78" s="708"/>
      <c r="Y78" s="132">
        <f t="shared" si="3"/>
        <v>0</v>
      </c>
      <c r="Z78" s="132" t="str">
        <f t="shared" si="4"/>
        <v>0</v>
      </c>
      <c r="AA78" s="372" t="str">
        <f t="shared" si="5"/>
        <v>0</v>
      </c>
      <c r="AB78" s="509"/>
      <c r="AC78" s="509"/>
      <c r="AD78" s="510"/>
      <c r="AE78" s="510"/>
      <c r="AF78" s="510"/>
      <c r="AG78" s="510"/>
      <c r="AH78" s="510"/>
    </row>
    <row r="79" spans="1:34" s="504" customFormat="1" ht="12" customHeight="1" x14ac:dyDescent="0.2">
      <c r="A79" s="708"/>
      <c r="B79" s="709"/>
      <c r="C79" s="708"/>
      <c r="D79" s="708"/>
      <c r="E79" s="530"/>
      <c r="F79" s="530"/>
      <c r="G79" s="610"/>
      <c r="H79" s="501"/>
      <c r="I79" s="497"/>
      <c r="K79" s="590"/>
      <c r="L79" s="500"/>
      <c r="M79" s="501"/>
      <c r="O79" s="518"/>
      <c r="P79" s="519"/>
      <c r="Q79" s="708"/>
      <c r="R79" s="709"/>
      <c r="S79" s="453"/>
      <c r="T79" s="708"/>
      <c r="Y79" s="132">
        <f t="shared" si="3"/>
        <v>0</v>
      </c>
      <c r="Z79" s="132" t="str">
        <f t="shared" si="4"/>
        <v>0</v>
      </c>
      <c r="AA79" s="372" t="str">
        <f t="shared" si="5"/>
        <v>0</v>
      </c>
      <c r="AB79" s="511"/>
      <c r="AC79" s="509"/>
      <c r="AD79" s="510"/>
      <c r="AE79" s="510"/>
      <c r="AF79" s="510"/>
      <c r="AG79" s="510"/>
      <c r="AH79" s="510"/>
    </row>
    <row r="80" spans="1:34" s="632" customFormat="1" ht="12" customHeight="1" thickBot="1" x14ac:dyDescent="0.25">
      <c r="A80" s="630"/>
      <c r="B80" s="631"/>
      <c r="C80" s="630"/>
      <c r="D80" s="630"/>
      <c r="G80" s="458">
        <f>SUM(G72:G79)</f>
        <v>150</v>
      </c>
      <c r="I80" s="633"/>
      <c r="K80" s="633"/>
      <c r="L80" s="634"/>
      <c r="M80" s="462">
        <f>G80-P80</f>
        <v>0</v>
      </c>
      <c r="N80" s="635"/>
      <c r="O80" s="469"/>
      <c r="P80" s="462">
        <f>SUM(P72:P79)</f>
        <v>150</v>
      </c>
      <c r="Q80" s="630"/>
      <c r="R80" s="631"/>
      <c r="S80" s="469"/>
      <c r="T80" s="630"/>
      <c r="Y80" s="132">
        <f t="shared" si="3"/>
        <v>0</v>
      </c>
      <c r="Z80" s="132" t="str">
        <f t="shared" si="4"/>
        <v>0</v>
      </c>
      <c r="AA80" s="372" t="str">
        <f t="shared" si="5"/>
        <v>0</v>
      </c>
      <c r="AB80" s="636"/>
      <c r="AC80" s="637"/>
    </row>
    <row r="81" spans="1:34" s="275" customFormat="1" ht="12" customHeight="1" x14ac:dyDescent="0.2">
      <c r="A81" s="440"/>
      <c r="B81" s="272"/>
      <c r="C81" s="440"/>
      <c r="D81" s="440"/>
      <c r="G81" s="578"/>
      <c r="I81" s="126"/>
      <c r="K81" s="370"/>
      <c r="L81" s="254"/>
      <c r="M81" s="578"/>
      <c r="O81" s="514"/>
      <c r="P81" s="578"/>
      <c r="Q81" s="454"/>
      <c r="R81" s="272"/>
      <c r="S81" s="579"/>
      <c r="T81" s="440"/>
      <c r="Y81" s="132">
        <f t="shared" si="3"/>
        <v>0</v>
      </c>
      <c r="Z81" s="132" t="str">
        <f t="shared" si="4"/>
        <v>0</v>
      </c>
      <c r="AA81" s="372" t="str">
        <f t="shared" si="5"/>
        <v>0</v>
      </c>
      <c r="AB81" s="399"/>
      <c r="AC81" s="24"/>
      <c r="AD81" s="28"/>
      <c r="AE81" s="28"/>
      <c r="AF81" s="28"/>
      <c r="AG81" s="28"/>
      <c r="AH81" s="28"/>
    </row>
    <row r="82" spans="1:34" s="79" customFormat="1" ht="12" customHeight="1" x14ac:dyDescent="0.2">
      <c r="A82" s="1" t="s">
        <v>4446</v>
      </c>
      <c r="B82" s="2">
        <v>216</v>
      </c>
      <c r="C82" s="1" t="s">
        <v>4447</v>
      </c>
      <c r="D82" s="758" t="s">
        <v>1909</v>
      </c>
      <c r="E82" s="18" t="s">
        <v>5516</v>
      </c>
      <c r="F82" s="18">
        <v>1</v>
      </c>
      <c r="G82" s="140">
        <v>1</v>
      </c>
      <c r="H82" s="18" t="s">
        <v>1561</v>
      </c>
      <c r="I82" s="126" t="s">
        <v>1143</v>
      </c>
      <c r="J82" s="79" t="s">
        <v>3005</v>
      </c>
      <c r="K82" s="4" t="s">
        <v>4069</v>
      </c>
      <c r="L82" s="254" t="s">
        <v>1616</v>
      </c>
      <c r="M82" s="397" t="s">
        <v>4379</v>
      </c>
      <c r="N82" s="79" t="s">
        <v>3005</v>
      </c>
      <c r="O82" s="514" t="s">
        <v>1916</v>
      </c>
      <c r="P82" s="734">
        <v>1</v>
      </c>
      <c r="Q82" s="1" t="s">
        <v>598</v>
      </c>
      <c r="R82" s="2">
        <v>0</v>
      </c>
      <c r="S82" s="757" t="s">
        <v>604</v>
      </c>
      <c r="T82" s="1" t="s">
        <v>605</v>
      </c>
      <c r="U82" s="79" t="s">
        <v>1887</v>
      </c>
      <c r="V82" s="79" t="s">
        <v>1887</v>
      </c>
      <c r="W82" s="79" t="s">
        <v>3979</v>
      </c>
      <c r="X82" s="79" t="s">
        <v>3978</v>
      </c>
      <c r="Y82" s="132">
        <f t="shared" si="3"/>
        <v>2</v>
      </c>
      <c r="Z82" s="132" t="str">
        <f t="shared" si="4"/>
        <v>0</v>
      </c>
      <c r="AA82" s="372">
        <f t="shared" si="5"/>
        <v>2</v>
      </c>
      <c r="AB82" s="728"/>
      <c r="AC82" s="728"/>
      <c r="AD82" s="729"/>
      <c r="AE82" s="729"/>
      <c r="AF82" s="729"/>
      <c r="AG82" s="729"/>
      <c r="AH82" s="729"/>
    </row>
    <row r="83" spans="1:34" s="79" customFormat="1" ht="12" customHeight="1" x14ac:dyDescent="0.2">
      <c r="A83" s="1" t="s">
        <v>4446</v>
      </c>
      <c r="B83" s="2">
        <v>216</v>
      </c>
      <c r="C83" s="1" t="s">
        <v>4447</v>
      </c>
      <c r="D83" s="758" t="s">
        <v>1910</v>
      </c>
      <c r="E83" s="18" t="s">
        <v>5516</v>
      </c>
      <c r="F83" s="18">
        <v>1</v>
      </c>
      <c r="G83" s="140">
        <v>1</v>
      </c>
      <c r="H83" s="18" t="s">
        <v>1561</v>
      </c>
      <c r="I83" s="126" t="s">
        <v>1143</v>
      </c>
      <c r="J83" s="79" t="s">
        <v>3005</v>
      </c>
      <c r="K83" s="4" t="s">
        <v>4069</v>
      </c>
      <c r="L83" s="254" t="s">
        <v>1616</v>
      </c>
      <c r="M83" s="397" t="s">
        <v>4379</v>
      </c>
      <c r="N83" s="79" t="s">
        <v>3005</v>
      </c>
      <c r="O83" s="514" t="s">
        <v>1916</v>
      </c>
      <c r="P83" s="734">
        <v>1</v>
      </c>
      <c r="Q83" s="1" t="s">
        <v>598</v>
      </c>
      <c r="R83" s="2">
        <v>0</v>
      </c>
      <c r="S83" s="757" t="s">
        <v>604</v>
      </c>
      <c r="T83" s="1" t="s">
        <v>605</v>
      </c>
      <c r="U83" s="79" t="s">
        <v>1887</v>
      </c>
      <c r="V83" s="79" t="s">
        <v>1887</v>
      </c>
      <c r="W83" s="79" t="s">
        <v>3979</v>
      </c>
      <c r="X83" s="79" t="s">
        <v>3978</v>
      </c>
      <c r="Y83" s="132">
        <f t="shared" si="3"/>
        <v>2</v>
      </c>
      <c r="Z83" s="132" t="str">
        <f t="shared" si="4"/>
        <v>0</v>
      </c>
      <c r="AA83" s="372">
        <f t="shared" si="5"/>
        <v>2</v>
      </c>
      <c r="AB83" s="728"/>
      <c r="AC83" s="728"/>
      <c r="AD83" s="729"/>
      <c r="AE83" s="729"/>
      <c r="AF83" s="729"/>
      <c r="AG83" s="729"/>
      <c r="AH83" s="729"/>
    </row>
    <row r="84" spans="1:34" s="79" customFormat="1" ht="12" customHeight="1" x14ac:dyDescent="0.2">
      <c r="A84" s="1" t="s">
        <v>4446</v>
      </c>
      <c r="B84" s="2">
        <v>216</v>
      </c>
      <c r="C84" s="1" t="s">
        <v>4447</v>
      </c>
      <c r="D84" s="758" t="s">
        <v>1911</v>
      </c>
      <c r="E84" s="18" t="s">
        <v>5516</v>
      </c>
      <c r="F84" s="18">
        <v>1</v>
      </c>
      <c r="G84" s="140">
        <v>1</v>
      </c>
      <c r="H84" s="18" t="s">
        <v>1561</v>
      </c>
      <c r="I84" s="126" t="s">
        <v>1143</v>
      </c>
      <c r="J84" s="79" t="s">
        <v>3005</v>
      </c>
      <c r="K84" s="4" t="s">
        <v>4069</v>
      </c>
      <c r="L84" s="254" t="s">
        <v>1616</v>
      </c>
      <c r="M84" s="397" t="s">
        <v>4379</v>
      </c>
      <c r="N84" s="79" t="s">
        <v>3005</v>
      </c>
      <c r="O84" s="514" t="s">
        <v>1916</v>
      </c>
      <c r="P84" s="734">
        <v>1</v>
      </c>
      <c r="Q84" s="1" t="s">
        <v>598</v>
      </c>
      <c r="R84" s="2">
        <v>0</v>
      </c>
      <c r="S84" s="757" t="s">
        <v>604</v>
      </c>
      <c r="T84" s="1" t="s">
        <v>605</v>
      </c>
      <c r="U84" s="79" t="s">
        <v>1887</v>
      </c>
      <c r="V84" s="79" t="s">
        <v>1887</v>
      </c>
      <c r="W84" s="79" t="s">
        <v>3979</v>
      </c>
      <c r="X84" s="79" t="s">
        <v>3978</v>
      </c>
      <c r="Y84" s="132">
        <f t="shared" si="3"/>
        <v>2</v>
      </c>
      <c r="Z84" s="132" t="str">
        <f t="shared" si="4"/>
        <v>0</v>
      </c>
      <c r="AA84" s="372">
        <f t="shared" si="5"/>
        <v>2</v>
      </c>
      <c r="AB84" s="728"/>
      <c r="AC84" s="728"/>
      <c r="AD84" s="729"/>
      <c r="AE84" s="729"/>
      <c r="AF84" s="729"/>
      <c r="AG84" s="729"/>
      <c r="AH84" s="729"/>
    </row>
    <row r="85" spans="1:34" s="79" customFormat="1" ht="12" customHeight="1" x14ac:dyDescent="0.2">
      <c r="A85" s="1"/>
      <c r="B85" s="2"/>
      <c r="C85" s="1"/>
      <c r="D85" s="758"/>
      <c r="E85" s="18"/>
      <c r="F85" s="18"/>
      <c r="G85" s="140"/>
      <c r="H85" s="18"/>
      <c r="I85" s="126"/>
      <c r="K85" s="4"/>
      <c r="L85" s="254"/>
      <c r="M85" s="397"/>
      <c r="O85" s="514"/>
      <c r="P85" s="734"/>
      <c r="Q85" s="1"/>
      <c r="R85" s="2"/>
      <c r="S85" s="757"/>
      <c r="T85" s="1"/>
      <c r="Y85" s="132">
        <f t="shared" si="3"/>
        <v>0</v>
      </c>
      <c r="Z85" s="132" t="str">
        <f t="shared" si="4"/>
        <v>0</v>
      </c>
      <c r="AA85" s="372" t="str">
        <f t="shared" si="5"/>
        <v>0</v>
      </c>
      <c r="AB85" s="728"/>
      <c r="AC85" s="728"/>
      <c r="AD85" s="729"/>
      <c r="AE85" s="729"/>
      <c r="AF85" s="729"/>
      <c r="AG85" s="729"/>
      <c r="AH85" s="729"/>
    </row>
    <row r="86" spans="1:34" s="275" customFormat="1" ht="12" customHeight="1" x14ac:dyDescent="0.2">
      <c r="A86" s="1" t="s">
        <v>4446</v>
      </c>
      <c r="B86" s="2">
        <v>216</v>
      </c>
      <c r="C86" s="1" t="s">
        <v>4447</v>
      </c>
      <c r="D86" s="85" t="s">
        <v>1898</v>
      </c>
      <c r="E86" s="79" t="s">
        <v>5516</v>
      </c>
      <c r="F86" s="275">
        <v>1</v>
      </c>
      <c r="G86" s="526">
        <v>32</v>
      </c>
      <c r="H86" s="79" t="s">
        <v>1561</v>
      </c>
      <c r="I86" s="126" t="s">
        <v>1143</v>
      </c>
      <c r="J86" s="79" t="s">
        <v>3005</v>
      </c>
      <c r="K86" s="4" t="s">
        <v>4069</v>
      </c>
      <c r="L86" s="254" t="s">
        <v>1616</v>
      </c>
      <c r="M86" s="83" t="s">
        <v>1614</v>
      </c>
      <c r="N86" s="79" t="s">
        <v>3005</v>
      </c>
      <c r="O86" s="614" t="s">
        <v>2086</v>
      </c>
      <c r="P86" s="526">
        <v>32</v>
      </c>
      <c r="Q86" s="1" t="s">
        <v>598</v>
      </c>
      <c r="R86" s="2">
        <v>85</v>
      </c>
      <c r="S86" s="756">
        <v>24984</v>
      </c>
      <c r="T86" s="1" t="s">
        <v>606</v>
      </c>
      <c r="U86" s="18" t="s">
        <v>1923</v>
      </c>
      <c r="V86" s="18" t="s">
        <v>1923</v>
      </c>
      <c r="W86" s="79" t="s">
        <v>3979</v>
      </c>
      <c r="X86" s="79" t="s">
        <v>3978</v>
      </c>
      <c r="Y86" s="132">
        <f t="shared" si="3"/>
        <v>64</v>
      </c>
      <c r="Z86" s="132" t="str">
        <f t="shared" si="4"/>
        <v>0</v>
      </c>
      <c r="AA86" s="372">
        <f t="shared" si="5"/>
        <v>64</v>
      </c>
      <c r="AB86" s="517"/>
      <c r="AC86" s="456"/>
    </row>
    <row r="87" spans="1:34" s="275" customFormat="1" ht="12" customHeight="1" x14ac:dyDescent="0.2">
      <c r="A87" s="1" t="s">
        <v>4446</v>
      </c>
      <c r="B87" s="2">
        <v>216</v>
      </c>
      <c r="C87" s="1" t="s">
        <v>4447</v>
      </c>
      <c r="D87" s="85" t="s">
        <v>1899</v>
      </c>
      <c r="E87" s="79" t="s">
        <v>5516</v>
      </c>
      <c r="F87" s="275">
        <v>1</v>
      </c>
      <c r="G87" s="526">
        <v>32</v>
      </c>
      <c r="H87" s="79" t="s">
        <v>1561</v>
      </c>
      <c r="I87" s="126" t="s">
        <v>1143</v>
      </c>
      <c r="J87" s="79" t="s">
        <v>3005</v>
      </c>
      <c r="K87" s="4" t="s">
        <v>4069</v>
      </c>
      <c r="L87" s="254" t="s">
        <v>1616</v>
      </c>
      <c r="M87" s="83" t="s">
        <v>1614</v>
      </c>
      <c r="N87" s="79" t="s">
        <v>3005</v>
      </c>
      <c r="O87" s="614" t="s">
        <v>2086</v>
      </c>
      <c r="P87" s="526">
        <v>32</v>
      </c>
      <c r="Q87" s="1" t="s">
        <v>598</v>
      </c>
      <c r="R87" s="2">
        <v>85</v>
      </c>
      <c r="S87" s="756">
        <v>24984</v>
      </c>
      <c r="T87" s="1" t="s">
        <v>606</v>
      </c>
      <c r="U87" s="18" t="s">
        <v>1923</v>
      </c>
      <c r="V87" s="18" t="s">
        <v>1923</v>
      </c>
      <c r="W87" s="79" t="s">
        <v>3979</v>
      </c>
      <c r="X87" s="79" t="s">
        <v>3978</v>
      </c>
      <c r="Y87" s="132">
        <f t="shared" si="3"/>
        <v>64</v>
      </c>
      <c r="Z87" s="132" t="str">
        <f t="shared" si="4"/>
        <v>0</v>
      </c>
      <c r="AA87" s="372">
        <f t="shared" si="5"/>
        <v>64</v>
      </c>
      <c r="AB87" s="517"/>
      <c r="AC87" s="456"/>
    </row>
    <row r="88" spans="1:34" s="275" customFormat="1" ht="12" customHeight="1" x14ac:dyDescent="0.2">
      <c r="A88" s="1" t="s">
        <v>4446</v>
      </c>
      <c r="B88" s="2">
        <v>216</v>
      </c>
      <c r="C88" s="1" t="s">
        <v>4447</v>
      </c>
      <c r="D88" s="85" t="s">
        <v>1900</v>
      </c>
      <c r="E88" s="79" t="s">
        <v>5516</v>
      </c>
      <c r="F88" s="275">
        <v>1</v>
      </c>
      <c r="G88" s="526">
        <v>32</v>
      </c>
      <c r="H88" s="79" t="s">
        <v>1561</v>
      </c>
      <c r="I88" s="126" t="s">
        <v>1143</v>
      </c>
      <c r="J88" s="79" t="s">
        <v>3005</v>
      </c>
      <c r="K88" s="4" t="s">
        <v>4069</v>
      </c>
      <c r="L88" s="254" t="s">
        <v>1616</v>
      </c>
      <c r="M88" s="83" t="s">
        <v>1614</v>
      </c>
      <c r="N88" s="79" t="s">
        <v>3005</v>
      </c>
      <c r="O88" s="614" t="s">
        <v>2086</v>
      </c>
      <c r="P88" s="526">
        <v>32</v>
      </c>
      <c r="Q88" s="1" t="s">
        <v>598</v>
      </c>
      <c r="R88" s="2">
        <v>85</v>
      </c>
      <c r="S88" s="756">
        <v>24984</v>
      </c>
      <c r="T88" s="1" t="s">
        <v>606</v>
      </c>
      <c r="U88" s="18" t="s">
        <v>1923</v>
      </c>
      <c r="V88" s="18" t="s">
        <v>1923</v>
      </c>
      <c r="W88" s="79" t="s">
        <v>3979</v>
      </c>
      <c r="X88" s="79" t="s">
        <v>3978</v>
      </c>
      <c r="Y88" s="132">
        <f t="shared" si="3"/>
        <v>64</v>
      </c>
      <c r="Z88" s="132" t="str">
        <f t="shared" si="4"/>
        <v>0</v>
      </c>
      <c r="AA88" s="372">
        <f t="shared" si="5"/>
        <v>64</v>
      </c>
      <c r="AB88" s="517"/>
      <c r="AC88" s="456"/>
    </row>
    <row r="89" spans="1:34" s="275" customFormat="1" ht="12" customHeight="1" x14ac:dyDescent="0.2">
      <c r="A89" s="1" t="s">
        <v>4446</v>
      </c>
      <c r="B89" s="2">
        <v>216</v>
      </c>
      <c r="C89" s="1" t="s">
        <v>4447</v>
      </c>
      <c r="D89" s="85" t="s">
        <v>1901</v>
      </c>
      <c r="E89" s="79" t="s">
        <v>5516</v>
      </c>
      <c r="F89" s="275">
        <v>1</v>
      </c>
      <c r="G89" s="526">
        <v>32</v>
      </c>
      <c r="H89" s="79" t="s">
        <v>1561</v>
      </c>
      <c r="I89" s="126" t="s">
        <v>1143</v>
      </c>
      <c r="J89" s="79" t="s">
        <v>3005</v>
      </c>
      <c r="K89" s="4" t="s">
        <v>4069</v>
      </c>
      <c r="L89" s="254" t="s">
        <v>1616</v>
      </c>
      <c r="M89" s="83" t="s">
        <v>1614</v>
      </c>
      <c r="N89" s="79" t="s">
        <v>3005</v>
      </c>
      <c r="O89" s="614" t="s">
        <v>2086</v>
      </c>
      <c r="P89" s="526">
        <v>32</v>
      </c>
      <c r="Q89" s="1" t="s">
        <v>598</v>
      </c>
      <c r="R89" s="2">
        <v>85</v>
      </c>
      <c r="S89" s="756">
        <v>24984</v>
      </c>
      <c r="T89" s="1" t="s">
        <v>606</v>
      </c>
      <c r="U89" s="18" t="s">
        <v>1923</v>
      </c>
      <c r="V89" s="18" t="s">
        <v>1923</v>
      </c>
      <c r="W89" s="79" t="s">
        <v>3979</v>
      </c>
      <c r="X89" s="79" t="s">
        <v>3978</v>
      </c>
      <c r="Y89" s="132">
        <f t="shared" si="3"/>
        <v>64</v>
      </c>
      <c r="Z89" s="132" t="str">
        <f t="shared" si="4"/>
        <v>0</v>
      </c>
      <c r="AA89" s="372">
        <f t="shared" si="5"/>
        <v>64</v>
      </c>
      <c r="AB89" s="517"/>
      <c r="AC89" s="456"/>
    </row>
    <row r="90" spans="1:34" s="275" customFormat="1" ht="12" customHeight="1" x14ac:dyDescent="0.2">
      <c r="A90" s="1" t="s">
        <v>4446</v>
      </c>
      <c r="B90" s="2">
        <v>216</v>
      </c>
      <c r="C90" s="1" t="s">
        <v>4447</v>
      </c>
      <c r="D90" s="85" t="s">
        <v>1902</v>
      </c>
      <c r="E90" s="79" t="s">
        <v>5516</v>
      </c>
      <c r="F90" s="275">
        <v>1</v>
      </c>
      <c r="G90" s="526">
        <v>32</v>
      </c>
      <c r="H90" s="79" t="s">
        <v>1561</v>
      </c>
      <c r="I90" s="126" t="s">
        <v>1143</v>
      </c>
      <c r="J90" s="79" t="s">
        <v>3005</v>
      </c>
      <c r="K90" s="4" t="s">
        <v>4069</v>
      </c>
      <c r="L90" s="254" t="s">
        <v>1616</v>
      </c>
      <c r="M90" s="83" t="s">
        <v>1614</v>
      </c>
      <c r="N90" s="79" t="s">
        <v>3005</v>
      </c>
      <c r="O90" s="614" t="s">
        <v>2086</v>
      </c>
      <c r="P90" s="526">
        <v>32</v>
      </c>
      <c r="Q90" s="1" t="s">
        <v>598</v>
      </c>
      <c r="R90" s="2">
        <v>85</v>
      </c>
      <c r="S90" s="756">
        <v>24984</v>
      </c>
      <c r="T90" s="1" t="s">
        <v>606</v>
      </c>
      <c r="U90" s="18" t="s">
        <v>1923</v>
      </c>
      <c r="V90" s="18" t="s">
        <v>1923</v>
      </c>
      <c r="W90" s="79" t="s">
        <v>3979</v>
      </c>
      <c r="X90" s="79" t="s">
        <v>3978</v>
      </c>
      <c r="Y90" s="132">
        <f t="shared" si="3"/>
        <v>64</v>
      </c>
      <c r="Z90" s="132" t="str">
        <f t="shared" si="4"/>
        <v>0</v>
      </c>
      <c r="AA90" s="372">
        <f t="shared" si="5"/>
        <v>64</v>
      </c>
      <c r="AB90" s="517"/>
      <c r="AC90" s="456"/>
    </row>
    <row r="91" spans="1:34" s="275" customFormat="1" ht="12" customHeight="1" x14ac:dyDescent="0.2">
      <c r="A91" s="1" t="s">
        <v>4446</v>
      </c>
      <c r="B91" s="2">
        <v>216</v>
      </c>
      <c r="C91" s="1" t="s">
        <v>4447</v>
      </c>
      <c r="D91" s="85" t="s">
        <v>1903</v>
      </c>
      <c r="E91" s="79" t="s">
        <v>5516</v>
      </c>
      <c r="F91" s="275">
        <v>1</v>
      </c>
      <c r="G91" s="526">
        <v>32</v>
      </c>
      <c r="H91" s="79" t="s">
        <v>1561</v>
      </c>
      <c r="I91" s="126" t="s">
        <v>1143</v>
      </c>
      <c r="J91" s="79" t="s">
        <v>3005</v>
      </c>
      <c r="K91" s="4" t="s">
        <v>4069</v>
      </c>
      <c r="L91" s="254" t="s">
        <v>1616</v>
      </c>
      <c r="M91" s="83" t="s">
        <v>1614</v>
      </c>
      <c r="N91" s="79" t="s">
        <v>3005</v>
      </c>
      <c r="O91" s="614" t="s">
        <v>2086</v>
      </c>
      <c r="P91" s="526">
        <v>32</v>
      </c>
      <c r="Q91" s="1" t="s">
        <v>598</v>
      </c>
      <c r="R91" s="2">
        <v>85</v>
      </c>
      <c r="S91" s="756">
        <v>24984</v>
      </c>
      <c r="T91" s="1" t="s">
        <v>606</v>
      </c>
      <c r="U91" s="18" t="s">
        <v>1923</v>
      </c>
      <c r="V91" s="18" t="s">
        <v>1923</v>
      </c>
      <c r="W91" s="79" t="s">
        <v>3979</v>
      </c>
      <c r="X91" s="79" t="s">
        <v>3978</v>
      </c>
      <c r="Y91" s="132">
        <f t="shared" si="3"/>
        <v>64</v>
      </c>
      <c r="Z91" s="132" t="str">
        <f t="shared" si="4"/>
        <v>0</v>
      </c>
      <c r="AA91" s="372">
        <f t="shared" si="5"/>
        <v>64</v>
      </c>
      <c r="AB91" s="517"/>
      <c r="AC91" s="456"/>
    </row>
    <row r="92" spans="1:34" s="275" customFormat="1" ht="12" customHeight="1" x14ac:dyDescent="0.2">
      <c r="A92" s="1" t="s">
        <v>4446</v>
      </c>
      <c r="B92" s="2">
        <v>216</v>
      </c>
      <c r="C92" s="1" t="s">
        <v>4447</v>
      </c>
      <c r="D92" s="85" t="s">
        <v>1904</v>
      </c>
      <c r="E92" s="79" t="s">
        <v>5516</v>
      </c>
      <c r="F92" s="275">
        <v>1</v>
      </c>
      <c r="G92" s="526">
        <v>32</v>
      </c>
      <c r="H92" s="79" t="s">
        <v>1561</v>
      </c>
      <c r="I92" s="126" t="s">
        <v>1143</v>
      </c>
      <c r="J92" s="79" t="s">
        <v>3005</v>
      </c>
      <c r="K92" s="4" t="s">
        <v>4069</v>
      </c>
      <c r="L92" s="254" t="s">
        <v>1616</v>
      </c>
      <c r="M92" s="83" t="s">
        <v>1614</v>
      </c>
      <c r="N92" s="79" t="s">
        <v>3005</v>
      </c>
      <c r="O92" s="614" t="s">
        <v>2086</v>
      </c>
      <c r="P92" s="526">
        <v>32</v>
      </c>
      <c r="Q92" s="1" t="s">
        <v>598</v>
      </c>
      <c r="R92" s="2">
        <v>85</v>
      </c>
      <c r="S92" s="756">
        <v>24984</v>
      </c>
      <c r="T92" s="1" t="s">
        <v>606</v>
      </c>
      <c r="U92" s="18" t="s">
        <v>1923</v>
      </c>
      <c r="V92" s="18" t="s">
        <v>1923</v>
      </c>
      <c r="W92" s="79" t="s">
        <v>3979</v>
      </c>
      <c r="X92" s="79" t="s">
        <v>3978</v>
      </c>
      <c r="Y92" s="132">
        <f t="shared" si="3"/>
        <v>64</v>
      </c>
      <c r="Z92" s="132" t="str">
        <f t="shared" si="4"/>
        <v>0</v>
      </c>
      <c r="AA92" s="372">
        <f t="shared" si="5"/>
        <v>64</v>
      </c>
      <c r="AB92" s="517"/>
      <c r="AC92" s="456"/>
    </row>
    <row r="93" spans="1:34" s="275" customFormat="1" ht="12" customHeight="1" x14ac:dyDescent="0.2">
      <c r="A93" s="1" t="s">
        <v>4446</v>
      </c>
      <c r="B93" s="2">
        <v>216</v>
      </c>
      <c r="C93" s="1" t="s">
        <v>4447</v>
      </c>
      <c r="D93" s="85" t="s">
        <v>1905</v>
      </c>
      <c r="E93" s="79" t="s">
        <v>5516</v>
      </c>
      <c r="F93" s="275">
        <v>1</v>
      </c>
      <c r="G93" s="526">
        <v>32</v>
      </c>
      <c r="H93" s="79" t="s">
        <v>1561</v>
      </c>
      <c r="I93" s="126" t="s">
        <v>1143</v>
      </c>
      <c r="J93" s="79" t="s">
        <v>3005</v>
      </c>
      <c r="K93" s="4" t="s">
        <v>4069</v>
      </c>
      <c r="L93" s="254" t="s">
        <v>1616</v>
      </c>
      <c r="M93" s="83" t="s">
        <v>1614</v>
      </c>
      <c r="N93" s="79" t="s">
        <v>3005</v>
      </c>
      <c r="O93" s="614" t="s">
        <v>2086</v>
      </c>
      <c r="P93" s="526">
        <v>32</v>
      </c>
      <c r="Q93" s="1" t="s">
        <v>598</v>
      </c>
      <c r="R93" s="2">
        <v>85</v>
      </c>
      <c r="S93" s="756">
        <v>24984</v>
      </c>
      <c r="T93" s="1" t="s">
        <v>606</v>
      </c>
      <c r="U93" s="18" t="s">
        <v>1923</v>
      </c>
      <c r="V93" s="18" t="s">
        <v>1923</v>
      </c>
      <c r="W93" s="79" t="s">
        <v>3979</v>
      </c>
      <c r="X93" s="79" t="s">
        <v>3978</v>
      </c>
      <c r="Y93" s="132">
        <f t="shared" si="3"/>
        <v>64</v>
      </c>
      <c r="Z93" s="132" t="str">
        <f t="shared" si="4"/>
        <v>0</v>
      </c>
      <c r="AA93" s="372">
        <f t="shared" si="5"/>
        <v>64</v>
      </c>
      <c r="AB93" s="517"/>
      <c r="AC93" s="456"/>
    </row>
    <row r="94" spans="1:34" s="275" customFormat="1" ht="12" customHeight="1" x14ac:dyDescent="0.2">
      <c r="A94" s="1" t="s">
        <v>4446</v>
      </c>
      <c r="B94" s="2">
        <v>216</v>
      </c>
      <c r="C94" s="1" t="s">
        <v>4447</v>
      </c>
      <c r="D94" s="85" t="s">
        <v>1906</v>
      </c>
      <c r="E94" s="79" t="s">
        <v>5516</v>
      </c>
      <c r="F94" s="275">
        <v>1</v>
      </c>
      <c r="G94" s="526">
        <v>7</v>
      </c>
      <c r="H94" s="79" t="s">
        <v>1561</v>
      </c>
      <c r="I94" s="126" t="s">
        <v>1143</v>
      </c>
      <c r="J94" s="79" t="s">
        <v>3005</v>
      </c>
      <c r="K94" s="4" t="s">
        <v>4069</v>
      </c>
      <c r="L94" s="254" t="s">
        <v>1616</v>
      </c>
      <c r="M94" s="83" t="s">
        <v>1614</v>
      </c>
      <c r="N94" s="79" t="s">
        <v>3005</v>
      </c>
      <c r="O94" s="614" t="s">
        <v>2086</v>
      </c>
      <c r="P94" s="526">
        <v>7</v>
      </c>
      <c r="Q94" s="1" t="s">
        <v>598</v>
      </c>
      <c r="R94" s="2">
        <v>85</v>
      </c>
      <c r="S94" s="756">
        <v>24984</v>
      </c>
      <c r="T94" s="1" t="s">
        <v>606</v>
      </c>
      <c r="U94" s="18" t="s">
        <v>1923</v>
      </c>
      <c r="V94" s="18" t="s">
        <v>1923</v>
      </c>
      <c r="W94" s="79" t="s">
        <v>3979</v>
      </c>
      <c r="X94" s="79" t="s">
        <v>3978</v>
      </c>
      <c r="Y94" s="132">
        <f t="shared" si="3"/>
        <v>14</v>
      </c>
      <c r="Z94" s="132" t="str">
        <f t="shared" si="4"/>
        <v>0</v>
      </c>
      <c r="AA94" s="372">
        <f t="shared" si="5"/>
        <v>14</v>
      </c>
      <c r="AB94" s="517"/>
      <c r="AC94" s="456"/>
    </row>
    <row r="95" spans="1:34" s="275" customFormat="1" ht="12" customHeight="1" x14ac:dyDescent="0.2">
      <c r="A95" s="1" t="s">
        <v>4446</v>
      </c>
      <c r="B95" s="2">
        <v>216</v>
      </c>
      <c r="C95" s="1" t="s">
        <v>4447</v>
      </c>
      <c r="D95" s="85" t="s">
        <v>1907</v>
      </c>
      <c r="E95" s="79" t="s">
        <v>5516</v>
      </c>
      <c r="F95" s="275">
        <v>1</v>
      </c>
      <c r="G95" s="526">
        <v>7</v>
      </c>
      <c r="H95" s="79" t="s">
        <v>1561</v>
      </c>
      <c r="I95" s="126" t="s">
        <v>1143</v>
      </c>
      <c r="J95" s="79" t="s">
        <v>3005</v>
      </c>
      <c r="K95" s="4" t="s">
        <v>4069</v>
      </c>
      <c r="L95" s="254" t="s">
        <v>1616</v>
      </c>
      <c r="M95" s="83" t="s">
        <v>1614</v>
      </c>
      <c r="N95" s="79" t="s">
        <v>3005</v>
      </c>
      <c r="O95" s="614" t="s">
        <v>2086</v>
      </c>
      <c r="P95" s="526">
        <v>7</v>
      </c>
      <c r="Q95" s="1" t="s">
        <v>598</v>
      </c>
      <c r="R95" s="2">
        <v>85</v>
      </c>
      <c r="S95" s="756">
        <v>24984</v>
      </c>
      <c r="T95" s="1" t="s">
        <v>606</v>
      </c>
      <c r="U95" s="18" t="s">
        <v>1923</v>
      </c>
      <c r="V95" s="18" t="s">
        <v>1923</v>
      </c>
      <c r="W95" s="79" t="s">
        <v>3979</v>
      </c>
      <c r="X95" s="79" t="s">
        <v>3978</v>
      </c>
      <c r="Y95" s="132">
        <f t="shared" si="3"/>
        <v>14</v>
      </c>
      <c r="Z95" s="132" t="str">
        <f t="shared" si="4"/>
        <v>0</v>
      </c>
      <c r="AA95" s="372">
        <f t="shared" si="5"/>
        <v>14</v>
      </c>
      <c r="AB95" s="517"/>
      <c r="AC95" s="456"/>
    </row>
    <row r="96" spans="1:34" s="275" customFormat="1" ht="12" customHeight="1" x14ac:dyDescent="0.2">
      <c r="A96" s="1" t="s">
        <v>4446</v>
      </c>
      <c r="B96" s="2">
        <v>216</v>
      </c>
      <c r="C96" s="1" t="s">
        <v>4447</v>
      </c>
      <c r="D96" s="85" t="s">
        <v>1908</v>
      </c>
      <c r="E96" s="79" t="s">
        <v>5516</v>
      </c>
      <c r="F96" s="275">
        <v>1</v>
      </c>
      <c r="G96" s="526">
        <v>7</v>
      </c>
      <c r="H96" s="79" t="s">
        <v>1561</v>
      </c>
      <c r="I96" s="126" t="s">
        <v>1143</v>
      </c>
      <c r="J96" s="79" t="s">
        <v>3005</v>
      </c>
      <c r="K96" s="4" t="s">
        <v>4069</v>
      </c>
      <c r="L96" s="254" t="s">
        <v>1616</v>
      </c>
      <c r="M96" s="83" t="s">
        <v>1614</v>
      </c>
      <c r="N96" s="79" t="s">
        <v>3005</v>
      </c>
      <c r="O96" s="614" t="s">
        <v>2086</v>
      </c>
      <c r="P96" s="526">
        <v>7</v>
      </c>
      <c r="Q96" s="1" t="s">
        <v>598</v>
      </c>
      <c r="R96" s="2">
        <v>85</v>
      </c>
      <c r="S96" s="756">
        <v>24984</v>
      </c>
      <c r="T96" s="1" t="s">
        <v>606</v>
      </c>
      <c r="U96" s="18" t="s">
        <v>1923</v>
      </c>
      <c r="V96" s="18" t="s">
        <v>1923</v>
      </c>
      <c r="W96" s="79" t="s">
        <v>3979</v>
      </c>
      <c r="X96" s="79" t="s">
        <v>3978</v>
      </c>
      <c r="Y96" s="132">
        <f t="shared" si="3"/>
        <v>14</v>
      </c>
      <c r="Z96" s="132" t="str">
        <f t="shared" si="4"/>
        <v>0</v>
      </c>
      <c r="AA96" s="372">
        <f t="shared" si="5"/>
        <v>14</v>
      </c>
      <c r="AB96" s="517"/>
      <c r="AC96" s="456"/>
    </row>
    <row r="97" spans="1:29" s="275" customFormat="1" ht="12" customHeight="1" x14ac:dyDescent="0.2">
      <c r="A97" s="1" t="s">
        <v>4446</v>
      </c>
      <c r="B97" s="2">
        <v>216</v>
      </c>
      <c r="C97" s="1" t="s">
        <v>4447</v>
      </c>
      <c r="D97" s="85" t="s">
        <v>1909</v>
      </c>
      <c r="E97" s="79" t="s">
        <v>5516</v>
      </c>
      <c r="F97" s="275">
        <v>1</v>
      </c>
      <c r="G97" s="526">
        <v>6</v>
      </c>
      <c r="H97" s="79" t="s">
        <v>1561</v>
      </c>
      <c r="I97" s="126" t="s">
        <v>1143</v>
      </c>
      <c r="J97" s="79" t="s">
        <v>3005</v>
      </c>
      <c r="K97" s="4" t="s">
        <v>4069</v>
      </c>
      <c r="L97" s="254" t="s">
        <v>1616</v>
      </c>
      <c r="M97" s="83" t="s">
        <v>1614</v>
      </c>
      <c r="N97" s="79" t="s">
        <v>3005</v>
      </c>
      <c r="O97" s="614" t="s">
        <v>2086</v>
      </c>
      <c r="P97" s="526">
        <v>6</v>
      </c>
      <c r="Q97" s="1" t="s">
        <v>598</v>
      </c>
      <c r="R97" s="2">
        <v>85</v>
      </c>
      <c r="S97" s="756">
        <v>24984</v>
      </c>
      <c r="T97" s="1" t="s">
        <v>606</v>
      </c>
      <c r="U97" s="18" t="s">
        <v>1923</v>
      </c>
      <c r="V97" s="18" t="s">
        <v>1923</v>
      </c>
      <c r="W97" s="79" t="s">
        <v>3979</v>
      </c>
      <c r="X97" s="79" t="s">
        <v>3978</v>
      </c>
      <c r="Y97" s="132">
        <f t="shared" si="3"/>
        <v>12</v>
      </c>
      <c r="Z97" s="132" t="str">
        <f t="shared" si="4"/>
        <v>0</v>
      </c>
      <c r="AA97" s="372">
        <f t="shared" si="5"/>
        <v>12</v>
      </c>
      <c r="AB97" s="517"/>
      <c r="AC97" s="456"/>
    </row>
    <row r="98" spans="1:29" s="275" customFormat="1" ht="12" customHeight="1" x14ac:dyDescent="0.2">
      <c r="A98" s="1" t="s">
        <v>4446</v>
      </c>
      <c r="B98" s="2">
        <v>216</v>
      </c>
      <c r="C98" s="1" t="s">
        <v>4447</v>
      </c>
      <c r="D98" s="85" t="s">
        <v>1910</v>
      </c>
      <c r="E98" s="79" t="s">
        <v>5516</v>
      </c>
      <c r="F98" s="275">
        <v>1</v>
      </c>
      <c r="G98" s="526">
        <v>6</v>
      </c>
      <c r="H98" s="79" t="s">
        <v>1561</v>
      </c>
      <c r="I98" s="126" t="s">
        <v>1143</v>
      </c>
      <c r="J98" s="79" t="s">
        <v>3005</v>
      </c>
      <c r="K98" s="4" t="s">
        <v>4069</v>
      </c>
      <c r="L98" s="254" t="s">
        <v>1616</v>
      </c>
      <c r="M98" s="83" t="s">
        <v>1614</v>
      </c>
      <c r="N98" s="79" t="s">
        <v>3005</v>
      </c>
      <c r="O98" s="614" t="s">
        <v>2086</v>
      </c>
      <c r="P98" s="526">
        <v>6</v>
      </c>
      <c r="Q98" s="1" t="s">
        <v>598</v>
      </c>
      <c r="R98" s="2">
        <v>85</v>
      </c>
      <c r="S98" s="756">
        <v>24984</v>
      </c>
      <c r="T98" s="1" t="s">
        <v>606</v>
      </c>
      <c r="U98" s="18" t="s">
        <v>1923</v>
      </c>
      <c r="V98" s="18" t="s">
        <v>1923</v>
      </c>
      <c r="W98" s="79" t="s">
        <v>3979</v>
      </c>
      <c r="X98" s="79" t="s">
        <v>3978</v>
      </c>
      <c r="Y98" s="132">
        <f t="shared" si="3"/>
        <v>12</v>
      </c>
      <c r="Z98" s="132" t="str">
        <f t="shared" si="4"/>
        <v>0</v>
      </c>
      <c r="AA98" s="372">
        <f t="shared" si="5"/>
        <v>12</v>
      </c>
      <c r="AB98" s="517"/>
      <c r="AC98" s="456"/>
    </row>
    <row r="99" spans="1:29" s="275" customFormat="1" ht="12" customHeight="1" x14ac:dyDescent="0.2">
      <c r="A99" s="1" t="s">
        <v>4446</v>
      </c>
      <c r="B99" s="2">
        <v>216</v>
      </c>
      <c r="C99" s="1" t="s">
        <v>4447</v>
      </c>
      <c r="D99" s="85" t="s">
        <v>1911</v>
      </c>
      <c r="E99" s="79" t="s">
        <v>5516</v>
      </c>
      <c r="F99" s="275">
        <v>1</v>
      </c>
      <c r="G99" s="526">
        <v>6</v>
      </c>
      <c r="H99" s="79" t="s">
        <v>1561</v>
      </c>
      <c r="I99" s="126" t="s">
        <v>1143</v>
      </c>
      <c r="J99" s="79" t="s">
        <v>3005</v>
      </c>
      <c r="K99" s="4" t="s">
        <v>4069</v>
      </c>
      <c r="L99" s="254" t="s">
        <v>1616</v>
      </c>
      <c r="M99" s="83" t="s">
        <v>1614</v>
      </c>
      <c r="N99" s="79" t="s">
        <v>3005</v>
      </c>
      <c r="O99" s="614" t="s">
        <v>2086</v>
      </c>
      <c r="P99" s="526">
        <v>6</v>
      </c>
      <c r="Q99" s="1" t="s">
        <v>598</v>
      </c>
      <c r="R99" s="2">
        <v>85</v>
      </c>
      <c r="S99" s="756">
        <v>24984</v>
      </c>
      <c r="T99" s="1" t="s">
        <v>606</v>
      </c>
      <c r="U99" s="18" t="s">
        <v>1923</v>
      </c>
      <c r="V99" s="18" t="s">
        <v>1923</v>
      </c>
      <c r="W99" s="79" t="s">
        <v>3979</v>
      </c>
      <c r="X99" s="79" t="s">
        <v>3978</v>
      </c>
      <c r="Y99" s="132">
        <f t="shared" si="3"/>
        <v>12</v>
      </c>
      <c r="Z99" s="132" t="str">
        <f t="shared" si="4"/>
        <v>0</v>
      </c>
      <c r="AA99" s="372">
        <f t="shared" si="5"/>
        <v>12</v>
      </c>
      <c r="AB99" s="517"/>
      <c r="AC99" s="456"/>
    </row>
    <row r="100" spans="1:29" s="275" customFormat="1" ht="12" customHeight="1" x14ac:dyDescent="0.2">
      <c r="A100" s="1" t="s">
        <v>4446</v>
      </c>
      <c r="B100" s="2">
        <v>216</v>
      </c>
      <c r="C100" s="1" t="s">
        <v>4447</v>
      </c>
      <c r="D100" s="85" t="s">
        <v>1912</v>
      </c>
      <c r="E100" s="79" t="s">
        <v>5516</v>
      </c>
      <c r="F100" s="275">
        <v>1</v>
      </c>
      <c r="G100" s="526">
        <v>32</v>
      </c>
      <c r="H100" s="79" t="s">
        <v>1561</v>
      </c>
      <c r="I100" s="126" t="s">
        <v>1143</v>
      </c>
      <c r="J100" s="79" t="s">
        <v>3005</v>
      </c>
      <c r="K100" s="4" t="s">
        <v>4069</v>
      </c>
      <c r="L100" s="254" t="s">
        <v>1616</v>
      </c>
      <c r="M100" s="83" t="s">
        <v>1614</v>
      </c>
      <c r="N100" s="79" t="s">
        <v>3005</v>
      </c>
      <c r="O100" s="614" t="s">
        <v>2086</v>
      </c>
      <c r="P100" s="526">
        <v>32</v>
      </c>
      <c r="Q100" s="1" t="s">
        <v>598</v>
      </c>
      <c r="R100" s="2">
        <v>85</v>
      </c>
      <c r="S100" s="756">
        <v>24984</v>
      </c>
      <c r="T100" s="1" t="s">
        <v>606</v>
      </c>
      <c r="U100" s="18" t="s">
        <v>1923</v>
      </c>
      <c r="V100" s="18" t="s">
        <v>1923</v>
      </c>
      <c r="W100" s="79" t="s">
        <v>3979</v>
      </c>
      <c r="X100" s="79" t="s">
        <v>3978</v>
      </c>
      <c r="Y100" s="132">
        <f t="shared" si="3"/>
        <v>64</v>
      </c>
      <c r="Z100" s="132" t="str">
        <f t="shared" si="4"/>
        <v>0</v>
      </c>
      <c r="AA100" s="372">
        <f t="shared" si="5"/>
        <v>64</v>
      </c>
      <c r="AB100" s="517"/>
      <c r="AC100" s="456"/>
    </row>
    <row r="101" spans="1:29" s="275" customFormat="1" ht="12" customHeight="1" x14ac:dyDescent="0.2">
      <c r="A101" s="1" t="s">
        <v>4446</v>
      </c>
      <c r="B101" s="2">
        <v>216</v>
      </c>
      <c r="C101" s="1" t="s">
        <v>4447</v>
      </c>
      <c r="D101" s="85" t="s">
        <v>1913</v>
      </c>
      <c r="E101" s="79" t="s">
        <v>5516</v>
      </c>
      <c r="F101" s="275">
        <v>1</v>
      </c>
      <c r="G101" s="526">
        <v>32</v>
      </c>
      <c r="H101" s="79" t="s">
        <v>1561</v>
      </c>
      <c r="I101" s="126" t="s">
        <v>1143</v>
      </c>
      <c r="J101" s="79" t="s">
        <v>3005</v>
      </c>
      <c r="K101" s="4" t="s">
        <v>4069</v>
      </c>
      <c r="L101" s="254" t="s">
        <v>1616</v>
      </c>
      <c r="M101" s="83" t="s">
        <v>1614</v>
      </c>
      <c r="N101" s="79" t="s">
        <v>3005</v>
      </c>
      <c r="O101" s="614" t="s">
        <v>2086</v>
      </c>
      <c r="P101" s="526">
        <v>32</v>
      </c>
      <c r="Q101" s="1" t="s">
        <v>598</v>
      </c>
      <c r="R101" s="2">
        <v>85</v>
      </c>
      <c r="S101" s="756">
        <v>24984</v>
      </c>
      <c r="T101" s="1" t="s">
        <v>606</v>
      </c>
      <c r="U101" s="18" t="s">
        <v>1923</v>
      </c>
      <c r="V101" s="18" t="s">
        <v>1923</v>
      </c>
      <c r="W101" s="79" t="s">
        <v>3979</v>
      </c>
      <c r="X101" s="79" t="s">
        <v>3978</v>
      </c>
      <c r="Y101" s="132">
        <f t="shared" si="3"/>
        <v>64</v>
      </c>
      <c r="Z101" s="132" t="str">
        <f t="shared" si="4"/>
        <v>0</v>
      </c>
      <c r="AA101" s="372">
        <f t="shared" si="5"/>
        <v>64</v>
      </c>
      <c r="AB101" s="517"/>
      <c r="AC101" s="456"/>
    </row>
    <row r="102" spans="1:29" s="501" customFormat="1" ht="12" customHeight="1" x14ac:dyDescent="0.2">
      <c r="A102" s="708"/>
      <c r="B102" s="709"/>
      <c r="C102" s="708"/>
      <c r="D102" s="505"/>
      <c r="E102" s="504"/>
      <c r="G102" s="526"/>
      <c r="H102" s="504"/>
      <c r="I102" s="497"/>
      <c r="J102" s="498"/>
      <c r="K102" s="590"/>
      <c r="L102" s="254" t="s">
        <v>1616</v>
      </c>
      <c r="M102" s="504"/>
      <c r="N102" s="498"/>
      <c r="P102" s="526"/>
      <c r="Q102" s="708"/>
      <c r="R102" s="709"/>
      <c r="S102" s="246"/>
      <c r="T102" s="708"/>
      <c r="U102" s="530"/>
      <c r="V102" s="530"/>
      <c r="W102" s="504"/>
      <c r="X102" s="504"/>
      <c r="Y102" s="132">
        <f t="shared" si="3"/>
        <v>0</v>
      </c>
      <c r="Z102" s="132" t="str">
        <f t="shared" si="4"/>
        <v>0</v>
      </c>
      <c r="AA102" s="372" t="str">
        <f t="shared" si="5"/>
        <v>0</v>
      </c>
      <c r="AB102" s="520"/>
      <c r="AC102" s="528"/>
    </row>
    <row r="103" spans="1:29" s="632" customFormat="1" ht="12" customHeight="1" thickBot="1" x14ac:dyDescent="0.25">
      <c r="A103" s="630"/>
      <c r="B103" s="631"/>
      <c r="C103" s="630"/>
      <c r="G103" s="462">
        <f>SUM(G86:G101)</f>
        <v>359</v>
      </c>
      <c r="I103" s="633"/>
      <c r="K103" s="633"/>
      <c r="L103" s="634"/>
      <c r="M103" s="531">
        <f>G103-P103</f>
        <v>0</v>
      </c>
      <c r="N103" s="635"/>
      <c r="P103" s="462">
        <f>SUM(P86:P102)</f>
        <v>359</v>
      </c>
      <c r="Q103" s="644"/>
      <c r="R103" s="631"/>
      <c r="S103" s="469"/>
      <c r="T103" s="630"/>
      <c r="Y103" s="132">
        <f t="shared" si="3"/>
        <v>0</v>
      </c>
      <c r="Z103" s="132" t="str">
        <f t="shared" si="4"/>
        <v>0</v>
      </c>
      <c r="AA103" s="372" t="str">
        <f t="shared" si="5"/>
        <v>0</v>
      </c>
      <c r="AB103" s="636"/>
      <c r="AC103" s="637"/>
    </row>
    <row r="104" spans="1:29" s="18" customFormat="1" ht="12" customHeight="1" x14ac:dyDescent="0.2">
      <c r="A104" s="16"/>
      <c r="B104" s="17"/>
      <c r="C104" s="220" t="s">
        <v>1924</v>
      </c>
      <c r="D104" s="16"/>
      <c r="G104" s="19"/>
      <c r="I104" s="19" t="s">
        <v>1925</v>
      </c>
      <c r="K104" s="19"/>
      <c r="L104" s="254"/>
      <c r="O104" s="122" t="s">
        <v>1926</v>
      </c>
      <c r="Q104" s="16"/>
      <c r="R104" s="17"/>
      <c r="S104" s="334"/>
      <c r="T104" s="16"/>
      <c r="Y104" s="132">
        <f t="shared" si="3"/>
        <v>0</v>
      </c>
      <c r="Z104" s="132" t="str">
        <f t="shared" si="4"/>
        <v>0</v>
      </c>
      <c r="AA104" s="372" t="str">
        <f t="shared" si="5"/>
        <v>0</v>
      </c>
      <c r="AC104" s="20"/>
    </row>
    <row r="105" spans="1:29" s="18" customFormat="1" ht="12" customHeight="1" x14ac:dyDescent="0.2">
      <c r="A105" s="16" t="s">
        <v>1930</v>
      </c>
      <c r="B105" s="17">
        <v>285</v>
      </c>
      <c r="C105" s="16" t="s">
        <v>5523</v>
      </c>
      <c r="D105" s="16" t="s">
        <v>5515</v>
      </c>
      <c r="E105" s="18" t="s">
        <v>5516</v>
      </c>
      <c r="F105" s="18">
        <v>16</v>
      </c>
      <c r="G105" s="18">
        <v>1</v>
      </c>
      <c r="H105" s="18" t="s">
        <v>1561</v>
      </c>
      <c r="I105" s="51" t="s">
        <v>1466</v>
      </c>
      <c r="J105" s="57" t="s">
        <v>3005</v>
      </c>
      <c r="K105" s="19" t="s">
        <v>4979</v>
      </c>
      <c r="L105" s="274" t="s">
        <v>1616</v>
      </c>
      <c r="M105" s="18" t="s">
        <v>4300</v>
      </c>
      <c r="N105" s="57" t="s">
        <v>3005</v>
      </c>
      <c r="O105" s="116" t="s">
        <v>2420</v>
      </c>
      <c r="P105" s="18">
        <v>1</v>
      </c>
      <c r="Q105" s="16" t="s">
        <v>1858</v>
      </c>
      <c r="R105" s="17">
        <v>24.73</v>
      </c>
      <c r="S105" s="341" t="s">
        <v>607</v>
      </c>
      <c r="T105" s="16" t="s">
        <v>1859</v>
      </c>
      <c r="U105" s="18" t="s">
        <v>1683</v>
      </c>
      <c r="V105" s="18" t="s">
        <v>1683</v>
      </c>
      <c r="W105" s="18" t="s">
        <v>3979</v>
      </c>
      <c r="X105" s="18" t="s">
        <v>3978</v>
      </c>
      <c r="Y105" s="132">
        <f t="shared" si="3"/>
        <v>32</v>
      </c>
      <c r="Z105" s="132" t="str">
        <f t="shared" si="4"/>
        <v>0</v>
      </c>
      <c r="AA105" s="372">
        <f t="shared" si="5"/>
        <v>32</v>
      </c>
      <c r="AC105" s="20"/>
    </row>
    <row r="106" spans="1:29" s="18" customFormat="1" ht="12" customHeight="1" x14ac:dyDescent="0.2">
      <c r="A106" s="16" t="s">
        <v>1987</v>
      </c>
      <c r="B106" s="17">
        <v>220</v>
      </c>
      <c r="C106" s="16" t="s">
        <v>5514</v>
      </c>
      <c r="D106" s="16" t="s">
        <v>5515</v>
      </c>
      <c r="E106" s="18" t="s">
        <v>5516</v>
      </c>
      <c r="F106" s="18">
        <v>16</v>
      </c>
      <c r="G106" s="18">
        <v>25</v>
      </c>
      <c r="I106" s="19"/>
      <c r="J106" s="57" t="s">
        <v>3005</v>
      </c>
      <c r="K106" s="19" t="s">
        <v>1439</v>
      </c>
      <c r="L106" s="274" t="s">
        <v>1616</v>
      </c>
      <c r="M106" s="18" t="s">
        <v>1614</v>
      </c>
      <c r="N106" s="57" t="s">
        <v>3005</v>
      </c>
      <c r="O106" s="18" t="s">
        <v>1988</v>
      </c>
      <c r="P106" s="18">
        <v>25</v>
      </c>
      <c r="Q106" s="16" t="s">
        <v>5528</v>
      </c>
      <c r="R106" s="17">
        <v>41.5</v>
      </c>
      <c r="S106" s="341" t="s">
        <v>5040</v>
      </c>
      <c r="T106" s="16" t="s">
        <v>1989</v>
      </c>
      <c r="U106" s="18" t="s">
        <v>1683</v>
      </c>
      <c r="V106" s="18" t="s">
        <v>1683</v>
      </c>
      <c r="W106" s="193" t="s">
        <v>2651</v>
      </c>
      <c r="X106" s="18" t="s">
        <v>5042</v>
      </c>
      <c r="Y106" s="132">
        <f t="shared" si="3"/>
        <v>800</v>
      </c>
      <c r="Z106" s="132">
        <f t="shared" si="4"/>
        <v>800</v>
      </c>
      <c r="AA106" s="372" t="str">
        <f t="shared" si="5"/>
        <v>0</v>
      </c>
      <c r="AC106" s="20"/>
    </row>
    <row r="107" spans="1:29" s="18" customFormat="1" ht="12" customHeight="1" x14ac:dyDescent="0.2">
      <c r="A107" s="16" t="s">
        <v>1784</v>
      </c>
      <c r="B107" s="17">
        <v>309</v>
      </c>
      <c r="C107" s="16" t="s">
        <v>5514</v>
      </c>
      <c r="D107" s="16" t="s">
        <v>5515</v>
      </c>
      <c r="E107" s="18" t="s">
        <v>5516</v>
      </c>
      <c r="F107" s="18">
        <v>16</v>
      </c>
      <c r="G107" s="18">
        <v>25</v>
      </c>
      <c r="I107" s="51"/>
      <c r="J107" s="18" t="s">
        <v>3005</v>
      </c>
      <c r="K107" s="19" t="s">
        <v>4979</v>
      </c>
      <c r="L107" s="274" t="s">
        <v>1616</v>
      </c>
      <c r="M107" s="116" t="s">
        <v>4979</v>
      </c>
      <c r="N107" s="18" t="s">
        <v>3005</v>
      </c>
      <c r="O107" s="140"/>
      <c r="P107" s="140">
        <v>25</v>
      </c>
      <c r="Q107" s="1" t="s">
        <v>598</v>
      </c>
      <c r="R107" s="2">
        <v>88</v>
      </c>
      <c r="S107" s="341" t="s">
        <v>5040</v>
      </c>
      <c r="T107" s="1" t="s">
        <v>608</v>
      </c>
      <c r="U107" s="18" t="s">
        <v>1683</v>
      </c>
      <c r="V107" s="18" t="s">
        <v>1683</v>
      </c>
      <c r="W107" s="18" t="s">
        <v>3979</v>
      </c>
      <c r="X107" s="79" t="s">
        <v>5042</v>
      </c>
      <c r="Y107" s="132">
        <f t="shared" si="3"/>
        <v>800</v>
      </c>
      <c r="Z107" s="132">
        <f t="shared" si="4"/>
        <v>800</v>
      </c>
      <c r="AA107" s="372" t="str">
        <f t="shared" si="5"/>
        <v>0</v>
      </c>
      <c r="AC107" s="20"/>
    </row>
    <row r="108" spans="1:29" s="18" customFormat="1" ht="12" customHeight="1" x14ac:dyDescent="0.2">
      <c r="A108" s="16" t="s">
        <v>1951</v>
      </c>
      <c r="B108" s="17">
        <v>29.03</v>
      </c>
      <c r="C108" s="16" t="s">
        <v>5528</v>
      </c>
      <c r="D108" s="16" t="s">
        <v>5515</v>
      </c>
      <c r="E108" s="18" t="s">
        <v>5516</v>
      </c>
      <c r="F108" s="18">
        <v>16</v>
      </c>
      <c r="G108" s="18">
        <v>25</v>
      </c>
      <c r="I108" s="553"/>
      <c r="J108" s="18" t="s">
        <v>3005</v>
      </c>
      <c r="K108" s="19" t="s">
        <v>1953</v>
      </c>
      <c r="L108" s="274" t="s">
        <v>1616</v>
      </c>
      <c r="M108" s="116" t="s">
        <v>4979</v>
      </c>
      <c r="N108" s="18" t="s">
        <v>3005</v>
      </c>
      <c r="O108" s="140" t="s">
        <v>1953</v>
      </c>
      <c r="P108" s="140">
        <v>25</v>
      </c>
      <c r="Q108" s="1" t="s">
        <v>598</v>
      </c>
      <c r="R108" s="2">
        <v>89</v>
      </c>
      <c r="S108" s="341" t="s">
        <v>5040</v>
      </c>
      <c r="T108" s="1" t="s">
        <v>609</v>
      </c>
      <c r="U108" s="18" t="s">
        <v>1683</v>
      </c>
      <c r="V108" s="18" t="s">
        <v>1683</v>
      </c>
      <c r="W108" s="18" t="s">
        <v>3979</v>
      </c>
      <c r="X108" s="79" t="s">
        <v>5042</v>
      </c>
      <c r="Y108" s="132">
        <f t="shared" si="3"/>
        <v>800</v>
      </c>
      <c r="Z108" s="132">
        <f t="shared" si="4"/>
        <v>800</v>
      </c>
      <c r="AA108" s="372" t="str">
        <f t="shared" si="5"/>
        <v>0</v>
      </c>
      <c r="AC108" s="20"/>
    </row>
    <row r="109" spans="1:29" s="18" customFormat="1" ht="12" customHeight="1" x14ac:dyDescent="0.2">
      <c r="A109" s="16" t="s">
        <v>1958</v>
      </c>
      <c r="B109" s="17">
        <v>415</v>
      </c>
      <c r="C109" s="16" t="s">
        <v>5523</v>
      </c>
      <c r="D109" s="16" t="s">
        <v>5515</v>
      </c>
      <c r="E109" s="18" t="s">
        <v>5516</v>
      </c>
      <c r="F109" s="18">
        <v>16</v>
      </c>
      <c r="G109" s="18">
        <v>25</v>
      </c>
      <c r="I109" s="553"/>
      <c r="J109" s="18" t="s">
        <v>3005</v>
      </c>
      <c r="K109" s="19" t="s">
        <v>1734</v>
      </c>
      <c r="L109" s="274" t="s">
        <v>1616</v>
      </c>
      <c r="M109" s="116" t="s">
        <v>1734</v>
      </c>
      <c r="N109" s="18" t="s">
        <v>3005</v>
      </c>
      <c r="O109" s="140"/>
      <c r="P109" s="140">
        <v>25</v>
      </c>
      <c r="Q109" s="1" t="s">
        <v>598</v>
      </c>
      <c r="R109" s="2">
        <v>105</v>
      </c>
      <c r="S109" s="341" t="s">
        <v>5040</v>
      </c>
      <c r="T109" s="1" t="s">
        <v>610</v>
      </c>
      <c r="U109" s="18" t="s">
        <v>1683</v>
      </c>
      <c r="V109" s="18" t="s">
        <v>1683</v>
      </c>
      <c r="W109" s="18" t="s">
        <v>3979</v>
      </c>
      <c r="X109" s="79" t="s">
        <v>5042</v>
      </c>
      <c r="Y109" s="132">
        <f t="shared" si="3"/>
        <v>800</v>
      </c>
      <c r="Z109" s="132">
        <f t="shared" si="4"/>
        <v>800</v>
      </c>
      <c r="AA109" s="372" t="str">
        <f t="shared" si="5"/>
        <v>0</v>
      </c>
      <c r="AC109" s="20"/>
    </row>
    <row r="110" spans="1:29" s="18" customFormat="1" ht="12" customHeight="1" x14ac:dyDescent="0.2">
      <c r="A110" s="16" t="s">
        <v>1958</v>
      </c>
      <c r="B110" s="17">
        <v>415</v>
      </c>
      <c r="C110" s="16" t="s">
        <v>5523</v>
      </c>
      <c r="D110" s="16" t="s">
        <v>5515</v>
      </c>
      <c r="E110" s="18" t="s">
        <v>5516</v>
      </c>
      <c r="F110" s="18">
        <v>16</v>
      </c>
      <c r="G110" s="18">
        <v>25</v>
      </c>
      <c r="I110" s="553"/>
      <c r="J110" s="18" t="s">
        <v>3005</v>
      </c>
      <c r="K110" s="19" t="s">
        <v>1734</v>
      </c>
      <c r="L110" s="274" t="s">
        <v>1616</v>
      </c>
      <c r="M110" s="116" t="s">
        <v>1734</v>
      </c>
      <c r="N110" s="18" t="s">
        <v>3005</v>
      </c>
      <c r="O110" s="140"/>
      <c r="P110" s="140">
        <v>25</v>
      </c>
      <c r="Q110" s="1" t="s">
        <v>598</v>
      </c>
      <c r="R110" s="2">
        <v>105</v>
      </c>
      <c r="S110" s="341" t="s">
        <v>5040</v>
      </c>
      <c r="T110" s="1" t="s">
        <v>610</v>
      </c>
      <c r="U110" s="18" t="s">
        <v>1683</v>
      </c>
      <c r="V110" s="18" t="s">
        <v>1683</v>
      </c>
      <c r="W110" s="18" t="s">
        <v>3979</v>
      </c>
      <c r="X110" s="79" t="s">
        <v>5042</v>
      </c>
      <c r="Y110" s="132">
        <f t="shared" si="3"/>
        <v>800</v>
      </c>
      <c r="Z110" s="132">
        <f t="shared" si="4"/>
        <v>800</v>
      </c>
      <c r="AA110" s="372" t="str">
        <f t="shared" si="5"/>
        <v>0</v>
      </c>
      <c r="AC110" s="20"/>
    </row>
    <row r="111" spans="1:29" s="18" customFormat="1" ht="12" customHeight="1" x14ac:dyDescent="0.2">
      <c r="A111" s="1" t="s">
        <v>611</v>
      </c>
      <c r="B111" s="2">
        <v>90</v>
      </c>
      <c r="C111" s="1" t="s">
        <v>598</v>
      </c>
      <c r="D111" s="16" t="s">
        <v>5515</v>
      </c>
      <c r="E111" s="18" t="s">
        <v>5516</v>
      </c>
      <c r="F111" s="18">
        <v>16</v>
      </c>
      <c r="G111" s="140">
        <v>25</v>
      </c>
      <c r="H111" s="140"/>
      <c r="I111" s="51"/>
      <c r="J111" s="3" t="s">
        <v>3005</v>
      </c>
      <c r="K111" s="51" t="s">
        <v>5307</v>
      </c>
      <c r="L111" s="274" t="s">
        <v>1616</v>
      </c>
      <c r="M111" s="18" t="s">
        <v>2442</v>
      </c>
      <c r="N111" s="18" t="s">
        <v>3005</v>
      </c>
      <c r="O111" s="83" t="s">
        <v>5307</v>
      </c>
      <c r="P111" s="18">
        <v>25</v>
      </c>
      <c r="Q111" s="1" t="s">
        <v>5528</v>
      </c>
      <c r="R111" s="2">
        <v>89</v>
      </c>
      <c r="S111" s="341" t="s">
        <v>5040</v>
      </c>
      <c r="T111" s="1" t="s">
        <v>1944</v>
      </c>
      <c r="U111" s="18" t="s">
        <v>1683</v>
      </c>
      <c r="V111" s="18" t="s">
        <v>1683</v>
      </c>
      <c r="W111" s="18" t="s">
        <v>3979</v>
      </c>
      <c r="X111" s="79" t="s">
        <v>5042</v>
      </c>
      <c r="Y111" s="132">
        <f t="shared" si="3"/>
        <v>800</v>
      </c>
      <c r="Z111" s="132">
        <f t="shared" si="4"/>
        <v>800</v>
      </c>
      <c r="AA111" s="372" t="str">
        <f t="shared" si="5"/>
        <v>0</v>
      </c>
      <c r="AC111" s="20"/>
    </row>
    <row r="112" spans="1:29" s="18" customFormat="1" ht="12" customHeight="1" x14ac:dyDescent="0.2">
      <c r="A112" s="1" t="s">
        <v>612</v>
      </c>
      <c r="B112" s="2">
        <v>90</v>
      </c>
      <c r="C112" s="1" t="s">
        <v>598</v>
      </c>
      <c r="D112" s="16" t="s">
        <v>5515</v>
      </c>
      <c r="E112" s="18" t="s">
        <v>5516</v>
      </c>
      <c r="F112" s="18">
        <v>16</v>
      </c>
      <c r="G112" s="51">
        <v>25</v>
      </c>
      <c r="H112" s="51"/>
      <c r="I112" s="51"/>
      <c r="J112" s="3" t="s">
        <v>3005</v>
      </c>
      <c r="K112" s="51" t="s">
        <v>5307</v>
      </c>
      <c r="L112" s="274" t="s">
        <v>1616</v>
      </c>
      <c r="M112" s="18" t="s">
        <v>4300</v>
      </c>
      <c r="N112" s="18" t="s">
        <v>3005</v>
      </c>
      <c r="O112" s="83" t="s">
        <v>1981</v>
      </c>
      <c r="P112" s="18">
        <v>25</v>
      </c>
      <c r="Q112" s="16" t="s">
        <v>1858</v>
      </c>
      <c r="R112" s="17">
        <v>24.73</v>
      </c>
      <c r="S112" s="341" t="s">
        <v>5040</v>
      </c>
      <c r="T112" s="16" t="s">
        <v>1859</v>
      </c>
      <c r="U112" s="18" t="s">
        <v>1683</v>
      </c>
      <c r="V112" s="18" t="s">
        <v>1683</v>
      </c>
      <c r="W112" s="18" t="s">
        <v>3979</v>
      </c>
      <c r="X112" s="79" t="s">
        <v>5042</v>
      </c>
      <c r="Y112" s="132">
        <f t="shared" si="3"/>
        <v>800</v>
      </c>
      <c r="Z112" s="132">
        <f t="shared" si="4"/>
        <v>800</v>
      </c>
      <c r="AA112" s="372" t="str">
        <f t="shared" si="5"/>
        <v>0</v>
      </c>
      <c r="AC112" s="20"/>
    </row>
    <row r="113" spans="1:29" s="18" customFormat="1" ht="12" customHeight="1" x14ac:dyDescent="0.2">
      <c r="A113" s="1" t="s">
        <v>547</v>
      </c>
      <c r="B113" s="2">
        <v>83</v>
      </c>
      <c r="C113" s="1" t="s">
        <v>548</v>
      </c>
      <c r="D113" s="16" t="s">
        <v>5515</v>
      </c>
      <c r="E113" s="18" t="s">
        <v>5516</v>
      </c>
      <c r="F113" s="18">
        <v>16</v>
      </c>
      <c r="G113" s="3">
        <v>25</v>
      </c>
      <c r="H113" s="3"/>
      <c r="I113" s="494"/>
      <c r="J113" s="3" t="s">
        <v>3005</v>
      </c>
      <c r="K113" s="4" t="s">
        <v>1947</v>
      </c>
      <c r="L113" s="274" t="s">
        <v>1616</v>
      </c>
      <c r="M113" s="116" t="s">
        <v>4978</v>
      </c>
      <c r="N113" s="18" t="s">
        <v>3005</v>
      </c>
      <c r="O113" s="140" t="s">
        <v>476</v>
      </c>
      <c r="P113" s="140">
        <v>25</v>
      </c>
      <c r="Q113" s="1" t="s">
        <v>598</v>
      </c>
      <c r="R113" s="2">
        <v>89</v>
      </c>
      <c r="S113" s="341" t="s">
        <v>502</v>
      </c>
      <c r="T113" s="1" t="s">
        <v>613</v>
      </c>
      <c r="U113" s="18" t="s">
        <v>1683</v>
      </c>
      <c r="V113" s="18" t="s">
        <v>1683</v>
      </c>
      <c r="W113" s="18" t="s">
        <v>3979</v>
      </c>
      <c r="X113" s="79" t="s">
        <v>5042</v>
      </c>
      <c r="Y113" s="132">
        <f t="shared" si="3"/>
        <v>800</v>
      </c>
      <c r="Z113" s="132">
        <f t="shared" si="4"/>
        <v>800</v>
      </c>
      <c r="AA113" s="372" t="str">
        <f t="shared" si="5"/>
        <v>0</v>
      </c>
      <c r="AC113" s="20"/>
    </row>
    <row r="114" spans="1:29" s="18" customFormat="1" ht="12" customHeight="1" x14ac:dyDescent="0.2">
      <c r="A114" s="16" t="s">
        <v>1937</v>
      </c>
      <c r="B114" s="17">
        <v>305</v>
      </c>
      <c r="C114" s="16" t="s">
        <v>5523</v>
      </c>
      <c r="D114" s="16" t="s">
        <v>5515</v>
      </c>
      <c r="E114" s="18" t="s">
        <v>5516</v>
      </c>
      <c r="F114" s="18">
        <v>16</v>
      </c>
      <c r="G114" s="18">
        <v>25</v>
      </c>
      <c r="I114" s="51" t="s">
        <v>614</v>
      </c>
      <c r="J114" s="18" t="s">
        <v>3005</v>
      </c>
      <c r="K114" s="19" t="s">
        <v>4170</v>
      </c>
      <c r="L114" s="274" t="s">
        <v>1616</v>
      </c>
      <c r="M114" s="140" t="s">
        <v>1734</v>
      </c>
      <c r="N114" s="18" t="s">
        <v>3005</v>
      </c>
      <c r="O114" s="83" t="s">
        <v>442</v>
      </c>
      <c r="P114" s="140">
        <v>25</v>
      </c>
      <c r="Q114" s="16" t="s">
        <v>598</v>
      </c>
      <c r="R114" s="17">
        <v>87</v>
      </c>
      <c r="S114" s="760" t="s">
        <v>615</v>
      </c>
      <c r="T114" s="16" t="s">
        <v>616</v>
      </c>
      <c r="U114" s="18" t="s">
        <v>1683</v>
      </c>
      <c r="V114" s="18" t="s">
        <v>1683</v>
      </c>
      <c r="W114" s="18" t="s">
        <v>3979</v>
      </c>
      <c r="X114" s="79" t="s">
        <v>3978</v>
      </c>
      <c r="Y114" s="132">
        <f t="shared" si="3"/>
        <v>800</v>
      </c>
      <c r="Z114" s="132" t="str">
        <f t="shared" si="4"/>
        <v>0</v>
      </c>
      <c r="AA114" s="372">
        <f t="shared" si="5"/>
        <v>800</v>
      </c>
      <c r="AC114" s="20"/>
    </row>
    <row r="115" spans="1:29" s="18" customFormat="1" ht="12" customHeight="1" x14ac:dyDescent="0.2">
      <c r="A115" s="16" t="s">
        <v>1940</v>
      </c>
      <c r="B115" s="17">
        <v>310</v>
      </c>
      <c r="C115" s="16" t="s">
        <v>5514</v>
      </c>
      <c r="D115" s="16" t="s">
        <v>5515</v>
      </c>
      <c r="E115" s="18" t="s">
        <v>5516</v>
      </c>
      <c r="F115" s="18">
        <v>16</v>
      </c>
      <c r="G115" s="18">
        <v>25</v>
      </c>
      <c r="I115" s="51" t="s">
        <v>614</v>
      </c>
      <c r="J115" s="18" t="s">
        <v>3005</v>
      </c>
      <c r="K115" s="19" t="s">
        <v>4170</v>
      </c>
      <c r="L115" s="274" t="s">
        <v>1616</v>
      </c>
      <c r="M115" s="116" t="s">
        <v>4978</v>
      </c>
      <c r="N115" s="18" t="s">
        <v>3005</v>
      </c>
      <c r="O115" s="83" t="s">
        <v>442</v>
      </c>
      <c r="P115" s="140">
        <v>25</v>
      </c>
      <c r="Q115" s="1" t="s">
        <v>598</v>
      </c>
      <c r="R115" s="2">
        <v>95</v>
      </c>
      <c r="S115" s="341" t="s">
        <v>617</v>
      </c>
      <c r="T115" s="1" t="s">
        <v>618</v>
      </c>
      <c r="U115" s="18" t="s">
        <v>1683</v>
      </c>
      <c r="V115" s="18" t="s">
        <v>1683</v>
      </c>
      <c r="W115" s="18" t="s">
        <v>3979</v>
      </c>
      <c r="X115" s="79" t="s">
        <v>3978</v>
      </c>
      <c r="Y115" s="132">
        <f t="shared" si="3"/>
        <v>800</v>
      </c>
      <c r="Z115" s="132" t="str">
        <f t="shared" si="4"/>
        <v>0</v>
      </c>
      <c r="AA115" s="372">
        <f t="shared" si="5"/>
        <v>800</v>
      </c>
      <c r="AC115" s="20"/>
    </row>
    <row r="116" spans="1:29" s="18" customFormat="1" ht="12" customHeight="1" x14ac:dyDescent="0.2">
      <c r="A116" s="1" t="s">
        <v>619</v>
      </c>
      <c r="B116" s="2">
        <v>100</v>
      </c>
      <c r="C116" s="1" t="s">
        <v>598</v>
      </c>
      <c r="D116" s="16" t="s">
        <v>5515</v>
      </c>
      <c r="E116" s="18" t="s">
        <v>5516</v>
      </c>
      <c r="F116" s="18">
        <v>16</v>
      </c>
      <c r="G116" s="48">
        <v>25</v>
      </c>
      <c r="H116" s="48"/>
      <c r="I116" s="51" t="s">
        <v>562</v>
      </c>
      <c r="J116" s="18" t="s">
        <v>3005</v>
      </c>
      <c r="K116" s="51" t="s">
        <v>1968</v>
      </c>
      <c r="L116" s="274" t="s">
        <v>1616</v>
      </c>
      <c r="M116" s="18" t="s">
        <v>4361</v>
      </c>
      <c r="N116" s="18" t="s">
        <v>3005</v>
      </c>
      <c r="O116" s="83" t="s">
        <v>620</v>
      </c>
      <c r="P116" s="18">
        <v>25</v>
      </c>
      <c r="Q116" s="16" t="s">
        <v>5528</v>
      </c>
      <c r="R116" s="17">
        <v>39.1</v>
      </c>
      <c r="S116" s="341" t="s">
        <v>621</v>
      </c>
      <c r="T116" s="16" t="s">
        <v>1966</v>
      </c>
      <c r="U116" s="18" t="s">
        <v>1683</v>
      </c>
      <c r="V116" s="18" t="s">
        <v>1683</v>
      </c>
      <c r="W116" s="18" t="s">
        <v>3979</v>
      </c>
      <c r="X116" s="79" t="s">
        <v>3978</v>
      </c>
      <c r="Y116" s="132">
        <f t="shared" si="3"/>
        <v>800</v>
      </c>
      <c r="Z116" s="132" t="str">
        <f t="shared" si="4"/>
        <v>0</v>
      </c>
      <c r="AA116" s="372">
        <f t="shared" si="5"/>
        <v>800</v>
      </c>
      <c r="AC116" s="20"/>
    </row>
    <row r="117" spans="1:29" s="18" customFormat="1" ht="12" customHeight="1" x14ac:dyDescent="0.2">
      <c r="A117" s="16" t="s">
        <v>1692</v>
      </c>
      <c r="B117" s="17">
        <v>27</v>
      </c>
      <c r="C117" s="16" t="s">
        <v>5528</v>
      </c>
      <c r="D117" s="16" t="s">
        <v>5515</v>
      </c>
      <c r="E117" s="18" t="s">
        <v>5516</v>
      </c>
      <c r="F117" s="18">
        <v>16</v>
      </c>
      <c r="G117" s="140">
        <v>25</v>
      </c>
      <c r="I117" s="51" t="s">
        <v>1935</v>
      </c>
      <c r="J117" s="18" t="s">
        <v>3005</v>
      </c>
      <c r="K117" s="19" t="s">
        <v>4069</v>
      </c>
      <c r="L117" s="274" t="s">
        <v>1616</v>
      </c>
      <c r="M117" s="116" t="s">
        <v>4979</v>
      </c>
      <c r="N117" s="18" t="s">
        <v>3005</v>
      </c>
      <c r="O117" s="140" t="s">
        <v>622</v>
      </c>
      <c r="P117" s="140">
        <v>25</v>
      </c>
      <c r="Q117" s="1" t="s">
        <v>598</v>
      </c>
      <c r="R117" s="2">
        <v>89</v>
      </c>
      <c r="S117" s="341" t="s">
        <v>623</v>
      </c>
      <c r="T117" s="1" t="s">
        <v>624</v>
      </c>
      <c r="U117" s="18" t="s">
        <v>1683</v>
      </c>
      <c r="V117" s="18" t="s">
        <v>1683</v>
      </c>
      <c r="W117" s="18" t="s">
        <v>3979</v>
      </c>
      <c r="X117" s="79" t="s">
        <v>3978</v>
      </c>
      <c r="Y117" s="132">
        <f t="shared" si="3"/>
        <v>800</v>
      </c>
      <c r="Z117" s="132" t="str">
        <f t="shared" si="4"/>
        <v>0</v>
      </c>
      <c r="AA117" s="372">
        <f t="shared" si="5"/>
        <v>800</v>
      </c>
      <c r="AC117" s="20"/>
    </row>
    <row r="118" spans="1:29" s="18" customFormat="1" ht="12" customHeight="1" x14ac:dyDescent="0.2">
      <c r="A118" s="16" t="s">
        <v>1978</v>
      </c>
      <c r="B118" s="17">
        <v>34.6</v>
      </c>
      <c r="C118" s="16" t="s">
        <v>5528</v>
      </c>
      <c r="D118" s="16" t="s">
        <v>5515</v>
      </c>
      <c r="E118" s="18" t="s">
        <v>5516</v>
      </c>
      <c r="F118" s="18">
        <v>16</v>
      </c>
      <c r="G118" s="18">
        <v>25</v>
      </c>
      <c r="I118" s="51" t="s">
        <v>304</v>
      </c>
      <c r="J118" s="18" t="s">
        <v>3005</v>
      </c>
      <c r="K118" s="19" t="s">
        <v>1613</v>
      </c>
      <c r="L118" s="274" t="s">
        <v>1616</v>
      </c>
      <c r="M118" s="18" t="s">
        <v>4709</v>
      </c>
      <c r="N118" s="18" t="s">
        <v>3005</v>
      </c>
      <c r="O118" s="83" t="s">
        <v>213</v>
      </c>
      <c r="P118" s="18">
        <v>25</v>
      </c>
      <c r="Q118" s="16" t="s">
        <v>5528</v>
      </c>
      <c r="R118" s="17">
        <v>47.15</v>
      </c>
      <c r="S118" s="760" t="s">
        <v>625</v>
      </c>
      <c r="T118" s="16" t="s">
        <v>1975</v>
      </c>
      <c r="U118" s="18" t="s">
        <v>1683</v>
      </c>
      <c r="V118" s="18" t="s">
        <v>1683</v>
      </c>
      <c r="W118" s="18" t="s">
        <v>3979</v>
      </c>
      <c r="X118" s="79" t="s">
        <v>3978</v>
      </c>
      <c r="Y118" s="132">
        <f t="shared" si="3"/>
        <v>800</v>
      </c>
      <c r="Z118" s="132" t="str">
        <f t="shared" si="4"/>
        <v>0</v>
      </c>
      <c r="AA118" s="372">
        <f t="shared" si="5"/>
        <v>800</v>
      </c>
      <c r="AC118" s="20"/>
    </row>
    <row r="119" spans="1:29" s="18" customFormat="1" ht="12" customHeight="1" x14ac:dyDescent="0.2">
      <c r="A119" s="16" t="s">
        <v>1984</v>
      </c>
      <c r="B119" s="17">
        <v>67</v>
      </c>
      <c r="C119" s="16" t="s">
        <v>5514</v>
      </c>
      <c r="D119" s="16" t="s">
        <v>5515</v>
      </c>
      <c r="E119" s="18" t="s">
        <v>5516</v>
      </c>
      <c r="F119" s="18">
        <v>16</v>
      </c>
      <c r="G119" s="18">
        <v>25</v>
      </c>
      <c r="I119" s="49" t="s">
        <v>2216</v>
      </c>
      <c r="J119" s="18" t="s">
        <v>3005</v>
      </c>
      <c r="K119" s="19" t="s">
        <v>1613</v>
      </c>
      <c r="L119" s="274" t="s">
        <v>1616</v>
      </c>
      <c r="M119" s="18" t="s">
        <v>4300</v>
      </c>
      <c r="N119" s="18" t="s">
        <v>3005</v>
      </c>
      <c r="O119" s="116" t="s">
        <v>480</v>
      </c>
      <c r="P119" s="18">
        <v>25</v>
      </c>
      <c r="Q119" s="16" t="s">
        <v>1858</v>
      </c>
      <c r="R119" s="17">
        <v>24.73</v>
      </c>
      <c r="S119" s="341" t="s">
        <v>626</v>
      </c>
      <c r="T119" s="16" t="s">
        <v>1859</v>
      </c>
      <c r="U119" s="18" t="s">
        <v>1683</v>
      </c>
      <c r="V119" s="18" t="s">
        <v>1683</v>
      </c>
      <c r="W119" s="18" t="s">
        <v>3979</v>
      </c>
      <c r="X119" s="79" t="s">
        <v>3978</v>
      </c>
      <c r="Y119" s="132">
        <f t="shared" si="3"/>
        <v>800</v>
      </c>
      <c r="Z119" s="132" t="str">
        <f t="shared" si="4"/>
        <v>0</v>
      </c>
      <c r="AA119" s="372">
        <f t="shared" si="5"/>
        <v>800</v>
      </c>
      <c r="AC119" s="20"/>
    </row>
    <row r="120" spans="1:29" s="18" customFormat="1" ht="12" customHeight="1" x14ac:dyDescent="0.2">
      <c r="A120" s="16" t="s">
        <v>1945</v>
      </c>
      <c r="B120" s="17">
        <v>285</v>
      </c>
      <c r="C120" s="16" t="s">
        <v>5514</v>
      </c>
      <c r="D120" s="16" t="s">
        <v>5515</v>
      </c>
      <c r="E120" s="18" t="s">
        <v>5516</v>
      </c>
      <c r="F120" s="18">
        <v>16</v>
      </c>
      <c r="G120" s="18">
        <v>25</v>
      </c>
      <c r="I120" s="51" t="s">
        <v>627</v>
      </c>
      <c r="J120" s="18" t="s">
        <v>3005</v>
      </c>
      <c r="K120" s="19" t="s">
        <v>4291</v>
      </c>
      <c r="L120" s="274" t="s">
        <v>1616</v>
      </c>
      <c r="M120" s="116" t="s">
        <v>1734</v>
      </c>
      <c r="N120" s="18" t="s">
        <v>3005</v>
      </c>
      <c r="O120" s="83" t="s">
        <v>442</v>
      </c>
      <c r="P120" s="140">
        <v>25</v>
      </c>
      <c r="Q120" s="16" t="s">
        <v>598</v>
      </c>
      <c r="R120" s="17">
        <v>87</v>
      </c>
      <c r="S120" s="760" t="s">
        <v>628</v>
      </c>
      <c r="T120" s="16" t="s">
        <v>629</v>
      </c>
      <c r="U120" s="18" t="s">
        <v>1683</v>
      </c>
      <c r="V120" s="18" t="s">
        <v>1683</v>
      </c>
      <c r="W120" s="18" t="s">
        <v>3979</v>
      </c>
      <c r="X120" s="79" t="s">
        <v>3978</v>
      </c>
      <c r="Y120" s="132">
        <f t="shared" si="3"/>
        <v>800</v>
      </c>
      <c r="Z120" s="132" t="str">
        <f t="shared" si="4"/>
        <v>0</v>
      </c>
      <c r="AA120" s="372">
        <f t="shared" si="5"/>
        <v>800</v>
      </c>
      <c r="AC120" s="20"/>
    </row>
    <row r="121" spans="1:29" s="18" customFormat="1" ht="12" customHeight="1" x14ac:dyDescent="0.2">
      <c r="A121" s="1" t="s">
        <v>630</v>
      </c>
      <c r="B121" s="2">
        <v>0</v>
      </c>
      <c r="C121" s="1" t="s">
        <v>598</v>
      </c>
      <c r="D121" s="1" t="s">
        <v>5515</v>
      </c>
      <c r="E121" s="18" t="s">
        <v>5516</v>
      </c>
      <c r="F121" s="18">
        <v>16</v>
      </c>
      <c r="G121" s="140">
        <v>25</v>
      </c>
      <c r="I121" s="51" t="s">
        <v>552</v>
      </c>
      <c r="J121" s="18" t="s">
        <v>3005</v>
      </c>
      <c r="K121" s="51" t="s">
        <v>4379</v>
      </c>
      <c r="L121" s="274" t="s">
        <v>1616</v>
      </c>
      <c r="M121" s="18" t="s">
        <v>4342</v>
      </c>
      <c r="N121" s="18" t="s">
        <v>3005</v>
      </c>
      <c r="O121" s="83" t="s">
        <v>631</v>
      </c>
      <c r="P121" s="18">
        <v>25</v>
      </c>
      <c r="Q121" s="16" t="s">
        <v>5514</v>
      </c>
      <c r="R121" s="17">
        <v>190</v>
      </c>
      <c r="S121" s="341" t="s">
        <v>632</v>
      </c>
      <c r="T121" s="16" t="s">
        <v>1962</v>
      </c>
      <c r="U121" s="18" t="s">
        <v>1683</v>
      </c>
      <c r="V121" s="18" t="s">
        <v>1683</v>
      </c>
      <c r="W121" s="18" t="s">
        <v>3979</v>
      </c>
      <c r="X121" s="79" t="s">
        <v>3978</v>
      </c>
      <c r="Y121" s="132">
        <f t="shared" si="3"/>
        <v>800</v>
      </c>
      <c r="Z121" s="132" t="str">
        <f t="shared" si="4"/>
        <v>0</v>
      </c>
      <c r="AA121" s="372">
        <f t="shared" si="5"/>
        <v>800</v>
      </c>
      <c r="AC121" s="20"/>
    </row>
    <row r="122" spans="1:29" s="18" customFormat="1" ht="12" customHeight="1" x14ac:dyDescent="0.2">
      <c r="A122" s="1" t="s">
        <v>630</v>
      </c>
      <c r="B122" s="2">
        <v>0</v>
      </c>
      <c r="C122" s="1" t="s">
        <v>598</v>
      </c>
      <c r="D122" s="1" t="s">
        <v>5515</v>
      </c>
      <c r="E122" s="18" t="s">
        <v>5516</v>
      </c>
      <c r="F122" s="18">
        <v>16</v>
      </c>
      <c r="G122" s="140">
        <v>25</v>
      </c>
      <c r="I122" s="51" t="s">
        <v>552</v>
      </c>
      <c r="J122" s="18" t="s">
        <v>3005</v>
      </c>
      <c r="K122" s="51" t="s">
        <v>4379</v>
      </c>
      <c r="L122" s="274" t="s">
        <v>1616</v>
      </c>
      <c r="M122" s="18" t="s">
        <v>4709</v>
      </c>
      <c r="N122" s="18" t="s">
        <v>3005</v>
      </c>
      <c r="O122" s="83" t="s">
        <v>555</v>
      </c>
      <c r="P122" s="18">
        <v>25</v>
      </c>
      <c r="Q122" s="16" t="s">
        <v>5523</v>
      </c>
      <c r="R122" s="17">
        <v>300</v>
      </c>
      <c r="S122" s="341" t="s">
        <v>633</v>
      </c>
      <c r="T122" s="16" t="s">
        <v>1973</v>
      </c>
      <c r="U122" s="18" t="s">
        <v>1683</v>
      </c>
      <c r="V122" s="18" t="s">
        <v>1683</v>
      </c>
      <c r="W122" s="18" t="s">
        <v>3979</v>
      </c>
      <c r="X122" s="79" t="s">
        <v>3978</v>
      </c>
      <c r="Y122" s="132">
        <f t="shared" si="3"/>
        <v>800</v>
      </c>
      <c r="Z122" s="132" t="str">
        <f t="shared" si="4"/>
        <v>0</v>
      </c>
      <c r="AA122" s="372">
        <f t="shared" si="5"/>
        <v>800</v>
      </c>
      <c r="AC122" s="20"/>
    </row>
    <row r="123" spans="1:29" s="18" customFormat="1" ht="12" customHeight="1" x14ac:dyDescent="0.2">
      <c r="A123" s="1" t="s">
        <v>630</v>
      </c>
      <c r="B123" s="2">
        <v>0</v>
      </c>
      <c r="C123" s="1" t="s">
        <v>598</v>
      </c>
      <c r="D123" s="1" t="s">
        <v>5515</v>
      </c>
      <c r="E123" s="18" t="s">
        <v>5516</v>
      </c>
      <c r="F123" s="18">
        <v>16</v>
      </c>
      <c r="G123" s="140">
        <v>25</v>
      </c>
      <c r="I123" s="51" t="s">
        <v>552</v>
      </c>
      <c r="J123" s="18" t="s">
        <v>3005</v>
      </c>
      <c r="K123" s="51" t="s">
        <v>4379</v>
      </c>
      <c r="L123" s="274" t="s">
        <v>1616</v>
      </c>
      <c r="M123" s="18" t="s">
        <v>305</v>
      </c>
      <c r="N123" s="18" t="s">
        <v>3005</v>
      </c>
      <c r="O123" s="83" t="s">
        <v>634</v>
      </c>
      <c r="P123" s="18">
        <v>25</v>
      </c>
      <c r="Q123" s="16" t="s">
        <v>5528</v>
      </c>
      <c r="R123" s="17">
        <v>43.75</v>
      </c>
      <c r="S123" s="341" t="s">
        <v>635</v>
      </c>
      <c r="T123" s="16" t="s">
        <v>1986</v>
      </c>
      <c r="U123" s="18" t="s">
        <v>1683</v>
      </c>
      <c r="V123" s="18" t="s">
        <v>1683</v>
      </c>
      <c r="W123" s="18" t="s">
        <v>3979</v>
      </c>
      <c r="X123" s="79" t="s">
        <v>3978</v>
      </c>
      <c r="Y123" s="132">
        <f t="shared" si="3"/>
        <v>800</v>
      </c>
      <c r="Z123" s="132" t="str">
        <f t="shared" si="4"/>
        <v>0</v>
      </c>
      <c r="AA123" s="372">
        <f t="shared" si="5"/>
        <v>800</v>
      </c>
      <c r="AC123" s="20"/>
    </row>
    <row r="124" spans="1:29" s="18" customFormat="1" ht="12" customHeight="1" x14ac:dyDescent="0.2">
      <c r="A124" s="1" t="s">
        <v>630</v>
      </c>
      <c r="B124" s="2">
        <v>0</v>
      </c>
      <c r="C124" s="1" t="s">
        <v>598</v>
      </c>
      <c r="D124" s="1" t="s">
        <v>5515</v>
      </c>
      <c r="E124" s="18" t="s">
        <v>5516</v>
      </c>
      <c r="F124" s="18">
        <v>16</v>
      </c>
      <c r="G124" s="140">
        <v>25</v>
      </c>
      <c r="I124" s="51" t="s">
        <v>486</v>
      </c>
      <c r="J124" s="18" t="s">
        <v>3005</v>
      </c>
      <c r="K124" s="51" t="s">
        <v>4379</v>
      </c>
      <c r="L124" s="274" t="s">
        <v>1616</v>
      </c>
      <c r="M124" s="18" t="s">
        <v>4709</v>
      </c>
      <c r="N124" s="18" t="s">
        <v>3005</v>
      </c>
      <c r="O124" s="83" t="s">
        <v>636</v>
      </c>
      <c r="P124" s="18">
        <v>25</v>
      </c>
      <c r="Q124" s="16" t="s">
        <v>5528</v>
      </c>
      <c r="R124" s="17">
        <v>47.15</v>
      </c>
      <c r="S124" s="760" t="s">
        <v>637</v>
      </c>
      <c r="T124" s="16" t="s">
        <v>1975</v>
      </c>
      <c r="U124" s="18" t="s">
        <v>1683</v>
      </c>
      <c r="V124" s="18" t="s">
        <v>1683</v>
      </c>
      <c r="W124" s="18" t="s">
        <v>3979</v>
      </c>
      <c r="X124" s="79" t="s">
        <v>3978</v>
      </c>
      <c r="Y124" s="132">
        <f t="shared" si="3"/>
        <v>800</v>
      </c>
      <c r="Z124" s="132" t="str">
        <f t="shared" si="4"/>
        <v>0</v>
      </c>
      <c r="AA124" s="372">
        <f t="shared" si="5"/>
        <v>800</v>
      </c>
    </row>
    <row r="125" spans="1:29" s="18" customFormat="1" ht="12" customHeight="1" x14ac:dyDescent="0.2">
      <c r="A125" s="1" t="s">
        <v>630</v>
      </c>
      <c r="B125" s="2">
        <v>0</v>
      </c>
      <c r="C125" s="1" t="s">
        <v>598</v>
      </c>
      <c r="D125" s="1" t="s">
        <v>5515</v>
      </c>
      <c r="E125" s="18" t="s">
        <v>5516</v>
      </c>
      <c r="F125" s="18">
        <v>16</v>
      </c>
      <c r="G125" s="140">
        <v>25</v>
      </c>
      <c r="I125" s="51" t="s">
        <v>552</v>
      </c>
      <c r="J125" s="18" t="s">
        <v>3005</v>
      </c>
      <c r="K125" s="51" t="s">
        <v>4379</v>
      </c>
      <c r="L125" s="274" t="s">
        <v>1616</v>
      </c>
      <c r="M125" s="18" t="s">
        <v>4300</v>
      </c>
      <c r="N125" s="18" t="s">
        <v>3005</v>
      </c>
      <c r="O125" s="83" t="s">
        <v>2394</v>
      </c>
      <c r="P125" s="18">
        <v>25</v>
      </c>
      <c r="Q125" s="16" t="s">
        <v>1858</v>
      </c>
      <c r="R125" s="17">
        <v>24.73</v>
      </c>
      <c r="S125" s="341" t="s">
        <v>638</v>
      </c>
      <c r="T125" s="16" t="s">
        <v>1859</v>
      </c>
      <c r="U125" s="18" t="s">
        <v>1683</v>
      </c>
      <c r="V125" s="18" t="s">
        <v>1683</v>
      </c>
      <c r="W125" s="18" t="s">
        <v>3979</v>
      </c>
      <c r="X125" s="79" t="s">
        <v>3978</v>
      </c>
      <c r="Y125" s="132">
        <f t="shared" si="3"/>
        <v>800</v>
      </c>
      <c r="Z125" s="132" t="str">
        <f t="shared" si="4"/>
        <v>0</v>
      </c>
      <c r="AA125" s="372">
        <f t="shared" si="5"/>
        <v>800</v>
      </c>
      <c r="AC125" s="20"/>
    </row>
    <row r="126" spans="1:29" s="18" customFormat="1" ht="12" customHeight="1" x14ac:dyDescent="0.2">
      <c r="A126" s="1" t="s">
        <v>630</v>
      </c>
      <c r="B126" s="2">
        <v>0</v>
      </c>
      <c r="C126" s="1" t="s">
        <v>598</v>
      </c>
      <c r="D126" s="1" t="s">
        <v>5515</v>
      </c>
      <c r="E126" s="18" t="s">
        <v>5516</v>
      </c>
      <c r="F126" s="18">
        <v>16</v>
      </c>
      <c r="G126" s="140">
        <v>25</v>
      </c>
      <c r="I126" s="51" t="s">
        <v>552</v>
      </c>
      <c r="J126" s="18" t="s">
        <v>3005</v>
      </c>
      <c r="K126" s="51" t="s">
        <v>4379</v>
      </c>
      <c r="L126" s="274" t="s">
        <v>1616</v>
      </c>
      <c r="M126" s="18" t="s">
        <v>4300</v>
      </c>
      <c r="N126" s="18" t="s">
        <v>3005</v>
      </c>
      <c r="O126" s="83" t="s">
        <v>2394</v>
      </c>
      <c r="P126" s="18">
        <v>25</v>
      </c>
      <c r="Q126" s="16" t="s">
        <v>1858</v>
      </c>
      <c r="R126" s="17">
        <v>24.73</v>
      </c>
      <c r="S126" s="341" t="s">
        <v>638</v>
      </c>
      <c r="T126" s="16" t="s">
        <v>1859</v>
      </c>
      <c r="U126" s="18" t="s">
        <v>1683</v>
      </c>
      <c r="V126" s="18" t="s">
        <v>1683</v>
      </c>
      <c r="W126" s="18" t="s">
        <v>3979</v>
      </c>
      <c r="X126" s="79" t="s">
        <v>3978</v>
      </c>
      <c r="Y126" s="132">
        <f t="shared" si="3"/>
        <v>800</v>
      </c>
      <c r="Z126" s="132" t="str">
        <f t="shared" si="4"/>
        <v>0</v>
      </c>
      <c r="AA126" s="372">
        <f t="shared" si="5"/>
        <v>800</v>
      </c>
      <c r="AC126" s="20"/>
    </row>
    <row r="127" spans="1:29" s="247" customFormat="1" ht="12" customHeight="1" x14ac:dyDescent="0.2">
      <c r="A127" s="16"/>
      <c r="B127" s="17"/>
      <c r="C127" s="16"/>
      <c r="D127" s="16"/>
      <c r="E127" s="18"/>
      <c r="F127" s="18"/>
      <c r="G127" s="140"/>
      <c r="H127" s="18"/>
      <c r="I127" s="51"/>
      <c r="J127" s="18"/>
      <c r="K127" s="51"/>
      <c r="L127" s="274" t="s">
        <v>1616</v>
      </c>
      <c r="Y127" s="132">
        <f t="shared" si="3"/>
        <v>0</v>
      </c>
      <c r="Z127" s="132" t="str">
        <f t="shared" si="4"/>
        <v>0</v>
      </c>
      <c r="AA127" s="372" t="str">
        <f t="shared" si="5"/>
        <v>0</v>
      </c>
    </row>
    <row r="128" spans="1:29" s="541" customFormat="1" ht="12" customHeight="1" thickBot="1" x14ac:dyDescent="0.25">
      <c r="A128" s="537"/>
      <c r="B128" s="537"/>
      <c r="C128" s="537"/>
      <c r="D128" s="537"/>
      <c r="E128" s="537"/>
      <c r="F128" s="537"/>
      <c r="G128" s="458">
        <f>SUM(G105:G127)</f>
        <v>526</v>
      </c>
      <c r="H128" s="537"/>
      <c r="I128" s="458"/>
      <c r="J128" s="538"/>
      <c r="K128" s="458"/>
      <c r="L128" s="539"/>
      <c r="M128" s="537">
        <f>G128-P128</f>
        <v>0</v>
      </c>
      <c r="N128" s="538"/>
      <c r="O128" s="469"/>
      <c r="P128" s="537">
        <f>SUM(P105:P126)</f>
        <v>526</v>
      </c>
      <c r="Q128" s="537"/>
      <c r="R128" s="537"/>
      <c r="S128" s="625"/>
      <c r="T128" s="537"/>
      <c r="U128" s="537"/>
      <c r="V128" s="537"/>
      <c r="W128" s="537"/>
      <c r="X128" s="537"/>
      <c r="Y128" s="132">
        <f t="shared" si="3"/>
        <v>0</v>
      </c>
      <c r="Z128" s="132" t="str">
        <f t="shared" si="4"/>
        <v>0</v>
      </c>
      <c r="AA128" s="372" t="str">
        <f t="shared" si="5"/>
        <v>0</v>
      </c>
    </row>
    <row r="129" spans="1:32" s="247" customFormat="1" ht="12" customHeight="1" x14ac:dyDescent="0.2">
      <c r="C129" s="688" t="s">
        <v>1990</v>
      </c>
      <c r="G129" s="370"/>
      <c r="H129" s="59"/>
      <c r="I129" s="370"/>
      <c r="J129" s="276"/>
      <c r="K129" s="370"/>
      <c r="L129" s="276"/>
      <c r="N129" s="276"/>
      <c r="O129" s="517"/>
      <c r="S129" s="552"/>
      <c r="Y129" s="132">
        <f t="shared" si="3"/>
        <v>0</v>
      </c>
      <c r="Z129" s="132" t="str">
        <f t="shared" si="4"/>
        <v>0</v>
      </c>
      <c r="AA129" s="372" t="str">
        <f t="shared" si="5"/>
        <v>0</v>
      </c>
    </row>
    <row r="130" spans="1:32" s="120" customFormat="1" ht="12" customHeight="1" x14ac:dyDescent="0.2">
      <c r="A130" s="1" t="s">
        <v>639</v>
      </c>
      <c r="B130" s="2">
        <v>0</v>
      </c>
      <c r="C130" s="1" t="s">
        <v>598</v>
      </c>
      <c r="D130" s="1" t="s">
        <v>1992</v>
      </c>
      <c r="E130" s="3" t="s">
        <v>5516</v>
      </c>
      <c r="F130" s="761" t="s">
        <v>1897</v>
      </c>
      <c r="G130" s="18">
        <v>25</v>
      </c>
      <c r="H130" s="18"/>
      <c r="I130" s="19" t="s">
        <v>157</v>
      </c>
      <c r="J130" s="18" t="s">
        <v>3005</v>
      </c>
      <c r="K130" s="51" t="s">
        <v>4379</v>
      </c>
      <c r="L130" s="274" t="s">
        <v>1616</v>
      </c>
      <c r="M130" s="18" t="s">
        <v>1739</v>
      </c>
      <c r="N130" s="132" t="s">
        <v>3005</v>
      </c>
      <c r="O130" s="18" t="s">
        <v>1994</v>
      </c>
      <c r="P130" s="18">
        <v>25</v>
      </c>
      <c r="Q130" s="16" t="s">
        <v>4447</v>
      </c>
      <c r="R130" s="17">
        <v>114</v>
      </c>
      <c r="S130" s="756" t="s">
        <v>640</v>
      </c>
      <c r="T130" s="16" t="s">
        <v>1996</v>
      </c>
      <c r="U130" s="18" t="s">
        <v>1683</v>
      </c>
      <c r="V130" s="18" t="s">
        <v>1683</v>
      </c>
      <c r="W130" s="18" t="s">
        <v>3979</v>
      </c>
      <c r="X130" s="18" t="s">
        <v>3978</v>
      </c>
      <c r="Y130" s="132">
        <f t="shared" si="3"/>
        <v>300</v>
      </c>
      <c r="Z130" s="132" t="str">
        <f t="shared" si="4"/>
        <v>0</v>
      </c>
      <c r="AA130" s="372">
        <f t="shared" si="5"/>
        <v>300</v>
      </c>
      <c r="AB130" s="18"/>
      <c r="AC130" s="20"/>
      <c r="AD130" s="18"/>
      <c r="AE130" s="18"/>
      <c r="AF130" s="18"/>
    </row>
    <row r="131" spans="1:32" s="247" customFormat="1" ht="12" customHeight="1" x14ac:dyDescent="0.2">
      <c r="A131" s="274"/>
      <c r="B131" s="114"/>
      <c r="C131" s="274"/>
      <c r="D131" s="274"/>
      <c r="G131" s="370"/>
      <c r="H131" s="544"/>
      <c r="I131" s="131"/>
      <c r="J131" s="276"/>
      <c r="K131" s="370"/>
      <c r="L131" s="254"/>
      <c r="S131" s="671"/>
      <c r="Y131" s="132">
        <f t="shared" si="3"/>
        <v>0</v>
      </c>
      <c r="Z131" s="132" t="str">
        <f t="shared" si="4"/>
        <v>0</v>
      </c>
      <c r="AA131" s="372" t="str">
        <f t="shared" si="5"/>
        <v>0</v>
      </c>
      <c r="AC131" s="277"/>
    </row>
    <row r="132" spans="1:32" s="537" customFormat="1" ht="12" customHeight="1" thickBot="1" x14ac:dyDescent="0.25">
      <c r="G132" s="458">
        <f>SUM(G129:G131)</f>
        <v>25</v>
      </c>
      <c r="I132" s="546"/>
      <c r="J132" s="538"/>
      <c r="L132" s="539"/>
      <c r="M132" s="537">
        <f>G132-P132</f>
        <v>0</v>
      </c>
      <c r="N132" s="538"/>
      <c r="O132" s="469"/>
      <c r="P132" s="537">
        <f>SUM(P130:P131)</f>
        <v>25</v>
      </c>
      <c r="S132" s="625"/>
      <c r="Y132" s="132">
        <f t="shared" si="3"/>
        <v>0</v>
      </c>
      <c r="Z132" s="132" t="str">
        <f t="shared" si="4"/>
        <v>0</v>
      </c>
      <c r="AA132" s="372" t="str">
        <f t="shared" si="5"/>
        <v>0</v>
      </c>
    </row>
    <row r="133" spans="1:32" s="247" customFormat="1" ht="12" customHeight="1" x14ac:dyDescent="0.2">
      <c r="C133" s="688" t="s">
        <v>1997</v>
      </c>
      <c r="G133" s="370"/>
      <c r="I133" s="370"/>
      <c r="J133" s="18"/>
      <c r="K133" s="370"/>
      <c r="L133" s="276"/>
      <c r="M133" s="705"/>
      <c r="S133" s="731"/>
      <c r="Y133" s="132">
        <f t="shared" si="3"/>
        <v>0</v>
      </c>
      <c r="Z133" s="132" t="str">
        <f t="shared" si="4"/>
        <v>0</v>
      </c>
      <c r="AA133" s="372" t="str">
        <f t="shared" si="5"/>
        <v>0</v>
      </c>
    </row>
    <row r="134" spans="1:32" s="247" customFormat="1" ht="12" customHeight="1" x14ac:dyDescent="0.2">
      <c r="A134" s="1" t="s">
        <v>641</v>
      </c>
      <c r="B134" s="2">
        <v>58.5</v>
      </c>
      <c r="C134" s="1" t="s">
        <v>642</v>
      </c>
      <c r="D134" s="1" t="s">
        <v>4449</v>
      </c>
      <c r="E134" s="3" t="s">
        <v>5516</v>
      </c>
      <c r="F134" s="3">
        <v>8</v>
      </c>
      <c r="G134" s="3">
        <v>25</v>
      </c>
      <c r="H134" s="3"/>
      <c r="I134" s="3"/>
      <c r="J134" s="3" t="s">
        <v>3005</v>
      </c>
      <c r="K134" s="4" t="s">
        <v>4709</v>
      </c>
      <c r="L134" s="254" t="s">
        <v>1616</v>
      </c>
      <c r="M134" s="18" t="s">
        <v>4709</v>
      </c>
      <c r="N134" s="18" t="s">
        <v>3005</v>
      </c>
      <c r="O134" s="83"/>
      <c r="P134" s="118">
        <v>25</v>
      </c>
      <c r="Q134" s="16" t="s">
        <v>5528</v>
      </c>
      <c r="R134" s="17">
        <v>47.15</v>
      </c>
      <c r="S134" s="341" t="s">
        <v>5040</v>
      </c>
      <c r="T134" s="16" t="s">
        <v>1975</v>
      </c>
      <c r="U134" s="18" t="s">
        <v>1683</v>
      </c>
      <c r="V134" s="18" t="s">
        <v>1683</v>
      </c>
      <c r="W134" s="18" t="s">
        <v>2651</v>
      </c>
      <c r="X134" s="18" t="s">
        <v>5042</v>
      </c>
      <c r="Y134" s="132">
        <f t="shared" si="3"/>
        <v>400</v>
      </c>
      <c r="Z134" s="132">
        <f t="shared" si="4"/>
        <v>400</v>
      </c>
      <c r="AA134" s="372" t="str">
        <f t="shared" si="5"/>
        <v>0</v>
      </c>
    </row>
    <row r="135" spans="1:32" s="247" customFormat="1" ht="12" customHeight="1" x14ac:dyDescent="0.2">
      <c r="A135" s="1" t="s">
        <v>643</v>
      </c>
      <c r="B135" s="2">
        <v>55</v>
      </c>
      <c r="C135" s="1" t="s">
        <v>598</v>
      </c>
      <c r="D135" s="1" t="s">
        <v>4449</v>
      </c>
      <c r="E135" s="3" t="s">
        <v>5516</v>
      </c>
      <c r="F135" s="3">
        <v>8</v>
      </c>
      <c r="G135" s="140">
        <v>25</v>
      </c>
      <c r="H135" s="140"/>
      <c r="I135" s="51"/>
      <c r="J135" s="3" t="s">
        <v>3005</v>
      </c>
      <c r="K135" s="51" t="s">
        <v>1611</v>
      </c>
      <c r="L135" s="254" t="s">
        <v>1616</v>
      </c>
      <c r="M135" s="18" t="s">
        <v>1611</v>
      </c>
      <c r="N135" s="18" t="s">
        <v>3005</v>
      </c>
      <c r="O135" s="83"/>
      <c r="P135" s="18">
        <v>25</v>
      </c>
      <c r="Q135" s="16" t="s">
        <v>5435</v>
      </c>
      <c r="R135" s="17">
        <v>66</v>
      </c>
      <c r="S135" s="341" t="s">
        <v>5040</v>
      </c>
      <c r="T135" s="16" t="s">
        <v>282</v>
      </c>
      <c r="U135" s="18" t="s">
        <v>1683</v>
      </c>
      <c r="V135" s="18" t="s">
        <v>1683</v>
      </c>
      <c r="W135" s="18" t="s">
        <v>3979</v>
      </c>
      <c r="X135" s="18" t="s">
        <v>5042</v>
      </c>
      <c r="Y135" s="132">
        <f t="shared" si="3"/>
        <v>400</v>
      </c>
      <c r="Z135" s="132">
        <f t="shared" si="4"/>
        <v>400</v>
      </c>
      <c r="AA135" s="372" t="str">
        <f t="shared" si="5"/>
        <v>0</v>
      </c>
    </row>
    <row r="136" spans="1:32" s="247" customFormat="1" ht="12" customHeight="1" x14ac:dyDescent="0.2">
      <c r="A136" s="16" t="s">
        <v>2100</v>
      </c>
      <c r="B136" s="17">
        <v>19</v>
      </c>
      <c r="C136" s="16" t="s">
        <v>5528</v>
      </c>
      <c r="D136" s="16" t="s">
        <v>4449</v>
      </c>
      <c r="E136" s="18" t="s">
        <v>5516</v>
      </c>
      <c r="F136" s="18">
        <v>8</v>
      </c>
      <c r="G136" s="18">
        <v>25</v>
      </c>
      <c r="H136" s="18"/>
      <c r="I136" s="19"/>
      <c r="J136" s="18" t="s">
        <v>3005</v>
      </c>
      <c r="K136" s="19" t="s">
        <v>4977</v>
      </c>
      <c r="L136" s="254" t="s">
        <v>1616</v>
      </c>
      <c r="M136" s="18" t="s">
        <v>4300</v>
      </c>
      <c r="N136" s="18" t="s">
        <v>3005</v>
      </c>
      <c r="O136" s="140" t="s">
        <v>4977</v>
      </c>
      <c r="P136" s="370">
        <v>25</v>
      </c>
      <c r="Q136" s="16" t="s">
        <v>1858</v>
      </c>
      <c r="R136" s="17">
        <v>24.73</v>
      </c>
      <c r="S136" s="341" t="s">
        <v>5040</v>
      </c>
      <c r="T136" s="16" t="s">
        <v>1859</v>
      </c>
      <c r="U136" s="18" t="s">
        <v>1683</v>
      </c>
      <c r="V136" s="18" t="s">
        <v>1683</v>
      </c>
      <c r="W136" s="18" t="s">
        <v>3979</v>
      </c>
      <c r="X136" s="18" t="s">
        <v>5042</v>
      </c>
      <c r="Y136" s="132">
        <f t="shared" ref="Y136:Y199" si="6">F136*G136*2</f>
        <v>400</v>
      </c>
      <c r="Z136" s="132">
        <f t="shared" ref="Z136:Z199" si="7">IF(X136="N",Y136,"0")</f>
        <v>400</v>
      </c>
      <c r="AA136" s="372" t="str">
        <f t="shared" ref="AA136:AA199" si="8">IF(X136="P",Y136,"0")</f>
        <v>0</v>
      </c>
    </row>
    <row r="137" spans="1:32" s="247" customFormat="1" ht="12" customHeight="1" x14ac:dyDescent="0.2">
      <c r="A137" s="16" t="s">
        <v>2000</v>
      </c>
      <c r="B137" s="17">
        <v>168</v>
      </c>
      <c r="C137" s="16" t="s">
        <v>5514</v>
      </c>
      <c r="D137" s="16" t="s">
        <v>4449</v>
      </c>
      <c r="E137" s="18" t="s">
        <v>5516</v>
      </c>
      <c r="F137" s="18">
        <v>8</v>
      </c>
      <c r="G137" s="18">
        <v>25</v>
      </c>
      <c r="H137" s="18"/>
      <c r="J137" s="18" t="s">
        <v>3005</v>
      </c>
      <c r="K137" s="19" t="s">
        <v>4300</v>
      </c>
      <c r="L137" s="254" t="s">
        <v>1616</v>
      </c>
      <c r="M137" s="18" t="s">
        <v>4300</v>
      </c>
      <c r="N137" s="18" t="s">
        <v>3005</v>
      </c>
      <c r="O137" s="255"/>
      <c r="P137" s="255">
        <v>25</v>
      </c>
      <c r="Q137" s="1" t="s">
        <v>598</v>
      </c>
      <c r="R137" s="2">
        <v>58</v>
      </c>
      <c r="S137" s="341" t="s">
        <v>5040</v>
      </c>
      <c r="T137" s="1" t="s">
        <v>644</v>
      </c>
      <c r="U137" s="18" t="s">
        <v>1683</v>
      </c>
      <c r="V137" s="18" t="s">
        <v>1683</v>
      </c>
      <c r="W137" s="18" t="s">
        <v>3979</v>
      </c>
      <c r="X137" s="18" t="s">
        <v>5042</v>
      </c>
      <c r="Y137" s="132">
        <f t="shared" si="6"/>
        <v>400</v>
      </c>
      <c r="Z137" s="132">
        <f t="shared" si="7"/>
        <v>400</v>
      </c>
      <c r="AA137" s="372" t="str">
        <f t="shared" si="8"/>
        <v>0</v>
      </c>
    </row>
    <row r="138" spans="1:32" s="247" customFormat="1" ht="12" customHeight="1" x14ac:dyDescent="0.2">
      <c r="A138" s="16" t="s">
        <v>3270</v>
      </c>
      <c r="B138" s="17">
        <v>67</v>
      </c>
      <c r="C138" s="16" t="s">
        <v>5528</v>
      </c>
      <c r="D138" s="16" t="s">
        <v>4449</v>
      </c>
      <c r="E138" s="18" t="s">
        <v>5516</v>
      </c>
      <c r="F138" s="18">
        <v>8</v>
      </c>
      <c r="G138" s="18">
        <v>25</v>
      </c>
      <c r="H138" s="18"/>
      <c r="I138" s="51"/>
      <c r="J138" s="18" t="s">
        <v>3005</v>
      </c>
      <c r="K138" s="19" t="s">
        <v>1439</v>
      </c>
      <c r="L138" s="254" t="s">
        <v>1616</v>
      </c>
      <c r="M138" s="18" t="s">
        <v>4300</v>
      </c>
      <c r="N138" s="18" t="s">
        <v>3005</v>
      </c>
      <c r="O138" s="140" t="s">
        <v>2005</v>
      </c>
      <c r="P138" s="370">
        <v>25</v>
      </c>
      <c r="Q138" s="16" t="s">
        <v>1858</v>
      </c>
      <c r="R138" s="17">
        <v>24.73</v>
      </c>
      <c r="S138" s="341" t="s">
        <v>5040</v>
      </c>
      <c r="T138" s="16" t="s">
        <v>1859</v>
      </c>
      <c r="U138" s="18" t="s">
        <v>1683</v>
      </c>
      <c r="V138" s="18" t="s">
        <v>1683</v>
      </c>
      <c r="W138" s="18" t="s">
        <v>3979</v>
      </c>
      <c r="X138" s="18" t="s">
        <v>5042</v>
      </c>
      <c r="Y138" s="132">
        <f t="shared" si="6"/>
        <v>400</v>
      </c>
      <c r="Z138" s="132">
        <f t="shared" si="7"/>
        <v>400</v>
      </c>
      <c r="AA138" s="372" t="str">
        <f t="shared" si="8"/>
        <v>0</v>
      </c>
    </row>
    <row r="139" spans="1:32" s="247" customFormat="1" ht="12" customHeight="1" x14ac:dyDescent="0.2">
      <c r="A139" s="16" t="s">
        <v>3271</v>
      </c>
      <c r="B139" s="17">
        <v>26.35</v>
      </c>
      <c r="C139" s="16" t="s">
        <v>5528</v>
      </c>
      <c r="D139" s="16" t="s">
        <v>4449</v>
      </c>
      <c r="E139" s="18" t="s">
        <v>5516</v>
      </c>
      <c r="F139" s="18">
        <v>8</v>
      </c>
      <c r="G139" s="18">
        <v>25</v>
      </c>
      <c r="H139" s="18"/>
      <c r="I139" s="51"/>
      <c r="J139" s="18" t="s">
        <v>3005</v>
      </c>
      <c r="K139" s="19" t="s">
        <v>4237</v>
      </c>
      <c r="L139" s="254" t="s">
        <v>1616</v>
      </c>
      <c r="M139" s="18" t="s">
        <v>1614</v>
      </c>
      <c r="N139" s="18" t="s">
        <v>3005</v>
      </c>
      <c r="O139" s="83" t="s">
        <v>645</v>
      </c>
      <c r="P139" s="118">
        <v>25</v>
      </c>
      <c r="Q139" s="16" t="s">
        <v>5528</v>
      </c>
      <c r="R139" s="17">
        <v>61</v>
      </c>
      <c r="S139" s="762" t="s">
        <v>5040</v>
      </c>
      <c r="T139" s="16" t="s">
        <v>2012</v>
      </c>
      <c r="U139" s="18" t="s">
        <v>1683</v>
      </c>
      <c r="V139" s="18" t="s">
        <v>1683</v>
      </c>
      <c r="W139" s="18" t="s">
        <v>3979</v>
      </c>
      <c r="X139" s="18" t="s">
        <v>5042</v>
      </c>
      <c r="Y139" s="132">
        <f t="shared" si="6"/>
        <v>400</v>
      </c>
      <c r="Z139" s="132">
        <f t="shared" si="7"/>
        <v>400</v>
      </c>
      <c r="AA139" s="372" t="str">
        <f t="shared" si="8"/>
        <v>0</v>
      </c>
    </row>
    <row r="140" spans="1:32" s="699" customFormat="1" ht="12" customHeight="1" x14ac:dyDescent="0.2">
      <c r="A140" s="167" t="s">
        <v>3271</v>
      </c>
      <c r="B140" s="168">
        <v>26.35</v>
      </c>
      <c r="C140" s="167" t="s">
        <v>5528</v>
      </c>
      <c r="D140" s="167" t="s">
        <v>4449</v>
      </c>
      <c r="E140" s="134" t="s">
        <v>5516</v>
      </c>
      <c r="F140" s="134">
        <v>8</v>
      </c>
      <c r="G140" s="134">
        <v>0</v>
      </c>
      <c r="H140" s="134"/>
      <c r="I140" s="555" t="s">
        <v>212</v>
      </c>
      <c r="J140" s="134"/>
      <c r="K140" s="170" t="s">
        <v>4237</v>
      </c>
      <c r="L140" s="694" t="s">
        <v>1616</v>
      </c>
      <c r="M140" s="763" t="s">
        <v>107</v>
      </c>
      <c r="S140" s="764"/>
      <c r="Y140" s="132">
        <f t="shared" si="6"/>
        <v>0</v>
      </c>
      <c r="Z140" s="132" t="str">
        <f t="shared" si="7"/>
        <v>0</v>
      </c>
      <c r="AA140" s="372" t="str">
        <f t="shared" si="8"/>
        <v>0</v>
      </c>
    </row>
    <row r="141" spans="1:32" s="247" customFormat="1" ht="12" customHeight="1" x14ac:dyDescent="0.2">
      <c r="A141" s="16" t="s">
        <v>3271</v>
      </c>
      <c r="B141" s="17">
        <v>26.35</v>
      </c>
      <c r="C141" s="16" t="s">
        <v>5528</v>
      </c>
      <c r="D141" s="16" t="s">
        <v>4449</v>
      </c>
      <c r="E141" s="18" t="s">
        <v>5516</v>
      </c>
      <c r="F141" s="18">
        <v>8</v>
      </c>
      <c r="G141" s="18">
        <v>25</v>
      </c>
      <c r="H141" s="18"/>
      <c r="I141" s="51" t="s">
        <v>2242</v>
      </c>
      <c r="J141" s="18" t="s">
        <v>3005</v>
      </c>
      <c r="K141" s="19" t="s">
        <v>4237</v>
      </c>
      <c r="L141" s="254" t="s">
        <v>1616</v>
      </c>
      <c r="M141" s="18" t="s">
        <v>4709</v>
      </c>
      <c r="N141" s="18" t="s">
        <v>3005</v>
      </c>
      <c r="O141" s="83" t="s">
        <v>213</v>
      </c>
      <c r="P141" s="118">
        <v>25</v>
      </c>
      <c r="Q141" s="16" t="s">
        <v>5528</v>
      </c>
      <c r="R141" s="17">
        <v>47.15</v>
      </c>
      <c r="S141" s="765" t="s">
        <v>646</v>
      </c>
      <c r="T141" s="16" t="s">
        <v>1975</v>
      </c>
      <c r="U141" s="18" t="s">
        <v>1683</v>
      </c>
      <c r="V141" s="18" t="s">
        <v>1683</v>
      </c>
      <c r="W141" s="18" t="s">
        <v>3979</v>
      </c>
      <c r="X141" s="18" t="s">
        <v>3978</v>
      </c>
      <c r="Y141" s="132">
        <f t="shared" si="6"/>
        <v>400</v>
      </c>
      <c r="Z141" s="132" t="str">
        <f t="shared" si="7"/>
        <v>0</v>
      </c>
      <c r="AA141" s="372">
        <f t="shared" si="8"/>
        <v>400</v>
      </c>
    </row>
    <row r="142" spans="1:32" s="247" customFormat="1" ht="12" customHeight="1" x14ac:dyDescent="0.2">
      <c r="A142" s="16" t="s">
        <v>3271</v>
      </c>
      <c r="B142" s="17">
        <v>26.35</v>
      </c>
      <c r="C142" s="16" t="s">
        <v>5528</v>
      </c>
      <c r="D142" s="16" t="s">
        <v>4449</v>
      </c>
      <c r="E142" s="18" t="s">
        <v>5516</v>
      </c>
      <c r="F142" s="18">
        <v>8</v>
      </c>
      <c r="G142" s="18">
        <v>25</v>
      </c>
      <c r="H142" s="18"/>
      <c r="I142" s="51" t="s">
        <v>647</v>
      </c>
      <c r="J142" s="18" t="s">
        <v>3005</v>
      </c>
      <c r="K142" s="19" t="s">
        <v>4237</v>
      </c>
      <c r="L142" s="254" t="s">
        <v>1616</v>
      </c>
      <c r="M142" s="18" t="s">
        <v>1614</v>
      </c>
      <c r="N142" s="18" t="s">
        <v>3005</v>
      </c>
      <c r="O142" s="83" t="s">
        <v>2010</v>
      </c>
      <c r="P142" s="118">
        <v>25</v>
      </c>
      <c r="Q142" s="16" t="s">
        <v>5528</v>
      </c>
      <c r="R142" s="17">
        <v>61</v>
      </c>
      <c r="S142" s="756" t="s">
        <v>648</v>
      </c>
      <c r="T142" s="16" t="s">
        <v>2013</v>
      </c>
      <c r="U142" s="18" t="s">
        <v>1683</v>
      </c>
      <c r="V142" s="18" t="s">
        <v>1683</v>
      </c>
      <c r="W142" s="18" t="s">
        <v>3979</v>
      </c>
      <c r="X142" s="18" t="s">
        <v>3978</v>
      </c>
      <c r="Y142" s="132">
        <f t="shared" si="6"/>
        <v>400</v>
      </c>
      <c r="Z142" s="132" t="str">
        <f t="shared" si="7"/>
        <v>0</v>
      </c>
      <c r="AA142" s="372">
        <f t="shared" si="8"/>
        <v>400</v>
      </c>
    </row>
    <row r="143" spans="1:32" s="247" customFormat="1" ht="12" customHeight="1" x14ac:dyDescent="0.2">
      <c r="A143" s="1" t="s">
        <v>649</v>
      </c>
      <c r="B143" s="2">
        <v>0</v>
      </c>
      <c r="C143" s="1" t="s">
        <v>598</v>
      </c>
      <c r="D143" s="1" t="s">
        <v>4449</v>
      </c>
      <c r="E143" s="18" t="s">
        <v>5516</v>
      </c>
      <c r="F143" s="18">
        <v>8</v>
      </c>
      <c r="G143" s="83">
        <v>1</v>
      </c>
      <c r="H143" s="83" t="s">
        <v>1561</v>
      </c>
      <c r="I143" s="19" t="s">
        <v>2166</v>
      </c>
      <c r="J143" s="18" t="s">
        <v>3005</v>
      </c>
      <c r="K143" s="51" t="s">
        <v>4379</v>
      </c>
      <c r="L143" s="254" t="s">
        <v>1616</v>
      </c>
      <c r="M143" s="18" t="s">
        <v>4300</v>
      </c>
      <c r="N143" s="18" t="s">
        <v>3005</v>
      </c>
      <c r="O143" s="83" t="s">
        <v>2394</v>
      </c>
      <c r="P143" s="370">
        <v>1</v>
      </c>
      <c r="Q143" s="16" t="s">
        <v>1858</v>
      </c>
      <c r="R143" s="17">
        <v>24.73</v>
      </c>
      <c r="S143" s="341" t="s">
        <v>650</v>
      </c>
      <c r="T143" s="16" t="s">
        <v>1859</v>
      </c>
      <c r="U143" s="18" t="s">
        <v>1683</v>
      </c>
      <c r="V143" s="18" t="s">
        <v>1683</v>
      </c>
      <c r="W143" s="18" t="s">
        <v>3979</v>
      </c>
      <c r="X143" s="18" t="s">
        <v>3978</v>
      </c>
      <c r="Y143" s="132">
        <f t="shared" si="6"/>
        <v>16</v>
      </c>
      <c r="Z143" s="132" t="str">
        <f t="shared" si="7"/>
        <v>0</v>
      </c>
      <c r="AA143" s="372">
        <f t="shared" si="8"/>
        <v>16</v>
      </c>
    </row>
    <row r="144" spans="1:32" s="247" customFormat="1" ht="12" customHeight="1" x14ac:dyDescent="0.2">
      <c r="A144" s="16" t="s">
        <v>2008</v>
      </c>
      <c r="B144" s="17">
        <v>301</v>
      </c>
      <c r="C144" s="16" t="s">
        <v>5514</v>
      </c>
      <c r="D144" s="16" t="s">
        <v>4449</v>
      </c>
      <c r="E144" s="18" t="s">
        <v>5516</v>
      </c>
      <c r="F144" s="18">
        <v>8</v>
      </c>
      <c r="G144" s="18">
        <v>25</v>
      </c>
      <c r="H144" s="18"/>
      <c r="I144" s="51" t="s">
        <v>651</v>
      </c>
      <c r="J144" s="18" t="s">
        <v>3005</v>
      </c>
      <c r="K144" s="19" t="s">
        <v>4291</v>
      </c>
      <c r="L144" s="254" t="s">
        <v>1616</v>
      </c>
      <c r="M144" s="18" t="s">
        <v>4300</v>
      </c>
      <c r="N144" s="18" t="s">
        <v>3005</v>
      </c>
      <c r="O144" s="83" t="s">
        <v>652</v>
      </c>
      <c r="P144" s="370">
        <v>25</v>
      </c>
      <c r="Q144" s="16" t="s">
        <v>1858</v>
      </c>
      <c r="R144" s="17">
        <v>24.73</v>
      </c>
      <c r="S144" s="341" t="s">
        <v>653</v>
      </c>
      <c r="T144" s="16" t="s">
        <v>1859</v>
      </c>
      <c r="U144" s="18" t="s">
        <v>1683</v>
      </c>
      <c r="V144" s="18" t="s">
        <v>1683</v>
      </c>
      <c r="W144" s="18" t="s">
        <v>3979</v>
      </c>
      <c r="X144" s="18" t="s">
        <v>3978</v>
      </c>
      <c r="Y144" s="132">
        <f t="shared" si="6"/>
        <v>400</v>
      </c>
      <c r="Z144" s="132" t="str">
        <f t="shared" si="7"/>
        <v>0</v>
      </c>
      <c r="AA144" s="372">
        <f t="shared" si="8"/>
        <v>400</v>
      </c>
    </row>
    <row r="145" spans="1:29" s="247" customFormat="1" ht="12" customHeight="1" x14ac:dyDescent="0.2">
      <c r="A145" s="16" t="s">
        <v>2008</v>
      </c>
      <c r="B145" s="17">
        <v>301</v>
      </c>
      <c r="C145" s="16" t="s">
        <v>5514</v>
      </c>
      <c r="D145" s="16" t="s">
        <v>4449</v>
      </c>
      <c r="E145" s="18" t="s">
        <v>5516</v>
      </c>
      <c r="F145" s="18">
        <v>8</v>
      </c>
      <c r="G145" s="18">
        <v>25</v>
      </c>
      <c r="H145" s="18"/>
      <c r="I145" s="51" t="s">
        <v>2014</v>
      </c>
      <c r="J145" s="18" t="s">
        <v>3005</v>
      </c>
      <c r="K145" s="19" t="s">
        <v>4291</v>
      </c>
      <c r="L145" s="254" t="s">
        <v>1616</v>
      </c>
      <c r="M145" s="18" t="s">
        <v>1614</v>
      </c>
      <c r="N145" s="18" t="s">
        <v>3005</v>
      </c>
      <c r="O145" s="83" t="s">
        <v>2010</v>
      </c>
      <c r="P145" s="118">
        <v>25</v>
      </c>
      <c r="Q145" s="16" t="s">
        <v>5528</v>
      </c>
      <c r="R145" s="17">
        <v>60.75</v>
      </c>
      <c r="S145" s="756" t="s">
        <v>654</v>
      </c>
      <c r="T145" s="16" t="s">
        <v>2003</v>
      </c>
      <c r="U145" s="18" t="s">
        <v>1683</v>
      </c>
      <c r="V145" s="18" t="s">
        <v>1683</v>
      </c>
      <c r="W145" s="18" t="s">
        <v>3979</v>
      </c>
      <c r="X145" s="18" t="s">
        <v>3978</v>
      </c>
      <c r="Y145" s="132">
        <f t="shared" si="6"/>
        <v>400</v>
      </c>
      <c r="Z145" s="132" t="str">
        <f t="shared" si="7"/>
        <v>0</v>
      </c>
      <c r="AA145" s="372">
        <f t="shared" si="8"/>
        <v>400</v>
      </c>
    </row>
    <row r="146" spans="1:29" s="247" customFormat="1" ht="12" customHeight="1" x14ac:dyDescent="0.2">
      <c r="A146" s="16" t="s">
        <v>2008</v>
      </c>
      <c r="B146" s="17">
        <v>301</v>
      </c>
      <c r="C146" s="16" t="s">
        <v>5514</v>
      </c>
      <c r="D146" s="16" t="s">
        <v>4449</v>
      </c>
      <c r="E146" s="18" t="s">
        <v>5516</v>
      </c>
      <c r="F146" s="18">
        <v>8</v>
      </c>
      <c r="G146" s="18">
        <v>25</v>
      </c>
      <c r="H146" s="18"/>
      <c r="I146" s="51" t="s">
        <v>2009</v>
      </c>
      <c r="J146" s="18" t="s">
        <v>3005</v>
      </c>
      <c r="K146" s="19" t="s">
        <v>4291</v>
      </c>
      <c r="L146" s="254" t="s">
        <v>1616</v>
      </c>
      <c r="M146" s="18" t="s">
        <v>4300</v>
      </c>
      <c r="N146" s="18" t="s">
        <v>3005</v>
      </c>
      <c r="O146" s="83" t="s">
        <v>585</v>
      </c>
      <c r="P146" s="370">
        <v>25</v>
      </c>
      <c r="Q146" s="16" t="s">
        <v>1858</v>
      </c>
      <c r="R146" s="17">
        <v>24.73</v>
      </c>
      <c r="S146" s="341" t="s">
        <v>655</v>
      </c>
      <c r="T146" s="16" t="s">
        <v>1859</v>
      </c>
      <c r="U146" s="18" t="s">
        <v>1683</v>
      </c>
      <c r="V146" s="18" t="s">
        <v>1683</v>
      </c>
      <c r="W146" s="18" t="s">
        <v>3979</v>
      </c>
      <c r="X146" s="18" t="s">
        <v>3978</v>
      </c>
      <c r="Y146" s="132">
        <f t="shared" si="6"/>
        <v>400</v>
      </c>
      <c r="Z146" s="132" t="str">
        <f t="shared" si="7"/>
        <v>0</v>
      </c>
      <c r="AA146" s="372">
        <f t="shared" si="8"/>
        <v>400</v>
      </c>
    </row>
    <row r="147" spans="1:29" s="247" customFormat="1" ht="12" customHeight="1" x14ac:dyDescent="0.2">
      <c r="A147" s="16" t="s">
        <v>2008</v>
      </c>
      <c r="B147" s="17">
        <v>301</v>
      </c>
      <c r="C147" s="16" t="s">
        <v>5514</v>
      </c>
      <c r="D147" s="16" t="s">
        <v>4449</v>
      </c>
      <c r="E147" s="18" t="s">
        <v>5516</v>
      </c>
      <c r="F147" s="18">
        <v>8</v>
      </c>
      <c r="G147" s="18">
        <v>25</v>
      </c>
      <c r="H147" s="18"/>
      <c r="I147" s="51" t="s">
        <v>2009</v>
      </c>
      <c r="J147" s="18" t="s">
        <v>3005</v>
      </c>
      <c r="K147" s="19" t="s">
        <v>4291</v>
      </c>
      <c r="L147" s="254" t="s">
        <v>1616</v>
      </c>
      <c r="M147" s="18" t="s">
        <v>4300</v>
      </c>
      <c r="N147" s="18" t="s">
        <v>3005</v>
      </c>
      <c r="O147" s="83" t="s">
        <v>585</v>
      </c>
      <c r="P147" s="370">
        <v>25</v>
      </c>
      <c r="Q147" s="16" t="s">
        <v>1858</v>
      </c>
      <c r="R147" s="17">
        <v>24.73</v>
      </c>
      <c r="S147" s="341" t="s">
        <v>655</v>
      </c>
      <c r="T147" s="16" t="s">
        <v>1859</v>
      </c>
      <c r="U147" s="18" t="s">
        <v>1683</v>
      </c>
      <c r="V147" s="18" t="s">
        <v>1683</v>
      </c>
      <c r="W147" s="18" t="s">
        <v>3979</v>
      </c>
      <c r="X147" s="18" t="s">
        <v>3978</v>
      </c>
      <c r="Y147" s="132">
        <f t="shared" si="6"/>
        <v>400</v>
      </c>
      <c r="Z147" s="132" t="str">
        <f t="shared" si="7"/>
        <v>0</v>
      </c>
      <c r="AA147" s="372">
        <f t="shared" si="8"/>
        <v>400</v>
      </c>
    </row>
    <row r="148" spans="1:29" s="247" customFormat="1" ht="12" customHeight="1" x14ac:dyDescent="0.2">
      <c r="A148" s="16" t="s">
        <v>2004</v>
      </c>
      <c r="B148" s="17">
        <v>140</v>
      </c>
      <c r="C148" s="16" t="s">
        <v>5514</v>
      </c>
      <c r="D148" s="16" t="s">
        <v>4449</v>
      </c>
      <c r="E148" s="18" t="s">
        <v>5516</v>
      </c>
      <c r="F148" s="18">
        <v>8</v>
      </c>
      <c r="G148" s="18">
        <v>25</v>
      </c>
      <c r="H148" s="18"/>
      <c r="I148" s="51" t="s">
        <v>2400</v>
      </c>
      <c r="J148" s="18" t="s">
        <v>3005</v>
      </c>
      <c r="K148" s="19" t="s">
        <v>1439</v>
      </c>
      <c r="L148" s="254" t="s">
        <v>1616</v>
      </c>
      <c r="M148" s="18" t="s">
        <v>4300</v>
      </c>
      <c r="N148" s="18" t="s">
        <v>3005</v>
      </c>
      <c r="O148" s="83" t="s">
        <v>570</v>
      </c>
      <c r="P148" s="370">
        <v>25</v>
      </c>
      <c r="Q148" s="16" t="s">
        <v>1858</v>
      </c>
      <c r="R148" s="17">
        <v>24.73</v>
      </c>
      <c r="S148" s="341" t="s">
        <v>656</v>
      </c>
      <c r="T148" s="16" t="s">
        <v>1859</v>
      </c>
      <c r="U148" s="18" t="s">
        <v>1683</v>
      </c>
      <c r="V148" s="18" t="s">
        <v>1683</v>
      </c>
      <c r="W148" s="18" t="s">
        <v>3979</v>
      </c>
      <c r="X148" s="18" t="s">
        <v>3978</v>
      </c>
      <c r="Y148" s="132">
        <f t="shared" si="6"/>
        <v>400</v>
      </c>
      <c r="Z148" s="132" t="str">
        <f t="shared" si="7"/>
        <v>0</v>
      </c>
      <c r="AA148" s="372">
        <f t="shared" si="8"/>
        <v>400</v>
      </c>
    </row>
    <row r="149" spans="1:29" s="247" customFormat="1" ht="12" customHeight="1" x14ac:dyDescent="0.2">
      <c r="A149" s="1" t="s">
        <v>657</v>
      </c>
      <c r="B149" s="2">
        <v>54</v>
      </c>
      <c r="C149" s="1" t="s">
        <v>598</v>
      </c>
      <c r="D149" s="1" t="s">
        <v>4449</v>
      </c>
      <c r="E149" s="18" t="s">
        <v>5516</v>
      </c>
      <c r="F149" s="18">
        <v>8</v>
      </c>
      <c r="G149" s="140">
        <v>25</v>
      </c>
      <c r="H149" s="140"/>
      <c r="I149" s="49" t="s">
        <v>304</v>
      </c>
      <c r="J149" s="18" t="s">
        <v>3005</v>
      </c>
      <c r="K149" s="51" t="s">
        <v>1613</v>
      </c>
      <c r="L149" s="254" t="s">
        <v>1616</v>
      </c>
      <c r="M149" s="18" t="s">
        <v>4300</v>
      </c>
      <c r="N149" s="18" t="s">
        <v>3005</v>
      </c>
      <c r="O149" s="83" t="s">
        <v>658</v>
      </c>
      <c r="P149" s="370">
        <v>25</v>
      </c>
      <c r="Q149" s="16" t="s">
        <v>1858</v>
      </c>
      <c r="R149" s="17">
        <v>24.73</v>
      </c>
      <c r="S149" s="341" t="s">
        <v>659</v>
      </c>
      <c r="T149" s="16" t="s">
        <v>1859</v>
      </c>
      <c r="U149" s="18" t="s">
        <v>1683</v>
      </c>
      <c r="V149" s="18" t="s">
        <v>1683</v>
      </c>
      <c r="W149" s="18" t="s">
        <v>3979</v>
      </c>
      <c r="X149" s="18" t="s">
        <v>3978</v>
      </c>
      <c r="Y149" s="132">
        <f t="shared" si="6"/>
        <v>400</v>
      </c>
      <c r="Z149" s="132" t="str">
        <f t="shared" si="7"/>
        <v>0</v>
      </c>
      <c r="AA149" s="372">
        <f t="shared" si="8"/>
        <v>400</v>
      </c>
    </row>
    <row r="150" spans="1:29" s="247" customFormat="1" ht="12" customHeight="1" x14ac:dyDescent="0.2">
      <c r="K150" s="370"/>
      <c r="L150" s="254" t="s">
        <v>1616</v>
      </c>
      <c r="S150" s="732"/>
      <c r="Y150" s="132">
        <f t="shared" si="6"/>
        <v>0</v>
      </c>
      <c r="Z150" s="132" t="str">
        <f t="shared" si="7"/>
        <v>0</v>
      </c>
      <c r="AA150" s="372" t="str">
        <f t="shared" si="8"/>
        <v>0</v>
      </c>
    </row>
    <row r="151" spans="1:29" s="537" customFormat="1" ht="12" customHeight="1" thickBot="1" x14ac:dyDescent="0.25">
      <c r="G151" s="458">
        <f>SUM(G134:G150)</f>
        <v>351</v>
      </c>
      <c r="I151" s="458"/>
      <c r="J151" s="539"/>
      <c r="K151" s="458"/>
      <c r="L151" s="539"/>
      <c r="M151" s="537">
        <f>G151-P151</f>
        <v>0</v>
      </c>
      <c r="N151" s="538"/>
      <c r="O151" s="469"/>
      <c r="P151" s="537">
        <f>SUM(P134:P149)</f>
        <v>351</v>
      </c>
      <c r="S151" s="738"/>
      <c r="Y151" s="132">
        <f t="shared" si="6"/>
        <v>0</v>
      </c>
      <c r="Z151" s="132" t="str">
        <f t="shared" si="7"/>
        <v>0</v>
      </c>
      <c r="AA151" s="372" t="str">
        <f t="shared" si="8"/>
        <v>0</v>
      </c>
    </row>
    <row r="152" spans="1:29" s="247" customFormat="1" ht="12" customHeight="1" x14ac:dyDescent="0.2">
      <c r="C152" s="421" t="s">
        <v>2042</v>
      </c>
      <c r="G152" s="370"/>
      <c r="H152" s="59"/>
      <c r="I152" s="370"/>
      <c r="J152" s="276"/>
      <c r="K152" s="370"/>
      <c r="L152" s="276"/>
      <c r="N152" s="276"/>
      <c r="O152" s="517"/>
      <c r="S152" s="552"/>
      <c r="Y152" s="132">
        <f t="shared" si="6"/>
        <v>0</v>
      </c>
      <c r="Z152" s="132" t="str">
        <f t="shared" si="7"/>
        <v>0</v>
      </c>
      <c r="AA152" s="372" t="str">
        <f t="shared" si="8"/>
        <v>0</v>
      </c>
    </row>
    <row r="153" spans="1:29" s="18" customFormat="1" ht="12" customHeight="1" x14ac:dyDescent="0.2">
      <c r="A153" s="16" t="s">
        <v>2043</v>
      </c>
      <c r="B153" s="17">
        <v>216</v>
      </c>
      <c r="C153" s="16" t="s">
        <v>5514</v>
      </c>
      <c r="D153" s="16" t="s">
        <v>5515</v>
      </c>
      <c r="E153" s="18" t="s">
        <v>5516</v>
      </c>
      <c r="F153" s="18">
        <v>16</v>
      </c>
      <c r="G153" s="18">
        <v>0</v>
      </c>
      <c r="I153" s="370" t="s">
        <v>2173</v>
      </c>
      <c r="K153" s="19" t="s">
        <v>1739</v>
      </c>
      <c r="L153" s="254" t="s">
        <v>1616</v>
      </c>
      <c r="M153" s="18" t="s">
        <v>4379</v>
      </c>
      <c r="P153" s="18">
        <v>0</v>
      </c>
      <c r="Q153" s="16" t="s">
        <v>5528</v>
      </c>
      <c r="R153" s="17">
        <v>0</v>
      </c>
      <c r="S153" s="416"/>
      <c r="T153" s="16" t="s">
        <v>4380</v>
      </c>
      <c r="U153" s="18" t="s">
        <v>1887</v>
      </c>
      <c r="V153" s="18" t="s">
        <v>1887</v>
      </c>
      <c r="W153" s="18" t="s">
        <v>3979</v>
      </c>
      <c r="X153" s="18" t="s">
        <v>3978</v>
      </c>
      <c r="Y153" s="132">
        <f t="shared" si="6"/>
        <v>0</v>
      </c>
      <c r="Z153" s="132" t="str">
        <f t="shared" si="7"/>
        <v>0</v>
      </c>
      <c r="AA153" s="372">
        <f t="shared" si="8"/>
        <v>0</v>
      </c>
      <c r="AC153" s="20"/>
    </row>
    <row r="154" spans="1:29" s="247" customFormat="1" ht="12" customHeight="1" x14ac:dyDescent="0.2">
      <c r="A154" s="274"/>
      <c r="B154" s="114"/>
      <c r="C154" s="274"/>
      <c r="D154" s="274"/>
      <c r="G154" s="370"/>
      <c r="H154" s="544"/>
      <c r="I154" s="557" t="s">
        <v>518</v>
      </c>
      <c r="J154" s="276"/>
      <c r="K154" s="370"/>
      <c r="L154" s="254" t="s">
        <v>1616</v>
      </c>
      <c r="M154" s="18" t="s">
        <v>4379</v>
      </c>
      <c r="N154" s="18"/>
      <c r="O154" s="18"/>
      <c r="P154" s="18">
        <v>0</v>
      </c>
      <c r="Q154" s="16" t="s">
        <v>5528</v>
      </c>
      <c r="R154" s="17">
        <v>0</v>
      </c>
      <c r="S154" s="416"/>
      <c r="T154" s="16" t="s">
        <v>4380</v>
      </c>
      <c r="U154" s="18" t="s">
        <v>1887</v>
      </c>
      <c r="V154" s="18" t="s">
        <v>1887</v>
      </c>
      <c r="W154" s="18" t="s">
        <v>3979</v>
      </c>
      <c r="X154" s="18" t="s">
        <v>3978</v>
      </c>
      <c r="Y154" s="132">
        <f t="shared" si="6"/>
        <v>0</v>
      </c>
      <c r="Z154" s="132" t="str">
        <f t="shared" si="7"/>
        <v>0</v>
      </c>
      <c r="AA154" s="372">
        <f t="shared" si="8"/>
        <v>0</v>
      </c>
      <c r="AC154" s="277"/>
    </row>
    <row r="155" spans="1:29" s="247" customFormat="1" ht="12" customHeight="1" x14ac:dyDescent="0.2">
      <c r="A155" s="274"/>
      <c r="B155" s="114"/>
      <c r="C155" s="274"/>
      <c r="D155" s="274"/>
      <c r="G155" s="370"/>
      <c r="H155" s="544"/>
      <c r="I155" s="131"/>
      <c r="J155" s="276"/>
      <c r="K155" s="370"/>
      <c r="L155" s="254" t="s">
        <v>1616</v>
      </c>
      <c r="S155" s="671"/>
      <c r="Y155" s="132">
        <f t="shared" si="6"/>
        <v>0</v>
      </c>
      <c r="Z155" s="132" t="str">
        <f t="shared" si="7"/>
        <v>0</v>
      </c>
      <c r="AA155" s="372" t="str">
        <f t="shared" si="8"/>
        <v>0</v>
      </c>
      <c r="AC155" s="277"/>
    </row>
    <row r="156" spans="1:29" s="537" customFormat="1" ht="12" customHeight="1" thickBot="1" x14ac:dyDescent="0.25">
      <c r="G156" s="458">
        <f>SUM(G152:G155)</f>
        <v>0</v>
      </c>
      <c r="I156" s="546"/>
      <c r="J156" s="539"/>
      <c r="L156" s="539"/>
      <c r="M156" s="537">
        <f>G156-P156</f>
        <v>0</v>
      </c>
      <c r="N156" s="538"/>
      <c r="O156" s="469"/>
      <c r="P156" s="537">
        <f>SUM(P153:P155)</f>
        <v>0</v>
      </c>
      <c r="S156" s="625"/>
      <c r="Y156" s="132">
        <f t="shared" si="6"/>
        <v>0</v>
      </c>
      <c r="Z156" s="132" t="str">
        <f t="shared" si="7"/>
        <v>0</v>
      </c>
      <c r="AA156" s="372" t="str">
        <f t="shared" si="8"/>
        <v>0</v>
      </c>
    </row>
    <row r="157" spans="1:29" s="247" customFormat="1" ht="12" customHeight="1" x14ac:dyDescent="0.2">
      <c r="C157" s="421" t="s">
        <v>2045</v>
      </c>
      <c r="G157" s="370"/>
      <c r="H157" s="59"/>
      <c r="I157" s="370"/>
      <c r="J157" s="276"/>
      <c r="K157" s="370"/>
      <c r="L157" s="276"/>
      <c r="N157" s="276"/>
      <c r="O157" s="517"/>
      <c r="S157" s="552"/>
      <c r="Y157" s="132">
        <f t="shared" si="6"/>
        <v>0</v>
      </c>
      <c r="Z157" s="132" t="str">
        <f t="shared" si="7"/>
        <v>0</v>
      </c>
      <c r="AA157" s="372" t="str">
        <f t="shared" si="8"/>
        <v>0</v>
      </c>
    </row>
    <row r="158" spans="1:29" s="18" customFormat="1" ht="12" customHeight="1" x14ac:dyDescent="0.2">
      <c r="A158" s="16" t="s">
        <v>2043</v>
      </c>
      <c r="B158" s="17">
        <v>216</v>
      </c>
      <c r="C158" s="16" t="s">
        <v>5514</v>
      </c>
      <c r="D158" s="16" t="s">
        <v>2046</v>
      </c>
      <c r="E158" s="18" t="s">
        <v>5516</v>
      </c>
      <c r="F158" s="18">
        <v>8</v>
      </c>
      <c r="G158" s="18">
        <v>0</v>
      </c>
      <c r="I158" s="370" t="s">
        <v>2173</v>
      </c>
      <c r="K158" s="19" t="s">
        <v>1739</v>
      </c>
      <c r="L158" s="254" t="s">
        <v>1616</v>
      </c>
      <c r="M158" s="18" t="s">
        <v>4379</v>
      </c>
      <c r="P158" s="18">
        <v>0</v>
      </c>
      <c r="Q158" s="16" t="s">
        <v>5528</v>
      </c>
      <c r="R158" s="17">
        <v>0</v>
      </c>
      <c r="S158" s="416"/>
      <c r="T158" s="16" t="s">
        <v>3961</v>
      </c>
      <c r="U158" s="18" t="s">
        <v>1887</v>
      </c>
      <c r="V158" s="18" t="s">
        <v>1887</v>
      </c>
      <c r="W158" s="18" t="s">
        <v>3979</v>
      </c>
      <c r="X158" s="18" t="s">
        <v>3978</v>
      </c>
      <c r="Y158" s="132">
        <f t="shared" si="6"/>
        <v>0</v>
      </c>
      <c r="Z158" s="132" t="str">
        <f t="shared" si="7"/>
        <v>0</v>
      </c>
      <c r="AA158" s="372">
        <f t="shared" si="8"/>
        <v>0</v>
      </c>
      <c r="AC158" s="20"/>
    </row>
    <row r="159" spans="1:29" s="247" customFormat="1" ht="12" customHeight="1" x14ac:dyDescent="0.2">
      <c r="A159" s="16"/>
      <c r="B159" s="17"/>
      <c r="C159" s="16"/>
      <c r="D159" s="303"/>
      <c r="E159" s="118"/>
      <c r="F159" s="118"/>
      <c r="G159" s="302"/>
      <c r="H159" s="558"/>
      <c r="I159" s="557" t="s">
        <v>518</v>
      </c>
      <c r="J159" s="18"/>
      <c r="K159" s="251"/>
      <c r="L159" s="254" t="s">
        <v>1616</v>
      </c>
      <c r="M159" s="18" t="s">
        <v>4379</v>
      </c>
      <c r="N159" s="18"/>
      <c r="O159" s="18"/>
      <c r="P159" s="18">
        <v>0</v>
      </c>
      <c r="Q159" s="16" t="s">
        <v>5528</v>
      </c>
      <c r="R159" s="17">
        <v>0</v>
      </c>
      <c r="S159" s="416"/>
      <c r="T159" s="16" t="s">
        <v>3961</v>
      </c>
      <c r="U159" s="18" t="s">
        <v>1887</v>
      </c>
      <c r="V159" s="18" t="s">
        <v>1887</v>
      </c>
      <c r="W159" s="18" t="s">
        <v>3979</v>
      </c>
      <c r="X159" s="18" t="s">
        <v>3978</v>
      </c>
      <c r="Y159" s="132">
        <f t="shared" si="6"/>
        <v>0</v>
      </c>
      <c r="Z159" s="132" t="str">
        <f t="shared" si="7"/>
        <v>0</v>
      </c>
      <c r="AA159" s="372">
        <f t="shared" si="8"/>
        <v>0</v>
      </c>
      <c r="AC159" s="277"/>
    </row>
    <row r="160" spans="1:29" s="247" customFormat="1" ht="12" customHeight="1" x14ac:dyDescent="0.2">
      <c r="A160" s="274"/>
      <c r="B160" s="114"/>
      <c r="C160" s="274"/>
      <c r="D160" s="274"/>
      <c r="G160" s="370"/>
      <c r="H160" s="544"/>
      <c r="I160" s="557"/>
      <c r="J160" s="276"/>
      <c r="K160" s="370"/>
      <c r="L160" s="254" t="s">
        <v>1616</v>
      </c>
      <c r="M160" s="255"/>
      <c r="O160" s="59"/>
      <c r="Q160" s="267"/>
      <c r="R160" s="17"/>
      <c r="S160" s="455"/>
      <c r="T160" s="16"/>
      <c r="Y160" s="132">
        <f t="shared" si="6"/>
        <v>0</v>
      </c>
      <c r="Z160" s="132" t="str">
        <f t="shared" si="7"/>
        <v>0</v>
      </c>
      <c r="AA160" s="372" t="str">
        <f t="shared" si="8"/>
        <v>0</v>
      </c>
      <c r="AC160" s="277"/>
    </row>
    <row r="161" spans="1:32" s="537" customFormat="1" ht="12" customHeight="1" thickBot="1" x14ac:dyDescent="0.25">
      <c r="G161" s="458">
        <f>SUM(G157:G160)</f>
        <v>0</v>
      </c>
      <c r="I161" s="546"/>
      <c r="J161" s="539"/>
      <c r="L161" s="538"/>
      <c r="M161" s="537">
        <f>G161-P161</f>
        <v>0</v>
      </c>
      <c r="N161" s="538"/>
      <c r="O161" s="469"/>
      <c r="P161" s="537">
        <f>SUM(P157:P160)</f>
        <v>0</v>
      </c>
      <c r="S161" s="625"/>
      <c r="Y161" s="132">
        <f t="shared" si="6"/>
        <v>0</v>
      </c>
      <c r="Z161" s="132" t="str">
        <f t="shared" si="7"/>
        <v>0</v>
      </c>
      <c r="AA161" s="372" t="str">
        <f t="shared" si="8"/>
        <v>0</v>
      </c>
    </row>
    <row r="162" spans="1:32" s="18" customFormat="1" ht="12" customHeight="1" x14ac:dyDescent="0.2">
      <c r="A162" s="16"/>
      <c r="B162" s="17"/>
      <c r="C162" s="367" t="s">
        <v>2047</v>
      </c>
      <c r="D162" s="16"/>
      <c r="G162" s="19"/>
      <c r="I162" s="711" t="s">
        <v>2048</v>
      </c>
      <c r="K162" s="19"/>
      <c r="L162" s="254"/>
      <c r="O162" s="122"/>
      <c r="Q162" s="16"/>
      <c r="R162" s="17"/>
      <c r="S162" s="334"/>
      <c r="T162" s="16"/>
      <c r="Y162" s="132">
        <f t="shared" si="6"/>
        <v>0</v>
      </c>
      <c r="Z162" s="132" t="str">
        <f t="shared" si="7"/>
        <v>0</v>
      </c>
      <c r="AA162" s="372" t="str">
        <f t="shared" si="8"/>
        <v>0</v>
      </c>
      <c r="AC162" s="20"/>
    </row>
    <row r="163" spans="1:32" s="558" customFormat="1" ht="12" customHeight="1" x14ac:dyDescent="0.2">
      <c r="A163" s="484"/>
      <c r="B163" s="561"/>
      <c r="C163" s="562"/>
      <c r="D163" s="563"/>
      <c r="F163" s="565"/>
      <c r="G163" s="476"/>
      <c r="H163" s="565"/>
      <c r="I163" s="476"/>
      <c r="K163" s="475"/>
      <c r="L163" s="254" t="s">
        <v>1616</v>
      </c>
      <c r="N163" s="18"/>
      <c r="O163" s="473"/>
      <c r="Q163" s="562"/>
      <c r="R163" s="566"/>
      <c r="S163" s="278"/>
      <c r="T163" s="562"/>
      <c r="U163" s="558" t="s">
        <v>2049</v>
      </c>
      <c r="V163" s="558" t="s">
        <v>2049</v>
      </c>
      <c r="W163" s="565" t="s">
        <v>3979</v>
      </c>
      <c r="X163" s="565" t="s">
        <v>3978</v>
      </c>
      <c r="Y163" s="132">
        <f t="shared" si="6"/>
        <v>0</v>
      </c>
      <c r="Z163" s="132" t="str">
        <f t="shared" si="7"/>
        <v>0</v>
      </c>
      <c r="AA163" s="372">
        <f t="shared" si="8"/>
        <v>0</v>
      </c>
      <c r="AC163" s="567"/>
    </row>
    <row r="164" spans="1:32" s="558" customFormat="1" ht="12" customHeight="1" x14ac:dyDescent="0.2">
      <c r="A164" s="484"/>
      <c r="B164" s="561"/>
      <c r="C164" s="562"/>
      <c r="D164" s="563"/>
      <c r="F164" s="565"/>
      <c r="G164" s="476"/>
      <c r="H164" s="565"/>
      <c r="I164" s="476"/>
      <c r="K164" s="475"/>
      <c r="L164" s="254" t="s">
        <v>1616</v>
      </c>
      <c r="N164" s="18"/>
      <c r="O164" s="473"/>
      <c r="Q164" s="562"/>
      <c r="R164" s="566"/>
      <c r="S164" s="278"/>
      <c r="T164" s="562"/>
      <c r="U164" s="558" t="s">
        <v>2049</v>
      </c>
      <c r="V164" s="558" t="s">
        <v>2049</v>
      </c>
      <c r="W164" s="565" t="s">
        <v>3979</v>
      </c>
      <c r="X164" s="565" t="s">
        <v>3978</v>
      </c>
      <c r="Y164" s="132">
        <f t="shared" si="6"/>
        <v>0</v>
      </c>
      <c r="Z164" s="132" t="str">
        <f t="shared" si="7"/>
        <v>0</v>
      </c>
      <c r="AA164" s="372">
        <f t="shared" si="8"/>
        <v>0</v>
      </c>
      <c r="AC164" s="567"/>
    </row>
    <row r="165" spans="1:32" s="18" customFormat="1" ht="12" customHeight="1" x14ac:dyDescent="0.2">
      <c r="L165" s="254" t="s">
        <v>1616</v>
      </c>
      <c r="S165" s="67"/>
      <c r="Y165" s="132">
        <f t="shared" si="6"/>
        <v>0</v>
      </c>
      <c r="Z165" s="132" t="str">
        <f t="shared" si="7"/>
        <v>0</v>
      </c>
      <c r="AA165" s="372" t="str">
        <f t="shared" si="8"/>
        <v>0</v>
      </c>
      <c r="AC165" s="20"/>
    </row>
    <row r="166" spans="1:32" s="537" customFormat="1" ht="12" customHeight="1" thickBot="1" x14ac:dyDescent="0.25">
      <c r="G166" s="458">
        <f>SUM(G162:G165)</f>
        <v>0</v>
      </c>
      <c r="I166" s="458"/>
      <c r="J166" s="539"/>
      <c r="K166" s="458"/>
      <c r="L166" s="538"/>
      <c r="M166" s="537">
        <f>G166-P166</f>
        <v>0</v>
      </c>
      <c r="N166" s="538"/>
      <c r="O166" s="469"/>
      <c r="P166" s="537">
        <f>SUM(P162:P165)</f>
        <v>0</v>
      </c>
      <c r="S166" s="625"/>
      <c r="Y166" s="132">
        <f t="shared" si="6"/>
        <v>0</v>
      </c>
      <c r="Z166" s="132" t="str">
        <f t="shared" si="7"/>
        <v>0</v>
      </c>
      <c r="AA166" s="372" t="str">
        <f t="shared" si="8"/>
        <v>0</v>
      </c>
    </row>
    <row r="167" spans="1:32" s="247" customFormat="1" ht="12" customHeight="1" x14ac:dyDescent="0.2">
      <c r="C167" s="556" t="s">
        <v>2050</v>
      </c>
      <c r="G167" s="370"/>
      <c r="I167" s="711" t="s">
        <v>2048</v>
      </c>
      <c r="J167" s="276"/>
      <c r="K167" s="370"/>
      <c r="L167" s="276"/>
      <c r="N167" s="276"/>
      <c r="O167" s="517"/>
      <c r="S167" s="552"/>
      <c r="Y167" s="132">
        <f t="shared" si="6"/>
        <v>0</v>
      </c>
      <c r="Z167" s="132" t="str">
        <f t="shared" si="7"/>
        <v>0</v>
      </c>
      <c r="AA167" s="372" t="str">
        <f t="shared" si="8"/>
        <v>0</v>
      </c>
    </row>
    <row r="168" spans="1:32" s="558" customFormat="1" ht="12" customHeight="1" x14ac:dyDescent="0.2">
      <c r="A168" s="484"/>
      <c r="B168" s="561"/>
      <c r="C168" s="562"/>
      <c r="D168" s="563"/>
      <c r="F168" s="565"/>
      <c r="G168" s="476"/>
      <c r="I168" s="476"/>
      <c r="K168" s="475"/>
      <c r="L168" s="254" t="s">
        <v>1616</v>
      </c>
      <c r="N168" s="18"/>
      <c r="O168" s="473"/>
      <c r="Q168" s="562"/>
      <c r="R168" s="566"/>
      <c r="S168" s="278"/>
      <c r="T168" s="562"/>
      <c r="U168" s="558" t="s">
        <v>2049</v>
      </c>
      <c r="V168" s="558" t="s">
        <v>2049</v>
      </c>
      <c r="W168" s="565" t="s">
        <v>3979</v>
      </c>
      <c r="X168" s="565" t="s">
        <v>3978</v>
      </c>
      <c r="Y168" s="132">
        <f t="shared" si="6"/>
        <v>0</v>
      </c>
      <c r="Z168" s="132" t="str">
        <f t="shared" si="7"/>
        <v>0</v>
      </c>
      <c r="AA168" s="372">
        <f t="shared" si="8"/>
        <v>0</v>
      </c>
      <c r="AB168" s="484"/>
      <c r="AC168" s="567"/>
    </row>
    <row r="169" spans="1:32" s="558" customFormat="1" ht="12" customHeight="1" x14ac:dyDescent="0.2">
      <c r="A169" s="484"/>
      <c r="B169" s="561"/>
      <c r="C169" s="562"/>
      <c r="D169" s="563"/>
      <c r="F169" s="565"/>
      <c r="G169" s="476"/>
      <c r="I169" s="476"/>
      <c r="K169" s="475"/>
      <c r="L169" s="254" t="s">
        <v>1616</v>
      </c>
      <c r="N169" s="18"/>
      <c r="O169" s="473"/>
      <c r="Q169" s="562"/>
      <c r="R169" s="566"/>
      <c r="S169" s="278"/>
      <c r="T169" s="562"/>
      <c r="U169" s="558" t="s">
        <v>2049</v>
      </c>
      <c r="V169" s="558" t="s">
        <v>2049</v>
      </c>
      <c r="W169" s="565" t="s">
        <v>3979</v>
      </c>
      <c r="X169" s="565" t="s">
        <v>3978</v>
      </c>
      <c r="Y169" s="132">
        <f t="shared" si="6"/>
        <v>0</v>
      </c>
      <c r="Z169" s="132" t="str">
        <f t="shared" si="7"/>
        <v>0</v>
      </c>
      <c r="AA169" s="372">
        <f t="shared" si="8"/>
        <v>0</v>
      </c>
      <c r="AB169" s="484"/>
      <c r="AC169" s="567"/>
    </row>
    <row r="170" spans="1:32" s="247" customFormat="1" ht="12" customHeight="1" x14ac:dyDescent="0.2">
      <c r="A170" s="16"/>
      <c r="B170" s="17"/>
      <c r="C170" s="267"/>
      <c r="D170" s="16"/>
      <c r="E170" s="18"/>
      <c r="F170" s="18"/>
      <c r="G170" s="18"/>
      <c r="H170" s="18"/>
      <c r="I170" s="51"/>
      <c r="J170" s="18"/>
      <c r="K170" s="51"/>
      <c r="L170" s="254" t="s">
        <v>1616</v>
      </c>
      <c r="O170" s="116"/>
      <c r="Q170" s="274"/>
      <c r="R170" s="114"/>
      <c r="S170" s="334"/>
      <c r="T170" s="274"/>
      <c r="Y170" s="132">
        <f t="shared" si="6"/>
        <v>0</v>
      </c>
      <c r="Z170" s="132" t="str">
        <f t="shared" si="7"/>
        <v>0</v>
      </c>
      <c r="AA170" s="372" t="str">
        <f t="shared" si="8"/>
        <v>0</v>
      </c>
      <c r="AC170" s="277"/>
    </row>
    <row r="171" spans="1:32" s="537" customFormat="1" ht="12" customHeight="1" thickBot="1" x14ac:dyDescent="0.25">
      <c r="G171" s="458">
        <f>SUM(G167:G170)</f>
        <v>0</v>
      </c>
      <c r="I171" s="458"/>
      <c r="J171" s="539"/>
      <c r="K171" s="458"/>
      <c r="L171" s="538"/>
      <c r="M171" s="537">
        <f>G171-P171</f>
        <v>0</v>
      </c>
      <c r="N171" s="538"/>
      <c r="O171" s="469"/>
      <c r="P171" s="537">
        <f>SUM(P167:P170)</f>
        <v>0</v>
      </c>
      <c r="S171" s="625"/>
      <c r="Y171" s="132">
        <f t="shared" si="6"/>
        <v>0</v>
      </c>
      <c r="Z171" s="132" t="str">
        <f t="shared" si="7"/>
        <v>0</v>
      </c>
      <c r="AA171" s="372" t="str">
        <f t="shared" si="8"/>
        <v>0</v>
      </c>
    </row>
    <row r="172" spans="1:32" s="18" customFormat="1" ht="12" customHeight="1" x14ac:dyDescent="0.2">
      <c r="A172" s="16"/>
      <c r="B172" s="17"/>
      <c r="C172" s="220" t="s">
        <v>2051</v>
      </c>
      <c r="D172" s="16"/>
      <c r="G172" s="19"/>
      <c r="I172" s="711" t="s">
        <v>2048</v>
      </c>
      <c r="K172" s="19"/>
      <c r="L172" s="254"/>
      <c r="O172" s="122"/>
      <c r="Q172" s="16"/>
      <c r="R172" s="17"/>
      <c r="S172" s="334"/>
      <c r="T172" s="16"/>
      <c r="Y172" s="132">
        <f t="shared" si="6"/>
        <v>0</v>
      </c>
      <c r="Z172" s="132" t="str">
        <f t="shared" si="7"/>
        <v>0</v>
      </c>
      <c r="AA172" s="372" t="str">
        <f t="shared" si="8"/>
        <v>0</v>
      </c>
      <c r="AC172" s="20"/>
    </row>
    <row r="173" spans="1:32" s="120" customFormat="1" ht="12" customHeight="1" x14ac:dyDescent="0.2">
      <c r="A173" s="16" t="s">
        <v>4444</v>
      </c>
      <c r="B173" s="17">
        <v>1</v>
      </c>
      <c r="C173" s="16" t="s">
        <v>4038</v>
      </c>
      <c r="D173" s="16" t="s">
        <v>5515</v>
      </c>
      <c r="E173" s="18" t="s">
        <v>5516</v>
      </c>
      <c r="F173" s="18">
        <v>16</v>
      </c>
      <c r="G173" s="18">
        <v>50</v>
      </c>
      <c r="H173" s="18" t="s">
        <v>1561</v>
      </c>
      <c r="I173" s="96" t="s">
        <v>2642</v>
      </c>
      <c r="J173" s="18" t="s">
        <v>3005</v>
      </c>
      <c r="K173" s="19" t="s">
        <v>4069</v>
      </c>
      <c r="L173" s="254" t="s">
        <v>1616</v>
      </c>
      <c r="M173" s="18" t="s">
        <v>2053</v>
      </c>
      <c r="N173" s="57" t="s">
        <v>3005</v>
      </c>
      <c r="O173" s="18" t="s">
        <v>427</v>
      </c>
      <c r="P173" s="18">
        <v>50</v>
      </c>
      <c r="Q173" s="16" t="s">
        <v>5523</v>
      </c>
      <c r="R173" s="17">
        <v>214</v>
      </c>
      <c r="S173" s="756" t="s">
        <v>660</v>
      </c>
      <c r="T173" s="16" t="s">
        <v>2055</v>
      </c>
      <c r="U173" s="18" t="s">
        <v>2056</v>
      </c>
      <c r="V173" s="18" t="s">
        <v>2056</v>
      </c>
      <c r="W173" s="18" t="s">
        <v>3979</v>
      </c>
      <c r="X173" s="18" t="s">
        <v>3978</v>
      </c>
      <c r="Y173" s="132">
        <f t="shared" si="6"/>
        <v>1600</v>
      </c>
      <c r="Z173" s="132" t="str">
        <f t="shared" si="7"/>
        <v>0</v>
      </c>
      <c r="AA173" s="372">
        <f t="shared" si="8"/>
        <v>1600</v>
      </c>
      <c r="AB173" s="18"/>
      <c r="AC173" s="20"/>
      <c r="AD173" s="18"/>
      <c r="AE173" s="18"/>
      <c r="AF173" s="18"/>
    </row>
    <row r="174" spans="1:32" s="558" customFormat="1" ht="12" customHeight="1" x14ac:dyDescent="0.2">
      <c r="A174" s="16"/>
      <c r="B174" s="17"/>
      <c r="C174" s="16"/>
      <c r="D174" s="16"/>
      <c r="E174" s="18"/>
      <c r="F174" s="18"/>
      <c r="G174" s="18"/>
      <c r="H174" s="18"/>
      <c r="I174" s="18" t="s">
        <v>2257</v>
      </c>
      <c r="J174" s="18"/>
      <c r="K174" s="712" t="s">
        <v>661</v>
      </c>
      <c r="L174" s="254" t="s">
        <v>1616</v>
      </c>
      <c r="N174" s="18"/>
      <c r="O174" s="266" t="s">
        <v>414</v>
      </c>
      <c r="Q174" s="562"/>
      <c r="R174" s="566"/>
      <c r="S174" s="334"/>
      <c r="T174" s="562"/>
      <c r="W174" s="565"/>
      <c r="X174" s="565"/>
      <c r="Y174" s="132">
        <f t="shared" si="6"/>
        <v>0</v>
      </c>
      <c r="Z174" s="132" t="str">
        <f t="shared" si="7"/>
        <v>0</v>
      </c>
      <c r="AA174" s="372" t="str">
        <f t="shared" si="8"/>
        <v>0</v>
      </c>
      <c r="AC174" s="567"/>
    </row>
    <row r="175" spans="1:32" s="18" customFormat="1" ht="12" customHeight="1" x14ac:dyDescent="0.2">
      <c r="K175" s="107" t="s">
        <v>662</v>
      </c>
      <c r="L175" s="254" t="s">
        <v>1616</v>
      </c>
      <c r="O175" s="18" t="s">
        <v>2255</v>
      </c>
      <c r="S175" s="67"/>
      <c r="Y175" s="132">
        <f t="shared" si="6"/>
        <v>0</v>
      </c>
      <c r="Z175" s="132" t="str">
        <f t="shared" si="7"/>
        <v>0</v>
      </c>
      <c r="AA175" s="372" t="str">
        <f t="shared" si="8"/>
        <v>0</v>
      </c>
      <c r="AC175" s="20"/>
    </row>
    <row r="176" spans="1:32" s="537" customFormat="1" ht="12" customHeight="1" thickBot="1" x14ac:dyDescent="0.25">
      <c r="G176" s="458">
        <f>SUM(G172:G175)</f>
        <v>50</v>
      </c>
      <c r="I176" s="458"/>
      <c r="J176" s="539"/>
      <c r="K176" s="458"/>
      <c r="L176" s="538"/>
      <c r="M176" s="537">
        <f>G176-P176</f>
        <v>0</v>
      </c>
      <c r="N176" s="538"/>
      <c r="O176" s="469"/>
      <c r="P176" s="537">
        <f>SUM(P172:P175)</f>
        <v>50</v>
      </c>
      <c r="S176" s="625"/>
      <c r="Y176" s="132">
        <f t="shared" si="6"/>
        <v>0</v>
      </c>
      <c r="Z176" s="132" t="str">
        <f t="shared" si="7"/>
        <v>0</v>
      </c>
      <c r="AA176" s="372" t="str">
        <f t="shared" si="8"/>
        <v>0</v>
      </c>
    </row>
    <row r="177" spans="1:29" s="247" customFormat="1" ht="12" customHeight="1" x14ac:dyDescent="0.2">
      <c r="C177" s="220" t="s">
        <v>2057</v>
      </c>
      <c r="G177" s="370"/>
      <c r="I177" s="711" t="s">
        <v>2048</v>
      </c>
      <c r="J177" s="276"/>
      <c r="K177" s="370"/>
      <c r="L177" s="276"/>
      <c r="N177" s="276"/>
      <c r="O177" s="517"/>
      <c r="S177" s="552"/>
      <c r="Y177" s="132">
        <f t="shared" si="6"/>
        <v>0</v>
      </c>
      <c r="Z177" s="132" t="str">
        <f t="shared" si="7"/>
        <v>0</v>
      </c>
      <c r="AA177" s="372" t="str">
        <f t="shared" si="8"/>
        <v>0</v>
      </c>
    </row>
    <row r="178" spans="1:29" s="558" customFormat="1" ht="12" customHeight="1" x14ac:dyDescent="0.2">
      <c r="B178" s="561"/>
      <c r="C178" s="562"/>
      <c r="D178" s="563"/>
      <c r="F178" s="565"/>
      <c r="G178" s="476"/>
      <c r="H178" s="565"/>
      <c r="I178" s="476"/>
      <c r="K178" s="475"/>
      <c r="L178" s="254" t="s">
        <v>1616</v>
      </c>
      <c r="N178" s="18"/>
      <c r="O178" s="473"/>
      <c r="Q178" s="562"/>
      <c r="R178" s="566"/>
      <c r="S178" s="278"/>
      <c r="T178" s="562"/>
      <c r="W178" s="565"/>
      <c r="X178" s="565"/>
      <c r="Y178" s="132">
        <f t="shared" si="6"/>
        <v>0</v>
      </c>
      <c r="Z178" s="132" t="str">
        <f t="shared" si="7"/>
        <v>0</v>
      </c>
      <c r="AA178" s="372" t="str">
        <f t="shared" si="8"/>
        <v>0</v>
      </c>
      <c r="AB178" s="484"/>
      <c r="AC178" s="567"/>
    </row>
    <row r="179" spans="1:29" s="247" customFormat="1" ht="12" customHeight="1" x14ac:dyDescent="0.2">
      <c r="A179" s="16"/>
      <c r="B179" s="17"/>
      <c r="C179" s="267"/>
      <c r="D179" s="16"/>
      <c r="E179" s="18"/>
      <c r="F179" s="18"/>
      <c r="G179" s="18"/>
      <c r="H179" s="18"/>
      <c r="I179" s="51"/>
      <c r="J179" s="18"/>
      <c r="K179" s="51"/>
      <c r="L179" s="254" t="s">
        <v>1616</v>
      </c>
      <c r="O179" s="116"/>
      <c r="Q179" s="274"/>
      <c r="R179" s="114"/>
      <c r="S179" s="334"/>
      <c r="T179" s="274"/>
      <c r="Y179" s="132">
        <f t="shared" si="6"/>
        <v>0</v>
      </c>
      <c r="Z179" s="132" t="str">
        <f t="shared" si="7"/>
        <v>0</v>
      </c>
      <c r="AA179" s="372" t="str">
        <f t="shared" si="8"/>
        <v>0</v>
      </c>
      <c r="AC179" s="277"/>
    </row>
    <row r="180" spans="1:29" s="537" customFormat="1" ht="12" customHeight="1" thickBot="1" x14ac:dyDescent="0.25">
      <c r="G180" s="458">
        <f>SUM(G177:G179)</f>
        <v>0</v>
      </c>
      <c r="I180" s="458"/>
      <c r="J180" s="539"/>
      <c r="K180" s="458"/>
      <c r="L180" s="538"/>
      <c r="M180" s="537">
        <f>G180-P180</f>
        <v>0</v>
      </c>
      <c r="N180" s="538"/>
      <c r="O180" s="469"/>
      <c r="P180" s="537">
        <f>SUM(P177:P179)</f>
        <v>0</v>
      </c>
      <c r="S180" s="625"/>
      <c r="Y180" s="132">
        <f t="shared" si="6"/>
        <v>0</v>
      </c>
      <c r="Z180" s="132" t="str">
        <f t="shared" si="7"/>
        <v>0</v>
      </c>
      <c r="AA180" s="372" t="str">
        <f t="shared" si="8"/>
        <v>0</v>
      </c>
    </row>
    <row r="181" spans="1:29" s="18" customFormat="1" ht="12" customHeight="1" x14ac:dyDescent="0.2">
      <c r="C181" s="57" t="s">
        <v>2058</v>
      </c>
      <c r="G181" s="19"/>
      <c r="I181" s="19"/>
      <c r="J181" s="58"/>
      <c r="L181" s="276"/>
      <c r="N181" s="58"/>
      <c r="O181" s="122"/>
      <c r="S181" s="713"/>
      <c r="Y181" s="132">
        <f t="shared" si="6"/>
        <v>0</v>
      </c>
      <c r="Z181" s="132" t="str">
        <f t="shared" si="7"/>
        <v>0</v>
      </c>
      <c r="AA181" s="372" t="str">
        <f t="shared" si="8"/>
        <v>0</v>
      </c>
    </row>
    <row r="182" spans="1:29" s="18" customFormat="1" ht="12" customHeight="1" x14ac:dyDescent="0.2">
      <c r="A182" s="16" t="s">
        <v>1783</v>
      </c>
      <c r="B182" s="17">
        <v>114.5</v>
      </c>
      <c r="C182" s="16" t="s">
        <v>5514</v>
      </c>
      <c r="D182" s="16" t="s">
        <v>5515</v>
      </c>
      <c r="E182" s="18" t="s">
        <v>5516</v>
      </c>
      <c r="F182" s="18">
        <v>16</v>
      </c>
      <c r="G182" s="18">
        <v>25</v>
      </c>
      <c r="I182" s="116"/>
      <c r="J182" s="57" t="s">
        <v>3005</v>
      </c>
      <c r="K182" s="19" t="s">
        <v>4979</v>
      </c>
      <c r="L182" s="274" t="s">
        <v>1616</v>
      </c>
      <c r="M182" s="18" t="s">
        <v>4979</v>
      </c>
      <c r="N182" s="57" t="s">
        <v>3005</v>
      </c>
      <c r="P182" s="18">
        <v>25</v>
      </c>
      <c r="Q182" s="16" t="s">
        <v>3432</v>
      </c>
      <c r="R182" s="17">
        <v>215</v>
      </c>
      <c r="S182" s="57" t="s">
        <v>5040</v>
      </c>
      <c r="T182" s="16" t="s">
        <v>2119</v>
      </c>
      <c r="U182" s="18" t="s">
        <v>1683</v>
      </c>
      <c r="V182" s="18" t="s">
        <v>1683</v>
      </c>
      <c r="W182" s="18" t="s">
        <v>5041</v>
      </c>
      <c r="X182" s="18" t="s">
        <v>5042</v>
      </c>
      <c r="Y182" s="132">
        <f t="shared" si="6"/>
        <v>800</v>
      </c>
      <c r="Z182" s="132">
        <f t="shared" si="7"/>
        <v>800</v>
      </c>
      <c r="AA182" s="372" t="str">
        <f t="shared" si="8"/>
        <v>0</v>
      </c>
      <c r="AC182" s="20"/>
    </row>
    <row r="183" spans="1:29" s="18" customFormat="1" ht="12" customHeight="1" x14ac:dyDescent="0.2">
      <c r="A183" s="1" t="s">
        <v>356</v>
      </c>
      <c r="B183" s="2">
        <v>73</v>
      </c>
      <c r="C183" s="1" t="s">
        <v>357</v>
      </c>
      <c r="D183" s="1" t="s">
        <v>5515</v>
      </c>
      <c r="E183" s="3" t="s">
        <v>5516</v>
      </c>
      <c r="F183" s="3">
        <v>16</v>
      </c>
      <c r="G183" s="3">
        <v>25</v>
      </c>
      <c r="H183" s="3"/>
      <c r="I183" s="3"/>
      <c r="J183" s="21" t="s">
        <v>3005</v>
      </c>
      <c r="K183" s="4" t="s">
        <v>1614</v>
      </c>
      <c r="L183" s="274" t="s">
        <v>1616</v>
      </c>
      <c r="M183" s="18" t="s">
        <v>1614</v>
      </c>
      <c r="N183" s="57" t="s">
        <v>3005</v>
      </c>
      <c r="O183" s="83"/>
      <c r="P183" s="18">
        <v>25</v>
      </c>
      <c r="Q183" s="16" t="s">
        <v>5514</v>
      </c>
      <c r="R183" s="17">
        <v>48.1</v>
      </c>
      <c r="S183" s="57" t="s">
        <v>5040</v>
      </c>
      <c r="T183" s="16" t="s">
        <v>1971</v>
      </c>
      <c r="U183" s="18" t="s">
        <v>1683</v>
      </c>
      <c r="V183" s="18" t="s">
        <v>1683</v>
      </c>
      <c r="W183" s="57" t="s">
        <v>2651</v>
      </c>
      <c r="X183" s="79" t="s">
        <v>5042</v>
      </c>
      <c r="Y183" s="132">
        <f t="shared" si="6"/>
        <v>800</v>
      </c>
      <c r="Z183" s="132">
        <f t="shared" si="7"/>
        <v>800</v>
      </c>
      <c r="AA183" s="372" t="str">
        <f t="shared" si="8"/>
        <v>0</v>
      </c>
      <c r="AC183" s="20"/>
    </row>
    <row r="184" spans="1:29" s="18" customFormat="1" ht="12" customHeight="1" x14ac:dyDescent="0.2">
      <c r="A184" s="16"/>
      <c r="B184" s="17"/>
      <c r="C184" s="16"/>
      <c r="D184" s="16"/>
      <c r="J184" s="57"/>
      <c r="K184" s="19"/>
      <c r="L184" s="254" t="s">
        <v>1616</v>
      </c>
      <c r="N184" s="57"/>
      <c r="Q184" s="16"/>
      <c r="R184" s="17"/>
      <c r="S184" s="67"/>
      <c r="T184" s="16"/>
      <c r="Y184" s="132">
        <f t="shared" si="6"/>
        <v>0</v>
      </c>
      <c r="Z184" s="132" t="str">
        <f t="shared" si="7"/>
        <v>0</v>
      </c>
      <c r="AA184" s="372" t="str">
        <f t="shared" si="8"/>
        <v>0</v>
      </c>
    </row>
    <row r="185" spans="1:29" s="18" customFormat="1" ht="12" customHeight="1" x14ac:dyDescent="0.2">
      <c r="A185" s="16"/>
      <c r="B185" s="17"/>
      <c r="C185" s="16"/>
      <c r="D185" s="16"/>
      <c r="I185" s="57"/>
      <c r="J185" s="57"/>
      <c r="K185" s="19"/>
      <c r="L185" s="254" t="s">
        <v>1616</v>
      </c>
      <c r="N185" s="57"/>
      <c r="O185" s="57"/>
      <c r="Q185" s="16"/>
      <c r="R185" s="17"/>
      <c r="S185" s="67"/>
      <c r="T185" s="16"/>
      <c r="Y185" s="132">
        <f t="shared" si="6"/>
        <v>0</v>
      </c>
      <c r="Z185" s="132" t="str">
        <f t="shared" si="7"/>
        <v>0</v>
      </c>
      <c r="AA185" s="372" t="str">
        <f t="shared" si="8"/>
        <v>0</v>
      </c>
      <c r="AC185" s="20"/>
    </row>
    <row r="186" spans="1:29" s="18" customFormat="1" ht="12" customHeight="1" x14ac:dyDescent="0.2">
      <c r="A186" s="16"/>
      <c r="B186" s="17"/>
      <c r="C186" s="16"/>
      <c r="D186" s="16"/>
      <c r="G186" s="19"/>
      <c r="I186" s="19"/>
      <c r="J186" s="57"/>
      <c r="K186" s="19"/>
      <c r="L186" s="254" t="s">
        <v>1616</v>
      </c>
      <c r="N186" s="57"/>
      <c r="O186" s="119"/>
      <c r="Q186" s="16"/>
      <c r="R186" s="17"/>
      <c r="S186" s="334"/>
      <c r="T186" s="16"/>
      <c r="Y186" s="132">
        <f t="shared" si="6"/>
        <v>0</v>
      </c>
      <c r="Z186" s="132" t="str">
        <f t="shared" si="7"/>
        <v>0</v>
      </c>
      <c r="AA186" s="372" t="str">
        <f t="shared" si="8"/>
        <v>0</v>
      </c>
      <c r="AC186" s="20"/>
    </row>
    <row r="187" spans="1:29" s="264" customFormat="1" ht="12" customHeight="1" thickBot="1" x14ac:dyDescent="0.25">
      <c r="G187" s="458">
        <f>SUM(G181:G186)</f>
        <v>50</v>
      </c>
      <c r="I187" s="365"/>
      <c r="J187" s="538"/>
      <c r="L187" s="276"/>
      <c r="M187" s="537">
        <f>G187-P187</f>
        <v>0</v>
      </c>
      <c r="N187" s="538"/>
      <c r="O187" s="468"/>
      <c r="P187" s="537">
        <f>SUM(P181:P186)</f>
        <v>50</v>
      </c>
      <c r="S187" s="714"/>
      <c r="Y187" s="132">
        <f t="shared" si="6"/>
        <v>0</v>
      </c>
      <c r="Z187" s="132" t="str">
        <f t="shared" si="7"/>
        <v>0</v>
      </c>
      <c r="AA187" s="372" t="str">
        <f t="shared" si="8"/>
        <v>0</v>
      </c>
    </row>
    <row r="188" spans="1:29" s="118" customFormat="1" ht="11.25" x14ac:dyDescent="0.2">
      <c r="A188" s="16" t="s">
        <v>4446</v>
      </c>
      <c r="B188" s="2">
        <v>216</v>
      </c>
      <c r="C188" s="16" t="s">
        <v>4447</v>
      </c>
      <c r="D188" s="1" t="s">
        <v>5515</v>
      </c>
      <c r="E188" s="3" t="s">
        <v>5516</v>
      </c>
      <c r="F188" s="3">
        <v>16</v>
      </c>
      <c r="G188" s="60">
        <v>7</v>
      </c>
      <c r="H188" s="60"/>
      <c r="I188" s="126" t="s">
        <v>3446</v>
      </c>
      <c r="J188" s="18" t="s">
        <v>3005</v>
      </c>
      <c r="K188" s="19" t="s">
        <v>4069</v>
      </c>
      <c r="L188" s="16" t="s">
        <v>1616</v>
      </c>
      <c r="M188" s="201" t="s">
        <v>4379</v>
      </c>
      <c r="N188" s="118" t="s">
        <v>3005</v>
      </c>
      <c r="O188" s="124" t="s">
        <v>1305</v>
      </c>
      <c r="P188" s="198">
        <v>7</v>
      </c>
      <c r="Q188" s="303" t="s">
        <v>2960</v>
      </c>
      <c r="R188" s="2">
        <v>0</v>
      </c>
      <c r="S188" s="312">
        <v>25035</v>
      </c>
      <c r="T188" s="303" t="s">
        <v>2998</v>
      </c>
      <c r="U188" s="201" t="s">
        <v>5519</v>
      </c>
      <c r="V188" s="201" t="s">
        <v>5519</v>
      </c>
      <c r="W188" s="201" t="s">
        <v>3979</v>
      </c>
      <c r="X188" s="201" t="s">
        <v>3978</v>
      </c>
      <c r="Y188" s="132">
        <f t="shared" si="6"/>
        <v>224</v>
      </c>
      <c r="Z188" s="132" t="str">
        <f t="shared" si="7"/>
        <v>0</v>
      </c>
      <c r="AA188" s="372">
        <f t="shared" si="8"/>
        <v>224</v>
      </c>
    </row>
    <row r="189" spans="1:29" s="118" customFormat="1" ht="11.25" x14ac:dyDescent="0.2">
      <c r="A189" s="1" t="s">
        <v>2965</v>
      </c>
      <c r="B189" s="2">
        <v>87</v>
      </c>
      <c r="C189" s="1" t="s">
        <v>3145</v>
      </c>
      <c r="D189" s="1" t="s">
        <v>5515</v>
      </c>
      <c r="E189" s="3" t="s">
        <v>5516</v>
      </c>
      <c r="F189" s="3">
        <v>16</v>
      </c>
      <c r="G189" s="48">
        <v>25</v>
      </c>
      <c r="H189" s="18"/>
      <c r="I189" s="49" t="s">
        <v>5058</v>
      </c>
      <c r="J189" s="3" t="s">
        <v>3005</v>
      </c>
      <c r="K189" s="51" t="s">
        <v>2635</v>
      </c>
      <c r="L189" s="303" t="s">
        <v>1616</v>
      </c>
      <c r="M189" s="3" t="s">
        <v>4988</v>
      </c>
      <c r="N189" s="53" t="s">
        <v>3005</v>
      </c>
      <c r="O189" s="48" t="s">
        <v>1632</v>
      </c>
      <c r="P189" s="3">
        <v>25</v>
      </c>
      <c r="Q189" s="1" t="s">
        <v>4665</v>
      </c>
      <c r="R189" s="2">
        <v>85</v>
      </c>
      <c r="S189" s="308" t="s">
        <v>5576</v>
      </c>
      <c r="T189" s="1" t="s">
        <v>4668</v>
      </c>
      <c r="U189" s="201" t="s">
        <v>5519</v>
      </c>
      <c r="V189" s="201" t="s">
        <v>5519</v>
      </c>
      <c r="W189" s="201" t="s">
        <v>3979</v>
      </c>
      <c r="X189" s="3" t="s">
        <v>3978</v>
      </c>
      <c r="Y189" s="132">
        <f t="shared" si="6"/>
        <v>800</v>
      </c>
      <c r="Z189" s="132" t="str">
        <f t="shared" si="7"/>
        <v>0</v>
      </c>
      <c r="AA189" s="372">
        <f t="shared" si="8"/>
        <v>800</v>
      </c>
    </row>
    <row r="190" spans="1:29" s="18" customFormat="1" ht="11.25" x14ac:dyDescent="0.2">
      <c r="A190" s="16" t="s">
        <v>4355</v>
      </c>
      <c r="B190" s="2">
        <v>415</v>
      </c>
      <c r="C190" s="16" t="s">
        <v>5523</v>
      </c>
      <c r="D190" s="1" t="s">
        <v>5515</v>
      </c>
      <c r="E190" s="3" t="s">
        <v>5516</v>
      </c>
      <c r="F190" s="3">
        <v>16</v>
      </c>
      <c r="G190" s="18">
        <v>25</v>
      </c>
      <c r="I190" s="49" t="s">
        <v>1625</v>
      </c>
      <c r="J190" s="18" t="s">
        <v>3005</v>
      </c>
      <c r="K190" s="19" t="s">
        <v>1441</v>
      </c>
      <c r="L190" s="16" t="s">
        <v>1616</v>
      </c>
      <c r="M190" s="116" t="s">
        <v>4978</v>
      </c>
      <c r="N190" s="18" t="s">
        <v>3005</v>
      </c>
      <c r="O190" s="116" t="s">
        <v>5575</v>
      </c>
      <c r="P190" s="140">
        <v>25</v>
      </c>
      <c r="Q190" s="267" t="s">
        <v>3145</v>
      </c>
      <c r="R190" s="2">
        <v>120</v>
      </c>
      <c r="S190" s="308" t="s">
        <v>5574</v>
      </c>
      <c r="T190" s="16" t="s">
        <v>3148</v>
      </c>
      <c r="U190" s="201" t="s">
        <v>5519</v>
      </c>
      <c r="V190" s="201" t="s">
        <v>5519</v>
      </c>
      <c r="W190" s="201" t="s">
        <v>3979</v>
      </c>
      <c r="X190" s="3" t="s">
        <v>3978</v>
      </c>
      <c r="Y190" s="132">
        <f t="shared" si="6"/>
        <v>800</v>
      </c>
      <c r="Z190" s="132" t="str">
        <f t="shared" si="7"/>
        <v>0</v>
      </c>
      <c r="AA190" s="372">
        <f t="shared" si="8"/>
        <v>800</v>
      </c>
    </row>
    <row r="191" spans="1:29" s="18" customFormat="1" ht="11.25" x14ac:dyDescent="0.2">
      <c r="A191" s="1" t="s">
        <v>5436</v>
      </c>
      <c r="B191" s="2">
        <v>98</v>
      </c>
      <c r="C191" s="1" t="s">
        <v>5435</v>
      </c>
      <c r="D191" s="1" t="s">
        <v>5515</v>
      </c>
      <c r="E191" s="3" t="s">
        <v>5516</v>
      </c>
      <c r="F191" s="3">
        <v>16</v>
      </c>
      <c r="G191" s="3">
        <v>25</v>
      </c>
      <c r="H191" s="3"/>
      <c r="I191" s="49"/>
      <c r="J191" s="21" t="s">
        <v>3005</v>
      </c>
      <c r="K191" s="19" t="s">
        <v>4978</v>
      </c>
      <c r="L191" s="16" t="s">
        <v>1616</v>
      </c>
      <c r="M191" s="119" t="s">
        <v>4978</v>
      </c>
      <c r="N191" s="132" t="s">
        <v>3005</v>
      </c>
      <c r="O191" s="116"/>
      <c r="P191" s="118">
        <v>25</v>
      </c>
      <c r="Q191" s="303" t="s">
        <v>3792</v>
      </c>
      <c r="R191" s="2">
        <v>104</v>
      </c>
      <c r="S191" s="308" t="s">
        <v>5040</v>
      </c>
      <c r="T191" s="16" t="s">
        <v>3147</v>
      </c>
      <c r="U191" s="201" t="s">
        <v>5519</v>
      </c>
      <c r="V191" s="201" t="s">
        <v>5519</v>
      </c>
      <c r="W191" s="305" t="s">
        <v>2651</v>
      </c>
      <c r="X191" s="3" t="s">
        <v>5042</v>
      </c>
      <c r="Y191" s="132">
        <f t="shared" si="6"/>
        <v>800</v>
      </c>
      <c r="Z191" s="132">
        <f t="shared" si="7"/>
        <v>800</v>
      </c>
      <c r="AA191" s="372" t="str">
        <f t="shared" si="8"/>
        <v>0</v>
      </c>
    </row>
    <row r="192" spans="1:29" s="18" customFormat="1" ht="11.25" x14ac:dyDescent="0.2">
      <c r="A192" s="1" t="s">
        <v>2961</v>
      </c>
      <c r="B192" s="2">
        <v>86</v>
      </c>
      <c r="C192" s="1" t="s">
        <v>3145</v>
      </c>
      <c r="D192" s="1" t="s">
        <v>5515</v>
      </c>
      <c r="E192" s="3" t="s">
        <v>5516</v>
      </c>
      <c r="F192" s="3">
        <v>16</v>
      </c>
      <c r="G192" s="48">
        <v>25</v>
      </c>
      <c r="I192" s="49"/>
      <c r="J192" s="3" t="s">
        <v>3005</v>
      </c>
      <c r="K192" s="51" t="s">
        <v>4978</v>
      </c>
      <c r="L192" s="16" t="s">
        <v>1616</v>
      </c>
      <c r="M192" s="116" t="s">
        <v>4978</v>
      </c>
      <c r="N192" s="18" t="s">
        <v>3005</v>
      </c>
      <c r="O192" s="116"/>
      <c r="P192" s="140">
        <v>25</v>
      </c>
      <c r="Q192" s="303" t="s">
        <v>3145</v>
      </c>
      <c r="R192" s="2">
        <v>115</v>
      </c>
      <c r="S192" s="308" t="s">
        <v>5040</v>
      </c>
      <c r="T192" s="16" t="s">
        <v>3146</v>
      </c>
      <c r="U192" s="201" t="s">
        <v>5519</v>
      </c>
      <c r="V192" s="201" t="s">
        <v>5519</v>
      </c>
      <c r="W192" s="201" t="s">
        <v>3979</v>
      </c>
      <c r="X192" s="3" t="s">
        <v>5042</v>
      </c>
      <c r="Y192" s="132">
        <f t="shared" si="6"/>
        <v>800</v>
      </c>
      <c r="Z192" s="132">
        <f t="shared" si="7"/>
        <v>800</v>
      </c>
      <c r="AA192" s="372" t="str">
        <f t="shared" si="8"/>
        <v>0</v>
      </c>
    </row>
    <row r="193" spans="1:32" s="18" customFormat="1" ht="11.25" x14ac:dyDescent="0.2">
      <c r="A193" s="1" t="s">
        <v>2962</v>
      </c>
      <c r="B193" s="2">
        <v>88</v>
      </c>
      <c r="C193" s="1" t="s">
        <v>3145</v>
      </c>
      <c r="D193" s="1" t="s">
        <v>5515</v>
      </c>
      <c r="E193" s="3" t="s">
        <v>5516</v>
      </c>
      <c r="F193" s="3">
        <v>16</v>
      </c>
      <c r="G193" s="48">
        <v>25</v>
      </c>
      <c r="I193" s="49"/>
      <c r="J193" s="3" t="s">
        <v>3005</v>
      </c>
      <c r="K193" s="51" t="s">
        <v>4979</v>
      </c>
      <c r="L193" s="16" t="s">
        <v>1616</v>
      </c>
      <c r="M193" s="116" t="s">
        <v>4979</v>
      </c>
      <c r="N193" s="18" t="s">
        <v>3005</v>
      </c>
      <c r="O193" s="116"/>
      <c r="P193" s="140">
        <v>25</v>
      </c>
      <c r="Q193" s="267" t="s">
        <v>3145</v>
      </c>
      <c r="R193" s="2">
        <v>117.5</v>
      </c>
      <c r="S193" s="308" t="s">
        <v>5040</v>
      </c>
      <c r="T193" s="16" t="s">
        <v>3149</v>
      </c>
      <c r="U193" s="201" t="s">
        <v>5519</v>
      </c>
      <c r="V193" s="201" t="s">
        <v>5519</v>
      </c>
      <c r="W193" s="201" t="s">
        <v>3979</v>
      </c>
      <c r="X193" s="3" t="s">
        <v>5042</v>
      </c>
      <c r="Y193" s="132">
        <f t="shared" si="6"/>
        <v>800</v>
      </c>
      <c r="Z193" s="132">
        <f t="shared" si="7"/>
        <v>800</v>
      </c>
      <c r="AA193" s="372" t="str">
        <f t="shared" si="8"/>
        <v>0</v>
      </c>
    </row>
    <row r="194" spans="1:32" s="18" customFormat="1" ht="11.25" x14ac:dyDescent="0.2">
      <c r="A194" s="1" t="s">
        <v>3152</v>
      </c>
      <c r="B194" s="2">
        <v>106</v>
      </c>
      <c r="C194" s="1" t="s">
        <v>3792</v>
      </c>
      <c r="D194" s="1" t="s">
        <v>5515</v>
      </c>
      <c r="E194" s="3" t="s">
        <v>5516</v>
      </c>
      <c r="F194" s="3">
        <v>16</v>
      </c>
      <c r="G194" s="44">
        <v>25</v>
      </c>
      <c r="H194" s="44"/>
      <c r="I194" s="49" t="s">
        <v>4979</v>
      </c>
      <c r="J194" s="44" t="s">
        <v>3005</v>
      </c>
      <c r="K194" s="46" t="s">
        <v>1439</v>
      </c>
      <c r="L194" s="16" t="s">
        <v>1616</v>
      </c>
      <c r="M194" s="116" t="s">
        <v>4979</v>
      </c>
      <c r="N194" s="18" t="s">
        <v>3005</v>
      </c>
      <c r="O194" s="116"/>
      <c r="P194" s="140">
        <v>25</v>
      </c>
      <c r="Q194" s="303" t="s">
        <v>3145</v>
      </c>
      <c r="R194" s="2">
        <v>90</v>
      </c>
      <c r="S194" s="308" t="s">
        <v>5040</v>
      </c>
      <c r="T194" s="16" t="s">
        <v>2995</v>
      </c>
      <c r="U194" s="201" t="s">
        <v>5519</v>
      </c>
      <c r="V194" s="201" t="s">
        <v>5519</v>
      </c>
      <c r="W194" s="201" t="s">
        <v>3979</v>
      </c>
      <c r="X194" s="3" t="s">
        <v>5042</v>
      </c>
      <c r="Y194" s="132">
        <f t="shared" si="6"/>
        <v>800</v>
      </c>
      <c r="Z194" s="132">
        <f t="shared" si="7"/>
        <v>800</v>
      </c>
      <c r="AA194" s="372" t="str">
        <f t="shared" si="8"/>
        <v>0</v>
      </c>
    </row>
    <row r="195" spans="1:32" s="118" customFormat="1" ht="11.25" x14ac:dyDescent="0.2">
      <c r="A195" s="1" t="s">
        <v>2963</v>
      </c>
      <c r="B195" s="2">
        <v>85</v>
      </c>
      <c r="C195" s="1" t="s">
        <v>3145</v>
      </c>
      <c r="D195" s="1" t="s">
        <v>5515</v>
      </c>
      <c r="E195" s="3" t="s">
        <v>5516</v>
      </c>
      <c r="F195" s="3">
        <v>16</v>
      </c>
      <c r="G195" s="48">
        <v>25</v>
      </c>
      <c r="H195" s="18"/>
      <c r="I195" s="49"/>
      <c r="J195" s="3" t="s">
        <v>3005</v>
      </c>
      <c r="K195" s="51" t="s">
        <v>4980</v>
      </c>
      <c r="L195" s="303" t="s">
        <v>1616</v>
      </c>
      <c r="M195" s="18" t="s">
        <v>4980</v>
      </c>
      <c r="N195" s="58" t="s">
        <v>3005</v>
      </c>
      <c r="O195" s="116"/>
      <c r="P195" s="18">
        <v>25</v>
      </c>
      <c r="Q195" s="16" t="s">
        <v>1393</v>
      </c>
      <c r="R195" s="2">
        <v>86</v>
      </c>
      <c r="S195" s="308" t="s">
        <v>5040</v>
      </c>
      <c r="T195" s="16" t="s">
        <v>1397</v>
      </c>
      <c r="U195" s="201" t="s">
        <v>5519</v>
      </c>
      <c r="V195" s="201" t="s">
        <v>5519</v>
      </c>
      <c r="W195" s="201" t="s">
        <v>3979</v>
      </c>
      <c r="X195" s="3" t="s">
        <v>5042</v>
      </c>
      <c r="Y195" s="132">
        <f t="shared" si="6"/>
        <v>800</v>
      </c>
      <c r="Z195" s="132">
        <f t="shared" si="7"/>
        <v>800</v>
      </c>
      <c r="AA195" s="372" t="str">
        <f t="shared" si="8"/>
        <v>0</v>
      </c>
    </row>
    <row r="196" spans="1:32" s="118" customFormat="1" ht="11.25" x14ac:dyDescent="0.2">
      <c r="A196" s="1" t="s">
        <v>2966</v>
      </c>
      <c r="B196" s="2">
        <v>86</v>
      </c>
      <c r="C196" s="1" t="s">
        <v>3145</v>
      </c>
      <c r="D196" s="1" t="s">
        <v>5515</v>
      </c>
      <c r="E196" s="3" t="s">
        <v>5516</v>
      </c>
      <c r="F196" s="3">
        <v>16</v>
      </c>
      <c r="G196" s="48">
        <v>25</v>
      </c>
      <c r="H196" s="18"/>
      <c r="I196" s="49"/>
      <c r="J196" s="3" t="s">
        <v>3005</v>
      </c>
      <c r="K196" s="51" t="s">
        <v>2635</v>
      </c>
      <c r="L196" s="303" t="s">
        <v>1616</v>
      </c>
      <c r="M196" s="118" t="s">
        <v>2635</v>
      </c>
      <c r="N196" s="118" t="s">
        <v>3005</v>
      </c>
      <c r="O196" s="116"/>
      <c r="P196" s="118">
        <v>25</v>
      </c>
      <c r="Q196" s="118" t="s">
        <v>1215</v>
      </c>
      <c r="R196" s="2">
        <v>74</v>
      </c>
      <c r="S196" s="308" t="s">
        <v>5040</v>
      </c>
      <c r="T196" s="118" t="s">
        <v>1225</v>
      </c>
      <c r="U196" s="201" t="s">
        <v>5519</v>
      </c>
      <c r="V196" s="201" t="s">
        <v>5519</v>
      </c>
      <c r="W196" s="201" t="s">
        <v>3979</v>
      </c>
      <c r="X196" s="3" t="s">
        <v>5042</v>
      </c>
      <c r="Y196" s="132">
        <f t="shared" si="6"/>
        <v>800</v>
      </c>
      <c r="Z196" s="132">
        <f t="shared" si="7"/>
        <v>800</v>
      </c>
      <c r="AA196" s="372" t="str">
        <f t="shared" si="8"/>
        <v>0</v>
      </c>
    </row>
    <row r="197" spans="1:32" s="118" customFormat="1" ht="11.25" x14ac:dyDescent="0.2">
      <c r="A197" s="1" t="s">
        <v>3795</v>
      </c>
      <c r="B197" s="2">
        <v>103</v>
      </c>
      <c r="C197" s="1" t="s">
        <v>3792</v>
      </c>
      <c r="D197" s="1" t="s">
        <v>5515</v>
      </c>
      <c r="E197" s="3" t="s">
        <v>5516</v>
      </c>
      <c r="F197" s="3">
        <v>16</v>
      </c>
      <c r="G197" s="3">
        <v>25</v>
      </c>
      <c r="H197" s="3"/>
      <c r="I197" s="49"/>
      <c r="J197" s="21" t="s">
        <v>3005</v>
      </c>
      <c r="K197" s="19" t="s">
        <v>2635</v>
      </c>
      <c r="L197" s="303" t="s">
        <v>1616</v>
      </c>
      <c r="M197" s="118" t="s">
        <v>2635</v>
      </c>
      <c r="N197" s="260" t="s">
        <v>3005</v>
      </c>
      <c r="O197" s="116"/>
      <c r="P197" s="118">
        <v>25</v>
      </c>
      <c r="Q197" s="118" t="s">
        <v>5497</v>
      </c>
      <c r="R197" s="2">
        <v>79</v>
      </c>
      <c r="S197" s="308" t="s">
        <v>5040</v>
      </c>
      <c r="T197" s="118" t="s">
        <v>5500</v>
      </c>
      <c r="U197" s="201" t="s">
        <v>5519</v>
      </c>
      <c r="V197" s="201" t="s">
        <v>5519</v>
      </c>
      <c r="W197" s="305" t="s">
        <v>2651</v>
      </c>
      <c r="X197" s="3" t="s">
        <v>5042</v>
      </c>
      <c r="Y197" s="132">
        <f t="shared" si="6"/>
        <v>800</v>
      </c>
      <c r="Z197" s="132">
        <f t="shared" si="7"/>
        <v>800</v>
      </c>
      <c r="AA197" s="372" t="str">
        <f t="shared" si="8"/>
        <v>0</v>
      </c>
    </row>
    <row r="198" spans="1:32" s="118" customFormat="1" ht="11.25" x14ac:dyDescent="0.2">
      <c r="A198" s="1" t="s">
        <v>3794</v>
      </c>
      <c r="B198" s="2">
        <v>100</v>
      </c>
      <c r="C198" s="1" t="s">
        <v>3792</v>
      </c>
      <c r="D198" s="1" t="s">
        <v>5515</v>
      </c>
      <c r="E198" s="3" t="s">
        <v>5516</v>
      </c>
      <c r="F198" s="3">
        <v>16</v>
      </c>
      <c r="G198" s="3">
        <v>25</v>
      </c>
      <c r="H198" s="3"/>
      <c r="I198" s="49"/>
      <c r="J198" s="21" t="s">
        <v>3005</v>
      </c>
      <c r="K198" s="19" t="s">
        <v>2635</v>
      </c>
      <c r="L198" s="303" t="s">
        <v>1616</v>
      </c>
      <c r="M198" s="18" t="s">
        <v>2635</v>
      </c>
      <c r="N198" s="57" t="s">
        <v>3005</v>
      </c>
      <c r="O198" s="116"/>
      <c r="P198" s="18">
        <v>25</v>
      </c>
      <c r="Q198" s="16" t="s">
        <v>2610</v>
      </c>
      <c r="R198" s="2">
        <v>97.5</v>
      </c>
      <c r="S198" s="308" t="s">
        <v>5040</v>
      </c>
      <c r="T198" s="16" t="s">
        <v>2621</v>
      </c>
      <c r="U198" s="201" t="s">
        <v>5519</v>
      </c>
      <c r="V198" s="201" t="s">
        <v>5519</v>
      </c>
      <c r="W198" s="305" t="s">
        <v>2651</v>
      </c>
      <c r="X198" s="3" t="s">
        <v>5042</v>
      </c>
      <c r="Y198" s="132">
        <f t="shared" si="6"/>
        <v>800</v>
      </c>
      <c r="Z198" s="132">
        <f t="shared" si="7"/>
        <v>800</v>
      </c>
      <c r="AA198" s="372" t="str">
        <f t="shared" si="8"/>
        <v>0</v>
      </c>
    </row>
    <row r="199" spans="1:32" s="18" customFormat="1" ht="11.25" x14ac:dyDescent="0.2">
      <c r="A199" s="1" t="s">
        <v>3791</v>
      </c>
      <c r="B199" s="2">
        <v>100</v>
      </c>
      <c r="C199" s="1" t="s">
        <v>3792</v>
      </c>
      <c r="D199" s="1" t="s">
        <v>5515</v>
      </c>
      <c r="E199" s="3" t="s">
        <v>5516</v>
      </c>
      <c r="F199" s="3">
        <v>16</v>
      </c>
      <c r="G199" s="3">
        <v>25</v>
      </c>
      <c r="H199" s="3"/>
      <c r="I199" s="49"/>
      <c r="J199" s="21" t="s">
        <v>3005</v>
      </c>
      <c r="K199" s="19" t="s">
        <v>2635</v>
      </c>
      <c r="L199" s="16" t="s">
        <v>1616</v>
      </c>
      <c r="M199" s="119" t="s">
        <v>2635</v>
      </c>
      <c r="N199" s="315" t="s">
        <v>3005</v>
      </c>
      <c r="O199" s="201"/>
      <c r="P199" s="118">
        <v>25</v>
      </c>
      <c r="Q199" s="16" t="s">
        <v>3792</v>
      </c>
      <c r="R199" s="2">
        <v>102.5</v>
      </c>
      <c r="S199" s="308" t="s">
        <v>5040</v>
      </c>
      <c r="T199" s="16" t="s">
        <v>3793</v>
      </c>
      <c r="U199" s="201" t="s">
        <v>5519</v>
      </c>
      <c r="V199" s="201" t="s">
        <v>5519</v>
      </c>
      <c r="W199" s="305" t="s">
        <v>2651</v>
      </c>
      <c r="X199" s="3" t="s">
        <v>5042</v>
      </c>
      <c r="Y199" s="132">
        <f t="shared" si="6"/>
        <v>800</v>
      </c>
      <c r="Z199" s="132">
        <f t="shared" si="7"/>
        <v>800</v>
      </c>
      <c r="AA199" s="372" t="str">
        <f t="shared" si="8"/>
        <v>0</v>
      </c>
      <c r="AC199" s="18">
        <v>37060.6467708333</v>
      </c>
      <c r="AE199" s="18">
        <v>3472649</v>
      </c>
      <c r="AF199" s="18">
        <v>3473754</v>
      </c>
    </row>
    <row r="200" spans="1:32" s="118" customFormat="1" ht="11.25" x14ac:dyDescent="0.2">
      <c r="A200" s="1" t="s">
        <v>3151</v>
      </c>
      <c r="B200" s="2">
        <v>104</v>
      </c>
      <c r="C200" s="1" t="s">
        <v>3792</v>
      </c>
      <c r="D200" s="1" t="s">
        <v>5515</v>
      </c>
      <c r="E200" s="3" t="s">
        <v>5516</v>
      </c>
      <c r="F200" s="3">
        <v>16</v>
      </c>
      <c r="G200" s="44">
        <v>25</v>
      </c>
      <c r="H200" s="44"/>
      <c r="I200" s="49" t="s">
        <v>4541</v>
      </c>
      <c r="J200" s="44" t="s">
        <v>3005</v>
      </c>
      <c r="K200" s="46" t="s">
        <v>1611</v>
      </c>
      <c r="L200" s="303" t="s">
        <v>1616</v>
      </c>
      <c r="M200" s="18" t="s">
        <v>1612</v>
      </c>
      <c r="N200" s="58" t="s">
        <v>3005</v>
      </c>
      <c r="O200" s="116" t="s">
        <v>4541</v>
      </c>
      <c r="P200" s="18">
        <v>25</v>
      </c>
      <c r="Q200" s="1" t="s">
        <v>5523</v>
      </c>
      <c r="R200" s="2">
        <v>197</v>
      </c>
      <c r="S200" s="308" t="s">
        <v>5040</v>
      </c>
      <c r="T200" s="1" t="s">
        <v>4214</v>
      </c>
      <c r="U200" s="201" t="s">
        <v>5519</v>
      </c>
      <c r="V200" s="201" t="s">
        <v>5519</v>
      </c>
      <c r="W200" s="201" t="s">
        <v>3979</v>
      </c>
      <c r="X200" s="3" t="s">
        <v>5042</v>
      </c>
      <c r="Y200" s="132">
        <f t="shared" ref="Y200:Y263" si="9">F200*G200*2</f>
        <v>800</v>
      </c>
      <c r="Z200" s="132">
        <f t="shared" ref="Z200:Z263" si="10">IF(X200="N",Y200,"0")</f>
        <v>800</v>
      </c>
      <c r="AA200" s="372" t="str">
        <f t="shared" ref="AA200:AA263" si="11">IF(X200="P",Y200,"0")</f>
        <v>0</v>
      </c>
    </row>
    <row r="201" spans="1:32" s="118" customFormat="1" ht="11.25" x14ac:dyDescent="0.2">
      <c r="A201" s="1" t="s">
        <v>2968</v>
      </c>
      <c r="B201" s="2">
        <v>86.25</v>
      </c>
      <c r="C201" s="1" t="s">
        <v>3145</v>
      </c>
      <c r="D201" s="1" t="s">
        <v>5515</v>
      </c>
      <c r="E201" s="3" t="s">
        <v>5516</v>
      </c>
      <c r="F201" s="3">
        <v>16</v>
      </c>
      <c r="G201" s="48">
        <v>25</v>
      </c>
      <c r="H201" s="18"/>
      <c r="I201" s="49"/>
      <c r="J201" s="3" t="s">
        <v>3005</v>
      </c>
      <c r="K201" s="51" t="s">
        <v>1614</v>
      </c>
      <c r="L201" s="303" t="s">
        <v>1616</v>
      </c>
      <c r="M201" s="118" t="s">
        <v>4237</v>
      </c>
      <c r="N201" s="307" t="s">
        <v>3005</v>
      </c>
      <c r="O201" s="116" t="s">
        <v>5063</v>
      </c>
      <c r="P201" s="118">
        <v>25</v>
      </c>
      <c r="Q201" s="303" t="s">
        <v>5528</v>
      </c>
      <c r="R201" s="2">
        <v>24.18</v>
      </c>
      <c r="S201" s="308" t="s">
        <v>5040</v>
      </c>
      <c r="T201" s="303" t="s">
        <v>4424</v>
      </c>
      <c r="U201" s="201" t="s">
        <v>5519</v>
      </c>
      <c r="V201" s="201" t="s">
        <v>5519</v>
      </c>
      <c r="W201" s="201" t="s">
        <v>3979</v>
      </c>
      <c r="X201" s="3" t="s">
        <v>5042</v>
      </c>
      <c r="Y201" s="132">
        <f t="shared" si="9"/>
        <v>800</v>
      </c>
      <c r="Z201" s="132">
        <f t="shared" si="10"/>
        <v>800</v>
      </c>
      <c r="AA201" s="372" t="str">
        <f t="shared" si="11"/>
        <v>0</v>
      </c>
    </row>
    <row r="202" spans="1:32" s="118" customFormat="1" ht="11.25" x14ac:dyDescent="0.2">
      <c r="A202" s="1" t="s">
        <v>3797</v>
      </c>
      <c r="B202" s="2">
        <v>104</v>
      </c>
      <c r="C202" s="1" t="s">
        <v>3792</v>
      </c>
      <c r="D202" s="1" t="s">
        <v>5515</v>
      </c>
      <c r="E202" s="3" t="s">
        <v>5516</v>
      </c>
      <c r="F202" s="3">
        <v>16</v>
      </c>
      <c r="G202" s="3">
        <v>25</v>
      </c>
      <c r="H202" s="3"/>
      <c r="I202" s="49"/>
      <c r="J202" s="21" t="s">
        <v>3005</v>
      </c>
      <c r="K202" s="19" t="s">
        <v>1439</v>
      </c>
      <c r="L202" s="303" t="s">
        <v>1616</v>
      </c>
      <c r="M202" s="18" t="s">
        <v>4237</v>
      </c>
      <c r="N202" s="132" t="s">
        <v>3005</v>
      </c>
      <c r="O202" s="119" t="s">
        <v>1623</v>
      </c>
      <c r="P202" s="18">
        <v>25</v>
      </c>
      <c r="Q202" s="16" t="s">
        <v>5528</v>
      </c>
      <c r="R202" s="2">
        <v>24.18</v>
      </c>
      <c r="S202" s="308" t="s">
        <v>5040</v>
      </c>
      <c r="T202" s="16" t="s">
        <v>4424</v>
      </c>
      <c r="U202" s="201" t="s">
        <v>5519</v>
      </c>
      <c r="V202" s="201" t="s">
        <v>5519</v>
      </c>
      <c r="W202" s="305" t="s">
        <v>2651</v>
      </c>
      <c r="X202" s="3" t="s">
        <v>5042</v>
      </c>
      <c r="Y202" s="132">
        <f t="shared" si="9"/>
        <v>800</v>
      </c>
      <c r="Z202" s="132">
        <f t="shared" si="10"/>
        <v>800</v>
      </c>
      <c r="AA202" s="372" t="str">
        <f t="shared" si="11"/>
        <v>0</v>
      </c>
    </row>
    <row r="203" spans="1:32" s="118" customFormat="1" ht="11.25" x14ac:dyDescent="0.2">
      <c r="A203" s="16" t="s">
        <v>3800</v>
      </c>
      <c r="B203" s="2">
        <v>105</v>
      </c>
      <c r="C203" s="16" t="s">
        <v>3792</v>
      </c>
      <c r="D203" s="1" t="s">
        <v>5515</v>
      </c>
      <c r="E203" s="3" t="s">
        <v>5516</v>
      </c>
      <c r="F203" s="3">
        <v>16</v>
      </c>
      <c r="G203" s="18">
        <v>25</v>
      </c>
      <c r="H203" s="18"/>
      <c r="I203" s="51"/>
      <c r="J203" s="18" t="s">
        <v>3005</v>
      </c>
      <c r="K203" s="19" t="s">
        <v>4541</v>
      </c>
      <c r="L203" s="303" t="s">
        <v>1616</v>
      </c>
      <c r="M203" s="18" t="s">
        <v>1613</v>
      </c>
      <c r="N203" s="18" t="s">
        <v>3005</v>
      </c>
      <c r="O203" s="116" t="s">
        <v>4541</v>
      </c>
      <c r="P203" s="18">
        <v>25</v>
      </c>
      <c r="Q203" s="16" t="s">
        <v>1393</v>
      </c>
      <c r="R203" s="2">
        <v>79</v>
      </c>
      <c r="S203" s="308" t="s">
        <v>5040</v>
      </c>
      <c r="T203" s="16" t="s">
        <v>1400</v>
      </c>
      <c r="U203" s="201" t="s">
        <v>5519</v>
      </c>
      <c r="V203" s="201" t="s">
        <v>5519</v>
      </c>
      <c r="W203" s="201" t="s">
        <v>3979</v>
      </c>
      <c r="X203" s="3" t="s">
        <v>5042</v>
      </c>
      <c r="Y203" s="132">
        <f t="shared" si="9"/>
        <v>800</v>
      </c>
      <c r="Z203" s="132">
        <f t="shared" si="10"/>
        <v>800</v>
      </c>
      <c r="AA203" s="372" t="str">
        <f t="shared" si="11"/>
        <v>0</v>
      </c>
    </row>
    <row r="204" spans="1:32" s="118" customFormat="1" ht="11.25" x14ac:dyDescent="0.2">
      <c r="A204" s="1" t="s">
        <v>2967</v>
      </c>
      <c r="B204" s="2">
        <v>86</v>
      </c>
      <c r="C204" s="1" t="s">
        <v>3145</v>
      </c>
      <c r="D204" s="1" t="s">
        <v>5515</v>
      </c>
      <c r="E204" s="3" t="s">
        <v>5516</v>
      </c>
      <c r="F204" s="3">
        <v>16</v>
      </c>
      <c r="G204" s="48">
        <v>25</v>
      </c>
      <c r="H204" s="18"/>
      <c r="I204" s="49"/>
      <c r="J204" s="3" t="s">
        <v>3005</v>
      </c>
      <c r="K204" s="51" t="s">
        <v>1614</v>
      </c>
      <c r="L204" s="303" t="s">
        <v>1616</v>
      </c>
      <c r="M204" s="18" t="s">
        <v>1614</v>
      </c>
      <c r="N204" s="18" t="s">
        <v>3005</v>
      </c>
      <c r="O204" s="18"/>
      <c r="P204" s="18">
        <v>25</v>
      </c>
      <c r="Q204" s="1" t="s">
        <v>5514</v>
      </c>
      <c r="R204" s="2">
        <v>53</v>
      </c>
      <c r="S204" s="308" t="s">
        <v>5040</v>
      </c>
      <c r="T204" s="1" t="s">
        <v>4281</v>
      </c>
      <c r="U204" s="201" t="s">
        <v>5519</v>
      </c>
      <c r="V204" s="201" t="s">
        <v>5519</v>
      </c>
      <c r="W204" s="201" t="s">
        <v>3979</v>
      </c>
      <c r="X204" s="3" t="s">
        <v>5042</v>
      </c>
      <c r="Y204" s="132">
        <f t="shared" si="9"/>
        <v>800</v>
      </c>
      <c r="Z204" s="132">
        <f t="shared" si="10"/>
        <v>800</v>
      </c>
      <c r="AA204" s="372" t="str">
        <f t="shared" si="11"/>
        <v>0</v>
      </c>
    </row>
    <row r="205" spans="1:32" s="18" customFormat="1" ht="11.25" x14ac:dyDescent="0.2">
      <c r="A205" s="1" t="s">
        <v>5537</v>
      </c>
      <c r="B205" s="2">
        <v>55</v>
      </c>
      <c r="C205" s="1" t="s">
        <v>5514</v>
      </c>
      <c r="D205" s="1" t="s">
        <v>5515</v>
      </c>
      <c r="E205" s="3" t="s">
        <v>5516</v>
      </c>
      <c r="F205" s="3">
        <v>16</v>
      </c>
      <c r="G205" s="18">
        <v>25</v>
      </c>
      <c r="I205" s="51"/>
      <c r="J205" s="18" t="s">
        <v>3005</v>
      </c>
      <c r="K205" s="19" t="s">
        <v>4982</v>
      </c>
      <c r="L205" s="16" t="s">
        <v>1616</v>
      </c>
      <c r="M205" s="116" t="s">
        <v>4982</v>
      </c>
      <c r="N205" s="18" t="s">
        <v>3005</v>
      </c>
      <c r="O205" s="116"/>
      <c r="P205" s="140">
        <v>25</v>
      </c>
      <c r="Q205" s="303" t="s">
        <v>3145</v>
      </c>
      <c r="R205" s="2">
        <v>86</v>
      </c>
      <c r="S205" s="308" t="s">
        <v>5040</v>
      </c>
      <c r="T205" s="16" t="s">
        <v>2989</v>
      </c>
      <c r="U205" s="201" t="s">
        <v>5519</v>
      </c>
      <c r="V205" s="201" t="s">
        <v>5519</v>
      </c>
      <c r="W205" s="201" t="s">
        <v>3979</v>
      </c>
      <c r="X205" s="3" t="s">
        <v>5042</v>
      </c>
      <c r="Y205" s="132">
        <f t="shared" si="9"/>
        <v>800</v>
      </c>
      <c r="Z205" s="132">
        <f t="shared" si="10"/>
        <v>800</v>
      </c>
      <c r="AA205" s="372" t="str">
        <f t="shared" si="11"/>
        <v>0</v>
      </c>
    </row>
    <row r="206" spans="1:32" s="18" customFormat="1" ht="11.25" x14ac:dyDescent="0.2">
      <c r="A206" s="1" t="s">
        <v>2969</v>
      </c>
      <c r="B206" s="2">
        <v>87</v>
      </c>
      <c r="C206" s="1" t="s">
        <v>3145</v>
      </c>
      <c r="D206" s="1" t="s">
        <v>5515</v>
      </c>
      <c r="E206" s="3" t="s">
        <v>5516</v>
      </c>
      <c r="F206" s="3">
        <v>16</v>
      </c>
      <c r="G206" s="48">
        <v>25</v>
      </c>
      <c r="I206" s="49"/>
      <c r="J206" s="3" t="s">
        <v>3005</v>
      </c>
      <c r="K206" s="51" t="s">
        <v>4988</v>
      </c>
      <c r="L206" s="16" t="s">
        <v>1616</v>
      </c>
      <c r="M206" s="119" t="s">
        <v>4988</v>
      </c>
      <c r="N206" s="307" t="s">
        <v>3005</v>
      </c>
      <c r="O206" s="116"/>
      <c r="P206" s="118">
        <v>25</v>
      </c>
      <c r="Q206" s="303" t="s">
        <v>3792</v>
      </c>
      <c r="R206" s="2">
        <v>101.5</v>
      </c>
      <c r="S206" s="308" t="s">
        <v>5040</v>
      </c>
      <c r="T206" s="16" t="s">
        <v>3150</v>
      </c>
      <c r="U206" s="201" t="s">
        <v>5519</v>
      </c>
      <c r="V206" s="201" t="s">
        <v>5519</v>
      </c>
      <c r="W206" s="201" t="s">
        <v>3979</v>
      </c>
      <c r="X206" s="3" t="s">
        <v>5042</v>
      </c>
      <c r="Y206" s="132">
        <f t="shared" si="9"/>
        <v>800</v>
      </c>
      <c r="Z206" s="132">
        <f t="shared" si="10"/>
        <v>800</v>
      </c>
      <c r="AA206" s="372" t="str">
        <f t="shared" si="11"/>
        <v>0</v>
      </c>
    </row>
    <row r="207" spans="1:32" s="18" customFormat="1" ht="11.25" x14ac:dyDescent="0.2">
      <c r="A207" s="1" t="s">
        <v>2970</v>
      </c>
      <c r="B207" s="2">
        <v>86</v>
      </c>
      <c r="C207" s="1" t="s">
        <v>3145</v>
      </c>
      <c r="D207" s="1" t="s">
        <v>5515</v>
      </c>
      <c r="E207" s="3" t="s">
        <v>5516</v>
      </c>
      <c r="F207" s="3">
        <v>16</v>
      </c>
      <c r="G207" s="48">
        <v>25</v>
      </c>
      <c r="I207" s="49"/>
      <c r="J207" s="3" t="s">
        <v>3005</v>
      </c>
      <c r="K207" s="51" t="s">
        <v>4988</v>
      </c>
      <c r="L207" s="16" t="s">
        <v>1616</v>
      </c>
      <c r="M207" s="119" t="s">
        <v>4988</v>
      </c>
      <c r="N207" s="307" t="s">
        <v>3005</v>
      </c>
      <c r="O207" s="116"/>
      <c r="P207" s="118">
        <v>25</v>
      </c>
      <c r="Q207" s="16" t="s">
        <v>3792</v>
      </c>
      <c r="R207" s="2">
        <v>105</v>
      </c>
      <c r="S207" s="308" t="s">
        <v>5040</v>
      </c>
      <c r="T207" s="16" t="s">
        <v>3796</v>
      </c>
      <c r="U207" s="201" t="s">
        <v>5519</v>
      </c>
      <c r="V207" s="201" t="s">
        <v>5519</v>
      </c>
      <c r="W207" s="201" t="s">
        <v>3979</v>
      </c>
      <c r="X207" s="3" t="s">
        <v>5042</v>
      </c>
      <c r="Y207" s="132">
        <f t="shared" si="9"/>
        <v>800</v>
      </c>
      <c r="Z207" s="132">
        <f t="shared" si="10"/>
        <v>800</v>
      </c>
      <c r="AA207" s="372" t="str">
        <f t="shared" si="11"/>
        <v>0</v>
      </c>
      <c r="AF207" s="18">
        <v>3474069</v>
      </c>
    </row>
    <row r="208" spans="1:32" s="18" customFormat="1" ht="11.25" x14ac:dyDescent="0.2">
      <c r="A208" s="1" t="s">
        <v>5503</v>
      </c>
      <c r="B208" s="2">
        <v>82</v>
      </c>
      <c r="C208" s="1" t="s">
        <v>5497</v>
      </c>
      <c r="D208" s="1" t="s">
        <v>5515</v>
      </c>
      <c r="E208" s="3" t="s">
        <v>5516</v>
      </c>
      <c r="F208" s="3">
        <v>16</v>
      </c>
      <c r="G208" s="118">
        <v>25</v>
      </c>
      <c r="I208" s="51"/>
      <c r="J208" s="18" t="s">
        <v>3005</v>
      </c>
      <c r="K208" s="46" t="s">
        <v>4541</v>
      </c>
      <c r="L208" s="16" t="s">
        <v>1616</v>
      </c>
      <c r="M208" s="116" t="s">
        <v>4541</v>
      </c>
      <c r="N208" s="18" t="s">
        <v>3005</v>
      </c>
      <c r="O208" s="116"/>
      <c r="P208" s="140">
        <v>25</v>
      </c>
      <c r="Q208" s="303" t="s">
        <v>3145</v>
      </c>
      <c r="R208" s="2">
        <v>86</v>
      </c>
      <c r="S208" s="308" t="s">
        <v>5040</v>
      </c>
      <c r="T208" s="16" t="s">
        <v>2990</v>
      </c>
      <c r="U208" s="201" t="s">
        <v>5519</v>
      </c>
      <c r="V208" s="201" t="s">
        <v>5519</v>
      </c>
      <c r="W208" s="201" t="s">
        <v>3979</v>
      </c>
      <c r="X208" s="3" t="s">
        <v>5042</v>
      </c>
      <c r="Y208" s="132">
        <f t="shared" si="9"/>
        <v>800</v>
      </c>
      <c r="Z208" s="132">
        <f t="shared" si="10"/>
        <v>800</v>
      </c>
      <c r="AA208" s="372" t="str">
        <f t="shared" si="11"/>
        <v>0</v>
      </c>
    </row>
    <row r="209" spans="1:32" s="18" customFormat="1" ht="11.25" x14ac:dyDescent="0.2">
      <c r="A209" s="1" t="s">
        <v>2629</v>
      </c>
      <c r="B209" s="2">
        <v>95.5</v>
      </c>
      <c r="C209" s="1" t="s">
        <v>2610</v>
      </c>
      <c r="D209" s="1" t="s">
        <v>5515</v>
      </c>
      <c r="E209" s="3" t="s">
        <v>5516</v>
      </c>
      <c r="F209" s="3">
        <v>16</v>
      </c>
      <c r="G209" s="3">
        <v>25</v>
      </c>
      <c r="H209" s="3"/>
      <c r="I209" s="49"/>
      <c r="J209" s="3" t="s">
        <v>3005</v>
      </c>
      <c r="K209" s="19" t="s">
        <v>4541</v>
      </c>
      <c r="L209" s="16" t="s">
        <v>1616</v>
      </c>
      <c r="M209" s="116" t="s">
        <v>4541</v>
      </c>
      <c r="N209" s="18" t="s">
        <v>3005</v>
      </c>
      <c r="O209" s="116"/>
      <c r="P209" s="140">
        <v>25</v>
      </c>
      <c r="Q209" s="303" t="s">
        <v>3145</v>
      </c>
      <c r="R209" s="2">
        <v>86</v>
      </c>
      <c r="S209" s="308" t="s">
        <v>5040</v>
      </c>
      <c r="T209" s="16" t="s">
        <v>2991</v>
      </c>
      <c r="U209" s="201" t="s">
        <v>5519</v>
      </c>
      <c r="V209" s="201" t="s">
        <v>5519</v>
      </c>
      <c r="W209" s="201" t="s">
        <v>3979</v>
      </c>
      <c r="X209" s="3" t="s">
        <v>5042</v>
      </c>
      <c r="Y209" s="132">
        <f t="shared" si="9"/>
        <v>800</v>
      </c>
      <c r="Z209" s="132">
        <f t="shared" si="10"/>
        <v>800</v>
      </c>
      <c r="AA209" s="372" t="str">
        <f t="shared" si="11"/>
        <v>0</v>
      </c>
    </row>
    <row r="210" spans="1:32" s="18" customFormat="1" ht="11.25" x14ac:dyDescent="0.2">
      <c r="A210" s="1" t="s">
        <v>2630</v>
      </c>
      <c r="B210" s="2">
        <v>96</v>
      </c>
      <c r="C210" s="1" t="s">
        <v>2610</v>
      </c>
      <c r="D210" s="1" t="s">
        <v>5515</v>
      </c>
      <c r="E210" s="3" t="s">
        <v>5516</v>
      </c>
      <c r="F210" s="3">
        <v>16</v>
      </c>
      <c r="G210" s="3">
        <v>25</v>
      </c>
      <c r="H210" s="3"/>
      <c r="I210" s="49"/>
      <c r="J210" s="3" t="s">
        <v>3005</v>
      </c>
      <c r="K210" s="19" t="s">
        <v>4541</v>
      </c>
      <c r="L210" s="16" t="s">
        <v>1616</v>
      </c>
      <c r="M210" s="116" t="s">
        <v>4541</v>
      </c>
      <c r="N210" s="18" t="s">
        <v>3005</v>
      </c>
      <c r="O210" s="116"/>
      <c r="P210" s="140">
        <v>25</v>
      </c>
      <c r="Q210" s="303" t="s">
        <v>3145</v>
      </c>
      <c r="R210" s="2">
        <v>85</v>
      </c>
      <c r="S210" s="308" t="s">
        <v>5040</v>
      </c>
      <c r="T210" s="16" t="s">
        <v>2996</v>
      </c>
      <c r="U210" s="201" t="s">
        <v>5519</v>
      </c>
      <c r="V210" s="201" t="s">
        <v>5519</v>
      </c>
      <c r="W210" s="201" t="s">
        <v>3979</v>
      </c>
      <c r="X210" s="3" t="s">
        <v>5042</v>
      </c>
      <c r="Y210" s="132">
        <f t="shared" si="9"/>
        <v>800</v>
      </c>
      <c r="Z210" s="132">
        <f t="shared" si="10"/>
        <v>800</v>
      </c>
      <c r="AA210" s="372" t="str">
        <f t="shared" si="11"/>
        <v>0</v>
      </c>
    </row>
    <row r="211" spans="1:32" s="18" customFormat="1" ht="11.25" x14ac:dyDescent="0.2">
      <c r="A211" s="1" t="s">
        <v>1293</v>
      </c>
      <c r="B211" s="2">
        <v>105</v>
      </c>
      <c r="C211" s="1" t="s">
        <v>1292</v>
      </c>
      <c r="D211" s="1" t="s">
        <v>5515</v>
      </c>
      <c r="E211" s="3" t="s">
        <v>5516</v>
      </c>
      <c r="F211" s="3">
        <v>16</v>
      </c>
      <c r="G211" s="3">
        <v>25</v>
      </c>
      <c r="H211" s="3"/>
      <c r="I211" s="49"/>
      <c r="J211" s="3" t="s">
        <v>3005</v>
      </c>
      <c r="K211" s="19" t="s">
        <v>4541</v>
      </c>
      <c r="L211" s="16" t="s">
        <v>1616</v>
      </c>
      <c r="M211" s="116" t="s">
        <v>4541</v>
      </c>
      <c r="N211" s="18" t="s">
        <v>3005</v>
      </c>
      <c r="O211" s="116"/>
      <c r="P211" s="140">
        <v>25</v>
      </c>
      <c r="Q211" s="303" t="s">
        <v>3145</v>
      </c>
      <c r="R211" s="2">
        <v>87.5</v>
      </c>
      <c r="S211" s="308" t="s">
        <v>5040</v>
      </c>
      <c r="T211" s="16" t="s">
        <v>2997</v>
      </c>
      <c r="U211" s="201" t="s">
        <v>5519</v>
      </c>
      <c r="V211" s="201" t="s">
        <v>5519</v>
      </c>
      <c r="W211" s="201" t="s">
        <v>3979</v>
      </c>
      <c r="X211" s="3" t="s">
        <v>5042</v>
      </c>
      <c r="Y211" s="132">
        <f t="shared" si="9"/>
        <v>800</v>
      </c>
      <c r="Z211" s="132">
        <f t="shared" si="10"/>
        <v>800</v>
      </c>
      <c r="AA211" s="372" t="str">
        <f t="shared" si="11"/>
        <v>0</v>
      </c>
    </row>
    <row r="212" spans="1:32" s="118" customFormat="1" ht="11.25" x14ac:dyDescent="0.2">
      <c r="A212" s="16" t="s">
        <v>4446</v>
      </c>
      <c r="B212" s="2">
        <v>216</v>
      </c>
      <c r="C212" s="16" t="s">
        <v>4447</v>
      </c>
      <c r="D212" s="1" t="s">
        <v>5515</v>
      </c>
      <c r="E212" s="3" t="s">
        <v>5516</v>
      </c>
      <c r="F212" s="3">
        <v>16</v>
      </c>
      <c r="G212" s="308">
        <v>3</v>
      </c>
      <c r="H212" s="118" t="s">
        <v>1561</v>
      </c>
      <c r="I212" s="127" t="s">
        <v>1459</v>
      </c>
      <c r="J212" s="18" t="s">
        <v>3005</v>
      </c>
      <c r="K212" s="19" t="s">
        <v>4069</v>
      </c>
      <c r="L212" s="303" t="s">
        <v>1616</v>
      </c>
      <c r="M212" s="18" t="s">
        <v>4300</v>
      </c>
      <c r="N212" s="118" t="s">
        <v>3005</v>
      </c>
      <c r="O212" s="116" t="s">
        <v>3244</v>
      </c>
      <c r="P212" s="302">
        <v>3</v>
      </c>
      <c r="Q212" s="16" t="s">
        <v>1393</v>
      </c>
      <c r="R212" s="2">
        <v>82.5</v>
      </c>
      <c r="S212" s="308" t="s">
        <v>5040</v>
      </c>
      <c r="T212" s="16" t="s">
        <v>1402</v>
      </c>
      <c r="U212" s="201" t="s">
        <v>5519</v>
      </c>
      <c r="V212" s="201" t="s">
        <v>5519</v>
      </c>
      <c r="W212" s="201" t="s">
        <v>3979</v>
      </c>
      <c r="X212" s="3" t="s">
        <v>3978</v>
      </c>
      <c r="Y212" s="132">
        <f t="shared" si="9"/>
        <v>96</v>
      </c>
      <c r="Z212" s="132" t="str">
        <f t="shared" si="10"/>
        <v>0</v>
      </c>
      <c r="AA212" s="372">
        <f t="shared" si="11"/>
        <v>96</v>
      </c>
    </row>
    <row r="213" spans="1:32" s="18" customFormat="1" ht="11.25" x14ac:dyDescent="0.2">
      <c r="A213" s="1" t="s">
        <v>1227</v>
      </c>
      <c r="B213" s="2">
        <v>78</v>
      </c>
      <c r="C213" s="1" t="s">
        <v>1215</v>
      </c>
      <c r="D213" s="1" t="s">
        <v>5515</v>
      </c>
      <c r="E213" s="3" t="s">
        <v>5516</v>
      </c>
      <c r="F213" s="3">
        <v>16</v>
      </c>
      <c r="G213" s="3">
        <v>25</v>
      </c>
      <c r="H213" s="3"/>
      <c r="I213" s="49"/>
      <c r="J213" s="57" t="s">
        <v>3005</v>
      </c>
      <c r="K213" s="19" t="s">
        <v>1439</v>
      </c>
      <c r="L213" s="16" t="s">
        <v>1616</v>
      </c>
      <c r="M213" s="119" t="s">
        <v>1439</v>
      </c>
      <c r="N213" s="315" t="s">
        <v>3005</v>
      </c>
      <c r="O213" s="116"/>
      <c r="P213" s="118">
        <v>25</v>
      </c>
      <c r="Q213" s="16" t="s">
        <v>3792</v>
      </c>
      <c r="R213" s="2">
        <v>103.5</v>
      </c>
      <c r="S213" s="308" t="s">
        <v>5040</v>
      </c>
      <c r="T213" s="16" t="s">
        <v>3798</v>
      </c>
      <c r="U213" s="201" t="s">
        <v>5519</v>
      </c>
      <c r="V213" s="201" t="s">
        <v>5519</v>
      </c>
      <c r="W213" s="305" t="s">
        <v>2651</v>
      </c>
      <c r="X213" s="3" t="s">
        <v>5042</v>
      </c>
      <c r="Y213" s="132">
        <f t="shared" si="9"/>
        <v>800</v>
      </c>
      <c r="Z213" s="132">
        <f t="shared" si="10"/>
        <v>800</v>
      </c>
      <c r="AA213" s="372" t="str">
        <f t="shared" si="11"/>
        <v>0</v>
      </c>
      <c r="AF213" s="18">
        <v>3473943</v>
      </c>
    </row>
    <row r="214" spans="1:32" s="118" customFormat="1" ht="11.25" x14ac:dyDescent="0.2">
      <c r="A214" s="1" t="s">
        <v>3799</v>
      </c>
      <c r="B214" s="2">
        <v>100</v>
      </c>
      <c r="C214" s="1" t="s">
        <v>3792</v>
      </c>
      <c r="D214" s="1" t="s">
        <v>5515</v>
      </c>
      <c r="E214" s="3" t="s">
        <v>5516</v>
      </c>
      <c r="F214" s="3">
        <v>16</v>
      </c>
      <c r="G214" s="3">
        <v>25</v>
      </c>
      <c r="H214" s="3"/>
      <c r="I214" s="49" t="s">
        <v>4342</v>
      </c>
      <c r="J214" s="3" t="s">
        <v>3005</v>
      </c>
      <c r="K214" s="19" t="s">
        <v>4541</v>
      </c>
      <c r="L214" s="303" t="s">
        <v>1616</v>
      </c>
      <c r="M214" s="18" t="s">
        <v>4342</v>
      </c>
      <c r="N214" s="58" t="s">
        <v>3005</v>
      </c>
      <c r="O214" s="140"/>
      <c r="P214" s="18">
        <v>25</v>
      </c>
      <c r="Q214" s="16" t="s">
        <v>5523</v>
      </c>
      <c r="R214" s="2">
        <v>325</v>
      </c>
      <c r="S214" s="308" t="s">
        <v>5040</v>
      </c>
      <c r="T214" s="16" t="s">
        <v>4344</v>
      </c>
      <c r="U214" s="201" t="s">
        <v>5519</v>
      </c>
      <c r="V214" s="201" t="s">
        <v>5519</v>
      </c>
      <c r="W214" s="201" t="s">
        <v>3979</v>
      </c>
      <c r="X214" s="3" t="s">
        <v>5042</v>
      </c>
      <c r="Y214" s="132">
        <f t="shared" si="9"/>
        <v>800</v>
      </c>
      <c r="Z214" s="132">
        <f t="shared" si="10"/>
        <v>800</v>
      </c>
      <c r="AA214" s="372" t="str">
        <f t="shared" si="11"/>
        <v>0</v>
      </c>
    </row>
    <row r="215" spans="1:32" s="18" customFormat="1" ht="11.25" x14ac:dyDescent="0.2">
      <c r="A215" s="1" t="s">
        <v>4714</v>
      </c>
      <c r="B215" s="2">
        <v>77</v>
      </c>
      <c r="C215" s="1" t="s">
        <v>4665</v>
      </c>
      <c r="D215" s="1" t="s">
        <v>5515</v>
      </c>
      <c r="E215" s="3" t="s">
        <v>5516</v>
      </c>
      <c r="F215" s="3">
        <v>16</v>
      </c>
      <c r="G215" s="3">
        <v>25</v>
      </c>
      <c r="H215" s="3"/>
      <c r="I215" s="49"/>
      <c r="J215" s="18" t="s">
        <v>3005</v>
      </c>
      <c r="K215" s="19" t="s">
        <v>1441</v>
      </c>
      <c r="L215" s="16" t="s">
        <v>1616</v>
      </c>
      <c r="M215" s="116" t="s">
        <v>1441</v>
      </c>
      <c r="N215" s="18" t="s">
        <v>3005</v>
      </c>
      <c r="O215" s="116"/>
      <c r="P215" s="140">
        <v>25</v>
      </c>
      <c r="Q215" s="303" t="s">
        <v>3145</v>
      </c>
      <c r="R215" s="2">
        <v>87.5</v>
      </c>
      <c r="S215" s="308" t="s">
        <v>5040</v>
      </c>
      <c r="T215" s="16" t="s">
        <v>2993</v>
      </c>
      <c r="U215" s="201" t="s">
        <v>5519</v>
      </c>
      <c r="V215" s="201" t="s">
        <v>5519</v>
      </c>
      <c r="W215" s="201" t="s">
        <v>3979</v>
      </c>
      <c r="X215" s="3" t="s">
        <v>5042</v>
      </c>
      <c r="Y215" s="132">
        <f t="shared" si="9"/>
        <v>800</v>
      </c>
      <c r="Z215" s="132">
        <f t="shared" si="10"/>
        <v>800</v>
      </c>
      <c r="AA215" s="372" t="str">
        <f t="shared" si="11"/>
        <v>0</v>
      </c>
    </row>
    <row r="216" spans="1:32" s="18" customFormat="1" ht="11.25" x14ac:dyDescent="0.2">
      <c r="A216" s="1" t="s">
        <v>2964</v>
      </c>
      <c r="B216" s="2">
        <v>86</v>
      </c>
      <c r="C216" s="1" t="s">
        <v>3145</v>
      </c>
      <c r="D216" s="1" t="s">
        <v>5515</v>
      </c>
      <c r="E216" s="3" t="s">
        <v>5516</v>
      </c>
      <c r="F216" s="3">
        <v>16</v>
      </c>
      <c r="G216" s="48">
        <v>25</v>
      </c>
      <c r="I216" s="49" t="s">
        <v>1627</v>
      </c>
      <c r="J216" s="3" t="s">
        <v>3005</v>
      </c>
      <c r="K216" s="51" t="s">
        <v>4980</v>
      </c>
      <c r="L216" s="16" t="s">
        <v>1616</v>
      </c>
      <c r="M216" s="116" t="s">
        <v>4434</v>
      </c>
      <c r="N216" s="18" t="s">
        <v>3005</v>
      </c>
      <c r="O216" s="116"/>
      <c r="P216" s="140">
        <v>25</v>
      </c>
      <c r="Q216" s="303" t="s">
        <v>3145</v>
      </c>
      <c r="R216" s="2">
        <v>87.5</v>
      </c>
      <c r="S216" s="308" t="s">
        <v>5579</v>
      </c>
      <c r="T216" s="16" t="s">
        <v>3001</v>
      </c>
      <c r="U216" s="201" t="s">
        <v>5519</v>
      </c>
      <c r="V216" s="201" t="s">
        <v>5519</v>
      </c>
      <c r="W216" s="201" t="s">
        <v>3979</v>
      </c>
      <c r="X216" s="3" t="s">
        <v>3978</v>
      </c>
      <c r="Y216" s="132">
        <f t="shared" si="9"/>
        <v>800</v>
      </c>
      <c r="Z216" s="132" t="str">
        <f t="shared" si="10"/>
        <v>0</v>
      </c>
      <c r="AA216" s="372">
        <f t="shared" si="11"/>
        <v>800</v>
      </c>
    </row>
    <row r="217" spans="1:32" s="118" customFormat="1" ht="11.25" x14ac:dyDescent="0.2">
      <c r="A217" s="320" t="s">
        <v>4444</v>
      </c>
      <c r="B217" s="321">
        <v>1</v>
      </c>
      <c r="C217" s="320" t="s">
        <v>4038</v>
      </c>
      <c r="D217" s="320" t="s">
        <v>5515</v>
      </c>
      <c r="E217" s="322" t="s">
        <v>5516</v>
      </c>
      <c r="F217" s="322">
        <v>16</v>
      </c>
      <c r="G217" s="379">
        <v>25</v>
      </c>
      <c r="H217" s="379">
        <v>25</v>
      </c>
      <c r="I217" s="380" t="s">
        <v>1621</v>
      </c>
      <c r="J217" s="322" t="s">
        <v>3005</v>
      </c>
      <c r="K217" s="181" t="s">
        <v>4069</v>
      </c>
      <c r="L217" s="328" t="s">
        <v>1616</v>
      </c>
      <c r="M217" s="322" t="s">
        <v>4170</v>
      </c>
      <c r="N217" s="324" t="s">
        <v>3005</v>
      </c>
      <c r="O217" s="381" t="s">
        <v>4379</v>
      </c>
      <c r="P217" s="322">
        <v>25</v>
      </c>
      <c r="Q217" s="320" t="s">
        <v>5514</v>
      </c>
      <c r="R217" s="321">
        <v>195</v>
      </c>
      <c r="S217" s="382" t="s">
        <v>5577</v>
      </c>
      <c r="T217" s="320" t="s">
        <v>4193</v>
      </c>
      <c r="U217" s="326" t="s">
        <v>5519</v>
      </c>
      <c r="V217" s="326" t="s">
        <v>5519</v>
      </c>
      <c r="W217" s="326" t="s">
        <v>3979</v>
      </c>
      <c r="X217" s="322" t="s">
        <v>3978</v>
      </c>
      <c r="Y217" s="132">
        <f t="shared" si="9"/>
        <v>800</v>
      </c>
      <c r="Z217" s="132" t="str">
        <f t="shared" si="10"/>
        <v>0</v>
      </c>
      <c r="AA217" s="372">
        <f t="shared" si="11"/>
        <v>800</v>
      </c>
    </row>
    <row r="218" spans="1:32" s="18" customFormat="1" ht="11.25" x14ac:dyDescent="0.2">
      <c r="A218" s="16" t="s">
        <v>4446</v>
      </c>
      <c r="B218" s="2">
        <v>216</v>
      </c>
      <c r="C218" s="16" t="s">
        <v>4447</v>
      </c>
      <c r="D218" s="1" t="s">
        <v>5515</v>
      </c>
      <c r="E218" s="3" t="s">
        <v>5516</v>
      </c>
      <c r="F218" s="3">
        <v>16</v>
      </c>
      <c r="G218" s="308">
        <v>25</v>
      </c>
      <c r="H218" s="245" t="s">
        <v>1561</v>
      </c>
      <c r="I218" s="127" t="s">
        <v>2348</v>
      </c>
      <c r="J218" s="18" t="s">
        <v>3005</v>
      </c>
      <c r="K218" s="19" t="s">
        <v>4069</v>
      </c>
      <c r="L218" s="16" t="s">
        <v>1616</v>
      </c>
      <c r="M218" s="116" t="s">
        <v>4365</v>
      </c>
      <c r="N218" s="18" t="s">
        <v>3005</v>
      </c>
      <c r="O218" s="116" t="s">
        <v>1480</v>
      </c>
      <c r="P218" s="140">
        <v>25</v>
      </c>
      <c r="Q218" s="303" t="s">
        <v>3145</v>
      </c>
      <c r="R218" s="2">
        <v>86.5</v>
      </c>
      <c r="S218" s="308" t="s">
        <v>5570</v>
      </c>
      <c r="T218" s="16" t="s">
        <v>2994</v>
      </c>
      <c r="U218" s="201" t="s">
        <v>5519</v>
      </c>
      <c r="V218" s="201" t="s">
        <v>5519</v>
      </c>
      <c r="W218" s="201" t="s">
        <v>3979</v>
      </c>
      <c r="X218" s="3" t="s">
        <v>3978</v>
      </c>
      <c r="Y218" s="132">
        <f t="shared" si="9"/>
        <v>800</v>
      </c>
      <c r="Z218" s="132" t="str">
        <f t="shared" si="10"/>
        <v>0</v>
      </c>
      <c r="AA218" s="372">
        <f t="shared" si="11"/>
        <v>800</v>
      </c>
    </row>
    <row r="219" spans="1:32" s="118" customFormat="1" ht="11.25" x14ac:dyDescent="0.2">
      <c r="A219" s="1" t="s">
        <v>2722</v>
      </c>
      <c r="B219" s="2">
        <v>145</v>
      </c>
      <c r="C219" s="1" t="s">
        <v>2721</v>
      </c>
      <c r="D219" s="1" t="s">
        <v>5515</v>
      </c>
      <c r="E219" s="3" t="s">
        <v>5516</v>
      </c>
      <c r="F219" s="3">
        <v>16</v>
      </c>
      <c r="G219" s="3">
        <v>25</v>
      </c>
      <c r="H219" s="3"/>
      <c r="I219" s="49" t="s">
        <v>1630</v>
      </c>
      <c r="J219" s="18" t="s">
        <v>3005</v>
      </c>
      <c r="K219" s="19" t="s">
        <v>1611</v>
      </c>
      <c r="L219" s="303" t="s">
        <v>1616</v>
      </c>
      <c r="M219" s="119" t="s">
        <v>1612</v>
      </c>
      <c r="N219" s="307" t="s">
        <v>3005</v>
      </c>
      <c r="O219" s="116" t="s">
        <v>1629</v>
      </c>
      <c r="P219" s="118">
        <v>25</v>
      </c>
      <c r="Q219" s="303" t="s">
        <v>4853</v>
      </c>
      <c r="R219" s="2">
        <v>72.5</v>
      </c>
      <c r="S219" s="308" t="s">
        <v>5571</v>
      </c>
      <c r="T219" s="303" t="s">
        <v>4866</v>
      </c>
      <c r="U219" s="201" t="s">
        <v>5519</v>
      </c>
      <c r="V219" s="201" t="s">
        <v>5519</v>
      </c>
      <c r="W219" s="201" t="s">
        <v>3979</v>
      </c>
      <c r="X219" s="3" t="s">
        <v>3978</v>
      </c>
      <c r="Y219" s="132">
        <f t="shared" si="9"/>
        <v>800</v>
      </c>
      <c r="Z219" s="132" t="str">
        <f t="shared" si="10"/>
        <v>0</v>
      </c>
      <c r="AA219" s="372">
        <f t="shared" si="11"/>
        <v>800</v>
      </c>
    </row>
    <row r="220" spans="1:32" s="18" customFormat="1" ht="11.25" x14ac:dyDescent="0.2">
      <c r="A220" s="1" t="s">
        <v>2720</v>
      </c>
      <c r="B220" s="2">
        <v>155</v>
      </c>
      <c r="C220" s="1" t="s">
        <v>2721</v>
      </c>
      <c r="D220" s="1" t="s">
        <v>5515</v>
      </c>
      <c r="E220" s="3" t="s">
        <v>5516</v>
      </c>
      <c r="F220" s="3">
        <v>16</v>
      </c>
      <c r="G220" s="3">
        <v>25</v>
      </c>
      <c r="H220" s="3"/>
      <c r="I220" s="49" t="s">
        <v>1631</v>
      </c>
      <c r="J220" s="18" t="s">
        <v>3005</v>
      </c>
      <c r="K220" s="19" t="s">
        <v>1611</v>
      </c>
      <c r="L220" s="16" t="s">
        <v>1616</v>
      </c>
      <c r="M220" s="116" t="s">
        <v>1612</v>
      </c>
      <c r="N220" s="18" t="s">
        <v>3005</v>
      </c>
      <c r="O220" s="116" t="s">
        <v>5572</v>
      </c>
      <c r="P220" s="140">
        <v>25</v>
      </c>
      <c r="Q220" s="303" t="s">
        <v>3145</v>
      </c>
      <c r="R220" s="2">
        <v>87.5</v>
      </c>
      <c r="S220" s="308" t="s">
        <v>5573</v>
      </c>
      <c r="T220" s="16" t="s">
        <v>2988</v>
      </c>
      <c r="U220" s="201" t="s">
        <v>5519</v>
      </c>
      <c r="V220" s="201" t="s">
        <v>5519</v>
      </c>
      <c r="W220" s="201" t="s">
        <v>3979</v>
      </c>
      <c r="X220" s="3" t="s">
        <v>3978</v>
      </c>
      <c r="Y220" s="132">
        <f t="shared" si="9"/>
        <v>800</v>
      </c>
      <c r="Z220" s="132" t="str">
        <f t="shared" si="10"/>
        <v>0</v>
      </c>
      <c r="AA220" s="372">
        <f t="shared" si="11"/>
        <v>800</v>
      </c>
    </row>
    <row r="221" spans="1:32" s="118" customFormat="1" ht="11.25" x14ac:dyDescent="0.2">
      <c r="A221" s="16" t="s">
        <v>4444</v>
      </c>
      <c r="B221" s="2">
        <v>1</v>
      </c>
      <c r="C221" s="16" t="s">
        <v>4038</v>
      </c>
      <c r="D221" s="1" t="s">
        <v>5515</v>
      </c>
      <c r="E221" s="3" t="s">
        <v>5516</v>
      </c>
      <c r="F221" s="3">
        <v>16</v>
      </c>
      <c r="G221" s="220">
        <v>25</v>
      </c>
      <c r="H221" s="220">
        <v>25</v>
      </c>
      <c r="I221" s="96" t="s">
        <v>1622</v>
      </c>
      <c r="J221" s="18" t="s">
        <v>3005</v>
      </c>
      <c r="K221" s="19" t="s">
        <v>4069</v>
      </c>
      <c r="L221" s="16" t="s">
        <v>1616</v>
      </c>
      <c r="M221" s="118" t="s">
        <v>4170</v>
      </c>
      <c r="N221" s="307" t="s">
        <v>3005</v>
      </c>
      <c r="O221" s="116" t="s">
        <v>3154</v>
      </c>
      <c r="P221" s="118">
        <v>25</v>
      </c>
      <c r="Q221" s="303" t="s">
        <v>5514</v>
      </c>
      <c r="R221" s="2">
        <v>69</v>
      </c>
      <c r="S221" s="308" t="s">
        <v>5578</v>
      </c>
      <c r="T221" s="303" t="s">
        <v>4171</v>
      </c>
      <c r="U221" s="201" t="s">
        <v>5519</v>
      </c>
      <c r="V221" s="201" t="s">
        <v>5519</v>
      </c>
      <c r="W221" s="201" t="s">
        <v>3979</v>
      </c>
      <c r="X221" s="3" t="s">
        <v>3978</v>
      </c>
      <c r="Y221" s="132">
        <f t="shared" si="9"/>
        <v>800</v>
      </c>
      <c r="Z221" s="132" t="str">
        <f t="shared" si="10"/>
        <v>0</v>
      </c>
      <c r="AA221" s="372">
        <f t="shared" si="11"/>
        <v>800</v>
      </c>
    </row>
    <row r="222" spans="1:32" s="18" customFormat="1" ht="11.25" x14ac:dyDescent="0.2">
      <c r="A222" s="16" t="s">
        <v>4446</v>
      </c>
      <c r="B222" s="2">
        <v>216</v>
      </c>
      <c r="C222" s="16" t="s">
        <v>4447</v>
      </c>
      <c r="D222" s="1" t="s">
        <v>5515</v>
      </c>
      <c r="E222" s="3" t="s">
        <v>5516</v>
      </c>
      <c r="F222" s="3">
        <v>16</v>
      </c>
      <c r="G222" s="308">
        <v>13</v>
      </c>
      <c r="H222" s="245">
        <v>16</v>
      </c>
      <c r="I222" s="127" t="s">
        <v>1459</v>
      </c>
      <c r="J222" s="18" t="s">
        <v>3005</v>
      </c>
      <c r="K222" s="19" t="s">
        <v>4069</v>
      </c>
      <c r="L222" s="16" t="s">
        <v>1616</v>
      </c>
      <c r="M222" s="116" t="s">
        <v>4979</v>
      </c>
      <c r="N222" s="18" t="s">
        <v>3005</v>
      </c>
      <c r="O222" s="116" t="s">
        <v>1628</v>
      </c>
      <c r="P222" s="302">
        <v>13</v>
      </c>
      <c r="Q222" s="303" t="s">
        <v>3145</v>
      </c>
      <c r="R222" s="2">
        <v>87.5</v>
      </c>
      <c r="S222" s="308" t="s">
        <v>1488</v>
      </c>
      <c r="T222" s="16" t="s">
        <v>2987</v>
      </c>
      <c r="U222" s="201" t="s">
        <v>5519</v>
      </c>
      <c r="V222" s="201" t="s">
        <v>5519</v>
      </c>
      <c r="W222" s="201" t="s">
        <v>3979</v>
      </c>
      <c r="X222" s="3" t="s">
        <v>3978</v>
      </c>
      <c r="Y222" s="132">
        <f t="shared" si="9"/>
        <v>416</v>
      </c>
      <c r="Z222" s="132" t="str">
        <f t="shared" si="10"/>
        <v>0</v>
      </c>
      <c r="AA222" s="372">
        <f t="shared" si="11"/>
        <v>416</v>
      </c>
    </row>
    <row r="223" spans="1:32" s="18" customFormat="1" ht="11.25" x14ac:dyDescent="0.2">
      <c r="A223" s="16" t="s">
        <v>4446</v>
      </c>
      <c r="B223" s="2">
        <v>216</v>
      </c>
      <c r="C223" s="16" t="s">
        <v>4447</v>
      </c>
      <c r="D223" s="1" t="s">
        <v>5515</v>
      </c>
      <c r="E223" s="3" t="s">
        <v>5516</v>
      </c>
      <c r="F223" s="3">
        <v>16</v>
      </c>
      <c r="G223" s="60">
        <v>12</v>
      </c>
      <c r="H223" s="60">
        <v>25</v>
      </c>
      <c r="I223" s="126" t="s">
        <v>1460</v>
      </c>
      <c r="J223" s="18" t="s">
        <v>3005</v>
      </c>
      <c r="K223" s="19" t="s">
        <v>4069</v>
      </c>
      <c r="L223" s="16" t="s">
        <v>1616</v>
      </c>
      <c r="M223" s="116" t="s">
        <v>4979</v>
      </c>
      <c r="N223" s="18" t="s">
        <v>3005</v>
      </c>
      <c r="O223" s="116" t="s">
        <v>1628</v>
      </c>
      <c r="P223" s="302">
        <v>12</v>
      </c>
      <c r="Q223" s="303" t="s">
        <v>3145</v>
      </c>
      <c r="R223" s="2">
        <v>87.5</v>
      </c>
      <c r="S223" s="308" t="s">
        <v>5603</v>
      </c>
      <c r="T223" s="16" t="s">
        <v>2987</v>
      </c>
      <c r="U223" s="201" t="s">
        <v>5519</v>
      </c>
      <c r="V223" s="201" t="s">
        <v>5519</v>
      </c>
      <c r="W223" s="201" t="s">
        <v>3979</v>
      </c>
      <c r="X223" s="3" t="s">
        <v>3978</v>
      </c>
      <c r="Y223" s="132">
        <f t="shared" si="9"/>
        <v>384</v>
      </c>
      <c r="Z223" s="132" t="str">
        <f t="shared" si="10"/>
        <v>0</v>
      </c>
      <c r="AA223" s="372">
        <f t="shared" si="11"/>
        <v>384</v>
      </c>
    </row>
    <row r="224" spans="1:32" s="118" customFormat="1" ht="11.25" x14ac:dyDescent="0.2">
      <c r="A224" s="303" t="s">
        <v>4089</v>
      </c>
      <c r="B224" s="2">
        <v>300</v>
      </c>
      <c r="C224" s="303" t="s">
        <v>5514</v>
      </c>
      <c r="D224" s="1" t="s">
        <v>5515</v>
      </c>
      <c r="E224" s="3" t="s">
        <v>5516</v>
      </c>
      <c r="F224" s="3">
        <v>16</v>
      </c>
      <c r="G224" s="59">
        <v>5</v>
      </c>
      <c r="H224" s="118" t="s">
        <v>1561</v>
      </c>
      <c r="I224" s="46" t="s">
        <v>5039</v>
      </c>
      <c r="J224" s="18" t="s">
        <v>3005</v>
      </c>
      <c r="K224" s="46" t="s">
        <v>4069</v>
      </c>
      <c r="L224" s="303" t="s">
        <v>1616</v>
      </c>
      <c r="M224" s="18" t="s">
        <v>4300</v>
      </c>
      <c r="N224" s="118" t="s">
        <v>3005</v>
      </c>
      <c r="O224" s="116" t="s">
        <v>2958</v>
      </c>
      <c r="P224" s="302">
        <v>5</v>
      </c>
      <c r="Q224" s="16" t="s">
        <v>1393</v>
      </c>
      <c r="R224" s="2">
        <v>82.5</v>
      </c>
      <c r="S224" s="308" t="s">
        <v>5594</v>
      </c>
      <c r="T224" s="16" t="s">
        <v>1402</v>
      </c>
      <c r="U224" s="201" t="s">
        <v>5519</v>
      </c>
      <c r="V224" s="201" t="s">
        <v>5519</v>
      </c>
      <c r="W224" s="201" t="s">
        <v>3979</v>
      </c>
      <c r="X224" s="3" t="s">
        <v>3978</v>
      </c>
      <c r="Y224" s="132">
        <f t="shared" si="9"/>
        <v>160</v>
      </c>
      <c r="Z224" s="132" t="str">
        <f t="shared" si="10"/>
        <v>0</v>
      </c>
      <c r="AA224" s="372">
        <f t="shared" si="11"/>
        <v>160</v>
      </c>
    </row>
    <row r="225" spans="1:34" s="118" customFormat="1" ht="11.25" x14ac:dyDescent="0.2">
      <c r="A225" s="1" t="s">
        <v>1139</v>
      </c>
      <c r="B225" s="2">
        <v>0</v>
      </c>
      <c r="C225" s="1" t="s">
        <v>5523</v>
      </c>
      <c r="D225" s="1" t="s">
        <v>5515</v>
      </c>
      <c r="E225" s="3" t="s">
        <v>5516</v>
      </c>
      <c r="F225" s="3">
        <v>16</v>
      </c>
      <c r="G225" s="59">
        <v>17</v>
      </c>
      <c r="H225" s="18" t="s">
        <v>1561</v>
      </c>
      <c r="I225" s="159" t="s">
        <v>5313</v>
      </c>
      <c r="J225" s="18" t="s">
        <v>3005</v>
      </c>
      <c r="K225" s="159" t="s">
        <v>4379</v>
      </c>
      <c r="L225" s="303" t="s">
        <v>1616</v>
      </c>
      <c r="M225" s="18" t="s">
        <v>4300</v>
      </c>
      <c r="N225" s="118" t="s">
        <v>3005</v>
      </c>
      <c r="O225" s="116" t="s">
        <v>2955</v>
      </c>
      <c r="P225" s="302">
        <v>17</v>
      </c>
      <c r="Q225" s="16" t="s">
        <v>1393</v>
      </c>
      <c r="R225" s="2">
        <v>82.5</v>
      </c>
      <c r="S225" s="308" t="s">
        <v>1488</v>
      </c>
      <c r="T225" s="16" t="s">
        <v>1402</v>
      </c>
      <c r="U225" s="201" t="s">
        <v>5519</v>
      </c>
      <c r="V225" s="201" t="s">
        <v>5519</v>
      </c>
      <c r="W225" s="201" t="s">
        <v>3979</v>
      </c>
      <c r="X225" s="3" t="s">
        <v>3978</v>
      </c>
      <c r="Y225" s="132">
        <f t="shared" si="9"/>
        <v>544</v>
      </c>
      <c r="Z225" s="132" t="str">
        <f t="shared" si="10"/>
        <v>0</v>
      </c>
      <c r="AA225" s="372">
        <f t="shared" si="11"/>
        <v>544</v>
      </c>
    </row>
    <row r="226" spans="1:34" s="18" customFormat="1" ht="11.25" x14ac:dyDescent="0.2">
      <c r="A226" s="16" t="s">
        <v>4446</v>
      </c>
      <c r="B226" s="2">
        <v>216</v>
      </c>
      <c r="C226" s="16" t="s">
        <v>4447</v>
      </c>
      <c r="D226" s="1" t="s">
        <v>5515</v>
      </c>
      <c r="E226" s="3" t="s">
        <v>5516</v>
      </c>
      <c r="F226" s="3">
        <v>16</v>
      </c>
      <c r="G226" s="308">
        <v>18</v>
      </c>
      <c r="H226" s="118" t="s">
        <v>1561</v>
      </c>
      <c r="I226" s="127" t="s">
        <v>1459</v>
      </c>
      <c r="J226" s="18" t="s">
        <v>3005</v>
      </c>
      <c r="K226" s="19" t="s">
        <v>4069</v>
      </c>
      <c r="L226" s="16" t="s">
        <v>1616</v>
      </c>
      <c r="M226" s="116" t="s">
        <v>4300</v>
      </c>
      <c r="N226" s="18" t="s">
        <v>3005</v>
      </c>
      <c r="O226" s="116" t="s">
        <v>3244</v>
      </c>
      <c r="P226" s="302">
        <v>18</v>
      </c>
      <c r="Q226" s="303" t="s">
        <v>3145</v>
      </c>
      <c r="R226" s="2">
        <v>86</v>
      </c>
      <c r="S226" s="308" t="s">
        <v>1488</v>
      </c>
      <c r="T226" s="16" t="s">
        <v>2992</v>
      </c>
      <c r="U226" s="201" t="s">
        <v>5519</v>
      </c>
      <c r="V226" s="201" t="s">
        <v>5519</v>
      </c>
      <c r="W226" s="201" t="s">
        <v>3979</v>
      </c>
      <c r="X226" s="3" t="s">
        <v>3978</v>
      </c>
      <c r="Y226" s="132">
        <f t="shared" si="9"/>
        <v>576</v>
      </c>
      <c r="Z226" s="132" t="str">
        <f t="shared" si="10"/>
        <v>0</v>
      </c>
      <c r="AA226" s="372">
        <f t="shared" si="11"/>
        <v>576</v>
      </c>
    </row>
    <row r="227" spans="1:34" s="18" customFormat="1" ht="11.25" x14ac:dyDescent="0.2">
      <c r="A227" s="16" t="s">
        <v>4446</v>
      </c>
      <c r="B227" s="2">
        <v>216</v>
      </c>
      <c r="C227" s="16" t="s">
        <v>4447</v>
      </c>
      <c r="D227" s="1" t="s">
        <v>5515</v>
      </c>
      <c r="E227" s="3" t="s">
        <v>5516</v>
      </c>
      <c r="F227" s="3">
        <v>16</v>
      </c>
      <c r="G227" s="308">
        <v>7</v>
      </c>
      <c r="H227" s="118" t="s">
        <v>1561</v>
      </c>
      <c r="I227" s="127" t="s">
        <v>2954</v>
      </c>
      <c r="J227" s="18" t="s">
        <v>3005</v>
      </c>
      <c r="K227" s="19" t="s">
        <v>4069</v>
      </c>
      <c r="L227" s="16" t="s">
        <v>1616</v>
      </c>
      <c r="M227" s="116" t="s">
        <v>4300</v>
      </c>
      <c r="N227" s="18" t="s">
        <v>3005</v>
      </c>
      <c r="O227" s="116" t="s">
        <v>1458</v>
      </c>
      <c r="P227" s="302">
        <v>7</v>
      </c>
      <c r="Q227" s="303" t="s">
        <v>3145</v>
      </c>
      <c r="R227" s="2">
        <v>86</v>
      </c>
      <c r="S227" s="308" t="s">
        <v>5593</v>
      </c>
      <c r="T227" s="16" t="s">
        <v>2992</v>
      </c>
      <c r="U227" s="201" t="s">
        <v>5519</v>
      </c>
      <c r="V227" s="201" t="s">
        <v>5519</v>
      </c>
      <c r="W227" s="201" t="s">
        <v>3979</v>
      </c>
      <c r="X227" s="3" t="s">
        <v>3978</v>
      </c>
      <c r="Y227" s="132">
        <f t="shared" si="9"/>
        <v>224</v>
      </c>
      <c r="Z227" s="132" t="str">
        <f t="shared" si="10"/>
        <v>0</v>
      </c>
      <c r="AA227" s="372">
        <f t="shared" si="11"/>
        <v>224</v>
      </c>
    </row>
    <row r="228" spans="1:34" s="118" customFormat="1" ht="11.25" x14ac:dyDescent="0.2">
      <c r="A228" s="16" t="s">
        <v>4446</v>
      </c>
      <c r="B228" s="2">
        <v>216</v>
      </c>
      <c r="C228" s="16" t="s">
        <v>4447</v>
      </c>
      <c r="D228" s="1" t="s">
        <v>5515</v>
      </c>
      <c r="E228" s="3" t="s">
        <v>5516</v>
      </c>
      <c r="F228" s="3">
        <v>16</v>
      </c>
      <c r="G228" s="308">
        <v>25</v>
      </c>
      <c r="H228" s="245">
        <v>25</v>
      </c>
      <c r="I228" s="127" t="s">
        <v>1459</v>
      </c>
      <c r="J228" s="18" t="s">
        <v>3005</v>
      </c>
      <c r="K228" s="19" t="s">
        <v>4069</v>
      </c>
      <c r="L228" s="303" t="s">
        <v>1616</v>
      </c>
      <c r="M228" s="118" t="s">
        <v>4138</v>
      </c>
      <c r="N228" s="118" t="s">
        <v>3005</v>
      </c>
      <c r="O228" s="116" t="s">
        <v>2956</v>
      </c>
      <c r="P228" s="118">
        <v>25</v>
      </c>
      <c r="Q228" s="118" t="s">
        <v>1215</v>
      </c>
      <c r="R228" s="2">
        <v>76</v>
      </c>
      <c r="S228" s="308" t="s">
        <v>1488</v>
      </c>
      <c r="T228" s="118" t="s">
        <v>1224</v>
      </c>
      <c r="U228" s="201" t="s">
        <v>5519</v>
      </c>
      <c r="V228" s="201" t="s">
        <v>5519</v>
      </c>
      <c r="W228" s="201" t="s">
        <v>3979</v>
      </c>
      <c r="X228" s="3" t="s">
        <v>3978</v>
      </c>
      <c r="Y228" s="132">
        <f t="shared" si="9"/>
        <v>800</v>
      </c>
      <c r="Z228" s="132" t="str">
        <f t="shared" si="10"/>
        <v>0</v>
      </c>
      <c r="AA228" s="372">
        <f t="shared" si="11"/>
        <v>800</v>
      </c>
    </row>
    <row r="229" spans="1:34" s="118" customFormat="1" ht="11.25" x14ac:dyDescent="0.2">
      <c r="A229" s="16" t="s">
        <v>4077</v>
      </c>
      <c r="B229" s="2">
        <v>323</v>
      </c>
      <c r="C229" s="16" t="s">
        <v>5523</v>
      </c>
      <c r="D229" s="1" t="s">
        <v>5515</v>
      </c>
      <c r="E229" s="3" t="s">
        <v>5516</v>
      </c>
      <c r="F229" s="3">
        <v>16</v>
      </c>
      <c r="G229" s="18">
        <v>25</v>
      </c>
      <c r="H229" s="18"/>
      <c r="I229" s="19" t="s">
        <v>1475</v>
      </c>
      <c r="J229" s="18" t="s">
        <v>3005</v>
      </c>
      <c r="K229" s="19" t="s">
        <v>4069</v>
      </c>
      <c r="L229" s="303" t="s">
        <v>1616</v>
      </c>
      <c r="M229" s="118" t="s">
        <v>4170</v>
      </c>
      <c r="N229" s="307" t="s">
        <v>3005</v>
      </c>
      <c r="O229" s="116" t="s">
        <v>1620</v>
      </c>
      <c r="P229" s="118">
        <v>25</v>
      </c>
      <c r="Q229" s="303" t="s">
        <v>5514</v>
      </c>
      <c r="R229" s="2">
        <v>65.75</v>
      </c>
      <c r="S229" s="308" t="s">
        <v>1488</v>
      </c>
      <c r="T229" s="303" t="s">
        <v>4173</v>
      </c>
      <c r="U229" s="201" t="s">
        <v>5519</v>
      </c>
      <c r="V229" s="201" t="s">
        <v>5519</v>
      </c>
      <c r="W229" s="201" t="s">
        <v>3979</v>
      </c>
      <c r="X229" s="3" t="s">
        <v>3978</v>
      </c>
      <c r="Y229" s="132">
        <f t="shared" si="9"/>
        <v>800</v>
      </c>
      <c r="Z229" s="132" t="str">
        <f t="shared" si="10"/>
        <v>0</v>
      </c>
      <c r="AA229" s="372">
        <f t="shared" si="11"/>
        <v>800</v>
      </c>
    </row>
    <row r="230" spans="1:34" s="118" customFormat="1" ht="11.25" x14ac:dyDescent="0.2">
      <c r="A230" s="1" t="s">
        <v>2636</v>
      </c>
      <c r="B230" s="2">
        <v>90</v>
      </c>
      <c r="C230" s="1" t="s">
        <v>2610</v>
      </c>
      <c r="D230" s="1" t="s">
        <v>5515</v>
      </c>
      <c r="E230" s="3" t="s">
        <v>5516</v>
      </c>
      <c r="F230" s="3">
        <v>16</v>
      </c>
      <c r="G230" s="3">
        <v>25</v>
      </c>
      <c r="H230" s="3"/>
      <c r="I230" s="45" t="s">
        <v>2943</v>
      </c>
      <c r="J230" s="3" t="s">
        <v>3005</v>
      </c>
      <c r="K230" s="19" t="s">
        <v>2637</v>
      </c>
      <c r="L230" s="303" t="s">
        <v>1616</v>
      </c>
      <c r="M230" s="18" t="s">
        <v>4283</v>
      </c>
      <c r="N230" s="18" t="s">
        <v>3005</v>
      </c>
      <c r="O230" s="116" t="s">
        <v>5275</v>
      </c>
      <c r="P230" s="18">
        <v>25</v>
      </c>
      <c r="Q230" s="16" t="s">
        <v>2610</v>
      </c>
      <c r="R230" s="2">
        <v>96</v>
      </c>
      <c r="S230" s="308" t="s">
        <v>5595</v>
      </c>
      <c r="T230" s="16" t="s">
        <v>2624</v>
      </c>
      <c r="U230" s="201" t="s">
        <v>5519</v>
      </c>
      <c r="V230" s="201" t="s">
        <v>5519</v>
      </c>
      <c r="W230" s="201" t="s">
        <v>3979</v>
      </c>
      <c r="X230" s="3" t="s">
        <v>3978</v>
      </c>
      <c r="Y230" s="132">
        <f t="shared" si="9"/>
        <v>800</v>
      </c>
      <c r="Z230" s="132" t="str">
        <f t="shared" si="10"/>
        <v>0</v>
      </c>
      <c r="AA230" s="372">
        <f t="shared" si="11"/>
        <v>800</v>
      </c>
    </row>
    <row r="231" spans="1:34" s="18" customFormat="1" ht="11.25" x14ac:dyDescent="0.2">
      <c r="A231" s="16" t="s">
        <v>4446</v>
      </c>
      <c r="B231" s="2">
        <v>216</v>
      </c>
      <c r="C231" s="16" t="s">
        <v>4447</v>
      </c>
      <c r="D231" s="1" t="s">
        <v>5515</v>
      </c>
      <c r="E231" s="3" t="s">
        <v>5516</v>
      </c>
      <c r="F231" s="3">
        <v>16</v>
      </c>
      <c r="G231" s="60">
        <v>25</v>
      </c>
      <c r="H231" s="118" t="s">
        <v>1561</v>
      </c>
      <c r="I231" s="126" t="s">
        <v>1473</v>
      </c>
      <c r="J231" s="18" t="s">
        <v>3005</v>
      </c>
      <c r="K231" s="19" t="s">
        <v>4069</v>
      </c>
      <c r="L231" s="16" t="s">
        <v>1616</v>
      </c>
      <c r="M231" s="116" t="s">
        <v>4300</v>
      </c>
      <c r="N231" s="18" t="s">
        <v>3005</v>
      </c>
      <c r="O231" s="116" t="s">
        <v>3244</v>
      </c>
      <c r="P231" s="140">
        <v>25</v>
      </c>
      <c r="Q231" s="303" t="s">
        <v>3145</v>
      </c>
      <c r="R231" s="2">
        <v>86</v>
      </c>
      <c r="S231" s="308" t="s">
        <v>1488</v>
      </c>
      <c r="T231" s="16" t="s">
        <v>2999</v>
      </c>
      <c r="U231" s="201" t="s">
        <v>5519</v>
      </c>
      <c r="V231" s="201" t="s">
        <v>5519</v>
      </c>
      <c r="W231" s="201" t="s">
        <v>3979</v>
      </c>
      <c r="X231" s="3" t="s">
        <v>3978</v>
      </c>
      <c r="Y231" s="132">
        <f t="shared" si="9"/>
        <v>800</v>
      </c>
      <c r="Z231" s="132" t="str">
        <f t="shared" si="10"/>
        <v>0</v>
      </c>
      <c r="AA231" s="372">
        <f t="shared" si="11"/>
        <v>800</v>
      </c>
    </row>
    <row r="232" spans="1:34" s="18" customFormat="1" ht="11.25" x14ac:dyDescent="0.2">
      <c r="A232" s="16" t="s">
        <v>4446</v>
      </c>
      <c r="B232" s="2">
        <v>216</v>
      </c>
      <c r="C232" s="16" t="s">
        <v>4447</v>
      </c>
      <c r="D232" s="1" t="s">
        <v>5515</v>
      </c>
      <c r="E232" s="3" t="s">
        <v>5516</v>
      </c>
      <c r="F232" s="3">
        <v>16</v>
      </c>
      <c r="G232" s="60">
        <v>25</v>
      </c>
      <c r="H232" s="118" t="s">
        <v>1561</v>
      </c>
      <c r="I232" s="126" t="s">
        <v>1473</v>
      </c>
      <c r="J232" s="18" t="s">
        <v>3005</v>
      </c>
      <c r="K232" s="19" t="s">
        <v>4069</v>
      </c>
      <c r="L232" s="16" t="s">
        <v>1616</v>
      </c>
      <c r="M232" s="116" t="s">
        <v>4300</v>
      </c>
      <c r="N232" s="18" t="s">
        <v>3005</v>
      </c>
      <c r="O232" s="116" t="s">
        <v>3244</v>
      </c>
      <c r="P232" s="140">
        <v>25</v>
      </c>
      <c r="Q232" s="303" t="s">
        <v>3145</v>
      </c>
      <c r="R232" s="2">
        <v>86</v>
      </c>
      <c r="S232" s="308" t="s">
        <v>1488</v>
      </c>
      <c r="T232" s="16" t="s">
        <v>3000</v>
      </c>
      <c r="U232" s="201" t="s">
        <v>5519</v>
      </c>
      <c r="V232" s="201" t="s">
        <v>5519</v>
      </c>
      <c r="W232" s="201" t="s">
        <v>3979</v>
      </c>
      <c r="X232" s="3" t="s">
        <v>3978</v>
      </c>
      <c r="Y232" s="132">
        <f t="shared" si="9"/>
        <v>800</v>
      </c>
      <c r="Z232" s="132" t="str">
        <f t="shared" si="10"/>
        <v>0</v>
      </c>
      <c r="AA232" s="372">
        <f t="shared" si="11"/>
        <v>800</v>
      </c>
    </row>
    <row r="233" spans="1:34" s="18" customFormat="1" ht="11.25" x14ac:dyDescent="0.2">
      <c r="A233" s="16" t="s">
        <v>4446</v>
      </c>
      <c r="B233" s="2">
        <v>216</v>
      </c>
      <c r="C233" s="16" t="s">
        <v>4447</v>
      </c>
      <c r="D233" s="1" t="s">
        <v>5515</v>
      </c>
      <c r="E233" s="3" t="s">
        <v>5516</v>
      </c>
      <c r="F233" s="3">
        <v>16</v>
      </c>
      <c r="G233" s="60">
        <v>25</v>
      </c>
      <c r="H233" s="118" t="s">
        <v>1561</v>
      </c>
      <c r="I233" s="126" t="s">
        <v>3401</v>
      </c>
      <c r="J233" s="18" t="s">
        <v>3005</v>
      </c>
      <c r="K233" s="19" t="s">
        <v>4069</v>
      </c>
      <c r="L233" s="16" t="s">
        <v>1616</v>
      </c>
      <c r="M233" s="116" t="s">
        <v>4300</v>
      </c>
      <c r="N233" s="18" t="s">
        <v>3005</v>
      </c>
      <c r="O233" s="116" t="s">
        <v>1458</v>
      </c>
      <c r="P233" s="140">
        <v>25</v>
      </c>
      <c r="Q233" s="303" t="s">
        <v>3145</v>
      </c>
      <c r="R233" s="2">
        <v>86</v>
      </c>
      <c r="S233" s="308" t="s">
        <v>5592</v>
      </c>
      <c r="T233" s="16" t="s">
        <v>3000</v>
      </c>
      <c r="U233" s="201" t="s">
        <v>5519</v>
      </c>
      <c r="V233" s="201" t="s">
        <v>5519</v>
      </c>
      <c r="W233" s="201" t="s">
        <v>3979</v>
      </c>
      <c r="X233" s="3" t="s">
        <v>3978</v>
      </c>
      <c r="Y233" s="132">
        <f t="shared" si="9"/>
        <v>800</v>
      </c>
      <c r="Z233" s="132" t="str">
        <f t="shared" si="10"/>
        <v>0</v>
      </c>
      <c r="AA233" s="372">
        <f t="shared" si="11"/>
        <v>800</v>
      </c>
    </row>
    <row r="234" spans="1:34" s="118" customFormat="1" ht="11.25" x14ac:dyDescent="0.2">
      <c r="A234" s="303" t="s">
        <v>5014</v>
      </c>
      <c r="B234" s="2">
        <v>180</v>
      </c>
      <c r="C234" s="303" t="s">
        <v>5523</v>
      </c>
      <c r="D234" s="1" t="s">
        <v>5515</v>
      </c>
      <c r="E234" s="3" t="s">
        <v>5516</v>
      </c>
      <c r="F234" s="3">
        <v>16</v>
      </c>
      <c r="G234" s="118">
        <v>25</v>
      </c>
      <c r="I234" s="46" t="s">
        <v>3435</v>
      </c>
      <c r="J234" s="18" t="s">
        <v>3005</v>
      </c>
      <c r="K234" s="46" t="s">
        <v>4069</v>
      </c>
      <c r="L234" s="303" t="s">
        <v>1616</v>
      </c>
      <c r="M234" s="18" t="s">
        <v>4342</v>
      </c>
      <c r="N234" s="58" t="s">
        <v>3005</v>
      </c>
      <c r="O234" s="116" t="s">
        <v>1620</v>
      </c>
      <c r="P234" s="18">
        <v>25</v>
      </c>
      <c r="Q234" s="16" t="s">
        <v>5523</v>
      </c>
      <c r="R234" s="2">
        <v>360</v>
      </c>
      <c r="S234" s="308" t="s">
        <v>5604</v>
      </c>
      <c r="T234" s="16" t="s">
        <v>4343</v>
      </c>
      <c r="U234" s="201" t="s">
        <v>5519</v>
      </c>
      <c r="V234" s="201" t="s">
        <v>5519</v>
      </c>
      <c r="W234" s="201" t="s">
        <v>3979</v>
      </c>
      <c r="X234" s="3" t="s">
        <v>3978</v>
      </c>
      <c r="Y234" s="132">
        <f t="shared" si="9"/>
        <v>800</v>
      </c>
      <c r="Z234" s="132" t="str">
        <f t="shared" si="10"/>
        <v>0</v>
      </c>
      <c r="AA234" s="372">
        <f t="shared" si="11"/>
        <v>800</v>
      </c>
    </row>
    <row r="235" spans="1:34" s="18" customFormat="1" ht="11.25" x14ac:dyDescent="0.2">
      <c r="A235" s="16"/>
      <c r="B235" s="2"/>
      <c r="C235" s="16"/>
      <c r="D235" s="1"/>
      <c r="E235" s="3"/>
      <c r="F235" s="3"/>
      <c r="I235" s="183"/>
      <c r="K235" s="19"/>
      <c r="L235" s="16" t="s">
        <v>1616</v>
      </c>
      <c r="M235" s="116"/>
      <c r="N235" s="58"/>
      <c r="O235" s="83"/>
      <c r="P235" s="140"/>
      <c r="Q235" s="16"/>
      <c r="R235" s="2"/>
      <c r="S235" s="67"/>
      <c r="T235" s="16"/>
      <c r="U235" s="201"/>
      <c r="V235" s="201"/>
      <c r="W235" s="201"/>
      <c r="X235" s="3"/>
      <c r="Y235" s="132">
        <f t="shared" si="9"/>
        <v>0</v>
      </c>
      <c r="Z235" s="132" t="str">
        <f t="shared" si="10"/>
        <v>0</v>
      </c>
      <c r="AA235" s="372" t="str">
        <f t="shared" si="11"/>
        <v>0</v>
      </c>
    </row>
    <row r="236" spans="1:34" s="88" customFormat="1" ht="12" customHeight="1" thickBot="1" x14ac:dyDescent="0.25">
      <c r="B236" s="35"/>
      <c r="G236" s="89">
        <f>SUM(G188:G235)</f>
        <v>1057</v>
      </c>
      <c r="J236" s="78"/>
      <c r="M236" s="88">
        <f>G236-P236</f>
        <v>0</v>
      </c>
      <c r="N236" s="78"/>
      <c r="P236" s="89">
        <f>SUM(P188:P235)</f>
        <v>1057</v>
      </c>
      <c r="R236" s="35"/>
      <c r="S236" s="94"/>
      <c r="Y236" s="132">
        <f t="shared" si="9"/>
        <v>0</v>
      </c>
      <c r="Z236" s="132" t="str">
        <f t="shared" si="10"/>
        <v>0</v>
      </c>
      <c r="AA236" s="372" t="str">
        <f t="shared" si="11"/>
        <v>0</v>
      </c>
    </row>
    <row r="237" spans="1:34" s="301" customFormat="1" ht="12" customHeight="1" x14ac:dyDescent="0.2">
      <c r="A237" s="291"/>
      <c r="B237" s="2"/>
      <c r="C237" s="293" t="s">
        <v>3031</v>
      </c>
      <c r="D237" s="294"/>
      <c r="E237" s="295"/>
      <c r="F237" s="296"/>
      <c r="G237" s="297"/>
      <c r="H237" s="298"/>
      <c r="I237" s="291"/>
      <c r="J237" s="291"/>
      <c r="K237" s="291"/>
      <c r="L237" s="295"/>
      <c r="M237" s="291"/>
      <c r="N237" s="291"/>
      <c r="O237" s="299"/>
      <c r="P237" s="297"/>
      <c r="Q237" s="295"/>
      <c r="R237" s="2"/>
      <c r="S237" s="300"/>
      <c r="T237" s="291"/>
      <c r="U237" s="291"/>
      <c r="V237" s="291"/>
      <c r="W237" s="295"/>
      <c r="X237" s="291"/>
      <c r="Y237" s="132">
        <f t="shared" si="9"/>
        <v>0</v>
      </c>
      <c r="Z237" s="132" t="str">
        <f t="shared" si="10"/>
        <v>0</v>
      </c>
      <c r="AA237" s="372" t="str">
        <f t="shared" si="11"/>
        <v>0</v>
      </c>
      <c r="AB237" s="291"/>
      <c r="AC237" s="291"/>
      <c r="AD237" s="295"/>
      <c r="AE237" s="295"/>
      <c r="AF237" s="295"/>
      <c r="AG237" s="295"/>
      <c r="AH237" s="295"/>
    </row>
    <row r="238" spans="1:34" s="18" customFormat="1" ht="11.25" x14ac:dyDescent="0.2">
      <c r="A238" s="1" t="s">
        <v>5444</v>
      </c>
      <c r="B238" s="2">
        <v>60</v>
      </c>
      <c r="C238" s="1" t="s">
        <v>5435</v>
      </c>
      <c r="D238" s="1" t="s">
        <v>4449</v>
      </c>
      <c r="E238" s="3" t="s">
        <v>5516</v>
      </c>
      <c r="F238" s="3">
        <v>8</v>
      </c>
      <c r="G238" s="3">
        <v>25</v>
      </c>
      <c r="H238" s="3"/>
      <c r="I238" s="49" t="s">
        <v>1633</v>
      </c>
      <c r="J238" s="18" t="s">
        <v>3005</v>
      </c>
      <c r="K238" s="19" t="s">
        <v>1441</v>
      </c>
      <c r="L238" s="16" t="s">
        <v>1616</v>
      </c>
      <c r="M238" s="116" t="s">
        <v>4541</v>
      </c>
      <c r="N238" s="58" t="s">
        <v>3005</v>
      </c>
      <c r="O238" s="116"/>
      <c r="P238" s="140">
        <v>25</v>
      </c>
      <c r="Q238" s="303" t="s">
        <v>3145</v>
      </c>
      <c r="R238" s="2">
        <v>56.5</v>
      </c>
      <c r="S238" s="314">
        <v>25029</v>
      </c>
      <c r="T238" s="16" t="s">
        <v>3743</v>
      </c>
      <c r="U238" s="18" t="s">
        <v>5519</v>
      </c>
      <c r="V238" s="18" t="s">
        <v>5519</v>
      </c>
      <c r="W238" s="18" t="s">
        <v>3979</v>
      </c>
      <c r="X238" s="18" t="s">
        <v>3978</v>
      </c>
      <c r="Y238" s="132">
        <f t="shared" si="9"/>
        <v>400</v>
      </c>
      <c r="Z238" s="132" t="str">
        <f t="shared" si="10"/>
        <v>0</v>
      </c>
      <c r="AA238" s="372">
        <f t="shared" si="11"/>
        <v>400</v>
      </c>
    </row>
    <row r="239" spans="1:34" s="18" customFormat="1" ht="11.25" x14ac:dyDescent="0.2">
      <c r="A239" s="16" t="s">
        <v>3955</v>
      </c>
      <c r="B239" s="2">
        <v>220</v>
      </c>
      <c r="C239" s="16" t="s">
        <v>5523</v>
      </c>
      <c r="D239" s="1" t="s">
        <v>4449</v>
      </c>
      <c r="E239" s="3" t="s">
        <v>5516</v>
      </c>
      <c r="F239" s="3">
        <v>8</v>
      </c>
      <c r="G239" s="3">
        <v>25</v>
      </c>
      <c r="I239" s="49" t="s">
        <v>1633</v>
      </c>
      <c r="J239" s="18" t="s">
        <v>3005</v>
      </c>
      <c r="K239" s="19" t="s">
        <v>1441</v>
      </c>
      <c r="L239" s="16" t="s">
        <v>1616</v>
      </c>
      <c r="M239" s="116" t="s">
        <v>4541</v>
      </c>
      <c r="N239" s="58" t="s">
        <v>3005</v>
      </c>
      <c r="O239" s="116"/>
      <c r="P239" s="140">
        <v>25</v>
      </c>
      <c r="Q239" s="303" t="s">
        <v>3145</v>
      </c>
      <c r="R239" s="2">
        <v>56.5</v>
      </c>
      <c r="S239" s="314">
        <v>25029</v>
      </c>
      <c r="T239" s="16" t="s">
        <v>3754</v>
      </c>
      <c r="U239" s="18" t="s">
        <v>5519</v>
      </c>
      <c r="V239" s="18" t="s">
        <v>5519</v>
      </c>
      <c r="W239" s="18" t="s">
        <v>3979</v>
      </c>
      <c r="X239" s="18" t="s">
        <v>3978</v>
      </c>
      <c r="Y239" s="132">
        <f t="shared" si="9"/>
        <v>400</v>
      </c>
      <c r="Z239" s="132" t="str">
        <f t="shared" si="10"/>
        <v>0</v>
      </c>
      <c r="AA239" s="372">
        <f t="shared" si="11"/>
        <v>400</v>
      </c>
    </row>
    <row r="240" spans="1:34" s="18" customFormat="1" ht="11.25" x14ac:dyDescent="0.2">
      <c r="A240" s="16" t="s">
        <v>4446</v>
      </c>
      <c r="B240" s="2">
        <v>216</v>
      </c>
      <c r="C240" s="16" t="s">
        <v>4447</v>
      </c>
      <c r="D240" s="1" t="s">
        <v>4449</v>
      </c>
      <c r="E240" s="3" t="s">
        <v>5516</v>
      </c>
      <c r="F240" s="3">
        <v>8</v>
      </c>
      <c r="G240" s="60">
        <v>25</v>
      </c>
      <c r="H240" s="18" t="s">
        <v>1561</v>
      </c>
      <c r="I240" s="126" t="s">
        <v>1453</v>
      </c>
      <c r="J240" s="18" t="s">
        <v>3005</v>
      </c>
      <c r="K240" s="19" t="s">
        <v>4069</v>
      </c>
      <c r="L240" s="16" t="s">
        <v>1616</v>
      </c>
      <c r="M240" s="18" t="s">
        <v>4199</v>
      </c>
      <c r="N240" s="58" t="s">
        <v>3005</v>
      </c>
      <c r="O240" s="140"/>
      <c r="P240" s="18">
        <v>25</v>
      </c>
      <c r="Q240" s="16" t="s">
        <v>5514</v>
      </c>
      <c r="R240" s="2">
        <v>16.8</v>
      </c>
      <c r="S240" s="312">
        <v>25031</v>
      </c>
      <c r="T240" s="16" t="s">
        <v>4450</v>
      </c>
      <c r="U240" s="18" t="s">
        <v>5519</v>
      </c>
      <c r="V240" s="18" t="s">
        <v>5519</v>
      </c>
      <c r="W240" s="18" t="s">
        <v>3979</v>
      </c>
      <c r="X240" s="18" t="s">
        <v>3978</v>
      </c>
      <c r="Y240" s="132">
        <f t="shared" si="9"/>
        <v>400</v>
      </c>
      <c r="Z240" s="132" t="str">
        <f t="shared" si="10"/>
        <v>0</v>
      </c>
      <c r="AA240" s="372">
        <f t="shared" si="11"/>
        <v>400</v>
      </c>
    </row>
    <row r="241" spans="1:29" s="18" customFormat="1" ht="11.25" x14ac:dyDescent="0.2">
      <c r="A241" s="16" t="s">
        <v>4446</v>
      </c>
      <c r="B241" s="2">
        <v>216</v>
      </c>
      <c r="C241" s="16" t="s">
        <v>4447</v>
      </c>
      <c r="D241" s="1" t="s">
        <v>4449</v>
      </c>
      <c r="E241" s="3" t="s">
        <v>5516</v>
      </c>
      <c r="F241" s="3">
        <v>8</v>
      </c>
      <c r="G241" s="60">
        <v>3</v>
      </c>
      <c r="H241" s="18" t="s">
        <v>1561</v>
      </c>
      <c r="I241" s="126" t="s">
        <v>1453</v>
      </c>
      <c r="J241" s="18" t="s">
        <v>3005</v>
      </c>
      <c r="K241" s="19" t="s">
        <v>4069</v>
      </c>
      <c r="L241" s="16" t="s">
        <v>1616</v>
      </c>
      <c r="M241" s="18" t="s">
        <v>4199</v>
      </c>
      <c r="N241" s="58" t="s">
        <v>3005</v>
      </c>
      <c r="O241" s="118"/>
      <c r="P241" s="59">
        <v>3</v>
      </c>
      <c r="Q241" s="16" t="s">
        <v>5514</v>
      </c>
      <c r="R241" s="2">
        <v>16.8</v>
      </c>
      <c r="S241" s="312">
        <v>25031</v>
      </c>
      <c r="T241" s="16" t="s">
        <v>4450</v>
      </c>
      <c r="U241" s="18" t="s">
        <v>5519</v>
      </c>
      <c r="V241" s="18" t="s">
        <v>5519</v>
      </c>
      <c r="W241" s="18" t="s">
        <v>3979</v>
      </c>
      <c r="X241" s="18" t="s">
        <v>3978</v>
      </c>
      <c r="Y241" s="132">
        <f t="shared" si="9"/>
        <v>48</v>
      </c>
      <c r="Z241" s="132" t="str">
        <f t="shared" si="10"/>
        <v>0</v>
      </c>
      <c r="AA241" s="372">
        <f t="shared" si="11"/>
        <v>48</v>
      </c>
    </row>
    <row r="242" spans="1:29" s="18" customFormat="1" ht="11.25" x14ac:dyDescent="0.2">
      <c r="A242" s="16" t="s">
        <v>4446</v>
      </c>
      <c r="B242" s="2">
        <v>216</v>
      </c>
      <c r="C242" s="16" t="s">
        <v>4447</v>
      </c>
      <c r="D242" s="1" t="s">
        <v>4449</v>
      </c>
      <c r="E242" s="3" t="s">
        <v>5516</v>
      </c>
      <c r="F242" s="3">
        <v>8</v>
      </c>
      <c r="G242" s="60">
        <v>25</v>
      </c>
      <c r="H242" s="18" t="s">
        <v>1561</v>
      </c>
      <c r="I242" s="126" t="s">
        <v>1453</v>
      </c>
      <c r="J242" s="18" t="s">
        <v>3005</v>
      </c>
      <c r="K242" s="19" t="s">
        <v>4069</v>
      </c>
      <c r="L242" s="16" t="s">
        <v>1616</v>
      </c>
      <c r="M242" s="116" t="s">
        <v>4199</v>
      </c>
      <c r="N242" s="58" t="s">
        <v>3005</v>
      </c>
      <c r="O242" s="116"/>
      <c r="P242" s="140">
        <v>25</v>
      </c>
      <c r="Q242" s="303" t="s">
        <v>3145</v>
      </c>
      <c r="R242" s="2">
        <v>60</v>
      </c>
      <c r="S242" s="314">
        <v>25031</v>
      </c>
      <c r="T242" s="16" t="s">
        <v>3752</v>
      </c>
      <c r="U242" s="18" t="s">
        <v>5519</v>
      </c>
      <c r="V242" s="18" t="s">
        <v>5519</v>
      </c>
      <c r="W242" s="18" t="s">
        <v>3979</v>
      </c>
      <c r="X242" s="18" t="s">
        <v>3978</v>
      </c>
      <c r="Y242" s="132">
        <f t="shared" si="9"/>
        <v>400</v>
      </c>
      <c r="Z242" s="132" t="str">
        <f t="shared" si="10"/>
        <v>0</v>
      </c>
      <c r="AA242" s="372">
        <f t="shared" si="11"/>
        <v>400</v>
      </c>
    </row>
    <row r="243" spans="1:29" s="18" customFormat="1" ht="11.25" x14ac:dyDescent="0.2">
      <c r="A243" s="16" t="s">
        <v>4446</v>
      </c>
      <c r="B243" s="2">
        <v>216</v>
      </c>
      <c r="C243" s="16" t="s">
        <v>4447</v>
      </c>
      <c r="D243" s="1" t="s">
        <v>4449</v>
      </c>
      <c r="E243" s="3" t="s">
        <v>5516</v>
      </c>
      <c r="F243" s="3">
        <v>8</v>
      </c>
      <c r="G243" s="60">
        <v>25</v>
      </c>
      <c r="H243" s="18" t="s">
        <v>1561</v>
      </c>
      <c r="I243" s="126" t="s">
        <v>5259</v>
      </c>
      <c r="J243" s="18" t="s">
        <v>3005</v>
      </c>
      <c r="K243" s="19" t="s">
        <v>4069</v>
      </c>
      <c r="L243" s="16" t="s">
        <v>1616</v>
      </c>
      <c r="M243" s="18" t="s">
        <v>4989</v>
      </c>
      <c r="N243" s="58" t="s">
        <v>3005</v>
      </c>
      <c r="O243" s="140"/>
      <c r="P243" s="18">
        <v>25</v>
      </c>
      <c r="Q243" s="16" t="s">
        <v>5528</v>
      </c>
      <c r="R243" s="2">
        <v>109</v>
      </c>
      <c r="S243" s="314">
        <v>25034</v>
      </c>
      <c r="T243" s="16" t="s">
        <v>4432</v>
      </c>
      <c r="U243" s="18" t="s">
        <v>5519</v>
      </c>
      <c r="V243" s="18" t="s">
        <v>5519</v>
      </c>
      <c r="W243" s="18" t="s">
        <v>3979</v>
      </c>
      <c r="X243" s="18" t="s">
        <v>3978</v>
      </c>
      <c r="Y243" s="132">
        <f t="shared" si="9"/>
        <v>400</v>
      </c>
      <c r="Z243" s="132" t="str">
        <f t="shared" si="10"/>
        <v>0</v>
      </c>
      <c r="AA243" s="372">
        <f t="shared" si="11"/>
        <v>400</v>
      </c>
    </row>
    <row r="244" spans="1:29" s="18" customFormat="1" ht="11.25" x14ac:dyDescent="0.2">
      <c r="A244" s="16" t="s">
        <v>4446</v>
      </c>
      <c r="B244" s="2">
        <v>216</v>
      </c>
      <c r="C244" s="16" t="s">
        <v>4447</v>
      </c>
      <c r="D244" s="1" t="s">
        <v>4449</v>
      </c>
      <c r="E244" s="3" t="s">
        <v>5516</v>
      </c>
      <c r="F244" s="3">
        <v>8</v>
      </c>
      <c r="G244" s="60">
        <v>7</v>
      </c>
      <c r="H244" s="18" t="s">
        <v>1561</v>
      </c>
      <c r="I244" s="126" t="s">
        <v>3446</v>
      </c>
      <c r="J244" s="18" t="s">
        <v>3005</v>
      </c>
      <c r="K244" s="19" t="s">
        <v>4069</v>
      </c>
      <c r="L244" s="16" t="s">
        <v>1616</v>
      </c>
      <c r="M244" s="266" t="s">
        <v>4379</v>
      </c>
      <c r="N244" s="18" t="s">
        <v>3005</v>
      </c>
      <c r="O244" s="124" t="s">
        <v>1305</v>
      </c>
      <c r="P244" s="198">
        <v>7</v>
      </c>
      <c r="Q244" s="267" t="s">
        <v>2960</v>
      </c>
      <c r="R244" s="2">
        <v>0</v>
      </c>
      <c r="S244" s="312">
        <v>25035</v>
      </c>
      <c r="T244" s="16" t="s">
        <v>3753</v>
      </c>
      <c r="U244" s="18" t="s">
        <v>5519</v>
      </c>
      <c r="V244" s="18" t="s">
        <v>5519</v>
      </c>
      <c r="W244" s="18" t="s">
        <v>3979</v>
      </c>
      <c r="X244" s="18" t="s">
        <v>3978</v>
      </c>
      <c r="Y244" s="132">
        <f t="shared" si="9"/>
        <v>112</v>
      </c>
      <c r="Z244" s="132" t="str">
        <f t="shared" si="10"/>
        <v>0</v>
      </c>
      <c r="AA244" s="372">
        <f t="shared" si="11"/>
        <v>112</v>
      </c>
    </row>
    <row r="245" spans="1:29" s="18" customFormat="1" ht="11.25" x14ac:dyDescent="0.2">
      <c r="A245" s="16" t="s">
        <v>4446</v>
      </c>
      <c r="B245" s="2">
        <v>216</v>
      </c>
      <c r="C245" s="16" t="s">
        <v>4447</v>
      </c>
      <c r="D245" s="1" t="s">
        <v>4449</v>
      </c>
      <c r="E245" s="3" t="s">
        <v>5516</v>
      </c>
      <c r="F245" s="3">
        <v>8</v>
      </c>
      <c r="G245" s="245">
        <v>6</v>
      </c>
      <c r="H245" s="18" t="s">
        <v>1561</v>
      </c>
      <c r="I245" s="127" t="s">
        <v>2957</v>
      </c>
      <c r="J245" s="18" t="s">
        <v>3005</v>
      </c>
      <c r="K245" s="19" t="s">
        <v>4069</v>
      </c>
      <c r="L245" s="16" t="s">
        <v>1616</v>
      </c>
      <c r="M245" s="18" t="s">
        <v>1614</v>
      </c>
      <c r="N245" s="18" t="s">
        <v>3005</v>
      </c>
      <c r="O245" s="140"/>
      <c r="P245" s="59">
        <v>6</v>
      </c>
      <c r="Q245" s="16" t="s">
        <v>5528</v>
      </c>
      <c r="R245" s="2">
        <v>62</v>
      </c>
      <c r="S245" s="312">
        <v>25036</v>
      </c>
      <c r="T245" s="16" t="s">
        <v>3916</v>
      </c>
      <c r="U245" s="18" t="s">
        <v>5519</v>
      </c>
      <c r="V245" s="18" t="s">
        <v>5519</v>
      </c>
      <c r="W245" s="18" t="s">
        <v>3979</v>
      </c>
      <c r="X245" s="18" t="s">
        <v>3978</v>
      </c>
      <c r="Y245" s="132">
        <f t="shared" si="9"/>
        <v>96</v>
      </c>
      <c r="Z245" s="132" t="str">
        <f t="shared" si="10"/>
        <v>0</v>
      </c>
      <c r="AA245" s="372">
        <f t="shared" si="11"/>
        <v>96</v>
      </c>
    </row>
    <row r="246" spans="1:29" s="18" customFormat="1" ht="11.25" x14ac:dyDescent="0.2">
      <c r="A246" s="16" t="s">
        <v>2723</v>
      </c>
      <c r="B246" s="2">
        <v>80</v>
      </c>
      <c r="C246" s="16" t="s">
        <v>2721</v>
      </c>
      <c r="D246" s="1" t="s">
        <v>4449</v>
      </c>
      <c r="E246" s="3" t="s">
        <v>5516</v>
      </c>
      <c r="F246" s="3">
        <v>8</v>
      </c>
      <c r="G246" s="18">
        <v>25</v>
      </c>
      <c r="I246" s="51" t="s">
        <v>2368</v>
      </c>
      <c r="J246" s="18" t="s">
        <v>3005</v>
      </c>
      <c r="K246" s="19" t="s">
        <v>5307</v>
      </c>
      <c r="L246" s="16" t="s">
        <v>1616</v>
      </c>
      <c r="M246" s="18" t="s">
        <v>4434</v>
      </c>
      <c r="N246" s="58" t="s">
        <v>3005</v>
      </c>
      <c r="O246" s="140"/>
      <c r="P246" s="18">
        <v>25</v>
      </c>
      <c r="Q246" s="16" t="s">
        <v>5514</v>
      </c>
      <c r="R246" s="2">
        <v>24.65</v>
      </c>
      <c r="S246" s="314">
        <v>25040</v>
      </c>
      <c r="T246" s="16" t="s">
        <v>4435</v>
      </c>
      <c r="U246" s="18" t="s">
        <v>5519</v>
      </c>
      <c r="V246" s="18" t="s">
        <v>5519</v>
      </c>
      <c r="W246" s="18" t="s">
        <v>3979</v>
      </c>
      <c r="X246" s="18" t="s">
        <v>3978</v>
      </c>
      <c r="Y246" s="132">
        <f t="shared" si="9"/>
        <v>400</v>
      </c>
      <c r="Z246" s="132" t="str">
        <f t="shared" si="10"/>
        <v>0</v>
      </c>
      <c r="AA246" s="372">
        <f t="shared" si="11"/>
        <v>400</v>
      </c>
    </row>
    <row r="247" spans="1:29" s="18" customFormat="1" ht="11.25" x14ac:dyDescent="0.2">
      <c r="A247" s="16" t="s">
        <v>4446</v>
      </c>
      <c r="B247" s="2">
        <v>216</v>
      </c>
      <c r="C247" s="16" t="s">
        <v>4447</v>
      </c>
      <c r="D247" s="1" t="s">
        <v>4449</v>
      </c>
      <c r="E247" s="3" t="s">
        <v>5516</v>
      </c>
      <c r="F247" s="3">
        <v>8</v>
      </c>
      <c r="G247" s="245">
        <v>25</v>
      </c>
      <c r="H247" s="18" t="s">
        <v>1561</v>
      </c>
      <c r="I247" s="127" t="s">
        <v>1445</v>
      </c>
      <c r="J247" s="18" t="s">
        <v>3005</v>
      </c>
      <c r="K247" s="19" t="s">
        <v>4069</v>
      </c>
      <c r="L247" s="16" t="s">
        <v>1616</v>
      </c>
      <c r="M247" s="18" t="s">
        <v>4979</v>
      </c>
      <c r="N247" s="58" t="s">
        <v>3005</v>
      </c>
      <c r="O247" s="83" t="s">
        <v>4069</v>
      </c>
      <c r="P247" s="18">
        <v>25</v>
      </c>
      <c r="Q247" s="16" t="s">
        <v>5514</v>
      </c>
      <c r="R247" s="2">
        <v>12.5</v>
      </c>
      <c r="S247" s="308" t="s">
        <v>5040</v>
      </c>
      <c r="T247" s="16" t="s">
        <v>5508</v>
      </c>
      <c r="U247" s="18" t="s">
        <v>5519</v>
      </c>
      <c r="V247" s="18" t="s">
        <v>5519</v>
      </c>
      <c r="W247" s="18" t="s">
        <v>3979</v>
      </c>
      <c r="X247" s="3" t="s">
        <v>5042</v>
      </c>
      <c r="Y247" s="132">
        <f t="shared" si="9"/>
        <v>400</v>
      </c>
      <c r="Z247" s="132">
        <f t="shared" si="10"/>
        <v>400</v>
      </c>
      <c r="AA247" s="372" t="str">
        <f t="shared" si="11"/>
        <v>0</v>
      </c>
    </row>
    <row r="248" spans="1:29" s="18" customFormat="1" ht="11.25" x14ac:dyDescent="0.2">
      <c r="A248" s="16" t="s">
        <v>4446</v>
      </c>
      <c r="B248" s="2">
        <v>216</v>
      </c>
      <c r="C248" s="16" t="s">
        <v>4447</v>
      </c>
      <c r="D248" s="1" t="s">
        <v>4449</v>
      </c>
      <c r="E248" s="3" t="s">
        <v>5516</v>
      </c>
      <c r="F248" s="3">
        <v>8</v>
      </c>
      <c r="G248" s="245">
        <v>25</v>
      </c>
      <c r="H248" s="18" t="s">
        <v>1561</v>
      </c>
      <c r="I248" s="127" t="s">
        <v>1445</v>
      </c>
      <c r="J248" s="18" t="s">
        <v>3005</v>
      </c>
      <c r="K248" s="19" t="s">
        <v>4069</v>
      </c>
      <c r="L248" s="16" t="s">
        <v>1616</v>
      </c>
      <c r="M248" s="116" t="s">
        <v>4979</v>
      </c>
      <c r="N248" s="58" t="s">
        <v>3005</v>
      </c>
      <c r="O248" s="116" t="s">
        <v>4069</v>
      </c>
      <c r="P248" s="140">
        <v>25</v>
      </c>
      <c r="Q248" s="303" t="s">
        <v>3145</v>
      </c>
      <c r="R248" s="2">
        <v>60</v>
      </c>
      <c r="S248" s="308" t="s">
        <v>5040</v>
      </c>
      <c r="T248" s="16" t="s">
        <v>3751</v>
      </c>
      <c r="U248" s="18" t="s">
        <v>5519</v>
      </c>
      <c r="V248" s="18" t="s">
        <v>5519</v>
      </c>
      <c r="W248" s="18" t="s">
        <v>3979</v>
      </c>
      <c r="X248" s="3" t="s">
        <v>5042</v>
      </c>
      <c r="Y248" s="132">
        <f t="shared" si="9"/>
        <v>400</v>
      </c>
      <c r="Z248" s="132">
        <f t="shared" si="10"/>
        <v>400</v>
      </c>
      <c r="AA248" s="372" t="str">
        <f t="shared" si="11"/>
        <v>0</v>
      </c>
    </row>
    <row r="249" spans="1:29" s="18" customFormat="1" ht="11.25" x14ac:dyDescent="0.2">
      <c r="A249" s="16" t="s">
        <v>4446</v>
      </c>
      <c r="B249" s="2">
        <v>216</v>
      </c>
      <c r="C249" s="16" t="s">
        <v>4447</v>
      </c>
      <c r="D249" s="1" t="s">
        <v>4449</v>
      </c>
      <c r="E249" s="3" t="s">
        <v>5516</v>
      </c>
      <c r="F249" s="3">
        <v>8</v>
      </c>
      <c r="G249" s="245">
        <v>25</v>
      </c>
      <c r="H249" s="18" t="s">
        <v>1561</v>
      </c>
      <c r="I249" s="127" t="s">
        <v>1445</v>
      </c>
      <c r="J249" s="18" t="s">
        <v>3005</v>
      </c>
      <c r="K249" s="19" t="s">
        <v>4069</v>
      </c>
      <c r="L249" s="16" t="s">
        <v>1616</v>
      </c>
      <c r="M249" s="116" t="s">
        <v>4979</v>
      </c>
      <c r="N249" s="58" t="s">
        <v>3005</v>
      </c>
      <c r="O249" s="116" t="s">
        <v>4069</v>
      </c>
      <c r="P249" s="140">
        <v>25</v>
      </c>
      <c r="Q249" s="303" t="s">
        <v>3145</v>
      </c>
      <c r="R249" s="2">
        <v>60</v>
      </c>
      <c r="S249" s="308" t="s">
        <v>5040</v>
      </c>
      <c r="T249" s="16" t="s">
        <v>3751</v>
      </c>
      <c r="U249" s="18" t="s">
        <v>5519</v>
      </c>
      <c r="V249" s="18" t="s">
        <v>5519</v>
      </c>
      <c r="W249" s="18" t="s">
        <v>3979</v>
      </c>
      <c r="X249" s="3" t="s">
        <v>5042</v>
      </c>
      <c r="Y249" s="132">
        <f t="shared" si="9"/>
        <v>400</v>
      </c>
      <c r="Z249" s="132">
        <f t="shared" si="10"/>
        <v>400</v>
      </c>
      <c r="AA249" s="372" t="str">
        <f t="shared" si="11"/>
        <v>0</v>
      </c>
    </row>
    <row r="250" spans="1:29" s="18" customFormat="1" ht="11.25" x14ac:dyDescent="0.2">
      <c r="A250" s="16" t="s">
        <v>4444</v>
      </c>
      <c r="B250" s="2">
        <v>1</v>
      </c>
      <c r="C250" s="16" t="s">
        <v>4038</v>
      </c>
      <c r="D250" s="1" t="s">
        <v>4449</v>
      </c>
      <c r="E250" s="3" t="s">
        <v>5516</v>
      </c>
      <c r="F250" s="3">
        <v>8</v>
      </c>
      <c r="G250" s="220">
        <v>25</v>
      </c>
      <c r="H250" s="18" t="s">
        <v>1561</v>
      </c>
      <c r="I250" s="96" t="s">
        <v>5308</v>
      </c>
      <c r="J250" s="18" t="s">
        <v>3005</v>
      </c>
      <c r="K250" s="19" t="s">
        <v>4069</v>
      </c>
      <c r="L250" s="16" t="s">
        <v>1616</v>
      </c>
      <c r="M250" s="18" t="s">
        <v>4069</v>
      </c>
      <c r="N250" s="58" t="s">
        <v>3005</v>
      </c>
      <c r="O250" s="110" t="s">
        <v>5043</v>
      </c>
      <c r="P250" s="18">
        <v>25</v>
      </c>
      <c r="Q250" s="16" t="s">
        <v>5514</v>
      </c>
      <c r="R250" s="2">
        <v>0</v>
      </c>
      <c r="S250" s="308" t="s">
        <v>5040</v>
      </c>
      <c r="T250" s="16" t="s">
        <v>3859</v>
      </c>
      <c r="U250" s="18" t="s">
        <v>5519</v>
      </c>
      <c r="V250" s="18" t="s">
        <v>5519</v>
      </c>
      <c r="W250" s="18" t="s">
        <v>3979</v>
      </c>
      <c r="X250" s="3" t="s">
        <v>5042</v>
      </c>
      <c r="Y250" s="132">
        <f t="shared" si="9"/>
        <v>400</v>
      </c>
      <c r="Z250" s="132">
        <f t="shared" si="10"/>
        <v>400</v>
      </c>
      <c r="AA250" s="372" t="str">
        <f t="shared" si="11"/>
        <v>0</v>
      </c>
      <c r="AC250" s="20"/>
    </row>
    <row r="251" spans="1:29" s="18" customFormat="1" ht="11.25" x14ac:dyDescent="0.2">
      <c r="A251" s="16" t="s">
        <v>4444</v>
      </c>
      <c r="B251" s="2">
        <v>1</v>
      </c>
      <c r="C251" s="16" t="s">
        <v>4038</v>
      </c>
      <c r="D251" s="1" t="s">
        <v>4449</v>
      </c>
      <c r="E251" s="3" t="s">
        <v>5516</v>
      </c>
      <c r="F251" s="3">
        <v>8</v>
      </c>
      <c r="G251" s="220">
        <v>25</v>
      </c>
      <c r="H251" s="18" t="s">
        <v>1561</v>
      </c>
      <c r="I251" s="96" t="s">
        <v>5308</v>
      </c>
      <c r="J251" s="18" t="s">
        <v>3005</v>
      </c>
      <c r="K251" s="19" t="s">
        <v>4069</v>
      </c>
      <c r="L251" s="16" t="s">
        <v>1616</v>
      </c>
      <c r="M251" s="18" t="s">
        <v>4069</v>
      </c>
      <c r="N251" s="58" t="s">
        <v>3005</v>
      </c>
      <c r="O251" s="110" t="s">
        <v>5044</v>
      </c>
      <c r="P251" s="18">
        <v>25</v>
      </c>
      <c r="Q251" s="16" t="s">
        <v>5514</v>
      </c>
      <c r="R251" s="2">
        <v>0</v>
      </c>
      <c r="S251" s="308" t="s">
        <v>5040</v>
      </c>
      <c r="T251" s="16" t="s">
        <v>3868</v>
      </c>
      <c r="U251" s="18" t="s">
        <v>5519</v>
      </c>
      <c r="V251" s="18" t="s">
        <v>5519</v>
      </c>
      <c r="W251" s="18" t="s">
        <v>3979</v>
      </c>
      <c r="X251" s="3" t="s">
        <v>5042</v>
      </c>
      <c r="Y251" s="132">
        <f t="shared" si="9"/>
        <v>400</v>
      </c>
      <c r="Z251" s="132">
        <f t="shared" si="10"/>
        <v>400</v>
      </c>
      <c r="AA251" s="372" t="str">
        <f t="shared" si="11"/>
        <v>0</v>
      </c>
      <c r="AC251" s="20"/>
    </row>
    <row r="252" spans="1:29" s="18" customFormat="1" ht="11.25" x14ac:dyDescent="0.2">
      <c r="A252" s="16" t="s">
        <v>4446</v>
      </c>
      <c r="B252" s="2">
        <v>216</v>
      </c>
      <c r="C252" s="16" t="s">
        <v>4447</v>
      </c>
      <c r="D252" s="1" t="s">
        <v>4449</v>
      </c>
      <c r="E252" s="3" t="s">
        <v>5516</v>
      </c>
      <c r="F252" s="3">
        <v>8</v>
      </c>
      <c r="G252" s="60">
        <v>25</v>
      </c>
      <c r="H252" s="18" t="s">
        <v>1561</v>
      </c>
      <c r="I252" s="126" t="s">
        <v>1444</v>
      </c>
      <c r="J252" s="18" t="s">
        <v>3005</v>
      </c>
      <c r="K252" s="19" t="s">
        <v>4069</v>
      </c>
      <c r="L252" s="16" t="s">
        <v>1616</v>
      </c>
      <c r="M252" s="18" t="s">
        <v>4069</v>
      </c>
      <c r="N252" s="58" t="s">
        <v>3005</v>
      </c>
      <c r="O252" s="110" t="s">
        <v>5044</v>
      </c>
      <c r="P252" s="18">
        <v>25</v>
      </c>
      <c r="Q252" s="16" t="s">
        <v>5514</v>
      </c>
      <c r="R252" s="2">
        <v>0</v>
      </c>
      <c r="S252" s="308" t="s">
        <v>5040</v>
      </c>
      <c r="T252" s="16" t="s">
        <v>3868</v>
      </c>
      <c r="U252" s="18" t="s">
        <v>5519</v>
      </c>
      <c r="V252" s="18" t="s">
        <v>5519</v>
      </c>
      <c r="W252" s="18" t="s">
        <v>3979</v>
      </c>
      <c r="X252" s="3" t="s">
        <v>5042</v>
      </c>
      <c r="Y252" s="132">
        <f t="shared" si="9"/>
        <v>400</v>
      </c>
      <c r="Z252" s="132">
        <f t="shared" si="10"/>
        <v>400</v>
      </c>
      <c r="AA252" s="372" t="str">
        <f t="shared" si="11"/>
        <v>0</v>
      </c>
      <c r="AC252" s="20"/>
    </row>
    <row r="253" spans="1:29" s="18" customFormat="1" ht="11.25" x14ac:dyDescent="0.2">
      <c r="A253" s="16" t="s">
        <v>4446</v>
      </c>
      <c r="B253" s="2">
        <v>216</v>
      </c>
      <c r="C253" s="16" t="s">
        <v>4447</v>
      </c>
      <c r="D253" s="1" t="s">
        <v>4449</v>
      </c>
      <c r="E253" s="3" t="s">
        <v>5516</v>
      </c>
      <c r="F253" s="3">
        <v>8</v>
      </c>
      <c r="G253" s="60">
        <v>25</v>
      </c>
      <c r="H253" s="18" t="s">
        <v>1561</v>
      </c>
      <c r="I253" s="126" t="s">
        <v>1444</v>
      </c>
      <c r="J253" s="18" t="s">
        <v>3005</v>
      </c>
      <c r="K253" s="19" t="s">
        <v>4069</v>
      </c>
      <c r="L253" s="16" t="s">
        <v>1616</v>
      </c>
      <c r="M253" s="18" t="s">
        <v>4069</v>
      </c>
      <c r="N253" s="58" t="s">
        <v>3005</v>
      </c>
      <c r="O253" s="110" t="s">
        <v>5043</v>
      </c>
      <c r="P253" s="18">
        <v>25</v>
      </c>
      <c r="Q253" s="16" t="s">
        <v>5514</v>
      </c>
      <c r="R253" s="2">
        <v>0</v>
      </c>
      <c r="S253" s="308" t="s">
        <v>5040</v>
      </c>
      <c r="T253" s="16" t="s">
        <v>3859</v>
      </c>
      <c r="U253" s="18" t="s">
        <v>5519</v>
      </c>
      <c r="V253" s="18" t="s">
        <v>5519</v>
      </c>
      <c r="W253" s="18" t="s">
        <v>3979</v>
      </c>
      <c r="X253" s="3" t="s">
        <v>5042</v>
      </c>
      <c r="Y253" s="132">
        <f t="shared" si="9"/>
        <v>400</v>
      </c>
      <c r="Z253" s="132">
        <f t="shared" si="10"/>
        <v>400</v>
      </c>
      <c r="AA253" s="372" t="str">
        <f t="shared" si="11"/>
        <v>0</v>
      </c>
      <c r="AC253" s="20"/>
    </row>
    <row r="254" spans="1:29" s="18" customFormat="1" ht="11.25" x14ac:dyDescent="0.2">
      <c r="A254" s="16" t="s">
        <v>4446</v>
      </c>
      <c r="B254" s="2">
        <v>216</v>
      </c>
      <c r="C254" s="16" t="s">
        <v>4447</v>
      </c>
      <c r="D254" s="1" t="s">
        <v>4449</v>
      </c>
      <c r="E254" s="3" t="s">
        <v>5516</v>
      </c>
      <c r="F254" s="3">
        <v>8</v>
      </c>
      <c r="G254" s="60">
        <v>25</v>
      </c>
      <c r="H254" s="18" t="s">
        <v>1561</v>
      </c>
      <c r="I254" s="126" t="s">
        <v>1444</v>
      </c>
      <c r="J254" s="18" t="s">
        <v>3005</v>
      </c>
      <c r="K254" s="19" t="s">
        <v>4069</v>
      </c>
      <c r="L254" s="16" t="s">
        <v>1616</v>
      </c>
      <c r="M254" s="18" t="s">
        <v>4069</v>
      </c>
      <c r="N254" s="58" t="s">
        <v>3005</v>
      </c>
      <c r="O254" s="110" t="s">
        <v>2363</v>
      </c>
      <c r="P254" s="18">
        <v>25</v>
      </c>
      <c r="Q254" s="16" t="s">
        <v>5523</v>
      </c>
      <c r="R254" s="2">
        <v>0</v>
      </c>
      <c r="S254" s="308" t="s">
        <v>5040</v>
      </c>
      <c r="T254" s="16" t="s">
        <v>3869</v>
      </c>
      <c r="U254" s="18" t="s">
        <v>5519</v>
      </c>
      <c r="V254" s="18" t="s">
        <v>5519</v>
      </c>
      <c r="W254" s="18" t="s">
        <v>3979</v>
      </c>
      <c r="X254" s="3" t="s">
        <v>5042</v>
      </c>
      <c r="Y254" s="132">
        <f t="shared" si="9"/>
        <v>400</v>
      </c>
      <c r="Z254" s="132">
        <f t="shared" si="10"/>
        <v>400</v>
      </c>
      <c r="AA254" s="372" t="str">
        <f t="shared" si="11"/>
        <v>0</v>
      </c>
      <c r="AC254" s="20"/>
    </row>
    <row r="255" spans="1:29" s="18" customFormat="1" ht="11.25" x14ac:dyDescent="0.2">
      <c r="A255" s="16" t="s">
        <v>4446</v>
      </c>
      <c r="B255" s="2">
        <v>216</v>
      </c>
      <c r="C255" s="16" t="s">
        <v>4447</v>
      </c>
      <c r="D255" s="1" t="s">
        <v>4449</v>
      </c>
      <c r="E255" s="3" t="s">
        <v>5516</v>
      </c>
      <c r="F255" s="3">
        <v>8</v>
      </c>
      <c r="G255" s="60">
        <v>25</v>
      </c>
      <c r="H255" s="18" t="s">
        <v>1561</v>
      </c>
      <c r="I255" s="126" t="s">
        <v>1444</v>
      </c>
      <c r="J255" s="18" t="s">
        <v>3005</v>
      </c>
      <c r="K255" s="19" t="s">
        <v>4069</v>
      </c>
      <c r="L255" s="16" t="s">
        <v>1616</v>
      </c>
      <c r="M255" s="18" t="s">
        <v>4069</v>
      </c>
      <c r="N255" s="58" t="s">
        <v>3005</v>
      </c>
      <c r="O255" s="110" t="s">
        <v>2363</v>
      </c>
      <c r="P255" s="18">
        <v>25</v>
      </c>
      <c r="Q255" s="16" t="s">
        <v>5523</v>
      </c>
      <c r="R255" s="2">
        <v>0</v>
      </c>
      <c r="S255" s="308" t="s">
        <v>5040</v>
      </c>
      <c r="T255" s="16" t="s">
        <v>3869</v>
      </c>
      <c r="U255" s="18" t="s">
        <v>5519</v>
      </c>
      <c r="V255" s="18" t="s">
        <v>5519</v>
      </c>
      <c r="W255" s="18" t="s">
        <v>3979</v>
      </c>
      <c r="X255" s="3" t="s">
        <v>5042</v>
      </c>
      <c r="Y255" s="132">
        <f t="shared" si="9"/>
        <v>400</v>
      </c>
      <c r="Z255" s="132">
        <f t="shared" si="10"/>
        <v>400</v>
      </c>
      <c r="AA255" s="372" t="str">
        <f t="shared" si="11"/>
        <v>0</v>
      </c>
      <c r="AC255" s="20"/>
    </row>
    <row r="256" spans="1:29" s="18" customFormat="1" ht="11.25" x14ac:dyDescent="0.2">
      <c r="A256" s="16" t="s">
        <v>4444</v>
      </c>
      <c r="B256" s="2">
        <v>1</v>
      </c>
      <c r="C256" s="16" t="s">
        <v>4038</v>
      </c>
      <c r="D256" s="1" t="s">
        <v>4449</v>
      </c>
      <c r="E256" s="3" t="s">
        <v>5516</v>
      </c>
      <c r="F256" s="3">
        <v>8</v>
      </c>
      <c r="G256" s="220">
        <v>25</v>
      </c>
      <c r="H256" s="18" t="s">
        <v>1561</v>
      </c>
      <c r="I256" s="96" t="s">
        <v>5308</v>
      </c>
      <c r="J256" s="18" t="s">
        <v>3005</v>
      </c>
      <c r="K256" s="19" t="s">
        <v>4069</v>
      </c>
      <c r="L256" s="16" t="s">
        <v>1616</v>
      </c>
      <c r="M256" s="118" t="s">
        <v>4069</v>
      </c>
      <c r="N256" s="58" t="s">
        <v>3005</v>
      </c>
      <c r="O256" s="119" t="s">
        <v>3782</v>
      </c>
      <c r="P256" s="118">
        <v>25</v>
      </c>
      <c r="Q256" s="16" t="s">
        <v>1195</v>
      </c>
      <c r="R256" s="2">
        <v>52.5</v>
      </c>
      <c r="S256" s="308" t="s">
        <v>5040</v>
      </c>
      <c r="T256" s="16" t="s">
        <v>1201</v>
      </c>
      <c r="U256" s="18" t="s">
        <v>5519</v>
      </c>
      <c r="V256" s="18" t="s">
        <v>5519</v>
      </c>
      <c r="W256" s="18" t="s">
        <v>3979</v>
      </c>
      <c r="X256" s="3" t="s">
        <v>5042</v>
      </c>
      <c r="Y256" s="132">
        <f t="shared" si="9"/>
        <v>400</v>
      </c>
      <c r="Z256" s="132">
        <f t="shared" si="10"/>
        <v>400</v>
      </c>
      <c r="AA256" s="372" t="str">
        <f t="shared" si="11"/>
        <v>0</v>
      </c>
    </row>
    <row r="257" spans="1:34" s="18" customFormat="1" ht="11.25" x14ac:dyDescent="0.2">
      <c r="A257" s="16" t="s">
        <v>4444</v>
      </c>
      <c r="B257" s="2">
        <v>1</v>
      </c>
      <c r="C257" s="16" t="s">
        <v>4038</v>
      </c>
      <c r="D257" s="1" t="s">
        <v>4449</v>
      </c>
      <c r="E257" s="3" t="s">
        <v>5516</v>
      </c>
      <c r="F257" s="3">
        <v>8</v>
      </c>
      <c r="G257" s="220">
        <v>25</v>
      </c>
      <c r="H257" s="18" t="s">
        <v>1561</v>
      </c>
      <c r="I257" s="96" t="s">
        <v>5308</v>
      </c>
      <c r="J257" s="18" t="s">
        <v>3005</v>
      </c>
      <c r="K257" s="19" t="s">
        <v>4069</v>
      </c>
      <c r="L257" s="16" t="s">
        <v>1616</v>
      </c>
      <c r="M257" s="118" t="s">
        <v>4069</v>
      </c>
      <c r="N257" s="58" t="s">
        <v>3005</v>
      </c>
      <c r="O257" s="119" t="s">
        <v>3781</v>
      </c>
      <c r="P257" s="118">
        <v>25</v>
      </c>
      <c r="Q257" s="16" t="s">
        <v>1195</v>
      </c>
      <c r="R257" s="2">
        <v>55</v>
      </c>
      <c r="S257" s="308" t="s">
        <v>5040</v>
      </c>
      <c r="T257" s="16" t="s">
        <v>1202</v>
      </c>
      <c r="U257" s="18" t="s">
        <v>5519</v>
      </c>
      <c r="V257" s="18" t="s">
        <v>5519</v>
      </c>
      <c r="W257" s="18" t="s">
        <v>3979</v>
      </c>
      <c r="X257" s="3" t="s">
        <v>5042</v>
      </c>
      <c r="Y257" s="132">
        <f t="shared" si="9"/>
        <v>400</v>
      </c>
      <c r="Z257" s="132">
        <f t="shared" si="10"/>
        <v>400</v>
      </c>
      <c r="AA257" s="372" t="str">
        <f t="shared" si="11"/>
        <v>0</v>
      </c>
    </row>
    <row r="258" spans="1:34" s="18" customFormat="1" ht="11.25" x14ac:dyDescent="0.2">
      <c r="A258" s="1" t="s">
        <v>1194</v>
      </c>
      <c r="B258" s="2">
        <v>55</v>
      </c>
      <c r="C258" s="1" t="s">
        <v>1195</v>
      </c>
      <c r="D258" s="1" t="s">
        <v>4449</v>
      </c>
      <c r="E258" s="3" t="s">
        <v>5516</v>
      </c>
      <c r="F258" s="3">
        <v>8</v>
      </c>
      <c r="G258" s="3">
        <v>25</v>
      </c>
      <c r="H258" s="3"/>
      <c r="I258" s="49" t="s">
        <v>4201</v>
      </c>
      <c r="J258" s="18" t="s">
        <v>3005</v>
      </c>
      <c r="K258" s="19" t="s">
        <v>4978</v>
      </c>
      <c r="L258" s="16" t="s">
        <v>1616</v>
      </c>
      <c r="M258" s="116" t="s">
        <v>4170</v>
      </c>
      <c r="N258" s="58" t="s">
        <v>3005</v>
      </c>
      <c r="O258" s="116" t="s">
        <v>5270</v>
      </c>
      <c r="P258" s="140">
        <v>25</v>
      </c>
      <c r="Q258" s="303" t="s">
        <v>3145</v>
      </c>
      <c r="R258" s="2">
        <v>57</v>
      </c>
      <c r="S258" s="308" t="s">
        <v>5040</v>
      </c>
      <c r="T258" s="16" t="s">
        <v>3002</v>
      </c>
      <c r="U258" s="18" t="s">
        <v>5519</v>
      </c>
      <c r="V258" s="18" t="s">
        <v>5519</v>
      </c>
      <c r="W258" s="18" t="s">
        <v>3979</v>
      </c>
      <c r="X258" s="3" t="s">
        <v>5042</v>
      </c>
      <c r="Y258" s="132">
        <f t="shared" si="9"/>
        <v>400</v>
      </c>
      <c r="Z258" s="132">
        <f t="shared" si="10"/>
        <v>400</v>
      </c>
      <c r="AA258" s="372" t="str">
        <f t="shared" si="11"/>
        <v>0</v>
      </c>
    </row>
    <row r="259" spans="1:34" s="18" customFormat="1" ht="11.25" x14ac:dyDescent="0.2">
      <c r="A259" s="16" t="s">
        <v>4852</v>
      </c>
      <c r="B259" s="2">
        <v>55</v>
      </c>
      <c r="C259" s="16" t="s">
        <v>4853</v>
      </c>
      <c r="D259" s="1" t="s">
        <v>4449</v>
      </c>
      <c r="E259" s="3" t="s">
        <v>5516</v>
      </c>
      <c r="F259" s="3">
        <v>8</v>
      </c>
      <c r="G259" s="18">
        <v>25</v>
      </c>
      <c r="I259" s="51"/>
      <c r="J259" s="18" t="s">
        <v>3005</v>
      </c>
      <c r="K259" s="19" t="s">
        <v>1612</v>
      </c>
      <c r="L259" s="16" t="s">
        <v>1616</v>
      </c>
      <c r="M259" s="116" t="s">
        <v>1612</v>
      </c>
      <c r="N259" s="58" t="s">
        <v>3005</v>
      </c>
      <c r="O259" s="116"/>
      <c r="P259" s="140">
        <v>25</v>
      </c>
      <c r="Q259" s="303" t="s">
        <v>3145</v>
      </c>
      <c r="R259" s="2">
        <v>57.5</v>
      </c>
      <c r="S259" s="308" t="s">
        <v>5040</v>
      </c>
      <c r="T259" s="16" t="s">
        <v>3003</v>
      </c>
      <c r="U259" s="18" t="s">
        <v>5519</v>
      </c>
      <c r="V259" s="18" t="s">
        <v>5519</v>
      </c>
      <c r="W259" s="18" t="s">
        <v>3979</v>
      </c>
      <c r="X259" s="3" t="s">
        <v>5042</v>
      </c>
      <c r="Y259" s="132">
        <f t="shared" si="9"/>
        <v>400</v>
      </c>
      <c r="Z259" s="132">
        <f t="shared" si="10"/>
        <v>400</v>
      </c>
      <c r="AA259" s="372" t="str">
        <f t="shared" si="11"/>
        <v>0</v>
      </c>
    </row>
    <row r="260" spans="1:34" s="18" customFormat="1" ht="11.25" x14ac:dyDescent="0.2">
      <c r="A260" s="1" t="s">
        <v>2971</v>
      </c>
      <c r="B260" s="2">
        <v>62</v>
      </c>
      <c r="C260" s="1" t="s">
        <v>3145</v>
      </c>
      <c r="D260" s="1" t="s">
        <v>4449</v>
      </c>
      <c r="E260" s="3" t="s">
        <v>5516</v>
      </c>
      <c r="F260" s="3">
        <v>8</v>
      </c>
      <c r="G260" s="48">
        <v>25</v>
      </c>
      <c r="H260" s="3"/>
      <c r="I260" s="49"/>
      <c r="J260" s="3" t="s">
        <v>3005</v>
      </c>
      <c r="K260" s="51" t="s">
        <v>4978</v>
      </c>
      <c r="L260" s="16" t="s">
        <v>1616</v>
      </c>
      <c r="M260" s="18" t="s">
        <v>1611</v>
      </c>
      <c r="N260" s="58" t="s">
        <v>3005</v>
      </c>
      <c r="O260" s="140" t="s">
        <v>1626</v>
      </c>
      <c r="P260" s="18">
        <v>25</v>
      </c>
      <c r="Q260" s="16" t="s">
        <v>5514</v>
      </c>
      <c r="R260" s="2">
        <v>11.9</v>
      </c>
      <c r="S260" s="308" t="s">
        <v>5040</v>
      </c>
      <c r="T260" s="16" t="s">
        <v>3935</v>
      </c>
      <c r="U260" s="18" t="s">
        <v>5519</v>
      </c>
      <c r="V260" s="18" t="s">
        <v>5519</v>
      </c>
      <c r="W260" s="18" t="s">
        <v>3979</v>
      </c>
      <c r="X260" s="3" t="s">
        <v>5042</v>
      </c>
      <c r="Y260" s="132">
        <f t="shared" si="9"/>
        <v>400</v>
      </c>
      <c r="Z260" s="132">
        <f t="shared" si="10"/>
        <v>400</v>
      </c>
      <c r="AA260" s="372" t="str">
        <f t="shared" si="11"/>
        <v>0</v>
      </c>
    </row>
    <row r="261" spans="1:34" s="18" customFormat="1" ht="11.25" x14ac:dyDescent="0.2">
      <c r="A261" s="18" t="s">
        <v>2979</v>
      </c>
      <c r="B261" s="2">
        <v>57</v>
      </c>
      <c r="C261" s="18" t="s">
        <v>3145</v>
      </c>
      <c r="D261" s="1" t="s">
        <v>4449</v>
      </c>
      <c r="E261" s="3" t="s">
        <v>5516</v>
      </c>
      <c r="F261" s="3">
        <v>8</v>
      </c>
      <c r="G261" s="59">
        <v>3</v>
      </c>
      <c r="I261" s="127"/>
      <c r="J261" s="18" t="s">
        <v>3005</v>
      </c>
      <c r="K261" s="51" t="s">
        <v>1614</v>
      </c>
      <c r="L261" s="16" t="s">
        <v>1616</v>
      </c>
      <c r="M261" s="18" t="s">
        <v>1614</v>
      </c>
      <c r="N261" s="18" t="s">
        <v>3005</v>
      </c>
      <c r="O261" s="140"/>
      <c r="P261" s="59">
        <v>3</v>
      </c>
      <c r="Q261" s="16" t="s">
        <v>5528</v>
      </c>
      <c r="R261" s="2">
        <v>62</v>
      </c>
      <c r="S261" s="308" t="s">
        <v>5040</v>
      </c>
      <c r="T261" s="16" t="s">
        <v>3916</v>
      </c>
      <c r="U261" s="18" t="s">
        <v>5519</v>
      </c>
      <c r="V261" s="18" t="s">
        <v>5519</v>
      </c>
      <c r="W261" s="18" t="s">
        <v>3979</v>
      </c>
      <c r="X261" s="3" t="s">
        <v>5042</v>
      </c>
      <c r="Y261" s="132">
        <f t="shared" si="9"/>
        <v>48</v>
      </c>
      <c r="Z261" s="132">
        <f t="shared" si="10"/>
        <v>48</v>
      </c>
      <c r="AA261" s="372" t="str">
        <f t="shared" si="11"/>
        <v>0</v>
      </c>
    </row>
    <row r="262" spans="1:34" s="18" customFormat="1" ht="11.25" x14ac:dyDescent="0.2">
      <c r="A262" s="16" t="s">
        <v>2974</v>
      </c>
      <c r="B262" s="2">
        <v>60</v>
      </c>
      <c r="C262" s="16" t="s">
        <v>3145</v>
      </c>
      <c r="D262" s="1" t="s">
        <v>4449</v>
      </c>
      <c r="E262" s="3" t="s">
        <v>5516</v>
      </c>
      <c r="F262" s="3">
        <v>8</v>
      </c>
      <c r="G262" s="48">
        <v>25</v>
      </c>
      <c r="H262" s="3"/>
      <c r="I262" s="49" t="s">
        <v>3662</v>
      </c>
      <c r="J262" s="3" t="s">
        <v>3005</v>
      </c>
      <c r="K262" s="51" t="s">
        <v>1436</v>
      </c>
      <c r="L262" s="16" t="s">
        <v>1616</v>
      </c>
      <c r="M262" s="18" t="s">
        <v>1614</v>
      </c>
      <c r="N262" s="58" t="s">
        <v>3005</v>
      </c>
      <c r="O262" s="140"/>
      <c r="P262" s="18">
        <v>25</v>
      </c>
      <c r="Q262" s="16" t="s">
        <v>5528</v>
      </c>
      <c r="R262" s="2">
        <v>62</v>
      </c>
      <c r="S262" s="308" t="s">
        <v>5040</v>
      </c>
      <c r="T262" s="16" t="s">
        <v>3917</v>
      </c>
      <c r="U262" s="18" t="s">
        <v>5519</v>
      </c>
      <c r="V262" s="18" t="s">
        <v>5519</v>
      </c>
      <c r="W262" s="18" t="s">
        <v>3979</v>
      </c>
      <c r="X262" s="3" t="s">
        <v>5042</v>
      </c>
      <c r="Y262" s="132">
        <f t="shared" si="9"/>
        <v>400</v>
      </c>
      <c r="Z262" s="132">
        <f t="shared" si="10"/>
        <v>400</v>
      </c>
      <c r="AA262" s="372" t="str">
        <f t="shared" si="11"/>
        <v>0</v>
      </c>
    </row>
    <row r="263" spans="1:34" s="343" customFormat="1" x14ac:dyDescent="0.2">
      <c r="A263" s="1" t="s">
        <v>2975</v>
      </c>
      <c r="B263" s="2">
        <v>55</v>
      </c>
      <c r="C263" s="1" t="s">
        <v>3145</v>
      </c>
      <c r="D263" s="1" t="s">
        <v>4449</v>
      </c>
      <c r="E263" s="3" t="s">
        <v>5516</v>
      </c>
      <c r="F263" s="3">
        <v>8</v>
      </c>
      <c r="G263" s="48">
        <v>25</v>
      </c>
      <c r="H263" s="3"/>
      <c r="I263" s="49"/>
      <c r="J263" s="3" t="s">
        <v>3005</v>
      </c>
      <c r="K263" s="51" t="s">
        <v>4283</v>
      </c>
      <c r="L263" s="16" t="s">
        <v>1616</v>
      </c>
      <c r="M263" s="18" t="s">
        <v>4283</v>
      </c>
      <c r="N263" s="58" t="s">
        <v>3005</v>
      </c>
      <c r="O263" s="140"/>
      <c r="P263" s="18">
        <v>25</v>
      </c>
      <c r="Q263" s="16" t="s">
        <v>3792</v>
      </c>
      <c r="R263" s="2">
        <v>57</v>
      </c>
      <c r="S263" s="308" t="s">
        <v>5040</v>
      </c>
      <c r="T263" s="16" t="s">
        <v>3802</v>
      </c>
      <c r="U263" s="18" t="s">
        <v>5519</v>
      </c>
      <c r="V263" s="18" t="s">
        <v>5519</v>
      </c>
      <c r="W263" s="18" t="s">
        <v>3979</v>
      </c>
      <c r="X263" s="3" t="s">
        <v>5042</v>
      </c>
      <c r="Y263" s="132">
        <f t="shared" si="9"/>
        <v>400</v>
      </c>
      <c r="Z263" s="132">
        <f t="shared" si="10"/>
        <v>400</v>
      </c>
      <c r="AA263" s="372" t="str">
        <f t="shared" si="11"/>
        <v>0</v>
      </c>
      <c r="AB263" s="24"/>
      <c r="AC263" s="24">
        <v>37060.6467708333</v>
      </c>
      <c r="AD263" s="28"/>
      <c r="AE263" s="28"/>
      <c r="AF263" s="28" t="s">
        <v>3803</v>
      </c>
      <c r="AG263" s="28"/>
      <c r="AH263" s="28"/>
    </row>
    <row r="264" spans="1:34" s="18" customFormat="1" ht="11.25" x14ac:dyDescent="0.2">
      <c r="A264" s="1" t="s">
        <v>2976</v>
      </c>
      <c r="B264" s="2">
        <v>56.5</v>
      </c>
      <c r="C264" s="1" t="s">
        <v>3145</v>
      </c>
      <c r="D264" s="1" t="s">
        <v>4449</v>
      </c>
      <c r="E264" s="3" t="s">
        <v>5516</v>
      </c>
      <c r="F264" s="3">
        <v>8</v>
      </c>
      <c r="G264" s="48">
        <v>25</v>
      </c>
      <c r="H264" s="3"/>
      <c r="I264" s="49"/>
      <c r="J264" s="3" t="s">
        <v>3005</v>
      </c>
      <c r="K264" s="51" t="s">
        <v>4988</v>
      </c>
      <c r="L264" s="16" t="s">
        <v>1616</v>
      </c>
      <c r="M264" s="18" t="s">
        <v>4988</v>
      </c>
      <c r="N264" s="18" t="s">
        <v>3005</v>
      </c>
      <c r="P264" s="18">
        <v>25</v>
      </c>
      <c r="Q264" s="16" t="s">
        <v>5435</v>
      </c>
      <c r="R264" s="2">
        <v>62.5</v>
      </c>
      <c r="S264" s="308" t="s">
        <v>5040</v>
      </c>
      <c r="T264" s="16" t="s">
        <v>5441</v>
      </c>
      <c r="U264" s="18" t="s">
        <v>5519</v>
      </c>
      <c r="V264" s="18" t="s">
        <v>5519</v>
      </c>
      <c r="W264" s="18" t="s">
        <v>3979</v>
      </c>
      <c r="X264" s="3" t="s">
        <v>5042</v>
      </c>
      <c r="Y264" s="132">
        <f t="shared" ref="Y264:Y327" si="12">F264*G264*2</f>
        <v>400</v>
      </c>
      <c r="Z264" s="132">
        <f t="shared" ref="Z264:Z327" si="13">IF(X264="N",Y264,"0")</f>
        <v>400</v>
      </c>
      <c r="AA264" s="372" t="str">
        <f t="shared" ref="AA264:AA327" si="14">IF(X264="P",Y264,"0")</f>
        <v>0</v>
      </c>
    </row>
    <row r="265" spans="1:34" s="18" customFormat="1" ht="11.25" x14ac:dyDescent="0.2">
      <c r="A265" s="16" t="s">
        <v>4446</v>
      </c>
      <c r="B265" s="2">
        <v>216</v>
      </c>
      <c r="C265" s="16" t="s">
        <v>4447</v>
      </c>
      <c r="D265" s="1" t="s">
        <v>4449</v>
      </c>
      <c r="E265" s="3" t="s">
        <v>5516</v>
      </c>
      <c r="F265" s="3">
        <v>8</v>
      </c>
      <c r="G265" s="60">
        <v>25</v>
      </c>
      <c r="H265" s="18" t="s">
        <v>1561</v>
      </c>
      <c r="I265" s="126" t="s">
        <v>1444</v>
      </c>
      <c r="J265" s="18" t="s">
        <v>3005</v>
      </c>
      <c r="K265" s="19" t="s">
        <v>4069</v>
      </c>
      <c r="L265" s="16" t="s">
        <v>1616</v>
      </c>
      <c r="M265" s="116" t="s">
        <v>4541</v>
      </c>
      <c r="N265" s="58" t="s">
        <v>3005</v>
      </c>
      <c r="O265" s="116" t="s">
        <v>4069</v>
      </c>
      <c r="P265" s="140">
        <v>25</v>
      </c>
      <c r="Q265" s="303" t="s">
        <v>3145</v>
      </c>
      <c r="R265" s="2">
        <v>58</v>
      </c>
      <c r="S265" s="308" t="s">
        <v>5040</v>
      </c>
      <c r="T265" s="16" t="s">
        <v>3738</v>
      </c>
      <c r="U265" s="18" t="s">
        <v>5519</v>
      </c>
      <c r="V265" s="18" t="s">
        <v>5519</v>
      </c>
      <c r="W265" s="18" t="s">
        <v>3979</v>
      </c>
      <c r="X265" s="3" t="s">
        <v>5042</v>
      </c>
      <c r="Y265" s="132">
        <f t="shared" si="12"/>
        <v>400</v>
      </c>
      <c r="Z265" s="132">
        <f t="shared" si="13"/>
        <v>400</v>
      </c>
      <c r="AA265" s="372" t="str">
        <f t="shared" si="14"/>
        <v>0</v>
      </c>
    </row>
    <row r="266" spans="1:34" s="18" customFormat="1" ht="11.25" x14ac:dyDescent="0.2">
      <c r="A266" s="18" t="s">
        <v>5505</v>
      </c>
      <c r="B266" s="2">
        <v>57</v>
      </c>
      <c r="C266" s="18" t="s">
        <v>5497</v>
      </c>
      <c r="D266" s="1" t="s">
        <v>4449</v>
      </c>
      <c r="E266" s="3" t="s">
        <v>5516</v>
      </c>
      <c r="F266" s="3">
        <v>8</v>
      </c>
      <c r="G266" s="18">
        <v>25</v>
      </c>
      <c r="I266" s="51"/>
      <c r="J266" s="18" t="s">
        <v>3005</v>
      </c>
      <c r="K266" s="19" t="s">
        <v>4541</v>
      </c>
      <c r="L266" s="16" t="s">
        <v>1616</v>
      </c>
      <c r="M266" s="116" t="s">
        <v>4541</v>
      </c>
      <c r="N266" s="58" t="s">
        <v>3005</v>
      </c>
      <c r="O266" s="116"/>
      <c r="P266" s="140">
        <v>25</v>
      </c>
      <c r="Q266" s="303" t="s">
        <v>3145</v>
      </c>
      <c r="R266" s="2">
        <v>58</v>
      </c>
      <c r="S266" s="308" t="s">
        <v>5040</v>
      </c>
      <c r="T266" s="16" t="s">
        <v>3739</v>
      </c>
      <c r="U266" s="18" t="s">
        <v>5519</v>
      </c>
      <c r="V266" s="18" t="s">
        <v>5519</v>
      </c>
      <c r="W266" s="18" t="s">
        <v>3979</v>
      </c>
      <c r="X266" s="3" t="s">
        <v>5042</v>
      </c>
      <c r="Y266" s="132">
        <f t="shared" si="12"/>
        <v>400</v>
      </c>
      <c r="Z266" s="132">
        <f t="shared" si="13"/>
        <v>400</v>
      </c>
      <c r="AA266" s="372" t="str">
        <f t="shared" si="14"/>
        <v>0</v>
      </c>
    </row>
    <row r="267" spans="1:34" s="18" customFormat="1" ht="11.25" x14ac:dyDescent="0.2">
      <c r="A267" s="1" t="s">
        <v>2980</v>
      </c>
      <c r="B267" s="2">
        <v>52.28</v>
      </c>
      <c r="C267" s="267" t="s">
        <v>2960</v>
      </c>
      <c r="D267" s="1" t="s">
        <v>4449</v>
      </c>
      <c r="E267" s="3" t="s">
        <v>5516</v>
      </c>
      <c r="F267" s="3">
        <v>8</v>
      </c>
      <c r="G267" s="221">
        <v>25</v>
      </c>
      <c r="I267" s="186" t="s">
        <v>1438</v>
      </c>
      <c r="J267" s="18" t="s">
        <v>3005</v>
      </c>
      <c r="K267" s="182" t="s">
        <v>4541</v>
      </c>
      <c r="L267" s="16" t="s">
        <v>1616</v>
      </c>
      <c r="M267" s="116" t="s">
        <v>4541</v>
      </c>
      <c r="N267" s="58" t="s">
        <v>3005</v>
      </c>
      <c r="O267" s="116"/>
      <c r="P267" s="140">
        <v>25</v>
      </c>
      <c r="Q267" s="303" t="s">
        <v>3145</v>
      </c>
      <c r="R267" s="2">
        <v>56.75</v>
      </c>
      <c r="S267" s="308" t="s">
        <v>5040</v>
      </c>
      <c r="T267" s="16" t="s">
        <v>3740</v>
      </c>
      <c r="U267" s="18" t="s">
        <v>5519</v>
      </c>
      <c r="V267" s="18" t="s">
        <v>5519</v>
      </c>
      <c r="W267" s="18" t="s">
        <v>3979</v>
      </c>
      <c r="X267" s="3" t="s">
        <v>5042</v>
      </c>
      <c r="Y267" s="132">
        <f t="shared" si="12"/>
        <v>400</v>
      </c>
      <c r="Z267" s="132">
        <f t="shared" si="13"/>
        <v>400</v>
      </c>
      <c r="AA267" s="372" t="str">
        <f t="shared" si="14"/>
        <v>0</v>
      </c>
    </row>
    <row r="268" spans="1:34" s="18" customFormat="1" ht="11.25" x14ac:dyDescent="0.2">
      <c r="A268" s="1" t="s">
        <v>2981</v>
      </c>
      <c r="B268" s="2">
        <v>52.28</v>
      </c>
      <c r="C268" s="267" t="s">
        <v>2960</v>
      </c>
      <c r="D268" s="1" t="s">
        <v>4449</v>
      </c>
      <c r="E268" s="3" t="s">
        <v>5516</v>
      </c>
      <c r="F268" s="3">
        <v>8</v>
      </c>
      <c r="G268" s="221">
        <v>25</v>
      </c>
      <c r="I268" s="186" t="s">
        <v>1438</v>
      </c>
      <c r="J268" s="18" t="s">
        <v>3005</v>
      </c>
      <c r="K268" s="182" t="s">
        <v>4541</v>
      </c>
      <c r="L268" s="16" t="s">
        <v>1616</v>
      </c>
      <c r="M268" s="116" t="s">
        <v>4541</v>
      </c>
      <c r="N268" s="58" t="s">
        <v>3005</v>
      </c>
      <c r="O268" s="116"/>
      <c r="P268" s="140">
        <v>25</v>
      </c>
      <c r="Q268" s="303" t="s">
        <v>3145</v>
      </c>
      <c r="R268" s="2">
        <v>56.75</v>
      </c>
      <c r="S268" s="308" t="s">
        <v>5040</v>
      </c>
      <c r="T268" s="16" t="s">
        <v>3741</v>
      </c>
      <c r="U268" s="18" t="s">
        <v>5519</v>
      </c>
      <c r="V268" s="18" t="s">
        <v>5519</v>
      </c>
      <c r="W268" s="18" t="s">
        <v>3979</v>
      </c>
      <c r="X268" s="3" t="s">
        <v>5042</v>
      </c>
      <c r="Y268" s="132">
        <f t="shared" si="12"/>
        <v>400</v>
      </c>
      <c r="Z268" s="132">
        <f t="shared" si="13"/>
        <v>400</v>
      </c>
      <c r="AA268" s="372" t="str">
        <f t="shared" si="14"/>
        <v>0</v>
      </c>
    </row>
    <row r="269" spans="1:34" s="18" customFormat="1" ht="11.25" x14ac:dyDescent="0.2">
      <c r="A269" s="1" t="s">
        <v>2982</v>
      </c>
      <c r="B269" s="2">
        <v>52.28</v>
      </c>
      <c r="C269" s="267" t="s">
        <v>2960</v>
      </c>
      <c r="D269" s="1" t="s">
        <v>4449</v>
      </c>
      <c r="E269" s="3" t="s">
        <v>5516</v>
      </c>
      <c r="F269" s="3">
        <v>8</v>
      </c>
      <c r="G269" s="221">
        <v>25</v>
      </c>
      <c r="I269" s="186" t="s">
        <v>1438</v>
      </c>
      <c r="J269" s="18" t="s">
        <v>3005</v>
      </c>
      <c r="K269" s="182" t="s">
        <v>4541</v>
      </c>
      <c r="L269" s="16" t="s">
        <v>1616</v>
      </c>
      <c r="M269" s="116" t="s">
        <v>4541</v>
      </c>
      <c r="N269" s="58" t="s">
        <v>3005</v>
      </c>
      <c r="O269" s="116"/>
      <c r="P269" s="140">
        <v>25</v>
      </c>
      <c r="Q269" s="303" t="s">
        <v>3145</v>
      </c>
      <c r="R269" s="2">
        <v>56.5</v>
      </c>
      <c r="S269" s="308" t="s">
        <v>5040</v>
      </c>
      <c r="T269" s="16" t="s">
        <v>3742</v>
      </c>
      <c r="U269" s="18" t="s">
        <v>5519</v>
      </c>
      <c r="V269" s="18" t="s">
        <v>5519</v>
      </c>
      <c r="W269" s="18" t="s">
        <v>3979</v>
      </c>
      <c r="X269" s="3" t="s">
        <v>5042</v>
      </c>
      <c r="Y269" s="132">
        <f t="shared" si="12"/>
        <v>400</v>
      </c>
      <c r="Z269" s="132">
        <f t="shared" si="13"/>
        <v>400</v>
      </c>
      <c r="AA269" s="372" t="str">
        <f t="shared" si="14"/>
        <v>0</v>
      </c>
    </row>
    <row r="270" spans="1:34" s="18" customFormat="1" ht="11.25" x14ac:dyDescent="0.2">
      <c r="A270" s="16" t="s">
        <v>4456</v>
      </c>
      <c r="B270" s="2">
        <v>330</v>
      </c>
      <c r="C270" s="16" t="s">
        <v>5514</v>
      </c>
      <c r="D270" s="16" t="s">
        <v>4449</v>
      </c>
      <c r="E270" s="18" t="s">
        <v>5516</v>
      </c>
      <c r="F270" s="18">
        <v>8</v>
      </c>
      <c r="G270" s="18">
        <v>25</v>
      </c>
      <c r="I270" s="51" t="s">
        <v>2340</v>
      </c>
      <c r="J270" s="18" t="s">
        <v>3005</v>
      </c>
      <c r="K270" s="19" t="s">
        <v>4978</v>
      </c>
      <c r="L270" s="16" t="s">
        <v>1616</v>
      </c>
      <c r="M270" s="116" t="s">
        <v>4300</v>
      </c>
      <c r="N270" s="58" t="s">
        <v>3005</v>
      </c>
      <c r="O270" s="116" t="s">
        <v>4541</v>
      </c>
      <c r="P270" s="140">
        <v>25</v>
      </c>
      <c r="Q270" s="303" t="s">
        <v>3145</v>
      </c>
      <c r="R270" s="2">
        <v>57</v>
      </c>
      <c r="S270" s="308" t="s">
        <v>5040</v>
      </c>
      <c r="T270" s="16" t="s">
        <v>3744</v>
      </c>
      <c r="U270" s="18" t="s">
        <v>5519</v>
      </c>
      <c r="V270" s="18" t="s">
        <v>5519</v>
      </c>
      <c r="W270" s="18" t="s">
        <v>3979</v>
      </c>
      <c r="X270" s="3" t="s">
        <v>5042</v>
      </c>
      <c r="Y270" s="132">
        <f t="shared" si="12"/>
        <v>400</v>
      </c>
      <c r="Z270" s="132">
        <f t="shared" si="13"/>
        <v>400</v>
      </c>
      <c r="AA270" s="372" t="str">
        <f t="shared" si="14"/>
        <v>0</v>
      </c>
    </row>
    <row r="271" spans="1:34" s="18" customFormat="1" ht="11.25" x14ac:dyDescent="0.2">
      <c r="A271" s="16" t="s">
        <v>4455</v>
      </c>
      <c r="B271" s="2">
        <v>374</v>
      </c>
      <c r="C271" s="16" t="s">
        <v>5514</v>
      </c>
      <c r="D271" s="16" t="s">
        <v>4449</v>
      </c>
      <c r="E271" s="18" t="s">
        <v>5516</v>
      </c>
      <c r="F271" s="18">
        <v>8</v>
      </c>
      <c r="G271" s="18">
        <v>25</v>
      </c>
      <c r="I271" s="51" t="s">
        <v>2340</v>
      </c>
      <c r="J271" s="18" t="s">
        <v>3005</v>
      </c>
      <c r="K271" s="19" t="s">
        <v>4978</v>
      </c>
      <c r="L271" s="16" t="s">
        <v>1616</v>
      </c>
      <c r="M271" s="116" t="s">
        <v>4300</v>
      </c>
      <c r="N271" s="58" t="s">
        <v>3005</v>
      </c>
      <c r="O271" s="116" t="s">
        <v>4541</v>
      </c>
      <c r="P271" s="140">
        <v>25</v>
      </c>
      <c r="Q271" s="303" t="s">
        <v>3145</v>
      </c>
      <c r="R271" s="2">
        <v>56.75</v>
      </c>
      <c r="S271" s="308" t="s">
        <v>5040</v>
      </c>
      <c r="T271" s="16" t="s">
        <v>3745</v>
      </c>
      <c r="U271" s="18" t="s">
        <v>5519</v>
      </c>
      <c r="V271" s="18" t="s">
        <v>5519</v>
      </c>
      <c r="W271" s="18" t="s">
        <v>3979</v>
      </c>
      <c r="X271" s="3" t="s">
        <v>5042</v>
      </c>
      <c r="Y271" s="132">
        <f t="shared" si="12"/>
        <v>400</v>
      </c>
      <c r="Z271" s="132">
        <f t="shared" si="13"/>
        <v>400</v>
      </c>
      <c r="AA271" s="372" t="str">
        <f t="shared" si="14"/>
        <v>0</v>
      </c>
    </row>
    <row r="272" spans="1:34" s="18" customFormat="1" ht="11.25" x14ac:dyDescent="0.2">
      <c r="A272" s="16" t="s">
        <v>2972</v>
      </c>
      <c r="B272" s="2">
        <v>56.5</v>
      </c>
      <c r="C272" s="16" t="s">
        <v>3145</v>
      </c>
      <c r="D272" s="1" t="s">
        <v>4449</v>
      </c>
      <c r="E272" s="3" t="s">
        <v>5516</v>
      </c>
      <c r="F272" s="3">
        <v>8</v>
      </c>
      <c r="G272" s="140">
        <v>25</v>
      </c>
      <c r="I272" s="51" t="s">
        <v>2340</v>
      </c>
      <c r="J272" s="18" t="s">
        <v>3005</v>
      </c>
      <c r="K272" s="51" t="s">
        <v>4978</v>
      </c>
      <c r="L272" s="16" t="s">
        <v>1616</v>
      </c>
      <c r="M272" s="116" t="s">
        <v>4300</v>
      </c>
      <c r="N272" s="58" t="s">
        <v>3005</v>
      </c>
      <c r="O272" s="116" t="s">
        <v>4541</v>
      </c>
      <c r="P272" s="140">
        <v>25</v>
      </c>
      <c r="Q272" s="303" t="s">
        <v>3145</v>
      </c>
      <c r="R272" s="2">
        <v>56.75</v>
      </c>
      <c r="S272" s="308" t="s">
        <v>5040</v>
      </c>
      <c r="T272" s="16" t="s">
        <v>3746</v>
      </c>
      <c r="U272" s="18" t="s">
        <v>5519</v>
      </c>
      <c r="V272" s="18" t="s">
        <v>5519</v>
      </c>
      <c r="W272" s="18" t="s">
        <v>3979</v>
      </c>
      <c r="X272" s="3" t="s">
        <v>5042</v>
      </c>
      <c r="Y272" s="132">
        <f t="shared" si="12"/>
        <v>400</v>
      </c>
      <c r="Z272" s="132">
        <f t="shared" si="13"/>
        <v>400</v>
      </c>
      <c r="AA272" s="372" t="str">
        <f t="shared" si="14"/>
        <v>0</v>
      </c>
    </row>
    <row r="273" spans="1:32" s="18" customFormat="1" ht="11.25" x14ac:dyDescent="0.2">
      <c r="A273" s="1" t="s">
        <v>2977</v>
      </c>
      <c r="B273" s="2">
        <v>55</v>
      </c>
      <c r="C273" s="1" t="s">
        <v>3145</v>
      </c>
      <c r="D273" s="1" t="s">
        <v>4449</v>
      </c>
      <c r="E273" s="3" t="s">
        <v>5516</v>
      </c>
      <c r="F273" s="3">
        <v>8</v>
      </c>
      <c r="G273" s="48">
        <v>25</v>
      </c>
      <c r="H273" s="3"/>
      <c r="I273" s="49"/>
      <c r="J273" s="3" t="s">
        <v>3005</v>
      </c>
      <c r="K273" s="51" t="s">
        <v>1204</v>
      </c>
      <c r="L273" s="16" t="s">
        <v>1616</v>
      </c>
      <c r="M273" s="118" t="s">
        <v>1204</v>
      </c>
      <c r="N273" s="307" t="s">
        <v>3005</v>
      </c>
      <c r="O273" s="116"/>
      <c r="P273" s="118">
        <v>25</v>
      </c>
      <c r="Q273" s="16" t="s">
        <v>1195</v>
      </c>
      <c r="R273" s="2">
        <v>58</v>
      </c>
      <c r="S273" s="308" t="s">
        <v>5040</v>
      </c>
      <c r="T273" s="16" t="s">
        <v>1205</v>
      </c>
      <c r="U273" s="18" t="s">
        <v>5519</v>
      </c>
      <c r="V273" s="18" t="s">
        <v>5519</v>
      </c>
      <c r="W273" s="18" t="s">
        <v>3979</v>
      </c>
      <c r="X273" s="3" t="s">
        <v>5042</v>
      </c>
      <c r="Y273" s="132">
        <f t="shared" si="12"/>
        <v>400</v>
      </c>
      <c r="Z273" s="132">
        <f t="shared" si="13"/>
        <v>400</v>
      </c>
      <c r="AA273" s="372" t="str">
        <f t="shared" si="14"/>
        <v>0</v>
      </c>
    </row>
    <row r="274" spans="1:32" s="18" customFormat="1" x14ac:dyDescent="0.2">
      <c r="A274" s="16" t="s">
        <v>3878</v>
      </c>
      <c r="B274" s="2">
        <v>290.5</v>
      </c>
      <c r="C274" s="16" t="s">
        <v>5514</v>
      </c>
      <c r="D274" s="1" t="s">
        <v>4449</v>
      </c>
      <c r="E274" s="3" t="s">
        <v>5516</v>
      </c>
      <c r="F274" s="3">
        <v>8</v>
      </c>
      <c r="G274" s="18">
        <v>25</v>
      </c>
      <c r="H274" s="343"/>
      <c r="I274" s="343"/>
      <c r="J274" s="18" t="s">
        <v>3005</v>
      </c>
      <c r="K274" s="19" t="s">
        <v>4138</v>
      </c>
      <c r="L274" s="16" t="s">
        <v>1616</v>
      </c>
      <c r="M274" s="116" t="s">
        <v>1440</v>
      </c>
      <c r="N274" s="58" t="s">
        <v>3005</v>
      </c>
      <c r="O274" s="116" t="s">
        <v>5254</v>
      </c>
      <c r="P274" s="140">
        <v>25</v>
      </c>
      <c r="Q274" s="303" t="s">
        <v>3145</v>
      </c>
      <c r="R274" s="2">
        <v>57</v>
      </c>
      <c r="S274" s="308" t="s">
        <v>5040</v>
      </c>
      <c r="T274" s="16" t="s">
        <v>3747</v>
      </c>
      <c r="U274" s="18" t="s">
        <v>5519</v>
      </c>
      <c r="V274" s="18" t="s">
        <v>5519</v>
      </c>
      <c r="W274" s="18" t="s">
        <v>3979</v>
      </c>
      <c r="X274" s="3" t="s">
        <v>5042</v>
      </c>
      <c r="Y274" s="132">
        <f t="shared" si="12"/>
        <v>400</v>
      </c>
      <c r="Z274" s="132">
        <f t="shared" si="13"/>
        <v>400</v>
      </c>
      <c r="AA274" s="372" t="str">
        <f t="shared" si="14"/>
        <v>0</v>
      </c>
    </row>
    <row r="275" spans="1:32" s="18" customFormat="1" ht="11.25" x14ac:dyDescent="0.2">
      <c r="A275" s="1" t="s">
        <v>1388</v>
      </c>
      <c r="B275" s="2">
        <v>51.5</v>
      </c>
      <c r="C275" s="1" t="s">
        <v>1389</v>
      </c>
      <c r="D275" s="1" t="s">
        <v>4449</v>
      </c>
      <c r="E275" s="3" t="s">
        <v>5516</v>
      </c>
      <c r="F275" s="3">
        <v>8</v>
      </c>
      <c r="G275" s="3">
        <v>25</v>
      </c>
      <c r="H275" s="3"/>
      <c r="I275" s="49"/>
      <c r="J275" s="18" t="s">
        <v>3005</v>
      </c>
      <c r="K275" s="19" t="s">
        <v>1441</v>
      </c>
      <c r="L275" s="16" t="s">
        <v>1616</v>
      </c>
      <c r="M275" s="116" t="s">
        <v>1441</v>
      </c>
      <c r="N275" s="58" t="s">
        <v>3005</v>
      </c>
      <c r="O275" s="116"/>
      <c r="P275" s="140">
        <v>25</v>
      </c>
      <c r="Q275" s="303" t="s">
        <v>3145</v>
      </c>
      <c r="R275" s="2">
        <v>56.5</v>
      </c>
      <c r="S275" s="308" t="s">
        <v>5040</v>
      </c>
      <c r="T275" s="16" t="s">
        <v>3749</v>
      </c>
      <c r="U275" s="18" t="s">
        <v>5519</v>
      </c>
      <c r="V275" s="18" t="s">
        <v>5519</v>
      </c>
      <c r="W275" s="18" t="s">
        <v>3979</v>
      </c>
      <c r="X275" s="3" t="s">
        <v>5042</v>
      </c>
      <c r="Y275" s="132">
        <f t="shared" si="12"/>
        <v>400</v>
      </c>
      <c r="Z275" s="132">
        <f t="shared" si="13"/>
        <v>400</v>
      </c>
      <c r="AA275" s="372" t="str">
        <f t="shared" si="14"/>
        <v>0</v>
      </c>
    </row>
    <row r="276" spans="1:32" s="18" customFormat="1" ht="11.25" x14ac:dyDescent="0.2">
      <c r="A276" s="1" t="s">
        <v>1200</v>
      </c>
      <c r="B276" s="2">
        <v>57</v>
      </c>
      <c r="C276" s="1" t="s">
        <v>1195</v>
      </c>
      <c r="D276" s="1" t="s">
        <v>4449</v>
      </c>
      <c r="E276" s="3" t="s">
        <v>5516</v>
      </c>
      <c r="F276" s="3">
        <v>8</v>
      </c>
      <c r="G276" s="3">
        <v>25</v>
      </c>
      <c r="H276" s="3"/>
      <c r="I276" s="49"/>
      <c r="J276" s="18" t="s">
        <v>3005</v>
      </c>
      <c r="K276" s="19" t="s">
        <v>1441</v>
      </c>
      <c r="L276" s="16" t="s">
        <v>1616</v>
      </c>
      <c r="M276" s="116" t="s">
        <v>1441</v>
      </c>
      <c r="N276" s="58" t="s">
        <v>3005</v>
      </c>
      <c r="O276" s="116"/>
      <c r="P276" s="140">
        <v>25</v>
      </c>
      <c r="Q276" s="303" t="s">
        <v>3145</v>
      </c>
      <c r="R276" s="2">
        <v>56.75</v>
      </c>
      <c r="S276" s="308" t="s">
        <v>5040</v>
      </c>
      <c r="T276" s="16" t="s">
        <v>3750</v>
      </c>
      <c r="U276" s="18" t="s">
        <v>5519</v>
      </c>
      <c r="V276" s="18" t="s">
        <v>5519</v>
      </c>
      <c r="W276" s="18" t="s">
        <v>3979</v>
      </c>
      <c r="X276" s="3" t="s">
        <v>5042</v>
      </c>
      <c r="Y276" s="132">
        <f t="shared" si="12"/>
        <v>400</v>
      </c>
      <c r="Z276" s="132">
        <f t="shared" si="13"/>
        <v>400</v>
      </c>
      <c r="AA276" s="372" t="str">
        <f t="shared" si="14"/>
        <v>0</v>
      </c>
    </row>
    <row r="277" spans="1:32" s="18" customFormat="1" ht="11.25" x14ac:dyDescent="0.2">
      <c r="A277" s="16" t="s">
        <v>4446</v>
      </c>
      <c r="B277" s="2">
        <v>216</v>
      </c>
      <c r="C277" s="16" t="s">
        <v>4447</v>
      </c>
      <c r="D277" s="1" t="s">
        <v>4449</v>
      </c>
      <c r="E277" s="3" t="s">
        <v>5516</v>
      </c>
      <c r="F277" s="3">
        <v>8</v>
      </c>
      <c r="G277" s="60">
        <v>15</v>
      </c>
      <c r="H277" s="18" t="s">
        <v>1561</v>
      </c>
      <c r="I277" s="126" t="s">
        <v>3446</v>
      </c>
      <c r="J277" s="18" t="s">
        <v>3005</v>
      </c>
      <c r="K277" s="19" t="s">
        <v>4069</v>
      </c>
      <c r="L277" s="16" t="s">
        <v>1616</v>
      </c>
      <c r="M277" s="18" t="s">
        <v>4170</v>
      </c>
      <c r="N277" s="58" t="s">
        <v>3005</v>
      </c>
      <c r="O277" s="116" t="s">
        <v>1672</v>
      </c>
      <c r="P277" s="302">
        <v>15</v>
      </c>
      <c r="Q277" s="16" t="s">
        <v>5514</v>
      </c>
      <c r="R277" s="2">
        <v>165</v>
      </c>
      <c r="S277" s="308" t="s">
        <v>5580</v>
      </c>
      <c r="T277" s="16" t="s">
        <v>3890</v>
      </c>
      <c r="U277" s="18" t="s">
        <v>5519</v>
      </c>
      <c r="V277" s="18" t="s">
        <v>5519</v>
      </c>
      <c r="W277" s="18" t="s">
        <v>3979</v>
      </c>
      <c r="X277" s="18" t="s">
        <v>3978</v>
      </c>
      <c r="Y277" s="132">
        <f t="shared" si="12"/>
        <v>240</v>
      </c>
      <c r="Z277" s="132" t="str">
        <f t="shared" si="13"/>
        <v>0</v>
      </c>
      <c r="AA277" s="372">
        <f t="shared" si="14"/>
        <v>240</v>
      </c>
      <c r="AC277" s="20"/>
    </row>
    <row r="278" spans="1:32" s="18" customFormat="1" ht="11.25" x14ac:dyDescent="0.2">
      <c r="A278" s="16" t="s">
        <v>4446</v>
      </c>
      <c r="B278" s="2">
        <v>216</v>
      </c>
      <c r="C278" s="16" t="s">
        <v>4447</v>
      </c>
      <c r="D278" s="1" t="s">
        <v>4449</v>
      </c>
      <c r="E278" s="3" t="s">
        <v>5516</v>
      </c>
      <c r="F278" s="3">
        <v>8</v>
      </c>
      <c r="G278" s="245">
        <v>10</v>
      </c>
      <c r="H278" s="18" t="s">
        <v>1561</v>
      </c>
      <c r="I278" s="127" t="s">
        <v>1656</v>
      </c>
      <c r="J278" s="18" t="s">
        <v>3005</v>
      </c>
      <c r="K278" s="19" t="s">
        <v>4069</v>
      </c>
      <c r="L278" s="16" t="s">
        <v>1616</v>
      </c>
      <c r="M278" s="18" t="s">
        <v>4170</v>
      </c>
      <c r="N278" s="58" t="s">
        <v>3005</v>
      </c>
      <c r="O278" s="116" t="s">
        <v>1672</v>
      </c>
      <c r="P278" s="302">
        <v>10</v>
      </c>
      <c r="Q278" s="16" t="s">
        <v>5514</v>
      </c>
      <c r="R278" s="2">
        <v>165</v>
      </c>
      <c r="S278" s="308" t="s">
        <v>5581</v>
      </c>
      <c r="T278" s="16" t="s">
        <v>3890</v>
      </c>
      <c r="U278" s="18" t="s">
        <v>5519</v>
      </c>
      <c r="V278" s="18" t="s">
        <v>5519</v>
      </c>
      <c r="W278" s="18" t="s">
        <v>3979</v>
      </c>
      <c r="X278" s="18" t="s">
        <v>3978</v>
      </c>
      <c r="Y278" s="132">
        <f t="shared" si="12"/>
        <v>160</v>
      </c>
      <c r="Z278" s="132" t="str">
        <f t="shared" si="13"/>
        <v>0</v>
      </c>
      <c r="AA278" s="372">
        <f t="shared" si="14"/>
        <v>160</v>
      </c>
    </row>
    <row r="279" spans="1:32" s="18" customFormat="1" ht="11.25" x14ac:dyDescent="0.2">
      <c r="A279" s="16" t="s">
        <v>3271</v>
      </c>
      <c r="B279" s="2">
        <v>26.35</v>
      </c>
      <c r="C279" s="16" t="s">
        <v>5528</v>
      </c>
      <c r="D279" s="1" t="s">
        <v>4449</v>
      </c>
      <c r="E279" s="3" t="s">
        <v>5516</v>
      </c>
      <c r="F279" s="3">
        <v>8</v>
      </c>
      <c r="G279" s="48">
        <v>25</v>
      </c>
      <c r="H279" s="3"/>
      <c r="I279" s="49" t="s">
        <v>1624</v>
      </c>
      <c r="J279" s="3" t="s">
        <v>3005</v>
      </c>
      <c r="K279" s="51" t="s">
        <v>4237</v>
      </c>
      <c r="L279" s="16" t="s">
        <v>1616</v>
      </c>
      <c r="M279" s="18" t="s">
        <v>4977</v>
      </c>
      <c r="N279" s="18" t="s">
        <v>3005</v>
      </c>
      <c r="O279" s="83" t="s">
        <v>1635</v>
      </c>
      <c r="P279" s="18">
        <v>25</v>
      </c>
      <c r="Q279" s="16" t="s">
        <v>2610</v>
      </c>
      <c r="R279" s="2">
        <v>65</v>
      </c>
      <c r="S279" s="308" t="s">
        <v>1488</v>
      </c>
      <c r="T279" s="16" t="s">
        <v>2631</v>
      </c>
      <c r="U279" s="18" t="s">
        <v>5519</v>
      </c>
      <c r="V279" s="18" t="s">
        <v>5519</v>
      </c>
      <c r="W279" s="18" t="s">
        <v>3979</v>
      </c>
      <c r="X279" s="18" t="s">
        <v>3978</v>
      </c>
      <c r="Y279" s="132">
        <f t="shared" si="12"/>
        <v>400</v>
      </c>
      <c r="Z279" s="132" t="str">
        <f t="shared" si="13"/>
        <v>0</v>
      </c>
      <c r="AA279" s="372">
        <f t="shared" si="14"/>
        <v>400</v>
      </c>
      <c r="AC279" s="20"/>
    </row>
    <row r="280" spans="1:32" s="18" customFormat="1" ht="11.25" x14ac:dyDescent="0.2">
      <c r="A280" s="16" t="s">
        <v>3900</v>
      </c>
      <c r="B280" s="2">
        <v>280</v>
      </c>
      <c r="C280" s="16" t="s">
        <v>5523</v>
      </c>
      <c r="D280" s="1" t="s">
        <v>4449</v>
      </c>
      <c r="E280" s="3" t="s">
        <v>5516</v>
      </c>
      <c r="F280" s="3">
        <v>8</v>
      </c>
      <c r="G280" s="18">
        <v>25</v>
      </c>
      <c r="I280" s="51" t="s">
        <v>2342</v>
      </c>
      <c r="J280" s="18" t="s">
        <v>3005</v>
      </c>
      <c r="K280" s="46" t="s">
        <v>1612</v>
      </c>
      <c r="L280" s="16" t="s">
        <v>1616</v>
      </c>
      <c r="M280" s="18" t="s">
        <v>1611</v>
      </c>
      <c r="N280" s="58" t="s">
        <v>3005</v>
      </c>
      <c r="O280" s="140" t="s">
        <v>1360</v>
      </c>
      <c r="P280" s="18">
        <v>25</v>
      </c>
      <c r="Q280" s="16" t="s">
        <v>5514</v>
      </c>
      <c r="R280" s="2">
        <v>12.5</v>
      </c>
      <c r="S280" s="308" t="s">
        <v>5605</v>
      </c>
      <c r="T280" s="16" t="s">
        <v>3933</v>
      </c>
      <c r="U280" s="18" t="s">
        <v>5519</v>
      </c>
      <c r="V280" s="18" t="s">
        <v>5519</v>
      </c>
      <c r="W280" s="18" t="s">
        <v>3979</v>
      </c>
      <c r="X280" s="18" t="s">
        <v>3978</v>
      </c>
      <c r="Y280" s="132">
        <f t="shared" si="12"/>
        <v>400</v>
      </c>
      <c r="Z280" s="132" t="str">
        <f t="shared" si="13"/>
        <v>0</v>
      </c>
      <c r="AA280" s="372">
        <f t="shared" si="14"/>
        <v>400</v>
      </c>
    </row>
    <row r="281" spans="1:32" s="18" customFormat="1" ht="11.25" x14ac:dyDescent="0.2">
      <c r="A281" s="16" t="s">
        <v>3801</v>
      </c>
      <c r="B281" s="2">
        <v>59</v>
      </c>
      <c r="C281" s="16" t="s">
        <v>3792</v>
      </c>
      <c r="D281" s="1" t="s">
        <v>4449</v>
      </c>
      <c r="E281" s="3" t="s">
        <v>5516</v>
      </c>
      <c r="F281" s="3">
        <v>8</v>
      </c>
      <c r="G281" s="18">
        <v>25</v>
      </c>
      <c r="I281" s="51" t="s">
        <v>2953</v>
      </c>
      <c r="J281" s="18" t="s">
        <v>3005</v>
      </c>
      <c r="K281" s="19" t="s">
        <v>1613</v>
      </c>
      <c r="L281" s="16" t="s">
        <v>1616</v>
      </c>
      <c r="M281" s="18" t="s">
        <v>4300</v>
      </c>
      <c r="N281" s="18" t="s">
        <v>3005</v>
      </c>
      <c r="O281" s="125" t="s">
        <v>1320</v>
      </c>
      <c r="P281" s="18">
        <v>25</v>
      </c>
      <c r="Q281" s="16" t="s">
        <v>5528</v>
      </c>
      <c r="R281" s="2">
        <v>38.5</v>
      </c>
      <c r="S281" s="308" t="s">
        <v>5596</v>
      </c>
      <c r="T281" s="16" t="s">
        <v>3924</v>
      </c>
      <c r="U281" s="18" t="s">
        <v>5519</v>
      </c>
      <c r="V281" s="18" t="s">
        <v>5519</v>
      </c>
      <c r="W281" s="18" t="s">
        <v>3979</v>
      </c>
      <c r="X281" s="18" t="s">
        <v>3978</v>
      </c>
      <c r="Y281" s="132">
        <f t="shared" si="12"/>
        <v>400</v>
      </c>
      <c r="Z281" s="132" t="str">
        <f t="shared" si="13"/>
        <v>0</v>
      </c>
      <c r="AA281" s="372">
        <f t="shared" si="14"/>
        <v>400</v>
      </c>
    </row>
    <row r="282" spans="1:32" s="18" customFormat="1" ht="11.25" x14ac:dyDescent="0.2">
      <c r="A282" s="1" t="s">
        <v>3906</v>
      </c>
      <c r="B282" s="2">
        <v>300</v>
      </c>
      <c r="C282" s="1" t="s">
        <v>5514</v>
      </c>
      <c r="D282" s="1" t="s">
        <v>4449</v>
      </c>
      <c r="E282" s="3" t="s">
        <v>5516</v>
      </c>
      <c r="F282" s="3">
        <v>8</v>
      </c>
      <c r="G282" s="3">
        <v>25</v>
      </c>
      <c r="H282" s="3"/>
      <c r="I282" s="51" t="s">
        <v>2953</v>
      </c>
      <c r="J282" s="18" t="s">
        <v>3005</v>
      </c>
      <c r="K282" s="19" t="s">
        <v>1613</v>
      </c>
      <c r="L282" s="16" t="s">
        <v>1616</v>
      </c>
      <c r="M282" s="18" t="s">
        <v>4300</v>
      </c>
      <c r="N282" s="18" t="s">
        <v>3005</v>
      </c>
      <c r="O282" s="125" t="s">
        <v>1320</v>
      </c>
      <c r="P282" s="18">
        <v>25</v>
      </c>
      <c r="Q282" s="16" t="s">
        <v>5528</v>
      </c>
      <c r="R282" s="2">
        <v>38.5</v>
      </c>
      <c r="S282" s="308" t="s">
        <v>5597</v>
      </c>
      <c r="T282" s="16" t="s">
        <v>3927</v>
      </c>
      <c r="U282" s="18" t="s">
        <v>5519</v>
      </c>
      <c r="V282" s="18" t="s">
        <v>5519</v>
      </c>
      <c r="W282" s="18" t="s">
        <v>3979</v>
      </c>
      <c r="X282" s="18" t="s">
        <v>3978</v>
      </c>
      <c r="Y282" s="132">
        <f t="shared" si="12"/>
        <v>400</v>
      </c>
      <c r="Z282" s="132" t="str">
        <f t="shared" si="13"/>
        <v>0</v>
      </c>
      <c r="AA282" s="372">
        <f t="shared" si="14"/>
        <v>400</v>
      </c>
    </row>
    <row r="283" spans="1:32" s="18" customFormat="1" ht="11.25" x14ac:dyDescent="0.2">
      <c r="A283" s="1" t="s">
        <v>3912</v>
      </c>
      <c r="B283" s="2">
        <v>283</v>
      </c>
      <c r="C283" s="1" t="s">
        <v>5514</v>
      </c>
      <c r="D283" s="1" t="s">
        <v>4449</v>
      </c>
      <c r="E283" s="3" t="s">
        <v>5516</v>
      </c>
      <c r="F283" s="3">
        <v>8</v>
      </c>
      <c r="G283" s="3">
        <v>25</v>
      </c>
      <c r="H283" s="3"/>
      <c r="I283" s="51" t="s">
        <v>2953</v>
      </c>
      <c r="J283" s="18" t="s">
        <v>3005</v>
      </c>
      <c r="K283" s="19" t="s">
        <v>1613</v>
      </c>
      <c r="L283" s="1" t="s">
        <v>1616</v>
      </c>
      <c r="M283" s="3" t="s">
        <v>4300</v>
      </c>
      <c r="N283" s="18" t="s">
        <v>3005</v>
      </c>
      <c r="O283" s="116" t="s">
        <v>3244</v>
      </c>
      <c r="P283" s="44">
        <v>25</v>
      </c>
      <c r="Q283" s="1" t="s">
        <v>5435</v>
      </c>
      <c r="R283" s="2">
        <v>55</v>
      </c>
      <c r="S283" s="308" t="s">
        <v>5598</v>
      </c>
      <c r="T283" s="1" t="s">
        <v>5442</v>
      </c>
      <c r="U283" s="18" t="s">
        <v>5519</v>
      </c>
      <c r="V283" s="18" t="s">
        <v>5519</v>
      </c>
      <c r="W283" s="18" t="s">
        <v>3979</v>
      </c>
      <c r="X283" s="18" t="s">
        <v>3978</v>
      </c>
      <c r="Y283" s="132">
        <f t="shared" si="12"/>
        <v>400</v>
      </c>
      <c r="Z283" s="132" t="str">
        <f t="shared" si="13"/>
        <v>0</v>
      </c>
      <c r="AA283" s="372">
        <f t="shared" si="14"/>
        <v>400</v>
      </c>
    </row>
    <row r="284" spans="1:32" s="18" customFormat="1" ht="11.25" x14ac:dyDescent="0.2">
      <c r="A284" s="16" t="s">
        <v>3913</v>
      </c>
      <c r="B284" s="2">
        <v>255</v>
      </c>
      <c r="C284" s="16" t="s">
        <v>5523</v>
      </c>
      <c r="D284" s="1" t="s">
        <v>4449</v>
      </c>
      <c r="E284" s="3" t="s">
        <v>5516</v>
      </c>
      <c r="F284" s="3">
        <v>8</v>
      </c>
      <c r="G284" s="18">
        <v>25</v>
      </c>
      <c r="H284" s="18" t="s">
        <v>1561</v>
      </c>
      <c r="I284" s="51" t="s">
        <v>2953</v>
      </c>
      <c r="J284" s="18" t="s">
        <v>3005</v>
      </c>
      <c r="K284" s="19" t="s">
        <v>1613</v>
      </c>
      <c r="L284" s="16" t="s">
        <v>1616</v>
      </c>
      <c r="M284" s="118" t="s">
        <v>4300</v>
      </c>
      <c r="N284" s="18" t="s">
        <v>3005</v>
      </c>
      <c r="O284" s="116" t="s">
        <v>3244</v>
      </c>
      <c r="P284" s="118">
        <v>25</v>
      </c>
      <c r="Q284" s="16" t="s">
        <v>5497</v>
      </c>
      <c r="R284" s="2">
        <v>57.5</v>
      </c>
      <c r="S284" s="308" t="s">
        <v>5599</v>
      </c>
      <c r="T284" s="16" t="s">
        <v>5506</v>
      </c>
      <c r="U284" s="18" t="s">
        <v>5519</v>
      </c>
      <c r="V284" s="18" t="s">
        <v>5519</v>
      </c>
      <c r="W284" s="18" t="s">
        <v>3979</v>
      </c>
      <c r="X284" s="18" t="s">
        <v>3978</v>
      </c>
      <c r="Y284" s="132">
        <f t="shared" si="12"/>
        <v>400</v>
      </c>
      <c r="Z284" s="132" t="str">
        <f t="shared" si="13"/>
        <v>0</v>
      </c>
      <c r="AA284" s="372">
        <f t="shared" si="14"/>
        <v>400</v>
      </c>
      <c r="AC284" s="18">
        <v>37057.662152777797</v>
      </c>
      <c r="AF284" s="18" t="s">
        <v>5507</v>
      </c>
    </row>
    <row r="285" spans="1:32" s="18" customFormat="1" ht="11.25" customHeight="1" x14ac:dyDescent="0.2">
      <c r="A285" s="16" t="s">
        <v>5440</v>
      </c>
      <c r="B285" s="2">
        <v>55</v>
      </c>
      <c r="C285" s="16" t="s">
        <v>5435</v>
      </c>
      <c r="D285" s="1" t="s">
        <v>4449</v>
      </c>
      <c r="E285" s="3" t="s">
        <v>5516</v>
      </c>
      <c r="F285" s="3">
        <v>8</v>
      </c>
      <c r="G285" s="18">
        <v>25</v>
      </c>
      <c r="H285" s="18" t="s">
        <v>1561</v>
      </c>
      <c r="I285" s="51" t="s">
        <v>2953</v>
      </c>
      <c r="J285" s="18" t="s">
        <v>3005</v>
      </c>
      <c r="K285" s="19" t="s">
        <v>1613</v>
      </c>
      <c r="L285" s="16" t="s">
        <v>1616</v>
      </c>
      <c r="M285" s="18" t="s">
        <v>4300</v>
      </c>
      <c r="N285" s="18" t="s">
        <v>3005</v>
      </c>
      <c r="O285" s="116" t="s">
        <v>3244</v>
      </c>
      <c r="P285" s="18">
        <v>25</v>
      </c>
      <c r="Q285" s="16" t="s">
        <v>5435</v>
      </c>
      <c r="R285" s="2">
        <v>60</v>
      </c>
      <c r="S285" s="308" t="s">
        <v>5600</v>
      </c>
      <c r="T285" s="16" t="s">
        <v>5443</v>
      </c>
      <c r="U285" s="18" t="s">
        <v>5519</v>
      </c>
      <c r="V285" s="18" t="s">
        <v>5519</v>
      </c>
      <c r="W285" s="18" t="s">
        <v>3979</v>
      </c>
      <c r="X285" s="18" t="s">
        <v>3978</v>
      </c>
      <c r="Y285" s="132">
        <f t="shared" si="12"/>
        <v>400</v>
      </c>
      <c r="Z285" s="132" t="str">
        <f t="shared" si="13"/>
        <v>0</v>
      </c>
      <c r="AA285" s="372">
        <f t="shared" si="14"/>
        <v>400</v>
      </c>
    </row>
    <row r="286" spans="1:32" s="18" customFormat="1" ht="11.25" x14ac:dyDescent="0.2">
      <c r="A286" s="16" t="s">
        <v>4446</v>
      </c>
      <c r="B286" s="2">
        <v>216</v>
      </c>
      <c r="C286" s="16" t="s">
        <v>4447</v>
      </c>
      <c r="D286" s="1" t="s">
        <v>4449</v>
      </c>
      <c r="E286" s="3" t="s">
        <v>5516</v>
      </c>
      <c r="F286" s="3">
        <v>8</v>
      </c>
      <c r="G286" s="60">
        <v>25</v>
      </c>
      <c r="H286" s="18" t="s">
        <v>1561</v>
      </c>
      <c r="I286" s="126" t="s">
        <v>1460</v>
      </c>
      <c r="J286" s="18" t="s">
        <v>3005</v>
      </c>
      <c r="K286" s="19" t="s">
        <v>4069</v>
      </c>
      <c r="L286" s="16" t="s">
        <v>1616</v>
      </c>
      <c r="M286" s="116" t="s">
        <v>4300</v>
      </c>
      <c r="N286" s="58" t="s">
        <v>3005</v>
      </c>
      <c r="O286" s="116" t="s">
        <v>3244</v>
      </c>
      <c r="P286" s="140">
        <v>25</v>
      </c>
      <c r="Q286" s="303" t="s">
        <v>3145</v>
      </c>
      <c r="R286" s="2">
        <v>60</v>
      </c>
      <c r="S286" s="308" t="s">
        <v>5602</v>
      </c>
      <c r="T286" s="18" t="s">
        <v>2369</v>
      </c>
      <c r="U286" s="18" t="s">
        <v>5519</v>
      </c>
      <c r="V286" s="18" t="s">
        <v>5519</v>
      </c>
      <c r="W286" s="18" t="s">
        <v>3979</v>
      </c>
      <c r="X286" s="18" t="s">
        <v>3978</v>
      </c>
      <c r="Y286" s="132">
        <f t="shared" si="12"/>
        <v>400</v>
      </c>
      <c r="Z286" s="132" t="str">
        <f t="shared" si="13"/>
        <v>0</v>
      </c>
      <c r="AA286" s="372">
        <f t="shared" si="14"/>
        <v>400</v>
      </c>
    </row>
    <row r="287" spans="1:32" s="18" customFormat="1" ht="11.25" x14ac:dyDescent="0.2">
      <c r="A287" s="1" t="s">
        <v>2973</v>
      </c>
      <c r="B287" s="2">
        <v>56</v>
      </c>
      <c r="C287" s="1" t="s">
        <v>3145</v>
      </c>
      <c r="D287" s="1" t="s">
        <v>4449</v>
      </c>
      <c r="E287" s="3" t="s">
        <v>5516</v>
      </c>
      <c r="F287" s="3">
        <v>8</v>
      </c>
      <c r="G287" s="48">
        <v>25</v>
      </c>
      <c r="H287" s="3"/>
      <c r="I287" s="51" t="s">
        <v>2952</v>
      </c>
      <c r="J287" s="3" t="s">
        <v>3005</v>
      </c>
      <c r="K287" s="51" t="s">
        <v>1612</v>
      </c>
      <c r="L287" s="16" t="s">
        <v>1616</v>
      </c>
      <c r="M287" s="116" t="s">
        <v>4300</v>
      </c>
      <c r="N287" s="58" t="s">
        <v>3005</v>
      </c>
      <c r="O287" s="116" t="s">
        <v>4541</v>
      </c>
      <c r="P287" s="140">
        <v>25</v>
      </c>
      <c r="Q287" s="303" t="s">
        <v>3145</v>
      </c>
      <c r="R287" s="2">
        <v>57</v>
      </c>
      <c r="S287" s="308" t="s">
        <v>5601</v>
      </c>
      <c r="T287" s="16" t="s">
        <v>5606</v>
      </c>
      <c r="U287" s="18" t="s">
        <v>5519</v>
      </c>
      <c r="V287" s="18" t="s">
        <v>5519</v>
      </c>
      <c r="W287" s="18" t="s">
        <v>3979</v>
      </c>
      <c r="X287" s="18" t="s">
        <v>3978</v>
      </c>
      <c r="Y287" s="132">
        <f t="shared" si="12"/>
        <v>400</v>
      </c>
      <c r="Z287" s="132" t="str">
        <f t="shared" si="13"/>
        <v>0</v>
      </c>
      <c r="AA287" s="372">
        <f t="shared" si="14"/>
        <v>400</v>
      </c>
    </row>
    <row r="288" spans="1:32" s="18" customFormat="1" ht="11.25" x14ac:dyDescent="0.2">
      <c r="A288" s="16" t="s">
        <v>4446</v>
      </c>
      <c r="B288" s="2">
        <v>216</v>
      </c>
      <c r="C288" s="16" t="s">
        <v>4447</v>
      </c>
      <c r="D288" s="1" t="s">
        <v>4449</v>
      </c>
      <c r="E288" s="3" t="s">
        <v>5516</v>
      </c>
      <c r="F288" s="3">
        <v>8</v>
      </c>
      <c r="G288" s="60">
        <v>25</v>
      </c>
      <c r="H288" s="18" t="s">
        <v>1561</v>
      </c>
      <c r="I288" s="126" t="s">
        <v>3446</v>
      </c>
      <c r="J288" s="18" t="s">
        <v>3005</v>
      </c>
      <c r="K288" s="19" t="s">
        <v>4069</v>
      </c>
      <c r="L288" s="16" t="s">
        <v>1616</v>
      </c>
      <c r="M288" s="116" t="s">
        <v>1439</v>
      </c>
      <c r="N288" s="58" t="s">
        <v>3005</v>
      </c>
      <c r="O288" s="116" t="s">
        <v>4379</v>
      </c>
      <c r="P288" s="140">
        <v>25</v>
      </c>
      <c r="Q288" s="303" t="s">
        <v>3145</v>
      </c>
      <c r="R288" s="2">
        <v>56.75</v>
      </c>
      <c r="S288" s="308" t="s">
        <v>5583</v>
      </c>
      <c r="T288" s="16" t="s">
        <v>3748</v>
      </c>
      <c r="U288" s="18" t="s">
        <v>5519</v>
      </c>
      <c r="V288" s="18" t="s">
        <v>5519</v>
      </c>
      <c r="W288" s="18" t="s">
        <v>3979</v>
      </c>
      <c r="X288" s="18" t="s">
        <v>3978</v>
      </c>
      <c r="Y288" s="132">
        <f t="shared" si="12"/>
        <v>400</v>
      </c>
      <c r="Z288" s="132" t="str">
        <f t="shared" si="13"/>
        <v>0</v>
      </c>
      <c r="AA288" s="372">
        <f t="shared" si="14"/>
        <v>400</v>
      </c>
    </row>
    <row r="289" spans="1:29" s="18" customFormat="1" ht="11.25" x14ac:dyDescent="0.2">
      <c r="A289" s="16" t="s">
        <v>3950</v>
      </c>
      <c r="B289" s="2">
        <v>265</v>
      </c>
      <c r="C289" s="16" t="s">
        <v>5523</v>
      </c>
      <c r="D289" s="1" t="s">
        <v>4449</v>
      </c>
      <c r="E289" s="3" t="s">
        <v>5516</v>
      </c>
      <c r="F289" s="3">
        <v>8</v>
      </c>
      <c r="G289" s="18">
        <v>25</v>
      </c>
      <c r="I289" s="49" t="s">
        <v>1634</v>
      </c>
      <c r="J289" s="18" t="s">
        <v>3005</v>
      </c>
      <c r="K289" s="19" t="s">
        <v>1441</v>
      </c>
      <c r="L289" s="16" t="s">
        <v>1616</v>
      </c>
      <c r="M289" s="116" t="s">
        <v>4541</v>
      </c>
      <c r="N289" s="58" t="s">
        <v>3005</v>
      </c>
      <c r="O289" s="116"/>
      <c r="P289" s="140">
        <v>25</v>
      </c>
      <c r="Q289" s="303" t="s">
        <v>3145</v>
      </c>
      <c r="R289" s="2">
        <v>56</v>
      </c>
      <c r="S289" s="308" t="s">
        <v>5582</v>
      </c>
      <c r="T289" s="16" t="s">
        <v>3755</v>
      </c>
      <c r="U289" s="18" t="s">
        <v>5519</v>
      </c>
      <c r="V289" s="18" t="s">
        <v>5519</v>
      </c>
      <c r="W289" s="18" t="s">
        <v>3979</v>
      </c>
      <c r="X289" s="18" t="s">
        <v>3978</v>
      </c>
      <c r="Y289" s="132">
        <f t="shared" si="12"/>
        <v>400</v>
      </c>
      <c r="Z289" s="132" t="str">
        <f t="shared" si="13"/>
        <v>0</v>
      </c>
      <c r="AA289" s="372">
        <f t="shared" si="14"/>
        <v>400</v>
      </c>
    </row>
    <row r="290" spans="1:29" s="18" customFormat="1" ht="11.25" x14ac:dyDescent="0.2">
      <c r="A290" s="16" t="s">
        <v>3953</v>
      </c>
      <c r="B290" s="2">
        <v>277</v>
      </c>
      <c r="C290" s="16" t="s">
        <v>5523</v>
      </c>
      <c r="D290" s="1" t="s">
        <v>4449</v>
      </c>
      <c r="E290" s="3" t="s">
        <v>5516</v>
      </c>
      <c r="F290" s="3">
        <v>8</v>
      </c>
      <c r="G290" s="18">
        <v>25</v>
      </c>
      <c r="I290" s="49" t="s">
        <v>1634</v>
      </c>
      <c r="J290" s="18" t="s">
        <v>3005</v>
      </c>
      <c r="K290" s="19" t="s">
        <v>1441</v>
      </c>
      <c r="L290" s="16" t="s">
        <v>1616</v>
      </c>
      <c r="M290" s="116" t="s">
        <v>4541</v>
      </c>
      <c r="N290" s="58" t="s">
        <v>3005</v>
      </c>
      <c r="O290" s="116"/>
      <c r="P290" s="140">
        <v>25</v>
      </c>
      <c r="Q290" s="303" t="s">
        <v>3145</v>
      </c>
      <c r="R290" s="2">
        <v>56</v>
      </c>
      <c r="S290" s="308" t="s">
        <v>5582</v>
      </c>
      <c r="T290" s="16" t="s">
        <v>3756</v>
      </c>
      <c r="U290" s="18" t="s">
        <v>5519</v>
      </c>
      <c r="V290" s="18" t="s">
        <v>5519</v>
      </c>
      <c r="W290" s="18" t="s">
        <v>3979</v>
      </c>
      <c r="X290" s="18" t="s">
        <v>3978</v>
      </c>
      <c r="Y290" s="132">
        <f t="shared" si="12"/>
        <v>400</v>
      </c>
      <c r="Z290" s="132" t="str">
        <f t="shared" si="13"/>
        <v>0</v>
      </c>
      <c r="AA290" s="372">
        <f t="shared" si="14"/>
        <v>400</v>
      </c>
    </row>
    <row r="291" spans="1:29" s="18" customFormat="1" ht="11.25" x14ac:dyDescent="0.2">
      <c r="A291" s="1" t="s">
        <v>2978</v>
      </c>
      <c r="B291" s="2">
        <v>57</v>
      </c>
      <c r="C291" s="1" t="s">
        <v>3145</v>
      </c>
      <c r="D291" s="1" t="s">
        <v>4449</v>
      </c>
      <c r="E291" s="3" t="s">
        <v>5516</v>
      </c>
      <c r="F291" s="3">
        <v>8</v>
      </c>
      <c r="G291" s="48">
        <v>25</v>
      </c>
      <c r="H291" s="3"/>
      <c r="I291" s="49" t="s">
        <v>1634</v>
      </c>
      <c r="J291" s="3" t="s">
        <v>3005</v>
      </c>
      <c r="K291" s="51" t="s">
        <v>1441</v>
      </c>
      <c r="L291" s="16" t="s">
        <v>1616</v>
      </c>
      <c r="M291" s="116" t="s">
        <v>4541</v>
      </c>
      <c r="N291" s="58" t="s">
        <v>3005</v>
      </c>
      <c r="O291" s="116"/>
      <c r="P291" s="140">
        <v>25</v>
      </c>
      <c r="Q291" s="303" t="s">
        <v>3145</v>
      </c>
      <c r="R291" s="2">
        <v>55</v>
      </c>
      <c r="S291" s="308" t="s">
        <v>5582</v>
      </c>
      <c r="T291" s="16" t="s">
        <v>3757</v>
      </c>
      <c r="U291" s="18" t="s">
        <v>5519</v>
      </c>
      <c r="V291" s="18" t="s">
        <v>5519</v>
      </c>
      <c r="W291" s="18" t="s">
        <v>3979</v>
      </c>
      <c r="X291" s="18" t="s">
        <v>3978</v>
      </c>
      <c r="Y291" s="132">
        <f t="shared" si="12"/>
        <v>400</v>
      </c>
      <c r="Z291" s="132" t="str">
        <f t="shared" si="13"/>
        <v>0</v>
      </c>
      <c r="AA291" s="372">
        <f t="shared" si="14"/>
        <v>400</v>
      </c>
    </row>
    <row r="292" spans="1:29" s="82" customFormat="1" ht="12" customHeight="1" x14ac:dyDescent="0.2">
      <c r="B292" s="2"/>
      <c r="L292" s="1" t="s">
        <v>1616</v>
      </c>
      <c r="M292" s="83"/>
      <c r="N292" s="58"/>
      <c r="O292" s="83"/>
      <c r="P292" s="83"/>
      <c r="Q292" s="80"/>
      <c r="R292" s="2"/>
      <c r="S292" s="79"/>
      <c r="T292" s="80"/>
      <c r="Y292" s="132">
        <f t="shared" si="12"/>
        <v>0</v>
      </c>
      <c r="Z292" s="132" t="str">
        <f t="shared" si="13"/>
        <v>0</v>
      </c>
      <c r="AA292" s="372" t="str">
        <f t="shared" si="14"/>
        <v>0</v>
      </c>
    </row>
    <row r="293" spans="1:29" s="88" customFormat="1" ht="12" customHeight="1" thickBot="1" x14ac:dyDescent="0.25">
      <c r="A293" s="90"/>
      <c r="B293" s="2"/>
      <c r="C293" s="90"/>
      <c r="D293" s="90"/>
      <c r="G293" s="89">
        <f>SUM(G238:G292)</f>
        <v>1244</v>
      </c>
      <c r="J293" s="54"/>
      <c r="K293" s="47"/>
      <c r="L293" s="90"/>
      <c r="M293" s="88">
        <f>G293-P293</f>
        <v>0</v>
      </c>
      <c r="N293" s="54"/>
      <c r="P293" s="89">
        <f>SUM(P238:P292)</f>
        <v>1244</v>
      </c>
      <c r="Q293" s="90"/>
      <c r="R293" s="35"/>
      <c r="S293" s="94"/>
      <c r="T293" s="90"/>
      <c r="Y293" s="132">
        <f t="shared" si="12"/>
        <v>0</v>
      </c>
      <c r="Z293" s="132" t="str">
        <f t="shared" si="13"/>
        <v>0</v>
      </c>
      <c r="AA293" s="372" t="str">
        <f t="shared" si="14"/>
        <v>0</v>
      </c>
      <c r="AC293" s="92"/>
    </row>
    <row r="294" spans="1:29" s="79" customFormat="1" ht="12" customHeight="1" x14ac:dyDescent="0.2">
      <c r="A294" s="1"/>
      <c r="B294" s="2"/>
      <c r="C294" s="50" t="s">
        <v>3029</v>
      </c>
      <c r="D294" s="85"/>
      <c r="I294" s="96"/>
      <c r="J294" s="58"/>
      <c r="K294" s="51"/>
      <c r="L294" s="85"/>
      <c r="N294" s="58"/>
      <c r="Q294" s="85"/>
      <c r="R294" s="2"/>
      <c r="T294" s="85"/>
      <c r="Y294" s="132">
        <f t="shared" si="12"/>
        <v>0</v>
      </c>
      <c r="Z294" s="132" t="str">
        <f t="shared" si="13"/>
        <v>0</v>
      </c>
      <c r="AA294" s="372" t="str">
        <f t="shared" si="14"/>
        <v>0</v>
      </c>
      <c r="AC294" s="86"/>
    </row>
    <row r="295" spans="1:29" s="18" customFormat="1" ht="12" customHeight="1" x14ac:dyDescent="0.2">
      <c r="A295" s="1" t="s">
        <v>2986</v>
      </c>
      <c r="B295" s="2">
        <v>0</v>
      </c>
      <c r="C295" s="267" t="s">
        <v>2960</v>
      </c>
      <c r="D295" s="16" t="s">
        <v>5515</v>
      </c>
      <c r="E295" s="18" t="s">
        <v>5516</v>
      </c>
      <c r="F295" s="18">
        <v>16</v>
      </c>
      <c r="G295" s="198">
        <v>7</v>
      </c>
      <c r="H295" s="79" t="s">
        <v>1561</v>
      </c>
      <c r="I295" s="51" t="s">
        <v>1304</v>
      </c>
      <c r="J295" s="58" t="s">
        <v>3005</v>
      </c>
      <c r="K295" s="51" t="s">
        <v>4379</v>
      </c>
      <c r="L295" s="16" t="s">
        <v>1616</v>
      </c>
      <c r="M295" s="18" t="s">
        <v>4377</v>
      </c>
      <c r="N295" s="18" t="s">
        <v>3005</v>
      </c>
      <c r="P295" s="18">
        <v>7</v>
      </c>
      <c r="Q295" s="16" t="s">
        <v>1292</v>
      </c>
      <c r="R295" s="2">
        <v>85</v>
      </c>
      <c r="S295" s="312">
        <v>25028</v>
      </c>
      <c r="T295" s="16" t="s">
        <v>1303</v>
      </c>
      <c r="U295" s="18" t="s">
        <v>4373</v>
      </c>
      <c r="V295" s="18" t="s">
        <v>4373</v>
      </c>
      <c r="W295" s="247" t="s">
        <v>3979</v>
      </c>
      <c r="X295" s="18" t="s">
        <v>3978</v>
      </c>
      <c r="Y295" s="132">
        <f t="shared" si="12"/>
        <v>224</v>
      </c>
      <c r="Z295" s="132" t="str">
        <f t="shared" si="13"/>
        <v>0</v>
      </c>
      <c r="AA295" s="372">
        <f t="shared" si="14"/>
        <v>224</v>
      </c>
      <c r="AC295" s="20"/>
    </row>
    <row r="296" spans="1:29" s="61" customFormat="1" ht="12" customHeight="1" x14ac:dyDescent="0.2">
      <c r="A296" s="68"/>
      <c r="B296" s="2"/>
      <c r="C296" s="211"/>
      <c r="D296" s="63"/>
      <c r="G296" s="269">
        <f>SUM(G295)</f>
        <v>7</v>
      </c>
      <c r="H296" s="269"/>
      <c r="I296" s="270"/>
      <c r="J296" s="65"/>
      <c r="K296" s="270"/>
      <c r="L296" s="63"/>
      <c r="M296" s="61">
        <f>G296-P296</f>
        <v>0</v>
      </c>
      <c r="P296" s="61">
        <f>SUM(P295)</f>
        <v>7</v>
      </c>
      <c r="Q296" s="63"/>
      <c r="R296" s="2"/>
      <c r="S296" s="313"/>
      <c r="T296" s="63"/>
      <c r="Y296" s="132">
        <f t="shared" si="12"/>
        <v>0</v>
      </c>
      <c r="Z296" s="132" t="str">
        <f t="shared" si="13"/>
        <v>0</v>
      </c>
      <c r="AA296" s="372" t="str">
        <f t="shared" si="14"/>
        <v>0</v>
      </c>
      <c r="AC296" s="62"/>
    </row>
    <row r="297" spans="1:29" s="18" customFormat="1" ht="12" customHeight="1" x14ac:dyDescent="0.2">
      <c r="A297" s="1" t="s">
        <v>2983</v>
      </c>
      <c r="B297" s="2">
        <v>0</v>
      </c>
      <c r="C297" s="267" t="s">
        <v>2960</v>
      </c>
      <c r="D297" s="16" t="s">
        <v>4449</v>
      </c>
      <c r="E297" s="18" t="s">
        <v>5516</v>
      </c>
      <c r="F297" s="18">
        <v>8</v>
      </c>
      <c r="G297" s="198">
        <v>7</v>
      </c>
      <c r="H297" s="79" t="s">
        <v>1561</v>
      </c>
      <c r="I297" s="51" t="s">
        <v>1304</v>
      </c>
      <c r="J297" s="58" t="s">
        <v>3005</v>
      </c>
      <c r="K297" s="51" t="s">
        <v>4379</v>
      </c>
      <c r="L297" s="16" t="s">
        <v>1616</v>
      </c>
      <c r="M297" s="18" t="s">
        <v>4377</v>
      </c>
      <c r="N297" s="18" t="s">
        <v>3005</v>
      </c>
      <c r="P297" s="18">
        <v>7</v>
      </c>
      <c r="Q297" s="16" t="s">
        <v>1292</v>
      </c>
      <c r="R297" s="2">
        <v>85</v>
      </c>
      <c r="S297" s="312">
        <v>25028</v>
      </c>
      <c r="T297" s="16" t="s">
        <v>1303</v>
      </c>
      <c r="U297" s="18" t="s">
        <v>4373</v>
      </c>
      <c r="V297" s="18" t="s">
        <v>4373</v>
      </c>
      <c r="W297" s="247" t="s">
        <v>3979</v>
      </c>
      <c r="X297" s="18" t="s">
        <v>3978</v>
      </c>
      <c r="Y297" s="132">
        <f t="shared" si="12"/>
        <v>112</v>
      </c>
      <c r="Z297" s="132" t="str">
        <f t="shared" si="13"/>
        <v>0</v>
      </c>
      <c r="AA297" s="372">
        <f t="shared" si="14"/>
        <v>112</v>
      </c>
      <c r="AC297" s="20"/>
    </row>
    <row r="298" spans="1:29" s="61" customFormat="1" ht="12" customHeight="1" x14ac:dyDescent="0.2">
      <c r="A298" s="68"/>
      <c r="B298" s="2"/>
      <c r="C298" s="211"/>
      <c r="D298" s="63"/>
      <c r="G298" s="269">
        <f>SUM(G297)</f>
        <v>7</v>
      </c>
      <c r="H298" s="269"/>
      <c r="I298" s="270"/>
      <c r="J298" s="65"/>
      <c r="K298" s="270"/>
      <c r="L298" s="63"/>
      <c r="M298" s="269">
        <f>G298-P298</f>
        <v>0</v>
      </c>
      <c r="P298" s="61">
        <f>SUM(P297)</f>
        <v>7</v>
      </c>
      <c r="Q298" s="63"/>
      <c r="R298" s="2"/>
      <c r="S298" s="271"/>
      <c r="T298" s="63"/>
      <c r="Y298" s="132">
        <f t="shared" si="12"/>
        <v>0</v>
      </c>
      <c r="Z298" s="132" t="str">
        <f t="shared" si="13"/>
        <v>0</v>
      </c>
      <c r="AA298" s="372" t="str">
        <f t="shared" si="14"/>
        <v>0</v>
      </c>
      <c r="AC298" s="62"/>
    </row>
    <row r="299" spans="1:29" s="247" customFormat="1" ht="12" customHeight="1" x14ac:dyDescent="0.2">
      <c r="A299" s="103"/>
      <c r="B299" s="2"/>
      <c r="C299" s="273"/>
      <c r="D299" s="274"/>
      <c r="G299" s="275"/>
      <c r="H299" s="275"/>
      <c r="I299" s="131"/>
      <c r="J299" s="276"/>
      <c r="K299" s="131"/>
      <c r="L299" s="274"/>
      <c r="Q299" s="274"/>
      <c r="R299" s="2"/>
      <c r="S299" s="265" t="s">
        <v>1290</v>
      </c>
      <c r="T299" s="274"/>
      <c r="Y299" s="132">
        <f t="shared" si="12"/>
        <v>0</v>
      </c>
      <c r="Z299" s="132" t="str">
        <f t="shared" si="13"/>
        <v>0</v>
      </c>
      <c r="AA299" s="372" t="str">
        <f t="shared" si="14"/>
        <v>0</v>
      </c>
      <c r="AC299" s="277"/>
    </row>
    <row r="300" spans="1:29" s="18" customFormat="1" ht="12" customHeight="1" x14ac:dyDescent="0.2">
      <c r="A300" s="16" t="s">
        <v>4374</v>
      </c>
      <c r="B300" s="2">
        <v>0</v>
      </c>
      <c r="C300" s="16" t="s">
        <v>4375</v>
      </c>
      <c r="D300" s="16" t="s">
        <v>1500</v>
      </c>
      <c r="E300" s="18" t="s">
        <v>5516</v>
      </c>
      <c r="F300" s="18">
        <v>24</v>
      </c>
      <c r="G300" s="18">
        <v>7</v>
      </c>
      <c r="H300" s="18" t="s">
        <v>1561</v>
      </c>
      <c r="I300" s="19" t="s">
        <v>5045</v>
      </c>
      <c r="J300" s="18" t="s">
        <v>3005</v>
      </c>
      <c r="K300" s="19" t="s">
        <v>4376</v>
      </c>
      <c r="L300" s="16" t="s">
        <v>1616</v>
      </c>
      <c r="M300" s="18" t="s">
        <v>4371</v>
      </c>
      <c r="N300" s="18" t="s">
        <v>3005</v>
      </c>
      <c r="O300" s="83" t="s">
        <v>5046</v>
      </c>
      <c r="P300" s="18">
        <v>7</v>
      </c>
      <c r="Q300" s="16" t="s">
        <v>4531</v>
      </c>
      <c r="R300" s="2">
        <v>80</v>
      </c>
      <c r="S300" s="312">
        <v>25027</v>
      </c>
      <c r="T300" s="16" t="s">
        <v>4535</v>
      </c>
      <c r="U300" s="18" t="s">
        <v>4373</v>
      </c>
      <c r="V300" s="18" t="s">
        <v>4373</v>
      </c>
      <c r="W300" s="247" t="s">
        <v>3979</v>
      </c>
      <c r="X300" s="18" t="s">
        <v>3978</v>
      </c>
      <c r="Y300" s="132">
        <f t="shared" si="12"/>
        <v>336</v>
      </c>
      <c r="Z300" s="132" t="str">
        <f t="shared" si="13"/>
        <v>0</v>
      </c>
      <c r="AA300" s="372">
        <f t="shared" si="14"/>
        <v>336</v>
      </c>
      <c r="AC300" s="20"/>
    </row>
    <row r="301" spans="1:29" s="3" customFormat="1" ht="12" customHeight="1" x14ac:dyDescent="0.2">
      <c r="A301" s="1" t="s">
        <v>4374</v>
      </c>
      <c r="B301" s="2">
        <v>0</v>
      </c>
      <c r="C301" s="1" t="s">
        <v>4375</v>
      </c>
      <c r="D301" s="1" t="s">
        <v>1500</v>
      </c>
      <c r="E301" s="3" t="s">
        <v>5516</v>
      </c>
      <c r="F301" s="3">
        <v>24</v>
      </c>
      <c r="G301" s="3">
        <v>7</v>
      </c>
      <c r="H301" s="3" t="s">
        <v>1561</v>
      </c>
      <c r="I301" s="4" t="s">
        <v>5045</v>
      </c>
      <c r="J301" s="21" t="s">
        <v>3005</v>
      </c>
      <c r="K301" s="4" t="s">
        <v>4376</v>
      </c>
      <c r="L301" s="1" t="s">
        <v>1616</v>
      </c>
      <c r="M301" s="3" t="s">
        <v>4439</v>
      </c>
      <c r="N301" s="23" t="s">
        <v>3005</v>
      </c>
      <c r="O301" s="79" t="s">
        <v>5046</v>
      </c>
      <c r="P301" s="3">
        <v>7</v>
      </c>
      <c r="Q301" s="1" t="s">
        <v>5514</v>
      </c>
      <c r="R301" s="2">
        <v>48</v>
      </c>
      <c r="S301" s="137">
        <v>23602</v>
      </c>
      <c r="T301" s="1" t="s">
        <v>4440</v>
      </c>
      <c r="U301" s="3" t="s">
        <v>4373</v>
      </c>
      <c r="V301" s="3" t="s">
        <v>4373</v>
      </c>
      <c r="W301" s="3" t="s">
        <v>5041</v>
      </c>
      <c r="X301" s="3" t="s">
        <v>3978</v>
      </c>
      <c r="Y301" s="132">
        <f t="shared" si="12"/>
        <v>336</v>
      </c>
      <c r="Z301" s="132" t="str">
        <f t="shared" si="13"/>
        <v>0</v>
      </c>
      <c r="AA301" s="372">
        <f t="shared" si="14"/>
        <v>336</v>
      </c>
      <c r="AC301" s="5"/>
    </row>
    <row r="302" spans="1:29" s="3" customFormat="1" ht="12" customHeight="1" x14ac:dyDescent="0.2">
      <c r="A302" s="1" t="s">
        <v>4374</v>
      </c>
      <c r="B302" s="2">
        <v>0</v>
      </c>
      <c r="C302" s="1" t="s">
        <v>4375</v>
      </c>
      <c r="D302" s="1" t="s">
        <v>1500</v>
      </c>
      <c r="E302" s="3" t="s">
        <v>5516</v>
      </c>
      <c r="F302" s="3">
        <v>24</v>
      </c>
      <c r="G302" s="3">
        <v>5</v>
      </c>
      <c r="H302" s="3" t="s">
        <v>1561</v>
      </c>
      <c r="I302" s="4" t="s">
        <v>5045</v>
      </c>
      <c r="J302" s="21" t="s">
        <v>3005</v>
      </c>
      <c r="K302" s="4" t="s">
        <v>4376</v>
      </c>
      <c r="L302" s="1" t="s">
        <v>1616</v>
      </c>
      <c r="M302" s="3" t="s">
        <v>3427</v>
      </c>
      <c r="N302" s="23" t="s">
        <v>3005</v>
      </c>
      <c r="O302" s="79" t="s">
        <v>5046</v>
      </c>
      <c r="P302" s="3">
        <v>5</v>
      </c>
      <c r="Q302" s="1" t="s">
        <v>5523</v>
      </c>
      <c r="R302" s="2">
        <v>44.62</v>
      </c>
      <c r="S302" s="137">
        <v>23601</v>
      </c>
      <c r="T302" s="1" t="s">
        <v>4442</v>
      </c>
      <c r="U302" s="3" t="s">
        <v>4373</v>
      </c>
      <c r="V302" s="3" t="s">
        <v>4373</v>
      </c>
      <c r="W302" s="3" t="s">
        <v>5041</v>
      </c>
      <c r="X302" s="3" t="s">
        <v>3978</v>
      </c>
      <c r="Y302" s="132">
        <f t="shared" si="12"/>
        <v>240</v>
      </c>
      <c r="Z302" s="132" t="str">
        <f t="shared" si="13"/>
        <v>0</v>
      </c>
      <c r="AA302" s="372">
        <f t="shared" si="14"/>
        <v>240</v>
      </c>
      <c r="AC302" s="5"/>
    </row>
    <row r="303" spans="1:29" s="3" customFormat="1" ht="12" customHeight="1" x14ac:dyDescent="0.2">
      <c r="A303" s="1" t="s">
        <v>4374</v>
      </c>
      <c r="B303" s="2">
        <v>0</v>
      </c>
      <c r="C303" s="1" t="s">
        <v>4375</v>
      </c>
      <c r="D303" s="1" t="s">
        <v>1500</v>
      </c>
      <c r="E303" s="3" t="s">
        <v>5516</v>
      </c>
      <c r="F303" s="3">
        <v>24</v>
      </c>
      <c r="G303" s="3">
        <v>25</v>
      </c>
      <c r="I303" s="4" t="s">
        <v>5045</v>
      </c>
      <c r="J303" s="21" t="s">
        <v>3005</v>
      </c>
      <c r="K303" s="4" t="s">
        <v>4376</v>
      </c>
      <c r="L303" s="1" t="s">
        <v>1616</v>
      </c>
      <c r="M303" s="3" t="s">
        <v>4377</v>
      </c>
      <c r="N303" s="23" t="s">
        <v>3005</v>
      </c>
      <c r="O303" s="79" t="s">
        <v>5046</v>
      </c>
      <c r="P303" s="3">
        <v>25</v>
      </c>
      <c r="Q303" s="1" t="s">
        <v>5528</v>
      </c>
      <c r="R303" s="2">
        <v>54.65</v>
      </c>
      <c r="S303" s="137">
        <v>23599</v>
      </c>
      <c r="T303" s="1" t="s">
        <v>4443</v>
      </c>
      <c r="U303" s="3" t="s">
        <v>4373</v>
      </c>
      <c r="V303" s="3" t="s">
        <v>4373</v>
      </c>
      <c r="W303" s="3" t="s">
        <v>5041</v>
      </c>
      <c r="X303" s="3" t="s">
        <v>3978</v>
      </c>
      <c r="Y303" s="132">
        <f t="shared" si="12"/>
        <v>1200</v>
      </c>
      <c r="Z303" s="132" t="str">
        <f t="shared" si="13"/>
        <v>0</v>
      </c>
      <c r="AA303" s="372">
        <f t="shared" si="14"/>
        <v>1200</v>
      </c>
      <c r="AC303" s="5"/>
    </row>
    <row r="304" spans="1:29" s="3" customFormat="1" ht="12" customHeight="1" x14ac:dyDescent="0.2">
      <c r="A304" s="1" t="s">
        <v>4374</v>
      </c>
      <c r="B304" s="2">
        <v>0</v>
      </c>
      <c r="C304" s="1" t="s">
        <v>4375</v>
      </c>
      <c r="D304" s="1" t="s">
        <v>1500</v>
      </c>
      <c r="E304" s="3" t="s">
        <v>5516</v>
      </c>
      <c r="F304" s="3">
        <v>24</v>
      </c>
      <c r="G304" s="3">
        <v>6</v>
      </c>
      <c r="H304" s="3" t="s">
        <v>1561</v>
      </c>
      <c r="I304" s="4" t="s">
        <v>5045</v>
      </c>
      <c r="J304" s="21" t="s">
        <v>3005</v>
      </c>
      <c r="K304" s="4" t="s">
        <v>4376</v>
      </c>
      <c r="L304" s="1" t="s">
        <v>1616</v>
      </c>
      <c r="M304" s="3" t="s">
        <v>1501</v>
      </c>
      <c r="N304" s="23" t="s">
        <v>3005</v>
      </c>
      <c r="O304" s="79" t="s">
        <v>5046</v>
      </c>
      <c r="P304" s="3">
        <v>6</v>
      </c>
      <c r="Q304" s="1" t="s">
        <v>5523</v>
      </c>
      <c r="R304" s="2">
        <v>193</v>
      </c>
      <c r="S304" s="137">
        <v>23600</v>
      </c>
      <c r="T304" s="1" t="s">
        <v>3976</v>
      </c>
      <c r="U304" s="3" t="s">
        <v>4373</v>
      </c>
      <c r="V304" s="3" t="s">
        <v>4373</v>
      </c>
      <c r="W304" s="3" t="s">
        <v>5041</v>
      </c>
      <c r="X304" s="3" t="s">
        <v>3978</v>
      </c>
      <c r="Y304" s="132">
        <f t="shared" si="12"/>
        <v>288</v>
      </c>
      <c r="Z304" s="132" t="str">
        <f t="shared" si="13"/>
        <v>0</v>
      </c>
      <c r="AA304" s="372">
        <f t="shared" si="14"/>
        <v>288</v>
      </c>
      <c r="AC304" s="5"/>
    </row>
    <row r="305" spans="1:29" s="88" customFormat="1" ht="12" customHeight="1" thickBot="1" x14ac:dyDescent="0.25">
      <c r="B305" s="2"/>
      <c r="G305" s="88">
        <f>SUM(G300:G304)</f>
        <v>50</v>
      </c>
      <c r="J305" s="54"/>
      <c r="M305" s="94">
        <f>G305-P305</f>
        <v>0</v>
      </c>
      <c r="N305" s="54"/>
      <c r="P305" s="88">
        <f>SUM(P300:P304)</f>
        <v>50</v>
      </c>
      <c r="R305" s="2"/>
      <c r="Y305" s="132">
        <f t="shared" si="12"/>
        <v>0</v>
      </c>
      <c r="Z305" s="132" t="str">
        <f t="shared" si="13"/>
        <v>0</v>
      </c>
      <c r="AA305" s="372" t="str">
        <f t="shared" si="14"/>
        <v>0</v>
      </c>
    </row>
    <row r="306" spans="1:29" s="82" customFormat="1" ht="12" customHeight="1" x14ac:dyDescent="0.2">
      <c r="A306" s="80"/>
      <c r="B306" s="2"/>
      <c r="C306" s="50" t="s">
        <v>5248</v>
      </c>
      <c r="D306" s="80"/>
      <c r="J306" s="53"/>
      <c r="K306" s="4"/>
      <c r="L306" s="80"/>
      <c r="N306" s="53"/>
      <c r="Q306" s="80"/>
      <c r="R306" s="2"/>
      <c r="T306" s="80"/>
      <c r="Y306" s="132">
        <f t="shared" si="12"/>
        <v>0</v>
      </c>
      <c r="Z306" s="132" t="str">
        <f t="shared" si="13"/>
        <v>0</v>
      </c>
      <c r="AA306" s="372" t="str">
        <f t="shared" si="14"/>
        <v>0</v>
      </c>
    </row>
    <row r="307" spans="1:29" s="105" customFormat="1" ht="12" customHeight="1" x14ac:dyDescent="0.2">
      <c r="A307" s="1" t="s">
        <v>2985</v>
      </c>
      <c r="B307" s="2">
        <v>0</v>
      </c>
      <c r="C307" s="267" t="s">
        <v>2960</v>
      </c>
      <c r="D307" s="103" t="s">
        <v>5515</v>
      </c>
      <c r="E307" s="105" t="s">
        <v>5516</v>
      </c>
      <c r="F307" s="105">
        <v>16</v>
      </c>
      <c r="G307" s="214">
        <v>46</v>
      </c>
      <c r="H307" s="105" t="s">
        <v>1561</v>
      </c>
      <c r="J307" s="58" t="s">
        <v>3005</v>
      </c>
      <c r="K307" s="215" t="s">
        <v>1615</v>
      </c>
      <c r="L307" s="103" t="s">
        <v>1616</v>
      </c>
      <c r="M307" s="105" t="s">
        <v>1615</v>
      </c>
      <c r="N307" s="18" t="s">
        <v>3005</v>
      </c>
      <c r="P307" s="105">
        <v>46</v>
      </c>
      <c r="Q307" s="103" t="s">
        <v>4381</v>
      </c>
      <c r="R307" s="2">
        <v>0</v>
      </c>
      <c r="S307" s="309" t="s">
        <v>5040</v>
      </c>
      <c r="T307" s="103" t="s">
        <v>4382</v>
      </c>
      <c r="U307" s="105" t="s">
        <v>4383</v>
      </c>
      <c r="V307" s="105" t="s">
        <v>4383</v>
      </c>
      <c r="W307" s="105" t="s">
        <v>3979</v>
      </c>
      <c r="X307" s="105" t="s">
        <v>5042</v>
      </c>
      <c r="Y307" s="132">
        <f t="shared" si="12"/>
        <v>1472</v>
      </c>
      <c r="Z307" s="132">
        <f t="shared" si="13"/>
        <v>1472</v>
      </c>
      <c r="AA307" s="372" t="str">
        <f t="shared" si="14"/>
        <v>0</v>
      </c>
      <c r="AC307" s="106"/>
    </row>
    <row r="308" spans="1:29" s="70" customFormat="1" ht="12" customHeight="1" x14ac:dyDescent="0.2">
      <c r="A308" s="68"/>
      <c r="B308" s="2"/>
      <c r="C308" s="211"/>
      <c r="D308" s="68"/>
      <c r="G308" s="218">
        <f>SUM(G306:G307)</f>
        <v>46</v>
      </c>
      <c r="K308" s="212"/>
      <c r="L308" s="68"/>
      <c r="M308" s="71">
        <f>G308-P308</f>
        <v>0</v>
      </c>
      <c r="N308" s="72"/>
      <c r="P308" s="218">
        <f>SUM(P306:P307)</f>
        <v>46</v>
      </c>
      <c r="Q308" s="68"/>
      <c r="R308" s="2"/>
      <c r="S308" s="310"/>
      <c r="T308" s="68"/>
      <c r="Y308" s="132">
        <f t="shared" si="12"/>
        <v>0</v>
      </c>
      <c r="Z308" s="132" t="str">
        <f t="shared" si="13"/>
        <v>0</v>
      </c>
      <c r="AA308" s="372" t="str">
        <f t="shared" si="14"/>
        <v>0</v>
      </c>
      <c r="AC308" s="74"/>
    </row>
    <row r="309" spans="1:29" s="3" customFormat="1" ht="12" customHeight="1" x14ac:dyDescent="0.2">
      <c r="A309" s="1"/>
      <c r="B309" s="2"/>
      <c r="C309" s="50" t="s">
        <v>5249</v>
      </c>
      <c r="D309" s="1"/>
      <c r="G309" s="48"/>
      <c r="K309" s="49"/>
      <c r="L309" s="1"/>
      <c r="N309" s="53"/>
      <c r="Q309" s="1"/>
      <c r="R309" s="2"/>
      <c r="S309" s="311"/>
      <c r="T309" s="1"/>
      <c r="Y309" s="132">
        <f t="shared" si="12"/>
        <v>0</v>
      </c>
      <c r="Z309" s="132" t="str">
        <f t="shared" si="13"/>
        <v>0</v>
      </c>
      <c r="AA309" s="372" t="str">
        <f t="shared" si="14"/>
        <v>0</v>
      </c>
      <c r="AC309" s="5"/>
    </row>
    <row r="310" spans="1:29" s="3" customFormat="1" ht="12" customHeight="1" x14ac:dyDescent="0.2">
      <c r="A310" s="1" t="s">
        <v>2984</v>
      </c>
      <c r="B310" s="2">
        <v>0</v>
      </c>
      <c r="C310" s="267" t="s">
        <v>2960</v>
      </c>
      <c r="D310" s="1" t="s">
        <v>4449</v>
      </c>
      <c r="E310" s="3" t="s">
        <v>5516</v>
      </c>
      <c r="F310" s="3">
        <v>8</v>
      </c>
      <c r="G310" s="48">
        <v>46</v>
      </c>
      <c r="H310" s="3" t="s">
        <v>1561</v>
      </c>
      <c r="J310" s="58" t="s">
        <v>3005</v>
      </c>
      <c r="K310" s="49" t="s">
        <v>1615</v>
      </c>
      <c r="L310" s="1" t="s">
        <v>1616</v>
      </c>
      <c r="M310" s="3" t="s">
        <v>1615</v>
      </c>
      <c r="N310" s="18" t="s">
        <v>3005</v>
      </c>
      <c r="P310" s="3">
        <v>46</v>
      </c>
      <c r="Q310" s="1" t="s">
        <v>4381</v>
      </c>
      <c r="R310" s="2">
        <v>0</v>
      </c>
      <c r="S310" s="311" t="s">
        <v>5040</v>
      </c>
      <c r="T310" s="1" t="s">
        <v>3962</v>
      </c>
      <c r="U310" s="3" t="s">
        <v>4383</v>
      </c>
      <c r="V310" s="3" t="s">
        <v>4383</v>
      </c>
      <c r="W310" s="3" t="s">
        <v>3979</v>
      </c>
      <c r="X310" s="3" t="s">
        <v>5042</v>
      </c>
      <c r="Y310" s="132">
        <f t="shared" si="12"/>
        <v>736</v>
      </c>
      <c r="Z310" s="132">
        <f t="shared" si="13"/>
        <v>736</v>
      </c>
      <c r="AA310" s="372" t="str">
        <f t="shared" si="14"/>
        <v>0</v>
      </c>
      <c r="AC310" s="5"/>
    </row>
    <row r="311" spans="1:29" s="93" customFormat="1" ht="12" customHeight="1" thickBot="1" x14ac:dyDescent="0.25">
      <c r="B311" s="2"/>
      <c r="G311" s="88">
        <f>SUM(G309:G310)</f>
        <v>46</v>
      </c>
      <c r="J311" s="56"/>
      <c r="M311" s="88">
        <f>G311-P311</f>
        <v>0</v>
      </c>
      <c r="N311" s="56"/>
      <c r="P311" s="88">
        <f>SUM(P309:P310)</f>
        <v>46</v>
      </c>
      <c r="R311" s="2"/>
      <c r="Y311" s="132"/>
      <c r="Z311" s="132" t="str">
        <f t="shared" si="13"/>
        <v>0</v>
      </c>
      <c r="AA311" s="372" t="str">
        <f t="shared" si="14"/>
        <v>0</v>
      </c>
    </row>
    <row r="312" spans="1:29" s="3" customFormat="1" ht="12" customHeight="1" x14ac:dyDescent="0.2">
      <c r="A312" s="1"/>
      <c r="B312" s="2"/>
      <c r="C312" s="26" t="s">
        <v>3028</v>
      </c>
      <c r="D312" s="1"/>
      <c r="I312" s="40" t="s">
        <v>5510</v>
      </c>
      <c r="J312" s="53"/>
      <c r="K312" s="4"/>
      <c r="L312" s="1"/>
      <c r="N312" s="53"/>
      <c r="Q312" s="1"/>
      <c r="R312" s="2"/>
      <c r="T312" s="1"/>
      <c r="Y312" s="132"/>
      <c r="Z312" s="132" t="str">
        <f t="shared" si="13"/>
        <v>0</v>
      </c>
      <c r="AA312" s="372" t="str">
        <f t="shared" si="14"/>
        <v>0</v>
      </c>
    </row>
    <row r="313" spans="1:29" s="3" customFormat="1" ht="12" customHeight="1" x14ac:dyDescent="0.2">
      <c r="A313" s="1" t="s">
        <v>4444</v>
      </c>
      <c r="B313" s="2">
        <v>1</v>
      </c>
      <c r="C313" s="1" t="s">
        <v>4038</v>
      </c>
      <c r="D313" s="1" t="s">
        <v>5515</v>
      </c>
      <c r="E313" s="3" t="s">
        <v>5516</v>
      </c>
      <c r="F313" s="3">
        <v>16</v>
      </c>
      <c r="G313" s="40">
        <v>100</v>
      </c>
      <c r="H313" s="3" t="s">
        <v>1561</v>
      </c>
      <c r="I313" s="129" t="s">
        <v>3790</v>
      </c>
      <c r="J313" s="128"/>
      <c r="K313" s="4" t="s">
        <v>4069</v>
      </c>
      <c r="L313" s="1" t="s">
        <v>1616</v>
      </c>
      <c r="M313" s="102" t="s">
        <v>3261</v>
      </c>
      <c r="N313" s="53"/>
      <c r="O313" s="102"/>
      <c r="Q313" s="1"/>
      <c r="R313" s="2"/>
      <c r="T313" s="1"/>
      <c r="U313" s="3" t="s">
        <v>4445</v>
      </c>
      <c r="Y313" s="132"/>
      <c r="Z313" s="132" t="str">
        <f t="shared" si="13"/>
        <v>0</v>
      </c>
      <c r="AA313" s="372" t="str">
        <f t="shared" si="14"/>
        <v>0</v>
      </c>
      <c r="AC313" s="5"/>
    </row>
    <row r="314" spans="1:29" s="3" customFormat="1" ht="12" customHeight="1" x14ac:dyDescent="0.2">
      <c r="A314" s="1" t="s">
        <v>4446</v>
      </c>
      <c r="B314" s="2">
        <v>216</v>
      </c>
      <c r="C314" s="1" t="s">
        <v>4447</v>
      </c>
      <c r="D314" s="1" t="s">
        <v>5515</v>
      </c>
      <c r="E314" s="3" t="s">
        <v>5516</v>
      </c>
      <c r="F314" s="3">
        <v>16</v>
      </c>
      <c r="G314" s="161">
        <v>276</v>
      </c>
      <c r="H314" s="3" t="s">
        <v>1561</v>
      </c>
      <c r="I314" s="126" t="s">
        <v>5266</v>
      </c>
      <c r="J314" s="128"/>
      <c r="K314" s="4" t="s">
        <v>4069</v>
      </c>
      <c r="L314" s="1" t="s">
        <v>1616</v>
      </c>
      <c r="M314" s="102" t="s">
        <v>1619</v>
      </c>
      <c r="N314" s="53"/>
      <c r="O314" s="102"/>
      <c r="Q314" s="1"/>
      <c r="R314" s="2"/>
      <c r="T314" s="1"/>
      <c r="U314" s="3" t="s">
        <v>4445</v>
      </c>
      <c r="Y314" s="132"/>
      <c r="Z314" s="132" t="str">
        <f t="shared" si="13"/>
        <v>0</v>
      </c>
      <c r="AA314" s="372" t="str">
        <f t="shared" si="14"/>
        <v>0</v>
      </c>
      <c r="AC314" s="5"/>
    </row>
    <row r="315" spans="1:29" s="3" customFormat="1" ht="12" customHeight="1" x14ac:dyDescent="0.2">
      <c r="A315" s="1" t="s">
        <v>4446</v>
      </c>
      <c r="B315" s="2">
        <v>216</v>
      </c>
      <c r="C315" s="1" t="s">
        <v>4447</v>
      </c>
      <c r="D315" s="1" t="s">
        <v>5515</v>
      </c>
      <c r="E315" s="3" t="s">
        <v>5516</v>
      </c>
      <c r="F315" s="3">
        <v>16</v>
      </c>
      <c r="G315" s="217">
        <v>91</v>
      </c>
      <c r="H315" s="3" t="s">
        <v>1561</v>
      </c>
      <c r="I315" s="127" t="s">
        <v>5267</v>
      </c>
      <c r="J315" s="128"/>
      <c r="K315" s="4" t="s">
        <v>4069</v>
      </c>
      <c r="L315" s="1" t="s">
        <v>1616</v>
      </c>
      <c r="N315" s="53"/>
      <c r="O315" s="102"/>
      <c r="Q315" s="1"/>
      <c r="R315" s="2"/>
      <c r="T315" s="1"/>
      <c r="U315" s="3" t="s">
        <v>4445</v>
      </c>
      <c r="Y315" s="132"/>
      <c r="Z315" s="132" t="str">
        <f t="shared" si="13"/>
        <v>0</v>
      </c>
      <c r="AA315" s="372" t="str">
        <f t="shared" si="14"/>
        <v>0</v>
      </c>
      <c r="AC315" s="5"/>
    </row>
    <row r="316" spans="1:29" s="61" customFormat="1" ht="12" customHeight="1" x14ac:dyDescent="0.2">
      <c r="A316" s="63"/>
      <c r="B316" s="2"/>
      <c r="C316" s="63"/>
      <c r="D316" s="63"/>
      <c r="G316" s="95">
        <f>SUM(G313:G315)</f>
        <v>467</v>
      </c>
      <c r="I316" s="108"/>
      <c r="J316" s="65"/>
      <c r="K316" s="66"/>
      <c r="L316" s="63"/>
      <c r="N316" s="65"/>
      <c r="Q316" s="63"/>
      <c r="R316" s="2"/>
      <c r="T316" s="63"/>
      <c r="Y316" s="132"/>
      <c r="Z316" s="132" t="str">
        <f t="shared" si="13"/>
        <v>0</v>
      </c>
      <c r="AA316" s="372" t="str">
        <f t="shared" si="14"/>
        <v>0</v>
      </c>
      <c r="AC316" s="62"/>
    </row>
    <row r="317" spans="1:29" s="18" customFormat="1" ht="12" customHeight="1" x14ac:dyDescent="0.2">
      <c r="A317" s="16"/>
      <c r="B317" s="2"/>
      <c r="C317" s="16"/>
      <c r="D317" s="16"/>
      <c r="G317" s="60"/>
      <c r="I317" s="109"/>
      <c r="J317" s="58"/>
      <c r="K317" s="19"/>
      <c r="L317" s="16"/>
      <c r="N317" s="58"/>
      <c r="O317" s="59"/>
      <c r="Q317" s="16"/>
      <c r="R317" s="2"/>
      <c r="T317" s="16"/>
      <c r="Y317" s="132"/>
      <c r="Z317" s="132" t="str">
        <f t="shared" si="13"/>
        <v>0</v>
      </c>
      <c r="AA317" s="372" t="str">
        <f t="shared" si="14"/>
        <v>0</v>
      </c>
      <c r="AC317" s="20"/>
    </row>
    <row r="318" spans="1:29" s="3" customFormat="1" ht="12" customHeight="1" x14ac:dyDescent="0.2">
      <c r="A318" s="1" t="s">
        <v>4444</v>
      </c>
      <c r="B318" s="2">
        <v>1</v>
      </c>
      <c r="C318" s="1" t="s">
        <v>4038</v>
      </c>
      <c r="D318" s="1" t="s">
        <v>4449</v>
      </c>
      <c r="E318" s="3" t="s">
        <v>5516</v>
      </c>
      <c r="F318" s="3">
        <v>8</v>
      </c>
      <c r="G318" s="40">
        <v>100</v>
      </c>
      <c r="H318" s="3" t="s">
        <v>1561</v>
      </c>
      <c r="I318" s="129" t="s">
        <v>3790</v>
      </c>
      <c r="J318" s="128"/>
      <c r="K318" s="4" t="s">
        <v>4069</v>
      </c>
      <c r="L318" s="1" t="s">
        <v>1616</v>
      </c>
      <c r="N318" s="53"/>
      <c r="O318" s="102"/>
      <c r="Q318" s="1"/>
      <c r="R318" s="2"/>
      <c r="T318" s="1"/>
      <c r="U318" s="3" t="s">
        <v>4445</v>
      </c>
      <c r="Y318" s="132"/>
      <c r="Z318" s="132" t="str">
        <f t="shared" si="13"/>
        <v>0</v>
      </c>
      <c r="AA318" s="372" t="str">
        <f t="shared" si="14"/>
        <v>0</v>
      </c>
      <c r="AC318" s="5"/>
    </row>
    <row r="319" spans="1:29" s="3" customFormat="1" ht="12" customHeight="1" x14ac:dyDescent="0.2">
      <c r="A319" s="1" t="s">
        <v>4446</v>
      </c>
      <c r="B319" s="2">
        <v>216</v>
      </c>
      <c r="C319" s="1" t="s">
        <v>4447</v>
      </c>
      <c r="D319" s="1" t="s">
        <v>4449</v>
      </c>
      <c r="E319" s="3" t="s">
        <v>5516</v>
      </c>
      <c r="F319" s="3">
        <v>8</v>
      </c>
      <c r="G319" s="161">
        <v>276</v>
      </c>
      <c r="H319" s="3" t="s">
        <v>1561</v>
      </c>
      <c r="I319" s="126" t="s">
        <v>5266</v>
      </c>
      <c r="J319" s="128"/>
      <c r="K319" s="4" t="s">
        <v>4069</v>
      </c>
      <c r="L319" s="1" t="s">
        <v>1616</v>
      </c>
      <c r="M319" s="102" t="s">
        <v>5048</v>
      </c>
      <c r="N319" s="53"/>
      <c r="O319" s="102"/>
      <c r="Q319" s="1"/>
      <c r="R319" s="2"/>
      <c r="T319" s="1"/>
      <c r="U319" s="3" t="s">
        <v>4445</v>
      </c>
      <c r="Y319" s="132"/>
      <c r="Z319" s="132" t="str">
        <f t="shared" si="13"/>
        <v>0</v>
      </c>
      <c r="AA319" s="372" t="str">
        <f t="shared" si="14"/>
        <v>0</v>
      </c>
      <c r="AC319" s="5"/>
    </row>
    <row r="320" spans="1:29" s="3" customFormat="1" ht="12" customHeight="1" x14ac:dyDescent="0.2">
      <c r="A320" s="1" t="s">
        <v>4446</v>
      </c>
      <c r="B320" s="2">
        <v>216</v>
      </c>
      <c r="C320" s="1" t="s">
        <v>4447</v>
      </c>
      <c r="D320" s="1" t="s">
        <v>4449</v>
      </c>
      <c r="E320" s="3" t="s">
        <v>5516</v>
      </c>
      <c r="F320" s="3">
        <v>8</v>
      </c>
      <c r="G320" s="217">
        <v>91</v>
      </c>
      <c r="H320" s="3" t="s">
        <v>1561</v>
      </c>
      <c r="I320" s="127" t="s">
        <v>5267</v>
      </c>
      <c r="J320" s="128"/>
      <c r="K320" s="4" t="s">
        <v>4069</v>
      </c>
      <c r="L320" s="1" t="s">
        <v>1616</v>
      </c>
      <c r="N320" s="53"/>
      <c r="O320" s="102"/>
      <c r="Q320" s="1"/>
      <c r="R320" s="2"/>
      <c r="T320" s="1"/>
      <c r="U320" s="3" t="s">
        <v>4445</v>
      </c>
      <c r="Y320" s="132"/>
      <c r="Z320" s="132" t="str">
        <f t="shared" si="13"/>
        <v>0</v>
      </c>
      <c r="AA320" s="372" t="str">
        <f t="shared" si="14"/>
        <v>0</v>
      </c>
      <c r="AC320" s="5"/>
    </row>
    <row r="321" spans="1:29" s="36" customFormat="1" ht="12" customHeight="1" thickBot="1" x14ac:dyDescent="0.25">
      <c r="A321" s="34"/>
      <c r="B321" s="2"/>
      <c r="C321" s="34"/>
      <c r="D321" s="34"/>
      <c r="G321" s="43">
        <f>SUM(G318:G320)</f>
        <v>467</v>
      </c>
      <c r="I321" s="37"/>
      <c r="J321" s="55"/>
      <c r="K321" s="38"/>
      <c r="L321" s="34"/>
      <c r="N321" s="55"/>
      <c r="Q321" s="34"/>
      <c r="R321" s="35"/>
      <c r="T321" s="34"/>
      <c r="Y321" s="132"/>
      <c r="Z321" s="132" t="str">
        <f t="shared" si="13"/>
        <v>0</v>
      </c>
      <c r="AA321" s="372" t="str">
        <f t="shared" si="14"/>
        <v>0</v>
      </c>
      <c r="AC321" s="39"/>
    </row>
    <row r="322" spans="1:29" ht="12" customHeight="1" x14ac:dyDescent="0.2">
      <c r="B322" s="2"/>
      <c r="C322" s="50" t="s">
        <v>3032</v>
      </c>
      <c r="J322" s="7"/>
      <c r="Y322" s="132"/>
      <c r="Z322" s="132" t="str">
        <f t="shared" si="13"/>
        <v>0</v>
      </c>
      <c r="AA322" s="372" t="str">
        <f t="shared" si="14"/>
        <v>0</v>
      </c>
    </row>
    <row r="323" spans="1:29" s="3" customFormat="1" ht="12" customHeight="1" x14ac:dyDescent="0.2">
      <c r="A323" s="1" t="s">
        <v>4378</v>
      </c>
      <c r="B323" s="2">
        <v>0</v>
      </c>
      <c r="C323" s="1" t="s">
        <v>5528</v>
      </c>
      <c r="D323" s="1" t="s">
        <v>5515</v>
      </c>
      <c r="E323" s="3" t="s">
        <v>5516</v>
      </c>
      <c r="F323" s="3">
        <v>16</v>
      </c>
      <c r="G323" s="3">
        <v>50</v>
      </c>
      <c r="J323" s="128"/>
      <c r="K323" s="4" t="s">
        <v>4379</v>
      </c>
      <c r="L323" s="1" t="s">
        <v>1616</v>
      </c>
      <c r="M323" s="3" t="s">
        <v>4379</v>
      </c>
      <c r="N323" s="141"/>
      <c r="P323" s="3">
        <v>50</v>
      </c>
      <c r="Q323" s="1" t="s">
        <v>5528</v>
      </c>
      <c r="R323" s="2">
        <v>0</v>
      </c>
      <c r="T323" s="1" t="s">
        <v>4380</v>
      </c>
      <c r="Y323" s="132"/>
      <c r="Z323" s="132" t="str">
        <f t="shared" si="13"/>
        <v>0</v>
      </c>
      <c r="AA323" s="372" t="str">
        <f t="shared" si="14"/>
        <v>0</v>
      </c>
      <c r="AC323" s="5"/>
    </row>
    <row r="324" spans="1:29" s="36" customFormat="1" ht="12" customHeight="1" thickBot="1" x14ac:dyDescent="0.25">
      <c r="A324" s="34" t="s">
        <v>3960</v>
      </c>
      <c r="B324" s="2">
        <v>0</v>
      </c>
      <c r="C324" s="34" t="s">
        <v>5528</v>
      </c>
      <c r="D324" s="34" t="s">
        <v>4449</v>
      </c>
      <c r="E324" s="36" t="s">
        <v>5516</v>
      </c>
      <c r="F324" s="36">
        <v>8</v>
      </c>
      <c r="G324" s="36">
        <v>50</v>
      </c>
      <c r="J324" s="208"/>
      <c r="K324" s="38" t="s">
        <v>4379</v>
      </c>
      <c r="L324" s="34" t="s">
        <v>1616</v>
      </c>
      <c r="M324" s="36" t="s">
        <v>4379</v>
      </c>
      <c r="N324" s="209"/>
      <c r="P324" s="36">
        <v>50</v>
      </c>
      <c r="Q324" s="34" t="s">
        <v>5528</v>
      </c>
      <c r="R324" s="35">
        <v>0</v>
      </c>
      <c r="T324" s="34" t="s">
        <v>3961</v>
      </c>
      <c r="Y324" s="132"/>
      <c r="Z324" s="132" t="str">
        <f t="shared" si="13"/>
        <v>0</v>
      </c>
      <c r="AA324" s="372" t="str">
        <f t="shared" si="14"/>
        <v>0</v>
      </c>
      <c r="AC324" s="39"/>
    </row>
    <row r="325" spans="1:29" s="3" customFormat="1" ht="12" customHeight="1" x14ac:dyDescent="0.2">
      <c r="A325" s="1"/>
      <c r="B325" s="2"/>
      <c r="C325" s="26" t="s">
        <v>3030</v>
      </c>
      <c r="D325" s="1"/>
      <c r="J325" s="53"/>
      <c r="K325" s="4"/>
      <c r="L325" s="1"/>
      <c r="N325" s="53"/>
      <c r="O325" s="57"/>
      <c r="Q325" s="1"/>
      <c r="R325" s="2"/>
      <c r="T325" s="1"/>
      <c r="Y325" s="132"/>
      <c r="Z325" s="132" t="str">
        <f t="shared" si="13"/>
        <v>0</v>
      </c>
      <c r="AA325" s="372" t="str">
        <f t="shared" si="14"/>
        <v>0</v>
      </c>
    </row>
    <row r="326" spans="1:29" s="3" customFormat="1" ht="12" customHeight="1" x14ac:dyDescent="0.2">
      <c r="A326" s="1"/>
      <c r="B326" s="2"/>
      <c r="C326" s="1"/>
      <c r="D326" s="1"/>
      <c r="I326" s="4"/>
      <c r="J326" s="23"/>
      <c r="K326" s="4"/>
      <c r="L326" s="1"/>
      <c r="N326" s="23"/>
      <c r="O326" s="52"/>
      <c r="Q326" s="1"/>
      <c r="R326" s="2"/>
      <c r="S326" s="57"/>
      <c r="T326" s="1"/>
      <c r="Y326" s="132"/>
      <c r="Z326" s="132" t="str">
        <f t="shared" si="13"/>
        <v>0</v>
      </c>
      <c r="AA326" s="372" t="str">
        <f t="shared" si="14"/>
        <v>0</v>
      </c>
      <c r="AC326" s="5"/>
    </row>
    <row r="327" spans="1:29" s="3" customFormat="1" ht="12" customHeight="1" x14ac:dyDescent="0.2">
      <c r="A327" s="1" t="s">
        <v>4388</v>
      </c>
      <c r="B327" s="2">
        <v>20.85</v>
      </c>
      <c r="C327" s="1" t="s">
        <v>4381</v>
      </c>
      <c r="D327" s="1" t="s">
        <v>5515</v>
      </c>
      <c r="E327" s="3" t="s">
        <v>5516</v>
      </c>
      <c r="F327" s="3">
        <v>16</v>
      </c>
      <c r="G327" s="3">
        <v>22</v>
      </c>
      <c r="H327" s="3" t="s">
        <v>1561</v>
      </c>
      <c r="I327" s="4" t="s">
        <v>5016</v>
      </c>
      <c r="J327" s="21" t="s">
        <v>3005</v>
      </c>
      <c r="K327" s="4" t="s">
        <v>1615</v>
      </c>
      <c r="L327" s="1" t="s">
        <v>1616</v>
      </c>
      <c r="M327" s="52" t="s">
        <v>4379</v>
      </c>
      <c r="N327" s="23" t="s">
        <v>3005</v>
      </c>
      <c r="O327" s="52" t="s">
        <v>5020</v>
      </c>
      <c r="P327" s="3">
        <v>22</v>
      </c>
      <c r="Q327" s="1" t="s">
        <v>5523</v>
      </c>
      <c r="R327" s="2">
        <v>0</v>
      </c>
      <c r="S327" s="137">
        <v>23598</v>
      </c>
      <c r="T327" s="1" t="s">
        <v>1141</v>
      </c>
      <c r="U327" s="3" t="s">
        <v>4386</v>
      </c>
      <c r="V327" s="3" t="s">
        <v>4386</v>
      </c>
      <c r="W327" s="3" t="s">
        <v>5041</v>
      </c>
      <c r="X327" s="3" t="s">
        <v>3978</v>
      </c>
      <c r="Y327" s="132">
        <f t="shared" si="12"/>
        <v>704</v>
      </c>
      <c r="Z327" s="132" t="str">
        <f t="shared" si="13"/>
        <v>0</v>
      </c>
      <c r="AA327" s="372">
        <f t="shared" si="14"/>
        <v>704</v>
      </c>
      <c r="AC327" s="5"/>
    </row>
    <row r="328" spans="1:29" s="3" customFormat="1" ht="12" customHeight="1" x14ac:dyDescent="0.2">
      <c r="A328" s="1" t="s">
        <v>4388</v>
      </c>
      <c r="B328" s="2">
        <v>20.85</v>
      </c>
      <c r="C328" s="1" t="s">
        <v>4381</v>
      </c>
      <c r="D328" s="1" t="s">
        <v>5515</v>
      </c>
      <c r="E328" s="3" t="s">
        <v>5516</v>
      </c>
      <c r="F328" s="3">
        <v>16</v>
      </c>
      <c r="G328" s="3">
        <v>5</v>
      </c>
      <c r="H328" s="3" t="s">
        <v>1561</v>
      </c>
      <c r="I328" s="4" t="s">
        <v>5016</v>
      </c>
      <c r="J328" s="21" t="s">
        <v>3005</v>
      </c>
      <c r="K328" s="4" t="s">
        <v>1615</v>
      </c>
      <c r="L328" s="1" t="s">
        <v>1616</v>
      </c>
      <c r="M328" s="3" t="s">
        <v>4384</v>
      </c>
      <c r="N328" s="23" t="s">
        <v>3005</v>
      </c>
      <c r="P328" s="3">
        <v>5</v>
      </c>
      <c r="Q328" s="1" t="s">
        <v>5528</v>
      </c>
      <c r="R328" s="2">
        <v>23.7</v>
      </c>
      <c r="S328" s="137">
        <v>23594</v>
      </c>
      <c r="T328" s="1" t="s">
        <v>4385</v>
      </c>
      <c r="U328" s="3" t="s">
        <v>4386</v>
      </c>
      <c r="V328" s="3" t="s">
        <v>4386</v>
      </c>
      <c r="W328" s="3" t="s">
        <v>5041</v>
      </c>
      <c r="X328" s="3" t="s">
        <v>3978</v>
      </c>
      <c r="Y328" s="132">
        <f t="shared" ref="Y328:Y391" si="15">F328*G328*2</f>
        <v>160</v>
      </c>
      <c r="Z328" s="132" t="str">
        <f t="shared" ref="Z328:Z391" si="16">IF(X328="N",Y328,"0")</f>
        <v>0</v>
      </c>
      <c r="AA328" s="372">
        <f t="shared" ref="AA328:AA391" si="17">IF(X328="P",Y328,"0")</f>
        <v>160</v>
      </c>
      <c r="AC328" s="5"/>
    </row>
    <row r="329" spans="1:29" s="3" customFormat="1" ht="12" customHeight="1" x14ac:dyDescent="0.2">
      <c r="A329" s="1" t="s">
        <v>4388</v>
      </c>
      <c r="B329" s="2">
        <v>20.85</v>
      </c>
      <c r="C329" s="1" t="s">
        <v>4381</v>
      </c>
      <c r="D329" s="1" t="s">
        <v>5515</v>
      </c>
      <c r="E329" s="3" t="s">
        <v>5516</v>
      </c>
      <c r="F329" s="3">
        <v>16</v>
      </c>
      <c r="G329" s="3">
        <v>6</v>
      </c>
      <c r="H329" s="3" t="s">
        <v>1561</v>
      </c>
      <c r="I329" s="4" t="s">
        <v>5016</v>
      </c>
      <c r="J329" s="21" t="s">
        <v>3005</v>
      </c>
      <c r="K329" s="4" t="s">
        <v>1615</v>
      </c>
      <c r="L329" s="1" t="s">
        <v>1616</v>
      </c>
      <c r="M329" s="3" t="s">
        <v>4384</v>
      </c>
      <c r="N329" s="23" t="s">
        <v>3005</v>
      </c>
      <c r="P329" s="3">
        <v>6</v>
      </c>
      <c r="Q329" s="1" t="s">
        <v>4052</v>
      </c>
      <c r="R329" s="2">
        <v>34.65</v>
      </c>
      <c r="S329" s="137">
        <v>23594</v>
      </c>
      <c r="T329" s="1" t="s">
        <v>4387</v>
      </c>
      <c r="U329" s="3" t="s">
        <v>4386</v>
      </c>
      <c r="V329" s="3" t="s">
        <v>4386</v>
      </c>
      <c r="W329" s="3" t="s">
        <v>5041</v>
      </c>
      <c r="X329" s="3" t="s">
        <v>3978</v>
      </c>
      <c r="Y329" s="132">
        <f t="shared" si="15"/>
        <v>192</v>
      </c>
      <c r="Z329" s="132" t="str">
        <f t="shared" si="16"/>
        <v>0</v>
      </c>
      <c r="AA329" s="372">
        <f t="shared" si="17"/>
        <v>192</v>
      </c>
      <c r="AC329" s="5"/>
    </row>
    <row r="330" spans="1:29" s="3" customFormat="1" ht="12" customHeight="1" x14ac:dyDescent="0.2">
      <c r="A330" s="1" t="s">
        <v>4388</v>
      </c>
      <c r="B330" s="2">
        <v>20.85</v>
      </c>
      <c r="C330" s="1" t="s">
        <v>4381</v>
      </c>
      <c r="D330" s="1" t="s">
        <v>5515</v>
      </c>
      <c r="E330" s="3" t="s">
        <v>5516</v>
      </c>
      <c r="F330" s="3">
        <v>16</v>
      </c>
      <c r="G330" s="3">
        <v>7</v>
      </c>
      <c r="H330" s="3" t="s">
        <v>1561</v>
      </c>
      <c r="I330" s="4" t="s">
        <v>5016</v>
      </c>
      <c r="J330" s="21" t="s">
        <v>3005</v>
      </c>
      <c r="K330" s="4" t="s">
        <v>1615</v>
      </c>
      <c r="L330" s="1" t="s">
        <v>1616</v>
      </c>
      <c r="M330" s="3" t="s">
        <v>4389</v>
      </c>
      <c r="N330" s="23" t="s">
        <v>3005</v>
      </c>
      <c r="P330" s="3">
        <v>7</v>
      </c>
      <c r="Q330" s="1" t="s">
        <v>5514</v>
      </c>
      <c r="R330" s="2">
        <v>28.75</v>
      </c>
      <c r="S330" s="137">
        <v>23595</v>
      </c>
      <c r="T330" s="1" t="s">
        <v>4390</v>
      </c>
      <c r="U330" s="3" t="s">
        <v>4386</v>
      </c>
      <c r="V330" s="3" t="s">
        <v>4386</v>
      </c>
      <c r="W330" s="3" t="s">
        <v>5041</v>
      </c>
      <c r="X330" s="3" t="s">
        <v>3978</v>
      </c>
      <c r="Y330" s="132">
        <f t="shared" si="15"/>
        <v>224</v>
      </c>
      <c r="Z330" s="132" t="str">
        <f t="shared" si="16"/>
        <v>0</v>
      </c>
      <c r="AA330" s="372">
        <f t="shared" si="17"/>
        <v>224</v>
      </c>
      <c r="AC330" s="5"/>
    </row>
    <row r="331" spans="1:29" s="70" customFormat="1" ht="12" customHeight="1" x14ac:dyDescent="0.2">
      <c r="A331" s="68" t="s">
        <v>4388</v>
      </c>
      <c r="B331" s="2">
        <v>20.85</v>
      </c>
      <c r="C331" s="68" t="s">
        <v>4381</v>
      </c>
      <c r="D331" s="68" t="s">
        <v>5515</v>
      </c>
      <c r="E331" s="70" t="s">
        <v>5516</v>
      </c>
      <c r="F331" s="70">
        <v>16</v>
      </c>
      <c r="G331" s="70">
        <v>6</v>
      </c>
      <c r="H331" s="70" t="s">
        <v>1561</v>
      </c>
      <c r="I331" s="73" t="s">
        <v>5016</v>
      </c>
      <c r="J331" s="173" t="s">
        <v>3005</v>
      </c>
      <c r="K331" s="73" t="s">
        <v>1615</v>
      </c>
      <c r="L331" s="68" t="s">
        <v>1616</v>
      </c>
      <c r="M331" s="70" t="s">
        <v>4389</v>
      </c>
      <c r="N331" s="174" t="s">
        <v>3005</v>
      </c>
      <c r="P331" s="70">
        <v>6</v>
      </c>
      <c r="Q331" s="68" t="s">
        <v>5523</v>
      </c>
      <c r="R331" s="69">
        <v>31.9</v>
      </c>
      <c r="S331" s="175">
        <v>23595</v>
      </c>
      <c r="T331" s="68" t="s">
        <v>4391</v>
      </c>
      <c r="U331" s="70" t="s">
        <v>4386</v>
      </c>
      <c r="V331" s="70" t="s">
        <v>4386</v>
      </c>
      <c r="W331" s="70" t="s">
        <v>5041</v>
      </c>
      <c r="X331" s="70" t="s">
        <v>3978</v>
      </c>
      <c r="Y331" s="132">
        <f t="shared" si="15"/>
        <v>192</v>
      </c>
      <c r="Z331" s="132" t="str">
        <f t="shared" si="16"/>
        <v>0</v>
      </c>
      <c r="AA331" s="372">
        <f t="shared" si="17"/>
        <v>192</v>
      </c>
      <c r="AC331" s="74"/>
    </row>
    <row r="332" spans="1:29" s="105" customFormat="1" ht="12" customHeight="1" x14ac:dyDescent="0.2">
      <c r="A332" s="103"/>
      <c r="B332" s="2"/>
      <c r="C332" s="103"/>
      <c r="D332" s="103"/>
      <c r="I332" s="178"/>
      <c r="J332" s="179"/>
      <c r="K332" s="178"/>
      <c r="L332" s="103"/>
      <c r="N332" s="145"/>
      <c r="Q332" s="103"/>
      <c r="R332" s="104"/>
      <c r="S332" s="180"/>
      <c r="T332" s="103"/>
      <c r="Y332" s="132">
        <f t="shared" si="15"/>
        <v>0</v>
      </c>
      <c r="Z332" s="132" t="str">
        <f t="shared" si="16"/>
        <v>0</v>
      </c>
      <c r="AA332" s="372" t="str">
        <f t="shared" si="17"/>
        <v>0</v>
      </c>
      <c r="AC332" s="106"/>
    </row>
    <row r="333" spans="1:29" s="3" customFormat="1" ht="12" customHeight="1" x14ac:dyDescent="0.2">
      <c r="A333" s="1" t="s">
        <v>4388</v>
      </c>
      <c r="B333" s="2">
        <v>20.85</v>
      </c>
      <c r="C333" s="1" t="s">
        <v>4381</v>
      </c>
      <c r="D333" s="176" t="s">
        <v>4449</v>
      </c>
      <c r="E333" s="177" t="s">
        <v>5516</v>
      </c>
      <c r="F333" s="177">
        <v>8</v>
      </c>
      <c r="G333" s="3">
        <v>5</v>
      </c>
      <c r="H333" s="3" t="s">
        <v>1561</v>
      </c>
      <c r="I333" s="4" t="s">
        <v>5016</v>
      </c>
      <c r="J333" s="21" t="s">
        <v>3005</v>
      </c>
      <c r="K333" s="4" t="s">
        <v>1615</v>
      </c>
      <c r="L333" s="1" t="s">
        <v>1616</v>
      </c>
      <c r="M333" s="3" t="s">
        <v>4384</v>
      </c>
      <c r="N333" s="23" t="s">
        <v>3005</v>
      </c>
      <c r="P333" s="3">
        <v>5</v>
      </c>
      <c r="Q333" s="1" t="s">
        <v>5528</v>
      </c>
      <c r="R333" s="2">
        <v>23.7</v>
      </c>
      <c r="S333" s="137">
        <v>23594</v>
      </c>
      <c r="T333" s="1" t="s">
        <v>4385</v>
      </c>
      <c r="U333" s="3" t="s">
        <v>4386</v>
      </c>
      <c r="V333" s="3" t="s">
        <v>4386</v>
      </c>
      <c r="W333" s="3" t="s">
        <v>5041</v>
      </c>
      <c r="X333" s="3" t="s">
        <v>3978</v>
      </c>
      <c r="Y333" s="132">
        <f t="shared" si="15"/>
        <v>80</v>
      </c>
      <c r="Z333" s="132" t="str">
        <f t="shared" si="16"/>
        <v>0</v>
      </c>
      <c r="AA333" s="372">
        <f t="shared" si="17"/>
        <v>80</v>
      </c>
      <c r="AC333" s="5"/>
    </row>
    <row r="334" spans="1:29" s="3" customFormat="1" ht="12" customHeight="1" x14ac:dyDescent="0.2">
      <c r="A334" s="1" t="s">
        <v>4388</v>
      </c>
      <c r="B334" s="2">
        <v>20.85</v>
      </c>
      <c r="C334" s="1" t="s">
        <v>4381</v>
      </c>
      <c r="D334" s="176" t="s">
        <v>4449</v>
      </c>
      <c r="E334" s="177" t="s">
        <v>5516</v>
      </c>
      <c r="F334" s="177">
        <v>8</v>
      </c>
      <c r="G334" s="3">
        <v>6</v>
      </c>
      <c r="H334" s="3" t="s">
        <v>1561</v>
      </c>
      <c r="I334" s="4" t="s">
        <v>5016</v>
      </c>
      <c r="J334" s="21" t="s">
        <v>3005</v>
      </c>
      <c r="K334" s="4" t="s">
        <v>1615</v>
      </c>
      <c r="L334" s="1" t="s">
        <v>1616</v>
      </c>
      <c r="M334" s="3" t="s">
        <v>4384</v>
      </c>
      <c r="N334" s="23" t="s">
        <v>3005</v>
      </c>
      <c r="P334" s="3">
        <v>6</v>
      </c>
      <c r="Q334" s="1" t="s">
        <v>4052</v>
      </c>
      <c r="R334" s="2">
        <v>34.65</v>
      </c>
      <c r="S334" s="137">
        <v>23594</v>
      </c>
      <c r="T334" s="1" t="s">
        <v>4387</v>
      </c>
      <c r="U334" s="3" t="s">
        <v>4386</v>
      </c>
      <c r="V334" s="3" t="s">
        <v>4386</v>
      </c>
      <c r="W334" s="3" t="s">
        <v>5041</v>
      </c>
      <c r="X334" s="3" t="s">
        <v>3978</v>
      </c>
      <c r="Y334" s="132">
        <f t="shared" si="15"/>
        <v>96</v>
      </c>
      <c r="Z334" s="132" t="str">
        <f t="shared" si="16"/>
        <v>0</v>
      </c>
      <c r="AA334" s="372">
        <f t="shared" si="17"/>
        <v>96</v>
      </c>
      <c r="AC334" s="5"/>
    </row>
    <row r="335" spans="1:29" s="3" customFormat="1" ht="12" customHeight="1" x14ac:dyDescent="0.2">
      <c r="A335" s="1" t="s">
        <v>4388</v>
      </c>
      <c r="B335" s="2">
        <v>20.85</v>
      </c>
      <c r="C335" s="1" t="s">
        <v>4381</v>
      </c>
      <c r="D335" s="176" t="s">
        <v>4449</v>
      </c>
      <c r="E335" s="177" t="s">
        <v>5516</v>
      </c>
      <c r="F335" s="177">
        <v>8</v>
      </c>
      <c r="G335" s="3">
        <v>7</v>
      </c>
      <c r="H335" s="3" t="s">
        <v>1561</v>
      </c>
      <c r="I335" s="4" t="s">
        <v>5016</v>
      </c>
      <c r="J335" s="21" t="s">
        <v>3005</v>
      </c>
      <c r="K335" s="4" t="s">
        <v>1615</v>
      </c>
      <c r="L335" s="1" t="s">
        <v>1616</v>
      </c>
      <c r="M335" s="3" t="s">
        <v>4389</v>
      </c>
      <c r="N335" s="23" t="s">
        <v>3005</v>
      </c>
      <c r="P335" s="3">
        <v>7</v>
      </c>
      <c r="Q335" s="1" t="s">
        <v>5514</v>
      </c>
      <c r="R335" s="2">
        <v>28.75</v>
      </c>
      <c r="S335" s="137">
        <v>23595</v>
      </c>
      <c r="T335" s="1" t="s">
        <v>4390</v>
      </c>
      <c r="U335" s="3" t="s">
        <v>4386</v>
      </c>
      <c r="V335" s="3" t="s">
        <v>4386</v>
      </c>
      <c r="W335" s="3" t="s">
        <v>5041</v>
      </c>
      <c r="X335" s="3" t="s">
        <v>3978</v>
      </c>
      <c r="Y335" s="132">
        <f t="shared" si="15"/>
        <v>112</v>
      </c>
      <c r="Z335" s="132" t="str">
        <f t="shared" si="16"/>
        <v>0</v>
      </c>
      <c r="AA335" s="372">
        <f t="shared" si="17"/>
        <v>112</v>
      </c>
      <c r="AC335" s="5"/>
    </row>
    <row r="336" spans="1:29" s="3" customFormat="1" ht="12" customHeight="1" x14ac:dyDescent="0.2">
      <c r="A336" s="1" t="s">
        <v>4388</v>
      </c>
      <c r="B336" s="2">
        <v>20.85</v>
      </c>
      <c r="C336" s="1" t="s">
        <v>4381</v>
      </c>
      <c r="D336" s="176" t="s">
        <v>4449</v>
      </c>
      <c r="E336" s="177" t="s">
        <v>5516</v>
      </c>
      <c r="F336" s="177">
        <v>8</v>
      </c>
      <c r="G336" s="3">
        <v>6</v>
      </c>
      <c r="H336" s="3" t="s">
        <v>1561</v>
      </c>
      <c r="I336" s="4" t="s">
        <v>5016</v>
      </c>
      <c r="J336" s="21" t="s">
        <v>3005</v>
      </c>
      <c r="K336" s="4" t="s">
        <v>1615</v>
      </c>
      <c r="L336" s="1" t="s">
        <v>1616</v>
      </c>
      <c r="M336" s="3" t="s">
        <v>4389</v>
      </c>
      <c r="N336" s="23" t="s">
        <v>3005</v>
      </c>
      <c r="P336" s="3">
        <v>6</v>
      </c>
      <c r="Q336" s="1" t="s">
        <v>5523</v>
      </c>
      <c r="R336" s="2">
        <v>31.9</v>
      </c>
      <c r="S336" s="137">
        <v>23595</v>
      </c>
      <c r="T336" s="1" t="s">
        <v>4391</v>
      </c>
      <c r="U336" s="3" t="s">
        <v>4386</v>
      </c>
      <c r="V336" s="3" t="s">
        <v>4386</v>
      </c>
      <c r="W336" s="3" t="s">
        <v>5041</v>
      </c>
      <c r="X336" s="3" t="s">
        <v>3978</v>
      </c>
      <c r="Y336" s="132">
        <f t="shared" si="15"/>
        <v>96</v>
      </c>
      <c r="Z336" s="132" t="str">
        <f t="shared" si="16"/>
        <v>0</v>
      </c>
      <c r="AA336" s="372">
        <f t="shared" si="17"/>
        <v>96</v>
      </c>
      <c r="AC336" s="5"/>
    </row>
    <row r="337" spans="1:29" s="3" customFormat="1" ht="12" customHeight="1" x14ac:dyDescent="0.2">
      <c r="A337" s="1" t="s">
        <v>4388</v>
      </c>
      <c r="B337" s="2">
        <v>20.85</v>
      </c>
      <c r="C337" s="1" t="s">
        <v>4381</v>
      </c>
      <c r="D337" s="176" t="s">
        <v>4449</v>
      </c>
      <c r="E337" s="177" t="s">
        <v>5516</v>
      </c>
      <c r="F337" s="177">
        <v>8</v>
      </c>
      <c r="G337" s="3">
        <v>22</v>
      </c>
      <c r="H337" s="3" t="s">
        <v>1561</v>
      </c>
      <c r="I337" s="4" t="s">
        <v>5016</v>
      </c>
      <c r="J337" s="21" t="s">
        <v>3005</v>
      </c>
      <c r="K337" s="4" t="s">
        <v>1615</v>
      </c>
      <c r="L337" s="1" t="s">
        <v>1616</v>
      </c>
      <c r="M337" s="3" t="s">
        <v>4199</v>
      </c>
      <c r="N337" s="23" t="s">
        <v>3005</v>
      </c>
      <c r="O337" s="3" t="s">
        <v>4997</v>
      </c>
      <c r="P337" s="3">
        <v>22</v>
      </c>
      <c r="Q337" s="1" t="s">
        <v>5514</v>
      </c>
      <c r="R337" s="2">
        <v>16.8</v>
      </c>
      <c r="S337" s="137" t="s">
        <v>3977</v>
      </c>
      <c r="T337" s="1" t="s">
        <v>4450</v>
      </c>
      <c r="U337" s="3" t="s">
        <v>4386</v>
      </c>
      <c r="V337" s="3" t="s">
        <v>4386</v>
      </c>
      <c r="W337" s="3" t="s">
        <v>5041</v>
      </c>
      <c r="X337" s="3" t="s">
        <v>3978</v>
      </c>
      <c r="Y337" s="132">
        <f t="shared" si="15"/>
        <v>352</v>
      </c>
      <c r="Z337" s="132" t="str">
        <f t="shared" si="16"/>
        <v>0</v>
      </c>
      <c r="AA337" s="372">
        <f t="shared" si="17"/>
        <v>352</v>
      </c>
      <c r="AC337" s="5"/>
    </row>
    <row r="338" spans="1:29" s="3" customFormat="1" ht="12" customHeight="1" x14ac:dyDescent="0.2">
      <c r="A338" s="1"/>
      <c r="B338" s="2"/>
      <c r="C338" s="1"/>
      <c r="D338" s="1"/>
      <c r="I338" s="4"/>
      <c r="J338" s="23"/>
      <c r="K338" s="4"/>
      <c r="L338" s="1"/>
      <c r="N338" s="23"/>
      <c r="P338" s="44"/>
      <c r="Q338" s="1"/>
      <c r="R338" s="2"/>
      <c r="S338" s="57"/>
      <c r="T338" s="1"/>
      <c r="Y338" s="132">
        <f t="shared" si="15"/>
        <v>0</v>
      </c>
      <c r="Z338" s="132" t="str">
        <f t="shared" si="16"/>
        <v>0</v>
      </c>
      <c r="AA338" s="372" t="str">
        <f t="shared" si="17"/>
        <v>0</v>
      </c>
      <c r="AC338" s="5"/>
    </row>
    <row r="339" spans="1:29" s="36" customFormat="1" ht="12" customHeight="1" thickBot="1" x14ac:dyDescent="0.25">
      <c r="A339" s="34"/>
      <c r="B339" s="2"/>
      <c r="C339" s="34"/>
      <c r="D339" s="34"/>
      <c r="G339" s="41">
        <f>SUM(G327:G338)</f>
        <v>92</v>
      </c>
      <c r="J339" s="55"/>
      <c r="K339" s="38"/>
      <c r="L339" s="34"/>
      <c r="M339" s="41">
        <f>G339-P339</f>
        <v>0</v>
      </c>
      <c r="N339" s="55"/>
      <c r="P339" s="41">
        <f>SUM(P327:P338)</f>
        <v>92</v>
      </c>
      <c r="Q339" s="34"/>
      <c r="R339" s="35"/>
      <c r="T339" s="34"/>
      <c r="Y339" s="132">
        <f t="shared" si="15"/>
        <v>0</v>
      </c>
      <c r="Z339" s="132" t="str">
        <f t="shared" si="16"/>
        <v>0</v>
      </c>
      <c r="AA339" s="372" t="str">
        <f t="shared" si="17"/>
        <v>0</v>
      </c>
    </row>
    <row r="340" spans="1:29" ht="12" customHeight="1" x14ac:dyDescent="0.2">
      <c r="B340" s="2"/>
      <c r="C340" s="50" t="s">
        <v>5512</v>
      </c>
      <c r="J340" s="7"/>
      <c r="Y340" s="132">
        <f t="shared" si="15"/>
        <v>0</v>
      </c>
      <c r="Z340" s="132" t="str">
        <f t="shared" si="16"/>
        <v>0</v>
      </c>
      <c r="AA340" s="372" t="str">
        <f t="shared" si="17"/>
        <v>0</v>
      </c>
    </row>
    <row r="341" spans="1:29" ht="12" customHeight="1" x14ac:dyDescent="0.2">
      <c r="A341" s="1" t="s">
        <v>4093</v>
      </c>
      <c r="B341" s="2">
        <v>380</v>
      </c>
      <c r="C341" s="1" t="s">
        <v>5523</v>
      </c>
      <c r="D341" s="1" t="s">
        <v>5515</v>
      </c>
      <c r="E341" s="3" t="s">
        <v>5516</v>
      </c>
      <c r="F341" s="3">
        <v>16</v>
      </c>
      <c r="G341" s="3">
        <v>25</v>
      </c>
      <c r="H341" s="3"/>
      <c r="I341" s="45" t="s">
        <v>5023</v>
      </c>
      <c r="J341" s="21" t="s">
        <v>3005</v>
      </c>
      <c r="K341" s="4" t="s">
        <v>4985</v>
      </c>
      <c r="L341" s="103" t="s">
        <v>1616</v>
      </c>
      <c r="M341" s="3" t="s">
        <v>4365</v>
      </c>
      <c r="N341" s="23" t="s">
        <v>3005</v>
      </c>
      <c r="O341" s="3" t="s">
        <v>4434</v>
      </c>
      <c r="P341" s="3">
        <v>25</v>
      </c>
      <c r="Q341" s="1" t="s">
        <v>5523</v>
      </c>
      <c r="R341" s="2">
        <v>240</v>
      </c>
      <c r="S341" s="21" t="s">
        <v>1575</v>
      </c>
      <c r="T341" s="1" t="s">
        <v>5013</v>
      </c>
      <c r="U341" s="3" t="s">
        <v>5519</v>
      </c>
      <c r="V341" s="3" t="s">
        <v>5519</v>
      </c>
      <c r="W341" s="3" t="s">
        <v>5041</v>
      </c>
      <c r="X341" s="3" t="s">
        <v>3978</v>
      </c>
      <c r="Y341" s="132">
        <f t="shared" si="15"/>
        <v>800</v>
      </c>
      <c r="Z341" s="132" t="str">
        <f t="shared" si="16"/>
        <v>0</v>
      </c>
      <c r="AA341" s="372">
        <f t="shared" si="17"/>
        <v>800</v>
      </c>
    </row>
    <row r="342" spans="1:29" s="3" customFormat="1" ht="12" customHeight="1" x14ac:dyDescent="0.2">
      <c r="A342" s="16" t="s">
        <v>4087</v>
      </c>
      <c r="B342" s="2">
        <v>285</v>
      </c>
      <c r="C342" s="16" t="s">
        <v>5514</v>
      </c>
      <c r="D342" s="16" t="s">
        <v>5515</v>
      </c>
      <c r="E342" s="18" t="s">
        <v>5516</v>
      </c>
      <c r="F342" s="18">
        <v>16</v>
      </c>
      <c r="G342" s="18">
        <v>25</v>
      </c>
      <c r="H342" s="18"/>
      <c r="I342" s="19" t="s">
        <v>3981</v>
      </c>
      <c r="J342" s="57" t="s">
        <v>3005</v>
      </c>
      <c r="K342" s="19" t="s">
        <v>4069</v>
      </c>
      <c r="L342" s="16" t="s">
        <v>1616</v>
      </c>
      <c r="M342" s="3" t="s">
        <v>4987</v>
      </c>
      <c r="N342" s="23" t="s">
        <v>3005</v>
      </c>
      <c r="O342" s="3" t="s">
        <v>4201</v>
      </c>
      <c r="P342" s="3">
        <v>25</v>
      </c>
      <c r="Q342" s="1" t="s">
        <v>5514</v>
      </c>
      <c r="R342" s="2">
        <v>69.5</v>
      </c>
      <c r="S342" s="21" t="s">
        <v>1574</v>
      </c>
      <c r="T342" s="1" t="s">
        <v>4113</v>
      </c>
      <c r="U342" s="3" t="s">
        <v>5519</v>
      </c>
      <c r="V342" s="3" t="s">
        <v>5519</v>
      </c>
      <c r="W342" s="3" t="s">
        <v>5041</v>
      </c>
      <c r="X342" s="3" t="s">
        <v>3978</v>
      </c>
      <c r="Y342" s="132">
        <f t="shared" si="15"/>
        <v>800</v>
      </c>
      <c r="Z342" s="132" t="str">
        <f t="shared" si="16"/>
        <v>0</v>
      </c>
      <c r="AA342" s="372">
        <f t="shared" si="17"/>
        <v>800</v>
      </c>
      <c r="AC342" s="5"/>
    </row>
    <row r="343" spans="1:29" s="3" customFormat="1" ht="12" customHeight="1" x14ac:dyDescent="0.2">
      <c r="A343" s="16" t="s">
        <v>4088</v>
      </c>
      <c r="B343" s="2">
        <v>296</v>
      </c>
      <c r="C343" s="16" t="s">
        <v>5514</v>
      </c>
      <c r="D343" s="16" t="s">
        <v>5515</v>
      </c>
      <c r="E343" s="18" t="s">
        <v>5516</v>
      </c>
      <c r="F343" s="18">
        <v>16</v>
      </c>
      <c r="G343" s="18">
        <v>25</v>
      </c>
      <c r="H343" s="18"/>
      <c r="I343" s="19" t="s">
        <v>3982</v>
      </c>
      <c r="J343" s="21" t="s">
        <v>3005</v>
      </c>
      <c r="K343" s="19" t="s">
        <v>4069</v>
      </c>
      <c r="L343" s="16" t="s">
        <v>1616</v>
      </c>
      <c r="M343" s="3" t="s">
        <v>4979</v>
      </c>
      <c r="N343" s="23" t="s">
        <v>3005</v>
      </c>
      <c r="O343" s="3" t="s">
        <v>4201</v>
      </c>
      <c r="P343" s="3">
        <v>25</v>
      </c>
      <c r="Q343" s="1" t="s">
        <v>5528</v>
      </c>
      <c r="R343" s="17">
        <v>18.350000000000001</v>
      </c>
      <c r="S343" s="21" t="s">
        <v>1579</v>
      </c>
      <c r="T343" s="1" t="s">
        <v>4401</v>
      </c>
      <c r="U343" s="3" t="s">
        <v>5519</v>
      </c>
      <c r="V343" s="3" t="s">
        <v>5519</v>
      </c>
      <c r="W343" s="3" t="s">
        <v>5041</v>
      </c>
      <c r="X343" s="3" t="s">
        <v>3978</v>
      </c>
      <c r="Y343" s="132">
        <f t="shared" si="15"/>
        <v>800</v>
      </c>
      <c r="Z343" s="132" t="str">
        <f t="shared" si="16"/>
        <v>0</v>
      </c>
      <c r="AA343" s="372">
        <f t="shared" si="17"/>
        <v>800</v>
      </c>
      <c r="AC343" s="5"/>
    </row>
    <row r="344" spans="1:29" s="3" customFormat="1" ht="12" customHeight="1" x14ac:dyDescent="0.2">
      <c r="A344" s="16" t="s">
        <v>4083</v>
      </c>
      <c r="B344" s="2">
        <v>90</v>
      </c>
      <c r="C344" s="16" t="s">
        <v>5514</v>
      </c>
      <c r="D344" s="16" t="s">
        <v>5515</v>
      </c>
      <c r="E344" s="18" t="s">
        <v>5516</v>
      </c>
      <c r="F344" s="18">
        <v>16</v>
      </c>
      <c r="G344" s="18">
        <v>25</v>
      </c>
      <c r="H344" s="18"/>
      <c r="I344" s="19" t="s">
        <v>3963</v>
      </c>
      <c r="J344" s="57" t="s">
        <v>3005</v>
      </c>
      <c r="K344" s="19" t="s">
        <v>4069</v>
      </c>
      <c r="L344" s="16" t="s">
        <v>1616</v>
      </c>
      <c r="M344" s="3" t="s">
        <v>4201</v>
      </c>
      <c r="N344" s="23" t="s">
        <v>3005</v>
      </c>
      <c r="P344" s="3">
        <v>25</v>
      </c>
      <c r="Q344" s="1" t="s">
        <v>5514</v>
      </c>
      <c r="R344" s="2">
        <v>66</v>
      </c>
      <c r="S344" s="137">
        <v>23615</v>
      </c>
      <c r="T344" s="1" t="s">
        <v>4204</v>
      </c>
      <c r="U344" s="3" t="s">
        <v>5519</v>
      </c>
      <c r="V344" s="3" t="s">
        <v>5519</v>
      </c>
      <c r="W344" s="3" t="s">
        <v>5041</v>
      </c>
      <c r="X344" s="3" t="s">
        <v>3978</v>
      </c>
      <c r="Y344" s="132">
        <f t="shared" si="15"/>
        <v>800</v>
      </c>
      <c r="Z344" s="132" t="str">
        <f t="shared" si="16"/>
        <v>0</v>
      </c>
      <c r="AA344" s="372">
        <f t="shared" si="17"/>
        <v>800</v>
      </c>
      <c r="AC344" s="5"/>
    </row>
    <row r="345" spans="1:29" s="3" customFormat="1" ht="12" customHeight="1" x14ac:dyDescent="0.2">
      <c r="A345" s="16" t="s">
        <v>4084</v>
      </c>
      <c r="B345" s="2">
        <v>95</v>
      </c>
      <c r="C345" s="16" t="s">
        <v>5514</v>
      </c>
      <c r="D345" s="16" t="s">
        <v>5515</v>
      </c>
      <c r="E345" s="18" t="s">
        <v>5516</v>
      </c>
      <c r="F345" s="18">
        <v>16</v>
      </c>
      <c r="G345" s="18">
        <v>25</v>
      </c>
      <c r="H345" s="18"/>
      <c r="I345" s="19" t="s">
        <v>3964</v>
      </c>
      <c r="J345" s="57" t="s">
        <v>3005</v>
      </c>
      <c r="K345" s="19" t="s">
        <v>4069</v>
      </c>
      <c r="L345" s="16" t="s">
        <v>1616</v>
      </c>
      <c r="M345" s="3" t="s">
        <v>4201</v>
      </c>
      <c r="N345" s="23" t="s">
        <v>3005</v>
      </c>
      <c r="P345" s="3">
        <v>25</v>
      </c>
      <c r="Q345" s="1" t="s">
        <v>5514</v>
      </c>
      <c r="R345" s="2">
        <v>48</v>
      </c>
      <c r="S345" s="137">
        <v>23615</v>
      </c>
      <c r="T345" s="1" t="s">
        <v>4202</v>
      </c>
      <c r="U345" s="3" t="s">
        <v>5519</v>
      </c>
      <c r="V345" s="3" t="s">
        <v>5519</v>
      </c>
      <c r="W345" s="3" t="s">
        <v>5041</v>
      </c>
      <c r="X345" s="3" t="s">
        <v>3978</v>
      </c>
      <c r="Y345" s="132">
        <f t="shared" si="15"/>
        <v>800</v>
      </c>
      <c r="Z345" s="132" t="str">
        <f t="shared" si="16"/>
        <v>0</v>
      </c>
      <c r="AA345" s="372">
        <f t="shared" si="17"/>
        <v>800</v>
      </c>
      <c r="AC345" s="5"/>
    </row>
    <row r="346" spans="1:29" s="3" customFormat="1" ht="12" customHeight="1" x14ac:dyDescent="0.2">
      <c r="A346" s="16" t="s">
        <v>4085</v>
      </c>
      <c r="B346" s="2">
        <v>99</v>
      </c>
      <c r="C346" s="16" t="s">
        <v>5514</v>
      </c>
      <c r="D346" s="16" t="s">
        <v>5515</v>
      </c>
      <c r="E346" s="18" t="s">
        <v>5516</v>
      </c>
      <c r="F346" s="18">
        <v>16</v>
      </c>
      <c r="G346" s="18">
        <v>25</v>
      </c>
      <c r="H346" s="18"/>
      <c r="I346" s="19" t="s">
        <v>3965</v>
      </c>
      <c r="J346" s="57" t="s">
        <v>3005</v>
      </c>
      <c r="K346" s="19" t="s">
        <v>4069</v>
      </c>
      <c r="L346" s="16" t="s">
        <v>1616</v>
      </c>
      <c r="M346" s="3" t="s">
        <v>4201</v>
      </c>
      <c r="N346" s="23" t="s">
        <v>3005</v>
      </c>
      <c r="P346" s="3">
        <v>25</v>
      </c>
      <c r="Q346" s="1" t="s">
        <v>4038</v>
      </c>
      <c r="R346" s="2">
        <v>0</v>
      </c>
      <c r="S346" s="137">
        <v>23615</v>
      </c>
      <c r="T346" s="1" t="s">
        <v>4419</v>
      </c>
      <c r="U346" s="3" t="s">
        <v>5519</v>
      </c>
      <c r="V346" s="3" t="s">
        <v>5519</v>
      </c>
      <c r="W346" s="3" t="s">
        <v>5041</v>
      </c>
      <c r="X346" s="3" t="s">
        <v>3978</v>
      </c>
      <c r="Y346" s="132">
        <f t="shared" si="15"/>
        <v>800</v>
      </c>
      <c r="Z346" s="132" t="str">
        <f t="shared" si="16"/>
        <v>0</v>
      </c>
      <c r="AA346" s="372">
        <f t="shared" si="17"/>
        <v>800</v>
      </c>
      <c r="AC346" s="5"/>
    </row>
    <row r="347" spans="1:29" s="3" customFormat="1" ht="12" customHeight="1" x14ac:dyDescent="0.2">
      <c r="A347" s="16" t="s">
        <v>4086</v>
      </c>
      <c r="B347" s="2">
        <v>240</v>
      </c>
      <c r="C347" s="16" t="s">
        <v>5514</v>
      </c>
      <c r="D347" s="16" t="s">
        <v>5515</v>
      </c>
      <c r="E347" s="18" t="s">
        <v>5516</v>
      </c>
      <c r="F347" s="18">
        <v>16</v>
      </c>
      <c r="G347" s="18">
        <v>25</v>
      </c>
      <c r="H347" s="18"/>
      <c r="I347" s="19" t="s">
        <v>3966</v>
      </c>
      <c r="J347" s="57" t="s">
        <v>3005</v>
      </c>
      <c r="K347" s="19" t="s">
        <v>4069</v>
      </c>
      <c r="L347" s="16" t="s">
        <v>1616</v>
      </c>
      <c r="M347" s="3" t="s">
        <v>4201</v>
      </c>
      <c r="N347" s="23" t="s">
        <v>3005</v>
      </c>
      <c r="P347" s="3">
        <v>25</v>
      </c>
      <c r="Q347" s="1" t="s">
        <v>4038</v>
      </c>
      <c r="R347" s="2">
        <v>0</v>
      </c>
      <c r="S347" s="137">
        <v>23615</v>
      </c>
      <c r="T347" s="1" t="s">
        <v>4419</v>
      </c>
      <c r="U347" s="3" t="s">
        <v>5519</v>
      </c>
      <c r="V347" s="3" t="s">
        <v>5519</v>
      </c>
      <c r="W347" s="3" t="s">
        <v>5041</v>
      </c>
      <c r="X347" s="3" t="s">
        <v>3978</v>
      </c>
      <c r="Y347" s="132">
        <f t="shared" si="15"/>
        <v>800</v>
      </c>
      <c r="Z347" s="132" t="str">
        <f t="shared" si="16"/>
        <v>0</v>
      </c>
      <c r="AA347" s="372">
        <f t="shared" si="17"/>
        <v>800</v>
      </c>
      <c r="AC347" s="5"/>
    </row>
    <row r="348" spans="1:29" s="3" customFormat="1" ht="12" customHeight="1" x14ac:dyDescent="0.2">
      <c r="A348" s="1" t="s">
        <v>4448</v>
      </c>
      <c r="B348" s="2">
        <v>270</v>
      </c>
      <c r="C348" s="1" t="s">
        <v>5523</v>
      </c>
      <c r="D348" s="1" t="s">
        <v>5515</v>
      </c>
      <c r="E348" s="3" t="s">
        <v>5516</v>
      </c>
      <c r="F348" s="3">
        <v>16</v>
      </c>
      <c r="G348" s="3">
        <v>25</v>
      </c>
      <c r="I348" s="45" t="s">
        <v>3983</v>
      </c>
      <c r="J348" s="21" t="s">
        <v>3005</v>
      </c>
      <c r="K348" s="4" t="s">
        <v>4069</v>
      </c>
      <c r="L348" s="1" t="s">
        <v>1616</v>
      </c>
      <c r="M348" s="18" t="s">
        <v>1612</v>
      </c>
      <c r="N348" s="132" t="s">
        <v>3005</v>
      </c>
      <c r="O348" s="118" t="s">
        <v>4199</v>
      </c>
      <c r="P348" s="3">
        <v>25</v>
      </c>
      <c r="Q348" s="1" t="s">
        <v>5514</v>
      </c>
      <c r="R348" s="2">
        <v>225</v>
      </c>
      <c r="S348" s="21" t="s">
        <v>1576</v>
      </c>
      <c r="T348" s="1" t="s">
        <v>4210</v>
      </c>
      <c r="U348" s="3" t="s">
        <v>5519</v>
      </c>
      <c r="V348" s="3" t="s">
        <v>5519</v>
      </c>
      <c r="W348" s="3" t="s">
        <v>5041</v>
      </c>
      <c r="X348" s="3" t="s">
        <v>3978</v>
      </c>
      <c r="Y348" s="132">
        <f t="shared" si="15"/>
        <v>800</v>
      </c>
      <c r="Z348" s="132" t="str">
        <f t="shared" si="16"/>
        <v>0</v>
      </c>
      <c r="AA348" s="372">
        <f t="shared" si="17"/>
        <v>800</v>
      </c>
      <c r="AC348" s="5"/>
    </row>
    <row r="349" spans="1:29" s="3" customFormat="1" ht="12" customHeight="1" x14ac:dyDescent="0.2">
      <c r="A349" s="1" t="s">
        <v>4448</v>
      </c>
      <c r="B349" s="2">
        <v>270</v>
      </c>
      <c r="C349" s="1" t="s">
        <v>5523</v>
      </c>
      <c r="D349" s="1" t="s">
        <v>5515</v>
      </c>
      <c r="E349" s="3" t="s">
        <v>5516</v>
      </c>
      <c r="F349" s="3">
        <v>16</v>
      </c>
      <c r="G349" s="3">
        <v>25</v>
      </c>
      <c r="I349" s="45" t="s">
        <v>1431</v>
      </c>
      <c r="J349" s="21" t="s">
        <v>3005</v>
      </c>
      <c r="K349" s="4" t="s">
        <v>4069</v>
      </c>
      <c r="L349" s="1" t="s">
        <v>1616</v>
      </c>
      <c r="M349" s="3" t="s">
        <v>4989</v>
      </c>
      <c r="N349" s="23" t="s">
        <v>3005</v>
      </c>
      <c r="P349" s="3">
        <v>25</v>
      </c>
      <c r="Q349" s="1" t="s">
        <v>5528</v>
      </c>
      <c r="R349" s="2">
        <v>109</v>
      </c>
      <c r="S349" s="137">
        <v>23614</v>
      </c>
      <c r="T349" s="1" t="s">
        <v>4432</v>
      </c>
      <c r="U349" s="3" t="s">
        <v>5519</v>
      </c>
      <c r="V349" s="3" t="s">
        <v>5519</v>
      </c>
      <c r="W349" s="3" t="s">
        <v>5041</v>
      </c>
      <c r="X349" s="3" t="s">
        <v>3978</v>
      </c>
      <c r="Y349" s="132">
        <f t="shared" si="15"/>
        <v>800</v>
      </c>
      <c r="Z349" s="132" t="str">
        <f t="shared" si="16"/>
        <v>0</v>
      </c>
      <c r="AA349" s="372">
        <f t="shared" si="17"/>
        <v>800</v>
      </c>
      <c r="AC349" s="5"/>
    </row>
    <row r="350" spans="1:29" s="3" customFormat="1" ht="12" customHeight="1" x14ac:dyDescent="0.2">
      <c r="A350" s="1" t="s">
        <v>1139</v>
      </c>
      <c r="B350" s="2">
        <v>0</v>
      </c>
      <c r="C350" s="1" t="s">
        <v>5523</v>
      </c>
      <c r="D350" s="1" t="s">
        <v>5515</v>
      </c>
      <c r="E350" s="3" t="s">
        <v>5516</v>
      </c>
      <c r="F350" s="3">
        <v>16</v>
      </c>
      <c r="G350" s="102">
        <v>5</v>
      </c>
      <c r="H350" s="3" t="s">
        <v>1561</v>
      </c>
      <c r="I350" s="123" t="s">
        <v>3980</v>
      </c>
      <c r="J350" s="3" t="s">
        <v>3005</v>
      </c>
      <c r="K350" s="123" t="s">
        <v>4379</v>
      </c>
      <c r="L350" s="1" t="s">
        <v>1616</v>
      </c>
      <c r="M350" s="3" t="s">
        <v>4434</v>
      </c>
      <c r="N350" s="23" t="s">
        <v>3005</v>
      </c>
      <c r="P350" s="102">
        <v>5</v>
      </c>
      <c r="Q350" s="1" t="s">
        <v>5514</v>
      </c>
      <c r="R350" s="2">
        <v>24.65</v>
      </c>
      <c r="S350" s="137">
        <v>23613</v>
      </c>
      <c r="T350" s="1" t="s">
        <v>4435</v>
      </c>
      <c r="U350" s="3" t="s">
        <v>5519</v>
      </c>
      <c r="V350" s="3" t="s">
        <v>5519</v>
      </c>
      <c r="W350" s="3" t="s">
        <v>5041</v>
      </c>
      <c r="X350" s="3" t="s">
        <v>3978</v>
      </c>
      <c r="Y350" s="132">
        <f t="shared" si="15"/>
        <v>160</v>
      </c>
      <c r="Z350" s="132" t="str">
        <f t="shared" si="16"/>
        <v>0</v>
      </c>
      <c r="AA350" s="372">
        <f t="shared" si="17"/>
        <v>160</v>
      </c>
      <c r="AC350" s="5"/>
    </row>
    <row r="351" spans="1:29" s="3" customFormat="1" ht="12" customHeight="1" x14ac:dyDescent="0.2">
      <c r="A351" s="1" t="s">
        <v>3431</v>
      </c>
      <c r="B351" s="2">
        <v>208</v>
      </c>
      <c r="C351" s="1" t="s">
        <v>3432</v>
      </c>
      <c r="D351" s="1" t="s">
        <v>5515</v>
      </c>
      <c r="E351" s="3" t="s">
        <v>5516</v>
      </c>
      <c r="F351" s="3">
        <v>16</v>
      </c>
      <c r="G351" s="18">
        <v>25</v>
      </c>
      <c r="H351" s="18"/>
      <c r="I351" s="51"/>
      <c r="J351" s="57" t="s">
        <v>3005</v>
      </c>
      <c r="K351" s="19" t="s">
        <v>1611</v>
      </c>
      <c r="L351" s="16" t="s">
        <v>1616</v>
      </c>
      <c r="M351" s="18" t="s">
        <v>4979</v>
      </c>
      <c r="N351" s="132" t="s">
        <v>3005</v>
      </c>
      <c r="O351" s="18" t="s">
        <v>1611</v>
      </c>
      <c r="P351" s="18">
        <v>25</v>
      </c>
      <c r="Q351" s="1" t="s">
        <v>5528</v>
      </c>
      <c r="R351" s="17">
        <v>19.149999999999999</v>
      </c>
      <c r="S351" s="57" t="s">
        <v>5040</v>
      </c>
      <c r="T351" s="1" t="s">
        <v>4062</v>
      </c>
      <c r="U351" s="3" t="s">
        <v>5519</v>
      </c>
      <c r="V351" s="3" t="s">
        <v>5519</v>
      </c>
      <c r="W351" s="21" t="s">
        <v>2651</v>
      </c>
      <c r="X351" s="3" t="s">
        <v>5042</v>
      </c>
      <c r="Y351" s="132">
        <f t="shared" si="15"/>
        <v>800</v>
      </c>
      <c r="Z351" s="132">
        <f t="shared" si="16"/>
        <v>800</v>
      </c>
      <c r="AA351" s="372" t="str">
        <f t="shared" si="17"/>
        <v>0</v>
      </c>
    </row>
    <row r="352" spans="1:29" s="3" customFormat="1" ht="12" customHeight="1" x14ac:dyDescent="0.2">
      <c r="A352" s="1" t="s">
        <v>5247</v>
      </c>
      <c r="B352" s="2">
        <v>160</v>
      </c>
      <c r="C352" s="1" t="s">
        <v>2721</v>
      </c>
      <c r="D352" s="1" t="s">
        <v>5515</v>
      </c>
      <c r="E352" s="3" t="s">
        <v>5516</v>
      </c>
      <c r="F352" s="3">
        <v>16</v>
      </c>
      <c r="G352" s="3">
        <v>25</v>
      </c>
      <c r="I352" s="4" t="s">
        <v>4979</v>
      </c>
      <c r="J352" s="21" t="s">
        <v>3005</v>
      </c>
      <c r="K352" s="4" t="s">
        <v>4977</v>
      </c>
      <c r="L352" s="16" t="s">
        <v>1616</v>
      </c>
      <c r="M352" s="18" t="s">
        <v>4979</v>
      </c>
      <c r="N352" s="132" t="s">
        <v>3005</v>
      </c>
      <c r="O352" s="116"/>
      <c r="P352" s="18">
        <v>25</v>
      </c>
      <c r="Q352" s="1" t="s">
        <v>5528</v>
      </c>
      <c r="R352" s="17">
        <v>19.149999999999999</v>
      </c>
      <c r="S352" s="57" t="s">
        <v>5040</v>
      </c>
      <c r="T352" s="1" t="s">
        <v>4062</v>
      </c>
      <c r="U352" s="3" t="s">
        <v>5519</v>
      </c>
      <c r="V352" s="3" t="s">
        <v>5519</v>
      </c>
      <c r="W352" s="21" t="s">
        <v>2651</v>
      </c>
      <c r="X352" s="3" t="s">
        <v>5042</v>
      </c>
      <c r="Y352" s="132">
        <f t="shared" si="15"/>
        <v>800</v>
      </c>
      <c r="Z352" s="132">
        <f t="shared" si="16"/>
        <v>800</v>
      </c>
      <c r="AA352" s="372" t="str">
        <f t="shared" si="17"/>
        <v>0</v>
      </c>
    </row>
    <row r="353" spans="1:27" s="18" customFormat="1" ht="12" customHeight="1" x14ac:dyDescent="0.2">
      <c r="A353" s="1" t="s">
        <v>4530</v>
      </c>
      <c r="B353" s="2">
        <v>100</v>
      </c>
      <c r="C353" s="1" t="s">
        <v>4531</v>
      </c>
      <c r="D353" s="1" t="s">
        <v>5515</v>
      </c>
      <c r="E353" s="3" t="s">
        <v>5516</v>
      </c>
      <c r="F353" s="3">
        <v>16</v>
      </c>
      <c r="G353" s="3">
        <v>25</v>
      </c>
      <c r="H353" s="3"/>
      <c r="I353" s="3"/>
      <c r="J353" s="21" t="s">
        <v>3005</v>
      </c>
      <c r="K353" s="4" t="s">
        <v>1614</v>
      </c>
      <c r="L353" s="16" t="s">
        <v>1616</v>
      </c>
      <c r="M353" s="18" t="s">
        <v>1614</v>
      </c>
      <c r="N353" s="132" t="s">
        <v>3005</v>
      </c>
      <c r="P353" s="18">
        <v>25</v>
      </c>
      <c r="Q353" s="16" t="s">
        <v>5514</v>
      </c>
      <c r="R353" s="17">
        <v>53</v>
      </c>
      <c r="S353" s="57" t="s">
        <v>5040</v>
      </c>
      <c r="T353" s="16" t="s">
        <v>4281</v>
      </c>
      <c r="U353" s="3" t="s">
        <v>5519</v>
      </c>
      <c r="V353" s="3" t="s">
        <v>5519</v>
      </c>
      <c r="W353" s="21" t="s">
        <v>2651</v>
      </c>
      <c r="X353" s="3" t="s">
        <v>5042</v>
      </c>
      <c r="Y353" s="132">
        <f t="shared" si="15"/>
        <v>800</v>
      </c>
      <c r="Z353" s="132">
        <f t="shared" si="16"/>
        <v>800</v>
      </c>
      <c r="AA353" s="372" t="str">
        <f t="shared" si="17"/>
        <v>0</v>
      </c>
    </row>
    <row r="354" spans="1:27" s="18" customFormat="1" ht="12" customHeight="1" x14ac:dyDescent="0.2">
      <c r="A354" s="1" t="s">
        <v>4669</v>
      </c>
      <c r="B354" s="2">
        <v>77.5</v>
      </c>
      <c r="C354" s="1" t="s">
        <v>4665</v>
      </c>
      <c r="D354" s="1" t="s">
        <v>5515</v>
      </c>
      <c r="E354" s="3" t="s">
        <v>5516</v>
      </c>
      <c r="F354" s="3">
        <v>16</v>
      </c>
      <c r="G354" s="3">
        <v>25</v>
      </c>
      <c r="H354" s="3"/>
      <c r="I354" s="3"/>
      <c r="J354" s="21" t="s">
        <v>3005</v>
      </c>
      <c r="K354" s="4" t="s">
        <v>4365</v>
      </c>
      <c r="L354" s="16" t="s">
        <v>1616</v>
      </c>
      <c r="M354" s="18" t="s">
        <v>4365</v>
      </c>
      <c r="N354" s="132" t="s">
        <v>3005</v>
      </c>
      <c r="O354" s="116"/>
      <c r="P354" s="18">
        <v>25</v>
      </c>
      <c r="Q354" s="16" t="s">
        <v>5514</v>
      </c>
      <c r="R354" s="17">
        <v>40</v>
      </c>
      <c r="S354" s="57" t="s">
        <v>5040</v>
      </c>
      <c r="T354" s="16" t="s">
        <v>4366</v>
      </c>
      <c r="U354" s="3" t="s">
        <v>5519</v>
      </c>
      <c r="V354" s="3" t="s">
        <v>5519</v>
      </c>
      <c r="W354" s="21" t="s">
        <v>2651</v>
      </c>
      <c r="X354" s="3" t="s">
        <v>5042</v>
      </c>
      <c r="Y354" s="132">
        <f t="shared" si="15"/>
        <v>800</v>
      </c>
      <c r="Z354" s="132">
        <f t="shared" si="16"/>
        <v>800</v>
      </c>
      <c r="AA354" s="372" t="str">
        <f t="shared" si="17"/>
        <v>0</v>
      </c>
    </row>
    <row r="355" spans="1:27" s="18" customFormat="1" ht="12" customHeight="1" x14ac:dyDescent="0.2">
      <c r="A355" s="1" t="s">
        <v>1392</v>
      </c>
      <c r="B355" s="2">
        <v>82.5</v>
      </c>
      <c r="C355" s="1" t="s">
        <v>1393</v>
      </c>
      <c r="D355" s="1" t="s">
        <v>5515</v>
      </c>
      <c r="E355" s="3" t="s">
        <v>5516</v>
      </c>
      <c r="F355" s="3">
        <v>16</v>
      </c>
      <c r="G355" s="3">
        <v>25</v>
      </c>
      <c r="H355" s="3"/>
      <c r="I355" s="3"/>
      <c r="J355" s="21" t="s">
        <v>3005</v>
      </c>
      <c r="K355" s="4" t="s">
        <v>4977</v>
      </c>
      <c r="L355" s="1" t="s">
        <v>1616</v>
      </c>
      <c r="M355" s="3" t="s">
        <v>4977</v>
      </c>
      <c r="N355" s="21" t="s">
        <v>3005</v>
      </c>
      <c r="O355" s="3"/>
      <c r="P355" s="3">
        <v>25</v>
      </c>
      <c r="Q355" s="1" t="s">
        <v>4665</v>
      </c>
      <c r="R355" s="2">
        <v>77.5</v>
      </c>
      <c r="S355" s="57" t="s">
        <v>5040</v>
      </c>
      <c r="T355" s="1" t="s">
        <v>4666</v>
      </c>
      <c r="U355" s="18" t="s">
        <v>5519</v>
      </c>
      <c r="V355" s="18" t="s">
        <v>5519</v>
      </c>
      <c r="W355" s="57" t="s">
        <v>2651</v>
      </c>
      <c r="X355" s="18" t="s">
        <v>5042</v>
      </c>
      <c r="Y355" s="132">
        <f t="shared" si="15"/>
        <v>800</v>
      </c>
      <c r="Z355" s="132">
        <f t="shared" si="16"/>
        <v>800</v>
      </c>
      <c r="AA355" s="372" t="str">
        <f t="shared" si="17"/>
        <v>0</v>
      </c>
    </row>
    <row r="356" spans="1:27" s="18" customFormat="1" ht="12" customHeight="1" x14ac:dyDescent="0.2">
      <c r="A356" s="1" t="s">
        <v>1395</v>
      </c>
      <c r="B356" s="2">
        <v>80</v>
      </c>
      <c r="C356" s="1" t="s">
        <v>1393</v>
      </c>
      <c r="D356" s="1" t="s">
        <v>5515</v>
      </c>
      <c r="E356" s="3" t="s">
        <v>5516</v>
      </c>
      <c r="F356" s="3">
        <v>16</v>
      </c>
      <c r="G356" s="3">
        <v>25</v>
      </c>
      <c r="H356" s="3"/>
      <c r="I356" s="3"/>
      <c r="J356" s="21" t="s">
        <v>3005</v>
      </c>
      <c r="K356" s="4" t="s">
        <v>1442</v>
      </c>
      <c r="L356" s="1" t="s">
        <v>1616</v>
      </c>
      <c r="M356" s="3" t="s">
        <v>1442</v>
      </c>
      <c r="N356" s="21" t="s">
        <v>3005</v>
      </c>
      <c r="O356" s="3"/>
      <c r="P356" s="3">
        <v>25</v>
      </c>
      <c r="Q356" s="1" t="s">
        <v>1393</v>
      </c>
      <c r="R356" s="2">
        <v>84</v>
      </c>
      <c r="S356" s="57" t="s">
        <v>5040</v>
      </c>
      <c r="T356" s="1" t="s">
        <v>1396</v>
      </c>
      <c r="U356" s="18" t="s">
        <v>5519</v>
      </c>
      <c r="V356" s="18" t="s">
        <v>5519</v>
      </c>
      <c r="W356" s="57" t="s">
        <v>2651</v>
      </c>
      <c r="X356" s="18" t="s">
        <v>5042</v>
      </c>
      <c r="Y356" s="132">
        <f t="shared" si="15"/>
        <v>800</v>
      </c>
      <c r="Z356" s="132">
        <f t="shared" si="16"/>
        <v>800</v>
      </c>
      <c r="AA356" s="372" t="str">
        <f t="shared" si="17"/>
        <v>0</v>
      </c>
    </row>
    <row r="357" spans="1:27" s="18" customFormat="1" ht="12" customHeight="1" x14ac:dyDescent="0.2">
      <c r="A357" s="1" t="s">
        <v>4667</v>
      </c>
      <c r="B357" s="2">
        <v>82.5</v>
      </c>
      <c r="C357" s="1" t="s">
        <v>4665</v>
      </c>
      <c r="D357" s="1" t="s">
        <v>5515</v>
      </c>
      <c r="E357" s="3" t="s">
        <v>5516</v>
      </c>
      <c r="F357" s="3">
        <v>16</v>
      </c>
      <c r="G357" s="3">
        <v>25</v>
      </c>
      <c r="H357" s="3"/>
      <c r="I357" s="4" t="s">
        <v>1613</v>
      </c>
      <c r="J357" s="57" t="s">
        <v>3005</v>
      </c>
      <c r="K357" s="4" t="s">
        <v>1442</v>
      </c>
      <c r="L357" s="1" t="s">
        <v>1616</v>
      </c>
      <c r="M357" s="3" t="s">
        <v>1613</v>
      </c>
      <c r="N357" s="21" t="s">
        <v>3005</v>
      </c>
      <c r="O357" s="3"/>
      <c r="P357" s="3">
        <v>25</v>
      </c>
      <c r="Q357" s="1" t="s">
        <v>1393</v>
      </c>
      <c r="R357" s="2">
        <v>85</v>
      </c>
      <c r="S357" s="57" t="s">
        <v>5040</v>
      </c>
      <c r="T357" s="1" t="s">
        <v>1399</v>
      </c>
      <c r="U357" s="18" t="s">
        <v>5519</v>
      </c>
      <c r="V357" s="18" t="s">
        <v>5519</v>
      </c>
      <c r="W357" s="57" t="s">
        <v>2651</v>
      </c>
      <c r="X357" s="18" t="s">
        <v>5042</v>
      </c>
      <c r="Y357" s="132">
        <f t="shared" si="15"/>
        <v>800</v>
      </c>
      <c r="Z357" s="132">
        <f t="shared" si="16"/>
        <v>800</v>
      </c>
      <c r="AA357" s="372" t="str">
        <f t="shared" si="17"/>
        <v>0</v>
      </c>
    </row>
    <row r="358" spans="1:27" s="18" customFormat="1" ht="12" customHeight="1" x14ac:dyDescent="0.2">
      <c r="A358" s="1" t="s">
        <v>5021</v>
      </c>
      <c r="B358" s="2">
        <v>280</v>
      </c>
      <c r="C358" s="1" t="s">
        <v>5523</v>
      </c>
      <c r="D358" s="1" t="s">
        <v>5515</v>
      </c>
      <c r="E358" s="3" t="s">
        <v>5516</v>
      </c>
      <c r="F358" s="3">
        <v>16</v>
      </c>
      <c r="G358" s="18">
        <v>25</v>
      </c>
      <c r="I358" s="19"/>
      <c r="J358" s="57" t="s">
        <v>3005</v>
      </c>
      <c r="K358" s="19" t="s">
        <v>4300</v>
      </c>
      <c r="L358" s="1" t="s">
        <v>1616</v>
      </c>
      <c r="M358" s="3" t="s">
        <v>4300</v>
      </c>
      <c r="N358" s="21" t="s">
        <v>3005</v>
      </c>
      <c r="O358" s="3"/>
      <c r="P358" s="3">
        <v>25</v>
      </c>
      <c r="Q358" s="1" t="s">
        <v>1393</v>
      </c>
      <c r="R358" s="2">
        <v>82.5</v>
      </c>
      <c r="S358" s="260" t="s">
        <v>5040</v>
      </c>
      <c r="T358" s="1" t="s">
        <v>1401</v>
      </c>
      <c r="U358" s="18" t="s">
        <v>5519</v>
      </c>
      <c r="V358" s="18" t="s">
        <v>5519</v>
      </c>
      <c r="W358" s="57" t="s">
        <v>2651</v>
      </c>
      <c r="X358" s="18" t="s">
        <v>5042</v>
      </c>
      <c r="Y358" s="132">
        <f t="shared" si="15"/>
        <v>800</v>
      </c>
      <c r="Z358" s="132">
        <f t="shared" si="16"/>
        <v>800</v>
      </c>
      <c r="AA358" s="372" t="str">
        <f t="shared" si="17"/>
        <v>0</v>
      </c>
    </row>
    <row r="359" spans="1:27" s="18" customFormat="1" ht="12" customHeight="1" x14ac:dyDescent="0.2">
      <c r="A359" s="1" t="s">
        <v>1403</v>
      </c>
      <c r="B359" s="2">
        <v>82</v>
      </c>
      <c r="C359" s="1" t="s">
        <v>1393</v>
      </c>
      <c r="D359" s="1" t="s">
        <v>5515</v>
      </c>
      <c r="E359" s="3" t="s">
        <v>5516</v>
      </c>
      <c r="F359" s="3">
        <v>16</v>
      </c>
      <c r="G359" s="3">
        <v>25</v>
      </c>
      <c r="H359" s="3"/>
      <c r="I359" s="3"/>
      <c r="J359" s="57" t="s">
        <v>3005</v>
      </c>
      <c r="K359" s="4" t="s">
        <v>4365</v>
      </c>
      <c r="L359" s="1" t="s">
        <v>1616</v>
      </c>
      <c r="M359" s="3" t="s">
        <v>4365</v>
      </c>
      <c r="N359" s="21" t="s">
        <v>3005</v>
      </c>
      <c r="O359" s="3"/>
      <c r="P359" s="3">
        <v>25</v>
      </c>
      <c r="Q359" s="1" t="s">
        <v>1292</v>
      </c>
      <c r="R359" s="2">
        <v>105</v>
      </c>
      <c r="S359" s="57" t="s">
        <v>5040</v>
      </c>
      <c r="T359" s="1" t="s">
        <v>1295</v>
      </c>
      <c r="U359" s="18" t="s">
        <v>5519</v>
      </c>
      <c r="V359" s="18" t="s">
        <v>5519</v>
      </c>
      <c r="W359" s="57" t="s">
        <v>2651</v>
      </c>
      <c r="X359" s="18" t="s">
        <v>5042</v>
      </c>
      <c r="Y359" s="132">
        <f t="shared" si="15"/>
        <v>800</v>
      </c>
      <c r="Z359" s="132">
        <f t="shared" si="16"/>
        <v>800</v>
      </c>
      <c r="AA359" s="372" t="str">
        <f t="shared" si="17"/>
        <v>0</v>
      </c>
    </row>
    <row r="360" spans="1:27" s="18" customFormat="1" ht="12" customHeight="1" x14ac:dyDescent="0.2">
      <c r="A360" s="16" t="s">
        <v>1291</v>
      </c>
      <c r="B360" s="17">
        <v>102.5</v>
      </c>
      <c r="C360" s="16" t="s">
        <v>1292</v>
      </c>
      <c r="D360" s="16" t="s">
        <v>5515</v>
      </c>
      <c r="E360" s="18" t="s">
        <v>5516</v>
      </c>
      <c r="F360" s="18">
        <v>16</v>
      </c>
      <c r="G360" s="18">
        <v>25</v>
      </c>
      <c r="J360" s="57" t="s">
        <v>3005</v>
      </c>
      <c r="K360" s="19" t="s">
        <v>4979</v>
      </c>
      <c r="L360" s="16" t="s">
        <v>1616</v>
      </c>
      <c r="M360" s="18" t="s">
        <v>4979</v>
      </c>
      <c r="N360" s="132" t="s">
        <v>3005</v>
      </c>
      <c r="O360" s="83"/>
      <c r="P360" s="18">
        <v>25</v>
      </c>
      <c r="Q360" s="16" t="s">
        <v>5528</v>
      </c>
      <c r="R360" s="17">
        <v>18.350000000000001</v>
      </c>
      <c r="S360" s="57" t="s">
        <v>5040</v>
      </c>
      <c r="T360" s="16" t="s">
        <v>4401</v>
      </c>
      <c r="U360" s="3" t="s">
        <v>5519</v>
      </c>
      <c r="V360" s="18" t="s">
        <v>5519</v>
      </c>
      <c r="W360" s="57" t="s">
        <v>2651</v>
      </c>
      <c r="X360" s="3" t="s">
        <v>5042</v>
      </c>
      <c r="Y360" s="132">
        <f t="shared" si="15"/>
        <v>800</v>
      </c>
      <c r="Z360" s="132">
        <f t="shared" si="16"/>
        <v>800</v>
      </c>
      <c r="AA360" s="372" t="str">
        <f t="shared" si="17"/>
        <v>0</v>
      </c>
    </row>
    <row r="361" spans="1:27" s="3" customFormat="1" ht="12" customHeight="1" x14ac:dyDescent="0.2">
      <c r="A361" s="1" t="s">
        <v>4338</v>
      </c>
      <c r="B361" s="2">
        <v>356</v>
      </c>
      <c r="C361" s="1" t="s">
        <v>5523</v>
      </c>
      <c r="D361" s="1" t="s">
        <v>5515</v>
      </c>
      <c r="E361" s="3" t="s">
        <v>5516</v>
      </c>
      <c r="F361" s="3">
        <v>16</v>
      </c>
      <c r="G361" s="18">
        <v>25</v>
      </c>
      <c r="H361" s="18"/>
      <c r="I361" s="49"/>
      <c r="J361" s="57" t="s">
        <v>3005</v>
      </c>
      <c r="K361" s="19" t="s">
        <v>4983</v>
      </c>
      <c r="L361" s="1" t="s">
        <v>1616</v>
      </c>
      <c r="M361" s="3" t="s">
        <v>4983</v>
      </c>
      <c r="N361" s="21" t="s">
        <v>3005</v>
      </c>
      <c r="P361" s="3">
        <v>25</v>
      </c>
      <c r="Q361" s="1" t="s">
        <v>1292</v>
      </c>
      <c r="R361" s="2">
        <v>100</v>
      </c>
      <c r="S361" s="57" t="s">
        <v>5040</v>
      </c>
      <c r="T361" s="1" t="s">
        <v>1296</v>
      </c>
      <c r="U361" s="3" t="s">
        <v>5519</v>
      </c>
      <c r="V361" s="18" t="s">
        <v>5519</v>
      </c>
      <c r="W361" s="57" t="s">
        <v>2651</v>
      </c>
      <c r="X361" s="3" t="s">
        <v>5042</v>
      </c>
      <c r="Y361" s="132">
        <f t="shared" si="15"/>
        <v>800</v>
      </c>
      <c r="Z361" s="132">
        <f t="shared" si="16"/>
        <v>800</v>
      </c>
      <c r="AA361" s="372" t="str">
        <f t="shared" si="17"/>
        <v>0</v>
      </c>
    </row>
    <row r="362" spans="1:27" s="18" customFormat="1" ht="12" customHeight="1" x14ac:dyDescent="0.2">
      <c r="A362" s="1" t="s">
        <v>1294</v>
      </c>
      <c r="B362" s="2">
        <v>102</v>
      </c>
      <c r="C362" s="1" t="s">
        <v>1292</v>
      </c>
      <c r="D362" s="1" t="s">
        <v>5515</v>
      </c>
      <c r="E362" s="3" t="s">
        <v>5516</v>
      </c>
      <c r="F362" s="3">
        <v>16</v>
      </c>
      <c r="G362" s="3">
        <v>25</v>
      </c>
      <c r="H362" s="3"/>
      <c r="I362" s="3"/>
      <c r="J362" s="21" t="s">
        <v>3005</v>
      </c>
      <c r="K362" s="4" t="s">
        <v>4365</v>
      </c>
      <c r="L362" s="16" t="s">
        <v>1616</v>
      </c>
      <c r="M362" s="18" t="s">
        <v>4709</v>
      </c>
      <c r="N362" s="57" t="s">
        <v>3005</v>
      </c>
      <c r="O362" s="18" t="s">
        <v>5309</v>
      </c>
      <c r="P362" s="18">
        <v>25</v>
      </c>
      <c r="Q362" s="16" t="s">
        <v>4665</v>
      </c>
      <c r="R362" s="17">
        <v>75</v>
      </c>
      <c r="S362" s="57" t="s">
        <v>5040</v>
      </c>
      <c r="T362" s="16" t="s">
        <v>4710</v>
      </c>
      <c r="U362" s="18" t="s">
        <v>5519</v>
      </c>
      <c r="V362" s="18" t="s">
        <v>5519</v>
      </c>
      <c r="W362" s="57" t="s">
        <v>2651</v>
      </c>
      <c r="X362" s="18" t="s">
        <v>5042</v>
      </c>
      <c r="Y362" s="132">
        <f t="shared" si="15"/>
        <v>800</v>
      </c>
      <c r="Z362" s="132">
        <f t="shared" si="16"/>
        <v>800</v>
      </c>
      <c r="AA362" s="372" t="str">
        <f t="shared" si="17"/>
        <v>0</v>
      </c>
    </row>
    <row r="363" spans="1:27" s="18" customFormat="1" ht="12" customHeight="1" x14ac:dyDescent="0.2">
      <c r="A363" s="1" t="s">
        <v>5434</v>
      </c>
      <c r="B363" s="2">
        <v>92.5</v>
      </c>
      <c r="C363" s="1" t="s">
        <v>5435</v>
      </c>
      <c r="D363" s="1" t="s">
        <v>5515</v>
      </c>
      <c r="E363" s="3" t="s">
        <v>5516</v>
      </c>
      <c r="F363" s="3">
        <v>16</v>
      </c>
      <c r="G363" s="3">
        <v>25</v>
      </c>
      <c r="H363" s="3"/>
      <c r="I363" s="4" t="s">
        <v>1613</v>
      </c>
      <c r="J363" s="21" t="s">
        <v>3005</v>
      </c>
      <c r="K363" s="4" t="s">
        <v>4978</v>
      </c>
      <c r="L363" s="1" t="s">
        <v>1616</v>
      </c>
      <c r="M363" s="3" t="s">
        <v>1613</v>
      </c>
      <c r="N363" s="57" t="s">
        <v>3005</v>
      </c>
      <c r="O363" s="3"/>
      <c r="P363" s="3">
        <v>25</v>
      </c>
      <c r="Q363" s="1" t="s">
        <v>1393</v>
      </c>
      <c r="R363" s="2">
        <v>83.5</v>
      </c>
      <c r="S363" s="67" t="s">
        <v>5040</v>
      </c>
      <c r="T363" s="1" t="s">
        <v>1398</v>
      </c>
      <c r="U363" s="3" t="s">
        <v>5519</v>
      </c>
      <c r="V363" s="18" t="s">
        <v>5519</v>
      </c>
      <c r="W363" s="57" t="s">
        <v>2651</v>
      </c>
      <c r="X363" s="3" t="s">
        <v>5042</v>
      </c>
      <c r="Y363" s="132">
        <f t="shared" si="15"/>
        <v>800</v>
      </c>
      <c r="Z363" s="132">
        <f t="shared" si="16"/>
        <v>800</v>
      </c>
      <c r="AA363" s="372" t="str">
        <f t="shared" si="17"/>
        <v>0</v>
      </c>
    </row>
    <row r="364" spans="1:27" s="18" customFormat="1" ht="12" customHeight="1" x14ac:dyDescent="0.2">
      <c r="A364" s="1" t="s">
        <v>2609</v>
      </c>
      <c r="B364" s="2">
        <v>96</v>
      </c>
      <c r="C364" s="1" t="s">
        <v>2610</v>
      </c>
      <c r="D364" s="1" t="s">
        <v>5515</v>
      </c>
      <c r="E364" s="3" t="s">
        <v>5516</v>
      </c>
      <c r="F364" s="3">
        <v>16</v>
      </c>
      <c r="G364" s="3">
        <v>25</v>
      </c>
      <c r="H364" s="3"/>
      <c r="I364" s="4" t="s">
        <v>4170</v>
      </c>
      <c r="J364" s="21" t="s">
        <v>3005</v>
      </c>
      <c r="K364" s="4" t="s">
        <v>4977</v>
      </c>
      <c r="L364" s="16" t="s">
        <v>1616</v>
      </c>
      <c r="M364" s="18" t="s">
        <v>4170</v>
      </c>
      <c r="N364" s="132" t="s">
        <v>3005</v>
      </c>
      <c r="O364" s="116"/>
      <c r="P364" s="18">
        <v>25</v>
      </c>
      <c r="Q364" s="16" t="s">
        <v>5514</v>
      </c>
      <c r="R364" s="17">
        <v>95</v>
      </c>
      <c r="S364" s="260" t="s">
        <v>5040</v>
      </c>
      <c r="T364" s="16" t="s">
        <v>4175</v>
      </c>
      <c r="U364" s="201" t="s">
        <v>5519</v>
      </c>
      <c r="V364" s="201" t="s">
        <v>5519</v>
      </c>
      <c r="W364" s="305" t="s">
        <v>2651</v>
      </c>
      <c r="X364" s="3" t="s">
        <v>5042</v>
      </c>
      <c r="Y364" s="132">
        <f t="shared" si="15"/>
        <v>800</v>
      </c>
      <c r="Z364" s="132">
        <f t="shared" si="16"/>
        <v>800</v>
      </c>
      <c r="AA364" s="372" t="str">
        <f t="shared" si="17"/>
        <v>0</v>
      </c>
    </row>
    <row r="365" spans="1:27" s="18" customFormat="1" ht="12" customHeight="1" x14ac:dyDescent="0.2">
      <c r="A365" s="1" t="s">
        <v>1394</v>
      </c>
      <c r="B365" s="2">
        <v>83.5</v>
      </c>
      <c r="C365" s="1" t="s">
        <v>1393</v>
      </c>
      <c r="D365" s="1" t="s">
        <v>5515</v>
      </c>
      <c r="E365" s="3" t="s">
        <v>5516</v>
      </c>
      <c r="F365" s="3">
        <v>16</v>
      </c>
      <c r="G365" s="3">
        <v>25</v>
      </c>
      <c r="H365" s="3"/>
      <c r="I365" s="45" t="s">
        <v>4283</v>
      </c>
      <c r="J365" s="57" t="s">
        <v>3005</v>
      </c>
      <c r="K365" s="4" t="s">
        <v>4977</v>
      </c>
      <c r="L365" s="1" t="s">
        <v>1616</v>
      </c>
      <c r="M365" s="3" t="s">
        <v>4283</v>
      </c>
      <c r="N365" s="21" t="s">
        <v>3005</v>
      </c>
      <c r="O365" s="3"/>
      <c r="P365" s="3">
        <v>25</v>
      </c>
      <c r="Q365" s="1" t="s">
        <v>2610</v>
      </c>
      <c r="R365" s="2">
        <v>96</v>
      </c>
      <c r="S365" s="260" t="s">
        <v>5040</v>
      </c>
      <c r="T365" s="1" t="s">
        <v>2626</v>
      </c>
      <c r="U365" s="201" t="s">
        <v>5519</v>
      </c>
      <c r="V365" s="201" t="s">
        <v>5519</v>
      </c>
      <c r="W365" s="305" t="s">
        <v>2651</v>
      </c>
      <c r="X365" s="3" t="s">
        <v>5042</v>
      </c>
      <c r="Y365" s="132">
        <f t="shared" si="15"/>
        <v>800</v>
      </c>
      <c r="Z365" s="132">
        <f t="shared" si="16"/>
        <v>800</v>
      </c>
      <c r="AA365" s="372" t="str">
        <f t="shared" si="17"/>
        <v>0</v>
      </c>
    </row>
    <row r="366" spans="1:27" s="18" customFormat="1" ht="12" customHeight="1" x14ac:dyDescent="0.2">
      <c r="A366" s="1" t="s">
        <v>2625</v>
      </c>
      <c r="B366" s="2">
        <v>96</v>
      </c>
      <c r="C366" s="1" t="s">
        <v>2610</v>
      </c>
      <c r="D366" s="1" t="s">
        <v>5515</v>
      </c>
      <c r="E366" s="3" t="s">
        <v>5516</v>
      </c>
      <c r="F366" s="3">
        <v>16</v>
      </c>
      <c r="G366" s="3">
        <v>25</v>
      </c>
      <c r="H366" s="3"/>
      <c r="I366" s="3"/>
      <c r="J366" s="21" t="s">
        <v>3005</v>
      </c>
      <c r="K366" s="4" t="s">
        <v>4283</v>
      </c>
      <c r="L366" s="1" t="s">
        <v>1616</v>
      </c>
      <c r="M366" s="3" t="s">
        <v>4283</v>
      </c>
      <c r="N366" s="21" t="s">
        <v>3005</v>
      </c>
      <c r="O366" s="3"/>
      <c r="P366" s="3">
        <v>25</v>
      </c>
      <c r="Q366" s="1" t="s">
        <v>2610</v>
      </c>
      <c r="R366" s="2">
        <v>97</v>
      </c>
      <c r="S366" s="260" t="s">
        <v>5040</v>
      </c>
      <c r="T366" s="1" t="s">
        <v>2627</v>
      </c>
      <c r="U366" s="201" t="s">
        <v>5519</v>
      </c>
      <c r="V366" s="201" t="s">
        <v>5519</v>
      </c>
      <c r="W366" s="305" t="s">
        <v>2651</v>
      </c>
      <c r="X366" s="3" t="s">
        <v>5042</v>
      </c>
      <c r="Y366" s="132">
        <f t="shared" si="15"/>
        <v>800</v>
      </c>
      <c r="Z366" s="132">
        <f t="shared" si="16"/>
        <v>800</v>
      </c>
      <c r="AA366" s="372" t="str">
        <f t="shared" si="17"/>
        <v>0</v>
      </c>
    </row>
    <row r="367" spans="1:27" s="3" customFormat="1" ht="12" customHeight="1" x14ac:dyDescent="0.2">
      <c r="A367" s="1" t="s">
        <v>2622</v>
      </c>
      <c r="B367" s="2">
        <v>95</v>
      </c>
      <c r="C367" s="1" t="s">
        <v>2610</v>
      </c>
      <c r="D367" s="1" t="s">
        <v>5515</v>
      </c>
      <c r="E367" s="3" t="s">
        <v>5516</v>
      </c>
      <c r="F367" s="3">
        <v>16</v>
      </c>
      <c r="G367" s="3">
        <v>25</v>
      </c>
      <c r="I367" s="4"/>
      <c r="J367" s="21" t="s">
        <v>3005</v>
      </c>
      <c r="K367" s="4" t="s">
        <v>1612</v>
      </c>
      <c r="L367" s="16" t="s">
        <v>1616</v>
      </c>
      <c r="M367" s="18" t="s">
        <v>1612</v>
      </c>
      <c r="N367" s="132" t="s">
        <v>3005</v>
      </c>
      <c r="O367" s="116"/>
      <c r="P367" s="18">
        <v>25</v>
      </c>
      <c r="Q367" s="1" t="s">
        <v>5514</v>
      </c>
      <c r="R367" s="17">
        <v>200</v>
      </c>
      <c r="S367" s="308" t="s">
        <v>5040</v>
      </c>
      <c r="T367" s="1" t="s">
        <v>4212</v>
      </c>
      <c r="U367" s="201" t="s">
        <v>5519</v>
      </c>
      <c r="V367" s="201" t="s">
        <v>5519</v>
      </c>
      <c r="W367" s="305" t="s">
        <v>2651</v>
      </c>
      <c r="X367" s="3" t="s">
        <v>5042</v>
      </c>
      <c r="Y367" s="132">
        <f t="shared" si="15"/>
        <v>800</v>
      </c>
      <c r="Z367" s="132">
        <f t="shared" si="16"/>
        <v>800</v>
      </c>
      <c r="AA367" s="372" t="str">
        <f t="shared" si="17"/>
        <v>0</v>
      </c>
    </row>
    <row r="368" spans="1:27" s="118" customFormat="1" ht="11.25" x14ac:dyDescent="0.2">
      <c r="A368" s="1" t="s">
        <v>2611</v>
      </c>
      <c r="B368" s="2">
        <v>95</v>
      </c>
      <c r="C368" s="1" t="s">
        <v>2610</v>
      </c>
      <c r="D368" s="1" t="s">
        <v>5515</v>
      </c>
      <c r="E368" s="3" t="s">
        <v>5516</v>
      </c>
      <c r="F368" s="3">
        <v>16</v>
      </c>
      <c r="G368" s="3">
        <v>25</v>
      </c>
      <c r="H368" s="3"/>
      <c r="I368" s="49"/>
      <c r="J368" s="21" t="s">
        <v>3005</v>
      </c>
      <c r="K368" s="4" t="s">
        <v>4978</v>
      </c>
      <c r="L368" s="303" t="s">
        <v>1616</v>
      </c>
      <c r="M368" s="119" t="s">
        <v>4978</v>
      </c>
      <c r="N368" s="315" t="s">
        <v>3005</v>
      </c>
      <c r="O368" s="119"/>
      <c r="P368" s="118">
        <v>25</v>
      </c>
      <c r="Q368" s="303" t="s">
        <v>4853</v>
      </c>
      <c r="R368" s="304">
        <v>71</v>
      </c>
      <c r="S368" s="67" t="s">
        <v>5040</v>
      </c>
      <c r="T368" s="303" t="s">
        <v>4859</v>
      </c>
      <c r="U368" s="201" t="s">
        <v>5519</v>
      </c>
      <c r="V368" s="201" t="s">
        <v>5519</v>
      </c>
      <c r="W368" s="305" t="s">
        <v>2651</v>
      </c>
      <c r="X368" s="118" t="s">
        <v>5042</v>
      </c>
      <c r="Y368" s="132">
        <f t="shared" si="15"/>
        <v>800</v>
      </c>
      <c r="Z368" s="132">
        <f t="shared" si="16"/>
        <v>800</v>
      </c>
      <c r="AA368" s="372" t="str">
        <f t="shared" si="17"/>
        <v>0</v>
      </c>
    </row>
    <row r="369" spans="1:32" s="118" customFormat="1" ht="11.25" x14ac:dyDescent="0.2">
      <c r="A369" s="1" t="s">
        <v>5437</v>
      </c>
      <c r="B369" s="2">
        <v>92.5</v>
      </c>
      <c r="C369" s="1" t="s">
        <v>5435</v>
      </c>
      <c r="D369" s="1" t="s">
        <v>5515</v>
      </c>
      <c r="E369" s="3" t="s">
        <v>5516</v>
      </c>
      <c r="F369" s="3">
        <v>16</v>
      </c>
      <c r="G369" s="3">
        <v>25</v>
      </c>
      <c r="H369" s="3"/>
      <c r="I369" s="3"/>
      <c r="J369" s="21" t="s">
        <v>3005</v>
      </c>
      <c r="K369" s="4" t="s">
        <v>4365</v>
      </c>
      <c r="L369" s="303" t="s">
        <v>1616</v>
      </c>
      <c r="M369" s="119" t="s">
        <v>4365</v>
      </c>
      <c r="N369" s="315" t="s">
        <v>3005</v>
      </c>
      <c r="O369" s="119"/>
      <c r="P369" s="118">
        <v>25</v>
      </c>
      <c r="Q369" s="303" t="s">
        <v>4853</v>
      </c>
      <c r="R369" s="304">
        <v>72.5</v>
      </c>
      <c r="S369" s="67" t="s">
        <v>5040</v>
      </c>
      <c r="T369" s="303" t="s">
        <v>1144</v>
      </c>
      <c r="U369" s="201" t="s">
        <v>5519</v>
      </c>
      <c r="V369" s="201" t="s">
        <v>5519</v>
      </c>
      <c r="W369" s="201" t="s">
        <v>3979</v>
      </c>
      <c r="X369" s="118" t="s">
        <v>5042</v>
      </c>
      <c r="Y369" s="132">
        <f t="shared" si="15"/>
        <v>800</v>
      </c>
      <c r="Z369" s="132">
        <f t="shared" si="16"/>
        <v>800</v>
      </c>
      <c r="AA369" s="372" t="str">
        <f t="shared" si="17"/>
        <v>0</v>
      </c>
    </row>
    <row r="370" spans="1:32" s="118" customFormat="1" ht="11.25" x14ac:dyDescent="0.2">
      <c r="A370" s="1" t="s">
        <v>4862</v>
      </c>
      <c r="B370" s="2">
        <v>80</v>
      </c>
      <c r="C370" s="1" t="s">
        <v>4853</v>
      </c>
      <c r="D370" s="1" t="s">
        <v>5515</v>
      </c>
      <c r="E370" s="3" t="s">
        <v>5516</v>
      </c>
      <c r="F370" s="3">
        <v>16</v>
      </c>
      <c r="G370" s="3">
        <v>25</v>
      </c>
      <c r="H370" s="3"/>
      <c r="I370" s="3"/>
      <c r="J370" s="21" t="s">
        <v>3005</v>
      </c>
      <c r="K370" s="19" t="s">
        <v>4979</v>
      </c>
      <c r="L370" s="303" t="s">
        <v>1616</v>
      </c>
      <c r="M370" s="118" t="s">
        <v>4979</v>
      </c>
      <c r="N370" s="260" t="s">
        <v>3005</v>
      </c>
      <c r="O370" s="116"/>
      <c r="P370" s="118">
        <v>25</v>
      </c>
      <c r="Q370" s="118" t="s">
        <v>1215</v>
      </c>
      <c r="R370" s="17">
        <v>80</v>
      </c>
      <c r="S370" s="308" t="s">
        <v>5040</v>
      </c>
      <c r="T370" s="118" t="s">
        <v>1216</v>
      </c>
      <c r="U370" s="201" t="s">
        <v>5519</v>
      </c>
      <c r="V370" s="201" t="s">
        <v>5519</v>
      </c>
      <c r="W370" s="201" t="s">
        <v>3979</v>
      </c>
      <c r="X370" s="3" t="s">
        <v>5042</v>
      </c>
      <c r="Y370" s="132">
        <f t="shared" si="15"/>
        <v>800</v>
      </c>
      <c r="Z370" s="132">
        <f t="shared" si="16"/>
        <v>800</v>
      </c>
      <c r="AA370" s="372" t="str">
        <f t="shared" si="17"/>
        <v>0</v>
      </c>
      <c r="AC370" s="118">
        <v>37056.690416666701</v>
      </c>
      <c r="AF370" s="118">
        <v>3465822</v>
      </c>
    </row>
    <row r="371" spans="1:32" s="118" customFormat="1" ht="11.25" x14ac:dyDescent="0.2">
      <c r="A371" s="1" t="s">
        <v>2614</v>
      </c>
      <c r="B371" s="2">
        <v>95</v>
      </c>
      <c r="C371" s="1" t="s">
        <v>2610</v>
      </c>
      <c r="D371" s="1" t="s">
        <v>5515</v>
      </c>
      <c r="E371" s="3" t="s">
        <v>5516</v>
      </c>
      <c r="F371" s="3">
        <v>16</v>
      </c>
      <c r="G371" s="3">
        <v>25</v>
      </c>
      <c r="H371" s="3"/>
      <c r="I371" s="3"/>
      <c r="J371" s="21" t="s">
        <v>3005</v>
      </c>
      <c r="K371" s="19" t="s">
        <v>4979</v>
      </c>
      <c r="L371" s="303" t="s">
        <v>1616</v>
      </c>
      <c r="M371" s="118" t="s">
        <v>4979</v>
      </c>
      <c r="N371" s="260" t="s">
        <v>3005</v>
      </c>
      <c r="O371" s="116"/>
      <c r="P371" s="118">
        <v>25</v>
      </c>
      <c r="Q371" s="118" t="s">
        <v>1215</v>
      </c>
      <c r="R371" s="17">
        <v>70</v>
      </c>
      <c r="S371" s="308" t="s">
        <v>5040</v>
      </c>
      <c r="T371" s="118" t="s">
        <v>1218</v>
      </c>
      <c r="U371" s="201" t="s">
        <v>5519</v>
      </c>
      <c r="V371" s="201" t="s">
        <v>5519</v>
      </c>
      <c r="W371" s="201" t="s">
        <v>3979</v>
      </c>
      <c r="X371" s="3" t="s">
        <v>5042</v>
      </c>
      <c r="Y371" s="132">
        <f t="shared" si="15"/>
        <v>800</v>
      </c>
      <c r="Z371" s="132">
        <f t="shared" si="16"/>
        <v>800</v>
      </c>
      <c r="AA371" s="372" t="str">
        <f t="shared" si="17"/>
        <v>0</v>
      </c>
      <c r="AC371" s="118">
        <v>37056.690416666701</v>
      </c>
      <c r="AF371" s="118">
        <v>3466091</v>
      </c>
    </row>
    <row r="372" spans="1:32" s="118" customFormat="1" ht="11.25" x14ac:dyDescent="0.2">
      <c r="A372" s="16" t="s">
        <v>4863</v>
      </c>
      <c r="B372" s="17">
        <v>73.5</v>
      </c>
      <c r="C372" s="16" t="s">
        <v>4853</v>
      </c>
      <c r="D372" s="1" t="s">
        <v>5515</v>
      </c>
      <c r="E372" s="3" t="s">
        <v>5516</v>
      </c>
      <c r="F372" s="3">
        <v>16</v>
      </c>
      <c r="G372" s="18">
        <v>25</v>
      </c>
      <c r="H372" s="18"/>
      <c r="I372" s="19" t="s">
        <v>3972</v>
      </c>
      <c r="J372" s="57" t="s">
        <v>3005</v>
      </c>
      <c r="K372" s="19" t="s">
        <v>4069</v>
      </c>
      <c r="L372" s="303" t="s">
        <v>1616</v>
      </c>
      <c r="M372" s="118" t="s">
        <v>4069</v>
      </c>
      <c r="N372" s="260" t="s">
        <v>3005</v>
      </c>
      <c r="O372" s="119" t="s">
        <v>4469</v>
      </c>
      <c r="P372" s="118">
        <v>25</v>
      </c>
      <c r="Q372" s="118" t="s">
        <v>1215</v>
      </c>
      <c r="R372" s="17">
        <v>77</v>
      </c>
      <c r="S372" s="308" t="s">
        <v>5040</v>
      </c>
      <c r="T372" s="118" t="s">
        <v>1220</v>
      </c>
      <c r="U372" s="201" t="s">
        <v>5519</v>
      </c>
      <c r="V372" s="201" t="s">
        <v>5519</v>
      </c>
      <c r="W372" s="201" t="s">
        <v>3979</v>
      </c>
      <c r="X372" s="3" t="s">
        <v>5042</v>
      </c>
      <c r="Y372" s="132">
        <f t="shared" si="15"/>
        <v>800</v>
      </c>
      <c r="Z372" s="132">
        <f t="shared" si="16"/>
        <v>800</v>
      </c>
      <c r="AA372" s="372" t="str">
        <f t="shared" si="17"/>
        <v>0</v>
      </c>
      <c r="AC372" s="118">
        <v>37056.690416666701</v>
      </c>
      <c r="AF372" s="118">
        <v>3466042</v>
      </c>
    </row>
    <row r="373" spans="1:32" s="118" customFormat="1" ht="11.25" x14ac:dyDescent="0.2">
      <c r="A373" s="1" t="s">
        <v>1229</v>
      </c>
      <c r="B373" s="2">
        <v>75</v>
      </c>
      <c r="C373" s="1" t="s">
        <v>1215</v>
      </c>
      <c r="D373" s="1" t="s">
        <v>5515</v>
      </c>
      <c r="E373" s="3" t="s">
        <v>5516</v>
      </c>
      <c r="F373" s="3">
        <v>16</v>
      </c>
      <c r="G373" s="3">
        <v>25</v>
      </c>
      <c r="H373" s="3"/>
      <c r="I373" s="49"/>
      <c r="J373" s="57" t="s">
        <v>3005</v>
      </c>
      <c r="K373" s="19" t="s">
        <v>1439</v>
      </c>
      <c r="L373" s="303" t="s">
        <v>1616</v>
      </c>
      <c r="M373" s="118" t="s">
        <v>1439</v>
      </c>
      <c r="N373" s="260" t="s">
        <v>3005</v>
      </c>
      <c r="O373" s="119"/>
      <c r="P373" s="118">
        <v>25</v>
      </c>
      <c r="Q373" s="118" t="s">
        <v>1215</v>
      </c>
      <c r="R373" s="17">
        <v>72</v>
      </c>
      <c r="S373" s="308" t="s">
        <v>5040</v>
      </c>
      <c r="T373" s="118" t="s">
        <v>1228</v>
      </c>
      <c r="U373" s="201" t="s">
        <v>5519</v>
      </c>
      <c r="V373" s="201" t="s">
        <v>5519</v>
      </c>
      <c r="W373" s="201" t="s">
        <v>3979</v>
      </c>
      <c r="X373" s="3" t="s">
        <v>5042</v>
      </c>
      <c r="Y373" s="132">
        <f t="shared" si="15"/>
        <v>800</v>
      </c>
      <c r="Z373" s="132">
        <f t="shared" si="16"/>
        <v>800</v>
      </c>
      <c r="AA373" s="372" t="str">
        <f t="shared" si="17"/>
        <v>0</v>
      </c>
      <c r="AC373" s="118">
        <v>37056.690416666701</v>
      </c>
      <c r="AE373" s="118">
        <v>3464522</v>
      </c>
      <c r="AF373" s="118">
        <v>3465823</v>
      </c>
    </row>
    <row r="374" spans="1:32" s="118" customFormat="1" ht="11.25" x14ac:dyDescent="0.2">
      <c r="A374" s="1" t="s">
        <v>4858</v>
      </c>
      <c r="B374" s="2">
        <v>77.5</v>
      </c>
      <c r="C374" s="1" t="s">
        <v>4853</v>
      </c>
      <c r="D374" s="1" t="s">
        <v>5515</v>
      </c>
      <c r="E374" s="3" t="s">
        <v>5516</v>
      </c>
      <c r="F374" s="3">
        <v>16</v>
      </c>
      <c r="G374" s="3">
        <v>25</v>
      </c>
      <c r="H374" s="3"/>
      <c r="I374" s="4" t="s">
        <v>4979</v>
      </c>
      <c r="J374" s="21" t="s">
        <v>3005</v>
      </c>
      <c r="K374" s="19" t="s">
        <v>4977</v>
      </c>
      <c r="L374" s="303" t="s">
        <v>1616</v>
      </c>
      <c r="M374" s="118" t="s">
        <v>4979</v>
      </c>
      <c r="N374" s="260" t="s">
        <v>3005</v>
      </c>
      <c r="O374" s="116"/>
      <c r="P374" s="118">
        <v>25</v>
      </c>
      <c r="Q374" s="118" t="s">
        <v>5497</v>
      </c>
      <c r="R374" s="17">
        <v>80</v>
      </c>
      <c r="S374" s="260" t="s">
        <v>5040</v>
      </c>
      <c r="T374" s="118" t="s">
        <v>5498</v>
      </c>
      <c r="U374" s="201" t="s">
        <v>5519</v>
      </c>
      <c r="V374" s="201" t="s">
        <v>5519</v>
      </c>
      <c r="W374" s="305" t="s">
        <v>2651</v>
      </c>
      <c r="X374" s="3" t="s">
        <v>5042</v>
      </c>
      <c r="Y374" s="132">
        <f t="shared" si="15"/>
        <v>800</v>
      </c>
      <c r="Z374" s="132">
        <f t="shared" si="16"/>
        <v>800</v>
      </c>
      <c r="AA374" s="372" t="str">
        <f t="shared" si="17"/>
        <v>0</v>
      </c>
    </row>
    <row r="375" spans="1:32" s="118" customFormat="1" ht="11.25" x14ac:dyDescent="0.2">
      <c r="A375" s="1" t="s">
        <v>5499</v>
      </c>
      <c r="B375" s="2">
        <v>82</v>
      </c>
      <c r="C375" s="1" t="s">
        <v>5497</v>
      </c>
      <c r="D375" s="1" t="s">
        <v>5515</v>
      </c>
      <c r="E375" s="3" t="s">
        <v>5516</v>
      </c>
      <c r="F375" s="3">
        <v>16</v>
      </c>
      <c r="G375" s="118">
        <v>25</v>
      </c>
      <c r="H375" s="18"/>
      <c r="I375" s="159"/>
      <c r="J375" s="57" t="s">
        <v>3005</v>
      </c>
      <c r="K375" s="46" t="s">
        <v>2635</v>
      </c>
      <c r="L375" s="303" t="s">
        <v>1616</v>
      </c>
      <c r="M375" s="18" t="s">
        <v>2635</v>
      </c>
      <c r="N375" s="57" t="s">
        <v>3005</v>
      </c>
      <c r="O375" s="140"/>
      <c r="P375" s="118">
        <v>25</v>
      </c>
      <c r="Q375" s="16" t="s">
        <v>2610</v>
      </c>
      <c r="R375" s="2">
        <v>95</v>
      </c>
      <c r="S375" s="260" t="s">
        <v>5040</v>
      </c>
      <c r="T375" s="16" t="s">
        <v>2617</v>
      </c>
      <c r="U375" s="201" t="s">
        <v>5519</v>
      </c>
      <c r="V375" s="201" t="s">
        <v>5519</v>
      </c>
      <c r="W375" s="305" t="s">
        <v>2651</v>
      </c>
      <c r="X375" s="3" t="s">
        <v>5042</v>
      </c>
      <c r="Y375" s="132">
        <f t="shared" si="15"/>
        <v>800</v>
      </c>
      <c r="Z375" s="132">
        <f t="shared" si="16"/>
        <v>800</v>
      </c>
      <c r="AA375" s="372" t="str">
        <f t="shared" si="17"/>
        <v>0</v>
      </c>
    </row>
    <row r="376" spans="1:32" s="118" customFormat="1" ht="11.25" x14ac:dyDescent="0.2">
      <c r="A376" s="1" t="s">
        <v>5501</v>
      </c>
      <c r="B376" s="2">
        <v>85</v>
      </c>
      <c r="C376" s="1" t="s">
        <v>5497</v>
      </c>
      <c r="D376" s="1" t="s">
        <v>5515</v>
      </c>
      <c r="E376" s="3" t="s">
        <v>5516</v>
      </c>
      <c r="F376" s="3">
        <v>16</v>
      </c>
      <c r="G376" s="118">
        <v>25</v>
      </c>
      <c r="H376" s="18"/>
      <c r="I376" s="159"/>
      <c r="J376" s="57" t="s">
        <v>3005</v>
      </c>
      <c r="K376" s="46" t="s">
        <v>2635</v>
      </c>
      <c r="L376" s="303" t="s">
        <v>1616</v>
      </c>
      <c r="M376" s="3" t="s">
        <v>2635</v>
      </c>
      <c r="N376" s="21" t="s">
        <v>3005</v>
      </c>
      <c r="O376" s="116"/>
      <c r="P376" s="3">
        <v>25</v>
      </c>
      <c r="Q376" s="1" t="s">
        <v>2610</v>
      </c>
      <c r="R376" s="2">
        <v>95</v>
      </c>
      <c r="S376" s="260" t="s">
        <v>5040</v>
      </c>
      <c r="T376" s="1" t="s">
        <v>2619</v>
      </c>
      <c r="U376" s="201" t="s">
        <v>5519</v>
      </c>
      <c r="V376" s="201" t="s">
        <v>5519</v>
      </c>
      <c r="W376" s="305" t="s">
        <v>2651</v>
      </c>
      <c r="X376" s="3" t="s">
        <v>5042</v>
      </c>
      <c r="Y376" s="132">
        <f t="shared" si="15"/>
        <v>800</v>
      </c>
      <c r="Z376" s="132">
        <f t="shared" si="16"/>
        <v>800</v>
      </c>
      <c r="AA376" s="372" t="str">
        <f t="shared" si="17"/>
        <v>0</v>
      </c>
    </row>
    <row r="377" spans="1:32" s="118" customFormat="1" ht="11.25" x14ac:dyDescent="0.2">
      <c r="A377" s="1" t="s">
        <v>5502</v>
      </c>
      <c r="B377" s="2">
        <v>85</v>
      </c>
      <c r="C377" s="1" t="s">
        <v>5497</v>
      </c>
      <c r="D377" s="1" t="s">
        <v>5515</v>
      </c>
      <c r="E377" s="3" t="s">
        <v>5516</v>
      </c>
      <c r="F377" s="3">
        <v>16</v>
      </c>
      <c r="G377" s="118">
        <v>25</v>
      </c>
      <c r="H377" s="18"/>
      <c r="I377" s="159"/>
      <c r="J377" s="57" t="s">
        <v>3005</v>
      </c>
      <c r="K377" s="46" t="s">
        <v>2635</v>
      </c>
      <c r="L377" s="303" t="s">
        <v>1616</v>
      </c>
      <c r="M377" s="3" t="s">
        <v>2635</v>
      </c>
      <c r="N377" s="23" t="s">
        <v>3005</v>
      </c>
      <c r="O377" s="48"/>
      <c r="P377" s="44">
        <v>25</v>
      </c>
      <c r="Q377" s="1" t="s">
        <v>2610</v>
      </c>
      <c r="R377" s="2">
        <v>94</v>
      </c>
      <c r="S377" s="260" t="s">
        <v>5040</v>
      </c>
      <c r="T377" s="1" t="s">
        <v>2620</v>
      </c>
      <c r="U377" s="201" t="s">
        <v>5519</v>
      </c>
      <c r="V377" s="201" t="s">
        <v>5519</v>
      </c>
      <c r="W377" s="305" t="s">
        <v>2651</v>
      </c>
      <c r="X377" s="3" t="s">
        <v>5042</v>
      </c>
      <c r="Y377" s="132">
        <f t="shared" si="15"/>
        <v>800</v>
      </c>
      <c r="Z377" s="132">
        <f t="shared" si="16"/>
        <v>800</v>
      </c>
      <c r="AA377" s="372" t="str">
        <f t="shared" si="17"/>
        <v>0</v>
      </c>
    </row>
    <row r="378" spans="1:32" s="3" customFormat="1" ht="12" customHeight="1" x14ac:dyDescent="0.2">
      <c r="A378" s="16"/>
      <c r="B378" s="2"/>
      <c r="C378" s="1"/>
      <c r="D378" s="1"/>
      <c r="I378" s="45"/>
      <c r="J378" s="23"/>
      <c r="K378" s="4"/>
      <c r="L378" s="1" t="s">
        <v>1616</v>
      </c>
      <c r="N378" s="23"/>
      <c r="O378" s="44"/>
      <c r="Q378" s="1"/>
      <c r="R378" s="2"/>
      <c r="S378" s="21"/>
      <c r="T378" s="1"/>
      <c r="U378" s="18"/>
      <c r="V378" s="18"/>
      <c r="W378" s="21"/>
      <c r="Y378" s="132">
        <f t="shared" si="15"/>
        <v>0</v>
      </c>
      <c r="Z378" s="132" t="str">
        <f t="shared" si="16"/>
        <v>0</v>
      </c>
      <c r="AA378" s="372" t="str">
        <f t="shared" si="17"/>
        <v>0</v>
      </c>
      <c r="AC378" s="5"/>
    </row>
    <row r="379" spans="1:32" s="42" customFormat="1" ht="12" customHeight="1" thickBot="1" x14ac:dyDescent="0.25">
      <c r="G379" s="75">
        <f>SUM(G341:G378)</f>
        <v>905</v>
      </c>
      <c r="J379" s="56"/>
      <c r="M379" s="75">
        <f>G379-P379</f>
        <v>0</v>
      </c>
      <c r="N379" s="56"/>
      <c r="P379" s="75">
        <f>SUM(P341:P378)</f>
        <v>905</v>
      </c>
      <c r="Y379" s="132">
        <f t="shared" si="15"/>
        <v>0</v>
      </c>
      <c r="Z379" s="132" t="str">
        <f t="shared" si="16"/>
        <v>0</v>
      </c>
      <c r="AA379" s="372" t="str">
        <f t="shared" si="17"/>
        <v>0</v>
      </c>
    </row>
    <row r="380" spans="1:32" ht="12" customHeight="1" x14ac:dyDescent="0.2">
      <c r="C380" s="50" t="s">
        <v>5511</v>
      </c>
      <c r="J380" s="7"/>
      <c r="Y380" s="132">
        <f t="shared" si="15"/>
        <v>0</v>
      </c>
      <c r="Z380" s="132" t="str">
        <f t="shared" si="16"/>
        <v>0</v>
      </c>
      <c r="AA380" s="372" t="str">
        <f t="shared" si="17"/>
        <v>0</v>
      </c>
    </row>
    <row r="381" spans="1:32" s="3" customFormat="1" ht="12" customHeight="1" x14ac:dyDescent="0.2">
      <c r="A381" s="1" t="s">
        <v>5014</v>
      </c>
      <c r="B381" s="2">
        <v>180</v>
      </c>
      <c r="C381" s="1" t="s">
        <v>5523</v>
      </c>
      <c r="D381" s="1" t="s">
        <v>4449</v>
      </c>
      <c r="E381" s="3" t="s">
        <v>5516</v>
      </c>
      <c r="F381" s="3">
        <v>8</v>
      </c>
      <c r="G381" s="3">
        <v>25</v>
      </c>
      <c r="I381" s="117" t="s">
        <v>3436</v>
      </c>
      <c r="J381" s="21" t="s">
        <v>3005</v>
      </c>
      <c r="K381" s="4" t="s">
        <v>4069</v>
      </c>
      <c r="L381" s="16" t="s">
        <v>1616</v>
      </c>
      <c r="M381" s="3" t="s">
        <v>4201</v>
      </c>
      <c r="N381" s="23" t="s">
        <v>3005</v>
      </c>
      <c r="P381" s="3">
        <v>25</v>
      </c>
      <c r="Q381" s="1" t="s">
        <v>4038</v>
      </c>
      <c r="R381" s="2">
        <v>0</v>
      </c>
      <c r="S381" s="57" t="s">
        <v>3437</v>
      </c>
      <c r="T381" s="1" t="s">
        <v>4419</v>
      </c>
      <c r="U381" s="3" t="s">
        <v>5519</v>
      </c>
      <c r="V381" s="3" t="s">
        <v>5519</v>
      </c>
      <c r="W381" s="3" t="s">
        <v>5041</v>
      </c>
      <c r="X381" s="3" t="s">
        <v>3978</v>
      </c>
      <c r="Y381" s="132">
        <f t="shared" si="15"/>
        <v>400</v>
      </c>
      <c r="Z381" s="132" t="str">
        <f t="shared" si="16"/>
        <v>0</v>
      </c>
      <c r="AA381" s="372">
        <f t="shared" si="17"/>
        <v>400</v>
      </c>
      <c r="AC381" s="5"/>
    </row>
    <row r="382" spans="1:32" s="3" customFormat="1" ht="12" customHeight="1" x14ac:dyDescent="0.2">
      <c r="A382" s="1" t="s">
        <v>4448</v>
      </c>
      <c r="B382" s="2">
        <v>270</v>
      </c>
      <c r="C382" s="1" t="s">
        <v>5523</v>
      </c>
      <c r="D382" s="1" t="s">
        <v>4449</v>
      </c>
      <c r="E382" s="3" t="s">
        <v>5516</v>
      </c>
      <c r="F382" s="3">
        <v>8</v>
      </c>
      <c r="G382" s="3">
        <v>25</v>
      </c>
      <c r="I382" s="45" t="s">
        <v>5018</v>
      </c>
      <c r="J382" s="21" t="s">
        <v>3005</v>
      </c>
      <c r="K382" s="4" t="s">
        <v>4069</v>
      </c>
      <c r="L382" s="1" t="s">
        <v>1616</v>
      </c>
      <c r="M382" s="118" t="s">
        <v>4098</v>
      </c>
      <c r="N382" s="23" t="s">
        <v>3005</v>
      </c>
      <c r="O382" s="112"/>
      <c r="P382" s="3">
        <v>25</v>
      </c>
      <c r="Q382" s="1" t="s">
        <v>5514</v>
      </c>
      <c r="R382" s="2">
        <v>254</v>
      </c>
      <c r="S382" s="57" t="s">
        <v>1499</v>
      </c>
      <c r="T382" s="1" t="s">
        <v>3870</v>
      </c>
      <c r="U382" s="3" t="s">
        <v>5519</v>
      </c>
      <c r="V382" s="3" t="s">
        <v>5519</v>
      </c>
      <c r="W382" s="3" t="s">
        <v>5041</v>
      </c>
      <c r="X382" s="3" t="s">
        <v>3978</v>
      </c>
      <c r="Y382" s="132">
        <f t="shared" si="15"/>
        <v>400</v>
      </c>
      <c r="Z382" s="132" t="str">
        <f t="shared" si="16"/>
        <v>0</v>
      </c>
      <c r="AA382" s="372">
        <f t="shared" si="17"/>
        <v>400</v>
      </c>
      <c r="AC382" s="5"/>
    </row>
    <row r="383" spans="1:32" s="3" customFormat="1" ht="12" customHeight="1" x14ac:dyDescent="0.2">
      <c r="A383" s="1" t="s">
        <v>4448</v>
      </c>
      <c r="B383" s="2">
        <v>270</v>
      </c>
      <c r="C383" s="1" t="s">
        <v>5523</v>
      </c>
      <c r="D383" s="1" t="s">
        <v>4449</v>
      </c>
      <c r="E383" s="3" t="s">
        <v>5516</v>
      </c>
      <c r="F383" s="3">
        <v>8</v>
      </c>
      <c r="G383" s="3">
        <v>25</v>
      </c>
      <c r="I383" s="45" t="s">
        <v>5017</v>
      </c>
      <c r="J383" s="21" t="s">
        <v>3005</v>
      </c>
      <c r="K383" s="4" t="s">
        <v>4069</v>
      </c>
      <c r="L383" s="1" t="s">
        <v>1616</v>
      </c>
      <c r="M383" s="18" t="s">
        <v>4201</v>
      </c>
      <c r="N383" s="23" t="s">
        <v>3005</v>
      </c>
      <c r="O383" s="48"/>
      <c r="P383" s="3">
        <v>25</v>
      </c>
      <c r="Q383" s="1" t="s">
        <v>4038</v>
      </c>
      <c r="R383" s="2">
        <v>0</v>
      </c>
      <c r="S383" s="57" t="s">
        <v>1496</v>
      </c>
      <c r="T383" s="1" t="s">
        <v>4419</v>
      </c>
      <c r="U383" s="3" t="s">
        <v>5519</v>
      </c>
      <c r="V383" s="3" t="s">
        <v>5519</v>
      </c>
      <c r="W383" s="3" t="s">
        <v>5041</v>
      </c>
      <c r="X383" s="3" t="s">
        <v>3978</v>
      </c>
      <c r="Y383" s="132">
        <f t="shared" si="15"/>
        <v>400</v>
      </c>
      <c r="Z383" s="132" t="str">
        <f t="shared" si="16"/>
        <v>0</v>
      </c>
      <c r="AA383" s="372">
        <f t="shared" si="17"/>
        <v>400</v>
      </c>
      <c r="AC383" s="5"/>
    </row>
    <row r="384" spans="1:32" s="3" customFormat="1" ht="12" customHeight="1" x14ac:dyDescent="0.2">
      <c r="A384" s="1" t="s">
        <v>3879</v>
      </c>
      <c r="B384" s="2">
        <v>85</v>
      </c>
      <c r="C384" s="1" t="s">
        <v>5514</v>
      </c>
      <c r="D384" s="1" t="s">
        <v>4449</v>
      </c>
      <c r="E384" s="3" t="s">
        <v>5516</v>
      </c>
      <c r="F384" s="3">
        <v>8</v>
      </c>
      <c r="G384" s="3">
        <v>25</v>
      </c>
      <c r="I384" s="45" t="s">
        <v>5012</v>
      </c>
      <c r="J384" s="21" t="s">
        <v>3005</v>
      </c>
      <c r="K384" s="4" t="s">
        <v>4146</v>
      </c>
      <c r="L384" s="1" t="s">
        <v>1616</v>
      </c>
      <c r="M384" s="3" t="s">
        <v>4201</v>
      </c>
      <c r="N384" s="23" t="s">
        <v>3005</v>
      </c>
      <c r="P384" s="3">
        <v>25</v>
      </c>
      <c r="Q384" s="1" t="s">
        <v>5514</v>
      </c>
      <c r="R384" s="2">
        <v>44</v>
      </c>
      <c r="S384" s="57" t="s">
        <v>1498</v>
      </c>
      <c r="T384" s="1" t="s">
        <v>3895</v>
      </c>
      <c r="U384" s="3" t="s">
        <v>5519</v>
      </c>
      <c r="V384" s="3" t="s">
        <v>5519</v>
      </c>
      <c r="W384" s="3" t="s">
        <v>5041</v>
      </c>
      <c r="X384" s="3" t="s">
        <v>3978</v>
      </c>
      <c r="Y384" s="132">
        <f t="shared" si="15"/>
        <v>400</v>
      </c>
      <c r="Z384" s="132" t="str">
        <f t="shared" si="16"/>
        <v>0</v>
      </c>
      <c r="AA384" s="372">
        <f t="shared" si="17"/>
        <v>400</v>
      </c>
      <c r="AC384" s="5"/>
    </row>
    <row r="385" spans="1:29" s="3" customFormat="1" ht="12" customHeight="1" x14ac:dyDescent="0.2">
      <c r="A385" s="1" t="s">
        <v>3910</v>
      </c>
      <c r="B385" s="2">
        <v>300</v>
      </c>
      <c r="C385" s="1" t="s">
        <v>5528</v>
      </c>
      <c r="D385" s="1" t="s">
        <v>4449</v>
      </c>
      <c r="E385" s="3" t="s">
        <v>5516</v>
      </c>
      <c r="F385" s="3">
        <v>8</v>
      </c>
      <c r="G385" s="3">
        <v>25</v>
      </c>
      <c r="I385" s="4" t="s">
        <v>1138</v>
      </c>
      <c r="J385" s="21" t="s">
        <v>3005</v>
      </c>
      <c r="K385" s="4" t="s">
        <v>1613</v>
      </c>
      <c r="L385" s="1" t="s">
        <v>1616</v>
      </c>
      <c r="M385" s="3" t="s">
        <v>4201</v>
      </c>
      <c r="N385" s="23" t="s">
        <v>3005</v>
      </c>
      <c r="P385" s="3">
        <v>25</v>
      </c>
      <c r="Q385" s="1" t="s">
        <v>5514</v>
      </c>
      <c r="R385" s="2">
        <v>41</v>
      </c>
      <c r="S385" s="57" t="s">
        <v>1497</v>
      </c>
      <c r="T385" s="1" t="s">
        <v>3893</v>
      </c>
      <c r="U385" s="3" t="s">
        <v>5519</v>
      </c>
      <c r="V385" s="3" t="s">
        <v>5519</v>
      </c>
      <c r="W385" s="3" t="s">
        <v>5041</v>
      </c>
      <c r="X385" s="3" t="s">
        <v>3978</v>
      </c>
      <c r="Y385" s="132">
        <f t="shared" si="15"/>
        <v>400</v>
      </c>
      <c r="Z385" s="132" t="str">
        <f t="shared" si="16"/>
        <v>0</v>
      </c>
      <c r="AA385" s="372">
        <f t="shared" si="17"/>
        <v>400</v>
      </c>
      <c r="AC385" s="5"/>
    </row>
    <row r="386" spans="1:29" s="18" customFormat="1" ht="12" customHeight="1" x14ac:dyDescent="0.2">
      <c r="A386" s="16" t="s">
        <v>4416</v>
      </c>
      <c r="B386" s="17">
        <v>28</v>
      </c>
      <c r="C386" s="16" t="s">
        <v>5528</v>
      </c>
      <c r="D386" s="16" t="s">
        <v>4449</v>
      </c>
      <c r="E386" s="18" t="s">
        <v>5516</v>
      </c>
      <c r="F386" s="18">
        <v>8</v>
      </c>
      <c r="G386" s="18">
        <v>25</v>
      </c>
      <c r="I386" s="131"/>
      <c r="J386" s="57" t="s">
        <v>3005</v>
      </c>
      <c r="K386" s="19" t="s">
        <v>4980</v>
      </c>
      <c r="L386" s="16" t="s">
        <v>1616</v>
      </c>
      <c r="M386" s="3" t="s">
        <v>4237</v>
      </c>
      <c r="N386" s="23" t="s">
        <v>3005</v>
      </c>
      <c r="O386" s="18" t="s">
        <v>4738</v>
      </c>
      <c r="P386" s="3">
        <v>25</v>
      </c>
      <c r="Q386" s="1" t="s">
        <v>5528</v>
      </c>
      <c r="R386" s="2">
        <v>25.25</v>
      </c>
      <c r="S386" s="57" t="s">
        <v>5040</v>
      </c>
      <c r="T386" s="1" t="s">
        <v>3903</v>
      </c>
      <c r="U386" s="18" t="s">
        <v>5519</v>
      </c>
      <c r="V386" s="18" t="s">
        <v>5519</v>
      </c>
      <c r="W386" s="57" t="s">
        <v>2651</v>
      </c>
      <c r="X386" s="18" t="s">
        <v>5042</v>
      </c>
      <c r="Y386" s="132">
        <f t="shared" si="15"/>
        <v>400</v>
      </c>
      <c r="Z386" s="132">
        <f t="shared" si="16"/>
        <v>400</v>
      </c>
      <c r="AA386" s="372" t="str">
        <f t="shared" si="17"/>
        <v>0</v>
      </c>
    </row>
    <row r="387" spans="1:29" s="18" customFormat="1" ht="12" customHeight="1" x14ac:dyDescent="0.2">
      <c r="A387" s="1" t="s">
        <v>1390</v>
      </c>
      <c r="B387" s="2">
        <v>50.5</v>
      </c>
      <c r="C387" s="1" t="s">
        <v>1389</v>
      </c>
      <c r="D387" s="1" t="s">
        <v>4449</v>
      </c>
      <c r="E387" s="3" t="s">
        <v>5516</v>
      </c>
      <c r="F387" s="3">
        <v>8</v>
      </c>
      <c r="G387" s="3">
        <v>25</v>
      </c>
      <c r="H387" s="3"/>
      <c r="I387" s="3"/>
      <c r="J387" s="21" t="s">
        <v>3005</v>
      </c>
      <c r="K387" s="4" t="s">
        <v>4365</v>
      </c>
      <c r="L387" s="1" t="s">
        <v>1616</v>
      </c>
      <c r="M387" s="3" t="s">
        <v>4365</v>
      </c>
      <c r="N387" s="21" t="s">
        <v>3005</v>
      </c>
      <c r="O387" s="3"/>
      <c r="P387" s="3">
        <v>25</v>
      </c>
      <c r="Q387" s="1" t="s">
        <v>1389</v>
      </c>
      <c r="R387" s="2">
        <v>53</v>
      </c>
      <c r="S387" s="57" t="s">
        <v>5040</v>
      </c>
      <c r="T387" s="1" t="s">
        <v>1391</v>
      </c>
      <c r="U387" s="18" t="s">
        <v>5519</v>
      </c>
      <c r="V387" s="18" t="s">
        <v>5519</v>
      </c>
      <c r="W387" s="57" t="s">
        <v>2651</v>
      </c>
      <c r="X387" s="18" t="s">
        <v>5042</v>
      </c>
      <c r="Y387" s="132">
        <f t="shared" si="15"/>
        <v>400</v>
      </c>
      <c r="Z387" s="132">
        <f t="shared" si="16"/>
        <v>400</v>
      </c>
      <c r="AA387" s="372" t="str">
        <f t="shared" si="17"/>
        <v>0</v>
      </c>
    </row>
    <row r="388" spans="1:29" s="18" customFormat="1" ht="12" customHeight="1" x14ac:dyDescent="0.2">
      <c r="A388" s="1" t="s">
        <v>1297</v>
      </c>
      <c r="B388" s="2">
        <v>57</v>
      </c>
      <c r="C388" s="1" t="s">
        <v>1292</v>
      </c>
      <c r="D388" s="1" t="s">
        <v>4449</v>
      </c>
      <c r="E388" s="3" t="s">
        <v>5516</v>
      </c>
      <c r="F388" s="3">
        <v>8</v>
      </c>
      <c r="G388" s="3">
        <v>25</v>
      </c>
      <c r="H388" s="3"/>
      <c r="I388" s="3"/>
      <c r="J388" s="21" t="s">
        <v>3005</v>
      </c>
      <c r="K388" s="4" t="s">
        <v>4979</v>
      </c>
      <c r="L388" s="16" t="s">
        <v>1616</v>
      </c>
      <c r="M388" s="3" t="s">
        <v>4979</v>
      </c>
      <c r="N388" s="132" t="s">
        <v>3005</v>
      </c>
      <c r="O388" s="112"/>
      <c r="P388" s="3">
        <v>25</v>
      </c>
      <c r="Q388" s="1" t="s">
        <v>4464</v>
      </c>
      <c r="R388" s="2">
        <v>16</v>
      </c>
      <c r="S388" s="57" t="s">
        <v>5040</v>
      </c>
      <c r="T388" s="1" t="s">
        <v>4465</v>
      </c>
      <c r="U388" s="18" t="s">
        <v>5519</v>
      </c>
      <c r="V388" s="18" t="s">
        <v>5519</v>
      </c>
      <c r="W388" s="57" t="s">
        <v>2651</v>
      </c>
      <c r="X388" s="18" t="s">
        <v>5042</v>
      </c>
      <c r="Y388" s="132">
        <f t="shared" si="15"/>
        <v>400</v>
      </c>
      <c r="Z388" s="132">
        <f t="shared" si="16"/>
        <v>400</v>
      </c>
      <c r="AA388" s="372" t="str">
        <f t="shared" si="17"/>
        <v>0</v>
      </c>
    </row>
    <row r="389" spans="1:29" s="18" customFormat="1" ht="12" customHeight="1" x14ac:dyDescent="0.2">
      <c r="A389" s="16" t="s">
        <v>3861</v>
      </c>
      <c r="B389" s="17">
        <v>19</v>
      </c>
      <c r="C389" s="16" t="s">
        <v>5514</v>
      </c>
      <c r="D389" s="16" t="s">
        <v>4449</v>
      </c>
      <c r="E389" s="18" t="s">
        <v>5516</v>
      </c>
      <c r="F389" s="18">
        <v>8</v>
      </c>
      <c r="G389" s="18">
        <v>25</v>
      </c>
      <c r="I389" s="19" t="s">
        <v>1467</v>
      </c>
      <c r="J389" s="57" t="s">
        <v>3005</v>
      </c>
      <c r="K389" s="19" t="s">
        <v>4069</v>
      </c>
      <c r="L389" s="16" t="s">
        <v>1616</v>
      </c>
      <c r="M389" s="18" t="s">
        <v>4069</v>
      </c>
      <c r="N389" s="57" t="s">
        <v>3005</v>
      </c>
      <c r="O389" s="18" t="s">
        <v>5311</v>
      </c>
      <c r="P389" s="18">
        <v>25</v>
      </c>
      <c r="Q389" s="16" t="s">
        <v>1292</v>
      </c>
      <c r="R389" s="17">
        <v>59</v>
      </c>
      <c r="S389" s="57" t="s">
        <v>5040</v>
      </c>
      <c r="T389" s="16" t="s">
        <v>1299</v>
      </c>
      <c r="U389" s="18" t="s">
        <v>5519</v>
      </c>
      <c r="V389" s="79" t="s">
        <v>5519</v>
      </c>
      <c r="W389" s="57" t="s">
        <v>2651</v>
      </c>
      <c r="X389" s="18" t="s">
        <v>5042</v>
      </c>
      <c r="Y389" s="132">
        <f t="shared" si="15"/>
        <v>400</v>
      </c>
      <c r="Z389" s="132">
        <f t="shared" si="16"/>
        <v>400</v>
      </c>
      <c r="AA389" s="372" t="str">
        <f t="shared" si="17"/>
        <v>0</v>
      </c>
    </row>
    <row r="390" spans="1:29" s="18" customFormat="1" ht="12" customHeight="1" x14ac:dyDescent="0.2">
      <c r="A390" s="16" t="s">
        <v>3860</v>
      </c>
      <c r="B390" s="17">
        <v>26.45</v>
      </c>
      <c r="C390" s="16" t="s">
        <v>5528</v>
      </c>
      <c r="D390" s="16" t="s">
        <v>4449</v>
      </c>
      <c r="E390" s="18" t="s">
        <v>5516</v>
      </c>
      <c r="F390" s="18">
        <v>8</v>
      </c>
      <c r="G390" s="18">
        <v>25</v>
      </c>
      <c r="I390" s="19" t="s">
        <v>1468</v>
      </c>
      <c r="J390" s="57" t="s">
        <v>3005</v>
      </c>
      <c r="K390" s="19" t="s">
        <v>4069</v>
      </c>
      <c r="L390" s="16" t="s">
        <v>1616</v>
      </c>
      <c r="M390" s="18" t="s">
        <v>4069</v>
      </c>
      <c r="N390" s="57" t="s">
        <v>3005</v>
      </c>
      <c r="O390" s="18" t="s">
        <v>5312</v>
      </c>
      <c r="P390" s="18">
        <v>25</v>
      </c>
      <c r="Q390" s="16" t="s">
        <v>1292</v>
      </c>
      <c r="R390" s="17">
        <v>57.5</v>
      </c>
      <c r="S390" s="57" t="s">
        <v>5040</v>
      </c>
      <c r="T390" s="16" t="s">
        <v>1298</v>
      </c>
      <c r="U390" s="18" t="s">
        <v>5519</v>
      </c>
      <c r="V390" s="79" t="s">
        <v>5519</v>
      </c>
      <c r="W390" s="57" t="s">
        <v>2651</v>
      </c>
      <c r="X390" s="18" t="s">
        <v>5042</v>
      </c>
      <c r="Y390" s="132">
        <f t="shared" si="15"/>
        <v>400</v>
      </c>
      <c r="Z390" s="132">
        <f t="shared" si="16"/>
        <v>400</v>
      </c>
      <c r="AA390" s="372" t="str">
        <f t="shared" si="17"/>
        <v>0</v>
      </c>
    </row>
    <row r="391" spans="1:29" s="18" customFormat="1" ht="12" customHeight="1" x14ac:dyDescent="0.2">
      <c r="A391" s="16" t="s">
        <v>3862</v>
      </c>
      <c r="B391" s="17">
        <v>44.25</v>
      </c>
      <c r="C391" s="16" t="s">
        <v>5528</v>
      </c>
      <c r="D391" s="16" t="s">
        <v>4449</v>
      </c>
      <c r="E391" s="18" t="s">
        <v>5516</v>
      </c>
      <c r="F391" s="18">
        <v>8</v>
      </c>
      <c r="G391" s="18">
        <v>25</v>
      </c>
      <c r="I391" s="19" t="s">
        <v>1469</v>
      </c>
      <c r="J391" s="57" t="s">
        <v>3005</v>
      </c>
      <c r="K391" s="19" t="s">
        <v>4069</v>
      </c>
      <c r="L391" s="16" t="s">
        <v>1616</v>
      </c>
      <c r="M391" s="18" t="s">
        <v>3426</v>
      </c>
      <c r="N391" s="132" t="s">
        <v>3005</v>
      </c>
      <c r="O391" s="118" t="s">
        <v>5253</v>
      </c>
      <c r="P391" s="18">
        <v>25</v>
      </c>
      <c r="Q391" s="16" t="s">
        <v>5523</v>
      </c>
      <c r="R391" s="17">
        <v>303</v>
      </c>
      <c r="S391" s="57" t="s">
        <v>5040</v>
      </c>
      <c r="T391" s="16" t="s">
        <v>3875</v>
      </c>
      <c r="U391" s="18" t="s">
        <v>5519</v>
      </c>
      <c r="V391" s="18" t="s">
        <v>5519</v>
      </c>
      <c r="W391" s="57" t="s">
        <v>2651</v>
      </c>
      <c r="X391" s="18" t="s">
        <v>5042</v>
      </c>
      <c r="Y391" s="132">
        <f t="shared" si="15"/>
        <v>400</v>
      </c>
      <c r="Z391" s="132">
        <f t="shared" si="16"/>
        <v>400</v>
      </c>
      <c r="AA391" s="372" t="str">
        <f t="shared" si="17"/>
        <v>0</v>
      </c>
      <c r="AC391" s="20"/>
    </row>
    <row r="392" spans="1:29" s="18" customFormat="1" ht="12" customHeight="1" x14ac:dyDescent="0.2">
      <c r="A392" s="1" t="s">
        <v>5439</v>
      </c>
      <c r="B392" s="2">
        <v>55</v>
      </c>
      <c r="C392" s="1" t="s">
        <v>5435</v>
      </c>
      <c r="D392" s="1" t="s">
        <v>4449</v>
      </c>
      <c r="E392" s="3" t="s">
        <v>5516</v>
      </c>
      <c r="F392" s="3">
        <v>8</v>
      </c>
      <c r="G392" s="3">
        <v>25</v>
      </c>
      <c r="H392" s="3"/>
      <c r="I392" s="3"/>
      <c r="J392" s="21" t="s">
        <v>3005</v>
      </c>
      <c r="K392" s="4" t="s">
        <v>4979</v>
      </c>
      <c r="L392" s="16" t="s">
        <v>1616</v>
      </c>
      <c r="M392" s="18" t="s">
        <v>4979</v>
      </c>
      <c r="N392" s="132" t="s">
        <v>3005</v>
      </c>
      <c r="O392" s="116"/>
      <c r="P392" s="18">
        <v>25</v>
      </c>
      <c r="Q392" s="16" t="s">
        <v>5514</v>
      </c>
      <c r="R392" s="17">
        <v>12.65</v>
      </c>
      <c r="S392" s="260" t="s">
        <v>5040</v>
      </c>
      <c r="T392" s="16" t="s">
        <v>5509</v>
      </c>
      <c r="U392" s="18" t="s">
        <v>5519</v>
      </c>
      <c r="V392" s="18" t="s">
        <v>5519</v>
      </c>
      <c r="W392" s="57" t="s">
        <v>2651</v>
      </c>
      <c r="X392" s="18" t="s">
        <v>5042</v>
      </c>
      <c r="Y392" s="132">
        <f t="shared" ref="Y392:Y406" si="18">F392*G392*2</f>
        <v>400</v>
      </c>
      <c r="Z392" s="132">
        <f t="shared" ref="Z392:Z406" si="19">IF(X392="N",Y392,"0")</f>
        <v>400</v>
      </c>
      <c r="AA392" s="372" t="str">
        <f t="shared" ref="AA392:AA406" si="20">IF(X392="P",Y392,"0")</f>
        <v>0</v>
      </c>
    </row>
    <row r="393" spans="1:29" s="18" customFormat="1" ht="12" customHeight="1" x14ac:dyDescent="0.2">
      <c r="A393" s="16" t="s">
        <v>3858</v>
      </c>
      <c r="B393" s="17">
        <v>44.9</v>
      </c>
      <c r="C393" s="16" t="s">
        <v>5528</v>
      </c>
      <c r="D393" s="16" t="s">
        <v>4449</v>
      </c>
      <c r="E393" s="18" t="s">
        <v>5516</v>
      </c>
      <c r="F393" s="18">
        <v>8</v>
      </c>
      <c r="G393" s="18">
        <v>25</v>
      </c>
      <c r="I393" s="19" t="s">
        <v>1131</v>
      </c>
      <c r="J393" s="57" t="s">
        <v>3005</v>
      </c>
      <c r="K393" s="19" t="s">
        <v>4069</v>
      </c>
      <c r="L393" s="16" t="s">
        <v>1616</v>
      </c>
      <c r="M393" s="18" t="s">
        <v>4237</v>
      </c>
      <c r="N393" s="132" t="s">
        <v>3005</v>
      </c>
      <c r="O393" s="18" t="s">
        <v>5253</v>
      </c>
      <c r="P393" s="18">
        <v>25</v>
      </c>
      <c r="Q393" s="16" t="s">
        <v>5528</v>
      </c>
      <c r="R393" s="17">
        <v>24.18</v>
      </c>
      <c r="S393" s="260" t="s">
        <v>5040</v>
      </c>
      <c r="T393" s="16" t="s">
        <v>4424</v>
      </c>
      <c r="U393" s="18" t="s">
        <v>5519</v>
      </c>
      <c r="V393" s="18" t="s">
        <v>5519</v>
      </c>
      <c r="W393" s="57" t="s">
        <v>2651</v>
      </c>
      <c r="X393" s="18" t="s">
        <v>5042</v>
      </c>
      <c r="Y393" s="132">
        <f t="shared" si="18"/>
        <v>400</v>
      </c>
      <c r="Z393" s="132">
        <f t="shared" si="19"/>
        <v>400</v>
      </c>
      <c r="AA393" s="372" t="str">
        <f t="shared" si="20"/>
        <v>0</v>
      </c>
      <c r="AC393" s="20"/>
    </row>
    <row r="394" spans="1:29" s="18" customFormat="1" ht="12" customHeight="1" x14ac:dyDescent="0.2">
      <c r="A394" s="16" t="s">
        <v>3858</v>
      </c>
      <c r="B394" s="17">
        <v>44.9</v>
      </c>
      <c r="C394" s="16" t="s">
        <v>5528</v>
      </c>
      <c r="D394" s="16" t="s">
        <v>4449</v>
      </c>
      <c r="E394" s="18" t="s">
        <v>5516</v>
      </c>
      <c r="F394" s="18">
        <v>8</v>
      </c>
      <c r="G394" s="18">
        <v>25</v>
      </c>
      <c r="I394" s="19" t="s">
        <v>1131</v>
      </c>
      <c r="J394" s="57" t="s">
        <v>3005</v>
      </c>
      <c r="K394" s="19" t="s">
        <v>4069</v>
      </c>
      <c r="L394" s="16" t="s">
        <v>1616</v>
      </c>
      <c r="M394" s="18" t="s">
        <v>4237</v>
      </c>
      <c r="N394" s="132" t="s">
        <v>3005</v>
      </c>
      <c r="O394" s="18" t="s">
        <v>5253</v>
      </c>
      <c r="P394" s="18">
        <v>25</v>
      </c>
      <c r="Q394" s="16" t="s">
        <v>5528</v>
      </c>
      <c r="R394" s="17">
        <v>24.18</v>
      </c>
      <c r="S394" s="260" t="s">
        <v>5040</v>
      </c>
      <c r="T394" s="16" t="s">
        <v>4424</v>
      </c>
      <c r="U394" s="18" t="s">
        <v>5519</v>
      </c>
      <c r="V394" s="18" t="s">
        <v>5519</v>
      </c>
      <c r="W394" s="57" t="s">
        <v>2651</v>
      </c>
      <c r="X394" s="18" t="s">
        <v>5042</v>
      </c>
      <c r="Y394" s="132">
        <f t="shared" si="18"/>
        <v>400</v>
      </c>
      <c r="Z394" s="132">
        <f t="shared" si="19"/>
        <v>400</v>
      </c>
      <c r="AA394" s="372" t="str">
        <f t="shared" si="20"/>
        <v>0</v>
      </c>
      <c r="AC394" s="20"/>
    </row>
    <row r="395" spans="1:29" s="18" customFormat="1" ht="12" customHeight="1" x14ac:dyDescent="0.2">
      <c r="A395" s="1" t="s">
        <v>1300</v>
      </c>
      <c r="B395" s="2">
        <v>55</v>
      </c>
      <c r="C395" s="1" t="s">
        <v>1292</v>
      </c>
      <c r="D395" s="1" t="s">
        <v>4449</v>
      </c>
      <c r="E395" s="3" t="s">
        <v>5516</v>
      </c>
      <c r="F395" s="3">
        <v>8</v>
      </c>
      <c r="G395" s="3">
        <v>25</v>
      </c>
      <c r="H395" s="3"/>
      <c r="I395" s="3"/>
      <c r="J395" s="57" t="s">
        <v>3005</v>
      </c>
      <c r="K395" s="4" t="s">
        <v>5307</v>
      </c>
      <c r="L395" s="16" t="s">
        <v>1616</v>
      </c>
      <c r="M395" s="3" t="s">
        <v>5307</v>
      </c>
      <c r="N395" s="132" t="s">
        <v>3005</v>
      </c>
      <c r="O395" s="3"/>
      <c r="P395" s="3">
        <v>25</v>
      </c>
      <c r="Q395" s="1" t="s">
        <v>1292</v>
      </c>
      <c r="R395" s="2">
        <v>53</v>
      </c>
      <c r="S395" s="67" t="s">
        <v>5040</v>
      </c>
      <c r="T395" s="1" t="s">
        <v>1301</v>
      </c>
      <c r="U395" s="18" t="s">
        <v>5519</v>
      </c>
      <c r="V395" s="18" t="s">
        <v>5519</v>
      </c>
      <c r="W395" s="57" t="s">
        <v>2651</v>
      </c>
      <c r="X395" s="18" t="s">
        <v>5042</v>
      </c>
      <c r="Y395" s="132">
        <f t="shared" si="18"/>
        <v>400</v>
      </c>
      <c r="Z395" s="132">
        <f t="shared" si="19"/>
        <v>400</v>
      </c>
      <c r="AA395" s="372" t="str">
        <f t="shared" si="20"/>
        <v>0</v>
      </c>
    </row>
    <row r="396" spans="1:29" s="18" customFormat="1" ht="12" customHeight="1" x14ac:dyDescent="0.2">
      <c r="A396" s="1" t="s">
        <v>2931</v>
      </c>
      <c r="B396" s="2">
        <v>60</v>
      </c>
      <c r="C396" s="1" t="s">
        <v>5435</v>
      </c>
      <c r="D396" s="1" t="s">
        <v>4449</v>
      </c>
      <c r="E396" s="3" t="s">
        <v>5516</v>
      </c>
      <c r="F396" s="3">
        <v>8</v>
      </c>
      <c r="G396" s="3">
        <v>25</v>
      </c>
      <c r="H396" s="3"/>
      <c r="I396" s="3"/>
      <c r="J396" s="21" t="s">
        <v>3005</v>
      </c>
      <c r="K396" s="4" t="s">
        <v>4541</v>
      </c>
      <c r="L396" s="16" t="s">
        <v>1616</v>
      </c>
      <c r="M396" s="18" t="s">
        <v>4541</v>
      </c>
      <c r="N396" s="132" t="s">
        <v>3005</v>
      </c>
      <c r="O396" s="140"/>
      <c r="P396" s="18">
        <v>25</v>
      </c>
      <c r="Q396" s="16" t="s">
        <v>5514</v>
      </c>
      <c r="R396" s="17">
        <v>300</v>
      </c>
      <c r="S396" s="67" t="s">
        <v>5040</v>
      </c>
      <c r="T396" s="16" t="s">
        <v>3921</v>
      </c>
      <c r="U396" s="18" t="s">
        <v>5519</v>
      </c>
      <c r="V396" s="18" t="s">
        <v>5519</v>
      </c>
      <c r="W396" s="57" t="s">
        <v>2651</v>
      </c>
      <c r="X396" s="18" t="s">
        <v>5042</v>
      </c>
      <c r="Y396" s="132">
        <f t="shared" si="18"/>
        <v>400</v>
      </c>
      <c r="Z396" s="132">
        <f t="shared" si="19"/>
        <v>400</v>
      </c>
      <c r="AA396" s="372" t="str">
        <f t="shared" si="20"/>
        <v>0</v>
      </c>
    </row>
    <row r="397" spans="1:29" s="18" customFormat="1" ht="12" customHeight="1" x14ac:dyDescent="0.2">
      <c r="A397" s="1" t="s">
        <v>5445</v>
      </c>
      <c r="B397" s="2">
        <v>58</v>
      </c>
      <c r="C397" s="1" t="s">
        <v>5435</v>
      </c>
      <c r="D397" s="1" t="s">
        <v>4449</v>
      </c>
      <c r="E397" s="3" t="s">
        <v>5516</v>
      </c>
      <c r="F397" s="3">
        <v>8</v>
      </c>
      <c r="G397" s="3">
        <v>25</v>
      </c>
      <c r="H397" s="3"/>
      <c r="I397" s="3"/>
      <c r="J397" s="21" t="s">
        <v>3005</v>
      </c>
      <c r="K397" s="4" t="s">
        <v>4365</v>
      </c>
      <c r="L397" s="1" t="s">
        <v>1616</v>
      </c>
      <c r="M397" s="3" t="s">
        <v>4365</v>
      </c>
      <c r="N397" s="21" t="s">
        <v>3005</v>
      </c>
      <c r="O397" s="3"/>
      <c r="P397" s="3">
        <v>25</v>
      </c>
      <c r="Q397" s="1" t="s">
        <v>1292</v>
      </c>
      <c r="R397" s="2">
        <v>57.5</v>
      </c>
      <c r="S397" s="67" t="s">
        <v>5040</v>
      </c>
      <c r="T397" s="1" t="s">
        <v>1302</v>
      </c>
      <c r="U397" s="18" t="s">
        <v>5519</v>
      </c>
      <c r="V397" s="18" t="s">
        <v>5519</v>
      </c>
      <c r="W397" s="57" t="s">
        <v>2651</v>
      </c>
      <c r="X397" s="18" t="s">
        <v>5042</v>
      </c>
      <c r="Y397" s="132">
        <f t="shared" si="18"/>
        <v>400</v>
      </c>
      <c r="Z397" s="132">
        <f t="shared" si="19"/>
        <v>400</v>
      </c>
      <c r="AA397" s="372" t="str">
        <f t="shared" si="20"/>
        <v>0</v>
      </c>
    </row>
    <row r="398" spans="1:29" s="18" customFormat="1" ht="12" customHeight="1" x14ac:dyDescent="0.2">
      <c r="A398" s="1" t="s">
        <v>3898</v>
      </c>
      <c r="B398" s="2">
        <v>285</v>
      </c>
      <c r="C398" s="1" t="s">
        <v>5528</v>
      </c>
      <c r="D398" s="1" t="s">
        <v>4449</v>
      </c>
      <c r="E398" s="3" t="s">
        <v>5516</v>
      </c>
      <c r="F398" s="3">
        <v>8</v>
      </c>
      <c r="G398" s="3">
        <v>25</v>
      </c>
      <c r="H398" s="3"/>
      <c r="I398" s="49"/>
      <c r="J398" s="57" t="s">
        <v>3005</v>
      </c>
      <c r="K398" s="46" t="s">
        <v>1612</v>
      </c>
      <c r="L398" s="1" t="s">
        <v>1616</v>
      </c>
      <c r="M398" s="3" t="s">
        <v>4977</v>
      </c>
      <c r="N398" s="21" t="s">
        <v>3005</v>
      </c>
      <c r="O398" s="3" t="s">
        <v>5053</v>
      </c>
      <c r="P398" s="3">
        <v>25</v>
      </c>
      <c r="Q398" s="1" t="s">
        <v>5435</v>
      </c>
      <c r="R398" s="2">
        <v>59.75</v>
      </c>
      <c r="S398" s="308" t="s">
        <v>5040</v>
      </c>
      <c r="T398" s="1" t="s">
        <v>5438</v>
      </c>
      <c r="U398" s="18" t="s">
        <v>5519</v>
      </c>
      <c r="V398" s="18" t="s">
        <v>5519</v>
      </c>
      <c r="W398" s="57" t="s">
        <v>2651</v>
      </c>
      <c r="X398" s="3" t="s">
        <v>5042</v>
      </c>
      <c r="Y398" s="132">
        <f t="shared" si="18"/>
        <v>400</v>
      </c>
      <c r="Z398" s="132">
        <f t="shared" si="19"/>
        <v>400</v>
      </c>
      <c r="AA398" s="372" t="str">
        <f t="shared" si="20"/>
        <v>0</v>
      </c>
    </row>
    <row r="399" spans="1:29" s="18" customFormat="1" ht="12" customHeight="1" x14ac:dyDescent="0.2">
      <c r="A399" s="1" t="s">
        <v>2632</v>
      </c>
      <c r="B399" s="2">
        <v>65</v>
      </c>
      <c r="C399" s="1" t="s">
        <v>2610</v>
      </c>
      <c r="D399" s="1" t="s">
        <v>4449</v>
      </c>
      <c r="E399" s="3" t="s">
        <v>5516</v>
      </c>
      <c r="F399" s="3">
        <v>8</v>
      </c>
      <c r="G399" s="3">
        <v>25</v>
      </c>
      <c r="H399" s="3"/>
      <c r="I399" s="3"/>
      <c r="J399" s="21" t="s">
        <v>3005</v>
      </c>
      <c r="K399" s="19" t="s">
        <v>4979</v>
      </c>
      <c r="L399" s="16" t="s">
        <v>1616</v>
      </c>
      <c r="M399" s="18" t="s">
        <v>4979</v>
      </c>
      <c r="N399" s="132" t="s">
        <v>3005</v>
      </c>
      <c r="O399" s="116"/>
      <c r="P399" s="18">
        <v>25</v>
      </c>
      <c r="Q399" s="16" t="s">
        <v>5514</v>
      </c>
      <c r="R399" s="17">
        <v>12.65</v>
      </c>
      <c r="S399" s="308" t="s">
        <v>5040</v>
      </c>
      <c r="T399" s="16" t="s">
        <v>5509</v>
      </c>
      <c r="U399" s="18" t="s">
        <v>5519</v>
      </c>
      <c r="V399" s="18" t="s">
        <v>5519</v>
      </c>
      <c r="W399" s="57" t="s">
        <v>2651</v>
      </c>
      <c r="X399" s="3" t="s">
        <v>5042</v>
      </c>
      <c r="Y399" s="132">
        <f t="shared" si="18"/>
        <v>400</v>
      </c>
      <c r="Z399" s="132">
        <f t="shared" si="19"/>
        <v>400</v>
      </c>
      <c r="AA399" s="372" t="str">
        <f t="shared" si="20"/>
        <v>0</v>
      </c>
    </row>
    <row r="400" spans="1:29" s="18" customFormat="1" ht="12" customHeight="1" x14ac:dyDescent="0.2">
      <c r="A400" s="1" t="s">
        <v>3902</v>
      </c>
      <c r="B400" s="2">
        <v>225</v>
      </c>
      <c r="C400" s="1" t="s">
        <v>5523</v>
      </c>
      <c r="D400" s="1" t="s">
        <v>4449</v>
      </c>
      <c r="E400" s="3" t="s">
        <v>5516</v>
      </c>
      <c r="F400" s="3">
        <v>8</v>
      </c>
      <c r="G400" s="3">
        <v>25</v>
      </c>
      <c r="H400" s="3"/>
      <c r="I400" s="49"/>
      <c r="J400" s="57" t="s">
        <v>3005</v>
      </c>
      <c r="K400" s="46" t="s">
        <v>1612</v>
      </c>
      <c r="L400" s="16" t="s">
        <v>1616</v>
      </c>
      <c r="M400" s="18" t="s">
        <v>1611</v>
      </c>
      <c r="N400" s="132" t="s">
        <v>3005</v>
      </c>
      <c r="O400" s="119" t="s">
        <v>5051</v>
      </c>
      <c r="P400" s="18">
        <v>25</v>
      </c>
      <c r="Q400" s="16" t="s">
        <v>5523</v>
      </c>
      <c r="R400" s="17">
        <v>120</v>
      </c>
      <c r="S400" s="308" t="s">
        <v>5040</v>
      </c>
      <c r="T400" s="16" t="s">
        <v>5022</v>
      </c>
      <c r="U400" s="18" t="s">
        <v>5519</v>
      </c>
      <c r="V400" s="18" t="s">
        <v>5519</v>
      </c>
      <c r="W400" s="57" t="s">
        <v>2651</v>
      </c>
      <c r="X400" s="3" t="s">
        <v>5042</v>
      </c>
      <c r="Y400" s="132">
        <f t="shared" si="18"/>
        <v>400</v>
      </c>
      <c r="Z400" s="132">
        <f t="shared" si="19"/>
        <v>400</v>
      </c>
      <c r="AA400" s="372" t="str">
        <f t="shared" si="20"/>
        <v>0</v>
      </c>
    </row>
    <row r="401" spans="1:62" s="3" customFormat="1" ht="11.25" x14ac:dyDescent="0.2">
      <c r="A401" s="1" t="s">
        <v>4854</v>
      </c>
      <c r="B401" s="2">
        <v>53</v>
      </c>
      <c r="C401" s="1" t="s">
        <v>4853</v>
      </c>
      <c r="D401" s="1" t="s">
        <v>4449</v>
      </c>
      <c r="E401" s="3" t="s">
        <v>5516</v>
      </c>
      <c r="F401" s="3">
        <v>8</v>
      </c>
      <c r="G401" s="3">
        <v>25</v>
      </c>
      <c r="J401" s="21" t="s">
        <v>3005</v>
      </c>
      <c r="K401" s="4" t="s">
        <v>4283</v>
      </c>
      <c r="L401" s="16" t="s">
        <v>1616</v>
      </c>
      <c r="M401" s="3" t="s">
        <v>4283</v>
      </c>
      <c r="N401" s="21" t="s">
        <v>3005</v>
      </c>
      <c r="P401" s="3">
        <v>25</v>
      </c>
      <c r="Q401" s="1" t="s">
        <v>2610</v>
      </c>
      <c r="R401" s="2">
        <v>66</v>
      </c>
      <c r="S401" s="67" t="s">
        <v>5040</v>
      </c>
      <c r="T401" s="1" t="s">
        <v>2634</v>
      </c>
      <c r="U401" s="18" t="s">
        <v>5519</v>
      </c>
      <c r="V401" s="18" t="s">
        <v>5519</v>
      </c>
      <c r="W401" s="260" t="s">
        <v>2651</v>
      </c>
      <c r="X401" s="3" t="s">
        <v>5042</v>
      </c>
      <c r="Y401" s="132">
        <f t="shared" si="18"/>
        <v>400</v>
      </c>
      <c r="Z401" s="132">
        <f t="shared" si="19"/>
        <v>400</v>
      </c>
      <c r="AA401" s="372" t="str">
        <f t="shared" si="20"/>
        <v>0</v>
      </c>
      <c r="AC401" s="5"/>
    </row>
    <row r="402" spans="1:62" s="18" customFormat="1" ht="11.25" x14ac:dyDescent="0.2">
      <c r="A402" s="16" t="s">
        <v>3863</v>
      </c>
      <c r="B402" s="17">
        <v>45</v>
      </c>
      <c r="C402" s="16" t="s">
        <v>5528</v>
      </c>
      <c r="D402" s="16" t="s">
        <v>4449</v>
      </c>
      <c r="E402" s="18" t="s">
        <v>5516</v>
      </c>
      <c r="F402" s="18">
        <v>8</v>
      </c>
      <c r="G402" s="18">
        <v>25</v>
      </c>
      <c r="I402" s="19" t="s">
        <v>1132</v>
      </c>
      <c r="J402" s="57" t="s">
        <v>3005</v>
      </c>
      <c r="K402" s="19" t="s">
        <v>4069</v>
      </c>
      <c r="L402" s="16" t="s">
        <v>1616</v>
      </c>
      <c r="M402" s="118" t="s">
        <v>4069</v>
      </c>
      <c r="N402" s="315" t="s">
        <v>3005</v>
      </c>
      <c r="O402" s="119" t="s">
        <v>1671</v>
      </c>
      <c r="P402" s="118">
        <v>25</v>
      </c>
      <c r="Q402" s="16" t="s">
        <v>1195</v>
      </c>
      <c r="R402" s="17">
        <v>57.5</v>
      </c>
      <c r="S402" s="57" t="s">
        <v>5040</v>
      </c>
      <c r="T402" s="16" t="s">
        <v>1203</v>
      </c>
      <c r="U402" s="18" t="s">
        <v>5519</v>
      </c>
      <c r="V402" s="18" t="s">
        <v>5519</v>
      </c>
      <c r="W402" s="57" t="s">
        <v>2651</v>
      </c>
      <c r="X402" s="3" t="s">
        <v>5042</v>
      </c>
      <c r="Y402" s="132">
        <f t="shared" si="18"/>
        <v>400</v>
      </c>
      <c r="Z402" s="132">
        <f t="shared" si="19"/>
        <v>400</v>
      </c>
      <c r="AA402" s="372" t="str">
        <f t="shared" si="20"/>
        <v>0</v>
      </c>
    </row>
    <row r="403" spans="1:62" s="18" customFormat="1" ht="11.25" x14ac:dyDescent="0.2">
      <c r="A403" s="1" t="s">
        <v>5446</v>
      </c>
      <c r="B403" s="2">
        <v>58</v>
      </c>
      <c r="C403" s="1" t="s">
        <v>5435</v>
      </c>
      <c r="D403" s="1" t="s">
        <v>4449</v>
      </c>
      <c r="E403" s="3" t="s">
        <v>5516</v>
      </c>
      <c r="F403" s="3">
        <v>8</v>
      </c>
      <c r="G403" s="3">
        <v>25</v>
      </c>
      <c r="H403" s="3"/>
      <c r="I403" s="4" t="s">
        <v>1672</v>
      </c>
      <c r="J403" s="57" t="s">
        <v>3005</v>
      </c>
      <c r="K403" s="19" t="s">
        <v>4365</v>
      </c>
      <c r="L403" s="16" t="s">
        <v>1616</v>
      </c>
      <c r="M403" s="18" t="s">
        <v>1611</v>
      </c>
      <c r="N403" s="132" t="s">
        <v>3005</v>
      </c>
      <c r="O403" s="116"/>
      <c r="P403" s="18">
        <v>25</v>
      </c>
      <c r="Q403" s="16" t="s">
        <v>5514</v>
      </c>
      <c r="R403" s="17">
        <v>14.25</v>
      </c>
      <c r="S403" s="57" t="s">
        <v>5040</v>
      </c>
      <c r="T403" s="16" t="s">
        <v>3943</v>
      </c>
      <c r="U403" s="18" t="s">
        <v>5519</v>
      </c>
      <c r="V403" s="18" t="s">
        <v>5519</v>
      </c>
      <c r="W403" s="57" t="s">
        <v>2651</v>
      </c>
      <c r="X403" s="3" t="s">
        <v>5042</v>
      </c>
      <c r="Y403" s="132">
        <f t="shared" si="18"/>
        <v>400</v>
      </c>
      <c r="Z403" s="132">
        <f t="shared" si="19"/>
        <v>400</v>
      </c>
      <c r="AA403" s="372" t="str">
        <f t="shared" si="20"/>
        <v>0</v>
      </c>
    </row>
    <row r="404" spans="1:62" s="3" customFormat="1" ht="11.25" x14ac:dyDescent="0.2">
      <c r="A404" s="1" t="s">
        <v>1198</v>
      </c>
      <c r="B404" s="2">
        <v>52</v>
      </c>
      <c r="C404" s="1" t="s">
        <v>1195</v>
      </c>
      <c r="D404" s="1" t="s">
        <v>4449</v>
      </c>
      <c r="E404" s="3" t="s">
        <v>5516</v>
      </c>
      <c r="F404" s="3">
        <v>8</v>
      </c>
      <c r="G404" s="3">
        <v>25</v>
      </c>
      <c r="I404" s="49"/>
      <c r="J404" s="57" t="s">
        <v>3005</v>
      </c>
      <c r="K404" s="19" t="s">
        <v>4283</v>
      </c>
      <c r="L404" s="16" t="s">
        <v>1616</v>
      </c>
      <c r="M404" s="3" t="s">
        <v>4283</v>
      </c>
      <c r="N404" s="21" t="s">
        <v>3005</v>
      </c>
      <c r="P404" s="3">
        <v>25</v>
      </c>
      <c r="Q404" s="1" t="s">
        <v>2610</v>
      </c>
      <c r="R404" s="2">
        <v>65</v>
      </c>
      <c r="S404" s="57" t="s">
        <v>5040</v>
      </c>
      <c r="T404" s="1" t="s">
        <v>2633</v>
      </c>
      <c r="U404" s="18" t="s">
        <v>5519</v>
      </c>
      <c r="V404" s="18" t="s">
        <v>5519</v>
      </c>
      <c r="W404" s="57" t="s">
        <v>2651</v>
      </c>
      <c r="X404" s="3" t="s">
        <v>5042</v>
      </c>
      <c r="Y404" s="132">
        <f t="shared" si="18"/>
        <v>400</v>
      </c>
      <c r="Z404" s="132">
        <f t="shared" si="19"/>
        <v>400</v>
      </c>
      <c r="AA404" s="372" t="str">
        <f t="shared" si="20"/>
        <v>0</v>
      </c>
      <c r="AC404" s="5"/>
    </row>
    <row r="405" spans="1:62" s="18" customFormat="1" ht="11.25" x14ac:dyDescent="0.2">
      <c r="A405" s="1" t="s">
        <v>1199</v>
      </c>
      <c r="B405" s="2">
        <v>60</v>
      </c>
      <c r="C405" s="1" t="s">
        <v>1195</v>
      </c>
      <c r="D405" s="1" t="s">
        <v>4449</v>
      </c>
      <c r="E405" s="3" t="s">
        <v>5516</v>
      </c>
      <c r="F405" s="3">
        <v>8</v>
      </c>
      <c r="G405" s="3">
        <v>25</v>
      </c>
      <c r="H405" s="3"/>
      <c r="I405" s="49"/>
      <c r="J405" s="57" t="s">
        <v>3005</v>
      </c>
      <c r="K405" s="19" t="s">
        <v>4283</v>
      </c>
      <c r="L405" s="16" t="s">
        <v>1616</v>
      </c>
      <c r="M405" s="119" t="s">
        <v>4283</v>
      </c>
      <c r="N405" s="315" t="s">
        <v>3005</v>
      </c>
      <c r="O405" s="119"/>
      <c r="P405" s="118">
        <v>25</v>
      </c>
      <c r="Q405" s="303" t="s">
        <v>4853</v>
      </c>
      <c r="R405" s="304">
        <v>52</v>
      </c>
      <c r="S405" s="57" t="s">
        <v>5040</v>
      </c>
      <c r="T405" s="303" t="s">
        <v>4855</v>
      </c>
      <c r="U405" s="18" t="s">
        <v>5519</v>
      </c>
      <c r="V405" s="18" t="s">
        <v>5519</v>
      </c>
      <c r="W405" s="57" t="s">
        <v>2651</v>
      </c>
      <c r="X405" s="3" t="s">
        <v>5042</v>
      </c>
      <c r="Y405" s="132">
        <f t="shared" si="18"/>
        <v>400</v>
      </c>
      <c r="Z405" s="132">
        <f t="shared" si="19"/>
        <v>400</v>
      </c>
      <c r="AA405" s="372" t="str">
        <f t="shared" si="20"/>
        <v>0</v>
      </c>
      <c r="AB405" s="118"/>
      <c r="AC405" s="118">
        <v>37055.6800925926</v>
      </c>
      <c r="AD405" s="118"/>
      <c r="AE405" s="118" t="s">
        <v>4856</v>
      </c>
      <c r="AF405" s="118" t="s">
        <v>4857</v>
      </c>
      <c r="AG405" s="118"/>
      <c r="AH405" s="118"/>
      <c r="AI405" s="118"/>
      <c r="AJ405" s="118"/>
      <c r="AK405" s="118"/>
      <c r="AL405" s="118"/>
      <c r="AM405" s="118"/>
      <c r="AN405" s="118"/>
      <c r="AO405" s="118"/>
      <c r="AP405" s="118"/>
      <c r="AQ405" s="118"/>
      <c r="AR405" s="118"/>
      <c r="AS405" s="118"/>
      <c r="AT405" s="118"/>
      <c r="AU405" s="118"/>
      <c r="AV405" s="118"/>
      <c r="AW405" s="118"/>
      <c r="AX405" s="118"/>
      <c r="AY405" s="118"/>
      <c r="AZ405" s="118"/>
      <c r="BA405" s="118"/>
      <c r="BB405" s="118"/>
      <c r="BC405" s="118"/>
      <c r="BD405" s="118"/>
      <c r="BE405" s="118"/>
      <c r="BF405" s="118"/>
      <c r="BG405" s="118"/>
      <c r="BH405" s="118"/>
      <c r="BI405" s="118"/>
      <c r="BJ405" s="118"/>
    </row>
    <row r="406" spans="1:62" s="18" customFormat="1" ht="11.25" x14ac:dyDescent="0.2">
      <c r="A406" s="18" t="s">
        <v>5504</v>
      </c>
      <c r="B406" s="2">
        <v>55</v>
      </c>
      <c r="C406" s="18" t="s">
        <v>5497</v>
      </c>
      <c r="D406" s="16" t="s">
        <v>4449</v>
      </c>
      <c r="E406" s="18" t="s">
        <v>5516</v>
      </c>
      <c r="F406" s="18">
        <v>8</v>
      </c>
      <c r="G406" s="18">
        <v>25</v>
      </c>
      <c r="J406" s="57" t="s">
        <v>3005</v>
      </c>
      <c r="K406" s="19" t="s">
        <v>4979</v>
      </c>
      <c r="L406" s="16" t="s">
        <v>1616</v>
      </c>
      <c r="M406" s="18" t="s">
        <v>4979</v>
      </c>
      <c r="N406" s="132" t="s">
        <v>3005</v>
      </c>
      <c r="O406" s="83"/>
      <c r="P406" s="18">
        <v>25</v>
      </c>
      <c r="Q406" s="16" t="s">
        <v>5514</v>
      </c>
      <c r="R406" s="17">
        <v>12.5</v>
      </c>
      <c r="S406" s="260" t="s">
        <v>5040</v>
      </c>
      <c r="T406" s="16" t="s">
        <v>5508</v>
      </c>
      <c r="U406" s="18" t="s">
        <v>5519</v>
      </c>
      <c r="V406" s="18" t="s">
        <v>5519</v>
      </c>
      <c r="W406" s="305" t="s">
        <v>2651</v>
      </c>
      <c r="X406" s="3" t="s">
        <v>5042</v>
      </c>
      <c r="Y406" s="132">
        <f t="shared" si="18"/>
        <v>400</v>
      </c>
      <c r="Z406" s="132">
        <f t="shared" si="19"/>
        <v>400</v>
      </c>
      <c r="AA406" s="372" t="str">
        <f t="shared" si="20"/>
        <v>0</v>
      </c>
    </row>
    <row r="407" spans="1:62" s="3" customFormat="1" ht="12" customHeight="1" x14ac:dyDescent="0.2">
      <c r="A407" s="16"/>
      <c r="B407" s="2"/>
      <c r="C407" s="1"/>
      <c r="D407" s="1"/>
      <c r="I407" s="45"/>
      <c r="J407" s="23"/>
      <c r="K407" s="4"/>
      <c r="L407" s="1" t="s">
        <v>1616</v>
      </c>
      <c r="N407" s="23"/>
      <c r="O407" s="44"/>
      <c r="Q407" s="1"/>
      <c r="R407" s="2"/>
      <c r="S407" s="21"/>
      <c r="T407" s="1"/>
      <c r="U407" s="18"/>
      <c r="V407" s="18"/>
      <c r="W407" s="21"/>
      <c r="AC407" s="5"/>
    </row>
    <row r="408" spans="1:62" s="42" customFormat="1" ht="12" customHeight="1" thickBot="1" x14ac:dyDescent="0.25">
      <c r="G408" s="210">
        <f>SUM(G380:G407)</f>
        <v>650</v>
      </c>
      <c r="J408" s="56"/>
      <c r="M408" s="75">
        <f>G408-P408</f>
        <v>0</v>
      </c>
      <c r="N408" s="56"/>
      <c r="P408" s="210">
        <f>SUM(P380:P407)</f>
        <v>650</v>
      </c>
    </row>
    <row r="409" spans="1:62" x14ac:dyDescent="0.2">
      <c r="Y409">
        <f>SUM(Y7:Y408)</f>
        <v>132044</v>
      </c>
      <c r="Z409">
        <f>SUM(Z7:Z408)</f>
        <v>73456</v>
      </c>
      <c r="AA409">
        <f>SUM(AA7:AA408)</f>
        <v>58588</v>
      </c>
    </row>
    <row r="411" spans="1:62" x14ac:dyDescent="0.2">
      <c r="AA411">
        <f>Z409+AA409</f>
        <v>132044</v>
      </c>
    </row>
  </sheetData>
  <phoneticPr fontId="0" type="noConversion"/>
  <pageMargins left="0.75" right="0.75" top="1" bottom="1" header="0.5" footer="0.5"/>
  <pageSetup paperSize="5" scale="75" orientation="landscape" r:id="rId1"/>
  <headerFooter alignWithMargins="0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J433"/>
  <sheetViews>
    <sheetView topLeftCell="O398" zoomScale="75" workbookViewId="0">
      <selection activeCell="Y427" sqref="Y427:AA427"/>
    </sheetView>
  </sheetViews>
  <sheetFormatPr defaultRowHeight="12.75" x14ac:dyDescent="0.2"/>
  <cols>
    <col min="1" max="1" width="10" customWidth="1"/>
    <col min="2" max="2" width="7.7109375" bestFit="1" customWidth="1"/>
    <col min="3" max="3" width="11.5703125" customWidth="1"/>
    <col min="4" max="4" width="6" customWidth="1"/>
    <col min="5" max="5" width="4.42578125" customWidth="1"/>
    <col min="6" max="6" width="3.5703125" customWidth="1"/>
    <col min="7" max="7" width="5.5703125" customWidth="1"/>
    <col min="8" max="8" width="2.140625" customWidth="1"/>
    <col min="9" max="9" width="32.85546875" customWidth="1"/>
    <col min="10" max="10" width="2.28515625" customWidth="1"/>
    <col min="11" max="11" width="11.85546875" bestFit="1" customWidth="1"/>
    <col min="12" max="12" width="3.140625" customWidth="1"/>
    <col min="13" max="13" width="11.85546875" customWidth="1"/>
    <col min="14" max="14" width="2.28515625" style="7" customWidth="1"/>
    <col min="15" max="15" width="25.7109375" customWidth="1"/>
    <col min="16" max="16" width="5.28515625" customWidth="1"/>
    <col min="17" max="17" width="10.140625" customWidth="1"/>
    <col min="18" max="18" width="7.7109375" bestFit="1" customWidth="1"/>
    <col min="19" max="19" width="15.5703125" customWidth="1"/>
    <col min="20" max="20" width="8.42578125" customWidth="1"/>
    <col min="21" max="21" width="5.7109375" customWidth="1"/>
    <col min="22" max="22" width="5.85546875" customWidth="1"/>
    <col min="23" max="23" width="7" customWidth="1"/>
    <col min="24" max="24" width="2.28515625" customWidth="1"/>
    <col min="25" max="25" width="20.28515625" customWidth="1"/>
  </cols>
  <sheetData>
    <row r="1" spans="1:38" x14ac:dyDescent="0.2">
      <c r="A1" s="101">
        <v>37061</v>
      </c>
      <c r="J1" s="7"/>
      <c r="S1" s="8"/>
    </row>
    <row r="2" spans="1:38" x14ac:dyDescent="0.2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8" s="79" customFormat="1" ht="12" customHeight="1" x14ac:dyDescent="0.2">
      <c r="C3" s="447" t="s">
        <v>1883</v>
      </c>
      <c r="E3" s="448"/>
      <c r="G3" s="19"/>
      <c r="I3" s="107"/>
      <c r="L3" s="276"/>
      <c r="O3" s="122"/>
      <c r="S3" s="110"/>
    </row>
    <row r="4" spans="1:38" s="79" customFormat="1" ht="12" customHeight="1" x14ac:dyDescent="0.2">
      <c r="A4" s="16" t="s">
        <v>4378</v>
      </c>
      <c r="B4" s="17">
        <v>0</v>
      </c>
      <c r="C4" s="16" t="s">
        <v>5528</v>
      </c>
      <c r="D4" s="16" t="s">
        <v>5515</v>
      </c>
      <c r="E4" s="18" t="s">
        <v>5516</v>
      </c>
      <c r="F4" s="18">
        <v>16</v>
      </c>
      <c r="G4" s="18">
        <v>0</v>
      </c>
      <c r="H4" s="18"/>
      <c r="I4" s="449" t="s">
        <v>1884</v>
      </c>
      <c r="J4" s="128"/>
      <c r="K4" s="19" t="s">
        <v>4379</v>
      </c>
      <c r="L4" s="254" t="s">
        <v>1616</v>
      </c>
      <c r="M4" s="125"/>
      <c r="P4" s="125"/>
      <c r="AC4" s="86"/>
    </row>
    <row r="5" spans="1:38" s="79" customFormat="1" ht="12" customHeight="1" x14ac:dyDescent="0.2">
      <c r="A5" s="16" t="s">
        <v>3960</v>
      </c>
      <c r="B5" s="17">
        <v>0</v>
      </c>
      <c r="C5" s="16" t="s">
        <v>5528</v>
      </c>
      <c r="D5" s="16" t="s">
        <v>4449</v>
      </c>
      <c r="E5" s="18" t="s">
        <v>5516</v>
      </c>
      <c r="F5" s="18">
        <v>8</v>
      </c>
      <c r="G5" s="18">
        <v>0</v>
      </c>
      <c r="H5" s="18"/>
      <c r="I5" s="449" t="s">
        <v>1884</v>
      </c>
      <c r="J5" s="128"/>
      <c r="K5" s="19" t="s">
        <v>4379</v>
      </c>
      <c r="L5" s="254" t="s">
        <v>1616</v>
      </c>
      <c r="M5" s="83"/>
      <c r="O5" s="83"/>
      <c r="P5" s="131"/>
      <c r="Q5" s="452"/>
      <c r="R5" s="84"/>
      <c r="S5" s="334"/>
      <c r="T5" s="85"/>
      <c r="AC5" s="86"/>
    </row>
    <row r="6" spans="1:38" s="79" customFormat="1" ht="12" customHeight="1" x14ac:dyDescent="0.2">
      <c r="A6" s="1" t="s">
        <v>4446</v>
      </c>
      <c r="B6" s="2">
        <v>216</v>
      </c>
      <c r="C6" s="1" t="s">
        <v>4447</v>
      </c>
      <c r="D6" s="1" t="s">
        <v>5515</v>
      </c>
      <c r="E6" s="3" t="s">
        <v>5516</v>
      </c>
      <c r="F6" s="3">
        <v>16</v>
      </c>
      <c r="G6" s="161">
        <v>100</v>
      </c>
      <c r="H6" s="3" t="s">
        <v>1561</v>
      </c>
      <c r="I6" s="126" t="s">
        <v>1143</v>
      </c>
      <c r="J6" s="275" t="s">
        <v>3005</v>
      </c>
      <c r="K6" s="4" t="s">
        <v>4069</v>
      </c>
      <c r="L6" s="254" t="s">
        <v>1616</v>
      </c>
      <c r="M6" s="83" t="s">
        <v>4379</v>
      </c>
      <c r="N6" s="79" t="s">
        <v>3005</v>
      </c>
      <c r="O6" s="83" t="s">
        <v>1885</v>
      </c>
      <c r="P6" s="131">
        <v>100</v>
      </c>
      <c r="Q6" s="1" t="s">
        <v>522</v>
      </c>
      <c r="R6" s="2">
        <v>0</v>
      </c>
      <c r="S6" s="340" t="s">
        <v>523</v>
      </c>
      <c r="T6" s="1" t="s">
        <v>524</v>
      </c>
      <c r="U6" s="79" t="s">
        <v>1887</v>
      </c>
      <c r="V6" s="79" t="s">
        <v>1887</v>
      </c>
      <c r="W6" s="79" t="s">
        <v>3979</v>
      </c>
      <c r="X6" s="79" t="s">
        <v>3978</v>
      </c>
      <c r="Y6" s="132">
        <f>F6*G6*2</f>
        <v>3200</v>
      </c>
      <c r="Z6" s="132" t="str">
        <f>IF(X6="N",Y6,"0")</f>
        <v>0</v>
      </c>
      <c r="AA6" s="372">
        <f>IF(X6="P",Y6,"0")</f>
        <v>3200</v>
      </c>
      <c r="AC6" s="86"/>
    </row>
    <row r="7" spans="1:38" s="79" customFormat="1" ht="12" customHeight="1" x14ac:dyDescent="0.2">
      <c r="A7" s="1"/>
      <c r="B7" s="2"/>
      <c r="C7" s="1"/>
      <c r="D7" s="1"/>
      <c r="E7" s="3"/>
      <c r="F7" s="3"/>
      <c r="G7" s="739"/>
      <c r="H7" s="18"/>
      <c r="I7" s="126"/>
      <c r="J7" s="128"/>
      <c r="K7" s="4"/>
      <c r="L7" s="254" t="s">
        <v>1616</v>
      </c>
      <c r="M7" s="83" t="s">
        <v>4379</v>
      </c>
      <c r="O7" s="83" t="s">
        <v>1885</v>
      </c>
      <c r="P7" s="740"/>
      <c r="Q7" s="16"/>
      <c r="R7" s="2">
        <v>0</v>
      </c>
      <c r="S7" s="77"/>
      <c r="T7" s="16"/>
      <c r="U7" s="79" t="s">
        <v>1887</v>
      </c>
      <c r="V7" s="79" t="s">
        <v>1887</v>
      </c>
      <c r="W7" s="79" t="s">
        <v>3979</v>
      </c>
      <c r="X7" s="79" t="s">
        <v>3978</v>
      </c>
      <c r="Y7" s="132">
        <f t="shared" ref="Y7:Y70" si="0">F7*G7*2</f>
        <v>0</v>
      </c>
      <c r="Z7" s="132" t="str">
        <f t="shared" ref="Z7:Z70" si="1">IF(X7="N",Y7,"0")</f>
        <v>0</v>
      </c>
      <c r="AA7" s="372">
        <f t="shared" ref="AA7:AA70" si="2">IF(X7="P",Y7,"0")</f>
        <v>0</v>
      </c>
      <c r="AC7" s="86"/>
    </row>
    <row r="8" spans="1:38" s="79" customFormat="1" ht="12" customHeight="1" x14ac:dyDescent="0.2">
      <c r="A8" s="440"/>
      <c r="B8" s="272"/>
      <c r="C8" s="440"/>
      <c r="D8" s="440"/>
      <c r="E8" s="275"/>
      <c r="F8" s="275"/>
      <c r="G8" s="422"/>
      <c r="H8" s="275"/>
      <c r="I8" s="126"/>
      <c r="K8" s="370"/>
      <c r="L8" s="254" t="s">
        <v>1616</v>
      </c>
      <c r="M8" s="397"/>
      <c r="N8" s="275"/>
      <c r="O8" s="397"/>
      <c r="P8" s="275"/>
      <c r="Q8" s="454"/>
      <c r="R8" s="272"/>
      <c r="S8" s="455"/>
      <c r="T8" s="440"/>
      <c r="U8" s="275"/>
      <c r="V8" s="275"/>
      <c r="W8" s="275"/>
      <c r="X8" s="275"/>
      <c r="Y8" s="132">
        <f t="shared" si="0"/>
        <v>0</v>
      </c>
      <c r="Z8" s="132" t="str">
        <f t="shared" si="1"/>
        <v>0</v>
      </c>
      <c r="AA8" s="372" t="str">
        <f t="shared" si="2"/>
        <v>0</v>
      </c>
      <c r="AB8" s="275"/>
      <c r="AC8" s="456"/>
      <c r="AD8" s="275"/>
      <c r="AE8" s="275"/>
      <c r="AF8" s="275"/>
      <c r="AG8" s="275"/>
      <c r="AH8" s="275"/>
      <c r="AI8" s="275"/>
      <c r="AJ8" s="275"/>
      <c r="AK8" s="275"/>
      <c r="AL8" s="275"/>
    </row>
    <row r="9" spans="1:38" s="269" customFormat="1" ht="12" customHeight="1" thickBot="1" x14ac:dyDescent="0.25">
      <c r="A9" s="441"/>
      <c r="B9" s="457"/>
      <c r="C9" s="441"/>
      <c r="D9" s="441"/>
      <c r="E9" s="442"/>
      <c r="F9" s="442"/>
      <c r="G9" s="458">
        <f>SUM(G3:G8)</f>
        <v>100</v>
      </c>
      <c r="H9" s="459"/>
      <c r="I9" s="408"/>
      <c r="J9" s="460"/>
      <c r="K9" s="365"/>
      <c r="L9" s="461"/>
      <c r="M9" s="462">
        <f>G9-P9</f>
        <v>0</v>
      </c>
      <c r="N9" s="442"/>
      <c r="O9" s="463"/>
      <c r="P9" s="462">
        <f>SUM(P3:P8)</f>
        <v>100</v>
      </c>
      <c r="Q9" s="441"/>
      <c r="R9" s="457"/>
      <c r="S9" s="463"/>
      <c r="T9" s="441"/>
      <c r="U9" s="442"/>
      <c r="V9" s="442"/>
      <c r="W9" s="442"/>
      <c r="X9" s="442"/>
      <c r="Y9" s="132">
        <f t="shared" si="0"/>
        <v>0</v>
      </c>
      <c r="Z9" s="132" t="str">
        <f t="shared" si="1"/>
        <v>0</v>
      </c>
      <c r="AA9" s="372" t="str">
        <f t="shared" si="2"/>
        <v>0</v>
      </c>
      <c r="AB9" s="442"/>
      <c r="AC9" s="464"/>
      <c r="AD9" s="442"/>
      <c r="AE9" s="442"/>
      <c r="AF9" s="442"/>
      <c r="AG9" s="442"/>
      <c r="AH9" s="442"/>
      <c r="AI9" s="442"/>
      <c r="AJ9" s="442"/>
      <c r="AK9" s="442"/>
      <c r="AL9" s="442"/>
    </row>
    <row r="10" spans="1:38" s="79" customFormat="1" ht="12" customHeight="1" x14ac:dyDescent="0.2">
      <c r="C10" s="447" t="s">
        <v>1888</v>
      </c>
      <c r="E10" s="448"/>
      <c r="G10" s="19"/>
      <c r="I10" s="465"/>
      <c r="J10" s="58"/>
      <c r="L10" s="254"/>
      <c r="S10" s="466"/>
      <c r="Y10" s="132">
        <f t="shared" si="0"/>
        <v>0</v>
      </c>
      <c r="Z10" s="132" t="str">
        <f t="shared" si="1"/>
        <v>0</v>
      </c>
      <c r="AA10" s="372" t="str">
        <f t="shared" si="2"/>
        <v>0</v>
      </c>
    </row>
    <row r="11" spans="1:38" s="79" customFormat="1" ht="12" customHeight="1" x14ac:dyDescent="0.2">
      <c r="A11" s="85" t="s">
        <v>3960</v>
      </c>
      <c r="B11" s="84">
        <v>0</v>
      </c>
      <c r="C11" s="85" t="s">
        <v>5528</v>
      </c>
      <c r="D11" s="85" t="s">
        <v>4449</v>
      </c>
      <c r="E11" s="79" t="s">
        <v>5516</v>
      </c>
      <c r="F11" s="79">
        <v>8</v>
      </c>
      <c r="G11" s="125">
        <v>0</v>
      </c>
      <c r="I11" s="449" t="s">
        <v>1884</v>
      </c>
      <c r="J11" s="128"/>
      <c r="K11" s="19" t="s">
        <v>4379</v>
      </c>
      <c r="L11" s="254" t="s">
        <v>1616</v>
      </c>
      <c r="M11" s="125"/>
      <c r="Y11" s="132">
        <f t="shared" si="0"/>
        <v>0</v>
      </c>
      <c r="Z11" s="132" t="str">
        <f t="shared" si="1"/>
        <v>0</v>
      </c>
      <c r="AA11" s="372" t="str">
        <f t="shared" si="2"/>
        <v>0</v>
      </c>
      <c r="AC11" s="86"/>
    </row>
    <row r="12" spans="1:38" s="79" customFormat="1" ht="12" customHeight="1" x14ac:dyDescent="0.2">
      <c r="A12" s="85" t="s">
        <v>3960</v>
      </c>
      <c r="B12" s="84">
        <v>0</v>
      </c>
      <c r="C12" s="85" t="s">
        <v>5528</v>
      </c>
      <c r="D12" s="85" t="s">
        <v>4449</v>
      </c>
      <c r="E12" s="79" t="s">
        <v>5516</v>
      </c>
      <c r="F12" s="79">
        <v>8</v>
      </c>
      <c r="G12" s="125">
        <v>0</v>
      </c>
      <c r="I12" s="449" t="s">
        <v>1884</v>
      </c>
      <c r="J12" s="128"/>
      <c r="K12" s="19" t="s">
        <v>4379</v>
      </c>
      <c r="L12" s="254" t="s">
        <v>1616</v>
      </c>
      <c r="M12" s="125"/>
      <c r="Y12" s="132">
        <f t="shared" si="0"/>
        <v>0</v>
      </c>
      <c r="Z12" s="132" t="str">
        <f t="shared" si="1"/>
        <v>0</v>
      </c>
      <c r="AA12" s="372" t="str">
        <f t="shared" si="2"/>
        <v>0</v>
      </c>
      <c r="AC12" s="86"/>
    </row>
    <row r="13" spans="1:38" s="79" customFormat="1" ht="12" customHeight="1" x14ac:dyDescent="0.2">
      <c r="A13" s="1" t="s">
        <v>4446</v>
      </c>
      <c r="B13" s="2">
        <v>216</v>
      </c>
      <c r="C13" s="1" t="s">
        <v>4447</v>
      </c>
      <c r="D13" s="1" t="s">
        <v>4449</v>
      </c>
      <c r="E13" s="3" t="s">
        <v>5516</v>
      </c>
      <c r="F13" s="3">
        <v>8</v>
      </c>
      <c r="G13" s="161">
        <v>26</v>
      </c>
      <c r="H13" s="3" t="s">
        <v>1561</v>
      </c>
      <c r="I13" s="126" t="s">
        <v>1143</v>
      </c>
      <c r="J13" s="79" t="s">
        <v>3005</v>
      </c>
      <c r="K13" s="4" t="s">
        <v>4069</v>
      </c>
      <c r="L13" s="254" t="s">
        <v>1616</v>
      </c>
      <c r="M13" s="83" t="s">
        <v>4379</v>
      </c>
      <c r="N13" s="79" t="s">
        <v>3005</v>
      </c>
      <c r="O13" s="83" t="s">
        <v>1885</v>
      </c>
      <c r="P13" s="131">
        <v>26</v>
      </c>
      <c r="Q13" s="1" t="s">
        <v>522</v>
      </c>
      <c r="R13" s="2">
        <v>0</v>
      </c>
      <c r="S13" s="340" t="s">
        <v>525</v>
      </c>
      <c r="T13" s="1" t="s">
        <v>526</v>
      </c>
      <c r="U13" s="79" t="s">
        <v>1887</v>
      </c>
      <c r="V13" s="79" t="s">
        <v>1887</v>
      </c>
      <c r="W13" s="79" t="s">
        <v>3979</v>
      </c>
      <c r="X13" s="79" t="s">
        <v>3978</v>
      </c>
      <c r="Y13" s="132">
        <f t="shared" si="0"/>
        <v>416</v>
      </c>
      <c r="Z13" s="132" t="str">
        <f t="shared" si="1"/>
        <v>0</v>
      </c>
      <c r="AA13" s="372">
        <f t="shared" si="2"/>
        <v>416</v>
      </c>
      <c r="AC13" s="86"/>
    </row>
    <row r="14" spans="1:38" s="79" customFormat="1" ht="12" customHeight="1" x14ac:dyDescent="0.2">
      <c r="A14" s="1"/>
      <c r="B14" s="2"/>
      <c r="C14" s="1"/>
      <c r="D14" s="85" t="s">
        <v>4449</v>
      </c>
      <c r="E14" s="79" t="s">
        <v>5516</v>
      </c>
      <c r="F14" s="79">
        <v>8</v>
      </c>
      <c r="G14" s="161"/>
      <c r="H14" s="3" t="s">
        <v>1561</v>
      </c>
      <c r="I14" s="126"/>
      <c r="K14" s="4"/>
      <c r="L14" s="254" t="s">
        <v>1616</v>
      </c>
      <c r="M14" s="83" t="s">
        <v>4379</v>
      </c>
      <c r="O14" s="83" t="s">
        <v>465</v>
      </c>
      <c r="P14" s="397"/>
      <c r="Q14" s="1"/>
      <c r="R14" s="2"/>
      <c r="S14" s="77"/>
      <c r="T14" s="1"/>
      <c r="U14" s="79" t="s">
        <v>1887</v>
      </c>
      <c r="V14" s="79" t="s">
        <v>1887</v>
      </c>
      <c r="W14" s="79" t="s">
        <v>3979</v>
      </c>
      <c r="X14" s="79" t="s">
        <v>3978</v>
      </c>
      <c r="Y14" s="132">
        <f t="shared" si="0"/>
        <v>0</v>
      </c>
      <c r="Z14" s="132" t="str">
        <f t="shared" si="1"/>
        <v>0</v>
      </c>
      <c r="AA14" s="372">
        <f t="shared" si="2"/>
        <v>0</v>
      </c>
      <c r="AC14" s="86"/>
    </row>
    <row r="15" spans="1:38" s="79" customFormat="1" ht="12" customHeight="1" x14ac:dyDescent="0.2">
      <c r="L15" s="254"/>
      <c r="M15" s="83"/>
      <c r="N15" s="275"/>
      <c r="O15" s="83"/>
      <c r="P15" s="275"/>
      <c r="Q15" s="452"/>
      <c r="R15" s="84"/>
      <c r="S15" s="455"/>
      <c r="T15" s="85"/>
      <c r="Y15" s="132">
        <f t="shared" si="0"/>
        <v>0</v>
      </c>
      <c r="Z15" s="132" t="str">
        <f t="shared" si="1"/>
        <v>0</v>
      </c>
      <c r="AA15" s="372" t="str">
        <f t="shared" si="2"/>
        <v>0</v>
      </c>
      <c r="AC15" s="86"/>
    </row>
    <row r="16" spans="1:38" s="442" customFormat="1" ht="12" customHeight="1" thickBot="1" x14ac:dyDescent="0.25">
      <c r="A16" s="441"/>
      <c r="B16" s="457"/>
      <c r="C16" s="441"/>
      <c r="D16" s="441"/>
      <c r="G16" s="458">
        <f>SUM(G11:G15)</f>
        <v>26</v>
      </c>
      <c r="I16" s="408"/>
      <c r="K16" s="408"/>
      <c r="L16" s="461"/>
      <c r="M16" s="462">
        <f>G16-P16</f>
        <v>0</v>
      </c>
      <c r="O16" s="468"/>
      <c r="P16" s="462">
        <f>SUM(P10:P14)</f>
        <v>26</v>
      </c>
      <c r="Q16" s="441"/>
      <c r="R16" s="457"/>
      <c r="S16" s="469"/>
      <c r="T16" s="441"/>
      <c r="Y16" s="132">
        <f t="shared" si="0"/>
        <v>0</v>
      </c>
      <c r="Z16" s="132" t="str">
        <f t="shared" si="1"/>
        <v>0</v>
      </c>
      <c r="AA16" s="372" t="str">
        <f t="shared" si="2"/>
        <v>0</v>
      </c>
      <c r="AC16" s="464"/>
    </row>
    <row r="17" spans="1:34" s="275" customFormat="1" ht="12" customHeight="1" x14ac:dyDescent="0.2">
      <c r="A17" s="85"/>
      <c r="B17" s="84"/>
      <c r="C17" s="447" t="s">
        <v>1891</v>
      </c>
      <c r="D17" s="85"/>
      <c r="E17" s="79"/>
      <c r="F17" s="79"/>
      <c r="G17" s="79"/>
      <c r="H17" s="79"/>
      <c r="I17" s="51"/>
      <c r="J17" s="58"/>
      <c r="K17" s="19"/>
      <c r="L17" s="254"/>
      <c r="M17" s="470"/>
      <c r="O17" s="466"/>
      <c r="P17" s="470"/>
      <c r="Q17" s="440"/>
      <c r="R17" s="272"/>
      <c r="S17" s="466"/>
      <c r="T17" s="440"/>
      <c r="Y17" s="132">
        <f t="shared" si="0"/>
        <v>0</v>
      </c>
      <c r="Z17" s="132" t="str">
        <f t="shared" si="1"/>
        <v>0</v>
      </c>
      <c r="AA17" s="372" t="str">
        <f t="shared" si="2"/>
        <v>0</v>
      </c>
      <c r="AC17" s="456"/>
    </row>
    <row r="18" spans="1:34" s="473" customFormat="1" ht="12" hidden="1" customHeight="1" x14ac:dyDescent="0.2">
      <c r="A18" s="471"/>
      <c r="B18" s="472"/>
      <c r="C18" s="471"/>
      <c r="D18" s="471" t="s">
        <v>3442</v>
      </c>
      <c r="E18" s="473" t="s">
        <v>5516</v>
      </c>
      <c r="F18" s="474">
        <v>1</v>
      </c>
      <c r="G18" s="131"/>
      <c r="H18" s="473" t="s">
        <v>1561</v>
      </c>
      <c r="I18" s="475"/>
      <c r="K18" s="476"/>
      <c r="L18" s="477" t="s">
        <v>1616</v>
      </c>
      <c r="M18" s="473" t="s">
        <v>4379</v>
      </c>
      <c r="O18" s="478" t="s">
        <v>1892</v>
      </c>
      <c r="P18" s="131"/>
      <c r="Q18" s="471"/>
      <c r="R18" s="472">
        <v>0</v>
      </c>
      <c r="S18" s="479"/>
      <c r="T18" s="562"/>
      <c r="U18" s="473" t="s">
        <v>1887</v>
      </c>
      <c r="V18" s="473" t="s">
        <v>1887</v>
      </c>
      <c r="W18" s="473" t="s">
        <v>3979</v>
      </c>
      <c r="X18" s="473" t="s">
        <v>3978</v>
      </c>
      <c r="Y18" s="132">
        <f t="shared" si="0"/>
        <v>0</v>
      </c>
      <c r="Z18" s="132" t="str">
        <f t="shared" si="1"/>
        <v>0</v>
      </c>
      <c r="AA18" s="372">
        <f t="shared" si="2"/>
        <v>0</v>
      </c>
      <c r="AB18" s="481"/>
      <c r="AC18" s="481"/>
      <c r="AD18" s="482"/>
      <c r="AE18" s="482"/>
      <c r="AF18" s="482"/>
      <c r="AG18" s="482"/>
      <c r="AH18" s="482"/>
    </row>
    <row r="19" spans="1:34" s="473" customFormat="1" ht="12" hidden="1" customHeight="1" x14ac:dyDescent="0.2">
      <c r="A19" s="471"/>
      <c r="B19" s="472"/>
      <c r="C19" s="471"/>
      <c r="D19" s="471" t="s">
        <v>1893</v>
      </c>
      <c r="E19" s="473" t="s">
        <v>5516</v>
      </c>
      <c r="F19" s="474">
        <v>1</v>
      </c>
      <c r="G19" s="131"/>
      <c r="H19" s="473" t="s">
        <v>1561</v>
      </c>
      <c r="I19" s="475"/>
      <c r="K19" s="476"/>
      <c r="L19" s="477" t="s">
        <v>1616</v>
      </c>
      <c r="M19" s="473" t="s">
        <v>4379</v>
      </c>
      <c r="O19" s="478" t="s">
        <v>1892</v>
      </c>
      <c r="P19" s="131"/>
      <c r="Q19" s="471"/>
      <c r="R19" s="472">
        <v>0</v>
      </c>
      <c r="S19" s="479"/>
      <c r="T19" s="562"/>
      <c r="U19" s="473" t="s">
        <v>1887</v>
      </c>
      <c r="V19" s="473" t="s">
        <v>1887</v>
      </c>
      <c r="W19" s="473" t="s">
        <v>3979</v>
      </c>
      <c r="X19" s="473" t="s">
        <v>3978</v>
      </c>
      <c r="Y19" s="132">
        <f t="shared" si="0"/>
        <v>0</v>
      </c>
      <c r="Z19" s="132" t="str">
        <f t="shared" si="1"/>
        <v>0</v>
      </c>
      <c r="AA19" s="372">
        <f t="shared" si="2"/>
        <v>0</v>
      </c>
      <c r="AB19" s="484"/>
      <c r="AC19" s="481"/>
      <c r="AD19" s="482"/>
      <c r="AE19" s="482"/>
      <c r="AF19" s="482"/>
      <c r="AG19" s="482"/>
      <c r="AH19" s="482"/>
    </row>
    <row r="20" spans="1:34" s="473" customFormat="1" ht="12" hidden="1" customHeight="1" x14ac:dyDescent="0.2">
      <c r="A20" s="471"/>
      <c r="B20" s="472"/>
      <c r="C20" s="471"/>
      <c r="D20" s="471" t="s">
        <v>1894</v>
      </c>
      <c r="E20" s="473" t="s">
        <v>5516</v>
      </c>
      <c r="F20" s="474">
        <v>1</v>
      </c>
      <c r="G20" s="131"/>
      <c r="H20" s="473" t="s">
        <v>1561</v>
      </c>
      <c r="I20" s="475"/>
      <c r="K20" s="476"/>
      <c r="L20" s="477" t="s">
        <v>1616</v>
      </c>
      <c r="M20" s="473" t="s">
        <v>4379</v>
      </c>
      <c r="O20" s="478" t="s">
        <v>1892</v>
      </c>
      <c r="P20" s="131"/>
      <c r="Q20" s="471"/>
      <c r="R20" s="472">
        <v>0</v>
      </c>
      <c r="S20" s="479"/>
      <c r="T20" s="562"/>
      <c r="U20" s="473" t="s">
        <v>1887</v>
      </c>
      <c r="V20" s="473" t="s">
        <v>1887</v>
      </c>
      <c r="W20" s="473" t="s">
        <v>3979</v>
      </c>
      <c r="X20" s="473" t="s">
        <v>3978</v>
      </c>
      <c r="Y20" s="132">
        <f t="shared" si="0"/>
        <v>0</v>
      </c>
      <c r="Z20" s="132" t="str">
        <f t="shared" si="1"/>
        <v>0</v>
      </c>
      <c r="AA20" s="372">
        <f t="shared" si="2"/>
        <v>0</v>
      </c>
      <c r="AB20" s="484"/>
      <c r="AC20" s="481"/>
      <c r="AD20" s="482"/>
      <c r="AE20" s="482"/>
      <c r="AF20" s="482"/>
      <c r="AG20" s="482"/>
      <c r="AH20" s="482"/>
    </row>
    <row r="21" spans="1:34" s="473" customFormat="1" ht="12" hidden="1" customHeight="1" x14ac:dyDescent="0.2">
      <c r="A21" s="471"/>
      <c r="B21" s="472"/>
      <c r="C21" s="471"/>
      <c r="D21" s="471" t="s">
        <v>1895</v>
      </c>
      <c r="E21" s="473" t="s">
        <v>5516</v>
      </c>
      <c r="F21" s="474">
        <v>1</v>
      </c>
      <c r="G21" s="131"/>
      <c r="H21" s="473" t="s">
        <v>1561</v>
      </c>
      <c r="I21" s="475"/>
      <c r="K21" s="476"/>
      <c r="L21" s="477" t="s">
        <v>1616</v>
      </c>
      <c r="M21" s="473" t="s">
        <v>4379</v>
      </c>
      <c r="O21" s="478" t="s">
        <v>1892</v>
      </c>
      <c r="P21" s="131"/>
      <c r="Q21" s="471"/>
      <c r="R21" s="472">
        <v>0</v>
      </c>
      <c r="S21" s="479"/>
      <c r="T21" s="562"/>
      <c r="U21" s="473" t="s">
        <v>1887</v>
      </c>
      <c r="V21" s="473" t="s">
        <v>1887</v>
      </c>
      <c r="W21" s="473" t="s">
        <v>3979</v>
      </c>
      <c r="X21" s="473" t="s">
        <v>3978</v>
      </c>
      <c r="Y21" s="132">
        <f t="shared" si="0"/>
        <v>0</v>
      </c>
      <c r="Z21" s="132" t="str">
        <f t="shared" si="1"/>
        <v>0</v>
      </c>
      <c r="AA21" s="372">
        <f t="shared" si="2"/>
        <v>0</v>
      </c>
      <c r="AB21" s="484"/>
      <c r="AC21" s="481"/>
      <c r="AD21" s="482"/>
      <c r="AE21" s="482"/>
      <c r="AF21" s="482"/>
      <c r="AG21" s="482"/>
      <c r="AH21" s="482"/>
    </row>
    <row r="22" spans="1:34" s="473" customFormat="1" ht="12" hidden="1" customHeight="1" x14ac:dyDescent="0.2">
      <c r="A22" s="471"/>
      <c r="B22" s="472"/>
      <c r="C22" s="471"/>
      <c r="D22" s="471" t="s">
        <v>1896</v>
      </c>
      <c r="E22" s="473" t="s">
        <v>5516</v>
      </c>
      <c r="F22" s="474">
        <v>1</v>
      </c>
      <c r="G22" s="131"/>
      <c r="H22" s="473" t="s">
        <v>1561</v>
      </c>
      <c r="I22" s="475"/>
      <c r="K22" s="476"/>
      <c r="L22" s="477" t="s">
        <v>1616</v>
      </c>
      <c r="M22" s="473" t="s">
        <v>4379</v>
      </c>
      <c r="O22" s="478" t="s">
        <v>1892</v>
      </c>
      <c r="P22" s="131"/>
      <c r="Q22" s="471"/>
      <c r="R22" s="472">
        <v>0</v>
      </c>
      <c r="S22" s="479"/>
      <c r="T22" s="562"/>
      <c r="U22" s="473" t="s">
        <v>1887</v>
      </c>
      <c r="V22" s="473" t="s">
        <v>1887</v>
      </c>
      <c r="W22" s="473" t="s">
        <v>3979</v>
      </c>
      <c r="X22" s="473" t="s">
        <v>3978</v>
      </c>
      <c r="Y22" s="132">
        <f t="shared" si="0"/>
        <v>0</v>
      </c>
      <c r="Z22" s="132" t="str">
        <f t="shared" si="1"/>
        <v>0</v>
      </c>
      <c r="AA22" s="372">
        <f t="shared" si="2"/>
        <v>0</v>
      </c>
      <c r="AB22" s="484"/>
      <c r="AC22" s="481"/>
      <c r="AD22" s="482"/>
      <c r="AE22" s="482"/>
      <c r="AF22" s="482"/>
      <c r="AG22" s="482"/>
      <c r="AH22" s="482"/>
    </row>
    <row r="23" spans="1:34" s="473" customFormat="1" ht="12" hidden="1" customHeight="1" x14ac:dyDescent="0.2">
      <c r="A23" s="471"/>
      <c r="B23" s="472"/>
      <c r="C23" s="471"/>
      <c r="D23" s="471" t="s">
        <v>1897</v>
      </c>
      <c r="E23" s="473" t="s">
        <v>5516</v>
      </c>
      <c r="F23" s="474">
        <v>1</v>
      </c>
      <c r="G23" s="131"/>
      <c r="H23" s="473" t="s">
        <v>1561</v>
      </c>
      <c r="I23" s="475"/>
      <c r="K23" s="476"/>
      <c r="L23" s="477" t="s">
        <v>1616</v>
      </c>
      <c r="M23" s="473" t="s">
        <v>4379</v>
      </c>
      <c r="O23" s="478" t="s">
        <v>1892</v>
      </c>
      <c r="P23" s="131"/>
      <c r="Q23" s="471"/>
      <c r="R23" s="472">
        <v>0</v>
      </c>
      <c r="S23" s="479"/>
      <c r="T23" s="562"/>
      <c r="U23" s="473" t="s">
        <v>1887</v>
      </c>
      <c r="V23" s="473" t="s">
        <v>1887</v>
      </c>
      <c r="W23" s="473" t="s">
        <v>3979</v>
      </c>
      <c r="X23" s="473" t="s">
        <v>3978</v>
      </c>
      <c r="Y23" s="132">
        <f t="shared" si="0"/>
        <v>0</v>
      </c>
      <c r="Z23" s="132" t="str">
        <f t="shared" si="1"/>
        <v>0</v>
      </c>
      <c r="AA23" s="372">
        <f t="shared" si="2"/>
        <v>0</v>
      </c>
      <c r="AB23" s="484"/>
      <c r="AC23" s="481"/>
      <c r="AD23" s="482"/>
      <c r="AE23" s="482"/>
      <c r="AF23" s="482"/>
      <c r="AG23" s="482"/>
      <c r="AH23" s="482"/>
    </row>
    <row r="24" spans="1:34" s="473" customFormat="1" ht="12" hidden="1" customHeight="1" x14ac:dyDescent="0.2">
      <c r="A24" s="471"/>
      <c r="B24" s="472"/>
      <c r="C24" s="471"/>
      <c r="D24" s="471" t="s">
        <v>1898</v>
      </c>
      <c r="E24" s="473" t="s">
        <v>5516</v>
      </c>
      <c r="F24" s="474">
        <v>1</v>
      </c>
      <c r="G24" s="131"/>
      <c r="H24" s="473" t="s">
        <v>1561</v>
      </c>
      <c r="I24" s="475"/>
      <c r="K24" s="476"/>
      <c r="L24" s="477" t="s">
        <v>1616</v>
      </c>
      <c r="M24" s="473" t="s">
        <v>4379</v>
      </c>
      <c r="O24" s="478" t="s">
        <v>1892</v>
      </c>
      <c r="P24" s="131"/>
      <c r="Q24" s="471"/>
      <c r="R24" s="472">
        <v>0</v>
      </c>
      <c r="S24" s="479"/>
      <c r="T24" s="562"/>
      <c r="U24" s="473" t="s">
        <v>1887</v>
      </c>
      <c r="V24" s="473" t="s">
        <v>1887</v>
      </c>
      <c r="W24" s="473" t="s">
        <v>3979</v>
      </c>
      <c r="X24" s="473" t="s">
        <v>3978</v>
      </c>
      <c r="Y24" s="132">
        <f t="shared" si="0"/>
        <v>0</v>
      </c>
      <c r="Z24" s="132" t="str">
        <f t="shared" si="1"/>
        <v>0</v>
      </c>
      <c r="AA24" s="372">
        <f t="shared" si="2"/>
        <v>0</v>
      </c>
      <c r="AB24" s="481"/>
      <c r="AC24" s="481"/>
      <c r="AD24" s="482"/>
      <c r="AE24" s="482"/>
      <c r="AF24" s="482"/>
      <c r="AG24" s="482"/>
      <c r="AH24" s="482"/>
    </row>
    <row r="25" spans="1:34" s="473" customFormat="1" ht="12" hidden="1" customHeight="1" x14ac:dyDescent="0.2">
      <c r="A25" s="471"/>
      <c r="B25" s="472"/>
      <c r="C25" s="471"/>
      <c r="D25" s="471" t="s">
        <v>1899</v>
      </c>
      <c r="E25" s="473" t="s">
        <v>5516</v>
      </c>
      <c r="F25" s="474">
        <v>1</v>
      </c>
      <c r="G25" s="131"/>
      <c r="H25" s="473" t="s">
        <v>1561</v>
      </c>
      <c r="I25" s="475"/>
      <c r="K25" s="476"/>
      <c r="L25" s="477" t="s">
        <v>1616</v>
      </c>
      <c r="M25" s="473" t="s">
        <v>4379</v>
      </c>
      <c r="O25" s="478" t="s">
        <v>1892</v>
      </c>
      <c r="P25" s="131"/>
      <c r="Q25" s="471"/>
      <c r="R25" s="472">
        <v>0</v>
      </c>
      <c r="S25" s="479"/>
      <c r="T25" s="562"/>
      <c r="U25" s="473" t="s">
        <v>1887</v>
      </c>
      <c r="V25" s="473" t="s">
        <v>1887</v>
      </c>
      <c r="W25" s="473" t="s">
        <v>3979</v>
      </c>
      <c r="X25" s="473" t="s">
        <v>3978</v>
      </c>
      <c r="Y25" s="132">
        <f t="shared" si="0"/>
        <v>0</v>
      </c>
      <c r="Z25" s="132" t="str">
        <f t="shared" si="1"/>
        <v>0</v>
      </c>
      <c r="AA25" s="372">
        <f t="shared" si="2"/>
        <v>0</v>
      </c>
      <c r="AB25" s="481"/>
      <c r="AC25" s="481"/>
      <c r="AD25" s="482"/>
      <c r="AE25" s="482"/>
      <c r="AF25" s="482"/>
      <c r="AG25" s="482"/>
      <c r="AH25" s="482"/>
    </row>
    <row r="26" spans="1:34" s="473" customFormat="1" ht="12" hidden="1" customHeight="1" x14ac:dyDescent="0.2">
      <c r="A26" s="471"/>
      <c r="B26" s="472"/>
      <c r="C26" s="471"/>
      <c r="D26" s="471" t="s">
        <v>1900</v>
      </c>
      <c r="E26" s="473" t="s">
        <v>5516</v>
      </c>
      <c r="F26" s="474">
        <v>1</v>
      </c>
      <c r="G26" s="131"/>
      <c r="H26" s="473" t="s">
        <v>1561</v>
      </c>
      <c r="I26" s="475"/>
      <c r="K26" s="476"/>
      <c r="L26" s="477" t="s">
        <v>1616</v>
      </c>
      <c r="M26" s="473" t="s">
        <v>4379</v>
      </c>
      <c r="O26" s="478" t="s">
        <v>1892</v>
      </c>
      <c r="P26" s="131"/>
      <c r="Q26" s="471"/>
      <c r="R26" s="472">
        <v>0</v>
      </c>
      <c r="S26" s="479"/>
      <c r="T26" s="562"/>
      <c r="U26" s="473" t="s">
        <v>1887</v>
      </c>
      <c r="V26" s="473" t="s">
        <v>1887</v>
      </c>
      <c r="W26" s="473" t="s">
        <v>3979</v>
      </c>
      <c r="X26" s="473" t="s">
        <v>3978</v>
      </c>
      <c r="Y26" s="132">
        <f t="shared" si="0"/>
        <v>0</v>
      </c>
      <c r="Z26" s="132" t="str">
        <f t="shared" si="1"/>
        <v>0</v>
      </c>
      <c r="AA26" s="372">
        <f t="shared" si="2"/>
        <v>0</v>
      </c>
      <c r="AB26" s="481"/>
      <c r="AC26" s="481"/>
      <c r="AD26" s="482"/>
      <c r="AE26" s="482"/>
      <c r="AF26" s="482"/>
      <c r="AG26" s="482"/>
      <c r="AH26" s="482"/>
    </row>
    <row r="27" spans="1:34" s="473" customFormat="1" ht="12" hidden="1" customHeight="1" x14ac:dyDescent="0.2">
      <c r="A27" s="471"/>
      <c r="B27" s="472"/>
      <c r="C27" s="471"/>
      <c r="D27" s="471" t="s">
        <v>1901</v>
      </c>
      <c r="E27" s="473" t="s">
        <v>5516</v>
      </c>
      <c r="F27" s="474">
        <v>1</v>
      </c>
      <c r="G27" s="131"/>
      <c r="H27" s="473" t="s">
        <v>1561</v>
      </c>
      <c r="I27" s="475"/>
      <c r="K27" s="476"/>
      <c r="L27" s="477" t="s">
        <v>1616</v>
      </c>
      <c r="M27" s="473" t="s">
        <v>4379</v>
      </c>
      <c r="O27" s="478" t="s">
        <v>1892</v>
      </c>
      <c r="P27" s="131"/>
      <c r="Q27" s="471"/>
      <c r="R27" s="472">
        <v>0</v>
      </c>
      <c r="S27" s="479"/>
      <c r="T27" s="562"/>
      <c r="U27" s="473" t="s">
        <v>1887</v>
      </c>
      <c r="V27" s="473" t="s">
        <v>1887</v>
      </c>
      <c r="W27" s="473" t="s">
        <v>3979</v>
      </c>
      <c r="X27" s="473" t="s">
        <v>3978</v>
      </c>
      <c r="Y27" s="132">
        <f t="shared" si="0"/>
        <v>0</v>
      </c>
      <c r="Z27" s="132" t="str">
        <f t="shared" si="1"/>
        <v>0</v>
      </c>
      <c r="AA27" s="372">
        <f t="shared" si="2"/>
        <v>0</v>
      </c>
      <c r="AB27" s="481"/>
      <c r="AC27" s="481"/>
      <c r="AD27" s="482"/>
      <c r="AE27" s="482"/>
      <c r="AF27" s="482"/>
      <c r="AG27" s="482"/>
      <c r="AH27" s="482"/>
    </row>
    <row r="28" spans="1:34" s="473" customFormat="1" ht="12" hidden="1" customHeight="1" x14ac:dyDescent="0.2">
      <c r="A28" s="471"/>
      <c r="B28" s="472"/>
      <c r="C28" s="471"/>
      <c r="D28" s="471" t="s">
        <v>1902</v>
      </c>
      <c r="E28" s="473" t="s">
        <v>5516</v>
      </c>
      <c r="F28" s="474">
        <v>1</v>
      </c>
      <c r="G28" s="131"/>
      <c r="H28" s="473" t="s">
        <v>1561</v>
      </c>
      <c r="I28" s="475"/>
      <c r="K28" s="476"/>
      <c r="L28" s="477" t="s">
        <v>1616</v>
      </c>
      <c r="M28" s="473" t="s">
        <v>4379</v>
      </c>
      <c r="O28" s="478" t="s">
        <v>1892</v>
      </c>
      <c r="P28" s="131"/>
      <c r="Q28" s="471"/>
      <c r="R28" s="472">
        <v>0</v>
      </c>
      <c r="S28" s="479"/>
      <c r="T28" s="562"/>
      <c r="U28" s="473" t="s">
        <v>1887</v>
      </c>
      <c r="V28" s="473" t="s">
        <v>1887</v>
      </c>
      <c r="W28" s="473" t="s">
        <v>3979</v>
      </c>
      <c r="X28" s="473" t="s">
        <v>3978</v>
      </c>
      <c r="Y28" s="132">
        <f t="shared" si="0"/>
        <v>0</v>
      </c>
      <c r="Z28" s="132" t="str">
        <f t="shared" si="1"/>
        <v>0</v>
      </c>
      <c r="AA28" s="372">
        <f t="shared" si="2"/>
        <v>0</v>
      </c>
      <c r="AB28" s="481"/>
      <c r="AC28" s="481"/>
      <c r="AD28" s="482"/>
      <c r="AE28" s="482"/>
      <c r="AF28" s="482"/>
      <c r="AG28" s="482"/>
      <c r="AH28" s="482"/>
    </row>
    <row r="29" spans="1:34" s="473" customFormat="1" ht="12" hidden="1" customHeight="1" x14ac:dyDescent="0.2">
      <c r="A29" s="471"/>
      <c r="B29" s="472"/>
      <c r="C29" s="471"/>
      <c r="D29" s="471" t="s">
        <v>1903</v>
      </c>
      <c r="E29" s="473" t="s">
        <v>5516</v>
      </c>
      <c r="F29" s="474">
        <v>1</v>
      </c>
      <c r="G29" s="131"/>
      <c r="H29" s="473" t="s">
        <v>1561</v>
      </c>
      <c r="I29" s="475"/>
      <c r="K29" s="476"/>
      <c r="L29" s="477" t="s">
        <v>1616</v>
      </c>
      <c r="M29" s="473" t="s">
        <v>4379</v>
      </c>
      <c r="O29" s="478" t="s">
        <v>1892</v>
      </c>
      <c r="P29" s="131"/>
      <c r="Q29" s="471"/>
      <c r="R29" s="472">
        <v>0</v>
      </c>
      <c r="S29" s="479"/>
      <c r="T29" s="562"/>
      <c r="U29" s="473" t="s">
        <v>1887</v>
      </c>
      <c r="V29" s="473" t="s">
        <v>1887</v>
      </c>
      <c r="W29" s="473" t="s">
        <v>3979</v>
      </c>
      <c r="X29" s="473" t="s">
        <v>3978</v>
      </c>
      <c r="Y29" s="132">
        <f t="shared" si="0"/>
        <v>0</v>
      </c>
      <c r="Z29" s="132" t="str">
        <f t="shared" si="1"/>
        <v>0</v>
      </c>
      <c r="AA29" s="372">
        <f t="shared" si="2"/>
        <v>0</v>
      </c>
      <c r="AB29" s="481"/>
      <c r="AC29" s="481"/>
      <c r="AD29" s="482"/>
      <c r="AE29" s="482"/>
      <c r="AF29" s="482"/>
      <c r="AG29" s="482"/>
      <c r="AH29" s="482"/>
    </row>
    <row r="30" spans="1:34" s="473" customFormat="1" ht="12" hidden="1" customHeight="1" x14ac:dyDescent="0.2">
      <c r="A30" s="471"/>
      <c r="B30" s="472"/>
      <c r="C30" s="471"/>
      <c r="D30" s="471" t="s">
        <v>1904</v>
      </c>
      <c r="E30" s="473" t="s">
        <v>5516</v>
      </c>
      <c r="F30" s="474">
        <v>1</v>
      </c>
      <c r="G30" s="131"/>
      <c r="H30" s="473" t="s">
        <v>1561</v>
      </c>
      <c r="I30" s="475"/>
      <c r="K30" s="476"/>
      <c r="L30" s="477" t="s">
        <v>1616</v>
      </c>
      <c r="M30" s="473" t="s">
        <v>4379</v>
      </c>
      <c r="O30" s="478" t="s">
        <v>1892</v>
      </c>
      <c r="P30" s="131"/>
      <c r="Q30" s="471"/>
      <c r="R30" s="472">
        <v>0</v>
      </c>
      <c r="S30" s="479"/>
      <c r="T30" s="562"/>
      <c r="U30" s="473" t="s">
        <v>1887</v>
      </c>
      <c r="V30" s="473" t="s">
        <v>1887</v>
      </c>
      <c r="W30" s="473" t="s">
        <v>3979</v>
      </c>
      <c r="X30" s="473" t="s">
        <v>3978</v>
      </c>
      <c r="Y30" s="132">
        <f t="shared" si="0"/>
        <v>0</v>
      </c>
      <c r="Z30" s="132" t="str">
        <f t="shared" si="1"/>
        <v>0</v>
      </c>
      <c r="AA30" s="372">
        <f t="shared" si="2"/>
        <v>0</v>
      </c>
      <c r="AB30" s="481"/>
      <c r="AC30" s="481"/>
      <c r="AD30" s="482"/>
      <c r="AE30" s="482"/>
      <c r="AF30" s="482"/>
      <c r="AG30" s="482"/>
      <c r="AH30" s="482"/>
    </row>
    <row r="31" spans="1:34" s="473" customFormat="1" ht="12" hidden="1" customHeight="1" x14ac:dyDescent="0.2">
      <c r="A31" s="471"/>
      <c r="B31" s="472"/>
      <c r="C31" s="471"/>
      <c r="D31" s="471" t="s">
        <v>1905</v>
      </c>
      <c r="E31" s="473" t="s">
        <v>5516</v>
      </c>
      <c r="F31" s="474">
        <v>1</v>
      </c>
      <c r="G31" s="131"/>
      <c r="H31" s="473" t="s">
        <v>1561</v>
      </c>
      <c r="I31" s="475"/>
      <c r="K31" s="476"/>
      <c r="L31" s="477" t="s">
        <v>1616</v>
      </c>
      <c r="M31" s="473" t="s">
        <v>4379</v>
      </c>
      <c r="O31" s="478" t="s">
        <v>1892</v>
      </c>
      <c r="P31" s="131"/>
      <c r="Q31" s="471"/>
      <c r="R31" s="472">
        <v>0</v>
      </c>
      <c r="S31" s="479"/>
      <c r="T31" s="562"/>
      <c r="U31" s="473" t="s">
        <v>1887</v>
      </c>
      <c r="V31" s="473" t="s">
        <v>1887</v>
      </c>
      <c r="W31" s="473" t="s">
        <v>3979</v>
      </c>
      <c r="X31" s="473" t="s">
        <v>3978</v>
      </c>
      <c r="Y31" s="132">
        <f t="shared" si="0"/>
        <v>0</v>
      </c>
      <c r="Z31" s="132" t="str">
        <f t="shared" si="1"/>
        <v>0</v>
      </c>
      <c r="AA31" s="372">
        <f t="shared" si="2"/>
        <v>0</v>
      </c>
      <c r="AB31" s="481"/>
      <c r="AC31" s="481"/>
      <c r="AD31" s="482"/>
      <c r="AE31" s="482"/>
      <c r="AF31" s="482"/>
      <c r="AG31" s="482"/>
      <c r="AH31" s="482"/>
    </row>
    <row r="32" spans="1:34" s="473" customFormat="1" ht="12" hidden="1" customHeight="1" x14ac:dyDescent="0.2">
      <c r="A32" s="471"/>
      <c r="B32" s="472"/>
      <c r="C32" s="471"/>
      <c r="D32" s="471" t="s">
        <v>1906</v>
      </c>
      <c r="E32" s="473" t="s">
        <v>5516</v>
      </c>
      <c r="F32" s="474">
        <v>1</v>
      </c>
      <c r="G32" s="131"/>
      <c r="H32" s="473" t="s">
        <v>1561</v>
      </c>
      <c r="I32" s="475"/>
      <c r="K32" s="476"/>
      <c r="L32" s="477" t="s">
        <v>1616</v>
      </c>
      <c r="M32" s="473" t="s">
        <v>4379</v>
      </c>
      <c r="O32" s="478" t="s">
        <v>1892</v>
      </c>
      <c r="P32" s="131"/>
      <c r="Q32" s="471"/>
      <c r="R32" s="472">
        <v>0</v>
      </c>
      <c r="S32" s="479"/>
      <c r="T32" s="562"/>
      <c r="U32" s="473" t="s">
        <v>1887</v>
      </c>
      <c r="V32" s="473" t="s">
        <v>1887</v>
      </c>
      <c r="W32" s="473" t="s">
        <v>3979</v>
      </c>
      <c r="X32" s="473" t="s">
        <v>3978</v>
      </c>
      <c r="Y32" s="132">
        <f t="shared" si="0"/>
        <v>0</v>
      </c>
      <c r="Z32" s="132" t="str">
        <f t="shared" si="1"/>
        <v>0</v>
      </c>
      <c r="AA32" s="372">
        <f t="shared" si="2"/>
        <v>0</v>
      </c>
      <c r="AB32" s="481"/>
      <c r="AC32" s="481"/>
      <c r="AD32" s="482"/>
      <c r="AE32" s="482"/>
      <c r="AF32" s="482"/>
      <c r="AG32" s="482"/>
      <c r="AH32" s="482"/>
    </row>
    <row r="33" spans="1:34" s="473" customFormat="1" ht="12" hidden="1" customHeight="1" x14ac:dyDescent="0.2">
      <c r="A33" s="471"/>
      <c r="B33" s="472"/>
      <c r="C33" s="471"/>
      <c r="D33" s="471" t="s">
        <v>1907</v>
      </c>
      <c r="E33" s="473" t="s">
        <v>5516</v>
      </c>
      <c r="F33" s="474">
        <v>1</v>
      </c>
      <c r="G33" s="131"/>
      <c r="H33" s="473" t="s">
        <v>1561</v>
      </c>
      <c r="I33" s="475"/>
      <c r="K33" s="476"/>
      <c r="L33" s="477" t="s">
        <v>1616</v>
      </c>
      <c r="M33" s="473" t="s">
        <v>4379</v>
      </c>
      <c r="O33" s="478" t="s">
        <v>1892</v>
      </c>
      <c r="P33" s="131"/>
      <c r="Q33" s="471"/>
      <c r="R33" s="472">
        <v>0</v>
      </c>
      <c r="S33" s="479"/>
      <c r="T33" s="562"/>
      <c r="U33" s="473" t="s">
        <v>1887</v>
      </c>
      <c r="V33" s="473" t="s">
        <v>1887</v>
      </c>
      <c r="W33" s="473" t="s">
        <v>3979</v>
      </c>
      <c r="X33" s="473" t="s">
        <v>3978</v>
      </c>
      <c r="Y33" s="132">
        <f t="shared" si="0"/>
        <v>0</v>
      </c>
      <c r="Z33" s="132" t="str">
        <f t="shared" si="1"/>
        <v>0</v>
      </c>
      <c r="AA33" s="372">
        <f t="shared" si="2"/>
        <v>0</v>
      </c>
      <c r="AB33" s="481"/>
      <c r="AC33" s="481"/>
      <c r="AD33" s="482"/>
      <c r="AE33" s="482"/>
      <c r="AF33" s="482"/>
      <c r="AG33" s="482"/>
      <c r="AH33" s="482"/>
    </row>
    <row r="34" spans="1:34" s="473" customFormat="1" ht="12" hidden="1" customHeight="1" x14ac:dyDescent="0.2">
      <c r="A34" s="471"/>
      <c r="B34" s="472"/>
      <c r="C34" s="471"/>
      <c r="D34" s="471" t="s">
        <v>1908</v>
      </c>
      <c r="E34" s="473" t="s">
        <v>5516</v>
      </c>
      <c r="F34" s="474">
        <v>1</v>
      </c>
      <c r="G34" s="131"/>
      <c r="H34" s="473" t="s">
        <v>1561</v>
      </c>
      <c r="I34" s="475"/>
      <c r="K34" s="476"/>
      <c r="L34" s="477" t="s">
        <v>1616</v>
      </c>
      <c r="M34" s="473" t="s">
        <v>4379</v>
      </c>
      <c r="O34" s="478" t="s">
        <v>1892</v>
      </c>
      <c r="P34" s="131"/>
      <c r="Q34" s="471"/>
      <c r="R34" s="472">
        <v>0</v>
      </c>
      <c r="S34" s="479"/>
      <c r="T34" s="562"/>
      <c r="U34" s="473" t="s">
        <v>1887</v>
      </c>
      <c r="V34" s="473" t="s">
        <v>1887</v>
      </c>
      <c r="W34" s="473" t="s">
        <v>3979</v>
      </c>
      <c r="X34" s="473" t="s">
        <v>3978</v>
      </c>
      <c r="Y34" s="132">
        <f t="shared" si="0"/>
        <v>0</v>
      </c>
      <c r="Z34" s="132" t="str">
        <f t="shared" si="1"/>
        <v>0</v>
      </c>
      <c r="AA34" s="372">
        <f t="shared" si="2"/>
        <v>0</v>
      </c>
      <c r="AB34" s="481"/>
      <c r="AC34" s="481"/>
      <c r="AD34" s="482"/>
      <c r="AE34" s="482"/>
      <c r="AF34" s="482"/>
      <c r="AG34" s="482"/>
      <c r="AH34" s="482"/>
    </row>
    <row r="35" spans="1:34" s="473" customFormat="1" ht="12" hidden="1" customHeight="1" x14ac:dyDescent="0.2">
      <c r="A35" s="471"/>
      <c r="B35" s="472"/>
      <c r="C35" s="471"/>
      <c r="D35" s="471" t="s">
        <v>1909</v>
      </c>
      <c r="E35" s="473" t="s">
        <v>5516</v>
      </c>
      <c r="F35" s="474">
        <v>1</v>
      </c>
      <c r="G35" s="131"/>
      <c r="H35" s="473" t="s">
        <v>1561</v>
      </c>
      <c r="I35" s="476"/>
      <c r="K35" s="476"/>
      <c r="L35" s="477" t="s">
        <v>1616</v>
      </c>
      <c r="M35" s="473" t="s">
        <v>4379</v>
      </c>
      <c r="O35" s="478" t="s">
        <v>1892</v>
      </c>
      <c r="P35" s="131"/>
      <c r="Q35" s="471"/>
      <c r="R35" s="472">
        <v>0</v>
      </c>
      <c r="S35" s="479"/>
      <c r="T35" s="562"/>
      <c r="U35" s="473" t="s">
        <v>1887</v>
      </c>
      <c r="V35" s="473" t="s">
        <v>1887</v>
      </c>
      <c r="W35" s="473" t="s">
        <v>3979</v>
      </c>
      <c r="X35" s="473" t="s">
        <v>3978</v>
      </c>
      <c r="Y35" s="132">
        <f t="shared" si="0"/>
        <v>0</v>
      </c>
      <c r="Z35" s="132" t="str">
        <f t="shared" si="1"/>
        <v>0</v>
      </c>
      <c r="AA35" s="372">
        <f t="shared" si="2"/>
        <v>0</v>
      </c>
      <c r="AB35" s="481"/>
      <c r="AC35" s="481"/>
      <c r="AD35" s="482"/>
      <c r="AE35" s="482"/>
      <c r="AF35" s="482"/>
      <c r="AG35" s="482"/>
      <c r="AH35" s="482"/>
    </row>
    <row r="36" spans="1:34" s="473" customFormat="1" ht="12" hidden="1" customHeight="1" x14ac:dyDescent="0.2">
      <c r="A36" s="471"/>
      <c r="B36" s="472"/>
      <c r="C36" s="471"/>
      <c r="D36" s="471" t="s">
        <v>1910</v>
      </c>
      <c r="E36" s="473" t="s">
        <v>5516</v>
      </c>
      <c r="F36" s="474">
        <v>1</v>
      </c>
      <c r="G36" s="131"/>
      <c r="H36" s="473" t="s">
        <v>1561</v>
      </c>
      <c r="I36" s="476"/>
      <c r="K36" s="476"/>
      <c r="L36" s="477" t="s">
        <v>1616</v>
      </c>
      <c r="M36" s="473" t="s">
        <v>4379</v>
      </c>
      <c r="O36" s="478" t="s">
        <v>1892</v>
      </c>
      <c r="P36" s="131"/>
      <c r="Q36" s="471"/>
      <c r="R36" s="472">
        <v>0</v>
      </c>
      <c r="S36" s="479"/>
      <c r="T36" s="562"/>
      <c r="U36" s="473" t="s">
        <v>1887</v>
      </c>
      <c r="V36" s="473" t="s">
        <v>1887</v>
      </c>
      <c r="W36" s="473" t="s">
        <v>3979</v>
      </c>
      <c r="X36" s="473" t="s">
        <v>3978</v>
      </c>
      <c r="Y36" s="132">
        <f t="shared" si="0"/>
        <v>0</v>
      </c>
      <c r="Z36" s="132" t="str">
        <f t="shared" si="1"/>
        <v>0</v>
      </c>
      <c r="AA36" s="372">
        <f t="shared" si="2"/>
        <v>0</v>
      </c>
      <c r="AB36" s="481"/>
      <c r="AC36" s="481"/>
      <c r="AD36" s="482"/>
      <c r="AE36" s="482"/>
      <c r="AF36" s="482"/>
      <c r="AG36" s="482"/>
      <c r="AH36" s="482"/>
    </row>
    <row r="37" spans="1:34" s="473" customFormat="1" ht="12" hidden="1" customHeight="1" x14ac:dyDescent="0.2">
      <c r="A37" s="471"/>
      <c r="B37" s="472"/>
      <c r="C37" s="471"/>
      <c r="D37" s="471" t="s">
        <v>1911</v>
      </c>
      <c r="E37" s="473" t="s">
        <v>5516</v>
      </c>
      <c r="F37" s="474">
        <v>1</v>
      </c>
      <c r="G37" s="131"/>
      <c r="H37" s="473" t="s">
        <v>1561</v>
      </c>
      <c r="I37" s="476"/>
      <c r="K37" s="476"/>
      <c r="L37" s="477" t="s">
        <v>1616</v>
      </c>
      <c r="M37" s="473" t="s">
        <v>4379</v>
      </c>
      <c r="O37" s="478" t="s">
        <v>1892</v>
      </c>
      <c r="P37" s="131"/>
      <c r="Q37" s="471"/>
      <c r="R37" s="472">
        <v>0</v>
      </c>
      <c r="S37" s="479"/>
      <c r="T37" s="562"/>
      <c r="U37" s="473" t="s">
        <v>1887</v>
      </c>
      <c r="V37" s="473" t="s">
        <v>1887</v>
      </c>
      <c r="W37" s="473" t="s">
        <v>3979</v>
      </c>
      <c r="X37" s="473" t="s">
        <v>3978</v>
      </c>
      <c r="Y37" s="132">
        <f t="shared" si="0"/>
        <v>0</v>
      </c>
      <c r="Z37" s="132" t="str">
        <f t="shared" si="1"/>
        <v>0</v>
      </c>
      <c r="AA37" s="372">
        <f t="shared" si="2"/>
        <v>0</v>
      </c>
      <c r="AB37" s="481"/>
      <c r="AC37" s="481"/>
      <c r="AD37" s="482"/>
      <c r="AE37" s="482"/>
      <c r="AF37" s="482"/>
      <c r="AG37" s="482"/>
      <c r="AH37" s="482"/>
    </row>
    <row r="38" spans="1:34" s="473" customFormat="1" ht="12" hidden="1" customHeight="1" x14ac:dyDescent="0.2">
      <c r="A38" s="471"/>
      <c r="B38" s="472"/>
      <c r="C38" s="471"/>
      <c r="D38" s="471" t="s">
        <v>1912</v>
      </c>
      <c r="E38" s="473" t="s">
        <v>5516</v>
      </c>
      <c r="F38" s="474">
        <v>1</v>
      </c>
      <c r="G38" s="131"/>
      <c r="H38" s="473" t="s">
        <v>1561</v>
      </c>
      <c r="I38" s="475"/>
      <c r="K38" s="476"/>
      <c r="L38" s="477" t="s">
        <v>1616</v>
      </c>
      <c r="M38" s="473" t="s">
        <v>4379</v>
      </c>
      <c r="O38" s="478" t="s">
        <v>1892</v>
      </c>
      <c r="P38" s="131"/>
      <c r="Q38" s="471"/>
      <c r="R38" s="472">
        <v>0</v>
      </c>
      <c r="S38" s="479"/>
      <c r="T38" s="562"/>
      <c r="U38" s="473" t="s">
        <v>1887</v>
      </c>
      <c r="V38" s="473" t="s">
        <v>1887</v>
      </c>
      <c r="W38" s="473" t="s">
        <v>3979</v>
      </c>
      <c r="X38" s="473" t="s">
        <v>3978</v>
      </c>
      <c r="Y38" s="132">
        <f t="shared" si="0"/>
        <v>0</v>
      </c>
      <c r="Z38" s="132" t="str">
        <f t="shared" si="1"/>
        <v>0</v>
      </c>
      <c r="AA38" s="372">
        <f t="shared" si="2"/>
        <v>0</v>
      </c>
      <c r="AB38" s="481"/>
      <c r="AC38" s="481"/>
      <c r="AD38" s="482"/>
      <c r="AE38" s="482"/>
      <c r="AF38" s="482"/>
      <c r="AG38" s="482"/>
      <c r="AH38" s="482"/>
    </row>
    <row r="39" spans="1:34" s="473" customFormat="1" ht="12" hidden="1" customHeight="1" x14ac:dyDescent="0.2">
      <c r="A39" s="471"/>
      <c r="B39" s="472"/>
      <c r="C39" s="471"/>
      <c r="D39" s="471" t="s">
        <v>1913</v>
      </c>
      <c r="E39" s="473" t="s">
        <v>5516</v>
      </c>
      <c r="F39" s="474">
        <v>1</v>
      </c>
      <c r="G39" s="131"/>
      <c r="H39" s="473" t="s">
        <v>1561</v>
      </c>
      <c r="I39" s="475"/>
      <c r="K39" s="476"/>
      <c r="L39" s="477" t="s">
        <v>1616</v>
      </c>
      <c r="M39" s="473" t="s">
        <v>4379</v>
      </c>
      <c r="O39" s="478" t="s">
        <v>1892</v>
      </c>
      <c r="P39" s="131"/>
      <c r="Q39" s="471"/>
      <c r="R39" s="472">
        <v>0</v>
      </c>
      <c r="S39" s="479"/>
      <c r="T39" s="562"/>
      <c r="U39" s="473" t="s">
        <v>1887</v>
      </c>
      <c r="V39" s="473" t="s">
        <v>1887</v>
      </c>
      <c r="W39" s="473" t="s">
        <v>3979</v>
      </c>
      <c r="X39" s="473" t="s">
        <v>3978</v>
      </c>
      <c r="Y39" s="132">
        <f t="shared" si="0"/>
        <v>0</v>
      </c>
      <c r="Z39" s="132" t="str">
        <f t="shared" si="1"/>
        <v>0</v>
      </c>
      <c r="AA39" s="372">
        <f t="shared" si="2"/>
        <v>0</v>
      </c>
      <c r="AB39" s="481"/>
      <c r="AC39" s="481"/>
      <c r="AD39" s="482"/>
      <c r="AE39" s="482"/>
      <c r="AF39" s="482"/>
      <c r="AG39" s="482"/>
      <c r="AH39" s="482"/>
    </row>
    <row r="40" spans="1:34" s="473" customFormat="1" ht="12" hidden="1" customHeight="1" x14ac:dyDescent="0.2">
      <c r="A40" s="471"/>
      <c r="B40" s="472"/>
      <c r="C40" s="471"/>
      <c r="D40" s="471" t="s">
        <v>1914</v>
      </c>
      <c r="E40" s="473" t="s">
        <v>5516</v>
      </c>
      <c r="F40" s="474">
        <v>1</v>
      </c>
      <c r="G40" s="131"/>
      <c r="H40" s="473" t="s">
        <v>1561</v>
      </c>
      <c r="I40" s="475"/>
      <c r="K40" s="476"/>
      <c r="L40" s="477" t="s">
        <v>1616</v>
      </c>
      <c r="M40" s="473" t="s">
        <v>4379</v>
      </c>
      <c r="O40" s="478" t="s">
        <v>1892</v>
      </c>
      <c r="P40" s="131"/>
      <c r="Q40" s="471"/>
      <c r="R40" s="472">
        <v>0</v>
      </c>
      <c r="S40" s="479"/>
      <c r="T40" s="562"/>
      <c r="U40" s="473" t="s">
        <v>1887</v>
      </c>
      <c r="V40" s="473" t="s">
        <v>1887</v>
      </c>
      <c r="W40" s="473" t="s">
        <v>3979</v>
      </c>
      <c r="X40" s="473" t="s">
        <v>3978</v>
      </c>
      <c r="Y40" s="132">
        <f t="shared" si="0"/>
        <v>0</v>
      </c>
      <c r="Z40" s="132" t="str">
        <f t="shared" si="1"/>
        <v>0</v>
      </c>
      <c r="AA40" s="372">
        <f t="shared" si="2"/>
        <v>0</v>
      </c>
      <c r="AB40" s="484"/>
      <c r="AC40" s="481"/>
      <c r="AD40" s="482"/>
      <c r="AE40" s="482"/>
      <c r="AF40" s="482"/>
      <c r="AG40" s="482"/>
      <c r="AH40" s="482"/>
    </row>
    <row r="41" spans="1:34" s="473" customFormat="1" ht="12" hidden="1" customHeight="1" x14ac:dyDescent="0.2">
      <c r="A41" s="471"/>
      <c r="B41" s="472"/>
      <c r="C41" s="471"/>
      <c r="D41" s="471" t="s">
        <v>1915</v>
      </c>
      <c r="E41" s="473" t="s">
        <v>5516</v>
      </c>
      <c r="F41" s="474">
        <v>1</v>
      </c>
      <c r="G41" s="131"/>
      <c r="H41" s="473" t="s">
        <v>1561</v>
      </c>
      <c r="I41" s="475"/>
      <c r="K41" s="476"/>
      <c r="L41" s="477" t="s">
        <v>1616</v>
      </c>
      <c r="M41" s="473" t="s">
        <v>4379</v>
      </c>
      <c r="O41" s="478" t="s">
        <v>1892</v>
      </c>
      <c r="P41" s="131"/>
      <c r="Q41" s="471"/>
      <c r="R41" s="472">
        <v>0</v>
      </c>
      <c r="S41" s="479"/>
      <c r="T41" s="562"/>
      <c r="U41" s="473" t="s">
        <v>1887</v>
      </c>
      <c r="V41" s="473" t="s">
        <v>1887</v>
      </c>
      <c r="W41" s="473" t="s">
        <v>3979</v>
      </c>
      <c r="X41" s="473" t="s">
        <v>3978</v>
      </c>
      <c r="Y41" s="132">
        <f t="shared" si="0"/>
        <v>0</v>
      </c>
      <c r="Z41" s="132" t="str">
        <f t="shared" si="1"/>
        <v>0</v>
      </c>
      <c r="AA41" s="372">
        <f t="shared" si="2"/>
        <v>0</v>
      </c>
      <c r="AB41" s="484"/>
      <c r="AC41" s="481"/>
      <c r="AD41" s="482"/>
      <c r="AE41" s="482"/>
      <c r="AF41" s="482"/>
      <c r="AG41" s="482"/>
      <c r="AH41" s="482"/>
    </row>
    <row r="42" spans="1:34" s="502" customFormat="1" ht="12" hidden="1" customHeight="1" x14ac:dyDescent="0.2">
      <c r="A42" s="506"/>
      <c r="B42" s="741"/>
      <c r="C42" s="506"/>
      <c r="D42" s="506"/>
      <c r="F42" s="495"/>
      <c r="G42" s="742"/>
      <c r="H42" s="743"/>
      <c r="I42" s="581"/>
      <c r="K42" s="553"/>
      <c r="L42" s="583"/>
      <c r="O42" s="503"/>
      <c r="P42" s="581"/>
      <c r="Q42" s="506"/>
      <c r="R42" s="741"/>
      <c r="S42" s="744"/>
      <c r="T42" s="745"/>
      <c r="Y42" s="132">
        <f t="shared" si="0"/>
        <v>0</v>
      </c>
      <c r="Z42" s="132" t="str">
        <f t="shared" si="1"/>
        <v>0</v>
      </c>
      <c r="AA42" s="372" t="str">
        <f t="shared" si="2"/>
        <v>0</v>
      </c>
      <c r="AB42" s="747"/>
      <c r="AC42" s="718"/>
      <c r="AD42" s="719"/>
      <c r="AE42" s="719"/>
      <c r="AF42" s="719"/>
      <c r="AG42" s="719"/>
      <c r="AH42" s="719"/>
    </row>
    <row r="43" spans="1:34" s="502" customFormat="1" ht="12" hidden="1" customHeight="1" x14ac:dyDescent="0.2">
      <c r="A43" s="506"/>
      <c r="B43" s="741"/>
      <c r="C43" s="506"/>
      <c r="D43" s="506" t="s">
        <v>3442</v>
      </c>
      <c r="E43" s="502" t="s">
        <v>5516</v>
      </c>
      <c r="F43" s="495">
        <v>1</v>
      </c>
      <c r="G43" s="742"/>
      <c r="H43" s="743" t="s">
        <v>1561</v>
      </c>
      <c r="I43" s="581"/>
      <c r="K43" s="553"/>
      <c r="L43" s="583" t="s">
        <v>1616</v>
      </c>
      <c r="M43" s="495" t="s">
        <v>4379</v>
      </c>
      <c r="O43" s="502" t="s">
        <v>1885</v>
      </c>
      <c r="P43" s="581"/>
      <c r="Q43" s="506"/>
      <c r="R43" s="741"/>
      <c r="S43" s="744"/>
      <c r="T43" s="745"/>
      <c r="U43" s="502" t="s">
        <v>1887</v>
      </c>
      <c r="V43" s="502" t="s">
        <v>1887</v>
      </c>
      <c r="W43" s="502" t="s">
        <v>3979</v>
      </c>
      <c r="X43" s="502" t="s">
        <v>3978</v>
      </c>
      <c r="Y43" s="132">
        <f t="shared" si="0"/>
        <v>0</v>
      </c>
      <c r="Z43" s="132" t="str">
        <f t="shared" si="1"/>
        <v>0</v>
      </c>
      <c r="AA43" s="372">
        <f t="shared" si="2"/>
        <v>0</v>
      </c>
      <c r="AB43" s="747"/>
      <c r="AC43" s="718"/>
      <c r="AD43" s="719"/>
      <c r="AE43" s="719"/>
      <c r="AF43" s="719"/>
      <c r="AG43" s="719"/>
      <c r="AH43" s="719"/>
    </row>
    <row r="44" spans="1:34" s="502" customFormat="1" ht="12" hidden="1" customHeight="1" x14ac:dyDescent="0.2">
      <c r="A44" s="506"/>
      <c r="B44" s="741"/>
      <c r="C44" s="506"/>
      <c r="D44" s="506" t="s">
        <v>1893</v>
      </c>
      <c r="E44" s="502" t="s">
        <v>5516</v>
      </c>
      <c r="F44" s="495">
        <v>1</v>
      </c>
      <c r="G44" s="742"/>
      <c r="H44" s="743" t="s">
        <v>1561</v>
      </c>
      <c r="I44" s="581"/>
      <c r="K44" s="553"/>
      <c r="L44" s="583" t="s">
        <v>1616</v>
      </c>
      <c r="M44" s="495" t="s">
        <v>4379</v>
      </c>
      <c r="O44" s="502" t="s">
        <v>1885</v>
      </c>
      <c r="P44" s="581"/>
      <c r="Q44" s="506"/>
      <c r="R44" s="741"/>
      <c r="S44" s="744"/>
      <c r="T44" s="745"/>
      <c r="U44" s="502" t="s">
        <v>1887</v>
      </c>
      <c r="V44" s="502" t="s">
        <v>1887</v>
      </c>
      <c r="W44" s="502" t="s">
        <v>3979</v>
      </c>
      <c r="X44" s="502" t="s">
        <v>3978</v>
      </c>
      <c r="Y44" s="132">
        <f t="shared" si="0"/>
        <v>0</v>
      </c>
      <c r="Z44" s="132" t="str">
        <f t="shared" si="1"/>
        <v>0</v>
      </c>
      <c r="AA44" s="372">
        <f t="shared" si="2"/>
        <v>0</v>
      </c>
      <c r="AB44" s="747"/>
      <c r="AC44" s="718"/>
      <c r="AD44" s="719"/>
      <c r="AE44" s="719"/>
      <c r="AF44" s="719"/>
      <c r="AG44" s="719"/>
      <c r="AH44" s="719"/>
    </row>
    <row r="45" spans="1:34" s="502" customFormat="1" ht="12" hidden="1" customHeight="1" x14ac:dyDescent="0.2">
      <c r="A45" s="506"/>
      <c r="B45" s="741"/>
      <c r="C45" s="506"/>
      <c r="D45" s="506" t="s">
        <v>1894</v>
      </c>
      <c r="E45" s="502" t="s">
        <v>5516</v>
      </c>
      <c r="F45" s="495">
        <v>1</v>
      </c>
      <c r="G45" s="742"/>
      <c r="H45" s="743" t="s">
        <v>1561</v>
      </c>
      <c r="I45" s="581"/>
      <c r="K45" s="553"/>
      <c r="L45" s="583" t="s">
        <v>1616</v>
      </c>
      <c r="M45" s="495" t="s">
        <v>4379</v>
      </c>
      <c r="O45" s="502" t="s">
        <v>1885</v>
      </c>
      <c r="P45" s="581"/>
      <c r="Q45" s="506"/>
      <c r="R45" s="741"/>
      <c r="S45" s="744"/>
      <c r="T45" s="745"/>
      <c r="U45" s="502" t="s">
        <v>1887</v>
      </c>
      <c r="V45" s="502" t="s">
        <v>1887</v>
      </c>
      <c r="W45" s="502" t="s">
        <v>3979</v>
      </c>
      <c r="X45" s="502" t="s">
        <v>3978</v>
      </c>
      <c r="Y45" s="132">
        <f t="shared" si="0"/>
        <v>0</v>
      </c>
      <c r="Z45" s="132" t="str">
        <f t="shared" si="1"/>
        <v>0</v>
      </c>
      <c r="AA45" s="372">
        <f t="shared" si="2"/>
        <v>0</v>
      </c>
      <c r="AB45" s="747"/>
      <c r="AC45" s="718"/>
      <c r="AD45" s="719"/>
      <c r="AE45" s="719"/>
      <c r="AF45" s="719"/>
      <c r="AG45" s="719"/>
      <c r="AH45" s="719"/>
    </row>
    <row r="46" spans="1:34" s="502" customFormat="1" ht="12" hidden="1" customHeight="1" x14ac:dyDescent="0.2">
      <c r="A46" s="506"/>
      <c r="B46" s="741"/>
      <c r="C46" s="506"/>
      <c r="D46" s="506" t="s">
        <v>1895</v>
      </c>
      <c r="E46" s="502" t="s">
        <v>5516</v>
      </c>
      <c r="F46" s="495">
        <v>1</v>
      </c>
      <c r="G46" s="742"/>
      <c r="H46" s="743" t="s">
        <v>1561</v>
      </c>
      <c r="I46" s="581"/>
      <c r="K46" s="553"/>
      <c r="L46" s="583" t="s">
        <v>1616</v>
      </c>
      <c r="M46" s="495" t="s">
        <v>4379</v>
      </c>
      <c r="O46" s="502" t="s">
        <v>1885</v>
      </c>
      <c r="P46" s="581"/>
      <c r="Q46" s="506"/>
      <c r="R46" s="741"/>
      <c r="S46" s="744"/>
      <c r="T46" s="745"/>
      <c r="U46" s="502" t="s">
        <v>1887</v>
      </c>
      <c r="V46" s="502" t="s">
        <v>1887</v>
      </c>
      <c r="W46" s="502" t="s">
        <v>3979</v>
      </c>
      <c r="X46" s="502" t="s">
        <v>3978</v>
      </c>
      <c r="Y46" s="132">
        <f t="shared" si="0"/>
        <v>0</v>
      </c>
      <c r="Z46" s="132" t="str">
        <f t="shared" si="1"/>
        <v>0</v>
      </c>
      <c r="AA46" s="372">
        <f t="shared" si="2"/>
        <v>0</v>
      </c>
      <c r="AB46" s="747"/>
      <c r="AC46" s="718"/>
      <c r="AD46" s="719"/>
      <c r="AE46" s="719"/>
      <c r="AF46" s="719"/>
      <c r="AG46" s="719"/>
      <c r="AH46" s="719"/>
    </row>
    <row r="47" spans="1:34" s="502" customFormat="1" ht="12" hidden="1" customHeight="1" x14ac:dyDescent="0.2">
      <c r="A47" s="506"/>
      <c r="B47" s="741"/>
      <c r="C47" s="506"/>
      <c r="D47" s="506" t="s">
        <v>1896</v>
      </c>
      <c r="E47" s="502" t="s">
        <v>5516</v>
      </c>
      <c r="F47" s="495">
        <v>1</v>
      </c>
      <c r="G47" s="742"/>
      <c r="H47" s="743" t="s">
        <v>1561</v>
      </c>
      <c r="I47" s="581"/>
      <c r="K47" s="553"/>
      <c r="L47" s="583" t="s">
        <v>1616</v>
      </c>
      <c r="M47" s="495" t="s">
        <v>4379</v>
      </c>
      <c r="O47" s="502" t="s">
        <v>1885</v>
      </c>
      <c r="P47" s="581"/>
      <c r="Q47" s="506"/>
      <c r="R47" s="741"/>
      <c r="S47" s="744"/>
      <c r="T47" s="745"/>
      <c r="U47" s="502" t="s">
        <v>1887</v>
      </c>
      <c r="V47" s="502" t="s">
        <v>1887</v>
      </c>
      <c r="W47" s="502" t="s">
        <v>3979</v>
      </c>
      <c r="X47" s="502" t="s">
        <v>3978</v>
      </c>
      <c r="Y47" s="132">
        <f t="shared" si="0"/>
        <v>0</v>
      </c>
      <c r="Z47" s="132" t="str">
        <f t="shared" si="1"/>
        <v>0</v>
      </c>
      <c r="AA47" s="372">
        <f t="shared" si="2"/>
        <v>0</v>
      </c>
      <c r="AB47" s="747"/>
      <c r="AC47" s="718"/>
      <c r="AD47" s="719"/>
      <c r="AE47" s="719"/>
      <c r="AF47" s="719"/>
      <c r="AG47" s="719"/>
      <c r="AH47" s="719"/>
    </row>
    <row r="48" spans="1:34" s="502" customFormat="1" ht="12" hidden="1" customHeight="1" x14ac:dyDescent="0.2">
      <c r="A48" s="506"/>
      <c r="B48" s="741"/>
      <c r="C48" s="506"/>
      <c r="D48" s="506" t="s">
        <v>1897</v>
      </c>
      <c r="E48" s="502" t="s">
        <v>5516</v>
      </c>
      <c r="F48" s="495">
        <v>1</v>
      </c>
      <c r="G48" s="742"/>
      <c r="H48" s="743" t="s">
        <v>1561</v>
      </c>
      <c r="I48" s="581"/>
      <c r="K48" s="553"/>
      <c r="L48" s="583" t="s">
        <v>1616</v>
      </c>
      <c r="M48" s="495" t="s">
        <v>4379</v>
      </c>
      <c r="O48" s="502" t="s">
        <v>1885</v>
      </c>
      <c r="P48" s="581"/>
      <c r="Q48" s="506"/>
      <c r="R48" s="741"/>
      <c r="S48" s="744"/>
      <c r="T48" s="745"/>
      <c r="U48" s="502" t="s">
        <v>1887</v>
      </c>
      <c r="V48" s="502" t="s">
        <v>1887</v>
      </c>
      <c r="W48" s="502" t="s">
        <v>3979</v>
      </c>
      <c r="X48" s="502" t="s">
        <v>3978</v>
      </c>
      <c r="Y48" s="132">
        <f t="shared" si="0"/>
        <v>0</v>
      </c>
      <c r="Z48" s="132" t="str">
        <f t="shared" si="1"/>
        <v>0</v>
      </c>
      <c r="AA48" s="372">
        <f t="shared" si="2"/>
        <v>0</v>
      </c>
      <c r="AB48" s="747"/>
      <c r="AC48" s="718"/>
      <c r="AD48" s="719"/>
      <c r="AE48" s="719"/>
      <c r="AF48" s="719"/>
      <c r="AG48" s="719"/>
      <c r="AH48" s="719"/>
    </row>
    <row r="49" spans="1:34" s="502" customFormat="1" ht="12" hidden="1" customHeight="1" x14ac:dyDescent="0.2">
      <c r="A49" s="506"/>
      <c r="B49" s="741"/>
      <c r="C49" s="506"/>
      <c r="D49" s="506" t="s">
        <v>1898</v>
      </c>
      <c r="E49" s="502" t="s">
        <v>5516</v>
      </c>
      <c r="F49" s="495">
        <v>1</v>
      </c>
      <c r="G49" s="742"/>
      <c r="H49" s="743" t="s">
        <v>1561</v>
      </c>
      <c r="I49" s="581"/>
      <c r="K49" s="553"/>
      <c r="L49" s="583" t="s">
        <v>1616</v>
      </c>
      <c r="M49" s="495" t="s">
        <v>4379</v>
      </c>
      <c r="O49" s="502" t="s">
        <v>1885</v>
      </c>
      <c r="P49" s="742"/>
      <c r="Q49" s="506"/>
      <c r="R49" s="741"/>
      <c r="S49" s="744"/>
      <c r="T49" s="745"/>
      <c r="U49" s="502" t="s">
        <v>1887</v>
      </c>
      <c r="V49" s="502" t="s">
        <v>1887</v>
      </c>
      <c r="W49" s="502" t="s">
        <v>3979</v>
      </c>
      <c r="X49" s="502" t="s">
        <v>3978</v>
      </c>
      <c r="Y49" s="132">
        <f t="shared" si="0"/>
        <v>0</v>
      </c>
      <c r="Z49" s="132" t="str">
        <f t="shared" si="1"/>
        <v>0</v>
      </c>
      <c r="AA49" s="372">
        <f t="shared" si="2"/>
        <v>0</v>
      </c>
      <c r="AB49" s="747"/>
      <c r="AC49" s="718"/>
      <c r="AD49" s="719"/>
      <c r="AE49" s="719"/>
      <c r="AF49" s="719"/>
      <c r="AG49" s="719"/>
      <c r="AH49" s="719"/>
    </row>
    <row r="50" spans="1:34" s="502" customFormat="1" ht="12" hidden="1" customHeight="1" x14ac:dyDescent="0.2">
      <c r="A50" s="506"/>
      <c r="B50" s="741"/>
      <c r="C50" s="506"/>
      <c r="D50" s="506" t="s">
        <v>1899</v>
      </c>
      <c r="E50" s="502" t="s">
        <v>5516</v>
      </c>
      <c r="F50" s="495">
        <v>1</v>
      </c>
      <c r="G50" s="742"/>
      <c r="H50" s="743" t="s">
        <v>1561</v>
      </c>
      <c r="I50" s="581"/>
      <c r="K50" s="553"/>
      <c r="L50" s="583" t="s">
        <v>1616</v>
      </c>
      <c r="M50" s="495" t="s">
        <v>4379</v>
      </c>
      <c r="O50" s="502" t="s">
        <v>1885</v>
      </c>
      <c r="P50" s="742"/>
      <c r="Q50" s="506"/>
      <c r="R50" s="741"/>
      <c r="S50" s="744"/>
      <c r="T50" s="745"/>
      <c r="U50" s="502" t="s">
        <v>1887</v>
      </c>
      <c r="V50" s="502" t="s">
        <v>1887</v>
      </c>
      <c r="W50" s="502" t="s">
        <v>3979</v>
      </c>
      <c r="X50" s="502" t="s">
        <v>3978</v>
      </c>
      <c r="Y50" s="132">
        <f t="shared" si="0"/>
        <v>0</v>
      </c>
      <c r="Z50" s="132" t="str">
        <f t="shared" si="1"/>
        <v>0</v>
      </c>
      <c r="AA50" s="372">
        <f t="shared" si="2"/>
        <v>0</v>
      </c>
      <c r="AB50" s="747"/>
      <c r="AC50" s="718"/>
      <c r="AD50" s="719"/>
      <c r="AE50" s="719"/>
      <c r="AF50" s="719"/>
      <c r="AG50" s="719"/>
      <c r="AH50" s="719"/>
    </row>
    <row r="51" spans="1:34" s="502" customFormat="1" ht="12" hidden="1" customHeight="1" x14ac:dyDescent="0.2">
      <c r="A51" s="506"/>
      <c r="B51" s="741"/>
      <c r="C51" s="506"/>
      <c r="D51" s="506" t="s">
        <v>1900</v>
      </c>
      <c r="E51" s="502" t="s">
        <v>5516</v>
      </c>
      <c r="F51" s="495">
        <v>1</v>
      </c>
      <c r="G51" s="742"/>
      <c r="H51" s="743" t="s">
        <v>1561</v>
      </c>
      <c r="I51" s="581"/>
      <c r="K51" s="553"/>
      <c r="L51" s="583" t="s">
        <v>1616</v>
      </c>
      <c r="M51" s="495" t="s">
        <v>4379</v>
      </c>
      <c r="O51" s="502" t="s">
        <v>1885</v>
      </c>
      <c r="P51" s="742"/>
      <c r="Q51" s="506"/>
      <c r="R51" s="741"/>
      <c r="S51" s="744"/>
      <c r="T51" s="745"/>
      <c r="U51" s="502" t="s">
        <v>1887</v>
      </c>
      <c r="V51" s="502" t="s">
        <v>1887</v>
      </c>
      <c r="W51" s="502" t="s">
        <v>3979</v>
      </c>
      <c r="X51" s="502" t="s">
        <v>3978</v>
      </c>
      <c r="Y51" s="132">
        <f t="shared" si="0"/>
        <v>0</v>
      </c>
      <c r="Z51" s="132" t="str">
        <f t="shared" si="1"/>
        <v>0</v>
      </c>
      <c r="AA51" s="372">
        <f t="shared" si="2"/>
        <v>0</v>
      </c>
      <c r="AB51" s="747"/>
      <c r="AC51" s="718"/>
      <c r="AD51" s="719"/>
      <c r="AE51" s="719"/>
      <c r="AF51" s="719"/>
      <c r="AG51" s="719"/>
      <c r="AH51" s="719"/>
    </row>
    <row r="52" spans="1:34" s="502" customFormat="1" ht="12" hidden="1" customHeight="1" x14ac:dyDescent="0.2">
      <c r="A52" s="506"/>
      <c r="B52" s="741"/>
      <c r="C52" s="506"/>
      <c r="D52" s="506" t="s">
        <v>1901</v>
      </c>
      <c r="E52" s="502" t="s">
        <v>5516</v>
      </c>
      <c r="F52" s="495">
        <v>1</v>
      </c>
      <c r="G52" s="742"/>
      <c r="H52" s="743" t="s">
        <v>1561</v>
      </c>
      <c r="I52" s="581"/>
      <c r="K52" s="553"/>
      <c r="L52" s="583" t="s">
        <v>1616</v>
      </c>
      <c r="M52" s="495" t="s">
        <v>4379</v>
      </c>
      <c r="O52" s="502" t="s">
        <v>1885</v>
      </c>
      <c r="P52" s="742"/>
      <c r="Q52" s="506"/>
      <c r="R52" s="741"/>
      <c r="S52" s="744"/>
      <c r="T52" s="745"/>
      <c r="U52" s="502" t="s">
        <v>1887</v>
      </c>
      <c r="V52" s="502" t="s">
        <v>1887</v>
      </c>
      <c r="W52" s="502" t="s">
        <v>3979</v>
      </c>
      <c r="X52" s="502" t="s">
        <v>3978</v>
      </c>
      <c r="Y52" s="132">
        <f t="shared" si="0"/>
        <v>0</v>
      </c>
      <c r="Z52" s="132" t="str">
        <f t="shared" si="1"/>
        <v>0</v>
      </c>
      <c r="AA52" s="372">
        <f t="shared" si="2"/>
        <v>0</v>
      </c>
      <c r="AB52" s="747"/>
      <c r="AC52" s="718"/>
      <c r="AD52" s="719"/>
      <c r="AE52" s="719"/>
      <c r="AF52" s="719"/>
      <c r="AG52" s="719"/>
      <c r="AH52" s="719"/>
    </row>
    <row r="53" spans="1:34" s="502" customFormat="1" ht="12" hidden="1" customHeight="1" x14ac:dyDescent="0.2">
      <c r="A53" s="506"/>
      <c r="B53" s="741"/>
      <c r="C53" s="506"/>
      <c r="D53" s="506" t="s">
        <v>1902</v>
      </c>
      <c r="E53" s="502" t="s">
        <v>5516</v>
      </c>
      <c r="F53" s="495">
        <v>1</v>
      </c>
      <c r="G53" s="742"/>
      <c r="H53" s="743" t="s">
        <v>1561</v>
      </c>
      <c r="I53" s="581"/>
      <c r="K53" s="553"/>
      <c r="L53" s="583" t="s">
        <v>1616</v>
      </c>
      <c r="M53" s="495" t="s">
        <v>4379</v>
      </c>
      <c r="O53" s="502" t="s">
        <v>1885</v>
      </c>
      <c r="P53" s="742"/>
      <c r="Q53" s="506"/>
      <c r="R53" s="741"/>
      <c r="S53" s="744"/>
      <c r="T53" s="745"/>
      <c r="U53" s="502" t="s">
        <v>1887</v>
      </c>
      <c r="V53" s="502" t="s">
        <v>1887</v>
      </c>
      <c r="W53" s="502" t="s">
        <v>3979</v>
      </c>
      <c r="X53" s="502" t="s">
        <v>3978</v>
      </c>
      <c r="Y53" s="132">
        <f t="shared" si="0"/>
        <v>0</v>
      </c>
      <c r="Z53" s="132" t="str">
        <f t="shared" si="1"/>
        <v>0</v>
      </c>
      <c r="AA53" s="372">
        <f t="shared" si="2"/>
        <v>0</v>
      </c>
      <c r="AB53" s="747"/>
      <c r="AC53" s="718"/>
      <c r="AD53" s="719"/>
      <c r="AE53" s="719"/>
      <c r="AF53" s="719"/>
      <c r="AG53" s="719"/>
      <c r="AH53" s="719"/>
    </row>
    <row r="54" spans="1:34" s="502" customFormat="1" ht="12" hidden="1" customHeight="1" x14ac:dyDescent="0.2">
      <c r="A54" s="506"/>
      <c r="B54" s="741"/>
      <c r="C54" s="506"/>
      <c r="D54" s="506" t="s">
        <v>1903</v>
      </c>
      <c r="E54" s="502" t="s">
        <v>5516</v>
      </c>
      <c r="F54" s="495">
        <v>1</v>
      </c>
      <c r="G54" s="742"/>
      <c r="H54" s="743" t="s">
        <v>1561</v>
      </c>
      <c r="I54" s="581"/>
      <c r="K54" s="553"/>
      <c r="L54" s="583" t="s">
        <v>1616</v>
      </c>
      <c r="M54" s="495" t="s">
        <v>4379</v>
      </c>
      <c r="O54" s="502" t="s">
        <v>1885</v>
      </c>
      <c r="P54" s="742"/>
      <c r="Q54" s="506"/>
      <c r="R54" s="741"/>
      <c r="S54" s="744"/>
      <c r="T54" s="745"/>
      <c r="U54" s="502" t="s">
        <v>1887</v>
      </c>
      <c r="V54" s="502" t="s">
        <v>1887</v>
      </c>
      <c r="W54" s="502" t="s">
        <v>3979</v>
      </c>
      <c r="X54" s="502" t="s">
        <v>3978</v>
      </c>
      <c r="Y54" s="132">
        <f t="shared" si="0"/>
        <v>0</v>
      </c>
      <c r="Z54" s="132" t="str">
        <f t="shared" si="1"/>
        <v>0</v>
      </c>
      <c r="AA54" s="372">
        <f t="shared" si="2"/>
        <v>0</v>
      </c>
      <c r="AB54" s="747"/>
      <c r="AC54" s="718"/>
      <c r="AD54" s="719"/>
      <c r="AE54" s="719"/>
      <c r="AF54" s="719"/>
      <c r="AG54" s="719"/>
      <c r="AH54" s="719"/>
    </row>
    <row r="55" spans="1:34" s="502" customFormat="1" ht="12" hidden="1" customHeight="1" x14ac:dyDescent="0.2">
      <c r="A55" s="506"/>
      <c r="B55" s="741"/>
      <c r="C55" s="506"/>
      <c r="D55" s="506" t="s">
        <v>1904</v>
      </c>
      <c r="E55" s="502" t="s">
        <v>5516</v>
      </c>
      <c r="F55" s="495">
        <v>1</v>
      </c>
      <c r="G55" s="742"/>
      <c r="H55" s="743" t="s">
        <v>1561</v>
      </c>
      <c r="I55" s="581"/>
      <c r="K55" s="553"/>
      <c r="L55" s="583" t="s">
        <v>1616</v>
      </c>
      <c r="M55" s="495" t="s">
        <v>4379</v>
      </c>
      <c r="O55" s="502" t="s">
        <v>1885</v>
      </c>
      <c r="P55" s="742"/>
      <c r="Q55" s="506"/>
      <c r="R55" s="741"/>
      <c r="S55" s="744"/>
      <c r="T55" s="745"/>
      <c r="U55" s="502" t="s">
        <v>1887</v>
      </c>
      <c r="V55" s="502" t="s">
        <v>1887</v>
      </c>
      <c r="W55" s="502" t="s">
        <v>3979</v>
      </c>
      <c r="X55" s="502" t="s">
        <v>3978</v>
      </c>
      <c r="Y55" s="132">
        <f t="shared" si="0"/>
        <v>0</v>
      </c>
      <c r="Z55" s="132" t="str">
        <f t="shared" si="1"/>
        <v>0</v>
      </c>
      <c r="AA55" s="372">
        <f t="shared" si="2"/>
        <v>0</v>
      </c>
      <c r="AB55" s="747"/>
      <c r="AC55" s="718"/>
      <c r="AD55" s="719"/>
      <c r="AE55" s="719"/>
      <c r="AF55" s="719"/>
      <c r="AG55" s="719"/>
      <c r="AH55" s="719"/>
    </row>
    <row r="56" spans="1:34" s="502" customFormat="1" ht="12" hidden="1" customHeight="1" x14ac:dyDescent="0.2">
      <c r="A56" s="506"/>
      <c r="B56" s="741"/>
      <c r="C56" s="506"/>
      <c r="D56" s="506" t="s">
        <v>1905</v>
      </c>
      <c r="E56" s="502" t="s">
        <v>5516</v>
      </c>
      <c r="F56" s="495">
        <v>1</v>
      </c>
      <c r="G56" s="742"/>
      <c r="H56" s="743" t="s">
        <v>1561</v>
      </c>
      <c r="I56" s="581"/>
      <c r="K56" s="553"/>
      <c r="L56" s="583" t="s">
        <v>1616</v>
      </c>
      <c r="M56" s="495" t="s">
        <v>4379</v>
      </c>
      <c r="O56" s="502" t="s">
        <v>1885</v>
      </c>
      <c r="P56" s="742"/>
      <c r="Q56" s="506"/>
      <c r="R56" s="741"/>
      <c r="S56" s="744"/>
      <c r="T56" s="745"/>
      <c r="U56" s="502" t="s">
        <v>1887</v>
      </c>
      <c r="V56" s="502" t="s">
        <v>1887</v>
      </c>
      <c r="W56" s="502" t="s">
        <v>3979</v>
      </c>
      <c r="X56" s="502" t="s">
        <v>3978</v>
      </c>
      <c r="Y56" s="132">
        <f t="shared" si="0"/>
        <v>0</v>
      </c>
      <c r="Z56" s="132" t="str">
        <f t="shared" si="1"/>
        <v>0</v>
      </c>
      <c r="AA56" s="372">
        <f t="shared" si="2"/>
        <v>0</v>
      </c>
      <c r="AB56" s="747"/>
      <c r="AC56" s="718"/>
      <c r="AD56" s="719"/>
      <c r="AE56" s="719"/>
      <c r="AF56" s="719"/>
      <c r="AG56" s="719"/>
      <c r="AH56" s="719"/>
    </row>
    <row r="57" spans="1:34" s="502" customFormat="1" ht="12" hidden="1" customHeight="1" x14ac:dyDescent="0.2">
      <c r="A57" s="493"/>
      <c r="B57" s="585"/>
      <c r="C57" s="493"/>
      <c r="D57" s="506" t="s">
        <v>1906</v>
      </c>
      <c r="E57" s="502" t="s">
        <v>5516</v>
      </c>
      <c r="F57" s="495">
        <v>1</v>
      </c>
      <c r="G57" s="742"/>
      <c r="H57" s="743" t="s">
        <v>1561</v>
      </c>
      <c r="I57" s="581"/>
      <c r="K57" s="553"/>
      <c r="L57" s="583" t="s">
        <v>1616</v>
      </c>
      <c r="M57" s="495" t="s">
        <v>4379</v>
      </c>
      <c r="O57" s="502" t="s">
        <v>1885</v>
      </c>
      <c r="P57" s="742"/>
      <c r="Q57" s="493"/>
      <c r="R57" s="585"/>
      <c r="S57" s="744"/>
      <c r="T57" s="493"/>
      <c r="U57" s="502" t="s">
        <v>1887</v>
      </c>
      <c r="V57" s="502" t="s">
        <v>1887</v>
      </c>
      <c r="W57" s="502" t="s">
        <v>3979</v>
      </c>
      <c r="X57" s="502" t="s">
        <v>3978</v>
      </c>
      <c r="Y57" s="132">
        <f t="shared" si="0"/>
        <v>0</v>
      </c>
      <c r="Z57" s="132" t="str">
        <f t="shared" si="1"/>
        <v>0</v>
      </c>
      <c r="AA57" s="372">
        <f t="shared" si="2"/>
        <v>0</v>
      </c>
      <c r="AB57" s="718"/>
      <c r="AC57" s="718"/>
      <c r="AD57" s="719"/>
      <c r="AE57" s="719"/>
      <c r="AF57" s="719"/>
      <c r="AG57" s="719"/>
      <c r="AH57" s="719"/>
    </row>
    <row r="58" spans="1:34" s="502" customFormat="1" ht="12" hidden="1" customHeight="1" x14ac:dyDescent="0.2">
      <c r="A58" s="493"/>
      <c r="B58" s="585"/>
      <c r="C58" s="493"/>
      <c r="D58" s="506" t="s">
        <v>1907</v>
      </c>
      <c r="E58" s="502" t="s">
        <v>5516</v>
      </c>
      <c r="F58" s="495">
        <v>1</v>
      </c>
      <c r="G58" s="742"/>
      <c r="H58" s="743" t="s">
        <v>1561</v>
      </c>
      <c r="I58" s="581"/>
      <c r="K58" s="553"/>
      <c r="L58" s="583" t="s">
        <v>1616</v>
      </c>
      <c r="M58" s="495" t="s">
        <v>4379</v>
      </c>
      <c r="O58" s="502" t="s">
        <v>1885</v>
      </c>
      <c r="P58" s="742"/>
      <c r="Q58" s="493"/>
      <c r="R58" s="585"/>
      <c r="S58" s="744"/>
      <c r="T58" s="493"/>
      <c r="U58" s="502" t="s">
        <v>1887</v>
      </c>
      <c r="V58" s="502" t="s">
        <v>1887</v>
      </c>
      <c r="W58" s="502" t="s">
        <v>3979</v>
      </c>
      <c r="X58" s="502" t="s">
        <v>3978</v>
      </c>
      <c r="Y58" s="132">
        <f t="shared" si="0"/>
        <v>0</v>
      </c>
      <c r="Z58" s="132" t="str">
        <f t="shared" si="1"/>
        <v>0</v>
      </c>
      <c r="AA58" s="372">
        <f t="shared" si="2"/>
        <v>0</v>
      </c>
      <c r="AB58" s="718"/>
      <c r="AC58" s="718"/>
      <c r="AD58" s="719"/>
      <c r="AE58" s="719"/>
      <c r="AF58" s="719"/>
      <c r="AG58" s="719"/>
      <c r="AH58" s="719"/>
    </row>
    <row r="59" spans="1:34" s="502" customFormat="1" ht="12" hidden="1" customHeight="1" x14ac:dyDescent="0.2">
      <c r="A59" s="493"/>
      <c r="B59" s="585"/>
      <c r="C59" s="493"/>
      <c r="D59" s="506" t="s">
        <v>1908</v>
      </c>
      <c r="E59" s="502" t="s">
        <v>5516</v>
      </c>
      <c r="F59" s="495">
        <v>1</v>
      </c>
      <c r="G59" s="742"/>
      <c r="H59" s="743" t="s">
        <v>1561</v>
      </c>
      <c r="I59" s="581"/>
      <c r="K59" s="553"/>
      <c r="L59" s="583" t="s">
        <v>1616</v>
      </c>
      <c r="M59" s="495" t="s">
        <v>4379</v>
      </c>
      <c r="O59" s="502" t="s">
        <v>1885</v>
      </c>
      <c r="P59" s="742"/>
      <c r="Q59" s="493"/>
      <c r="R59" s="585"/>
      <c r="S59" s="744"/>
      <c r="T59" s="493"/>
      <c r="U59" s="502" t="s">
        <v>1887</v>
      </c>
      <c r="V59" s="502" t="s">
        <v>1887</v>
      </c>
      <c r="W59" s="502" t="s">
        <v>3979</v>
      </c>
      <c r="X59" s="502" t="s">
        <v>3978</v>
      </c>
      <c r="Y59" s="132">
        <f t="shared" si="0"/>
        <v>0</v>
      </c>
      <c r="Z59" s="132" t="str">
        <f t="shared" si="1"/>
        <v>0</v>
      </c>
      <c r="AA59" s="372">
        <f t="shared" si="2"/>
        <v>0</v>
      </c>
      <c r="AB59" s="718"/>
      <c r="AC59" s="718"/>
      <c r="AD59" s="719"/>
      <c r="AE59" s="719"/>
      <c r="AF59" s="719"/>
      <c r="AG59" s="719"/>
      <c r="AH59" s="719"/>
    </row>
    <row r="60" spans="1:34" s="502" customFormat="1" ht="12" hidden="1" customHeight="1" x14ac:dyDescent="0.2">
      <c r="A60" s="493"/>
      <c r="B60" s="585"/>
      <c r="C60" s="493"/>
      <c r="D60" s="506" t="s">
        <v>1909</v>
      </c>
      <c r="E60" s="502" t="s">
        <v>5516</v>
      </c>
      <c r="F60" s="495">
        <v>1</v>
      </c>
      <c r="G60" s="742"/>
      <c r="H60" s="743" t="s">
        <v>1561</v>
      </c>
      <c r="I60" s="581"/>
      <c r="K60" s="553"/>
      <c r="L60" s="583" t="s">
        <v>1616</v>
      </c>
      <c r="M60" s="495" t="s">
        <v>4379</v>
      </c>
      <c r="O60" s="502" t="s">
        <v>1885</v>
      </c>
      <c r="P60" s="742"/>
      <c r="Q60" s="493"/>
      <c r="R60" s="585"/>
      <c r="S60" s="744"/>
      <c r="T60" s="493"/>
      <c r="U60" s="502" t="s">
        <v>1887</v>
      </c>
      <c r="V60" s="502" t="s">
        <v>1887</v>
      </c>
      <c r="W60" s="502" t="s">
        <v>3979</v>
      </c>
      <c r="X60" s="502" t="s">
        <v>3978</v>
      </c>
      <c r="Y60" s="132">
        <f t="shared" si="0"/>
        <v>0</v>
      </c>
      <c r="Z60" s="132" t="str">
        <f t="shared" si="1"/>
        <v>0</v>
      </c>
      <c r="AA60" s="372">
        <f t="shared" si="2"/>
        <v>0</v>
      </c>
      <c r="AB60" s="718"/>
      <c r="AC60" s="718"/>
      <c r="AD60" s="719"/>
      <c r="AE60" s="719"/>
      <c r="AF60" s="719"/>
      <c r="AG60" s="719"/>
      <c r="AH60" s="719"/>
    </row>
    <row r="61" spans="1:34" s="502" customFormat="1" ht="12" hidden="1" customHeight="1" x14ac:dyDescent="0.2">
      <c r="A61" s="493"/>
      <c r="B61" s="585"/>
      <c r="C61" s="493"/>
      <c r="D61" s="506" t="s">
        <v>1910</v>
      </c>
      <c r="E61" s="502" t="s">
        <v>5516</v>
      </c>
      <c r="F61" s="495">
        <v>1</v>
      </c>
      <c r="G61" s="742"/>
      <c r="H61" s="743" t="s">
        <v>1561</v>
      </c>
      <c r="I61" s="581"/>
      <c r="K61" s="553"/>
      <c r="L61" s="583" t="s">
        <v>1616</v>
      </c>
      <c r="M61" s="495" t="s">
        <v>4379</v>
      </c>
      <c r="O61" s="502" t="s">
        <v>1885</v>
      </c>
      <c r="P61" s="742"/>
      <c r="Q61" s="493"/>
      <c r="R61" s="585"/>
      <c r="S61" s="744"/>
      <c r="T61" s="493"/>
      <c r="U61" s="502" t="s">
        <v>1887</v>
      </c>
      <c r="V61" s="502" t="s">
        <v>1887</v>
      </c>
      <c r="W61" s="502" t="s">
        <v>3979</v>
      </c>
      <c r="X61" s="502" t="s">
        <v>3978</v>
      </c>
      <c r="Y61" s="132">
        <f t="shared" si="0"/>
        <v>0</v>
      </c>
      <c r="Z61" s="132" t="str">
        <f t="shared" si="1"/>
        <v>0</v>
      </c>
      <c r="AA61" s="372">
        <f t="shared" si="2"/>
        <v>0</v>
      </c>
      <c r="AB61" s="718"/>
      <c r="AC61" s="718"/>
      <c r="AD61" s="719"/>
      <c r="AE61" s="719"/>
      <c r="AF61" s="719"/>
      <c r="AG61" s="719"/>
      <c r="AH61" s="719"/>
    </row>
    <row r="62" spans="1:34" s="502" customFormat="1" ht="12" hidden="1" customHeight="1" x14ac:dyDescent="0.2">
      <c r="A62" s="493"/>
      <c r="B62" s="585"/>
      <c r="C62" s="493"/>
      <c r="D62" s="506" t="s">
        <v>1911</v>
      </c>
      <c r="E62" s="502" t="s">
        <v>5516</v>
      </c>
      <c r="F62" s="495">
        <v>1</v>
      </c>
      <c r="G62" s="742"/>
      <c r="H62" s="743" t="s">
        <v>1561</v>
      </c>
      <c r="I62" s="581"/>
      <c r="K62" s="553"/>
      <c r="L62" s="583" t="s">
        <v>1616</v>
      </c>
      <c r="M62" s="495" t="s">
        <v>4379</v>
      </c>
      <c r="O62" s="502" t="s">
        <v>1885</v>
      </c>
      <c r="P62" s="742"/>
      <c r="Q62" s="493"/>
      <c r="R62" s="585"/>
      <c r="S62" s="744"/>
      <c r="T62" s="493"/>
      <c r="U62" s="502" t="s">
        <v>1887</v>
      </c>
      <c r="V62" s="502" t="s">
        <v>1887</v>
      </c>
      <c r="W62" s="502" t="s">
        <v>3979</v>
      </c>
      <c r="X62" s="502" t="s">
        <v>3978</v>
      </c>
      <c r="Y62" s="132">
        <f t="shared" si="0"/>
        <v>0</v>
      </c>
      <c r="Z62" s="132" t="str">
        <f t="shared" si="1"/>
        <v>0</v>
      </c>
      <c r="AA62" s="372">
        <f t="shared" si="2"/>
        <v>0</v>
      </c>
      <c r="AB62" s="718"/>
      <c r="AC62" s="718"/>
      <c r="AD62" s="719"/>
      <c r="AE62" s="719"/>
      <c r="AF62" s="719"/>
      <c r="AG62" s="719"/>
      <c r="AH62" s="719"/>
    </row>
    <row r="63" spans="1:34" s="502" customFormat="1" ht="12" hidden="1" customHeight="1" x14ac:dyDescent="0.2">
      <c r="A63" s="493"/>
      <c r="B63" s="585"/>
      <c r="C63" s="493"/>
      <c r="D63" s="506" t="s">
        <v>1912</v>
      </c>
      <c r="E63" s="502" t="s">
        <v>5516</v>
      </c>
      <c r="F63" s="495">
        <v>1</v>
      </c>
      <c r="G63" s="742"/>
      <c r="H63" s="743" t="s">
        <v>1561</v>
      </c>
      <c r="I63" s="581"/>
      <c r="K63" s="553"/>
      <c r="L63" s="583" t="s">
        <v>1616</v>
      </c>
      <c r="M63" s="495" t="s">
        <v>4379</v>
      </c>
      <c r="O63" s="502" t="s">
        <v>1885</v>
      </c>
      <c r="P63" s="742"/>
      <c r="Q63" s="493"/>
      <c r="R63" s="585"/>
      <c r="S63" s="744"/>
      <c r="T63" s="493"/>
      <c r="U63" s="502" t="s">
        <v>1887</v>
      </c>
      <c r="V63" s="502" t="s">
        <v>1887</v>
      </c>
      <c r="W63" s="502" t="s">
        <v>3979</v>
      </c>
      <c r="X63" s="502" t="s">
        <v>3978</v>
      </c>
      <c r="Y63" s="132">
        <f t="shared" si="0"/>
        <v>0</v>
      </c>
      <c r="Z63" s="132" t="str">
        <f t="shared" si="1"/>
        <v>0</v>
      </c>
      <c r="AA63" s="372">
        <f t="shared" si="2"/>
        <v>0</v>
      </c>
      <c r="AB63" s="718"/>
      <c r="AC63" s="718"/>
      <c r="AD63" s="719"/>
      <c r="AE63" s="719"/>
      <c r="AF63" s="719"/>
      <c r="AG63" s="719"/>
      <c r="AH63" s="719"/>
    </row>
    <row r="64" spans="1:34" s="502" customFormat="1" ht="12" hidden="1" customHeight="1" x14ac:dyDescent="0.2">
      <c r="A64" s="493"/>
      <c r="B64" s="585"/>
      <c r="C64" s="493"/>
      <c r="D64" s="506" t="s">
        <v>1913</v>
      </c>
      <c r="E64" s="502" t="s">
        <v>5516</v>
      </c>
      <c r="F64" s="495">
        <v>1</v>
      </c>
      <c r="G64" s="742"/>
      <c r="H64" s="743" t="s">
        <v>1561</v>
      </c>
      <c r="I64" s="581"/>
      <c r="K64" s="553"/>
      <c r="L64" s="583" t="s">
        <v>1616</v>
      </c>
      <c r="M64" s="495" t="s">
        <v>4379</v>
      </c>
      <c r="O64" s="502" t="s">
        <v>1885</v>
      </c>
      <c r="P64" s="742"/>
      <c r="Q64" s="493"/>
      <c r="R64" s="585"/>
      <c r="S64" s="744"/>
      <c r="T64" s="493"/>
      <c r="U64" s="502" t="s">
        <v>1887</v>
      </c>
      <c r="V64" s="502" t="s">
        <v>1887</v>
      </c>
      <c r="W64" s="502" t="s">
        <v>3979</v>
      </c>
      <c r="X64" s="502" t="s">
        <v>3978</v>
      </c>
      <c r="Y64" s="132">
        <f t="shared" si="0"/>
        <v>0</v>
      </c>
      <c r="Z64" s="132" t="str">
        <f t="shared" si="1"/>
        <v>0</v>
      </c>
      <c r="AA64" s="372">
        <f t="shared" si="2"/>
        <v>0</v>
      </c>
      <c r="AB64" s="718"/>
      <c r="AC64" s="718"/>
      <c r="AD64" s="719"/>
      <c r="AE64" s="719"/>
      <c r="AF64" s="719"/>
      <c r="AG64" s="719"/>
      <c r="AH64" s="719"/>
    </row>
    <row r="65" spans="1:34" s="502" customFormat="1" ht="12" hidden="1" customHeight="1" x14ac:dyDescent="0.2">
      <c r="A65" s="493"/>
      <c r="B65" s="585"/>
      <c r="C65" s="493"/>
      <c r="D65" s="506" t="s">
        <v>1914</v>
      </c>
      <c r="E65" s="502" t="s">
        <v>5516</v>
      </c>
      <c r="F65" s="495">
        <v>1</v>
      </c>
      <c r="G65" s="742"/>
      <c r="H65" s="743" t="s">
        <v>1561</v>
      </c>
      <c r="I65" s="581"/>
      <c r="K65" s="553"/>
      <c r="L65" s="583" t="s">
        <v>1616</v>
      </c>
      <c r="M65" s="495" t="s">
        <v>4379</v>
      </c>
      <c r="O65" s="502" t="s">
        <v>1885</v>
      </c>
      <c r="P65" s="742"/>
      <c r="Q65" s="493"/>
      <c r="R65" s="585"/>
      <c r="S65" s="744"/>
      <c r="T65" s="493"/>
      <c r="U65" s="502" t="s">
        <v>1887</v>
      </c>
      <c r="V65" s="502" t="s">
        <v>1887</v>
      </c>
      <c r="W65" s="502" t="s">
        <v>3979</v>
      </c>
      <c r="X65" s="502" t="s">
        <v>3978</v>
      </c>
      <c r="Y65" s="132">
        <f t="shared" si="0"/>
        <v>0</v>
      </c>
      <c r="Z65" s="132" t="str">
        <f t="shared" si="1"/>
        <v>0</v>
      </c>
      <c r="AA65" s="372">
        <f t="shared" si="2"/>
        <v>0</v>
      </c>
      <c r="AB65" s="718"/>
      <c r="AC65" s="718"/>
      <c r="AD65" s="719"/>
      <c r="AE65" s="719"/>
      <c r="AF65" s="719"/>
      <c r="AG65" s="719"/>
      <c r="AH65" s="719"/>
    </row>
    <row r="66" spans="1:34" s="502" customFormat="1" ht="12" hidden="1" customHeight="1" x14ac:dyDescent="0.2">
      <c r="A66" s="493"/>
      <c r="B66" s="585"/>
      <c r="C66" s="493"/>
      <c r="D66" s="506" t="s">
        <v>1915</v>
      </c>
      <c r="E66" s="502" t="s">
        <v>5516</v>
      </c>
      <c r="F66" s="495">
        <v>1</v>
      </c>
      <c r="G66" s="742"/>
      <c r="H66" s="743" t="s">
        <v>1561</v>
      </c>
      <c r="I66" s="581"/>
      <c r="K66" s="553"/>
      <c r="L66" s="583" t="s">
        <v>1616</v>
      </c>
      <c r="M66" s="495" t="s">
        <v>4379</v>
      </c>
      <c r="O66" s="502" t="s">
        <v>1885</v>
      </c>
      <c r="P66" s="742"/>
      <c r="Q66" s="493"/>
      <c r="R66" s="585"/>
      <c r="S66" s="744"/>
      <c r="T66" s="493"/>
      <c r="U66" s="502" t="s">
        <v>1887</v>
      </c>
      <c r="V66" s="502" t="s">
        <v>1887</v>
      </c>
      <c r="W66" s="502" t="s">
        <v>3979</v>
      </c>
      <c r="X66" s="502" t="s">
        <v>3978</v>
      </c>
      <c r="Y66" s="132">
        <f t="shared" si="0"/>
        <v>0</v>
      </c>
      <c r="Z66" s="132" t="str">
        <f t="shared" si="1"/>
        <v>0</v>
      </c>
      <c r="AA66" s="372">
        <f t="shared" si="2"/>
        <v>0</v>
      </c>
      <c r="AB66" s="718"/>
      <c r="AC66" s="718"/>
      <c r="AD66" s="719"/>
      <c r="AE66" s="719"/>
      <c r="AF66" s="719"/>
      <c r="AG66" s="719"/>
      <c r="AH66" s="719"/>
    </row>
    <row r="67" spans="1:34" s="504" customFormat="1" ht="12" hidden="1" customHeight="1" x14ac:dyDescent="0.2">
      <c r="A67" s="708"/>
      <c r="B67" s="709"/>
      <c r="C67" s="708"/>
      <c r="D67" s="505"/>
      <c r="F67" s="501"/>
      <c r="G67" s="519"/>
      <c r="H67" s="530"/>
      <c r="I67" s="497"/>
      <c r="J67" s="58"/>
      <c r="K67" s="19"/>
      <c r="L67" s="254" t="s">
        <v>1616</v>
      </c>
      <c r="M67" s="501"/>
      <c r="O67" s="518"/>
      <c r="P67" s="519"/>
      <c r="Q67" s="708"/>
      <c r="R67" s="709"/>
      <c r="S67" s="588"/>
      <c r="T67" s="708"/>
      <c r="Y67" s="132">
        <f t="shared" si="0"/>
        <v>0</v>
      </c>
      <c r="Z67" s="132" t="str">
        <f t="shared" si="1"/>
        <v>0</v>
      </c>
      <c r="AA67" s="372" t="str">
        <f t="shared" si="2"/>
        <v>0</v>
      </c>
      <c r="AB67" s="511"/>
      <c r="AC67" s="509"/>
      <c r="AD67" s="510"/>
      <c r="AE67" s="510"/>
      <c r="AF67" s="510"/>
      <c r="AG67" s="510"/>
      <c r="AH67" s="510"/>
    </row>
    <row r="68" spans="1:34" s="632" customFormat="1" ht="12" customHeight="1" thickBot="1" x14ac:dyDescent="0.25">
      <c r="A68" s="630"/>
      <c r="B68" s="631"/>
      <c r="C68" s="630"/>
      <c r="D68" s="630"/>
      <c r="G68" s="458">
        <f>SUM(G43:G66)</f>
        <v>0</v>
      </c>
      <c r="I68" s="633"/>
      <c r="K68" s="633"/>
      <c r="L68" s="634"/>
      <c r="M68" s="462">
        <f>G68-P68</f>
        <v>0</v>
      </c>
      <c r="N68" s="635"/>
      <c r="O68" s="469"/>
      <c r="P68" s="462">
        <f>SUM(P43:P67)</f>
        <v>0</v>
      </c>
      <c r="Q68" s="630"/>
      <c r="R68" s="631"/>
      <c r="S68" s="469"/>
      <c r="T68" s="630"/>
      <c r="Y68" s="132">
        <f t="shared" si="0"/>
        <v>0</v>
      </c>
      <c r="Z68" s="132" t="str">
        <f t="shared" si="1"/>
        <v>0</v>
      </c>
      <c r="AA68" s="372" t="str">
        <f t="shared" si="2"/>
        <v>0</v>
      </c>
      <c r="AB68" s="636"/>
      <c r="AC68" s="637"/>
    </row>
    <row r="69" spans="1:34" s="504" customFormat="1" ht="12" customHeight="1" x14ac:dyDescent="0.2">
      <c r="A69" s="505"/>
      <c r="B69" s="608"/>
      <c r="C69" s="505"/>
      <c r="D69" s="505"/>
      <c r="E69" s="501"/>
      <c r="F69" s="501"/>
      <c r="G69" s="501"/>
      <c r="I69" s="590"/>
      <c r="K69" s="590"/>
      <c r="L69" s="500"/>
      <c r="M69" s="501"/>
      <c r="O69" s="518"/>
      <c r="P69" s="501"/>
      <c r="Q69" s="505"/>
      <c r="R69" s="608"/>
      <c r="T69" s="505"/>
      <c r="Y69" s="132">
        <f t="shared" si="0"/>
        <v>0</v>
      </c>
      <c r="Z69" s="132" t="str">
        <f t="shared" si="1"/>
        <v>0</v>
      </c>
      <c r="AA69" s="372" t="str">
        <f t="shared" si="2"/>
        <v>0</v>
      </c>
      <c r="AB69" s="511"/>
      <c r="AC69" s="509"/>
      <c r="AD69" s="510"/>
      <c r="AE69" s="510"/>
      <c r="AF69" s="510"/>
      <c r="AG69" s="510"/>
      <c r="AH69" s="510"/>
    </row>
    <row r="70" spans="1:34" s="502" customFormat="1" ht="12" customHeight="1" x14ac:dyDescent="0.2">
      <c r="A70" s="1" t="s">
        <v>4446</v>
      </c>
      <c r="B70" s="2">
        <v>216</v>
      </c>
      <c r="C70" s="1" t="s">
        <v>4447</v>
      </c>
      <c r="D70" s="16" t="s">
        <v>1906</v>
      </c>
      <c r="E70" s="18" t="s">
        <v>5516</v>
      </c>
      <c r="F70" s="18">
        <v>1</v>
      </c>
      <c r="G70" s="140">
        <v>25</v>
      </c>
      <c r="H70" s="18" t="s">
        <v>1561</v>
      </c>
      <c r="I70" s="126" t="s">
        <v>1143</v>
      </c>
      <c r="J70" s="79" t="s">
        <v>3005</v>
      </c>
      <c r="K70" s="4" t="s">
        <v>4069</v>
      </c>
      <c r="L70" s="254" t="s">
        <v>1616</v>
      </c>
      <c r="M70" s="397" t="s">
        <v>4379</v>
      </c>
      <c r="N70" s="79" t="s">
        <v>3005</v>
      </c>
      <c r="O70" s="83" t="s">
        <v>2260</v>
      </c>
      <c r="P70" s="140">
        <v>25</v>
      </c>
      <c r="Q70" s="1" t="s">
        <v>522</v>
      </c>
      <c r="R70" s="2">
        <v>0</v>
      </c>
      <c r="S70" s="751" t="s">
        <v>527</v>
      </c>
      <c r="T70" s="1" t="s">
        <v>528</v>
      </c>
      <c r="U70" s="18" t="s">
        <v>1887</v>
      </c>
      <c r="V70" s="79" t="s">
        <v>1887</v>
      </c>
      <c r="W70" s="79" t="s">
        <v>3979</v>
      </c>
      <c r="X70" s="79" t="s">
        <v>3978</v>
      </c>
      <c r="Y70" s="132">
        <f t="shared" si="0"/>
        <v>50</v>
      </c>
      <c r="Z70" s="132" t="str">
        <f t="shared" si="1"/>
        <v>0</v>
      </c>
      <c r="AA70" s="372">
        <f t="shared" si="2"/>
        <v>50</v>
      </c>
      <c r="AC70" s="720"/>
    </row>
    <row r="71" spans="1:34" s="502" customFormat="1" ht="12" customHeight="1" x14ac:dyDescent="0.2">
      <c r="A71" s="1" t="s">
        <v>4446</v>
      </c>
      <c r="B71" s="2">
        <v>216</v>
      </c>
      <c r="C71" s="1" t="s">
        <v>4447</v>
      </c>
      <c r="D71" s="16" t="s">
        <v>1907</v>
      </c>
      <c r="E71" s="18" t="s">
        <v>5516</v>
      </c>
      <c r="F71" s="18">
        <v>1</v>
      </c>
      <c r="G71" s="140">
        <v>25</v>
      </c>
      <c r="H71" s="18" t="s">
        <v>1561</v>
      </c>
      <c r="I71" s="126" t="s">
        <v>1143</v>
      </c>
      <c r="J71" s="79" t="s">
        <v>3005</v>
      </c>
      <c r="K71" s="4" t="s">
        <v>4069</v>
      </c>
      <c r="L71" s="254" t="s">
        <v>1616</v>
      </c>
      <c r="M71" s="397" t="s">
        <v>4379</v>
      </c>
      <c r="N71" s="79" t="s">
        <v>3005</v>
      </c>
      <c r="O71" s="83" t="s">
        <v>2260</v>
      </c>
      <c r="P71" s="140">
        <v>25</v>
      </c>
      <c r="Q71" s="1" t="s">
        <v>522</v>
      </c>
      <c r="R71" s="2">
        <v>0</v>
      </c>
      <c r="S71" s="751" t="s">
        <v>527</v>
      </c>
      <c r="T71" s="1" t="s">
        <v>528</v>
      </c>
      <c r="U71" s="79" t="s">
        <v>1887</v>
      </c>
      <c r="V71" s="79" t="s">
        <v>1887</v>
      </c>
      <c r="W71" s="79" t="s">
        <v>3979</v>
      </c>
      <c r="X71" s="79" t="s">
        <v>3978</v>
      </c>
      <c r="Y71" s="132">
        <f t="shared" ref="Y71:Y134" si="3">F71*G71*2</f>
        <v>50</v>
      </c>
      <c r="Z71" s="132" t="str">
        <f t="shared" ref="Z71:Z134" si="4">IF(X71="N",Y71,"0")</f>
        <v>0</v>
      </c>
      <c r="AA71" s="372">
        <f t="shared" ref="AA71:AA134" si="5">IF(X71="P",Y71,"0")</f>
        <v>50</v>
      </c>
      <c r="AC71" s="720"/>
    </row>
    <row r="72" spans="1:34" s="502" customFormat="1" ht="12" customHeight="1" x14ac:dyDescent="0.2">
      <c r="A72" s="1" t="s">
        <v>4446</v>
      </c>
      <c r="B72" s="2">
        <v>216</v>
      </c>
      <c r="C72" s="1" t="s">
        <v>4447</v>
      </c>
      <c r="D72" s="16" t="s">
        <v>1908</v>
      </c>
      <c r="E72" s="18" t="s">
        <v>5516</v>
      </c>
      <c r="F72" s="18">
        <v>1</v>
      </c>
      <c r="G72" s="140">
        <v>25</v>
      </c>
      <c r="H72" s="18" t="s">
        <v>1561</v>
      </c>
      <c r="I72" s="126" t="s">
        <v>1143</v>
      </c>
      <c r="J72" s="79" t="s">
        <v>3005</v>
      </c>
      <c r="K72" s="4" t="s">
        <v>4069</v>
      </c>
      <c r="L72" s="254" t="s">
        <v>1616</v>
      </c>
      <c r="M72" s="397" t="s">
        <v>4379</v>
      </c>
      <c r="N72" s="79" t="s">
        <v>3005</v>
      </c>
      <c r="O72" s="83" t="s">
        <v>2260</v>
      </c>
      <c r="P72" s="140">
        <v>25</v>
      </c>
      <c r="Q72" s="1" t="s">
        <v>522</v>
      </c>
      <c r="R72" s="2">
        <v>0</v>
      </c>
      <c r="S72" s="751" t="s">
        <v>527</v>
      </c>
      <c r="T72" s="1" t="s">
        <v>528</v>
      </c>
      <c r="U72" s="79" t="s">
        <v>1887</v>
      </c>
      <c r="V72" s="79" t="s">
        <v>1887</v>
      </c>
      <c r="W72" s="79" t="s">
        <v>3979</v>
      </c>
      <c r="X72" s="79" t="s">
        <v>3978</v>
      </c>
      <c r="Y72" s="132">
        <f t="shared" si="3"/>
        <v>50</v>
      </c>
      <c r="Z72" s="132" t="str">
        <f t="shared" si="4"/>
        <v>0</v>
      </c>
      <c r="AA72" s="372">
        <f t="shared" si="5"/>
        <v>50</v>
      </c>
      <c r="AC72" s="720"/>
    </row>
    <row r="73" spans="1:34" s="502" customFormat="1" ht="12" customHeight="1" x14ac:dyDescent="0.2">
      <c r="A73" s="1" t="s">
        <v>4446</v>
      </c>
      <c r="B73" s="2">
        <v>216</v>
      </c>
      <c r="C73" s="1" t="s">
        <v>4447</v>
      </c>
      <c r="D73" s="16" t="s">
        <v>1909</v>
      </c>
      <c r="E73" s="18" t="s">
        <v>5516</v>
      </c>
      <c r="F73" s="18">
        <v>1</v>
      </c>
      <c r="G73" s="140">
        <v>25</v>
      </c>
      <c r="H73" s="18" t="s">
        <v>1561</v>
      </c>
      <c r="I73" s="126" t="s">
        <v>1143</v>
      </c>
      <c r="J73" s="79" t="s">
        <v>3005</v>
      </c>
      <c r="K73" s="4" t="s">
        <v>4069</v>
      </c>
      <c r="L73" s="254" t="s">
        <v>1616</v>
      </c>
      <c r="M73" s="397" t="s">
        <v>4379</v>
      </c>
      <c r="N73" s="79" t="s">
        <v>3005</v>
      </c>
      <c r="O73" s="83" t="s">
        <v>2260</v>
      </c>
      <c r="P73" s="140">
        <v>25</v>
      </c>
      <c r="Q73" s="1" t="s">
        <v>522</v>
      </c>
      <c r="R73" s="2">
        <v>0</v>
      </c>
      <c r="S73" s="751" t="s">
        <v>527</v>
      </c>
      <c r="T73" s="1" t="s">
        <v>528</v>
      </c>
      <c r="U73" s="79" t="s">
        <v>1887</v>
      </c>
      <c r="V73" s="79" t="s">
        <v>1887</v>
      </c>
      <c r="W73" s="79" t="s">
        <v>3979</v>
      </c>
      <c r="X73" s="79" t="s">
        <v>3978</v>
      </c>
      <c r="Y73" s="132">
        <f t="shared" si="3"/>
        <v>50</v>
      </c>
      <c r="Z73" s="132" t="str">
        <f t="shared" si="4"/>
        <v>0</v>
      </c>
      <c r="AA73" s="372">
        <f t="shared" si="5"/>
        <v>50</v>
      </c>
      <c r="AC73" s="720"/>
    </row>
    <row r="74" spans="1:34" s="502" customFormat="1" ht="12" customHeight="1" x14ac:dyDescent="0.2">
      <c r="A74" s="1" t="s">
        <v>4446</v>
      </c>
      <c r="B74" s="2">
        <v>216</v>
      </c>
      <c r="C74" s="1" t="s">
        <v>4447</v>
      </c>
      <c r="D74" s="16" t="s">
        <v>1910</v>
      </c>
      <c r="E74" s="18" t="s">
        <v>5516</v>
      </c>
      <c r="F74" s="18">
        <v>1</v>
      </c>
      <c r="G74" s="140">
        <v>25</v>
      </c>
      <c r="H74" s="18" t="s">
        <v>1561</v>
      </c>
      <c r="I74" s="126" t="s">
        <v>1143</v>
      </c>
      <c r="J74" s="79" t="s">
        <v>3005</v>
      </c>
      <c r="K74" s="4" t="s">
        <v>4069</v>
      </c>
      <c r="L74" s="254" t="s">
        <v>1616</v>
      </c>
      <c r="M74" s="397" t="s">
        <v>4379</v>
      </c>
      <c r="N74" s="79" t="s">
        <v>3005</v>
      </c>
      <c r="O74" s="83" t="s">
        <v>2260</v>
      </c>
      <c r="P74" s="140">
        <v>25</v>
      </c>
      <c r="Q74" s="1" t="s">
        <v>522</v>
      </c>
      <c r="R74" s="2">
        <v>0</v>
      </c>
      <c r="S74" s="751" t="s">
        <v>527</v>
      </c>
      <c r="T74" s="1" t="s">
        <v>528</v>
      </c>
      <c r="U74" s="79" t="s">
        <v>1887</v>
      </c>
      <c r="V74" s="79" t="s">
        <v>1887</v>
      </c>
      <c r="W74" s="79" t="s">
        <v>3979</v>
      </c>
      <c r="X74" s="79" t="s">
        <v>3978</v>
      </c>
      <c r="Y74" s="132">
        <f t="shared" si="3"/>
        <v>50</v>
      </c>
      <c r="Z74" s="132" t="str">
        <f t="shared" si="4"/>
        <v>0</v>
      </c>
      <c r="AA74" s="372">
        <f t="shared" si="5"/>
        <v>50</v>
      </c>
      <c r="AC74" s="720"/>
    </row>
    <row r="75" spans="1:34" s="502" customFormat="1" ht="12" customHeight="1" x14ac:dyDescent="0.2">
      <c r="A75" s="1" t="s">
        <v>4446</v>
      </c>
      <c r="B75" s="2">
        <v>216</v>
      </c>
      <c r="C75" s="1" t="s">
        <v>4447</v>
      </c>
      <c r="D75" s="16" t="s">
        <v>1911</v>
      </c>
      <c r="E75" s="18" t="s">
        <v>5516</v>
      </c>
      <c r="F75" s="18">
        <v>1</v>
      </c>
      <c r="G75" s="140">
        <v>25</v>
      </c>
      <c r="H75" s="18" t="s">
        <v>1561</v>
      </c>
      <c r="I75" s="126" t="s">
        <v>1143</v>
      </c>
      <c r="J75" s="79" t="s">
        <v>3005</v>
      </c>
      <c r="K75" s="4" t="s">
        <v>4069</v>
      </c>
      <c r="L75" s="254" t="s">
        <v>1616</v>
      </c>
      <c r="M75" s="397" t="s">
        <v>4379</v>
      </c>
      <c r="N75" s="79" t="s">
        <v>3005</v>
      </c>
      <c r="O75" s="83" t="s">
        <v>2260</v>
      </c>
      <c r="P75" s="140">
        <v>25</v>
      </c>
      <c r="Q75" s="1" t="s">
        <v>522</v>
      </c>
      <c r="R75" s="2">
        <v>0</v>
      </c>
      <c r="S75" s="751" t="s">
        <v>527</v>
      </c>
      <c r="T75" s="1" t="s">
        <v>528</v>
      </c>
      <c r="U75" s="79" t="s">
        <v>1887</v>
      </c>
      <c r="V75" s="79" t="s">
        <v>1887</v>
      </c>
      <c r="W75" s="79" t="s">
        <v>3979</v>
      </c>
      <c r="X75" s="79" t="s">
        <v>3978</v>
      </c>
      <c r="Y75" s="132">
        <f t="shared" si="3"/>
        <v>50</v>
      </c>
      <c r="Z75" s="132" t="str">
        <f t="shared" si="4"/>
        <v>0</v>
      </c>
      <c r="AA75" s="372">
        <f t="shared" si="5"/>
        <v>50</v>
      </c>
      <c r="AC75" s="720"/>
    </row>
    <row r="76" spans="1:34" s="504" customFormat="1" ht="12" customHeight="1" x14ac:dyDescent="0.2">
      <c r="A76" s="708"/>
      <c r="B76" s="709"/>
      <c r="C76" s="708"/>
      <c r="D76" s="708"/>
      <c r="E76" s="530"/>
      <c r="F76" s="530"/>
      <c r="G76" s="498"/>
      <c r="I76" s="497"/>
      <c r="K76" s="590"/>
      <c r="L76" s="254" t="s">
        <v>1616</v>
      </c>
      <c r="M76" s="501"/>
      <c r="O76" s="518"/>
      <c r="P76" s="519"/>
      <c r="Q76" s="708"/>
      <c r="R76" s="709"/>
      <c r="S76" s="453"/>
      <c r="T76" s="708"/>
      <c r="Y76" s="132">
        <f t="shared" si="3"/>
        <v>0</v>
      </c>
      <c r="Z76" s="132" t="str">
        <f t="shared" si="4"/>
        <v>0</v>
      </c>
      <c r="AA76" s="372" t="str">
        <f t="shared" si="5"/>
        <v>0</v>
      </c>
      <c r="AB76" s="509"/>
      <c r="AC76" s="509"/>
      <c r="AD76" s="510"/>
      <c r="AE76" s="510"/>
      <c r="AF76" s="510"/>
      <c r="AG76" s="510"/>
      <c r="AH76" s="510"/>
    </row>
    <row r="77" spans="1:34" s="504" customFormat="1" ht="12" customHeight="1" x14ac:dyDescent="0.2">
      <c r="A77" s="708"/>
      <c r="B77" s="709"/>
      <c r="C77" s="708"/>
      <c r="D77" s="708"/>
      <c r="E77" s="530"/>
      <c r="F77" s="530"/>
      <c r="G77" s="610"/>
      <c r="H77" s="501"/>
      <c r="I77" s="497"/>
      <c r="K77" s="590"/>
      <c r="L77" s="500"/>
      <c r="M77" s="501"/>
      <c r="O77" s="518"/>
      <c r="P77" s="519"/>
      <c r="Q77" s="708"/>
      <c r="R77" s="709"/>
      <c r="S77" s="453"/>
      <c r="T77" s="708"/>
      <c r="Y77" s="132">
        <f t="shared" si="3"/>
        <v>0</v>
      </c>
      <c r="Z77" s="132" t="str">
        <f t="shared" si="4"/>
        <v>0</v>
      </c>
      <c r="AA77" s="372" t="str">
        <f t="shared" si="5"/>
        <v>0</v>
      </c>
      <c r="AB77" s="511"/>
      <c r="AC77" s="509"/>
      <c r="AD77" s="510"/>
      <c r="AE77" s="510"/>
      <c r="AF77" s="510"/>
      <c r="AG77" s="510"/>
      <c r="AH77" s="510"/>
    </row>
    <row r="78" spans="1:34" s="632" customFormat="1" ht="12" customHeight="1" thickBot="1" x14ac:dyDescent="0.25">
      <c r="A78" s="630"/>
      <c r="B78" s="631"/>
      <c r="C78" s="630"/>
      <c r="D78" s="630"/>
      <c r="G78" s="458">
        <f>SUM(G70:G77)</f>
        <v>150</v>
      </c>
      <c r="I78" s="633"/>
      <c r="K78" s="633"/>
      <c r="L78" s="634"/>
      <c r="M78" s="462">
        <f>G78-P78</f>
        <v>0</v>
      </c>
      <c r="N78" s="635"/>
      <c r="O78" s="469"/>
      <c r="P78" s="462">
        <f>SUM(P70:P77)</f>
        <v>150</v>
      </c>
      <c r="Q78" s="630"/>
      <c r="R78" s="631"/>
      <c r="S78" s="469"/>
      <c r="T78" s="630"/>
      <c r="Y78" s="132">
        <f t="shared" si="3"/>
        <v>0</v>
      </c>
      <c r="Z78" s="132" t="str">
        <f t="shared" si="4"/>
        <v>0</v>
      </c>
      <c r="AA78" s="372" t="str">
        <f t="shared" si="5"/>
        <v>0</v>
      </c>
      <c r="AB78" s="636"/>
      <c r="AC78" s="637"/>
    </row>
    <row r="79" spans="1:34" s="275" customFormat="1" ht="12" customHeight="1" x14ac:dyDescent="0.2">
      <c r="A79" s="440"/>
      <c r="B79" s="272"/>
      <c r="C79" s="440"/>
      <c r="D79" s="440"/>
      <c r="G79" s="578"/>
      <c r="I79" s="126"/>
      <c r="K79" s="370"/>
      <c r="L79" s="254"/>
      <c r="M79" s="578"/>
      <c r="O79" s="514"/>
      <c r="P79" s="578"/>
      <c r="Q79" s="454"/>
      <c r="R79" s="272"/>
      <c r="S79" s="579"/>
      <c r="T79" s="440"/>
      <c r="Y79" s="132">
        <f t="shared" si="3"/>
        <v>0</v>
      </c>
      <c r="Z79" s="132" t="str">
        <f t="shared" si="4"/>
        <v>0</v>
      </c>
      <c r="AA79" s="372" t="str">
        <f t="shared" si="5"/>
        <v>0</v>
      </c>
      <c r="AB79" s="399"/>
      <c r="AC79" s="24"/>
      <c r="AD79" s="28"/>
      <c r="AE79" s="28"/>
      <c r="AF79" s="28"/>
      <c r="AG79" s="28"/>
      <c r="AH79" s="28"/>
    </row>
    <row r="80" spans="1:34" s="504" customFormat="1" ht="12" customHeight="1" x14ac:dyDescent="0.2">
      <c r="A80" s="491"/>
      <c r="B80" s="492"/>
      <c r="C80" s="491"/>
      <c r="D80" s="519">
        <v>1</v>
      </c>
      <c r="E80" s="530" t="s">
        <v>5516</v>
      </c>
      <c r="F80" s="501">
        <v>1</v>
      </c>
      <c r="G80" s="526"/>
      <c r="H80" s="530" t="s">
        <v>1561</v>
      </c>
      <c r="I80" s="497"/>
      <c r="K80" s="590"/>
      <c r="L80" s="500" t="s">
        <v>1616</v>
      </c>
      <c r="M80" s="501" t="s">
        <v>4379</v>
      </c>
      <c r="O80" s="518" t="s">
        <v>1916</v>
      </c>
      <c r="P80" s="526"/>
      <c r="Q80" s="708"/>
      <c r="R80" s="709"/>
      <c r="S80" s="588"/>
      <c r="T80" s="708"/>
      <c r="U80" s="504" t="s">
        <v>1887</v>
      </c>
      <c r="V80" s="504" t="s">
        <v>1887</v>
      </c>
      <c r="W80" s="504" t="s">
        <v>3979</v>
      </c>
      <c r="X80" s="504" t="s">
        <v>3978</v>
      </c>
      <c r="Y80" s="132">
        <f t="shared" si="3"/>
        <v>0</v>
      </c>
      <c r="Z80" s="132" t="str">
        <f t="shared" si="4"/>
        <v>0</v>
      </c>
      <c r="AA80" s="372">
        <f t="shared" si="5"/>
        <v>0</v>
      </c>
      <c r="AB80" s="509"/>
      <c r="AC80" s="509"/>
      <c r="AD80" s="510"/>
      <c r="AE80" s="510"/>
      <c r="AF80" s="510"/>
      <c r="AG80" s="510"/>
      <c r="AH80" s="510"/>
    </row>
    <row r="81" spans="1:34" s="504" customFormat="1" ht="12" customHeight="1" x14ac:dyDescent="0.2">
      <c r="A81" s="491"/>
      <c r="B81" s="492"/>
      <c r="C81" s="491"/>
      <c r="D81" s="519">
        <v>2</v>
      </c>
      <c r="E81" s="504" t="s">
        <v>5516</v>
      </c>
      <c r="F81" s="501">
        <v>1</v>
      </c>
      <c r="G81" s="526"/>
      <c r="H81" s="530" t="s">
        <v>1561</v>
      </c>
      <c r="I81" s="497"/>
      <c r="K81" s="590"/>
      <c r="L81" s="500" t="s">
        <v>1616</v>
      </c>
      <c r="M81" s="501" t="s">
        <v>4379</v>
      </c>
      <c r="O81" s="518" t="s">
        <v>1916</v>
      </c>
      <c r="P81" s="526"/>
      <c r="Q81" s="708"/>
      <c r="R81" s="709"/>
      <c r="S81" s="588"/>
      <c r="T81" s="708"/>
      <c r="U81" s="504" t="s">
        <v>1887</v>
      </c>
      <c r="V81" s="504" t="s">
        <v>1887</v>
      </c>
      <c r="W81" s="504" t="s">
        <v>3979</v>
      </c>
      <c r="X81" s="504" t="s">
        <v>3978</v>
      </c>
      <c r="Y81" s="132">
        <f t="shared" si="3"/>
        <v>0</v>
      </c>
      <c r="Z81" s="132" t="str">
        <f t="shared" si="4"/>
        <v>0</v>
      </c>
      <c r="AA81" s="372">
        <f t="shared" si="5"/>
        <v>0</v>
      </c>
      <c r="AB81" s="511"/>
      <c r="AC81" s="509"/>
      <c r="AD81" s="510"/>
      <c r="AE81" s="510"/>
      <c r="AF81" s="510"/>
      <c r="AG81" s="510"/>
      <c r="AH81" s="510"/>
    </row>
    <row r="82" spans="1:34" s="504" customFormat="1" ht="12" customHeight="1" x14ac:dyDescent="0.2">
      <c r="A82" s="491"/>
      <c r="B82" s="492"/>
      <c r="C82" s="491"/>
      <c r="D82" s="519">
        <v>3</v>
      </c>
      <c r="E82" s="504" t="s">
        <v>5516</v>
      </c>
      <c r="F82" s="501">
        <v>1</v>
      </c>
      <c r="G82" s="526"/>
      <c r="H82" s="530" t="s">
        <v>1561</v>
      </c>
      <c r="I82" s="497"/>
      <c r="K82" s="590"/>
      <c r="L82" s="500" t="s">
        <v>1616</v>
      </c>
      <c r="M82" s="501" t="s">
        <v>4379</v>
      </c>
      <c r="O82" s="518" t="s">
        <v>1916</v>
      </c>
      <c r="P82" s="526"/>
      <c r="Q82" s="708"/>
      <c r="R82" s="709"/>
      <c r="S82" s="588"/>
      <c r="T82" s="708"/>
      <c r="U82" s="504" t="s">
        <v>1887</v>
      </c>
      <c r="V82" s="504" t="s">
        <v>1887</v>
      </c>
      <c r="W82" s="504" t="s">
        <v>3979</v>
      </c>
      <c r="X82" s="504" t="s">
        <v>3978</v>
      </c>
      <c r="Y82" s="132">
        <f t="shared" si="3"/>
        <v>0</v>
      </c>
      <c r="Z82" s="132" t="str">
        <f t="shared" si="4"/>
        <v>0</v>
      </c>
      <c r="AA82" s="372">
        <f t="shared" si="5"/>
        <v>0</v>
      </c>
      <c r="AB82" s="511"/>
      <c r="AC82" s="509"/>
      <c r="AD82" s="510"/>
      <c r="AE82" s="510"/>
      <c r="AF82" s="510"/>
      <c r="AG82" s="510"/>
      <c r="AH82" s="510"/>
    </row>
    <row r="83" spans="1:34" s="504" customFormat="1" ht="12" customHeight="1" x14ac:dyDescent="0.2">
      <c r="A83" s="491"/>
      <c r="B83" s="492"/>
      <c r="C83" s="491"/>
      <c r="D83" s="519">
        <v>4</v>
      </c>
      <c r="E83" s="504" t="s">
        <v>5516</v>
      </c>
      <c r="F83" s="501">
        <v>1</v>
      </c>
      <c r="G83" s="526"/>
      <c r="H83" s="530" t="s">
        <v>1561</v>
      </c>
      <c r="I83" s="497"/>
      <c r="K83" s="590"/>
      <c r="L83" s="500" t="s">
        <v>1616</v>
      </c>
      <c r="M83" s="501" t="s">
        <v>4379</v>
      </c>
      <c r="O83" s="518" t="s">
        <v>1916</v>
      </c>
      <c r="P83" s="526"/>
      <c r="Q83" s="708"/>
      <c r="R83" s="709"/>
      <c r="S83" s="588"/>
      <c r="T83" s="708"/>
      <c r="U83" s="504" t="s">
        <v>1887</v>
      </c>
      <c r="V83" s="504" t="s">
        <v>1887</v>
      </c>
      <c r="W83" s="504" t="s">
        <v>3979</v>
      </c>
      <c r="X83" s="504" t="s">
        <v>3978</v>
      </c>
      <c r="Y83" s="132">
        <f t="shared" si="3"/>
        <v>0</v>
      </c>
      <c r="Z83" s="132" t="str">
        <f t="shared" si="4"/>
        <v>0</v>
      </c>
      <c r="AA83" s="372">
        <f t="shared" si="5"/>
        <v>0</v>
      </c>
      <c r="AB83" s="511"/>
      <c r="AC83" s="509"/>
      <c r="AD83" s="510"/>
      <c r="AE83" s="510"/>
      <c r="AF83" s="510"/>
      <c r="AG83" s="510"/>
      <c r="AH83" s="510"/>
    </row>
    <row r="84" spans="1:34" s="504" customFormat="1" ht="12" customHeight="1" x14ac:dyDescent="0.2">
      <c r="A84" s="491"/>
      <c r="B84" s="492"/>
      <c r="C84" s="491"/>
      <c r="D84" s="519">
        <v>5</v>
      </c>
      <c r="E84" s="504" t="s">
        <v>5516</v>
      </c>
      <c r="F84" s="501">
        <v>1</v>
      </c>
      <c r="G84" s="526"/>
      <c r="H84" s="530" t="s">
        <v>1561</v>
      </c>
      <c r="I84" s="497"/>
      <c r="K84" s="590"/>
      <c r="L84" s="500" t="s">
        <v>1616</v>
      </c>
      <c r="M84" s="501" t="s">
        <v>4379</v>
      </c>
      <c r="O84" s="518" t="s">
        <v>1916</v>
      </c>
      <c r="P84" s="526"/>
      <c r="Q84" s="708"/>
      <c r="R84" s="709"/>
      <c r="S84" s="588"/>
      <c r="T84" s="708"/>
      <c r="U84" s="504" t="s">
        <v>1887</v>
      </c>
      <c r="V84" s="504" t="s">
        <v>1887</v>
      </c>
      <c r="W84" s="504" t="s">
        <v>3979</v>
      </c>
      <c r="X84" s="504" t="s">
        <v>3978</v>
      </c>
      <c r="Y84" s="132">
        <f t="shared" si="3"/>
        <v>0</v>
      </c>
      <c r="Z84" s="132" t="str">
        <f t="shared" si="4"/>
        <v>0</v>
      </c>
      <c r="AA84" s="372">
        <f t="shared" si="5"/>
        <v>0</v>
      </c>
      <c r="AB84" s="511"/>
      <c r="AC84" s="509"/>
      <c r="AD84" s="510"/>
      <c r="AE84" s="510"/>
      <c r="AF84" s="510"/>
      <c r="AG84" s="510"/>
      <c r="AH84" s="510"/>
    </row>
    <row r="85" spans="1:34" s="502" customFormat="1" ht="12" customHeight="1" x14ac:dyDescent="0.2">
      <c r="A85" s="493"/>
      <c r="B85" s="585"/>
      <c r="C85" s="493"/>
      <c r="D85" s="584">
        <v>6</v>
      </c>
      <c r="E85" s="502" t="s">
        <v>5516</v>
      </c>
      <c r="F85" s="495">
        <v>1</v>
      </c>
      <c r="G85" s="526"/>
      <c r="H85" s="743" t="s">
        <v>1561</v>
      </c>
      <c r="I85" s="581"/>
      <c r="K85" s="553"/>
      <c r="L85" s="583" t="s">
        <v>1616</v>
      </c>
      <c r="M85" s="495" t="s">
        <v>4379</v>
      </c>
      <c r="O85" s="503" t="s">
        <v>1916</v>
      </c>
      <c r="P85" s="526"/>
      <c r="Q85" s="745"/>
      <c r="R85" s="752"/>
      <c r="S85" s="753"/>
      <c r="T85" s="745"/>
      <c r="U85" s="502" t="s">
        <v>1887</v>
      </c>
      <c r="V85" s="502" t="s">
        <v>1887</v>
      </c>
      <c r="W85" s="502" t="s">
        <v>3979</v>
      </c>
      <c r="X85" s="502" t="s">
        <v>3978</v>
      </c>
      <c r="Y85" s="132">
        <f t="shared" si="3"/>
        <v>0</v>
      </c>
      <c r="Z85" s="132" t="str">
        <f t="shared" si="4"/>
        <v>0</v>
      </c>
      <c r="AA85" s="372">
        <f t="shared" si="5"/>
        <v>0</v>
      </c>
      <c r="AB85" s="747"/>
      <c r="AC85" s="718"/>
      <c r="AD85" s="719"/>
      <c r="AE85" s="719"/>
      <c r="AF85" s="719"/>
      <c r="AG85" s="719"/>
      <c r="AH85" s="719"/>
    </row>
    <row r="86" spans="1:34" s="79" customFormat="1" ht="12" customHeight="1" x14ac:dyDescent="0.2">
      <c r="A86" s="1" t="s">
        <v>4446</v>
      </c>
      <c r="B86" s="2">
        <v>216</v>
      </c>
      <c r="C86" s="1" t="s">
        <v>4447</v>
      </c>
      <c r="D86" s="734">
        <v>7</v>
      </c>
      <c r="E86" s="79" t="s">
        <v>5516</v>
      </c>
      <c r="F86" s="275">
        <v>1</v>
      </c>
      <c r="G86" s="526">
        <v>2</v>
      </c>
      <c r="H86" s="18" t="s">
        <v>1561</v>
      </c>
      <c r="I86" s="126" t="s">
        <v>1143</v>
      </c>
      <c r="J86" s="79" t="s">
        <v>3005</v>
      </c>
      <c r="K86" s="4" t="s">
        <v>4069</v>
      </c>
      <c r="L86" s="254" t="s">
        <v>1616</v>
      </c>
      <c r="M86" s="397" t="s">
        <v>4379</v>
      </c>
      <c r="N86" s="79" t="s">
        <v>3005</v>
      </c>
      <c r="O86" s="508" t="s">
        <v>1916</v>
      </c>
      <c r="P86" s="526">
        <v>2</v>
      </c>
      <c r="Q86" s="1" t="s">
        <v>522</v>
      </c>
      <c r="R86" s="2">
        <v>0</v>
      </c>
      <c r="S86" s="751" t="s">
        <v>529</v>
      </c>
      <c r="T86" s="1" t="s">
        <v>530</v>
      </c>
      <c r="U86" s="79" t="s">
        <v>1887</v>
      </c>
      <c r="V86" s="79" t="s">
        <v>1887</v>
      </c>
      <c r="W86" s="79" t="s">
        <v>3979</v>
      </c>
      <c r="X86" s="79" t="s">
        <v>3978</v>
      </c>
      <c r="Y86" s="132">
        <f t="shared" si="3"/>
        <v>4</v>
      </c>
      <c r="Z86" s="132" t="str">
        <f t="shared" si="4"/>
        <v>0</v>
      </c>
      <c r="AA86" s="372">
        <f t="shared" si="5"/>
        <v>4</v>
      </c>
      <c r="AB86" s="728"/>
      <c r="AC86" s="728"/>
      <c r="AD86" s="729"/>
      <c r="AE86" s="729"/>
      <c r="AF86" s="729"/>
      <c r="AG86" s="729"/>
      <c r="AH86" s="729"/>
    </row>
    <row r="87" spans="1:34" s="79" customFormat="1" ht="12" customHeight="1" x14ac:dyDescent="0.2">
      <c r="A87" s="1" t="s">
        <v>4446</v>
      </c>
      <c r="B87" s="2">
        <v>216</v>
      </c>
      <c r="C87" s="1" t="s">
        <v>4447</v>
      </c>
      <c r="D87" s="734">
        <v>8</v>
      </c>
      <c r="E87" s="79" t="s">
        <v>5516</v>
      </c>
      <c r="F87" s="275">
        <v>1</v>
      </c>
      <c r="G87" s="526">
        <v>2</v>
      </c>
      <c r="H87" s="18" t="s">
        <v>1561</v>
      </c>
      <c r="I87" s="126" t="s">
        <v>1143</v>
      </c>
      <c r="J87" s="79" t="s">
        <v>3005</v>
      </c>
      <c r="K87" s="4" t="s">
        <v>4069</v>
      </c>
      <c r="L87" s="254" t="s">
        <v>1616</v>
      </c>
      <c r="M87" s="397" t="s">
        <v>4379</v>
      </c>
      <c r="N87" s="79" t="s">
        <v>3005</v>
      </c>
      <c r="O87" s="508" t="s">
        <v>1916</v>
      </c>
      <c r="P87" s="526">
        <v>2</v>
      </c>
      <c r="Q87" s="1" t="s">
        <v>522</v>
      </c>
      <c r="R87" s="2">
        <v>0</v>
      </c>
      <c r="S87" s="751" t="s">
        <v>529</v>
      </c>
      <c r="T87" s="1" t="s">
        <v>530</v>
      </c>
      <c r="U87" s="79" t="s">
        <v>1887</v>
      </c>
      <c r="V87" s="79" t="s">
        <v>1887</v>
      </c>
      <c r="W87" s="79" t="s">
        <v>3979</v>
      </c>
      <c r="X87" s="79" t="s">
        <v>3978</v>
      </c>
      <c r="Y87" s="132">
        <f t="shared" si="3"/>
        <v>4</v>
      </c>
      <c r="Z87" s="132" t="str">
        <f t="shared" si="4"/>
        <v>0</v>
      </c>
      <c r="AA87" s="372">
        <f t="shared" si="5"/>
        <v>4</v>
      </c>
      <c r="AB87" s="728"/>
      <c r="AC87" s="728"/>
      <c r="AD87" s="729"/>
      <c r="AE87" s="729"/>
      <c r="AF87" s="729"/>
      <c r="AG87" s="729"/>
      <c r="AH87" s="729"/>
    </row>
    <row r="88" spans="1:34" s="79" customFormat="1" ht="12" customHeight="1" x14ac:dyDescent="0.2">
      <c r="A88" s="1" t="s">
        <v>4446</v>
      </c>
      <c r="B88" s="2">
        <v>216</v>
      </c>
      <c r="C88" s="1" t="s">
        <v>4447</v>
      </c>
      <c r="D88" s="734">
        <v>9</v>
      </c>
      <c r="E88" s="79" t="s">
        <v>5516</v>
      </c>
      <c r="F88" s="275">
        <v>1</v>
      </c>
      <c r="G88" s="526">
        <v>2</v>
      </c>
      <c r="H88" s="18" t="s">
        <v>1561</v>
      </c>
      <c r="I88" s="126" t="s">
        <v>1143</v>
      </c>
      <c r="J88" s="79" t="s">
        <v>3005</v>
      </c>
      <c r="K88" s="4" t="s">
        <v>4069</v>
      </c>
      <c r="L88" s="254" t="s">
        <v>1616</v>
      </c>
      <c r="M88" s="397" t="s">
        <v>4379</v>
      </c>
      <c r="N88" s="79" t="s">
        <v>3005</v>
      </c>
      <c r="O88" s="508" t="s">
        <v>1916</v>
      </c>
      <c r="P88" s="526">
        <v>2</v>
      </c>
      <c r="Q88" s="1" t="s">
        <v>522</v>
      </c>
      <c r="R88" s="2">
        <v>0</v>
      </c>
      <c r="S88" s="751" t="s">
        <v>529</v>
      </c>
      <c r="T88" s="1" t="s">
        <v>530</v>
      </c>
      <c r="U88" s="79" t="s">
        <v>1887</v>
      </c>
      <c r="V88" s="79" t="s">
        <v>1887</v>
      </c>
      <c r="W88" s="79" t="s">
        <v>3979</v>
      </c>
      <c r="X88" s="79" t="s">
        <v>3978</v>
      </c>
      <c r="Y88" s="132">
        <f t="shared" si="3"/>
        <v>4</v>
      </c>
      <c r="Z88" s="132" t="str">
        <f t="shared" si="4"/>
        <v>0</v>
      </c>
      <c r="AA88" s="372">
        <f t="shared" si="5"/>
        <v>4</v>
      </c>
      <c r="AB88" s="728"/>
      <c r="AC88" s="728"/>
      <c r="AD88" s="729"/>
      <c r="AE88" s="729"/>
      <c r="AF88" s="729"/>
      <c r="AG88" s="729"/>
      <c r="AH88" s="729"/>
    </row>
    <row r="89" spans="1:34" s="79" customFormat="1" ht="12" customHeight="1" x14ac:dyDescent="0.2">
      <c r="A89" s="1" t="s">
        <v>4446</v>
      </c>
      <c r="B89" s="2">
        <v>216</v>
      </c>
      <c r="C89" s="1" t="s">
        <v>4447</v>
      </c>
      <c r="D89" s="734">
        <v>10</v>
      </c>
      <c r="E89" s="79" t="s">
        <v>5516</v>
      </c>
      <c r="F89" s="275">
        <v>1</v>
      </c>
      <c r="G89" s="526">
        <v>2</v>
      </c>
      <c r="H89" s="18" t="s">
        <v>1561</v>
      </c>
      <c r="I89" s="126" t="s">
        <v>1143</v>
      </c>
      <c r="J89" s="79" t="s">
        <v>3005</v>
      </c>
      <c r="K89" s="4" t="s">
        <v>4069</v>
      </c>
      <c r="L89" s="254" t="s">
        <v>1616</v>
      </c>
      <c r="M89" s="397" t="s">
        <v>4379</v>
      </c>
      <c r="N89" s="79" t="s">
        <v>3005</v>
      </c>
      <c r="O89" s="508" t="s">
        <v>1916</v>
      </c>
      <c r="P89" s="526">
        <v>2</v>
      </c>
      <c r="Q89" s="1" t="s">
        <v>522</v>
      </c>
      <c r="R89" s="2">
        <v>0</v>
      </c>
      <c r="S89" s="751" t="s">
        <v>529</v>
      </c>
      <c r="T89" s="1" t="s">
        <v>530</v>
      </c>
      <c r="U89" s="79" t="s">
        <v>1887</v>
      </c>
      <c r="V89" s="79" t="s">
        <v>1887</v>
      </c>
      <c r="W89" s="79" t="s">
        <v>3979</v>
      </c>
      <c r="X89" s="79" t="s">
        <v>3978</v>
      </c>
      <c r="Y89" s="132">
        <f t="shared" si="3"/>
        <v>4</v>
      </c>
      <c r="Z89" s="132" t="str">
        <f t="shared" si="4"/>
        <v>0</v>
      </c>
      <c r="AA89" s="372">
        <f t="shared" si="5"/>
        <v>4</v>
      </c>
      <c r="AB89" s="728"/>
      <c r="AC89" s="728"/>
      <c r="AD89" s="729"/>
      <c r="AE89" s="729"/>
      <c r="AF89" s="729"/>
      <c r="AG89" s="729"/>
      <c r="AH89" s="729"/>
    </row>
    <row r="90" spans="1:34" s="79" customFormat="1" ht="12" customHeight="1" x14ac:dyDescent="0.2">
      <c r="A90" s="1" t="s">
        <v>4446</v>
      </c>
      <c r="B90" s="2">
        <v>216</v>
      </c>
      <c r="C90" s="1" t="s">
        <v>4447</v>
      </c>
      <c r="D90" s="734">
        <v>11</v>
      </c>
      <c r="E90" s="79" t="s">
        <v>5516</v>
      </c>
      <c r="F90" s="275">
        <v>1</v>
      </c>
      <c r="G90" s="526">
        <v>2</v>
      </c>
      <c r="H90" s="18" t="s">
        <v>1561</v>
      </c>
      <c r="I90" s="126" t="s">
        <v>1143</v>
      </c>
      <c r="J90" s="79" t="s">
        <v>3005</v>
      </c>
      <c r="K90" s="4" t="s">
        <v>4069</v>
      </c>
      <c r="L90" s="254" t="s">
        <v>1616</v>
      </c>
      <c r="M90" s="397" t="s">
        <v>4379</v>
      </c>
      <c r="N90" s="79" t="s">
        <v>3005</v>
      </c>
      <c r="O90" s="508" t="s">
        <v>1916</v>
      </c>
      <c r="P90" s="526">
        <v>2</v>
      </c>
      <c r="Q90" s="1" t="s">
        <v>522</v>
      </c>
      <c r="R90" s="2">
        <v>0</v>
      </c>
      <c r="S90" s="751" t="s">
        <v>529</v>
      </c>
      <c r="T90" s="1" t="s">
        <v>530</v>
      </c>
      <c r="U90" s="79" t="s">
        <v>1887</v>
      </c>
      <c r="V90" s="79" t="s">
        <v>1887</v>
      </c>
      <c r="W90" s="79" t="s">
        <v>3979</v>
      </c>
      <c r="X90" s="79" t="s">
        <v>3978</v>
      </c>
      <c r="Y90" s="132">
        <f t="shared" si="3"/>
        <v>4</v>
      </c>
      <c r="Z90" s="132" t="str">
        <f t="shared" si="4"/>
        <v>0</v>
      </c>
      <c r="AA90" s="372">
        <f t="shared" si="5"/>
        <v>4</v>
      </c>
      <c r="AB90" s="728"/>
      <c r="AC90" s="728"/>
      <c r="AD90" s="729"/>
      <c r="AE90" s="729"/>
      <c r="AF90" s="729"/>
      <c r="AG90" s="729"/>
      <c r="AH90" s="729"/>
    </row>
    <row r="91" spans="1:34" s="79" customFormat="1" ht="12" customHeight="1" x14ac:dyDescent="0.2">
      <c r="A91" s="1" t="s">
        <v>4446</v>
      </c>
      <c r="B91" s="2">
        <v>216</v>
      </c>
      <c r="C91" s="1" t="s">
        <v>4447</v>
      </c>
      <c r="D91" s="734">
        <v>12</v>
      </c>
      <c r="E91" s="79" t="s">
        <v>5516</v>
      </c>
      <c r="F91" s="275">
        <v>1</v>
      </c>
      <c r="G91" s="526">
        <v>2</v>
      </c>
      <c r="H91" s="18" t="s">
        <v>1561</v>
      </c>
      <c r="I91" s="126" t="s">
        <v>1143</v>
      </c>
      <c r="J91" s="79" t="s">
        <v>3005</v>
      </c>
      <c r="K91" s="4" t="s">
        <v>4069</v>
      </c>
      <c r="L91" s="254" t="s">
        <v>1616</v>
      </c>
      <c r="M91" s="397" t="s">
        <v>4379</v>
      </c>
      <c r="N91" s="79" t="s">
        <v>3005</v>
      </c>
      <c r="O91" s="508" t="s">
        <v>1916</v>
      </c>
      <c r="P91" s="526">
        <v>2</v>
      </c>
      <c r="Q91" s="1" t="s">
        <v>522</v>
      </c>
      <c r="R91" s="2">
        <v>0</v>
      </c>
      <c r="S91" s="751" t="s">
        <v>529</v>
      </c>
      <c r="T91" s="1" t="s">
        <v>530</v>
      </c>
      <c r="U91" s="79" t="s">
        <v>1887</v>
      </c>
      <c r="V91" s="79" t="s">
        <v>1887</v>
      </c>
      <c r="W91" s="79" t="s">
        <v>3979</v>
      </c>
      <c r="X91" s="79" t="s">
        <v>3978</v>
      </c>
      <c r="Y91" s="132">
        <f t="shared" si="3"/>
        <v>4</v>
      </c>
      <c r="Z91" s="132" t="str">
        <f t="shared" si="4"/>
        <v>0</v>
      </c>
      <c r="AA91" s="372">
        <f t="shared" si="5"/>
        <v>4</v>
      </c>
      <c r="AB91" s="728"/>
      <c r="AC91" s="728"/>
      <c r="AD91" s="729"/>
      <c r="AE91" s="729"/>
      <c r="AF91" s="729"/>
      <c r="AG91" s="729"/>
      <c r="AH91" s="729"/>
    </row>
    <row r="92" spans="1:34" s="79" customFormat="1" ht="12" customHeight="1" x14ac:dyDescent="0.2">
      <c r="A92" s="1" t="s">
        <v>4446</v>
      </c>
      <c r="B92" s="2">
        <v>216</v>
      </c>
      <c r="C92" s="1" t="s">
        <v>4447</v>
      </c>
      <c r="D92" s="734">
        <v>13</v>
      </c>
      <c r="E92" s="79" t="s">
        <v>5516</v>
      </c>
      <c r="F92" s="275">
        <v>1</v>
      </c>
      <c r="G92" s="526">
        <v>2</v>
      </c>
      <c r="H92" s="18" t="s">
        <v>1561</v>
      </c>
      <c r="I92" s="126" t="s">
        <v>1143</v>
      </c>
      <c r="J92" s="79" t="s">
        <v>3005</v>
      </c>
      <c r="K92" s="4" t="s">
        <v>4069</v>
      </c>
      <c r="L92" s="254" t="s">
        <v>1616</v>
      </c>
      <c r="M92" s="397" t="s">
        <v>4379</v>
      </c>
      <c r="N92" s="79" t="s">
        <v>3005</v>
      </c>
      <c r="O92" s="508" t="s">
        <v>1916</v>
      </c>
      <c r="P92" s="526">
        <v>2</v>
      </c>
      <c r="Q92" s="1" t="s">
        <v>522</v>
      </c>
      <c r="R92" s="2">
        <v>0</v>
      </c>
      <c r="S92" s="751" t="s">
        <v>529</v>
      </c>
      <c r="T92" s="1" t="s">
        <v>530</v>
      </c>
      <c r="U92" s="79" t="s">
        <v>1887</v>
      </c>
      <c r="V92" s="79" t="s">
        <v>1887</v>
      </c>
      <c r="W92" s="79" t="s">
        <v>3979</v>
      </c>
      <c r="X92" s="79" t="s">
        <v>3978</v>
      </c>
      <c r="Y92" s="132">
        <f t="shared" si="3"/>
        <v>4</v>
      </c>
      <c r="Z92" s="132" t="str">
        <f t="shared" si="4"/>
        <v>0</v>
      </c>
      <c r="AA92" s="372">
        <f t="shared" si="5"/>
        <v>4</v>
      </c>
      <c r="AB92" s="728"/>
      <c r="AC92" s="728"/>
      <c r="AD92" s="729"/>
      <c r="AE92" s="729"/>
      <c r="AF92" s="729"/>
      <c r="AG92" s="729"/>
      <c r="AH92" s="729"/>
    </row>
    <row r="93" spans="1:34" s="79" customFormat="1" ht="12" customHeight="1" x14ac:dyDescent="0.2">
      <c r="A93" s="1" t="s">
        <v>4446</v>
      </c>
      <c r="B93" s="2">
        <v>216</v>
      </c>
      <c r="C93" s="1" t="s">
        <v>4447</v>
      </c>
      <c r="D93" s="734">
        <v>14</v>
      </c>
      <c r="E93" s="79" t="s">
        <v>5516</v>
      </c>
      <c r="F93" s="275">
        <v>1</v>
      </c>
      <c r="G93" s="526">
        <v>2</v>
      </c>
      <c r="H93" s="18" t="s">
        <v>1561</v>
      </c>
      <c r="I93" s="126" t="s">
        <v>1143</v>
      </c>
      <c r="J93" s="79" t="s">
        <v>3005</v>
      </c>
      <c r="K93" s="4" t="s">
        <v>4069</v>
      </c>
      <c r="L93" s="254" t="s">
        <v>1616</v>
      </c>
      <c r="M93" s="397" t="s">
        <v>4379</v>
      </c>
      <c r="N93" s="79" t="s">
        <v>3005</v>
      </c>
      <c r="O93" s="508" t="s">
        <v>1916</v>
      </c>
      <c r="P93" s="526">
        <v>2</v>
      </c>
      <c r="Q93" s="1" t="s">
        <v>522</v>
      </c>
      <c r="R93" s="2">
        <v>0</v>
      </c>
      <c r="S93" s="751" t="s">
        <v>529</v>
      </c>
      <c r="T93" s="1" t="s">
        <v>530</v>
      </c>
      <c r="U93" s="79" t="s">
        <v>1887</v>
      </c>
      <c r="V93" s="79" t="s">
        <v>1887</v>
      </c>
      <c r="W93" s="79" t="s">
        <v>3979</v>
      </c>
      <c r="X93" s="79" t="s">
        <v>3978</v>
      </c>
      <c r="Y93" s="132">
        <f t="shared" si="3"/>
        <v>4</v>
      </c>
      <c r="Z93" s="132" t="str">
        <f t="shared" si="4"/>
        <v>0</v>
      </c>
      <c r="AA93" s="372">
        <f t="shared" si="5"/>
        <v>4</v>
      </c>
      <c r="AB93" s="728"/>
      <c r="AC93" s="728"/>
      <c r="AD93" s="729"/>
      <c r="AE93" s="729"/>
      <c r="AF93" s="729"/>
      <c r="AG93" s="729"/>
      <c r="AH93" s="729"/>
    </row>
    <row r="94" spans="1:34" s="79" customFormat="1" ht="12" customHeight="1" x14ac:dyDescent="0.2">
      <c r="A94" s="1" t="s">
        <v>4446</v>
      </c>
      <c r="B94" s="2">
        <v>216</v>
      </c>
      <c r="C94" s="1" t="s">
        <v>4447</v>
      </c>
      <c r="D94" s="734">
        <v>15</v>
      </c>
      <c r="E94" s="79" t="s">
        <v>5516</v>
      </c>
      <c r="F94" s="275">
        <v>1</v>
      </c>
      <c r="G94" s="526">
        <v>2</v>
      </c>
      <c r="H94" s="18" t="s">
        <v>1561</v>
      </c>
      <c r="I94" s="126" t="s">
        <v>1143</v>
      </c>
      <c r="J94" s="79" t="s">
        <v>3005</v>
      </c>
      <c r="K94" s="4" t="s">
        <v>4069</v>
      </c>
      <c r="L94" s="254" t="s">
        <v>1616</v>
      </c>
      <c r="M94" s="397" t="s">
        <v>4379</v>
      </c>
      <c r="N94" s="79" t="s">
        <v>3005</v>
      </c>
      <c r="O94" s="508" t="s">
        <v>1916</v>
      </c>
      <c r="P94" s="526">
        <v>2</v>
      </c>
      <c r="Q94" s="1" t="s">
        <v>522</v>
      </c>
      <c r="R94" s="2">
        <v>0</v>
      </c>
      <c r="S94" s="751" t="s">
        <v>529</v>
      </c>
      <c r="T94" s="1" t="s">
        <v>530</v>
      </c>
      <c r="U94" s="79" t="s">
        <v>1887</v>
      </c>
      <c r="V94" s="79" t="s">
        <v>1887</v>
      </c>
      <c r="W94" s="79" t="s">
        <v>3979</v>
      </c>
      <c r="X94" s="79" t="s">
        <v>3978</v>
      </c>
      <c r="Y94" s="132">
        <f t="shared" si="3"/>
        <v>4</v>
      </c>
      <c r="Z94" s="132" t="str">
        <f t="shared" si="4"/>
        <v>0</v>
      </c>
      <c r="AA94" s="372">
        <f t="shared" si="5"/>
        <v>4</v>
      </c>
      <c r="AB94" s="728"/>
      <c r="AC94" s="728"/>
      <c r="AD94" s="729"/>
      <c r="AE94" s="729"/>
      <c r="AF94" s="729"/>
      <c r="AG94" s="729"/>
      <c r="AH94" s="729"/>
    </row>
    <row r="95" spans="1:34" s="79" customFormat="1" ht="12" customHeight="1" x14ac:dyDescent="0.2">
      <c r="A95" s="1" t="s">
        <v>4446</v>
      </c>
      <c r="B95" s="2">
        <v>216</v>
      </c>
      <c r="C95" s="1" t="s">
        <v>4447</v>
      </c>
      <c r="D95" s="734">
        <v>16</v>
      </c>
      <c r="E95" s="79" t="s">
        <v>5516</v>
      </c>
      <c r="F95" s="275">
        <v>1</v>
      </c>
      <c r="G95" s="526">
        <v>2</v>
      </c>
      <c r="H95" s="18" t="s">
        <v>1561</v>
      </c>
      <c r="I95" s="126" t="s">
        <v>1143</v>
      </c>
      <c r="J95" s="79" t="s">
        <v>3005</v>
      </c>
      <c r="K95" s="4" t="s">
        <v>4069</v>
      </c>
      <c r="L95" s="254" t="s">
        <v>1616</v>
      </c>
      <c r="M95" s="397" t="s">
        <v>4379</v>
      </c>
      <c r="N95" s="79" t="s">
        <v>3005</v>
      </c>
      <c r="O95" s="508" t="s">
        <v>1916</v>
      </c>
      <c r="P95" s="526">
        <v>2</v>
      </c>
      <c r="Q95" s="1" t="s">
        <v>522</v>
      </c>
      <c r="R95" s="2">
        <v>0</v>
      </c>
      <c r="S95" s="751" t="s">
        <v>529</v>
      </c>
      <c r="T95" s="1" t="s">
        <v>530</v>
      </c>
      <c r="U95" s="79" t="s">
        <v>1887</v>
      </c>
      <c r="V95" s="79" t="s">
        <v>1887</v>
      </c>
      <c r="W95" s="79" t="s">
        <v>3979</v>
      </c>
      <c r="X95" s="79" t="s">
        <v>3978</v>
      </c>
      <c r="Y95" s="132">
        <f t="shared" si="3"/>
        <v>4</v>
      </c>
      <c r="Z95" s="132" t="str">
        <f t="shared" si="4"/>
        <v>0</v>
      </c>
      <c r="AA95" s="372">
        <f t="shared" si="5"/>
        <v>4</v>
      </c>
      <c r="AB95" s="728"/>
      <c r="AC95" s="728"/>
      <c r="AD95" s="729"/>
      <c r="AE95" s="729"/>
      <c r="AF95" s="729"/>
      <c r="AG95" s="729"/>
      <c r="AH95" s="729"/>
    </row>
    <row r="96" spans="1:34" s="79" customFormat="1" ht="12" customHeight="1" x14ac:dyDescent="0.2">
      <c r="A96" s="1" t="s">
        <v>4446</v>
      </c>
      <c r="B96" s="2">
        <v>216</v>
      </c>
      <c r="C96" s="1" t="s">
        <v>4447</v>
      </c>
      <c r="D96" s="734">
        <v>17</v>
      </c>
      <c r="E96" s="79" t="s">
        <v>5516</v>
      </c>
      <c r="F96" s="275">
        <v>1</v>
      </c>
      <c r="G96" s="526">
        <v>2</v>
      </c>
      <c r="H96" s="18" t="s">
        <v>1561</v>
      </c>
      <c r="I96" s="126" t="s">
        <v>1143</v>
      </c>
      <c r="J96" s="79" t="s">
        <v>3005</v>
      </c>
      <c r="K96" s="4" t="s">
        <v>4069</v>
      </c>
      <c r="L96" s="254" t="s">
        <v>1616</v>
      </c>
      <c r="M96" s="397" t="s">
        <v>4379</v>
      </c>
      <c r="N96" s="79" t="s">
        <v>3005</v>
      </c>
      <c r="O96" s="508" t="s">
        <v>1916</v>
      </c>
      <c r="P96" s="526">
        <v>2</v>
      </c>
      <c r="Q96" s="1" t="s">
        <v>522</v>
      </c>
      <c r="R96" s="2">
        <v>0</v>
      </c>
      <c r="S96" s="751" t="s">
        <v>529</v>
      </c>
      <c r="T96" s="1" t="s">
        <v>530</v>
      </c>
      <c r="U96" s="79" t="s">
        <v>1887</v>
      </c>
      <c r="V96" s="79" t="s">
        <v>1887</v>
      </c>
      <c r="W96" s="79" t="s">
        <v>3979</v>
      </c>
      <c r="X96" s="79" t="s">
        <v>3978</v>
      </c>
      <c r="Y96" s="132">
        <f t="shared" si="3"/>
        <v>4</v>
      </c>
      <c r="Z96" s="132" t="str">
        <f t="shared" si="4"/>
        <v>0</v>
      </c>
      <c r="AA96" s="372">
        <f t="shared" si="5"/>
        <v>4</v>
      </c>
      <c r="AB96" s="728"/>
      <c r="AC96" s="728"/>
      <c r="AD96" s="729"/>
      <c r="AE96" s="729"/>
      <c r="AF96" s="729"/>
      <c r="AG96" s="729"/>
      <c r="AH96" s="729"/>
    </row>
    <row r="97" spans="1:34" s="79" customFormat="1" ht="12" customHeight="1" x14ac:dyDescent="0.2">
      <c r="A97" s="1" t="s">
        <v>4446</v>
      </c>
      <c r="B97" s="2">
        <v>216</v>
      </c>
      <c r="C97" s="1" t="s">
        <v>4447</v>
      </c>
      <c r="D97" s="734">
        <v>18</v>
      </c>
      <c r="E97" s="79" t="s">
        <v>5516</v>
      </c>
      <c r="F97" s="275">
        <v>1</v>
      </c>
      <c r="G97" s="526">
        <v>3</v>
      </c>
      <c r="H97" s="18" t="s">
        <v>1561</v>
      </c>
      <c r="I97" s="126" t="s">
        <v>1143</v>
      </c>
      <c r="J97" s="79" t="s">
        <v>3005</v>
      </c>
      <c r="K97" s="4" t="s">
        <v>4069</v>
      </c>
      <c r="L97" s="254" t="s">
        <v>1616</v>
      </c>
      <c r="M97" s="397" t="s">
        <v>4379</v>
      </c>
      <c r="N97" s="79" t="s">
        <v>3005</v>
      </c>
      <c r="O97" s="508" t="s">
        <v>1916</v>
      </c>
      <c r="P97" s="526">
        <v>3</v>
      </c>
      <c r="Q97" s="1" t="s">
        <v>522</v>
      </c>
      <c r="R97" s="2">
        <v>0</v>
      </c>
      <c r="S97" s="751" t="s">
        <v>529</v>
      </c>
      <c r="T97" s="1" t="s">
        <v>530</v>
      </c>
      <c r="U97" s="79" t="s">
        <v>1887</v>
      </c>
      <c r="V97" s="79" t="s">
        <v>1887</v>
      </c>
      <c r="W97" s="79" t="s">
        <v>3979</v>
      </c>
      <c r="X97" s="79" t="s">
        <v>3978</v>
      </c>
      <c r="Y97" s="132">
        <f t="shared" si="3"/>
        <v>6</v>
      </c>
      <c r="Z97" s="132" t="str">
        <f t="shared" si="4"/>
        <v>0</v>
      </c>
      <c r="AA97" s="372">
        <f t="shared" si="5"/>
        <v>6</v>
      </c>
      <c r="AB97" s="728"/>
      <c r="AC97" s="728"/>
      <c r="AD97" s="729"/>
      <c r="AE97" s="729"/>
      <c r="AF97" s="729"/>
      <c r="AG97" s="729"/>
      <c r="AH97" s="729"/>
    </row>
    <row r="98" spans="1:34" s="79" customFormat="1" ht="12" customHeight="1" x14ac:dyDescent="0.2">
      <c r="A98" s="1" t="s">
        <v>4446</v>
      </c>
      <c r="B98" s="2">
        <v>216</v>
      </c>
      <c r="C98" s="1" t="s">
        <v>4447</v>
      </c>
      <c r="D98" s="734">
        <v>19</v>
      </c>
      <c r="E98" s="79" t="s">
        <v>5516</v>
      </c>
      <c r="F98" s="275">
        <v>1</v>
      </c>
      <c r="G98" s="526">
        <v>3</v>
      </c>
      <c r="H98" s="18" t="s">
        <v>1561</v>
      </c>
      <c r="I98" s="126" t="s">
        <v>1143</v>
      </c>
      <c r="J98" s="79" t="s">
        <v>3005</v>
      </c>
      <c r="K98" s="4" t="s">
        <v>4069</v>
      </c>
      <c r="L98" s="254" t="s">
        <v>1616</v>
      </c>
      <c r="M98" s="397" t="s">
        <v>4379</v>
      </c>
      <c r="N98" s="79" t="s">
        <v>3005</v>
      </c>
      <c r="O98" s="508" t="s">
        <v>1916</v>
      </c>
      <c r="P98" s="526">
        <v>3</v>
      </c>
      <c r="Q98" s="1" t="s">
        <v>522</v>
      </c>
      <c r="R98" s="2">
        <v>0</v>
      </c>
      <c r="S98" s="751" t="s">
        <v>529</v>
      </c>
      <c r="T98" s="1" t="s">
        <v>530</v>
      </c>
      <c r="U98" s="79" t="s">
        <v>1887</v>
      </c>
      <c r="V98" s="79" t="s">
        <v>1887</v>
      </c>
      <c r="W98" s="79" t="s">
        <v>3979</v>
      </c>
      <c r="X98" s="79" t="s">
        <v>3978</v>
      </c>
      <c r="Y98" s="132">
        <f t="shared" si="3"/>
        <v>6</v>
      </c>
      <c r="Z98" s="132" t="str">
        <f t="shared" si="4"/>
        <v>0</v>
      </c>
      <c r="AA98" s="372">
        <f t="shared" si="5"/>
        <v>6</v>
      </c>
      <c r="AB98" s="728"/>
      <c r="AC98" s="728"/>
      <c r="AD98" s="729"/>
      <c r="AE98" s="729"/>
      <c r="AF98" s="729"/>
      <c r="AG98" s="729"/>
      <c r="AH98" s="729"/>
    </row>
    <row r="99" spans="1:34" s="79" customFormat="1" ht="12" customHeight="1" x14ac:dyDescent="0.2">
      <c r="A99" s="1" t="s">
        <v>4446</v>
      </c>
      <c r="B99" s="2">
        <v>216</v>
      </c>
      <c r="C99" s="1" t="s">
        <v>4447</v>
      </c>
      <c r="D99" s="734">
        <v>20</v>
      </c>
      <c r="E99" s="79" t="s">
        <v>5516</v>
      </c>
      <c r="F99" s="275">
        <v>1</v>
      </c>
      <c r="G99" s="526">
        <v>3</v>
      </c>
      <c r="H99" s="18" t="s">
        <v>1561</v>
      </c>
      <c r="I99" s="126" t="s">
        <v>1143</v>
      </c>
      <c r="J99" s="79" t="s">
        <v>3005</v>
      </c>
      <c r="K99" s="4" t="s">
        <v>4069</v>
      </c>
      <c r="L99" s="254" t="s">
        <v>1616</v>
      </c>
      <c r="M99" s="397" t="s">
        <v>4379</v>
      </c>
      <c r="N99" s="79" t="s">
        <v>3005</v>
      </c>
      <c r="O99" s="508" t="s">
        <v>1916</v>
      </c>
      <c r="P99" s="526">
        <v>3</v>
      </c>
      <c r="Q99" s="1" t="s">
        <v>522</v>
      </c>
      <c r="R99" s="2">
        <v>0</v>
      </c>
      <c r="S99" s="751" t="s">
        <v>529</v>
      </c>
      <c r="T99" s="1" t="s">
        <v>530</v>
      </c>
      <c r="U99" s="79" t="s">
        <v>1887</v>
      </c>
      <c r="V99" s="79" t="s">
        <v>1887</v>
      </c>
      <c r="W99" s="79" t="s">
        <v>3979</v>
      </c>
      <c r="X99" s="79" t="s">
        <v>3978</v>
      </c>
      <c r="Y99" s="132">
        <f t="shared" si="3"/>
        <v>6</v>
      </c>
      <c r="Z99" s="132" t="str">
        <f t="shared" si="4"/>
        <v>0</v>
      </c>
      <c r="AA99" s="372">
        <f t="shared" si="5"/>
        <v>6</v>
      </c>
      <c r="AB99" s="728"/>
      <c r="AC99" s="728"/>
      <c r="AD99" s="729"/>
      <c r="AE99" s="729"/>
      <c r="AF99" s="729"/>
      <c r="AG99" s="729"/>
      <c r="AH99" s="729"/>
    </row>
    <row r="100" spans="1:34" s="79" customFormat="1" ht="12" customHeight="1" x14ac:dyDescent="0.2">
      <c r="A100" s="1" t="s">
        <v>4446</v>
      </c>
      <c r="B100" s="2">
        <v>216</v>
      </c>
      <c r="C100" s="1" t="s">
        <v>4447</v>
      </c>
      <c r="D100" s="734">
        <v>21</v>
      </c>
      <c r="E100" s="79" t="s">
        <v>5516</v>
      </c>
      <c r="F100" s="275">
        <v>1</v>
      </c>
      <c r="G100" s="526">
        <v>2</v>
      </c>
      <c r="H100" s="18" t="s">
        <v>1561</v>
      </c>
      <c r="I100" s="126" t="s">
        <v>1143</v>
      </c>
      <c r="J100" s="79" t="s">
        <v>3005</v>
      </c>
      <c r="K100" s="4" t="s">
        <v>4069</v>
      </c>
      <c r="L100" s="254" t="s">
        <v>1616</v>
      </c>
      <c r="M100" s="397" t="s">
        <v>4379</v>
      </c>
      <c r="N100" s="79" t="s">
        <v>3005</v>
      </c>
      <c r="O100" s="508" t="s">
        <v>1916</v>
      </c>
      <c r="P100" s="526">
        <v>2</v>
      </c>
      <c r="Q100" s="1" t="s">
        <v>522</v>
      </c>
      <c r="R100" s="2">
        <v>0</v>
      </c>
      <c r="S100" s="751" t="s">
        <v>529</v>
      </c>
      <c r="T100" s="1" t="s">
        <v>530</v>
      </c>
      <c r="U100" s="79" t="s">
        <v>1887</v>
      </c>
      <c r="V100" s="79" t="s">
        <v>1887</v>
      </c>
      <c r="W100" s="79" t="s">
        <v>3979</v>
      </c>
      <c r="X100" s="79" t="s">
        <v>3978</v>
      </c>
      <c r="Y100" s="132">
        <f t="shared" si="3"/>
        <v>4</v>
      </c>
      <c r="Z100" s="132" t="str">
        <f t="shared" si="4"/>
        <v>0</v>
      </c>
      <c r="AA100" s="372">
        <f t="shared" si="5"/>
        <v>4</v>
      </c>
      <c r="AB100" s="728"/>
      <c r="AC100" s="728"/>
      <c r="AD100" s="729"/>
      <c r="AE100" s="729"/>
      <c r="AF100" s="729"/>
      <c r="AG100" s="729"/>
      <c r="AH100" s="729"/>
    </row>
    <row r="101" spans="1:34" s="79" customFormat="1" ht="12" customHeight="1" x14ac:dyDescent="0.2">
      <c r="A101" s="1" t="s">
        <v>4446</v>
      </c>
      <c r="B101" s="2">
        <v>216</v>
      </c>
      <c r="C101" s="1" t="s">
        <v>4447</v>
      </c>
      <c r="D101" s="734">
        <v>22</v>
      </c>
      <c r="E101" s="79" t="s">
        <v>5516</v>
      </c>
      <c r="F101" s="275">
        <v>1</v>
      </c>
      <c r="G101" s="526">
        <v>2</v>
      </c>
      <c r="H101" s="18" t="s">
        <v>1561</v>
      </c>
      <c r="I101" s="126" t="s">
        <v>1143</v>
      </c>
      <c r="J101" s="79" t="s">
        <v>3005</v>
      </c>
      <c r="K101" s="4" t="s">
        <v>4069</v>
      </c>
      <c r="L101" s="254" t="s">
        <v>1616</v>
      </c>
      <c r="M101" s="397" t="s">
        <v>4379</v>
      </c>
      <c r="N101" s="79" t="s">
        <v>3005</v>
      </c>
      <c r="O101" s="508" t="s">
        <v>1916</v>
      </c>
      <c r="P101" s="526">
        <v>2</v>
      </c>
      <c r="Q101" s="1" t="s">
        <v>522</v>
      </c>
      <c r="R101" s="2">
        <v>0</v>
      </c>
      <c r="S101" s="751" t="s">
        <v>529</v>
      </c>
      <c r="T101" s="1" t="s">
        <v>530</v>
      </c>
      <c r="U101" s="79" t="s">
        <v>1887</v>
      </c>
      <c r="V101" s="79" t="s">
        <v>1887</v>
      </c>
      <c r="W101" s="79" t="s">
        <v>3979</v>
      </c>
      <c r="X101" s="79" t="s">
        <v>3978</v>
      </c>
      <c r="Y101" s="132">
        <f t="shared" si="3"/>
        <v>4</v>
      </c>
      <c r="Z101" s="132" t="str">
        <f t="shared" si="4"/>
        <v>0</v>
      </c>
      <c r="AA101" s="372">
        <f t="shared" si="5"/>
        <v>4</v>
      </c>
      <c r="AB101" s="728"/>
      <c r="AC101" s="728"/>
      <c r="AD101" s="729"/>
      <c r="AE101" s="729"/>
      <c r="AF101" s="729"/>
      <c r="AG101" s="729"/>
      <c r="AH101" s="729"/>
    </row>
    <row r="102" spans="1:34" s="502" customFormat="1" ht="12" customHeight="1" x14ac:dyDescent="0.2">
      <c r="A102" s="493"/>
      <c r="B102" s="585"/>
      <c r="C102" s="493"/>
      <c r="D102" s="584">
        <v>23</v>
      </c>
      <c r="E102" s="502" t="s">
        <v>5516</v>
      </c>
      <c r="F102" s="495">
        <v>2</v>
      </c>
      <c r="G102" s="526"/>
      <c r="H102" s="743" t="s">
        <v>1561</v>
      </c>
      <c r="I102" s="581"/>
      <c r="K102" s="553"/>
      <c r="L102" s="583" t="s">
        <v>1616</v>
      </c>
      <c r="M102" s="495" t="s">
        <v>4379</v>
      </c>
      <c r="O102" s="503" t="s">
        <v>1916</v>
      </c>
      <c r="P102" s="526"/>
      <c r="Q102" s="745"/>
      <c r="R102" s="752"/>
      <c r="S102" s="753"/>
      <c r="T102" s="745"/>
      <c r="U102" s="502" t="s">
        <v>1887</v>
      </c>
      <c r="V102" s="502" t="s">
        <v>1887</v>
      </c>
      <c r="W102" s="502" t="s">
        <v>3979</v>
      </c>
      <c r="X102" s="502" t="s">
        <v>3978</v>
      </c>
      <c r="Y102" s="132">
        <f t="shared" si="3"/>
        <v>0</v>
      </c>
      <c r="Z102" s="132" t="str">
        <f t="shared" si="4"/>
        <v>0</v>
      </c>
      <c r="AA102" s="372">
        <f t="shared" si="5"/>
        <v>0</v>
      </c>
      <c r="AB102" s="747"/>
      <c r="AC102" s="718"/>
      <c r="AD102" s="719"/>
      <c r="AE102" s="719"/>
      <c r="AF102" s="719"/>
      <c r="AG102" s="719"/>
      <c r="AH102" s="719"/>
    </row>
    <row r="103" spans="1:34" s="502" customFormat="1" ht="12" customHeight="1" x14ac:dyDescent="0.2">
      <c r="A103" s="493"/>
      <c r="B103" s="585"/>
      <c r="C103" s="493"/>
      <c r="D103" s="584">
        <v>24</v>
      </c>
      <c r="E103" s="502" t="s">
        <v>5516</v>
      </c>
      <c r="F103" s="495">
        <v>3</v>
      </c>
      <c r="G103" s="526"/>
      <c r="H103" s="743" t="s">
        <v>1561</v>
      </c>
      <c r="I103" s="581"/>
      <c r="K103" s="553"/>
      <c r="L103" s="583" t="s">
        <v>1616</v>
      </c>
      <c r="M103" s="495" t="s">
        <v>4379</v>
      </c>
      <c r="O103" s="503" t="s">
        <v>1916</v>
      </c>
      <c r="P103" s="526"/>
      <c r="Q103" s="745"/>
      <c r="R103" s="752"/>
      <c r="S103" s="753"/>
      <c r="T103" s="745"/>
      <c r="U103" s="502" t="s">
        <v>1887</v>
      </c>
      <c r="V103" s="502" t="s">
        <v>1887</v>
      </c>
      <c r="W103" s="502" t="s">
        <v>3979</v>
      </c>
      <c r="X103" s="502" t="s">
        <v>3978</v>
      </c>
      <c r="Y103" s="132">
        <f t="shared" si="3"/>
        <v>0</v>
      </c>
      <c r="Z103" s="132" t="str">
        <f t="shared" si="4"/>
        <v>0</v>
      </c>
      <c r="AA103" s="372">
        <f t="shared" si="5"/>
        <v>0</v>
      </c>
      <c r="AB103" s="747"/>
      <c r="AC103" s="718"/>
      <c r="AD103" s="719"/>
      <c r="AE103" s="719"/>
      <c r="AF103" s="719"/>
      <c r="AG103" s="719"/>
      <c r="AH103" s="719"/>
    </row>
    <row r="104" spans="1:34" s="504" customFormat="1" ht="12" customHeight="1" x14ac:dyDescent="0.2">
      <c r="A104" s="708"/>
      <c r="B104" s="709"/>
      <c r="C104" s="708"/>
      <c r="D104" s="505"/>
      <c r="F104" s="501"/>
      <c r="G104" s="519"/>
      <c r="H104" s="530"/>
      <c r="I104" s="497"/>
      <c r="J104" s="498"/>
      <c r="K104" s="590"/>
      <c r="L104" s="500" t="s">
        <v>1616</v>
      </c>
      <c r="M104" s="501"/>
      <c r="O104" s="518"/>
      <c r="P104" s="519"/>
      <c r="Q104" s="708"/>
      <c r="R104" s="709"/>
      <c r="S104" s="588"/>
      <c r="T104" s="708"/>
      <c r="Y104" s="132">
        <f t="shared" si="3"/>
        <v>0</v>
      </c>
      <c r="Z104" s="132" t="str">
        <f t="shared" si="4"/>
        <v>0</v>
      </c>
      <c r="AA104" s="372" t="str">
        <f t="shared" si="5"/>
        <v>0</v>
      </c>
      <c r="AB104" s="511"/>
      <c r="AC104" s="509"/>
      <c r="AD104" s="510"/>
      <c r="AE104" s="510"/>
      <c r="AF104" s="510"/>
      <c r="AG104" s="510"/>
      <c r="AH104" s="510"/>
    </row>
    <row r="105" spans="1:34" s="632" customFormat="1" ht="12" customHeight="1" thickBot="1" x14ac:dyDescent="0.25">
      <c r="A105" s="630"/>
      <c r="B105" s="631"/>
      <c r="C105" s="630"/>
      <c r="D105" s="630"/>
      <c r="G105" s="458">
        <f>SUM(G80:G103)</f>
        <v>35</v>
      </c>
      <c r="I105" s="633"/>
      <c r="K105" s="633"/>
      <c r="L105" s="634"/>
      <c r="M105" s="462">
        <f>G105-P105</f>
        <v>0</v>
      </c>
      <c r="N105" s="635"/>
      <c r="O105" s="469"/>
      <c r="P105" s="462">
        <f>SUM(P80:P103)</f>
        <v>35</v>
      </c>
      <c r="Q105" s="630"/>
      <c r="R105" s="631"/>
      <c r="S105" s="469"/>
      <c r="T105" s="630"/>
      <c r="Y105" s="132">
        <f t="shared" si="3"/>
        <v>0</v>
      </c>
      <c r="Z105" s="132" t="str">
        <f t="shared" si="4"/>
        <v>0</v>
      </c>
      <c r="AA105" s="372" t="str">
        <f t="shared" si="5"/>
        <v>0</v>
      </c>
      <c r="AB105" s="636"/>
      <c r="AC105" s="637"/>
    </row>
    <row r="106" spans="1:34" s="501" customFormat="1" ht="12" customHeight="1" x14ac:dyDescent="0.2">
      <c r="A106" s="611"/>
      <c r="B106" s="612"/>
      <c r="C106" s="754" t="s">
        <v>531</v>
      </c>
      <c r="D106" s="611"/>
      <c r="G106" s="497"/>
      <c r="I106" s="497"/>
      <c r="K106" s="497"/>
      <c r="L106" s="500"/>
      <c r="M106" s="613"/>
      <c r="N106" s="498"/>
      <c r="O106" s="518"/>
      <c r="Q106" s="505"/>
      <c r="R106" s="608"/>
      <c r="S106" s="518"/>
      <c r="T106" s="505"/>
      <c r="U106" s="504"/>
      <c r="V106" s="504"/>
      <c r="W106" s="504"/>
      <c r="X106" s="504"/>
      <c r="Y106" s="132">
        <f t="shared" si="3"/>
        <v>0</v>
      </c>
      <c r="Z106" s="132" t="str">
        <f t="shared" si="4"/>
        <v>0</v>
      </c>
      <c r="AA106" s="372" t="str">
        <f t="shared" si="5"/>
        <v>0</v>
      </c>
      <c r="AB106" s="520"/>
      <c r="AC106" s="528"/>
    </row>
    <row r="107" spans="1:34" s="501" customFormat="1" ht="12" customHeight="1" x14ac:dyDescent="0.2">
      <c r="A107" s="611"/>
      <c r="B107" s="612"/>
      <c r="C107" s="611"/>
      <c r="D107" s="611"/>
      <c r="G107" s="497"/>
      <c r="I107" s="497"/>
      <c r="K107" s="497"/>
      <c r="L107" s="500"/>
      <c r="M107" s="613"/>
      <c r="N107" s="498"/>
      <c r="O107" s="518"/>
      <c r="Q107" s="505"/>
      <c r="R107" s="608"/>
      <c r="S107" s="518"/>
      <c r="T107" s="505"/>
      <c r="U107" s="504"/>
      <c r="V107" s="504"/>
      <c r="W107" s="504"/>
      <c r="X107" s="504"/>
      <c r="Y107" s="132">
        <f t="shared" si="3"/>
        <v>0</v>
      </c>
      <c r="Z107" s="132" t="str">
        <f t="shared" si="4"/>
        <v>0</v>
      </c>
      <c r="AA107" s="372" t="str">
        <f t="shared" si="5"/>
        <v>0</v>
      </c>
      <c r="AB107" s="520"/>
      <c r="AC107" s="528"/>
    </row>
    <row r="108" spans="1:34" s="501" customFormat="1" ht="12" customHeight="1" x14ac:dyDescent="0.2">
      <c r="A108" s="491"/>
      <c r="B108" s="492"/>
      <c r="C108" s="491"/>
      <c r="D108" s="708" t="s">
        <v>3442</v>
      </c>
      <c r="E108" s="530" t="s">
        <v>5516</v>
      </c>
      <c r="F108" s="530">
        <v>1</v>
      </c>
      <c r="G108" s="519"/>
      <c r="H108" s="530" t="s">
        <v>1561</v>
      </c>
      <c r="I108" s="497"/>
      <c r="K108" s="499"/>
      <c r="L108" s="500" t="s">
        <v>1616</v>
      </c>
      <c r="M108" s="504" t="s">
        <v>1614</v>
      </c>
      <c r="P108" s="418"/>
      <c r="Q108" s="491"/>
      <c r="R108" s="492"/>
      <c r="S108" s="588"/>
      <c r="T108" s="491"/>
      <c r="U108" s="530" t="s">
        <v>1923</v>
      </c>
      <c r="V108" s="530" t="s">
        <v>1923</v>
      </c>
      <c r="W108" s="504" t="s">
        <v>3979</v>
      </c>
      <c r="X108" s="504" t="s">
        <v>3978</v>
      </c>
      <c r="Y108" s="132">
        <f t="shared" si="3"/>
        <v>0</v>
      </c>
      <c r="Z108" s="132" t="str">
        <f t="shared" si="4"/>
        <v>0</v>
      </c>
      <c r="AA108" s="372">
        <f t="shared" si="5"/>
        <v>0</v>
      </c>
      <c r="AB108" s="520"/>
      <c r="AC108" s="528"/>
    </row>
    <row r="109" spans="1:34" s="501" customFormat="1" ht="12" customHeight="1" x14ac:dyDescent="0.2">
      <c r="A109" s="491"/>
      <c r="B109" s="492"/>
      <c r="C109" s="491"/>
      <c r="D109" s="708" t="s">
        <v>1893</v>
      </c>
      <c r="E109" s="530" t="s">
        <v>5516</v>
      </c>
      <c r="F109" s="530">
        <v>1</v>
      </c>
      <c r="G109" s="519"/>
      <c r="H109" s="530" t="s">
        <v>1561</v>
      </c>
      <c r="I109" s="497"/>
      <c r="K109" s="499"/>
      <c r="L109" s="500" t="s">
        <v>1616</v>
      </c>
      <c r="M109" s="504" t="s">
        <v>1614</v>
      </c>
      <c r="P109" s="418"/>
      <c r="Q109" s="491"/>
      <c r="R109" s="492"/>
      <c r="S109" s="588"/>
      <c r="T109" s="491"/>
      <c r="U109" s="530" t="s">
        <v>1923</v>
      </c>
      <c r="V109" s="530" t="s">
        <v>1923</v>
      </c>
      <c r="W109" s="504" t="s">
        <v>3979</v>
      </c>
      <c r="X109" s="504" t="s">
        <v>3978</v>
      </c>
      <c r="Y109" s="132">
        <f t="shared" si="3"/>
        <v>0</v>
      </c>
      <c r="Z109" s="132" t="str">
        <f t="shared" si="4"/>
        <v>0</v>
      </c>
      <c r="AA109" s="372">
        <f t="shared" si="5"/>
        <v>0</v>
      </c>
      <c r="AB109" s="520"/>
      <c r="AC109" s="528"/>
    </row>
    <row r="110" spans="1:34" s="501" customFormat="1" ht="12" customHeight="1" x14ac:dyDescent="0.2">
      <c r="A110" s="491"/>
      <c r="B110" s="492"/>
      <c r="C110" s="491"/>
      <c r="D110" s="708" t="s">
        <v>1894</v>
      </c>
      <c r="E110" s="530" t="s">
        <v>5516</v>
      </c>
      <c r="F110" s="530">
        <v>1</v>
      </c>
      <c r="G110" s="519"/>
      <c r="H110" s="530" t="s">
        <v>1561</v>
      </c>
      <c r="I110" s="497"/>
      <c r="K110" s="499"/>
      <c r="L110" s="500" t="s">
        <v>1616</v>
      </c>
      <c r="M110" s="504" t="s">
        <v>1614</v>
      </c>
      <c r="P110" s="418"/>
      <c r="Q110" s="491"/>
      <c r="R110" s="492"/>
      <c r="S110" s="588"/>
      <c r="T110" s="491"/>
      <c r="U110" s="530" t="s">
        <v>1923</v>
      </c>
      <c r="V110" s="530" t="s">
        <v>1923</v>
      </c>
      <c r="W110" s="504" t="s">
        <v>3979</v>
      </c>
      <c r="X110" s="504" t="s">
        <v>3978</v>
      </c>
      <c r="Y110" s="132">
        <f t="shared" si="3"/>
        <v>0</v>
      </c>
      <c r="Z110" s="132" t="str">
        <f t="shared" si="4"/>
        <v>0</v>
      </c>
      <c r="AA110" s="372">
        <f t="shared" si="5"/>
        <v>0</v>
      </c>
      <c r="AB110" s="520"/>
      <c r="AC110" s="528"/>
    </row>
    <row r="111" spans="1:34" s="501" customFormat="1" ht="12" customHeight="1" x14ac:dyDescent="0.2">
      <c r="A111" s="491"/>
      <c r="B111" s="492"/>
      <c r="C111" s="491"/>
      <c r="D111" s="708" t="s">
        <v>1895</v>
      </c>
      <c r="E111" s="530" t="s">
        <v>5516</v>
      </c>
      <c r="F111" s="530">
        <v>1</v>
      </c>
      <c r="G111" s="519"/>
      <c r="H111" s="530" t="s">
        <v>1561</v>
      </c>
      <c r="I111" s="497"/>
      <c r="K111" s="499"/>
      <c r="L111" s="500" t="s">
        <v>1616</v>
      </c>
      <c r="M111" s="504" t="s">
        <v>1614</v>
      </c>
      <c r="P111" s="418"/>
      <c r="Q111" s="491"/>
      <c r="R111" s="492"/>
      <c r="S111" s="588"/>
      <c r="T111" s="491"/>
      <c r="U111" s="530" t="s">
        <v>1923</v>
      </c>
      <c r="V111" s="530" t="s">
        <v>1923</v>
      </c>
      <c r="W111" s="504" t="s">
        <v>3979</v>
      </c>
      <c r="X111" s="504" t="s">
        <v>3978</v>
      </c>
      <c r="Y111" s="132">
        <f t="shared" si="3"/>
        <v>0</v>
      </c>
      <c r="Z111" s="132" t="str">
        <f t="shared" si="4"/>
        <v>0</v>
      </c>
      <c r="AA111" s="372">
        <f t="shared" si="5"/>
        <v>0</v>
      </c>
      <c r="AB111" s="520"/>
      <c r="AC111" s="528"/>
    </row>
    <row r="112" spans="1:34" s="501" customFormat="1" ht="12" customHeight="1" x14ac:dyDescent="0.2">
      <c r="A112" s="491"/>
      <c r="B112" s="492"/>
      <c r="C112" s="491"/>
      <c r="D112" s="708" t="s">
        <v>1896</v>
      </c>
      <c r="E112" s="530" t="s">
        <v>5516</v>
      </c>
      <c r="F112" s="530">
        <v>1</v>
      </c>
      <c r="G112" s="519"/>
      <c r="H112" s="530" t="s">
        <v>1561</v>
      </c>
      <c r="I112" s="497"/>
      <c r="K112" s="499"/>
      <c r="L112" s="500" t="s">
        <v>1616</v>
      </c>
      <c r="M112" s="504" t="s">
        <v>1614</v>
      </c>
      <c r="P112" s="418"/>
      <c r="Q112" s="491"/>
      <c r="R112" s="492"/>
      <c r="S112" s="588"/>
      <c r="T112" s="491"/>
      <c r="U112" s="530" t="s">
        <v>1923</v>
      </c>
      <c r="V112" s="530" t="s">
        <v>1923</v>
      </c>
      <c r="W112" s="504" t="s">
        <v>3979</v>
      </c>
      <c r="X112" s="504" t="s">
        <v>3978</v>
      </c>
      <c r="Y112" s="132">
        <f t="shared" si="3"/>
        <v>0</v>
      </c>
      <c r="Z112" s="132" t="str">
        <f t="shared" si="4"/>
        <v>0</v>
      </c>
      <c r="AA112" s="372">
        <f t="shared" si="5"/>
        <v>0</v>
      </c>
      <c r="AB112" s="520"/>
      <c r="AC112" s="528"/>
    </row>
    <row r="113" spans="1:29" s="501" customFormat="1" ht="12" customHeight="1" x14ac:dyDescent="0.2">
      <c r="A113" s="491"/>
      <c r="B113" s="492"/>
      <c r="C113" s="491"/>
      <c r="D113" s="708" t="s">
        <v>1897</v>
      </c>
      <c r="E113" s="530" t="s">
        <v>5516</v>
      </c>
      <c r="F113" s="530">
        <v>1</v>
      </c>
      <c r="G113" s="519"/>
      <c r="H113" s="530" t="s">
        <v>1561</v>
      </c>
      <c r="I113" s="497"/>
      <c r="K113" s="499"/>
      <c r="L113" s="500" t="s">
        <v>1616</v>
      </c>
      <c r="M113" s="504" t="s">
        <v>1614</v>
      </c>
      <c r="P113" s="418"/>
      <c r="Q113" s="491"/>
      <c r="R113" s="492"/>
      <c r="S113" s="588"/>
      <c r="T113" s="491"/>
      <c r="U113" s="530" t="s">
        <v>1923</v>
      </c>
      <c r="V113" s="530" t="s">
        <v>1923</v>
      </c>
      <c r="W113" s="504" t="s">
        <v>3979</v>
      </c>
      <c r="X113" s="504" t="s">
        <v>3978</v>
      </c>
      <c r="Y113" s="132">
        <f t="shared" si="3"/>
        <v>0</v>
      </c>
      <c r="Z113" s="132" t="str">
        <f t="shared" si="4"/>
        <v>0</v>
      </c>
      <c r="AA113" s="372">
        <f t="shared" si="5"/>
        <v>0</v>
      </c>
      <c r="AB113" s="520"/>
      <c r="AC113" s="528"/>
    </row>
    <row r="114" spans="1:29" s="275" customFormat="1" ht="12" customHeight="1" x14ac:dyDescent="0.2">
      <c r="A114" s="1" t="s">
        <v>4446</v>
      </c>
      <c r="B114" s="2">
        <v>216</v>
      </c>
      <c r="C114" s="1" t="s">
        <v>4447</v>
      </c>
      <c r="D114" s="85" t="s">
        <v>1898</v>
      </c>
      <c r="E114" s="79" t="s">
        <v>5516</v>
      </c>
      <c r="F114" s="275">
        <v>1</v>
      </c>
      <c r="G114" s="526">
        <v>30</v>
      </c>
      <c r="H114" s="79" t="s">
        <v>1561</v>
      </c>
      <c r="I114" s="126" t="s">
        <v>1143</v>
      </c>
      <c r="J114" s="79" t="s">
        <v>3005</v>
      </c>
      <c r="K114" s="4" t="s">
        <v>4069</v>
      </c>
      <c r="L114" s="254" t="s">
        <v>1616</v>
      </c>
      <c r="M114" s="83" t="s">
        <v>1614</v>
      </c>
      <c r="N114" s="79" t="s">
        <v>3005</v>
      </c>
      <c r="O114" s="614" t="s">
        <v>2086</v>
      </c>
      <c r="P114" s="526">
        <v>30</v>
      </c>
      <c r="Q114" s="1" t="s">
        <v>522</v>
      </c>
      <c r="R114" s="2">
        <v>80</v>
      </c>
      <c r="S114" s="259" t="s">
        <v>532</v>
      </c>
      <c r="T114" s="1" t="s">
        <v>533</v>
      </c>
      <c r="U114" s="18" t="s">
        <v>1923</v>
      </c>
      <c r="V114" s="18" t="s">
        <v>1923</v>
      </c>
      <c r="W114" s="79" t="s">
        <v>3979</v>
      </c>
      <c r="X114" s="79" t="s">
        <v>3978</v>
      </c>
      <c r="Y114" s="132">
        <f t="shared" si="3"/>
        <v>60</v>
      </c>
      <c r="Z114" s="132" t="str">
        <f t="shared" si="4"/>
        <v>0</v>
      </c>
      <c r="AA114" s="372">
        <f t="shared" si="5"/>
        <v>60</v>
      </c>
      <c r="AB114" s="517"/>
      <c r="AC114" s="456"/>
    </row>
    <row r="115" spans="1:29" s="275" customFormat="1" ht="12" customHeight="1" x14ac:dyDescent="0.2">
      <c r="A115" s="1" t="s">
        <v>4446</v>
      </c>
      <c r="B115" s="2">
        <v>216</v>
      </c>
      <c r="C115" s="1" t="s">
        <v>4447</v>
      </c>
      <c r="D115" s="85" t="s">
        <v>1899</v>
      </c>
      <c r="E115" s="79" t="s">
        <v>5516</v>
      </c>
      <c r="F115" s="275">
        <v>1</v>
      </c>
      <c r="G115" s="526">
        <v>30</v>
      </c>
      <c r="H115" s="79" t="s">
        <v>1561</v>
      </c>
      <c r="I115" s="126" t="s">
        <v>1143</v>
      </c>
      <c r="J115" s="79" t="s">
        <v>3005</v>
      </c>
      <c r="K115" s="4" t="s">
        <v>4069</v>
      </c>
      <c r="L115" s="254" t="s">
        <v>1616</v>
      </c>
      <c r="M115" s="83" t="s">
        <v>1614</v>
      </c>
      <c r="N115" s="79" t="s">
        <v>3005</v>
      </c>
      <c r="O115" s="614" t="s">
        <v>2086</v>
      </c>
      <c r="P115" s="526">
        <v>30</v>
      </c>
      <c r="Q115" s="1" t="s">
        <v>522</v>
      </c>
      <c r="R115" s="2">
        <v>80</v>
      </c>
      <c r="S115" s="259" t="s">
        <v>532</v>
      </c>
      <c r="T115" s="1" t="s">
        <v>533</v>
      </c>
      <c r="U115" s="18" t="s">
        <v>1923</v>
      </c>
      <c r="V115" s="18" t="s">
        <v>1923</v>
      </c>
      <c r="W115" s="79" t="s">
        <v>3979</v>
      </c>
      <c r="X115" s="79" t="s">
        <v>3978</v>
      </c>
      <c r="Y115" s="132">
        <f t="shared" si="3"/>
        <v>60</v>
      </c>
      <c r="Z115" s="132" t="str">
        <f t="shared" si="4"/>
        <v>0</v>
      </c>
      <c r="AA115" s="372">
        <f t="shared" si="5"/>
        <v>60</v>
      </c>
      <c r="AB115" s="517"/>
      <c r="AC115" s="456"/>
    </row>
    <row r="116" spans="1:29" s="275" customFormat="1" ht="12" customHeight="1" x14ac:dyDescent="0.2">
      <c r="A116" s="1" t="s">
        <v>4446</v>
      </c>
      <c r="B116" s="2">
        <v>216</v>
      </c>
      <c r="C116" s="1" t="s">
        <v>4447</v>
      </c>
      <c r="D116" s="85" t="s">
        <v>1900</v>
      </c>
      <c r="E116" s="79" t="s">
        <v>5516</v>
      </c>
      <c r="F116" s="275">
        <v>1</v>
      </c>
      <c r="G116" s="526">
        <v>30</v>
      </c>
      <c r="H116" s="79" t="s">
        <v>1561</v>
      </c>
      <c r="I116" s="126" t="s">
        <v>1143</v>
      </c>
      <c r="J116" s="79" t="s">
        <v>3005</v>
      </c>
      <c r="K116" s="4" t="s">
        <v>4069</v>
      </c>
      <c r="L116" s="254" t="s">
        <v>1616</v>
      </c>
      <c r="M116" s="83" t="s">
        <v>1614</v>
      </c>
      <c r="N116" s="79" t="s">
        <v>3005</v>
      </c>
      <c r="O116" s="614" t="s">
        <v>2086</v>
      </c>
      <c r="P116" s="526">
        <v>30</v>
      </c>
      <c r="Q116" s="1" t="s">
        <v>522</v>
      </c>
      <c r="R116" s="2">
        <v>80</v>
      </c>
      <c r="S116" s="259" t="s">
        <v>532</v>
      </c>
      <c r="T116" s="1" t="s">
        <v>533</v>
      </c>
      <c r="U116" s="18" t="s">
        <v>1923</v>
      </c>
      <c r="V116" s="18" t="s">
        <v>1923</v>
      </c>
      <c r="W116" s="79" t="s">
        <v>3979</v>
      </c>
      <c r="X116" s="79" t="s">
        <v>3978</v>
      </c>
      <c r="Y116" s="132">
        <f t="shared" si="3"/>
        <v>60</v>
      </c>
      <c r="Z116" s="132" t="str">
        <f t="shared" si="4"/>
        <v>0</v>
      </c>
      <c r="AA116" s="372">
        <f t="shared" si="5"/>
        <v>60</v>
      </c>
      <c r="AB116" s="517"/>
      <c r="AC116" s="456"/>
    </row>
    <row r="117" spans="1:29" s="275" customFormat="1" ht="12" customHeight="1" x14ac:dyDescent="0.2">
      <c r="A117" s="1" t="s">
        <v>4446</v>
      </c>
      <c r="B117" s="2">
        <v>216</v>
      </c>
      <c r="C117" s="1" t="s">
        <v>4447</v>
      </c>
      <c r="D117" s="85" t="s">
        <v>1901</v>
      </c>
      <c r="E117" s="79" t="s">
        <v>5516</v>
      </c>
      <c r="F117" s="275">
        <v>1</v>
      </c>
      <c r="G117" s="526">
        <v>30</v>
      </c>
      <c r="H117" s="79" t="s">
        <v>1561</v>
      </c>
      <c r="I117" s="126" t="s">
        <v>1143</v>
      </c>
      <c r="J117" s="79" t="s">
        <v>3005</v>
      </c>
      <c r="K117" s="4" t="s">
        <v>4069</v>
      </c>
      <c r="L117" s="254" t="s">
        <v>1616</v>
      </c>
      <c r="M117" s="83" t="s">
        <v>1614</v>
      </c>
      <c r="N117" s="79" t="s">
        <v>3005</v>
      </c>
      <c r="O117" s="614" t="s">
        <v>2086</v>
      </c>
      <c r="P117" s="526">
        <v>30</v>
      </c>
      <c r="Q117" s="1" t="s">
        <v>522</v>
      </c>
      <c r="R117" s="2">
        <v>80</v>
      </c>
      <c r="S117" s="259" t="s">
        <v>532</v>
      </c>
      <c r="T117" s="1" t="s">
        <v>533</v>
      </c>
      <c r="U117" s="18" t="s">
        <v>1923</v>
      </c>
      <c r="V117" s="18" t="s">
        <v>1923</v>
      </c>
      <c r="W117" s="79" t="s">
        <v>3979</v>
      </c>
      <c r="X117" s="79" t="s">
        <v>3978</v>
      </c>
      <c r="Y117" s="132">
        <f t="shared" si="3"/>
        <v>60</v>
      </c>
      <c r="Z117" s="132" t="str">
        <f t="shared" si="4"/>
        <v>0</v>
      </c>
      <c r="AA117" s="372">
        <f t="shared" si="5"/>
        <v>60</v>
      </c>
      <c r="AB117" s="517"/>
      <c r="AC117" s="456"/>
    </row>
    <row r="118" spans="1:29" s="275" customFormat="1" ht="12" customHeight="1" x14ac:dyDescent="0.2">
      <c r="A118" s="1" t="s">
        <v>4446</v>
      </c>
      <c r="B118" s="2">
        <v>216</v>
      </c>
      <c r="C118" s="1" t="s">
        <v>4447</v>
      </c>
      <c r="D118" s="85" t="s">
        <v>1902</v>
      </c>
      <c r="E118" s="79" t="s">
        <v>5516</v>
      </c>
      <c r="F118" s="275">
        <v>1</v>
      </c>
      <c r="G118" s="526">
        <v>30</v>
      </c>
      <c r="H118" s="79" t="s">
        <v>1561</v>
      </c>
      <c r="I118" s="126" t="s">
        <v>1143</v>
      </c>
      <c r="J118" s="79" t="s">
        <v>3005</v>
      </c>
      <c r="K118" s="4" t="s">
        <v>4069</v>
      </c>
      <c r="L118" s="254" t="s">
        <v>1616</v>
      </c>
      <c r="M118" s="83" t="s">
        <v>1614</v>
      </c>
      <c r="N118" s="79" t="s">
        <v>3005</v>
      </c>
      <c r="O118" s="614" t="s">
        <v>2086</v>
      </c>
      <c r="P118" s="526">
        <v>30</v>
      </c>
      <c r="Q118" s="1" t="s">
        <v>522</v>
      </c>
      <c r="R118" s="2">
        <v>80</v>
      </c>
      <c r="S118" s="259" t="s">
        <v>532</v>
      </c>
      <c r="T118" s="1" t="s">
        <v>533</v>
      </c>
      <c r="U118" s="18" t="s">
        <v>1923</v>
      </c>
      <c r="V118" s="18" t="s">
        <v>1923</v>
      </c>
      <c r="W118" s="79" t="s">
        <v>3979</v>
      </c>
      <c r="X118" s="79" t="s">
        <v>3978</v>
      </c>
      <c r="Y118" s="132">
        <f t="shared" si="3"/>
        <v>60</v>
      </c>
      <c r="Z118" s="132" t="str">
        <f t="shared" si="4"/>
        <v>0</v>
      </c>
      <c r="AA118" s="372">
        <f t="shared" si="5"/>
        <v>60</v>
      </c>
      <c r="AB118" s="517"/>
      <c r="AC118" s="456"/>
    </row>
    <row r="119" spans="1:29" s="275" customFormat="1" ht="12" customHeight="1" x14ac:dyDescent="0.2">
      <c r="A119" s="1" t="s">
        <v>4446</v>
      </c>
      <c r="B119" s="2">
        <v>216</v>
      </c>
      <c r="C119" s="1" t="s">
        <v>4447</v>
      </c>
      <c r="D119" s="85" t="s">
        <v>1903</v>
      </c>
      <c r="E119" s="79" t="s">
        <v>5516</v>
      </c>
      <c r="F119" s="275">
        <v>1</v>
      </c>
      <c r="G119" s="526">
        <v>30</v>
      </c>
      <c r="H119" s="79" t="s">
        <v>1561</v>
      </c>
      <c r="I119" s="126" t="s">
        <v>1143</v>
      </c>
      <c r="J119" s="79" t="s">
        <v>3005</v>
      </c>
      <c r="K119" s="4" t="s">
        <v>4069</v>
      </c>
      <c r="L119" s="254" t="s">
        <v>1616</v>
      </c>
      <c r="M119" s="83" t="s">
        <v>1614</v>
      </c>
      <c r="N119" s="79" t="s">
        <v>3005</v>
      </c>
      <c r="O119" s="614" t="s">
        <v>2086</v>
      </c>
      <c r="P119" s="526">
        <v>30</v>
      </c>
      <c r="Q119" s="1" t="s">
        <v>522</v>
      </c>
      <c r="R119" s="2">
        <v>80</v>
      </c>
      <c r="S119" s="259" t="s">
        <v>532</v>
      </c>
      <c r="T119" s="1" t="s">
        <v>533</v>
      </c>
      <c r="U119" s="18" t="s">
        <v>1923</v>
      </c>
      <c r="V119" s="18" t="s">
        <v>1923</v>
      </c>
      <c r="W119" s="79" t="s">
        <v>3979</v>
      </c>
      <c r="X119" s="79" t="s">
        <v>3978</v>
      </c>
      <c r="Y119" s="132">
        <f t="shared" si="3"/>
        <v>60</v>
      </c>
      <c r="Z119" s="132" t="str">
        <f t="shared" si="4"/>
        <v>0</v>
      </c>
      <c r="AA119" s="372">
        <f t="shared" si="5"/>
        <v>60</v>
      </c>
      <c r="AB119" s="517"/>
      <c r="AC119" s="456"/>
    </row>
    <row r="120" spans="1:29" s="275" customFormat="1" ht="12" customHeight="1" x14ac:dyDescent="0.2">
      <c r="A120" s="1" t="s">
        <v>4446</v>
      </c>
      <c r="B120" s="2">
        <v>216</v>
      </c>
      <c r="C120" s="1" t="s">
        <v>4447</v>
      </c>
      <c r="D120" s="85" t="s">
        <v>1904</v>
      </c>
      <c r="E120" s="79" t="s">
        <v>5516</v>
      </c>
      <c r="F120" s="275">
        <v>1</v>
      </c>
      <c r="G120" s="526">
        <v>30</v>
      </c>
      <c r="H120" s="79" t="s">
        <v>1561</v>
      </c>
      <c r="I120" s="126" t="s">
        <v>1143</v>
      </c>
      <c r="J120" s="79" t="s">
        <v>3005</v>
      </c>
      <c r="K120" s="4" t="s">
        <v>4069</v>
      </c>
      <c r="L120" s="254" t="s">
        <v>1616</v>
      </c>
      <c r="M120" s="83" t="s">
        <v>1614</v>
      </c>
      <c r="N120" s="79" t="s">
        <v>3005</v>
      </c>
      <c r="O120" s="614" t="s">
        <v>2086</v>
      </c>
      <c r="P120" s="526">
        <v>30</v>
      </c>
      <c r="Q120" s="1" t="s">
        <v>522</v>
      </c>
      <c r="R120" s="2">
        <v>80</v>
      </c>
      <c r="S120" s="259" t="s">
        <v>532</v>
      </c>
      <c r="T120" s="1" t="s">
        <v>533</v>
      </c>
      <c r="U120" s="18" t="s">
        <v>1923</v>
      </c>
      <c r="V120" s="18" t="s">
        <v>1923</v>
      </c>
      <c r="W120" s="79" t="s">
        <v>3979</v>
      </c>
      <c r="X120" s="79" t="s">
        <v>3978</v>
      </c>
      <c r="Y120" s="132">
        <f t="shared" si="3"/>
        <v>60</v>
      </c>
      <c r="Z120" s="132" t="str">
        <f t="shared" si="4"/>
        <v>0</v>
      </c>
      <c r="AA120" s="372">
        <f t="shared" si="5"/>
        <v>60</v>
      </c>
      <c r="AB120" s="517"/>
      <c r="AC120" s="456"/>
    </row>
    <row r="121" spans="1:29" s="275" customFormat="1" ht="12" customHeight="1" x14ac:dyDescent="0.2">
      <c r="A121" s="1" t="s">
        <v>4446</v>
      </c>
      <c r="B121" s="2">
        <v>216</v>
      </c>
      <c r="C121" s="1" t="s">
        <v>4447</v>
      </c>
      <c r="D121" s="85" t="s">
        <v>1905</v>
      </c>
      <c r="E121" s="79" t="s">
        <v>5516</v>
      </c>
      <c r="F121" s="275">
        <v>1</v>
      </c>
      <c r="G121" s="526">
        <v>30</v>
      </c>
      <c r="H121" s="79" t="s">
        <v>1561</v>
      </c>
      <c r="I121" s="126" t="s">
        <v>1143</v>
      </c>
      <c r="J121" s="79" t="s">
        <v>3005</v>
      </c>
      <c r="K121" s="4" t="s">
        <v>4069</v>
      </c>
      <c r="L121" s="254" t="s">
        <v>1616</v>
      </c>
      <c r="M121" s="83" t="s">
        <v>1614</v>
      </c>
      <c r="N121" s="79" t="s">
        <v>3005</v>
      </c>
      <c r="O121" s="614" t="s">
        <v>2086</v>
      </c>
      <c r="P121" s="526">
        <v>30</v>
      </c>
      <c r="Q121" s="1" t="s">
        <v>522</v>
      </c>
      <c r="R121" s="2">
        <v>80</v>
      </c>
      <c r="S121" s="259" t="s">
        <v>532</v>
      </c>
      <c r="T121" s="1" t="s">
        <v>533</v>
      </c>
      <c r="U121" s="18" t="s">
        <v>1923</v>
      </c>
      <c r="V121" s="18" t="s">
        <v>1923</v>
      </c>
      <c r="W121" s="79" t="s">
        <v>3979</v>
      </c>
      <c r="X121" s="79" t="s">
        <v>3978</v>
      </c>
      <c r="Y121" s="132">
        <f t="shared" si="3"/>
        <v>60</v>
      </c>
      <c r="Z121" s="132" t="str">
        <f t="shared" si="4"/>
        <v>0</v>
      </c>
      <c r="AA121" s="372">
        <f t="shared" si="5"/>
        <v>60</v>
      </c>
      <c r="AB121" s="517"/>
      <c r="AC121" s="456"/>
    </row>
    <row r="122" spans="1:29" s="275" customFormat="1" ht="12" customHeight="1" x14ac:dyDescent="0.2">
      <c r="A122" s="1" t="s">
        <v>4446</v>
      </c>
      <c r="B122" s="2">
        <v>216</v>
      </c>
      <c r="C122" s="1" t="s">
        <v>4447</v>
      </c>
      <c r="D122" s="85" t="s">
        <v>1906</v>
      </c>
      <c r="E122" s="79" t="s">
        <v>5516</v>
      </c>
      <c r="F122" s="275">
        <v>1</v>
      </c>
      <c r="G122" s="526">
        <v>5</v>
      </c>
      <c r="H122" s="79" t="s">
        <v>1561</v>
      </c>
      <c r="I122" s="126" t="s">
        <v>1143</v>
      </c>
      <c r="J122" s="79" t="s">
        <v>3005</v>
      </c>
      <c r="K122" s="4" t="s">
        <v>4069</v>
      </c>
      <c r="L122" s="254" t="s">
        <v>1616</v>
      </c>
      <c r="M122" s="83" t="s">
        <v>1614</v>
      </c>
      <c r="N122" s="79" t="s">
        <v>3005</v>
      </c>
      <c r="O122" s="614" t="s">
        <v>2086</v>
      </c>
      <c r="P122" s="526">
        <v>5</v>
      </c>
      <c r="Q122" s="1" t="s">
        <v>522</v>
      </c>
      <c r="R122" s="2">
        <v>80</v>
      </c>
      <c r="S122" s="259" t="s">
        <v>532</v>
      </c>
      <c r="T122" s="1" t="s">
        <v>533</v>
      </c>
      <c r="U122" s="18" t="s">
        <v>1923</v>
      </c>
      <c r="V122" s="18" t="s">
        <v>1923</v>
      </c>
      <c r="W122" s="79" t="s">
        <v>3979</v>
      </c>
      <c r="X122" s="79" t="s">
        <v>3978</v>
      </c>
      <c r="Y122" s="132">
        <f t="shared" si="3"/>
        <v>10</v>
      </c>
      <c r="Z122" s="132" t="str">
        <f t="shared" si="4"/>
        <v>0</v>
      </c>
      <c r="AA122" s="372">
        <f t="shared" si="5"/>
        <v>10</v>
      </c>
      <c r="AB122" s="517"/>
      <c r="AC122" s="456"/>
    </row>
    <row r="123" spans="1:29" s="275" customFormat="1" ht="12" customHeight="1" x14ac:dyDescent="0.2">
      <c r="A123" s="1" t="s">
        <v>4446</v>
      </c>
      <c r="B123" s="2">
        <v>216</v>
      </c>
      <c r="C123" s="1" t="s">
        <v>4447</v>
      </c>
      <c r="D123" s="85" t="s">
        <v>1907</v>
      </c>
      <c r="E123" s="79" t="s">
        <v>5516</v>
      </c>
      <c r="F123" s="275">
        <v>1</v>
      </c>
      <c r="G123" s="526">
        <v>5</v>
      </c>
      <c r="H123" s="79" t="s">
        <v>1561</v>
      </c>
      <c r="I123" s="126" t="s">
        <v>1143</v>
      </c>
      <c r="J123" s="79" t="s">
        <v>3005</v>
      </c>
      <c r="K123" s="4" t="s">
        <v>4069</v>
      </c>
      <c r="L123" s="254" t="s">
        <v>1616</v>
      </c>
      <c r="M123" s="83" t="s">
        <v>1614</v>
      </c>
      <c r="N123" s="79" t="s">
        <v>3005</v>
      </c>
      <c r="O123" s="614" t="s">
        <v>2086</v>
      </c>
      <c r="P123" s="526">
        <v>5</v>
      </c>
      <c r="Q123" s="1" t="s">
        <v>522</v>
      </c>
      <c r="R123" s="2">
        <v>80</v>
      </c>
      <c r="S123" s="259" t="s">
        <v>532</v>
      </c>
      <c r="T123" s="1" t="s">
        <v>533</v>
      </c>
      <c r="U123" s="18" t="s">
        <v>1923</v>
      </c>
      <c r="V123" s="18" t="s">
        <v>1923</v>
      </c>
      <c r="W123" s="79" t="s">
        <v>3979</v>
      </c>
      <c r="X123" s="79" t="s">
        <v>3978</v>
      </c>
      <c r="Y123" s="132">
        <f t="shared" si="3"/>
        <v>10</v>
      </c>
      <c r="Z123" s="132" t="str">
        <f t="shared" si="4"/>
        <v>0</v>
      </c>
      <c r="AA123" s="372">
        <f t="shared" si="5"/>
        <v>10</v>
      </c>
      <c r="AB123" s="517"/>
      <c r="AC123" s="456"/>
    </row>
    <row r="124" spans="1:29" s="275" customFormat="1" ht="12" customHeight="1" x14ac:dyDescent="0.2">
      <c r="A124" s="1" t="s">
        <v>4446</v>
      </c>
      <c r="B124" s="2">
        <v>216</v>
      </c>
      <c r="C124" s="1" t="s">
        <v>4447</v>
      </c>
      <c r="D124" s="85" t="s">
        <v>1908</v>
      </c>
      <c r="E124" s="79" t="s">
        <v>5516</v>
      </c>
      <c r="F124" s="275">
        <v>1</v>
      </c>
      <c r="G124" s="526">
        <v>5</v>
      </c>
      <c r="H124" s="79" t="s">
        <v>1561</v>
      </c>
      <c r="I124" s="126" t="s">
        <v>1143</v>
      </c>
      <c r="J124" s="79" t="s">
        <v>3005</v>
      </c>
      <c r="K124" s="4" t="s">
        <v>4069</v>
      </c>
      <c r="L124" s="254" t="s">
        <v>1616</v>
      </c>
      <c r="M124" s="83" t="s">
        <v>1614</v>
      </c>
      <c r="N124" s="79" t="s">
        <v>3005</v>
      </c>
      <c r="O124" s="614" t="s">
        <v>2086</v>
      </c>
      <c r="P124" s="526">
        <v>5</v>
      </c>
      <c r="Q124" s="1" t="s">
        <v>522</v>
      </c>
      <c r="R124" s="2">
        <v>80</v>
      </c>
      <c r="S124" s="259" t="s">
        <v>532</v>
      </c>
      <c r="T124" s="1" t="s">
        <v>533</v>
      </c>
      <c r="U124" s="18" t="s">
        <v>1923</v>
      </c>
      <c r="V124" s="18" t="s">
        <v>1923</v>
      </c>
      <c r="W124" s="79" t="s">
        <v>3979</v>
      </c>
      <c r="X124" s="79" t="s">
        <v>3978</v>
      </c>
      <c r="Y124" s="132">
        <f t="shared" si="3"/>
        <v>10</v>
      </c>
      <c r="Z124" s="132" t="str">
        <f t="shared" si="4"/>
        <v>0</v>
      </c>
      <c r="AA124" s="372">
        <f t="shared" si="5"/>
        <v>10</v>
      </c>
      <c r="AB124" s="517"/>
      <c r="AC124" s="456"/>
    </row>
    <row r="125" spans="1:29" s="275" customFormat="1" ht="12" customHeight="1" x14ac:dyDescent="0.2">
      <c r="A125" s="1" t="s">
        <v>4446</v>
      </c>
      <c r="B125" s="2">
        <v>216</v>
      </c>
      <c r="C125" s="1" t="s">
        <v>4447</v>
      </c>
      <c r="D125" s="85" t="s">
        <v>1909</v>
      </c>
      <c r="E125" s="79" t="s">
        <v>5516</v>
      </c>
      <c r="F125" s="275">
        <v>1</v>
      </c>
      <c r="G125" s="526">
        <v>4</v>
      </c>
      <c r="H125" s="79" t="s">
        <v>1561</v>
      </c>
      <c r="I125" s="126" t="s">
        <v>1143</v>
      </c>
      <c r="J125" s="79" t="s">
        <v>3005</v>
      </c>
      <c r="K125" s="4" t="s">
        <v>4069</v>
      </c>
      <c r="L125" s="254" t="s">
        <v>1616</v>
      </c>
      <c r="M125" s="83" t="s">
        <v>1614</v>
      </c>
      <c r="N125" s="79" t="s">
        <v>3005</v>
      </c>
      <c r="O125" s="614" t="s">
        <v>2086</v>
      </c>
      <c r="P125" s="526">
        <v>4</v>
      </c>
      <c r="Q125" s="1" t="s">
        <v>522</v>
      </c>
      <c r="R125" s="2">
        <v>80</v>
      </c>
      <c r="S125" s="259" t="s">
        <v>532</v>
      </c>
      <c r="T125" s="1" t="s">
        <v>533</v>
      </c>
      <c r="U125" s="18" t="s">
        <v>1923</v>
      </c>
      <c r="V125" s="18" t="s">
        <v>1923</v>
      </c>
      <c r="W125" s="79" t="s">
        <v>3979</v>
      </c>
      <c r="X125" s="79" t="s">
        <v>3978</v>
      </c>
      <c r="Y125" s="132">
        <f t="shared" si="3"/>
        <v>8</v>
      </c>
      <c r="Z125" s="132" t="str">
        <f t="shared" si="4"/>
        <v>0</v>
      </c>
      <c r="AA125" s="372">
        <f t="shared" si="5"/>
        <v>8</v>
      </c>
      <c r="AB125" s="517"/>
      <c r="AC125" s="456"/>
    </row>
    <row r="126" spans="1:29" s="275" customFormat="1" ht="12" customHeight="1" x14ac:dyDescent="0.2">
      <c r="A126" s="1" t="s">
        <v>4446</v>
      </c>
      <c r="B126" s="2">
        <v>216</v>
      </c>
      <c r="C126" s="1" t="s">
        <v>4447</v>
      </c>
      <c r="D126" s="85" t="s">
        <v>1910</v>
      </c>
      <c r="E126" s="79" t="s">
        <v>5516</v>
      </c>
      <c r="F126" s="275">
        <v>1</v>
      </c>
      <c r="G126" s="526">
        <v>4</v>
      </c>
      <c r="H126" s="79" t="s">
        <v>1561</v>
      </c>
      <c r="I126" s="126" t="s">
        <v>1143</v>
      </c>
      <c r="J126" s="79" t="s">
        <v>3005</v>
      </c>
      <c r="K126" s="4" t="s">
        <v>4069</v>
      </c>
      <c r="L126" s="254" t="s">
        <v>1616</v>
      </c>
      <c r="M126" s="83" t="s">
        <v>1614</v>
      </c>
      <c r="N126" s="79" t="s">
        <v>3005</v>
      </c>
      <c r="O126" s="614" t="s">
        <v>2086</v>
      </c>
      <c r="P126" s="526">
        <v>4</v>
      </c>
      <c r="Q126" s="1" t="s">
        <v>522</v>
      </c>
      <c r="R126" s="2">
        <v>80</v>
      </c>
      <c r="S126" s="259" t="s">
        <v>532</v>
      </c>
      <c r="T126" s="1" t="s">
        <v>533</v>
      </c>
      <c r="U126" s="18" t="s">
        <v>1923</v>
      </c>
      <c r="V126" s="18" t="s">
        <v>1923</v>
      </c>
      <c r="W126" s="79" t="s">
        <v>3979</v>
      </c>
      <c r="X126" s="79" t="s">
        <v>3978</v>
      </c>
      <c r="Y126" s="132">
        <f t="shared" si="3"/>
        <v>8</v>
      </c>
      <c r="Z126" s="132" t="str">
        <f t="shared" si="4"/>
        <v>0</v>
      </c>
      <c r="AA126" s="372">
        <f t="shared" si="5"/>
        <v>8</v>
      </c>
      <c r="AB126" s="517"/>
      <c r="AC126" s="456"/>
    </row>
    <row r="127" spans="1:29" s="275" customFormat="1" ht="12" customHeight="1" x14ac:dyDescent="0.2">
      <c r="A127" s="1" t="s">
        <v>4446</v>
      </c>
      <c r="B127" s="2">
        <v>216</v>
      </c>
      <c r="C127" s="1" t="s">
        <v>4447</v>
      </c>
      <c r="D127" s="85" t="s">
        <v>1911</v>
      </c>
      <c r="E127" s="79" t="s">
        <v>5516</v>
      </c>
      <c r="F127" s="275">
        <v>1</v>
      </c>
      <c r="G127" s="526">
        <v>4</v>
      </c>
      <c r="H127" s="79" t="s">
        <v>1561</v>
      </c>
      <c r="I127" s="126" t="s">
        <v>1143</v>
      </c>
      <c r="J127" s="79" t="s">
        <v>3005</v>
      </c>
      <c r="K127" s="4" t="s">
        <v>4069</v>
      </c>
      <c r="L127" s="254" t="s">
        <v>1616</v>
      </c>
      <c r="M127" s="83" t="s">
        <v>1614</v>
      </c>
      <c r="N127" s="79" t="s">
        <v>3005</v>
      </c>
      <c r="O127" s="614" t="s">
        <v>2086</v>
      </c>
      <c r="P127" s="526">
        <v>4</v>
      </c>
      <c r="Q127" s="1" t="s">
        <v>522</v>
      </c>
      <c r="R127" s="2">
        <v>80</v>
      </c>
      <c r="S127" s="259" t="s">
        <v>532</v>
      </c>
      <c r="T127" s="1" t="s">
        <v>533</v>
      </c>
      <c r="U127" s="18" t="s">
        <v>1923</v>
      </c>
      <c r="V127" s="18" t="s">
        <v>1923</v>
      </c>
      <c r="W127" s="79" t="s">
        <v>3979</v>
      </c>
      <c r="X127" s="79" t="s">
        <v>3978</v>
      </c>
      <c r="Y127" s="132">
        <f t="shared" si="3"/>
        <v>8</v>
      </c>
      <c r="Z127" s="132" t="str">
        <f t="shared" si="4"/>
        <v>0</v>
      </c>
      <c r="AA127" s="372">
        <f t="shared" si="5"/>
        <v>8</v>
      </c>
      <c r="AB127" s="517"/>
      <c r="AC127" s="456"/>
    </row>
    <row r="128" spans="1:29" s="275" customFormat="1" ht="12" customHeight="1" x14ac:dyDescent="0.2">
      <c r="A128" s="1" t="s">
        <v>4446</v>
      </c>
      <c r="B128" s="2">
        <v>216</v>
      </c>
      <c r="C128" s="1" t="s">
        <v>4447</v>
      </c>
      <c r="D128" s="85" t="s">
        <v>1912</v>
      </c>
      <c r="E128" s="79" t="s">
        <v>5516</v>
      </c>
      <c r="F128" s="275">
        <v>1</v>
      </c>
      <c r="G128" s="526">
        <v>30</v>
      </c>
      <c r="H128" s="79" t="s">
        <v>1561</v>
      </c>
      <c r="I128" s="126" t="s">
        <v>1143</v>
      </c>
      <c r="J128" s="79" t="s">
        <v>3005</v>
      </c>
      <c r="K128" s="4" t="s">
        <v>4069</v>
      </c>
      <c r="L128" s="254" t="s">
        <v>1616</v>
      </c>
      <c r="M128" s="83" t="s">
        <v>1614</v>
      </c>
      <c r="N128" s="79" t="s">
        <v>3005</v>
      </c>
      <c r="O128" s="614" t="s">
        <v>2086</v>
      </c>
      <c r="P128" s="526">
        <v>30</v>
      </c>
      <c r="Q128" s="1" t="s">
        <v>522</v>
      </c>
      <c r="R128" s="2">
        <v>80</v>
      </c>
      <c r="S128" s="259" t="s">
        <v>532</v>
      </c>
      <c r="T128" s="1" t="s">
        <v>533</v>
      </c>
      <c r="U128" s="18" t="s">
        <v>1923</v>
      </c>
      <c r="V128" s="18" t="s">
        <v>1923</v>
      </c>
      <c r="W128" s="79" t="s">
        <v>3979</v>
      </c>
      <c r="X128" s="79" t="s">
        <v>3978</v>
      </c>
      <c r="Y128" s="132">
        <f t="shared" si="3"/>
        <v>60</v>
      </c>
      <c r="Z128" s="132" t="str">
        <f t="shared" si="4"/>
        <v>0</v>
      </c>
      <c r="AA128" s="372">
        <f t="shared" si="5"/>
        <v>60</v>
      </c>
      <c r="AB128" s="517"/>
      <c r="AC128" s="456"/>
    </row>
    <row r="129" spans="1:29" s="275" customFormat="1" ht="12" customHeight="1" x14ac:dyDescent="0.2">
      <c r="A129" s="1" t="s">
        <v>4446</v>
      </c>
      <c r="B129" s="2">
        <v>216</v>
      </c>
      <c r="C129" s="1" t="s">
        <v>4447</v>
      </c>
      <c r="D129" s="85" t="s">
        <v>1913</v>
      </c>
      <c r="E129" s="79" t="s">
        <v>5516</v>
      </c>
      <c r="F129" s="275">
        <v>1</v>
      </c>
      <c r="G129" s="526">
        <v>30</v>
      </c>
      <c r="H129" s="79" t="s">
        <v>1561</v>
      </c>
      <c r="I129" s="126" t="s">
        <v>1143</v>
      </c>
      <c r="J129" s="79" t="s">
        <v>3005</v>
      </c>
      <c r="K129" s="4" t="s">
        <v>4069</v>
      </c>
      <c r="L129" s="254" t="s">
        <v>1616</v>
      </c>
      <c r="M129" s="83" t="s">
        <v>1614</v>
      </c>
      <c r="N129" s="79" t="s">
        <v>3005</v>
      </c>
      <c r="O129" s="614" t="s">
        <v>2086</v>
      </c>
      <c r="P129" s="526">
        <v>30</v>
      </c>
      <c r="Q129" s="1" t="s">
        <v>522</v>
      </c>
      <c r="R129" s="2">
        <v>80</v>
      </c>
      <c r="S129" s="259" t="s">
        <v>532</v>
      </c>
      <c r="T129" s="1" t="s">
        <v>533</v>
      </c>
      <c r="U129" s="18" t="s">
        <v>1923</v>
      </c>
      <c r="V129" s="18" t="s">
        <v>1923</v>
      </c>
      <c r="W129" s="79" t="s">
        <v>3979</v>
      </c>
      <c r="X129" s="79" t="s">
        <v>3978</v>
      </c>
      <c r="Y129" s="132">
        <f t="shared" si="3"/>
        <v>60</v>
      </c>
      <c r="Z129" s="132" t="str">
        <f t="shared" si="4"/>
        <v>0</v>
      </c>
      <c r="AA129" s="372">
        <f t="shared" si="5"/>
        <v>60</v>
      </c>
      <c r="AB129" s="517"/>
      <c r="AC129" s="456"/>
    </row>
    <row r="130" spans="1:29" s="501" customFormat="1" ht="12" customHeight="1" x14ac:dyDescent="0.2">
      <c r="A130" s="491"/>
      <c r="B130" s="492"/>
      <c r="C130" s="491"/>
      <c r="D130" s="505" t="s">
        <v>1914</v>
      </c>
      <c r="E130" s="530" t="s">
        <v>5516</v>
      </c>
      <c r="F130" s="530">
        <v>1</v>
      </c>
      <c r="G130" s="519"/>
      <c r="H130" s="530" t="s">
        <v>1561</v>
      </c>
      <c r="I130" s="497"/>
      <c r="K130" s="499"/>
      <c r="L130" s="500" t="s">
        <v>1616</v>
      </c>
      <c r="M130" s="504" t="s">
        <v>1614</v>
      </c>
      <c r="P130" s="418"/>
      <c r="Q130" s="491"/>
      <c r="R130" s="492"/>
      <c r="S130" s="588"/>
      <c r="T130" s="491"/>
      <c r="U130" s="530" t="s">
        <v>1923</v>
      </c>
      <c r="V130" s="530" t="s">
        <v>1923</v>
      </c>
      <c r="W130" s="504" t="s">
        <v>3979</v>
      </c>
      <c r="X130" s="504" t="s">
        <v>3978</v>
      </c>
      <c r="Y130" s="132">
        <f t="shared" si="3"/>
        <v>0</v>
      </c>
      <c r="Z130" s="132" t="str">
        <f t="shared" si="4"/>
        <v>0</v>
      </c>
      <c r="AA130" s="372">
        <f t="shared" si="5"/>
        <v>0</v>
      </c>
      <c r="AB130" s="520"/>
      <c r="AC130" s="528"/>
    </row>
    <row r="131" spans="1:29" s="501" customFormat="1" ht="12" customHeight="1" x14ac:dyDescent="0.2">
      <c r="A131" s="491"/>
      <c r="B131" s="492"/>
      <c r="C131" s="491"/>
      <c r="D131" s="505" t="s">
        <v>1915</v>
      </c>
      <c r="E131" s="530" t="s">
        <v>5516</v>
      </c>
      <c r="F131" s="530">
        <v>1</v>
      </c>
      <c r="G131" s="519"/>
      <c r="H131" s="530" t="s">
        <v>1561</v>
      </c>
      <c r="I131" s="497"/>
      <c r="K131" s="499"/>
      <c r="L131" s="500" t="s">
        <v>1616</v>
      </c>
      <c r="M131" s="504" t="s">
        <v>1614</v>
      </c>
      <c r="P131" s="418"/>
      <c r="Q131" s="491"/>
      <c r="R131" s="492"/>
      <c r="S131" s="588"/>
      <c r="T131" s="491"/>
      <c r="U131" s="530" t="s">
        <v>1923</v>
      </c>
      <c r="V131" s="530" t="s">
        <v>1923</v>
      </c>
      <c r="W131" s="504" t="s">
        <v>3979</v>
      </c>
      <c r="X131" s="504" t="s">
        <v>3978</v>
      </c>
      <c r="Y131" s="132">
        <f t="shared" si="3"/>
        <v>0</v>
      </c>
      <c r="Z131" s="132" t="str">
        <f t="shared" si="4"/>
        <v>0</v>
      </c>
      <c r="AA131" s="372">
        <f t="shared" si="5"/>
        <v>0</v>
      </c>
      <c r="AB131" s="520"/>
      <c r="AC131" s="528"/>
    </row>
    <row r="132" spans="1:29" s="501" customFormat="1" ht="12" customHeight="1" x14ac:dyDescent="0.2">
      <c r="A132" s="708"/>
      <c r="B132" s="709"/>
      <c r="C132" s="708"/>
      <c r="D132" s="505"/>
      <c r="E132" s="504"/>
      <c r="G132" s="526"/>
      <c r="H132" s="504"/>
      <c r="I132" s="497"/>
      <c r="J132" s="498"/>
      <c r="K132" s="590"/>
      <c r="L132" s="254" t="s">
        <v>1616</v>
      </c>
      <c r="M132" s="504"/>
      <c r="N132" s="498"/>
      <c r="P132" s="526"/>
      <c r="Q132" s="708"/>
      <c r="R132" s="709"/>
      <c r="S132" s="246"/>
      <c r="T132" s="708"/>
      <c r="U132" s="530"/>
      <c r="V132" s="530"/>
      <c r="W132" s="504"/>
      <c r="X132" s="504"/>
      <c r="Y132" s="132">
        <f t="shared" si="3"/>
        <v>0</v>
      </c>
      <c r="Z132" s="132" t="str">
        <f t="shared" si="4"/>
        <v>0</v>
      </c>
      <c r="AA132" s="372" t="str">
        <f t="shared" si="5"/>
        <v>0</v>
      </c>
      <c r="AB132" s="520"/>
      <c r="AC132" s="528"/>
    </row>
    <row r="133" spans="1:29" s="632" customFormat="1" ht="12" customHeight="1" thickBot="1" x14ac:dyDescent="0.25">
      <c r="A133" s="630"/>
      <c r="B133" s="631"/>
      <c r="C133" s="630"/>
      <c r="G133" s="462">
        <f>SUM(G108:G131)</f>
        <v>327</v>
      </c>
      <c r="I133" s="633"/>
      <c r="K133" s="633"/>
      <c r="L133" s="634"/>
      <c r="M133" s="531">
        <f>G133-P133</f>
        <v>0</v>
      </c>
      <c r="N133" s="635"/>
      <c r="P133" s="462">
        <f>SUM(P108:P132)</f>
        <v>327</v>
      </c>
      <c r="Q133" s="644"/>
      <c r="R133" s="631"/>
      <c r="S133" s="469"/>
      <c r="T133" s="630"/>
      <c r="Y133" s="132">
        <f t="shared" si="3"/>
        <v>0</v>
      </c>
      <c r="Z133" s="132" t="str">
        <f t="shared" si="4"/>
        <v>0</v>
      </c>
      <c r="AA133" s="372" t="str">
        <f t="shared" si="5"/>
        <v>0</v>
      </c>
      <c r="AB133" s="636"/>
      <c r="AC133" s="637"/>
    </row>
    <row r="134" spans="1:29" s="18" customFormat="1" ht="12" customHeight="1" x14ac:dyDescent="0.2">
      <c r="A134" s="16"/>
      <c r="B134" s="17"/>
      <c r="C134" s="220" t="s">
        <v>1924</v>
      </c>
      <c r="D134" s="16"/>
      <c r="G134" s="19"/>
      <c r="I134" s="19" t="s">
        <v>1925</v>
      </c>
      <c r="K134" s="19"/>
      <c r="L134" s="254"/>
      <c r="O134" s="122" t="s">
        <v>1926</v>
      </c>
      <c r="Q134" s="16"/>
      <c r="R134" s="17"/>
      <c r="S134" s="334"/>
      <c r="T134" s="16"/>
      <c r="Y134" s="132">
        <f t="shared" si="3"/>
        <v>0</v>
      </c>
      <c r="Z134" s="132" t="str">
        <f t="shared" si="4"/>
        <v>0</v>
      </c>
      <c r="AA134" s="372" t="str">
        <f t="shared" si="5"/>
        <v>0</v>
      </c>
      <c r="AC134" s="20"/>
    </row>
    <row r="135" spans="1:29" s="18" customFormat="1" ht="12" customHeight="1" x14ac:dyDescent="0.2">
      <c r="A135" s="16" t="s">
        <v>1930</v>
      </c>
      <c r="B135" s="17">
        <v>285</v>
      </c>
      <c r="C135" s="16" t="s">
        <v>5523</v>
      </c>
      <c r="D135" s="16" t="s">
        <v>5515</v>
      </c>
      <c r="E135" s="18" t="s">
        <v>5516</v>
      </c>
      <c r="F135" s="18">
        <v>16</v>
      </c>
      <c r="G135" s="18">
        <v>1</v>
      </c>
      <c r="H135" s="18" t="s">
        <v>1561</v>
      </c>
      <c r="I135" s="51" t="s">
        <v>1466</v>
      </c>
      <c r="J135" s="57" t="s">
        <v>3005</v>
      </c>
      <c r="K135" s="19" t="s">
        <v>4979</v>
      </c>
      <c r="L135" s="274" t="s">
        <v>1616</v>
      </c>
      <c r="M135" s="18" t="s">
        <v>4300</v>
      </c>
      <c r="N135" s="57" t="s">
        <v>3005</v>
      </c>
      <c r="O135" s="116" t="s">
        <v>2420</v>
      </c>
      <c r="P135" s="18">
        <v>1</v>
      </c>
      <c r="Q135" s="16" t="s">
        <v>1858</v>
      </c>
      <c r="R135" s="17">
        <v>24.73</v>
      </c>
      <c r="S135" s="60" t="s">
        <v>534</v>
      </c>
      <c r="T135" s="16" t="s">
        <v>1859</v>
      </c>
      <c r="U135" s="18" t="s">
        <v>1683</v>
      </c>
      <c r="V135" s="18" t="s">
        <v>1683</v>
      </c>
      <c r="W135" s="18" t="s">
        <v>3979</v>
      </c>
      <c r="X135" s="18" t="s">
        <v>3978</v>
      </c>
      <c r="Y135" s="132">
        <f t="shared" ref="Y135:Y198" si="6">F135*G135*2</f>
        <v>32</v>
      </c>
      <c r="Z135" s="132" t="str">
        <f t="shared" ref="Z135:Z198" si="7">IF(X135="N",Y135,"0")</f>
        <v>0</v>
      </c>
      <c r="AA135" s="372">
        <f t="shared" ref="AA135:AA198" si="8">IF(X135="P",Y135,"0")</f>
        <v>32</v>
      </c>
      <c r="AC135" s="20"/>
    </row>
    <row r="136" spans="1:29" s="18" customFormat="1" ht="12" customHeight="1" x14ac:dyDescent="0.2">
      <c r="A136" s="16" t="s">
        <v>1987</v>
      </c>
      <c r="B136" s="17">
        <v>220</v>
      </c>
      <c r="C136" s="16" t="s">
        <v>5514</v>
      </c>
      <c r="D136" s="16" t="s">
        <v>5515</v>
      </c>
      <c r="E136" s="18" t="s">
        <v>5516</v>
      </c>
      <c r="F136" s="18">
        <v>16</v>
      </c>
      <c r="G136" s="18">
        <v>25</v>
      </c>
      <c r="I136" s="19"/>
      <c r="J136" s="57" t="s">
        <v>3005</v>
      </c>
      <c r="K136" s="19" t="s">
        <v>1439</v>
      </c>
      <c r="L136" s="274" t="s">
        <v>1616</v>
      </c>
      <c r="M136" s="18" t="s">
        <v>1614</v>
      </c>
      <c r="N136" s="57" t="s">
        <v>3005</v>
      </c>
      <c r="O136" s="18" t="s">
        <v>1988</v>
      </c>
      <c r="P136" s="18">
        <v>25</v>
      </c>
      <c r="Q136" s="16" t="s">
        <v>5528</v>
      </c>
      <c r="R136" s="17">
        <v>41.5</v>
      </c>
      <c r="S136" s="60" t="s">
        <v>5040</v>
      </c>
      <c r="T136" s="16" t="s">
        <v>1989</v>
      </c>
      <c r="U136" s="18" t="s">
        <v>1683</v>
      </c>
      <c r="V136" s="18" t="s">
        <v>1683</v>
      </c>
      <c r="W136" s="193" t="s">
        <v>2651</v>
      </c>
      <c r="X136" s="18" t="s">
        <v>5042</v>
      </c>
      <c r="Y136" s="132">
        <f t="shared" si="6"/>
        <v>800</v>
      </c>
      <c r="Z136" s="132">
        <f t="shared" si="7"/>
        <v>800</v>
      </c>
      <c r="AA136" s="372" t="str">
        <f t="shared" si="8"/>
        <v>0</v>
      </c>
      <c r="AC136" s="20"/>
    </row>
    <row r="137" spans="1:29" s="18" customFormat="1" ht="12" customHeight="1" x14ac:dyDescent="0.2">
      <c r="A137" s="16" t="s">
        <v>1784</v>
      </c>
      <c r="B137" s="17">
        <v>309</v>
      </c>
      <c r="C137" s="16" t="s">
        <v>5514</v>
      </c>
      <c r="D137" s="16" t="s">
        <v>5515</v>
      </c>
      <c r="E137" s="18" t="s">
        <v>5516</v>
      </c>
      <c r="F137" s="18">
        <v>16</v>
      </c>
      <c r="G137" s="18">
        <v>25</v>
      </c>
      <c r="I137" s="51"/>
      <c r="J137" s="18" t="s">
        <v>3005</v>
      </c>
      <c r="K137" s="19" t="s">
        <v>4979</v>
      </c>
      <c r="L137" s="274" t="s">
        <v>1616</v>
      </c>
      <c r="M137" s="116" t="s">
        <v>4979</v>
      </c>
      <c r="N137" s="18" t="s">
        <v>3005</v>
      </c>
      <c r="O137" s="140"/>
      <c r="P137" s="140">
        <v>25</v>
      </c>
      <c r="Q137" s="1" t="s">
        <v>522</v>
      </c>
      <c r="R137" s="2">
        <v>102</v>
      </c>
      <c r="S137" s="60" t="s">
        <v>5040</v>
      </c>
      <c r="T137" s="1" t="s">
        <v>535</v>
      </c>
      <c r="U137" s="18" t="s">
        <v>1683</v>
      </c>
      <c r="V137" s="18" t="s">
        <v>1683</v>
      </c>
      <c r="W137" s="18" t="s">
        <v>3979</v>
      </c>
      <c r="X137" s="79" t="s">
        <v>5042</v>
      </c>
      <c r="Y137" s="132">
        <f t="shared" si="6"/>
        <v>800</v>
      </c>
      <c r="Z137" s="132">
        <f t="shared" si="7"/>
        <v>800</v>
      </c>
      <c r="AA137" s="372" t="str">
        <f t="shared" si="8"/>
        <v>0</v>
      </c>
      <c r="AC137" s="20"/>
    </row>
    <row r="138" spans="1:29" s="18" customFormat="1" ht="12" customHeight="1" x14ac:dyDescent="0.2">
      <c r="A138" s="16" t="s">
        <v>1978</v>
      </c>
      <c r="B138" s="17">
        <v>34.6</v>
      </c>
      <c r="C138" s="16" t="s">
        <v>5528</v>
      </c>
      <c r="D138" s="16" t="s">
        <v>5515</v>
      </c>
      <c r="E138" s="18" t="s">
        <v>5516</v>
      </c>
      <c r="F138" s="18">
        <v>16</v>
      </c>
      <c r="G138" s="18">
        <v>25</v>
      </c>
      <c r="I138" s="618"/>
      <c r="J138" s="18" t="s">
        <v>3005</v>
      </c>
      <c r="K138" s="19" t="s">
        <v>1613</v>
      </c>
      <c r="L138" s="274" t="s">
        <v>1616</v>
      </c>
      <c r="M138" s="116" t="s">
        <v>1613</v>
      </c>
      <c r="N138" s="18" t="s">
        <v>3005</v>
      </c>
      <c r="O138" s="140"/>
      <c r="P138" s="140">
        <v>25</v>
      </c>
      <c r="Q138" s="1" t="s">
        <v>522</v>
      </c>
      <c r="R138" s="2">
        <v>113</v>
      </c>
      <c r="S138" s="60" t="s">
        <v>5040</v>
      </c>
      <c r="T138" s="1" t="s">
        <v>536</v>
      </c>
      <c r="U138" s="18" t="s">
        <v>1683</v>
      </c>
      <c r="V138" s="18" t="s">
        <v>1683</v>
      </c>
      <c r="W138" s="18" t="s">
        <v>3979</v>
      </c>
      <c r="X138" s="79" t="s">
        <v>5042</v>
      </c>
      <c r="Y138" s="132">
        <f t="shared" si="6"/>
        <v>800</v>
      </c>
      <c r="Z138" s="132">
        <f t="shared" si="7"/>
        <v>800</v>
      </c>
      <c r="AA138" s="372" t="str">
        <f t="shared" si="8"/>
        <v>0</v>
      </c>
      <c r="AC138" s="20"/>
    </row>
    <row r="139" spans="1:29" s="18" customFormat="1" ht="12" customHeight="1" x14ac:dyDescent="0.2">
      <c r="A139" s="16" t="s">
        <v>1984</v>
      </c>
      <c r="B139" s="17">
        <v>67</v>
      </c>
      <c r="C139" s="16" t="s">
        <v>5514</v>
      </c>
      <c r="D139" s="16" t="s">
        <v>5515</v>
      </c>
      <c r="E139" s="18" t="s">
        <v>5516</v>
      </c>
      <c r="F139" s="18">
        <v>16</v>
      </c>
      <c r="G139" s="18">
        <v>25</v>
      </c>
      <c r="I139" s="618"/>
      <c r="J139" s="18" t="s">
        <v>3005</v>
      </c>
      <c r="K139" s="19" t="s">
        <v>1613</v>
      </c>
      <c r="L139" s="274" t="s">
        <v>1616</v>
      </c>
      <c r="M139" s="116" t="s">
        <v>1613</v>
      </c>
      <c r="N139" s="18" t="s">
        <v>3005</v>
      </c>
      <c r="O139" s="140"/>
      <c r="P139" s="140">
        <v>25</v>
      </c>
      <c r="Q139" s="1" t="s">
        <v>522</v>
      </c>
      <c r="R139" s="2">
        <v>108</v>
      </c>
      <c r="S139" s="60" t="s">
        <v>5040</v>
      </c>
      <c r="T139" s="1" t="s">
        <v>537</v>
      </c>
      <c r="U139" s="18" t="s">
        <v>1683</v>
      </c>
      <c r="V139" s="18" t="s">
        <v>1683</v>
      </c>
      <c r="W139" s="18" t="s">
        <v>3979</v>
      </c>
      <c r="X139" s="79" t="s">
        <v>5042</v>
      </c>
      <c r="Y139" s="132">
        <f t="shared" si="6"/>
        <v>800</v>
      </c>
      <c r="Z139" s="132">
        <f t="shared" si="7"/>
        <v>800</v>
      </c>
      <c r="AA139" s="372" t="str">
        <f t="shared" si="8"/>
        <v>0</v>
      </c>
      <c r="AC139" s="20"/>
    </row>
    <row r="140" spans="1:29" s="18" customFormat="1" ht="12" customHeight="1" x14ac:dyDescent="0.2">
      <c r="A140" s="1" t="s">
        <v>538</v>
      </c>
      <c r="B140" s="2">
        <v>95</v>
      </c>
      <c r="C140" s="1" t="s">
        <v>522</v>
      </c>
      <c r="D140" s="1" t="s">
        <v>5515</v>
      </c>
      <c r="E140" s="18" t="s">
        <v>5516</v>
      </c>
      <c r="F140" s="18">
        <v>16</v>
      </c>
      <c r="G140" s="140">
        <v>25</v>
      </c>
      <c r="H140" s="140"/>
      <c r="I140" s="51"/>
      <c r="J140" s="18" t="s">
        <v>3005</v>
      </c>
      <c r="K140" s="51" t="s">
        <v>5307</v>
      </c>
      <c r="L140" s="274" t="s">
        <v>1616</v>
      </c>
      <c r="M140" s="116" t="s">
        <v>5307</v>
      </c>
      <c r="N140" s="18" t="s">
        <v>3005</v>
      </c>
      <c r="O140" s="140"/>
      <c r="P140" s="140">
        <v>25</v>
      </c>
      <c r="Q140" s="1" t="s">
        <v>522</v>
      </c>
      <c r="R140" s="2">
        <v>120</v>
      </c>
      <c r="S140" s="60" t="s">
        <v>5040</v>
      </c>
      <c r="T140" s="1" t="s">
        <v>539</v>
      </c>
      <c r="U140" s="18" t="s">
        <v>1683</v>
      </c>
      <c r="V140" s="18" t="s">
        <v>1683</v>
      </c>
      <c r="W140" s="18" t="s">
        <v>3979</v>
      </c>
      <c r="X140" s="79" t="s">
        <v>5042</v>
      </c>
      <c r="Y140" s="132">
        <f t="shared" si="6"/>
        <v>800</v>
      </c>
      <c r="Z140" s="132">
        <f t="shared" si="7"/>
        <v>800</v>
      </c>
      <c r="AA140" s="372" t="str">
        <f t="shared" si="8"/>
        <v>0</v>
      </c>
      <c r="AC140" s="20"/>
    </row>
    <row r="141" spans="1:29" s="18" customFormat="1" ht="12" customHeight="1" x14ac:dyDescent="0.2">
      <c r="A141" s="16" t="s">
        <v>1958</v>
      </c>
      <c r="B141" s="17">
        <v>415</v>
      </c>
      <c r="C141" s="16" t="s">
        <v>5523</v>
      </c>
      <c r="D141" s="16" t="s">
        <v>5515</v>
      </c>
      <c r="E141" s="18" t="s">
        <v>5516</v>
      </c>
      <c r="F141" s="18">
        <v>16</v>
      </c>
      <c r="G141" s="18">
        <v>25</v>
      </c>
      <c r="I141" s="51"/>
      <c r="J141" s="18" t="s">
        <v>3005</v>
      </c>
      <c r="K141" s="19" t="s">
        <v>1734</v>
      </c>
      <c r="L141" s="274" t="s">
        <v>1616</v>
      </c>
      <c r="M141" s="116" t="s">
        <v>1734</v>
      </c>
      <c r="N141" s="18" t="s">
        <v>3005</v>
      </c>
      <c r="O141" s="140"/>
      <c r="P141" s="140">
        <v>25</v>
      </c>
      <c r="Q141" s="1" t="s">
        <v>522</v>
      </c>
      <c r="R141" s="2">
        <v>100</v>
      </c>
      <c r="S141" s="60" t="s">
        <v>5040</v>
      </c>
      <c r="T141" s="1" t="s">
        <v>540</v>
      </c>
      <c r="U141" s="18" t="s">
        <v>1683</v>
      </c>
      <c r="V141" s="18" t="s">
        <v>1683</v>
      </c>
      <c r="W141" s="18" t="s">
        <v>3979</v>
      </c>
      <c r="X141" s="79" t="s">
        <v>5042</v>
      </c>
      <c r="Y141" s="132">
        <f t="shared" si="6"/>
        <v>800</v>
      </c>
      <c r="Z141" s="132">
        <f t="shared" si="7"/>
        <v>800</v>
      </c>
      <c r="AA141" s="372" t="str">
        <f t="shared" si="8"/>
        <v>0</v>
      </c>
      <c r="AC141" s="20"/>
    </row>
    <row r="142" spans="1:29" s="18" customFormat="1" ht="12" customHeight="1" x14ac:dyDescent="0.2">
      <c r="A142" s="1" t="s">
        <v>541</v>
      </c>
      <c r="B142" s="2">
        <v>120</v>
      </c>
      <c r="C142" s="1" t="s">
        <v>522</v>
      </c>
      <c r="D142" s="1" t="s">
        <v>5515</v>
      </c>
      <c r="E142" s="18" t="s">
        <v>5516</v>
      </c>
      <c r="F142" s="18">
        <v>16</v>
      </c>
      <c r="G142" s="140">
        <v>25</v>
      </c>
      <c r="H142" s="140"/>
      <c r="I142" s="51"/>
      <c r="J142" s="18" t="s">
        <v>3005</v>
      </c>
      <c r="K142" s="51" t="s">
        <v>4709</v>
      </c>
      <c r="L142" s="274" t="s">
        <v>1616</v>
      </c>
      <c r="M142" s="18" t="s">
        <v>4709</v>
      </c>
      <c r="N142" s="18" t="s">
        <v>3005</v>
      </c>
      <c r="O142" s="473"/>
      <c r="P142" s="18">
        <v>25</v>
      </c>
      <c r="Q142" s="16" t="s">
        <v>5528</v>
      </c>
      <c r="R142" s="17">
        <v>47.15</v>
      </c>
      <c r="S142" s="60" t="s">
        <v>5040</v>
      </c>
      <c r="T142" s="16" t="s">
        <v>1975</v>
      </c>
      <c r="U142" s="18" t="s">
        <v>1683</v>
      </c>
      <c r="V142" s="18" t="s">
        <v>1683</v>
      </c>
      <c r="W142" s="18" t="s">
        <v>3979</v>
      </c>
      <c r="X142" s="79" t="s">
        <v>5042</v>
      </c>
      <c r="Y142" s="132">
        <f t="shared" si="6"/>
        <v>800</v>
      </c>
      <c r="Z142" s="132">
        <f t="shared" si="7"/>
        <v>800</v>
      </c>
      <c r="AA142" s="372" t="str">
        <f t="shared" si="8"/>
        <v>0</v>
      </c>
      <c r="AC142" s="20"/>
    </row>
    <row r="143" spans="1:29" s="18" customFormat="1" ht="12" customHeight="1" x14ac:dyDescent="0.2">
      <c r="A143" s="1" t="s">
        <v>542</v>
      </c>
      <c r="B143" s="2">
        <v>115</v>
      </c>
      <c r="C143" s="1" t="s">
        <v>522</v>
      </c>
      <c r="D143" s="16" t="s">
        <v>5515</v>
      </c>
      <c r="E143" s="18" t="s">
        <v>5516</v>
      </c>
      <c r="F143" s="18">
        <v>16</v>
      </c>
      <c r="G143" s="140">
        <v>25</v>
      </c>
      <c r="H143" s="140"/>
      <c r="I143" s="51"/>
      <c r="J143" s="18" t="s">
        <v>3005</v>
      </c>
      <c r="K143" s="51" t="s">
        <v>4709</v>
      </c>
      <c r="L143" s="274" t="s">
        <v>1616</v>
      </c>
      <c r="M143" s="18" t="s">
        <v>4709</v>
      </c>
      <c r="N143" s="18" t="s">
        <v>3005</v>
      </c>
      <c r="O143" s="473"/>
      <c r="P143" s="18">
        <v>25</v>
      </c>
      <c r="Q143" s="16" t="s">
        <v>5528</v>
      </c>
      <c r="R143" s="17">
        <v>47.15</v>
      </c>
      <c r="S143" s="60" t="s">
        <v>5040</v>
      </c>
      <c r="T143" s="16" t="s">
        <v>1975</v>
      </c>
      <c r="U143" s="18" t="s">
        <v>1683</v>
      </c>
      <c r="V143" s="18" t="s">
        <v>1683</v>
      </c>
      <c r="W143" s="18" t="s">
        <v>3979</v>
      </c>
      <c r="X143" s="79" t="s">
        <v>5042</v>
      </c>
      <c r="Y143" s="132">
        <f t="shared" si="6"/>
        <v>800</v>
      </c>
      <c r="Z143" s="132">
        <f t="shared" si="7"/>
        <v>800</v>
      </c>
      <c r="AA143" s="372" t="str">
        <f t="shared" si="8"/>
        <v>0</v>
      </c>
      <c r="AC143" s="20"/>
    </row>
    <row r="144" spans="1:29" s="18" customFormat="1" ht="12" customHeight="1" x14ac:dyDescent="0.2">
      <c r="A144" s="16" t="s">
        <v>1937</v>
      </c>
      <c r="B144" s="17">
        <v>305</v>
      </c>
      <c r="C144" s="16" t="s">
        <v>5523</v>
      </c>
      <c r="D144" s="16" t="s">
        <v>5515</v>
      </c>
      <c r="E144" s="18" t="s">
        <v>5516</v>
      </c>
      <c r="F144" s="18">
        <v>16</v>
      </c>
      <c r="G144" s="18">
        <v>25</v>
      </c>
      <c r="I144" s="51"/>
      <c r="J144" s="18" t="s">
        <v>3005</v>
      </c>
      <c r="K144" s="19" t="s">
        <v>4170</v>
      </c>
      <c r="L144" s="274" t="s">
        <v>1616</v>
      </c>
      <c r="M144" s="116" t="s">
        <v>1441</v>
      </c>
      <c r="N144" s="18" t="s">
        <v>3005</v>
      </c>
      <c r="O144" s="140" t="s">
        <v>543</v>
      </c>
      <c r="P144" s="140">
        <v>25</v>
      </c>
      <c r="Q144" s="1" t="s">
        <v>522</v>
      </c>
      <c r="R144" s="2">
        <v>105</v>
      </c>
      <c r="S144" s="60" t="s">
        <v>5040</v>
      </c>
      <c r="T144" s="1" t="s">
        <v>544</v>
      </c>
      <c r="U144" s="18" t="s">
        <v>1683</v>
      </c>
      <c r="V144" s="18" t="s">
        <v>1683</v>
      </c>
      <c r="W144" s="18" t="s">
        <v>3979</v>
      </c>
      <c r="X144" s="79" t="s">
        <v>5042</v>
      </c>
      <c r="Y144" s="132">
        <f t="shared" si="6"/>
        <v>800</v>
      </c>
      <c r="Z144" s="132">
        <f t="shared" si="7"/>
        <v>800</v>
      </c>
      <c r="AA144" s="372" t="str">
        <f t="shared" si="8"/>
        <v>0</v>
      </c>
      <c r="AC144" s="20"/>
    </row>
    <row r="145" spans="1:29" s="18" customFormat="1" ht="12" customHeight="1" x14ac:dyDescent="0.2">
      <c r="A145" s="16" t="s">
        <v>1940</v>
      </c>
      <c r="B145" s="17">
        <v>310</v>
      </c>
      <c r="C145" s="16" t="s">
        <v>5514</v>
      </c>
      <c r="D145" s="16" t="s">
        <v>5515</v>
      </c>
      <c r="E145" s="18" t="s">
        <v>5516</v>
      </c>
      <c r="F145" s="18">
        <v>16</v>
      </c>
      <c r="G145" s="18">
        <v>25</v>
      </c>
      <c r="I145" s="51"/>
      <c r="J145" s="18" t="s">
        <v>3005</v>
      </c>
      <c r="K145" s="19" t="s">
        <v>4170</v>
      </c>
      <c r="L145" s="274" t="s">
        <v>1616</v>
      </c>
      <c r="M145" s="116" t="s">
        <v>5307</v>
      </c>
      <c r="N145" s="18" t="s">
        <v>3005</v>
      </c>
      <c r="O145" s="140" t="s">
        <v>4291</v>
      </c>
      <c r="P145" s="140">
        <v>25</v>
      </c>
      <c r="Q145" s="1" t="s">
        <v>522</v>
      </c>
      <c r="R145" s="2">
        <v>110</v>
      </c>
      <c r="S145" s="60" t="s">
        <v>5040</v>
      </c>
      <c r="T145" s="1" t="s">
        <v>545</v>
      </c>
      <c r="U145" s="18" t="s">
        <v>1683</v>
      </c>
      <c r="V145" s="18" t="s">
        <v>1683</v>
      </c>
      <c r="W145" s="18" t="s">
        <v>3979</v>
      </c>
      <c r="X145" s="79" t="s">
        <v>5042</v>
      </c>
      <c r="Y145" s="132">
        <f t="shared" si="6"/>
        <v>800</v>
      </c>
      <c r="Z145" s="132">
        <f t="shared" si="7"/>
        <v>800</v>
      </c>
      <c r="AA145" s="372" t="str">
        <f t="shared" si="8"/>
        <v>0</v>
      </c>
      <c r="AC145" s="20"/>
    </row>
    <row r="146" spans="1:29" s="18" customFormat="1" ht="12" customHeight="1" x14ac:dyDescent="0.2">
      <c r="A146" s="16" t="s">
        <v>1958</v>
      </c>
      <c r="B146" s="17">
        <v>415</v>
      </c>
      <c r="C146" s="16" t="s">
        <v>5523</v>
      </c>
      <c r="D146" s="16" t="s">
        <v>5515</v>
      </c>
      <c r="E146" s="18" t="s">
        <v>5516</v>
      </c>
      <c r="F146" s="18">
        <v>16</v>
      </c>
      <c r="G146" s="18">
        <v>25</v>
      </c>
      <c r="I146" s="51"/>
      <c r="J146" s="18" t="s">
        <v>3005</v>
      </c>
      <c r="K146" s="19" t="s">
        <v>1734</v>
      </c>
      <c r="L146" s="274" t="s">
        <v>1616</v>
      </c>
      <c r="M146" s="18" t="s">
        <v>4300</v>
      </c>
      <c r="N146" s="18" t="s">
        <v>3005</v>
      </c>
      <c r="O146" s="83" t="s">
        <v>546</v>
      </c>
      <c r="P146" s="18">
        <v>25</v>
      </c>
      <c r="Q146" s="16" t="s">
        <v>1858</v>
      </c>
      <c r="R146" s="17">
        <v>24.73</v>
      </c>
      <c r="S146" s="60" t="s">
        <v>5040</v>
      </c>
      <c r="T146" s="16" t="s">
        <v>1859</v>
      </c>
      <c r="U146" s="18" t="s">
        <v>1683</v>
      </c>
      <c r="V146" s="18" t="s">
        <v>1683</v>
      </c>
      <c r="W146" s="18" t="s">
        <v>3979</v>
      </c>
      <c r="X146" s="79" t="s">
        <v>5042</v>
      </c>
      <c r="Y146" s="132">
        <f t="shared" si="6"/>
        <v>800</v>
      </c>
      <c r="Z146" s="132">
        <f t="shared" si="7"/>
        <v>800</v>
      </c>
      <c r="AA146" s="372" t="str">
        <f t="shared" si="8"/>
        <v>0</v>
      </c>
      <c r="AC146" s="20"/>
    </row>
    <row r="147" spans="1:29" s="18" customFormat="1" ht="12" customHeight="1" x14ac:dyDescent="0.2">
      <c r="A147" s="1" t="s">
        <v>547</v>
      </c>
      <c r="B147" s="2">
        <v>83</v>
      </c>
      <c r="C147" s="1" t="s">
        <v>548</v>
      </c>
      <c r="D147" s="1" t="s">
        <v>5515</v>
      </c>
      <c r="E147" s="3" t="s">
        <v>5516</v>
      </c>
      <c r="F147" s="3">
        <v>16</v>
      </c>
      <c r="G147" s="3">
        <v>25</v>
      </c>
      <c r="H147" s="3"/>
      <c r="I147" s="3"/>
      <c r="J147" s="3" t="s">
        <v>3005</v>
      </c>
      <c r="K147" s="4" t="s">
        <v>1947</v>
      </c>
      <c r="L147" s="274" t="s">
        <v>1616</v>
      </c>
      <c r="M147" s="18" t="s">
        <v>4361</v>
      </c>
      <c r="N147" s="18" t="s">
        <v>3005</v>
      </c>
      <c r="O147" s="83" t="s">
        <v>549</v>
      </c>
      <c r="P147" s="18">
        <v>25</v>
      </c>
      <c r="Q147" s="16" t="s">
        <v>5528</v>
      </c>
      <c r="R147" s="17">
        <v>39.1</v>
      </c>
      <c r="S147" s="60" t="s">
        <v>5040</v>
      </c>
      <c r="T147" s="16" t="s">
        <v>1966</v>
      </c>
      <c r="U147" s="18" t="s">
        <v>1683</v>
      </c>
      <c r="V147" s="18" t="s">
        <v>1683</v>
      </c>
      <c r="W147" s="18" t="s">
        <v>3979</v>
      </c>
      <c r="X147" s="79" t="s">
        <v>5042</v>
      </c>
      <c r="Y147" s="132">
        <f t="shared" si="6"/>
        <v>800</v>
      </c>
      <c r="Z147" s="132">
        <f t="shared" si="7"/>
        <v>800</v>
      </c>
      <c r="AA147" s="372" t="str">
        <f t="shared" si="8"/>
        <v>0</v>
      </c>
      <c r="AC147" s="20"/>
    </row>
    <row r="148" spans="1:29" s="18" customFormat="1" ht="12" customHeight="1" x14ac:dyDescent="0.2">
      <c r="A148" s="16" t="s">
        <v>1692</v>
      </c>
      <c r="B148" s="17">
        <v>27</v>
      </c>
      <c r="C148" s="16" t="s">
        <v>5528</v>
      </c>
      <c r="D148" s="16" t="s">
        <v>5515</v>
      </c>
      <c r="E148" s="18" t="s">
        <v>5516</v>
      </c>
      <c r="F148" s="18">
        <v>16</v>
      </c>
      <c r="G148" s="18">
        <v>25</v>
      </c>
      <c r="I148" s="51" t="s">
        <v>1935</v>
      </c>
      <c r="J148" s="18" t="s">
        <v>3005</v>
      </c>
      <c r="K148" s="19" t="s">
        <v>4069</v>
      </c>
      <c r="L148" s="274" t="s">
        <v>1616</v>
      </c>
      <c r="M148" s="18" t="s">
        <v>4300</v>
      </c>
      <c r="N148" s="18" t="s">
        <v>3005</v>
      </c>
      <c r="O148" s="83" t="s">
        <v>363</v>
      </c>
      <c r="P148" s="18">
        <v>25</v>
      </c>
      <c r="Q148" s="16" t="s">
        <v>1858</v>
      </c>
      <c r="R148" s="17">
        <v>24.73</v>
      </c>
      <c r="S148" s="60" t="s">
        <v>550</v>
      </c>
      <c r="T148" s="16" t="s">
        <v>1859</v>
      </c>
      <c r="U148" s="18" t="s">
        <v>1683</v>
      </c>
      <c r="V148" s="18" t="s">
        <v>1683</v>
      </c>
      <c r="W148" s="18" t="s">
        <v>3979</v>
      </c>
      <c r="X148" s="79" t="s">
        <v>3978</v>
      </c>
      <c r="Y148" s="132">
        <f t="shared" si="6"/>
        <v>800</v>
      </c>
      <c r="Z148" s="132" t="str">
        <f t="shared" si="7"/>
        <v>0</v>
      </c>
      <c r="AA148" s="372">
        <f t="shared" si="8"/>
        <v>800</v>
      </c>
      <c r="AC148" s="20"/>
    </row>
    <row r="149" spans="1:29" s="18" customFormat="1" ht="12" customHeight="1" x14ac:dyDescent="0.2">
      <c r="A149" s="1" t="s">
        <v>551</v>
      </c>
      <c r="B149" s="2">
        <v>0</v>
      </c>
      <c r="C149" s="1" t="s">
        <v>522</v>
      </c>
      <c r="D149" s="1" t="s">
        <v>5515</v>
      </c>
      <c r="E149" s="18" t="s">
        <v>5516</v>
      </c>
      <c r="F149" s="18">
        <v>16</v>
      </c>
      <c r="G149" s="140">
        <v>25</v>
      </c>
      <c r="I149" s="51" t="s">
        <v>552</v>
      </c>
      <c r="J149" s="18" t="s">
        <v>3005</v>
      </c>
      <c r="K149" s="51" t="s">
        <v>4379</v>
      </c>
      <c r="L149" s="274" t="s">
        <v>1616</v>
      </c>
      <c r="M149" s="18" t="s">
        <v>4342</v>
      </c>
      <c r="N149" s="18" t="s">
        <v>3005</v>
      </c>
      <c r="O149" s="83" t="s">
        <v>553</v>
      </c>
      <c r="P149" s="18">
        <v>25</v>
      </c>
      <c r="Q149" s="16" t="s">
        <v>5514</v>
      </c>
      <c r="R149" s="17">
        <v>190</v>
      </c>
      <c r="S149" s="60" t="s">
        <v>554</v>
      </c>
      <c r="T149" s="16" t="s">
        <v>1962</v>
      </c>
      <c r="U149" s="18" t="s">
        <v>1683</v>
      </c>
      <c r="V149" s="18" t="s">
        <v>1683</v>
      </c>
      <c r="W149" s="18" t="s">
        <v>3979</v>
      </c>
      <c r="X149" s="79" t="s">
        <v>3978</v>
      </c>
      <c r="Y149" s="132">
        <f t="shared" si="6"/>
        <v>800</v>
      </c>
      <c r="Z149" s="132" t="str">
        <f t="shared" si="7"/>
        <v>0</v>
      </c>
      <c r="AA149" s="372">
        <f t="shared" si="8"/>
        <v>800</v>
      </c>
      <c r="AC149" s="20"/>
    </row>
    <row r="150" spans="1:29" s="18" customFormat="1" ht="12" customHeight="1" x14ac:dyDescent="0.2">
      <c r="A150" s="1" t="s">
        <v>551</v>
      </c>
      <c r="B150" s="2">
        <v>0</v>
      </c>
      <c r="C150" s="1" t="s">
        <v>522</v>
      </c>
      <c r="D150" s="1" t="s">
        <v>5515</v>
      </c>
      <c r="E150" s="18" t="s">
        <v>5516</v>
      </c>
      <c r="F150" s="18">
        <v>16</v>
      </c>
      <c r="G150" s="140">
        <v>25</v>
      </c>
      <c r="I150" s="51" t="s">
        <v>552</v>
      </c>
      <c r="J150" s="18" t="s">
        <v>3005</v>
      </c>
      <c r="K150" s="51" t="s">
        <v>4379</v>
      </c>
      <c r="L150" s="274" t="s">
        <v>1616</v>
      </c>
      <c r="M150" s="18" t="s">
        <v>4709</v>
      </c>
      <c r="N150" s="18" t="s">
        <v>3005</v>
      </c>
      <c r="O150" s="83" t="s">
        <v>555</v>
      </c>
      <c r="P150" s="18">
        <v>25</v>
      </c>
      <c r="Q150" s="16" t="s">
        <v>5523</v>
      </c>
      <c r="R150" s="17">
        <v>300</v>
      </c>
      <c r="S150" s="60" t="s">
        <v>556</v>
      </c>
      <c r="T150" s="16" t="s">
        <v>1973</v>
      </c>
      <c r="U150" s="18" t="s">
        <v>1683</v>
      </c>
      <c r="V150" s="18" t="s">
        <v>1683</v>
      </c>
      <c r="W150" s="18" t="s">
        <v>3979</v>
      </c>
      <c r="X150" s="79" t="s">
        <v>3978</v>
      </c>
      <c r="Y150" s="132">
        <f t="shared" si="6"/>
        <v>800</v>
      </c>
      <c r="Z150" s="132" t="str">
        <f t="shared" si="7"/>
        <v>0</v>
      </c>
      <c r="AA150" s="372">
        <f t="shared" si="8"/>
        <v>800</v>
      </c>
      <c r="AC150" s="20"/>
    </row>
    <row r="151" spans="1:29" s="18" customFormat="1" ht="12" customHeight="1" x14ac:dyDescent="0.2">
      <c r="A151" s="1" t="s">
        <v>551</v>
      </c>
      <c r="B151" s="2">
        <v>0</v>
      </c>
      <c r="C151" s="1" t="s">
        <v>522</v>
      </c>
      <c r="D151" s="1" t="s">
        <v>5515</v>
      </c>
      <c r="E151" s="18" t="s">
        <v>5516</v>
      </c>
      <c r="F151" s="18">
        <v>16</v>
      </c>
      <c r="G151" s="140">
        <v>25</v>
      </c>
      <c r="I151" s="51" t="s">
        <v>552</v>
      </c>
      <c r="J151" s="18" t="s">
        <v>3005</v>
      </c>
      <c r="K151" s="51" t="s">
        <v>4379</v>
      </c>
      <c r="L151" s="274" t="s">
        <v>1616</v>
      </c>
      <c r="M151" s="18" t="s">
        <v>2442</v>
      </c>
      <c r="N151" s="18" t="s">
        <v>3005</v>
      </c>
      <c r="O151" s="83" t="s">
        <v>557</v>
      </c>
      <c r="P151" s="18">
        <v>25</v>
      </c>
      <c r="Q151" s="1" t="s">
        <v>5528</v>
      </c>
      <c r="R151" s="2">
        <v>89</v>
      </c>
      <c r="S151" s="60" t="s">
        <v>558</v>
      </c>
      <c r="T151" s="1" t="s">
        <v>1944</v>
      </c>
      <c r="U151" s="18" t="s">
        <v>1683</v>
      </c>
      <c r="V151" s="18" t="s">
        <v>1683</v>
      </c>
      <c r="W151" s="18" t="s">
        <v>3979</v>
      </c>
      <c r="X151" s="79" t="s">
        <v>3978</v>
      </c>
      <c r="Y151" s="132">
        <f t="shared" si="6"/>
        <v>800</v>
      </c>
      <c r="Z151" s="132" t="str">
        <f t="shared" si="7"/>
        <v>0</v>
      </c>
      <c r="AA151" s="372">
        <f t="shared" si="8"/>
        <v>800</v>
      </c>
      <c r="AC151" s="20"/>
    </row>
    <row r="152" spans="1:29" s="18" customFormat="1" ht="12" customHeight="1" x14ac:dyDescent="0.2">
      <c r="A152" s="1" t="s">
        <v>551</v>
      </c>
      <c r="B152" s="2">
        <v>0</v>
      </c>
      <c r="C152" s="1" t="s">
        <v>522</v>
      </c>
      <c r="D152" s="1" t="s">
        <v>5515</v>
      </c>
      <c r="E152" s="18" t="s">
        <v>5516</v>
      </c>
      <c r="F152" s="18">
        <v>16</v>
      </c>
      <c r="G152" s="140">
        <v>25</v>
      </c>
      <c r="I152" s="51" t="s">
        <v>552</v>
      </c>
      <c r="J152" s="18" t="s">
        <v>3005</v>
      </c>
      <c r="K152" s="51" t="s">
        <v>4379</v>
      </c>
      <c r="L152" s="274" t="s">
        <v>1616</v>
      </c>
      <c r="M152" s="18" t="s">
        <v>305</v>
      </c>
      <c r="N152" s="18" t="s">
        <v>3005</v>
      </c>
      <c r="O152" s="83" t="s">
        <v>559</v>
      </c>
      <c r="P152" s="18">
        <v>25</v>
      </c>
      <c r="Q152" s="16" t="s">
        <v>5528</v>
      </c>
      <c r="R152" s="17">
        <v>43.75</v>
      </c>
      <c r="S152" s="60" t="s">
        <v>560</v>
      </c>
      <c r="T152" s="16" t="s">
        <v>1986</v>
      </c>
      <c r="U152" s="18" t="s">
        <v>1683</v>
      </c>
      <c r="V152" s="18" t="s">
        <v>1683</v>
      </c>
      <c r="W152" s="18" t="s">
        <v>3979</v>
      </c>
      <c r="X152" s="79" t="s">
        <v>3978</v>
      </c>
      <c r="Y152" s="132">
        <f t="shared" si="6"/>
        <v>800</v>
      </c>
      <c r="Z152" s="132" t="str">
        <f t="shared" si="7"/>
        <v>0</v>
      </c>
      <c r="AA152" s="372">
        <f t="shared" si="8"/>
        <v>800</v>
      </c>
      <c r="AC152" s="20"/>
    </row>
    <row r="153" spans="1:29" s="18" customFormat="1" ht="12" customHeight="1" x14ac:dyDescent="0.2">
      <c r="A153" s="1" t="s">
        <v>561</v>
      </c>
      <c r="B153" s="2">
        <v>112</v>
      </c>
      <c r="C153" s="1" t="s">
        <v>522</v>
      </c>
      <c r="D153" s="1" t="s">
        <v>5515</v>
      </c>
      <c r="E153" s="18" t="s">
        <v>5516</v>
      </c>
      <c r="F153" s="18">
        <v>16</v>
      </c>
      <c r="G153" s="140">
        <v>25</v>
      </c>
      <c r="H153" s="140"/>
      <c r="I153" s="51" t="s">
        <v>562</v>
      </c>
      <c r="J153" s="18" t="s">
        <v>3005</v>
      </c>
      <c r="K153" s="51" t="s">
        <v>1968</v>
      </c>
      <c r="L153" s="274" t="s">
        <v>1616</v>
      </c>
      <c r="M153" s="116" t="s">
        <v>5307</v>
      </c>
      <c r="N153" s="18" t="s">
        <v>3005</v>
      </c>
      <c r="O153" s="140" t="s">
        <v>563</v>
      </c>
      <c r="P153" s="140">
        <v>25</v>
      </c>
      <c r="Q153" s="1" t="s">
        <v>522</v>
      </c>
      <c r="R153" s="2">
        <v>112</v>
      </c>
      <c r="S153" s="60" t="s">
        <v>564</v>
      </c>
      <c r="T153" s="1" t="s">
        <v>565</v>
      </c>
      <c r="U153" s="18" t="s">
        <v>1683</v>
      </c>
      <c r="V153" s="18" t="s">
        <v>1683</v>
      </c>
      <c r="W153" s="18" t="s">
        <v>3979</v>
      </c>
      <c r="X153" s="79" t="s">
        <v>3978</v>
      </c>
      <c r="Y153" s="132">
        <f t="shared" si="6"/>
        <v>800</v>
      </c>
      <c r="Z153" s="132" t="str">
        <f t="shared" si="7"/>
        <v>0</v>
      </c>
      <c r="AA153" s="372">
        <f t="shared" si="8"/>
        <v>800</v>
      </c>
    </row>
    <row r="154" spans="1:29" s="18" customFormat="1" ht="12" customHeight="1" x14ac:dyDescent="0.2">
      <c r="A154" s="1" t="s">
        <v>566</v>
      </c>
      <c r="B154" s="2">
        <v>106</v>
      </c>
      <c r="C154" s="1" t="s">
        <v>522</v>
      </c>
      <c r="D154" s="1" t="s">
        <v>5515</v>
      </c>
      <c r="E154" s="18" t="s">
        <v>5516</v>
      </c>
      <c r="F154" s="18">
        <v>16</v>
      </c>
      <c r="G154" s="140">
        <v>25</v>
      </c>
      <c r="H154" s="140"/>
      <c r="I154" s="51" t="s">
        <v>1927</v>
      </c>
      <c r="J154" s="18" t="s">
        <v>3005</v>
      </c>
      <c r="K154" s="51" t="s">
        <v>4979</v>
      </c>
      <c r="L154" s="274" t="s">
        <v>1616</v>
      </c>
      <c r="M154" s="116" t="s">
        <v>4978</v>
      </c>
      <c r="N154" s="18" t="s">
        <v>3005</v>
      </c>
      <c r="O154" s="140" t="s">
        <v>567</v>
      </c>
      <c r="P154" s="140">
        <v>25</v>
      </c>
      <c r="Q154" s="1" t="s">
        <v>522</v>
      </c>
      <c r="R154" s="2">
        <v>112</v>
      </c>
      <c r="S154" s="60" t="s">
        <v>568</v>
      </c>
      <c r="T154" s="1" t="s">
        <v>569</v>
      </c>
      <c r="U154" s="18" t="s">
        <v>1683</v>
      </c>
      <c r="V154" s="18" t="s">
        <v>1683</v>
      </c>
      <c r="W154" s="18" t="s">
        <v>3979</v>
      </c>
      <c r="X154" s="79" t="s">
        <v>3978</v>
      </c>
      <c r="Y154" s="132">
        <f t="shared" si="6"/>
        <v>800</v>
      </c>
      <c r="Z154" s="132" t="str">
        <f t="shared" si="7"/>
        <v>0</v>
      </c>
      <c r="AA154" s="372">
        <f t="shared" si="8"/>
        <v>800</v>
      </c>
      <c r="AC154" s="20"/>
    </row>
    <row r="155" spans="1:29" s="18" customFormat="1" ht="12" customHeight="1" x14ac:dyDescent="0.2">
      <c r="A155" s="16" t="s">
        <v>1951</v>
      </c>
      <c r="B155" s="17">
        <v>29.03</v>
      </c>
      <c r="C155" s="16" t="s">
        <v>5528</v>
      </c>
      <c r="D155" s="16" t="s">
        <v>5515</v>
      </c>
      <c r="E155" s="18" t="s">
        <v>5516</v>
      </c>
      <c r="F155" s="18">
        <v>16</v>
      </c>
      <c r="G155" s="18">
        <v>25</v>
      </c>
      <c r="I155" s="51" t="s">
        <v>376</v>
      </c>
      <c r="J155" s="18" t="s">
        <v>3005</v>
      </c>
      <c r="K155" s="19" t="s">
        <v>1953</v>
      </c>
      <c r="L155" s="274" t="s">
        <v>1616</v>
      </c>
      <c r="M155" s="18" t="s">
        <v>4300</v>
      </c>
      <c r="N155" s="18" t="s">
        <v>3005</v>
      </c>
      <c r="O155" s="83" t="s">
        <v>570</v>
      </c>
      <c r="P155" s="18">
        <v>25</v>
      </c>
      <c r="Q155" s="16" t="s">
        <v>1858</v>
      </c>
      <c r="R155" s="17">
        <v>24.73</v>
      </c>
      <c r="S155" s="162" t="s">
        <v>571</v>
      </c>
      <c r="T155" s="16" t="s">
        <v>1859</v>
      </c>
      <c r="U155" s="18" t="s">
        <v>1683</v>
      </c>
      <c r="V155" s="18" t="s">
        <v>1683</v>
      </c>
      <c r="W155" s="18" t="s">
        <v>3979</v>
      </c>
      <c r="X155" s="79" t="s">
        <v>3978</v>
      </c>
      <c r="Y155" s="132">
        <f t="shared" si="6"/>
        <v>800</v>
      </c>
      <c r="Z155" s="132" t="str">
        <f t="shared" si="7"/>
        <v>0</v>
      </c>
      <c r="AA155" s="372">
        <f t="shared" si="8"/>
        <v>800</v>
      </c>
      <c r="AC155" s="20"/>
    </row>
    <row r="156" spans="1:29" s="18" customFormat="1" ht="12" customHeight="1" x14ac:dyDescent="0.2">
      <c r="A156" s="16" t="s">
        <v>1945</v>
      </c>
      <c r="B156" s="17">
        <v>285</v>
      </c>
      <c r="C156" s="16" t="s">
        <v>5514</v>
      </c>
      <c r="D156" s="16" t="s">
        <v>5515</v>
      </c>
      <c r="E156" s="18" t="s">
        <v>5516</v>
      </c>
      <c r="F156" s="18">
        <v>16</v>
      </c>
      <c r="G156" s="18">
        <v>25</v>
      </c>
      <c r="I156" s="51" t="s">
        <v>572</v>
      </c>
      <c r="J156" s="18" t="s">
        <v>3005</v>
      </c>
      <c r="K156" s="19" t="s">
        <v>4291</v>
      </c>
      <c r="L156" s="274" t="s">
        <v>1616</v>
      </c>
      <c r="M156" s="18" t="s">
        <v>4300</v>
      </c>
      <c r="N156" s="18" t="s">
        <v>3005</v>
      </c>
      <c r="O156" s="116" t="s">
        <v>573</v>
      </c>
      <c r="P156" s="18">
        <v>25</v>
      </c>
      <c r="Q156" s="16" t="s">
        <v>1858</v>
      </c>
      <c r="R156" s="17">
        <v>24.73</v>
      </c>
      <c r="S156" s="60" t="s">
        <v>574</v>
      </c>
      <c r="T156" s="16" t="s">
        <v>1859</v>
      </c>
      <c r="U156" s="18" t="s">
        <v>1683</v>
      </c>
      <c r="V156" s="18" t="s">
        <v>1683</v>
      </c>
      <c r="W156" s="18" t="s">
        <v>3979</v>
      </c>
      <c r="X156" s="79" t="s">
        <v>3978</v>
      </c>
      <c r="Y156" s="132">
        <f t="shared" si="6"/>
        <v>800</v>
      </c>
      <c r="Z156" s="132" t="str">
        <f t="shared" si="7"/>
        <v>0</v>
      </c>
      <c r="AA156" s="372">
        <f t="shared" si="8"/>
        <v>800</v>
      </c>
      <c r="AC156" s="20"/>
    </row>
    <row r="157" spans="1:29" s="18" customFormat="1" ht="12" customHeight="1" x14ac:dyDescent="0.2">
      <c r="A157" s="16"/>
      <c r="B157" s="17"/>
      <c r="C157" s="16"/>
      <c r="D157" s="16"/>
      <c r="I157" s="51"/>
      <c r="K157" s="19"/>
      <c r="L157" s="274" t="s">
        <v>1616</v>
      </c>
      <c r="Y157" s="132">
        <f t="shared" si="6"/>
        <v>0</v>
      </c>
      <c r="Z157" s="132" t="str">
        <f t="shared" si="7"/>
        <v>0</v>
      </c>
      <c r="AA157" s="372" t="str">
        <f t="shared" si="8"/>
        <v>0</v>
      </c>
      <c r="AC157" s="20"/>
    </row>
    <row r="158" spans="1:29" s="247" customFormat="1" ht="12" customHeight="1" x14ac:dyDescent="0.2">
      <c r="A158" s="16"/>
      <c r="B158" s="17"/>
      <c r="C158" s="16"/>
      <c r="D158" s="16"/>
      <c r="E158" s="18"/>
      <c r="F158" s="18"/>
      <c r="G158" s="140"/>
      <c r="H158" s="18"/>
      <c r="I158" s="51"/>
      <c r="J158" s="18"/>
      <c r="K158" s="51"/>
      <c r="L158" s="254"/>
      <c r="M158" s="18"/>
      <c r="N158" s="18"/>
      <c r="O158" s="83"/>
      <c r="P158" s="18"/>
      <c r="Q158" s="16"/>
      <c r="R158" s="17"/>
      <c r="S158" s="246"/>
      <c r="T158" s="16"/>
      <c r="U158" s="18"/>
      <c r="V158" s="18"/>
      <c r="W158" s="18"/>
      <c r="X158" s="18"/>
      <c r="Y158" s="132">
        <f t="shared" si="6"/>
        <v>0</v>
      </c>
      <c r="Z158" s="132" t="str">
        <f t="shared" si="7"/>
        <v>0</v>
      </c>
      <c r="AA158" s="372" t="str">
        <f t="shared" si="8"/>
        <v>0</v>
      </c>
    </row>
    <row r="159" spans="1:29" s="541" customFormat="1" ht="12" customHeight="1" thickBot="1" x14ac:dyDescent="0.25">
      <c r="A159" s="537"/>
      <c r="B159" s="537"/>
      <c r="C159" s="537"/>
      <c r="D159" s="537"/>
      <c r="E159" s="537"/>
      <c r="F159" s="537"/>
      <c r="G159" s="458">
        <f>SUM(G135:G158)</f>
        <v>526</v>
      </c>
      <c r="H159" s="537"/>
      <c r="I159" s="458"/>
      <c r="J159" s="538"/>
      <c r="K159" s="458"/>
      <c r="L159" s="539"/>
      <c r="M159" s="537">
        <f>G159-P159</f>
        <v>0</v>
      </c>
      <c r="N159" s="538"/>
      <c r="O159" s="469"/>
      <c r="P159" s="537">
        <f>SUM(P135:P158)</f>
        <v>526</v>
      </c>
      <c r="Q159" s="537"/>
      <c r="R159" s="537"/>
      <c r="S159" s="625"/>
      <c r="T159" s="537"/>
      <c r="U159" s="537"/>
      <c r="V159" s="537"/>
      <c r="W159" s="537"/>
      <c r="X159" s="537"/>
      <c r="Y159" s="132">
        <f t="shared" si="6"/>
        <v>0</v>
      </c>
      <c r="Z159" s="132" t="str">
        <f t="shared" si="7"/>
        <v>0</v>
      </c>
      <c r="AA159" s="372" t="str">
        <f t="shared" si="8"/>
        <v>0</v>
      </c>
    </row>
    <row r="160" spans="1:29" s="247" customFormat="1" ht="12" customHeight="1" x14ac:dyDescent="0.2">
      <c r="C160" s="688" t="s">
        <v>1990</v>
      </c>
      <c r="G160" s="370"/>
      <c r="H160" s="59"/>
      <c r="I160" s="370"/>
      <c r="J160" s="276"/>
      <c r="K160" s="370"/>
      <c r="L160" s="276"/>
      <c r="N160" s="276"/>
      <c r="O160" s="517"/>
      <c r="S160" s="552"/>
      <c r="Y160" s="132">
        <f t="shared" si="6"/>
        <v>0</v>
      </c>
      <c r="Z160" s="132" t="str">
        <f t="shared" si="7"/>
        <v>0</v>
      </c>
      <c r="AA160" s="372" t="str">
        <f t="shared" si="8"/>
        <v>0</v>
      </c>
    </row>
    <row r="161" spans="1:32" s="120" customFormat="1" ht="12" customHeight="1" x14ac:dyDescent="0.2">
      <c r="A161" s="1" t="s">
        <v>575</v>
      </c>
      <c r="B161" s="2">
        <v>0</v>
      </c>
      <c r="C161" s="1" t="s">
        <v>522</v>
      </c>
      <c r="D161" s="1" t="s">
        <v>1992</v>
      </c>
      <c r="E161" s="18" t="s">
        <v>5516</v>
      </c>
      <c r="F161" s="18">
        <v>6</v>
      </c>
      <c r="G161" s="18">
        <v>25</v>
      </c>
      <c r="H161" s="18"/>
      <c r="I161" s="19" t="s">
        <v>157</v>
      </c>
      <c r="J161" s="18" t="s">
        <v>3005</v>
      </c>
      <c r="K161" s="51" t="s">
        <v>4379</v>
      </c>
      <c r="L161" s="274" t="s">
        <v>1616</v>
      </c>
      <c r="M161" s="18" t="s">
        <v>1739</v>
      </c>
      <c r="N161" s="132" t="s">
        <v>3005</v>
      </c>
      <c r="O161" s="18" t="s">
        <v>1994</v>
      </c>
      <c r="P161" s="18">
        <v>25</v>
      </c>
      <c r="Q161" s="16" t="s">
        <v>4447</v>
      </c>
      <c r="R161" s="17">
        <v>114</v>
      </c>
      <c r="S161" s="340" t="s">
        <v>576</v>
      </c>
      <c r="T161" s="16" t="s">
        <v>1996</v>
      </c>
      <c r="U161" s="18" t="s">
        <v>1683</v>
      </c>
      <c r="V161" s="18" t="s">
        <v>1683</v>
      </c>
      <c r="W161" s="18" t="s">
        <v>3979</v>
      </c>
      <c r="X161" s="18" t="s">
        <v>3978</v>
      </c>
      <c r="Y161" s="132">
        <f t="shared" si="6"/>
        <v>300</v>
      </c>
      <c r="Z161" s="132" t="str">
        <f t="shared" si="7"/>
        <v>0</v>
      </c>
      <c r="AA161" s="372">
        <f t="shared" si="8"/>
        <v>300</v>
      </c>
      <c r="AB161" s="18"/>
      <c r="AC161" s="20"/>
      <c r="AD161" s="18"/>
      <c r="AE161" s="18"/>
      <c r="AF161" s="18"/>
    </row>
    <row r="162" spans="1:32" s="247" customFormat="1" ht="12" customHeight="1" x14ac:dyDescent="0.2">
      <c r="A162" s="274"/>
      <c r="B162" s="114"/>
      <c r="C162" s="274"/>
      <c r="D162" s="274"/>
      <c r="G162" s="370"/>
      <c r="H162" s="544"/>
      <c r="I162" s="131"/>
      <c r="J162" s="276"/>
      <c r="K162" s="370"/>
      <c r="L162" s="254"/>
      <c r="S162" s="671"/>
      <c r="Y162" s="132">
        <f t="shared" si="6"/>
        <v>0</v>
      </c>
      <c r="Z162" s="132" t="str">
        <f t="shared" si="7"/>
        <v>0</v>
      </c>
      <c r="AA162" s="372" t="str">
        <f t="shared" si="8"/>
        <v>0</v>
      </c>
      <c r="AC162" s="277"/>
    </row>
    <row r="163" spans="1:32" s="537" customFormat="1" ht="12" customHeight="1" thickBot="1" x14ac:dyDescent="0.25">
      <c r="G163" s="458">
        <f>SUM(G160:G162)</f>
        <v>25</v>
      </c>
      <c r="I163" s="546"/>
      <c r="J163" s="538"/>
      <c r="L163" s="539"/>
      <c r="M163" s="537">
        <f>G163-P163</f>
        <v>0</v>
      </c>
      <c r="N163" s="538"/>
      <c r="O163" s="469"/>
      <c r="P163" s="537">
        <f>SUM(P161:P162)</f>
        <v>25</v>
      </c>
      <c r="S163" s="625"/>
      <c r="Y163" s="132">
        <f t="shared" si="6"/>
        <v>0</v>
      </c>
      <c r="Z163" s="132" t="str">
        <f t="shared" si="7"/>
        <v>0</v>
      </c>
      <c r="AA163" s="372" t="str">
        <f t="shared" si="8"/>
        <v>0</v>
      </c>
    </row>
    <row r="164" spans="1:32" s="247" customFormat="1" ht="12" customHeight="1" x14ac:dyDescent="0.2">
      <c r="C164" s="688" t="s">
        <v>1997</v>
      </c>
      <c r="G164" s="370"/>
      <c r="I164" s="370"/>
      <c r="J164" s="18"/>
      <c r="K164" s="370"/>
      <c r="L164" s="276"/>
      <c r="M164" s="705"/>
      <c r="S164" s="731"/>
      <c r="Y164" s="132">
        <f t="shared" si="6"/>
        <v>0</v>
      </c>
      <c r="Z164" s="132" t="str">
        <f t="shared" si="7"/>
        <v>0</v>
      </c>
      <c r="AA164" s="372" t="str">
        <f t="shared" si="8"/>
        <v>0</v>
      </c>
    </row>
    <row r="165" spans="1:32" s="247" customFormat="1" ht="12" customHeight="1" x14ac:dyDescent="0.2">
      <c r="A165" s="16" t="s">
        <v>2004</v>
      </c>
      <c r="B165" s="17">
        <v>140</v>
      </c>
      <c r="C165" s="16" t="s">
        <v>5514</v>
      </c>
      <c r="D165" s="16" t="s">
        <v>4449</v>
      </c>
      <c r="E165" s="18" t="s">
        <v>5516</v>
      </c>
      <c r="F165" s="18">
        <v>8</v>
      </c>
      <c r="G165" s="18">
        <v>25</v>
      </c>
      <c r="H165" s="18"/>
      <c r="I165" s="51" t="s">
        <v>2400</v>
      </c>
      <c r="J165" s="18" t="s">
        <v>3005</v>
      </c>
      <c r="K165" s="19" t="s">
        <v>1439</v>
      </c>
      <c r="L165" s="254" t="s">
        <v>1616</v>
      </c>
      <c r="M165" s="18" t="s">
        <v>4300</v>
      </c>
      <c r="N165" s="18" t="s">
        <v>3005</v>
      </c>
      <c r="O165" s="83" t="s">
        <v>577</v>
      </c>
      <c r="P165" s="370">
        <v>25</v>
      </c>
      <c r="Q165" s="16" t="s">
        <v>1858</v>
      </c>
      <c r="R165" s="17">
        <v>24.73</v>
      </c>
      <c r="S165" s="60" t="s">
        <v>578</v>
      </c>
      <c r="T165" s="16" t="s">
        <v>1859</v>
      </c>
      <c r="U165" s="18" t="s">
        <v>1683</v>
      </c>
      <c r="V165" s="18" t="s">
        <v>1683</v>
      </c>
      <c r="W165" s="18" t="s">
        <v>3979</v>
      </c>
      <c r="X165" s="18" t="s">
        <v>5042</v>
      </c>
      <c r="Y165" s="132">
        <f t="shared" si="6"/>
        <v>400</v>
      </c>
      <c r="Z165" s="132">
        <f t="shared" si="7"/>
        <v>400</v>
      </c>
      <c r="AA165" s="372" t="str">
        <f t="shared" si="8"/>
        <v>0</v>
      </c>
    </row>
    <row r="166" spans="1:32" s="247" customFormat="1" ht="12" customHeight="1" x14ac:dyDescent="0.2">
      <c r="A166" s="16" t="s">
        <v>2008</v>
      </c>
      <c r="B166" s="17">
        <v>301</v>
      </c>
      <c r="C166" s="16" t="s">
        <v>5514</v>
      </c>
      <c r="D166" s="16" t="s">
        <v>4449</v>
      </c>
      <c r="E166" s="18" t="s">
        <v>5516</v>
      </c>
      <c r="F166" s="18">
        <v>8</v>
      </c>
      <c r="G166" s="18">
        <v>25</v>
      </c>
      <c r="H166" s="18"/>
      <c r="I166" s="51" t="s">
        <v>2014</v>
      </c>
      <c r="J166" s="18" t="s">
        <v>3005</v>
      </c>
      <c r="K166" s="19" t="s">
        <v>4291</v>
      </c>
      <c r="L166" s="254" t="s">
        <v>1616</v>
      </c>
      <c r="M166" s="18" t="s">
        <v>1614</v>
      </c>
      <c r="N166" s="18" t="s">
        <v>3005</v>
      </c>
      <c r="O166" s="83" t="s">
        <v>2010</v>
      </c>
      <c r="P166" s="118">
        <v>25</v>
      </c>
      <c r="Q166" s="16" t="s">
        <v>5528</v>
      </c>
      <c r="R166" s="17">
        <v>61</v>
      </c>
      <c r="S166" s="340" t="s">
        <v>579</v>
      </c>
      <c r="T166" s="16" t="s">
        <v>2012</v>
      </c>
      <c r="U166" s="18" t="s">
        <v>1683</v>
      </c>
      <c r="V166" s="18" t="s">
        <v>1683</v>
      </c>
      <c r="W166" s="18" t="s">
        <v>3979</v>
      </c>
      <c r="X166" s="18" t="s">
        <v>3978</v>
      </c>
      <c r="Y166" s="132">
        <f t="shared" si="6"/>
        <v>400</v>
      </c>
      <c r="Z166" s="132" t="str">
        <f t="shared" si="7"/>
        <v>0</v>
      </c>
      <c r="AA166" s="372">
        <f t="shared" si="8"/>
        <v>400</v>
      </c>
    </row>
    <row r="167" spans="1:32" s="247" customFormat="1" ht="12" customHeight="1" x14ac:dyDescent="0.2">
      <c r="A167" s="16" t="s">
        <v>3271</v>
      </c>
      <c r="B167" s="17">
        <v>26.35</v>
      </c>
      <c r="C167" s="16" t="s">
        <v>5528</v>
      </c>
      <c r="D167" s="16" t="s">
        <v>4449</v>
      </c>
      <c r="E167" s="18" t="s">
        <v>5516</v>
      </c>
      <c r="F167" s="18">
        <v>8</v>
      </c>
      <c r="G167" s="18">
        <v>25</v>
      </c>
      <c r="H167" s="18"/>
      <c r="I167" s="51" t="s">
        <v>212</v>
      </c>
      <c r="J167" s="18" t="s">
        <v>3005</v>
      </c>
      <c r="K167" s="19" t="s">
        <v>4237</v>
      </c>
      <c r="L167" s="254" t="s">
        <v>1616</v>
      </c>
      <c r="M167" s="18" t="s">
        <v>4300</v>
      </c>
      <c r="N167" s="18" t="s">
        <v>3005</v>
      </c>
      <c r="O167" s="83" t="s">
        <v>580</v>
      </c>
      <c r="P167" s="370">
        <v>25</v>
      </c>
      <c r="Q167" s="16" t="s">
        <v>1858</v>
      </c>
      <c r="R167" s="17">
        <v>24.73</v>
      </c>
      <c r="S167" s="60" t="s">
        <v>581</v>
      </c>
      <c r="T167" s="16" t="s">
        <v>1859</v>
      </c>
      <c r="U167" s="18" t="s">
        <v>1683</v>
      </c>
      <c r="V167" s="18" t="s">
        <v>1683</v>
      </c>
      <c r="W167" s="18" t="s">
        <v>3979</v>
      </c>
      <c r="X167" s="18" t="s">
        <v>3978</v>
      </c>
      <c r="Y167" s="132">
        <f t="shared" si="6"/>
        <v>400</v>
      </c>
      <c r="Z167" s="132" t="str">
        <f t="shared" si="7"/>
        <v>0</v>
      </c>
      <c r="AA167" s="372">
        <f t="shared" si="8"/>
        <v>400</v>
      </c>
    </row>
    <row r="168" spans="1:32" s="247" customFormat="1" ht="12" customHeight="1" x14ac:dyDescent="0.2">
      <c r="A168" s="16" t="s">
        <v>3271</v>
      </c>
      <c r="B168" s="17">
        <v>26.35</v>
      </c>
      <c r="C168" s="16" t="s">
        <v>5528</v>
      </c>
      <c r="D168" s="16" t="s">
        <v>4449</v>
      </c>
      <c r="E168" s="18" t="s">
        <v>5516</v>
      </c>
      <c r="F168" s="18">
        <v>8</v>
      </c>
      <c r="G168" s="18">
        <v>25</v>
      </c>
      <c r="H168" s="18"/>
      <c r="I168" s="51" t="s">
        <v>2242</v>
      </c>
      <c r="J168" s="18" t="s">
        <v>3005</v>
      </c>
      <c r="K168" s="19" t="s">
        <v>4237</v>
      </c>
      <c r="L168" s="254" t="s">
        <v>1616</v>
      </c>
      <c r="M168" s="18" t="s">
        <v>4709</v>
      </c>
      <c r="N168" s="18" t="s">
        <v>3005</v>
      </c>
      <c r="O168" s="83" t="s">
        <v>213</v>
      </c>
      <c r="P168" s="118">
        <v>25</v>
      </c>
      <c r="Q168" s="16" t="s">
        <v>5528</v>
      </c>
      <c r="R168" s="17">
        <v>47.15</v>
      </c>
      <c r="S168" s="755" t="s">
        <v>582</v>
      </c>
      <c r="T168" s="16" t="s">
        <v>1975</v>
      </c>
      <c r="U168" s="18" t="s">
        <v>1683</v>
      </c>
      <c r="V168" s="18" t="s">
        <v>1683</v>
      </c>
      <c r="W168" s="18" t="s">
        <v>3979</v>
      </c>
      <c r="X168" s="18" t="s">
        <v>3978</v>
      </c>
      <c r="Y168" s="132">
        <f t="shared" si="6"/>
        <v>400</v>
      </c>
      <c r="Z168" s="132" t="str">
        <f t="shared" si="7"/>
        <v>0</v>
      </c>
      <c r="AA168" s="372">
        <f t="shared" si="8"/>
        <v>400</v>
      </c>
    </row>
    <row r="169" spans="1:32" s="247" customFormat="1" ht="12" customHeight="1" x14ac:dyDescent="0.2">
      <c r="A169" s="1" t="s">
        <v>583</v>
      </c>
      <c r="B169" s="2">
        <v>0</v>
      </c>
      <c r="C169" s="1" t="s">
        <v>522</v>
      </c>
      <c r="D169" s="1" t="s">
        <v>4449</v>
      </c>
      <c r="E169" s="18" t="s">
        <v>5516</v>
      </c>
      <c r="F169" s="18">
        <v>8</v>
      </c>
      <c r="G169" s="83">
        <v>25</v>
      </c>
      <c r="H169" s="83"/>
      <c r="I169" s="19" t="s">
        <v>2166</v>
      </c>
      <c r="J169" s="18" t="s">
        <v>3005</v>
      </c>
      <c r="K169" s="51" t="s">
        <v>4379</v>
      </c>
      <c r="L169" s="254" t="s">
        <v>1616</v>
      </c>
      <c r="M169" s="18" t="s">
        <v>4300</v>
      </c>
      <c r="N169" s="18" t="s">
        <v>3005</v>
      </c>
      <c r="O169" s="83" t="s">
        <v>2394</v>
      </c>
      <c r="P169" s="370">
        <v>25</v>
      </c>
      <c r="Q169" s="16" t="s">
        <v>1858</v>
      </c>
      <c r="R169" s="17">
        <v>24.73</v>
      </c>
      <c r="S169" s="60" t="s">
        <v>584</v>
      </c>
      <c r="T169" s="16" t="s">
        <v>1859</v>
      </c>
      <c r="U169" s="18" t="s">
        <v>1683</v>
      </c>
      <c r="V169" s="18" t="s">
        <v>1683</v>
      </c>
      <c r="W169" s="18" t="s">
        <v>3979</v>
      </c>
      <c r="X169" s="18" t="s">
        <v>3978</v>
      </c>
      <c r="Y169" s="132">
        <f t="shared" si="6"/>
        <v>400</v>
      </c>
      <c r="Z169" s="132" t="str">
        <f t="shared" si="7"/>
        <v>0</v>
      </c>
      <c r="AA169" s="372">
        <f t="shared" si="8"/>
        <v>400</v>
      </c>
    </row>
    <row r="170" spans="1:32" s="247" customFormat="1" ht="12" customHeight="1" x14ac:dyDescent="0.2">
      <c r="A170" s="1" t="s">
        <v>583</v>
      </c>
      <c r="B170" s="2">
        <v>0</v>
      </c>
      <c r="C170" s="1" t="s">
        <v>522</v>
      </c>
      <c r="D170" s="1" t="s">
        <v>4449</v>
      </c>
      <c r="E170" s="18" t="s">
        <v>5516</v>
      </c>
      <c r="F170" s="18">
        <v>8</v>
      </c>
      <c r="G170" s="83">
        <v>1</v>
      </c>
      <c r="H170" s="83" t="s">
        <v>1561</v>
      </c>
      <c r="I170" s="19" t="s">
        <v>2166</v>
      </c>
      <c r="J170" s="18" t="s">
        <v>3005</v>
      </c>
      <c r="K170" s="51" t="s">
        <v>4379</v>
      </c>
      <c r="L170" s="254" t="s">
        <v>1616</v>
      </c>
      <c r="M170" s="18" t="s">
        <v>4300</v>
      </c>
      <c r="N170" s="18" t="s">
        <v>3005</v>
      </c>
      <c r="O170" s="83" t="s">
        <v>2394</v>
      </c>
      <c r="P170" s="370">
        <v>1</v>
      </c>
      <c r="Q170" s="16" t="s">
        <v>1858</v>
      </c>
      <c r="R170" s="17">
        <v>24.73</v>
      </c>
      <c r="S170" s="60" t="s">
        <v>584</v>
      </c>
      <c r="T170" s="16" t="s">
        <v>1859</v>
      </c>
      <c r="U170" s="18" t="s">
        <v>1683</v>
      </c>
      <c r="V170" s="18" t="s">
        <v>1683</v>
      </c>
      <c r="W170" s="18" t="s">
        <v>3979</v>
      </c>
      <c r="X170" s="18" t="s">
        <v>3978</v>
      </c>
      <c r="Y170" s="132">
        <f t="shared" si="6"/>
        <v>16</v>
      </c>
      <c r="Z170" s="132" t="str">
        <f t="shared" si="7"/>
        <v>0</v>
      </c>
      <c r="AA170" s="372">
        <f t="shared" si="8"/>
        <v>16</v>
      </c>
    </row>
    <row r="171" spans="1:32" s="247" customFormat="1" ht="12" customHeight="1" x14ac:dyDescent="0.2">
      <c r="A171" s="16" t="s">
        <v>2008</v>
      </c>
      <c r="B171" s="17">
        <v>301</v>
      </c>
      <c r="C171" s="16" t="s">
        <v>5514</v>
      </c>
      <c r="D171" s="16" t="s">
        <v>4449</v>
      </c>
      <c r="E171" s="18" t="s">
        <v>5516</v>
      </c>
      <c r="F171" s="18">
        <v>8</v>
      </c>
      <c r="G171" s="18">
        <v>25</v>
      </c>
      <c r="H171" s="18"/>
      <c r="I171" s="51" t="s">
        <v>2009</v>
      </c>
      <c r="J171" s="18" t="s">
        <v>3005</v>
      </c>
      <c r="K171" s="19" t="s">
        <v>4291</v>
      </c>
      <c r="L171" s="254" t="s">
        <v>1616</v>
      </c>
      <c r="M171" s="18" t="s">
        <v>4300</v>
      </c>
      <c r="N171" s="18" t="s">
        <v>3005</v>
      </c>
      <c r="O171" s="83" t="s">
        <v>585</v>
      </c>
      <c r="P171" s="370">
        <v>25</v>
      </c>
      <c r="Q171" s="16" t="s">
        <v>1858</v>
      </c>
      <c r="R171" s="17">
        <v>24.73</v>
      </c>
      <c r="S171" s="60" t="s">
        <v>586</v>
      </c>
      <c r="T171" s="16" t="s">
        <v>1859</v>
      </c>
      <c r="U171" s="18" t="s">
        <v>1683</v>
      </c>
      <c r="V171" s="18" t="s">
        <v>1683</v>
      </c>
      <c r="W171" s="18" t="s">
        <v>3979</v>
      </c>
      <c r="X171" s="18" t="s">
        <v>3978</v>
      </c>
      <c r="Y171" s="132">
        <f t="shared" si="6"/>
        <v>400</v>
      </c>
      <c r="Z171" s="132" t="str">
        <f t="shared" si="7"/>
        <v>0</v>
      </c>
      <c r="AA171" s="372">
        <f t="shared" si="8"/>
        <v>400</v>
      </c>
    </row>
    <row r="172" spans="1:32" s="247" customFormat="1" ht="12" customHeight="1" x14ac:dyDescent="0.2">
      <c r="A172" s="16" t="s">
        <v>3270</v>
      </c>
      <c r="B172" s="17">
        <v>67</v>
      </c>
      <c r="C172" s="16" t="s">
        <v>5528</v>
      </c>
      <c r="D172" s="16" t="s">
        <v>4449</v>
      </c>
      <c r="E172" s="18" t="s">
        <v>5516</v>
      </c>
      <c r="F172" s="18">
        <v>8</v>
      </c>
      <c r="G172" s="18">
        <v>25</v>
      </c>
      <c r="H172" s="18"/>
      <c r="I172" s="51" t="s">
        <v>587</v>
      </c>
      <c r="J172" s="18" t="s">
        <v>3005</v>
      </c>
      <c r="K172" s="19" t="s">
        <v>1439</v>
      </c>
      <c r="L172" s="254" t="s">
        <v>1616</v>
      </c>
      <c r="M172" s="18" t="s">
        <v>1614</v>
      </c>
      <c r="N172" s="18" t="s">
        <v>3005</v>
      </c>
      <c r="O172" s="83" t="s">
        <v>10</v>
      </c>
      <c r="P172" s="118">
        <v>25</v>
      </c>
      <c r="Q172" s="16" t="s">
        <v>5528</v>
      </c>
      <c r="R172" s="17">
        <v>61</v>
      </c>
      <c r="S172" s="340" t="s">
        <v>588</v>
      </c>
      <c r="T172" s="16" t="s">
        <v>2013</v>
      </c>
      <c r="U172" s="18" t="s">
        <v>1683</v>
      </c>
      <c r="V172" s="18" t="s">
        <v>1683</v>
      </c>
      <c r="W172" s="18" t="s">
        <v>3979</v>
      </c>
      <c r="X172" s="18" t="s">
        <v>3978</v>
      </c>
      <c r="Y172" s="132">
        <f t="shared" si="6"/>
        <v>400</v>
      </c>
      <c r="Z172" s="132" t="str">
        <f t="shared" si="7"/>
        <v>0</v>
      </c>
      <c r="AA172" s="372">
        <f t="shared" si="8"/>
        <v>400</v>
      </c>
    </row>
    <row r="173" spans="1:32" s="247" customFormat="1" ht="12" customHeight="1" x14ac:dyDescent="0.2">
      <c r="A173" s="1" t="s">
        <v>589</v>
      </c>
      <c r="B173" s="2">
        <v>60</v>
      </c>
      <c r="C173" s="1" t="s">
        <v>522</v>
      </c>
      <c r="D173" s="16" t="s">
        <v>4449</v>
      </c>
      <c r="E173" s="18" t="s">
        <v>5516</v>
      </c>
      <c r="F173" s="18">
        <v>8</v>
      </c>
      <c r="G173" s="255">
        <v>25</v>
      </c>
      <c r="H173" s="255"/>
      <c r="I173" s="255"/>
      <c r="J173" s="18" t="s">
        <v>3005</v>
      </c>
      <c r="K173" s="131" t="s">
        <v>1968</v>
      </c>
      <c r="L173" s="254" t="s">
        <v>1616</v>
      </c>
      <c r="M173" s="18" t="s">
        <v>1614</v>
      </c>
      <c r="N173" s="18" t="s">
        <v>3005</v>
      </c>
      <c r="O173" s="83" t="s">
        <v>1968</v>
      </c>
      <c r="P173" s="118">
        <v>25</v>
      </c>
      <c r="Q173" s="16" t="s">
        <v>5528</v>
      </c>
      <c r="R173" s="17">
        <v>60.75</v>
      </c>
      <c r="S173" s="162" t="s">
        <v>5040</v>
      </c>
      <c r="T173" s="16" t="s">
        <v>2003</v>
      </c>
      <c r="U173" s="18" t="s">
        <v>1683</v>
      </c>
      <c r="V173" s="18" t="s">
        <v>1683</v>
      </c>
      <c r="W173" s="18" t="s">
        <v>3979</v>
      </c>
      <c r="X173" s="18" t="s">
        <v>5042</v>
      </c>
      <c r="Y173" s="132">
        <f t="shared" si="6"/>
        <v>400</v>
      </c>
      <c r="Z173" s="132">
        <f t="shared" si="7"/>
        <v>400</v>
      </c>
      <c r="AA173" s="372" t="str">
        <f t="shared" si="8"/>
        <v>0</v>
      </c>
    </row>
    <row r="174" spans="1:32" s="247" customFormat="1" ht="12" customHeight="1" x14ac:dyDescent="0.2">
      <c r="A174" s="1" t="s">
        <v>590</v>
      </c>
      <c r="B174" s="2">
        <v>60</v>
      </c>
      <c r="C174" s="1" t="s">
        <v>522</v>
      </c>
      <c r="D174" s="16" t="s">
        <v>4449</v>
      </c>
      <c r="E174" s="18" t="s">
        <v>5516</v>
      </c>
      <c r="F174" s="18">
        <v>8</v>
      </c>
      <c r="G174" s="83">
        <v>25</v>
      </c>
      <c r="H174" s="83"/>
      <c r="I174" s="51"/>
      <c r="J174" s="18" t="s">
        <v>3005</v>
      </c>
      <c r="K174" s="51" t="s">
        <v>4709</v>
      </c>
      <c r="L174" s="254" t="s">
        <v>1616</v>
      </c>
      <c r="M174" s="18" t="s">
        <v>4709</v>
      </c>
      <c r="N174" s="18" t="s">
        <v>3005</v>
      </c>
      <c r="O174" s="83"/>
      <c r="P174" s="118">
        <v>25</v>
      </c>
      <c r="Q174" s="16" t="s">
        <v>5528</v>
      </c>
      <c r="R174" s="17">
        <v>47.15</v>
      </c>
      <c r="S174" s="60" t="s">
        <v>5040</v>
      </c>
      <c r="T174" s="16" t="s">
        <v>1975</v>
      </c>
      <c r="U174" s="18" t="s">
        <v>1683</v>
      </c>
      <c r="V174" s="18" t="s">
        <v>1683</v>
      </c>
      <c r="W174" s="18" t="s">
        <v>3979</v>
      </c>
      <c r="X174" s="18" t="s">
        <v>5042</v>
      </c>
      <c r="Y174" s="132">
        <f t="shared" si="6"/>
        <v>400</v>
      </c>
      <c r="Z174" s="132">
        <f t="shared" si="7"/>
        <v>400</v>
      </c>
      <c r="AA174" s="372" t="str">
        <f t="shared" si="8"/>
        <v>0</v>
      </c>
    </row>
    <row r="175" spans="1:32" s="247" customFormat="1" ht="12" customHeight="1" x14ac:dyDescent="0.2">
      <c r="A175" s="16" t="s">
        <v>2100</v>
      </c>
      <c r="B175" s="17">
        <v>19</v>
      </c>
      <c r="C175" s="16" t="s">
        <v>5528</v>
      </c>
      <c r="D175" s="16" t="s">
        <v>4449</v>
      </c>
      <c r="E175" s="18" t="s">
        <v>5516</v>
      </c>
      <c r="F175" s="18">
        <v>8</v>
      </c>
      <c r="G175" s="18">
        <v>25</v>
      </c>
      <c r="H175" s="18"/>
      <c r="I175" s="19"/>
      <c r="J175" s="18" t="s">
        <v>3005</v>
      </c>
      <c r="K175" s="19" t="s">
        <v>4977</v>
      </c>
      <c r="L175" s="254" t="s">
        <v>1616</v>
      </c>
      <c r="M175" s="140" t="s">
        <v>4977</v>
      </c>
      <c r="N175" s="18" t="s">
        <v>3005</v>
      </c>
      <c r="O175" s="83"/>
      <c r="P175" s="140">
        <v>25</v>
      </c>
      <c r="Q175" s="1" t="s">
        <v>522</v>
      </c>
      <c r="R175" s="2">
        <v>66</v>
      </c>
      <c r="S175" s="60" t="s">
        <v>5040</v>
      </c>
      <c r="T175" s="1" t="s">
        <v>591</v>
      </c>
      <c r="U175" s="18" t="s">
        <v>1683</v>
      </c>
      <c r="V175" s="18" t="s">
        <v>1683</v>
      </c>
      <c r="W175" s="18" t="s">
        <v>3979</v>
      </c>
      <c r="X175" s="18" t="s">
        <v>5042</v>
      </c>
      <c r="Y175" s="132">
        <f t="shared" si="6"/>
        <v>400</v>
      </c>
      <c r="Z175" s="132">
        <f t="shared" si="7"/>
        <v>400</v>
      </c>
      <c r="AA175" s="372" t="str">
        <f t="shared" si="8"/>
        <v>0</v>
      </c>
    </row>
    <row r="176" spans="1:32" s="247" customFormat="1" ht="12" customHeight="1" x14ac:dyDescent="0.2">
      <c r="A176" s="16" t="s">
        <v>2008</v>
      </c>
      <c r="B176" s="17">
        <v>301</v>
      </c>
      <c r="C176" s="16" t="s">
        <v>5514</v>
      </c>
      <c r="D176" s="16" t="s">
        <v>4449</v>
      </c>
      <c r="E176" s="18" t="s">
        <v>5516</v>
      </c>
      <c r="F176" s="18">
        <v>8</v>
      </c>
      <c r="G176" s="18">
        <v>25</v>
      </c>
      <c r="H176" s="18"/>
      <c r="I176" s="51"/>
      <c r="J176" s="18" t="s">
        <v>3005</v>
      </c>
      <c r="K176" s="19" t="s">
        <v>4291</v>
      </c>
      <c r="L176" s="254" t="s">
        <v>1616</v>
      </c>
      <c r="M176" s="18" t="s">
        <v>4300</v>
      </c>
      <c r="N176" s="18" t="s">
        <v>3005</v>
      </c>
      <c r="O176" s="140" t="s">
        <v>592</v>
      </c>
      <c r="P176" s="370">
        <v>25</v>
      </c>
      <c r="Q176" s="16" t="s">
        <v>1858</v>
      </c>
      <c r="R176" s="17">
        <v>24.73</v>
      </c>
      <c r="S176" s="60" t="s">
        <v>5040</v>
      </c>
      <c r="T176" s="16" t="s">
        <v>1859</v>
      </c>
      <c r="U176" s="18" t="s">
        <v>1683</v>
      </c>
      <c r="V176" s="18" t="s">
        <v>1683</v>
      </c>
      <c r="W176" s="18" t="s">
        <v>3979</v>
      </c>
      <c r="X176" s="18" t="s">
        <v>5042</v>
      </c>
      <c r="Y176" s="132">
        <f t="shared" si="6"/>
        <v>400</v>
      </c>
      <c r="Z176" s="132">
        <f t="shared" si="7"/>
        <v>400</v>
      </c>
      <c r="AA176" s="372" t="str">
        <f t="shared" si="8"/>
        <v>0</v>
      </c>
    </row>
    <row r="177" spans="1:29" s="247" customFormat="1" ht="12" customHeight="1" x14ac:dyDescent="0.2">
      <c r="A177" s="16" t="s">
        <v>2000</v>
      </c>
      <c r="B177" s="17">
        <v>168</v>
      </c>
      <c r="C177" s="16" t="s">
        <v>5514</v>
      </c>
      <c r="D177" s="16" t="s">
        <v>4449</v>
      </c>
      <c r="E177" s="18" t="s">
        <v>5516</v>
      </c>
      <c r="F177" s="18">
        <v>8</v>
      </c>
      <c r="G177" s="18">
        <v>25</v>
      </c>
      <c r="H177" s="18"/>
      <c r="I177" s="51"/>
      <c r="J177" s="18" t="s">
        <v>3005</v>
      </c>
      <c r="K177" s="19" t="s">
        <v>4300</v>
      </c>
      <c r="L177" s="254" t="s">
        <v>1616</v>
      </c>
      <c r="M177" s="18" t="s">
        <v>4300</v>
      </c>
      <c r="N177" s="18" t="s">
        <v>3005</v>
      </c>
      <c r="O177" s="83"/>
      <c r="P177" s="370">
        <v>25</v>
      </c>
      <c r="Q177" s="16" t="s">
        <v>1858</v>
      </c>
      <c r="R177" s="17">
        <v>24.73</v>
      </c>
      <c r="S177" s="60" t="s">
        <v>5040</v>
      </c>
      <c r="T177" s="16" t="s">
        <v>1859</v>
      </c>
      <c r="U177" s="18" t="s">
        <v>1683</v>
      </c>
      <c r="V177" s="18" t="s">
        <v>1683</v>
      </c>
      <c r="W177" s="18" t="s">
        <v>3979</v>
      </c>
      <c r="X177" s="18" t="s">
        <v>5042</v>
      </c>
      <c r="Y177" s="132">
        <f t="shared" si="6"/>
        <v>400</v>
      </c>
      <c r="Z177" s="132">
        <f t="shared" si="7"/>
        <v>400</v>
      </c>
      <c r="AA177" s="372" t="str">
        <f t="shared" si="8"/>
        <v>0</v>
      </c>
    </row>
    <row r="178" spans="1:29" s="247" customFormat="1" ht="12" customHeight="1" x14ac:dyDescent="0.2">
      <c r="A178" s="16" t="s">
        <v>2008</v>
      </c>
      <c r="B178" s="17">
        <v>301</v>
      </c>
      <c r="C178" s="16" t="s">
        <v>5514</v>
      </c>
      <c r="D178" s="16" t="s">
        <v>4449</v>
      </c>
      <c r="E178" s="18" t="s">
        <v>5516</v>
      </c>
      <c r="F178" s="18">
        <v>8</v>
      </c>
      <c r="G178" s="18">
        <v>25</v>
      </c>
      <c r="H178" s="18"/>
      <c r="I178" s="51"/>
      <c r="J178" s="18" t="s">
        <v>3005</v>
      </c>
      <c r="K178" s="19" t="s">
        <v>4291</v>
      </c>
      <c r="L178" s="254" t="s">
        <v>1616</v>
      </c>
      <c r="M178" s="18" t="s">
        <v>1611</v>
      </c>
      <c r="N178" s="18" t="s">
        <v>3005</v>
      </c>
      <c r="O178" s="83" t="s">
        <v>4291</v>
      </c>
      <c r="P178" s="18">
        <v>25</v>
      </c>
      <c r="Q178" s="16" t="s">
        <v>5435</v>
      </c>
      <c r="R178" s="17">
        <v>66</v>
      </c>
      <c r="S178" s="60" t="s">
        <v>5040</v>
      </c>
      <c r="T178" s="16" t="s">
        <v>282</v>
      </c>
      <c r="U178" s="18" t="s">
        <v>1683</v>
      </c>
      <c r="V178" s="18" t="s">
        <v>1683</v>
      </c>
      <c r="W178" s="18" t="s">
        <v>3979</v>
      </c>
      <c r="X178" s="18" t="s">
        <v>5042</v>
      </c>
      <c r="Y178" s="132">
        <f t="shared" si="6"/>
        <v>400</v>
      </c>
      <c r="Z178" s="132">
        <f t="shared" si="7"/>
        <v>400</v>
      </c>
      <c r="AA178" s="372" t="str">
        <f t="shared" si="8"/>
        <v>0</v>
      </c>
    </row>
    <row r="179" spans="1:29" s="247" customFormat="1" ht="12" customHeight="1" x14ac:dyDescent="0.2">
      <c r="A179" s="16" t="s">
        <v>3271</v>
      </c>
      <c r="B179" s="17">
        <v>26.35</v>
      </c>
      <c r="C179" s="16" t="s">
        <v>5528</v>
      </c>
      <c r="D179" s="16" t="s">
        <v>4449</v>
      </c>
      <c r="E179" s="18" t="s">
        <v>5516</v>
      </c>
      <c r="F179" s="18">
        <v>8</v>
      </c>
      <c r="G179" s="18">
        <v>25</v>
      </c>
      <c r="H179" s="18"/>
      <c r="I179" s="51"/>
      <c r="J179" s="18" t="s">
        <v>3005</v>
      </c>
      <c r="K179" s="19" t="s">
        <v>4237</v>
      </c>
      <c r="L179" s="254" t="s">
        <v>1616</v>
      </c>
      <c r="M179" s="18" t="s">
        <v>4300</v>
      </c>
      <c r="N179" s="18" t="s">
        <v>3005</v>
      </c>
      <c r="O179" s="140" t="s">
        <v>2089</v>
      </c>
      <c r="P179" s="370">
        <v>25</v>
      </c>
      <c r="Q179" s="16" t="s">
        <v>1858</v>
      </c>
      <c r="R179" s="17">
        <v>24.73</v>
      </c>
      <c r="S179" s="60" t="s">
        <v>5040</v>
      </c>
      <c r="T179" s="16" t="s">
        <v>1859</v>
      </c>
      <c r="U179" s="18" t="s">
        <v>1683</v>
      </c>
      <c r="V179" s="18" t="s">
        <v>1683</v>
      </c>
      <c r="W179" s="18" t="s">
        <v>3979</v>
      </c>
      <c r="X179" s="18" t="s">
        <v>5042</v>
      </c>
      <c r="Y179" s="132">
        <f t="shared" si="6"/>
        <v>400</v>
      </c>
      <c r="Z179" s="132">
        <f t="shared" si="7"/>
        <v>400</v>
      </c>
      <c r="AA179" s="372" t="str">
        <f t="shared" si="8"/>
        <v>0</v>
      </c>
    </row>
    <row r="180" spans="1:29" s="247" customFormat="1" ht="12" customHeight="1" x14ac:dyDescent="0.2">
      <c r="A180" s="16" t="s">
        <v>3271</v>
      </c>
      <c r="B180" s="17">
        <v>26.35</v>
      </c>
      <c r="C180" s="16" t="s">
        <v>5528</v>
      </c>
      <c r="D180" s="16" t="s">
        <v>4449</v>
      </c>
      <c r="E180" s="18" t="s">
        <v>5516</v>
      </c>
      <c r="F180" s="18">
        <v>8</v>
      </c>
      <c r="G180" s="18">
        <v>25</v>
      </c>
      <c r="H180" s="18"/>
      <c r="I180" s="51"/>
      <c r="J180" s="18" t="s">
        <v>3005</v>
      </c>
      <c r="K180" s="19" t="s">
        <v>4237</v>
      </c>
      <c r="L180" s="254" t="s">
        <v>1616</v>
      </c>
      <c r="M180" s="140" t="s">
        <v>4977</v>
      </c>
      <c r="N180" s="18" t="s">
        <v>3005</v>
      </c>
      <c r="O180" s="83" t="s">
        <v>1846</v>
      </c>
      <c r="P180" s="140">
        <v>25</v>
      </c>
      <c r="Q180" s="1" t="s">
        <v>522</v>
      </c>
      <c r="R180" s="2">
        <v>66</v>
      </c>
      <c r="S180" s="60" t="s">
        <v>5040</v>
      </c>
      <c r="T180" s="1" t="s">
        <v>593</v>
      </c>
      <c r="U180" s="18" t="s">
        <v>1683</v>
      </c>
      <c r="V180" s="18" t="s">
        <v>1683</v>
      </c>
      <c r="W180" s="18" t="s">
        <v>3979</v>
      </c>
      <c r="X180" s="18" t="s">
        <v>5042</v>
      </c>
      <c r="Y180" s="132">
        <f t="shared" si="6"/>
        <v>400</v>
      </c>
      <c r="Z180" s="132">
        <f t="shared" si="7"/>
        <v>400</v>
      </c>
      <c r="AA180" s="372" t="str">
        <f t="shared" si="8"/>
        <v>0</v>
      </c>
    </row>
    <row r="181" spans="1:29" s="247" customFormat="1" ht="12" customHeight="1" x14ac:dyDescent="0.2">
      <c r="K181" s="370"/>
      <c r="L181" s="254" t="s">
        <v>1616</v>
      </c>
      <c r="S181" s="732"/>
      <c r="Y181" s="132">
        <f t="shared" si="6"/>
        <v>0</v>
      </c>
      <c r="Z181" s="132" t="str">
        <f t="shared" si="7"/>
        <v>0</v>
      </c>
      <c r="AA181" s="372" t="str">
        <f t="shared" si="8"/>
        <v>0</v>
      </c>
    </row>
    <row r="182" spans="1:29" s="537" customFormat="1" ht="12" customHeight="1" thickBot="1" x14ac:dyDescent="0.25">
      <c r="G182" s="458">
        <f>SUM(G165:G181)</f>
        <v>376</v>
      </c>
      <c r="I182" s="458"/>
      <c r="J182" s="539"/>
      <c r="K182" s="458"/>
      <c r="L182" s="539"/>
      <c r="M182" s="537">
        <f>G182-P182</f>
        <v>0</v>
      </c>
      <c r="N182" s="538"/>
      <c r="O182" s="469"/>
      <c r="P182" s="537">
        <f>SUM(P165:P180)</f>
        <v>376</v>
      </c>
      <c r="S182" s="738"/>
      <c r="Y182" s="132">
        <f t="shared" si="6"/>
        <v>0</v>
      </c>
      <c r="Z182" s="132" t="str">
        <f t="shared" si="7"/>
        <v>0</v>
      </c>
      <c r="AA182" s="372" t="str">
        <f t="shared" si="8"/>
        <v>0</v>
      </c>
    </row>
    <row r="183" spans="1:29" s="247" customFormat="1" ht="12" customHeight="1" x14ac:dyDescent="0.2">
      <c r="C183" s="421" t="s">
        <v>2042</v>
      </c>
      <c r="G183" s="370"/>
      <c r="H183" s="59"/>
      <c r="I183" s="370"/>
      <c r="J183" s="276"/>
      <c r="K183" s="370"/>
      <c r="L183" s="276"/>
      <c r="N183" s="276"/>
      <c r="O183" s="517"/>
      <c r="S183" s="552"/>
      <c r="Y183" s="132">
        <f t="shared" si="6"/>
        <v>0</v>
      </c>
      <c r="Z183" s="132" t="str">
        <f t="shared" si="7"/>
        <v>0</v>
      </c>
      <c r="AA183" s="372" t="str">
        <f t="shared" si="8"/>
        <v>0</v>
      </c>
    </row>
    <row r="184" spans="1:29" s="18" customFormat="1" ht="12" customHeight="1" x14ac:dyDescent="0.2">
      <c r="A184" s="16" t="s">
        <v>2043</v>
      </c>
      <c r="B184" s="17">
        <v>216</v>
      </c>
      <c r="C184" s="16" t="s">
        <v>5514</v>
      </c>
      <c r="D184" s="16" t="s">
        <v>5515</v>
      </c>
      <c r="E184" s="18" t="s">
        <v>5516</v>
      </c>
      <c r="F184" s="18">
        <v>16</v>
      </c>
      <c r="G184" s="18">
        <v>0</v>
      </c>
      <c r="I184" s="370" t="s">
        <v>2173</v>
      </c>
      <c r="K184" s="19" t="s">
        <v>1739</v>
      </c>
      <c r="L184" s="254" t="s">
        <v>1616</v>
      </c>
      <c r="M184" s="18" t="s">
        <v>4379</v>
      </c>
      <c r="P184" s="18">
        <v>0</v>
      </c>
      <c r="Q184" s="16" t="s">
        <v>5528</v>
      </c>
      <c r="R184" s="17">
        <v>0</v>
      </c>
      <c r="S184" s="416"/>
      <c r="T184" s="16" t="s">
        <v>4380</v>
      </c>
      <c r="U184" s="18" t="s">
        <v>1887</v>
      </c>
      <c r="V184" s="18" t="s">
        <v>1887</v>
      </c>
      <c r="W184" s="18" t="s">
        <v>3979</v>
      </c>
      <c r="X184" s="18" t="s">
        <v>3978</v>
      </c>
      <c r="Y184" s="132">
        <f t="shared" si="6"/>
        <v>0</v>
      </c>
      <c r="Z184" s="132" t="str">
        <f t="shared" si="7"/>
        <v>0</v>
      </c>
      <c r="AA184" s="372">
        <f t="shared" si="8"/>
        <v>0</v>
      </c>
      <c r="AC184" s="20"/>
    </row>
    <row r="185" spans="1:29" s="247" customFormat="1" ht="12" customHeight="1" x14ac:dyDescent="0.2">
      <c r="A185" s="274"/>
      <c r="B185" s="114"/>
      <c r="C185" s="274"/>
      <c r="D185" s="274"/>
      <c r="G185" s="370"/>
      <c r="H185" s="544"/>
      <c r="I185" s="557" t="s">
        <v>594</v>
      </c>
      <c r="J185" s="276"/>
      <c r="K185" s="370"/>
      <c r="L185" s="254" t="s">
        <v>1616</v>
      </c>
      <c r="M185" s="18" t="s">
        <v>4379</v>
      </c>
      <c r="N185" s="18"/>
      <c r="O185" s="18"/>
      <c r="P185" s="18">
        <v>0</v>
      </c>
      <c r="Q185" s="16" t="s">
        <v>5528</v>
      </c>
      <c r="R185" s="17">
        <v>0</v>
      </c>
      <c r="S185" s="416"/>
      <c r="T185" s="16" t="s">
        <v>4380</v>
      </c>
      <c r="U185" s="18" t="s">
        <v>1887</v>
      </c>
      <c r="V185" s="18" t="s">
        <v>1887</v>
      </c>
      <c r="W185" s="18" t="s">
        <v>3979</v>
      </c>
      <c r="X185" s="18" t="s">
        <v>3978</v>
      </c>
      <c r="Y185" s="132">
        <f t="shared" si="6"/>
        <v>0</v>
      </c>
      <c r="Z185" s="132" t="str">
        <f t="shared" si="7"/>
        <v>0</v>
      </c>
      <c r="AA185" s="372">
        <f t="shared" si="8"/>
        <v>0</v>
      </c>
      <c r="AC185" s="277"/>
    </row>
    <row r="186" spans="1:29" s="247" customFormat="1" ht="12" customHeight="1" x14ac:dyDescent="0.2">
      <c r="A186" s="274"/>
      <c r="B186" s="114"/>
      <c r="C186" s="274"/>
      <c r="D186" s="274"/>
      <c r="G186" s="370"/>
      <c r="H186" s="544"/>
      <c r="I186" s="131"/>
      <c r="J186" s="276"/>
      <c r="K186" s="370"/>
      <c r="L186" s="254" t="s">
        <v>1616</v>
      </c>
      <c r="S186" s="671"/>
      <c r="Y186" s="132">
        <f t="shared" si="6"/>
        <v>0</v>
      </c>
      <c r="Z186" s="132" t="str">
        <f t="shared" si="7"/>
        <v>0</v>
      </c>
      <c r="AA186" s="372" t="str">
        <f t="shared" si="8"/>
        <v>0</v>
      </c>
      <c r="AC186" s="277"/>
    </row>
    <row r="187" spans="1:29" s="537" customFormat="1" ht="12" customHeight="1" thickBot="1" x14ac:dyDescent="0.25">
      <c r="G187" s="458">
        <f>SUM(G183:G186)</f>
        <v>0</v>
      </c>
      <c r="I187" s="546"/>
      <c r="J187" s="539"/>
      <c r="L187" s="539"/>
      <c r="M187" s="537">
        <f>G187-P187</f>
        <v>0</v>
      </c>
      <c r="N187" s="538"/>
      <c r="O187" s="469"/>
      <c r="P187" s="537">
        <f>SUM(P184:P186)</f>
        <v>0</v>
      </c>
      <c r="S187" s="625"/>
      <c r="Y187" s="132">
        <f t="shared" si="6"/>
        <v>0</v>
      </c>
      <c r="Z187" s="132" t="str">
        <f t="shared" si="7"/>
        <v>0</v>
      </c>
      <c r="AA187" s="372" t="str">
        <f t="shared" si="8"/>
        <v>0</v>
      </c>
    </row>
    <row r="188" spans="1:29" s="247" customFormat="1" ht="12" customHeight="1" x14ac:dyDescent="0.2">
      <c r="C188" s="421" t="s">
        <v>2045</v>
      </c>
      <c r="G188" s="370"/>
      <c r="H188" s="59"/>
      <c r="I188" s="370"/>
      <c r="J188" s="276"/>
      <c r="K188" s="370"/>
      <c r="L188" s="276"/>
      <c r="N188" s="276"/>
      <c r="O188" s="517"/>
      <c r="S188" s="552"/>
      <c r="Y188" s="132">
        <f t="shared" si="6"/>
        <v>0</v>
      </c>
      <c r="Z188" s="132" t="str">
        <f t="shared" si="7"/>
        <v>0</v>
      </c>
      <c r="AA188" s="372" t="str">
        <f t="shared" si="8"/>
        <v>0</v>
      </c>
    </row>
    <row r="189" spans="1:29" s="18" customFormat="1" ht="12" customHeight="1" x14ac:dyDescent="0.2">
      <c r="A189" s="16" t="s">
        <v>2043</v>
      </c>
      <c r="B189" s="17">
        <v>216</v>
      </c>
      <c r="C189" s="16" t="s">
        <v>5514</v>
      </c>
      <c r="D189" s="16" t="s">
        <v>2046</v>
      </c>
      <c r="E189" s="18" t="s">
        <v>5516</v>
      </c>
      <c r="F189" s="18">
        <v>8</v>
      </c>
      <c r="G189" s="18">
        <v>0</v>
      </c>
      <c r="I189" s="370" t="s">
        <v>2173</v>
      </c>
      <c r="K189" s="19" t="s">
        <v>1739</v>
      </c>
      <c r="L189" s="254" t="s">
        <v>1616</v>
      </c>
      <c r="M189" s="18" t="s">
        <v>4379</v>
      </c>
      <c r="P189" s="18">
        <v>0</v>
      </c>
      <c r="Q189" s="16" t="s">
        <v>5528</v>
      </c>
      <c r="R189" s="17">
        <v>0</v>
      </c>
      <c r="S189" s="416"/>
      <c r="T189" s="16" t="s">
        <v>3961</v>
      </c>
      <c r="U189" s="18" t="s">
        <v>1887</v>
      </c>
      <c r="V189" s="18" t="s">
        <v>1887</v>
      </c>
      <c r="W189" s="18" t="s">
        <v>3979</v>
      </c>
      <c r="X189" s="18" t="s">
        <v>3978</v>
      </c>
      <c r="Y189" s="132">
        <f t="shared" si="6"/>
        <v>0</v>
      </c>
      <c r="Z189" s="132" t="str">
        <f t="shared" si="7"/>
        <v>0</v>
      </c>
      <c r="AA189" s="372">
        <f t="shared" si="8"/>
        <v>0</v>
      </c>
      <c r="AC189" s="20"/>
    </row>
    <row r="190" spans="1:29" s="247" customFormat="1" ht="12" customHeight="1" x14ac:dyDescent="0.2">
      <c r="A190" s="16"/>
      <c r="B190" s="17"/>
      <c r="C190" s="16"/>
      <c r="D190" s="303"/>
      <c r="E190" s="118"/>
      <c r="F190" s="118"/>
      <c r="G190" s="302"/>
      <c r="H190" s="558"/>
      <c r="I190" s="557" t="s">
        <v>594</v>
      </c>
      <c r="J190" s="18"/>
      <c r="K190" s="251"/>
      <c r="L190" s="254" t="s">
        <v>1616</v>
      </c>
      <c r="M190" s="18" t="s">
        <v>4379</v>
      </c>
      <c r="N190" s="18"/>
      <c r="O190" s="18"/>
      <c r="P190" s="18">
        <v>0</v>
      </c>
      <c r="Q190" s="16" t="s">
        <v>5528</v>
      </c>
      <c r="R190" s="17">
        <v>0</v>
      </c>
      <c r="S190" s="416"/>
      <c r="T190" s="16" t="s">
        <v>3961</v>
      </c>
      <c r="U190" s="18" t="s">
        <v>1887</v>
      </c>
      <c r="V190" s="18" t="s">
        <v>1887</v>
      </c>
      <c r="W190" s="18" t="s">
        <v>3979</v>
      </c>
      <c r="X190" s="18" t="s">
        <v>3978</v>
      </c>
      <c r="Y190" s="132">
        <f t="shared" si="6"/>
        <v>0</v>
      </c>
      <c r="Z190" s="132" t="str">
        <f t="shared" si="7"/>
        <v>0</v>
      </c>
      <c r="AA190" s="372">
        <f t="shared" si="8"/>
        <v>0</v>
      </c>
      <c r="AC190" s="277"/>
    </row>
    <row r="191" spans="1:29" s="247" customFormat="1" ht="12" customHeight="1" x14ac:dyDescent="0.2">
      <c r="A191" s="274"/>
      <c r="B191" s="114"/>
      <c r="C191" s="274"/>
      <c r="D191" s="274"/>
      <c r="G191" s="370"/>
      <c r="H191" s="544"/>
      <c r="I191" s="557"/>
      <c r="J191" s="276"/>
      <c r="K191" s="370"/>
      <c r="L191" s="254" t="s">
        <v>1616</v>
      </c>
      <c r="M191" s="255"/>
      <c r="O191" s="59"/>
      <c r="Q191" s="267"/>
      <c r="R191" s="17"/>
      <c r="S191" s="455"/>
      <c r="T191" s="16"/>
      <c r="Y191" s="132">
        <f t="shared" si="6"/>
        <v>0</v>
      </c>
      <c r="Z191" s="132" t="str">
        <f t="shared" si="7"/>
        <v>0</v>
      </c>
      <c r="AA191" s="372" t="str">
        <f t="shared" si="8"/>
        <v>0</v>
      </c>
      <c r="AC191" s="277"/>
    </row>
    <row r="192" spans="1:29" s="537" customFormat="1" ht="12" customHeight="1" thickBot="1" x14ac:dyDescent="0.25">
      <c r="G192" s="458">
        <f>SUM(G188:G191)</f>
        <v>0</v>
      </c>
      <c r="I192" s="546"/>
      <c r="J192" s="539"/>
      <c r="L192" s="538"/>
      <c r="M192" s="537">
        <f>G192-P192</f>
        <v>0</v>
      </c>
      <c r="N192" s="538"/>
      <c r="O192" s="469"/>
      <c r="P192" s="537">
        <f>SUM(P188:P191)</f>
        <v>0</v>
      </c>
      <c r="S192" s="625"/>
      <c r="Y192" s="132">
        <f t="shared" si="6"/>
        <v>0</v>
      </c>
      <c r="Z192" s="132" t="str">
        <f t="shared" si="7"/>
        <v>0</v>
      </c>
      <c r="AA192" s="372" t="str">
        <f t="shared" si="8"/>
        <v>0</v>
      </c>
    </row>
    <row r="193" spans="1:32" s="18" customFormat="1" ht="12" customHeight="1" x14ac:dyDescent="0.2">
      <c r="A193" s="16"/>
      <c r="B193" s="17"/>
      <c r="C193" s="367" t="s">
        <v>2047</v>
      </c>
      <c r="D193" s="16"/>
      <c r="G193" s="19"/>
      <c r="I193" s="711" t="s">
        <v>2048</v>
      </c>
      <c r="K193" s="19"/>
      <c r="L193" s="254"/>
      <c r="O193" s="122"/>
      <c r="Q193" s="16"/>
      <c r="R193" s="17"/>
      <c r="S193" s="334"/>
      <c r="T193" s="16"/>
      <c r="Y193" s="132">
        <f t="shared" si="6"/>
        <v>0</v>
      </c>
      <c r="Z193" s="132" t="str">
        <f t="shared" si="7"/>
        <v>0</v>
      </c>
      <c r="AA193" s="372" t="str">
        <f t="shared" si="8"/>
        <v>0</v>
      </c>
      <c r="AC193" s="20"/>
    </row>
    <row r="194" spans="1:32" s="558" customFormat="1" ht="12" customHeight="1" x14ac:dyDescent="0.2">
      <c r="A194" s="484"/>
      <c r="B194" s="561"/>
      <c r="C194" s="562"/>
      <c r="D194" s="563"/>
      <c r="F194" s="565"/>
      <c r="G194" s="476"/>
      <c r="H194" s="565"/>
      <c r="I194" s="476"/>
      <c r="K194" s="475"/>
      <c r="L194" s="254" t="s">
        <v>1616</v>
      </c>
      <c r="N194" s="18"/>
      <c r="O194" s="473"/>
      <c r="Q194" s="562"/>
      <c r="R194" s="566"/>
      <c r="S194" s="278"/>
      <c r="T194" s="562"/>
      <c r="U194" s="558" t="s">
        <v>2049</v>
      </c>
      <c r="V194" s="558" t="s">
        <v>2049</v>
      </c>
      <c r="W194" s="565" t="s">
        <v>3979</v>
      </c>
      <c r="X194" s="565" t="s">
        <v>3978</v>
      </c>
      <c r="Y194" s="132">
        <f t="shared" si="6"/>
        <v>0</v>
      </c>
      <c r="Z194" s="132" t="str">
        <f t="shared" si="7"/>
        <v>0</v>
      </c>
      <c r="AA194" s="372">
        <f t="shared" si="8"/>
        <v>0</v>
      </c>
      <c r="AC194" s="567"/>
    </row>
    <row r="195" spans="1:32" s="558" customFormat="1" ht="12" customHeight="1" x14ac:dyDescent="0.2">
      <c r="A195" s="484"/>
      <c r="B195" s="561"/>
      <c r="C195" s="562"/>
      <c r="D195" s="563"/>
      <c r="F195" s="565"/>
      <c r="G195" s="476"/>
      <c r="H195" s="565"/>
      <c r="I195" s="476"/>
      <c r="K195" s="475"/>
      <c r="L195" s="254" t="s">
        <v>1616</v>
      </c>
      <c r="N195" s="18"/>
      <c r="O195" s="473"/>
      <c r="Q195" s="562"/>
      <c r="R195" s="566"/>
      <c r="S195" s="278"/>
      <c r="T195" s="562"/>
      <c r="U195" s="558" t="s">
        <v>2049</v>
      </c>
      <c r="V195" s="558" t="s">
        <v>2049</v>
      </c>
      <c r="W195" s="565" t="s">
        <v>3979</v>
      </c>
      <c r="X195" s="565" t="s">
        <v>3978</v>
      </c>
      <c r="Y195" s="132">
        <f t="shared" si="6"/>
        <v>0</v>
      </c>
      <c r="Z195" s="132" t="str">
        <f t="shared" si="7"/>
        <v>0</v>
      </c>
      <c r="AA195" s="372">
        <f t="shared" si="8"/>
        <v>0</v>
      </c>
      <c r="AC195" s="567"/>
    </row>
    <row r="196" spans="1:32" s="18" customFormat="1" ht="12" customHeight="1" x14ac:dyDescent="0.2">
      <c r="L196" s="254" t="s">
        <v>1616</v>
      </c>
      <c r="S196" s="67"/>
      <c r="Y196" s="132">
        <f t="shared" si="6"/>
        <v>0</v>
      </c>
      <c r="Z196" s="132" t="str">
        <f t="shared" si="7"/>
        <v>0</v>
      </c>
      <c r="AA196" s="372" t="str">
        <f t="shared" si="8"/>
        <v>0</v>
      </c>
      <c r="AC196" s="20"/>
    </row>
    <row r="197" spans="1:32" s="537" customFormat="1" ht="12" customHeight="1" thickBot="1" x14ac:dyDescent="0.25">
      <c r="G197" s="458">
        <f>SUM(G193:G196)</f>
        <v>0</v>
      </c>
      <c r="I197" s="458"/>
      <c r="J197" s="539"/>
      <c r="K197" s="458"/>
      <c r="L197" s="538"/>
      <c r="M197" s="537">
        <f>G197-P197</f>
        <v>0</v>
      </c>
      <c r="N197" s="538"/>
      <c r="O197" s="469"/>
      <c r="P197" s="537">
        <f>SUM(P193:P196)</f>
        <v>0</v>
      </c>
      <c r="S197" s="625"/>
      <c r="Y197" s="132">
        <f t="shared" si="6"/>
        <v>0</v>
      </c>
      <c r="Z197" s="132" t="str">
        <f t="shared" si="7"/>
        <v>0</v>
      </c>
      <c r="AA197" s="372" t="str">
        <f t="shared" si="8"/>
        <v>0</v>
      </c>
    </row>
    <row r="198" spans="1:32" s="247" customFormat="1" ht="12" customHeight="1" x14ac:dyDescent="0.2">
      <c r="C198" s="556" t="s">
        <v>2050</v>
      </c>
      <c r="G198" s="370"/>
      <c r="I198" s="711" t="s">
        <v>2048</v>
      </c>
      <c r="J198" s="276"/>
      <c r="K198" s="370"/>
      <c r="L198" s="276"/>
      <c r="N198" s="276"/>
      <c r="O198" s="517"/>
      <c r="S198" s="552"/>
      <c r="Y198" s="132">
        <f t="shared" si="6"/>
        <v>0</v>
      </c>
      <c r="Z198" s="132" t="str">
        <f t="shared" si="7"/>
        <v>0</v>
      </c>
      <c r="AA198" s="372" t="str">
        <f t="shared" si="8"/>
        <v>0</v>
      </c>
    </row>
    <row r="199" spans="1:32" s="558" customFormat="1" ht="12" customHeight="1" x14ac:dyDescent="0.2">
      <c r="A199" s="484"/>
      <c r="B199" s="561"/>
      <c r="C199" s="562"/>
      <c r="D199" s="563"/>
      <c r="F199" s="565"/>
      <c r="G199" s="476"/>
      <c r="I199" s="476"/>
      <c r="K199" s="475"/>
      <c r="L199" s="254" t="s">
        <v>1616</v>
      </c>
      <c r="N199" s="18"/>
      <c r="O199" s="473"/>
      <c r="Q199" s="562"/>
      <c r="R199" s="566"/>
      <c r="S199" s="278"/>
      <c r="T199" s="562"/>
      <c r="U199" s="558" t="s">
        <v>2049</v>
      </c>
      <c r="V199" s="558" t="s">
        <v>2049</v>
      </c>
      <c r="W199" s="565" t="s">
        <v>3979</v>
      </c>
      <c r="X199" s="565" t="s">
        <v>3978</v>
      </c>
      <c r="Y199" s="132">
        <f t="shared" ref="Y199:Y262" si="9">F199*G199*2</f>
        <v>0</v>
      </c>
      <c r="Z199" s="132" t="str">
        <f t="shared" ref="Z199:Z262" si="10">IF(X199="N",Y199,"0")</f>
        <v>0</v>
      </c>
      <c r="AA199" s="372">
        <f t="shared" ref="AA199:AA262" si="11">IF(X199="P",Y199,"0")</f>
        <v>0</v>
      </c>
      <c r="AB199" s="484"/>
      <c r="AC199" s="567"/>
    </row>
    <row r="200" spans="1:32" s="558" customFormat="1" ht="12" customHeight="1" x14ac:dyDescent="0.2">
      <c r="A200" s="484"/>
      <c r="B200" s="561"/>
      <c r="C200" s="562"/>
      <c r="D200" s="563"/>
      <c r="F200" s="565"/>
      <c r="G200" s="476"/>
      <c r="I200" s="476"/>
      <c r="K200" s="475"/>
      <c r="L200" s="254" t="s">
        <v>1616</v>
      </c>
      <c r="N200" s="18"/>
      <c r="O200" s="473"/>
      <c r="Q200" s="562"/>
      <c r="R200" s="566"/>
      <c r="S200" s="278"/>
      <c r="T200" s="562"/>
      <c r="U200" s="558" t="s">
        <v>2049</v>
      </c>
      <c r="V200" s="558" t="s">
        <v>2049</v>
      </c>
      <c r="W200" s="565" t="s">
        <v>3979</v>
      </c>
      <c r="X200" s="565" t="s">
        <v>3978</v>
      </c>
      <c r="Y200" s="132">
        <f t="shared" si="9"/>
        <v>0</v>
      </c>
      <c r="Z200" s="132" t="str">
        <f t="shared" si="10"/>
        <v>0</v>
      </c>
      <c r="AA200" s="372">
        <f t="shared" si="11"/>
        <v>0</v>
      </c>
      <c r="AB200" s="484"/>
      <c r="AC200" s="567"/>
    </row>
    <row r="201" spans="1:32" s="247" customFormat="1" ht="12" customHeight="1" x14ac:dyDescent="0.2">
      <c r="A201" s="16"/>
      <c r="B201" s="17"/>
      <c r="C201" s="267"/>
      <c r="D201" s="16"/>
      <c r="E201" s="18"/>
      <c r="F201" s="18"/>
      <c r="G201" s="18"/>
      <c r="H201" s="18"/>
      <c r="I201" s="51"/>
      <c r="J201" s="18"/>
      <c r="K201" s="51"/>
      <c r="L201" s="254" t="s">
        <v>1616</v>
      </c>
      <c r="O201" s="116"/>
      <c r="Q201" s="274"/>
      <c r="R201" s="114"/>
      <c r="S201" s="334"/>
      <c r="T201" s="274"/>
      <c r="Y201" s="132">
        <f t="shared" si="9"/>
        <v>0</v>
      </c>
      <c r="Z201" s="132" t="str">
        <f t="shared" si="10"/>
        <v>0</v>
      </c>
      <c r="AA201" s="372" t="str">
        <f t="shared" si="11"/>
        <v>0</v>
      </c>
      <c r="AC201" s="277"/>
    </row>
    <row r="202" spans="1:32" s="537" customFormat="1" ht="12" customHeight="1" thickBot="1" x14ac:dyDescent="0.25">
      <c r="G202" s="458">
        <f>SUM(G198:G201)</f>
        <v>0</v>
      </c>
      <c r="I202" s="458"/>
      <c r="J202" s="539"/>
      <c r="K202" s="458"/>
      <c r="L202" s="538"/>
      <c r="M202" s="537">
        <f>G202-P202</f>
        <v>0</v>
      </c>
      <c r="N202" s="538"/>
      <c r="O202" s="469"/>
      <c r="P202" s="537">
        <f>SUM(P198:P201)</f>
        <v>0</v>
      </c>
      <c r="S202" s="625"/>
      <c r="Y202" s="132">
        <f t="shared" si="9"/>
        <v>0</v>
      </c>
      <c r="Z202" s="132" t="str">
        <f t="shared" si="10"/>
        <v>0</v>
      </c>
      <c r="AA202" s="372" t="str">
        <f t="shared" si="11"/>
        <v>0</v>
      </c>
    </row>
    <row r="203" spans="1:32" s="18" customFormat="1" ht="12" customHeight="1" x14ac:dyDescent="0.2">
      <c r="A203" s="16"/>
      <c r="B203" s="17"/>
      <c r="C203" s="220" t="s">
        <v>2051</v>
      </c>
      <c r="D203" s="16"/>
      <c r="G203" s="19"/>
      <c r="I203" s="711" t="s">
        <v>2048</v>
      </c>
      <c r="K203" s="19"/>
      <c r="L203" s="254"/>
      <c r="O203" s="122"/>
      <c r="Q203" s="16"/>
      <c r="R203" s="17"/>
      <c r="S203" s="334"/>
      <c r="T203" s="16"/>
      <c r="Y203" s="132">
        <f t="shared" si="9"/>
        <v>0</v>
      </c>
      <c r="Z203" s="132" t="str">
        <f t="shared" si="10"/>
        <v>0</v>
      </c>
      <c r="AA203" s="372" t="str">
        <f t="shared" si="11"/>
        <v>0</v>
      </c>
      <c r="AC203" s="20"/>
    </row>
    <row r="204" spans="1:32" s="120" customFormat="1" ht="12" customHeight="1" x14ac:dyDescent="0.2">
      <c r="A204" s="16" t="s">
        <v>4444</v>
      </c>
      <c r="B204" s="17">
        <v>1</v>
      </c>
      <c r="C204" s="16" t="s">
        <v>4038</v>
      </c>
      <c r="D204" s="16" t="s">
        <v>5515</v>
      </c>
      <c r="E204" s="18" t="s">
        <v>5516</v>
      </c>
      <c r="F204" s="18">
        <v>16</v>
      </c>
      <c r="G204" s="18">
        <v>50</v>
      </c>
      <c r="H204" s="18" t="s">
        <v>1561</v>
      </c>
      <c r="I204" s="96" t="s">
        <v>2642</v>
      </c>
      <c r="J204" s="18" t="s">
        <v>3005</v>
      </c>
      <c r="K204" s="19" t="s">
        <v>4069</v>
      </c>
      <c r="L204" s="254" t="s">
        <v>1616</v>
      </c>
      <c r="M204" s="18" t="s">
        <v>2053</v>
      </c>
      <c r="N204" s="57" t="s">
        <v>3005</v>
      </c>
      <c r="O204" s="18" t="s">
        <v>427</v>
      </c>
      <c r="P204" s="18">
        <v>50</v>
      </c>
      <c r="Q204" s="16" t="s">
        <v>5523</v>
      </c>
      <c r="R204" s="17">
        <v>214</v>
      </c>
      <c r="S204" s="340" t="s">
        <v>595</v>
      </c>
      <c r="T204" s="16" t="s">
        <v>2055</v>
      </c>
      <c r="U204" s="18" t="s">
        <v>2056</v>
      </c>
      <c r="V204" s="18" t="s">
        <v>2056</v>
      </c>
      <c r="W204" s="18" t="s">
        <v>3979</v>
      </c>
      <c r="X204" s="18" t="s">
        <v>3978</v>
      </c>
      <c r="Y204" s="132">
        <f t="shared" si="9"/>
        <v>1600</v>
      </c>
      <c r="Z204" s="132" t="str">
        <f t="shared" si="10"/>
        <v>0</v>
      </c>
      <c r="AA204" s="372">
        <f t="shared" si="11"/>
        <v>1600</v>
      </c>
      <c r="AB204" s="18"/>
      <c r="AC204" s="20"/>
      <c r="AD204" s="18"/>
      <c r="AE204" s="18"/>
      <c r="AF204" s="18"/>
    </row>
    <row r="205" spans="1:32" s="558" customFormat="1" ht="12" customHeight="1" x14ac:dyDescent="0.2">
      <c r="A205" s="16"/>
      <c r="B205" s="17"/>
      <c r="C205" s="16"/>
      <c r="D205" s="16"/>
      <c r="E205" s="18"/>
      <c r="F205" s="18"/>
      <c r="G205" s="18"/>
      <c r="H205" s="18"/>
      <c r="I205" s="18" t="s">
        <v>2257</v>
      </c>
      <c r="J205" s="18"/>
      <c r="K205" s="712" t="s">
        <v>596</v>
      </c>
      <c r="L205" s="254" t="s">
        <v>1616</v>
      </c>
      <c r="N205" s="18"/>
      <c r="O205" s="266" t="s">
        <v>414</v>
      </c>
      <c r="Q205" s="562"/>
      <c r="R205" s="566"/>
      <c r="S205" s="334"/>
      <c r="T205" s="562"/>
      <c r="W205" s="565"/>
      <c r="X205" s="565"/>
      <c r="Y205" s="132">
        <f t="shared" si="9"/>
        <v>0</v>
      </c>
      <c r="Z205" s="132" t="str">
        <f t="shared" si="10"/>
        <v>0</v>
      </c>
      <c r="AA205" s="372" t="str">
        <f t="shared" si="11"/>
        <v>0</v>
      </c>
      <c r="AC205" s="567"/>
    </row>
    <row r="206" spans="1:32" s="18" customFormat="1" ht="12" customHeight="1" x14ac:dyDescent="0.2">
      <c r="K206" s="107" t="s">
        <v>597</v>
      </c>
      <c r="L206" s="254" t="s">
        <v>1616</v>
      </c>
      <c r="O206" s="18" t="s">
        <v>2255</v>
      </c>
      <c r="S206" s="67"/>
      <c r="Y206" s="132">
        <f t="shared" si="9"/>
        <v>0</v>
      </c>
      <c r="Z206" s="132" t="str">
        <f t="shared" si="10"/>
        <v>0</v>
      </c>
      <c r="AA206" s="372" t="str">
        <f t="shared" si="11"/>
        <v>0</v>
      </c>
      <c r="AC206" s="20"/>
    </row>
    <row r="207" spans="1:32" s="537" customFormat="1" ht="12" customHeight="1" thickBot="1" x14ac:dyDescent="0.25">
      <c r="G207" s="458">
        <f>SUM(G203:G206)</f>
        <v>50</v>
      </c>
      <c r="I207" s="458"/>
      <c r="J207" s="539"/>
      <c r="K207" s="458"/>
      <c r="L207" s="538"/>
      <c r="M207" s="537">
        <f>G207-P207</f>
        <v>0</v>
      </c>
      <c r="N207" s="538"/>
      <c r="O207" s="469"/>
      <c r="P207" s="537">
        <f>SUM(P203:P206)</f>
        <v>50</v>
      </c>
      <c r="S207" s="625"/>
      <c r="Y207" s="132">
        <f t="shared" si="9"/>
        <v>0</v>
      </c>
      <c r="Z207" s="132" t="str">
        <f t="shared" si="10"/>
        <v>0</v>
      </c>
      <c r="AA207" s="372" t="str">
        <f t="shared" si="11"/>
        <v>0</v>
      </c>
    </row>
    <row r="208" spans="1:32" s="247" customFormat="1" ht="12" customHeight="1" x14ac:dyDescent="0.2">
      <c r="C208" s="220" t="s">
        <v>2057</v>
      </c>
      <c r="G208" s="370"/>
      <c r="I208" s="711" t="s">
        <v>2048</v>
      </c>
      <c r="J208" s="276"/>
      <c r="K208" s="370"/>
      <c r="L208" s="276"/>
      <c r="N208" s="276"/>
      <c r="O208" s="517"/>
      <c r="S208" s="552"/>
      <c r="Y208" s="132">
        <f t="shared" si="9"/>
        <v>0</v>
      </c>
      <c r="Z208" s="132" t="str">
        <f t="shared" si="10"/>
        <v>0</v>
      </c>
      <c r="AA208" s="372" t="str">
        <f t="shared" si="11"/>
        <v>0</v>
      </c>
    </row>
    <row r="209" spans="1:34" s="558" customFormat="1" ht="12" customHeight="1" x14ac:dyDescent="0.2">
      <c r="B209" s="561"/>
      <c r="C209" s="562"/>
      <c r="D209" s="563"/>
      <c r="F209" s="565"/>
      <c r="G209" s="476"/>
      <c r="H209" s="565"/>
      <c r="I209" s="476"/>
      <c r="K209" s="475"/>
      <c r="L209" s="254" t="s">
        <v>1616</v>
      </c>
      <c r="N209" s="18"/>
      <c r="O209" s="473"/>
      <c r="Q209" s="562"/>
      <c r="R209" s="566"/>
      <c r="S209" s="278"/>
      <c r="T209" s="562"/>
      <c r="W209" s="565"/>
      <c r="X209" s="565"/>
      <c r="Y209" s="132">
        <f t="shared" si="9"/>
        <v>0</v>
      </c>
      <c r="Z209" s="132" t="str">
        <f t="shared" si="10"/>
        <v>0</v>
      </c>
      <c r="AA209" s="372" t="str">
        <f t="shared" si="11"/>
        <v>0</v>
      </c>
      <c r="AB209" s="484"/>
      <c r="AC209" s="567"/>
    </row>
    <row r="210" spans="1:34" s="247" customFormat="1" ht="12" customHeight="1" x14ac:dyDescent="0.2">
      <c r="A210" s="16"/>
      <c r="B210" s="17"/>
      <c r="C210" s="267"/>
      <c r="D210" s="16"/>
      <c r="E210" s="18"/>
      <c r="F210" s="18"/>
      <c r="G210" s="18"/>
      <c r="H210" s="18"/>
      <c r="I210" s="51"/>
      <c r="J210" s="18"/>
      <c r="K210" s="51"/>
      <c r="L210" s="254" t="s">
        <v>1616</v>
      </c>
      <c r="O210" s="116"/>
      <c r="Q210" s="274"/>
      <c r="R210" s="114"/>
      <c r="S210" s="334"/>
      <c r="T210" s="274"/>
      <c r="Y210" s="132">
        <f t="shared" si="9"/>
        <v>0</v>
      </c>
      <c r="Z210" s="132" t="str">
        <f t="shared" si="10"/>
        <v>0</v>
      </c>
      <c r="AA210" s="372" t="str">
        <f t="shared" si="11"/>
        <v>0</v>
      </c>
      <c r="AC210" s="277"/>
    </row>
    <row r="211" spans="1:34" s="537" customFormat="1" ht="12" customHeight="1" thickBot="1" x14ac:dyDescent="0.25">
      <c r="G211" s="458">
        <f>SUM(G208:G210)</f>
        <v>0</v>
      </c>
      <c r="I211" s="458"/>
      <c r="J211" s="539"/>
      <c r="K211" s="458"/>
      <c r="L211" s="538"/>
      <c r="M211" s="537">
        <f>G211-P211</f>
        <v>0</v>
      </c>
      <c r="N211" s="538"/>
      <c r="O211" s="469"/>
      <c r="P211" s="537">
        <f>SUM(P208:P210)</f>
        <v>0</v>
      </c>
      <c r="S211" s="625"/>
      <c r="Y211" s="132">
        <f t="shared" si="9"/>
        <v>0</v>
      </c>
      <c r="Z211" s="132" t="str">
        <f t="shared" si="10"/>
        <v>0</v>
      </c>
      <c r="AA211" s="372" t="str">
        <f t="shared" si="11"/>
        <v>0</v>
      </c>
    </row>
    <row r="212" spans="1:34" s="18" customFormat="1" ht="12" customHeight="1" x14ac:dyDescent="0.2">
      <c r="C212" s="57" t="s">
        <v>2058</v>
      </c>
      <c r="G212" s="19"/>
      <c r="I212" s="19"/>
      <c r="J212" s="58"/>
      <c r="L212" s="276"/>
      <c r="N212" s="58"/>
      <c r="O212" s="122"/>
      <c r="S212" s="713"/>
      <c r="Y212" s="132">
        <f t="shared" si="9"/>
        <v>0</v>
      </c>
      <c r="Z212" s="132" t="str">
        <f t="shared" si="10"/>
        <v>0</v>
      </c>
      <c r="AA212" s="372" t="str">
        <f t="shared" si="11"/>
        <v>0</v>
      </c>
    </row>
    <row r="213" spans="1:34" s="18" customFormat="1" ht="12" customHeight="1" x14ac:dyDescent="0.2">
      <c r="A213" s="16" t="s">
        <v>1783</v>
      </c>
      <c r="B213" s="17">
        <v>114.5</v>
      </c>
      <c r="C213" s="16" t="s">
        <v>5514</v>
      </c>
      <c r="D213" s="16" t="s">
        <v>5515</v>
      </c>
      <c r="E213" s="18" t="s">
        <v>5516</v>
      </c>
      <c r="F213" s="18">
        <v>16</v>
      </c>
      <c r="G213" s="18">
        <v>25</v>
      </c>
      <c r="I213" s="116"/>
      <c r="J213" s="57" t="s">
        <v>3005</v>
      </c>
      <c r="K213" s="19" t="s">
        <v>4979</v>
      </c>
      <c r="L213" s="274" t="s">
        <v>1616</v>
      </c>
      <c r="M213" s="18" t="s">
        <v>4979</v>
      </c>
      <c r="N213" s="57" t="s">
        <v>3005</v>
      </c>
      <c r="P213" s="18">
        <v>25</v>
      </c>
      <c r="Q213" s="16" t="s">
        <v>3432</v>
      </c>
      <c r="R213" s="17">
        <v>215</v>
      </c>
      <c r="S213" s="57" t="s">
        <v>5040</v>
      </c>
      <c r="T213" s="16" t="s">
        <v>2119</v>
      </c>
      <c r="U213" s="18" t="s">
        <v>1683</v>
      </c>
      <c r="V213" s="18" t="s">
        <v>1683</v>
      </c>
      <c r="W213" s="18" t="s">
        <v>5041</v>
      </c>
      <c r="X213" s="18" t="s">
        <v>5042</v>
      </c>
      <c r="Y213" s="132">
        <f t="shared" si="9"/>
        <v>800</v>
      </c>
      <c r="Z213" s="132">
        <f t="shared" si="10"/>
        <v>800</v>
      </c>
      <c r="AA213" s="372" t="str">
        <f t="shared" si="11"/>
        <v>0</v>
      </c>
      <c r="AC213" s="20"/>
    </row>
    <row r="214" spans="1:34" s="18" customFormat="1" ht="12" customHeight="1" x14ac:dyDescent="0.2">
      <c r="A214" s="1" t="s">
        <v>356</v>
      </c>
      <c r="B214" s="2">
        <v>73</v>
      </c>
      <c r="C214" s="1" t="s">
        <v>357</v>
      </c>
      <c r="D214" s="1" t="s">
        <v>5515</v>
      </c>
      <c r="E214" s="3" t="s">
        <v>5516</v>
      </c>
      <c r="F214" s="3">
        <v>16</v>
      </c>
      <c r="G214" s="3">
        <v>25</v>
      </c>
      <c r="H214" s="3"/>
      <c r="I214" s="3"/>
      <c r="J214" s="21" t="s">
        <v>3005</v>
      </c>
      <c r="K214" s="4" t="s">
        <v>1614</v>
      </c>
      <c r="L214" s="274" t="s">
        <v>1616</v>
      </c>
      <c r="M214" s="18" t="s">
        <v>1614</v>
      </c>
      <c r="N214" s="57" t="s">
        <v>3005</v>
      </c>
      <c r="O214" s="83"/>
      <c r="P214" s="18">
        <v>25</v>
      </c>
      <c r="Q214" s="16" t="s">
        <v>5514</v>
      </c>
      <c r="R214" s="17">
        <v>48.1</v>
      </c>
      <c r="S214" s="57" t="s">
        <v>5040</v>
      </c>
      <c r="T214" s="16" t="s">
        <v>1971</v>
      </c>
      <c r="U214" s="18" t="s">
        <v>1683</v>
      </c>
      <c r="V214" s="18" t="s">
        <v>1683</v>
      </c>
      <c r="W214" s="57" t="s">
        <v>2651</v>
      </c>
      <c r="X214" s="79" t="s">
        <v>5042</v>
      </c>
      <c r="Y214" s="132">
        <f t="shared" si="9"/>
        <v>800</v>
      </c>
      <c r="Z214" s="132">
        <f t="shared" si="10"/>
        <v>800</v>
      </c>
      <c r="AA214" s="372" t="str">
        <f t="shared" si="11"/>
        <v>0</v>
      </c>
      <c r="AC214" s="20"/>
    </row>
    <row r="215" spans="1:34" s="18" customFormat="1" ht="12" customHeight="1" x14ac:dyDescent="0.2">
      <c r="A215" s="16"/>
      <c r="B215" s="17"/>
      <c r="C215" s="16"/>
      <c r="D215" s="16"/>
      <c r="J215" s="57"/>
      <c r="K215" s="19"/>
      <c r="L215" s="254" t="s">
        <v>1616</v>
      </c>
      <c r="N215" s="57"/>
      <c r="Q215" s="16"/>
      <c r="R215" s="17"/>
      <c r="S215" s="67"/>
      <c r="T215" s="16"/>
      <c r="Y215" s="132">
        <f t="shared" si="9"/>
        <v>0</v>
      </c>
      <c r="Z215" s="132" t="str">
        <f t="shared" si="10"/>
        <v>0</v>
      </c>
      <c r="AA215" s="372" t="str">
        <f t="shared" si="11"/>
        <v>0</v>
      </c>
    </row>
    <row r="216" spans="1:34" s="18" customFormat="1" ht="12" customHeight="1" x14ac:dyDescent="0.2">
      <c r="A216" s="16"/>
      <c r="B216" s="17"/>
      <c r="C216" s="16"/>
      <c r="D216" s="16"/>
      <c r="I216" s="57"/>
      <c r="J216" s="57"/>
      <c r="K216" s="19"/>
      <c r="L216" s="254" t="s">
        <v>1616</v>
      </c>
      <c r="N216" s="57"/>
      <c r="O216" s="57"/>
      <c r="Q216" s="16"/>
      <c r="R216" s="17"/>
      <c r="S216" s="67"/>
      <c r="T216" s="16"/>
      <c r="Y216" s="132">
        <f t="shared" si="9"/>
        <v>0</v>
      </c>
      <c r="Z216" s="132" t="str">
        <f t="shared" si="10"/>
        <v>0</v>
      </c>
      <c r="AA216" s="372" t="str">
        <f t="shared" si="11"/>
        <v>0</v>
      </c>
      <c r="AC216" s="20"/>
    </row>
    <row r="217" spans="1:34" s="18" customFormat="1" ht="12" customHeight="1" x14ac:dyDescent="0.2">
      <c r="A217" s="16"/>
      <c r="B217" s="17"/>
      <c r="C217" s="16"/>
      <c r="D217" s="16"/>
      <c r="G217" s="19"/>
      <c r="I217" s="19"/>
      <c r="J217" s="57"/>
      <c r="K217" s="19"/>
      <c r="L217" s="254" t="s">
        <v>1616</v>
      </c>
      <c r="N217" s="57"/>
      <c r="O217" s="119"/>
      <c r="Q217" s="16"/>
      <c r="R217" s="17"/>
      <c r="S217" s="334"/>
      <c r="T217" s="16"/>
      <c r="Y217" s="132">
        <f t="shared" si="9"/>
        <v>0</v>
      </c>
      <c r="Z217" s="132" t="str">
        <f t="shared" si="10"/>
        <v>0</v>
      </c>
      <c r="AA217" s="372" t="str">
        <f t="shared" si="11"/>
        <v>0</v>
      </c>
      <c r="AC217" s="20"/>
    </row>
    <row r="218" spans="1:34" s="264" customFormat="1" ht="12" customHeight="1" thickBot="1" x14ac:dyDescent="0.25">
      <c r="G218" s="458">
        <f>SUM(G212:G217)</f>
        <v>50</v>
      </c>
      <c r="I218" s="365"/>
      <c r="J218" s="538"/>
      <c r="L218" s="276"/>
      <c r="M218" s="537">
        <f>G218-P218</f>
        <v>0</v>
      </c>
      <c r="N218" s="538"/>
      <c r="O218" s="468"/>
      <c r="P218" s="537">
        <f>SUM(P212:P217)</f>
        <v>50</v>
      </c>
      <c r="S218" s="714"/>
      <c r="Y218" s="132">
        <f t="shared" si="9"/>
        <v>0</v>
      </c>
      <c r="Z218" s="132" t="str">
        <f t="shared" si="10"/>
        <v>0</v>
      </c>
      <c r="AA218" s="372" t="str">
        <f t="shared" si="11"/>
        <v>0</v>
      </c>
    </row>
    <row r="219" spans="1:34" s="290" customFormat="1" ht="12" customHeight="1" x14ac:dyDescent="0.2">
      <c r="A219" s="280"/>
      <c r="B219" s="281"/>
      <c r="C219" s="282" t="s">
        <v>3027</v>
      </c>
      <c r="D219" s="283"/>
      <c r="E219" s="284"/>
      <c r="F219" s="285"/>
      <c r="G219" s="286"/>
      <c r="H219" s="287"/>
      <c r="I219" s="280"/>
      <c r="J219" s="280"/>
      <c r="K219" s="280"/>
      <c r="L219" s="284"/>
      <c r="M219" s="280"/>
      <c r="N219" s="280"/>
      <c r="O219" s="288"/>
      <c r="P219" s="286"/>
      <c r="Q219" s="284"/>
      <c r="R219" s="281"/>
      <c r="S219" s="289"/>
      <c r="T219" s="280"/>
      <c r="U219" s="280"/>
      <c r="V219" s="280"/>
      <c r="W219" s="284"/>
      <c r="X219" s="280"/>
      <c r="Y219" s="132">
        <f t="shared" si="9"/>
        <v>0</v>
      </c>
      <c r="Z219" s="132" t="str">
        <f t="shared" si="10"/>
        <v>0</v>
      </c>
      <c r="AA219" s="372" t="str">
        <f t="shared" si="11"/>
        <v>0</v>
      </c>
      <c r="AB219" s="280"/>
      <c r="AC219" s="280"/>
      <c r="AD219" s="284"/>
      <c r="AE219" s="284"/>
      <c r="AF219" s="284"/>
      <c r="AG219" s="284"/>
      <c r="AH219" s="284"/>
    </row>
    <row r="220" spans="1:34" s="118" customFormat="1" ht="11.25" x14ac:dyDescent="0.2">
      <c r="A220" s="16" t="s">
        <v>4446</v>
      </c>
      <c r="B220" s="2">
        <v>216</v>
      </c>
      <c r="C220" s="16" t="s">
        <v>4447</v>
      </c>
      <c r="D220" s="1" t="s">
        <v>5515</v>
      </c>
      <c r="E220" s="3" t="s">
        <v>5516</v>
      </c>
      <c r="F220" s="3">
        <v>16</v>
      </c>
      <c r="G220" s="245">
        <v>7</v>
      </c>
      <c r="H220" s="18" t="s">
        <v>1561</v>
      </c>
      <c r="I220" s="127" t="s">
        <v>2348</v>
      </c>
      <c r="J220" s="18" t="s">
        <v>3005</v>
      </c>
      <c r="K220" s="19" t="s">
        <v>4069</v>
      </c>
      <c r="L220" s="303" t="s">
        <v>1616</v>
      </c>
      <c r="M220" s="201" t="s">
        <v>4379</v>
      </c>
      <c r="N220" s="118" t="s">
        <v>3005</v>
      </c>
      <c r="O220" s="124" t="s">
        <v>1305</v>
      </c>
      <c r="P220" s="198">
        <v>7</v>
      </c>
      <c r="Q220" s="303" t="s">
        <v>5496</v>
      </c>
      <c r="R220" s="2">
        <v>0</v>
      </c>
      <c r="S220" s="278">
        <v>24955</v>
      </c>
      <c r="T220" s="303" t="s">
        <v>4966</v>
      </c>
      <c r="U220" s="201" t="s">
        <v>5519</v>
      </c>
      <c r="V220" s="201" t="s">
        <v>5519</v>
      </c>
      <c r="W220" s="201" t="s">
        <v>3979</v>
      </c>
      <c r="X220" s="201" t="s">
        <v>3978</v>
      </c>
      <c r="Y220" s="132">
        <f t="shared" si="9"/>
        <v>224</v>
      </c>
      <c r="Z220" s="132" t="str">
        <f t="shared" si="10"/>
        <v>0</v>
      </c>
      <c r="AA220" s="372">
        <f t="shared" si="11"/>
        <v>224</v>
      </c>
    </row>
    <row r="221" spans="1:34" s="18" customFormat="1" ht="11.25" x14ac:dyDescent="0.2">
      <c r="A221" s="1" t="s">
        <v>5537</v>
      </c>
      <c r="B221" s="2">
        <v>55</v>
      </c>
      <c r="C221" s="1" t="s">
        <v>5514</v>
      </c>
      <c r="D221" s="1" t="s">
        <v>5515</v>
      </c>
      <c r="E221" s="3" t="s">
        <v>5516</v>
      </c>
      <c r="F221" s="3">
        <v>16</v>
      </c>
      <c r="G221" s="18">
        <v>25</v>
      </c>
      <c r="I221" s="51" t="s">
        <v>3788</v>
      </c>
      <c r="J221" s="18" t="s">
        <v>3005</v>
      </c>
      <c r="K221" s="19" t="s">
        <v>4982</v>
      </c>
      <c r="L221" s="16" t="s">
        <v>1616</v>
      </c>
      <c r="M221" s="116" t="s">
        <v>1491</v>
      </c>
      <c r="N221" s="58" t="s">
        <v>3005</v>
      </c>
      <c r="O221" s="83" t="s">
        <v>3789</v>
      </c>
      <c r="P221" s="140">
        <v>25</v>
      </c>
      <c r="Q221" s="16" t="s">
        <v>3805</v>
      </c>
      <c r="R221" s="2">
        <v>110</v>
      </c>
      <c r="S221" s="334">
        <v>24958</v>
      </c>
      <c r="T221" s="16" t="s">
        <v>3099</v>
      </c>
      <c r="U221" s="201" t="s">
        <v>5519</v>
      </c>
      <c r="V221" s="201" t="s">
        <v>5519</v>
      </c>
      <c r="W221" s="201" t="s">
        <v>3979</v>
      </c>
      <c r="X221" s="118" t="s">
        <v>3978</v>
      </c>
      <c r="Y221" s="132">
        <f t="shared" si="9"/>
        <v>800</v>
      </c>
      <c r="Z221" s="132" t="str">
        <f t="shared" si="10"/>
        <v>0</v>
      </c>
      <c r="AA221" s="372">
        <f t="shared" si="11"/>
        <v>800</v>
      </c>
    </row>
    <row r="222" spans="1:34" s="18" customFormat="1" ht="11.25" x14ac:dyDescent="0.2">
      <c r="A222" s="1" t="s">
        <v>5436</v>
      </c>
      <c r="B222" s="2">
        <v>98</v>
      </c>
      <c r="C222" s="1" t="s">
        <v>5435</v>
      </c>
      <c r="D222" s="1" t="s">
        <v>5515</v>
      </c>
      <c r="E222" s="3" t="s">
        <v>5516</v>
      </c>
      <c r="F222" s="3">
        <v>16</v>
      </c>
      <c r="G222" s="3">
        <v>25</v>
      </c>
      <c r="H222" s="3"/>
      <c r="I222" s="49"/>
      <c r="J222" s="3" t="s">
        <v>3005</v>
      </c>
      <c r="K222" s="19" t="s">
        <v>4978</v>
      </c>
      <c r="L222" s="16" t="s">
        <v>1616</v>
      </c>
      <c r="M222" s="116" t="s">
        <v>4978</v>
      </c>
      <c r="N222" s="58" t="s">
        <v>3005</v>
      </c>
      <c r="O222" s="83"/>
      <c r="P222" s="140">
        <v>25</v>
      </c>
      <c r="Q222" s="16" t="s">
        <v>3805</v>
      </c>
      <c r="R222" s="2">
        <v>100</v>
      </c>
      <c r="S222" s="67" t="s">
        <v>5040</v>
      </c>
      <c r="T222" s="16" t="s">
        <v>3095</v>
      </c>
      <c r="U222" s="201" t="s">
        <v>5519</v>
      </c>
      <c r="V222" s="201" t="s">
        <v>5519</v>
      </c>
      <c r="W222" s="201" t="s">
        <v>3979</v>
      </c>
      <c r="X222" s="3" t="s">
        <v>5042</v>
      </c>
      <c r="Y222" s="132">
        <f t="shared" si="9"/>
        <v>800</v>
      </c>
      <c r="Z222" s="132">
        <f t="shared" si="10"/>
        <v>800</v>
      </c>
      <c r="AA222" s="372" t="str">
        <f t="shared" si="11"/>
        <v>0</v>
      </c>
    </row>
    <row r="223" spans="1:34" s="118" customFormat="1" ht="11.25" x14ac:dyDescent="0.2">
      <c r="A223" s="1" t="s">
        <v>4858</v>
      </c>
      <c r="B223" s="2">
        <v>77.5</v>
      </c>
      <c r="C223" s="1" t="s">
        <v>4853</v>
      </c>
      <c r="D223" s="1" t="s">
        <v>5515</v>
      </c>
      <c r="E223" s="3" t="s">
        <v>5516</v>
      </c>
      <c r="F223" s="3">
        <v>16</v>
      </c>
      <c r="G223" s="3">
        <v>25</v>
      </c>
      <c r="H223" s="3"/>
      <c r="I223" s="4" t="s">
        <v>4979</v>
      </c>
      <c r="J223" s="21" t="s">
        <v>3005</v>
      </c>
      <c r="K223" s="19" t="s">
        <v>4977</v>
      </c>
      <c r="L223" s="303" t="s">
        <v>1616</v>
      </c>
      <c r="M223" s="118" t="s">
        <v>4979</v>
      </c>
      <c r="N223" s="260" t="s">
        <v>3005</v>
      </c>
      <c r="O223" s="116"/>
      <c r="P223" s="118">
        <v>25</v>
      </c>
      <c r="Q223" s="118" t="s">
        <v>5497</v>
      </c>
      <c r="R223" s="2">
        <v>80</v>
      </c>
      <c r="S223" s="260" t="s">
        <v>5040</v>
      </c>
      <c r="T223" s="118" t="s">
        <v>5498</v>
      </c>
      <c r="U223" s="201" t="s">
        <v>5519</v>
      </c>
      <c r="V223" s="201" t="s">
        <v>5519</v>
      </c>
      <c r="W223" s="305" t="s">
        <v>2651</v>
      </c>
      <c r="X223" s="3" t="s">
        <v>5042</v>
      </c>
      <c r="Y223" s="132">
        <f t="shared" si="9"/>
        <v>800</v>
      </c>
      <c r="Z223" s="132">
        <f t="shared" si="10"/>
        <v>800</v>
      </c>
      <c r="AA223" s="372" t="str">
        <f t="shared" si="11"/>
        <v>0</v>
      </c>
    </row>
    <row r="224" spans="1:34" s="118" customFormat="1" ht="11.25" x14ac:dyDescent="0.2">
      <c r="A224" s="18" t="s">
        <v>3806</v>
      </c>
      <c r="B224" s="2">
        <v>110</v>
      </c>
      <c r="C224" s="18" t="s">
        <v>3805</v>
      </c>
      <c r="D224" s="1" t="s">
        <v>5515</v>
      </c>
      <c r="E224" s="3" t="s">
        <v>5516</v>
      </c>
      <c r="F224" s="3">
        <v>16</v>
      </c>
      <c r="G224" s="140">
        <v>25</v>
      </c>
      <c r="H224" s="18"/>
      <c r="I224" s="51"/>
      <c r="J224" s="18" t="s">
        <v>3005</v>
      </c>
      <c r="K224" s="51" t="s">
        <v>4979</v>
      </c>
      <c r="L224" s="303" t="s">
        <v>1616</v>
      </c>
      <c r="M224" s="116" t="s">
        <v>4979</v>
      </c>
      <c r="N224" s="18" t="s">
        <v>3005</v>
      </c>
      <c r="O224" s="83"/>
      <c r="P224" s="140">
        <v>25</v>
      </c>
      <c r="Q224" s="18" t="s">
        <v>3805</v>
      </c>
      <c r="R224" s="2">
        <v>120</v>
      </c>
      <c r="S224" s="67" t="s">
        <v>5040</v>
      </c>
      <c r="T224" s="18" t="s">
        <v>3096</v>
      </c>
      <c r="U224" s="201" t="s">
        <v>5519</v>
      </c>
      <c r="V224" s="201" t="s">
        <v>5519</v>
      </c>
      <c r="W224" s="201" t="s">
        <v>3979</v>
      </c>
      <c r="X224" s="3" t="s">
        <v>5042</v>
      </c>
      <c r="Y224" s="132">
        <f t="shared" si="9"/>
        <v>800</v>
      </c>
      <c r="Z224" s="132">
        <f t="shared" si="10"/>
        <v>800</v>
      </c>
      <c r="AA224" s="372" t="str">
        <f t="shared" si="11"/>
        <v>0</v>
      </c>
    </row>
    <row r="225" spans="1:27" s="118" customFormat="1" ht="11.25" x14ac:dyDescent="0.2">
      <c r="A225" s="1" t="s">
        <v>5502</v>
      </c>
      <c r="B225" s="2">
        <v>85</v>
      </c>
      <c r="C225" s="1" t="s">
        <v>5497</v>
      </c>
      <c r="D225" s="1" t="s">
        <v>5515</v>
      </c>
      <c r="E225" s="3" t="s">
        <v>5516</v>
      </c>
      <c r="F225" s="3">
        <v>16</v>
      </c>
      <c r="G225" s="118">
        <v>25</v>
      </c>
      <c r="H225" s="18"/>
      <c r="I225" s="159"/>
      <c r="J225" s="57" t="s">
        <v>3005</v>
      </c>
      <c r="K225" s="46" t="s">
        <v>2635</v>
      </c>
      <c r="L225" s="303" t="s">
        <v>1616</v>
      </c>
      <c r="M225" s="3" t="s">
        <v>2635</v>
      </c>
      <c r="N225" s="23" t="s">
        <v>3005</v>
      </c>
      <c r="O225" s="48"/>
      <c r="P225" s="44">
        <v>25</v>
      </c>
      <c r="Q225" s="1" t="s">
        <v>2610</v>
      </c>
      <c r="R225" s="2">
        <v>94</v>
      </c>
      <c r="S225" s="260" t="s">
        <v>5040</v>
      </c>
      <c r="T225" s="1" t="s">
        <v>2620</v>
      </c>
      <c r="U225" s="201" t="s">
        <v>5519</v>
      </c>
      <c r="V225" s="201" t="s">
        <v>5519</v>
      </c>
      <c r="W225" s="305" t="s">
        <v>2651</v>
      </c>
      <c r="X225" s="3" t="s">
        <v>5042</v>
      </c>
      <c r="Y225" s="132">
        <f t="shared" si="9"/>
        <v>800</v>
      </c>
      <c r="Z225" s="132">
        <f t="shared" si="10"/>
        <v>800</v>
      </c>
      <c r="AA225" s="372" t="str">
        <f t="shared" si="11"/>
        <v>0</v>
      </c>
    </row>
    <row r="226" spans="1:27" s="118" customFormat="1" ht="11.25" x14ac:dyDescent="0.2">
      <c r="A226" s="1" t="s">
        <v>5499</v>
      </c>
      <c r="B226" s="2">
        <v>82</v>
      </c>
      <c r="C226" s="1" t="s">
        <v>5497</v>
      </c>
      <c r="D226" s="1" t="s">
        <v>5515</v>
      </c>
      <c r="E226" s="3" t="s">
        <v>5516</v>
      </c>
      <c r="F226" s="3">
        <v>16</v>
      </c>
      <c r="G226" s="118">
        <v>25</v>
      </c>
      <c r="H226" s="18"/>
      <c r="I226" s="159"/>
      <c r="J226" s="57" t="s">
        <v>3005</v>
      </c>
      <c r="K226" s="46" t="s">
        <v>2635</v>
      </c>
      <c r="L226" s="303" t="s">
        <v>1616</v>
      </c>
      <c r="M226" s="18" t="s">
        <v>2635</v>
      </c>
      <c r="N226" s="57" t="s">
        <v>3005</v>
      </c>
      <c r="O226" s="140"/>
      <c r="P226" s="118">
        <v>25</v>
      </c>
      <c r="Q226" s="16" t="s">
        <v>2610</v>
      </c>
      <c r="R226" s="2">
        <v>95</v>
      </c>
      <c r="S226" s="260" t="s">
        <v>5040</v>
      </c>
      <c r="T226" s="16" t="s">
        <v>2617</v>
      </c>
      <c r="U226" s="201" t="s">
        <v>5519</v>
      </c>
      <c r="V226" s="201" t="s">
        <v>5519</v>
      </c>
      <c r="W226" s="305" t="s">
        <v>2651</v>
      </c>
      <c r="X226" s="3" t="s">
        <v>5042</v>
      </c>
      <c r="Y226" s="132">
        <f t="shared" si="9"/>
        <v>800</v>
      </c>
      <c r="Z226" s="132">
        <f t="shared" si="10"/>
        <v>800</v>
      </c>
      <c r="AA226" s="372" t="str">
        <f t="shared" si="11"/>
        <v>0</v>
      </c>
    </row>
    <row r="227" spans="1:27" s="118" customFormat="1" ht="11.25" x14ac:dyDescent="0.2">
      <c r="A227" s="1" t="s">
        <v>5501</v>
      </c>
      <c r="B227" s="2">
        <v>85</v>
      </c>
      <c r="C227" s="1" t="s">
        <v>5497</v>
      </c>
      <c r="D227" s="1" t="s">
        <v>5515</v>
      </c>
      <c r="E227" s="3" t="s">
        <v>5516</v>
      </c>
      <c r="F227" s="3">
        <v>16</v>
      </c>
      <c r="G227" s="118">
        <v>25</v>
      </c>
      <c r="H227" s="18"/>
      <c r="I227" s="159"/>
      <c r="J227" s="57" t="s">
        <v>3005</v>
      </c>
      <c r="K227" s="46" t="s">
        <v>2635</v>
      </c>
      <c r="L227" s="303" t="s">
        <v>1616</v>
      </c>
      <c r="M227" s="3" t="s">
        <v>2635</v>
      </c>
      <c r="N227" s="21" t="s">
        <v>3005</v>
      </c>
      <c r="O227" s="116"/>
      <c r="P227" s="3">
        <v>25</v>
      </c>
      <c r="Q227" s="1" t="s">
        <v>2610</v>
      </c>
      <c r="R227" s="2">
        <v>95</v>
      </c>
      <c r="S227" s="260" t="s">
        <v>5040</v>
      </c>
      <c r="T227" s="1" t="s">
        <v>2619</v>
      </c>
      <c r="U227" s="201" t="s">
        <v>5519</v>
      </c>
      <c r="V227" s="201" t="s">
        <v>5519</v>
      </c>
      <c r="W227" s="305" t="s">
        <v>2651</v>
      </c>
      <c r="X227" s="3" t="s">
        <v>5042</v>
      </c>
      <c r="Y227" s="132">
        <f t="shared" si="9"/>
        <v>800</v>
      </c>
      <c r="Z227" s="132">
        <f t="shared" si="10"/>
        <v>800</v>
      </c>
      <c r="AA227" s="372" t="str">
        <f t="shared" si="11"/>
        <v>0</v>
      </c>
    </row>
    <row r="228" spans="1:27" s="118" customFormat="1" ht="11.25" x14ac:dyDescent="0.2">
      <c r="A228" s="18" t="s">
        <v>3808</v>
      </c>
      <c r="B228" s="2">
        <v>105</v>
      </c>
      <c r="C228" s="18" t="s">
        <v>3805</v>
      </c>
      <c r="D228" s="1" t="s">
        <v>5515</v>
      </c>
      <c r="E228" s="3" t="s">
        <v>5516</v>
      </c>
      <c r="F228" s="3">
        <v>16</v>
      </c>
      <c r="G228" s="140">
        <v>25</v>
      </c>
      <c r="H228" s="18"/>
      <c r="I228" s="51"/>
      <c r="J228" s="18" t="s">
        <v>3005</v>
      </c>
      <c r="K228" s="51" t="s">
        <v>2635</v>
      </c>
      <c r="L228" s="303" t="s">
        <v>1616</v>
      </c>
      <c r="M228" s="18" t="s">
        <v>2635</v>
      </c>
      <c r="N228" s="3" t="s">
        <v>3005</v>
      </c>
      <c r="O228" s="112"/>
      <c r="P228" s="3">
        <v>25</v>
      </c>
      <c r="Q228" s="1" t="s">
        <v>2610</v>
      </c>
      <c r="R228" s="2">
        <v>97.5</v>
      </c>
      <c r="S228" s="67" t="s">
        <v>5040</v>
      </c>
      <c r="T228" s="1" t="s">
        <v>2621</v>
      </c>
      <c r="U228" s="201" t="s">
        <v>5519</v>
      </c>
      <c r="V228" s="201" t="s">
        <v>5519</v>
      </c>
      <c r="W228" s="201" t="s">
        <v>3979</v>
      </c>
      <c r="X228" s="3" t="s">
        <v>5042</v>
      </c>
      <c r="Y228" s="132">
        <f t="shared" si="9"/>
        <v>800</v>
      </c>
      <c r="Z228" s="132">
        <f t="shared" si="10"/>
        <v>800</v>
      </c>
      <c r="AA228" s="372" t="str">
        <f t="shared" si="11"/>
        <v>0</v>
      </c>
    </row>
    <row r="229" spans="1:27" s="118" customFormat="1" ht="11.25" x14ac:dyDescent="0.2">
      <c r="A229" s="18" t="s">
        <v>3810</v>
      </c>
      <c r="B229" s="2">
        <v>115</v>
      </c>
      <c r="C229" s="18" t="s">
        <v>3805</v>
      </c>
      <c r="D229" s="1" t="s">
        <v>5515</v>
      </c>
      <c r="E229" s="3" t="s">
        <v>5516</v>
      </c>
      <c r="F229" s="3">
        <v>16</v>
      </c>
      <c r="G229" s="140">
        <v>25</v>
      </c>
      <c r="H229" s="18"/>
      <c r="I229" s="51"/>
      <c r="J229" s="18" t="s">
        <v>3005</v>
      </c>
      <c r="K229" s="51" t="s">
        <v>1612</v>
      </c>
      <c r="L229" s="303" t="s">
        <v>1616</v>
      </c>
      <c r="M229" s="119" t="s">
        <v>1612</v>
      </c>
      <c r="N229" s="307" t="s">
        <v>3005</v>
      </c>
      <c r="O229" s="116"/>
      <c r="P229" s="118">
        <v>25</v>
      </c>
      <c r="Q229" s="303" t="s">
        <v>4853</v>
      </c>
      <c r="R229" s="2">
        <v>72.5</v>
      </c>
      <c r="S229" s="67" t="s">
        <v>5040</v>
      </c>
      <c r="T229" s="303" t="s">
        <v>4866</v>
      </c>
      <c r="U229" s="201" t="s">
        <v>5519</v>
      </c>
      <c r="V229" s="201" t="s">
        <v>5519</v>
      </c>
      <c r="W229" s="201" t="s">
        <v>3979</v>
      </c>
      <c r="X229" s="3" t="s">
        <v>5042</v>
      </c>
      <c r="Y229" s="132">
        <f t="shared" si="9"/>
        <v>800</v>
      </c>
      <c r="Z229" s="132">
        <f t="shared" si="10"/>
        <v>800</v>
      </c>
      <c r="AA229" s="372" t="str">
        <f t="shared" si="11"/>
        <v>0</v>
      </c>
    </row>
    <row r="230" spans="1:27" s="118" customFormat="1" ht="11.25" x14ac:dyDescent="0.2">
      <c r="A230" s="18" t="s">
        <v>3809</v>
      </c>
      <c r="B230" s="2">
        <v>115</v>
      </c>
      <c r="C230" s="18" t="s">
        <v>3805</v>
      </c>
      <c r="D230" s="1" t="s">
        <v>5515</v>
      </c>
      <c r="E230" s="3" t="s">
        <v>5516</v>
      </c>
      <c r="F230" s="3">
        <v>16</v>
      </c>
      <c r="G230" s="140">
        <v>25</v>
      </c>
      <c r="H230" s="18"/>
      <c r="I230" s="51"/>
      <c r="J230" s="18" t="s">
        <v>3005</v>
      </c>
      <c r="K230" s="51" t="s">
        <v>1612</v>
      </c>
      <c r="L230" s="303" t="s">
        <v>1616</v>
      </c>
      <c r="M230" s="18" t="s">
        <v>1612</v>
      </c>
      <c r="N230" s="58" t="s">
        <v>3005</v>
      </c>
      <c r="O230" s="116"/>
      <c r="P230" s="18">
        <v>25</v>
      </c>
      <c r="Q230" s="1" t="s">
        <v>5523</v>
      </c>
      <c r="R230" s="2">
        <v>197</v>
      </c>
      <c r="S230" s="67" t="s">
        <v>5040</v>
      </c>
      <c r="T230" s="1" t="s">
        <v>4214</v>
      </c>
      <c r="U230" s="201" t="s">
        <v>5519</v>
      </c>
      <c r="V230" s="201" t="s">
        <v>5519</v>
      </c>
      <c r="W230" s="201" t="s">
        <v>3979</v>
      </c>
      <c r="X230" s="3" t="s">
        <v>5042</v>
      </c>
      <c r="Y230" s="132">
        <f t="shared" si="9"/>
        <v>800</v>
      </c>
      <c r="Z230" s="132">
        <f t="shared" si="10"/>
        <v>800</v>
      </c>
      <c r="AA230" s="372" t="str">
        <f t="shared" si="11"/>
        <v>0</v>
      </c>
    </row>
    <row r="231" spans="1:27" s="18" customFormat="1" ht="11.25" x14ac:dyDescent="0.2">
      <c r="A231" s="18" t="s">
        <v>3811</v>
      </c>
      <c r="B231" s="2">
        <v>90</v>
      </c>
      <c r="C231" s="18" t="s">
        <v>3805</v>
      </c>
      <c r="D231" s="1" t="s">
        <v>5515</v>
      </c>
      <c r="E231" s="3" t="s">
        <v>5516</v>
      </c>
      <c r="F231" s="3">
        <v>16</v>
      </c>
      <c r="G231" s="140">
        <v>25</v>
      </c>
      <c r="I231" s="51"/>
      <c r="J231" s="18" t="s">
        <v>3005</v>
      </c>
      <c r="K231" s="51" t="s">
        <v>1612</v>
      </c>
      <c r="L231" s="16" t="s">
        <v>1616</v>
      </c>
      <c r="M231" s="116" t="s">
        <v>1612</v>
      </c>
      <c r="N231" s="18" t="s">
        <v>3005</v>
      </c>
      <c r="O231" s="83"/>
      <c r="P231" s="140">
        <v>25</v>
      </c>
      <c r="Q231" s="18" t="s">
        <v>3805</v>
      </c>
      <c r="R231" s="2">
        <v>100</v>
      </c>
      <c r="S231" s="67" t="s">
        <v>5040</v>
      </c>
      <c r="T231" s="18" t="s">
        <v>3098</v>
      </c>
      <c r="U231" s="201" t="s">
        <v>5519</v>
      </c>
      <c r="V231" s="201" t="s">
        <v>5519</v>
      </c>
      <c r="W231" s="201" t="s">
        <v>3979</v>
      </c>
      <c r="X231" s="3" t="s">
        <v>5042</v>
      </c>
      <c r="Y231" s="132">
        <f t="shared" si="9"/>
        <v>800</v>
      </c>
      <c r="Z231" s="132">
        <f t="shared" si="10"/>
        <v>800</v>
      </c>
      <c r="AA231" s="372" t="str">
        <f t="shared" si="11"/>
        <v>0</v>
      </c>
    </row>
    <row r="232" spans="1:27" s="118" customFormat="1" ht="11.25" x14ac:dyDescent="0.2">
      <c r="A232" s="18" t="s">
        <v>3812</v>
      </c>
      <c r="B232" s="2">
        <v>100</v>
      </c>
      <c r="C232" s="18" t="s">
        <v>3805</v>
      </c>
      <c r="D232" s="1" t="s">
        <v>5515</v>
      </c>
      <c r="E232" s="3" t="s">
        <v>5516</v>
      </c>
      <c r="F232" s="3">
        <v>16</v>
      </c>
      <c r="G232" s="140">
        <v>25</v>
      </c>
      <c r="H232" s="18"/>
      <c r="I232" s="51"/>
      <c r="J232" s="18" t="s">
        <v>3005</v>
      </c>
      <c r="K232" s="51" t="s">
        <v>1614</v>
      </c>
      <c r="L232" s="303" t="s">
        <v>1616</v>
      </c>
      <c r="M232" s="118" t="s">
        <v>4237</v>
      </c>
      <c r="N232" s="307" t="s">
        <v>3005</v>
      </c>
      <c r="O232" s="116" t="s">
        <v>5063</v>
      </c>
      <c r="P232" s="118">
        <v>25</v>
      </c>
      <c r="Q232" s="303" t="s">
        <v>5528</v>
      </c>
      <c r="R232" s="2">
        <v>24.18</v>
      </c>
      <c r="S232" s="67" t="s">
        <v>5040</v>
      </c>
      <c r="T232" s="303" t="s">
        <v>4424</v>
      </c>
      <c r="U232" s="201" t="s">
        <v>5519</v>
      </c>
      <c r="V232" s="201" t="s">
        <v>5519</v>
      </c>
      <c r="W232" s="201" t="s">
        <v>3979</v>
      </c>
      <c r="X232" s="3" t="s">
        <v>5042</v>
      </c>
      <c r="Y232" s="132">
        <f t="shared" si="9"/>
        <v>800</v>
      </c>
      <c r="Z232" s="132">
        <f t="shared" si="10"/>
        <v>800</v>
      </c>
      <c r="AA232" s="372" t="str">
        <f t="shared" si="11"/>
        <v>0</v>
      </c>
    </row>
    <row r="233" spans="1:27" s="118" customFormat="1" ht="11.25" x14ac:dyDescent="0.2">
      <c r="A233" s="18" t="s">
        <v>3807</v>
      </c>
      <c r="B233" s="2">
        <v>109</v>
      </c>
      <c r="C233" s="18" t="s">
        <v>3805</v>
      </c>
      <c r="D233" s="1" t="s">
        <v>5515</v>
      </c>
      <c r="E233" s="3" t="s">
        <v>5516</v>
      </c>
      <c r="F233" s="3">
        <v>16</v>
      </c>
      <c r="G233" s="140">
        <v>25</v>
      </c>
      <c r="H233" s="18"/>
      <c r="I233" s="51" t="s">
        <v>1613</v>
      </c>
      <c r="J233" s="18" t="s">
        <v>3005</v>
      </c>
      <c r="K233" s="51" t="s">
        <v>2333</v>
      </c>
      <c r="L233" s="303" t="s">
        <v>1616</v>
      </c>
      <c r="M233" s="18" t="s">
        <v>1613</v>
      </c>
      <c r="N233" s="18" t="s">
        <v>3005</v>
      </c>
      <c r="O233" s="116"/>
      <c r="P233" s="18">
        <v>25</v>
      </c>
      <c r="Q233" s="16" t="s">
        <v>1393</v>
      </c>
      <c r="R233" s="2">
        <v>79</v>
      </c>
      <c r="S233" s="67" t="s">
        <v>5040</v>
      </c>
      <c r="T233" s="16" t="s">
        <v>1400</v>
      </c>
      <c r="U233" s="201" t="s">
        <v>5519</v>
      </c>
      <c r="V233" s="201" t="s">
        <v>5519</v>
      </c>
      <c r="W233" s="201" t="s">
        <v>3979</v>
      </c>
      <c r="X233" s="3" t="s">
        <v>5042</v>
      </c>
      <c r="Y233" s="132">
        <f t="shared" si="9"/>
        <v>800</v>
      </c>
      <c r="Z233" s="132">
        <f t="shared" si="10"/>
        <v>800</v>
      </c>
      <c r="AA233" s="372" t="str">
        <f t="shared" si="11"/>
        <v>0</v>
      </c>
    </row>
    <row r="234" spans="1:27" s="118" customFormat="1" ht="11.25" x14ac:dyDescent="0.2">
      <c r="A234" s="1" t="s">
        <v>2720</v>
      </c>
      <c r="B234" s="2">
        <v>155</v>
      </c>
      <c r="C234" s="1" t="s">
        <v>2721</v>
      </c>
      <c r="D234" s="1" t="s">
        <v>5515</v>
      </c>
      <c r="E234" s="3" t="s">
        <v>5516</v>
      </c>
      <c r="F234" s="3">
        <v>16</v>
      </c>
      <c r="G234" s="3">
        <v>25</v>
      </c>
      <c r="H234" s="3"/>
      <c r="I234" s="49" t="s">
        <v>2339</v>
      </c>
      <c r="J234" s="18" t="s">
        <v>3005</v>
      </c>
      <c r="K234" s="19" t="s">
        <v>1611</v>
      </c>
      <c r="L234" s="303" t="s">
        <v>1616</v>
      </c>
      <c r="M234" s="18" t="s">
        <v>1614</v>
      </c>
      <c r="N234" s="18" t="s">
        <v>3005</v>
      </c>
      <c r="O234" s="18"/>
      <c r="P234" s="18">
        <v>25</v>
      </c>
      <c r="Q234" s="1" t="s">
        <v>5514</v>
      </c>
      <c r="R234" s="2">
        <v>53</v>
      </c>
      <c r="S234" s="67" t="s">
        <v>5040</v>
      </c>
      <c r="T234" s="1" t="s">
        <v>4281</v>
      </c>
      <c r="U234" s="201" t="s">
        <v>5519</v>
      </c>
      <c r="V234" s="201" t="s">
        <v>5519</v>
      </c>
      <c r="W234" s="201" t="s">
        <v>3979</v>
      </c>
      <c r="X234" s="3" t="s">
        <v>5042</v>
      </c>
      <c r="Y234" s="132">
        <f t="shared" si="9"/>
        <v>800</v>
      </c>
      <c r="Z234" s="132">
        <f t="shared" si="10"/>
        <v>800</v>
      </c>
      <c r="AA234" s="372" t="str">
        <f t="shared" si="11"/>
        <v>0</v>
      </c>
    </row>
    <row r="235" spans="1:27" s="118" customFormat="1" ht="11.25" x14ac:dyDescent="0.2">
      <c r="A235" s="18" t="s">
        <v>3813</v>
      </c>
      <c r="B235" s="2">
        <v>110</v>
      </c>
      <c r="C235" s="18" t="s">
        <v>3805</v>
      </c>
      <c r="D235" s="1" t="s">
        <v>5515</v>
      </c>
      <c r="E235" s="3" t="s">
        <v>5516</v>
      </c>
      <c r="F235" s="3">
        <v>16</v>
      </c>
      <c r="G235" s="140">
        <v>25</v>
      </c>
      <c r="H235" s="18"/>
      <c r="I235" s="51"/>
      <c r="J235" s="18" t="s">
        <v>3005</v>
      </c>
      <c r="K235" s="51" t="s">
        <v>4988</v>
      </c>
      <c r="L235" s="303" t="s">
        <v>1616</v>
      </c>
      <c r="M235" s="3" t="s">
        <v>4988</v>
      </c>
      <c r="N235" s="53" t="s">
        <v>3005</v>
      </c>
      <c r="O235" s="48"/>
      <c r="P235" s="3">
        <v>25</v>
      </c>
      <c r="Q235" s="1" t="s">
        <v>4665</v>
      </c>
      <c r="R235" s="2">
        <v>85</v>
      </c>
      <c r="S235" s="67" t="s">
        <v>5040</v>
      </c>
      <c r="T235" s="1" t="s">
        <v>4668</v>
      </c>
      <c r="U235" s="201" t="s">
        <v>5519</v>
      </c>
      <c r="V235" s="201" t="s">
        <v>5519</v>
      </c>
      <c r="W235" s="201" t="s">
        <v>3979</v>
      </c>
      <c r="X235" s="3" t="s">
        <v>5042</v>
      </c>
      <c r="Y235" s="132">
        <f t="shared" si="9"/>
        <v>800</v>
      </c>
      <c r="Z235" s="132">
        <f t="shared" si="10"/>
        <v>800</v>
      </c>
      <c r="AA235" s="372" t="str">
        <f t="shared" si="11"/>
        <v>0</v>
      </c>
    </row>
    <row r="236" spans="1:27" s="18" customFormat="1" ht="11.25" x14ac:dyDescent="0.2">
      <c r="A236" s="1" t="s">
        <v>2722</v>
      </c>
      <c r="B236" s="2">
        <v>145</v>
      </c>
      <c r="C236" s="1" t="s">
        <v>2721</v>
      </c>
      <c r="D236" s="1" t="s">
        <v>5515</v>
      </c>
      <c r="E236" s="3" t="s">
        <v>5516</v>
      </c>
      <c r="F236" s="3">
        <v>16</v>
      </c>
      <c r="G236" s="3">
        <v>25</v>
      </c>
      <c r="H236" s="3"/>
      <c r="I236" s="49"/>
      <c r="J236" s="18" t="s">
        <v>3005</v>
      </c>
      <c r="K236" s="19" t="s">
        <v>1611</v>
      </c>
      <c r="L236" s="16" t="s">
        <v>1616</v>
      </c>
      <c r="M236" s="116" t="s">
        <v>4541</v>
      </c>
      <c r="N236" s="58" t="s">
        <v>3005</v>
      </c>
      <c r="O236" s="83" t="s">
        <v>1611</v>
      </c>
      <c r="P236" s="140">
        <v>25</v>
      </c>
      <c r="Q236" s="16" t="s">
        <v>3805</v>
      </c>
      <c r="R236" s="2">
        <v>120</v>
      </c>
      <c r="S236" s="67" t="s">
        <v>5040</v>
      </c>
      <c r="T236" s="16" t="s">
        <v>3100</v>
      </c>
      <c r="U236" s="201" t="s">
        <v>5519</v>
      </c>
      <c r="V236" s="201" t="s">
        <v>5519</v>
      </c>
      <c r="W236" s="201" t="s">
        <v>3979</v>
      </c>
      <c r="X236" s="3" t="s">
        <v>5042</v>
      </c>
      <c r="Y236" s="132">
        <f t="shared" si="9"/>
        <v>800</v>
      </c>
      <c r="Z236" s="132">
        <f t="shared" si="10"/>
        <v>800</v>
      </c>
      <c r="AA236" s="372" t="str">
        <f t="shared" si="11"/>
        <v>0</v>
      </c>
    </row>
    <row r="237" spans="1:27" s="18" customFormat="1" ht="11.25" x14ac:dyDescent="0.2">
      <c r="A237" s="1" t="s">
        <v>5503</v>
      </c>
      <c r="B237" s="2">
        <v>82</v>
      </c>
      <c r="C237" s="1" t="s">
        <v>5497</v>
      </c>
      <c r="D237" s="1" t="s">
        <v>5515</v>
      </c>
      <c r="E237" s="3" t="s">
        <v>5516</v>
      </c>
      <c r="F237" s="3">
        <v>16</v>
      </c>
      <c r="G237" s="118">
        <v>25</v>
      </c>
      <c r="I237" s="83"/>
      <c r="J237" s="18" t="s">
        <v>3005</v>
      </c>
      <c r="K237" s="46" t="s">
        <v>4541</v>
      </c>
      <c r="L237" s="16" t="s">
        <v>1616</v>
      </c>
      <c r="M237" s="116" t="s">
        <v>4541</v>
      </c>
      <c r="N237" s="58" t="s">
        <v>3005</v>
      </c>
      <c r="O237" s="83"/>
      <c r="P237" s="140">
        <v>25</v>
      </c>
      <c r="Q237" s="16" t="s">
        <v>3805</v>
      </c>
      <c r="R237" s="2">
        <v>120</v>
      </c>
      <c r="S237" s="67" t="s">
        <v>5040</v>
      </c>
      <c r="T237" s="16" t="s">
        <v>3101</v>
      </c>
      <c r="U237" s="201" t="s">
        <v>5519</v>
      </c>
      <c r="V237" s="201" t="s">
        <v>5519</v>
      </c>
      <c r="W237" s="201" t="s">
        <v>3979</v>
      </c>
      <c r="X237" s="3" t="s">
        <v>5042</v>
      </c>
      <c r="Y237" s="132">
        <f t="shared" si="9"/>
        <v>800</v>
      </c>
      <c r="Z237" s="132">
        <f t="shared" si="10"/>
        <v>800</v>
      </c>
      <c r="AA237" s="372" t="str">
        <f t="shared" si="11"/>
        <v>0</v>
      </c>
    </row>
    <row r="238" spans="1:27" s="18" customFormat="1" ht="11.25" x14ac:dyDescent="0.2">
      <c r="A238" s="1" t="s">
        <v>2629</v>
      </c>
      <c r="B238" s="2">
        <v>95.5</v>
      </c>
      <c r="C238" s="1" t="s">
        <v>2610</v>
      </c>
      <c r="D238" s="1" t="s">
        <v>5515</v>
      </c>
      <c r="E238" s="3" t="s">
        <v>5516</v>
      </c>
      <c r="F238" s="3">
        <v>16</v>
      </c>
      <c r="G238" s="3">
        <v>25</v>
      </c>
      <c r="H238" s="3"/>
      <c r="I238" s="183"/>
      <c r="J238" s="3" t="s">
        <v>3005</v>
      </c>
      <c r="K238" s="19" t="s">
        <v>4541</v>
      </c>
      <c r="L238" s="16" t="s">
        <v>1616</v>
      </c>
      <c r="M238" s="116" t="s">
        <v>4541</v>
      </c>
      <c r="N238" s="58" t="s">
        <v>3005</v>
      </c>
      <c r="O238" s="83"/>
      <c r="P238" s="140">
        <v>25</v>
      </c>
      <c r="Q238" s="16" t="s">
        <v>3805</v>
      </c>
      <c r="R238" s="2">
        <v>120</v>
      </c>
      <c r="S238" s="67" t="s">
        <v>5040</v>
      </c>
      <c r="T238" s="16" t="s">
        <v>3102</v>
      </c>
      <c r="U238" s="201" t="s">
        <v>5519</v>
      </c>
      <c r="V238" s="201" t="s">
        <v>5519</v>
      </c>
      <c r="W238" s="201" t="s">
        <v>3979</v>
      </c>
      <c r="X238" s="3" t="s">
        <v>5042</v>
      </c>
      <c r="Y238" s="132">
        <f t="shared" si="9"/>
        <v>800</v>
      </c>
      <c r="Z238" s="132">
        <f t="shared" si="10"/>
        <v>800</v>
      </c>
      <c r="AA238" s="372" t="str">
        <f t="shared" si="11"/>
        <v>0</v>
      </c>
    </row>
    <row r="239" spans="1:27" s="18" customFormat="1" ht="11.25" x14ac:dyDescent="0.2">
      <c r="A239" s="1" t="s">
        <v>2630</v>
      </c>
      <c r="B239" s="2">
        <v>96</v>
      </c>
      <c r="C239" s="1" t="s">
        <v>2610</v>
      </c>
      <c r="D239" s="1" t="s">
        <v>5515</v>
      </c>
      <c r="E239" s="3" t="s">
        <v>5516</v>
      </c>
      <c r="F239" s="3">
        <v>16</v>
      </c>
      <c r="G239" s="3">
        <v>25</v>
      </c>
      <c r="H239" s="3"/>
      <c r="I239" s="183"/>
      <c r="J239" s="3" t="s">
        <v>3005</v>
      </c>
      <c r="K239" s="19" t="s">
        <v>4541</v>
      </c>
      <c r="L239" s="16" t="s">
        <v>1616</v>
      </c>
      <c r="M239" s="116" t="s">
        <v>4541</v>
      </c>
      <c r="N239" s="58" t="s">
        <v>3005</v>
      </c>
      <c r="O239" s="83"/>
      <c r="P239" s="140">
        <v>25</v>
      </c>
      <c r="Q239" s="16" t="s">
        <v>3805</v>
      </c>
      <c r="R239" s="2">
        <v>110</v>
      </c>
      <c r="S239" s="67" t="s">
        <v>5040</v>
      </c>
      <c r="T239" s="16" t="s">
        <v>3103</v>
      </c>
      <c r="U239" s="201" t="s">
        <v>5519</v>
      </c>
      <c r="V239" s="201" t="s">
        <v>5519</v>
      </c>
      <c r="W239" s="201" t="s">
        <v>3979</v>
      </c>
      <c r="X239" s="3" t="s">
        <v>5042</v>
      </c>
      <c r="Y239" s="132">
        <f t="shared" si="9"/>
        <v>800</v>
      </c>
      <c r="Z239" s="132">
        <f t="shared" si="10"/>
        <v>800</v>
      </c>
      <c r="AA239" s="372" t="str">
        <f t="shared" si="11"/>
        <v>0</v>
      </c>
    </row>
    <row r="240" spans="1:27" s="18" customFormat="1" ht="11.25" x14ac:dyDescent="0.2">
      <c r="A240" s="1" t="s">
        <v>1293</v>
      </c>
      <c r="B240" s="2">
        <v>105</v>
      </c>
      <c r="C240" s="1" t="s">
        <v>1292</v>
      </c>
      <c r="D240" s="1" t="s">
        <v>5515</v>
      </c>
      <c r="E240" s="3" t="s">
        <v>5516</v>
      </c>
      <c r="F240" s="3">
        <v>16</v>
      </c>
      <c r="G240" s="3">
        <v>25</v>
      </c>
      <c r="H240" s="3"/>
      <c r="I240" s="183"/>
      <c r="J240" s="3" t="s">
        <v>3005</v>
      </c>
      <c r="K240" s="19" t="s">
        <v>4541</v>
      </c>
      <c r="L240" s="16" t="s">
        <v>1616</v>
      </c>
      <c r="M240" s="116" t="s">
        <v>4541</v>
      </c>
      <c r="N240" s="58" t="s">
        <v>3005</v>
      </c>
      <c r="O240" s="83"/>
      <c r="P240" s="140">
        <v>25</v>
      </c>
      <c r="Q240" s="16" t="s">
        <v>3805</v>
      </c>
      <c r="R240" s="2">
        <v>107</v>
      </c>
      <c r="S240" s="67" t="s">
        <v>5040</v>
      </c>
      <c r="T240" s="16" t="s">
        <v>3104</v>
      </c>
      <c r="U240" s="201" t="s">
        <v>5519</v>
      </c>
      <c r="V240" s="201" t="s">
        <v>5519</v>
      </c>
      <c r="W240" s="201" t="s">
        <v>3979</v>
      </c>
      <c r="X240" s="3" t="s">
        <v>5042</v>
      </c>
      <c r="Y240" s="132">
        <f t="shared" si="9"/>
        <v>800</v>
      </c>
      <c r="Z240" s="132">
        <f t="shared" si="10"/>
        <v>800</v>
      </c>
      <c r="AA240" s="372" t="str">
        <f t="shared" si="11"/>
        <v>0</v>
      </c>
    </row>
    <row r="241" spans="1:27" s="18" customFormat="1" ht="11.25" x14ac:dyDescent="0.2">
      <c r="A241" s="1" t="s">
        <v>1227</v>
      </c>
      <c r="B241" s="2">
        <v>78</v>
      </c>
      <c r="C241" s="1" t="s">
        <v>1215</v>
      </c>
      <c r="D241" s="1" t="s">
        <v>5515</v>
      </c>
      <c r="E241" s="3" t="s">
        <v>5516</v>
      </c>
      <c r="F241" s="3">
        <v>16</v>
      </c>
      <c r="G241" s="3">
        <v>25</v>
      </c>
      <c r="H241" s="3"/>
      <c r="I241" s="183"/>
      <c r="J241" s="18" t="s">
        <v>3005</v>
      </c>
      <c r="K241" s="19" t="s">
        <v>1439</v>
      </c>
      <c r="L241" s="16" t="s">
        <v>1616</v>
      </c>
      <c r="M241" s="140" t="s">
        <v>1439</v>
      </c>
      <c r="N241" s="18" t="s">
        <v>3005</v>
      </c>
      <c r="P241" s="18">
        <v>25</v>
      </c>
      <c r="Q241" s="18" t="s">
        <v>3805</v>
      </c>
      <c r="R241" s="2">
        <v>105</v>
      </c>
      <c r="S241" s="67" t="s">
        <v>5040</v>
      </c>
      <c r="T241" s="18" t="s">
        <v>3110</v>
      </c>
      <c r="U241" s="201" t="s">
        <v>5519</v>
      </c>
      <c r="V241" s="201" t="s">
        <v>5519</v>
      </c>
      <c r="W241" s="201" t="s">
        <v>3979</v>
      </c>
      <c r="X241" s="3" t="s">
        <v>5042</v>
      </c>
      <c r="Y241" s="132">
        <f t="shared" si="9"/>
        <v>800</v>
      </c>
      <c r="Z241" s="132">
        <f t="shared" si="10"/>
        <v>800</v>
      </c>
      <c r="AA241" s="372" t="str">
        <f t="shared" si="11"/>
        <v>0</v>
      </c>
    </row>
    <row r="242" spans="1:27" s="118" customFormat="1" ht="11.25" x14ac:dyDescent="0.2">
      <c r="A242" s="18" t="s">
        <v>3094</v>
      </c>
      <c r="B242" s="2">
        <v>115</v>
      </c>
      <c r="C242" s="18" t="s">
        <v>3805</v>
      </c>
      <c r="D242" s="1" t="s">
        <v>5515</v>
      </c>
      <c r="E242" s="3" t="s">
        <v>5516</v>
      </c>
      <c r="F242" s="3">
        <v>16</v>
      </c>
      <c r="G242" s="140">
        <v>25</v>
      </c>
      <c r="H242" s="18"/>
      <c r="I242" s="51"/>
      <c r="J242" s="18" t="s">
        <v>3005</v>
      </c>
      <c r="K242" s="51" t="s">
        <v>4342</v>
      </c>
      <c r="L242" s="303" t="s">
        <v>1616</v>
      </c>
      <c r="M242" s="18" t="s">
        <v>4342</v>
      </c>
      <c r="N242" s="58" t="s">
        <v>3005</v>
      </c>
      <c r="O242" s="140"/>
      <c r="P242" s="18">
        <v>25</v>
      </c>
      <c r="Q242" s="16" t="s">
        <v>5523</v>
      </c>
      <c r="R242" s="2">
        <v>360</v>
      </c>
      <c r="S242" s="67" t="s">
        <v>5040</v>
      </c>
      <c r="T242" s="16" t="s">
        <v>4343</v>
      </c>
      <c r="U242" s="201" t="s">
        <v>5519</v>
      </c>
      <c r="V242" s="201" t="s">
        <v>5519</v>
      </c>
      <c r="W242" s="201" t="s">
        <v>3979</v>
      </c>
      <c r="X242" s="3" t="s">
        <v>5042</v>
      </c>
      <c r="Y242" s="132">
        <f t="shared" si="9"/>
        <v>800</v>
      </c>
      <c r="Z242" s="132">
        <f t="shared" si="10"/>
        <v>800</v>
      </c>
      <c r="AA242" s="372" t="str">
        <f t="shared" si="11"/>
        <v>0</v>
      </c>
    </row>
    <row r="243" spans="1:27" s="18" customFormat="1" ht="11.25" x14ac:dyDescent="0.2">
      <c r="A243" s="1" t="s">
        <v>4714</v>
      </c>
      <c r="B243" s="2">
        <v>77</v>
      </c>
      <c r="C243" s="1" t="s">
        <v>4665</v>
      </c>
      <c r="D243" s="1" t="s">
        <v>5515</v>
      </c>
      <c r="E243" s="3" t="s">
        <v>5516</v>
      </c>
      <c r="F243" s="3">
        <v>16</v>
      </c>
      <c r="G243" s="3">
        <v>25</v>
      </c>
      <c r="H243" s="3"/>
      <c r="I243" s="183"/>
      <c r="J243" s="18" t="s">
        <v>3005</v>
      </c>
      <c r="K243" s="19" t="s">
        <v>1441</v>
      </c>
      <c r="L243" s="16" t="s">
        <v>1616</v>
      </c>
      <c r="M243" s="116" t="s">
        <v>1441</v>
      </c>
      <c r="N243" s="58" t="s">
        <v>3005</v>
      </c>
      <c r="O243" s="83"/>
      <c r="P243" s="140">
        <v>25</v>
      </c>
      <c r="Q243" s="16" t="s">
        <v>3805</v>
      </c>
      <c r="R243" s="2">
        <v>95</v>
      </c>
      <c r="S243" s="67" t="s">
        <v>5040</v>
      </c>
      <c r="T243" s="16" t="s">
        <v>3111</v>
      </c>
      <c r="U243" s="201" t="s">
        <v>5519</v>
      </c>
      <c r="V243" s="201" t="s">
        <v>5519</v>
      </c>
      <c r="W243" s="201" t="s">
        <v>3979</v>
      </c>
      <c r="X243" s="3" t="s">
        <v>5042</v>
      </c>
      <c r="Y243" s="132">
        <f t="shared" si="9"/>
        <v>800</v>
      </c>
      <c r="Z243" s="132">
        <f t="shared" si="10"/>
        <v>800</v>
      </c>
      <c r="AA243" s="372" t="str">
        <f t="shared" si="11"/>
        <v>0</v>
      </c>
    </row>
    <row r="244" spans="1:27" s="18" customFormat="1" ht="11.25" x14ac:dyDescent="0.2">
      <c r="A244" s="16" t="s">
        <v>4355</v>
      </c>
      <c r="B244" s="2">
        <v>415</v>
      </c>
      <c r="C244" s="16" t="s">
        <v>5523</v>
      </c>
      <c r="D244" s="1" t="s">
        <v>5515</v>
      </c>
      <c r="E244" s="3" t="s">
        <v>5516</v>
      </c>
      <c r="F244" s="3">
        <v>16</v>
      </c>
      <c r="G244" s="18">
        <v>25</v>
      </c>
      <c r="I244" s="183"/>
      <c r="J244" s="18" t="s">
        <v>3005</v>
      </c>
      <c r="K244" s="19" t="s">
        <v>1441</v>
      </c>
      <c r="L244" s="16" t="s">
        <v>1616</v>
      </c>
      <c r="M244" s="116" t="s">
        <v>1441</v>
      </c>
      <c r="N244" s="58" t="s">
        <v>3005</v>
      </c>
      <c r="O244" s="83"/>
      <c r="P244" s="140">
        <v>25</v>
      </c>
      <c r="Q244" s="16" t="s">
        <v>3805</v>
      </c>
      <c r="R244" s="2">
        <v>110</v>
      </c>
      <c r="S244" s="67" t="s">
        <v>5040</v>
      </c>
      <c r="T244" s="16" t="s">
        <v>3112</v>
      </c>
      <c r="U244" s="201" t="s">
        <v>5519</v>
      </c>
      <c r="V244" s="201" t="s">
        <v>5519</v>
      </c>
      <c r="W244" s="201" t="s">
        <v>3979</v>
      </c>
      <c r="X244" s="3" t="s">
        <v>5042</v>
      </c>
      <c r="Y244" s="132">
        <f t="shared" si="9"/>
        <v>800</v>
      </c>
      <c r="Z244" s="132">
        <f t="shared" si="10"/>
        <v>800</v>
      </c>
      <c r="AA244" s="372" t="str">
        <f t="shared" si="11"/>
        <v>0</v>
      </c>
    </row>
    <row r="245" spans="1:27" s="118" customFormat="1" ht="11.25" x14ac:dyDescent="0.2">
      <c r="A245" s="16" t="s">
        <v>4446</v>
      </c>
      <c r="B245" s="2">
        <v>216</v>
      </c>
      <c r="C245" s="16" t="s">
        <v>4447</v>
      </c>
      <c r="D245" s="1" t="s">
        <v>5515</v>
      </c>
      <c r="E245" s="3" t="s">
        <v>5516</v>
      </c>
      <c r="F245" s="3">
        <v>16</v>
      </c>
      <c r="G245" s="60">
        <v>25</v>
      </c>
      <c r="H245" s="18" t="s">
        <v>1561</v>
      </c>
      <c r="I245" s="126" t="s">
        <v>3446</v>
      </c>
      <c r="J245" s="18" t="s">
        <v>3005</v>
      </c>
      <c r="K245" s="19" t="s">
        <v>4069</v>
      </c>
      <c r="L245" s="303" t="s">
        <v>1616</v>
      </c>
      <c r="M245" s="118" t="s">
        <v>4170</v>
      </c>
      <c r="N245" s="307" t="s">
        <v>3005</v>
      </c>
      <c r="O245" s="116" t="s">
        <v>4379</v>
      </c>
      <c r="P245" s="118">
        <v>25</v>
      </c>
      <c r="Q245" s="303" t="s">
        <v>5514</v>
      </c>
      <c r="R245" s="2">
        <v>65.75</v>
      </c>
      <c r="S245" s="67" t="s">
        <v>3177</v>
      </c>
      <c r="T245" s="303" t="s">
        <v>4173</v>
      </c>
      <c r="U245" s="201" t="s">
        <v>5519</v>
      </c>
      <c r="V245" s="201" t="s">
        <v>5519</v>
      </c>
      <c r="W245" s="201" t="s">
        <v>3979</v>
      </c>
      <c r="X245" s="118" t="s">
        <v>3978</v>
      </c>
      <c r="Y245" s="132">
        <f t="shared" si="9"/>
        <v>800</v>
      </c>
      <c r="Z245" s="132" t="str">
        <f t="shared" si="10"/>
        <v>0</v>
      </c>
      <c r="AA245" s="372">
        <f t="shared" si="11"/>
        <v>800</v>
      </c>
    </row>
    <row r="246" spans="1:27" s="118" customFormat="1" ht="11.25" x14ac:dyDescent="0.2">
      <c r="A246" s="16" t="s">
        <v>4446</v>
      </c>
      <c r="B246" s="2">
        <v>216</v>
      </c>
      <c r="C246" s="16" t="s">
        <v>4447</v>
      </c>
      <c r="D246" s="1" t="s">
        <v>5515</v>
      </c>
      <c r="E246" s="3" t="s">
        <v>5516</v>
      </c>
      <c r="F246" s="3">
        <v>16</v>
      </c>
      <c r="G246" s="60">
        <v>25</v>
      </c>
      <c r="H246" s="18" t="s">
        <v>1561</v>
      </c>
      <c r="I246" s="126" t="s">
        <v>3446</v>
      </c>
      <c r="J246" s="18" t="s">
        <v>3005</v>
      </c>
      <c r="K246" s="19" t="s">
        <v>4069</v>
      </c>
      <c r="L246" s="303" t="s">
        <v>1616</v>
      </c>
      <c r="M246" s="118" t="s">
        <v>4170</v>
      </c>
      <c r="N246" s="307" t="s">
        <v>3005</v>
      </c>
      <c r="O246" s="116" t="s">
        <v>4379</v>
      </c>
      <c r="P246" s="118">
        <v>25</v>
      </c>
      <c r="Q246" s="303" t="s">
        <v>5514</v>
      </c>
      <c r="R246" s="2">
        <v>69</v>
      </c>
      <c r="S246" s="67" t="s">
        <v>3177</v>
      </c>
      <c r="T246" s="303" t="s">
        <v>4171</v>
      </c>
      <c r="U246" s="201" t="s">
        <v>5519</v>
      </c>
      <c r="V246" s="201" t="s">
        <v>5519</v>
      </c>
      <c r="W246" s="201" t="s">
        <v>3979</v>
      </c>
      <c r="X246" s="118" t="s">
        <v>3978</v>
      </c>
      <c r="Y246" s="132">
        <f t="shared" si="9"/>
        <v>800</v>
      </c>
      <c r="Z246" s="132" t="str">
        <f t="shared" si="10"/>
        <v>0</v>
      </c>
      <c r="AA246" s="372">
        <f t="shared" si="11"/>
        <v>800</v>
      </c>
    </row>
    <row r="247" spans="1:27" s="118" customFormat="1" ht="11.25" x14ac:dyDescent="0.2">
      <c r="A247" s="16" t="s">
        <v>4446</v>
      </c>
      <c r="B247" s="17">
        <v>216</v>
      </c>
      <c r="C247" s="16" t="s">
        <v>4447</v>
      </c>
      <c r="D247" s="16" t="s">
        <v>5515</v>
      </c>
      <c r="E247" s="18" t="s">
        <v>5516</v>
      </c>
      <c r="F247" s="18">
        <v>16</v>
      </c>
      <c r="G247" s="245">
        <v>25</v>
      </c>
      <c r="H247" s="18" t="s">
        <v>1561</v>
      </c>
      <c r="I247" s="127" t="s">
        <v>1481</v>
      </c>
      <c r="J247" s="18" t="s">
        <v>3005</v>
      </c>
      <c r="K247" s="19" t="s">
        <v>4069</v>
      </c>
      <c r="L247" s="303" t="s">
        <v>1616</v>
      </c>
      <c r="M247" s="118" t="s">
        <v>4138</v>
      </c>
      <c r="N247" s="118" t="s">
        <v>3005</v>
      </c>
      <c r="O247" s="116" t="s">
        <v>3783</v>
      </c>
      <c r="P247" s="118">
        <v>25</v>
      </c>
      <c r="Q247" s="118" t="s">
        <v>1215</v>
      </c>
      <c r="R247" s="17">
        <v>76</v>
      </c>
      <c r="S247" s="67" t="s">
        <v>3144</v>
      </c>
      <c r="T247" s="118" t="s">
        <v>1224</v>
      </c>
      <c r="U247" s="201" t="s">
        <v>5519</v>
      </c>
      <c r="V247" s="201" t="s">
        <v>5519</v>
      </c>
      <c r="W247" s="201" t="s">
        <v>3979</v>
      </c>
      <c r="X247" s="118" t="s">
        <v>3978</v>
      </c>
      <c r="Y247" s="132">
        <f t="shared" si="9"/>
        <v>800</v>
      </c>
      <c r="Z247" s="132" t="str">
        <f t="shared" si="10"/>
        <v>0</v>
      </c>
      <c r="AA247" s="372">
        <f t="shared" si="11"/>
        <v>800</v>
      </c>
    </row>
    <row r="248" spans="1:27" s="118" customFormat="1" ht="11.25" x14ac:dyDescent="0.2">
      <c r="A248" s="16" t="s">
        <v>4446</v>
      </c>
      <c r="B248" s="17">
        <v>216</v>
      </c>
      <c r="C248" s="16" t="s">
        <v>4447</v>
      </c>
      <c r="D248" s="16" t="s">
        <v>5515</v>
      </c>
      <c r="E248" s="18" t="s">
        <v>5516</v>
      </c>
      <c r="F248" s="18">
        <v>16</v>
      </c>
      <c r="G248" s="245">
        <v>25</v>
      </c>
      <c r="H248" s="18" t="s">
        <v>1561</v>
      </c>
      <c r="I248" s="127" t="s">
        <v>1445</v>
      </c>
      <c r="J248" s="18" t="s">
        <v>3005</v>
      </c>
      <c r="K248" s="19" t="s">
        <v>4069</v>
      </c>
      <c r="L248" s="303" t="s">
        <v>1616</v>
      </c>
      <c r="M248" s="18" t="s">
        <v>4237</v>
      </c>
      <c r="N248" s="58" t="s">
        <v>3005</v>
      </c>
      <c r="O248" s="116" t="s">
        <v>3142</v>
      </c>
      <c r="P248" s="18">
        <v>25</v>
      </c>
      <c r="Q248" s="16" t="s">
        <v>5528</v>
      </c>
      <c r="R248" s="17">
        <v>24.18</v>
      </c>
      <c r="S248" s="67" t="s">
        <v>3143</v>
      </c>
      <c r="T248" s="16" t="s">
        <v>4424</v>
      </c>
      <c r="U248" s="201" t="s">
        <v>5519</v>
      </c>
      <c r="V248" s="201" t="s">
        <v>5519</v>
      </c>
      <c r="W248" s="201" t="s">
        <v>3979</v>
      </c>
      <c r="X248" s="118" t="s">
        <v>3978</v>
      </c>
      <c r="Y248" s="132">
        <f t="shared" si="9"/>
        <v>800</v>
      </c>
      <c r="Z248" s="132" t="str">
        <f t="shared" si="10"/>
        <v>0</v>
      </c>
      <c r="AA248" s="372">
        <f t="shared" si="11"/>
        <v>800</v>
      </c>
    </row>
    <row r="249" spans="1:27" s="18" customFormat="1" ht="11.25" x14ac:dyDescent="0.2">
      <c r="A249" s="16" t="s">
        <v>4446</v>
      </c>
      <c r="B249" s="17">
        <v>216</v>
      </c>
      <c r="C249" s="16" t="s">
        <v>4447</v>
      </c>
      <c r="D249" s="16" t="s">
        <v>5515</v>
      </c>
      <c r="E249" s="18" t="s">
        <v>5516</v>
      </c>
      <c r="F249" s="18">
        <v>16</v>
      </c>
      <c r="G249" s="60">
        <v>8</v>
      </c>
      <c r="H249" s="18" t="s">
        <v>1561</v>
      </c>
      <c r="I249" s="126" t="s">
        <v>5284</v>
      </c>
      <c r="J249" s="18" t="s">
        <v>3005</v>
      </c>
      <c r="K249" s="19" t="s">
        <v>4069</v>
      </c>
      <c r="L249" s="16" t="s">
        <v>1616</v>
      </c>
      <c r="M249" s="116" t="s">
        <v>1204</v>
      </c>
      <c r="N249" s="58" t="s">
        <v>3005</v>
      </c>
      <c r="O249" s="83" t="s">
        <v>2346</v>
      </c>
      <c r="P249" s="302">
        <v>8</v>
      </c>
      <c r="Q249" s="16" t="s">
        <v>3805</v>
      </c>
      <c r="R249" s="17">
        <v>105</v>
      </c>
      <c r="S249" s="67" t="s">
        <v>3153</v>
      </c>
      <c r="T249" s="16" t="s">
        <v>3109</v>
      </c>
      <c r="U249" s="201" t="s">
        <v>5519</v>
      </c>
      <c r="V249" s="201" t="s">
        <v>5519</v>
      </c>
      <c r="W249" s="201" t="s">
        <v>3979</v>
      </c>
      <c r="X249" s="118" t="s">
        <v>3978</v>
      </c>
      <c r="Y249" s="132">
        <f t="shared" si="9"/>
        <v>256</v>
      </c>
      <c r="Z249" s="132" t="str">
        <f t="shared" si="10"/>
        <v>0</v>
      </c>
      <c r="AA249" s="372">
        <f t="shared" si="11"/>
        <v>256</v>
      </c>
    </row>
    <row r="250" spans="1:27" s="18" customFormat="1" ht="11.25" x14ac:dyDescent="0.2">
      <c r="A250" s="16" t="s">
        <v>1139</v>
      </c>
      <c r="B250" s="17">
        <v>0</v>
      </c>
      <c r="C250" s="16" t="s">
        <v>5523</v>
      </c>
      <c r="D250" s="16" t="s">
        <v>5515</v>
      </c>
      <c r="E250" s="18" t="s">
        <v>5516</v>
      </c>
      <c r="F250" s="18">
        <v>16</v>
      </c>
      <c r="G250" s="59">
        <v>17</v>
      </c>
      <c r="H250" s="18" t="s">
        <v>1561</v>
      </c>
      <c r="I250" s="159" t="s">
        <v>5313</v>
      </c>
      <c r="J250" s="18" t="s">
        <v>3005</v>
      </c>
      <c r="K250" s="159" t="s">
        <v>4379</v>
      </c>
      <c r="L250" s="16" t="s">
        <v>1616</v>
      </c>
      <c r="M250" s="116" t="s">
        <v>1204</v>
      </c>
      <c r="N250" s="58" t="s">
        <v>3005</v>
      </c>
      <c r="O250" s="83" t="s">
        <v>3787</v>
      </c>
      <c r="P250" s="302">
        <v>17</v>
      </c>
      <c r="Q250" s="16" t="s">
        <v>3805</v>
      </c>
      <c r="R250" s="17">
        <v>105</v>
      </c>
      <c r="S250" s="67" t="s">
        <v>3786</v>
      </c>
      <c r="T250" s="16" t="s">
        <v>3109</v>
      </c>
      <c r="U250" s="201" t="s">
        <v>5519</v>
      </c>
      <c r="V250" s="201" t="s">
        <v>5519</v>
      </c>
      <c r="W250" s="201" t="s">
        <v>3979</v>
      </c>
      <c r="X250" s="118" t="s">
        <v>3978</v>
      </c>
      <c r="Y250" s="132">
        <f t="shared" si="9"/>
        <v>544</v>
      </c>
      <c r="Z250" s="132" t="str">
        <f t="shared" si="10"/>
        <v>0</v>
      </c>
      <c r="AA250" s="372">
        <f t="shared" si="11"/>
        <v>544</v>
      </c>
    </row>
    <row r="251" spans="1:27" s="118" customFormat="1" ht="11.25" x14ac:dyDescent="0.2">
      <c r="A251" s="16" t="s">
        <v>4446</v>
      </c>
      <c r="B251" s="17">
        <v>216</v>
      </c>
      <c r="C251" s="16" t="s">
        <v>4447</v>
      </c>
      <c r="D251" s="16" t="s">
        <v>5515</v>
      </c>
      <c r="E251" s="18" t="s">
        <v>5516</v>
      </c>
      <c r="F251" s="18">
        <v>16</v>
      </c>
      <c r="G251" s="60">
        <v>25</v>
      </c>
      <c r="H251" s="18" t="s">
        <v>1561</v>
      </c>
      <c r="I251" s="126" t="s">
        <v>5266</v>
      </c>
      <c r="J251" s="18" t="s">
        <v>3005</v>
      </c>
      <c r="K251" s="19" t="s">
        <v>4069</v>
      </c>
      <c r="L251" s="303" t="s">
        <v>1616</v>
      </c>
      <c r="M251" s="18" t="s">
        <v>4170</v>
      </c>
      <c r="N251" s="58" t="s">
        <v>3005</v>
      </c>
      <c r="O251" s="116" t="s">
        <v>3154</v>
      </c>
      <c r="P251" s="18">
        <v>25</v>
      </c>
      <c r="Q251" s="16" t="s">
        <v>5514</v>
      </c>
      <c r="R251" s="17">
        <v>195</v>
      </c>
      <c r="S251" s="67" t="s">
        <v>3155</v>
      </c>
      <c r="T251" s="16" t="s">
        <v>4193</v>
      </c>
      <c r="U251" s="201" t="s">
        <v>5519</v>
      </c>
      <c r="V251" s="201" t="s">
        <v>5519</v>
      </c>
      <c r="W251" s="201" t="s">
        <v>3979</v>
      </c>
      <c r="X251" s="118" t="s">
        <v>3978</v>
      </c>
      <c r="Y251" s="132">
        <f t="shared" si="9"/>
        <v>800</v>
      </c>
      <c r="Z251" s="132" t="str">
        <f t="shared" si="10"/>
        <v>0</v>
      </c>
      <c r="AA251" s="372">
        <f t="shared" si="11"/>
        <v>800</v>
      </c>
    </row>
    <row r="252" spans="1:27" s="118" customFormat="1" ht="11.25" x14ac:dyDescent="0.2">
      <c r="A252" s="16" t="s">
        <v>4446</v>
      </c>
      <c r="B252" s="17">
        <v>216</v>
      </c>
      <c r="C252" s="16" t="s">
        <v>4447</v>
      </c>
      <c r="D252" s="16" t="s">
        <v>5515</v>
      </c>
      <c r="E252" s="18" t="s">
        <v>5516</v>
      </c>
      <c r="F252" s="18">
        <v>16</v>
      </c>
      <c r="G252" s="60">
        <v>25</v>
      </c>
      <c r="H252" s="18" t="s">
        <v>1561</v>
      </c>
      <c r="I252" s="126" t="s">
        <v>3780</v>
      </c>
      <c r="J252" s="18" t="s">
        <v>3005</v>
      </c>
      <c r="K252" s="19" t="s">
        <v>4069</v>
      </c>
      <c r="L252" s="303" t="s">
        <v>1616</v>
      </c>
      <c r="M252" s="18" t="s">
        <v>4980</v>
      </c>
      <c r="N252" s="58" t="s">
        <v>3005</v>
      </c>
      <c r="O252" s="116" t="s">
        <v>3779</v>
      </c>
      <c r="P252" s="18">
        <v>25</v>
      </c>
      <c r="Q252" s="16" t="s">
        <v>1393</v>
      </c>
      <c r="R252" s="17">
        <v>86</v>
      </c>
      <c r="S252" s="67" t="s">
        <v>3156</v>
      </c>
      <c r="T252" s="16" t="s">
        <v>1397</v>
      </c>
      <c r="U252" s="201" t="s">
        <v>5519</v>
      </c>
      <c r="V252" s="201" t="s">
        <v>5519</v>
      </c>
      <c r="W252" s="201" t="s">
        <v>3979</v>
      </c>
      <c r="X252" s="118" t="s">
        <v>3978</v>
      </c>
      <c r="Y252" s="132">
        <f t="shared" si="9"/>
        <v>800</v>
      </c>
      <c r="Z252" s="132" t="str">
        <f t="shared" si="10"/>
        <v>0</v>
      </c>
      <c r="AA252" s="372">
        <f t="shared" si="11"/>
        <v>800</v>
      </c>
    </row>
    <row r="253" spans="1:27" s="118" customFormat="1" ht="11.25" x14ac:dyDescent="0.2">
      <c r="A253" s="16" t="s">
        <v>4444</v>
      </c>
      <c r="B253" s="17">
        <v>1</v>
      </c>
      <c r="C253" s="16" t="s">
        <v>4038</v>
      </c>
      <c r="D253" s="16" t="s">
        <v>5515</v>
      </c>
      <c r="E253" s="18" t="s">
        <v>5516</v>
      </c>
      <c r="F253" s="18">
        <v>16</v>
      </c>
      <c r="G253" s="220">
        <v>25</v>
      </c>
      <c r="H253" s="18" t="s">
        <v>1561</v>
      </c>
      <c r="I253" s="96" t="s">
        <v>5296</v>
      </c>
      <c r="J253" s="18" t="s">
        <v>3005</v>
      </c>
      <c r="K253" s="19" t="s">
        <v>4069</v>
      </c>
      <c r="L253" s="303" t="s">
        <v>1616</v>
      </c>
      <c r="M253" s="118" t="s">
        <v>2635</v>
      </c>
      <c r="N253" s="118" t="s">
        <v>3005</v>
      </c>
      <c r="O253" s="116" t="s">
        <v>1360</v>
      </c>
      <c r="P253" s="118">
        <v>25</v>
      </c>
      <c r="Q253" s="118" t="s">
        <v>1215</v>
      </c>
      <c r="R253" s="17">
        <v>74</v>
      </c>
      <c r="S253" s="67" t="s">
        <v>3164</v>
      </c>
      <c r="T253" s="118" t="s">
        <v>1225</v>
      </c>
      <c r="U253" s="201" t="s">
        <v>5519</v>
      </c>
      <c r="V253" s="201" t="s">
        <v>5519</v>
      </c>
      <c r="W253" s="201" t="s">
        <v>3979</v>
      </c>
      <c r="X253" s="118" t="s">
        <v>3978</v>
      </c>
      <c r="Y253" s="132">
        <f t="shared" si="9"/>
        <v>800</v>
      </c>
      <c r="Z253" s="132" t="str">
        <f t="shared" si="10"/>
        <v>0</v>
      </c>
      <c r="AA253" s="372">
        <f t="shared" si="11"/>
        <v>800</v>
      </c>
    </row>
    <row r="254" spans="1:27" s="118" customFormat="1" ht="11.25" x14ac:dyDescent="0.2">
      <c r="A254" s="16" t="s">
        <v>4444</v>
      </c>
      <c r="B254" s="17">
        <v>1</v>
      </c>
      <c r="C254" s="16" t="s">
        <v>4038</v>
      </c>
      <c r="D254" s="16" t="s">
        <v>5515</v>
      </c>
      <c r="E254" s="18" t="s">
        <v>5516</v>
      </c>
      <c r="F254" s="18">
        <v>16</v>
      </c>
      <c r="G254" s="220">
        <v>25</v>
      </c>
      <c r="H254" s="18" t="s">
        <v>1561</v>
      </c>
      <c r="I254" s="96" t="s">
        <v>5296</v>
      </c>
      <c r="J254" s="18" t="s">
        <v>3005</v>
      </c>
      <c r="K254" s="19" t="s">
        <v>4069</v>
      </c>
      <c r="L254" s="303" t="s">
        <v>1616</v>
      </c>
      <c r="M254" s="118" t="s">
        <v>2635</v>
      </c>
      <c r="N254" s="118" t="s">
        <v>3005</v>
      </c>
      <c r="O254" s="116" t="s">
        <v>1360</v>
      </c>
      <c r="P254" s="118">
        <v>25</v>
      </c>
      <c r="Q254" s="118" t="s">
        <v>5497</v>
      </c>
      <c r="R254" s="17">
        <v>79</v>
      </c>
      <c r="S254" s="67" t="s">
        <v>3165</v>
      </c>
      <c r="T254" s="118" t="s">
        <v>5500</v>
      </c>
      <c r="U254" s="201" t="s">
        <v>5519</v>
      </c>
      <c r="V254" s="201" t="s">
        <v>5519</v>
      </c>
      <c r="W254" s="201" t="s">
        <v>3979</v>
      </c>
      <c r="X254" s="118" t="s">
        <v>3978</v>
      </c>
      <c r="Y254" s="132">
        <f t="shared" si="9"/>
        <v>800</v>
      </c>
      <c r="Z254" s="132" t="str">
        <f t="shared" si="10"/>
        <v>0</v>
      </c>
      <c r="AA254" s="372">
        <f t="shared" si="11"/>
        <v>800</v>
      </c>
    </row>
    <row r="255" spans="1:27" s="18" customFormat="1" ht="11.25" x14ac:dyDescent="0.2">
      <c r="A255" s="16" t="s">
        <v>4446</v>
      </c>
      <c r="B255" s="17">
        <v>216</v>
      </c>
      <c r="C255" s="16" t="s">
        <v>4447</v>
      </c>
      <c r="D255" s="16" t="s">
        <v>5515</v>
      </c>
      <c r="E255" s="18" t="s">
        <v>5516</v>
      </c>
      <c r="F255" s="18">
        <v>16</v>
      </c>
      <c r="G255" s="60">
        <v>25</v>
      </c>
      <c r="H255" s="18" t="s">
        <v>1561</v>
      </c>
      <c r="I255" s="126" t="s">
        <v>1460</v>
      </c>
      <c r="J255" s="18" t="s">
        <v>3005</v>
      </c>
      <c r="K255" s="19" t="s">
        <v>4069</v>
      </c>
      <c r="L255" s="16" t="s">
        <v>1616</v>
      </c>
      <c r="M255" s="116" t="s">
        <v>4170</v>
      </c>
      <c r="N255" s="58" t="s">
        <v>3005</v>
      </c>
      <c r="O255" s="83" t="s">
        <v>4468</v>
      </c>
      <c r="P255" s="140">
        <v>25</v>
      </c>
      <c r="Q255" s="16" t="s">
        <v>3805</v>
      </c>
      <c r="R255" s="17">
        <v>115</v>
      </c>
      <c r="S255" s="67" t="s">
        <v>3176</v>
      </c>
      <c r="T255" s="16" t="s">
        <v>3097</v>
      </c>
      <c r="U255" s="201" t="s">
        <v>5519</v>
      </c>
      <c r="V255" s="201" t="s">
        <v>5519</v>
      </c>
      <c r="W255" s="201" t="s">
        <v>3979</v>
      </c>
      <c r="X255" s="118" t="s">
        <v>3978</v>
      </c>
      <c r="Y255" s="132">
        <f t="shared" si="9"/>
        <v>800</v>
      </c>
      <c r="Z255" s="132" t="str">
        <f t="shared" si="10"/>
        <v>0</v>
      </c>
      <c r="AA255" s="372">
        <f t="shared" si="11"/>
        <v>800</v>
      </c>
    </row>
    <row r="256" spans="1:27" s="118" customFormat="1" ht="11.25" x14ac:dyDescent="0.2">
      <c r="A256" s="16" t="s">
        <v>2636</v>
      </c>
      <c r="B256" s="17">
        <v>90</v>
      </c>
      <c r="C256" s="16" t="s">
        <v>2610</v>
      </c>
      <c r="D256" s="16" t="s">
        <v>5515</v>
      </c>
      <c r="E256" s="18" t="s">
        <v>5516</v>
      </c>
      <c r="F256" s="18">
        <v>16</v>
      </c>
      <c r="G256" s="18">
        <v>25</v>
      </c>
      <c r="H256" s="18"/>
      <c r="I256" s="46" t="s">
        <v>2347</v>
      </c>
      <c r="J256" s="18" t="s">
        <v>3005</v>
      </c>
      <c r="K256" s="19" t="s">
        <v>2637</v>
      </c>
      <c r="L256" s="303" t="s">
        <v>1616</v>
      </c>
      <c r="M256" s="18" t="s">
        <v>4283</v>
      </c>
      <c r="N256" s="18" t="s">
        <v>3005</v>
      </c>
      <c r="O256" s="140" t="s">
        <v>2349</v>
      </c>
      <c r="P256" s="18">
        <v>25</v>
      </c>
      <c r="Q256" s="16" t="s">
        <v>2610</v>
      </c>
      <c r="R256" s="17">
        <v>96</v>
      </c>
      <c r="S256" s="67" t="s">
        <v>3166</v>
      </c>
      <c r="T256" s="16" t="s">
        <v>2624</v>
      </c>
      <c r="U256" s="201" t="s">
        <v>5519</v>
      </c>
      <c r="V256" s="201" t="s">
        <v>5519</v>
      </c>
      <c r="W256" s="201" t="s">
        <v>3979</v>
      </c>
      <c r="X256" s="118" t="s">
        <v>3978</v>
      </c>
      <c r="Y256" s="132">
        <f t="shared" si="9"/>
        <v>800</v>
      </c>
      <c r="Z256" s="132" t="str">
        <f t="shared" si="10"/>
        <v>0</v>
      </c>
      <c r="AA256" s="372">
        <f t="shared" si="11"/>
        <v>800</v>
      </c>
    </row>
    <row r="257" spans="1:34" s="118" customFormat="1" ht="11.25" x14ac:dyDescent="0.2">
      <c r="A257" s="303" t="s">
        <v>5014</v>
      </c>
      <c r="B257" s="17">
        <v>180</v>
      </c>
      <c r="C257" s="303" t="s">
        <v>5523</v>
      </c>
      <c r="D257" s="16" t="s">
        <v>5515</v>
      </c>
      <c r="E257" s="18" t="s">
        <v>5516</v>
      </c>
      <c r="F257" s="18">
        <v>16</v>
      </c>
      <c r="G257" s="118">
        <v>25</v>
      </c>
      <c r="I257" s="46" t="s">
        <v>3435</v>
      </c>
      <c r="J257" s="18" t="s">
        <v>3005</v>
      </c>
      <c r="K257" s="46" t="s">
        <v>4069</v>
      </c>
      <c r="L257" s="303" t="s">
        <v>1616</v>
      </c>
      <c r="M257" s="18" t="s">
        <v>4300</v>
      </c>
      <c r="N257" s="118" t="s">
        <v>3005</v>
      </c>
      <c r="O257" s="116" t="s">
        <v>2336</v>
      </c>
      <c r="P257" s="18">
        <v>25</v>
      </c>
      <c r="Q257" s="16" t="s">
        <v>1393</v>
      </c>
      <c r="R257" s="17">
        <v>82.5</v>
      </c>
      <c r="S257" s="67" t="s">
        <v>1488</v>
      </c>
      <c r="T257" s="16" t="s">
        <v>1402</v>
      </c>
      <c r="U257" s="201" t="s">
        <v>5519</v>
      </c>
      <c r="V257" s="201" t="s">
        <v>5519</v>
      </c>
      <c r="W257" s="201" t="s">
        <v>3979</v>
      </c>
      <c r="X257" s="118" t="s">
        <v>3978</v>
      </c>
      <c r="Y257" s="132">
        <f t="shared" si="9"/>
        <v>800</v>
      </c>
      <c r="Z257" s="132" t="str">
        <f t="shared" si="10"/>
        <v>0</v>
      </c>
      <c r="AA257" s="372">
        <f t="shared" si="11"/>
        <v>800</v>
      </c>
    </row>
    <row r="258" spans="1:34" s="18" customFormat="1" ht="11.25" x14ac:dyDescent="0.2">
      <c r="A258" s="18" t="s">
        <v>3804</v>
      </c>
      <c r="B258" s="17">
        <v>100</v>
      </c>
      <c r="C258" s="18" t="s">
        <v>3805</v>
      </c>
      <c r="D258" s="16" t="s">
        <v>5515</v>
      </c>
      <c r="E258" s="18" t="s">
        <v>5516</v>
      </c>
      <c r="F258" s="18">
        <v>16</v>
      </c>
      <c r="G258" s="140">
        <v>25</v>
      </c>
      <c r="I258" s="51" t="s">
        <v>3777</v>
      </c>
      <c r="J258" s="18" t="s">
        <v>3005</v>
      </c>
      <c r="K258" s="51" t="s">
        <v>2332</v>
      </c>
      <c r="L258" s="16" t="s">
        <v>1616</v>
      </c>
      <c r="M258" s="116" t="s">
        <v>4300</v>
      </c>
      <c r="N258" s="58" t="s">
        <v>3005</v>
      </c>
      <c r="O258" s="116" t="s">
        <v>1360</v>
      </c>
      <c r="P258" s="140">
        <v>25</v>
      </c>
      <c r="Q258" s="16" t="s">
        <v>3805</v>
      </c>
      <c r="R258" s="17">
        <v>120</v>
      </c>
      <c r="S258" s="67" t="s">
        <v>3170</v>
      </c>
      <c r="T258" s="16" t="s">
        <v>3105</v>
      </c>
      <c r="U258" s="201" t="s">
        <v>5519</v>
      </c>
      <c r="V258" s="201" t="s">
        <v>5519</v>
      </c>
      <c r="W258" s="201" t="s">
        <v>3979</v>
      </c>
      <c r="X258" s="118" t="s">
        <v>3978</v>
      </c>
      <c r="Y258" s="132">
        <f t="shared" si="9"/>
        <v>800</v>
      </c>
      <c r="Z258" s="132" t="str">
        <f t="shared" si="10"/>
        <v>0</v>
      </c>
      <c r="AA258" s="372">
        <f t="shared" si="11"/>
        <v>800</v>
      </c>
    </row>
    <row r="259" spans="1:34" s="18" customFormat="1" ht="11.25" x14ac:dyDescent="0.2">
      <c r="A259" s="16" t="s">
        <v>4446</v>
      </c>
      <c r="B259" s="17">
        <v>216</v>
      </c>
      <c r="C259" s="16" t="s">
        <v>4447</v>
      </c>
      <c r="D259" s="16" t="s">
        <v>5515</v>
      </c>
      <c r="E259" s="18" t="s">
        <v>5516</v>
      </c>
      <c r="F259" s="18">
        <v>16</v>
      </c>
      <c r="G259" s="60">
        <v>4</v>
      </c>
      <c r="H259" s="18" t="s">
        <v>1561</v>
      </c>
      <c r="I259" s="126" t="s">
        <v>1460</v>
      </c>
      <c r="J259" s="18" t="s">
        <v>3005</v>
      </c>
      <c r="K259" s="19" t="s">
        <v>4069</v>
      </c>
      <c r="L259" s="16" t="s">
        <v>1616</v>
      </c>
      <c r="M259" s="116" t="s">
        <v>4300</v>
      </c>
      <c r="N259" s="58" t="s">
        <v>3005</v>
      </c>
      <c r="O259" s="116" t="s">
        <v>1360</v>
      </c>
      <c r="P259" s="59">
        <v>4</v>
      </c>
      <c r="Q259" s="16" t="s">
        <v>3805</v>
      </c>
      <c r="R259" s="17">
        <v>105</v>
      </c>
      <c r="S259" s="67" t="s">
        <v>3168</v>
      </c>
      <c r="T259" s="16" t="s">
        <v>3106</v>
      </c>
      <c r="U259" s="201" t="s">
        <v>5519</v>
      </c>
      <c r="V259" s="201" t="s">
        <v>5519</v>
      </c>
      <c r="W259" s="201" t="s">
        <v>3979</v>
      </c>
      <c r="X259" s="118" t="s">
        <v>3978</v>
      </c>
      <c r="Y259" s="132">
        <f t="shared" si="9"/>
        <v>128</v>
      </c>
      <c r="Z259" s="132" t="str">
        <f t="shared" si="10"/>
        <v>0</v>
      </c>
      <c r="AA259" s="372">
        <f t="shared" si="11"/>
        <v>128</v>
      </c>
    </row>
    <row r="260" spans="1:34" s="18" customFormat="1" ht="11.25" x14ac:dyDescent="0.2">
      <c r="A260" s="16" t="s">
        <v>4446</v>
      </c>
      <c r="B260" s="17">
        <v>216</v>
      </c>
      <c r="C260" s="16" t="s">
        <v>4447</v>
      </c>
      <c r="D260" s="16" t="s">
        <v>5515</v>
      </c>
      <c r="E260" s="18" t="s">
        <v>5516</v>
      </c>
      <c r="F260" s="18">
        <v>16</v>
      </c>
      <c r="G260" s="60">
        <v>7</v>
      </c>
      <c r="H260" s="18" t="s">
        <v>1561</v>
      </c>
      <c r="I260" s="126" t="s">
        <v>3401</v>
      </c>
      <c r="J260" s="18" t="s">
        <v>3005</v>
      </c>
      <c r="K260" s="19" t="s">
        <v>4069</v>
      </c>
      <c r="L260" s="16" t="s">
        <v>1616</v>
      </c>
      <c r="M260" s="116" t="s">
        <v>4300</v>
      </c>
      <c r="N260" s="58" t="s">
        <v>3005</v>
      </c>
      <c r="O260" s="116" t="s">
        <v>1458</v>
      </c>
      <c r="P260" s="59">
        <v>7</v>
      </c>
      <c r="Q260" s="16" t="s">
        <v>3805</v>
      </c>
      <c r="R260" s="17">
        <v>105</v>
      </c>
      <c r="S260" s="67" t="s">
        <v>1488</v>
      </c>
      <c r="T260" s="16" t="s">
        <v>3106</v>
      </c>
      <c r="U260" s="201" t="s">
        <v>5519</v>
      </c>
      <c r="V260" s="201" t="s">
        <v>5519</v>
      </c>
      <c r="W260" s="201" t="s">
        <v>3979</v>
      </c>
      <c r="X260" s="118" t="s">
        <v>3978</v>
      </c>
      <c r="Y260" s="132">
        <f t="shared" si="9"/>
        <v>224</v>
      </c>
      <c r="Z260" s="132" t="str">
        <f t="shared" si="10"/>
        <v>0</v>
      </c>
      <c r="AA260" s="372">
        <f t="shared" si="11"/>
        <v>224</v>
      </c>
    </row>
    <row r="261" spans="1:34" s="18" customFormat="1" ht="11.25" x14ac:dyDescent="0.2">
      <c r="A261" s="16" t="s">
        <v>4446</v>
      </c>
      <c r="B261" s="17">
        <v>216</v>
      </c>
      <c r="C261" s="16" t="s">
        <v>4447</v>
      </c>
      <c r="D261" s="16" t="s">
        <v>5515</v>
      </c>
      <c r="E261" s="18" t="s">
        <v>5516</v>
      </c>
      <c r="F261" s="18">
        <v>16</v>
      </c>
      <c r="G261" s="245">
        <v>9</v>
      </c>
      <c r="H261" s="18" t="s">
        <v>1561</v>
      </c>
      <c r="I261" s="127" t="s">
        <v>1459</v>
      </c>
      <c r="J261" s="18" t="s">
        <v>3005</v>
      </c>
      <c r="K261" s="19" t="s">
        <v>4069</v>
      </c>
      <c r="L261" s="16" t="s">
        <v>1616</v>
      </c>
      <c r="M261" s="116" t="s">
        <v>4300</v>
      </c>
      <c r="N261" s="58" t="s">
        <v>3005</v>
      </c>
      <c r="O261" s="116" t="s">
        <v>1360</v>
      </c>
      <c r="P261" s="59">
        <v>9</v>
      </c>
      <c r="Q261" s="16" t="s">
        <v>3805</v>
      </c>
      <c r="R261" s="17">
        <v>105</v>
      </c>
      <c r="S261" s="67" t="s">
        <v>3160</v>
      </c>
      <c r="T261" s="16" t="s">
        <v>3106</v>
      </c>
      <c r="U261" s="201" t="s">
        <v>5519</v>
      </c>
      <c r="V261" s="201" t="s">
        <v>5519</v>
      </c>
      <c r="W261" s="201" t="s">
        <v>3979</v>
      </c>
      <c r="X261" s="118" t="s">
        <v>3978</v>
      </c>
      <c r="Y261" s="132">
        <f t="shared" si="9"/>
        <v>288</v>
      </c>
      <c r="Z261" s="132" t="str">
        <f t="shared" si="10"/>
        <v>0</v>
      </c>
      <c r="AA261" s="372">
        <f t="shared" si="11"/>
        <v>288</v>
      </c>
    </row>
    <row r="262" spans="1:34" s="18" customFormat="1" ht="11.25" x14ac:dyDescent="0.2">
      <c r="A262" s="303" t="s">
        <v>4089</v>
      </c>
      <c r="B262" s="17">
        <v>300</v>
      </c>
      <c r="C262" s="303" t="s">
        <v>5514</v>
      </c>
      <c r="D262" s="16" t="s">
        <v>5515</v>
      </c>
      <c r="E262" s="18" t="s">
        <v>5516</v>
      </c>
      <c r="F262" s="18">
        <v>16</v>
      </c>
      <c r="G262" s="59">
        <v>5</v>
      </c>
      <c r="H262" s="118" t="s">
        <v>1561</v>
      </c>
      <c r="I262" s="46" t="s">
        <v>5039</v>
      </c>
      <c r="J262" s="18" t="s">
        <v>3005</v>
      </c>
      <c r="K262" s="46" t="s">
        <v>4069</v>
      </c>
      <c r="L262" s="16" t="s">
        <v>1616</v>
      </c>
      <c r="M262" s="116" t="s">
        <v>4300</v>
      </c>
      <c r="N262" s="58" t="s">
        <v>3005</v>
      </c>
      <c r="O262" s="116" t="s">
        <v>2336</v>
      </c>
      <c r="P262" s="59">
        <v>5</v>
      </c>
      <c r="Q262" s="16" t="s">
        <v>3805</v>
      </c>
      <c r="R262" s="17">
        <v>105</v>
      </c>
      <c r="S262" s="67" t="s">
        <v>3167</v>
      </c>
      <c r="T262" s="16" t="s">
        <v>3106</v>
      </c>
      <c r="U262" s="201" t="s">
        <v>5519</v>
      </c>
      <c r="V262" s="201" t="s">
        <v>5519</v>
      </c>
      <c r="W262" s="201" t="s">
        <v>3979</v>
      </c>
      <c r="X262" s="118" t="s">
        <v>3978</v>
      </c>
      <c r="Y262" s="132">
        <f t="shared" si="9"/>
        <v>160</v>
      </c>
      <c r="Z262" s="132" t="str">
        <f t="shared" si="10"/>
        <v>0</v>
      </c>
      <c r="AA262" s="372">
        <f t="shared" si="11"/>
        <v>160</v>
      </c>
    </row>
    <row r="263" spans="1:34" s="18" customFormat="1" ht="11.25" x14ac:dyDescent="0.2">
      <c r="A263" s="16" t="s">
        <v>4077</v>
      </c>
      <c r="B263" s="17">
        <v>323</v>
      </c>
      <c r="C263" s="16" t="s">
        <v>5523</v>
      </c>
      <c r="D263" s="16" t="s">
        <v>5515</v>
      </c>
      <c r="E263" s="18" t="s">
        <v>5516</v>
      </c>
      <c r="F263" s="18">
        <v>16</v>
      </c>
      <c r="G263" s="18">
        <v>25</v>
      </c>
      <c r="I263" s="19" t="s">
        <v>1475</v>
      </c>
      <c r="J263" s="18" t="s">
        <v>3005</v>
      </c>
      <c r="K263" s="19" t="s">
        <v>4069</v>
      </c>
      <c r="L263" s="16" t="s">
        <v>1616</v>
      </c>
      <c r="M263" s="116" t="s">
        <v>4300</v>
      </c>
      <c r="N263" s="58" t="s">
        <v>3005</v>
      </c>
      <c r="O263" s="116" t="s">
        <v>2336</v>
      </c>
      <c r="P263" s="140">
        <v>25</v>
      </c>
      <c r="Q263" s="16" t="s">
        <v>3805</v>
      </c>
      <c r="R263" s="17">
        <v>95</v>
      </c>
      <c r="S263" s="67" t="s">
        <v>3169</v>
      </c>
      <c r="T263" s="16" t="s">
        <v>3107</v>
      </c>
      <c r="U263" s="201" t="s">
        <v>5519</v>
      </c>
      <c r="V263" s="201" t="s">
        <v>5519</v>
      </c>
      <c r="W263" s="201" t="s">
        <v>3979</v>
      </c>
      <c r="X263" s="118" t="s">
        <v>3978</v>
      </c>
      <c r="Y263" s="132">
        <f t="shared" ref="Y263:Y326" si="12">F263*G263*2</f>
        <v>800</v>
      </c>
      <c r="Z263" s="132" t="str">
        <f t="shared" ref="Z263:Z326" si="13">IF(X263="N",Y263,"0")</f>
        <v>0</v>
      </c>
      <c r="AA263" s="372">
        <f t="shared" ref="AA263:AA326" si="14">IF(X263="P",Y263,"0")</f>
        <v>800</v>
      </c>
    </row>
    <row r="264" spans="1:34" s="18" customFormat="1" ht="11.25" x14ac:dyDescent="0.2">
      <c r="A264" s="16" t="s">
        <v>3814</v>
      </c>
      <c r="B264" s="17">
        <v>110</v>
      </c>
      <c r="C264" s="16" t="s">
        <v>3805</v>
      </c>
      <c r="D264" s="16" t="s">
        <v>5515</v>
      </c>
      <c r="E264" s="18" t="s">
        <v>5516</v>
      </c>
      <c r="F264" s="18">
        <v>16</v>
      </c>
      <c r="G264" s="18">
        <v>25</v>
      </c>
      <c r="I264" s="83"/>
      <c r="J264" s="18" t="s">
        <v>3005</v>
      </c>
      <c r="K264" s="51" t="s">
        <v>4989</v>
      </c>
      <c r="L264" s="16" t="s">
        <v>1616</v>
      </c>
      <c r="M264" s="116" t="s">
        <v>4300</v>
      </c>
      <c r="N264" s="58" t="s">
        <v>3005</v>
      </c>
      <c r="O264" s="116" t="s">
        <v>3774</v>
      </c>
      <c r="P264" s="140">
        <v>25</v>
      </c>
      <c r="Q264" s="16" t="s">
        <v>3805</v>
      </c>
      <c r="R264" s="17">
        <v>95</v>
      </c>
      <c r="S264" s="67" t="s">
        <v>1488</v>
      </c>
      <c r="T264" s="16" t="s">
        <v>3108</v>
      </c>
      <c r="U264" s="201" t="s">
        <v>5519</v>
      </c>
      <c r="V264" s="201" t="s">
        <v>5519</v>
      </c>
      <c r="W264" s="201" t="s">
        <v>3979</v>
      </c>
      <c r="X264" s="118" t="s">
        <v>3978</v>
      </c>
      <c r="Y264" s="132">
        <f t="shared" si="12"/>
        <v>800</v>
      </c>
      <c r="Z264" s="132" t="str">
        <f t="shared" si="13"/>
        <v>0</v>
      </c>
      <c r="AA264" s="372">
        <f t="shared" si="14"/>
        <v>800</v>
      </c>
    </row>
    <row r="265" spans="1:34" s="118" customFormat="1" ht="11.25" x14ac:dyDescent="0.2">
      <c r="A265" s="16" t="s">
        <v>4446</v>
      </c>
      <c r="B265" s="17">
        <v>216</v>
      </c>
      <c r="C265" s="16" t="s">
        <v>4447</v>
      </c>
      <c r="D265" s="16" t="s">
        <v>5515</v>
      </c>
      <c r="E265" s="18" t="s">
        <v>5516</v>
      </c>
      <c r="F265" s="18">
        <v>16</v>
      </c>
      <c r="G265" s="245">
        <v>25</v>
      </c>
      <c r="H265" s="18" t="s">
        <v>1561</v>
      </c>
      <c r="I265" s="127" t="s">
        <v>1639</v>
      </c>
      <c r="J265" s="18" t="s">
        <v>3005</v>
      </c>
      <c r="K265" s="19" t="s">
        <v>4069</v>
      </c>
      <c r="L265" s="303" t="s">
        <v>1616</v>
      </c>
      <c r="M265" s="18" t="s">
        <v>4342</v>
      </c>
      <c r="N265" s="58" t="s">
        <v>3005</v>
      </c>
      <c r="O265" s="140" t="s">
        <v>3399</v>
      </c>
      <c r="P265" s="18">
        <v>25</v>
      </c>
      <c r="Q265" s="16" t="s">
        <v>5523</v>
      </c>
      <c r="R265" s="17">
        <v>325</v>
      </c>
      <c r="S265" s="67" t="s">
        <v>3400</v>
      </c>
      <c r="T265" s="16" t="s">
        <v>4344</v>
      </c>
      <c r="U265" s="201" t="s">
        <v>5519</v>
      </c>
      <c r="V265" s="201" t="s">
        <v>5519</v>
      </c>
      <c r="W265" s="201" t="s">
        <v>3979</v>
      </c>
      <c r="X265" s="118" t="s">
        <v>3978</v>
      </c>
      <c r="Y265" s="132">
        <f t="shared" si="12"/>
        <v>800</v>
      </c>
      <c r="Z265" s="132" t="str">
        <f t="shared" si="13"/>
        <v>0</v>
      </c>
      <c r="AA265" s="372">
        <f t="shared" si="14"/>
        <v>800</v>
      </c>
    </row>
    <row r="266" spans="1:34" s="18" customFormat="1" ht="11.25" x14ac:dyDescent="0.2">
      <c r="A266" s="16"/>
      <c r="B266" s="17"/>
      <c r="C266" s="16"/>
      <c r="D266" s="16"/>
      <c r="I266" s="51"/>
      <c r="K266" s="19"/>
      <c r="L266" s="16" t="s">
        <v>1616</v>
      </c>
      <c r="O266" s="116"/>
      <c r="Q266" s="16"/>
      <c r="R266" s="17"/>
      <c r="S266" s="308"/>
      <c r="T266" s="16"/>
      <c r="U266" s="201"/>
      <c r="V266" s="201"/>
      <c r="W266" s="201"/>
      <c r="X266" s="118"/>
      <c r="Y266" s="132">
        <f t="shared" si="12"/>
        <v>0</v>
      </c>
      <c r="Z266" s="132" t="str">
        <f t="shared" si="13"/>
        <v>0</v>
      </c>
      <c r="AA266" s="372" t="str">
        <f t="shared" si="14"/>
        <v>0</v>
      </c>
    </row>
    <row r="267" spans="1:34" s="3" customFormat="1" ht="12" customHeight="1" x14ac:dyDescent="0.2">
      <c r="A267" s="1"/>
      <c r="B267" s="2"/>
      <c r="L267" s="1" t="s">
        <v>1616</v>
      </c>
      <c r="M267" s="48"/>
      <c r="O267" s="112"/>
      <c r="P267" s="48"/>
      <c r="Q267" s="1"/>
      <c r="R267" s="2"/>
      <c r="S267" s="135"/>
      <c r="T267" s="1"/>
      <c r="U267" s="18"/>
      <c r="V267" s="18"/>
      <c r="W267" s="18"/>
      <c r="X267" s="18"/>
      <c r="Y267" s="132">
        <f t="shared" si="12"/>
        <v>0</v>
      </c>
      <c r="Z267" s="132" t="str">
        <f t="shared" si="13"/>
        <v>0</v>
      </c>
      <c r="AA267" s="372" t="str">
        <f t="shared" si="14"/>
        <v>0</v>
      </c>
      <c r="AC267" s="5"/>
    </row>
    <row r="268" spans="1:34" s="88" customFormat="1" ht="12" customHeight="1" thickBot="1" x14ac:dyDescent="0.25">
      <c r="B268" s="2"/>
      <c r="G268" s="89">
        <f>SUM(G221:G267)</f>
        <v>1025</v>
      </c>
      <c r="J268" s="78"/>
      <c r="M268" s="88">
        <f>G268-P268</f>
        <v>0</v>
      </c>
      <c r="N268" s="78"/>
      <c r="P268" s="89">
        <f>SUM(P221:P267)</f>
        <v>1025</v>
      </c>
      <c r="R268" s="2"/>
      <c r="S268" s="94"/>
      <c r="Y268" s="132">
        <f t="shared" si="12"/>
        <v>0</v>
      </c>
      <c r="Z268" s="132" t="str">
        <f t="shared" si="13"/>
        <v>0</v>
      </c>
      <c r="AA268" s="372" t="str">
        <f t="shared" si="14"/>
        <v>0</v>
      </c>
    </row>
    <row r="269" spans="1:34" s="301" customFormat="1" ht="12" customHeight="1" x14ac:dyDescent="0.2">
      <c r="A269" s="291"/>
      <c r="B269" s="2"/>
      <c r="C269" s="293" t="s">
        <v>3031</v>
      </c>
      <c r="D269" s="294"/>
      <c r="E269" s="295"/>
      <c r="F269" s="296"/>
      <c r="G269" s="297"/>
      <c r="H269" s="298"/>
      <c r="I269" s="291"/>
      <c r="J269" s="291"/>
      <c r="K269" s="291"/>
      <c r="L269" s="295"/>
      <c r="M269" s="291"/>
      <c r="N269" s="291"/>
      <c r="O269" s="299"/>
      <c r="P269" s="297"/>
      <c r="Q269" s="295"/>
      <c r="R269" s="2"/>
      <c r="S269" s="300"/>
      <c r="T269" s="291"/>
      <c r="U269" s="291"/>
      <c r="V269" s="291"/>
      <c r="W269" s="295"/>
      <c r="X269" s="291"/>
      <c r="Y269" s="132">
        <f t="shared" si="12"/>
        <v>0</v>
      </c>
      <c r="Z269" s="132" t="str">
        <f t="shared" si="13"/>
        <v>0</v>
      </c>
      <c r="AA269" s="372" t="str">
        <f t="shared" si="14"/>
        <v>0</v>
      </c>
      <c r="AB269" s="291"/>
      <c r="AC269" s="291"/>
      <c r="AD269" s="295"/>
      <c r="AE269" s="295"/>
      <c r="AF269" s="295"/>
      <c r="AG269" s="295"/>
      <c r="AH269" s="295"/>
    </row>
    <row r="270" spans="1:34" s="18" customFormat="1" ht="11.25" x14ac:dyDescent="0.2">
      <c r="A270" s="16" t="s">
        <v>4446</v>
      </c>
      <c r="B270" s="2">
        <v>216</v>
      </c>
      <c r="C270" s="16" t="s">
        <v>4447</v>
      </c>
      <c r="D270" s="16" t="s">
        <v>4449</v>
      </c>
      <c r="E270" s="18" t="s">
        <v>5516</v>
      </c>
      <c r="F270" s="18">
        <v>8</v>
      </c>
      <c r="G270" s="245">
        <v>25</v>
      </c>
      <c r="H270" s="18" t="s">
        <v>1561</v>
      </c>
      <c r="I270" s="127" t="s">
        <v>5267</v>
      </c>
      <c r="J270" s="18" t="s">
        <v>3005</v>
      </c>
      <c r="K270" s="19" t="s">
        <v>4069</v>
      </c>
      <c r="L270" s="16" t="s">
        <v>1616</v>
      </c>
      <c r="M270" s="18" t="s">
        <v>4199</v>
      </c>
      <c r="N270" s="58" t="s">
        <v>3005</v>
      </c>
      <c r="O270" s="140"/>
      <c r="P270" s="18">
        <v>25</v>
      </c>
      <c r="Q270" s="16" t="s">
        <v>5514</v>
      </c>
      <c r="R270" s="2">
        <v>16.8</v>
      </c>
      <c r="S270" s="278">
        <v>24941</v>
      </c>
      <c r="T270" s="16" t="s">
        <v>4450</v>
      </c>
      <c r="U270" s="18" t="s">
        <v>5519</v>
      </c>
      <c r="V270" s="18" t="s">
        <v>5519</v>
      </c>
      <c r="W270" s="18" t="s">
        <v>3979</v>
      </c>
      <c r="X270" s="18" t="s">
        <v>3978</v>
      </c>
      <c r="Y270" s="132">
        <f t="shared" si="12"/>
        <v>400</v>
      </c>
      <c r="Z270" s="132" t="str">
        <f t="shared" si="13"/>
        <v>0</v>
      </c>
      <c r="AA270" s="372">
        <f t="shared" si="14"/>
        <v>400</v>
      </c>
    </row>
    <row r="271" spans="1:34" s="18" customFormat="1" ht="11.25" x14ac:dyDescent="0.2">
      <c r="A271" s="16" t="s">
        <v>4446</v>
      </c>
      <c r="B271" s="2">
        <v>216</v>
      </c>
      <c r="C271" s="16" t="s">
        <v>4447</v>
      </c>
      <c r="D271" s="16" t="s">
        <v>4449</v>
      </c>
      <c r="E271" s="18" t="s">
        <v>5516</v>
      </c>
      <c r="F271" s="18">
        <v>8</v>
      </c>
      <c r="G271" s="245">
        <v>3</v>
      </c>
      <c r="H271" s="18" t="s">
        <v>1561</v>
      </c>
      <c r="I271" s="127" t="s">
        <v>5267</v>
      </c>
      <c r="J271" s="18" t="s">
        <v>3005</v>
      </c>
      <c r="K271" s="19" t="s">
        <v>4069</v>
      </c>
      <c r="L271" s="16" t="s">
        <v>1616</v>
      </c>
      <c r="M271" s="18" t="s">
        <v>4199</v>
      </c>
      <c r="N271" s="58" t="s">
        <v>3005</v>
      </c>
      <c r="O271" s="118"/>
      <c r="P271" s="59">
        <v>3</v>
      </c>
      <c r="Q271" s="16" t="s">
        <v>5514</v>
      </c>
      <c r="R271" s="2">
        <v>16.8</v>
      </c>
      <c r="S271" s="278">
        <v>24941</v>
      </c>
      <c r="T271" s="16" t="s">
        <v>4450</v>
      </c>
      <c r="U271" s="18" t="s">
        <v>5519</v>
      </c>
      <c r="V271" s="18" t="s">
        <v>5519</v>
      </c>
      <c r="W271" s="18" t="s">
        <v>3979</v>
      </c>
      <c r="X271" s="18" t="s">
        <v>3978</v>
      </c>
      <c r="Y271" s="132">
        <f t="shared" si="12"/>
        <v>48</v>
      </c>
      <c r="Z271" s="132" t="str">
        <f t="shared" si="13"/>
        <v>0</v>
      </c>
      <c r="AA271" s="372">
        <f t="shared" si="14"/>
        <v>48</v>
      </c>
    </row>
    <row r="272" spans="1:34" s="18" customFormat="1" ht="11.25" x14ac:dyDescent="0.2">
      <c r="A272" s="16" t="s">
        <v>4446</v>
      </c>
      <c r="B272" s="2">
        <v>216</v>
      </c>
      <c r="C272" s="16" t="s">
        <v>4447</v>
      </c>
      <c r="D272" s="16" t="s">
        <v>4449</v>
      </c>
      <c r="E272" s="18" t="s">
        <v>5516</v>
      </c>
      <c r="F272" s="18">
        <v>8</v>
      </c>
      <c r="G272" s="245">
        <v>6</v>
      </c>
      <c r="H272" s="18" t="s">
        <v>1561</v>
      </c>
      <c r="I272" s="127" t="s">
        <v>5267</v>
      </c>
      <c r="J272" s="18" t="s">
        <v>3005</v>
      </c>
      <c r="K272" s="19" t="s">
        <v>4069</v>
      </c>
      <c r="L272" s="16" t="s">
        <v>1616</v>
      </c>
      <c r="M272" s="18" t="s">
        <v>1614</v>
      </c>
      <c r="N272" s="18" t="s">
        <v>3005</v>
      </c>
      <c r="O272" s="140"/>
      <c r="P272" s="59">
        <v>6</v>
      </c>
      <c r="Q272" s="16" t="s">
        <v>5528</v>
      </c>
      <c r="R272" s="2">
        <v>62</v>
      </c>
      <c r="S272" s="278">
        <v>24943</v>
      </c>
      <c r="T272" s="16" t="s">
        <v>3916</v>
      </c>
      <c r="U272" s="18" t="s">
        <v>5519</v>
      </c>
      <c r="V272" s="18" t="s">
        <v>5519</v>
      </c>
      <c r="W272" s="18" t="s">
        <v>3979</v>
      </c>
      <c r="X272" s="18" t="s">
        <v>3978</v>
      </c>
      <c r="Y272" s="132">
        <f t="shared" si="12"/>
        <v>96</v>
      </c>
      <c r="Z272" s="132" t="str">
        <f t="shared" si="13"/>
        <v>0</v>
      </c>
      <c r="AA272" s="372">
        <f t="shared" si="14"/>
        <v>96</v>
      </c>
    </row>
    <row r="273" spans="1:29" s="18" customFormat="1" ht="11.25" x14ac:dyDescent="0.2">
      <c r="A273" s="16" t="s">
        <v>4446</v>
      </c>
      <c r="B273" s="2">
        <v>216</v>
      </c>
      <c r="C273" s="16" t="s">
        <v>4447</v>
      </c>
      <c r="D273" s="16" t="s">
        <v>4449</v>
      </c>
      <c r="E273" s="18" t="s">
        <v>5516</v>
      </c>
      <c r="F273" s="18">
        <v>8</v>
      </c>
      <c r="G273" s="245">
        <v>25</v>
      </c>
      <c r="H273" s="18" t="s">
        <v>1561</v>
      </c>
      <c r="I273" s="127" t="s">
        <v>5267</v>
      </c>
      <c r="J273" s="18" t="s">
        <v>3005</v>
      </c>
      <c r="K273" s="19" t="s">
        <v>4069</v>
      </c>
      <c r="L273" s="16" t="s">
        <v>1616</v>
      </c>
      <c r="M273" s="18" t="s">
        <v>4989</v>
      </c>
      <c r="N273" s="58" t="s">
        <v>3005</v>
      </c>
      <c r="O273" s="140"/>
      <c r="P273" s="18">
        <v>25</v>
      </c>
      <c r="Q273" s="16" t="s">
        <v>5528</v>
      </c>
      <c r="R273" s="2">
        <v>109</v>
      </c>
      <c r="S273" s="334">
        <v>24953</v>
      </c>
      <c r="T273" s="16" t="s">
        <v>4432</v>
      </c>
      <c r="U273" s="18" t="s">
        <v>5519</v>
      </c>
      <c r="V273" s="18" t="s">
        <v>5519</v>
      </c>
      <c r="W273" s="18" t="s">
        <v>3979</v>
      </c>
      <c r="X273" s="18" t="s">
        <v>3978</v>
      </c>
      <c r="Y273" s="132">
        <f t="shared" si="12"/>
        <v>400</v>
      </c>
      <c r="Z273" s="132" t="str">
        <f t="shared" si="13"/>
        <v>0</v>
      </c>
      <c r="AA273" s="372">
        <f t="shared" si="14"/>
        <v>400</v>
      </c>
    </row>
    <row r="274" spans="1:29" s="18" customFormat="1" ht="11.25" x14ac:dyDescent="0.2">
      <c r="A274" s="16" t="s">
        <v>4446</v>
      </c>
      <c r="B274" s="2">
        <v>216</v>
      </c>
      <c r="C274" s="16" t="s">
        <v>4447</v>
      </c>
      <c r="D274" s="16" t="s">
        <v>4449</v>
      </c>
      <c r="E274" s="18" t="s">
        <v>5516</v>
      </c>
      <c r="F274" s="18">
        <v>8</v>
      </c>
      <c r="G274" s="245">
        <v>7</v>
      </c>
      <c r="H274" s="18" t="s">
        <v>1561</v>
      </c>
      <c r="I274" s="127" t="s">
        <v>5267</v>
      </c>
      <c r="J274" s="18" t="s">
        <v>3005</v>
      </c>
      <c r="K274" s="19" t="s">
        <v>4069</v>
      </c>
      <c r="L274" s="16" t="s">
        <v>1616</v>
      </c>
      <c r="M274" s="266" t="s">
        <v>4379</v>
      </c>
      <c r="N274" s="18" t="s">
        <v>3005</v>
      </c>
      <c r="O274" s="124" t="s">
        <v>1305</v>
      </c>
      <c r="P274" s="198">
        <v>7</v>
      </c>
      <c r="Q274" s="267" t="s">
        <v>5496</v>
      </c>
      <c r="R274" s="2">
        <v>0</v>
      </c>
      <c r="S274" s="278">
        <v>24955</v>
      </c>
      <c r="T274" s="16" t="s">
        <v>3125</v>
      </c>
      <c r="U274" s="18" t="s">
        <v>5519</v>
      </c>
      <c r="V274" s="18" t="s">
        <v>5519</v>
      </c>
      <c r="W274" s="18" t="s">
        <v>3979</v>
      </c>
      <c r="X274" s="18" t="s">
        <v>3978</v>
      </c>
      <c r="Y274" s="132">
        <f t="shared" si="12"/>
        <v>112</v>
      </c>
      <c r="Z274" s="132" t="str">
        <f t="shared" si="13"/>
        <v>0</v>
      </c>
      <c r="AA274" s="372">
        <f t="shared" si="14"/>
        <v>112</v>
      </c>
    </row>
    <row r="275" spans="1:29" s="18" customFormat="1" ht="11.25" x14ac:dyDescent="0.2">
      <c r="A275" s="1" t="s">
        <v>4455</v>
      </c>
      <c r="B275" s="2">
        <v>374</v>
      </c>
      <c r="C275" s="1" t="s">
        <v>5514</v>
      </c>
      <c r="D275" s="1" t="s">
        <v>4449</v>
      </c>
      <c r="E275" s="3" t="s">
        <v>5516</v>
      </c>
      <c r="F275" s="3">
        <v>8</v>
      </c>
      <c r="G275" s="3">
        <v>25</v>
      </c>
      <c r="H275" s="3"/>
      <c r="I275" s="51" t="s">
        <v>3784</v>
      </c>
      <c r="J275" s="18" t="s">
        <v>3005</v>
      </c>
      <c r="K275" s="19" t="s">
        <v>4978</v>
      </c>
      <c r="L275" s="16" t="s">
        <v>1616</v>
      </c>
      <c r="M275" s="18" t="s">
        <v>4434</v>
      </c>
      <c r="N275" s="58" t="s">
        <v>3005</v>
      </c>
      <c r="O275" s="140"/>
      <c r="P275" s="18">
        <v>25</v>
      </c>
      <c r="Q275" s="16" t="s">
        <v>5514</v>
      </c>
      <c r="R275" s="2">
        <v>24.65</v>
      </c>
      <c r="S275" s="67" t="s">
        <v>3785</v>
      </c>
      <c r="T275" s="16" t="s">
        <v>4435</v>
      </c>
      <c r="U275" s="18" t="s">
        <v>5519</v>
      </c>
      <c r="V275" s="18" t="s">
        <v>5519</v>
      </c>
      <c r="W275" s="18" t="s">
        <v>3979</v>
      </c>
      <c r="X275" s="18" t="s">
        <v>3978</v>
      </c>
      <c r="Y275" s="132">
        <f t="shared" si="12"/>
        <v>400</v>
      </c>
      <c r="Z275" s="132" t="str">
        <f t="shared" si="13"/>
        <v>0</v>
      </c>
      <c r="AA275" s="372">
        <f t="shared" si="14"/>
        <v>400</v>
      </c>
    </row>
    <row r="276" spans="1:29" s="18" customFormat="1" ht="11.25" x14ac:dyDescent="0.2">
      <c r="A276" s="1" t="s">
        <v>1194</v>
      </c>
      <c r="B276" s="2">
        <v>55</v>
      </c>
      <c r="C276" s="1" t="s">
        <v>1195</v>
      </c>
      <c r="D276" s="1" t="s">
        <v>4449</v>
      </c>
      <c r="E276" s="3" t="s">
        <v>5516</v>
      </c>
      <c r="F276" s="3">
        <v>8</v>
      </c>
      <c r="G276" s="3">
        <v>25</v>
      </c>
      <c r="H276" s="3"/>
      <c r="I276" s="49"/>
      <c r="J276" s="18" t="s">
        <v>3005</v>
      </c>
      <c r="K276" s="19" t="s">
        <v>4978</v>
      </c>
      <c r="L276" s="16" t="s">
        <v>1616</v>
      </c>
      <c r="M276" s="116" t="s">
        <v>4978</v>
      </c>
      <c r="N276" s="58" t="s">
        <v>3005</v>
      </c>
      <c r="O276" s="83"/>
      <c r="P276" s="140">
        <v>25</v>
      </c>
      <c r="Q276" s="16" t="s">
        <v>3805</v>
      </c>
      <c r="R276" s="2">
        <v>63.5</v>
      </c>
      <c r="S276" s="67" t="s">
        <v>5040</v>
      </c>
      <c r="T276" s="16" t="s">
        <v>3121</v>
      </c>
      <c r="U276" s="18" t="s">
        <v>5519</v>
      </c>
      <c r="V276" s="18" t="s">
        <v>5519</v>
      </c>
      <c r="W276" s="18" t="s">
        <v>3979</v>
      </c>
      <c r="X276" s="3" t="s">
        <v>5042</v>
      </c>
      <c r="Y276" s="132">
        <f t="shared" si="12"/>
        <v>400</v>
      </c>
      <c r="Z276" s="132">
        <f t="shared" si="13"/>
        <v>400</v>
      </c>
      <c r="AA276" s="372" t="str">
        <f t="shared" si="14"/>
        <v>0</v>
      </c>
    </row>
    <row r="277" spans="1:29" s="18" customFormat="1" ht="11.25" x14ac:dyDescent="0.2">
      <c r="A277" s="18" t="s">
        <v>5504</v>
      </c>
      <c r="B277" s="2">
        <v>55</v>
      </c>
      <c r="C277" s="18" t="s">
        <v>5497</v>
      </c>
      <c r="D277" s="16" t="s">
        <v>4449</v>
      </c>
      <c r="E277" s="18" t="s">
        <v>5516</v>
      </c>
      <c r="F277" s="18">
        <v>8</v>
      </c>
      <c r="G277" s="18">
        <v>25</v>
      </c>
      <c r="J277" s="57" t="s">
        <v>3005</v>
      </c>
      <c r="K277" s="19" t="s">
        <v>4979</v>
      </c>
      <c r="L277" s="16" t="s">
        <v>1616</v>
      </c>
      <c r="M277" s="18" t="s">
        <v>4979</v>
      </c>
      <c r="N277" s="132" t="s">
        <v>3005</v>
      </c>
      <c r="O277" s="83"/>
      <c r="P277" s="18">
        <v>25</v>
      </c>
      <c r="Q277" s="16" t="s">
        <v>5514</v>
      </c>
      <c r="R277" s="2">
        <v>12.5</v>
      </c>
      <c r="S277" s="260" t="s">
        <v>5040</v>
      </c>
      <c r="T277" s="16" t="s">
        <v>5508</v>
      </c>
      <c r="U277" s="18" t="s">
        <v>5519</v>
      </c>
      <c r="V277" s="18" t="s">
        <v>5519</v>
      </c>
      <c r="W277" s="305" t="s">
        <v>2651</v>
      </c>
      <c r="X277" s="3" t="s">
        <v>5042</v>
      </c>
      <c r="Y277" s="132">
        <f t="shared" si="12"/>
        <v>400</v>
      </c>
      <c r="Z277" s="132">
        <f t="shared" si="13"/>
        <v>400</v>
      </c>
      <c r="AA277" s="372" t="str">
        <f t="shared" si="14"/>
        <v>0</v>
      </c>
    </row>
    <row r="278" spans="1:29" s="18" customFormat="1" ht="11.25" x14ac:dyDescent="0.2">
      <c r="A278" s="16" t="s">
        <v>4444</v>
      </c>
      <c r="B278" s="2">
        <v>1</v>
      </c>
      <c r="C278" s="16" t="s">
        <v>4038</v>
      </c>
      <c r="D278" s="16" t="s">
        <v>4449</v>
      </c>
      <c r="E278" s="18" t="s">
        <v>5516</v>
      </c>
      <c r="F278" s="18">
        <v>8</v>
      </c>
      <c r="G278" s="220">
        <v>25</v>
      </c>
      <c r="H278" s="18" t="s">
        <v>1561</v>
      </c>
      <c r="I278" s="96" t="s">
        <v>5308</v>
      </c>
      <c r="J278" s="18" t="s">
        <v>3005</v>
      </c>
      <c r="K278" s="19" t="s">
        <v>4069</v>
      </c>
      <c r="L278" s="16" t="s">
        <v>1616</v>
      </c>
      <c r="M278" s="18" t="s">
        <v>4979</v>
      </c>
      <c r="N278" s="58" t="s">
        <v>3005</v>
      </c>
      <c r="O278" s="83" t="s">
        <v>4069</v>
      </c>
      <c r="P278" s="18">
        <v>25</v>
      </c>
      <c r="Q278" s="16" t="s">
        <v>5514</v>
      </c>
      <c r="R278" s="2">
        <v>12.5</v>
      </c>
      <c r="S278" s="67" t="s">
        <v>5040</v>
      </c>
      <c r="T278" s="16" t="s">
        <v>5508</v>
      </c>
      <c r="U278" s="18" t="s">
        <v>5519</v>
      </c>
      <c r="V278" s="18" t="s">
        <v>5519</v>
      </c>
      <c r="W278" s="18" t="s">
        <v>3979</v>
      </c>
      <c r="X278" s="3" t="s">
        <v>5042</v>
      </c>
      <c r="Y278" s="132">
        <f t="shared" si="12"/>
        <v>400</v>
      </c>
      <c r="Z278" s="132">
        <f t="shared" si="13"/>
        <v>400</v>
      </c>
      <c r="AA278" s="372" t="str">
        <f t="shared" si="14"/>
        <v>0</v>
      </c>
    </row>
    <row r="279" spans="1:29" s="18" customFormat="1" ht="11.25" x14ac:dyDescent="0.2">
      <c r="A279" s="16" t="s">
        <v>4444</v>
      </c>
      <c r="B279" s="2">
        <v>1</v>
      </c>
      <c r="C279" s="16" t="s">
        <v>4038</v>
      </c>
      <c r="D279" s="16" t="s">
        <v>4449</v>
      </c>
      <c r="E279" s="18" t="s">
        <v>5516</v>
      </c>
      <c r="F279" s="18">
        <v>8</v>
      </c>
      <c r="G279" s="220">
        <v>25</v>
      </c>
      <c r="H279" s="18" t="s">
        <v>1561</v>
      </c>
      <c r="I279" s="96" t="s">
        <v>5308</v>
      </c>
      <c r="J279" s="18" t="s">
        <v>3005</v>
      </c>
      <c r="K279" s="19" t="s">
        <v>4069</v>
      </c>
      <c r="L279" s="16" t="s">
        <v>1616</v>
      </c>
      <c r="M279" s="116" t="s">
        <v>4979</v>
      </c>
      <c r="N279" s="58" t="s">
        <v>3005</v>
      </c>
      <c r="O279" s="83" t="s">
        <v>4069</v>
      </c>
      <c r="P279" s="140">
        <v>25</v>
      </c>
      <c r="Q279" s="16" t="s">
        <v>3805</v>
      </c>
      <c r="R279" s="2">
        <v>65.75</v>
      </c>
      <c r="S279" s="67" t="s">
        <v>5040</v>
      </c>
      <c r="T279" s="16" t="s">
        <v>3122</v>
      </c>
      <c r="U279" s="18" t="s">
        <v>5519</v>
      </c>
      <c r="V279" s="18" t="s">
        <v>5519</v>
      </c>
      <c r="W279" s="18" t="s">
        <v>3979</v>
      </c>
      <c r="X279" s="3" t="s">
        <v>5042</v>
      </c>
      <c r="Y279" s="132">
        <f t="shared" si="12"/>
        <v>400</v>
      </c>
      <c r="Z279" s="132">
        <f t="shared" si="13"/>
        <v>400</v>
      </c>
      <c r="AA279" s="372" t="str">
        <f t="shared" si="14"/>
        <v>0</v>
      </c>
    </row>
    <row r="280" spans="1:29" s="18" customFormat="1" ht="11.25" x14ac:dyDescent="0.2">
      <c r="A280" s="16" t="s">
        <v>4446</v>
      </c>
      <c r="B280" s="2">
        <v>216</v>
      </c>
      <c r="C280" s="16" t="s">
        <v>4447</v>
      </c>
      <c r="D280" s="16" t="s">
        <v>4449</v>
      </c>
      <c r="E280" s="18" t="s">
        <v>5516</v>
      </c>
      <c r="F280" s="18">
        <v>8</v>
      </c>
      <c r="G280" s="60">
        <v>25</v>
      </c>
      <c r="H280" s="18" t="s">
        <v>1561</v>
      </c>
      <c r="I280" s="126" t="s">
        <v>1444</v>
      </c>
      <c r="J280" s="18" t="s">
        <v>3005</v>
      </c>
      <c r="K280" s="19" t="s">
        <v>4069</v>
      </c>
      <c r="L280" s="16" t="s">
        <v>1616</v>
      </c>
      <c r="M280" s="116" t="s">
        <v>4979</v>
      </c>
      <c r="N280" s="58" t="s">
        <v>3005</v>
      </c>
      <c r="O280" s="83" t="s">
        <v>4069</v>
      </c>
      <c r="P280" s="140">
        <v>25</v>
      </c>
      <c r="Q280" s="16" t="s">
        <v>3805</v>
      </c>
      <c r="R280" s="2">
        <v>60</v>
      </c>
      <c r="S280" s="67" t="s">
        <v>5040</v>
      </c>
      <c r="T280" s="16" t="s">
        <v>3123</v>
      </c>
      <c r="U280" s="18" t="s">
        <v>5519</v>
      </c>
      <c r="V280" s="18" t="s">
        <v>5519</v>
      </c>
      <c r="W280" s="18" t="s">
        <v>3979</v>
      </c>
      <c r="X280" s="3" t="s">
        <v>5042</v>
      </c>
      <c r="Y280" s="132">
        <f t="shared" si="12"/>
        <v>400</v>
      </c>
      <c r="Z280" s="132">
        <f t="shared" si="13"/>
        <v>400</v>
      </c>
      <c r="AA280" s="372" t="str">
        <f t="shared" si="14"/>
        <v>0</v>
      </c>
    </row>
    <row r="281" spans="1:29" s="18" customFormat="1" ht="11.25" x14ac:dyDescent="0.2">
      <c r="A281" s="18" t="s">
        <v>3113</v>
      </c>
      <c r="B281" s="2">
        <v>65</v>
      </c>
      <c r="C281" s="18" t="s">
        <v>3805</v>
      </c>
      <c r="D281" s="16" t="s">
        <v>4449</v>
      </c>
      <c r="E281" s="18" t="s">
        <v>5516</v>
      </c>
      <c r="F281" s="18">
        <v>8</v>
      </c>
      <c r="G281" s="140">
        <v>25</v>
      </c>
      <c r="I281" s="51"/>
      <c r="J281" s="18" t="s">
        <v>3005</v>
      </c>
      <c r="K281" s="51" t="s">
        <v>4201</v>
      </c>
      <c r="L281" s="16" t="s">
        <v>1616</v>
      </c>
      <c r="M281" s="116" t="s">
        <v>4979</v>
      </c>
      <c r="N281" s="58" t="s">
        <v>3005</v>
      </c>
      <c r="O281" s="83" t="s">
        <v>5270</v>
      </c>
      <c r="P281" s="140">
        <v>25</v>
      </c>
      <c r="Q281" s="16" t="s">
        <v>3805</v>
      </c>
      <c r="R281" s="2">
        <v>60</v>
      </c>
      <c r="S281" s="67" t="s">
        <v>5040</v>
      </c>
      <c r="T281" s="16" t="s">
        <v>3123</v>
      </c>
      <c r="U281" s="18" t="s">
        <v>5519</v>
      </c>
      <c r="V281" s="18" t="s">
        <v>5519</v>
      </c>
      <c r="W281" s="18" t="s">
        <v>3979</v>
      </c>
      <c r="X281" s="3" t="s">
        <v>5042</v>
      </c>
      <c r="Y281" s="132">
        <f t="shared" si="12"/>
        <v>400</v>
      </c>
      <c r="Z281" s="132">
        <f t="shared" si="13"/>
        <v>400</v>
      </c>
      <c r="AA281" s="372" t="str">
        <f t="shared" si="14"/>
        <v>0</v>
      </c>
    </row>
    <row r="282" spans="1:29" s="18" customFormat="1" ht="11.25" x14ac:dyDescent="0.2">
      <c r="A282" s="16" t="s">
        <v>4446</v>
      </c>
      <c r="B282" s="2">
        <v>216</v>
      </c>
      <c r="C282" s="16" t="s">
        <v>4447</v>
      </c>
      <c r="D282" s="16" t="s">
        <v>4449</v>
      </c>
      <c r="E282" s="18" t="s">
        <v>5516</v>
      </c>
      <c r="F282" s="18">
        <v>8</v>
      </c>
      <c r="G282" s="60">
        <v>25</v>
      </c>
      <c r="H282" s="18" t="s">
        <v>1561</v>
      </c>
      <c r="I282" s="126" t="s">
        <v>1444</v>
      </c>
      <c r="J282" s="18" t="s">
        <v>3005</v>
      </c>
      <c r="K282" s="19" t="s">
        <v>4069</v>
      </c>
      <c r="L282" s="16" t="s">
        <v>1616</v>
      </c>
      <c r="M282" s="18" t="s">
        <v>4069</v>
      </c>
      <c r="N282" s="58" t="s">
        <v>3005</v>
      </c>
      <c r="O282" s="110" t="s">
        <v>5043</v>
      </c>
      <c r="P282" s="18">
        <v>25</v>
      </c>
      <c r="Q282" s="16" t="s">
        <v>5514</v>
      </c>
      <c r="R282" s="2">
        <v>0</v>
      </c>
      <c r="S282" s="67" t="s">
        <v>5040</v>
      </c>
      <c r="T282" s="16" t="s">
        <v>3859</v>
      </c>
      <c r="U282" s="18" t="s">
        <v>5519</v>
      </c>
      <c r="V282" s="18" t="s">
        <v>5519</v>
      </c>
      <c r="W282" s="18" t="s">
        <v>3979</v>
      </c>
      <c r="X282" s="3" t="s">
        <v>5042</v>
      </c>
      <c r="Y282" s="132">
        <f t="shared" si="12"/>
        <v>400</v>
      </c>
      <c r="Z282" s="132">
        <f t="shared" si="13"/>
        <v>400</v>
      </c>
      <c r="AA282" s="372" t="str">
        <f t="shared" si="14"/>
        <v>0</v>
      </c>
      <c r="AC282" s="20"/>
    </row>
    <row r="283" spans="1:29" s="18" customFormat="1" ht="11.25" x14ac:dyDescent="0.2">
      <c r="A283" s="16" t="s">
        <v>4446</v>
      </c>
      <c r="B283" s="2">
        <v>216</v>
      </c>
      <c r="C283" s="16" t="s">
        <v>4447</v>
      </c>
      <c r="D283" s="16" t="s">
        <v>4449</v>
      </c>
      <c r="E283" s="18" t="s">
        <v>5516</v>
      </c>
      <c r="F283" s="18">
        <v>8</v>
      </c>
      <c r="G283" s="60">
        <v>25</v>
      </c>
      <c r="H283" s="18" t="s">
        <v>1561</v>
      </c>
      <c r="I283" s="126" t="s">
        <v>1444</v>
      </c>
      <c r="J283" s="18" t="s">
        <v>3005</v>
      </c>
      <c r="K283" s="19" t="s">
        <v>4069</v>
      </c>
      <c r="L283" s="16" t="s">
        <v>1616</v>
      </c>
      <c r="M283" s="18" t="s">
        <v>4069</v>
      </c>
      <c r="N283" s="58" t="s">
        <v>3005</v>
      </c>
      <c r="O283" s="110" t="s">
        <v>5044</v>
      </c>
      <c r="P283" s="18">
        <v>25</v>
      </c>
      <c r="Q283" s="16" t="s">
        <v>5514</v>
      </c>
      <c r="R283" s="2">
        <v>0</v>
      </c>
      <c r="S283" s="67" t="s">
        <v>5040</v>
      </c>
      <c r="T283" s="16" t="s">
        <v>3868</v>
      </c>
      <c r="U283" s="18" t="s">
        <v>5519</v>
      </c>
      <c r="V283" s="18" t="s">
        <v>5519</v>
      </c>
      <c r="W283" s="18" t="s">
        <v>3979</v>
      </c>
      <c r="X283" s="3" t="s">
        <v>5042</v>
      </c>
      <c r="Y283" s="132">
        <f t="shared" si="12"/>
        <v>400</v>
      </c>
      <c r="Z283" s="132">
        <f t="shared" si="13"/>
        <v>400</v>
      </c>
      <c r="AA283" s="372" t="str">
        <f t="shared" si="14"/>
        <v>0</v>
      </c>
      <c r="AC283" s="20"/>
    </row>
    <row r="284" spans="1:29" s="18" customFormat="1" ht="11.25" x14ac:dyDescent="0.2">
      <c r="A284" s="16" t="s">
        <v>4446</v>
      </c>
      <c r="B284" s="2">
        <v>216</v>
      </c>
      <c r="C284" s="16" t="s">
        <v>4447</v>
      </c>
      <c r="D284" s="16" t="s">
        <v>4449</v>
      </c>
      <c r="E284" s="18" t="s">
        <v>5516</v>
      </c>
      <c r="F284" s="18">
        <v>8</v>
      </c>
      <c r="G284" s="60">
        <v>25</v>
      </c>
      <c r="H284" s="18" t="s">
        <v>1561</v>
      </c>
      <c r="I284" s="126" t="s">
        <v>1444</v>
      </c>
      <c r="J284" s="18" t="s">
        <v>3005</v>
      </c>
      <c r="K284" s="19" t="s">
        <v>4069</v>
      </c>
      <c r="L284" s="16" t="s">
        <v>1616</v>
      </c>
      <c r="M284" s="18" t="s">
        <v>4069</v>
      </c>
      <c r="N284" s="58" t="s">
        <v>3005</v>
      </c>
      <c r="O284" s="110" t="s">
        <v>5044</v>
      </c>
      <c r="P284" s="18">
        <v>25</v>
      </c>
      <c r="Q284" s="16" t="s">
        <v>5514</v>
      </c>
      <c r="R284" s="2">
        <v>0</v>
      </c>
      <c r="S284" s="67" t="s">
        <v>5040</v>
      </c>
      <c r="T284" s="16" t="s">
        <v>3868</v>
      </c>
      <c r="U284" s="18" t="s">
        <v>5519</v>
      </c>
      <c r="V284" s="18" t="s">
        <v>5519</v>
      </c>
      <c r="W284" s="18" t="s">
        <v>3979</v>
      </c>
      <c r="X284" s="3" t="s">
        <v>5042</v>
      </c>
      <c r="Y284" s="132">
        <f t="shared" si="12"/>
        <v>400</v>
      </c>
      <c r="Z284" s="132">
        <f t="shared" si="13"/>
        <v>400</v>
      </c>
      <c r="AA284" s="372" t="str">
        <f t="shared" si="14"/>
        <v>0</v>
      </c>
      <c r="AC284" s="20"/>
    </row>
    <row r="285" spans="1:29" s="18" customFormat="1" ht="11.25" x14ac:dyDescent="0.2">
      <c r="A285" s="16" t="s">
        <v>4446</v>
      </c>
      <c r="B285" s="2">
        <v>216</v>
      </c>
      <c r="C285" s="16" t="s">
        <v>4447</v>
      </c>
      <c r="D285" s="16" t="s">
        <v>4449</v>
      </c>
      <c r="E285" s="18" t="s">
        <v>5516</v>
      </c>
      <c r="F285" s="18">
        <v>8</v>
      </c>
      <c r="G285" s="60">
        <v>25</v>
      </c>
      <c r="H285" s="18" t="s">
        <v>1561</v>
      </c>
      <c r="I285" s="126" t="s">
        <v>1444</v>
      </c>
      <c r="J285" s="18" t="s">
        <v>3005</v>
      </c>
      <c r="K285" s="19" t="s">
        <v>4069</v>
      </c>
      <c r="L285" s="16" t="s">
        <v>1616</v>
      </c>
      <c r="M285" s="18" t="s">
        <v>4069</v>
      </c>
      <c r="N285" s="58" t="s">
        <v>3005</v>
      </c>
      <c r="O285" s="110" t="s">
        <v>5043</v>
      </c>
      <c r="P285" s="18">
        <v>25</v>
      </c>
      <c r="Q285" s="16" t="s">
        <v>5514</v>
      </c>
      <c r="R285" s="2">
        <v>0</v>
      </c>
      <c r="S285" s="67" t="s">
        <v>5040</v>
      </c>
      <c r="T285" s="16" t="s">
        <v>3859</v>
      </c>
      <c r="U285" s="18" t="s">
        <v>5519</v>
      </c>
      <c r="V285" s="18" t="s">
        <v>5519</v>
      </c>
      <c r="W285" s="18" t="s">
        <v>3979</v>
      </c>
      <c r="X285" s="3" t="s">
        <v>5042</v>
      </c>
      <c r="Y285" s="132">
        <f t="shared" si="12"/>
        <v>400</v>
      </c>
      <c r="Z285" s="132">
        <f t="shared" si="13"/>
        <v>400</v>
      </c>
      <c r="AA285" s="372" t="str">
        <f t="shared" si="14"/>
        <v>0</v>
      </c>
      <c r="AC285" s="20"/>
    </row>
    <row r="286" spans="1:29" s="18" customFormat="1" ht="11.25" x14ac:dyDescent="0.2">
      <c r="A286" s="16" t="s">
        <v>4446</v>
      </c>
      <c r="B286" s="2">
        <v>216</v>
      </c>
      <c r="C286" s="16" t="s">
        <v>4447</v>
      </c>
      <c r="D286" s="16" t="s">
        <v>4449</v>
      </c>
      <c r="E286" s="18" t="s">
        <v>5516</v>
      </c>
      <c r="F286" s="18">
        <v>8</v>
      </c>
      <c r="G286" s="60">
        <v>25</v>
      </c>
      <c r="H286" s="18" t="s">
        <v>1561</v>
      </c>
      <c r="I286" s="126" t="s">
        <v>1444</v>
      </c>
      <c r="J286" s="18" t="s">
        <v>3005</v>
      </c>
      <c r="K286" s="19" t="s">
        <v>4069</v>
      </c>
      <c r="L286" s="16" t="s">
        <v>1616</v>
      </c>
      <c r="M286" s="18" t="s">
        <v>4069</v>
      </c>
      <c r="N286" s="58" t="s">
        <v>3005</v>
      </c>
      <c r="O286" s="110" t="s">
        <v>2363</v>
      </c>
      <c r="P286" s="18">
        <v>25</v>
      </c>
      <c r="Q286" s="16" t="s">
        <v>5523</v>
      </c>
      <c r="R286" s="2">
        <v>0</v>
      </c>
      <c r="S286" s="67" t="s">
        <v>5040</v>
      </c>
      <c r="T286" s="16" t="s">
        <v>3869</v>
      </c>
      <c r="U286" s="18" t="s">
        <v>5519</v>
      </c>
      <c r="V286" s="18" t="s">
        <v>5519</v>
      </c>
      <c r="W286" s="18" t="s">
        <v>3979</v>
      </c>
      <c r="X286" s="3" t="s">
        <v>5042</v>
      </c>
      <c r="Y286" s="132">
        <f t="shared" si="12"/>
        <v>400</v>
      </c>
      <c r="Z286" s="132">
        <f t="shared" si="13"/>
        <v>400</v>
      </c>
      <c r="AA286" s="372" t="str">
        <f t="shared" si="14"/>
        <v>0</v>
      </c>
      <c r="AC286" s="20"/>
    </row>
    <row r="287" spans="1:29" s="18" customFormat="1" ht="11.25" x14ac:dyDescent="0.2">
      <c r="A287" s="16" t="s">
        <v>4446</v>
      </c>
      <c r="B287" s="2">
        <v>216</v>
      </c>
      <c r="C287" s="16" t="s">
        <v>4447</v>
      </c>
      <c r="D287" s="16" t="s">
        <v>4449</v>
      </c>
      <c r="E287" s="18" t="s">
        <v>5516</v>
      </c>
      <c r="F287" s="18">
        <v>8</v>
      </c>
      <c r="G287" s="60">
        <v>25</v>
      </c>
      <c r="H287" s="18" t="s">
        <v>1561</v>
      </c>
      <c r="I287" s="126" t="s">
        <v>1444</v>
      </c>
      <c r="J287" s="18" t="s">
        <v>3005</v>
      </c>
      <c r="K287" s="19" t="s">
        <v>4069</v>
      </c>
      <c r="L287" s="16" t="s">
        <v>1616</v>
      </c>
      <c r="M287" s="18" t="s">
        <v>4069</v>
      </c>
      <c r="N287" s="58" t="s">
        <v>3005</v>
      </c>
      <c r="O287" s="110" t="s">
        <v>2363</v>
      </c>
      <c r="P287" s="18">
        <v>25</v>
      </c>
      <c r="Q287" s="16" t="s">
        <v>5523</v>
      </c>
      <c r="R287" s="2">
        <v>0</v>
      </c>
      <c r="S287" s="67" t="s">
        <v>5040</v>
      </c>
      <c r="T287" s="16" t="s">
        <v>3869</v>
      </c>
      <c r="U287" s="18" t="s">
        <v>5519</v>
      </c>
      <c r="V287" s="18" t="s">
        <v>5519</v>
      </c>
      <c r="W287" s="18" t="s">
        <v>3979</v>
      </c>
      <c r="X287" s="3" t="s">
        <v>5042</v>
      </c>
      <c r="Y287" s="132">
        <f t="shared" si="12"/>
        <v>400</v>
      </c>
      <c r="Z287" s="132">
        <f t="shared" si="13"/>
        <v>400</v>
      </c>
      <c r="AA287" s="372" t="str">
        <f t="shared" si="14"/>
        <v>0</v>
      </c>
      <c r="AC287" s="20"/>
    </row>
    <row r="288" spans="1:29" s="18" customFormat="1" ht="11.25" x14ac:dyDescent="0.2">
      <c r="A288" s="16" t="s">
        <v>4446</v>
      </c>
      <c r="B288" s="2">
        <v>216</v>
      </c>
      <c r="C288" s="16" t="s">
        <v>4447</v>
      </c>
      <c r="D288" s="16" t="s">
        <v>4449</v>
      </c>
      <c r="E288" s="18" t="s">
        <v>5516</v>
      </c>
      <c r="F288" s="18">
        <v>8</v>
      </c>
      <c r="G288" s="60">
        <v>25</v>
      </c>
      <c r="H288" s="18" t="s">
        <v>1561</v>
      </c>
      <c r="I288" s="126" t="s">
        <v>1444</v>
      </c>
      <c r="J288" s="18" t="s">
        <v>3005</v>
      </c>
      <c r="K288" s="19" t="s">
        <v>4069</v>
      </c>
      <c r="L288" s="16" t="s">
        <v>1616</v>
      </c>
      <c r="M288" s="118" t="s">
        <v>4069</v>
      </c>
      <c r="N288" s="58" t="s">
        <v>3005</v>
      </c>
      <c r="O288" s="119" t="s">
        <v>3782</v>
      </c>
      <c r="P288" s="118">
        <v>25</v>
      </c>
      <c r="Q288" s="16" t="s">
        <v>1195</v>
      </c>
      <c r="R288" s="2">
        <v>52.5</v>
      </c>
      <c r="S288" s="67" t="s">
        <v>5040</v>
      </c>
      <c r="T288" s="16" t="s">
        <v>1201</v>
      </c>
      <c r="U288" s="18" t="s">
        <v>5519</v>
      </c>
      <c r="V288" s="18" t="s">
        <v>5519</v>
      </c>
      <c r="W288" s="18" t="s">
        <v>3979</v>
      </c>
      <c r="X288" s="3" t="s">
        <v>5042</v>
      </c>
      <c r="Y288" s="132">
        <f t="shared" si="12"/>
        <v>400</v>
      </c>
      <c r="Z288" s="132">
        <f t="shared" si="13"/>
        <v>400</v>
      </c>
      <c r="AA288" s="372" t="str">
        <f t="shared" si="14"/>
        <v>0</v>
      </c>
    </row>
    <row r="289" spans="1:27" s="18" customFormat="1" ht="11.25" x14ac:dyDescent="0.2">
      <c r="A289" s="16" t="s">
        <v>4446</v>
      </c>
      <c r="B289" s="2">
        <v>216</v>
      </c>
      <c r="C289" s="16" t="s">
        <v>4447</v>
      </c>
      <c r="D289" s="16" t="s">
        <v>4449</v>
      </c>
      <c r="E289" s="18" t="s">
        <v>5516</v>
      </c>
      <c r="F289" s="18">
        <v>8</v>
      </c>
      <c r="G289" s="60">
        <v>25</v>
      </c>
      <c r="H289" s="18" t="s">
        <v>1561</v>
      </c>
      <c r="I289" s="126" t="s">
        <v>1444</v>
      </c>
      <c r="J289" s="18" t="s">
        <v>3005</v>
      </c>
      <c r="K289" s="19" t="s">
        <v>4069</v>
      </c>
      <c r="L289" s="16" t="s">
        <v>1616</v>
      </c>
      <c r="M289" s="118" t="s">
        <v>4069</v>
      </c>
      <c r="N289" s="58" t="s">
        <v>3005</v>
      </c>
      <c r="O289" s="119" t="s">
        <v>3781</v>
      </c>
      <c r="P289" s="118">
        <v>25</v>
      </c>
      <c r="Q289" s="16" t="s">
        <v>1195</v>
      </c>
      <c r="R289" s="2">
        <v>55</v>
      </c>
      <c r="S289" s="67" t="s">
        <v>5040</v>
      </c>
      <c r="T289" s="16" t="s">
        <v>1202</v>
      </c>
      <c r="U289" s="18" t="s">
        <v>5519</v>
      </c>
      <c r="V289" s="18" t="s">
        <v>5519</v>
      </c>
      <c r="W289" s="18" t="s">
        <v>3979</v>
      </c>
      <c r="X289" s="3" t="s">
        <v>5042</v>
      </c>
      <c r="Y289" s="132">
        <f t="shared" si="12"/>
        <v>400</v>
      </c>
      <c r="Z289" s="132">
        <f t="shared" si="13"/>
        <v>400</v>
      </c>
      <c r="AA289" s="372" t="str">
        <f t="shared" si="14"/>
        <v>0</v>
      </c>
    </row>
    <row r="290" spans="1:27" s="18" customFormat="1" ht="11.25" x14ac:dyDescent="0.2">
      <c r="A290" s="16" t="s">
        <v>4456</v>
      </c>
      <c r="B290" s="2">
        <v>330</v>
      </c>
      <c r="C290" s="16" t="s">
        <v>5514</v>
      </c>
      <c r="D290" s="16" t="s">
        <v>4449</v>
      </c>
      <c r="E290" s="18" t="s">
        <v>5516</v>
      </c>
      <c r="F290" s="18">
        <v>8</v>
      </c>
      <c r="G290" s="18">
        <v>25</v>
      </c>
      <c r="I290" s="51"/>
      <c r="J290" s="3" t="s">
        <v>3005</v>
      </c>
      <c r="K290" s="19" t="s">
        <v>4978</v>
      </c>
      <c r="L290" s="16" t="s">
        <v>1616</v>
      </c>
      <c r="M290" s="18" t="s">
        <v>4170</v>
      </c>
      <c r="N290" s="58" t="s">
        <v>3005</v>
      </c>
      <c r="O290" s="116" t="s">
        <v>2338</v>
      </c>
      <c r="P290" s="18">
        <v>25</v>
      </c>
      <c r="Q290" s="16" t="s">
        <v>5514</v>
      </c>
      <c r="R290" s="2">
        <v>165</v>
      </c>
      <c r="S290" s="67" t="s">
        <v>5040</v>
      </c>
      <c r="T290" s="16" t="s">
        <v>3890</v>
      </c>
      <c r="U290" s="18" t="s">
        <v>5519</v>
      </c>
      <c r="V290" s="18" t="s">
        <v>5519</v>
      </c>
      <c r="W290" s="18" t="s">
        <v>3979</v>
      </c>
      <c r="X290" s="3" t="s">
        <v>5042</v>
      </c>
      <c r="Y290" s="132">
        <f t="shared" si="12"/>
        <v>400</v>
      </c>
      <c r="Z290" s="132">
        <f t="shared" si="13"/>
        <v>400</v>
      </c>
      <c r="AA290" s="372" t="str">
        <f t="shared" si="14"/>
        <v>0</v>
      </c>
    </row>
    <row r="291" spans="1:27" s="18" customFormat="1" ht="11.25" x14ac:dyDescent="0.2">
      <c r="A291" s="16" t="s">
        <v>4444</v>
      </c>
      <c r="B291" s="2">
        <v>1</v>
      </c>
      <c r="C291" s="16" t="s">
        <v>4038</v>
      </c>
      <c r="D291" s="16" t="s">
        <v>4449</v>
      </c>
      <c r="E291" s="18" t="s">
        <v>5516</v>
      </c>
      <c r="F291" s="18">
        <v>8</v>
      </c>
      <c r="G291" s="220">
        <v>25</v>
      </c>
      <c r="H291" s="18" t="s">
        <v>1561</v>
      </c>
      <c r="I291" s="96" t="s">
        <v>5308</v>
      </c>
      <c r="J291" s="18" t="s">
        <v>3005</v>
      </c>
      <c r="K291" s="19" t="s">
        <v>4069</v>
      </c>
      <c r="L291" s="16" t="s">
        <v>1616</v>
      </c>
      <c r="M291" s="18" t="s">
        <v>1611</v>
      </c>
      <c r="N291" s="58" t="s">
        <v>3005</v>
      </c>
      <c r="O291" s="140" t="s">
        <v>1476</v>
      </c>
      <c r="P291" s="18">
        <v>25</v>
      </c>
      <c r="Q291" s="16" t="s">
        <v>5514</v>
      </c>
      <c r="R291" s="2">
        <v>11.9</v>
      </c>
      <c r="S291" s="67" t="s">
        <v>5040</v>
      </c>
      <c r="T291" s="16" t="s">
        <v>3935</v>
      </c>
      <c r="U291" s="18" t="s">
        <v>5519</v>
      </c>
      <c r="V291" s="18" t="s">
        <v>5519</v>
      </c>
      <c r="W291" s="18" t="s">
        <v>3979</v>
      </c>
      <c r="X291" s="3" t="s">
        <v>5042</v>
      </c>
      <c r="Y291" s="132">
        <f t="shared" si="12"/>
        <v>400</v>
      </c>
      <c r="Z291" s="132">
        <f t="shared" si="13"/>
        <v>400</v>
      </c>
      <c r="AA291" s="372" t="str">
        <f t="shared" si="14"/>
        <v>0</v>
      </c>
    </row>
    <row r="292" spans="1:27" s="18" customFormat="1" ht="11.25" x14ac:dyDescent="0.2">
      <c r="A292" s="16" t="s">
        <v>4444</v>
      </c>
      <c r="B292" s="2">
        <v>1</v>
      </c>
      <c r="C292" s="16" t="s">
        <v>4038</v>
      </c>
      <c r="D292" s="16" t="s">
        <v>4449</v>
      </c>
      <c r="E292" s="18" t="s">
        <v>5516</v>
      </c>
      <c r="F292" s="18">
        <v>8</v>
      </c>
      <c r="G292" s="220">
        <v>25</v>
      </c>
      <c r="H292" s="18" t="s">
        <v>1561</v>
      </c>
      <c r="I292" s="96" t="s">
        <v>5308</v>
      </c>
      <c r="J292" s="18" t="s">
        <v>3005</v>
      </c>
      <c r="K292" s="19" t="s">
        <v>4069</v>
      </c>
      <c r="L292" s="16" t="s">
        <v>1616</v>
      </c>
      <c r="M292" s="18" t="s">
        <v>1611</v>
      </c>
      <c r="N292" s="58" t="s">
        <v>3005</v>
      </c>
      <c r="O292" s="140" t="s">
        <v>2337</v>
      </c>
      <c r="P292" s="18">
        <v>25</v>
      </c>
      <c r="Q292" s="16" t="s">
        <v>5514</v>
      </c>
      <c r="R292" s="2">
        <v>12.5</v>
      </c>
      <c r="S292" s="67" t="s">
        <v>5040</v>
      </c>
      <c r="T292" s="16" t="s">
        <v>3933</v>
      </c>
      <c r="U292" s="18" t="s">
        <v>5519</v>
      </c>
      <c r="V292" s="18" t="s">
        <v>5519</v>
      </c>
      <c r="W292" s="18" t="s">
        <v>3979</v>
      </c>
      <c r="X292" s="3" t="s">
        <v>5042</v>
      </c>
      <c r="Y292" s="132">
        <f t="shared" si="12"/>
        <v>400</v>
      </c>
      <c r="Z292" s="132">
        <f t="shared" si="13"/>
        <v>400</v>
      </c>
      <c r="AA292" s="372" t="str">
        <f t="shared" si="14"/>
        <v>0</v>
      </c>
    </row>
    <row r="293" spans="1:27" s="18" customFormat="1" ht="11.25" x14ac:dyDescent="0.2">
      <c r="A293" s="18" t="s">
        <v>3114</v>
      </c>
      <c r="B293" s="2">
        <v>64</v>
      </c>
      <c r="C293" s="18" t="s">
        <v>3805</v>
      </c>
      <c r="D293" s="16" t="s">
        <v>4449</v>
      </c>
      <c r="E293" s="18" t="s">
        <v>5516</v>
      </c>
      <c r="F293" s="18">
        <v>8</v>
      </c>
      <c r="G293" s="140">
        <v>3</v>
      </c>
      <c r="I293" s="51"/>
      <c r="J293" s="18" t="s">
        <v>3005</v>
      </c>
      <c r="K293" s="51" t="s">
        <v>1614</v>
      </c>
      <c r="L293" s="16" t="s">
        <v>1616</v>
      </c>
      <c r="M293" s="18" t="s">
        <v>1614</v>
      </c>
      <c r="N293" s="18" t="s">
        <v>3005</v>
      </c>
      <c r="O293" s="140"/>
      <c r="P293" s="59">
        <v>3</v>
      </c>
      <c r="Q293" s="16" t="s">
        <v>5528</v>
      </c>
      <c r="R293" s="2">
        <v>62</v>
      </c>
      <c r="S293" s="67" t="s">
        <v>5040</v>
      </c>
      <c r="T293" s="16" t="s">
        <v>3916</v>
      </c>
      <c r="U293" s="18" t="s">
        <v>5519</v>
      </c>
      <c r="V293" s="18" t="s">
        <v>5519</v>
      </c>
      <c r="W293" s="18" t="s">
        <v>3979</v>
      </c>
      <c r="X293" s="3" t="s">
        <v>5042</v>
      </c>
      <c r="Y293" s="132">
        <f t="shared" si="12"/>
        <v>48</v>
      </c>
      <c r="Z293" s="132">
        <f t="shared" si="13"/>
        <v>48</v>
      </c>
      <c r="AA293" s="372" t="str">
        <f t="shared" si="14"/>
        <v>0</v>
      </c>
    </row>
    <row r="294" spans="1:27" s="18" customFormat="1" ht="11.25" x14ac:dyDescent="0.2">
      <c r="A294" s="18" t="s">
        <v>3115</v>
      </c>
      <c r="B294" s="2">
        <v>63</v>
      </c>
      <c r="C294" s="18" t="s">
        <v>3805</v>
      </c>
      <c r="D294" s="16" t="s">
        <v>4449</v>
      </c>
      <c r="E294" s="18" t="s">
        <v>5516</v>
      </c>
      <c r="F294" s="18">
        <v>8</v>
      </c>
      <c r="G294" s="140">
        <v>25</v>
      </c>
      <c r="I294" s="51" t="s">
        <v>3662</v>
      </c>
      <c r="J294" s="18" t="s">
        <v>3005</v>
      </c>
      <c r="K294" s="51" t="s">
        <v>1436</v>
      </c>
      <c r="L294" s="16" t="s">
        <v>1616</v>
      </c>
      <c r="M294" s="18" t="s">
        <v>1614</v>
      </c>
      <c r="N294" s="58" t="s">
        <v>3005</v>
      </c>
      <c r="O294" s="140"/>
      <c r="P294" s="18">
        <v>25</v>
      </c>
      <c r="Q294" s="16" t="s">
        <v>5528</v>
      </c>
      <c r="R294" s="2">
        <v>62</v>
      </c>
      <c r="S294" s="67" t="s">
        <v>5040</v>
      </c>
      <c r="T294" s="16" t="s">
        <v>3917</v>
      </c>
      <c r="U294" s="18" t="s">
        <v>5519</v>
      </c>
      <c r="V294" s="18" t="s">
        <v>5519</v>
      </c>
      <c r="W294" s="18" t="s">
        <v>3979</v>
      </c>
      <c r="X294" s="3" t="s">
        <v>5042</v>
      </c>
      <c r="Y294" s="132">
        <f t="shared" si="12"/>
        <v>400</v>
      </c>
      <c r="Z294" s="132">
        <f t="shared" si="13"/>
        <v>400</v>
      </c>
      <c r="AA294" s="372" t="str">
        <f t="shared" si="14"/>
        <v>0</v>
      </c>
    </row>
    <row r="295" spans="1:27" s="18" customFormat="1" ht="11.25" x14ac:dyDescent="0.2">
      <c r="A295" s="18" t="s">
        <v>3117</v>
      </c>
      <c r="B295" s="2">
        <v>60</v>
      </c>
      <c r="C295" s="18" t="s">
        <v>3805</v>
      </c>
      <c r="D295" s="16" t="s">
        <v>4449</v>
      </c>
      <c r="E295" s="18" t="s">
        <v>5516</v>
      </c>
      <c r="F295" s="18">
        <v>8</v>
      </c>
      <c r="G295" s="140">
        <v>25</v>
      </c>
      <c r="I295" s="51"/>
      <c r="J295" s="18" t="s">
        <v>3005</v>
      </c>
      <c r="K295" s="51" t="s">
        <v>4988</v>
      </c>
      <c r="L295" s="16" t="s">
        <v>1616</v>
      </c>
      <c r="M295" s="18" t="s">
        <v>4988</v>
      </c>
      <c r="N295" s="18" t="s">
        <v>3005</v>
      </c>
      <c r="P295" s="18">
        <v>25</v>
      </c>
      <c r="Q295" s="16" t="s">
        <v>5435</v>
      </c>
      <c r="R295" s="2">
        <v>62.5</v>
      </c>
      <c r="S295" s="67" t="s">
        <v>5040</v>
      </c>
      <c r="T295" s="16" t="s">
        <v>5441</v>
      </c>
      <c r="U295" s="18" t="s">
        <v>5519</v>
      </c>
      <c r="V295" s="18" t="s">
        <v>5519</v>
      </c>
      <c r="W295" s="18" t="s">
        <v>3979</v>
      </c>
      <c r="X295" s="3" t="s">
        <v>5042</v>
      </c>
      <c r="Y295" s="132">
        <f t="shared" si="12"/>
        <v>400</v>
      </c>
      <c r="Z295" s="132">
        <f t="shared" si="13"/>
        <v>400</v>
      </c>
      <c r="AA295" s="372" t="str">
        <f t="shared" si="14"/>
        <v>0</v>
      </c>
    </row>
    <row r="296" spans="1:27" s="18" customFormat="1" ht="11.25" x14ac:dyDescent="0.2">
      <c r="A296" s="18" t="s">
        <v>5505</v>
      </c>
      <c r="B296" s="2">
        <v>57</v>
      </c>
      <c r="C296" s="18" t="s">
        <v>5497</v>
      </c>
      <c r="D296" s="16" t="s">
        <v>4449</v>
      </c>
      <c r="E296" s="18" t="s">
        <v>5516</v>
      </c>
      <c r="F296" s="18">
        <v>8</v>
      </c>
      <c r="G296" s="18">
        <v>25</v>
      </c>
      <c r="I296" s="51"/>
      <c r="J296" s="18" t="s">
        <v>3005</v>
      </c>
      <c r="K296" s="19" t="s">
        <v>4541</v>
      </c>
      <c r="L296" s="16" t="s">
        <v>1616</v>
      </c>
      <c r="M296" s="116" t="s">
        <v>4541</v>
      </c>
      <c r="N296" s="58" t="s">
        <v>3005</v>
      </c>
      <c r="O296" s="83"/>
      <c r="P296" s="140">
        <v>25</v>
      </c>
      <c r="Q296" s="16" t="s">
        <v>3805</v>
      </c>
      <c r="R296" s="2">
        <v>67.5</v>
      </c>
      <c r="S296" s="67" t="s">
        <v>5040</v>
      </c>
      <c r="T296" s="16" t="s">
        <v>3126</v>
      </c>
      <c r="U296" s="18" t="s">
        <v>5519</v>
      </c>
      <c r="V296" s="18" t="s">
        <v>5519</v>
      </c>
      <c r="W296" s="18" t="s">
        <v>3979</v>
      </c>
      <c r="X296" s="3" t="s">
        <v>5042</v>
      </c>
      <c r="Y296" s="132">
        <f t="shared" si="12"/>
        <v>400</v>
      </c>
      <c r="Z296" s="132">
        <f t="shared" si="13"/>
        <v>400</v>
      </c>
      <c r="AA296" s="372" t="str">
        <f t="shared" si="14"/>
        <v>0</v>
      </c>
    </row>
    <row r="297" spans="1:27" s="18" customFormat="1" ht="11.25" x14ac:dyDescent="0.2">
      <c r="A297" s="1" t="s">
        <v>3118</v>
      </c>
      <c r="B297" s="2">
        <v>49.27</v>
      </c>
      <c r="C297" s="267" t="s">
        <v>3805</v>
      </c>
      <c r="D297" s="16" t="s">
        <v>4449</v>
      </c>
      <c r="E297" s="18" t="s">
        <v>5516</v>
      </c>
      <c r="F297" s="18">
        <v>8</v>
      </c>
      <c r="G297" s="221">
        <v>25</v>
      </c>
      <c r="I297" s="186" t="s">
        <v>1438</v>
      </c>
      <c r="J297" s="18" t="s">
        <v>3005</v>
      </c>
      <c r="K297" s="182" t="s">
        <v>4541</v>
      </c>
      <c r="L297" s="16" t="s">
        <v>1616</v>
      </c>
      <c r="M297" s="116" t="s">
        <v>4541</v>
      </c>
      <c r="N297" s="58" t="s">
        <v>3005</v>
      </c>
      <c r="O297" s="83"/>
      <c r="P297" s="140">
        <v>25</v>
      </c>
      <c r="Q297" s="16" t="s">
        <v>3805</v>
      </c>
      <c r="R297" s="2">
        <v>67.5</v>
      </c>
      <c r="S297" s="67" t="s">
        <v>5040</v>
      </c>
      <c r="T297" s="16" t="s">
        <v>3127</v>
      </c>
      <c r="U297" s="18" t="s">
        <v>5519</v>
      </c>
      <c r="V297" s="18" t="s">
        <v>5519</v>
      </c>
      <c r="W297" s="18" t="s">
        <v>3979</v>
      </c>
      <c r="X297" s="3" t="s">
        <v>5042</v>
      </c>
      <c r="Y297" s="132">
        <f t="shared" si="12"/>
        <v>400</v>
      </c>
      <c r="Z297" s="132">
        <f t="shared" si="13"/>
        <v>400</v>
      </c>
      <c r="AA297" s="372" t="str">
        <f t="shared" si="14"/>
        <v>0</v>
      </c>
    </row>
    <row r="298" spans="1:27" s="18" customFormat="1" ht="11.25" x14ac:dyDescent="0.2">
      <c r="A298" s="1" t="s">
        <v>3119</v>
      </c>
      <c r="B298" s="2">
        <v>49.27</v>
      </c>
      <c r="C298" s="267" t="s">
        <v>3805</v>
      </c>
      <c r="D298" s="16" t="s">
        <v>4449</v>
      </c>
      <c r="E298" s="18" t="s">
        <v>5516</v>
      </c>
      <c r="F298" s="18">
        <v>8</v>
      </c>
      <c r="G298" s="221">
        <v>25</v>
      </c>
      <c r="I298" s="186" t="s">
        <v>1438</v>
      </c>
      <c r="J298" s="18" t="s">
        <v>3005</v>
      </c>
      <c r="K298" s="182" t="s">
        <v>4541</v>
      </c>
      <c r="L298" s="16" t="s">
        <v>1616</v>
      </c>
      <c r="M298" s="116" t="s">
        <v>4541</v>
      </c>
      <c r="N298" s="58" t="s">
        <v>3005</v>
      </c>
      <c r="O298" s="83"/>
      <c r="P298" s="140">
        <v>25</v>
      </c>
      <c r="Q298" s="16" t="s">
        <v>3805</v>
      </c>
      <c r="R298" s="2">
        <v>67.5</v>
      </c>
      <c r="S298" s="67" t="s">
        <v>5040</v>
      </c>
      <c r="T298" s="16" t="s">
        <v>3127</v>
      </c>
      <c r="U298" s="18" t="s">
        <v>5519</v>
      </c>
      <c r="V298" s="18" t="s">
        <v>5519</v>
      </c>
      <c r="W298" s="18" t="s">
        <v>3979</v>
      </c>
      <c r="X298" s="3" t="s">
        <v>5042</v>
      </c>
      <c r="Y298" s="132">
        <f t="shared" si="12"/>
        <v>400</v>
      </c>
      <c r="Z298" s="132">
        <f t="shared" si="13"/>
        <v>400</v>
      </c>
      <c r="AA298" s="372" t="str">
        <f t="shared" si="14"/>
        <v>0</v>
      </c>
    </row>
    <row r="299" spans="1:27" s="18" customFormat="1" ht="11.25" x14ac:dyDescent="0.2">
      <c r="A299" s="1" t="s">
        <v>3120</v>
      </c>
      <c r="B299" s="2">
        <v>49.27</v>
      </c>
      <c r="C299" s="267" t="s">
        <v>3805</v>
      </c>
      <c r="D299" s="16" t="s">
        <v>4449</v>
      </c>
      <c r="E299" s="18" t="s">
        <v>5516</v>
      </c>
      <c r="F299" s="18">
        <v>8</v>
      </c>
      <c r="G299" s="221">
        <v>25</v>
      </c>
      <c r="I299" s="186" t="s">
        <v>1438</v>
      </c>
      <c r="J299" s="18" t="s">
        <v>3005</v>
      </c>
      <c r="K299" s="182" t="s">
        <v>4541</v>
      </c>
      <c r="L299" s="16" t="s">
        <v>1616</v>
      </c>
      <c r="M299" s="116" t="s">
        <v>4541</v>
      </c>
      <c r="N299" s="58" t="s">
        <v>3005</v>
      </c>
      <c r="O299" s="83"/>
      <c r="P299" s="140">
        <v>25</v>
      </c>
      <c r="Q299" s="16" t="s">
        <v>3805</v>
      </c>
      <c r="R299" s="2">
        <v>65</v>
      </c>
      <c r="S299" s="67" t="s">
        <v>5040</v>
      </c>
      <c r="T299" s="16" t="s">
        <v>3128</v>
      </c>
      <c r="U299" s="18" t="s">
        <v>5519</v>
      </c>
      <c r="V299" s="18" t="s">
        <v>5519</v>
      </c>
      <c r="W299" s="18" t="s">
        <v>3979</v>
      </c>
      <c r="X299" s="3" t="s">
        <v>5042</v>
      </c>
      <c r="Y299" s="132">
        <f t="shared" si="12"/>
        <v>400</v>
      </c>
      <c r="Z299" s="132">
        <f t="shared" si="13"/>
        <v>400</v>
      </c>
      <c r="AA299" s="372" t="str">
        <f t="shared" si="14"/>
        <v>0</v>
      </c>
    </row>
    <row r="300" spans="1:27" s="18" customFormat="1" ht="11.25" x14ac:dyDescent="0.2">
      <c r="A300" s="16" t="s">
        <v>4446</v>
      </c>
      <c r="B300" s="2">
        <v>216</v>
      </c>
      <c r="C300" s="16" t="s">
        <v>4447</v>
      </c>
      <c r="D300" s="16" t="s">
        <v>4449</v>
      </c>
      <c r="E300" s="18" t="s">
        <v>5516</v>
      </c>
      <c r="F300" s="18">
        <v>8</v>
      </c>
      <c r="G300" s="60">
        <v>25</v>
      </c>
      <c r="H300" s="18" t="s">
        <v>1561</v>
      </c>
      <c r="I300" s="126" t="s">
        <v>1444</v>
      </c>
      <c r="J300" s="18" t="s">
        <v>3005</v>
      </c>
      <c r="K300" s="19" t="s">
        <v>4069</v>
      </c>
      <c r="L300" s="16" t="s">
        <v>1616</v>
      </c>
      <c r="M300" s="116" t="s">
        <v>4300</v>
      </c>
      <c r="N300" s="58" t="s">
        <v>3005</v>
      </c>
      <c r="O300" s="83" t="s">
        <v>2343</v>
      </c>
      <c r="P300" s="140">
        <v>25</v>
      </c>
      <c r="Q300" s="16" t="s">
        <v>3805</v>
      </c>
      <c r="R300" s="2">
        <v>65</v>
      </c>
      <c r="S300" s="67" t="s">
        <v>5040</v>
      </c>
      <c r="T300" s="16" t="s">
        <v>3129</v>
      </c>
      <c r="U300" s="18" t="s">
        <v>5519</v>
      </c>
      <c r="V300" s="18" t="s">
        <v>5519</v>
      </c>
      <c r="W300" s="18" t="s">
        <v>3979</v>
      </c>
      <c r="X300" s="3" t="s">
        <v>5042</v>
      </c>
      <c r="Y300" s="132">
        <f t="shared" si="12"/>
        <v>400</v>
      </c>
      <c r="Z300" s="132">
        <f t="shared" si="13"/>
        <v>400</v>
      </c>
      <c r="AA300" s="372" t="str">
        <f t="shared" si="14"/>
        <v>0</v>
      </c>
    </row>
    <row r="301" spans="1:27" s="18" customFormat="1" ht="11.25" x14ac:dyDescent="0.2">
      <c r="A301" s="16" t="s">
        <v>4446</v>
      </c>
      <c r="B301" s="2">
        <v>216</v>
      </c>
      <c r="C301" s="16" t="s">
        <v>4447</v>
      </c>
      <c r="D301" s="16" t="s">
        <v>4449</v>
      </c>
      <c r="E301" s="18" t="s">
        <v>5516</v>
      </c>
      <c r="F301" s="18">
        <v>8</v>
      </c>
      <c r="G301" s="245">
        <v>25</v>
      </c>
      <c r="H301" s="18" t="s">
        <v>1561</v>
      </c>
      <c r="I301" s="127" t="s">
        <v>1445</v>
      </c>
      <c r="J301" s="18" t="s">
        <v>3005</v>
      </c>
      <c r="K301" s="19" t="s">
        <v>4069</v>
      </c>
      <c r="L301" s="16" t="s">
        <v>1616</v>
      </c>
      <c r="M301" s="118" t="s">
        <v>1204</v>
      </c>
      <c r="N301" s="307" t="s">
        <v>3005</v>
      </c>
      <c r="O301" s="116" t="s">
        <v>1476</v>
      </c>
      <c r="P301" s="118">
        <v>25</v>
      </c>
      <c r="Q301" s="16" t="s">
        <v>1195</v>
      </c>
      <c r="R301" s="2">
        <v>58</v>
      </c>
      <c r="S301" s="67" t="s">
        <v>5040</v>
      </c>
      <c r="T301" s="16" t="s">
        <v>1205</v>
      </c>
      <c r="U301" s="18" t="s">
        <v>5519</v>
      </c>
      <c r="V301" s="18" t="s">
        <v>5519</v>
      </c>
      <c r="W301" s="18" t="s">
        <v>3979</v>
      </c>
      <c r="X301" s="3" t="s">
        <v>5042</v>
      </c>
      <c r="Y301" s="132">
        <f t="shared" si="12"/>
        <v>400</v>
      </c>
      <c r="Z301" s="132">
        <f t="shared" si="13"/>
        <v>400</v>
      </c>
      <c r="AA301" s="372" t="str">
        <f t="shared" si="14"/>
        <v>0</v>
      </c>
    </row>
    <row r="302" spans="1:27" s="18" customFormat="1" ht="11.25" x14ac:dyDescent="0.2">
      <c r="A302" s="1" t="s">
        <v>1388</v>
      </c>
      <c r="B302" s="2">
        <v>51.5</v>
      </c>
      <c r="C302" s="1" t="s">
        <v>1389</v>
      </c>
      <c r="D302" s="16" t="s">
        <v>4449</v>
      </c>
      <c r="E302" s="18" t="s">
        <v>5516</v>
      </c>
      <c r="F302" s="18">
        <v>8</v>
      </c>
      <c r="G302" s="3">
        <v>25</v>
      </c>
      <c r="H302" s="3"/>
      <c r="I302" s="49"/>
      <c r="J302" s="18" t="s">
        <v>3005</v>
      </c>
      <c r="K302" s="19" t="s">
        <v>1441</v>
      </c>
      <c r="L302" s="16" t="s">
        <v>1616</v>
      </c>
      <c r="M302" s="116" t="s">
        <v>1441</v>
      </c>
      <c r="N302" s="58" t="s">
        <v>3005</v>
      </c>
      <c r="O302" s="83"/>
      <c r="P302" s="140">
        <v>25</v>
      </c>
      <c r="Q302" s="16" t="s">
        <v>3805</v>
      </c>
      <c r="R302" s="2">
        <v>67.5</v>
      </c>
      <c r="S302" s="67" t="s">
        <v>5040</v>
      </c>
      <c r="T302" s="16" t="s">
        <v>3135</v>
      </c>
      <c r="U302" s="18" t="s">
        <v>5519</v>
      </c>
      <c r="V302" s="18" t="s">
        <v>5519</v>
      </c>
      <c r="W302" s="18" t="s">
        <v>3979</v>
      </c>
      <c r="X302" s="3" t="s">
        <v>5042</v>
      </c>
      <c r="Y302" s="132">
        <f t="shared" si="12"/>
        <v>400</v>
      </c>
      <c r="Z302" s="132">
        <f t="shared" si="13"/>
        <v>400</v>
      </c>
      <c r="AA302" s="372" t="str">
        <f t="shared" si="14"/>
        <v>0</v>
      </c>
    </row>
    <row r="303" spans="1:27" s="18" customFormat="1" ht="11.25" x14ac:dyDescent="0.2">
      <c r="A303" s="1" t="s">
        <v>1200</v>
      </c>
      <c r="B303" s="2">
        <v>57</v>
      </c>
      <c r="C303" s="1" t="s">
        <v>1195</v>
      </c>
      <c r="D303" s="16" t="s">
        <v>4449</v>
      </c>
      <c r="E303" s="18" t="s">
        <v>5516</v>
      </c>
      <c r="F303" s="18">
        <v>8</v>
      </c>
      <c r="G303" s="3">
        <v>25</v>
      </c>
      <c r="H303" s="3"/>
      <c r="I303" s="49"/>
      <c r="J303" s="18" t="s">
        <v>3005</v>
      </c>
      <c r="K303" s="19" t="s">
        <v>1441</v>
      </c>
      <c r="L303" s="16" t="s">
        <v>1616</v>
      </c>
      <c r="M303" s="116" t="s">
        <v>1441</v>
      </c>
      <c r="N303" s="58" t="s">
        <v>3005</v>
      </c>
      <c r="O303" s="83"/>
      <c r="P303" s="140">
        <v>25</v>
      </c>
      <c r="Q303" s="16" t="s">
        <v>3805</v>
      </c>
      <c r="R303" s="2">
        <v>65.5</v>
      </c>
      <c r="S303" s="67" t="s">
        <v>5040</v>
      </c>
      <c r="T303" s="16" t="s">
        <v>3136</v>
      </c>
      <c r="U303" s="18" t="s">
        <v>5519</v>
      </c>
      <c r="V303" s="18" t="s">
        <v>5519</v>
      </c>
      <c r="W303" s="18" t="s">
        <v>3979</v>
      </c>
      <c r="X303" s="3" t="s">
        <v>5042</v>
      </c>
      <c r="Y303" s="132">
        <f t="shared" si="12"/>
        <v>400</v>
      </c>
      <c r="Z303" s="132">
        <f t="shared" si="13"/>
        <v>400</v>
      </c>
      <c r="AA303" s="372" t="str">
        <f t="shared" si="14"/>
        <v>0</v>
      </c>
    </row>
    <row r="304" spans="1:27" s="18" customFormat="1" ht="11.25" x14ac:dyDescent="0.2">
      <c r="A304" s="16" t="s">
        <v>5440</v>
      </c>
      <c r="B304" s="2">
        <v>55</v>
      </c>
      <c r="C304" s="16" t="s">
        <v>5435</v>
      </c>
      <c r="D304" s="16" t="s">
        <v>4449</v>
      </c>
      <c r="E304" s="18" t="s">
        <v>5516</v>
      </c>
      <c r="F304" s="18">
        <v>8</v>
      </c>
      <c r="G304" s="18">
        <v>25</v>
      </c>
      <c r="H304" s="18" t="s">
        <v>1561</v>
      </c>
      <c r="I304" s="51"/>
      <c r="J304" s="18" t="s">
        <v>3005</v>
      </c>
      <c r="K304" s="19" t="s">
        <v>1613</v>
      </c>
      <c r="L304" s="16" t="s">
        <v>1616</v>
      </c>
      <c r="M304" s="116" t="s">
        <v>4365</v>
      </c>
      <c r="N304" s="58" t="s">
        <v>3005</v>
      </c>
      <c r="O304" s="83" t="s">
        <v>2340</v>
      </c>
      <c r="P304" s="140">
        <v>25</v>
      </c>
      <c r="Q304" s="16" t="s">
        <v>3805</v>
      </c>
      <c r="R304" s="2">
        <v>66</v>
      </c>
      <c r="S304" s="67" t="s">
        <v>5040</v>
      </c>
      <c r="T304" s="16" t="s">
        <v>3137</v>
      </c>
      <c r="U304" s="18" t="s">
        <v>5519</v>
      </c>
      <c r="V304" s="18" t="s">
        <v>5519</v>
      </c>
      <c r="W304" s="18" t="s">
        <v>3979</v>
      </c>
      <c r="X304" s="3" t="s">
        <v>5042</v>
      </c>
      <c r="Y304" s="132">
        <f t="shared" si="12"/>
        <v>400</v>
      </c>
      <c r="Z304" s="132">
        <f t="shared" si="13"/>
        <v>400</v>
      </c>
      <c r="AA304" s="372" t="str">
        <f t="shared" si="14"/>
        <v>0</v>
      </c>
    </row>
    <row r="305" spans="1:32" s="18" customFormat="1" ht="11.25" x14ac:dyDescent="0.2">
      <c r="A305" s="16" t="s">
        <v>3878</v>
      </c>
      <c r="B305" s="2">
        <v>290.5</v>
      </c>
      <c r="C305" s="16" t="s">
        <v>5514</v>
      </c>
      <c r="D305" s="16" t="s">
        <v>4449</v>
      </c>
      <c r="E305" s="18" t="s">
        <v>5516</v>
      </c>
      <c r="F305" s="18">
        <v>8</v>
      </c>
      <c r="G305" s="18">
        <v>25</v>
      </c>
      <c r="I305" s="51" t="s">
        <v>5568</v>
      </c>
      <c r="J305" s="18" t="s">
        <v>3005</v>
      </c>
      <c r="K305" s="19" t="s">
        <v>4138</v>
      </c>
      <c r="L305" s="16" t="s">
        <v>1616</v>
      </c>
      <c r="M305" s="18" t="s">
        <v>4977</v>
      </c>
      <c r="N305" s="18" t="s">
        <v>3005</v>
      </c>
      <c r="O305" s="83" t="s">
        <v>5275</v>
      </c>
      <c r="P305" s="18">
        <v>25</v>
      </c>
      <c r="Q305" s="16" t="s">
        <v>2610</v>
      </c>
      <c r="R305" s="2">
        <v>65</v>
      </c>
      <c r="S305" s="67" t="s">
        <v>3163</v>
      </c>
      <c r="T305" s="16" t="s">
        <v>2631</v>
      </c>
      <c r="U305" s="18" t="s">
        <v>5519</v>
      </c>
      <c r="V305" s="18" t="s">
        <v>5519</v>
      </c>
      <c r="W305" s="18" t="s">
        <v>3979</v>
      </c>
      <c r="X305" s="18" t="s">
        <v>3978</v>
      </c>
      <c r="Y305" s="132">
        <f t="shared" si="12"/>
        <v>400</v>
      </c>
      <c r="Z305" s="132" t="str">
        <f t="shared" si="13"/>
        <v>0</v>
      </c>
      <c r="AA305" s="372">
        <f t="shared" si="14"/>
        <v>400</v>
      </c>
      <c r="AC305" s="20"/>
    </row>
    <row r="306" spans="1:32" s="18" customFormat="1" ht="11.25" x14ac:dyDescent="0.2">
      <c r="A306" s="16" t="s">
        <v>4852</v>
      </c>
      <c r="B306" s="2">
        <v>55</v>
      </c>
      <c r="C306" s="16" t="s">
        <v>4853</v>
      </c>
      <c r="D306" s="16" t="s">
        <v>4449</v>
      </c>
      <c r="E306" s="18" t="s">
        <v>5516</v>
      </c>
      <c r="F306" s="18">
        <v>8</v>
      </c>
      <c r="G306" s="18">
        <v>25</v>
      </c>
      <c r="I306" s="51" t="s">
        <v>2350</v>
      </c>
      <c r="J306" s="18" t="s">
        <v>3005</v>
      </c>
      <c r="K306" s="19" t="s">
        <v>1612</v>
      </c>
      <c r="L306" s="16" t="s">
        <v>1616</v>
      </c>
      <c r="M306" s="116" t="s">
        <v>4300</v>
      </c>
      <c r="N306" s="58" t="s">
        <v>3005</v>
      </c>
      <c r="O306" s="83" t="s">
        <v>3244</v>
      </c>
      <c r="P306" s="140">
        <v>25</v>
      </c>
      <c r="Q306" s="16" t="s">
        <v>3805</v>
      </c>
      <c r="R306" s="2">
        <v>63</v>
      </c>
      <c r="S306" s="67" t="s">
        <v>3161</v>
      </c>
      <c r="T306" s="16" t="s">
        <v>3130</v>
      </c>
      <c r="U306" s="18" t="s">
        <v>5519</v>
      </c>
      <c r="V306" s="18" t="s">
        <v>5519</v>
      </c>
      <c r="W306" s="18" t="s">
        <v>3979</v>
      </c>
      <c r="X306" s="18" t="s">
        <v>3978</v>
      </c>
      <c r="Y306" s="132">
        <f t="shared" si="12"/>
        <v>400</v>
      </c>
      <c r="Z306" s="132" t="str">
        <f t="shared" si="13"/>
        <v>0</v>
      </c>
      <c r="AA306" s="372">
        <f t="shared" si="14"/>
        <v>400</v>
      </c>
    </row>
    <row r="307" spans="1:32" s="18" customFormat="1" ht="11.25" x14ac:dyDescent="0.2">
      <c r="A307" s="16" t="s">
        <v>3900</v>
      </c>
      <c r="B307" s="2">
        <v>280</v>
      </c>
      <c r="C307" s="16" t="s">
        <v>5523</v>
      </c>
      <c r="D307" s="16" t="s">
        <v>4449</v>
      </c>
      <c r="E307" s="18" t="s">
        <v>5516</v>
      </c>
      <c r="F307" s="18">
        <v>8</v>
      </c>
      <c r="G307" s="18">
        <v>25</v>
      </c>
      <c r="I307" s="51" t="s">
        <v>2351</v>
      </c>
      <c r="J307" s="18" t="s">
        <v>3005</v>
      </c>
      <c r="K307" s="46" t="s">
        <v>1612</v>
      </c>
      <c r="L307" s="16" t="s">
        <v>1616</v>
      </c>
      <c r="M307" s="116" t="s">
        <v>4300</v>
      </c>
      <c r="N307" s="58" t="s">
        <v>3005</v>
      </c>
      <c r="O307" s="83" t="s">
        <v>3244</v>
      </c>
      <c r="P307" s="140">
        <v>25</v>
      </c>
      <c r="Q307" s="16" t="s">
        <v>3805</v>
      </c>
      <c r="R307" s="2">
        <v>64</v>
      </c>
      <c r="S307" s="67" t="s">
        <v>3162</v>
      </c>
      <c r="T307" s="16" t="s">
        <v>3131</v>
      </c>
      <c r="U307" s="18" t="s">
        <v>5519</v>
      </c>
      <c r="V307" s="18" t="s">
        <v>5519</v>
      </c>
      <c r="W307" s="18" t="s">
        <v>3979</v>
      </c>
      <c r="X307" s="18" t="s">
        <v>3978</v>
      </c>
      <c r="Y307" s="132">
        <f t="shared" si="12"/>
        <v>400</v>
      </c>
      <c r="Z307" s="132" t="str">
        <f t="shared" si="13"/>
        <v>0</v>
      </c>
      <c r="AA307" s="372">
        <f t="shared" si="14"/>
        <v>400</v>
      </c>
    </row>
    <row r="308" spans="1:32" s="18" customFormat="1" ht="11.25" x14ac:dyDescent="0.2">
      <c r="A308" s="16" t="s">
        <v>2723</v>
      </c>
      <c r="B308" s="2">
        <v>80</v>
      </c>
      <c r="C308" s="16" t="s">
        <v>2721</v>
      </c>
      <c r="D308" s="16" t="s">
        <v>4449</v>
      </c>
      <c r="E308" s="18" t="s">
        <v>5516</v>
      </c>
      <c r="F308" s="18">
        <v>8</v>
      </c>
      <c r="G308" s="18">
        <v>25</v>
      </c>
      <c r="I308" s="51" t="s">
        <v>2352</v>
      </c>
      <c r="J308" s="18" t="s">
        <v>3005</v>
      </c>
      <c r="K308" s="19" t="s">
        <v>5307</v>
      </c>
      <c r="L308" s="16" t="s">
        <v>1616</v>
      </c>
      <c r="M308" s="116" t="s">
        <v>4170</v>
      </c>
      <c r="N308" s="58" t="s">
        <v>3005</v>
      </c>
      <c r="O308" s="83" t="s">
        <v>3778</v>
      </c>
      <c r="P308" s="140">
        <v>25</v>
      </c>
      <c r="Q308" s="16" t="s">
        <v>3805</v>
      </c>
      <c r="R308" s="2">
        <v>63</v>
      </c>
      <c r="S308" s="67" t="s">
        <v>2650</v>
      </c>
      <c r="T308" s="16" t="s">
        <v>3124</v>
      </c>
      <c r="U308" s="18" t="s">
        <v>5519</v>
      </c>
      <c r="V308" s="18" t="s">
        <v>5519</v>
      </c>
      <c r="W308" s="18" t="s">
        <v>3979</v>
      </c>
      <c r="X308" s="18" t="s">
        <v>3978</v>
      </c>
      <c r="Y308" s="132">
        <f t="shared" si="12"/>
        <v>400</v>
      </c>
      <c r="Z308" s="132" t="str">
        <f t="shared" si="13"/>
        <v>0</v>
      </c>
      <c r="AA308" s="372">
        <f t="shared" si="14"/>
        <v>400</v>
      </c>
    </row>
    <row r="309" spans="1:32" s="18" customFormat="1" ht="11.25" x14ac:dyDescent="0.2">
      <c r="A309" s="16" t="s">
        <v>3913</v>
      </c>
      <c r="B309" s="2">
        <v>255</v>
      </c>
      <c r="C309" s="16" t="s">
        <v>5523</v>
      </c>
      <c r="D309" s="16" t="s">
        <v>4449</v>
      </c>
      <c r="E309" s="18" t="s">
        <v>5516</v>
      </c>
      <c r="F309" s="18">
        <v>8</v>
      </c>
      <c r="G309" s="18">
        <v>25</v>
      </c>
      <c r="H309" s="18" t="s">
        <v>1561</v>
      </c>
      <c r="I309" s="51" t="s">
        <v>2342</v>
      </c>
      <c r="J309" s="18" t="s">
        <v>3005</v>
      </c>
      <c r="K309" s="19" t="s">
        <v>1613</v>
      </c>
      <c r="L309" s="16" t="s">
        <v>1616</v>
      </c>
      <c r="M309" s="18" t="s">
        <v>4300</v>
      </c>
      <c r="N309" s="307" t="s">
        <v>3005</v>
      </c>
      <c r="O309" s="125" t="s">
        <v>1320</v>
      </c>
      <c r="P309" s="18">
        <v>25</v>
      </c>
      <c r="Q309" s="16" t="s">
        <v>5528</v>
      </c>
      <c r="R309" s="2">
        <v>38.5</v>
      </c>
      <c r="S309" s="67" t="s">
        <v>3174</v>
      </c>
      <c r="T309" s="16" t="s">
        <v>3927</v>
      </c>
      <c r="U309" s="18" t="s">
        <v>5519</v>
      </c>
      <c r="V309" s="18" t="s">
        <v>5519</v>
      </c>
      <c r="W309" s="18" t="s">
        <v>3979</v>
      </c>
      <c r="X309" s="18" t="s">
        <v>3978</v>
      </c>
      <c r="Y309" s="132">
        <f t="shared" si="12"/>
        <v>400</v>
      </c>
      <c r="Z309" s="132" t="str">
        <f t="shared" si="13"/>
        <v>0</v>
      </c>
      <c r="AA309" s="372">
        <f t="shared" si="14"/>
        <v>400</v>
      </c>
    </row>
    <row r="310" spans="1:32" s="18" customFormat="1" ht="11.25" x14ac:dyDescent="0.2">
      <c r="A310" s="1" t="s">
        <v>3912</v>
      </c>
      <c r="B310" s="2">
        <v>283</v>
      </c>
      <c r="C310" s="1" t="s">
        <v>5514</v>
      </c>
      <c r="D310" s="16" t="s">
        <v>4449</v>
      </c>
      <c r="E310" s="18" t="s">
        <v>5516</v>
      </c>
      <c r="F310" s="18">
        <v>8</v>
      </c>
      <c r="G310" s="3">
        <v>25</v>
      </c>
      <c r="H310" s="3"/>
      <c r="I310" s="51" t="s">
        <v>2345</v>
      </c>
      <c r="J310" s="18" t="s">
        <v>3005</v>
      </c>
      <c r="K310" s="19" t="s">
        <v>1613</v>
      </c>
      <c r="L310" s="16" t="s">
        <v>1616</v>
      </c>
      <c r="M310" s="18" t="s">
        <v>4300</v>
      </c>
      <c r="N310" s="307" t="s">
        <v>3005</v>
      </c>
      <c r="O310" s="125" t="s">
        <v>3776</v>
      </c>
      <c r="P310" s="18">
        <v>25</v>
      </c>
      <c r="Q310" s="16" t="s">
        <v>5528</v>
      </c>
      <c r="R310" s="2">
        <v>38.5</v>
      </c>
      <c r="S310" s="67" t="s">
        <v>3158</v>
      </c>
      <c r="T310" s="16" t="s">
        <v>3924</v>
      </c>
      <c r="U310" s="18" t="s">
        <v>5519</v>
      </c>
      <c r="V310" s="18" t="s">
        <v>5519</v>
      </c>
      <c r="W310" s="18" t="s">
        <v>3979</v>
      </c>
      <c r="X310" s="18" t="s">
        <v>3978</v>
      </c>
      <c r="Y310" s="132">
        <f t="shared" si="12"/>
        <v>400</v>
      </c>
      <c r="Z310" s="132" t="str">
        <f t="shared" si="13"/>
        <v>0</v>
      </c>
      <c r="AA310" s="372">
        <f t="shared" si="14"/>
        <v>400</v>
      </c>
    </row>
    <row r="311" spans="1:32" s="18" customFormat="1" ht="11.25" x14ac:dyDescent="0.2">
      <c r="A311" s="16" t="s">
        <v>3953</v>
      </c>
      <c r="B311" s="2">
        <v>277</v>
      </c>
      <c r="C311" s="16" t="s">
        <v>5523</v>
      </c>
      <c r="D311" s="16" t="s">
        <v>4449</v>
      </c>
      <c r="E311" s="18" t="s">
        <v>5516</v>
      </c>
      <c r="F311" s="18">
        <v>8</v>
      </c>
      <c r="G311" s="18">
        <v>25</v>
      </c>
      <c r="I311" s="49" t="s">
        <v>2341</v>
      </c>
      <c r="J311" s="18" t="s">
        <v>3005</v>
      </c>
      <c r="K311" s="19" t="s">
        <v>1441</v>
      </c>
      <c r="L311" s="1" t="s">
        <v>1616</v>
      </c>
      <c r="M311" s="3" t="s">
        <v>4300</v>
      </c>
      <c r="N311" s="18" t="s">
        <v>3005</v>
      </c>
      <c r="O311" s="140" t="s">
        <v>3244</v>
      </c>
      <c r="P311" s="44">
        <v>25</v>
      </c>
      <c r="Q311" s="1" t="s">
        <v>5435</v>
      </c>
      <c r="R311" s="2">
        <v>55</v>
      </c>
      <c r="S311" s="67" t="s">
        <v>3171</v>
      </c>
      <c r="T311" s="1" t="s">
        <v>5442</v>
      </c>
      <c r="U311" s="18" t="s">
        <v>5519</v>
      </c>
      <c r="V311" s="18" t="s">
        <v>5519</v>
      </c>
      <c r="W311" s="18" t="s">
        <v>3979</v>
      </c>
      <c r="X311" s="18" t="s">
        <v>3978</v>
      </c>
      <c r="Y311" s="132">
        <f t="shared" si="12"/>
        <v>400</v>
      </c>
      <c r="Z311" s="132" t="str">
        <f t="shared" si="13"/>
        <v>0</v>
      </c>
      <c r="AA311" s="372">
        <f t="shared" si="14"/>
        <v>400</v>
      </c>
    </row>
    <row r="312" spans="1:32" s="18" customFormat="1" ht="11.25" x14ac:dyDescent="0.2">
      <c r="A312" s="16" t="s">
        <v>3950</v>
      </c>
      <c r="B312" s="2">
        <v>265</v>
      </c>
      <c r="C312" s="16" t="s">
        <v>5523</v>
      </c>
      <c r="D312" s="16" t="s">
        <v>4449</v>
      </c>
      <c r="E312" s="18" t="s">
        <v>5516</v>
      </c>
      <c r="F312" s="18">
        <v>8</v>
      </c>
      <c r="G312" s="18">
        <v>25</v>
      </c>
      <c r="I312" s="49" t="s">
        <v>2341</v>
      </c>
      <c r="J312" s="18" t="s">
        <v>3005</v>
      </c>
      <c r="K312" s="19" t="s">
        <v>1441</v>
      </c>
      <c r="L312" s="16" t="s">
        <v>1616</v>
      </c>
      <c r="M312" s="118" t="s">
        <v>4300</v>
      </c>
      <c r="N312" s="18" t="s">
        <v>3005</v>
      </c>
      <c r="O312" s="116" t="s">
        <v>3244</v>
      </c>
      <c r="P312" s="118">
        <v>25</v>
      </c>
      <c r="Q312" s="16" t="s">
        <v>5497</v>
      </c>
      <c r="R312" s="2">
        <v>57.5</v>
      </c>
      <c r="S312" s="67" t="s">
        <v>3173</v>
      </c>
      <c r="T312" s="16" t="s">
        <v>5506</v>
      </c>
      <c r="U312" s="18" t="s">
        <v>5519</v>
      </c>
      <c r="V312" s="18" t="s">
        <v>5519</v>
      </c>
      <c r="W312" s="18" t="s">
        <v>3979</v>
      </c>
      <c r="X312" s="18" t="s">
        <v>3978</v>
      </c>
      <c r="Y312" s="132">
        <f t="shared" si="12"/>
        <v>400</v>
      </c>
      <c r="Z312" s="132" t="str">
        <f t="shared" si="13"/>
        <v>0</v>
      </c>
      <c r="AA312" s="372">
        <f t="shared" si="14"/>
        <v>400</v>
      </c>
      <c r="AC312" s="18">
        <v>37057.662152777797</v>
      </c>
      <c r="AF312" s="18" t="s">
        <v>5507</v>
      </c>
    </row>
    <row r="313" spans="1:32" s="18" customFormat="1" ht="11.25" customHeight="1" x14ac:dyDescent="0.2">
      <c r="A313" s="16" t="s">
        <v>3955</v>
      </c>
      <c r="B313" s="2">
        <v>220</v>
      </c>
      <c r="C313" s="16" t="s">
        <v>5523</v>
      </c>
      <c r="D313" s="16" t="s">
        <v>4449</v>
      </c>
      <c r="E313" s="18" t="s">
        <v>5516</v>
      </c>
      <c r="F313" s="18">
        <v>8</v>
      </c>
      <c r="G313" s="3">
        <v>25</v>
      </c>
      <c r="I313" s="49" t="s">
        <v>2341</v>
      </c>
      <c r="J313" s="18" t="s">
        <v>3005</v>
      </c>
      <c r="K313" s="19" t="s">
        <v>1441</v>
      </c>
      <c r="L313" s="16" t="s">
        <v>1616</v>
      </c>
      <c r="M313" s="18" t="s">
        <v>4300</v>
      </c>
      <c r="N313" s="18" t="s">
        <v>3005</v>
      </c>
      <c r="O313" s="140" t="s">
        <v>3244</v>
      </c>
      <c r="P313" s="18">
        <v>25</v>
      </c>
      <c r="Q313" s="16" t="s">
        <v>5435</v>
      </c>
      <c r="R313" s="2">
        <v>60</v>
      </c>
      <c r="S313" s="67" t="s">
        <v>3172</v>
      </c>
      <c r="T313" s="16" t="s">
        <v>5443</v>
      </c>
      <c r="U313" s="18" t="s">
        <v>5519</v>
      </c>
      <c r="V313" s="18" t="s">
        <v>5519</v>
      </c>
      <c r="W313" s="18" t="s">
        <v>3979</v>
      </c>
      <c r="X313" s="18" t="s">
        <v>3978</v>
      </c>
      <c r="Y313" s="132">
        <f t="shared" si="12"/>
        <v>400</v>
      </c>
      <c r="Z313" s="132" t="str">
        <f t="shared" si="13"/>
        <v>0</v>
      </c>
      <c r="AA313" s="372">
        <f t="shared" si="14"/>
        <v>400</v>
      </c>
    </row>
    <row r="314" spans="1:32" s="18" customFormat="1" ht="11.25" x14ac:dyDescent="0.2">
      <c r="A314" s="1" t="s">
        <v>3906</v>
      </c>
      <c r="B314" s="2">
        <v>300</v>
      </c>
      <c r="C314" s="1" t="s">
        <v>5514</v>
      </c>
      <c r="D314" s="16" t="s">
        <v>4449</v>
      </c>
      <c r="E314" s="18" t="s">
        <v>5516</v>
      </c>
      <c r="F314" s="18">
        <v>8</v>
      </c>
      <c r="G314" s="3">
        <v>25</v>
      </c>
      <c r="H314" s="3"/>
      <c r="I314" s="51" t="s">
        <v>2345</v>
      </c>
      <c r="J314" s="18" t="s">
        <v>3005</v>
      </c>
      <c r="K314" s="19" t="s">
        <v>1613</v>
      </c>
      <c r="L314" s="16" t="s">
        <v>1616</v>
      </c>
      <c r="M314" s="116" t="s">
        <v>4300</v>
      </c>
      <c r="N314" s="307" t="s">
        <v>3005</v>
      </c>
      <c r="O314" s="83" t="s">
        <v>4541</v>
      </c>
      <c r="P314" s="140">
        <v>25</v>
      </c>
      <c r="Q314" s="16" t="s">
        <v>3805</v>
      </c>
      <c r="R314" s="2">
        <v>65</v>
      </c>
      <c r="S314" s="67" t="s">
        <v>3159</v>
      </c>
      <c r="T314" s="16" t="s">
        <v>3132</v>
      </c>
      <c r="U314" s="18" t="s">
        <v>5519</v>
      </c>
      <c r="V314" s="18" t="s">
        <v>5519</v>
      </c>
      <c r="W314" s="18" t="s">
        <v>3979</v>
      </c>
      <c r="X314" s="18" t="s">
        <v>3978</v>
      </c>
      <c r="Y314" s="132">
        <f t="shared" si="12"/>
        <v>400</v>
      </c>
      <c r="Z314" s="132" t="str">
        <f t="shared" si="13"/>
        <v>0</v>
      </c>
      <c r="AA314" s="372">
        <f t="shared" si="14"/>
        <v>400</v>
      </c>
    </row>
    <row r="315" spans="1:32" s="18" customFormat="1" ht="11.25" x14ac:dyDescent="0.2">
      <c r="A315" s="1" t="s">
        <v>5444</v>
      </c>
      <c r="B315" s="2">
        <v>60</v>
      </c>
      <c r="C315" s="1" t="s">
        <v>5435</v>
      </c>
      <c r="D315" s="16" t="s">
        <v>4449</v>
      </c>
      <c r="E315" s="18" t="s">
        <v>5516</v>
      </c>
      <c r="F315" s="18">
        <v>8</v>
      </c>
      <c r="G315" s="3">
        <v>25</v>
      </c>
      <c r="H315" s="3"/>
      <c r="I315" s="49" t="s">
        <v>2344</v>
      </c>
      <c r="J315" s="18" t="s">
        <v>3005</v>
      </c>
      <c r="K315" s="19" t="s">
        <v>1441</v>
      </c>
      <c r="L315" s="16" t="s">
        <v>1616</v>
      </c>
      <c r="M315" s="116" t="s">
        <v>4300</v>
      </c>
      <c r="N315" s="18" t="s">
        <v>3005</v>
      </c>
      <c r="O315" s="83" t="s">
        <v>3244</v>
      </c>
      <c r="P315" s="140">
        <v>25</v>
      </c>
      <c r="Q315" s="16" t="s">
        <v>3805</v>
      </c>
      <c r="R315" s="2">
        <v>65</v>
      </c>
      <c r="S315" s="67" t="s">
        <v>3175</v>
      </c>
      <c r="T315" s="16" t="s">
        <v>3133</v>
      </c>
      <c r="U315" s="18" t="s">
        <v>5519</v>
      </c>
      <c r="V315" s="18" t="s">
        <v>5519</v>
      </c>
      <c r="W315" s="18" t="s">
        <v>3979</v>
      </c>
      <c r="X315" s="18" t="s">
        <v>3978</v>
      </c>
      <c r="Y315" s="132">
        <f t="shared" si="12"/>
        <v>400</v>
      </c>
      <c r="Z315" s="132" t="str">
        <f t="shared" si="13"/>
        <v>0</v>
      </c>
      <c r="AA315" s="372">
        <f t="shared" si="14"/>
        <v>400</v>
      </c>
    </row>
    <row r="316" spans="1:32" s="18" customFormat="1" ht="11.25" x14ac:dyDescent="0.2">
      <c r="A316" s="18" t="s">
        <v>3116</v>
      </c>
      <c r="B316" s="2">
        <v>60</v>
      </c>
      <c r="C316" s="18" t="s">
        <v>3805</v>
      </c>
      <c r="D316" s="16" t="s">
        <v>4449</v>
      </c>
      <c r="E316" s="18" t="s">
        <v>5516</v>
      </c>
      <c r="F316" s="18">
        <v>8</v>
      </c>
      <c r="G316" s="140">
        <v>25</v>
      </c>
      <c r="I316" s="51" t="s">
        <v>3775</v>
      </c>
      <c r="J316" s="18" t="s">
        <v>3005</v>
      </c>
      <c r="K316" s="51" t="s">
        <v>1436</v>
      </c>
      <c r="L316" s="16" t="s">
        <v>1616</v>
      </c>
      <c r="M316" s="116" t="s">
        <v>1439</v>
      </c>
      <c r="N316" s="58" t="s">
        <v>3005</v>
      </c>
      <c r="O316" s="83" t="s">
        <v>4379</v>
      </c>
      <c r="P316" s="140">
        <v>25</v>
      </c>
      <c r="Q316" s="16" t="s">
        <v>3805</v>
      </c>
      <c r="R316" s="2">
        <v>63</v>
      </c>
      <c r="S316" s="67" t="s">
        <v>3157</v>
      </c>
      <c r="T316" s="16" t="s">
        <v>3134</v>
      </c>
      <c r="U316" s="18" t="s">
        <v>5519</v>
      </c>
      <c r="V316" s="18" t="s">
        <v>5519</v>
      </c>
      <c r="W316" s="18" t="s">
        <v>3979</v>
      </c>
      <c r="X316" s="18" t="s">
        <v>3978</v>
      </c>
      <c r="Y316" s="132">
        <f t="shared" si="12"/>
        <v>400</v>
      </c>
      <c r="Z316" s="132" t="str">
        <f t="shared" si="13"/>
        <v>0</v>
      </c>
      <c r="AA316" s="372">
        <f t="shared" si="14"/>
        <v>400</v>
      </c>
    </row>
    <row r="317" spans="1:32" s="18" customFormat="1" ht="11.25" x14ac:dyDescent="0.2">
      <c r="B317" s="2"/>
      <c r="L317" s="16" t="s">
        <v>1616</v>
      </c>
      <c r="M317" s="118"/>
      <c r="N317" s="307"/>
      <c r="O317" s="119"/>
      <c r="P317" s="118"/>
      <c r="Q317" s="16"/>
      <c r="R317" s="2"/>
      <c r="S317" s="60"/>
      <c r="T317" s="16"/>
      <c r="X317" s="3"/>
      <c r="Y317" s="132">
        <f t="shared" si="12"/>
        <v>0</v>
      </c>
      <c r="Z317" s="132" t="str">
        <f t="shared" si="13"/>
        <v>0</v>
      </c>
      <c r="AA317" s="372" t="str">
        <f t="shared" si="14"/>
        <v>0</v>
      </c>
    </row>
    <row r="318" spans="1:32" s="82" customFormat="1" ht="12" customHeight="1" x14ac:dyDescent="0.2">
      <c r="B318" s="2"/>
      <c r="L318" s="1" t="s">
        <v>1616</v>
      </c>
      <c r="M318" s="83"/>
      <c r="N318" s="58"/>
      <c r="O318" s="83"/>
      <c r="P318" s="83"/>
      <c r="Q318" s="80"/>
      <c r="R318" s="2"/>
      <c r="S318" s="79"/>
      <c r="T318" s="80"/>
      <c r="Y318" s="132">
        <f t="shared" si="12"/>
        <v>0</v>
      </c>
      <c r="Z318" s="132" t="str">
        <f t="shared" si="13"/>
        <v>0</v>
      </c>
      <c r="AA318" s="372" t="str">
        <f t="shared" si="14"/>
        <v>0</v>
      </c>
    </row>
    <row r="319" spans="1:32" s="88" customFormat="1" ht="12" customHeight="1" thickBot="1" x14ac:dyDescent="0.25">
      <c r="A319" s="90"/>
      <c r="B319" s="2"/>
      <c r="C319" s="90"/>
      <c r="D319" s="90"/>
      <c r="G319" s="89">
        <f>SUM(G270:G318)</f>
        <v>1094</v>
      </c>
      <c r="J319" s="54"/>
      <c r="K319" s="47"/>
      <c r="L319" s="90"/>
      <c r="M319" s="88">
        <f>G319-P319</f>
        <v>0</v>
      </c>
      <c r="N319" s="54"/>
      <c r="P319" s="89">
        <f>SUM(P270:P318)</f>
        <v>1094</v>
      </c>
      <c r="Q319" s="90"/>
      <c r="R319" s="2"/>
      <c r="S319" s="94"/>
      <c r="T319" s="90"/>
      <c r="Y319" s="132">
        <f t="shared" si="12"/>
        <v>0</v>
      </c>
      <c r="Z319" s="132" t="str">
        <f t="shared" si="13"/>
        <v>0</v>
      </c>
      <c r="AA319" s="372" t="str">
        <f t="shared" si="14"/>
        <v>0</v>
      </c>
      <c r="AC319" s="92"/>
    </row>
    <row r="320" spans="1:32" s="79" customFormat="1" ht="12" customHeight="1" x14ac:dyDescent="0.2">
      <c r="A320" s="1"/>
      <c r="B320" s="2"/>
      <c r="C320" s="50" t="s">
        <v>3029</v>
      </c>
      <c r="D320" s="85"/>
      <c r="I320" s="96"/>
      <c r="J320" s="58"/>
      <c r="K320" s="51"/>
      <c r="L320" s="85"/>
      <c r="N320" s="58"/>
      <c r="Q320" s="85"/>
      <c r="R320" s="2"/>
      <c r="T320" s="85"/>
      <c r="Y320" s="132">
        <f t="shared" si="12"/>
        <v>0</v>
      </c>
      <c r="Z320" s="132" t="str">
        <f t="shared" si="13"/>
        <v>0</v>
      </c>
      <c r="AA320" s="372" t="str">
        <f t="shared" si="14"/>
        <v>0</v>
      </c>
      <c r="AC320" s="86"/>
    </row>
    <row r="321" spans="1:29" s="18" customFormat="1" ht="12" customHeight="1" x14ac:dyDescent="0.2">
      <c r="A321" s="1" t="s">
        <v>3138</v>
      </c>
      <c r="B321" s="2">
        <v>0</v>
      </c>
      <c r="C321" s="267" t="s">
        <v>5496</v>
      </c>
      <c r="D321" s="16" t="s">
        <v>5515</v>
      </c>
      <c r="E321" s="18" t="s">
        <v>5516</v>
      </c>
      <c r="F321" s="18">
        <v>16</v>
      </c>
      <c r="G321" s="198">
        <v>7</v>
      </c>
      <c r="H321" s="79" t="s">
        <v>1561</v>
      </c>
      <c r="I321" s="51" t="s">
        <v>1304</v>
      </c>
      <c r="J321" s="58" t="s">
        <v>3005</v>
      </c>
      <c r="K321" s="51" t="s">
        <v>4379</v>
      </c>
      <c r="L321" s="16" t="s">
        <v>1616</v>
      </c>
      <c r="M321" s="18" t="s">
        <v>4377</v>
      </c>
      <c r="N321" s="18" t="s">
        <v>3005</v>
      </c>
      <c r="P321" s="18">
        <v>7</v>
      </c>
      <c r="Q321" s="16" t="s">
        <v>1292</v>
      </c>
      <c r="R321" s="2">
        <v>85</v>
      </c>
      <c r="S321" s="278">
        <v>24960</v>
      </c>
      <c r="T321" s="16" t="s">
        <v>1303</v>
      </c>
      <c r="U321" s="18" t="s">
        <v>4373</v>
      </c>
      <c r="V321" s="18" t="s">
        <v>4373</v>
      </c>
      <c r="W321" s="247" t="s">
        <v>3979</v>
      </c>
      <c r="X321" s="18" t="s">
        <v>3978</v>
      </c>
      <c r="Y321" s="132">
        <f t="shared" si="12"/>
        <v>224</v>
      </c>
      <c r="Z321" s="132" t="str">
        <f t="shared" si="13"/>
        <v>0</v>
      </c>
      <c r="AA321" s="372">
        <f t="shared" si="14"/>
        <v>224</v>
      </c>
      <c r="AC321" s="20"/>
    </row>
    <row r="322" spans="1:29" s="61" customFormat="1" ht="12" customHeight="1" x14ac:dyDescent="0.2">
      <c r="A322" s="68"/>
      <c r="B322" s="2"/>
      <c r="C322" s="211"/>
      <c r="D322" s="63"/>
      <c r="G322" s="269">
        <f>SUM(G321)</f>
        <v>7</v>
      </c>
      <c r="H322" s="269"/>
      <c r="I322" s="270"/>
      <c r="J322" s="65"/>
      <c r="K322" s="270"/>
      <c r="L322" s="63"/>
      <c r="M322" s="61">
        <f>G322-P322</f>
        <v>0</v>
      </c>
      <c r="P322" s="61">
        <f>SUM(P321)</f>
        <v>7</v>
      </c>
      <c r="Q322" s="63"/>
      <c r="R322" s="2"/>
      <c r="S322" s="279"/>
      <c r="T322" s="63"/>
      <c r="Y322" s="132">
        <f t="shared" si="12"/>
        <v>0</v>
      </c>
      <c r="Z322" s="132" t="str">
        <f t="shared" si="13"/>
        <v>0</v>
      </c>
      <c r="AA322" s="372" t="str">
        <f t="shared" si="14"/>
        <v>0</v>
      </c>
      <c r="AC322" s="62"/>
    </row>
    <row r="323" spans="1:29" s="18" customFormat="1" ht="12" customHeight="1" x14ac:dyDescent="0.2">
      <c r="A323" s="1" t="s">
        <v>3140</v>
      </c>
      <c r="B323" s="2">
        <v>0</v>
      </c>
      <c r="C323" s="267" t="s">
        <v>5496</v>
      </c>
      <c r="D323" s="16" t="s">
        <v>4449</v>
      </c>
      <c r="E323" s="18" t="s">
        <v>5516</v>
      </c>
      <c r="F323" s="18">
        <v>8</v>
      </c>
      <c r="G323" s="198">
        <v>7</v>
      </c>
      <c r="H323" s="79" t="s">
        <v>1561</v>
      </c>
      <c r="I323" s="51" t="s">
        <v>1304</v>
      </c>
      <c r="J323" s="58" t="s">
        <v>3005</v>
      </c>
      <c r="K323" s="51" t="s">
        <v>4379</v>
      </c>
      <c r="L323" s="16" t="s">
        <v>1616</v>
      </c>
      <c r="M323" s="18" t="s">
        <v>4377</v>
      </c>
      <c r="N323" s="18" t="s">
        <v>3005</v>
      </c>
      <c r="P323" s="18">
        <v>7</v>
      </c>
      <c r="Q323" s="16" t="s">
        <v>1292</v>
      </c>
      <c r="R323" s="2">
        <v>85</v>
      </c>
      <c r="S323" s="278">
        <v>24960</v>
      </c>
      <c r="T323" s="16" t="s">
        <v>1303</v>
      </c>
      <c r="U323" s="18" t="s">
        <v>4373</v>
      </c>
      <c r="V323" s="18" t="s">
        <v>4373</v>
      </c>
      <c r="W323" s="247" t="s">
        <v>3979</v>
      </c>
      <c r="X323" s="18" t="s">
        <v>3978</v>
      </c>
      <c r="Y323" s="132">
        <f t="shared" si="12"/>
        <v>112</v>
      </c>
      <c r="Z323" s="132" t="str">
        <f t="shared" si="13"/>
        <v>0</v>
      </c>
      <c r="AA323" s="372">
        <f t="shared" si="14"/>
        <v>112</v>
      </c>
      <c r="AC323" s="20"/>
    </row>
    <row r="324" spans="1:29" s="61" customFormat="1" ht="12" customHeight="1" x14ac:dyDescent="0.2">
      <c r="A324" s="68"/>
      <c r="B324" s="2"/>
      <c r="C324" s="211"/>
      <c r="D324" s="63"/>
      <c r="G324" s="269">
        <f>SUM(G323)</f>
        <v>7</v>
      </c>
      <c r="H324" s="269"/>
      <c r="I324" s="270"/>
      <c r="J324" s="65"/>
      <c r="K324" s="270"/>
      <c r="L324" s="63"/>
      <c r="M324" s="269">
        <f>G324-P324</f>
        <v>0</v>
      </c>
      <c r="P324" s="61">
        <f>SUM(P323)</f>
        <v>7</v>
      </c>
      <c r="Q324" s="63"/>
      <c r="R324" s="2"/>
      <c r="S324" s="271"/>
      <c r="T324" s="63"/>
      <c r="Y324" s="132">
        <f t="shared" si="12"/>
        <v>0</v>
      </c>
      <c r="Z324" s="132" t="str">
        <f t="shared" si="13"/>
        <v>0</v>
      </c>
      <c r="AA324" s="372" t="str">
        <f t="shared" si="14"/>
        <v>0</v>
      </c>
      <c r="AC324" s="62"/>
    </row>
    <row r="325" spans="1:29" s="247" customFormat="1" ht="12" customHeight="1" x14ac:dyDescent="0.2">
      <c r="A325" s="103"/>
      <c r="B325" s="2"/>
      <c r="C325" s="273"/>
      <c r="D325" s="274"/>
      <c r="G325" s="275"/>
      <c r="H325" s="275"/>
      <c r="I325" s="131"/>
      <c r="J325" s="276"/>
      <c r="K325" s="131"/>
      <c r="L325" s="274"/>
      <c r="Q325" s="274"/>
      <c r="R325" s="2"/>
      <c r="S325" s="265" t="s">
        <v>1290</v>
      </c>
      <c r="T325" s="274"/>
      <c r="Y325" s="132">
        <f t="shared" si="12"/>
        <v>0</v>
      </c>
      <c r="Z325" s="132" t="str">
        <f t="shared" si="13"/>
        <v>0</v>
      </c>
      <c r="AA325" s="372" t="str">
        <f t="shared" si="14"/>
        <v>0</v>
      </c>
      <c r="AC325" s="277"/>
    </row>
    <row r="326" spans="1:29" s="18" customFormat="1" ht="12" customHeight="1" x14ac:dyDescent="0.2">
      <c r="A326" s="16" t="s">
        <v>4374</v>
      </c>
      <c r="B326" s="2">
        <v>0</v>
      </c>
      <c r="C326" s="16" t="s">
        <v>4375</v>
      </c>
      <c r="D326" s="16" t="s">
        <v>1500</v>
      </c>
      <c r="E326" s="18" t="s">
        <v>5516</v>
      </c>
      <c r="F326" s="18">
        <v>24</v>
      </c>
      <c r="G326" s="18">
        <v>7</v>
      </c>
      <c r="H326" s="18" t="s">
        <v>1561</v>
      </c>
      <c r="I326" s="19" t="s">
        <v>5045</v>
      </c>
      <c r="J326" s="18" t="s">
        <v>3005</v>
      </c>
      <c r="K326" s="19" t="s">
        <v>4376</v>
      </c>
      <c r="L326" s="16" t="s">
        <v>1616</v>
      </c>
      <c r="M326" s="18" t="s">
        <v>4371</v>
      </c>
      <c r="N326" s="18" t="s">
        <v>3005</v>
      </c>
      <c r="O326" s="83" t="s">
        <v>5046</v>
      </c>
      <c r="P326" s="18">
        <v>7</v>
      </c>
      <c r="Q326" s="16" t="s">
        <v>4531</v>
      </c>
      <c r="R326" s="2">
        <v>80</v>
      </c>
      <c r="S326" s="278">
        <v>24961</v>
      </c>
      <c r="T326" s="16" t="s">
        <v>4535</v>
      </c>
      <c r="U326" s="18" t="s">
        <v>4373</v>
      </c>
      <c r="V326" s="18" t="s">
        <v>4373</v>
      </c>
      <c r="W326" s="247" t="s">
        <v>3979</v>
      </c>
      <c r="X326" s="18" t="s">
        <v>3978</v>
      </c>
      <c r="Y326" s="132">
        <f t="shared" si="12"/>
        <v>336</v>
      </c>
      <c r="Z326" s="132" t="str">
        <f t="shared" si="13"/>
        <v>0</v>
      </c>
      <c r="AA326" s="372">
        <f t="shared" si="14"/>
        <v>336</v>
      </c>
      <c r="AC326" s="20"/>
    </row>
    <row r="327" spans="1:29" s="3" customFormat="1" ht="12" customHeight="1" x14ac:dyDescent="0.2">
      <c r="A327" s="1" t="s">
        <v>4374</v>
      </c>
      <c r="B327" s="2">
        <v>0</v>
      </c>
      <c r="C327" s="1" t="s">
        <v>4375</v>
      </c>
      <c r="D327" s="1" t="s">
        <v>1500</v>
      </c>
      <c r="E327" s="3" t="s">
        <v>5516</v>
      </c>
      <c r="F327" s="3">
        <v>24</v>
      </c>
      <c r="G327" s="3">
        <v>7</v>
      </c>
      <c r="H327" s="3" t="s">
        <v>1561</v>
      </c>
      <c r="I327" s="4" t="s">
        <v>5045</v>
      </c>
      <c r="J327" s="21" t="s">
        <v>3005</v>
      </c>
      <c r="K327" s="4" t="s">
        <v>4376</v>
      </c>
      <c r="L327" s="1" t="s">
        <v>1616</v>
      </c>
      <c r="M327" s="3" t="s">
        <v>4439</v>
      </c>
      <c r="N327" s="23" t="s">
        <v>3005</v>
      </c>
      <c r="O327" s="79" t="s">
        <v>5046</v>
      </c>
      <c r="P327" s="3">
        <v>7</v>
      </c>
      <c r="Q327" s="1" t="s">
        <v>5514</v>
      </c>
      <c r="R327" s="2">
        <v>48</v>
      </c>
      <c r="S327" s="137">
        <v>23602</v>
      </c>
      <c r="T327" s="1" t="s">
        <v>4440</v>
      </c>
      <c r="U327" s="3" t="s">
        <v>4373</v>
      </c>
      <c r="V327" s="3" t="s">
        <v>4373</v>
      </c>
      <c r="W327" s="3" t="s">
        <v>5041</v>
      </c>
      <c r="X327" s="3" t="s">
        <v>3978</v>
      </c>
      <c r="Y327" s="132">
        <f t="shared" ref="Y327:Y390" si="15">F327*G327*2</f>
        <v>336</v>
      </c>
      <c r="Z327" s="132" t="str">
        <f t="shared" ref="Z327:Z390" si="16">IF(X327="N",Y327,"0")</f>
        <v>0</v>
      </c>
      <c r="AA327" s="372">
        <f t="shared" ref="AA327:AA390" si="17">IF(X327="P",Y327,"0")</f>
        <v>336</v>
      </c>
      <c r="AC327" s="5"/>
    </row>
    <row r="328" spans="1:29" s="3" customFormat="1" ht="12" customHeight="1" x14ac:dyDescent="0.2">
      <c r="A328" s="1" t="s">
        <v>4374</v>
      </c>
      <c r="B328" s="2">
        <v>0</v>
      </c>
      <c r="C328" s="1" t="s">
        <v>4375</v>
      </c>
      <c r="D328" s="1" t="s">
        <v>1500</v>
      </c>
      <c r="E328" s="3" t="s">
        <v>5516</v>
      </c>
      <c r="F328" s="3">
        <v>24</v>
      </c>
      <c r="G328" s="3">
        <v>5</v>
      </c>
      <c r="H328" s="3" t="s">
        <v>1561</v>
      </c>
      <c r="I328" s="4" t="s">
        <v>5045</v>
      </c>
      <c r="J328" s="21" t="s">
        <v>3005</v>
      </c>
      <c r="K328" s="4" t="s">
        <v>4376</v>
      </c>
      <c r="L328" s="1" t="s">
        <v>1616</v>
      </c>
      <c r="M328" s="3" t="s">
        <v>3427</v>
      </c>
      <c r="N328" s="23" t="s">
        <v>3005</v>
      </c>
      <c r="O328" s="79" t="s">
        <v>5046</v>
      </c>
      <c r="P328" s="3">
        <v>5</v>
      </c>
      <c r="Q328" s="1" t="s">
        <v>5523</v>
      </c>
      <c r="R328" s="2">
        <v>44.62</v>
      </c>
      <c r="S328" s="137">
        <v>23601</v>
      </c>
      <c r="T328" s="1" t="s">
        <v>4442</v>
      </c>
      <c r="U328" s="3" t="s">
        <v>4373</v>
      </c>
      <c r="V328" s="3" t="s">
        <v>4373</v>
      </c>
      <c r="W328" s="3" t="s">
        <v>5041</v>
      </c>
      <c r="X328" s="3" t="s">
        <v>3978</v>
      </c>
      <c r="Y328" s="132">
        <f t="shared" si="15"/>
        <v>240</v>
      </c>
      <c r="Z328" s="132" t="str">
        <f t="shared" si="16"/>
        <v>0</v>
      </c>
      <c r="AA328" s="372">
        <f t="shared" si="17"/>
        <v>240</v>
      </c>
      <c r="AC328" s="5"/>
    </row>
    <row r="329" spans="1:29" s="3" customFormat="1" ht="12" customHeight="1" x14ac:dyDescent="0.2">
      <c r="A329" s="1" t="s">
        <v>4374</v>
      </c>
      <c r="B329" s="2">
        <v>0</v>
      </c>
      <c r="C329" s="1" t="s">
        <v>4375</v>
      </c>
      <c r="D329" s="1" t="s">
        <v>1500</v>
      </c>
      <c r="E329" s="3" t="s">
        <v>5516</v>
      </c>
      <c r="F329" s="3">
        <v>24</v>
      </c>
      <c r="G329" s="3">
        <v>25</v>
      </c>
      <c r="I329" s="4" t="s">
        <v>5045</v>
      </c>
      <c r="J329" s="21" t="s">
        <v>3005</v>
      </c>
      <c r="K329" s="4" t="s">
        <v>4376</v>
      </c>
      <c r="L329" s="1" t="s">
        <v>1616</v>
      </c>
      <c r="M329" s="3" t="s">
        <v>4377</v>
      </c>
      <c r="N329" s="23" t="s">
        <v>3005</v>
      </c>
      <c r="O329" s="79" t="s">
        <v>5046</v>
      </c>
      <c r="P329" s="3">
        <v>25</v>
      </c>
      <c r="Q329" s="1" t="s">
        <v>5528</v>
      </c>
      <c r="R329" s="2">
        <v>54.65</v>
      </c>
      <c r="S329" s="137">
        <v>23599</v>
      </c>
      <c r="T329" s="1" t="s">
        <v>4443</v>
      </c>
      <c r="U329" s="3" t="s">
        <v>4373</v>
      </c>
      <c r="V329" s="3" t="s">
        <v>4373</v>
      </c>
      <c r="W329" s="3" t="s">
        <v>5041</v>
      </c>
      <c r="X329" s="3" t="s">
        <v>3978</v>
      </c>
      <c r="Y329" s="132">
        <f t="shared" si="15"/>
        <v>1200</v>
      </c>
      <c r="Z329" s="132" t="str">
        <f t="shared" si="16"/>
        <v>0</v>
      </c>
      <c r="AA329" s="372">
        <f t="shared" si="17"/>
        <v>1200</v>
      </c>
      <c r="AC329" s="5"/>
    </row>
    <row r="330" spans="1:29" s="3" customFormat="1" ht="12" customHeight="1" x14ac:dyDescent="0.2">
      <c r="A330" s="1" t="s">
        <v>4374</v>
      </c>
      <c r="B330" s="2">
        <v>0</v>
      </c>
      <c r="C330" s="1" t="s">
        <v>4375</v>
      </c>
      <c r="D330" s="1" t="s">
        <v>1500</v>
      </c>
      <c r="E330" s="3" t="s">
        <v>5516</v>
      </c>
      <c r="F330" s="3">
        <v>24</v>
      </c>
      <c r="G330" s="3">
        <v>6</v>
      </c>
      <c r="H330" s="3" t="s">
        <v>1561</v>
      </c>
      <c r="I330" s="4" t="s">
        <v>5045</v>
      </c>
      <c r="J330" s="21" t="s">
        <v>3005</v>
      </c>
      <c r="K330" s="4" t="s">
        <v>4376</v>
      </c>
      <c r="L330" s="1" t="s">
        <v>1616</v>
      </c>
      <c r="M330" s="3" t="s">
        <v>1501</v>
      </c>
      <c r="N330" s="23" t="s">
        <v>3005</v>
      </c>
      <c r="O330" s="79" t="s">
        <v>5046</v>
      </c>
      <c r="P330" s="3">
        <v>6</v>
      </c>
      <c r="Q330" s="1" t="s">
        <v>5523</v>
      </c>
      <c r="R330" s="2">
        <v>193</v>
      </c>
      <c r="S330" s="137">
        <v>23600</v>
      </c>
      <c r="T330" s="1" t="s">
        <v>3976</v>
      </c>
      <c r="U330" s="3" t="s">
        <v>4373</v>
      </c>
      <c r="V330" s="3" t="s">
        <v>4373</v>
      </c>
      <c r="W330" s="3" t="s">
        <v>5041</v>
      </c>
      <c r="X330" s="3" t="s">
        <v>3978</v>
      </c>
      <c r="Y330" s="132">
        <f t="shared" si="15"/>
        <v>288</v>
      </c>
      <c r="Z330" s="132" t="str">
        <f t="shared" si="16"/>
        <v>0</v>
      </c>
      <c r="AA330" s="372">
        <f t="shared" si="17"/>
        <v>288</v>
      </c>
      <c r="AC330" s="5"/>
    </row>
    <row r="331" spans="1:29" s="88" customFormat="1" ht="12" customHeight="1" thickBot="1" x14ac:dyDescent="0.25">
      <c r="B331" s="2"/>
      <c r="G331" s="88">
        <f>SUM(G326:G330)</f>
        <v>50</v>
      </c>
      <c r="J331" s="54"/>
      <c r="M331" s="94">
        <f>G331-P331</f>
        <v>0</v>
      </c>
      <c r="N331" s="54"/>
      <c r="P331" s="88">
        <f>SUM(P326:P330)</f>
        <v>50</v>
      </c>
      <c r="R331" s="2"/>
      <c r="Y331" s="132">
        <f t="shared" si="15"/>
        <v>0</v>
      </c>
      <c r="Z331" s="132" t="str">
        <f t="shared" si="16"/>
        <v>0</v>
      </c>
      <c r="AA331" s="372" t="str">
        <f t="shared" si="17"/>
        <v>0</v>
      </c>
    </row>
    <row r="332" spans="1:29" s="82" customFormat="1" ht="12" customHeight="1" x14ac:dyDescent="0.2">
      <c r="A332" s="80"/>
      <c r="B332" s="2"/>
      <c r="C332" s="50" t="s">
        <v>5248</v>
      </c>
      <c r="D332" s="80"/>
      <c r="J332" s="53"/>
      <c r="K332" s="4"/>
      <c r="L332" s="80"/>
      <c r="N332" s="53"/>
      <c r="Q332" s="80"/>
      <c r="R332" s="2"/>
      <c r="T332" s="80"/>
      <c r="Y332" s="132">
        <f t="shared" si="15"/>
        <v>0</v>
      </c>
      <c r="Z332" s="132" t="str">
        <f t="shared" si="16"/>
        <v>0</v>
      </c>
      <c r="AA332" s="372" t="str">
        <f t="shared" si="17"/>
        <v>0</v>
      </c>
    </row>
    <row r="333" spans="1:29" s="105" customFormat="1" ht="12" customHeight="1" x14ac:dyDescent="0.2">
      <c r="A333" s="1" t="s">
        <v>3139</v>
      </c>
      <c r="B333" s="2">
        <v>0</v>
      </c>
      <c r="C333" s="267" t="s">
        <v>5496</v>
      </c>
      <c r="D333" s="103" t="s">
        <v>5515</v>
      </c>
      <c r="E333" s="105" t="s">
        <v>5516</v>
      </c>
      <c r="F333" s="105">
        <v>16</v>
      </c>
      <c r="G333" s="214">
        <v>46</v>
      </c>
      <c r="H333" s="105" t="s">
        <v>1561</v>
      </c>
      <c r="J333" s="58" t="s">
        <v>3005</v>
      </c>
      <c r="K333" s="215" t="s">
        <v>1615</v>
      </c>
      <c r="L333" s="103" t="s">
        <v>1616</v>
      </c>
      <c r="M333" s="105" t="s">
        <v>1615</v>
      </c>
      <c r="N333" s="18" t="s">
        <v>3005</v>
      </c>
      <c r="P333" s="105">
        <v>46</v>
      </c>
      <c r="Q333" s="103" t="s">
        <v>4381</v>
      </c>
      <c r="R333" s="2">
        <v>0</v>
      </c>
      <c r="S333" s="243" t="s">
        <v>5040</v>
      </c>
      <c r="T333" s="103" t="s">
        <v>4382</v>
      </c>
      <c r="U333" s="105" t="s">
        <v>4383</v>
      </c>
      <c r="V333" s="105" t="s">
        <v>4383</v>
      </c>
      <c r="W333" s="105" t="s">
        <v>3979</v>
      </c>
      <c r="X333" s="105" t="s">
        <v>5042</v>
      </c>
      <c r="Y333" s="132">
        <f t="shared" si="15"/>
        <v>1472</v>
      </c>
      <c r="Z333" s="132">
        <f t="shared" si="16"/>
        <v>1472</v>
      </c>
      <c r="AA333" s="372" t="str">
        <f t="shared" si="17"/>
        <v>0</v>
      </c>
      <c r="AC333" s="106"/>
    </row>
    <row r="334" spans="1:29" s="70" customFormat="1" ht="12" customHeight="1" x14ac:dyDescent="0.2">
      <c r="A334" s="68"/>
      <c r="B334" s="2"/>
      <c r="C334" s="211"/>
      <c r="D334" s="68"/>
      <c r="G334" s="218">
        <f>SUM(G332:G333)</f>
        <v>46</v>
      </c>
      <c r="K334" s="212"/>
      <c r="L334" s="68"/>
      <c r="M334" s="71">
        <f>G334-P334</f>
        <v>0</v>
      </c>
      <c r="N334" s="72"/>
      <c r="P334" s="218">
        <f>SUM(P332:P333)</f>
        <v>46</v>
      </c>
      <c r="Q334" s="68"/>
      <c r="R334" s="2"/>
      <c r="S334" s="332"/>
      <c r="T334" s="68"/>
      <c r="Y334" s="132">
        <f t="shared" si="15"/>
        <v>0</v>
      </c>
      <c r="Z334" s="132" t="str">
        <f t="shared" si="16"/>
        <v>0</v>
      </c>
      <c r="AA334" s="372" t="str">
        <f t="shared" si="17"/>
        <v>0</v>
      </c>
      <c r="AC334" s="74"/>
    </row>
    <row r="335" spans="1:29" s="3" customFormat="1" ht="12" customHeight="1" x14ac:dyDescent="0.2">
      <c r="A335" s="1"/>
      <c r="B335" s="2"/>
      <c r="C335" s="50" t="s">
        <v>5249</v>
      </c>
      <c r="D335" s="1"/>
      <c r="G335" s="48"/>
      <c r="K335" s="49"/>
      <c r="L335" s="1"/>
      <c r="N335" s="53"/>
      <c r="Q335" s="1"/>
      <c r="R335" s="2"/>
      <c r="S335" s="244"/>
      <c r="T335" s="1"/>
      <c r="Y335" s="132">
        <f t="shared" si="15"/>
        <v>0</v>
      </c>
      <c r="Z335" s="132" t="str">
        <f t="shared" si="16"/>
        <v>0</v>
      </c>
      <c r="AA335" s="372" t="str">
        <f t="shared" si="17"/>
        <v>0</v>
      </c>
      <c r="AC335" s="5"/>
    </row>
    <row r="336" spans="1:29" s="3" customFormat="1" ht="12" customHeight="1" x14ac:dyDescent="0.2">
      <c r="A336" s="1" t="s">
        <v>3141</v>
      </c>
      <c r="B336" s="2">
        <v>0</v>
      </c>
      <c r="C336" s="267" t="s">
        <v>5496</v>
      </c>
      <c r="D336" s="1" t="s">
        <v>4449</v>
      </c>
      <c r="E336" s="3" t="s">
        <v>5516</v>
      </c>
      <c r="F336" s="3">
        <v>8</v>
      </c>
      <c r="G336" s="48">
        <v>46</v>
      </c>
      <c r="H336" s="3" t="s">
        <v>1561</v>
      </c>
      <c r="J336" s="58" t="s">
        <v>3005</v>
      </c>
      <c r="K336" s="49" t="s">
        <v>1615</v>
      </c>
      <c r="L336" s="1" t="s">
        <v>1616</v>
      </c>
      <c r="M336" s="3" t="s">
        <v>1615</v>
      </c>
      <c r="N336" s="18" t="s">
        <v>3005</v>
      </c>
      <c r="P336" s="3">
        <v>46</v>
      </c>
      <c r="Q336" s="1" t="s">
        <v>4381</v>
      </c>
      <c r="R336" s="2">
        <v>0</v>
      </c>
      <c r="S336" s="244" t="s">
        <v>5040</v>
      </c>
      <c r="T336" s="1" t="s">
        <v>3962</v>
      </c>
      <c r="U336" s="3" t="s">
        <v>4383</v>
      </c>
      <c r="V336" s="3" t="s">
        <v>4383</v>
      </c>
      <c r="W336" s="3" t="s">
        <v>3979</v>
      </c>
      <c r="X336" s="3" t="s">
        <v>5042</v>
      </c>
      <c r="Y336" s="132">
        <f t="shared" si="15"/>
        <v>736</v>
      </c>
      <c r="Z336" s="132">
        <f t="shared" si="16"/>
        <v>736</v>
      </c>
      <c r="AA336" s="372" t="str">
        <f t="shared" si="17"/>
        <v>0</v>
      </c>
      <c r="AC336" s="5"/>
    </row>
    <row r="337" spans="1:29" s="93" customFormat="1" ht="12" customHeight="1" thickBot="1" x14ac:dyDescent="0.25">
      <c r="B337" s="2"/>
      <c r="G337" s="88">
        <f>SUM(G335:G336)</f>
        <v>46</v>
      </c>
      <c r="J337" s="56"/>
      <c r="M337" s="88">
        <f>G337-P337</f>
        <v>0</v>
      </c>
      <c r="N337" s="56"/>
      <c r="P337" s="88">
        <f>SUM(P335:P336)</f>
        <v>46</v>
      </c>
      <c r="R337" s="2"/>
      <c r="Y337" s="132"/>
      <c r="Z337" s="132" t="str">
        <f t="shared" si="16"/>
        <v>0</v>
      </c>
      <c r="AA337" s="372" t="str">
        <f t="shared" si="17"/>
        <v>0</v>
      </c>
    </row>
    <row r="338" spans="1:29" s="3" customFormat="1" ht="12" customHeight="1" x14ac:dyDescent="0.2">
      <c r="A338" s="1"/>
      <c r="B338" s="2"/>
      <c r="C338" s="26" t="s">
        <v>3028</v>
      </c>
      <c r="D338" s="1"/>
      <c r="I338" s="40" t="s">
        <v>5510</v>
      </c>
      <c r="J338" s="53"/>
      <c r="K338" s="4"/>
      <c r="L338" s="1"/>
      <c r="N338" s="53"/>
      <c r="Q338" s="1"/>
      <c r="R338" s="2"/>
      <c r="T338" s="1"/>
      <c r="Y338" s="132"/>
      <c r="Z338" s="132" t="str">
        <f t="shared" si="16"/>
        <v>0</v>
      </c>
      <c r="AA338" s="372" t="str">
        <f t="shared" si="17"/>
        <v>0</v>
      </c>
    </row>
    <row r="339" spans="1:29" s="3" customFormat="1" ht="12" customHeight="1" x14ac:dyDescent="0.2">
      <c r="A339" s="1" t="s">
        <v>4444</v>
      </c>
      <c r="B339" s="2">
        <v>1</v>
      </c>
      <c r="C339" s="1" t="s">
        <v>4038</v>
      </c>
      <c r="D339" s="1" t="s">
        <v>5515</v>
      </c>
      <c r="E339" s="3" t="s">
        <v>5516</v>
      </c>
      <c r="F339" s="3">
        <v>16</v>
      </c>
      <c r="G339" s="40">
        <v>100</v>
      </c>
      <c r="H339" s="3" t="s">
        <v>1561</v>
      </c>
      <c r="I339" s="129" t="s">
        <v>5264</v>
      </c>
      <c r="J339" s="128"/>
      <c r="K339" s="4" t="s">
        <v>4069</v>
      </c>
      <c r="L339" s="1" t="s">
        <v>1616</v>
      </c>
      <c r="M339" s="102" t="s">
        <v>3261</v>
      </c>
      <c r="N339" s="53"/>
      <c r="O339" s="102"/>
      <c r="Q339" s="1"/>
      <c r="R339" s="2"/>
      <c r="T339" s="1"/>
      <c r="U339" s="3" t="s">
        <v>4445</v>
      </c>
      <c r="Y339" s="132"/>
      <c r="Z339" s="132" t="str">
        <f t="shared" si="16"/>
        <v>0</v>
      </c>
      <c r="AA339" s="372" t="str">
        <f t="shared" si="17"/>
        <v>0</v>
      </c>
      <c r="AC339" s="5"/>
    </row>
    <row r="340" spans="1:29" s="3" customFormat="1" ht="12" customHeight="1" x14ac:dyDescent="0.2">
      <c r="A340" s="1" t="s">
        <v>4446</v>
      </c>
      <c r="B340" s="2">
        <v>216</v>
      </c>
      <c r="C340" s="1" t="s">
        <v>4447</v>
      </c>
      <c r="D340" s="1" t="s">
        <v>5515</v>
      </c>
      <c r="E340" s="3" t="s">
        <v>5516</v>
      </c>
      <c r="F340" s="3">
        <v>16</v>
      </c>
      <c r="G340" s="161">
        <v>276</v>
      </c>
      <c r="H340" s="3" t="s">
        <v>1561</v>
      </c>
      <c r="I340" s="126" t="s">
        <v>1143</v>
      </c>
      <c r="J340" s="128"/>
      <c r="K340" s="4" t="s">
        <v>4069</v>
      </c>
      <c r="L340" s="1" t="s">
        <v>1616</v>
      </c>
      <c r="M340" s="102" t="s">
        <v>2334</v>
      </c>
      <c r="N340" s="53"/>
      <c r="O340" s="102"/>
      <c r="Q340" s="1"/>
      <c r="R340" s="2"/>
      <c r="T340" s="1"/>
      <c r="U340" s="3" t="s">
        <v>4445</v>
      </c>
      <c r="Y340" s="132"/>
      <c r="Z340" s="132" t="str">
        <f t="shared" si="16"/>
        <v>0</v>
      </c>
      <c r="AA340" s="372" t="str">
        <f t="shared" si="17"/>
        <v>0</v>
      </c>
      <c r="AC340" s="5"/>
    </row>
    <row r="341" spans="1:29" s="3" customFormat="1" ht="12" customHeight="1" x14ac:dyDescent="0.2">
      <c r="A341" s="1" t="s">
        <v>4446</v>
      </c>
      <c r="B341" s="2">
        <v>216</v>
      </c>
      <c r="C341" s="1" t="s">
        <v>4447</v>
      </c>
      <c r="D341" s="1" t="s">
        <v>5515</v>
      </c>
      <c r="E341" s="3" t="s">
        <v>5516</v>
      </c>
      <c r="F341" s="3">
        <v>16</v>
      </c>
      <c r="G341" s="217">
        <v>91</v>
      </c>
      <c r="H341" s="3" t="s">
        <v>1561</v>
      </c>
      <c r="I341" s="127" t="s">
        <v>3975</v>
      </c>
      <c r="J341" s="128"/>
      <c r="K341" s="4" t="s">
        <v>4069</v>
      </c>
      <c r="L341" s="1" t="s">
        <v>1616</v>
      </c>
      <c r="N341" s="53"/>
      <c r="O341" s="102"/>
      <c r="Q341" s="1"/>
      <c r="R341" s="2"/>
      <c r="T341" s="1"/>
      <c r="U341" s="3" t="s">
        <v>4445</v>
      </c>
      <c r="Y341" s="132"/>
      <c r="Z341" s="132" t="str">
        <f t="shared" si="16"/>
        <v>0</v>
      </c>
      <c r="AA341" s="372" t="str">
        <f t="shared" si="17"/>
        <v>0</v>
      </c>
      <c r="AC341" s="5"/>
    </row>
    <row r="342" spans="1:29" s="61" customFormat="1" ht="12" customHeight="1" x14ac:dyDescent="0.2">
      <c r="A342" s="63"/>
      <c r="B342" s="2"/>
      <c r="C342" s="63"/>
      <c r="D342" s="63"/>
      <c r="G342" s="95">
        <f>SUM(G339:G341)</f>
        <v>467</v>
      </c>
      <c r="I342" s="108"/>
      <c r="J342" s="65"/>
      <c r="K342" s="66"/>
      <c r="L342" s="63"/>
      <c r="N342" s="65"/>
      <c r="Q342" s="63"/>
      <c r="R342" s="2"/>
      <c r="T342" s="63"/>
      <c r="Y342" s="132"/>
      <c r="Z342" s="132" t="str">
        <f t="shared" si="16"/>
        <v>0</v>
      </c>
      <c r="AA342" s="372" t="str">
        <f t="shared" si="17"/>
        <v>0</v>
      </c>
      <c r="AC342" s="62"/>
    </row>
    <row r="343" spans="1:29" s="18" customFormat="1" ht="12" customHeight="1" x14ac:dyDescent="0.2">
      <c r="A343" s="16"/>
      <c r="B343" s="2"/>
      <c r="C343" s="16"/>
      <c r="D343" s="16"/>
      <c r="G343" s="60"/>
      <c r="I343" s="109"/>
      <c r="J343" s="58"/>
      <c r="K343" s="19"/>
      <c r="L343" s="16"/>
      <c r="N343" s="58"/>
      <c r="O343" s="59"/>
      <c r="Q343" s="16"/>
      <c r="R343" s="2"/>
      <c r="T343" s="16"/>
      <c r="Y343" s="132"/>
      <c r="Z343" s="132" t="str">
        <f t="shared" si="16"/>
        <v>0</v>
      </c>
      <c r="AA343" s="372" t="str">
        <f t="shared" si="17"/>
        <v>0</v>
      </c>
      <c r="AC343" s="20"/>
    </row>
    <row r="344" spans="1:29" s="3" customFormat="1" ht="12" customHeight="1" x14ac:dyDescent="0.2">
      <c r="A344" s="1" t="s">
        <v>4444</v>
      </c>
      <c r="B344" s="2">
        <v>1</v>
      </c>
      <c r="C344" s="1" t="s">
        <v>4038</v>
      </c>
      <c r="D344" s="1" t="s">
        <v>4449</v>
      </c>
      <c r="E344" s="3" t="s">
        <v>5516</v>
      </c>
      <c r="F344" s="3">
        <v>8</v>
      </c>
      <c r="G344" s="40">
        <v>100</v>
      </c>
      <c r="H344" s="3" t="s">
        <v>1561</v>
      </c>
      <c r="I344" s="129" t="s">
        <v>5264</v>
      </c>
      <c r="J344" s="128"/>
      <c r="K344" s="4" t="s">
        <v>4069</v>
      </c>
      <c r="L344" s="1" t="s">
        <v>1616</v>
      </c>
      <c r="N344" s="53"/>
      <c r="O344" s="102"/>
      <c r="Q344" s="1"/>
      <c r="R344" s="2"/>
      <c r="T344" s="1"/>
      <c r="U344" s="3" t="s">
        <v>4445</v>
      </c>
      <c r="Y344" s="132"/>
      <c r="Z344" s="132" t="str">
        <f t="shared" si="16"/>
        <v>0</v>
      </c>
      <c r="AA344" s="372" t="str">
        <f t="shared" si="17"/>
        <v>0</v>
      </c>
      <c r="AC344" s="5"/>
    </row>
    <row r="345" spans="1:29" s="3" customFormat="1" ht="12" customHeight="1" x14ac:dyDescent="0.2">
      <c r="A345" s="1" t="s">
        <v>4446</v>
      </c>
      <c r="B345" s="2">
        <v>216</v>
      </c>
      <c r="C345" s="1" t="s">
        <v>4447</v>
      </c>
      <c r="D345" s="1" t="s">
        <v>4449</v>
      </c>
      <c r="E345" s="3" t="s">
        <v>5516</v>
      </c>
      <c r="F345" s="3">
        <v>8</v>
      </c>
      <c r="G345" s="161">
        <v>276</v>
      </c>
      <c r="H345" s="3" t="s">
        <v>1561</v>
      </c>
      <c r="I345" s="126" t="s">
        <v>1143</v>
      </c>
      <c r="J345" s="128"/>
      <c r="K345" s="4" t="s">
        <v>4069</v>
      </c>
      <c r="L345" s="1" t="s">
        <v>1616</v>
      </c>
      <c r="M345" s="102" t="s">
        <v>2335</v>
      </c>
      <c r="N345" s="53"/>
      <c r="O345" s="102"/>
      <c r="Q345" s="1"/>
      <c r="R345" s="2"/>
      <c r="T345" s="1"/>
      <c r="U345" s="3" t="s">
        <v>4445</v>
      </c>
      <c r="Y345" s="132"/>
      <c r="Z345" s="132" t="str">
        <f t="shared" si="16"/>
        <v>0</v>
      </c>
      <c r="AA345" s="372" t="str">
        <f t="shared" si="17"/>
        <v>0</v>
      </c>
      <c r="AC345" s="5"/>
    </row>
    <row r="346" spans="1:29" s="3" customFormat="1" ht="12" customHeight="1" x14ac:dyDescent="0.2">
      <c r="A346" s="1" t="s">
        <v>4446</v>
      </c>
      <c r="B346" s="2">
        <v>216</v>
      </c>
      <c r="C346" s="1" t="s">
        <v>4447</v>
      </c>
      <c r="D346" s="1" t="s">
        <v>4449</v>
      </c>
      <c r="E346" s="3" t="s">
        <v>5516</v>
      </c>
      <c r="F346" s="3">
        <v>8</v>
      </c>
      <c r="G346" s="217">
        <v>91</v>
      </c>
      <c r="H346" s="3" t="s">
        <v>1561</v>
      </c>
      <c r="I346" s="127" t="s">
        <v>3975</v>
      </c>
      <c r="J346" s="128"/>
      <c r="K346" s="4" t="s">
        <v>4069</v>
      </c>
      <c r="L346" s="1" t="s">
        <v>1616</v>
      </c>
      <c r="N346" s="53"/>
      <c r="O346" s="102"/>
      <c r="Q346" s="1"/>
      <c r="R346" s="2"/>
      <c r="T346" s="1"/>
      <c r="U346" s="3" t="s">
        <v>4445</v>
      </c>
      <c r="Y346" s="132"/>
      <c r="Z346" s="132" t="str">
        <f t="shared" si="16"/>
        <v>0</v>
      </c>
      <c r="AA346" s="372" t="str">
        <f t="shared" si="17"/>
        <v>0</v>
      </c>
      <c r="AC346" s="5"/>
    </row>
    <row r="347" spans="1:29" s="36" customFormat="1" ht="12" customHeight="1" thickBot="1" x14ac:dyDescent="0.25">
      <c r="A347" s="34"/>
      <c r="B347" s="2"/>
      <c r="C347" s="34"/>
      <c r="D347" s="34"/>
      <c r="G347" s="43">
        <f>SUM(G344:G346)</f>
        <v>467</v>
      </c>
      <c r="I347" s="37"/>
      <c r="J347" s="55"/>
      <c r="K347" s="38"/>
      <c r="L347" s="34"/>
      <c r="N347" s="55"/>
      <c r="Q347" s="34"/>
      <c r="R347" s="2"/>
      <c r="T347" s="34"/>
      <c r="Y347" s="132"/>
      <c r="Z347" s="132" t="str">
        <f t="shared" si="16"/>
        <v>0</v>
      </c>
      <c r="AA347" s="372" t="str">
        <f t="shared" si="17"/>
        <v>0</v>
      </c>
      <c r="AC347" s="39"/>
    </row>
    <row r="348" spans="1:29" ht="12" customHeight="1" x14ac:dyDescent="0.2">
      <c r="B348" s="2"/>
      <c r="C348" s="50" t="s">
        <v>3032</v>
      </c>
      <c r="J348" s="7"/>
      <c r="R348" s="2"/>
      <c r="Y348" s="132"/>
      <c r="Z348" s="132" t="str">
        <f t="shared" si="16"/>
        <v>0</v>
      </c>
      <c r="AA348" s="372" t="str">
        <f t="shared" si="17"/>
        <v>0</v>
      </c>
    </row>
    <row r="349" spans="1:29" s="3" customFormat="1" ht="12" customHeight="1" x14ac:dyDescent="0.2">
      <c r="A349" s="1" t="s">
        <v>4378</v>
      </c>
      <c r="B349" s="2">
        <v>0</v>
      </c>
      <c r="C349" s="1" t="s">
        <v>5528</v>
      </c>
      <c r="D349" s="1" t="s">
        <v>5515</v>
      </c>
      <c r="E349" s="3" t="s">
        <v>5516</v>
      </c>
      <c r="F349" s="3">
        <v>16</v>
      </c>
      <c r="G349" s="3">
        <v>50</v>
      </c>
      <c r="J349" s="128"/>
      <c r="K349" s="4" t="s">
        <v>4379</v>
      </c>
      <c r="L349" s="1" t="s">
        <v>1616</v>
      </c>
      <c r="M349" s="3" t="s">
        <v>4379</v>
      </c>
      <c r="N349" s="141"/>
      <c r="P349" s="3">
        <v>50</v>
      </c>
      <c r="Q349" s="1" t="s">
        <v>5528</v>
      </c>
      <c r="R349" s="2">
        <v>0</v>
      </c>
      <c r="T349" s="1" t="s">
        <v>4380</v>
      </c>
      <c r="Y349" s="132"/>
      <c r="Z349" s="132" t="str">
        <f t="shared" si="16"/>
        <v>0</v>
      </c>
      <c r="AA349" s="372" t="str">
        <f t="shared" si="17"/>
        <v>0</v>
      </c>
      <c r="AC349" s="5"/>
    </row>
    <row r="350" spans="1:29" s="36" customFormat="1" ht="12" customHeight="1" thickBot="1" x14ac:dyDescent="0.25">
      <c r="A350" s="34" t="s">
        <v>3960</v>
      </c>
      <c r="B350" s="2">
        <v>0</v>
      </c>
      <c r="C350" s="34" t="s">
        <v>5528</v>
      </c>
      <c r="D350" s="34" t="s">
        <v>4449</v>
      </c>
      <c r="E350" s="36" t="s">
        <v>5516</v>
      </c>
      <c r="F350" s="36">
        <v>8</v>
      </c>
      <c r="G350" s="36">
        <v>50</v>
      </c>
      <c r="J350" s="208"/>
      <c r="K350" s="38" t="s">
        <v>4379</v>
      </c>
      <c r="L350" s="34" t="s">
        <v>1616</v>
      </c>
      <c r="M350" s="36" t="s">
        <v>4379</v>
      </c>
      <c r="N350" s="209"/>
      <c r="P350" s="36">
        <v>50</v>
      </c>
      <c r="Q350" s="34" t="s">
        <v>5528</v>
      </c>
      <c r="R350" s="2">
        <v>0</v>
      </c>
      <c r="T350" s="34" t="s">
        <v>3961</v>
      </c>
      <c r="Y350" s="132"/>
      <c r="Z350" s="132" t="str">
        <f t="shared" si="16"/>
        <v>0</v>
      </c>
      <c r="AA350" s="372" t="str">
        <f t="shared" si="17"/>
        <v>0</v>
      </c>
      <c r="AC350" s="39"/>
    </row>
    <row r="351" spans="1:29" s="3" customFormat="1" ht="12" customHeight="1" x14ac:dyDescent="0.2">
      <c r="A351" s="1"/>
      <c r="B351" s="2"/>
      <c r="C351" s="26" t="s">
        <v>3030</v>
      </c>
      <c r="D351" s="1"/>
      <c r="J351" s="53"/>
      <c r="K351" s="4"/>
      <c r="L351" s="1"/>
      <c r="N351" s="53"/>
      <c r="O351" s="57"/>
      <c r="Q351" s="1"/>
      <c r="R351" s="2"/>
      <c r="T351" s="1"/>
      <c r="Y351" s="132"/>
      <c r="Z351" s="132" t="str">
        <f t="shared" si="16"/>
        <v>0</v>
      </c>
      <c r="AA351" s="372" t="str">
        <f t="shared" si="17"/>
        <v>0</v>
      </c>
    </row>
    <row r="352" spans="1:29" s="3" customFormat="1" ht="12" customHeight="1" x14ac:dyDescent="0.2">
      <c r="A352" s="1"/>
      <c r="B352" s="2"/>
      <c r="C352" s="1"/>
      <c r="D352" s="1"/>
      <c r="I352" s="4"/>
      <c r="J352" s="23"/>
      <c r="K352" s="4"/>
      <c r="L352" s="1"/>
      <c r="N352" s="23"/>
      <c r="O352" s="52"/>
      <c r="Q352" s="1"/>
      <c r="R352" s="2"/>
      <c r="S352" s="57"/>
      <c r="T352" s="1"/>
      <c r="Y352" s="132"/>
      <c r="Z352" s="132" t="str">
        <f t="shared" si="16"/>
        <v>0</v>
      </c>
      <c r="AA352" s="372" t="str">
        <f t="shared" si="17"/>
        <v>0</v>
      </c>
      <c r="AC352" s="5"/>
    </row>
    <row r="353" spans="1:29" s="3" customFormat="1" ht="12" customHeight="1" x14ac:dyDescent="0.2">
      <c r="A353" s="1" t="s">
        <v>4388</v>
      </c>
      <c r="B353" s="2">
        <v>20.85</v>
      </c>
      <c r="C353" s="1" t="s">
        <v>4381</v>
      </c>
      <c r="D353" s="1" t="s">
        <v>5515</v>
      </c>
      <c r="E353" s="3" t="s">
        <v>5516</v>
      </c>
      <c r="F353" s="3">
        <v>16</v>
      </c>
      <c r="G353" s="3">
        <v>22</v>
      </c>
      <c r="H353" s="3" t="s">
        <v>1561</v>
      </c>
      <c r="I353" s="4" t="s">
        <v>5016</v>
      </c>
      <c r="J353" s="21" t="s">
        <v>3005</v>
      </c>
      <c r="K353" s="4" t="s">
        <v>1615</v>
      </c>
      <c r="L353" s="1" t="s">
        <v>1616</v>
      </c>
      <c r="M353" s="52" t="s">
        <v>4379</v>
      </c>
      <c r="N353" s="23" t="s">
        <v>3005</v>
      </c>
      <c r="O353" s="52" t="s">
        <v>5020</v>
      </c>
      <c r="P353" s="3">
        <v>22</v>
      </c>
      <c r="Q353" s="1" t="s">
        <v>5523</v>
      </c>
      <c r="R353" s="2">
        <v>0</v>
      </c>
      <c r="S353" s="137">
        <v>23598</v>
      </c>
      <c r="T353" s="1" t="s">
        <v>1141</v>
      </c>
      <c r="U353" s="3" t="s">
        <v>4386</v>
      </c>
      <c r="V353" s="3" t="s">
        <v>4386</v>
      </c>
      <c r="W353" s="3" t="s">
        <v>5041</v>
      </c>
      <c r="X353" s="3" t="s">
        <v>3978</v>
      </c>
      <c r="Y353" s="132">
        <f t="shared" si="15"/>
        <v>704</v>
      </c>
      <c r="Z353" s="132" t="str">
        <f t="shared" si="16"/>
        <v>0</v>
      </c>
      <c r="AA353" s="372">
        <f t="shared" si="17"/>
        <v>704</v>
      </c>
      <c r="AC353" s="5"/>
    </row>
    <row r="354" spans="1:29" s="3" customFormat="1" ht="12" customHeight="1" x14ac:dyDescent="0.2">
      <c r="A354" s="1" t="s">
        <v>4388</v>
      </c>
      <c r="B354" s="2">
        <v>20.85</v>
      </c>
      <c r="C354" s="1" t="s">
        <v>4381</v>
      </c>
      <c r="D354" s="1" t="s">
        <v>5515</v>
      </c>
      <c r="E354" s="3" t="s">
        <v>5516</v>
      </c>
      <c r="F354" s="3">
        <v>16</v>
      </c>
      <c r="G354" s="3">
        <v>5</v>
      </c>
      <c r="H354" s="3" t="s">
        <v>1561</v>
      </c>
      <c r="I354" s="4" t="s">
        <v>5016</v>
      </c>
      <c r="J354" s="21" t="s">
        <v>3005</v>
      </c>
      <c r="K354" s="4" t="s">
        <v>1615</v>
      </c>
      <c r="L354" s="1" t="s">
        <v>1616</v>
      </c>
      <c r="M354" s="3" t="s">
        <v>4384</v>
      </c>
      <c r="N354" s="23" t="s">
        <v>3005</v>
      </c>
      <c r="P354" s="3">
        <v>5</v>
      </c>
      <c r="Q354" s="1" t="s">
        <v>5528</v>
      </c>
      <c r="R354" s="2">
        <v>23.7</v>
      </c>
      <c r="S354" s="137">
        <v>23594</v>
      </c>
      <c r="T354" s="1" t="s">
        <v>4385</v>
      </c>
      <c r="U354" s="3" t="s">
        <v>4386</v>
      </c>
      <c r="V354" s="3" t="s">
        <v>4386</v>
      </c>
      <c r="W354" s="3" t="s">
        <v>5041</v>
      </c>
      <c r="X354" s="3" t="s">
        <v>3978</v>
      </c>
      <c r="Y354" s="132">
        <f t="shared" si="15"/>
        <v>160</v>
      </c>
      <c r="Z354" s="132" t="str">
        <f t="shared" si="16"/>
        <v>0</v>
      </c>
      <c r="AA354" s="372">
        <f t="shared" si="17"/>
        <v>160</v>
      </c>
      <c r="AC354" s="5"/>
    </row>
    <row r="355" spans="1:29" s="3" customFormat="1" ht="12" customHeight="1" x14ac:dyDescent="0.2">
      <c r="A355" s="1" t="s">
        <v>4388</v>
      </c>
      <c r="B355" s="2">
        <v>20.85</v>
      </c>
      <c r="C355" s="1" t="s">
        <v>4381</v>
      </c>
      <c r="D355" s="1" t="s">
        <v>5515</v>
      </c>
      <c r="E355" s="3" t="s">
        <v>5516</v>
      </c>
      <c r="F355" s="3">
        <v>16</v>
      </c>
      <c r="G355" s="3">
        <v>6</v>
      </c>
      <c r="H355" s="3" t="s">
        <v>1561</v>
      </c>
      <c r="I355" s="4" t="s">
        <v>5016</v>
      </c>
      <c r="J355" s="21" t="s">
        <v>3005</v>
      </c>
      <c r="K355" s="4" t="s">
        <v>1615</v>
      </c>
      <c r="L355" s="1" t="s">
        <v>1616</v>
      </c>
      <c r="M355" s="3" t="s">
        <v>4384</v>
      </c>
      <c r="N355" s="23" t="s">
        <v>3005</v>
      </c>
      <c r="P355" s="3">
        <v>6</v>
      </c>
      <c r="Q355" s="1" t="s">
        <v>4052</v>
      </c>
      <c r="R355" s="2">
        <v>34.65</v>
      </c>
      <c r="S355" s="137">
        <v>23594</v>
      </c>
      <c r="T355" s="1" t="s">
        <v>4387</v>
      </c>
      <c r="U355" s="3" t="s">
        <v>4386</v>
      </c>
      <c r="V355" s="3" t="s">
        <v>4386</v>
      </c>
      <c r="W355" s="3" t="s">
        <v>5041</v>
      </c>
      <c r="X355" s="3" t="s">
        <v>3978</v>
      </c>
      <c r="Y355" s="132">
        <f t="shared" si="15"/>
        <v>192</v>
      </c>
      <c r="Z355" s="132" t="str">
        <f t="shared" si="16"/>
        <v>0</v>
      </c>
      <c r="AA355" s="372">
        <f t="shared" si="17"/>
        <v>192</v>
      </c>
      <c r="AC355" s="5"/>
    </row>
    <row r="356" spans="1:29" s="3" customFormat="1" ht="12" customHeight="1" x14ac:dyDescent="0.2">
      <c r="A356" s="1" t="s">
        <v>4388</v>
      </c>
      <c r="B356" s="2">
        <v>20.85</v>
      </c>
      <c r="C356" s="1" t="s">
        <v>4381</v>
      </c>
      <c r="D356" s="1" t="s">
        <v>5515</v>
      </c>
      <c r="E356" s="3" t="s">
        <v>5516</v>
      </c>
      <c r="F356" s="3">
        <v>16</v>
      </c>
      <c r="G356" s="3">
        <v>7</v>
      </c>
      <c r="H356" s="3" t="s">
        <v>1561</v>
      </c>
      <c r="I356" s="4" t="s">
        <v>5016</v>
      </c>
      <c r="J356" s="21" t="s">
        <v>3005</v>
      </c>
      <c r="K356" s="4" t="s">
        <v>1615</v>
      </c>
      <c r="L356" s="1" t="s">
        <v>1616</v>
      </c>
      <c r="M356" s="3" t="s">
        <v>4389</v>
      </c>
      <c r="N356" s="23" t="s">
        <v>3005</v>
      </c>
      <c r="P356" s="3">
        <v>7</v>
      </c>
      <c r="Q356" s="1" t="s">
        <v>5514</v>
      </c>
      <c r="R356" s="2">
        <v>28.75</v>
      </c>
      <c r="S356" s="137">
        <v>23595</v>
      </c>
      <c r="T356" s="1" t="s">
        <v>4390</v>
      </c>
      <c r="U356" s="3" t="s">
        <v>4386</v>
      </c>
      <c r="V356" s="3" t="s">
        <v>4386</v>
      </c>
      <c r="W356" s="3" t="s">
        <v>5041</v>
      </c>
      <c r="X356" s="3" t="s">
        <v>3978</v>
      </c>
      <c r="Y356" s="132">
        <f t="shared" si="15"/>
        <v>224</v>
      </c>
      <c r="Z356" s="132" t="str">
        <f t="shared" si="16"/>
        <v>0</v>
      </c>
      <c r="AA356" s="372">
        <f t="shared" si="17"/>
        <v>224</v>
      </c>
      <c r="AC356" s="5"/>
    </row>
    <row r="357" spans="1:29" s="70" customFormat="1" ht="12" customHeight="1" x14ac:dyDescent="0.2">
      <c r="A357" s="68" t="s">
        <v>4388</v>
      </c>
      <c r="B357" s="69">
        <v>20.85</v>
      </c>
      <c r="C357" s="68" t="s">
        <v>4381</v>
      </c>
      <c r="D357" s="68" t="s">
        <v>5515</v>
      </c>
      <c r="E357" s="70" t="s">
        <v>5516</v>
      </c>
      <c r="F357" s="70">
        <v>16</v>
      </c>
      <c r="G357" s="70">
        <v>6</v>
      </c>
      <c r="H357" s="70" t="s">
        <v>1561</v>
      </c>
      <c r="I357" s="73" t="s">
        <v>5016</v>
      </c>
      <c r="J357" s="173" t="s">
        <v>3005</v>
      </c>
      <c r="K357" s="73" t="s">
        <v>1615</v>
      </c>
      <c r="L357" s="68" t="s">
        <v>1616</v>
      </c>
      <c r="M357" s="70" t="s">
        <v>4389</v>
      </c>
      <c r="N357" s="174" t="s">
        <v>3005</v>
      </c>
      <c r="P357" s="70">
        <v>6</v>
      </c>
      <c r="Q357" s="68" t="s">
        <v>5523</v>
      </c>
      <c r="R357" s="69">
        <v>31.9</v>
      </c>
      <c r="S357" s="175">
        <v>23595</v>
      </c>
      <c r="T357" s="68" t="s">
        <v>4391</v>
      </c>
      <c r="U357" s="70" t="s">
        <v>4386</v>
      </c>
      <c r="V357" s="70" t="s">
        <v>4386</v>
      </c>
      <c r="W357" s="70" t="s">
        <v>5041</v>
      </c>
      <c r="X357" s="70" t="s">
        <v>3978</v>
      </c>
      <c r="Y357" s="132">
        <f t="shared" si="15"/>
        <v>192</v>
      </c>
      <c r="Z357" s="132" t="str">
        <f t="shared" si="16"/>
        <v>0</v>
      </c>
      <c r="AA357" s="372">
        <f t="shared" si="17"/>
        <v>192</v>
      </c>
      <c r="AC357" s="74"/>
    </row>
    <row r="358" spans="1:29" s="105" customFormat="1" ht="12" customHeight="1" x14ac:dyDescent="0.2">
      <c r="A358" s="103"/>
      <c r="B358" s="104"/>
      <c r="C358" s="103"/>
      <c r="D358" s="103"/>
      <c r="I358" s="178"/>
      <c r="J358" s="179"/>
      <c r="K358" s="178"/>
      <c r="L358" s="103"/>
      <c r="N358" s="145"/>
      <c r="Q358" s="103"/>
      <c r="R358" s="104"/>
      <c r="S358" s="180"/>
      <c r="T358" s="103"/>
      <c r="Y358" s="132">
        <f t="shared" si="15"/>
        <v>0</v>
      </c>
      <c r="Z358" s="132" t="str">
        <f t="shared" si="16"/>
        <v>0</v>
      </c>
      <c r="AA358" s="372" t="str">
        <f t="shared" si="17"/>
        <v>0</v>
      </c>
      <c r="AC358" s="106"/>
    </row>
    <row r="359" spans="1:29" s="3" customFormat="1" ht="12" customHeight="1" x14ac:dyDescent="0.2">
      <c r="A359" s="1" t="s">
        <v>4388</v>
      </c>
      <c r="B359" s="2">
        <v>20.85</v>
      </c>
      <c r="C359" s="1" t="s">
        <v>4381</v>
      </c>
      <c r="D359" s="176" t="s">
        <v>4449</v>
      </c>
      <c r="E359" s="177" t="s">
        <v>5516</v>
      </c>
      <c r="F359" s="177">
        <v>8</v>
      </c>
      <c r="G359" s="3">
        <v>5</v>
      </c>
      <c r="H359" s="3" t="s">
        <v>1561</v>
      </c>
      <c r="I359" s="4" t="s">
        <v>5016</v>
      </c>
      <c r="J359" s="21" t="s">
        <v>3005</v>
      </c>
      <c r="K359" s="4" t="s">
        <v>1615</v>
      </c>
      <c r="L359" s="1" t="s">
        <v>1616</v>
      </c>
      <c r="M359" s="3" t="s">
        <v>4384</v>
      </c>
      <c r="N359" s="23" t="s">
        <v>3005</v>
      </c>
      <c r="P359" s="3">
        <v>5</v>
      </c>
      <c r="Q359" s="1" t="s">
        <v>5528</v>
      </c>
      <c r="R359" s="2">
        <v>23.7</v>
      </c>
      <c r="S359" s="137">
        <v>23594</v>
      </c>
      <c r="T359" s="1" t="s">
        <v>4385</v>
      </c>
      <c r="U359" s="3" t="s">
        <v>4386</v>
      </c>
      <c r="V359" s="3" t="s">
        <v>4386</v>
      </c>
      <c r="W359" s="3" t="s">
        <v>5041</v>
      </c>
      <c r="X359" s="3" t="s">
        <v>3978</v>
      </c>
      <c r="Y359" s="132">
        <f t="shared" si="15"/>
        <v>80</v>
      </c>
      <c r="Z359" s="132" t="str">
        <f t="shared" si="16"/>
        <v>0</v>
      </c>
      <c r="AA359" s="372">
        <f t="shared" si="17"/>
        <v>80</v>
      </c>
      <c r="AC359" s="5"/>
    </row>
    <row r="360" spans="1:29" s="3" customFormat="1" ht="12" customHeight="1" x14ac:dyDescent="0.2">
      <c r="A360" s="1" t="s">
        <v>4388</v>
      </c>
      <c r="B360" s="2">
        <v>20.85</v>
      </c>
      <c r="C360" s="1" t="s">
        <v>4381</v>
      </c>
      <c r="D360" s="176" t="s">
        <v>4449</v>
      </c>
      <c r="E360" s="177" t="s">
        <v>5516</v>
      </c>
      <c r="F360" s="177">
        <v>8</v>
      </c>
      <c r="G360" s="3">
        <v>6</v>
      </c>
      <c r="H360" s="3" t="s">
        <v>1561</v>
      </c>
      <c r="I360" s="4" t="s">
        <v>5016</v>
      </c>
      <c r="J360" s="21" t="s">
        <v>3005</v>
      </c>
      <c r="K360" s="4" t="s">
        <v>1615</v>
      </c>
      <c r="L360" s="1" t="s">
        <v>1616</v>
      </c>
      <c r="M360" s="3" t="s">
        <v>4384</v>
      </c>
      <c r="N360" s="23" t="s">
        <v>3005</v>
      </c>
      <c r="P360" s="3">
        <v>6</v>
      </c>
      <c r="Q360" s="1" t="s">
        <v>4052</v>
      </c>
      <c r="R360" s="2">
        <v>34.65</v>
      </c>
      <c r="S360" s="137">
        <v>23594</v>
      </c>
      <c r="T360" s="1" t="s">
        <v>4387</v>
      </c>
      <c r="U360" s="3" t="s">
        <v>4386</v>
      </c>
      <c r="V360" s="3" t="s">
        <v>4386</v>
      </c>
      <c r="W360" s="3" t="s">
        <v>5041</v>
      </c>
      <c r="X360" s="3" t="s">
        <v>3978</v>
      </c>
      <c r="Y360" s="132">
        <f t="shared" si="15"/>
        <v>96</v>
      </c>
      <c r="Z360" s="132" t="str">
        <f t="shared" si="16"/>
        <v>0</v>
      </c>
      <c r="AA360" s="372">
        <f t="shared" si="17"/>
        <v>96</v>
      </c>
      <c r="AC360" s="5"/>
    </row>
    <row r="361" spans="1:29" s="3" customFormat="1" ht="12" customHeight="1" x14ac:dyDescent="0.2">
      <c r="A361" s="1" t="s">
        <v>4388</v>
      </c>
      <c r="B361" s="2">
        <v>20.85</v>
      </c>
      <c r="C361" s="1" t="s">
        <v>4381</v>
      </c>
      <c r="D361" s="176" t="s">
        <v>4449</v>
      </c>
      <c r="E361" s="177" t="s">
        <v>5516</v>
      </c>
      <c r="F361" s="177">
        <v>8</v>
      </c>
      <c r="G361" s="3">
        <v>7</v>
      </c>
      <c r="H361" s="3" t="s">
        <v>1561</v>
      </c>
      <c r="I361" s="4" t="s">
        <v>5016</v>
      </c>
      <c r="J361" s="21" t="s">
        <v>3005</v>
      </c>
      <c r="K361" s="4" t="s">
        <v>1615</v>
      </c>
      <c r="L361" s="1" t="s">
        <v>1616</v>
      </c>
      <c r="M361" s="3" t="s">
        <v>4389</v>
      </c>
      <c r="N361" s="23" t="s">
        <v>3005</v>
      </c>
      <c r="P361" s="3">
        <v>7</v>
      </c>
      <c r="Q361" s="1" t="s">
        <v>5514</v>
      </c>
      <c r="R361" s="2">
        <v>28.75</v>
      </c>
      <c r="S361" s="137">
        <v>23595</v>
      </c>
      <c r="T361" s="1" t="s">
        <v>4390</v>
      </c>
      <c r="U361" s="3" t="s">
        <v>4386</v>
      </c>
      <c r="V361" s="3" t="s">
        <v>4386</v>
      </c>
      <c r="W361" s="3" t="s">
        <v>5041</v>
      </c>
      <c r="X361" s="3" t="s">
        <v>3978</v>
      </c>
      <c r="Y361" s="132">
        <f t="shared" si="15"/>
        <v>112</v>
      </c>
      <c r="Z361" s="132" t="str">
        <f t="shared" si="16"/>
        <v>0</v>
      </c>
      <c r="AA361" s="372">
        <f t="shared" si="17"/>
        <v>112</v>
      </c>
      <c r="AC361" s="5"/>
    </row>
    <row r="362" spans="1:29" s="3" customFormat="1" ht="12" customHeight="1" x14ac:dyDescent="0.2">
      <c r="A362" s="1" t="s">
        <v>4388</v>
      </c>
      <c r="B362" s="2">
        <v>20.85</v>
      </c>
      <c r="C362" s="1" t="s">
        <v>4381</v>
      </c>
      <c r="D362" s="176" t="s">
        <v>4449</v>
      </c>
      <c r="E362" s="177" t="s">
        <v>5516</v>
      </c>
      <c r="F362" s="177">
        <v>8</v>
      </c>
      <c r="G362" s="3">
        <v>6</v>
      </c>
      <c r="H362" s="3" t="s">
        <v>1561</v>
      </c>
      <c r="I362" s="4" t="s">
        <v>5016</v>
      </c>
      <c r="J362" s="21" t="s">
        <v>3005</v>
      </c>
      <c r="K362" s="4" t="s">
        <v>1615</v>
      </c>
      <c r="L362" s="1" t="s">
        <v>1616</v>
      </c>
      <c r="M362" s="3" t="s">
        <v>4389</v>
      </c>
      <c r="N362" s="23" t="s">
        <v>3005</v>
      </c>
      <c r="P362" s="3">
        <v>6</v>
      </c>
      <c r="Q362" s="1" t="s">
        <v>5523</v>
      </c>
      <c r="R362" s="2">
        <v>31.9</v>
      </c>
      <c r="S362" s="137">
        <v>23595</v>
      </c>
      <c r="T362" s="1" t="s">
        <v>4391</v>
      </c>
      <c r="U362" s="3" t="s">
        <v>4386</v>
      </c>
      <c r="V362" s="3" t="s">
        <v>4386</v>
      </c>
      <c r="W362" s="3" t="s">
        <v>5041</v>
      </c>
      <c r="X362" s="3" t="s">
        <v>3978</v>
      </c>
      <c r="Y362" s="132">
        <f t="shared" si="15"/>
        <v>96</v>
      </c>
      <c r="Z362" s="132" t="str">
        <f t="shared" si="16"/>
        <v>0</v>
      </c>
      <c r="AA362" s="372">
        <f t="shared" si="17"/>
        <v>96</v>
      </c>
      <c r="AC362" s="5"/>
    </row>
    <row r="363" spans="1:29" s="3" customFormat="1" ht="12" customHeight="1" x14ac:dyDescent="0.2">
      <c r="A363" s="1" t="s">
        <v>4388</v>
      </c>
      <c r="B363" s="2">
        <v>20.85</v>
      </c>
      <c r="C363" s="1" t="s">
        <v>4381</v>
      </c>
      <c r="D363" s="176" t="s">
        <v>4449</v>
      </c>
      <c r="E363" s="177" t="s">
        <v>5516</v>
      </c>
      <c r="F363" s="177">
        <v>8</v>
      </c>
      <c r="G363" s="3">
        <v>22</v>
      </c>
      <c r="H363" s="3" t="s">
        <v>1561</v>
      </c>
      <c r="I363" s="4" t="s">
        <v>5016</v>
      </c>
      <c r="J363" s="21" t="s">
        <v>3005</v>
      </c>
      <c r="K363" s="4" t="s">
        <v>1615</v>
      </c>
      <c r="L363" s="1" t="s">
        <v>1616</v>
      </c>
      <c r="M363" s="3" t="s">
        <v>4199</v>
      </c>
      <c r="N363" s="23" t="s">
        <v>3005</v>
      </c>
      <c r="O363" s="3" t="s">
        <v>4997</v>
      </c>
      <c r="P363" s="3">
        <v>22</v>
      </c>
      <c r="Q363" s="1" t="s">
        <v>5514</v>
      </c>
      <c r="R363" s="2">
        <v>16.8</v>
      </c>
      <c r="S363" s="137" t="s">
        <v>3977</v>
      </c>
      <c r="T363" s="1" t="s">
        <v>4450</v>
      </c>
      <c r="U363" s="3" t="s">
        <v>4386</v>
      </c>
      <c r="V363" s="3" t="s">
        <v>4386</v>
      </c>
      <c r="W363" s="3" t="s">
        <v>5041</v>
      </c>
      <c r="X363" s="3" t="s">
        <v>3978</v>
      </c>
      <c r="Y363" s="132">
        <f t="shared" si="15"/>
        <v>352</v>
      </c>
      <c r="Z363" s="132" t="str">
        <f t="shared" si="16"/>
        <v>0</v>
      </c>
      <c r="AA363" s="372">
        <f t="shared" si="17"/>
        <v>352</v>
      </c>
      <c r="AC363" s="5"/>
    </row>
    <row r="364" spans="1:29" s="3" customFormat="1" ht="12" customHeight="1" x14ac:dyDescent="0.2">
      <c r="A364" s="1"/>
      <c r="B364" s="2"/>
      <c r="C364" s="1"/>
      <c r="D364" s="1"/>
      <c r="I364" s="4"/>
      <c r="J364" s="23"/>
      <c r="K364" s="4"/>
      <c r="L364" s="1"/>
      <c r="N364" s="23"/>
      <c r="P364" s="44"/>
      <c r="Q364" s="1"/>
      <c r="R364" s="2"/>
      <c r="S364" s="57"/>
      <c r="T364" s="1"/>
      <c r="Y364" s="132">
        <f t="shared" si="15"/>
        <v>0</v>
      </c>
      <c r="Z364" s="132" t="str">
        <f t="shared" si="16"/>
        <v>0</v>
      </c>
      <c r="AA364" s="372" t="str">
        <f t="shared" si="17"/>
        <v>0</v>
      </c>
      <c r="AC364" s="5"/>
    </row>
    <row r="365" spans="1:29" s="36" customFormat="1" ht="12" customHeight="1" thickBot="1" x14ac:dyDescent="0.25">
      <c r="A365" s="34"/>
      <c r="B365" s="35"/>
      <c r="C365" s="34"/>
      <c r="D365" s="34"/>
      <c r="G365" s="41">
        <f>SUM(G353:G364)</f>
        <v>92</v>
      </c>
      <c r="J365" s="55"/>
      <c r="K365" s="38"/>
      <c r="L365" s="34"/>
      <c r="M365" s="41">
        <f>G365-P365</f>
        <v>0</v>
      </c>
      <c r="N365" s="55"/>
      <c r="P365" s="41">
        <f>SUM(P353:P364)</f>
        <v>92</v>
      </c>
      <c r="Q365" s="34"/>
      <c r="R365" s="35"/>
      <c r="T365" s="34"/>
      <c r="Y365" s="132">
        <f t="shared" si="15"/>
        <v>0</v>
      </c>
      <c r="Z365" s="132" t="str">
        <f t="shared" si="16"/>
        <v>0</v>
      </c>
      <c r="AA365" s="372" t="str">
        <f t="shared" si="17"/>
        <v>0</v>
      </c>
    </row>
    <row r="366" spans="1:29" ht="12" customHeight="1" x14ac:dyDescent="0.2">
      <c r="C366" s="50" t="s">
        <v>5512</v>
      </c>
      <c r="J366" s="7"/>
      <c r="Y366" s="132">
        <f t="shared" si="15"/>
        <v>0</v>
      </c>
      <c r="Z366" s="132" t="str">
        <f t="shared" si="16"/>
        <v>0</v>
      </c>
      <c r="AA366" s="372" t="str">
        <f t="shared" si="17"/>
        <v>0</v>
      </c>
    </row>
    <row r="367" spans="1:29" ht="12" customHeight="1" x14ac:dyDescent="0.2">
      <c r="A367" s="1" t="s">
        <v>4093</v>
      </c>
      <c r="B367" s="2">
        <v>380</v>
      </c>
      <c r="C367" s="1" t="s">
        <v>5523</v>
      </c>
      <c r="D367" s="1" t="s">
        <v>5515</v>
      </c>
      <c r="E367" s="3" t="s">
        <v>5516</v>
      </c>
      <c r="F367" s="3">
        <v>16</v>
      </c>
      <c r="G367" s="3">
        <v>25</v>
      </c>
      <c r="H367" s="3"/>
      <c r="I367" s="45" t="s">
        <v>5023</v>
      </c>
      <c r="J367" s="21" t="s">
        <v>3005</v>
      </c>
      <c r="K367" s="4" t="s">
        <v>4985</v>
      </c>
      <c r="L367" s="103" t="s">
        <v>1616</v>
      </c>
      <c r="M367" s="3" t="s">
        <v>4365</v>
      </c>
      <c r="N367" s="23" t="s">
        <v>3005</v>
      </c>
      <c r="O367" s="3" t="s">
        <v>4434</v>
      </c>
      <c r="P367" s="3">
        <v>25</v>
      </c>
      <c r="Q367" s="1" t="s">
        <v>5523</v>
      </c>
      <c r="R367" s="2">
        <v>240</v>
      </c>
      <c r="S367" s="21" t="s">
        <v>1575</v>
      </c>
      <c r="T367" s="1" t="s">
        <v>5013</v>
      </c>
      <c r="U367" s="3" t="s">
        <v>5519</v>
      </c>
      <c r="V367" s="3" t="s">
        <v>5519</v>
      </c>
      <c r="W367" s="3" t="s">
        <v>5041</v>
      </c>
      <c r="X367" s="3" t="s">
        <v>3978</v>
      </c>
      <c r="Y367" s="132">
        <f t="shared" si="15"/>
        <v>800</v>
      </c>
      <c r="Z367" s="132" t="str">
        <f t="shared" si="16"/>
        <v>0</v>
      </c>
      <c r="AA367" s="372">
        <f t="shared" si="17"/>
        <v>800</v>
      </c>
    </row>
    <row r="368" spans="1:29" s="3" customFormat="1" ht="12" customHeight="1" x14ac:dyDescent="0.2">
      <c r="A368" s="16" t="s">
        <v>4087</v>
      </c>
      <c r="B368" s="17">
        <v>285</v>
      </c>
      <c r="C368" s="16" t="s">
        <v>5514</v>
      </c>
      <c r="D368" s="16" t="s">
        <v>5515</v>
      </c>
      <c r="E368" s="18" t="s">
        <v>5516</v>
      </c>
      <c r="F368" s="18">
        <v>16</v>
      </c>
      <c r="G368" s="18">
        <v>25</v>
      </c>
      <c r="H368" s="18"/>
      <c r="I368" s="19" t="s">
        <v>3981</v>
      </c>
      <c r="J368" s="57" t="s">
        <v>3005</v>
      </c>
      <c r="K368" s="19" t="s">
        <v>4069</v>
      </c>
      <c r="L368" s="16" t="s">
        <v>1616</v>
      </c>
      <c r="M368" s="3" t="s">
        <v>4987</v>
      </c>
      <c r="N368" s="23" t="s">
        <v>3005</v>
      </c>
      <c r="O368" s="3" t="s">
        <v>4201</v>
      </c>
      <c r="P368" s="3">
        <v>25</v>
      </c>
      <c r="Q368" s="1" t="s">
        <v>5514</v>
      </c>
      <c r="R368" s="2">
        <v>69.5</v>
      </c>
      <c r="S368" s="21" t="s">
        <v>1574</v>
      </c>
      <c r="T368" s="1" t="s">
        <v>4113</v>
      </c>
      <c r="U368" s="3" t="s">
        <v>5519</v>
      </c>
      <c r="V368" s="3" t="s">
        <v>5519</v>
      </c>
      <c r="W368" s="3" t="s">
        <v>5041</v>
      </c>
      <c r="X368" s="3" t="s">
        <v>3978</v>
      </c>
      <c r="Y368" s="132">
        <f t="shared" si="15"/>
        <v>800</v>
      </c>
      <c r="Z368" s="132" t="str">
        <f t="shared" si="16"/>
        <v>0</v>
      </c>
      <c r="AA368" s="372">
        <f t="shared" si="17"/>
        <v>800</v>
      </c>
      <c r="AC368" s="5"/>
    </row>
    <row r="369" spans="1:29" s="3" customFormat="1" ht="12" customHeight="1" x14ac:dyDescent="0.2">
      <c r="A369" s="16" t="s">
        <v>4088</v>
      </c>
      <c r="B369" s="17">
        <v>296</v>
      </c>
      <c r="C369" s="16" t="s">
        <v>5514</v>
      </c>
      <c r="D369" s="16" t="s">
        <v>5515</v>
      </c>
      <c r="E369" s="18" t="s">
        <v>5516</v>
      </c>
      <c r="F369" s="18">
        <v>16</v>
      </c>
      <c r="G369" s="18">
        <v>25</v>
      </c>
      <c r="H369" s="18"/>
      <c r="I369" s="19" t="s">
        <v>3982</v>
      </c>
      <c r="J369" s="21" t="s">
        <v>3005</v>
      </c>
      <c r="K369" s="19" t="s">
        <v>4069</v>
      </c>
      <c r="L369" s="16" t="s">
        <v>1616</v>
      </c>
      <c r="M369" s="3" t="s">
        <v>4979</v>
      </c>
      <c r="N369" s="23" t="s">
        <v>3005</v>
      </c>
      <c r="O369" s="3" t="s">
        <v>4201</v>
      </c>
      <c r="P369" s="3">
        <v>25</v>
      </c>
      <c r="Q369" s="1" t="s">
        <v>5528</v>
      </c>
      <c r="R369" s="17">
        <v>18.350000000000001</v>
      </c>
      <c r="S369" s="21" t="s">
        <v>1579</v>
      </c>
      <c r="T369" s="1" t="s">
        <v>4401</v>
      </c>
      <c r="U369" s="3" t="s">
        <v>5519</v>
      </c>
      <c r="V369" s="3" t="s">
        <v>5519</v>
      </c>
      <c r="W369" s="3" t="s">
        <v>5041</v>
      </c>
      <c r="X369" s="3" t="s">
        <v>3978</v>
      </c>
      <c r="Y369" s="132">
        <f t="shared" si="15"/>
        <v>800</v>
      </c>
      <c r="Z369" s="132" t="str">
        <f t="shared" si="16"/>
        <v>0</v>
      </c>
      <c r="AA369" s="372">
        <f t="shared" si="17"/>
        <v>800</v>
      </c>
      <c r="AC369" s="5"/>
    </row>
    <row r="370" spans="1:29" s="3" customFormat="1" ht="12" customHeight="1" x14ac:dyDescent="0.2">
      <c r="A370" s="16" t="s">
        <v>4083</v>
      </c>
      <c r="B370" s="17">
        <v>90</v>
      </c>
      <c r="C370" s="16" t="s">
        <v>5514</v>
      </c>
      <c r="D370" s="16" t="s">
        <v>5515</v>
      </c>
      <c r="E370" s="18" t="s">
        <v>5516</v>
      </c>
      <c r="F370" s="18">
        <v>16</v>
      </c>
      <c r="G370" s="18">
        <v>25</v>
      </c>
      <c r="H370" s="18"/>
      <c r="I370" s="19" t="s">
        <v>3963</v>
      </c>
      <c r="J370" s="57" t="s">
        <v>3005</v>
      </c>
      <c r="K370" s="19" t="s">
        <v>4069</v>
      </c>
      <c r="L370" s="16" t="s">
        <v>1616</v>
      </c>
      <c r="M370" s="3" t="s">
        <v>4201</v>
      </c>
      <c r="N370" s="23" t="s">
        <v>3005</v>
      </c>
      <c r="P370" s="3">
        <v>25</v>
      </c>
      <c r="Q370" s="1" t="s">
        <v>5514</v>
      </c>
      <c r="R370" s="2">
        <v>66</v>
      </c>
      <c r="S370" s="137">
        <v>23615</v>
      </c>
      <c r="T370" s="1" t="s">
        <v>4204</v>
      </c>
      <c r="U370" s="3" t="s">
        <v>5519</v>
      </c>
      <c r="V370" s="3" t="s">
        <v>5519</v>
      </c>
      <c r="W370" s="3" t="s">
        <v>5041</v>
      </c>
      <c r="X370" s="3" t="s">
        <v>3978</v>
      </c>
      <c r="Y370" s="132">
        <f t="shared" si="15"/>
        <v>800</v>
      </c>
      <c r="Z370" s="132" t="str">
        <f t="shared" si="16"/>
        <v>0</v>
      </c>
      <c r="AA370" s="372">
        <f t="shared" si="17"/>
        <v>800</v>
      </c>
      <c r="AC370" s="5"/>
    </row>
    <row r="371" spans="1:29" s="3" customFormat="1" ht="12" customHeight="1" x14ac:dyDescent="0.2">
      <c r="A371" s="16" t="s">
        <v>4084</v>
      </c>
      <c r="B371" s="17">
        <v>95</v>
      </c>
      <c r="C371" s="16" t="s">
        <v>5514</v>
      </c>
      <c r="D371" s="16" t="s">
        <v>5515</v>
      </c>
      <c r="E371" s="18" t="s">
        <v>5516</v>
      </c>
      <c r="F371" s="18">
        <v>16</v>
      </c>
      <c r="G371" s="18">
        <v>25</v>
      </c>
      <c r="H371" s="18"/>
      <c r="I371" s="19" t="s">
        <v>3964</v>
      </c>
      <c r="J371" s="57" t="s">
        <v>3005</v>
      </c>
      <c r="K371" s="19" t="s">
        <v>4069</v>
      </c>
      <c r="L371" s="16" t="s">
        <v>1616</v>
      </c>
      <c r="M371" s="3" t="s">
        <v>4201</v>
      </c>
      <c r="N371" s="23" t="s">
        <v>3005</v>
      </c>
      <c r="P371" s="3">
        <v>25</v>
      </c>
      <c r="Q371" s="1" t="s">
        <v>5514</v>
      </c>
      <c r="R371" s="2">
        <v>48</v>
      </c>
      <c r="S371" s="137">
        <v>23615</v>
      </c>
      <c r="T371" s="1" t="s">
        <v>4202</v>
      </c>
      <c r="U371" s="3" t="s">
        <v>5519</v>
      </c>
      <c r="V371" s="3" t="s">
        <v>5519</v>
      </c>
      <c r="W371" s="3" t="s">
        <v>5041</v>
      </c>
      <c r="X371" s="3" t="s">
        <v>3978</v>
      </c>
      <c r="Y371" s="132">
        <f t="shared" si="15"/>
        <v>800</v>
      </c>
      <c r="Z371" s="132" t="str">
        <f t="shared" si="16"/>
        <v>0</v>
      </c>
      <c r="AA371" s="372">
        <f t="shared" si="17"/>
        <v>800</v>
      </c>
      <c r="AC371" s="5"/>
    </row>
    <row r="372" spans="1:29" s="3" customFormat="1" ht="12" customHeight="1" x14ac:dyDescent="0.2">
      <c r="A372" s="16" t="s">
        <v>4085</v>
      </c>
      <c r="B372" s="17">
        <v>99</v>
      </c>
      <c r="C372" s="16" t="s">
        <v>5514</v>
      </c>
      <c r="D372" s="16" t="s">
        <v>5515</v>
      </c>
      <c r="E372" s="18" t="s">
        <v>5516</v>
      </c>
      <c r="F372" s="18">
        <v>16</v>
      </c>
      <c r="G372" s="18">
        <v>25</v>
      </c>
      <c r="H372" s="18"/>
      <c r="I372" s="19" t="s">
        <v>3965</v>
      </c>
      <c r="J372" s="57" t="s">
        <v>3005</v>
      </c>
      <c r="K372" s="19" t="s">
        <v>4069</v>
      </c>
      <c r="L372" s="16" t="s">
        <v>1616</v>
      </c>
      <c r="M372" s="3" t="s">
        <v>4201</v>
      </c>
      <c r="N372" s="23" t="s">
        <v>3005</v>
      </c>
      <c r="P372" s="3">
        <v>25</v>
      </c>
      <c r="Q372" s="1" t="s">
        <v>4038</v>
      </c>
      <c r="R372" s="2">
        <v>0</v>
      </c>
      <c r="S372" s="137">
        <v>23615</v>
      </c>
      <c r="T372" s="1" t="s">
        <v>4419</v>
      </c>
      <c r="U372" s="3" t="s">
        <v>5519</v>
      </c>
      <c r="V372" s="3" t="s">
        <v>5519</v>
      </c>
      <c r="W372" s="3" t="s">
        <v>5041</v>
      </c>
      <c r="X372" s="3" t="s">
        <v>3978</v>
      </c>
      <c r="Y372" s="132">
        <f t="shared" si="15"/>
        <v>800</v>
      </c>
      <c r="Z372" s="132" t="str">
        <f t="shared" si="16"/>
        <v>0</v>
      </c>
      <c r="AA372" s="372">
        <f t="shared" si="17"/>
        <v>800</v>
      </c>
      <c r="AC372" s="5"/>
    </row>
    <row r="373" spans="1:29" s="3" customFormat="1" ht="12" customHeight="1" x14ac:dyDescent="0.2">
      <c r="A373" s="16" t="s">
        <v>4086</v>
      </c>
      <c r="B373" s="17">
        <v>240</v>
      </c>
      <c r="C373" s="16" t="s">
        <v>5514</v>
      </c>
      <c r="D373" s="16" t="s">
        <v>5515</v>
      </c>
      <c r="E373" s="18" t="s">
        <v>5516</v>
      </c>
      <c r="F373" s="18">
        <v>16</v>
      </c>
      <c r="G373" s="18">
        <v>25</v>
      </c>
      <c r="H373" s="18"/>
      <c r="I373" s="19" t="s">
        <v>3966</v>
      </c>
      <c r="J373" s="57" t="s">
        <v>3005</v>
      </c>
      <c r="K373" s="19" t="s">
        <v>4069</v>
      </c>
      <c r="L373" s="16" t="s">
        <v>1616</v>
      </c>
      <c r="M373" s="3" t="s">
        <v>4201</v>
      </c>
      <c r="N373" s="23" t="s">
        <v>3005</v>
      </c>
      <c r="P373" s="3">
        <v>25</v>
      </c>
      <c r="Q373" s="1" t="s">
        <v>4038</v>
      </c>
      <c r="R373" s="2">
        <v>0</v>
      </c>
      <c r="S373" s="137">
        <v>23615</v>
      </c>
      <c r="T373" s="1" t="s">
        <v>4419</v>
      </c>
      <c r="U373" s="3" t="s">
        <v>5519</v>
      </c>
      <c r="V373" s="3" t="s">
        <v>5519</v>
      </c>
      <c r="W373" s="3" t="s">
        <v>5041</v>
      </c>
      <c r="X373" s="3" t="s">
        <v>3978</v>
      </c>
      <c r="Y373" s="132">
        <f t="shared" si="15"/>
        <v>800</v>
      </c>
      <c r="Z373" s="132" t="str">
        <f t="shared" si="16"/>
        <v>0</v>
      </c>
      <c r="AA373" s="372">
        <f t="shared" si="17"/>
        <v>800</v>
      </c>
      <c r="AC373" s="5"/>
    </row>
    <row r="374" spans="1:29" s="3" customFormat="1" ht="12" customHeight="1" x14ac:dyDescent="0.2">
      <c r="A374" s="1" t="s">
        <v>4448</v>
      </c>
      <c r="B374" s="2">
        <v>270</v>
      </c>
      <c r="C374" s="1" t="s">
        <v>5523</v>
      </c>
      <c r="D374" s="1" t="s">
        <v>5515</v>
      </c>
      <c r="E374" s="3" t="s">
        <v>5516</v>
      </c>
      <c r="F374" s="3">
        <v>16</v>
      </c>
      <c r="G374" s="3">
        <v>25</v>
      </c>
      <c r="I374" s="45" t="s">
        <v>3983</v>
      </c>
      <c r="J374" s="21" t="s">
        <v>3005</v>
      </c>
      <c r="K374" s="4" t="s">
        <v>4069</v>
      </c>
      <c r="L374" s="1" t="s">
        <v>1616</v>
      </c>
      <c r="M374" s="18" t="s">
        <v>1612</v>
      </c>
      <c r="N374" s="132" t="s">
        <v>3005</v>
      </c>
      <c r="O374" s="118" t="s">
        <v>4199</v>
      </c>
      <c r="P374" s="3">
        <v>25</v>
      </c>
      <c r="Q374" s="1" t="s">
        <v>5514</v>
      </c>
      <c r="R374" s="2">
        <v>225</v>
      </c>
      <c r="S374" s="21" t="s">
        <v>1576</v>
      </c>
      <c r="T374" s="1" t="s">
        <v>4210</v>
      </c>
      <c r="U374" s="3" t="s">
        <v>5519</v>
      </c>
      <c r="V374" s="3" t="s">
        <v>5519</v>
      </c>
      <c r="W374" s="3" t="s">
        <v>5041</v>
      </c>
      <c r="X374" s="3" t="s">
        <v>3978</v>
      </c>
      <c r="Y374" s="132">
        <f t="shared" si="15"/>
        <v>800</v>
      </c>
      <c r="Z374" s="132" t="str">
        <f t="shared" si="16"/>
        <v>0</v>
      </c>
      <c r="AA374" s="372">
        <f t="shared" si="17"/>
        <v>800</v>
      </c>
      <c r="AC374" s="5"/>
    </row>
    <row r="375" spans="1:29" s="3" customFormat="1" ht="12" customHeight="1" x14ac:dyDescent="0.2">
      <c r="A375" s="1" t="s">
        <v>4448</v>
      </c>
      <c r="B375" s="2">
        <v>270</v>
      </c>
      <c r="C375" s="1" t="s">
        <v>5523</v>
      </c>
      <c r="D375" s="1" t="s">
        <v>5515</v>
      </c>
      <c r="E375" s="3" t="s">
        <v>5516</v>
      </c>
      <c r="F375" s="3">
        <v>16</v>
      </c>
      <c r="G375" s="3">
        <v>25</v>
      </c>
      <c r="I375" s="45" t="s">
        <v>1431</v>
      </c>
      <c r="J375" s="21" t="s">
        <v>3005</v>
      </c>
      <c r="K375" s="4" t="s">
        <v>4069</v>
      </c>
      <c r="L375" s="1" t="s">
        <v>1616</v>
      </c>
      <c r="M375" s="3" t="s">
        <v>4989</v>
      </c>
      <c r="N375" s="23" t="s">
        <v>3005</v>
      </c>
      <c r="P375" s="3">
        <v>25</v>
      </c>
      <c r="Q375" s="1" t="s">
        <v>5528</v>
      </c>
      <c r="R375" s="2">
        <v>109</v>
      </c>
      <c r="S375" s="137">
        <v>23614</v>
      </c>
      <c r="T375" s="1" t="s">
        <v>4432</v>
      </c>
      <c r="U375" s="3" t="s">
        <v>5519</v>
      </c>
      <c r="V375" s="3" t="s">
        <v>5519</v>
      </c>
      <c r="W375" s="3" t="s">
        <v>5041</v>
      </c>
      <c r="X375" s="3" t="s">
        <v>3978</v>
      </c>
      <c r="Y375" s="132">
        <f t="shared" si="15"/>
        <v>800</v>
      </c>
      <c r="Z375" s="132" t="str">
        <f t="shared" si="16"/>
        <v>0</v>
      </c>
      <c r="AA375" s="372">
        <f t="shared" si="17"/>
        <v>800</v>
      </c>
      <c r="AC375" s="5"/>
    </row>
    <row r="376" spans="1:29" s="3" customFormat="1" ht="12" customHeight="1" x14ac:dyDescent="0.2">
      <c r="A376" s="1" t="s">
        <v>1139</v>
      </c>
      <c r="B376" s="2">
        <v>0</v>
      </c>
      <c r="C376" s="1" t="s">
        <v>5523</v>
      </c>
      <c r="D376" s="1" t="s">
        <v>5515</v>
      </c>
      <c r="E376" s="3" t="s">
        <v>5516</v>
      </c>
      <c r="F376" s="3">
        <v>16</v>
      </c>
      <c r="G376" s="102">
        <v>5</v>
      </c>
      <c r="H376" s="3" t="s">
        <v>1561</v>
      </c>
      <c r="I376" s="123" t="s">
        <v>3980</v>
      </c>
      <c r="J376" s="3" t="s">
        <v>3005</v>
      </c>
      <c r="K376" s="123" t="s">
        <v>4379</v>
      </c>
      <c r="L376" s="1" t="s">
        <v>1616</v>
      </c>
      <c r="M376" s="3" t="s">
        <v>4434</v>
      </c>
      <c r="N376" s="23" t="s">
        <v>3005</v>
      </c>
      <c r="P376" s="102">
        <v>5</v>
      </c>
      <c r="Q376" s="1" t="s">
        <v>5514</v>
      </c>
      <c r="R376" s="2">
        <v>24.65</v>
      </c>
      <c r="S376" s="137">
        <v>23613</v>
      </c>
      <c r="T376" s="1" t="s">
        <v>4435</v>
      </c>
      <c r="U376" s="3" t="s">
        <v>5519</v>
      </c>
      <c r="V376" s="3" t="s">
        <v>5519</v>
      </c>
      <c r="W376" s="3" t="s">
        <v>5041</v>
      </c>
      <c r="X376" s="3" t="s">
        <v>3978</v>
      </c>
      <c r="Y376" s="132">
        <f t="shared" si="15"/>
        <v>160</v>
      </c>
      <c r="Z376" s="132" t="str">
        <f t="shared" si="16"/>
        <v>0</v>
      </c>
      <c r="AA376" s="372">
        <f t="shared" si="17"/>
        <v>160</v>
      </c>
      <c r="AC376" s="5"/>
    </row>
    <row r="377" spans="1:29" s="3" customFormat="1" ht="12" customHeight="1" x14ac:dyDescent="0.2">
      <c r="A377" s="1" t="s">
        <v>3431</v>
      </c>
      <c r="B377" s="2">
        <v>208</v>
      </c>
      <c r="C377" s="1" t="s">
        <v>3432</v>
      </c>
      <c r="D377" s="1" t="s">
        <v>5515</v>
      </c>
      <c r="E377" s="3" t="s">
        <v>5516</v>
      </c>
      <c r="F377" s="3">
        <v>16</v>
      </c>
      <c r="G377" s="18">
        <v>25</v>
      </c>
      <c r="H377" s="18"/>
      <c r="I377" s="51"/>
      <c r="J377" s="57" t="s">
        <v>3005</v>
      </c>
      <c r="K377" s="19" t="s">
        <v>1611</v>
      </c>
      <c r="L377" s="16" t="s">
        <v>1616</v>
      </c>
      <c r="M377" s="18" t="s">
        <v>4979</v>
      </c>
      <c r="N377" s="132" t="s">
        <v>3005</v>
      </c>
      <c r="O377" s="18" t="s">
        <v>1611</v>
      </c>
      <c r="P377" s="18">
        <v>25</v>
      </c>
      <c r="Q377" s="1" t="s">
        <v>5528</v>
      </c>
      <c r="R377" s="17">
        <v>19.149999999999999</v>
      </c>
      <c r="S377" s="57" t="s">
        <v>5040</v>
      </c>
      <c r="T377" s="1" t="s">
        <v>4062</v>
      </c>
      <c r="U377" s="3" t="s">
        <v>5519</v>
      </c>
      <c r="V377" s="3" t="s">
        <v>5519</v>
      </c>
      <c r="W377" s="21" t="s">
        <v>2651</v>
      </c>
      <c r="X377" s="3" t="s">
        <v>5042</v>
      </c>
      <c r="Y377" s="132">
        <f t="shared" si="15"/>
        <v>800</v>
      </c>
      <c r="Z377" s="132">
        <f t="shared" si="16"/>
        <v>800</v>
      </c>
      <c r="AA377" s="372" t="str">
        <f t="shared" si="17"/>
        <v>0</v>
      </c>
    </row>
    <row r="378" spans="1:29" s="3" customFormat="1" ht="12" customHeight="1" x14ac:dyDescent="0.2">
      <c r="A378" s="1" t="s">
        <v>5247</v>
      </c>
      <c r="B378" s="2">
        <v>160</v>
      </c>
      <c r="C378" s="1" t="s">
        <v>2721</v>
      </c>
      <c r="D378" s="1" t="s">
        <v>5515</v>
      </c>
      <c r="E378" s="3" t="s">
        <v>5516</v>
      </c>
      <c r="F378" s="3">
        <v>16</v>
      </c>
      <c r="G378" s="3">
        <v>25</v>
      </c>
      <c r="I378" s="4" t="s">
        <v>4979</v>
      </c>
      <c r="J378" s="21" t="s">
        <v>3005</v>
      </c>
      <c r="K378" s="4" t="s">
        <v>4977</v>
      </c>
      <c r="L378" s="16" t="s">
        <v>1616</v>
      </c>
      <c r="M378" s="18" t="s">
        <v>4979</v>
      </c>
      <c r="N378" s="132" t="s">
        <v>3005</v>
      </c>
      <c r="O378" s="116"/>
      <c r="P378" s="18">
        <v>25</v>
      </c>
      <c r="Q378" s="1" t="s">
        <v>5528</v>
      </c>
      <c r="R378" s="17">
        <v>19.149999999999999</v>
      </c>
      <c r="S378" s="57" t="s">
        <v>5040</v>
      </c>
      <c r="T378" s="1" t="s">
        <v>4062</v>
      </c>
      <c r="U378" s="3" t="s">
        <v>5519</v>
      </c>
      <c r="V378" s="3" t="s">
        <v>5519</v>
      </c>
      <c r="W378" s="21" t="s">
        <v>2651</v>
      </c>
      <c r="X378" s="3" t="s">
        <v>5042</v>
      </c>
      <c r="Y378" s="132">
        <f t="shared" si="15"/>
        <v>800</v>
      </c>
      <c r="Z378" s="132">
        <f t="shared" si="16"/>
        <v>800</v>
      </c>
      <c r="AA378" s="372" t="str">
        <f t="shared" si="17"/>
        <v>0</v>
      </c>
    </row>
    <row r="379" spans="1:29" s="18" customFormat="1" ht="12" customHeight="1" x14ac:dyDescent="0.2">
      <c r="A379" s="1" t="s">
        <v>4530</v>
      </c>
      <c r="B379" s="2">
        <v>100</v>
      </c>
      <c r="C379" s="1" t="s">
        <v>4531</v>
      </c>
      <c r="D379" s="1" t="s">
        <v>5515</v>
      </c>
      <c r="E379" s="3" t="s">
        <v>5516</v>
      </c>
      <c r="F379" s="3">
        <v>16</v>
      </c>
      <c r="G379" s="3">
        <v>25</v>
      </c>
      <c r="H379" s="3"/>
      <c r="I379" s="3"/>
      <c r="J379" s="21" t="s">
        <v>3005</v>
      </c>
      <c r="K379" s="4" t="s">
        <v>1614</v>
      </c>
      <c r="L379" s="16" t="s">
        <v>1616</v>
      </c>
      <c r="M379" s="18" t="s">
        <v>1614</v>
      </c>
      <c r="N379" s="132" t="s">
        <v>3005</v>
      </c>
      <c r="P379" s="18">
        <v>25</v>
      </c>
      <c r="Q379" s="16" t="s">
        <v>5514</v>
      </c>
      <c r="R379" s="17">
        <v>53</v>
      </c>
      <c r="S379" s="57" t="s">
        <v>5040</v>
      </c>
      <c r="T379" s="16" t="s">
        <v>4281</v>
      </c>
      <c r="U379" s="3" t="s">
        <v>5519</v>
      </c>
      <c r="V379" s="3" t="s">
        <v>5519</v>
      </c>
      <c r="W379" s="21" t="s">
        <v>2651</v>
      </c>
      <c r="X379" s="3" t="s">
        <v>5042</v>
      </c>
      <c r="Y379" s="132">
        <f t="shared" si="15"/>
        <v>800</v>
      </c>
      <c r="Z379" s="132">
        <f t="shared" si="16"/>
        <v>800</v>
      </c>
      <c r="AA379" s="372" t="str">
        <f t="shared" si="17"/>
        <v>0</v>
      </c>
    </row>
    <row r="380" spans="1:29" s="18" customFormat="1" ht="12" customHeight="1" x14ac:dyDescent="0.2">
      <c r="A380" s="1" t="s">
        <v>4669</v>
      </c>
      <c r="B380" s="2">
        <v>77.5</v>
      </c>
      <c r="C380" s="1" t="s">
        <v>4665</v>
      </c>
      <c r="D380" s="1" t="s">
        <v>5515</v>
      </c>
      <c r="E380" s="3" t="s">
        <v>5516</v>
      </c>
      <c r="F380" s="3">
        <v>16</v>
      </c>
      <c r="G380" s="3">
        <v>25</v>
      </c>
      <c r="H380" s="3"/>
      <c r="I380" s="3"/>
      <c r="J380" s="21" t="s">
        <v>3005</v>
      </c>
      <c r="K380" s="4" t="s">
        <v>4365</v>
      </c>
      <c r="L380" s="16" t="s">
        <v>1616</v>
      </c>
      <c r="M380" s="18" t="s">
        <v>4365</v>
      </c>
      <c r="N380" s="132" t="s">
        <v>3005</v>
      </c>
      <c r="O380" s="116"/>
      <c r="P380" s="18">
        <v>25</v>
      </c>
      <c r="Q380" s="16" t="s">
        <v>5514</v>
      </c>
      <c r="R380" s="17">
        <v>40</v>
      </c>
      <c r="S380" s="57" t="s">
        <v>5040</v>
      </c>
      <c r="T380" s="16" t="s">
        <v>4366</v>
      </c>
      <c r="U380" s="3" t="s">
        <v>5519</v>
      </c>
      <c r="V380" s="3" t="s">
        <v>5519</v>
      </c>
      <c r="W380" s="21" t="s">
        <v>2651</v>
      </c>
      <c r="X380" s="3" t="s">
        <v>5042</v>
      </c>
      <c r="Y380" s="132">
        <f t="shared" si="15"/>
        <v>800</v>
      </c>
      <c r="Z380" s="132">
        <f t="shared" si="16"/>
        <v>800</v>
      </c>
      <c r="AA380" s="372" t="str">
        <f t="shared" si="17"/>
        <v>0</v>
      </c>
    </row>
    <row r="381" spans="1:29" s="18" customFormat="1" ht="12" customHeight="1" x14ac:dyDescent="0.2">
      <c r="A381" s="1" t="s">
        <v>1392</v>
      </c>
      <c r="B381" s="2">
        <v>82.5</v>
      </c>
      <c r="C381" s="1" t="s">
        <v>1393</v>
      </c>
      <c r="D381" s="1" t="s">
        <v>5515</v>
      </c>
      <c r="E381" s="3" t="s">
        <v>5516</v>
      </c>
      <c r="F381" s="3">
        <v>16</v>
      </c>
      <c r="G381" s="3">
        <v>25</v>
      </c>
      <c r="H381" s="3"/>
      <c r="I381" s="3"/>
      <c r="J381" s="21" t="s">
        <v>3005</v>
      </c>
      <c r="K381" s="4" t="s">
        <v>4977</v>
      </c>
      <c r="L381" s="1" t="s">
        <v>1616</v>
      </c>
      <c r="M381" s="3" t="s">
        <v>4977</v>
      </c>
      <c r="N381" s="21" t="s">
        <v>3005</v>
      </c>
      <c r="O381" s="3"/>
      <c r="P381" s="3">
        <v>25</v>
      </c>
      <c r="Q381" s="1" t="s">
        <v>4665</v>
      </c>
      <c r="R381" s="2">
        <v>77.5</v>
      </c>
      <c r="S381" s="57" t="s">
        <v>5040</v>
      </c>
      <c r="T381" s="1" t="s">
        <v>4666</v>
      </c>
      <c r="U381" s="18" t="s">
        <v>5519</v>
      </c>
      <c r="V381" s="18" t="s">
        <v>5519</v>
      </c>
      <c r="W381" s="57" t="s">
        <v>2651</v>
      </c>
      <c r="X381" s="18" t="s">
        <v>5042</v>
      </c>
      <c r="Y381" s="132">
        <f t="shared" si="15"/>
        <v>800</v>
      </c>
      <c r="Z381" s="132">
        <f t="shared" si="16"/>
        <v>800</v>
      </c>
      <c r="AA381" s="372" t="str">
        <f t="shared" si="17"/>
        <v>0</v>
      </c>
    </row>
    <row r="382" spans="1:29" s="18" customFormat="1" ht="12" customHeight="1" x14ac:dyDescent="0.2">
      <c r="A382" s="1" t="s">
        <v>1395</v>
      </c>
      <c r="B382" s="2">
        <v>80</v>
      </c>
      <c r="C382" s="1" t="s">
        <v>1393</v>
      </c>
      <c r="D382" s="1" t="s">
        <v>5515</v>
      </c>
      <c r="E382" s="3" t="s">
        <v>5516</v>
      </c>
      <c r="F382" s="3">
        <v>16</v>
      </c>
      <c r="G382" s="3">
        <v>25</v>
      </c>
      <c r="H382" s="3"/>
      <c r="I382" s="3"/>
      <c r="J382" s="21" t="s">
        <v>3005</v>
      </c>
      <c r="K382" s="4" t="s">
        <v>1442</v>
      </c>
      <c r="L382" s="1" t="s">
        <v>1616</v>
      </c>
      <c r="M382" s="3" t="s">
        <v>1442</v>
      </c>
      <c r="N382" s="21" t="s">
        <v>3005</v>
      </c>
      <c r="O382" s="3"/>
      <c r="P382" s="3">
        <v>25</v>
      </c>
      <c r="Q382" s="1" t="s">
        <v>1393</v>
      </c>
      <c r="R382" s="2">
        <v>84</v>
      </c>
      <c r="S382" s="57" t="s">
        <v>5040</v>
      </c>
      <c r="T382" s="1" t="s">
        <v>1396</v>
      </c>
      <c r="U382" s="18" t="s">
        <v>5519</v>
      </c>
      <c r="V382" s="18" t="s">
        <v>5519</v>
      </c>
      <c r="W382" s="57" t="s">
        <v>2651</v>
      </c>
      <c r="X382" s="18" t="s">
        <v>5042</v>
      </c>
      <c r="Y382" s="132">
        <f t="shared" si="15"/>
        <v>800</v>
      </c>
      <c r="Z382" s="132">
        <f t="shared" si="16"/>
        <v>800</v>
      </c>
      <c r="AA382" s="372" t="str">
        <f t="shared" si="17"/>
        <v>0</v>
      </c>
    </row>
    <row r="383" spans="1:29" s="18" customFormat="1" ht="12" customHeight="1" x14ac:dyDescent="0.2">
      <c r="A383" s="1" t="s">
        <v>4667</v>
      </c>
      <c r="B383" s="2">
        <v>82.5</v>
      </c>
      <c r="C383" s="1" t="s">
        <v>4665</v>
      </c>
      <c r="D383" s="1" t="s">
        <v>5515</v>
      </c>
      <c r="E383" s="3" t="s">
        <v>5516</v>
      </c>
      <c r="F383" s="3">
        <v>16</v>
      </c>
      <c r="G383" s="3">
        <v>25</v>
      </c>
      <c r="H383" s="3"/>
      <c r="I383" s="4" t="s">
        <v>1613</v>
      </c>
      <c r="J383" s="57" t="s">
        <v>3005</v>
      </c>
      <c r="K383" s="4" t="s">
        <v>1442</v>
      </c>
      <c r="L383" s="1" t="s">
        <v>1616</v>
      </c>
      <c r="M383" s="3" t="s">
        <v>1613</v>
      </c>
      <c r="N383" s="21" t="s">
        <v>3005</v>
      </c>
      <c r="O383" s="3"/>
      <c r="P383" s="3">
        <v>25</v>
      </c>
      <c r="Q383" s="1" t="s">
        <v>1393</v>
      </c>
      <c r="R383" s="2">
        <v>85</v>
      </c>
      <c r="S383" s="57" t="s">
        <v>5040</v>
      </c>
      <c r="T383" s="1" t="s">
        <v>1399</v>
      </c>
      <c r="U383" s="18" t="s">
        <v>5519</v>
      </c>
      <c r="V383" s="18" t="s">
        <v>5519</v>
      </c>
      <c r="W383" s="57" t="s">
        <v>2651</v>
      </c>
      <c r="X383" s="18" t="s">
        <v>5042</v>
      </c>
      <c r="Y383" s="132">
        <f t="shared" si="15"/>
        <v>800</v>
      </c>
      <c r="Z383" s="132">
        <f t="shared" si="16"/>
        <v>800</v>
      </c>
      <c r="AA383" s="372" t="str">
        <f t="shared" si="17"/>
        <v>0</v>
      </c>
    </row>
    <row r="384" spans="1:29" s="18" customFormat="1" ht="12" customHeight="1" x14ac:dyDescent="0.2">
      <c r="A384" s="1" t="s">
        <v>5021</v>
      </c>
      <c r="B384" s="2">
        <v>280</v>
      </c>
      <c r="C384" s="1" t="s">
        <v>5523</v>
      </c>
      <c r="D384" s="1" t="s">
        <v>5515</v>
      </c>
      <c r="E384" s="3" t="s">
        <v>5516</v>
      </c>
      <c r="F384" s="3">
        <v>16</v>
      </c>
      <c r="G384" s="18">
        <v>25</v>
      </c>
      <c r="I384" s="19"/>
      <c r="J384" s="57" t="s">
        <v>3005</v>
      </c>
      <c r="K384" s="19" t="s">
        <v>4300</v>
      </c>
      <c r="L384" s="1" t="s">
        <v>1616</v>
      </c>
      <c r="M384" s="3" t="s">
        <v>4300</v>
      </c>
      <c r="N384" s="21" t="s">
        <v>3005</v>
      </c>
      <c r="O384" s="3"/>
      <c r="P384" s="3">
        <v>25</v>
      </c>
      <c r="Q384" s="1" t="s">
        <v>1393</v>
      </c>
      <c r="R384" s="2">
        <v>82.5</v>
      </c>
      <c r="S384" s="260" t="s">
        <v>5040</v>
      </c>
      <c r="T384" s="1" t="s">
        <v>1401</v>
      </c>
      <c r="U384" s="18" t="s">
        <v>5519</v>
      </c>
      <c r="V384" s="18" t="s">
        <v>5519</v>
      </c>
      <c r="W384" s="57" t="s">
        <v>2651</v>
      </c>
      <c r="X384" s="18" t="s">
        <v>5042</v>
      </c>
      <c r="Y384" s="132">
        <f t="shared" si="15"/>
        <v>800</v>
      </c>
      <c r="Z384" s="132">
        <f t="shared" si="16"/>
        <v>800</v>
      </c>
      <c r="AA384" s="372" t="str">
        <f t="shared" si="17"/>
        <v>0</v>
      </c>
    </row>
    <row r="385" spans="1:32" s="18" customFormat="1" ht="12" customHeight="1" x14ac:dyDescent="0.2">
      <c r="A385" s="1" t="s">
        <v>1403</v>
      </c>
      <c r="B385" s="2">
        <v>82</v>
      </c>
      <c r="C385" s="1" t="s">
        <v>1393</v>
      </c>
      <c r="D385" s="1" t="s">
        <v>5515</v>
      </c>
      <c r="E385" s="3" t="s">
        <v>5516</v>
      </c>
      <c r="F385" s="3">
        <v>16</v>
      </c>
      <c r="G385" s="3">
        <v>25</v>
      </c>
      <c r="H385" s="3"/>
      <c r="I385" s="3"/>
      <c r="J385" s="57" t="s">
        <v>3005</v>
      </c>
      <c r="K385" s="4" t="s">
        <v>4365</v>
      </c>
      <c r="L385" s="1" t="s">
        <v>1616</v>
      </c>
      <c r="M385" s="3" t="s">
        <v>4365</v>
      </c>
      <c r="N385" s="21" t="s">
        <v>3005</v>
      </c>
      <c r="O385" s="3"/>
      <c r="P385" s="3">
        <v>25</v>
      </c>
      <c r="Q385" s="1" t="s">
        <v>1292</v>
      </c>
      <c r="R385" s="2">
        <v>105</v>
      </c>
      <c r="S385" s="57" t="s">
        <v>5040</v>
      </c>
      <c r="T385" s="1" t="s">
        <v>1295</v>
      </c>
      <c r="U385" s="18" t="s">
        <v>5519</v>
      </c>
      <c r="V385" s="18" t="s">
        <v>5519</v>
      </c>
      <c r="W385" s="57" t="s">
        <v>2651</v>
      </c>
      <c r="X385" s="18" t="s">
        <v>5042</v>
      </c>
      <c r="Y385" s="132">
        <f t="shared" si="15"/>
        <v>800</v>
      </c>
      <c r="Z385" s="132">
        <f t="shared" si="16"/>
        <v>800</v>
      </c>
      <c r="AA385" s="372" t="str">
        <f t="shared" si="17"/>
        <v>0</v>
      </c>
    </row>
    <row r="386" spans="1:32" s="18" customFormat="1" ht="12" customHeight="1" x14ac:dyDescent="0.2">
      <c r="A386" s="16" t="s">
        <v>1291</v>
      </c>
      <c r="B386" s="17">
        <v>102.5</v>
      </c>
      <c r="C386" s="16" t="s">
        <v>1292</v>
      </c>
      <c r="D386" s="16" t="s">
        <v>5515</v>
      </c>
      <c r="E386" s="18" t="s">
        <v>5516</v>
      </c>
      <c r="F386" s="18">
        <v>16</v>
      </c>
      <c r="G386" s="18">
        <v>25</v>
      </c>
      <c r="J386" s="57" t="s">
        <v>3005</v>
      </c>
      <c r="K386" s="19" t="s">
        <v>4979</v>
      </c>
      <c r="L386" s="16" t="s">
        <v>1616</v>
      </c>
      <c r="M386" s="18" t="s">
        <v>4979</v>
      </c>
      <c r="N386" s="132" t="s">
        <v>3005</v>
      </c>
      <c r="O386" s="83"/>
      <c r="P386" s="18">
        <v>25</v>
      </c>
      <c r="Q386" s="16" t="s">
        <v>5528</v>
      </c>
      <c r="R386" s="17">
        <v>18.350000000000001</v>
      </c>
      <c r="S386" s="57" t="s">
        <v>5040</v>
      </c>
      <c r="T386" s="16" t="s">
        <v>4401</v>
      </c>
      <c r="U386" s="3" t="s">
        <v>5519</v>
      </c>
      <c r="V386" s="18" t="s">
        <v>5519</v>
      </c>
      <c r="W386" s="57" t="s">
        <v>2651</v>
      </c>
      <c r="X386" s="3" t="s">
        <v>5042</v>
      </c>
      <c r="Y386" s="132">
        <f t="shared" si="15"/>
        <v>800</v>
      </c>
      <c r="Z386" s="132">
        <f t="shared" si="16"/>
        <v>800</v>
      </c>
      <c r="AA386" s="372" t="str">
        <f t="shared" si="17"/>
        <v>0</v>
      </c>
    </row>
    <row r="387" spans="1:32" s="3" customFormat="1" ht="12" customHeight="1" x14ac:dyDescent="0.2">
      <c r="A387" s="1" t="s">
        <v>4338</v>
      </c>
      <c r="B387" s="2">
        <v>356</v>
      </c>
      <c r="C387" s="1" t="s">
        <v>5523</v>
      </c>
      <c r="D387" s="1" t="s">
        <v>5515</v>
      </c>
      <c r="E387" s="3" t="s">
        <v>5516</v>
      </c>
      <c r="F387" s="3">
        <v>16</v>
      </c>
      <c r="G387" s="18">
        <v>25</v>
      </c>
      <c r="H387" s="18"/>
      <c r="I387" s="49"/>
      <c r="J387" s="57" t="s">
        <v>3005</v>
      </c>
      <c r="K387" s="19" t="s">
        <v>4983</v>
      </c>
      <c r="L387" s="1" t="s">
        <v>1616</v>
      </c>
      <c r="M387" s="3" t="s">
        <v>4983</v>
      </c>
      <c r="N387" s="21" t="s">
        <v>3005</v>
      </c>
      <c r="P387" s="3">
        <v>25</v>
      </c>
      <c r="Q387" s="1" t="s">
        <v>1292</v>
      </c>
      <c r="R387" s="2">
        <v>100</v>
      </c>
      <c r="S387" s="57" t="s">
        <v>5040</v>
      </c>
      <c r="T387" s="1" t="s">
        <v>1296</v>
      </c>
      <c r="U387" s="3" t="s">
        <v>5519</v>
      </c>
      <c r="V387" s="18" t="s">
        <v>5519</v>
      </c>
      <c r="W387" s="57" t="s">
        <v>2651</v>
      </c>
      <c r="X387" s="3" t="s">
        <v>5042</v>
      </c>
      <c r="Y387" s="132">
        <f t="shared" si="15"/>
        <v>800</v>
      </c>
      <c r="Z387" s="132">
        <f t="shared" si="16"/>
        <v>800</v>
      </c>
      <c r="AA387" s="372" t="str">
        <f t="shared" si="17"/>
        <v>0</v>
      </c>
    </row>
    <row r="388" spans="1:32" s="18" customFormat="1" ht="12" customHeight="1" x14ac:dyDescent="0.2">
      <c r="A388" s="1" t="s">
        <v>1294</v>
      </c>
      <c r="B388" s="2">
        <v>102</v>
      </c>
      <c r="C388" s="1" t="s">
        <v>1292</v>
      </c>
      <c r="D388" s="1" t="s">
        <v>5515</v>
      </c>
      <c r="E388" s="3" t="s">
        <v>5516</v>
      </c>
      <c r="F388" s="3">
        <v>16</v>
      </c>
      <c r="G388" s="3">
        <v>25</v>
      </c>
      <c r="H388" s="3"/>
      <c r="I388" s="3"/>
      <c r="J388" s="21" t="s">
        <v>3005</v>
      </c>
      <c r="K388" s="4" t="s">
        <v>4365</v>
      </c>
      <c r="L388" s="16" t="s">
        <v>1616</v>
      </c>
      <c r="M388" s="18" t="s">
        <v>4709</v>
      </c>
      <c r="N388" s="57" t="s">
        <v>3005</v>
      </c>
      <c r="O388" s="18" t="s">
        <v>5309</v>
      </c>
      <c r="P388" s="18">
        <v>25</v>
      </c>
      <c r="Q388" s="16" t="s">
        <v>4665</v>
      </c>
      <c r="R388" s="17">
        <v>75</v>
      </c>
      <c r="S388" s="57" t="s">
        <v>5040</v>
      </c>
      <c r="T388" s="16" t="s">
        <v>4710</v>
      </c>
      <c r="U388" s="18" t="s">
        <v>5519</v>
      </c>
      <c r="V388" s="18" t="s">
        <v>5519</v>
      </c>
      <c r="W388" s="57" t="s">
        <v>2651</v>
      </c>
      <c r="X388" s="18" t="s">
        <v>5042</v>
      </c>
      <c r="Y388" s="132">
        <f t="shared" si="15"/>
        <v>800</v>
      </c>
      <c r="Z388" s="132">
        <f t="shared" si="16"/>
        <v>800</v>
      </c>
      <c r="AA388" s="372" t="str">
        <f t="shared" si="17"/>
        <v>0</v>
      </c>
    </row>
    <row r="389" spans="1:32" s="18" customFormat="1" ht="12" customHeight="1" x14ac:dyDescent="0.2">
      <c r="A389" s="1" t="s">
        <v>5434</v>
      </c>
      <c r="B389" s="2">
        <v>92.5</v>
      </c>
      <c r="C389" s="1" t="s">
        <v>5435</v>
      </c>
      <c r="D389" s="1" t="s">
        <v>5515</v>
      </c>
      <c r="E389" s="3" t="s">
        <v>5516</v>
      </c>
      <c r="F389" s="3">
        <v>16</v>
      </c>
      <c r="G389" s="3">
        <v>25</v>
      </c>
      <c r="H389" s="3"/>
      <c r="I389" s="4" t="s">
        <v>1613</v>
      </c>
      <c r="J389" s="21" t="s">
        <v>3005</v>
      </c>
      <c r="K389" s="4" t="s">
        <v>4978</v>
      </c>
      <c r="L389" s="1" t="s">
        <v>1616</v>
      </c>
      <c r="M389" s="3" t="s">
        <v>1613</v>
      </c>
      <c r="N389" s="57" t="s">
        <v>3005</v>
      </c>
      <c r="O389" s="3"/>
      <c r="P389" s="3">
        <v>25</v>
      </c>
      <c r="Q389" s="1" t="s">
        <v>1393</v>
      </c>
      <c r="R389" s="2">
        <v>83.5</v>
      </c>
      <c r="S389" s="67" t="s">
        <v>5040</v>
      </c>
      <c r="T389" s="1" t="s">
        <v>1398</v>
      </c>
      <c r="U389" s="3" t="s">
        <v>5519</v>
      </c>
      <c r="V389" s="18" t="s">
        <v>5519</v>
      </c>
      <c r="W389" s="57" t="s">
        <v>2651</v>
      </c>
      <c r="X389" s="3" t="s">
        <v>5042</v>
      </c>
      <c r="Y389" s="132">
        <f t="shared" si="15"/>
        <v>800</v>
      </c>
      <c r="Z389" s="132">
        <f t="shared" si="16"/>
        <v>800</v>
      </c>
      <c r="AA389" s="372" t="str">
        <f t="shared" si="17"/>
        <v>0</v>
      </c>
    </row>
    <row r="390" spans="1:32" s="18" customFormat="1" ht="12" customHeight="1" x14ac:dyDescent="0.2">
      <c r="A390" s="1" t="s">
        <v>2609</v>
      </c>
      <c r="B390" s="2">
        <v>96</v>
      </c>
      <c r="C390" s="1" t="s">
        <v>2610</v>
      </c>
      <c r="D390" s="1" t="s">
        <v>5515</v>
      </c>
      <c r="E390" s="3" t="s">
        <v>5516</v>
      </c>
      <c r="F390" s="3">
        <v>16</v>
      </c>
      <c r="G390" s="3">
        <v>25</v>
      </c>
      <c r="H390" s="3"/>
      <c r="I390" s="4" t="s">
        <v>4170</v>
      </c>
      <c r="J390" s="21" t="s">
        <v>3005</v>
      </c>
      <c r="K390" s="4" t="s">
        <v>4977</v>
      </c>
      <c r="L390" s="16" t="s">
        <v>1616</v>
      </c>
      <c r="M390" s="18" t="s">
        <v>4170</v>
      </c>
      <c r="N390" s="132" t="s">
        <v>3005</v>
      </c>
      <c r="O390" s="116"/>
      <c r="P390" s="18">
        <v>25</v>
      </c>
      <c r="Q390" s="16" t="s">
        <v>5514</v>
      </c>
      <c r="R390" s="17">
        <v>95</v>
      </c>
      <c r="S390" s="260" t="s">
        <v>5040</v>
      </c>
      <c r="T390" s="16" t="s">
        <v>4175</v>
      </c>
      <c r="U390" s="201" t="s">
        <v>5519</v>
      </c>
      <c r="V390" s="201" t="s">
        <v>5519</v>
      </c>
      <c r="W390" s="305" t="s">
        <v>2651</v>
      </c>
      <c r="X390" s="3" t="s">
        <v>5042</v>
      </c>
      <c r="Y390" s="132">
        <f t="shared" si="15"/>
        <v>800</v>
      </c>
      <c r="Z390" s="132">
        <f t="shared" si="16"/>
        <v>800</v>
      </c>
      <c r="AA390" s="372" t="str">
        <f t="shared" si="17"/>
        <v>0</v>
      </c>
    </row>
    <row r="391" spans="1:32" s="18" customFormat="1" ht="12" customHeight="1" x14ac:dyDescent="0.2">
      <c r="A391" s="1" t="s">
        <v>1394</v>
      </c>
      <c r="B391" s="2">
        <v>83.5</v>
      </c>
      <c r="C391" s="1" t="s">
        <v>1393</v>
      </c>
      <c r="D391" s="1" t="s">
        <v>5515</v>
      </c>
      <c r="E391" s="3" t="s">
        <v>5516</v>
      </c>
      <c r="F391" s="3">
        <v>16</v>
      </c>
      <c r="G391" s="3">
        <v>25</v>
      </c>
      <c r="H391" s="3"/>
      <c r="I391" s="45" t="s">
        <v>4283</v>
      </c>
      <c r="J391" s="57" t="s">
        <v>3005</v>
      </c>
      <c r="K391" s="4" t="s">
        <v>4977</v>
      </c>
      <c r="L391" s="1" t="s">
        <v>1616</v>
      </c>
      <c r="M391" s="3" t="s">
        <v>4283</v>
      </c>
      <c r="N391" s="21" t="s">
        <v>3005</v>
      </c>
      <c r="O391" s="3"/>
      <c r="P391" s="3">
        <v>25</v>
      </c>
      <c r="Q391" s="1" t="s">
        <v>2610</v>
      </c>
      <c r="R391" s="2">
        <v>96</v>
      </c>
      <c r="S391" s="260" t="s">
        <v>5040</v>
      </c>
      <c r="T391" s="1" t="s">
        <v>2626</v>
      </c>
      <c r="U391" s="201" t="s">
        <v>5519</v>
      </c>
      <c r="V391" s="201" t="s">
        <v>5519</v>
      </c>
      <c r="W391" s="305" t="s">
        <v>2651</v>
      </c>
      <c r="X391" s="3" t="s">
        <v>5042</v>
      </c>
      <c r="Y391" s="132">
        <f t="shared" ref="Y391:Y427" si="18">F391*G391*2</f>
        <v>800</v>
      </c>
      <c r="Z391" s="132">
        <f t="shared" ref="Z391:Z427" si="19">IF(X391="N",Y391,"0")</f>
        <v>800</v>
      </c>
      <c r="AA391" s="372" t="str">
        <f t="shared" ref="AA391:AA427" si="20">IF(X391="P",Y391,"0")</f>
        <v>0</v>
      </c>
    </row>
    <row r="392" spans="1:32" s="18" customFormat="1" ht="12" customHeight="1" x14ac:dyDescent="0.2">
      <c r="A392" s="1" t="s">
        <v>2625</v>
      </c>
      <c r="B392" s="2">
        <v>96</v>
      </c>
      <c r="C392" s="1" t="s">
        <v>2610</v>
      </c>
      <c r="D392" s="1" t="s">
        <v>5515</v>
      </c>
      <c r="E392" s="3" t="s">
        <v>5516</v>
      </c>
      <c r="F392" s="3">
        <v>16</v>
      </c>
      <c r="G392" s="3">
        <v>25</v>
      </c>
      <c r="H392" s="3"/>
      <c r="I392" s="3"/>
      <c r="J392" s="21" t="s">
        <v>3005</v>
      </c>
      <c r="K392" s="4" t="s">
        <v>4283</v>
      </c>
      <c r="L392" s="1" t="s">
        <v>1616</v>
      </c>
      <c r="M392" s="3" t="s">
        <v>4283</v>
      </c>
      <c r="N392" s="21" t="s">
        <v>3005</v>
      </c>
      <c r="O392" s="3"/>
      <c r="P392" s="3">
        <v>25</v>
      </c>
      <c r="Q392" s="1" t="s">
        <v>2610</v>
      </c>
      <c r="R392" s="2">
        <v>97</v>
      </c>
      <c r="S392" s="260" t="s">
        <v>5040</v>
      </c>
      <c r="T392" s="1" t="s">
        <v>2627</v>
      </c>
      <c r="U392" s="201" t="s">
        <v>5519</v>
      </c>
      <c r="V392" s="201" t="s">
        <v>5519</v>
      </c>
      <c r="W392" s="305" t="s">
        <v>2651</v>
      </c>
      <c r="X392" s="3" t="s">
        <v>5042</v>
      </c>
      <c r="Y392" s="132">
        <f t="shared" si="18"/>
        <v>800</v>
      </c>
      <c r="Z392" s="132">
        <f t="shared" si="19"/>
        <v>800</v>
      </c>
      <c r="AA392" s="372" t="str">
        <f t="shared" si="20"/>
        <v>0</v>
      </c>
    </row>
    <row r="393" spans="1:32" s="3" customFormat="1" ht="12" customHeight="1" x14ac:dyDescent="0.2">
      <c r="A393" s="1" t="s">
        <v>2622</v>
      </c>
      <c r="B393" s="2">
        <v>95</v>
      </c>
      <c r="C393" s="1" t="s">
        <v>2610</v>
      </c>
      <c r="D393" s="1" t="s">
        <v>5515</v>
      </c>
      <c r="E393" s="3" t="s">
        <v>5516</v>
      </c>
      <c r="F393" s="3">
        <v>16</v>
      </c>
      <c r="G393" s="3">
        <v>25</v>
      </c>
      <c r="I393" s="4"/>
      <c r="J393" s="21" t="s">
        <v>3005</v>
      </c>
      <c r="K393" s="4" t="s">
        <v>1612</v>
      </c>
      <c r="L393" s="16" t="s">
        <v>1616</v>
      </c>
      <c r="M393" s="18" t="s">
        <v>1612</v>
      </c>
      <c r="N393" s="132" t="s">
        <v>3005</v>
      </c>
      <c r="O393" s="116"/>
      <c r="P393" s="18">
        <v>25</v>
      </c>
      <c r="Q393" s="1" t="s">
        <v>5514</v>
      </c>
      <c r="R393" s="17">
        <v>200</v>
      </c>
      <c r="S393" s="308" t="s">
        <v>5040</v>
      </c>
      <c r="T393" s="1" t="s">
        <v>4212</v>
      </c>
      <c r="U393" s="201" t="s">
        <v>5519</v>
      </c>
      <c r="V393" s="201" t="s">
        <v>5519</v>
      </c>
      <c r="W393" s="305" t="s">
        <v>2651</v>
      </c>
      <c r="X393" s="3" t="s">
        <v>5042</v>
      </c>
      <c r="Y393" s="132">
        <f t="shared" si="18"/>
        <v>800</v>
      </c>
      <c r="Z393" s="132">
        <f t="shared" si="19"/>
        <v>800</v>
      </c>
      <c r="AA393" s="372" t="str">
        <f t="shared" si="20"/>
        <v>0</v>
      </c>
    </row>
    <row r="394" spans="1:32" s="118" customFormat="1" ht="11.25" x14ac:dyDescent="0.2">
      <c r="A394" s="1" t="s">
        <v>2611</v>
      </c>
      <c r="B394" s="2">
        <v>95</v>
      </c>
      <c r="C394" s="1" t="s">
        <v>2610</v>
      </c>
      <c r="D394" s="1" t="s">
        <v>5515</v>
      </c>
      <c r="E394" s="3" t="s">
        <v>5516</v>
      </c>
      <c r="F394" s="3">
        <v>16</v>
      </c>
      <c r="G394" s="3">
        <v>25</v>
      </c>
      <c r="H394" s="3"/>
      <c r="I394" s="49"/>
      <c r="J394" s="21" t="s">
        <v>3005</v>
      </c>
      <c r="K394" s="4" t="s">
        <v>4978</v>
      </c>
      <c r="L394" s="303" t="s">
        <v>1616</v>
      </c>
      <c r="M394" s="119" t="s">
        <v>4978</v>
      </c>
      <c r="N394" s="315" t="s">
        <v>3005</v>
      </c>
      <c r="O394" s="119"/>
      <c r="P394" s="118">
        <v>25</v>
      </c>
      <c r="Q394" s="303" t="s">
        <v>4853</v>
      </c>
      <c r="R394" s="304">
        <v>71</v>
      </c>
      <c r="S394" s="67" t="s">
        <v>5040</v>
      </c>
      <c r="T394" s="303" t="s">
        <v>4859</v>
      </c>
      <c r="U394" s="201" t="s">
        <v>5519</v>
      </c>
      <c r="V394" s="201" t="s">
        <v>5519</v>
      </c>
      <c r="W394" s="305" t="s">
        <v>2651</v>
      </c>
      <c r="X394" s="118" t="s">
        <v>5042</v>
      </c>
      <c r="Y394" s="132">
        <f t="shared" si="18"/>
        <v>800</v>
      </c>
      <c r="Z394" s="132">
        <f t="shared" si="19"/>
        <v>800</v>
      </c>
      <c r="AA394" s="372" t="str">
        <f t="shared" si="20"/>
        <v>0</v>
      </c>
    </row>
    <row r="395" spans="1:32" s="118" customFormat="1" ht="11.25" x14ac:dyDescent="0.2">
      <c r="A395" s="1" t="s">
        <v>5437</v>
      </c>
      <c r="B395" s="2">
        <v>92.5</v>
      </c>
      <c r="C395" s="1" t="s">
        <v>5435</v>
      </c>
      <c r="D395" s="1" t="s">
        <v>5515</v>
      </c>
      <c r="E395" s="3" t="s">
        <v>5516</v>
      </c>
      <c r="F395" s="3">
        <v>16</v>
      </c>
      <c r="G395" s="3">
        <v>25</v>
      </c>
      <c r="H395" s="3"/>
      <c r="I395" s="3"/>
      <c r="J395" s="21" t="s">
        <v>3005</v>
      </c>
      <c r="K395" s="4" t="s">
        <v>4365</v>
      </c>
      <c r="L395" s="303" t="s">
        <v>1616</v>
      </c>
      <c r="M395" s="119" t="s">
        <v>4365</v>
      </c>
      <c r="N395" s="315" t="s">
        <v>3005</v>
      </c>
      <c r="O395" s="119"/>
      <c r="P395" s="118">
        <v>25</v>
      </c>
      <c r="Q395" s="303" t="s">
        <v>4853</v>
      </c>
      <c r="R395" s="304">
        <v>72.5</v>
      </c>
      <c r="S395" s="67" t="s">
        <v>5040</v>
      </c>
      <c r="T395" s="303" t="s">
        <v>1144</v>
      </c>
      <c r="U395" s="201" t="s">
        <v>5519</v>
      </c>
      <c r="V395" s="201" t="s">
        <v>5519</v>
      </c>
      <c r="W395" s="201" t="s">
        <v>3979</v>
      </c>
      <c r="X395" s="118" t="s">
        <v>5042</v>
      </c>
      <c r="Y395" s="132">
        <f t="shared" si="18"/>
        <v>800</v>
      </c>
      <c r="Z395" s="132">
        <f t="shared" si="19"/>
        <v>800</v>
      </c>
      <c r="AA395" s="372" t="str">
        <f t="shared" si="20"/>
        <v>0</v>
      </c>
    </row>
    <row r="396" spans="1:32" s="118" customFormat="1" ht="11.25" x14ac:dyDescent="0.2">
      <c r="A396" s="1" t="s">
        <v>4862</v>
      </c>
      <c r="B396" s="2">
        <v>80</v>
      </c>
      <c r="C396" s="1" t="s">
        <v>4853</v>
      </c>
      <c r="D396" s="1" t="s">
        <v>5515</v>
      </c>
      <c r="E396" s="3" t="s">
        <v>5516</v>
      </c>
      <c r="F396" s="3">
        <v>16</v>
      </c>
      <c r="G396" s="3">
        <v>25</v>
      </c>
      <c r="H396" s="3"/>
      <c r="I396" s="3"/>
      <c r="J396" s="21" t="s">
        <v>3005</v>
      </c>
      <c r="K396" s="19" t="s">
        <v>4979</v>
      </c>
      <c r="L396" s="303" t="s">
        <v>1616</v>
      </c>
      <c r="M396" s="118" t="s">
        <v>4979</v>
      </c>
      <c r="N396" s="260" t="s">
        <v>3005</v>
      </c>
      <c r="O396" s="116"/>
      <c r="P396" s="118">
        <v>25</v>
      </c>
      <c r="Q396" s="118" t="s">
        <v>1215</v>
      </c>
      <c r="R396" s="17">
        <v>80</v>
      </c>
      <c r="S396" s="308" t="s">
        <v>5040</v>
      </c>
      <c r="T396" s="118" t="s">
        <v>1216</v>
      </c>
      <c r="U396" s="201" t="s">
        <v>5519</v>
      </c>
      <c r="V396" s="201" t="s">
        <v>5519</v>
      </c>
      <c r="W396" s="201" t="s">
        <v>3979</v>
      </c>
      <c r="X396" s="3" t="s">
        <v>5042</v>
      </c>
      <c r="Y396" s="132">
        <f t="shared" si="18"/>
        <v>800</v>
      </c>
      <c r="Z396" s="132">
        <f t="shared" si="19"/>
        <v>800</v>
      </c>
      <c r="AA396" s="372" t="str">
        <f t="shared" si="20"/>
        <v>0</v>
      </c>
      <c r="AC396" s="118">
        <v>37056.690416666701</v>
      </c>
      <c r="AF396" s="118">
        <v>3465822</v>
      </c>
    </row>
    <row r="397" spans="1:32" s="118" customFormat="1" ht="11.25" x14ac:dyDescent="0.2">
      <c r="A397" s="1" t="s">
        <v>2614</v>
      </c>
      <c r="B397" s="2">
        <v>95</v>
      </c>
      <c r="C397" s="1" t="s">
        <v>2610</v>
      </c>
      <c r="D397" s="1" t="s">
        <v>5515</v>
      </c>
      <c r="E397" s="3" t="s">
        <v>5516</v>
      </c>
      <c r="F397" s="3">
        <v>16</v>
      </c>
      <c r="G397" s="3">
        <v>25</v>
      </c>
      <c r="H397" s="3"/>
      <c r="I397" s="3"/>
      <c r="J397" s="21" t="s">
        <v>3005</v>
      </c>
      <c r="K397" s="19" t="s">
        <v>4979</v>
      </c>
      <c r="L397" s="303" t="s">
        <v>1616</v>
      </c>
      <c r="M397" s="118" t="s">
        <v>4979</v>
      </c>
      <c r="N397" s="260" t="s">
        <v>3005</v>
      </c>
      <c r="O397" s="116"/>
      <c r="P397" s="118">
        <v>25</v>
      </c>
      <c r="Q397" s="118" t="s">
        <v>1215</v>
      </c>
      <c r="R397" s="17">
        <v>70</v>
      </c>
      <c r="S397" s="308" t="s">
        <v>5040</v>
      </c>
      <c r="T397" s="118" t="s">
        <v>1218</v>
      </c>
      <c r="U397" s="201" t="s">
        <v>5519</v>
      </c>
      <c r="V397" s="201" t="s">
        <v>5519</v>
      </c>
      <c r="W397" s="201" t="s">
        <v>3979</v>
      </c>
      <c r="X397" s="3" t="s">
        <v>5042</v>
      </c>
      <c r="Y397" s="132">
        <f t="shared" si="18"/>
        <v>800</v>
      </c>
      <c r="Z397" s="132">
        <f t="shared" si="19"/>
        <v>800</v>
      </c>
      <c r="AA397" s="372" t="str">
        <f t="shared" si="20"/>
        <v>0</v>
      </c>
      <c r="AC397" s="118">
        <v>37056.690416666701</v>
      </c>
      <c r="AF397" s="118">
        <v>3466091</v>
      </c>
    </row>
    <row r="398" spans="1:32" s="118" customFormat="1" ht="11.25" x14ac:dyDescent="0.2">
      <c r="A398" s="16" t="s">
        <v>4863</v>
      </c>
      <c r="B398" s="17">
        <v>73.5</v>
      </c>
      <c r="C398" s="16" t="s">
        <v>4853</v>
      </c>
      <c r="D398" s="1" t="s">
        <v>5515</v>
      </c>
      <c r="E398" s="3" t="s">
        <v>5516</v>
      </c>
      <c r="F398" s="3">
        <v>16</v>
      </c>
      <c r="G398" s="18">
        <v>25</v>
      </c>
      <c r="H398" s="18"/>
      <c r="I398" s="19" t="s">
        <v>3972</v>
      </c>
      <c r="J398" s="57" t="s">
        <v>3005</v>
      </c>
      <c r="K398" s="19" t="s">
        <v>4069</v>
      </c>
      <c r="L398" s="303" t="s">
        <v>1616</v>
      </c>
      <c r="M398" s="118" t="s">
        <v>4069</v>
      </c>
      <c r="N398" s="260" t="s">
        <v>3005</v>
      </c>
      <c r="O398" s="119" t="s">
        <v>4469</v>
      </c>
      <c r="P398" s="118">
        <v>25</v>
      </c>
      <c r="Q398" s="118" t="s">
        <v>1215</v>
      </c>
      <c r="R398" s="17">
        <v>77</v>
      </c>
      <c r="S398" s="308" t="s">
        <v>5040</v>
      </c>
      <c r="T398" s="118" t="s">
        <v>1220</v>
      </c>
      <c r="U398" s="201" t="s">
        <v>5519</v>
      </c>
      <c r="V398" s="201" t="s">
        <v>5519</v>
      </c>
      <c r="W398" s="201" t="s">
        <v>3979</v>
      </c>
      <c r="X398" s="3" t="s">
        <v>5042</v>
      </c>
      <c r="Y398" s="132">
        <f t="shared" si="18"/>
        <v>800</v>
      </c>
      <c r="Z398" s="132">
        <f t="shared" si="19"/>
        <v>800</v>
      </c>
      <c r="AA398" s="372" t="str">
        <f t="shared" si="20"/>
        <v>0</v>
      </c>
      <c r="AC398" s="118">
        <v>37056.690416666701</v>
      </c>
      <c r="AF398" s="118">
        <v>3466042</v>
      </c>
    </row>
    <row r="399" spans="1:32" s="118" customFormat="1" ht="11.25" x14ac:dyDescent="0.2">
      <c r="A399" s="1" t="s">
        <v>1229</v>
      </c>
      <c r="B399" s="2">
        <v>75</v>
      </c>
      <c r="C399" s="1" t="s">
        <v>1215</v>
      </c>
      <c r="D399" s="1" t="s">
        <v>5515</v>
      </c>
      <c r="E399" s="3" t="s">
        <v>5516</v>
      </c>
      <c r="F399" s="3">
        <v>16</v>
      </c>
      <c r="G399" s="3">
        <v>25</v>
      </c>
      <c r="H399" s="3"/>
      <c r="I399" s="49"/>
      <c r="J399" s="57" t="s">
        <v>3005</v>
      </c>
      <c r="K399" s="19" t="s">
        <v>1439</v>
      </c>
      <c r="L399" s="303" t="s">
        <v>1616</v>
      </c>
      <c r="M399" s="118" t="s">
        <v>1439</v>
      </c>
      <c r="N399" s="260" t="s">
        <v>3005</v>
      </c>
      <c r="O399" s="119"/>
      <c r="P399" s="118">
        <v>25</v>
      </c>
      <c r="Q399" s="118" t="s">
        <v>1215</v>
      </c>
      <c r="R399" s="17">
        <v>72</v>
      </c>
      <c r="S399" s="308" t="s">
        <v>5040</v>
      </c>
      <c r="T399" s="118" t="s">
        <v>1228</v>
      </c>
      <c r="U399" s="201" t="s">
        <v>5519</v>
      </c>
      <c r="V399" s="201" t="s">
        <v>5519</v>
      </c>
      <c r="W399" s="201" t="s">
        <v>3979</v>
      </c>
      <c r="X399" s="3" t="s">
        <v>5042</v>
      </c>
      <c r="Y399" s="132">
        <f t="shared" si="18"/>
        <v>800</v>
      </c>
      <c r="Z399" s="132">
        <f t="shared" si="19"/>
        <v>800</v>
      </c>
      <c r="AA399" s="372" t="str">
        <f t="shared" si="20"/>
        <v>0</v>
      </c>
      <c r="AC399" s="118">
        <v>37056.690416666701</v>
      </c>
      <c r="AE399" s="118">
        <v>3464522</v>
      </c>
      <c r="AF399" s="118">
        <v>3465823</v>
      </c>
    </row>
    <row r="400" spans="1:32" s="3" customFormat="1" ht="12" customHeight="1" x14ac:dyDescent="0.2">
      <c r="A400" s="16"/>
      <c r="B400" s="2"/>
      <c r="C400" s="1"/>
      <c r="D400" s="1"/>
      <c r="I400" s="45"/>
      <c r="J400" s="23"/>
      <c r="K400" s="4"/>
      <c r="L400" s="1" t="s">
        <v>1616</v>
      </c>
      <c r="N400" s="23"/>
      <c r="O400" s="44"/>
      <c r="Q400" s="1"/>
      <c r="R400" s="2"/>
      <c r="S400" s="21"/>
      <c r="T400" s="1"/>
      <c r="U400" s="18"/>
      <c r="V400" s="18"/>
      <c r="W400" s="21"/>
      <c r="Y400" s="132">
        <f t="shared" si="18"/>
        <v>0</v>
      </c>
      <c r="Z400" s="132" t="str">
        <f t="shared" si="19"/>
        <v>0</v>
      </c>
      <c r="AA400" s="372" t="str">
        <f t="shared" si="20"/>
        <v>0</v>
      </c>
      <c r="AC400" s="5"/>
    </row>
    <row r="401" spans="1:29" s="42" customFormat="1" ht="12" customHeight="1" thickBot="1" x14ac:dyDescent="0.25">
      <c r="G401" s="75">
        <f>SUM(G367:G400)</f>
        <v>805</v>
      </c>
      <c r="J401" s="56"/>
      <c r="M401" s="75">
        <f>G401-P401</f>
        <v>0</v>
      </c>
      <c r="N401" s="56"/>
      <c r="P401" s="75">
        <f>SUM(P367:P400)</f>
        <v>805</v>
      </c>
      <c r="Y401" s="132">
        <f t="shared" si="18"/>
        <v>0</v>
      </c>
      <c r="Z401" s="132" t="str">
        <f t="shared" si="19"/>
        <v>0</v>
      </c>
      <c r="AA401" s="372" t="str">
        <f t="shared" si="20"/>
        <v>0</v>
      </c>
    </row>
    <row r="402" spans="1:29" ht="12" customHeight="1" x14ac:dyDescent="0.2">
      <c r="C402" s="50" t="s">
        <v>5511</v>
      </c>
      <c r="J402" s="7"/>
      <c r="Y402" s="132">
        <f t="shared" si="18"/>
        <v>0</v>
      </c>
      <c r="Z402" s="132" t="str">
        <f t="shared" si="19"/>
        <v>0</v>
      </c>
      <c r="AA402" s="372" t="str">
        <f t="shared" si="20"/>
        <v>0</v>
      </c>
    </row>
    <row r="403" spans="1:29" s="3" customFormat="1" ht="12" customHeight="1" x14ac:dyDescent="0.2">
      <c r="A403" s="1" t="s">
        <v>5014</v>
      </c>
      <c r="B403" s="2">
        <v>180</v>
      </c>
      <c r="C403" s="1" t="s">
        <v>5523</v>
      </c>
      <c r="D403" s="1" t="s">
        <v>4449</v>
      </c>
      <c r="E403" s="3" t="s">
        <v>5516</v>
      </c>
      <c r="F403" s="3">
        <v>8</v>
      </c>
      <c r="G403" s="3">
        <v>25</v>
      </c>
      <c r="I403" s="117" t="s">
        <v>3436</v>
      </c>
      <c r="J403" s="21" t="s">
        <v>3005</v>
      </c>
      <c r="K403" s="4" t="s">
        <v>4069</v>
      </c>
      <c r="L403" s="16" t="s">
        <v>1616</v>
      </c>
      <c r="M403" s="3" t="s">
        <v>4201</v>
      </c>
      <c r="N403" s="23" t="s">
        <v>3005</v>
      </c>
      <c r="P403" s="3">
        <v>25</v>
      </c>
      <c r="Q403" s="1" t="s">
        <v>4038</v>
      </c>
      <c r="R403" s="2">
        <v>0</v>
      </c>
      <c r="S403" s="57" t="s">
        <v>3437</v>
      </c>
      <c r="T403" s="1" t="s">
        <v>4419</v>
      </c>
      <c r="U403" s="3" t="s">
        <v>5519</v>
      </c>
      <c r="V403" s="3" t="s">
        <v>5519</v>
      </c>
      <c r="W403" s="3" t="s">
        <v>5041</v>
      </c>
      <c r="X403" s="3" t="s">
        <v>3978</v>
      </c>
      <c r="Y403" s="132">
        <f t="shared" si="18"/>
        <v>400</v>
      </c>
      <c r="Z403" s="132" t="str">
        <f t="shared" si="19"/>
        <v>0</v>
      </c>
      <c r="AA403" s="372">
        <f t="shared" si="20"/>
        <v>400</v>
      </c>
      <c r="AC403" s="5"/>
    </row>
    <row r="404" spans="1:29" s="3" customFormat="1" ht="12" customHeight="1" x14ac:dyDescent="0.2">
      <c r="A404" s="1" t="s">
        <v>4448</v>
      </c>
      <c r="B404" s="2">
        <v>270</v>
      </c>
      <c r="C404" s="1" t="s">
        <v>5523</v>
      </c>
      <c r="D404" s="1" t="s">
        <v>4449</v>
      </c>
      <c r="E404" s="3" t="s">
        <v>5516</v>
      </c>
      <c r="F404" s="3">
        <v>8</v>
      </c>
      <c r="G404" s="3">
        <v>25</v>
      </c>
      <c r="I404" s="45" t="s">
        <v>5018</v>
      </c>
      <c r="J404" s="21" t="s">
        <v>3005</v>
      </c>
      <c r="K404" s="4" t="s">
        <v>4069</v>
      </c>
      <c r="L404" s="1" t="s">
        <v>1616</v>
      </c>
      <c r="M404" s="118" t="s">
        <v>4098</v>
      </c>
      <c r="N404" s="23" t="s">
        <v>3005</v>
      </c>
      <c r="O404" s="112"/>
      <c r="P404" s="3">
        <v>25</v>
      </c>
      <c r="Q404" s="1" t="s">
        <v>5514</v>
      </c>
      <c r="R404" s="2">
        <v>254</v>
      </c>
      <c r="S404" s="57" t="s">
        <v>1499</v>
      </c>
      <c r="T404" s="1" t="s">
        <v>3870</v>
      </c>
      <c r="U404" s="3" t="s">
        <v>5519</v>
      </c>
      <c r="V404" s="3" t="s">
        <v>5519</v>
      </c>
      <c r="W404" s="3" t="s">
        <v>5041</v>
      </c>
      <c r="X404" s="3" t="s">
        <v>3978</v>
      </c>
      <c r="Y404" s="132">
        <f t="shared" si="18"/>
        <v>400</v>
      </c>
      <c r="Z404" s="132" t="str">
        <f t="shared" si="19"/>
        <v>0</v>
      </c>
      <c r="AA404" s="372">
        <f t="shared" si="20"/>
        <v>400</v>
      </c>
      <c r="AC404" s="5"/>
    </row>
    <row r="405" spans="1:29" s="3" customFormat="1" ht="12" customHeight="1" x14ac:dyDescent="0.2">
      <c r="A405" s="1" t="s">
        <v>4448</v>
      </c>
      <c r="B405" s="2">
        <v>270</v>
      </c>
      <c r="C405" s="1" t="s">
        <v>5523</v>
      </c>
      <c r="D405" s="1" t="s">
        <v>4449</v>
      </c>
      <c r="E405" s="3" t="s">
        <v>5516</v>
      </c>
      <c r="F405" s="3">
        <v>8</v>
      </c>
      <c r="G405" s="3">
        <v>25</v>
      </c>
      <c r="I405" s="45" t="s">
        <v>5017</v>
      </c>
      <c r="J405" s="21" t="s">
        <v>3005</v>
      </c>
      <c r="K405" s="4" t="s">
        <v>4069</v>
      </c>
      <c r="L405" s="1" t="s">
        <v>1616</v>
      </c>
      <c r="M405" s="18" t="s">
        <v>4201</v>
      </c>
      <c r="N405" s="23" t="s">
        <v>3005</v>
      </c>
      <c r="O405" s="48"/>
      <c r="P405" s="3">
        <v>25</v>
      </c>
      <c r="Q405" s="1" t="s">
        <v>4038</v>
      </c>
      <c r="R405" s="2">
        <v>0</v>
      </c>
      <c r="S405" s="57" t="s">
        <v>1496</v>
      </c>
      <c r="T405" s="1" t="s">
        <v>4419</v>
      </c>
      <c r="U405" s="3" t="s">
        <v>5519</v>
      </c>
      <c r="V405" s="3" t="s">
        <v>5519</v>
      </c>
      <c r="W405" s="3" t="s">
        <v>5041</v>
      </c>
      <c r="X405" s="3" t="s">
        <v>3978</v>
      </c>
      <c r="Y405" s="132">
        <f t="shared" si="18"/>
        <v>400</v>
      </c>
      <c r="Z405" s="132" t="str">
        <f t="shared" si="19"/>
        <v>0</v>
      </c>
      <c r="AA405" s="372">
        <f t="shared" si="20"/>
        <v>400</v>
      </c>
      <c r="AC405" s="5"/>
    </row>
    <row r="406" spans="1:29" s="3" customFormat="1" ht="12" customHeight="1" x14ac:dyDescent="0.2">
      <c r="A406" s="1" t="s">
        <v>3879</v>
      </c>
      <c r="B406" s="2">
        <v>85</v>
      </c>
      <c r="C406" s="1" t="s">
        <v>5514</v>
      </c>
      <c r="D406" s="1" t="s">
        <v>4449</v>
      </c>
      <c r="E406" s="3" t="s">
        <v>5516</v>
      </c>
      <c r="F406" s="3">
        <v>8</v>
      </c>
      <c r="G406" s="3">
        <v>25</v>
      </c>
      <c r="I406" s="45" t="s">
        <v>5012</v>
      </c>
      <c r="J406" s="21" t="s">
        <v>3005</v>
      </c>
      <c r="K406" s="4" t="s">
        <v>4146</v>
      </c>
      <c r="L406" s="1" t="s">
        <v>1616</v>
      </c>
      <c r="M406" s="3" t="s">
        <v>4201</v>
      </c>
      <c r="N406" s="23" t="s">
        <v>3005</v>
      </c>
      <c r="P406" s="3">
        <v>25</v>
      </c>
      <c r="Q406" s="1" t="s">
        <v>5514</v>
      </c>
      <c r="R406" s="2">
        <v>44</v>
      </c>
      <c r="S406" s="57" t="s">
        <v>1498</v>
      </c>
      <c r="T406" s="1" t="s">
        <v>3895</v>
      </c>
      <c r="U406" s="3" t="s">
        <v>5519</v>
      </c>
      <c r="V406" s="3" t="s">
        <v>5519</v>
      </c>
      <c r="W406" s="3" t="s">
        <v>5041</v>
      </c>
      <c r="X406" s="3" t="s">
        <v>3978</v>
      </c>
      <c r="Y406" s="132">
        <f t="shared" si="18"/>
        <v>400</v>
      </c>
      <c r="Z406" s="132" t="str">
        <f t="shared" si="19"/>
        <v>0</v>
      </c>
      <c r="AA406" s="372">
        <f t="shared" si="20"/>
        <v>400</v>
      </c>
      <c r="AC406" s="5"/>
    </row>
    <row r="407" spans="1:29" s="3" customFormat="1" ht="12" customHeight="1" x14ac:dyDescent="0.2">
      <c r="A407" s="1" t="s">
        <v>3910</v>
      </c>
      <c r="B407" s="2">
        <v>300</v>
      </c>
      <c r="C407" s="1" t="s">
        <v>5528</v>
      </c>
      <c r="D407" s="1" t="s">
        <v>4449</v>
      </c>
      <c r="E407" s="3" t="s">
        <v>5516</v>
      </c>
      <c r="F407" s="3">
        <v>8</v>
      </c>
      <c r="G407" s="3">
        <v>25</v>
      </c>
      <c r="I407" s="4" t="s">
        <v>1138</v>
      </c>
      <c r="J407" s="21" t="s">
        <v>3005</v>
      </c>
      <c r="K407" s="4" t="s">
        <v>1613</v>
      </c>
      <c r="L407" s="1" t="s">
        <v>1616</v>
      </c>
      <c r="M407" s="3" t="s">
        <v>4201</v>
      </c>
      <c r="N407" s="23" t="s">
        <v>3005</v>
      </c>
      <c r="P407" s="3">
        <v>25</v>
      </c>
      <c r="Q407" s="1" t="s">
        <v>5514</v>
      </c>
      <c r="R407" s="2">
        <v>41</v>
      </c>
      <c r="S407" s="57" t="s">
        <v>1497</v>
      </c>
      <c r="T407" s="1" t="s">
        <v>3893</v>
      </c>
      <c r="U407" s="3" t="s">
        <v>5519</v>
      </c>
      <c r="V407" s="3" t="s">
        <v>5519</v>
      </c>
      <c r="W407" s="3" t="s">
        <v>5041</v>
      </c>
      <c r="X407" s="3" t="s">
        <v>3978</v>
      </c>
      <c r="Y407" s="132">
        <f t="shared" si="18"/>
        <v>400</v>
      </c>
      <c r="Z407" s="132" t="str">
        <f t="shared" si="19"/>
        <v>0</v>
      </c>
      <c r="AA407" s="372">
        <f t="shared" si="20"/>
        <v>400</v>
      </c>
      <c r="AC407" s="5"/>
    </row>
    <row r="408" spans="1:29" s="18" customFormat="1" ht="12" customHeight="1" x14ac:dyDescent="0.2">
      <c r="A408" s="16" t="s">
        <v>4416</v>
      </c>
      <c r="B408" s="17">
        <v>28</v>
      </c>
      <c r="C408" s="16" t="s">
        <v>5528</v>
      </c>
      <c r="D408" s="16" t="s">
        <v>4449</v>
      </c>
      <c r="E408" s="18" t="s">
        <v>5516</v>
      </c>
      <c r="F408" s="18">
        <v>8</v>
      </c>
      <c r="G408" s="18">
        <v>25</v>
      </c>
      <c r="I408" s="131"/>
      <c r="J408" s="57" t="s">
        <v>3005</v>
      </c>
      <c r="K408" s="19" t="s">
        <v>4980</v>
      </c>
      <c r="L408" s="16" t="s">
        <v>1616</v>
      </c>
      <c r="M408" s="3" t="s">
        <v>4237</v>
      </c>
      <c r="N408" s="23" t="s">
        <v>3005</v>
      </c>
      <c r="O408" s="18" t="s">
        <v>4738</v>
      </c>
      <c r="P408" s="3">
        <v>25</v>
      </c>
      <c r="Q408" s="1" t="s">
        <v>5528</v>
      </c>
      <c r="R408" s="2">
        <v>25.25</v>
      </c>
      <c r="S408" s="57" t="s">
        <v>5040</v>
      </c>
      <c r="T408" s="1" t="s">
        <v>3903</v>
      </c>
      <c r="U408" s="18" t="s">
        <v>5519</v>
      </c>
      <c r="V408" s="18" t="s">
        <v>5519</v>
      </c>
      <c r="W408" s="57" t="s">
        <v>2651</v>
      </c>
      <c r="X408" s="18" t="s">
        <v>5042</v>
      </c>
      <c r="Y408" s="132">
        <f t="shared" si="18"/>
        <v>400</v>
      </c>
      <c r="Z408" s="132">
        <f t="shared" si="19"/>
        <v>400</v>
      </c>
      <c r="AA408" s="372" t="str">
        <f t="shared" si="20"/>
        <v>0</v>
      </c>
    </row>
    <row r="409" spans="1:29" s="18" customFormat="1" ht="12" customHeight="1" x14ac:dyDescent="0.2">
      <c r="A409" s="1" t="s">
        <v>1390</v>
      </c>
      <c r="B409" s="2">
        <v>50.5</v>
      </c>
      <c r="C409" s="1" t="s">
        <v>1389</v>
      </c>
      <c r="D409" s="1" t="s">
        <v>4449</v>
      </c>
      <c r="E409" s="3" t="s">
        <v>5516</v>
      </c>
      <c r="F409" s="3">
        <v>8</v>
      </c>
      <c r="G409" s="3">
        <v>25</v>
      </c>
      <c r="H409" s="3"/>
      <c r="I409" s="3"/>
      <c r="J409" s="21" t="s">
        <v>3005</v>
      </c>
      <c r="K409" s="4" t="s">
        <v>4365</v>
      </c>
      <c r="L409" s="1" t="s">
        <v>1616</v>
      </c>
      <c r="M409" s="3" t="s">
        <v>4365</v>
      </c>
      <c r="N409" s="21" t="s">
        <v>3005</v>
      </c>
      <c r="O409" s="3"/>
      <c r="P409" s="3">
        <v>25</v>
      </c>
      <c r="Q409" s="1" t="s">
        <v>1389</v>
      </c>
      <c r="R409" s="2">
        <v>53</v>
      </c>
      <c r="S409" s="57" t="s">
        <v>5040</v>
      </c>
      <c r="T409" s="1" t="s">
        <v>1391</v>
      </c>
      <c r="U409" s="18" t="s">
        <v>5519</v>
      </c>
      <c r="V409" s="18" t="s">
        <v>5519</v>
      </c>
      <c r="W409" s="57" t="s">
        <v>2651</v>
      </c>
      <c r="X409" s="18" t="s">
        <v>5042</v>
      </c>
      <c r="Y409" s="132">
        <f t="shared" si="18"/>
        <v>400</v>
      </c>
      <c r="Z409" s="132">
        <f t="shared" si="19"/>
        <v>400</v>
      </c>
      <c r="AA409" s="372" t="str">
        <f t="shared" si="20"/>
        <v>0</v>
      </c>
    </row>
    <row r="410" spans="1:29" s="18" customFormat="1" ht="12" customHeight="1" x14ac:dyDescent="0.2">
      <c r="A410" s="1" t="s">
        <v>1297</v>
      </c>
      <c r="B410" s="2">
        <v>57</v>
      </c>
      <c r="C410" s="1" t="s">
        <v>1292</v>
      </c>
      <c r="D410" s="1" t="s">
        <v>4449</v>
      </c>
      <c r="E410" s="3" t="s">
        <v>5516</v>
      </c>
      <c r="F410" s="3">
        <v>8</v>
      </c>
      <c r="G410" s="3">
        <v>25</v>
      </c>
      <c r="H410" s="3"/>
      <c r="I410" s="3"/>
      <c r="J410" s="21" t="s">
        <v>3005</v>
      </c>
      <c r="K410" s="4" t="s">
        <v>4979</v>
      </c>
      <c r="L410" s="16" t="s">
        <v>1616</v>
      </c>
      <c r="M410" s="3" t="s">
        <v>4979</v>
      </c>
      <c r="N410" s="132" t="s">
        <v>3005</v>
      </c>
      <c r="O410" s="112"/>
      <c r="P410" s="3">
        <v>25</v>
      </c>
      <c r="Q410" s="1" t="s">
        <v>4464</v>
      </c>
      <c r="R410" s="2">
        <v>16</v>
      </c>
      <c r="S410" s="57" t="s">
        <v>5040</v>
      </c>
      <c r="T410" s="1" t="s">
        <v>4465</v>
      </c>
      <c r="U410" s="18" t="s">
        <v>5519</v>
      </c>
      <c r="V410" s="18" t="s">
        <v>5519</v>
      </c>
      <c r="W410" s="57" t="s">
        <v>2651</v>
      </c>
      <c r="X410" s="18" t="s">
        <v>5042</v>
      </c>
      <c r="Y410" s="132">
        <f t="shared" si="18"/>
        <v>400</v>
      </c>
      <c r="Z410" s="132">
        <f t="shared" si="19"/>
        <v>400</v>
      </c>
      <c r="AA410" s="372" t="str">
        <f t="shared" si="20"/>
        <v>0</v>
      </c>
    </row>
    <row r="411" spans="1:29" s="18" customFormat="1" ht="12" customHeight="1" x14ac:dyDescent="0.2">
      <c r="A411" s="16" t="s">
        <v>3861</v>
      </c>
      <c r="B411" s="17">
        <v>19</v>
      </c>
      <c r="C411" s="16" t="s">
        <v>5514</v>
      </c>
      <c r="D411" s="16" t="s">
        <v>4449</v>
      </c>
      <c r="E411" s="18" t="s">
        <v>5516</v>
      </c>
      <c r="F411" s="18">
        <v>8</v>
      </c>
      <c r="G411" s="18">
        <v>25</v>
      </c>
      <c r="I411" s="19" t="s">
        <v>1467</v>
      </c>
      <c r="J411" s="57" t="s">
        <v>3005</v>
      </c>
      <c r="K411" s="19" t="s">
        <v>4069</v>
      </c>
      <c r="L411" s="16" t="s">
        <v>1616</v>
      </c>
      <c r="M411" s="18" t="s">
        <v>4069</v>
      </c>
      <c r="N411" s="57" t="s">
        <v>3005</v>
      </c>
      <c r="O411" s="18" t="s">
        <v>5311</v>
      </c>
      <c r="P411" s="18">
        <v>25</v>
      </c>
      <c r="Q411" s="16" t="s">
        <v>1292</v>
      </c>
      <c r="R411" s="17">
        <v>59</v>
      </c>
      <c r="S411" s="57" t="s">
        <v>5040</v>
      </c>
      <c r="T411" s="16" t="s">
        <v>1299</v>
      </c>
      <c r="U411" s="18" t="s">
        <v>5519</v>
      </c>
      <c r="V411" s="79" t="s">
        <v>5519</v>
      </c>
      <c r="W411" s="57" t="s">
        <v>2651</v>
      </c>
      <c r="X411" s="18" t="s">
        <v>5042</v>
      </c>
      <c r="Y411" s="132">
        <f t="shared" si="18"/>
        <v>400</v>
      </c>
      <c r="Z411" s="132">
        <f t="shared" si="19"/>
        <v>400</v>
      </c>
      <c r="AA411" s="372" t="str">
        <f t="shared" si="20"/>
        <v>0</v>
      </c>
    </row>
    <row r="412" spans="1:29" s="18" customFormat="1" ht="12" customHeight="1" x14ac:dyDescent="0.2">
      <c r="A412" s="16" t="s">
        <v>3860</v>
      </c>
      <c r="B412" s="17">
        <v>26.45</v>
      </c>
      <c r="C412" s="16" t="s">
        <v>5528</v>
      </c>
      <c r="D412" s="16" t="s">
        <v>4449</v>
      </c>
      <c r="E412" s="18" t="s">
        <v>5516</v>
      </c>
      <c r="F412" s="18">
        <v>8</v>
      </c>
      <c r="G412" s="18">
        <v>25</v>
      </c>
      <c r="I412" s="19" t="s">
        <v>1468</v>
      </c>
      <c r="J412" s="57" t="s">
        <v>3005</v>
      </c>
      <c r="K412" s="19" t="s">
        <v>4069</v>
      </c>
      <c r="L412" s="16" t="s">
        <v>1616</v>
      </c>
      <c r="M412" s="18" t="s">
        <v>4069</v>
      </c>
      <c r="N412" s="57" t="s">
        <v>3005</v>
      </c>
      <c r="O412" s="18" t="s">
        <v>5312</v>
      </c>
      <c r="P412" s="18">
        <v>25</v>
      </c>
      <c r="Q412" s="16" t="s">
        <v>1292</v>
      </c>
      <c r="R412" s="17">
        <v>57.5</v>
      </c>
      <c r="S412" s="57" t="s">
        <v>5040</v>
      </c>
      <c r="T412" s="16" t="s">
        <v>1298</v>
      </c>
      <c r="U412" s="18" t="s">
        <v>5519</v>
      </c>
      <c r="V412" s="79" t="s">
        <v>5519</v>
      </c>
      <c r="W412" s="57" t="s">
        <v>2651</v>
      </c>
      <c r="X412" s="18" t="s">
        <v>5042</v>
      </c>
      <c r="Y412" s="132">
        <f t="shared" si="18"/>
        <v>400</v>
      </c>
      <c r="Z412" s="132">
        <f t="shared" si="19"/>
        <v>400</v>
      </c>
      <c r="AA412" s="372" t="str">
        <f t="shared" si="20"/>
        <v>0</v>
      </c>
    </row>
    <row r="413" spans="1:29" s="18" customFormat="1" ht="12" customHeight="1" x14ac:dyDescent="0.2">
      <c r="A413" s="16" t="s">
        <v>3862</v>
      </c>
      <c r="B413" s="17">
        <v>44.25</v>
      </c>
      <c r="C413" s="16" t="s">
        <v>5528</v>
      </c>
      <c r="D413" s="16" t="s">
        <v>4449</v>
      </c>
      <c r="E413" s="18" t="s">
        <v>5516</v>
      </c>
      <c r="F413" s="18">
        <v>8</v>
      </c>
      <c r="G413" s="18">
        <v>25</v>
      </c>
      <c r="I413" s="19" t="s">
        <v>1469</v>
      </c>
      <c r="J413" s="57" t="s">
        <v>3005</v>
      </c>
      <c r="K413" s="19" t="s">
        <v>4069</v>
      </c>
      <c r="L413" s="16" t="s">
        <v>1616</v>
      </c>
      <c r="M413" s="18" t="s">
        <v>3426</v>
      </c>
      <c r="N413" s="132" t="s">
        <v>3005</v>
      </c>
      <c r="O413" s="118" t="s">
        <v>5253</v>
      </c>
      <c r="P413" s="18">
        <v>25</v>
      </c>
      <c r="Q413" s="16" t="s">
        <v>5523</v>
      </c>
      <c r="R413" s="17">
        <v>303</v>
      </c>
      <c r="S413" s="57" t="s">
        <v>5040</v>
      </c>
      <c r="T413" s="16" t="s">
        <v>3875</v>
      </c>
      <c r="U413" s="18" t="s">
        <v>5519</v>
      </c>
      <c r="V413" s="18" t="s">
        <v>5519</v>
      </c>
      <c r="W413" s="57" t="s">
        <v>2651</v>
      </c>
      <c r="X413" s="18" t="s">
        <v>5042</v>
      </c>
      <c r="Y413" s="132">
        <f t="shared" si="18"/>
        <v>400</v>
      </c>
      <c r="Z413" s="132">
        <f t="shared" si="19"/>
        <v>400</v>
      </c>
      <c r="AA413" s="372" t="str">
        <f t="shared" si="20"/>
        <v>0</v>
      </c>
      <c r="AC413" s="20"/>
    </row>
    <row r="414" spans="1:29" s="18" customFormat="1" ht="12" customHeight="1" x14ac:dyDescent="0.2">
      <c r="A414" s="1" t="s">
        <v>5439</v>
      </c>
      <c r="B414" s="2">
        <v>55</v>
      </c>
      <c r="C414" s="1" t="s">
        <v>5435</v>
      </c>
      <c r="D414" s="1" t="s">
        <v>4449</v>
      </c>
      <c r="E414" s="3" t="s">
        <v>5516</v>
      </c>
      <c r="F414" s="3">
        <v>8</v>
      </c>
      <c r="G414" s="3">
        <v>25</v>
      </c>
      <c r="H414" s="3"/>
      <c r="I414" s="3"/>
      <c r="J414" s="21" t="s">
        <v>3005</v>
      </c>
      <c r="K414" s="4" t="s">
        <v>4979</v>
      </c>
      <c r="L414" s="16" t="s">
        <v>1616</v>
      </c>
      <c r="M414" s="18" t="s">
        <v>4979</v>
      </c>
      <c r="N414" s="132" t="s">
        <v>3005</v>
      </c>
      <c r="O414" s="116"/>
      <c r="P414" s="18">
        <v>25</v>
      </c>
      <c r="Q414" s="16" t="s">
        <v>5514</v>
      </c>
      <c r="R414" s="17">
        <v>12.65</v>
      </c>
      <c r="S414" s="260" t="s">
        <v>5040</v>
      </c>
      <c r="T414" s="16" t="s">
        <v>5509</v>
      </c>
      <c r="U414" s="18" t="s">
        <v>5519</v>
      </c>
      <c r="V414" s="18" t="s">
        <v>5519</v>
      </c>
      <c r="W414" s="57" t="s">
        <v>2651</v>
      </c>
      <c r="X414" s="18" t="s">
        <v>5042</v>
      </c>
      <c r="Y414" s="132">
        <f t="shared" si="18"/>
        <v>400</v>
      </c>
      <c r="Z414" s="132">
        <f t="shared" si="19"/>
        <v>400</v>
      </c>
      <c r="AA414" s="372" t="str">
        <f t="shared" si="20"/>
        <v>0</v>
      </c>
    </row>
    <row r="415" spans="1:29" s="18" customFormat="1" ht="12" customHeight="1" x14ac:dyDescent="0.2">
      <c r="A415" s="16" t="s">
        <v>3858</v>
      </c>
      <c r="B415" s="17">
        <v>44.9</v>
      </c>
      <c r="C415" s="16" t="s">
        <v>5528</v>
      </c>
      <c r="D415" s="16" t="s">
        <v>4449</v>
      </c>
      <c r="E415" s="18" t="s">
        <v>5516</v>
      </c>
      <c r="F415" s="18">
        <v>8</v>
      </c>
      <c r="G415" s="18">
        <v>25</v>
      </c>
      <c r="I415" s="19" t="s">
        <v>1131</v>
      </c>
      <c r="J415" s="57" t="s">
        <v>3005</v>
      </c>
      <c r="K415" s="19" t="s">
        <v>4069</v>
      </c>
      <c r="L415" s="16" t="s">
        <v>1616</v>
      </c>
      <c r="M415" s="18" t="s">
        <v>4237</v>
      </c>
      <c r="N415" s="132" t="s">
        <v>3005</v>
      </c>
      <c r="O415" s="18" t="s">
        <v>5253</v>
      </c>
      <c r="P415" s="18">
        <v>25</v>
      </c>
      <c r="Q415" s="16" t="s">
        <v>5528</v>
      </c>
      <c r="R415" s="17">
        <v>24.18</v>
      </c>
      <c r="S415" s="260" t="s">
        <v>5040</v>
      </c>
      <c r="T415" s="16" t="s">
        <v>4424</v>
      </c>
      <c r="U415" s="18" t="s">
        <v>5519</v>
      </c>
      <c r="V415" s="18" t="s">
        <v>5519</v>
      </c>
      <c r="W415" s="57" t="s">
        <v>2651</v>
      </c>
      <c r="X415" s="18" t="s">
        <v>5042</v>
      </c>
      <c r="Y415" s="132">
        <f t="shared" si="18"/>
        <v>400</v>
      </c>
      <c r="Z415" s="132">
        <f t="shared" si="19"/>
        <v>400</v>
      </c>
      <c r="AA415" s="372" t="str">
        <f t="shared" si="20"/>
        <v>0</v>
      </c>
      <c r="AC415" s="20"/>
    </row>
    <row r="416" spans="1:29" s="18" customFormat="1" ht="12" customHeight="1" x14ac:dyDescent="0.2">
      <c r="A416" s="16" t="s">
        <v>3858</v>
      </c>
      <c r="B416" s="17">
        <v>44.9</v>
      </c>
      <c r="C416" s="16" t="s">
        <v>5528</v>
      </c>
      <c r="D416" s="16" t="s">
        <v>4449</v>
      </c>
      <c r="E416" s="18" t="s">
        <v>5516</v>
      </c>
      <c r="F416" s="18">
        <v>8</v>
      </c>
      <c r="G416" s="18">
        <v>25</v>
      </c>
      <c r="I416" s="19" t="s">
        <v>1131</v>
      </c>
      <c r="J416" s="57" t="s">
        <v>3005</v>
      </c>
      <c r="K416" s="19" t="s">
        <v>4069</v>
      </c>
      <c r="L416" s="16" t="s">
        <v>1616</v>
      </c>
      <c r="M416" s="18" t="s">
        <v>4237</v>
      </c>
      <c r="N416" s="132" t="s">
        <v>3005</v>
      </c>
      <c r="O416" s="18" t="s">
        <v>5253</v>
      </c>
      <c r="P416" s="18">
        <v>25</v>
      </c>
      <c r="Q416" s="16" t="s">
        <v>5528</v>
      </c>
      <c r="R416" s="17">
        <v>24.18</v>
      </c>
      <c r="S416" s="260" t="s">
        <v>5040</v>
      </c>
      <c r="T416" s="16" t="s">
        <v>4424</v>
      </c>
      <c r="U416" s="18" t="s">
        <v>5519</v>
      </c>
      <c r="V416" s="18" t="s">
        <v>5519</v>
      </c>
      <c r="W416" s="57" t="s">
        <v>2651</v>
      </c>
      <c r="X416" s="18" t="s">
        <v>5042</v>
      </c>
      <c r="Y416" s="132">
        <f t="shared" si="18"/>
        <v>400</v>
      </c>
      <c r="Z416" s="132">
        <f t="shared" si="19"/>
        <v>400</v>
      </c>
      <c r="AA416" s="372" t="str">
        <f t="shared" si="20"/>
        <v>0</v>
      </c>
      <c r="AC416" s="20"/>
    </row>
    <row r="417" spans="1:62" s="18" customFormat="1" ht="12" customHeight="1" x14ac:dyDescent="0.2">
      <c r="A417" s="1" t="s">
        <v>1300</v>
      </c>
      <c r="B417" s="2">
        <v>55</v>
      </c>
      <c r="C417" s="1" t="s">
        <v>1292</v>
      </c>
      <c r="D417" s="1" t="s">
        <v>4449</v>
      </c>
      <c r="E417" s="3" t="s">
        <v>5516</v>
      </c>
      <c r="F417" s="3">
        <v>8</v>
      </c>
      <c r="G417" s="3">
        <v>25</v>
      </c>
      <c r="H417" s="3"/>
      <c r="I417" s="3"/>
      <c r="J417" s="57" t="s">
        <v>3005</v>
      </c>
      <c r="K417" s="4" t="s">
        <v>5307</v>
      </c>
      <c r="L417" s="16" t="s">
        <v>1616</v>
      </c>
      <c r="M417" s="3" t="s">
        <v>5307</v>
      </c>
      <c r="N417" s="132" t="s">
        <v>3005</v>
      </c>
      <c r="O417" s="3"/>
      <c r="P417" s="3">
        <v>25</v>
      </c>
      <c r="Q417" s="1" t="s">
        <v>1292</v>
      </c>
      <c r="R417" s="2">
        <v>53</v>
      </c>
      <c r="S417" s="67" t="s">
        <v>5040</v>
      </c>
      <c r="T417" s="1" t="s">
        <v>1301</v>
      </c>
      <c r="U417" s="18" t="s">
        <v>5519</v>
      </c>
      <c r="V417" s="18" t="s">
        <v>5519</v>
      </c>
      <c r="W417" s="57" t="s">
        <v>2651</v>
      </c>
      <c r="X417" s="18" t="s">
        <v>5042</v>
      </c>
      <c r="Y417" s="132">
        <f t="shared" si="18"/>
        <v>400</v>
      </c>
      <c r="Z417" s="132">
        <f t="shared" si="19"/>
        <v>400</v>
      </c>
      <c r="AA417" s="372" t="str">
        <f t="shared" si="20"/>
        <v>0</v>
      </c>
    </row>
    <row r="418" spans="1:62" s="18" customFormat="1" ht="12" customHeight="1" x14ac:dyDescent="0.2">
      <c r="A418" s="1" t="s">
        <v>2931</v>
      </c>
      <c r="B418" s="2">
        <v>60</v>
      </c>
      <c r="C418" s="1" t="s">
        <v>5435</v>
      </c>
      <c r="D418" s="1" t="s">
        <v>4449</v>
      </c>
      <c r="E418" s="3" t="s">
        <v>5516</v>
      </c>
      <c r="F418" s="3">
        <v>8</v>
      </c>
      <c r="G418" s="3">
        <v>25</v>
      </c>
      <c r="H418" s="3"/>
      <c r="I418" s="3"/>
      <c r="J418" s="21" t="s">
        <v>3005</v>
      </c>
      <c r="K418" s="4" t="s">
        <v>4541</v>
      </c>
      <c r="L418" s="16" t="s">
        <v>1616</v>
      </c>
      <c r="M418" s="18" t="s">
        <v>4541</v>
      </c>
      <c r="N418" s="132" t="s">
        <v>3005</v>
      </c>
      <c r="O418" s="140"/>
      <c r="P418" s="18">
        <v>25</v>
      </c>
      <c r="Q418" s="16" t="s">
        <v>5514</v>
      </c>
      <c r="R418" s="17">
        <v>300</v>
      </c>
      <c r="S418" s="67" t="s">
        <v>5040</v>
      </c>
      <c r="T418" s="16" t="s">
        <v>3921</v>
      </c>
      <c r="U418" s="18" t="s">
        <v>5519</v>
      </c>
      <c r="V418" s="18" t="s">
        <v>5519</v>
      </c>
      <c r="W418" s="57" t="s">
        <v>2651</v>
      </c>
      <c r="X418" s="18" t="s">
        <v>5042</v>
      </c>
      <c r="Y418" s="132">
        <f t="shared" si="18"/>
        <v>400</v>
      </c>
      <c r="Z418" s="132">
        <f t="shared" si="19"/>
        <v>400</v>
      </c>
      <c r="AA418" s="372" t="str">
        <f t="shared" si="20"/>
        <v>0</v>
      </c>
    </row>
    <row r="419" spans="1:62" s="18" customFormat="1" ht="12" customHeight="1" x14ac:dyDescent="0.2">
      <c r="A419" s="1" t="s">
        <v>5445</v>
      </c>
      <c r="B419" s="2">
        <v>58</v>
      </c>
      <c r="C419" s="1" t="s">
        <v>5435</v>
      </c>
      <c r="D419" s="1" t="s">
        <v>4449</v>
      </c>
      <c r="E419" s="3" t="s">
        <v>5516</v>
      </c>
      <c r="F419" s="3">
        <v>8</v>
      </c>
      <c r="G419" s="3">
        <v>25</v>
      </c>
      <c r="H419" s="3"/>
      <c r="I419" s="3"/>
      <c r="J419" s="21" t="s">
        <v>3005</v>
      </c>
      <c r="K419" s="4" t="s">
        <v>4365</v>
      </c>
      <c r="L419" s="1" t="s">
        <v>1616</v>
      </c>
      <c r="M419" s="3" t="s">
        <v>4365</v>
      </c>
      <c r="N419" s="21" t="s">
        <v>3005</v>
      </c>
      <c r="O419" s="3"/>
      <c r="P419" s="3">
        <v>25</v>
      </c>
      <c r="Q419" s="1" t="s">
        <v>1292</v>
      </c>
      <c r="R419" s="2">
        <v>57.5</v>
      </c>
      <c r="S419" s="67" t="s">
        <v>5040</v>
      </c>
      <c r="T419" s="1" t="s">
        <v>1302</v>
      </c>
      <c r="U419" s="18" t="s">
        <v>5519</v>
      </c>
      <c r="V419" s="18" t="s">
        <v>5519</v>
      </c>
      <c r="W419" s="57" t="s">
        <v>2651</v>
      </c>
      <c r="X419" s="18" t="s">
        <v>5042</v>
      </c>
      <c r="Y419" s="132">
        <f t="shared" si="18"/>
        <v>400</v>
      </c>
      <c r="Z419" s="132">
        <f t="shared" si="19"/>
        <v>400</v>
      </c>
      <c r="AA419" s="372" t="str">
        <f t="shared" si="20"/>
        <v>0</v>
      </c>
    </row>
    <row r="420" spans="1:62" s="18" customFormat="1" ht="12" customHeight="1" x14ac:dyDescent="0.2">
      <c r="A420" s="1" t="s">
        <v>3898</v>
      </c>
      <c r="B420" s="2">
        <v>285</v>
      </c>
      <c r="C420" s="1" t="s">
        <v>5528</v>
      </c>
      <c r="D420" s="1" t="s">
        <v>4449</v>
      </c>
      <c r="E420" s="3" t="s">
        <v>5516</v>
      </c>
      <c r="F420" s="3">
        <v>8</v>
      </c>
      <c r="G420" s="3">
        <v>25</v>
      </c>
      <c r="H420" s="3"/>
      <c r="I420" s="49"/>
      <c r="J420" s="57" t="s">
        <v>3005</v>
      </c>
      <c r="K420" s="46" t="s">
        <v>1612</v>
      </c>
      <c r="L420" s="1" t="s">
        <v>1616</v>
      </c>
      <c r="M420" s="3" t="s">
        <v>4977</v>
      </c>
      <c r="N420" s="21" t="s">
        <v>3005</v>
      </c>
      <c r="O420" s="3" t="s">
        <v>5053</v>
      </c>
      <c r="P420" s="3">
        <v>25</v>
      </c>
      <c r="Q420" s="1" t="s">
        <v>5435</v>
      </c>
      <c r="R420" s="2">
        <v>59.75</v>
      </c>
      <c r="S420" s="308" t="s">
        <v>5040</v>
      </c>
      <c r="T420" s="1" t="s">
        <v>5438</v>
      </c>
      <c r="U420" s="18" t="s">
        <v>5519</v>
      </c>
      <c r="V420" s="18" t="s">
        <v>5519</v>
      </c>
      <c r="W420" s="57" t="s">
        <v>2651</v>
      </c>
      <c r="X420" s="3" t="s">
        <v>5042</v>
      </c>
      <c r="Y420" s="132">
        <f t="shared" si="18"/>
        <v>400</v>
      </c>
      <c r="Z420" s="132">
        <f t="shared" si="19"/>
        <v>400</v>
      </c>
      <c r="AA420" s="372" t="str">
        <f t="shared" si="20"/>
        <v>0</v>
      </c>
    </row>
    <row r="421" spans="1:62" s="18" customFormat="1" ht="12" customHeight="1" x14ac:dyDescent="0.2">
      <c r="A421" s="1" t="s">
        <v>2632</v>
      </c>
      <c r="B421" s="2">
        <v>65</v>
      </c>
      <c r="C421" s="1" t="s">
        <v>2610</v>
      </c>
      <c r="D421" s="1" t="s">
        <v>4449</v>
      </c>
      <c r="E421" s="3" t="s">
        <v>5516</v>
      </c>
      <c r="F421" s="3">
        <v>8</v>
      </c>
      <c r="G421" s="3">
        <v>25</v>
      </c>
      <c r="H421" s="3"/>
      <c r="I421" s="3"/>
      <c r="J421" s="21" t="s">
        <v>3005</v>
      </c>
      <c r="K421" s="19" t="s">
        <v>4979</v>
      </c>
      <c r="L421" s="16" t="s">
        <v>1616</v>
      </c>
      <c r="M421" s="18" t="s">
        <v>4979</v>
      </c>
      <c r="N421" s="132" t="s">
        <v>3005</v>
      </c>
      <c r="O421" s="116"/>
      <c r="P421" s="18">
        <v>25</v>
      </c>
      <c r="Q421" s="16" t="s">
        <v>5514</v>
      </c>
      <c r="R421" s="17">
        <v>12.65</v>
      </c>
      <c r="S421" s="308" t="s">
        <v>5040</v>
      </c>
      <c r="T421" s="16" t="s">
        <v>5509</v>
      </c>
      <c r="U421" s="18" t="s">
        <v>5519</v>
      </c>
      <c r="V421" s="18" t="s">
        <v>5519</v>
      </c>
      <c r="W421" s="57" t="s">
        <v>2651</v>
      </c>
      <c r="X421" s="3" t="s">
        <v>5042</v>
      </c>
      <c r="Y421" s="132">
        <f t="shared" si="18"/>
        <v>400</v>
      </c>
      <c r="Z421" s="132">
        <f t="shared" si="19"/>
        <v>400</v>
      </c>
      <c r="AA421" s="372" t="str">
        <f t="shared" si="20"/>
        <v>0</v>
      </c>
    </row>
    <row r="422" spans="1:62" s="18" customFormat="1" ht="12" customHeight="1" x14ac:dyDescent="0.2">
      <c r="A422" s="1" t="s">
        <v>3902</v>
      </c>
      <c r="B422" s="2">
        <v>225</v>
      </c>
      <c r="C422" s="1" t="s">
        <v>5523</v>
      </c>
      <c r="D422" s="1" t="s">
        <v>4449</v>
      </c>
      <c r="E422" s="3" t="s">
        <v>5516</v>
      </c>
      <c r="F422" s="3">
        <v>8</v>
      </c>
      <c r="G422" s="3">
        <v>25</v>
      </c>
      <c r="H422" s="3"/>
      <c r="I422" s="49"/>
      <c r="J422" s="57" t="s">
        <v>3005</v>
      </c>
      <c r="K422" s="46" t="s">
        <v>1612</v>
      </c>
      <c r="L422" s="16" t="s">
        <v>1616</v>
      </c>
      <c r="M422" s="18" t="s">
        <v>1611</v>
      </c>
      <c r="N422" s="132" t="s">
        <v>3005</v>
      </c>
      <c r="O422" s="119" t="s">
        <v>5051</v>
      </c>
      <c r="P422" s="18">
        <v>25</v>
      </c>
      <c r="Q422" s="16" t="s">
        <v>5523</v>
      </c>
      <c r="R422" s="17">
        <v>120</v>
      </c>
      <c r="S422" s="308" t="s">
        <v>5040</v>
      </c>
      <c r="T422" s="16" t="s">
        <v>5022</v>
      </c>
      <c r="U422" s="18" t="s">
        <v>5519</v>
      </c>
      <c r="V422" s="18" t="s">
        <v>5519</v>
      </c>
      <c r="W422" s="57" t="s">
        <v>2651</v>
      </c>
      <c r="X422" s="3" t="s">
        <v>5042</v>
      </c>
      <c r="Y422" s="132">
        <f t="shared" si="18"/>
        <v>400</v>
      </c>
      <c r="Z422" s="132">
        <f t="shared" si="19"/>
        <v>400</v>
      </c>
      <c r="AA422" s="372" t="str">
        <f t="shared" si="20"/>
        <v>0</v>
      </c>
    </row>
    <row r="423" spans="1:62" s="3" customFormat="1" ht="11.25" x14ac:dyDescent="0.2">
      <c r="A423" s="1" t="s">
        <v>4854</v>
      </c>
      <c r="B423" s="2">
        <v>53</v>
      </c>
      <c r="C423" s="1" t="s">
        <v>4853</v>
      </c>
      <c r="D423" s="1" t="s">
        <v>4449</v>
      </c>
      <c r="E423" s="3" t="s">
        <v>5516</v>
      </c>
      <c r="F423" s="3">
        <v>8</v>
      </c>
      <c r="G423" s="3">
        <v>25</v>
      </c>
      <c r="J423" s="21" t="s">
        <v>3005</v>
      </c>
      <c r="K423" s="4" t="s">
        <v>4283</v>
      </c>
      <c r="L423" s="16" t="s">
        <v>1616</v>
      </c>
      <c r="M423" s="3" t="s">
        <v>4283</v>
      </c>
      <c r="N423" s="21" t="s">
        <v>3005</v>
      </c>
      <c r="P423" s="3">
        <v>25</v>
      </c>
      <c r="Q423" s="1" t="s">
        <v>2610</v>
      </c>
      <c r="R423" s="2">
        <v>66</v>
      </c>
      <c r="S423" s="67" t="s">
        <v>5040</v>
      </c>
      <c r="T423" s="1" t="s">
        <v>2634</v>
      </c>
      <c r="U423" s="18" t="s">
        <v>5519</v>
      </c>
      <c r="V423" s="18" t="s">
        <v>5519</v>
      </c>
      <c r="W423" s="260" t="s">
        <v>2651</v>
      </c>
      <c r="X423" s="3" t="s">
        <v>5042</v>
      </c>
      <c r="Y423" s="132">
        <f t="shared" si="18"/>
        <v>400</v>
      </c>
      <c r="Z423" s="132">
        <f t="shared" si="19"/>
        <v>400</v>
      </c>
      <c r="AA423" s="372" t="str">
        <f t="shared" si="20"/>
        <v>0</v>
      </c>
      <c r="AC423" s="5"/>
    </row>
    <row r="424" spans="1:62" s="18" customFormat="1" ht="11.25" x14ac:dyDescent="0.2">
      <c r="A424" s="16" t="s">
        <v>3863</v>
      </c>
      <c r="B424" s="17">
        <v>45</v>
      </c>
      <c r="C424" s="16" t="s">
        <v>5528</v>
      </c>
      <c r="D424" s="16" t="s">
        <v>4449</v>
      </c>
      <c r="E424" s="18" t="s">
        <v>5516</v>
      </c>
      <c r="F424" s="18">
        <v>8</v>
      </c>
      <c r="G424" s="18">
        <v>25</v>
      </c>
      <c r="I424" s="19" t="s">
        <v>1132</v>
      </c>
      <c r="J424" s="57" t="s">
        <v>3005</v>
      </c>
      <c r="K424" s="19" t="s">
        <v>4069</v>
      </c>
      <c r="L424" s="16" t="s">
        <v>1616</v>
      </c>
      <c r="M424" s="118" t="s">
        <v>4069</v>
      </c>
      <c r="N424" s="315" t="s">
        <v>3005</v>
      </c>
      <c r="O424" s="119" t="s">
        <v>1671</v>
      </c>
      <c r="P424" s="118">
        <v>25</v>
      </c>
      <c r="Q424" s="16" t="s">
        <v>1195</v>
      </c>
      <c r="R424" s="17">
        <v>57.5</v>
      </c>
      <c r="S424" s="57" t="s">
        <v>5040</v>
      </c>
      <c r="T424" s="16" t="s">
        <v>1203</v>
      </c>
      <c r="U424" s="18" t="s">
        <v>5519</v>
      </c>
      <c r="V424" s="18" t="s">
        <v>5519</v>
      </c>
      <c r="W424" s="57" t="s">
        <v>2651</v>
      </c>
      <c r="X424" s="3" t="s">
        <v>5042</v>
      </c>
      <c r="Y424" s="132">
        <f t="shared" si="18"/>
        <v>400</v>
      </c>
      <c r="Z424" s="132">
        <f t="shared" si="19"/>
        <v>400</v>
      </c>
      <c r="AA424" s="372" t="str">
        <f t="shared" si="20"/>
        <v>0</v>
      </c>
    </row>
    <row r="425" spans="1:62" s="18" customFormat="1" ht="11.25" x14ac:dyDescent="0.2">
      <c r="A425" s="1" t="s">
        <v>5446</v>
      </c>
      <c r="B425" s="2">
        <v>58</v>
      </c>
      <c r="C425" s="1" t="s">
        <v>5435</v>
      </c>
      <c r="D425" s="1" t="s">
        <v>4449</v>
      </c>
      <c r="E425" s="3" t="s">
        <v>5516</v>
      </c>
      <c r="F425" s="3">
        <v>8</v>
      </c>
      <c r="G425" s="3">
        <v>25</v>
      </c>
      <c r="H425" s="3"/>
      <c r="I425" s="4" t="s">
        <v>1672</v>
      </c>
      <c r="J425" s="57" t="s">
        <v>3005</v>
      </c>
      <c r="K425" s="19" t="s">
        <v>4365</v>
      </c>
      <c r="L425" s="16" t="s">
        <v>1616</v>
      </c>
      <c r="M425" s="18" t="s">
        <v>1611</v>
      </c>
      <c r="N425" s="132" t="s">
        <v>3005</v>
      </c>
      <c r="O425" s="116"/>
      <c r="P425" s="18">
        <v>25</v>
      </c>
      <c r="Q425" s="16" t="s">
        <v>5514</v>
      </c>
      <c r="R425" s="17">
        <v>14.25</v>
      </c>
      <c r="S425" s="57" t="s">
        <v>5040</v>
      </c>
      <c r="T425" s="16" t="s">
        <v>3943</v>
      </c>
      <c r="U425" s="18" t="s">
        <v>5519</v>
      </c>
      <c r="V425" s="18" t="s">
        <v>5519</v>
      </c>
      <c r="W425" s="57" t="s">
        <v>2651</v>
      </c>
      <c r="X425" s="3" t="s">
        <v>5042</v>
      </c>
      <c r="Y425" s="132">
        <f t="shared" si="18"/>
        <v>400</v>
      </c>
      <c r="Z425" s="132">
        <f t="shared" si="19"/>
        <v>400</v>
      </c>
      <c r="AA425" s="372" t="str">
        <f t="shared" si="20"/>
        <v>0</v>
      </c>
    </row>
    <row r="426" spans="1:62" s="3" customFormat="1" ht="11.25" x14ac:dyDescent="0.2">
      <c r="A426" s="1" t="s">
        <v>1198</v>
      </c>
      <c r="B426" s="2">
        <v>52</v>
      </c>
      <c r="C426" s="1" t="s">
        <v>1195</v>
      </c>
      <c r="D426" s="1" t="s">
        <v>4449</v>
      </c>
      <c r="E426" s="3" t="s">
        <v>5516</v>
      </c>
      <c r="F426" s="3">
        <v>8</v>
      </c>
      <c r="G426" s="3">
        <v>25</v>
      </c>
      <c r="I426" s="49"/>
      <c r="J426" s="57" t="s">
        <v>3005</v>
      </c>
      <c r="K426" s="19" t="s">
        <v>4283</v>
      </c>
      <c r="L426" s="16" t="s">
        <v>1616</v>
      </c>
      <c r="M426" s="3" t="s">
        <v>4283</v>
      </c>
      <c r="N426" s="21" t="s">
        <v>3005</v>
      </c>
      <c r="P426" s="3">
        <v>25</v>
      </c>
      <c r="Q426" s="1" t="s">
        <v>2610</v>
      </c>
      <c r="R426" s="2">
        <v>65</v>
      </c>
      <c r="S426" s="57" t="s">
        <v>5040</v>
      </c>
      <c r="T426" s="1" t="s">
        <v>2633</v>
      </c>
      <c r="U426" s="18" t="s">
        <v>5519</v>
      </c>
      <c r="V426" s="18" t="s">
        <v>5519</v>
      </c>
      <c r="W426" s="57" t="s">
        <v>2651</v>
      </c>
      <c r="X426" s="3" t="s">
        <v>5042</v>
      </c>
      <c r="Y426" s="132">
        <f t="shared" si="18"/>
        <v>400</v>
      </c>
      <c r="Z426" s="132">
        <f t="shared" si="19"/>
        <v>400</v>
      </c>
      <c r="AA426" s="372" t="str">
        <f t="shared" si="20"/>
        <v>0</v>
      </c>
      <c r="AC426" s="5"/>
    </row>
    <row r="427" spans="1:62" s="18" customFormat="1" ht="11.25" x14ac:dyDescent="0.2">
      <c r="A427" s="1" t="s">
        <v>1199</v>
      </c>
      <c r="B427" s="2">
        <v>60</v>
      </c>
      <c r="C427" s="1" t="s">
        <v>1195</v>
      </c>
      <c r="D427" s="1" t="s">
        <v>4449</v>
      </c>
      <c r="E427" s="3" t="s">
        <v>5516</v>
      </c>
      <c r="F427" s="3">
        <v>8</v>
      </c>
      <c r="G427" s="3">
        <v>25</v>
      </c>
      <c r="H427" s="3"/>
      <c r="I427" s="49"/>
      <c r="J427" s="57" t="s">
        <v>3005</v>
      </c>
      <c r="K427" s="19" t="s">
        <v>4283</v>
      </c>
      <c r="L427" s="16" t="s">
        <v>1616</v>
      </c>
      <c r="M427" s="119" t="s">
        <v>4283</v>
      </c>
      <c r="N427" s="315" t="s">
        <v>3005</v>
      </c>
      <c r="O427" s="119"/>
      <c r="P427" s="118">
        <v>25</v>
      </c>
      <c r="Q427" s="303" t="s">
        <v>4853</v>
      </c>
      <c r="R427" s="304">
        <v>52</v>
      </c>
      <c r="S427" s="57" t="s">
        <v>5040</v>
      </c>
      <c r="T427" s="303" t="s">
        <v>4855</v>
      </c>
      <c r="U427" s="18" t="s">
        <v>5519</v>
      </c>
      <c r="V427" s="18" t="s">
        <v>5519</v>
      </c>
      <c r="W427" s="57" t="s">
        <v>2651</v>
      </c>
      <c r="X427" s="3" t="s">
        <v>5042</v>
      </c>
      <c r="Y427" s="132">
        <f t="shared" si="18"/>
        <v>400</v>
      </c>
      <c r="Z427" s="132">
        <f t="shared" si="19"/>
        <v>400</v>
      </c>
      <c r="AA427" s="372" t="str">
        <f t="shared" si="20"/>
        <v>0</v>
      </c>
      <c r="AB427" s="118"/>
      <c r="AC427" s="118">
        <v>37055.6800925926</v>
      </c>
      <c r="AD427" s="118"/>
      <c r="AE427" s="118" t="s">
        <v>4856</v>
      </c>
      <c r="AF427" s="118" t="s">
        <v>4857</v>
      </c>
      <c r="AG427" s="118"/>
      <c r="AH427" s="118"/>
      <c r="AI427" s="118"/>
      <c r="AJ427" s="118"/>
      <c r="AK427" s="118"/>
      <c r="AL427" s="118"/>
      <c r="AM427" s="118"/>
      <c r="AN427" s="118"/>
      <c r="AO427" s="118"/>
      <c r="AP427" s="118"/>
      <c r="AQ427" s="118"/>
      <c r="AR427" s="118"/>
      <c r="AS427" s="118"/>
      <c r="AT427" s="118"/>
      <c r="AU427" s="118"/>
      <c r="AV427" s="118"/>
      <c r="AW427" s="118"/>
      <c r="AX427" s="118"/>
      <c r="AY427" s="118"/>
      <c r="AZ427" s="118"/>
      <c r="BA427" s="118"/>
      <c r="BB427" s="118"/>
      <c r="BC427" s="118"/>
      <c r="BD427" s="118"/>
      <c r="BE427" s="118"/>
      <c r="BF427" s="118"/>
      <c r="BG427" s="118"/>
      <c r="BH427" s="118"/>
      <c r="BI427" s="118"/>
      <c r="BJ427" s="118"/>
    </row>
    <row r="428" spans="1:62" s="3" customFormat="1" ht="12" customHeight="1" x14ac:dyDescent="0.2">
      <c r="A428" s="16"/>
      <c r="B428" s="2"/>
      <c r="C428" s="1"/>
      <c r="D428" s="1"/>
      <c r="I428" s="45"/>
      <c r="J428" s="23"/>
      <c r="K428" s="4"/>
      <c r="L428" s="1" t="s">
        <v>1616</v>
      </c>
      <c r="N428" s="23"/>
      <c r="O428" s="44"/>
      <c r="Q428" s="1"/>
      <c r="R428" s="2"/>
      <c r="S428" s="21"/>
      <c r="T428" s="1"/>
      <c r="U428" s="18"/>
      <c r="V428" s="18"/>
      <c r="W428" s="21"/>
      <c r="AC428" s="5"/>
    </row>
    <row r="429" spans="1:62" s="42" customFormat="1" ht="12" customHeight="1" thickBot="1" x14ac:dyDescent="0.25">
      <c r="G429" s="210">
        <f>SUM(G402:G428)</f>
        <v>625</v>
      </c>
      <c r="J429" s="56"/>
      <c r="M429" s="75">
        <f>G429-P429</f>
        <v>0</v>
      </c>
      <c r="N429" s="56"/>
      <c r="P429" s="210">
        <f>SUM(P402:P428)</f>
        <v>625</v>
      </c>
    </row>
    <row r="431" spans="1:62" x14ac:dyDescent="0.2">
      <c r="Y431">
        <f>SUM(Y6:Y430)</f>
        <v>124428</v>
      </c>
      <c r="Z431">
        <f>SUM(Z6:Z430)</f>
        <v>73056</v>
      </c>
      <c r="AA431">
        <f>SUM(AA6:AA430)</f>
        <v>51372</v>
      </c>
    </row>
    <row r="433" spans="27:27" x14ac:dyDescent="0.2">
      <c r="AA433">
        <f>Z431+AA431</f>
        <v>124428</v>
      </c>
    </row>
  </sheetData>
  <phoneticPr fontId="0" type="noConversion"/>
  <pageMargins left="0.75" right="0.75" top="1" bottom="1" header="0.5" footer="0.5"/>
  <pageSetup paperSize="5" scale="70" orientation="landscape" r:id="rId1"/>
  <headerFooter alignWithMargins="0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J398"/>
  <sheetViews>
    <sheetView topLeftCell="S367" zoomScale="75" workbookViewId="0">
      <selection activeCell="Y393" sqref="Y393:AA393"/>
    </sheetView>
  </sheetViews>
  <sheetFormatPr defaultRowHeight="12.75" x14ac:dyDescent="0.2"/>
  <cols>
    <col min="1" max="1" width="10" customWidth="1"/>
    <col min="2" max="2" width="7.7109375" bestFit="1" customWidth="1"/>
    <col min="3" max="3" width="11.5703125" customWidth="1"/>
    <col min="4" max="4" width="6" customWidth="1"/>
    <col min="5" max="5" width="4.42578125" customWidth="1"/>
    <col min="6" max="6" width="3.5703125" customWidth="1"/>
    <col min="7" max="7" width="5.5703125" customWidth="1"/>
    <col min="8" max="8" width="2.140625" customWidth="1"/>
    <col min="9" max="9" width="49.85546875" customWidth="1"/>
    <col min="10" max="10" width="2.28515625" customWidth="1"/>
    <col min="11" max="11" width="11.85546875" bestFit="1" customWidth="1"/>
    <col min="12" max="12" width="3.140625" customWidth="1"/>
    <col min="13" max="13" width="11.85546875" customWidth="1"/>
    <col min="14" max="14" width="2.28515625" style="7" customWidth="1"/>
    <col min="15" max="15" width="25.85546875" customWidth="1"/>
    <col min="16" max="16" width="5.28515625" customWidth="1"/>
    <col min="17" max="17" width="10.140625" customWidth="1"/>
    <col min="18" max="18" width="7.7109375" bestFit="1" customWidth="1"/>
    <col min="19" max="19" width="10" customWidth="1"/>
    <col min="20" max="20" width="8.42578125" customWidth="1"/>
    <col min="21" max="21" width="5.7109375" customWidth="1"/>
    <col min="22" max="22" width="5.85546875" customWidth="1"/>
    <col min="23" max="23" width="7" customWidth="1"/>
    <col min="24" max="24" width="2.28515625" customWidth="1"/>
  </cols>
  <sheetData>
    <row r="1" spans="1:38" x14ac:dyDescent="0.2">
      <c r="A1" s="101">
        <v>37060</v>
      </c>
      <c r="J1" s="7"/>
      <c r="S1" s="8"/>
    </row>
    <row r="2" spans="1:38" x14ac:dyDescent="0.2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8" s="290" customFormat="1" ht="12" customHeight="1" x14ac:dyDescent="0.2">
      <c r="A3" s="280"/>
      <c r="B3" s="281"/>
      <c r="C3" s="282" t="s">
        <v>3027</v>
      </c>
      <c r="D3" s="283"/>
      <c r="E3" s="284"/>
      <c r="F3" s="285"/>
      <c r="G3" s="286"/>
      <c r="H3" s="287"/>
      <c r="I3" s="280"/>
      <c r="J3" s="280"/>
      <c r="K3" s="280"/>
      <c r="L3" s="284"/>
      <c r="M3" s="280"/>
      <c r="N3" s="280"/>
      <c r="O3" s="288"/>
      <c r="P3" s="286"/>
      <c r="Q3" s="284"/>
      <c r="R3" s="281"/>
      <c r="S3" s="289"/>
      <c r="T3" s="280"/>
      <c r="U3" s="280"/>
      <c r="V3" s="280"/>
      <c r="W3" s="284"/>
      <c r="X3" s="280"/>
      <c r="Y3" s="280"/>
      <c r="Z3" s="280"/>
      <c r="AA3" s="284"/>
      <c r="AB3" s="280"/>
      <c r="AC3" s="280"/>
      <c r="AD3" s="284"/>
      <c r="AE3" s="284"/>
      <c r="AF3" s="284"/>
      <c r="AG3" s="284"/>
      <c r="AH3" s="284"/>
    </row>
    <row r="4" spans="1:38" s="79" customFormat="1" ht="12" customHeight="1" x14ac:dyDescent="0.2">
      <c r="C4" s="447" t="s">
        <v>1883</v>
      </c>
      <c r="E4" s="448"/>
      <c r="G4" s="19"/>
      <c r="I4" s="107"/>
      <c r="L4" s="276"/>
      <c r="O4" s="122"/>
      <c r="S4" s="110"/>
    </row>
    <row r="5" spans="1:38" s="79" customFormat="1" ht="12" customHeight="1" x14ac:dyDescent="0.2">
      <c r="A5" s="16" t="s">
        <v>4378</v>
      </c>
      <c r="B5" s="17">
        <v>0</v>
      </c>
      <c r="C5" s="16" t="s">
        <v>5528</v>
      </c>
      <c r="D5" s="16" t="s">
        <v>5515</v>
      </c>
      <c r="E5" s="18" t="s">
        <v>5516</v>
      </c>
      <c r="F5" s="18">
        <v>16</v>
      </c>
      <c r="G5" s="18">
        <v>0</v>
      </c>
      <c r="H5" s="18"/>
      <c r="I5" s="449" t="s">
        <v>1884</v>
      </c>
      <c r="J5" s="128"/>
      <c r="K5" s="19" t="s">
        <v>4379</v>
      </c>
      <c r="L5" s="254" t="s">
        <v>1616</v>
      </c>
      <c r="M5" s="125"/>
      <c r="P5" s="125"/>
      <c r="AC5" s="86"/>
    </row>
    <row r="6" spans="1:38" s="79" customFormat="1" ht="12" customHeight="1" x14ac:dyDescent="0.2">
      <c r="A6" s="16" t="s">
        <v>3960</v>
      </c>
      <c r="B6" s="17">
        <v>0</v>
      </c>
      <c r="C6" s="16" t="s">
        <v>5528</v>
      </c>
      <c r="D6" s="16" t="s">
        <v>4449</v>
      </c>
      <c r="E6" s="18" t="s">
        <v>5516</v>
      </c>
      <c r="F6" s="18">
        <v>8</v>
      </c>
      <c r="G6" s="18">
        <v>0</v>
      </c>
      <c r="H6" s="18"/>
      <c r="I6" s="449" t="s">
        <v>1884</v>
      </c>
      <c r="J6" s="128"/>
      <c r="K6" s="19" t="s">
        <v>4379</v>
      </c>
      <c r="L6" s="254" t="s">
        <v>1616</v>
      </c>
      <c r="M6" s="83"/>
      <c r="O6" s="83"/>
      <c r="P6" s="131"/>
      <c r="Q6" s="452"/>
      <c r="R6" s="84"/>
      <c r="S6" s="334"/>
      <c r="T6" s="85"/>
      <c r="AC6" s="86"/>
    </row>
    <row r="7" spans="1:38" s="79" customFormat="1" ht="12" customHeight="1" x14ac:dyDescent="0.2">
      <c r="A7" s="1" t="s">
        <v>4446</v>
      </c>
      <c r="B7" s="2">
        <v>216</v>
      </c>
      <c r="C7" s="1" t="s">
        <v>4447</v>
      </c>
      <c r="D7" s="1" t="s">
        <v>5515</v>
      </c>
      <c r="E7" s="3" t="s">
        <v>5516</v>
      </c>
      <c r="F7" s="3">
        <v>16</v>
      </c>
      <c r="G7" s="161">
        <v>97</v>
      </c>
      <c r="H7" s="3" t="s">
        <v>1561</v>
      </c>
      <c r="I7" s="126" t="s">
        <v>1143</v>
      </c>
      <c r="J7" s="79" t="s">
        <v>3005</v>
      </c>
      <c r="K7" s="4" t="s">
        <v>4069</v>
      </c>
      <c r="L7" s="254" t="s">
        <v>1616</v>
      </c>
      <c r="M7" s="83" t="s">
        <v>4379</v>
      </c>
      <c r="N7" s="79" t="s">
        <v>3005</v>
      </c>
      <c r="O7" s="83" t="s">
        <v>1885</v>
      </c>
      <c r="P7" s="131">
        <v>97</v>
      </c>
      <c r="Q7" s="1"/>
      <c r="R7" s="2">
        <v>0</v>
      </c>
      <c r="S7" s="77" t="s">
        <v>459</v>
      </c>
      <c r="T7" s="1"/>
      <c r="U7" s="79" t="s">
        <v>1887</v>
      </c>
      <c r="V7" s="79" t="s">
        <v>1887</v>
      </c>
      <c r="W7" s="79" t="s">
        <v>3979</v>
      </c>
      <c r="X7" s="79" t="s">
        <v>3978</v>
      </c>
      <c r="Y7" s="132">
        <f>F7*G7*2</f>
        <v>3104</v>
      </c>
      <c r="Z7" s="132" t="str">
        <f>IF(X7="N",Y7,"0")</f>
        <v>0</v>
      </c>
      <c r="AA7" s="372">
        <f>IF(X7="P",Y7,"0")</f>
        <v>3104</v>
      </c>
      <c r="AC7" s="86"/>
    </row>
    <row r="8" spans="1:38" s="79" customFormat="1" ht="12" customHeight="1" x14ac:dyDescent="0.2">
      <c r="A8" s="1" t="s">
        <v>460</v>
      </c>
      <c r="B8" s="2">
        <v>70</v>
      </c>
      <c r="C8" s="1" t="s">
        <v>461</v>
      </c>
      <c r="D8" s="1" t="s">
        <v>5515</v>
      </c>
      <c r="E8" s="3" t="s">
        <v>5516</v>
      </c>
      <c r="F8" s="3">
        <v>16</v>
      </c>
      <c r="G8" s="739">
        <v>3</v>
      </c>
      <c r="H8" s="18" t="s">
        <v>1561</v>
      </c>
      <c r="I8" s="475"/>
      <c r="J8" s="79" t="s">
        <v>3005</v>
      </c>
      <c r="K8" s="716" t="s">
        <v>1614</v>
      </c>
      <c r="L8" s="254" t="s">
        <v>1616</v>
      </c>
      <c r="M8" s="83" t="s">
        <v>4379</v>
      </c>
      <c r="N8" s="79" t="s">
        <v>3005</v>
      </c>
      <c r="O8" s="83" t="s">
        <v>1885</v>
      </c>
      <c r="P8" s="740">
        <v>3</v>
      </c>
      <c r="Q8" s="16"/>
      <c r="R8" s="2">
        <v>0</v>
      </c>
      <c r="S8" s="77" t="s">
        <v>462</v>
      </c>
      <c r="T8" s="16"/>
      <c r="U8" s="79" t="s">
        <v>1887</v>
      </c>
      <c r="V8" s="79" t="s">
        <v>1887</v>
      </c>
      <c r="W8" s="79" t="s">
        <v>3979</v>
      </c>
      <c r="X8" s="79" t="s">
        <v>3978</v>
      </c>
      <c r="Y8" s="132">
        <f t="shared" ref="Y8:Y71" si="0">F8*G8*2</f>
        <v>96</v>
      </c>
      <c r="Z8" s="132" t="str">
        <f t="shared" ref="Z8:Z71" si="1">IF(X8="N",Y8,"0")</f>
        <v>0</v>
      </c>
      <c r="AA8" s="372">
        <f t="shared" ref="AA8:AA71" si="2">IF(X8="P",Y8,"0")</f>
        <v>96</v>
      </c>
      <c r="AC8" s="86"/>
    </row>
    <row r="9" spans="1:38" s="79" customFormat="1" ht="12" customHeight="1" x14ac:dyDescent="0.2">
      <c r="A9" s="440"/>
      <c r="B9" s="272"/>
      <c r="C9" s="440"/>
      <c r="D9" s="440"/>
      <c r="E9" s="275"/>
      <c r="F9" s="275"/>
      <c r="G9" s="422"/>
      <c r="H9" s="275"/>
      <c r="I9" s="126"/>
      <c r="J9" s="275"/>
      <c r="K9" s="370"/>
      <c r="L9" s="254" t="s">
        <v>1616</v>
      </c>
      <c r="M9" s="397"/>
      <c r="N9" s="275"/>
      <c r="O9" s="397"/>
      <c r="P9" s="275"/>
      <c r="Q9" s="454"/>
      <c r="R9" s="272"/>
      <c r="S9" s="455"/>
      <c r="T9" s="440"/>
      <c r="U9" s="275"/>
      <c r="V9" s="275"/>
      <c r="W9" s="275"/>
      <c r="X9" s="275"/>
      <c r="Y9" s="132">
        <f t="shared" si="0"/>
        <v>0</v>
      </c>
      <c r="Z9" s="132" t="str">
        <f t="shared" si="1"/>
        <v>0</v>
      </c>
      <c r="AA9" s="372" t="str">
        <f t="shared" si="2"/>
        <v>0</v>
      </c>
      <c r="AB9" s="275"/>
      <c r="AC9" s="456"/>
      <c r="AD9" s="275"/>
      <c r="AE9" s="275"/>
      <c r="AF9" s="275"/>
      <c r="AG9" s="275"/>
      <c r="AH9" s="275"/>
      <c r="AI9" s="275"/>
      <c r="AJ9" s="275"/>
      <c r="AK9" s="275"/>
      <c r="AL9" s="275"/>
    </row>
    <row r="10" spans="1:38" s="269" customFormat="1" ht="12" customHeight="1" thickBot="1" x14ac:dyDescent="0.25">
      <c r="A10" s="441"/>
      <c r="B10" s="457"/>
      <c r="C10" s="441"/>
      <c r="D10" s="441"/>
      <c r="E10" s="442"/>
      <c r="F10" s="442"/>
      <c r="G10" s="458">
        <f>SUM(G4:G9)</f>
        <v>100</v>
      </c>
      <c r="H10" s="459"/>
      <c r="I10" s="408"/>
      <c r="J10" s="460"/>
      <c r="K10" s="365"/>
      <c r="L10" s="461"/>
      <c r="M10" s="462">
        <f>G10-P10</f>
        <v>0</v>
      </c>
      <c r="N10" s="442"/>
      <c r="O10" s="463"/>
      <c r="P10" s="462">
        <f>SUM(P4:P9)</f>
        <v>100</v>
      </c>
      <c r="Q10" s="441"/>
      <c r="R10" s="457"/>
      <c r="S10" s="463"/>
      <c r="T10" s="441"/>
      <c r="U10" s="442"/>
      <c r="V10" s="442"/>
      <c r="W10" s="442"/>
      <c r="X10" s="442"/>
      <c r="Y10" s="132">
        <f t="shared" si="0"/>
        <v>0</v>
      </c>
      <c r="Z10" s="132" t="str">
        <f t="shared" si="1"/>
        <v>0</v>
      </c>
      <c r="AA10" s="372" t="str">
        <f t="shared" si="2"/>
        <v>0</v>
      </c>
      <c r="AB10" s="442"/>
      <c r="AC10" s="464"/>
      <c r="AD10" s="442"/>
      <c r="AE10" s="442"/>
      <c r="AF10" s="442"/>
      <c r="AG10" s="442"/>
      <c r="AH10" s="442"/>
      <c r="AI10" s="442"/>
      <c r="AJ10" s="442"/>
      <c r="AK10" s="442"/>
      <c r="AL10" s="442"/>
    </row>
    <row r="11" spans="1:38" s="79" customFormat="1" ht="12" customHeight="1" x14ac:dyDescent="0.2">
      <c r="C11" s="447" t="s">
        <v>1888</v>
      </c>
      <c r="E11" s="448"/>
      <c r="G11" s="19"/>
      <c r="I11" s="465"/>
      <c r="J11" s="58"/>
      <c r="L11" s="254"/>
      <c r="S11" s="466"/>
      <c r="Y11" s="132">
        <f t="shared" si="0"/>
        <v>0</v>
      </c>
      <c r="Z11" s="132" t="str">
        <f t="shared" si="1"/>
        <v>0</v>
      </c>
      <c r="AA11" s="372" t="str">
        <f t="shared" si="2"/>
        <v>0</v>
      </c>
    </row>
    <row r="12" spans="1:38" s="79" customFormat="1" ht="12" customHeight="1" x14ac:dyDescent="0.2">
      <c r="A12" s="85" t="s">
        <v>3960</v>
      </c>
      <c r="B12" s="84">
        <v>0</v>
      </c>
      <c r="C12" s="85" t="s">
        <v>5528</v>
      </c>
      <c r="D12" s="85" t="s">
        <v>4449</v>
      </c>
      <c r="E12" s="79" t="s">
        <v>5516</v>
      </c>
      <c r="F12" s="79">
        <v>8</v>
      </c>
      <c r="G12" s="125">
        <v>0</v>
      </c>
      <c r="I12" s="449" t="s">
        <v>1884</v>
      </c>
      <c r="J12" s="128"/>
      <c r="K12" s="19" t="s">
        <v>4379</v>
      </c>
      <c r="L12" s="254" t="s">
        <v>1616</v>
      </c>
      <c r="M12" s="125"/>
      <c r="Y12" s="132">
        <f t="shared" si="0"/>
        <v>0</v>
      </c>
      <c r="Z12" s="132" t="str">
        <f t="shared" si="1"/>
        <v>0</v>
      </c>
      <c r="AA12" s="372" t="str">
        <f t="shared" si="2"/>
        <v>0</v>
      </c>
      <c r="AC12" s="86"/>
    </row>
    <row r="13" spans="1:38" s="79" customFormat="1" ht="12" customHeight="1" x14ac:dyDescent="0.2">
      <c r="A13" s="85" t="s">
        <v>3960</v>
      </c>
      <c r="B13" s="84">
        <v>0</v>
      </c>
      <c r="C13" s="85" t="s">
        <v>5528</v>
      </c>
      <c r="D13" s="85" t="s">
        <v>4449</v>
      </c>
      <c r="E13" s="79" t="s">
        <v>5516</v>
      </c>
      <c r="F13" s="79">
        <v>8</v>
      </c>
      <c r="G13" s="125">
        <v>0</v>
      </c>
      <c r="I13" s="449" t="s">
        <v>1884</v>
      </c>
      <c r="J13" s="128"/>
      <c r="K13" s="19" t="s">
        <v>4379</v>
      </c>
      <c r="L13" s="254" t="s">
        <v>1616</v>
      </c>
      <c r="M13" s="125"/>
      <c r="Y13" s="132">
        <f t="shared" si="0"/>
        <v>0</v>
      </c>
      <c r="Z13" s="132" t="str">
        <f t="shared" si="1"/>
        <v>0</v>
      </c>
      <c r="AA13" s="372" t="str">
        <f t="shared" si="2"/>
        <v>0</v>
      </c>
      <c r="AC13" s="86"/>
    </row>
    <row r="14" spans="1:38" s="79" customFormat="1" ht="12" customHeight="1" x14ac:dyDescent="0.2">
      <c r="A14" s="1" t="s">
        <v>4446</v>
      </c>
      <c r="B14" s="2">
        <v>216</v>
      </c>
      <c r="C14" s="1" t="s">
        <v>4447</v>
      </c>
      <c r="D14" s="85" t="s">
        <v>4449</v>
      </c>
      <c r="E14" s="79" t="s">
        <v>5516</v>
      </c>
      <c r="F14" s="79">
        <v>8</v>
      </c>
      <c r="G14" s="161">
        <v>150</v>
      </c>
      <c r="H14" s="3" t="s">
        <v>1561</v>
      </c>
      <c r="I14" s="126" t="s">
        <v>1143</v>
      </c>
      <c r="J14" s="79" t="s">
        <v>3005</v>
      </c>
      <c r="K14" s="4" t="s">
        <v>4069</v>
      </c>
      <c r="L14" s="254" t="s">
        <v>1616</v>
      </c>
      <c r="M14" s="83" t="s">
        <v>4379</v>
      </c>
      <c r="N14" s="79" t="s">
        <v>3005</v>
      </c>
      <c r="O14" s="83" t="s">
        <v>1885</v>
      </c>
      <c r="P14" s="131">
        <v>150</v>
      </c>
      <c r="Q14" s="1" t="s">
        <v>461</v>
      </c>
      <c r="R14" s="2">
        <v>0</v>
      </c>
      <c r="S14" s="219" t="s">
        <v>463</v>
      </c>
      <c r="T14" s="1" t="s">
        <v>464</v>
      </c>
      <c r="U14" s="79" t="s">
        <v>1887</v>
      </c>
      <c r="V14" s="79" t="s">
        <v>1887</v>
      </c>
      <c r="W14" s="79" t="s">
        <v>3979</v>
      </c>
      <c r="X14" s="79" t="s">
        <v>3978</v>
      </c>
      <c r="Y14" s="132">
        <f t="shared" si="0"/>
        <v>2400</v>
      </c>
      <c r="Z14" s="132" t="str">
        <f t="shared" si="1"/>
        <v>0</v>
      </c>
      <c r="AA14" s="372">
        <f t="shared" si="2"/>
        <v>2400</v>
      </c>
      <c r="AC14" s="86"/>
    </row>
    <row r="15" spans="1:38" s="79" customFormat="1" ht="12" customHeight="1" x14ac:dyDescent="0.2">
      <c r="A15" s="1" t="s">
        <v>4446</v>
      </c>
      <c r="B15" s="2">
        <v>216</v>
      </c>
      <c r="C15" s="1" t="s">
        <v>4447</v>
      </c>
      <c r="D15" s="85" t="s">
        <v>4449</v>
      </c>
      <c r="E15" s="79" t="s">
        <v>5516</v>
      </c>
      <c r="F15" s="79">
        <v>8</v>
      </c>
      <c r="G15" s="161">
        <v>1</v>
      </c>
      <c r="H15" s="3" t="s">
        <v>1561</v>
      </c>
      <c r="I15" s="126" t="s">
        <v>1143</v>
      </c>
      <c r="J15" s="79" t="s">
        <v>3005</v>
      </c>
      <c r="K15" s="4" t="s">
        <v>4069</v>
      </c>
      <c r="L15" s="254" t="s">
        <v>1616</v>
      </c>
      <c r="M15" s="83" t="s">
        <v>4379</v>
      </c>
      <c r="N15" s="79" t="s">
        <v>3005</v>
      </c>
      <c r="O15" s="83" t="s">
        <v>465</v>
      </c>
      <c r="P15" s="397">
        <v>1</v>
      </c>
      <c r="Q15" s="1" t="s">
        <v>461</v>
      </c>
      <c r="R15" s="2">
        <v>0</v>
      </c>
      <c r="S15" s="219" t="s">
        <v>463</v>
      </c>
      <c r="T15" s="1" t="s">
        <v>466</v>
      </c>
      <c r="U15" s="79" t="s">
        <v>1887</v>
      </c>
      <c r="V15" s="79" t="s">
        <v>1887</v>
      </c>
      <c r="W15" s="79" t="s">
        <v>3979</v>
      </c>
      <c r="X15" s="79" t="s">
        <v>3978</v>
      </c>
      <c r="Y15" s="132">
        <f t="shared" si="0"/>
        <v>16</v>
      </c>
      <c r="Z15" s="132" t="str">
        <f t="shared" si="1"/>
        <v>0</v>
      </c>
      <c r="AA15" s="372">
        <f t="shared" si="2"/>
        <v>16</v>
      </c>
      <c r="AC15" s="86"/>
    </row>
    <row r="16" spans="1:38" s="79" customFormat="1" ht="12" customHeight="1" x14ac:dyDescent="0.2">
      <c r="L16" s="254"/>
      <c r="M16" s="83"/>
      <c r="N16" s="275"/>
      <c r="O16" s="83"/>
      <c r="P16" s="275"/>
      <c r="Q16" s="452"/>
      <c r="R16" s="84"/>
      <c r="S16" s="466" t="s">
        <v>467</v>
      </c>
      <c r="T16" s="85"/>
      <c r="Y16" s="132">
        <f t="shared" si="0"/>
        <v>0</v>
      </c>
      <c r="Z16" s="132" t="str">
        <f t="shared" si="1"/>
        <v>0</v>
      </c>
      <c r="AA16" s="372" t="str">
        <f t="shared" si="2"/>
        <v>0</v>
      </c>
      <c r="AC16" s="86"/>
    </row>
    <row r="17" spans="1:34" s="442" customFormat="1" ht="12" customHeight="1" thickBot="1" x14ac:dyDescent="0.25">
      <c r="A17" s="441"/>
      <c r="B17" s="457"/>
      <c r="C17" s="441"/>
      <c r="D17" s="441"/>
      <c r="G17" s="458">
        <f>SUM(G12:G16)</f>
        <v>151</v>
      </c>
      <c r="I17" s="408"/>
      <c r="K17" s="408"/>
      <c r="L17" s="461"/>
      <c r="M17" s="462">
        <f>G17-P17</f>
        <v>0</v>
      </c>
      <c r="O17" s="468"/>
      <c r="P17" s="462">
        <f>SUM(P11:P15)</f>
        <v>151</v>
      </c>
      <c r="Q17" s="441"/>
      <c r="R17" s="457"/>
      <c r="S17" s="469"/>
      <c r="T17" s="441"/>
      <c r="Y17" s="132">
        <f t="shared" si="0"/>
        <v>0</v>
      </c>
      <c r="Z17" s="132" t="str">
        <f t="shared" si="1"/>
        <v>0</v>
      </c>
      <c r="AA17" s="372" t="str">
        <f t="shared" si="2"/>
        <v>0</v>
      </c>
      <c r="AC17" s="464"/>
    </row>
    <row r="18" spans="1:34" s="504" customFormat="1" ht="12" customHeight="1" x14ac:dyDescent="0.2">
      <c r="A18" s="505"/>
      <c r="B18" s="608"/>
      <c r="C18" s="505"/>
      <c r="D18" s="505"/>
      <c r="E18" s="501"/>
      <c r="F18" s="501"/>
      <c r="G18" s="501"/>
      <c r="I18" s="590"/>
      <c r="K18" s="590"/>
      <c r="L18" s="500"/>
      <c r="M18" s="501"/>
      <c r="O18" s="518"/>
      <c r="P18" s="501"/>
      <c r="Q18" s="505"/>
      <c r="R18" s="608"/>
      <c r="T18" s="505"/>
      <c r="Y18" s="132">
        <f t="shared" si="0"/>
        <v>0</v>
      </c>
      <c r="Z18" s="132" t="str">
        <f t="shared" si="1"/>
        <v>0</v>
      </c>
      <c r="AA18" s="372" t="str">
        <f t="shared" si="2"/>
        <v>0</v>
      </c>
      <c r="AB18" s="511"/>
      <c r="AC18" s="509"/>
      <c r="AD18" s="510"/>
      <c r="AE18" s="510"/>
      <c r="AF18" s="510"/>
      <c r="AG18" s="510"/>
      <c r="AH18" s="510"/>
    </row>
    <row r="19" spans="1:34" s="502" customFormat="1" ht="12" customHeight="1" x14ac:dyDescent="0.2">
      <c r="A19" s="1" t="s">
        <v>460</v>
      </c>
      <c r="B19" s="2">
        <v>70</v>
      </c>
      <c r="C19" s="1" t="s">
        <v>461</v>
      </c>
      <c r="D19" s="16" t="s">
        <v>1906</v>
      </c>
      <c r="E19" s="18" t="s">
        <v>5516</v>
      </c>
      <c r="F19" s="18">
        <v>1</v>
      </c>
      <c r="G19" s="140">
        <v>25</v>
      </c>
      <c r="H19" s="18" t="s">
        <v>1561</v>
      </c>
      <c r="I19" s="557"/>
      <c r="J19" s="79" t="s">
        <v>3005</v>
      </c>
      <c r="K19" s="716" t="s">
        <v>1614</v>
      </c>
      <c r="L19" s="254" t="s">
        <v>1616</v>
      </c>
      <c r="M19" s="397" t="s">
        <v>4379</v>
      </c>
      <c r="N19" s="79" t="s">
        <v>3005</v>
      </c>
      <c r="O19" s="83" t="s">
        <v>1885</v>
      </c>
      <c r="P19" s="140">
        <v>25</v>
      </c>
      <c r="Q19" s="1" t="s">
        <v>461</v>
      </c>
      <c r="R19" s="2">
        <v>0</v>
      </c>
      <c r="S19" s="706" t="s">
        <v>468</v>
      </c>
      <c r="T19" s="1" t="s">
        <v>469</v>
      </c>
      <c r="U19" s="18" t="s">
        <v>1887</v>
      </c>
      <c r="V19" s="79" t="s">
        <v>1887</v>
      </c>
      <c r="W19" s="79" t="s">
        <v>3979</v>
      </c>
      <c r="X19" s="79" t="s">
        <v>3978</v>
      </c>
      <c r="Y19" s="132">
        <f t="shared" si="0"/>
        <v>50</v>
      </c>
      <c r="Z19" s="132" t="str">
        <f t="shared" si="1"/>
        <v>0</v>
      </c>
      <c r="AA19" s="372">
        <f t="shared" si="2"/>
        <v>50</v>
      </c>
      <c r="AC19" s="720"/>
    </row>
    <row r="20" spans="1:34" s="502" customFormat="1" ht="12" customHeight="1" x14ac:dyDescent="0.2">
      <c r="A20" s="1" t="s">
        <v>460</v>
      </c>
      <c r="B20" s="2">
        <v>70</v>
      </c>
      <c r="C20" s="1" t="s">
        <v>461</v>
      </c>
      <c r="D20" s="16" t="s">
        <v>1907</v>
      </c>
      <c r="E20" s="18" t="s">
        <v>5516</v>
      </c>
      <c r="F20" s="18">
        <v>1</v>
      </c>
      <c r="G20" s="140">
        <v>25</v>
      </c>
      <c r="H20" s="18" t="s">
        <v>1561</v>
      </c>
      <c r="I20" s="557"/>
      <c r="J20" s="79" t="s">
        <v>3005</v>
      </c>
      <c r="K20" s="716" t="s">
        <v>1614</v>
      </c>
      <c r="L20" s="254" t="s">
        <v>1616</v>
      </c>
      <c r="M20" s="397" t="s">
        <v>4379</v>
      </c>
      <c r="N20" s="79" t="s">
        <v>3005</v>
      </c>
      <c r="O20" s="83" t="s">
        <v>1885</v>
      </c>
      <c r="P20" s="140">
        <v>25</v>
      </c>
      <c r="Q20" s="1" t="s">
        <v>461</v>
      </c>
      <c r="R20" s="2">
        <v>0</v>
      </c>
      <c r="S20" s="706" t="s">
        <v>468</v>
      </c>
      <c r="T20" s="1" t="s">
        <v>469</v>
      </c>
      <c r="U20" s="79" t="s">
        <v>1887</v>
      </c>
      <c r="V20" s="79" t="s">
        <v>1887</v>
      </c>
      <c r="W20" s="79" t="s">
        <v>3979</v>
      </c>
      <c r="X20" s="79" t="s">
        <v>3978</v>
      </c>
      <c r="Y20" s="132">
        <f t="shared" si="0"/>
        <v>50</v>
      </c>
      <c r="Z20" s="132" t="str">
        <f t="shared" si="1"/>
        <v>0</v>
      </c>
      <c r="AA20" s="372">
        <f t="shared" si="2"/>
        <v>50</v>
      </c>
      <c r="AC20" s="720"/>
    </row>
    <row r="21" spans="1:34" s="502" customFormat="1" ht="12" customHeight="1" x14ac:dyDescent="0.2">
      <c r="A21" s="1" t="s">
        <v>460</v>
      </c>
      <c r="B21" s="2">
        <v>70</v>
      </c>
      <c r="C21" s="1" t="s">
        <v>461</v>
      </c>
      <c r="D21" s="16" t="s">
        <v>1908</v>
      </c>
      <c r="E21" s="18" t="s">
        <v>5516</v>
      </c>
      <c r="F21" s="18">
        <v>1</v>
      </c>
      <c r="G21" s="140">
        <v>25</v>
      </c>
      <c r="H21" s="18" t="s">
        <v>1561</v>
      </c>
      <c r="I21" s="557"/>
      <c r="J21" s="79" t="s">
        <v>3005</v>
      </c>
      <c r="K21" s="716" t="s">
        <v>1614</v>
      </c>
      <c r="L21" s="254" t="s">
        <v>1616</v>
      </c>
      <c r="M21" s="397" t="s">
        <v>4379</v>
      </c>
      <c r="N21" s="79" t="s">
        <v>3005</v>
      </c>
      <c r="O21" s="83" t="s">
        <v>1885</v>
      </c>
      <c r="P21" s="140">
        <v>25</v>
      </c>
      <c r="Q21" s="1" t="s">
        <v>461</v>
      </c>
      <c r="R21" s="2">
        <v>0</v>
      </c>
      <c r="S21" s="706" t="s">
        <v>468</v>
      </c>
      <c r="T21" s="1" t="s">
        <v>469</v>
      </c>
      <c r="U21" s="79" t="s">
        <v>1887</v>
      </c>
      <c r="V21" s="79" t="s">
        <v>1887</v>
      </c>
      <c r="W21" s="79" t="s">
        <v>3979</v>
      </c>
      <c r="X21" s="79" t="s">
        <v>3978</v>
      </c>
      <c r="Y21" s="132">
        <f t="shared" si="0"/>
        <v>50</v>
      </c>
      <c r="Z21" s="132" t="str">
        <f t="shared" si="1"/>
        <v>0</v>
      </c>
      <c r="AA21" s="372">
        <f t="shared" si="2"/>
        <v>50</v>
      </c>
      <c r="AC21" s="720"/>
    </row>
    <row r="22" spans="1:34" s="502" customFormat="1" ht="12" customHeight="1" x14ac:dyDescent="0.2">
      <c r="A22" s="1" t="s">
        <v>460</v>
      </c>
      <c r="B22" s="2">
        <v>70</v>
      </c>
      <c r="C22" s="1" t="s">
        <v>461</v>
      </c>
      <c r="D22" s="16" t="s">
        <v>1909</v>
      </c>
      <c r="E22" s="18" t="s">
        <v>5516</v>
      </c>
      <c r="F22" s="18">
        <v>1</v>
      </c>
      <c r="G22" s="140">
        <v>25</v>
      </c>
      <c r="H22" s="18" t="s">
        <v>1561</v>
      </c>
      <c r="I22" s="557"/>
      <c r="J22" s="79" t="s">
        <v>3005</v>
      </c>
      <c r="K22" s="716" t="s">
        <v>1614</v>
      </c>
      <c r="L22" s="254" t="s">
        <v>1616</v>
      </c>
      <c r="M22" s="397" t="s">
        <v>4379</v>
      </c>
      <c r="N22" s="79" t="s">
        <v>3005</v>
      </c>
      <c r="O22" s="83" t="s">
        <v>1885</v>
      </c>
      <c r="P22" s="140">
        <v>25</v>
      </c>
      <c r="Q22" s="1" t="s">
        <v>461</v>
      </c>
      <c r="R22" s="2">
        <v>0</v>
      </c>
      <c r="S22" s="706" t="s">
        <v>468</v>
      </c>
      <c r="T22" s="1" t="s">
        <v>469</v>
      </c>
      <c r="U22" s="79" t="s">
        <v>1887</v>
      </c>
      <c r="V22" s="79" t="s">
        <v>1887</v>
      </c>
      <c r="W22" s="79" t="s">
        <v>3979</v>
      </c>
      <c r="X22" s="79" t="s">
        <v>3978</v>
      </c>
      <c r="Y22" s="132">
        <f t="shared" si="0"/>
        <v>50</v>
      </c>
      <c r="Z22" s="132" t="str">
        <f t="shared" si="1"/>
        <v>0</v>
      </c>
      <c r="AA22" s="372">
        <f t="shared" si="2"/>
        <v>50</v>
      </c>
      <c r="AC22" s="720"/>
    </row>
    <row r="23" spans="1:34" s="502" customFormat="1" ht="12" customHeight="1" x14ac:dyDescent="0.2">
      <c r="A23" s="1" t="s">
        <v>460</v>
      </c>
      <c r="B23" s="2">
        <v>70</v>
      </c>
      <c r="C23" s="1" t="s">
        <v>461</v>
      </c>
      <c r="D23" s="16" t="s">
        <v>1910</v>
      </c>
      <c r="E23" s="18" t="s">
        <v>5516</v>
      </c>
      <c r="F23" s="18">
        <v>1</v>
      </c>
      <c r="G23" s="140">
        <v>25</v>
      </c>
      <c r="H23" s="18" t="s">
        <v>1561</v>
      </c>
      <c r="I23" s="557"/>
      <c r="J23" s="79" t="s">
        <v>3005</v>
      </c>
      <c r="K23" s="716" t="s">
        <v>1614</v>
      </c>
      <c r="L23" s="254" t="s">
        <v>1616</v>
      </c>
      <c r="M23" s="397" t="s">
        <v>4379</v>
      </c>
      <c r="N23" s="79" t="s">
        <v>3005</v>
      </c>
      <c r="O23" s="83" t="s">
        <v>1885</v>
      </c>
      <c r="P23" s="140">
        <v>25</v>
      </c>
      <c r="Q23" s="1" t="s">
        <v>461</v>
      </c>
      <c r="R23" s="2">
        <v>0</v>
      </c>
      <c r="S23" s="706" t="s">
        <v>468</v>
      </c>
      <c r="T23" s="1" t="s">
        <v>469</v>
      </c>
      <c r="U23" s="79" t="s">
        <v>1887</v>
      </c>
      <c r="V23" s="79" t="s">
        <v>1887</v>
      </c>
      <c r="W23" s="79" t="s">
        <v>3979</v>
      </c>
      <c r="X23" s="79" t="s">
        <v>3978</v>
      </c>
      <c r="Y23" s="132">
        <f t="shared" si="0"/>
        <v>50</v>
      </c>
      <c r="Z23" s="132" t="str">
        <f t="shared" si="1"/>
        <v>0</v>
      </c>
      <c r="AA23" s="372">
        <f t="shared" si="2"/>
        <v>50</v>
      </c>
      <c r="AC23" s="720"/>
    </row>
    <row r="24" spans="1:34" s="502" customFormat="1" ht="12" customHeight="1" x14ac:dyDescent="0.2">
      <c r="A24" s="1" t="s">
        <v>460</v>
      </c>
      <c r="B24" s="2">
        <v>70</v>
      </c>
      <c r="C24" s="1" t="s">
        <v>461</v>
      </c>
      <c r="D24" s="16" t="s">
        <v>1911</v>
      </c>
      <c r="E24" s="18" t="s">
        <v>5516</v>
      </c>
      <c r="F24" s="18">
        <v>1</v>
      </c>
      <c r="G24" s="140">
        <v>25</v>
      </c>
      <c r="H24" s="18" t="s">
        <v>1561</v>
      </c>
      <c r="I24" s="557"/>
      <c r="J24" s="79" t="s">
        <v>3005</v>
      </c>
      <c r="K24" s="716" t="s">
        <v>1614</v>
      </c>
      <c r="L24" s="254" t="s">
        <v>1616</v>
      </c>
      <c r="M24" s="397" t="s">
        <v>4379</v>
      </c>
      <c r="N24" s="79" t="s">
        <v>3005</v>
      </c>
      <c r="O24" s="83" t="s">
        <v>1885</v>
      </c>
      <c r="P24" s="140">
        <v>25</v>
      </c>
      <c r="Q24" s="1" t="s">
        <v>461</v>
      </c>
      <c r="R24" s="2">
        <v>0</v>
      </c>
      <c r="S24" s="706" t="s">
        <v>468</v>
      </c>
      <c r="T24" s="1" t="s">
        <v>469</v>
      </c>
      <c r="U24" s="79" t="s">
        <v>1887</v>
      </c>
      <c r="V24" s="79" t="s">
        <v>1887</v>
      </c>
      <c r="W24" s="79" t="s">
        <v>3979</v>
      </c>
      <c r="X24" s="79" t="s">
        <v>3978</v>
      </c>
      <c r="Y24" s="132">
        <f t="shared" si="0"/>
        <v>50</v>
      </c>
      <c r="Z24" s="132" t="str">
        <f t="shared" si="1"/>
        <v>0</v>
      </c>
      <c r="AA24" s="372">
        <f t="shared" si="2"/>
        <v>50</v>
      </c>
      <c r="AC24" s="720"/>
    </row>
    <row r="25" spans="1:34" s="504" customFormat="1" ht="12" customHeight="1" x14ac:dyDescent="0.2">
      <c r="A25" s="708"/>
      <c r="B25" s="709"/>
      <c r="C25" s="708"/>
      <c r="D25" s="708"/>
      <c r="E25" s="530"/>
      <c r="F25" s="530"/>
      <c r="G25" s="498"/>
      <c r="I25" s="497"/>
      <c r="K25" s="590"/>
      <c r="L25" s="254" t="s">
        <v>1616</v>
      </c>
      <c r="M25" s="501"/>
      <c r="O25" s="518"/>
      <c r="P25" s="519"/>
      <c r="Q25" s="708"/>
      <c r="R25" s="709"/>
      <c r="S25" s="453"/>
      <c r="T25" s="708"/>
      <c r="Y25" s="132">
        <f t="shared" si="0"/>
        <v>0</v>
      </c>
      <c r="Z25" s="132" t="str">
        <f t="shared" si="1"/>
        <v>0</v>
      </c>
      <c r="AA25" s="372" t="str">
        <f t="shared" si="2"/>
        <v>0</v>
      </c>
      <c r="AB25" s="509"/>
      <c r="AC25" s="509"/>
      <c r="AD25" s="510"/>
      <c r="AE25" s="510"/>
      <c r="AF25" s="510"/>
      <c r="AG25" s="510"/>
      <c r="AH25" s="510"/>
    </row>
    <row r="26" spans="1:34" s="504" customFormat="1" ht="12" customHeight="1" x14ac:dyDescent="0.2">
      <c r="A26" s="708"/>
      <c r="B26" s="709"/>
      <c r="C26" s="708"/>
      <c r="D26" s="708"/>
      <c r="E26" s="530"/>
      <c r="F26" s="530"/>
      <c r="G26" s="610"/>
      <c r="H26" s="501"/>
      <c r="I26" s="497"/>
      <c r="K26" s="590"/>
      <c r="L26" s="500"/>
      <c r="M26" s="501"/>
      <c r="O26" s="518"/>
      <c r="P26" s="519"/>
      <c r="Q26" s="708"/>
      <c r="R26" s="709"/>
      <c r="S26" s="453"/>
      <c r="T26" s="708"/>
      <c r="Y26" s="132">
        <f t="shared" si="0"/>
        <v>0</v>
      </c>
      <c r="Z26" s="132" t="str">
        <f t="shared" si="1"/>
        <v>0</v>
      </c>
      <c r="AA26" s="372" t="str">
        <f t="shared" si="2"/>
        <v>0</v>
      </c>
      <c r="AB26" s="511"/>
      <c r="AC26" s="509"/>
      <c r="AD26" s="510"/>
      <c r="AE26" s="510"/>
      <c r="AF26" s="510"/>
      <c r="AG26" s="510"/>
      <c r="AH26" s="510"/>
    </row>
    <row r="27" spans="1:34" s="632" customFormat="1" ht="12" customHeight="1" thickBot="1" x14ac:dyDescent="0.25">
      <c r="A27" s="630"/>
      <c r="B27" s="631"/>
      <c r="C27" s="630"/>
      <c r="D27" s="630"/>
      <c r="G27" s="458">
        <f>SUM(G19:G26)</f>
        <v>150</v>
      </c>
      <c r="I27" s="633"/>
      <c r="K27" s="633"/>
      <c r="L27" s="634"/>
      <c r="M27" s="462">
        <f>G27-P27</f>
        <v>0</v>
      </c>
      <c r="N27" s="635"/>
      <c r="O27" s="469"/>
      <c r="P27" s="462">
        <f>SUM(P19:P26)</f>
        <v>150</v>
      </c>
      <c r="Q27" s="630"/>
      <c r="R27" s="631"/>
      <c r="S27" s="469"/>
      <c r="T27" s="630"/>
      <c r="Y27" s="132">
        <f t="shared" si="0"/>
        <v>0</v>
      </c>
      <c r="Z27" s="132" t="str">
        <f t="shared" si="1"/>
        <v>0</v>
      </c>
      <c r="AA27" s="372" t="str">
        <f t="shared" si="2"/>
        <v>0</v>
      </c>
      <c r="AB27" s="636"/>
      <c r="AC27" s="637"/>
    </row>
    <row r="28" spans="1:34" s="275" customFormat="1" ht="12" customHeight="1" x14ac:dyDescent="0.2">
      <c r="A28" s="440"/>
      <c r="B28" s="272"/>
      <c r="C28" s="440"/>
      <c r="D28" s="440"/>
      <c r="G28" s="578"/>
      <c r="I28" s="126"/>
      <c r="K28" s="370"/>
      <c r="L28" s="254"/>
      <c r="M28" s="578"/>
      <c r="O28" s="514"/>
      <c r="P28" s="578"/>
      <c r="Q28" s="454"/>
      <c r="R28" s="272"/>
      <c r="S28" s="579"/>
      <c r="T28" s="440"/>
      <c r="Y28" s="132">
        <f t="shared" si="0"/>
        <v>0</v>
      </c>
      <c r="Z28" s="132" t="str">
        <f t="shared" si="1"/>
        <v>0</v>
      </c>
      <c r="AA28" s="372" t="str">
        <f t="shared" si="2"/>
        <v>0</v>
      </c>
      <c r="AB28" s="399"/>
      <c r="AC28" s="24"/>
      <c r="AD28" s="28"/>
      <c r="AE28" s="28"/>
      <c r="AF28" s="28"/>
      <c r="AG28" s="28"/>
      <c r="AH28" s="28"/>
    </row>
    <row r="29" spans="1:34" s="504" customFormat="1" ht="12" customHeight="1" x14ac:dyDescent="0.2">
      <c r="A29" s="1" t="s">
        <v>460</v>
      </c>
      <c r="B29" s="2">
        <v>70</v>
      </c>
      <c r="C29" s="1" t="s">
        <v>461</v>
      </c>
      <c r="D29" s="734">
        <v>7</v>
      </c>
      <c r="E29" s="79" t="s">
        <v>5516</v>
      </c>
      <c r="F29" s="275">
        <v>1</v>
      </c>
      <c r="G29" s="526">
        <v>3</v>
      </c>
      <c r="H29" s="18" t="s">
        <v>1561</v>
      </c>
      <c r="I29" s="497"/>
      <c r="J29" s="79" t="s">
        <v>3005</v>
      </c>
      <c r="K29" s="716" t="s">
        <v>1614</v>
      </c>
      <c r="L29" s="254" t="s">
        <v>1616</v>
      </c>
      <c r="M29" s="397" t="s">
        <v>4379</v>
      </c>
      <c r="N29" s="79" t="s">
        <v>3005</v>
      </c>
      <c r="O29" s="508" t="s">
        <v>1916</v>
      </c>
      <c r="P29" s="526">
        <v>3</v>
      </c>
      <c r="Q29" s="1" t="s">
        <v>461</v>
      </c>
      <c r="R29" s="2">
        <v>0</v>
      </c>
      <c r="S29" s="706" t="s">
        <v>470</v>
      </c>
      <c r="T29" s="1" t="s">
        <v>471</v>
      </c>
      <c r="U29" s="79" t="s">
        <v>1887</v>
      </c>
      <c r="V29" s="79" t="s">
        <v>1887</v>
      </c>
      <c r="W29" s="79" t="s">
        <v>3979</v>
      </c>
      <c r="X29" s="79" t="s">
        <v>3978</v>
      </c>
      <c r="Y29" s="132">
        <f t="shared" si="0"/>
        <v>6</v>
      </c>
      <c r="Z29" s="132" t="str">
        <f t="shared" si="1"/>
        <v>0</v>
      </c>
      <c r="AA29" s="372">
        <f t="shared" si="2"/>
        <v>6</v>
      </c>
      <c r="AB29" s="509"/>
      <c r="AC29" s="509"/>
      <c r="AD29" s="510"/>
      <c r="AE29" s="510"/>
      <c r="AF29" s="510"/>
      <c r="AG29" s="510"/>
      <c r="AH29" s="510"/>
    </row>
    <row r="30" spans="1:34" s="504" customFormat="1" ht="12" customHeight="1" x14ac:dyDescent="0.2">
      <c r="A30" s="1" t="s">
        <v>460</v>
      </c>
      <c r="B30" s="2">
        <v>70</v>
      </c>
      <c r="C30" s="1" t="s">
        <v>461</v>
      </c>
      <c r="D30" s="734">
        <v>8</v>
      </c>
      <c r="E30" s="79" t="s">
        <v>5516</v>
      </c>
      <c r="F30" s="275">
        <v>1</v>
      </c>
      <c r="G30" s="526">
        <v>3</v>
      </c>
      <c r="H30" s="18" t="s">
        <v>1561</v>
      </c>
      <c r="I30" s="497"/>
      <c r="J30" s="79" t="s">
        <v>3005</v>
      </c>
      <c r="K30" s="716" t="s">
        <v>1614</v>
      </c>
      <c r="L30" s="254" t="s">
        <v>1616</v>
      </c>
      <c r="M30" s="397" t="s">
        <v>4379</v>
      </c>
      <c r="N30" s="79" t="s">
        <v>3005</v>
      </c>
      <c r="O30" s="508" t="s">
        <v>1916</v>
      </c>
      <c r="P30" s="526">
        <v>3</v>
      </c>
      <c r="Q30" s="1" t="s">
        <v>461</v>
      </c>
      <c r="R30" s="2">
        <v>0</v>
      </c>
      <c r="S30" s="706" t="s">
        <v>470</v>
      </c>
      <c r="T30" s="1" t="s">
        <v>471</v>
      </c>
      <c r="U30" s="79" t="s">
        <v>1887</v>
      </c>
      <c r="V30" s="79" t="s">
        <v>1887</v>
      </c>
      <c r="W30" s="79" t="s">
        <v>3979</v>
      </c>
      <c r="X30" s="79" t="s">
        <v>3978</v>
      </c>
      <c r="Y30" s="132">
        <f t="shared" si="0"/>
        <v>6</v>
      </c>
      <c r="Z30" s="132" t="str">
        <f t="shared" si="1"/>
        <v>0</v>
      </c>
      <c r="AA30" s="372">
        <f t="shared" si="2"/>
        <v>6</v>
      </c>
      <c r="AB30" s="509"/>
      <c r="AC30" s="509"/>
      <c r="AD30" s="510"/>
      <c r="AE30" s="510"/>
      <c r="AF30" s="510"/>
      <c r="AG30" s="510"/>
      <c r="AH30" s="510"/>
    </row>
    <row r="31" spans="1:34" s="504" customFormat="1" ht="12" customHeight="1" x14ac:dyDescent="0.2">
      <c r="A31" s="1" t="s">
        <v>460</v>
      </c>
      <c r="B31" s="2">
        <v>70</v>
      </c>
      <c r="C31" s="1" t="s">
        <v>461</v>
      </c>
      <c r="D31" s="734">
        <v>9</v>
      </c>
      <c r="E31" s="79" t="s">
        <v>5516</v>
      </c>
      <c r="F31" s="275">
        <v>1</v>
      </c>
      <c r="G31" s="526">
        <v>3</v>
      </c>
      <c r="H31" s="18" t="s">
        <v>1561</v>
      </c>
      <c r="I31" s="497"/>
      <c r="J31" s="79" t="s">
        <v>3005</v>
      </c>
      <c r="K31" s="716" t="s">
        <v>1614</v>
      </c>
      <c r="L31" s="254" t="s">
        <v>1616</v>
      </c>
      <c r="M31" s="397" t="s">
        <v>4379</v>
      </c>
      <c r="N31" s="79" t="s">
        <v>3005</v>
      </c>
      <c r="O31" s="508" t="s">
        <v>1916</v>
      </c>
      <c r="P31" s="526">
        <v>3</v>
      </c>
      <c r="Q31" s="1" t="s">
        <v>461</v>
      </c>
      <c r="R31" s="2">
        <v>0</v>
      </c>
      <c r="S31" s="706" t="s">
        <v>470</v>
      </c>
      <c r="T31" s="1" t="s">
        <v>471</v>
      </c>
      <c r="U31" s="79" t="s">
        <v>1887</v>
      </c>
      <c r="V31" s="79" t="s">
        <v>1887</v>
      </c>
      <c r="W31" s="79" t="s">
        <v>3979</v>
      </c>
      <c r="X31" s="79" t="s">
        <v>3978</v>
      </c>
      <c r="Y31" s="132">
        <f t="shared" si="0"/>
        <v>6</v>
      </c>
      <c r="Z31" s="132" t="str">
        <f t="shared" si="1"/>
        <v>0</v>
      </c>
      <c r="AA31" s="372">
        <f t="shared" si="2"/>
        <v>6</v>
      </c>
      <c r="AB31" s="509"/>
      <c r="AC31" s="509"/>
      <c r="AD31" s="510"/>
      <c r="AE31" s="510"/>
      <c r="AF31" s="510"/>
      <c r="AG31" s="510"/>
      <c r="AH31" s="510"/>
    </row>
    <row r="32" spans="1:34" s="504" customFormat="1" ht="12" customHeight="1" x14ac:dyDescent="0.2">
      <c r="A32" s="1" t="s">
        <v>460</v>
      </c>
      <c r="B32" s="2">
        <v>70</v>
      </c>
      <c r="C32" s="1" t="s">
        <v>461</v>
      </c>
      <c r="D32" s="734">
        <v>10</v>
      </c>
      <c r="E32" s="79" t="s">
        <v>5516</v>
      </c>
      <c r="F32" s="275">
        <v>1</v>
      </c>
      <c r="G32" s="526">
        <v>3</v>
      </c>
      <c r="H32" s="18" t="s">
        <v>1561</v>
      </c>
      <c r="I32" s="497"/>
      <c r="J32" s="79" t="s">
        <v>3005</v>
      </c>
      <c r="K32" s="716" t="s">
        <v>1614</v>
      </c>
      <c r="L32" s="254" t="s">
        <v>1616</v>
      </c>
      <c r="M32" s="397" t="s">
        <v>4379</v>
      </c>
      <c r="N32" s="79" t="s">
        <v>3005</v>
      </c>
      <c r="O32" s="508" t="s">
        <v>1916</v>
      </c>
      <c r="P32" s="526">
        <v>3</v>
      </c>
      <c r="Q32" s="1" t="s">
        <v>461</v>
      </c>
      <c r="R32" s="2">
        <v>0</v>
      </c>
      <c r="S32" s="706" t="s">
        <v>470</v>
      </c>
      <c r="T32" s="1" t="s">
        <v>471</v>
      </c>
      <c r="U32" s="79" t="s">
        <v>1887</v>
      </c>
      <c r="V32" s="79" t="s">
        <v>1887</v>
      </c>
      <c r="W32" s="79" t="s">
        <v>3979</v>
      </c>
      <c r="X32" s="79" t="s">
        <v>3978</v>
      </c>
      <c r="Y32" s="132">
        <f t="shared" si="0"/>
        <v>6</v>
      </c>
      <c r="Z32" s="132" t="str">
        <f t="shared" si="1"/>
        <v>0</v>
      </c>
      <c r="AA32" s="372">
        <f t="shared" si="2"/>
        <v>6</v>
      </c>
      <c r="AB32" s="509"/>
      <c r="AC32" s="509"/>
      <c r="AD32" s="510"/>
      <c r="AE32" s="510"/>
      <c r="AF32" s="510"/>
      <c r="AG32" s="510"/>
      <c r="AH32" s="510"/>
    </row>
    <row r="33" spans="1:34" s="504" customFormat="1" ht="12" customHeight="1" x14ac:dyDescent="0.2">
      <c r="A33" s="1" t="s">
        <v>460</v>
      </c>
      <c r="B33" s="2">
        <v>70</v>
      </c>
      <c r="C33" s="1" t="s">
        <v>461</v>
      </c>
      <c r="D33" s="734">
        <v>11</v>
      </c>
      <c r="E33" s="79" t="s">
        <v>5516</v>
      </c>
      <c r="F33" s="275">
        <v>1</v>
      </c>
      <c r="G33" s="526">
        <v>3</v>
      </c>
      <c r="H33" s="18" t="s">
        <v>1561</v>
      </c>
      <c r="I33" s="497"/>
      <c r="J33" s="79" t="s">
        <v>3005</v>
      </c>
      <c r="K33" s="716" t="s">
        <v>1614</v>
      </c>
      <c r="L33" s="254" t="s">
        <v>1616</v>
      </c>
      <c r="M33" s="397" t="s">
        <v>4379</v>
      </c>
      <c r="N33" s="79" t="s">
        <v>3005</v>
      </c>
      <c r="O33" s="508" t="s">
        <v>1916</v>
      </c>
      <c r="P33" s="526">
        <v>3</v>
      </c>
      <c r="Q33" s="1" t="s">
        <v>461</v>
      </c>
      <c r="R33" s="2">
        <v>0</v>
      </c>
      <c r="S33" s="706" t="s">
        <v>470</v>
      </c>
      <c r="T33" s="1" t="s">
        <v>471</v>
      </c>
      <c r="U33" s="79" t="s">
        <v>1887</v>
      </c>
      <c r="V33" s="79" t="s">
        <v>1887</v>
      </c>
      <c r="W33" s="79" t="s">
        <v>3979</v>
      </c>
      <c r="X33" s="79" t="s">
        <v>3978</v>
      </c>
      <c r="Y33" s="132">
        <f t="shared" si="0"/>
        <v>6</v>
      </c>
      <c r="Z33" s="132" t="str">
        <f t="shared" si="1"/>
        <v>0</v>
      </c>
      <c r="AA33" s="372">
        <f t="shared" si="2"/>
        <v>6</v>
      </c>
      <c r="AB33" s="509"/>
      <c r="AC33" s="509"/>
      <c r="AD33" s="510"/>
      <c r="AE33" s="510"/>
      <c r="AF33" s="510"/>
      <c r="AG33" s="510"/>
      <c r="AH33" s="510"/>
    </row>
    <row r="34" spans="1:34" s="504" customFormat="1" ht="12" customHeight="1" x14ac:dyDescent="0.2">
      <c r="A34" s="1" t="s">
        <v>460</v>
      </c>
      <c r="B34" s="2">
        <v>70</v>
      </c>
      <c r="C34" s="1" t="s">
        <v>461</v>
      </c>
      <c r="D34" s="734">
        <v>12</v>
      </c>
      <c r="E34" s="79" t="s">
        <v>5516</v>
      </c>
      <c r="F34" s="275">
        <v>1</v>
      </c>
      <c r="G34" s="526">
        <v>3</v>
      </c>
      <c r="H34" s="18" t="s">
        <v>1561</v>
      </c>
      <c r="I34" s="497"/>
      <c r="J34" s="79" t="s">
        <v>3005</v>
      </c>
      <c r="K34" s="716" t="s">
        <v>1614</v>
      </c>
      <c r="L34" s="254" t="s">
        <v>1616</v>
      </c>
      <c r="M34" s="397" t="s">
        <v>4379</v>
      </c>
      <c r="N34" s="79" t="s">
        <v>3005</v>
      </c>
      <c r="O34" s="508" t="s">
        <v>1916</v>
      </c>
      <c r="P34" s="526">
        <v>3</v>
      </c>
      <c r="Q34" s="1" t="s">
        <v>461</v>
      </c>
      <c r="R34" s="2">
        <v>0</v>
      </c>
      <c r="S34" s="706" t="s">
        <v>470</v>
      </c>
      <c r="T34" s="1" t="s">
        <v>471</v>
      </c>
      <c r="U34" s="79" t="s">
        <v>1887</v>
      </c>
      <c r="V34" s="79" t="s">
        <v>1887</v>
      </c>
      <c r="W34" s="79" t="s">
        <v>3979</v>
      </c>
      <c r="X34" s="79" t="s">
        <v>3978</v>
      </c>
      <c r="Y34" s="132">
        <f t="shared" si="0"/>
        <v>6</v>
      </c>
      <c r="Z34" s="132" t="str">
        <f t="shared" si="1"/>
        <v>0</v>
      </c>
      <c r="AA34" s="372">
        <f t="shared" si="2"/>
        <v>6</v>
      </c>
      <c r="AB34" s="509"/>
      <c r="AC34" s="509"/>
      <c r="AD34" s="510"/>
      <c r="AE34" s="510"/>
      <c r="AF34" s="510"/>
      <c r="AG34" s="510"/>
      <c r="AH34" s="510"/>
    </row>
    <row r="35" spans="1:34" s="504" customFormat="1" ht="12" customHeight="1" x14ac:dyDescent="0.2">
      <c r="A35" s="1" t="s">
        <v>460</v>
      </c>
      <c r="B35" s="2">
        <v>70</v>
      </c>
      <c r="C35" s="1" t="s">
        <v>461</v>
      </c>
      <c r="D35" s="734">
        <v>13</v>
      </c>
      <c r="E35" s="79" t="s">
        <v>5516</v>
      </c>
      <c r="F35" s="275">
        <v>1</v>
      </c>
      <c r="G35" s="526">
        <v>3</v>
      </c>
      <c r="H35" s="18" t="s">
        <v>1561</v>
      </c>
      <c r="I35" s="497"/>
      <c r="J35" s="79" t="s">
        <v>3005</v>
      </c>
      <c r="K35" s="716" t="s">
        <v>1614</v>
      </c>
      <c r="L35" s="254" t="s">
        <v>1616</v>
      </c>
      <c r="M35" s="397" t="s">
        <v>4379</v>
      </c>
      <c r="N35" s="79" t="s">
        <v>3005</v>
      </c>
      <c r="O35" s="508" t="s">
        <v>1916</v>
      </c>
      <c r="P35" s="526">
        <v>3</v>
      </c>
      <c r="Q35" s="1" t="s">
        <v>461</v>
      </c>
      <c r="R35" s="2">
        <v>0</v>
      </c>
      <c r="S35" s="706" t="s">
        <v>470</v>
      </c>
      <c r="T35" s="1" t="s">
        <v>471</v>
      </c>
      <c r="U35" s="79" t="s">
        <v>1887</v>
      </c>
      <c r="V35" s="79" t="s">
        <v>1887</v>
      </c>
      <c r="W35" s="79" t="s">
        <v>3979</v>
      </c>
      <c r="X35" s="79" t="s">
        <v>3978</v>
      </c>
      <c r="Y35" s="132">
        <f t="shared" si="0"/>
        <v>6</v>
      </c>
      <c r="Z35" s="132" t="str">
        <f t="shared" si="1"/>
        <v>0</v>
      </c>
      <c r="AA35" s="372">
        <f t="shared" si="2"/>
        <v>6</v>
      </c>
      <c r="AB35" s="509"/>
      <c r="AC35" s="509"/>
      <c r="AD35" s="510"/>
      <c r="AE35" s="510"/>
      <c r="AF35" s="510"/>
      <c r="AG35" s="510"/>
      <c r="AH35" s="510"/>
    </row>
    <row r="36" spans="1:34" s="504" customFormat="1" ht="12" customHeight="1" x14ac:dyDescent="0.2">
      <c r="A36" s="1" t="s">
        <v>460</v>
      </c>
      <c r="B36" s="2">
        <v>70</v>
      </c>
      <c r="C36" s="1" t="s">
        <v>461</v>
      </c>
      <c r="D36" s="734">
        <v>14</v>
      </c>
      <c r="E36" s="79" t="s">
        <v>5516</v>
      </c>
      <c r="F36" s="275">
        <v>1</v>
      </c>
      <c r="G36" s="526">
        <v>3</v>
      </c>
      <c r="H36" s="18" t="s">
        <v>1561</v>
      </c>
      <c r="I36" s="497"/>
      <c r="J36" s="79" t="s">
        <v>3005</v>
      </c>
      <c r="K36" s="716" t="s">
        <v>1614</v>
      </c>
      <c r="L36" s="254" t="s">
        <v>1616</v>
      </c>
      <c r="M36" s="397" t="s">
        <v>4379</v>
      </c>
      <c r="N36" s="79" t="s">
        <v>3005</v>
      </c>
      <c r="O36" s="508" t="s">
        <v>1916</v>
      </c>
      <c r="P36" s="526">
        <v>3</v>
      </c>
      <c r="Q36" s="1" t="s">
        <v>461</v>
      </c>
      <c r="R36" s="2">
        <v>0</v>
      </c>
      <c r="S36" s="706" t="s">
        <v>470</v>
      </c>
      <c r="T36" s="1" t="s">
        <v>471</v>
      </c>
      <c r="U36" s="79" t="s">
        <v>1887</v>
      </c>
      <c r="V36" s="79" t="s">
        <v>1887</v>
      </c>
      <c r="W36" s="79" t="s">
        <v>3979</v>
      </c>
      <c r="X36" s="79" t="s">
        <v>3978</v>
      </c>
      <c r="Y36" s="132">
        <f t="shared" si="0"/>
        <v>6</v>
      </c>
      <c r="Z36" s="132" t="str">
        <f t="shared" si="1"/>
        <v>0</v>
      </c>
      <c r="AA36" s="372">
        <f t="shared" si="2"/>
        <v>6</v>
      </c>
      <c r="AB36" s="509"/>
      <c r="AC36" s="509"/>
      <c r="AD36" s="510"/>
      <c r="AE36" s="510"/>
      <c r="AF36" s="510"/>
      <c r="AG36" s="510"/>
      <c r="AH36" s="510"/>
    </row>
    <row r="37" spans="1:34" s="504" customFormat="1" ht="12" customHeight="1" x14ac:dyDescent="0.2">
      <c r="A37" s="1" t="s">
        <v>460</v>
      </c>
      <c r="B37" s="2">
        <v>70</v>
      </c>
      <c r="C37" s="1" t="s">
        <v>461</v>
      </c>
      <c r="D37" s="734">
        <v>15</v>
      </c>
      <c r="E37" s="79" t="s">
        <v>5516</v>
      </c>
      <c r="F37" s="275">
        <v>1</v>
      </c>
      <c r="G37" s="526">
        <v>3</v>
      </c>
      <c r="H37" s="18" t="s">
        <v>1561</v>
      </c>
      <c r="I37" s="497"/>
      <c r="J37" s="79" t="s">
        <v>3005</v>
      </c>
      <c r="K37" s="716" t="s">
        <v>1614</v>
      </c>
      <c r="L37" s="254" t="s">
        <v>1616</v>
      </c>
      <c r="M37" s="397" t="s">
        <v>4379</v>
      </c>
      <c r="N37" s="79" t="s">
        <v>3005</v>
      </c>
      <c r="O37" s="508" t="s">
        <v>1916</v>
      </c>
      <c r="P37" s="526">
        <v>3</v>
      </c>
      <c r="Q37" s="1" t="s">
        <v>461</v>
      </c>
      <c r="R37" s="2">
        <v>0</v>
      </c>
      <c r="S37" s="706" t="s">
        <v>470</v>
      </c>
      <c r="T37" s="1" t="s">
        <v>471</v>
      </c>
      <c r="U37" s="79" t="s">
        <v>1887</v>
      </c>
      <c r="V37" s="79" t="s">
        <v>1887</v>
      </c>
      <c r="W37" s="79" t="s">
        <v>3979</v>
      </c>
      <c r="X37" s="79" t="s">
        <v>3978</v>
      </c>
      <c r="Y37" s="132">
        <f t="shared" si="0"/>
        <v>6</v>
      </c>
      <c r="Z37" s="132" t="str">
        <f t="shared" si="1"/>
        <v>0</v>
      </c>
      <c r="AA37" s="372">
        <f t="shared" si="2"/>
        <v>6</v>
      </c>
      <c r="AB37" s="509"/>
      <c r="AC37" s="509"/>
      <c r="AD37" s="510"/>
      <c r="AE37" s="510"/>
      <c r="AF37" s="510"/>
      <c r="AG37" s="510"/>
      <c r="AH37" s="510"/>
    </row>
    <row r="38" spans="1:34" s="504" customFormat="1" ht="12" customHeight="1" x14ac:dyDescent="0.2">
      <c r="A38" s="1" t="s">
        <v>460</v>
      </c>
      <c r="B38" s="2">
        <v>70</v>
      </c>
      <c r="C38" s="1" t="s">
        <v>461</v>
      </c>
      <c r="D38" s="734">
        <v>16</v>
      </c>
      <c r="E38" s="79" t="s">
        <v>5516</v>
      </c>
      <c r="F38" s="275">
        <v>1</v>
      </c>
      <c r="G38" s="526">
        <v>3</v>
      </c>
      <c r="H38" s="18" t="s">
        <v>1561</v>
      </c>
      <c r="I38" s="497"/>
      <c r="J38" s="79" t="s">
        <v>3005</v>
      </c>
      <c r="K38" s="716" t="s">
        <v>1614</v>
      </c>
      <c r="L38" s="254" t="s">
        <v>1616</v>
      </c>
      <c r="M38" s="397" t="s">
        <v>4379</v>
      </c>
      <c r="N38" s="79" t="s">
        <v>3005</v>
      </c>
      <c r="O38" s="508" t="s">
        <v>1916</v>
      </c>
      <c r="P38" s="526">
        <v>3</v>
      </c>
      <c r="Q38" s="1" t="s">
        <v>461</v>
      </c>
      <c r="R38" s="2">
        <v>0</v>
      </c>
      <c r="S38" s="706" t="s">
        <v>470</v>
      </c>
      <c r="T38" s="1" t="s">
        <v>471</v>
      </c>
      <c r="U38" s="79" t="s">
        <v>1887</v>
      </c>
      <c r="V38" s="79" t="s">
        <v>1887</v>
      </c>
      <c r="W38" s="79" t="s">
        <v>3979</v>
      </c>
      <c r="X38" s="79" t="s">
        <v>3978</v>
      </c>
      <c r="Y38" s="132">
        <f t="shared" si="0"/>
        <v>6</v>
      </c>
      <c r="Z38" s="132" t="str">
        <f t="shared" si="1"/>
        <v>0</v>
      </c>
      <c r="AA38" s="372">
        <f t="shared" si="2"/>
        <v>6</v>
      </c>
      <c r="AB38" s="509"/>
      <c r="AC38" s="509"/>
      <c r="AD38" s="510"/>
      <c r="AE38" s="510"/>
      <c r="AF38" s="510"/>
      <c r="AG38" s="510"/>
      <c r="AH38" s="510"/>
    </row>
    <row r="39" spans="1:34" s="504" customFormat="1" ht="12" customHeight="1" x14ac:dyDescent="0.2">
      <c r="A39" s="1" t="s">
        <v>460</v>
      </c>
      <c r="B39" s="2">
        <v>70</v>
      </c>
      <c r="C39" s="1" t="s">
        <v>461</v>
      </c>
      <c r="D39" s="734">
        <v>17</v>
      </c>
      <c r="E39" s="79" t="s">
        <v>5516</v>
      </c>
      <c r="F39" s="275">
        <v>1</v>
      </c>
      <c r="G39" s="526">
        <v>3</v>
      </c>
      <c r="H39" s="18" t="s">
        <v>1561</v>
      </c>
      <c r="I39" s="497"/>
      <c r="J39" s="79" t="s">
        <v>3005</v>
      </c>
      <c r="K39" s="716" t="s">
        <v>1614</v>
      </c>
      <c r="L39" s="254" t="s">
        <v>1616</v>
      </c>
      <c r="M39" s="397" t="s">
        <v>4379</v>
      </c>
      <c r="N39" s="79" t="s">
        <v>3005</v>
      </c>
      <c r="O39" s="508" t="s">
        <v>1916</v>
      </c>
      <c r="P39" s="526">
        <v>3</v>
      </c>
      <c r="Q39" s="1" t="s">
        <v>461</v>
      </c>
      <c r="R39" s="2">
        <v>0</v>
      </c>
      <c r="S39" s="706" t="s">
        <v>470</v>
      </c>
      <c r="T39" s="1" t="s">
        <v>471</v>
      </c>
      <c r="U39" s="79" t="s">
        <v>1887</v>
      </c>
      <c r="V39" s="79" t="s">
        <v>1887</v>
      </c>
      <c r="W39" s="79" t="s">
        <v>3979</v>
      </c>
      <c r="X39" s="79" t="s">
        <v>3978</v>
      </c>
      <c r="Y39" s="132">
        <f t="shared" si="0"/>
        <v>6</v>
      </c>
      <c r="Z39" s="132" t="str">
        <f t="shared" si="1"/>
        <v>0</v>
      </c>
      <c r="AA39" s="372">
        <f t="shared" si="2"/>
        <v>6</v>
      </c>
      <c r="AB39" s="509"/>
      <c r="AC39" s="509"/>
      <c r="AD39" s="510"/>
      <c r="AE39" s="510"/>
      <c r="AF39" s="510"/>
      <c r="AG39" s="510"/>
      <c r="AH39" s="510"/>
    </row>
    <row r="40" spans="1:34" s="504" customFormat="1" ht="12" customHeight="1" x14ac:dyDescent="0.2">
      <c r="A40" s="1" t="s">
        <v>460</v>
      </c>
      <c r="B40" s="2">
        <v>70</v>
      </c>
      <c r="C40" s="1" t="s">
        <v>461</v>
      </c>
      <c r="D40" s="734">
        <v>18</v>
      </c>
      <c r="E40" s="79" t="s">
        <v>5516</v>
      </c>
      <c r="F40" s="275">
        <v>1</v>
      </c>
      <c r="G40" s="526">
        <v>4</v>
      </c>
      <c r="H40" s="18" t="s">
        <v>1561</v>
      </c>
      <c r="I40" s="497"/>
      <c r="J40" s="79" t="s">
        <v>3005</v>
      </c>
      <c r="K40" s="716" t="s">
        <v>1614</v>
      </c>
      <c r="L40" s="254" t="s">
        <v>1616</v>
      </c>
      <c r="M40" s="397" t="s">
        <v>4379</v>
      </c>
      <c r="N40" s="79" t="s">
        <v>3005</v>
      </c>
      <c r="O40" s="508" t="s">
        <v>1916</v>
      </c>
      <c r="P40" s="526">
        <v>4</v>
      </c>
      <c r="Q40" s="1" t="s">
        <v>461</v>
      </c>
      <c r="R40" s="2">
        <v>0</v>
      </c>
      <c r="S40" s="706" t="s">
        <v>470</v>
      </c>
      <c r="T40" s="1" t="s">
        <v>471</v>
      </c>
      <c r="U40" s="79" t="s">
        <v>1887</v>
      </c>
      <c r="V40" s="79" t="s">
        <v>1887</v>
      </c>
      <c r="W40" s="79" t="s">
        <v>3979</v>
      </c>
      <c r="X40" s="79" t="s">
        <v>3978</v>
      </c>
      <c r="Y40" s="132">
        <f t="shared" si="0"/>
        <v>8</v>
      </c>
      <c r="Z40" s="132" t="str">
        <f t="shared" si="1"/>
        <v>0</v>
      </c>
      <c r="AA40" s="372">
        <f t="shared" si="2"/>
        <v>8</v>
      </c>
      <c r="AB40" s="509"/>
      <c r="AC40" s="509"/>
      <c r="AD40" s="510"/>
      <c r="AE40" s="510"/>
      <c r="AF40" s="510"/>
      <c r="AG40" s="510"/>
      <c r="AH40" s="510"/>
    </row>
    <row r="41" spans="1:34" s="504" customFormat="1" ht="12" customHeight="1" x14ac:dyDescent="0.2">
      <c r="A41" s="1" t="s">
        <v>460</v>
      </c>
      <c r="B41" s="2">
        <v>70</v>
      </c>
      <c r="C41" s="1" t="s">
        <v>461</v>
      </c>
      <c r="D41" s="734">
        <v>19</v>
      </c>
      <c r="E41" s="79" t="s">
        <v>5516</v>
      </c>
      <c r="F41" s="275">
        <v>1</v>
      </c>
      <c r="G41" s="526">
        <v>4</v>
      </c>
      <c r="H41" s="18" t="s">
        <v>1561</v>
      </c>
      <c r="I41" s="497"/>
      <c r="J41" s="79" t="s">
        <v>3005</v>
      </c>
      <c r="K41" s="716" t="s">
        <v>1614</v>
      </c>
      <c r="L41" s="254" t="s">
        <v>1616</v>
      </c>
      <c r="M41" s="397" t="s">
        <v>4379</v>
      </c>
      <c r="N41" s="79" t="s">
        <v>3005</v>
      </c>
      <c r="O41" s="508" t="s">
        <v>1916</v>
      </c>
      <c r="P41" s="526">
        <v>4</v>
      </c>
      <c r="Q41" s="1" t="s">
        <v>461</v>
      </c>
      <c r="R41" s="2">
        <v>0</v>
      </c>
      <c r="S41" s="706" t="s">
        <v>470</v>
      </c>
      <c r="T41" s="1" t="s">
        <v>471</v>
      </c>
      <c r="U41" s="79" t="s">
        <v>1887</v>
      </c>
      <c r="V41" s="79" t="s">
        <v>1887</v>
      </c>
      <c r="W41" s="79" t="s">
        <v>3979</v>
      </c>
      <c r="X41" s="79" t="s">
        <v>3978</v>
      </c>
      <c r="Y41" s="132">
        <f t="shared" si="0"/>
        <v>8</v>
      </c>
      <c r="Z41" s="132" t="str">
        <f t="shared" si="1"/>
        <v>0</v>
      </c>
      <c r="AA41" s="372">
        <f t="shared" si="2"/>
        <v>8</v>
      </c>
      <c r="AB41" s="509"/>
      <c r="AC41" s="509"/>
      <c r="AD41" s="510"/>
      <c r="AE41" s="510"/>
      <c r="AF41" s="510"/>
      <c r="AG41" s="510"/>
      <c r="AH41" s="510"/>
    </row>
    <row r="42" spans="1:34" s="504" customFormat="1" ht="12" customHeight="1" x14ac:dyDescent="0.2">
      <c r="A42" s="1" t="s">
        <v>460</v>
      </c>
      <c r="B42" s="2">
        <v>70</v>
      </c>
      <c r="C42" s="1" t="s">
        <v>461</v>
      </c>
      <c r="D42" s="734">
        <v>20</v>
      </c>
      <c r="E42" s="79" t="s">
        <v>5516</v>
      </c>
      <c r="F42" s="275">
        <v>1</v>
      </c>
      <c r="G42" s="526">
        <v>4</v>
      </c>
      <c r="H42" s="18" t="s">
        <v>1561</v>
      </c>
      <c r="I42" s="497"/>
      <c r="J42" s="79" t="s">
        <v>3005</v>
      </c>
      <c r="K42" s="716" t="s">
        <v>1614</v>
      </c>
      <c r="L42" s="254" t="s">
        <v>1616</v>
      </c>
      <c r="M42" s="397" t="s">
        <v>4379</v>
      </c>
      <c r="N42" s="79" t="s">
        <v>3005</v>
      </c>
      <c r="O42" s="508" t="s">
        <v>1916</v>
      </c>
      <c r="P42" s="526">
        <v>4</v>
      </c>
      <c r="Q42" s="1" t="s">
        <v>461</v>
      </c>
      <c r="R42" s="2">
        <v>0</v>
      </c>
      <c r="S42" s="706" t="s">
        <v>470</v>
      </c>
      <c r="T42" s="1" t="s">
        <v>471</v>
      </c>
      <c r="U42" s="79" t="s">
        <v>1887</v>
      </c>
      <c r="V42" s="79" t="s">
        <v>1887</v>
      </c>
      <c r="W42" s="79" t="s">
        <v>3979</v>
      </c>
      <c r="X42" s="79" t="s">
        <v>3978</v>
      </c>
      <c r="Y42" s="132">
        <f t="shared" si="0"/>
        <v>8</v>
      </c>
      <c r="Z42" s="132" t="str">
        <f t="shared" si="1"/>
        <v>0</v>
      </c>
      <c r="AA42" s="372">
        <f t="shared" si="2"/>
        <v>8</v>
      </c>
      <c r="AB42" s="509"/>
      <c r="AC42" s="509"/>
      <c r="AD42" s="510"/>
      <c r="AE42" s="510"/>
      <c r="AF42" s="510"/>
      <c r="AG42" s="510"/>
      <c r="AH42" s="510"/>
    </row>
    <row r="43" spans="1:34" s="504" customFormat="1" ht="12" customHeight="1" x14ac:dyDescent="0.2">
      <c r="A43" s="1" t="s">
        <v>460</v>
      </c>
      <c r="B43" s="2">
        <v>70</v>
      </c>
      <c r="C43" s="1" t="s">
        <v>461</v>
      </c>
      <c r="D43" s="734">
        <v>21</v>
      </c>
      <c r="E43" s="79" t="s">
        <v>5516</v>
      </c>
      <c r="F43" s="275">
        <v>1</v>
      </c>
      <c r="G43" s="526">
        <v>3</v>
      </c>
      <c r="H43" s="18" t="s">
        <v>1561</v>
      </c>
      <c r="I43" s="497"/>
      <c r="J43" s="79" t="s">
        <v>3005</v>
      </c>
      <c r="K43" s="716" t="s">
        <v>1614</v>
      </c>
      <c r="L43" s="254" t="s">
        <v>1616</v>
      </c>
      <c r="M43" s="397" t="s">
        <v>4379</v>
      </c>
      <c r="N43" s="79" t="s">
        <v>3005</v>
      </c>
      <c r="O43" s="508" t="s">
        <v>1916</v>
      </c>
      <c r="P43" s="526">
        <v>3</v>
      </c>
      <c r="Q43" s="1" t="s">
        <v>461</v>
      </c>
      <c r="R43" s="2">
        <v>0</v>
      </c>
      <c r="S43" s="706" t="s">
        <v>470</v>
      </c>
      <c r="T43" s="1" t="s">
        <v>471</v>
      </c>
      <c r="U43" s="79" t="s">
        <v>1887</v>
      </c>
      <c r="V43" s="79" t="s">
        <v>1887</v>
      </c>
      <c r="W43" s="79" t="s">
        <v>3979</v>
      </c>
      <c r="X43" s="79" t="s">
        <v>3978</v>
      </c>
      <c r="Y43" s="132">
        <f t="shared" si="0"/>
        <v>6</v>
      </c>
      <c r="Z43" s="132" t="str">
        <f t="shared" si="1"/>
        <v>0</v>
      </c>
      <c r="AA43" s="372">
        <f t="shared" si="2"/>
        <v>6</v>
      </c>
      <c r="AB43" s="509"/>
      <c r="AC43" s="509"/>
      <c r="AD43" s="510"/>
      <c r="AE43" s="510"/>
      <c r="AF43" s="510"/>
      <c r="AG43" s="510"/>
      <c r="AH43" s="510"/>
    </row>
    <row r="44" spans="1:34" s="504" customFormat="1" ht="12" customHeight="1" x14ac:dyDescent="0.2">
      <c r="A44" s="1" t="s">
        <v>460</v>
      </c>
      <c r="B44" s="2">
        <v>70</v>
      </c>
      <c r="C44" s="1" t="s">
        <v>461</v>
      </c>
      <c r="D44" s="734">
        <v>22</v>
      </c>
      <c r="E44" s="79" t="s">
        <v>5516</v>
      </c>
      <c r="F44" s="275">
        <v>1</v>
      </c>
      <c r="G44" s="526">
        <v>3</v>
      </c>
      <c r="H44" s="18" t="s">
        <v>1561</v>
      </c>
      <c r="I44" s="497"/>
      <c r="J44" s="79" t="s">
        <v>3005</v>
      </c>
      <c r="K44" s="716" t="s">
        <v>1614</v>
      </c>
      <c r="L44" s="254" t="s">
        <v>1616</v>
      </c>
      <c r="M44" s="397" t="s">
        <v>4379</v>
      </c>
      <c r="N44" s="79" t="s">
        <v>3005</v>
      </c>
      <c r="O44" s="508" t="s">
        <v>1916</v>
      </c>
      <c r="P44" s="526">
        <v>3</v>
      </c>
      <c r="Q44" s="1" t="s">
        <v>461</v>
      </c>
      <c r="R44" s="2">
        <v>0</v>
      </c>
      <c r="S44" s="706" t="s">
        <v>470</v>
      </c>
      <c r="T44" s="1" t="s">
        <v>471</v>
      </c>
      <c r="U44" s="79" t="s">
        <v>1887</v>
      </c>
      <c r="V44" s="79" t="s">
        <v>1887</v>
      </c>
      <c r="W44" s="79" t="s">
        <v>3979</v>
      </c>
      <c r="X44" s="79" t="s">
        <v>3978</v>
      </c>
      <c r="Y44" s="132">
        <f t="shared" si="0"/>
        <v>6</v>
      </c>
      <c r="Z44" s="132" t="str">
        <f t="shared" si="1"/>
        <v>0</v>
      </c>
      <c r="AA44" s="372">
        <f t="shared" si="2"/>
        <v>6</v>
      </c>
      <c r="AB44" s="509"/>
      <c r="AC44" s="509"/>
      <c r="AD44" s="510"/>
      <c r="AE44" s="510"/>
      <c r="AF44" s="510"/>
      <c r="AG44" s="510"/>
      <c r="AH44" s="510"/>
    </row>
    <row r="45" spans="1:34" s="504" customFormat="1" ht="12" customHeight="1" x14ac:dyDescent="0.2">
      <c r="A45" s="491"/>
      <c r="B45" s="492"/>
      <c r="C45" s="491"/>
      <c r="D45" s="519">
        <v>23</v>
      </c>
      <c r="E45" s="504" t="s">
        <v>5516</v>
      </c>
      <c r="F45" s="501">
        <v>2</v>
      </c>
      <c r="G45" s="526"/>
      <c r="H45" s="530" t="s">
        <v>1561</v>
      </c>
      <c r="I45" s="497"/>
      <c r="K45" s="590"/>
      <c r="L45" s="500" t="s">
        <v>1616</v>
      </c>
      <c r="M45" s="501" t="s">
        <v>4379</v>
      </c>
      <c r="O45" s="518" t="s">
        <v>1916</v>
      </c>
      <c r="P45" s="526"/>
      <c r="Q45" s="708"/>
      <c r="R45" s="709"/>
      <c r="S45" s="588"/>
      <c r="T45" s="708"/>
      <c r="U45" s="504" t="s">
        <v>1887</v>
      </c>
      <c r="V45" s="504" t="s">
        <v>1887</v>
      </c>
      <c r="W45" s="504" t="s">
        <v>3979</v>
      </c>
      <c r="X45" s="504" t="s">
        <v>3978</v>
      </c>
      <c r="Y45" s="132">
        <f t="shared" si="0"/>
        <v>0</v>
      </c>
      <c r="Z45" s="132" t="str">
        <f t="shared" si="1"/>
        <v>0</v>
      </c>
      <c r="AA45" s="372">
        <f t="shared" si="2"/>
        <v>0</v>
      </c>
      <c r="AB45" s="511"/>
      <c r="AC45" s="509"/>
      <c r="AD45" s="510"/>
      <c r="AE45" s="510"/>
      <c r="AF45" s="510"/>
      <c r="AG45" s="510"/>
      <c r="AH45" s="510"/>
    </row>
    <row r="46" spans="1:34" s="504" customFormat="1" ht="12" customHeight="1" x14ac:dyDescent="0.2">
      <c r="A46" s="491"/>
      <c r="B46" s="492"/>
      <c r="C46" s="491"/>
      <c r="D46" s="519">
        <v>24</v>
      </c>
      <c r="E46" s="504" t="s">
        <v>5516</v>
      </c>
      <c r="F46" s="501">
        <v>3</v>
      </c>
      <c r="G46" s="526"/>
      <c r="H46" s="530" t="s">
        <v>1561</v>
      </c>
      <c r="I46" s="497"/>
      <c r="K46" s="590"/>
      <c r="L46" s="500" t="s">
        <v>1616</v>
      </c>
      <c r="M46" s="501" t="s">
        <v>4379</v>
      </c>
      <c r="O46" s="518" t="s">
        <v>1916</v>
      </c>
      <c r="P46" s="526"/>
      <c r="Q46" s="708"/>
      <c r="R46" s="709"/>
      <c r="S46" s="588"/>
      <c r="T46" s="708"/>
      <c r="U46" s="504" t="s">
        <v>1887</v>
      </c>
      <c r="V46" s="504" t="s">
        <v>1887</v>
      </c>
      <c r="W46" s="504" t="s">
        <v>3979</v>
      </c>
      <c r="X46" s="504" t="s">
        <v>3978</v>
      </c>
      <c r="Y46" s="132">
        <f t="shared" si="0"/>
        <v>0</v>
      </c>
      <c r="Z46" s="132" t="str">
        <f t="shared" si="1"/>
        <v>0</v>
      </c>
      <c r="AA46" s="372">
        <f t="shared" si="2"/>
        <v>0</v>
      </c>
      <c r="AB46" s="511"/>
      <c r="AC46" s="509"/>
      <c r="AD46" s="510"/>
      <c r="AE46" s="510"/>
      <c r="AF46" s="510"/>
      <c r="AG46" s="510"/>
      <c r="AH46" s="510"/>
    </row>
    <row r="47" spans="1:34" s="504" customFormat="1" ht="12" customHeight="1" x14ac:dyDescent="0.2">
      <c r="A47" s="708"/>
      <c r="B47" s="709"/>
      <c r="C47" s="708"/>
      <c r="D47" s="505"/>
      <c r="F47" s="501"/>
      <c r="G47" s="519"/>
      <c r="H47" s="530"/>
      <c r="I47" s="497"/>
      <c r="J47" s="498"/>
      <c r="K47" s="590"/>
      <c r="L47" s="500" t="s">
        <v>1616</v>
      </c>
      <c r="M47" s="501"/>
      <c r="O47" s="518"/>
      <c r="P47" s="519"/>
      <c r="Q47" s="708"/>
      <c r="R47" s="709"/>
      <c r="S47" s="588"/>
      <c r="T47" s="708"/>
      <c r="Y47" s="132">
        <f t="shared" si="0"/>
        <v>0</v>
      </c>
      <c r="Z47" s="132" t="str">
        <f t="shared" si="1"/>
        <v>0</v>
      </c>
      <c r="AA47" s="372" t="str">
        <f t="shared" si="2"/>
        <v>0</v>
      </c>
      <c r="AB47" s="511"/>
      <c r="AC47" s="509"/>
      <c r="AD47" s="510"/>
      <c r="AE47" s="510"/>
      <c r="AF47" s="510"/>
      <c r="AG47" s="510"/>
      <c r="AH47" s="510"/>
    </row>
    <row r="48" spans="1:34" s="632" customFormat="1" ht="12" customHeight="1" thickBot="1" x14ac:dyDescent="0.25">
      <c r="A48" s="630"/>
      <c r="B48" s="631"/>
      <c r="C48" s="630"/>
      <c r="D48" s="630"/>
      <c r="G48" s="458">
        <f>SUM(G29:G46)</f>
        <v>51</v>
      </c>
      <c r="I48" s="633"/>
      <c r="K48" s="633"/>
      <c r="L48" s="634"/>
      <c r="M48" s="462">
        <f>G48-P48</f>
        <v>0</v>
      </c>
      <c r="N48" s="635"/>
      <c r="O48" s="469"/>
      <c r="P48" s="462">
        <f>SUM(P29:P46)</f>
        <v>51</v>
      </c>
      <c r="Q48" s="630"/>
      <c r="R48" s="631"/>
      <c r="S48" s="469"/>
      <c r="T48" s="630"/>
      <c r="Y48" s="132">
        <f t="shared" si="0"/>
        <v>0</v>
      </c>
      <c r="Z48" s="132" t="str">
        <f t="shared" si="1"/>
        <v>0</v>
      </c>
      <c r="AA48" s="372" t="str">
        <f t="shared" si="2"/>
        <v>0</v>
      </c>
      <c r="AB48" s="636"/>
      <c r="AC48" s="637"/>
    </row>
    <row r="49" spans="1:29" s="501" customFormat="1" ht="12" customHeight="1" x14ac:dyDescent="0.2">
      <c r="A49" s="611"/>
      <c r="B49" s="612"/>
      <c r="C49" s="611" t="s">
        <v>472</v>
      </c>
      <c r="D49" s="611"/>
      <c r="G49" s="497"/>
      <c r="I49" s="497"/>
      <c r="K49" s="497"/>
      <c r="L49" s="500"/>
      <c r="M49" s="613"/>
      <c r="N49" s="498"/>
      <c r="O49" s="518"/>
      <c r="Q49" s="505"/>
      <c r="R49" s="608"/>
      <c r="S49" s="518"/>
      <c r="T49" s="505"/>
      <c r="U49" s="504"/>
      <c r="V49" s="504"/>
      <c r="W49" s="504"/>
      <c r="X49" s="504"/>
      <c r="Y49" s="132">
        <f t="shared" si="0"/>
        <v>0</v>
      </c>
      <c r="Z49" s="132" t="str">
        <f t="shared" si="1"/>
        <v>0</v>
      </c>
      <c r="AA49" s="372" t="str">
        <f t="shared" si="2"/>
        <v>0</v>
      </c>
      <c r="AB49" s="520"/>
      <c r="AC49" s="528"/>
    </row>
    <row r="50" spans="1:29" s="501" customFormat="1" ht="12" hidden="1" customHeight="1" x14ac:dyDescent="0.2">
      <c r="A50" s="611"/>
      <c r="B50" s="612"/>
      <c r="C50" s="611"/>
      <c r="D50" s="611"/>
      <c r="G50" s="497"/>
      <c r="I50" s="497"/>
      <c r="K50" s="497"/>
      <c r="L50" s="500"/>
      <c r="M50" s="613"/>
      <c r="N50" s="498"/>
      <c r="O50" s="518"/>
      <c r="Q50" s="505"/>
      <c r="R50" s="608"/>
      <c r="S50" s="518"/>
      <c r="T50" s="505"/>
      <c r="U50" s="504"/>
      <c r="V50" s="504"/>
      <c r="W50" s="504"/>
      <c r="X50" s="504"/>
      <c r="Y50" s="132">
        <f t="shared" si="0"/>
        <v>0</v>
      </c>
      <c r="Z50" s="132" t="str">
        <f t="shared" si="1"/>
        <v>0</v>
      </c>
      <c r="AA50" s="372" t="str">
        <f t="shared" si="2"/>
        <v>0</v>
      </c>
      <c r="AB50" s="520"/>
      <c r="AC50" s="528"/>
    </row>
    <row r="51" spans="1:29" s="501" customFormat="1" ht="12" hidden="1" customHeight="1" x14ac:dyDescent="0.2">
      <c r="A51" s="491"/>
      <c r="B51" s="492"/>
      <c r="C51" s="491"/>
      <c r="D51" s="708" t="s">
        <v>3442</v>
      </c>
      <c r="E51" s="530" t="s">
        <v>5516</v>
      </c>
      <c r="F51" s="530">
        <v>1</v>
      </c>
      <c r="G51" s="519"/>
      <c r="H51" s="530" t="s">
        <v>1561</v>
      </c>
      <c r="I51" s="497"/>
      <c r="K51" s="499"/>
      <c r="L51" s="500" t="s">
        <v>1616</v>
      </c>
      <c r="M51" s="504" t="s">
        <v>1614</v>
      </c>
      <c r="O51" s="501" t="s">
        <v>2086</v>
      </c>
      <c r="P51" s="519"/>
      <c r="Q51" s="491"/>
      <c r="R51" s="492"/>
      <c r="S51" s="588" t="s">
        <v>420</v>
      </c>
      <c r="T51" s="491"/>
      <c r="U51" s="530" t="s">
        <v>1923</v>
      </c>
      <c r="V51" s="530" t="s">
        <v>1923</v>
      </c>
      <c r="W51" s="504" t="s">
        <v>3979</v>
      </c>
      <c r="X51" s="504" t="s">
        <v>3978</v>
      </c>
      <c r="Y51" s="132">
        <f t="shared" si="0"/>
        <v>0</v>
      </c>
      <c r="Z51" s="132" t="str">
        <f t="shared" si="1"/>
        <v>0</v>
      </c>
      <c r="AA51" s="372">
        <f t="shared" si="2"/>
        <v>0</v>
      </c>
      <c r="AB51" s="520"/>
      <c r="AC51" s="528"/>
    </row>
    <row r="52" spans="1:29" s="501" customFormat="1" ht="12" hidden="1" customHeight="1" x14ac:dyDescent="0.2">
      <c r="A52" s="491"/>
      <c r="B52" s="492"/>
      <c r="C52" s="491"/>
      <c r="D52" s="708" t="s">
        <v>1893</v>
      </c>
      <c r="E52" s="530" t="s">
        <v>5516</v>
      </c>
      <c r="F52" s="530">
        <v>1</v>
      </c>
      <c r="G52" s="519"/>
      <c r="H52" s="530" t="s">
        <v>1561</v>
      </c>
      <c r="I52" s="497"/>
      <c r="K52" s="499"/>
      <c r="L52" s="500" t="s">
        <v>1616</v>
      </c>
      <c r="M52" s="504" t="s">
        <v>1614</v>
      </c>
      <c r="O52" s="501" t="s">
        <v>2086</v>
      </c>
      <c r="P52" s="519"/>
      <c r="Q52" s="491"/>
      <c r="R52" s="492"/>
      <c r="S52" s="588" t="s">
        <v>420</v>
      </c>
      <c r="T52" s="491"/>
      <c r="U52" s="530" t="s">
        <v>1923</v>
      </c>
      <c r="V52" s="530" t="s">
        <v>1923</v>
      </c>
      <c r="W52" s="504" t="s">
        <v>3979</v>
      </c>
      <c r="X52" s="504" t="s">
        <v>3978</v>
      </c>
      <c r="Y52" s="132">
        <f t="shared" si="0"/>
        <v>0</v>
      </c>
      <c r="Z52" s="132" t="str">
        <f t="shared" si="1"/>
        <v>0</v>
      </c>
      <c r="AA52" s="372">
        <f t="shared" si="2"/>
        <v>0</v>
      </c>
      <c r="AB52" s="520"/>
      <c r="AC52" s="528"/>
    </row>
    <row r="53" spans="1:29" s="501" customFormat="1" ht="12" hidden="1" customHeight="1" x14ac:dyDescent="0.2">
      <c r="A53" s="491"/>
      <c r="B53" s="492"/>
      <c r="C53" s="491"/>
      <c r="D53" s="708" t="s">
        <v>1894</v>
      </c>
      <c r="E53" s="530" t="s">
        <v>5516</v>
      </c>
      <c r="F53" s="530">
        <v>1</v>
      </c>
      <c r="G53" s="519"/>
      <c r="H53" s="530" t="s">
        <v>1561</v>
      </c>
      <c r="I53" s="497"/>
      <c r="K53" s="499"/>
      <c r="L53" s="500" t="s">
        <v>1616</v>
      </c>
      <c r="M53" s="504" t="s">
        <v>1614</v>
      </c>
      <c r="O53" s="501" t="s">
        <v>2086</v>
      </c>
      <c r="P53" s="519"/>
      <c r="Q53" s="491"/>
      <c r="R53" s="492"/>
      <c r="S53" s="588" t="s">
        <v>420</v>
      </c>
      <c r="T53" s="491"/>
      <c r="U53" s="530" t="s">
        <v>1923</v>
      </c>
      <c r="V53" s="530" t="s">
        <v>1923</v>
      </c>
      <c r="W53" s="504" t="s">
        <v>3979</v>
      </c>
      <c r="X53" s="504" t="s">
        <v>3978</v>
      </c>
      <c r="Y53" s="132">
        <f t="shared" si="0"/>
        <v>0</v>
      </c>
      <c r="Z53" s="132" t="str">
        <f t="shared" si="1"/>
        <v>0</v>
      </c>
      <c r="AA53" s="372">
        <f t="shared" si="2"/>
        <v>0</v>
      </c>
      <c r="AB53" s="520"/>
      <c r="AC53" s="528"/>
    </row>
    <row r="54" spans="1:29" s="501" customFormat="1" ht="12" hidden="1" customHeight="1" x14ac:dyDescent="0.2">
      <c r="A54" s="491"/>
      <c r="B54" s="492"/>
      <c r="C54" s="491"/>
      <c r="D54" s="708" t="s">
        <v>1895</v>
      </c>
      <c r="E54" s="530" t="s">
        <v>5516</v>
      </c>
      <c r="F54" s="530">
        <v>1</v>
      </c>
      <c r="G54" s="519"/>
      <c r="H54" s="530" t="s">
        <v>1561</v>
      </c>
      <c r="I54" s="497"/>
      <c r="K54" s="499"/>
      <c r="L54" s="500" t="s">
        <v>1616</v>
      </c>
      <c r="M54" s="504" t="s">
        <v>1614</v>
      </c>
      <c r="O54" s="501" t="s">
        <v>2086</v>
      </c>
      <c r="P54" s="519"/>
      <c r="Q54" s="491"/>
      <c r="R54" s="492"/>
      <c r="S54" s="588" t="s">
        <v>420</v>
      </c>
      <c r="T54" s="491"/>
      <c r="U54" s="530" t="s">
        <v>1923</v>
      </c>
      <c r="V54" s="530" t="s">
        <v>1923</v>
      </c>
      <c r="W54" s="504" t="s">
        <v>3979</v>
      </c>
      <c r="X54" s="504" t="s">
        <v>3978</v>
      </c>
      <c r="Y54" s="132">
        <f t="shared" si="0"/>
        <v>0</v>
      </c>
      <c r="Z54" s="132" t="str">
        <f t="shared" si="1"/>
        <v>0</v>
      </c>
      <c r="AA54" s="372">
        <f t="shared" si="2"/>
        <v>0</v>
      </c>
      <c r="AB54" s="520"/>
      <c r="AC54" s="528"/>
    </row>
    <row r="55" spans="1:29" s="501" customFormat="1" ht="12" hidden="1" customHeight="1" x14ac:dyDescent="0.2">
      <c r="A55" s="491"/>
      <c r="B55" s="492"/>
      <c r="C55" s="491"/>
      <c r="D55" s="708" t="s">
        <v>1896</v>
      </c>
      <c r="E55" s="530" t="s">
        <v>5516</v>
      </c>
      <c r="F55" s="530">
        <v>1</v>
      </c>
      <c r="G55" s="519"/>
      <c r="H55" s="530" t="s">
        <v>1561</v>
      </c>
      <c r="I55" s="497"/>
      <c r="K55" s="499"/>
      <c r="L55" s="500" t="s">
        <v>1616</v>
      </c>
      <c r="M55" s="504" t="s">
        <v>1614</v>
      </c>
      <c r="O55" s="501" t="s">
        <v>2086</v>
      </c>
      <c r="P55" s="519"/>
      <c r="Q55" s="491"/>
      <c r="R55" s="492"/>
      <c r="S55" s="588" t="s">
        <v>420</v>
      </c>
      <c r="T55" s="491"/>
      <c r="U55" s="530" t="s">
        <v>1923</v>
      </c>
      <c r="V55" s="530" t="s">
        <v>1923</v>
      </c>
      <c r="W55" s="504" t="s">
        <v>3979</v>
      </c>
      <c r="X55" s="504" t="s">
        <v>3978</v>
      </c>
      <c r="Y55" s="132">
        <f t="shared" si="0"/>
        <v>0</v>
      </c>
      <c r="Z55" s="132" t="str">
        <f t="shared" si="1"/>
        <v>0</v>
      </c>
      <c r="AA55" s="372">
        <f t="shared" si="2"/>
        <v>0</v>
      </c>
      <c r="AB55" s="520"/>
      <c r="AC55" s="528"/>
    </row>
    <row r="56" spans="1:29" s="501" customFormat="1" ht="12" hidden="1" customHeight="1" x14ac:dyDescent="0.2">
      <c r="A56" s="491"/>
      <c r="B56" s="492"/>
      <c r="C56" s="491"/>
      <c r="D56" s="708" t="s">
        <v>1897</v>
      </c>
      <c r="E56" s="530" t="s">
        <v>5516</v>
      </c>
      <c r="F56" s="530">
        <v>1</v>
      </c>
      <c r="G56" s="519"/>
      <c r="H56" s="530" t="s">
        <v>1561</v>
      </c>
      <c r="I56" s="497"/>
      <c r="K56" s="499"/>
      <c r="L56" s="500" t="s">
        <v>1616</v>
      </c>
      <c r="M56" s="504" t="s">
        <v>1614</v>
      </c>
      <c r="O56" s="501" t="s">
        <v>2086</v>
      </c>
      <c r="P56" s="519"/>
      <c r="Q56" s="491"/>
      <c r="R56" s="492"/>
      <c r="S56" s="588" t="s">
        <v>420</v>
      </c>
      <c r="T56" s="491"/>
      <c r="U56" s="530" t="s">
        <v>1923</v>
      </c>
      <c r="V56" s="530" t="s">
        <v>1923</v>
      </c>
      <c r="W56" s="504" t="s">
        <v>3979</v>
      </c>
      <c r="X56" s="504" t="s">
        <v>3978</v>
      </c>
      <c r="Y56" s="132">
        <f t="shared" si="0"/>
        <v>0</v>
      </c>
      <c r="Z56" s="132" t="str">
        <f t="shared" si="1"/>
        <v>0</v>
      </c>
      <c r="AA56" s="372">
        <f t="shared" si="2"/>
        <v>0</v>
      </c>
      <c r="AB56" s="520"/>
      <c r="AC56" s="528"/>
    </row>
    <row r="57" spans="1:29" s="501" customFormat="1" ht="12" hidden="1" customHeight="1" x14ac:dyDescent="0.2">
      <c r="A57" s="491"/>
      <c r="B57" s="492"/>
      <c r="C57" s="491"/>
      <c r="D57" s="505" t="s">
        <v>1898</v>
      </c>
      <c r="E57" s="504" t="s">
        <v>5516</v>
      </c>
      <c r="F57" s="501">
        <v>1</v>
      </c>
      <c r="G57" s="519"/>
      <c r="H57" s="504" t="s">
        <v>1561</v>
      </c>
      <c r="I57" s="497"/>
      <c r="K57" s="499"/>
      <c r="L57" s="500" t="s">
        <v>1616</v>
      </c>
      <c r="M57" s="504" t="s">
        <v>1614</v>
      </c>
      <c r="O57" s="501" t="s">
        <v>2086</v>
      </c>
      <c r="P57" s="519"/>
      <c r="Q57" s="491"/>
      <c r="R57" s="492"/>
      <c r="S57" s="588" t="s">
        <v>420</v>
      </c>
      <c r="T57" s="491"/>
      <c r="U57" s="530" t="s">
        <v>1923</v>
      </c>
      <c r="V57" s="530" t="s">
        <v>1923</v>
      </c>
      <c r="W57" s="504" t="s">
        <v>3979</v>
      </c>
      <c r="X57" s="504" t="s">
        <v>3978</v>
      </c>
      <c r="Y57" s="132">
        <f t="shared" si="0"/>
        <v>0</v>
      </c>
      <c r="Z57" s="132" t="str">
        <f t="shared" si="1"/>
        <v>0</v>
      </c>
      <c r="AA57" s="372">
        <f t="shared" si="2"/>
        <v>0</v>
      </c>
      <c r="AB57" s="520"/>
      <c r="AC57" s="528"/>
    </row>
    <row r="58" spans="1:29" s="501" customFormat="1" ht="12" hidden="1" customHeight="1" x14ac:dyDescent="0.2">
      <c r="A58" s="491"/>
      <c r="B58" s="492"/>
      <c r="C58" s="491"/>
      <c r="D58" s="505" t="s">
        <v>1899</v>
      </c>
      <c r="E58" s="504" t="s">
        <v>5516</v>
      </c>
      <c r="F58" s="501">
        <v>1</v>
      </c>
      <c r="G58" s="519"/>
      <c r="H58" s="504" t="s">
        <v>1561</v>
      </c>
      <c r="I58" s="497"/>
      <c r="K58" s="499"/>
      <c r="L58" s="500" t="s">
        <v>1616</v>
      </c>
      <c r="M58" s="504" t="s">
        <v>1614</v>
      </c>
      <c r="O58" s="501" t="s">
        <v>2086</v>
      </c>
      <c r="P58" s="519"/>
      <c r="Q58" s="491"/>
      <c r="R58" s="492"/>
      <c r="S58" s="588" t="s">
        <v>420</v>
      </c>
      <c r="T58" s="491"/>
      <c r="U58" s="530" t="s">
        <v>1923</v>
      </c>
      <c r="V58" s="530" t="s">
        <v>1923</v>
      </c>
      <c r="W58" s="504" t="s">
        <v>3979</v>
      </c>
      <c r="X58" s="504" t="s">
        <v>3978</v>
      </c>
      <c r="Y58" s="132">
        <f t="shared" si="0"/>
        <v>0</v>
      </c>
      <c r="Z58" s="132" t="str">
        <f t="shared" si="1"/>
        <v>0</v>
      </c>
      <c r="AA58" s="372">
        <f t="shared" si="2"/>
        <v>0</v>
      </c>
      <c r="AB58" s="520"/>
      <c r="AC58" s="528"/>
    </row>
    <row r="59" spans="1:29" s="501" customFormat="1" ht="12" hidden="1" customHeight="1" x14ac:dyDescent="0.2">
      <c r="A59" s="491"/>
      <c r="B59" s="492"/>
      <c r="C59" s="491"/>
      <c r="D59" s="505" t="s">
        <v>1900</v>
      </c>
      <c r="E59" s="504" t="s">
        <v>5516</v>
      </c>
      <c r="F59" s="501">
        <v>1</v>
      </c>
      <c r="G59" s="519"/>
      <c r="H59" s="504" t="s">
        <v>1561</v>
      </c>
      <c r="I59" s="497"/>
      <c r="K59" s="499"/>
      <c r="L59" s="500" t="s">
        <v>1616</v>
      </c>
      <c r="M59" s="504" t="s">
        <v>1614</v>
      </c>
      <c r="O59" s="501" t="s">
        <v>2086</v>
      </c>
      <c r="P59" s="519"/>
      <c r="Q59" s="491"/>
      <c r="R59" s="492"/>
      <c r="S59" s="588" t="s">
        <v>420</v>
      </c>
      <c r="T59" s="491"/>
      <c r="U59" s="530" t="s">
        <v>1923</v>
      </c>
      <c r="V59" s="530" t="s">
        <v>1923</v>
      </c>
      <c r="W59" s="504" t="s">
        <v>3979</v>
      </c>
      <c r="X59" s="504" t="s">
        <v>3978</v>
      </c>
      <c r="Y59" s="132">
        <f t="shared" si="0"/>
        <v>0</v>
      </c>
      <c r="Z59" s="132" t="str">
        <f t="shared" si="1"/>
        <v>0</v>
      </c>
      <c r="AA59" s="372">
        <f t="shared" si="2"/>
        <v>0</v>
      </c>
      <c r="AB59" s="520"/>
      <c r="AC59" s="528"/>
    </row>
    <row r="60" spans="1:29" s="501" customFormat="1" ht="12" hidden="1" customHeight="1" x14ac:dyDescent="0.2">
      <c r="A60" s="491"/>
      <c r="B60" s="492"/>
      <c r="C60" s="491"/>
      <c r="D60" s="505" t="s">
        <v>1901</v>
      </c>
      <c r="E60" s="504" t="s">
        <v>5516</v>
      </c>
      <c r="F60" s="501">
        <v>1</v>
      </c>
      <c r="G60" s="519"/>
      <c r="H60" s="504" t="s">
        <v>1561</v>
      </c>
      <c r="I60" s="497"/>
      <c r="K60" s="499"/>
      <c r="L60" s="500" t="s">
        <v>1616</v>
      </c>
      <c r="M60" s="504" t="s">
        <v>1614</v>
      </c>
      <c r="O60" s="501" t="s">
        <v>2086</v>
      </c>
      <c r="P60" s="519"/>
      <c r="Q60" s="491"/>
      <c r="R60" s="492"/>
      <c r="S60" s="588" t="s">
        <v>420</v>
      </c>
      <c r="T60" s="491"/>
      <c r="U60" s="530" t="s">
        <v>1923</v>
      </c>
      <c r="V60" s="530" t="s">
        <v>1923</v>
      </c>
      <c r="W60" s="504" t="s">
        <v>3979</v>
      </c>
      <c r="X60" s="504" t="s">
        <v>3978</v>
      </c>
      <c r="Y60" s="132">
        <f t="shared" si="0"/>
        <v>0</v>
      </c>
      <c r="Z60" s="132" t="str">
        <f t="shared" si="1"/>
        <v>0</v>
      </c>
      <c r="AA60" s="372">
        <f t="shared" si="2"/>
        <v>0</v>
      </c>
      <c r="AB60" s="520"/>
      <c r="AC60" s="528"/>
    </row>
    <row r="61" spans="1:29" s="501" customFormat="1" ht="12" hidden="1" customHeight="1" x14ac:dyDescent="0.2">
      <c r="A61" s="491"/>
      <c r="B61" s="492"/>
      <c r="C61" s="491"/>
      <c r="D61" s="505" t="s">
        <v>1902</v>
      </c>
      <c r="E61" s="504" t="s">
        <v>5516</v>
      </c>
      <c r="F61" s="501">
        <v>1</v>
      </c>
      <c r="G61" s="519"/>
      <c r="H61" s="504" t="s">
        <v>1561</v>
      </c>
      <c r="I61" s="497"/>
      <c r="K61" s="499"/>
      <c r="L61" s="500" t="s">
        <v>1616</v>
      </c>
      <c r="M61" s="504" t="s">
        <v>1614</v>
      </c>
      <c r="O61" s="501" t="s">
        <v>2086</v>
      </c>
      <c r="P61" s="519"/>
      <c r="Q61" s="491"/>
      <c r="R61" s="492"/>
      <c r="S61" s="588" t="s">
        <v>420</v>
      </c>
      <c r="T61" s="491"/>
      <c r="U61" s="530" t="s">
        <v>1923</v>
      </c>
      <c r="V61" s="530" t="s">
        <v>1923</v>
      </c>
      <c r="W61" s="504" t="s">
        <v>3979</v>
      </c>
      <c r="X61" s="504" t="s">
        <v>3978</v>
      </c>
      <c r="Y61" s="132">
        <f t="shared" si="0"/>
        <v>0</v>
      </c>
      <c r="Z61" s="132" t="str">
        <f t="shared" si="1"/>
        <v>0</v>
      </c>
      <c r="AA61" s="372">
        <f t="shared" si="2"/>
        <v>0</v>
      </c>
      <c r="AB61" s="520"/>
      <c r="AC61" s="528"/>
    </row>
    <row r="62" spans="1:29" s="501" customFormat="1" ht="12" hidden="1" customHeight="1" x14ac:dyDescent="0.2">
      <c r="A62" s="491"/>
      <c r="B62" s="492"/>
      <c r="C62" s="491"/>
      <c r="D62" s="505" t="s">
        <v>1903</v>
      </c>
      <c r="E62" s="504" t="s">
        <v>5516</v>
      </c>
      <c r="F62" s="501">
        <v>1</v>
      </c>
      <c r="G62" s="519"/>
      <c r="H62" s="504" t="s">
        <v>1561</v>
      </c>
      <c r="I62" s="497"/>
      <c r="K62" s="499"/>
      <c r="L62" s="500" t="s">
        <v>1616</v>
      </c>
      <c r="M62" s="504" t="s">
        <v>1614</v>
      </c>
      <c r="O62" s="501" t="s">
        <v>2086</v>
      </c>
      <c r="P62" s="519"/>
      <c r="Q62" s="491"/>
      <c r="R62" s="492"/>
      <c r="S62" s="588" t="s">
        <v>420</v>
      </c>
      <c r="T62" s="491"/>
      <c r="U62" s="530" t="s">
        <v>1923</v>
      </c>
      <c r="V62" s="530" t="s">
        <v>1923</v>
      </c>
      <c r="W62" s="504" t="s">
        <v>3979</v>
      </c>
      <c r="X62" s="504" t="s">
        <v>3978</v>
      </c>
      <c r="Y62" s="132">
        <f t="shared" si="0"/>
        <v>0</v>
      </c>
      <c r="Z62" s="132" t="str">
        <f t="shared" si="1"/>
        <v>0</v>
      </c>
      <c r="AA62" s="372">
        <f t="shared" si="2"/>
        <v>0</v>
      </c>
      <c r="AB62" s="520"/>
      <c r="AC62" s="528"/>
    </row>
    <row r="63" spans="1:29" s="501" customFormat="1" ht="12" hidden="1" customHeight="1" x14ac:dyDescent="0.2">
      <c r="A63" s="491"/>
      <c r="B63" s="492"/>
      <c r="C63" s="491"/>
      <c r="D63" s="505" t="s">
        <v>1904</v>
      </c>
      <c r="E63" s="504" t="s">
        <v>5516</v>
      </c>
      <c r="F63" s="501">
        <v>1</v>
      </c>
      <c r="G63" s="519"/>
      <c r="H63" s="504" t="s">
        <v>1561</v>
      </c>
      <c r="I63" s="497"/>
      <c r="K63" s="499"/>
      <c r="L63" s="500" t="s">
        <v>1616</v>
      </c>
      <c r="M63" s="504" t="s">
        <v>1614</v>
      </c>
      <c r="O63" s="501" t="s">
        <v>2086</v>
      </c>
      <c r="P63" s="519"/>
      <c r="Q63" s="491"/>
      <c r="R63" s="492"/>
      <c r="S63" s="588" t="s">
        <v>420</v>
      </c>
      <c r="T63" s="491"/>
      <c r="U63" s="530" t="s">
        <v>1923</v>
      </c>
      <c r="V63" s="530" t="s">
        <v>1923</v>
      </c>
      <c r="W63" s="504" t="s">
        <v>3979</v>
      </c>
      <c r="X63" s="504" t="s">
        <v>3978</v>
      </c>
      <c r="Y63" s="132">
        <f t="shared" si="0"/>
        <v>0</v>
      </c>
      <c r="Z63" s="132" t="str">
        <f t="shared" si="1"/>
        <v>0</v>
      </c>
      <c r="AA63" s="372">
        <f t="shared" si="2"/>
        <v>0</v>
      </c>
      <c r="AB63" s="520"/>
      <c r="AC63" s="528"/>
    </row>
    <row r="64" spans="1:29" s="501" customFormat="1" ht="12" hidden="1" customHeight="1" x14ac:dyDescent="0.2">
      <c r="A64" s="491"/>
      <c r="B64" s="492"/>
      <c r="C64" s="491"/>
      <c r="D64" s="505" t="s">
        <v>1905</v>
      </c>
      <c r="E64" s="504" t="s">
        <v>5516</v>
      </c>
      <c r="F64" s="501">
        <v>1</v>
      </c>
      <c r="G64" s="519"/>
      <c r="H64" s="504" t="s">
        <v>1561</v>
      </c>
      <c r="I64" s="497"/>
      <c r="K64" s="499"/>
      <c r="L64" s="500" t="s">
        <v>1616</v>
      </c>
      <c r="M64" s="504" t="s">
        <v>1614</v>
      </c>
      <c r="O64" s="501" t="s">
        <v>2086</v>
      </c>
      <c r="P64" s="519"/>
      <c r="Q64" s="491"/>
      <c r="R64" s="492"/>
      <c r="S64" s="588" t="s">
        <v>420</v>
      </c>
      <c r="T64" s="491"/>
      <c r="U64" s="530" t="s">
        <v>1923</v>
      </c>
      <c r="V64" s="530" t="s">
        <v>1923</v>
      </c>
      <c r="W64" s="504" t="s">
        <v>3979</v>
      </c>
      <c r="X64" s="504" t="s">
        <v>3978</v>
      </c>
      <c r="Y64" s="132">
        <f t="shared" si="0"/>
        <v>0</v>
      </c>
      <c r="Z64" s="132" t="str">
        <f t="shared" si="1"/>
        <v>0</v>
      </c>
      <c r="AA64" s="372">
        <f t="shared" si="2"/>
        <v>0</v>
      </c>
      <c r="AB64" s="520"/>
      <c r="AC64" s="528"/>
    </row>
    <row r="65" spans="1:29" s="501" customFormat="1" ht="12" hidden="1" customHeight="1" x14ac:dyDescent="0.2">
      <c r="A65" s="708"/>
      <c r="B65" s="709"/>
      <c r="C65" s="708"/>
      <c r="D65" s="505" t="s">
        <v>1906</v>
      </c>
      <c r="E65" s="504" t="s">
        <v>5516</v>
      </c>
      <c r="F65" s="501">
        <v>1</v>
      </c>
      <c r="G65" s="519"/>
      <c r="H65" s="504" t="s">
        <v>1561</v>
      </c>
      <c r="I65" s="497"/>
      <c r="J65" s="504"/>
      <c r="K65" s="590"/>
      <c r="L65" s="500" t="s">
        <v>1616</v>
      </c>
      <c r="M65" s="504" t="s">
        <v>1614</v>
      </c>
      <c r="O65" s="501" t="s">
        <v>2086</v>
      </c>
      <c r="P65" s="519"/>
      <c r="Q65" s="708"/>
      <c r="R65" s="709"/>
      <c r="S65" s="588"/>
      <c r="T65" s="708"/>
      <c r="U65" s="530" t="s">
        <v>1923</v>
      </c>
      <c r="V65" s="530" t="s">
        <v>1923</v>
      </c>
      <c r="W65" s="504" t="s">
        <v>3979</v>
      </c>
      <c r="X65" s="504" t="s">
        <v>3978</v>
      </c>
      <c r="Y65" s="132">
        <f t="shared" si="0"/>
        <v>0</v>
      </c>
      <c r="Z65" s="132" t="str">
        <f t="shared" si="1"/>
        <v>0</v>
      </c>
      <c r="AA65" s="372">
        <f t="shared" si="2"/>
        <v>0</v>
      </c>
      <c r="AB65" s="520"/>
      <c r="AC65" s="528"/>
    </row>
    <row r="66" spans="1:29" s="501" customFormat="1" ht="12" hidden="1" customHeight="1" x14ac:dyDescent="0.2">
      <c r="A66" s="708"/>
      <c r="B66" s="709"/>
      <c r="C66" s="708"/>
      <c r="D66" s="505" t="s">
        <v>1907</v>
      </c>
      <c r="E66" s="504" t="s">
        <v>5516</v>
      </c>
      <c r="F66" s="501">
        <v>1</v>
      </c>
      <c r="G66" s="519"/>
      <c r="H66" s="504" t="s">
        <v>1561</v>
      </c>
      <c r="I66" s="497"/>
      <c r="J66" s="504"/>
      <c r="K66" s="590"/>
      <c r="L66" s="500" t="s">
        <v>1616</v>
      </c>
      <c r="M66" s="504" t="s">
        <v>1614</v>
      </c>
      <c r="O66" s="501" t="s">
        <v>2086</v>
      </c>
      <c r="P66" s="519"/>
      <c r="Q66" s="708"/>
      <c r="R66" s="709"/>
      <c r="S66" s="588"/>
      <c r="T66" s="708"/>
      <c r="U66" s="530" t="s">
        <v>1923</v>
      </c>
      <c r="V66" s="530" t="s">
        <v>1923</v>
      </c>
      <c r="W66" s="504" t="s">
        <v>3979</v>
      </c>
      <c r="X66" s="504" t="s">
        <v>3978</v>
      </c>
      <c r="Y66" s="132">
        <f t="shared" si="0"/>
        <v>0</v>
      </c>
      <c r="Z66" s="132" t="str">
        <f t="shared" si="1"/>
        <v>0</v>
      </c>
      <c r="AA66" s="372">
        <f t="shared" si="2"/>
        <v>0</v>
      </c>
      <c r="AB66" s="520"/>
      <c r="AC66" s="528"/>
    </row>
    <row r="67" spans="1:29" s="501" customFormat="1" ht="12" hidden="1" customHeight="1" x14ac:dyDescent="0.2">
      <c r="A67" s="708"/>
      <c r="B67" s="709"/>
      <c r="C67" s="708"/>
      <c r="D67" s="505" t="s">
        <v>1908</v>
      </c>
      <c r="E67" s="504" t="s">
        <v>5516</v>
      </c>
      <c r="F67" s="501">
        <v>1</v>
      </c>
      <c r="G67" s="519"/>
      <c r="H67" s="504" t="s">
        <v>1561</v>
      </c>
      <c r="I67" s="497"/>
      <c r="J67" s="498"/>
      <c r="K67" s="590"/>
      <c r="L67" s="500" t="s">
        <v>1616</v>
      </c>
      <c r="M67" s="504" t="s">
        <v>1614</v>
      </c>
      <c r="O67" s="501" t="s">
        <v>2086</v>
      </c>
      <c r="P67" s="519"/>
      <c r="Q67" s="708"/>
      <c r="R67" s="709"/>
      <c r="S67" s="588"/>
      <c r="T67" s="708"/>
      <c r="U67" s="530" t="s">
        <v>1923</v>
      </c>
      <c r="V67" s="530" t="s">
        <v>1923</v>
      </c>
      <c r="W67" s="504" t="s">
        <v>3979</v>
      </c>
      <c r="X67" s="504" t="s">
        <v>3978</v>
      </c>
      <c r="Y67" s="132">
        <f t="shared" si="0"/>
        <v>0</v>
      </c>
      <c r="Z67" s="132" t="str">
        <f t="shared" si="1"/>
        <v>0</v>
      </c>
      <c r="AA67" s="372">
        <f t="shared" si="2"/>
        <v>0</v>
      </c>
      <c r="AB67" s="520"/>
      <c r="AC67" s="528"/>
    </row>
    <row r="68" spans="1:29" s="501" customFormat="1" ht="12" hidden="1" customHeight="1" x14ac:dyDescent="0.2">
      <c r="A68" s="708"/>
      <c r="B68" s="709"/>
      <c r="C68" s="708"/>
      <c r="D68" s="505" t="s">
        <v>1909</v>
      </c>
      <c r="E68" s="504" t="s">
        <v>5516</v>
      </c>
      <c r="F68" s="501">
        <v>1</v>
      </c>
      <c r="G68" s="519"/>
      <c r="H68" s="504" t="s">
        <v>1561</v>
      </c>
      <c r="I68" s="497"/>
      <c r="J68" s="498"/>
      <c r="K68" s="590"/>
      <c r="L68" s="500" t="s">
        <v>1616</v>
      </c>
      <c r="M68" s="504" t="s">
        <v>1614</v>
      </c>
      <c r="O68" s="501" t="s">
        <v>2086</v>
      </c>
      <c r="P68" s="519"/>
      <c r="Q68" s="708"/>
      <c r="R68" s="709"/>
      <c r="S68" s="588"/>
      <c r="T68" s="708"/>
      <c r="U68" s="530" t="s">
        <v>1923</v>
      </c>
      <c r="V68" s="530" t="s">
        <v>1923</v>
      </c>
      <c r="W68" s="504" t="s">
        <v>3979</v>
      </c>
      <c r="X68" s="504" t="s">
        <v>3978</v>
      </c>
      <c r="Y68" s="132">
        <f t="shared" si="0"/>
        <v>0</v>
      </c>
      <c r="Z68" s="132" t="str">
        <f t="shared" si="1"/>
        <v>0</v>
      </c>
      <c r="AA68" s="372">
        <f t="shared" si="2"/>
        <v>0</v>
      </c>
      <c r="AB68" s="520"/>
      <c r="AC68" s="528"/>
    </row>
    <row r="69" spans="1:29" s="501" customFormat="1" ht="12" hidden="1" customHeight="1" x14ac:dyDescent="0.2">
      <c r="A69" s="708"/>
      <c r="B69" s="709"/>
      <c r="C69" s="708"/>
      <c r="D69" s="505" t="s">
        <v>1910</v>
      </c>
      <c r="E69" s="504" t="s">
        <v>5516</v>
      </c>
      <c r="F69" s="501">
        <v>1</v>
      </c>
      <c r="G69" s="519"/>
      <c r="H69" s="504" t="s">
        <v>1561</v>
      </c>
      <c r="I69" s="497"/>
      <c r="J69" s="498"/>
      <c r="K69" s="590"/>
      <c r="L69" s="500" t="s">
        <v>1616</v>
      </c>
      <c r="M69" s="504" t="s">
        <v>1614</v>
      </c>
      <c r="O69" s="501" t="s">
        <v>2086</v>
      </c>
      <c r="P69" s="519"/>
      <c r="Q69" s="708"/>
      <c r="R69" s="709"/>
      <c r="S69" s="588"/>
      <c r="T69" s="708"/>
      <c r="U69" s="530" t="s">
        <v>1923</v>
      </c>
      <c r="V69" s="530" t="s">
        <v>1923</v>
      </c>
      <c r="W69" s="504" t="s">
        <v>3979</v>
      </c>
      <c r="X69" s="504" t="s">
        <v>3978</v>
      </c>
      <c r="Y69" s="132">
        <f t="shared" si="0"/>
        <v>0</v>
      </c>
      <c r="Z69" s="132" t="str">
        <f t="shared" si="1"/>
        <v>0</v>
      </c>
      <c r="AA69" s="372">
        <f t="shared" si="2"/>
        <v>0</v>
      </c>
      <c r="AB69" s="520"/>
      <c r="AC69" s="528"/>
    </row>
    <row r="70" spans="1:29" s="501" customFormat="1" ht="12" hidden="1" customHeight="1" x14ac:dyDescent="0.2">
      <c r="A70" s="708"/>
      <c r="B70" s="709"/>
      <c r="C70" s="708"/>
      <c r="D70" s="505" t="s">
        <v>1911</v>
      </c>
      <c r="E70" s="504" t="s">
        <v>5516</v>
      </c>
      <c r="F70" s="501">
        <v>1</v>
      </c>
      <c r="G70" s="519"/>
      <c r="H70" s="504" t="s">
        <v>1561</v>
      </c>
      <c r="I70" s="497"/>
      <c r="J70" s="498"/>
      <c r="K70" s="590"/>
      <c r="L70" s="500" t="s">
        <v>1616</v>
      </c>
      <c r="M70" s="504" t="s">
        <v>1614</v>
      </c>
      <c r="O70" s="501" t="s">
        <v>2086</v>
      </c>
      <c r="P70" s="519"/>
      <c r="Q70" s="708"/>
      <c r="R70" s="709"/>
      <c r="S70" s="588"/>
      <c r="T70" s="708"/>
      <c r="U70" s="530" t="s">
        <v>1923</v>
      </c>
      <c r="V70" s="530" t="s">
        <v>1923</v>
      </c>
      <c r="W70" s="504" t="s">
        <v>3979</v>
      </c>
      <c r="X70" s="504" t="s">
        <v>3978</v>
      </c>
      <c r="Y70" s="132">
        <f t="shared" si="0"/>
        <v>0</v>
      </c>
      <c r="Z70" s="132" t="str">
        <f t="shared" si="1"/>
        <v>0</v>
      </c>
      <c r="AA70" s="372">
        <f t="shared" si="2"/>
        <v>0</v>
      </c>
      <c r="AB70" s="520"/>
      <c r="AC70" s="528"/>
    </row>
    <row r="71" spans="1:29" s="501" customFormat="1" ht="12" hidden="1" customHeight="1" x14ac:dyDescent="0.2">
      <c r="A71" s="491"/>
      <c r="B71" s="492"/>
      <c r="C71" s="491"/>
      <c r="D71" s="505" t="s">
        <v>1912</v>
      </c>
      <c r="E71" s="504" t="s">
        <v>5516</v>
      </c>
      <c r="F71" s="501">
        <v>1</v>
      </c>
      <c r="G71" s="519"/>
      <c r="H71" s="504" t="s">
        <v>1561</v>
      </c>
      <c r="I71" s="497"/>
      <c r="K71" s="499"/>
      <c r="L71" s="500" t="s">
        <v>1616</v>
      </c>
      <c r="M71" s="504" t="s">
        <v>1614</v>
      </c>
      <c r="O71" s="501" t="s">
        <v>2086</v>
      </c>
      <c r="P71" s="519"/>
      <c r="Q71" s="491"/>
      <c r="R71" s="492"/>
      <c r="S71" s="588" t="s">
        <v>420</v>
      </c>
      <c r="T71" s="491"/>
      <c r="U71" s="530" t="s">
        <v>1923</v>
      </c>
      <c r="V71" s="530" t="s">
        <v>1923</v>
      </c>
      <c r="W71" s="504" t="s">
        <v>3979</v>
      </c>
      <c r="X71" s="504" t="s">
        <v>3978</v>
      </c>
      <c r="Y71" s="132">
        <f t="shared" si="0"/>
        <v>0</v>
      </c>
      <c r="Z71" s="132" t="str">
        <f t="shared" si="1"/>
        <v>0</v>
      </c>
      <c r="AA71" s="372">
        <f t="shared" si="2"/>
        <v>0</v>
      </c>
      <c r="AB71" s="520"/>
      <c r="AC71" s="528"/>
    </row>
    <row r="72" spans="1:29" s="501" customFormat="1" ht="12" hidden="1" customHeight="1" x14ac:dyDescent="0.2">
      <c r="A72" s="491"/>
      <c r="B72" s="492"/>
      <c r="C72" s="491"/>
      <c r="D72" s="505" t="s">
        <v>1913</v>
      </c>
      <c r="E72" s="504" t="s">
        <v>5516</v>
      </c>
      <c r="F72" s="501">
        <v>1</v>
      </c>
      <c r="G72" s="519"/>
      <c r="H72" s="504" t="s">
        <v>1561</v>
      </c>
      <c r="I72" s="497"/>
      <c r="K72" s="499"/>
      <c r="L72" s="500" t="s">
        <v>1616</v>
      </c>
      <c r="M72" s="504" t="s">
        <v>1614</v>
      </c>
      <c r="O72" s="501" t="s">
        <v>2086</v>
      </c>
      <c r="P72" s="519"/>
      <c r="Q72" s="491"/>
      <c r="R72" s="492"/>
      <c r="S72" s="588" t="s">
        <v>420</v>
      </c>
      <c r="T72" s="491"/>
      <c r="U72" s="530" t="s">
        <v>1923</v>
      </c>
      <c r="V72" s="530" t="s">
        <v>1923</v>
      </c>
      <c r="W72" s="504" t="s">
        <v>3979</v>
      </c>
      <c r="X72" s="504" t="s">
        <v>3978</v>
      </c>
      <c r="Y72" s="132">
        <f t="shared" ref="Y72:Y135" si="3">F72*G72*2</f>
        <v>0</v>
      </c>
      <c r="Z72" s="132" t="str">
        <f t="shared" ref="Z72:Z135" si="4">IF(X72="N",Y72,"0")</f>
        <v>0</v>
      </c>
      <c r="AA72" s="372">
        <f t="shared" ref="AA72:AA135" si="5">IF(X72="P",Y72,"0")</f>
        <v>0</v>
      </c>
      <c r="AB72" s="520"/>
      <c r="AC72" s="528"/>
    </row>
    <row r="73" spans="1:29" s="501" customFormat="1" ht="12" hidden="1" customHeight="1" x14ac:dyDescent="0.2">
      <c r="A73" s="491"/>
      <c r="B73" s="492"/>
      <c r="C73" s="491"/>
      <c r="D73" s="505" t="s">
        <v>1914</v>
      </c>
      <c r="E73" s="530" t="s">
        <v>5516</v>
      </c>
      <c r="F73" s="530">
        <v>1</v>
      </c>
      <c r="G73" s="519"/>
      <c r="H73" s="530" t="s">
        <v>1561</v>
      </c>
      <c r="I73" s="497"/>
      <c r="K73" s="499"/>
      <c r="L73" s="500" t="s">
        <v>1616</v>
      </c>
      <c r="M73" s="504" t="s">
        <v>1614</v>
      </c>
      <c r="O73" s="501" t="s">
        <v>2086</v>
      </c>
      <c r="P73" s="519"/>
      <c r="Q73" s="491"/>
      <c r="R73" s="492"/>
      <c r="S73" s="588" t="s">
        <v>420</v>
      </c>
      <c r="T73" s="491"/>
      <c r="U73" s="530" t="s">
        <v>1923</v>
      </c>
      <c r="V73" s="530" t="s">
        <v>1923</v>
      </c>
      <c r="W73" s="504" t="s">
        <v>3979</v>
      </c>
      <c r="X73" s="504" t="s">
        <v>3978</v>
      </c>
      <c r="Y73" s="132">
        <f t="shared" si="3"/>
        <v>0</v>
      </c>
      <c r="Z73" s="132" t="str">
        <f t="shared" si="4"/>
        <v>0</v>
      </c>
      <c r="AA73" s="372">
        <f t="shared" si="5"/>
        <v>0</v>
      </c>
      <c r="AB73" s="520"/>
      <c r="AC73" s="528"/>
    </row>
    <row r="74" spans="1:29" s="501" customFormat="1" ht="12" hidden="1" customHeight="1" x14ac:dyDescent="0.2">
      <c r="A74" s="491"/>
      <c r="B74" s="492"/>
      <c r="C74" s="491"/>
      <c r="D74" s="505" t="s">
        <v>1915</v>
      </c>
      <c r="E74" s="530" t="s">
        <v>5516</v>
      </c>
      <c r="F74" s="530">
        <v>1</v>
      </c>
      <c r="G74" s="519"/>
      <c r="H74" s="530" t="s">
        <v>1561</v>
      </c>
      <c r="I74" s="497"/>
      <c r="K74" s="499"/>
      <c r="L74" s="500" t="s">
        <v>1616</v>
      </c>
      <c r="M74" s="504" t="s">
        <v>1614</v>
      </c>
      <c r="O74" s="501" t="s">
        <v>2086</v>
      </c>
      <c r="P74" s="519"/>
      <c r="Q74" s="491"/>
      <c r="R74" s="492"/>
      <c r="S74" s="588" t="s">
        <v>420</v>
      </c>
      <c r="T74" s="491"/>
      <c r="U74" s="530" t="s">
        <v>1923</v>
      </c>
      <c r="V74" s="530" t="s">
        <v>1923</v>
      </c>
      <c r="W74" s="504" t="s">
        <v>3979</v>
      </c>
      <c r="X74" s="504" t="s">
        <v>3978</v>
      </c>
      <c r="Y74" s="132">
        <f t="shared" si="3"/>
        <v>0</v>
      </c>
      <c r="Z74" s="132" t="str">
        <f t="shared" si="4"/>
        <v>0</v>
      </c>
      <c r="AA74" s="372">
        <f t="shared" si="5"/>
        <v>0</v>
      </c>
      <c r="AB74" s="520"/>
      <c r="AC74" s="528"/>
    </row>
    <row r="75" spans="1:29" s="501" customFormat="1" ht="12" hidden="1" customHeight="1" x14ac:dyDescent="0.2">
      <c r="A75" s="708"/>
      <c r="B75" s="709"/>
      <c r="C75" s="708"/>
      <c r="D75" s="505"/>
      <c r="E75" s="504"/>
      <c r="G75" s="526"/>
      <c r="H75" s="504"/>
      <c r="I75" s="497"/>
      <c r="J75" s="498"/>
      <c r="K75" s="590"/>
      <c r="L75" s="254" t="s">
        <v>1616</v>
      </c>
      <c r="M75" s="504"/>
      <c r="N75" s="498"/>
      <c r="P75" s="526"/>
      <c r="Q75" s="708"/>
      <c r="R75" s="709"/>
      <c r="S75" s="246"/>
      <c r="T75" s="708"/>
      <c r="U75" s="530"/>
      <c r="V75" s="530"/>
      <c r="W75" s="504"/>
      <c r="X75" s="504"/>
      <c r="Y75" s="132">
        <f t="shared" si="3"/>
        <v>0</v>
      </c>
      <c r="Z75" s="132" t="str">
        <f t="shared" si="4"/>
        <v>0</v>
      </c>
      <c r="AA75" s="372" t="str">
        <f t="shared" si="5"/>
        <v>0</v>
      </c>
      <c r="AB75" s="520"/>
      <c r="AC75" s="528"/>
    </row>
    <row r="76" spans="1:29" s="632" customFormat="1" ht="12" customHeight="1" thickBot="1" x14ac:dyDescent="0.25">
      <c r="A76" s="630"/>
      <c r="B76" s="631"/>
      <c r="C76" s="630"/>
      <c r="G76" s="462">
        <f>SUM(G51:G74)</f>
        <v>0</v>
      </c>
      <c r="I76" s="633"/>
      <c r="K76" s="633"/>
      <c r="L76" s="634"/>
      <c r="M76" s="531">
        <f>G76-P76</f>
        <v>0</v>
      </c>
      <c r="N76" s="635"/>
      <c r="P76" s="462">
        <f>SUM(P51:P75)</f>
        <v>0</v>
      </c>
      <c r="Q76" s="644"/>
      <c r="R76" s="631"/>
      <c r="S76" s="469"/>
      <c r="T76" s="630"/>
      <c r="Y76" s="132">
        <f t="shared" si="3"/>
        <v>0</v>
      </c>
      <c r="Z76" s="132" t="str">
        <f t="shared" si="4"/>
        <v>0</v>
      </c>
      <c r="AA76" s="372" t="str">
        <f t="shared" si="5"/>
        <v>0</v>
      </c>
      <c r="AB76" s="636"/>
      <c r="AC76" s="637"/>
    </row>
    <row r="77" spans="1:29" s="18" customFormat="1" ht="12" customHeight="1" x14ac:dyDescent="0.2">
      <c r="A77" s="16"/>
      <c r="B77" s="17"/>
      <c r="C77" s="220" t="s">
        <v>1924</v>
      </c>
      <c r="D77" s="16"/>
      <c r="G77" s="19"/>
      <c r="I77" s="19" t="s">
        <v>1925</v>
      </c>
      <c r="K77" s="19"/>
      <c r="L77" s="254"/>
      <c r="O77" s="122" t="s">
        <v>1926</v>
      </c>
      <c r="Q77" s="16"/>
      <c r="R77" s="17"/>
      <c r="S77" s="334"/>
      <c r="T77" s="16"/>
      <c r="Y77" s="132">
        <f t="shared" si="3"/>
        <v>0</v>
      </c>
      <c r="Z77" s="132" t="str">
        <f t="shared" si="4"/>
        <v>0</v>
      </c>
      <c r="AA77" s="372" t="str">
        <f t="shared" si="5"/>
        <v>0</v>
      </c>
      <c r="AC77" s="20"/>
    </row>
    <row r="78" spans="1:29" s="18" customFormat="1" ht="12" customHeight="1" x14ac:dyDescent="0.2">
      <c r="A78" s="16" t="s">
        <v>1930</v>
      </c>
      <c r="B78" s="17">
        <v>285</v>
      </c>
      <c r="C78" s="16" t="s">
        <v>5523</v>
      </c>
      <c r="D78" s="16" t="s">
        <v>5515</v>
      </c>
      <c r="E78" s="18" t="s">
        <v>5516</v>
      </c>
      <c r="F78" s="18">
        <v>16</v>
      </c>
      <c r="G78" s="18">
        <v>1</v>
      </c>
      <c r="H78" s="18" t="s">
        <v>1561</v>
      </c>
      <c r="I78" s="51" t="s">
        <v>1466</v>
      </c>
      <c r="J78" s="57" t="s">
        <v>3005</v>
      </c>
      <c r="K78" s="19" t="s">
        <v>4979</v>
      </c>
      <c r="L78" s="274" t="s">
        <v>1616</v>
      </c>
      <c r="M78" s="18" t="s">
        <v>4300</v>
      </c>
      <c r="N78" s="57" t="s">
        <v>3005</v>
      </c>
      <c r="O78" s="116" t="s">
        <v>2420</v>
      </c>
      <c r="P78" s="18">
        <v>1</v>
      </c>
      <c r="Q78" s="16" t="s">
        <v>1858</v>
      </c>
      <c r="R78" s="17">
        <v>24.73</v>
      </c>
      <c r="S78" s="59" t="s">
        <v>2305</v>
      </c>
      <c r="T78" s="16" t="s">
        <v>1859</v>
      </c>
      <c r="U78" s="18" t="s">
        <v>1683</v>
      </c>
      <c r="V78" s="18" t="s">
        <v>1683</v>
      </c>
      <c r="W78" s="18" t="s">
        <v>3979</v>
      </c>
      <c r="X78" s="18" t="s">
        <v>3978</v>
      </c>
      <c r="Y78" s="132">
        <f t="shared" si="3"/>
        <v>32</v>
      </c>
      <c r="Z78" s="132" t="str">
        <f t="shared" si="4"/>
        <v>0</v>
      </c>
      <c r="AA78" s="372">
        <f t="shared" si="5"/>
        <v>32</v>
      </c>
      <c r="AC78" s="20"/>
    </row>
    <row r="79" spans="1:29" s="18" customFormat="1" ht="12" customHeight="1" x14ac:dyDescent="0.2">
      <c r="A79" s="16" t="s">
        <v>1987</v>
      </c>
      <c r="B79" s="17">
        <v>220</v>
      </c>
      <c r="C79" s="16" t="s">
        <v>5514</v>
      </c>
      <c r="D79" s="16" t="s">
        <v>5515</v>
      </c>
      <c r="E79" s="18" t="s">
        <v>5516</v>
      </c>
      <c r="F79" s="18">
        <v>16</v>
      </c>
      <c r="G79" s="18">
        <v>25</v>
      </c>
      <c r="H79" s="18" t="s">
        <v>1561</v>
      </c>
      <c r="I79" s="19"/>
      <c r="J79" s="57" t="s">
        <v>3005</v>
      </c>
      <c r="K79" s="19" t="s">
        <v>1439</v>
      </c>
      <c r="L79" s="274" t="s">
        <v>1616</v>
      </c>
      <c r="M79" s="18" t="s">
        <v>1614</v>
      </c>
      <c r="N79" s="57" t="s">
        <v>3005</v>
      </c>
      <c r="O79" s="18" t="s">
        <v>1988</v>
      </c>
      <c r="P79" s="18">
        <v>25</v>
      </c>
      <c r="Q79" s="16" t="s">
        <v>5528</v>
      </c>
      <c r="R79" s="17">
        <v>41.5</v>
      </c>
      <c r="S79" s="248" t="s">
        <v>5040</v>
      </c>
      <c r="T79" s="16" t="s">
        <v>1989</v>
      </c>
      <c r="U79" s="18" t="s">
        <v>1683</v>
      </c>
      <c r="V79" s="18" t="s">
        <v>1683</v>
      </c>
      <c r="W79" s="193" t="s">
        <v>2651</v>
      </c>
      <c r="X79" s="18" t="s">
        <v>5042</v>
      </c>
      <c r="Y79" s="132">
        <f t="shared" si="3"/>
        <v>800</v>
      </c>
      <c r="Z79" s="132">
        <f t="shared" si="4"/>
        <v>800</v>
      </c>
      <c r="AA79" s="372" t="str">
        <f t="shared" si="5"/>
        <v>0</v>
      </c>
      <c r="AC79" s="20"/>
    </row>
    <row r="80" spans="1:29" s="18" customFormat="1" ht="12" customHeight="1" x14ac:dyDescent="0.2">
      <c r="A80" s="16" t="s">
        <v>1784</v>
      </c>
      <c r="B80" s="17">
        <v>309</v>
      </c>
      <c r="C80" s="16" t="s">
        <v>5514</v>
      </c>
      <c r="D80" s="16" t="s">
        <v>5515</v>
      </c>
      <c r="E80" s="18" t="s">
        <v>5516</v>
      </c>
      <c r="F80" s="18">
        <v>16</v>
      </c>
      <c r="G80" s="18">
        <v>25</v>
      </c>
      <c r="H80" s="18" t="s">
        <v>1561</v>
      </c>
      <c r="I80" s="51"/>
      <c r="J80" s="18" t="s">
        <v>3005</v>
      </c>
      <c r="K80" s="19" t="s">
        <v>4979</v>
      </c>
      <c r="L80" s="274" t="s">
        <v>1616</v>
      </c>
      <c r="M80" s="140" t="s">
        <v>4979</v>
      </c>
      <c r="N80" s="18" t="s">
        <v>3005</v>
      </c>
      <c r="P80" s="140">
        <v>25</v>
      </c>
      <c r="Q80" s="1" t="s">
        <v>461</v>
      </c>
      <c r="R80" s="2">
        <v>65</v>
      </c>
      <c r="S80" s="248" t="s">
        <v>5040</v>
      </c>
      <c r="T80" s="1" t="s">
        <v>473</v>
      </c>
      <c r="U80" s="18" t="s">
        <v>1683</v>
      </c>
      <c r="V80" s="18" t="s">
        <v>1683</v>
      </c>
      <c r="W80" s="18" t="s">
        <v>3979</v>
      </c>
      <c r="X80" s="79" t="s">
        <v>5042</v>
      </c>
      <c r="Y80" s="132">
        <f t="shared" si="3"/>
        <v>800</v>
      </c>
      <c r="Z80" s="132">
        <f t="shared" si="4"/>
        <v>800</v>
      </c>
      <c r="AA80" s="372" t="str">
        <f t="shared" si="5"/>
        <v>0</v>
      </c>
      <c r="AC80" s="20"/>
    </row>
    <row r="81" spans="1:29" s="18" customFormat="1" ht="12" customHeight="1" x14ac:dyDescent="0.2">
      <c r="A81" s="16" t="s">
        <v>1958</v>
      </c>
      <c r="B81" s="17">
        <v>415</v>
      </c>
      <c r="C81" s="16" t="s">
        <v>5523</v>
      </c>
      <c r="D81" s="16" t="s">
        <v>5515</v>
      </c>
      <c r="E81" s="18" t="s">
        <v>5516</v>
      </c>
      <c r="F81" s="18">
        <v>16</v>
      </c>
      <c r="G81" s="18">
        <v>25</v>
      </c>
      <c r="I81" s="51"/>
      <c r="J81" s="18" t="s">
        <v>3005</v>
      </c>
      <c r="K81" s="19" t="s">
        <v>1734</v>
      </c>
      <c r="L81" s="274" t="s">
        <v>1616</v>
      </c>
      <c r="M81" s="140" t="s">
        <v>1734</v>
      </c>
      <c r="N81" s="18" t="s">
        <v>3005</v>
      </c>
      <c r="P81" s="140">
        <v>25</v>
      </c>
      <c r="Q81" s="1" t="s">
        <v>461</v>
      </c>
      <c r="R81" s="2">
        <v>62.5</v>
      </c>
      <c r="S81" s="248" t="s">
        <v>5040</v>
      </c>
      <c r="T81" s="1" t="s">
        <v>474</v>
      </c>
      <c r="U81" s="18" t="s">
        <v>1683</v>
      </c>
      <c r="V81" s="18" t="s">
        <v>1683</v>
      </c>
      <c r="W81" s="18" t="s">
        <v>3979</v>
      </c>
      <c r="X81" s="79" t="s">
        <v>5042</v>
      </c>
      <c r="Y81" s="132">
        <f t="shared" si="3"/>
        <v>800</v>
      </c>
      <c r="Z81" s="132">
        <f t="shared" si="4"/>
        <v>800</v>
      </c>
      <c r="AA81" s="372" t="str">
        <f t="shared" si="5"/>
        <v>0</v>
      </c>
      <c r="AC81" s="20"/>
    </row>
    <row r="82" spans="1:29" s="18" customFormat="1" ht="12" customHeight="1" x14ac:dyDescent="0.2">
      <c r="A82" s="16" t="s">
        <v>1958</v>
      </c>
      <c r="B82" s="17">
        <v>415</v>
      </c>
      <c r="C82" s="16" t="s">
        <v>5523</v>
      </c>
      <c r="D82" s="16" t="s">
        <v>5515</v>
      </c>
      <c r="E82" s="18" t="s">
        <v>5516</v>
      </c>
      <c r="F82" s="18">
        <v>16</v>
      </c>
      <c r="G82" s="18">
        <v>25</v>
      </c>
      <c r="I82" s="51"/>
      <c r="J82" s="18" t="s">
        <v>3005</v>
      </c>
      <c r="K82" s="19" t="s">
        <v>1734</v>
      </c>
      <c r="L82" s="274" t="s">
        <v>1616</v>
      </c>
      <c r="M82" s="140" t="s">
        <v>1734</v>
      </c>
      <c r="N82" s="18" t="s">
        <v>3005</v>
      </c>
      <c r="P82" s="140">
        <v>25</v>
      </c>
      <c r="Q82" s="1" t="s">
        <v>461</v>
      </c>
      <c r="R82" s="2">
        <v>62.5</v>
      </c>
      <c r="S82" s="248" t="s">
        <v>5040</v>
      </c>
      <c r="T82" s="1" t="s">
        <v>475</v>
      </c>
      <c r="U82" s="18" t="s">
        <v>1683</v>
      </c>
      <c r="V82" s="18" t="s">
        <v>1683</v>
      </c>
      <c r="W82" s="18" t="s">
        <v>3979</v>
      </c>
      <c r="X82" s="79" t="s">
        <v>5042</v>
      </c>
      <c r="Y82" s="132">
        <f t="shared" si="3"/>
        <v>800</v>
      </c>
      <c r="Z82" s="132">
        <f t="shared" si="4"/>
        <v>800</v>
      </c>
      <c r="AA82" s="372" t="str">
        <f t="shared" si="5"/>
        <v>0</v>
      </c>
      <c r="AC82" s="20"/>
    </row>
    <row r="83" spans="1:29" s="18" customFormat="1" ht="12" customHeight="1" x14ac:dyDescent="0.2">
      <c r="A83" s="122">
        <v>650362.1</v>
      </c>
      <c r="B83" s="17">
        <v>59</v>
      </c>
      <c r="C83" s="1" t="s">
        <v>461</v>
      </c>
      <c r="D83" s="16" t="s">
        <v>5515</v>
      </c>
      <c r="E83" s="18" t="s">
        <v>5516</v>
      </c>
      <c r="F83" s="18">
        <v>16</v>
      </c>
      <c r="G83" s="140">
        <v>25</v>
      </c>
      <c r="I83" s="19"/>
      <c r="J83" s="18" t="s">
        <v>3005</v>
      </c>
      <c r="K83" s="51" t="s">
        <v>1947</v>
      </c>
      <c r="L83" s="274" t="s">
        <v>1616</v>
      </c>
      <c r="M83" s="18" t="s">
        <v>4709</v>
      </c>
      <c r="N83" s="18" t="s">
        <v>3005</v>
      </c>
      <c r="O83" s="83" t="s">
        <v>476</v>
      </c>
      <c r="P83" s="18">
        <v>25</v>
      </c>
      <c r="Q83" s="16" t="s">
        <v>5528</v>
      </c>
      <c r="R83" s="17">
        <v>47.15</v>
      </c>
      <c r="S83" s="248" t="s">
        <v>5040</v>
      </c>
      <c r="T83" s="16" t="s">
        <v>1975</v>
      </c>
      <c r="U83" s="18" t="s">
        <v>1683</v>
      </c>
      <c r="V83" s="18" t="s">
        <v>1683</v>
      </c>
      <c r="W83" s="18" t="s">
        <v>3979</v>
      </c>
      <c r="X83" s="79" t="s">
        <v>5042</v>
      </c>
      <c r="Y83" s="132">
        <f t="shared" si="3"/>
        <v>800</v>
      </c>
      <c r="Z83" s="132">
        <f t="shared" si="4"/>
        <v>800</v>
      </c>
      <c r="AA83" s="372" t="str">
        <f t="shared" si="5"/>
        <v>0</v>
      </c>
      <c r="AC83" s="20"/>
    </row>
    <row r="84" spans="1:29" s="18" customFormat="1" ht="12" customHeight="1" x14ac:dyDescent="0.2">
      <c r="A84" s="16" t="s">
        <v>1978</v>
      </c>
      <c r="B84" s="17">
        <v>34.6</v>
      </c>
      <c r="C84" s="16" t="s">
        <v>5528</v>
      </c>
      <c r="D84" s="16" t="s">
        <v>5515</v>
      </c>
      <c r="E84" s="18" t="s">
        <v>5516</v>
      </c>
      <c r="F84" s="18">
        <v>16</v>
      </c>
      <c r="G84" s="18">
        <v>25</v>
      </c>
      <c r="H84" s="18" t="s">
        <v>1561</v>
      </c>
      <c r="I84" s="49" t="s">
        <v>2216</v>
      </c>
      <c r="J84" s="18" t="s">
        <v>3005</v>
      </c>
      <c r="K84" s="19" t="s">
        <v>1613</v>
      </c>
      <c r="L84" s="274" t="s">
        <v>1616</v>
      </c>
      <c r="M84" s="18" t="s">
        <v>305</v>
      </c>
      <c r="N84" s="18" t="s">
        <v>3005</v>
      </c>
      <c r="O84" s="83" t="s">
        <v>477</v>
      </c>
      <c r="P84" s="18">
        <v>25</v>
      </c>
      <c r="Q84" s="16" t="s">
        <v>5528</v>
      </c>
      <c r="R84" s="17">
        <v>43.75</v>
      </c>
      <c r="S84" s="589" t="s">
        <v>478</v>
      </c>
      <c r="T84" s="16" t="s">
        <v>1986</v>
      </c>
      <c r="U84" s="18" t="s">
        <v>1683</v>
      </c>
      <c r="V84" s="18" t="s">
        <v>1683</v>
      </c>
      <c r="W84" s="18" t="s">
        <v>3979</v>
      </c>
      <c r="X84" s="79" t="s">
        <v>3978</v>
      </c>
      <c r="Y84" s="132">
        <f t="shared" si="3"/>
        <v>800</v>
      </c>
      <c r="Z84" s="132" t="str">
        <f t="shared" si="4"/>
        <v>0</v>
      </c>
      <c r="AA84" s="372">
        <f t="shared" si="5"/>
        <v>800</v>
      </c>
      <c r="AC84" s="20"/>
    </row>
    <row r="85" spans="1:29" s="18" customFormat="1" ht="12" customHeight="1" x14ac:dyDescent="0.2">
      <c r="A85" s="16" t="s">
        <v>1692</v>
      </c>
      <c r="B85" s="17">
        <v>27</v>
      </c>
      <c r="C85" s="16" t="s">
        <v>5528</v>
      </c>
      <c r="D85" s="16" t="s">
        <v>5515</v>
      </c>
      <c r="E85" s="18" t="s">
        <v>5516</v>
      </c>
      <c r="F85" s="18">
        <v>16</v>
      </c>
      <c r="G85" s="18">
        <v>25</v>
      </c>
      <c r="H85" s="18" t="s">
        <v>1561</v>
      </c>
      <c r="I85" s="51" t="s">
        <v>1935</v>
      </c>
      <c r="J85" s="18" t="s">
        <v>3005</v>
      </c>
      <c r="K85" s="19" t="s">
        <v>4069</v>
      </c>
      <c r="L85" s="274" t="s">
        <v>1616</v>
      </c>
      <c r="M85" s="18" t="s">
        <v>4342</v>
      </c>
      <c r="N85" s="18" t="s">
        <v>3005</v>
      </c>
      <c r="O85" s="83" t="s">
        <v>445</v>
      </c>
      <c r="P85" s="18">
        <v>25</v>
      </c>
      <c r="Q85" s="16" t="s">
        <v>5514</v>
      </c>
      <c r="R85" s="17">
        <v>190</v>
      </c>
      <c r="S85" s="589" t="s">
        <v>478</v>
      </c>
      <c r="T85" s="16" t="s">
        <v>1962</v>
      </c>
      <c r="U85" s="18" t="s">
        <v>1683</v>
      </c>
      <c r="V85" s="18" t="s">
        <v>1683</v>
      </c>
      <c r="W85" s="18" t="s">
        <v>3979</v>
      </c>
      <c r="X85" s="79" t="s">
        <v>3978</v>
      </c>
      <c r="Y85" s="132">
        <f t="shared" si="3"/>
        <v>800</v>
      </c>
      <c r="Z85" s="132" t="str">
        <f t="shared" si="4"/>
        <v>0</v>
      </c>
      <c r="AA85" s="372">
        <f t="shared" si="5"/>
        <v>800</v>
      </c>
      <c r="AC85" s="20"/>
    </row>
    <row r="86" spans="1:29" s="18" customFormat="1" ht="12" customHeight="1" x14ac:dyDescent="0.2">
      <c r="A86" s="16" t="s">
        <v>1937</v>
      </c>
      <c r="B86" s="17">
        <v>305</v>
      </c>
      <c r="C86" s="16" t="s">
        <v>5523</v>
      </c>
      <c r="D86" s="16" t="s">
        <v>5515</v>
      </c>
      <c r="E86" s="18" t="s">
        <v>5516</v>
      </c>
      <c r="F86" s="18">
        <v>16</v>
      </c>
      <c r="G86" s="18">
        <v>25</v>
      </c>
      <c r="H86" s="18" t="s">
        <v>1561</v>
      </c>
      <c r="I86" s="51" t="s">
        <v>479</v>
      </c>
      <c r="J86" s="18" t="s">
        <v>3005</v>
      </c>
      <c r="K86" s="19" t="s">
        <v>4170</v>
      </c>
      <c r="L86" s="274" t="s">
        <v>1616</v>
      </c>
      <c r="M86" s="18" t="s">
        <v>4300</v>
      </c>
      <c r="N86" s="18" t="s">
        <v>3005</v>
      </c>
      <c r="O86" s="116" t="s">
        <v>480</v>
      </c>
      <c r="P86" s="18">
        <v>25</v>
      </c>
      <c r="Q86" s="16" t="s">
        <v>1858</v>
      </c>
      <c r="R86" s="17">
        <v>24.73</v>
      </c>
      <c r="S86" s="591" t="s">
        <v>175</v>
      </c>
      <c r="T86" s="16" t="s">
        <v>1859</v>
      </c>
      <c r="U86" s="18" t="s">
        <v>1683</v>
      </c>
      <c r="V86" s="18" t="s">
        <v>1683</v>
      </c>
      <c r="W86" s="18" t="s">
        <v>3979</v>
      </c>
      <c r="X86" s="79" t="s">
        <v>3978</v>
      </c>
      <c r="Y86" s="132">
        <f t="shared" si="3"/>
        <v>800</v>
      </c>
      <c r="Z86" s="132" t="str">
        <f t="shared" si="4"/>
        <v>0</v>
      </c>
      <c r="AA86" s="372">
        <f t="shared" si="5"/>
        <v>800</v>
      </c>
      <c r="AC86" s="20"/>
    </row>
    <row r="87" spans="1:29" s="18" customFormat="1" ht="12" customHeight="1" x14ac:dyDescent="0.2">
      <c r="A87" s="16" t="s">
        <v>1940</v>
      </c>
      <c r="B87" s="17">
        <v>310</v>
      </c>
      <c r="C87" s="16" t="s">
        <v>5514</v>
      </c>
      <c r="D87" s="16" t="s">
        <v>5515</v>
      </c>
      <c r="E87" s="18" t="s">
        <v>5516</v>
      </c>
      <c r="F87" s="18">
        <v>16</v>
      </c>
      <c r="G87" s="18">
        <v>25</v>
      </c>
      <c r="H87" s="18" t="s">
        <v>1561</v>
      </c>
      <c r="I87" s="51" t="s">
        <v>481</v>
      </c>
      <c r="J87" s="18" t="s">
        <v>3005</v>
      </c>
      <c r="K87" s="19" t="s">
        <v>4170</v>
      </c>
      <c r="L87" s="274" t="s">
        <v>1616</v>
      </c>
      <c r="M87" s="18" t="s">
        <v>4300</v>
      </c>
      <c r="N87" s="18" t="s">
        <v>3005</v>
      </c>
      <c r="O87" s="116" t="s">
        <v>482</v>
      </c>
      <c r="P87" s="18">
        <v>25</v>
      </c>
      <c r="Q87" s="16" t="s">
        <v>1858</v>
      </c>
      <c r="R87" s="17">
        <v>24.73</v>
      </c>
      <c r="S87" s="589" t="s">
        <v>2650</v>
      </c>
      <c r="T87" s="16" t="s">
        <v>1859</v>
      </c>
      <c r="U87" s="18" t="s">
        <v>1683</v>
      </c>
      <c r="V87" s="18" t="s">
        <v>1683</v>
      </c>
      <c r="W87" s="18" t="s">
        <v>3979</v>
      </c>
      <c r="X87" s="79" t="s">
        <v>3978</v>
      </c>
      <c r="Y87" s="132">
        <f t="shared" si="3"/>
        <v>800</v>
      </c>
      <c r="Z87" s="132" t="str">
        <f t="shared" si="4"/>
        <v>0</v>
      </c>
      <c r="AA87" s="372">
        <f t="shared" si="5"/>
        <v>800</v>
      </c>
      <c r="AC87" s="20"/>
    </row>
    <row r="88" spans="1:29" s="18" customFormat="1" ht="12" customHeight="1" x14ac:dyDescent="0.2">
      <c r="A88" s="16" t="s">
        <v>1984</v>
      </c>
      <c r="B88" s="17">
        <v>67</v>
      </c>
      <c r="C88" s="16" t="s">
        <v>5514</v>
      </c>
      <c r="D88" s="16" t="s">
        <v>5515</v>
      </c>
      <c r="E88" s="18" t="s">
        <v>5516</v>
      </c>
      <c r="F88" s="18">
        <v>16</v>
      </c>
      <c r="G88" s="18">
        <v>25</v>
      </c>
      <c r="H88" s="18" t="s">
        <v>1561</v>
      </c>
      <c r="I88" s="49" t="s">
        <v>2216</v>
      </c>
      <c r="J88" s="18" t="s">
        <v>3005</v>
      </c>
      <c r="K88" s="19" t="s">
        <v>1613</v>
      </c>
      <c r="L88" s="274" t="s">
        <v>1616</v>
      </c>
      <c r="M88" s="18" t="s">
        <v>2442</v>
      </c>
      <c r="N88" s="18" t="s">
        <v>3005</v>
      </c>
      <c r="O88" s="83" t="s">
        <v>359</v>
      </c>
      <c r="P88" s="18">
        <v>25</v>
      </c>
      <c r="Q88" s="1" t="s">
        <v>5528</v>
      </c>
      <c r="R88" s="2">
        <v>89</v>
      </c>
      <c r="S88" s="589" t="s">
        <v>360</v>
      </c>
      <c r="T88" s="1" t="s">
        <v>1944</v>
      </c>
      <c r="U88" s="18" t="s">
        <v>1683</v>
      </c>
      <c r="V88" s="18" t="s">
        <v>1683</v>
      </c>
      <c r="W88" s="18" t="s">
        <v>3979</v>
      </c>
      <c r="X88" s="79" t="s">
        <v>3978</v>
      </c>
      <c r="Y88" s="132">
        <f t="shared" si="3"/>
        <v>800</v>
      </c>
      <c r="Z88" s="132" t="str">
        <f t="shared" si="4"/>
        <v>0</v>
      </c>
      <c r="AA88" s="372">
        <f t="shared" si="5"/>
        <v>800</v>
      </c>
      <c r="AC88" s="20"/>
    </row>
    <row r="89" spans="1:29" s="18" customFormat="1" ht="12" customHeight="1" x14ac:dyDescent="0.2">
      <c r="A89" s="16" t="s">
        <v>1951</v>
      </c>
      <c r="B89" s="17">
        <v>29.03</v>
      </c>
      <c r="C89" s="16" t="s">
        <v>5528</v>
      </c>
      <c r="D89" s="16" t="s">
        <v>5515</v>
      </c>
      <c r="E89" s="18" t="s">
        <v>5516</v>
      </c>
      <c r="F89" s="18">
        <v>16</v>
      </c>
      <c r="G89" s="18">
        <v>25</v>
      </c>
      <c r="H89" s="18" t="s">
        <v>1561</v>
      </c>
      <c r="I89" s="51" t="s">
        <v>376</v>
      </c>
      <c r="J89" s="18" t="s">
        <v>3005</v>
      </c>
      <c r="K89" s="19" t="s">
        <v>1953</v>
      </c>
      <c r="L89" s="274" t="s">
        <v>1616</v>
      </c>
      <c r="M89" s="18" t="s">
        <v>4361</v>
      </c>
      <c r="N89" s="18" t="s">
        <v>3005</v>
      </c>
      <c r="O89" s="83" t="s">
        <v>361</v>
      </c>
      <c r="P89" s="18">
        <v>25</v>
      </c>
      <c r="Q89" s="16" t="s">
        <v>5528</v>
      </c>
      <c r="R89" s="17">
        <v>39.1</v>
      </c>
      <c r="S89" s="589" t="s">
        <v>362</v>
      </c>
      <c r="T89" s="16" t="s">
        <v>1966</v>
      </c>
      <c r="U89" s="18" t="s">
        <v>1683</v>
      </c>
      <c r="V89" s="18" t="s">
        <v>1683</v>
      </c>
      <c r="W89" s="18" t="s">
        <v>3979</v>
      </c>
      <c r="X89" s="79" t="s">
        <v>3978</v>
      </c>
      <c r="Y89" s="132">
        <f t="shared" si="3"/>
        <v>800</v>
      </c>
      <c r="Z89" s="132" t="str">
        <f t="shared" si="4"/>
        <v>0</v>
      </c>
      <c r="AA89" s="372">
        <f t="shared" si="5"/>
        <v>800</v>
      </c>
    </row>
    <row r="90" spans="1:29" s="18" customFormat="1" ht="12" customHeight="1" x14ac:dyDescent="0.2">
      <c r="A90" s="16" t="s">
        <v>1945</v>
      </c>
      <c r="B90" s="17">
        <v>285</v>
      </c>
      <c r="C90" s="16" t="s">
        <v>5514</v>
      </c>
      <c r="D90" s="16" t="s">
        <v>5515</v>
      </c>
      <c r="E90" s="18" t="s">
        <v>5516</v>
      </c>
      <c r="F90" s="18">
        <v>16</v>
      </c>
      <c r="G90" s="18">
        <v>25</v>
      </c>
      <c r="H90" s="18" t="s">
        <v>1561</v>
      </c>
      <c r="I90" s="51" t="s">
        <v>483</v>
      </c>
      <c r="J90" s="18" t="s">
        <v>3005</v>
      </c>
      <c r="K90" s="19" t="s">
        <v>4291</v>
      </c>
      <c r="L90" s="274" t="s">
        <v>1616</v>
      </c>
      <c r="M90" s="18" t="s">
        <v>4709</v>
      </c>
      <c r="N90" s="18" t="s">
        <v>3005</v>
      </c>
      <c r="O90" s="83" t="s">
        <v>484</v>
      </c>
      <c r="P90" s="18">
        <v>25</v>
      </c>
      <c r="Q90" s="16" t="s">
        <v>5528</v>
      </c>
      <c r="R90" s="17">
        <v>47.15</v>
      </c>
      <c r="S90" s="249" t="s">
        <v>485</v>
      </c>
      <c r="T90" s="16" t="s">
        <v>1975</v>
      </c>
      <c r="U90" s="18" t="s">
        <v>1683</v>
      </c>
      <c r="V90" s="18" t="s">
        <v>1683</v>
      </c>
      <c r="W90" s="18" t="s">
        <v>3979</v>
      </c>
      <c r="X90" s="79" t="s">
        <v>3978</v>
      </c>
      <c r="Y90" s="132">
        <f t="shared" si="3"/>
        <v>800</v>
      </c>
      <c r="Z90" s="132" t="str">
        <f t="shared" si="4"/>
        <v>0</v>
      </c>
      <c r="AA90" s="372">
        <f t="shared" si="5"/>
        <v>800</v>
      </c>
      <c r="AC90" s="20"/>
    </row>
    <row r="91" spans="1:29" s="18" customFormat="1" ht="12" customHeight="1" x14ac:dyDescent="0.2">
      <c r="A91" s="16" t="s">
        <v>365</v>
      </c>
      <c r="B91" s="17">
        <v>0</v>
      </c>
      <c r="C91" s="16" t="s">
        <v>351</v>
      </c>
      <c r="D91" s="16" t="s">
        <v>5515</v>
      </c>
      <c r="E91" s="18" t="s">
        <v>5516</v>
      </c>
      <c r="F91" s="18">
        <v>16</v>
      </c>
      <c r="G91" s="140">
        <v>25</v>
      </c>
      <c r="H91" s="18" t="s">
        <v>1561</v>
      </c>
      <c r="I91" s="51" t="s">
        <v>486</v>
      </c>
      <c r="J91" s="18" t="s">
        <v>3005</v>
      </c>
      <c r="K91" s="51" t="s">
        <v>4379</v>
      </c>
      <c r="L91" s="274" t="s">
        <v>1616</v>
      </c>
      <c r="M91" s="140" t="s">
        <v>1734</v>
      </c>
      <c r="N91" s="18" t="s">
        <v>3005</v>
      </c>
      <c r="O91" s="18" t="s">
        <v>442</v>
      </c>
      <c r="P91" s="140">
        <v>25</v>
      </c>
      <c r="Q91" s="1" t="s">
        <v>461</v>
      </c>
      <c r="R91" s="2">
        <v>63</v>
      </c>
      <c r="S91" s="249" t="s">
        <v>487</v>
      </c>
      <c r="T91" s="1" t="s">
        <v>488</v>
      </c>
      <c r="U91" s="18" t="s">
        <v>1683</v>
      </c>
      <c r="V91" s="18" t="s">
        <v>1683</v>
      </c>
      <c r="W91" s="18" t="s">
        <v>3979</v>
      </c>
      <c r="X91" s="79" t="s">
        <v>3978</v>
      </c>
      <c r="Y91" s="132">
        <f t="shared" si="3"/>
        <v>800</v>
      </c>
      <c r="Z91" s="132" t="str">
        <f t="shared" si="4"/>
        <v>0</v>
      </c>
      <c r="AA91" s="372">
        <f t="shared" si="5"/>
        <v>800</v>
      </c>
      <c r="AC91" s="20"/>
    </row>
    <row r="92" spans="1:29" s="18" customFormat="1" ht="12" customHeight="1" x14ac:dyDescent="0.2">
      <c r="A92" s="16" t="s">
        <v>365</v>
      </c>
      <c r="B92" s="17">
        <v>0</v>
      </c>
      <c r="C92" s="16" t="s">
        <v>351</v>
      </c>
      <c r="D92" s="16" t="s">
        <v>5515</v>
      </c>
      <c r="E92" s="18" t="s">
        <v>5516</v>
      </c>
      <c r="F92" s="18">
        <v>16</v>
      </c>
      <c r="G92" s="140">
        <v>25</v>
      </c>
      <c r="H92" s="18" t="s">
        <v>1561</v>
      </c>
      <c r="I92" s="51" t="s">
        <v>486</v>
      </c>
      <c r="J92" s="18" t="s">
        <v>3005</v>
      </c>
      <c r="K92" s="51" t="s">
        <v>4379</v>
      </c>
      <c r="L92" s="274" t="s">
        <v>1616</v>
      </c>
      <c r="M92" s="140" t="s">
        <v>1734</v>
      </c>
      <c r="N92" s="18" t="s">
        <v>3005</v>
      </c>
      <c r="O92" s="18" t="s">
        <v>442</v>
      </c>
      <c r="P92" s="140">
        <v>25</v>
      </c>
      <c r="Q92" s="1" t="s">
        <v>461</v>
      </c>
      <c r="R92" s="17">
        <v>59</v>
      </c>
      <c r="S92" s="249" t="s">
        <v>487</v>
      </c>
      <c r="T92" s="122">
        <v>650363.1</v>
      </c>
      <c r="U92" s="18" t="s">
        <v>1683</v>
      </c>
      <c r="V92" s="18" t="s">
        <v>1683</v>
      </c>
      <c r="W92" s="18" t="s">
        <v>3979</v>
      </c>
      <c r="X92" s="79" t="s">
        <v>3978</v>
      </c>
      <c r="Y92" s="132">
        <f t="shared" si="3"/>
        <v>800</v>
      </c>
      <c r="Z92" s="132" t="str">
        <f t="shared" si="4"/>
        <v>0</v>
      </c>
      <c r="AA92" s="372">
        <f t="shared" si="5"/>
        <v>800</v>
      </c>
      <c r="AC92" s="20"/>
    </row>
    <row r="93" spans="1:29" s="18" customFormat="1" ht="12" customHeight="1" x14ac:dyDescent="0.2">
      <c r="A93" s="16" t="s">
        <v>365</v>
      </c>
      <c r="B93" s="17">
        <v>0</v>
      </c>
      <c r="C93" s="16" t="s">
        <v>351</v>
      </c>
      <c r="D93" s="16" t="s">
        <v>5515</v>
      </c>
      <c r="E93" s="18" t="s">
        <v>5516</v>
      </c>
      <c r="F93" s="18">
        <v>16</v>
      </c>
      <c r="G93" s="140">
        <v>25</v>
      </c>
      <c r="H93" s="18" t="s">
        <v>1561</v>
      </c>
      <c r="I93" s="51" t="s">
        <v>486</v>
      </c>
      <c r="J93" s="18" t="s">
        <v>3005</v>
      </c>
      <c r="K93" s="51" t="s">
        <v>4379</v>
      </c>
      <c r="L93" s="274" t="s">
        <v>1616</v>
      </c>
      <c r="M93" s="18" t="s">
        <v>4709</v>
      </c>
      <c r="N93" s="18" t="s">
        <v>3005</v>
      </c>
      <c r="O93" s="83" t="s">
        <v>489</v>
      </c>
      <c r="P93" s="18">
        <v>25</v>
      </c>
      <c r="Q93" s="16" t="s">
        <v>5523</v>
      </c>
      <c r="R93" s="17">
        <v>300</v>
      </c>
      <c r="S93" s="249" t="s">
        <v>490</v>
      </c>
      <c r="T93" s="16" t="s">
        <v>1973</v>
      </c>
      <c r="U93" s="18" t="s">
        <v>1683</v>
      </c>
      <c r="V93" s="18" t="s">
        <v>1683</v>
      </c>
      <c r="W93" s="18" t="s">
        <v>3979</v>
      </c>
      <c r="X93" s="79" t="s">
        <v>3978</v>
      </c>
      <c r="Y93" s="132">
        <f t="shared" si="3"/>
        <v>800</v>
      </c>
      <c r="Z93" s="132" t="str">
        <f t="shared" si="4"/>
        <v>0</v>
      </c>
      <c r="AA93" s="372">
        <f t="shared" si="5"/>
        <v>800</v>
      </c>
      <c r="AC93" s="20"/>
    </row>
    <row r="94" spans="1:29" s="18" customFormat="1" ht="12" customHeight="1" x14ac:dyDescent="0.2">
      <c r="A94" s="1" t="s">
        <v>491</v>
      </c>
      <c r="B94" s="2">
        <v>58</v>
      </c>
      <c r="C94" s="1" t="s">
        <v>461</v>
      </c>
      <c r="D94" s="1" t="s">
        <v>5515</v>
      </c>
      <c r="E94" s="18" t="s">
        <v>5516</v>
      </c>
      <c r="F94" s="18">
        <v>16</v>
      </c>
      <c r="G94" s="140">
        <v>25</v>
      </c>
      <c r="I94" s="748" t="s">
        <v>492</v>
      </c>
      <c r="J94" s="18" t="s">
        <v>3005</v>
      </c>
      <c r="K94" s="51" t="s">
        <v>1968</v>
      </c>
      <c r="L94" s="274" t="s">
        <v>1616</v>
      </c>
      <c r="M94" s="140" t="s">
        <v>5307</v>
      </c>
      <c r="N94" s="18" t="s">
        <v>3005</v>
      </c>
      <c r="O94" s="18" t="s">
        <v>493</v>
      </c>
      <c r="P94" s="140">
        <v>25</v>
      </c>
      <c r="Q94" s="1" t="s">
        <v>461</v>
      </c>
      <c r="R94" s="2">
        <v>62</v>
      </c>
      <c r="S94" s="749" t="s">
        <v>494</v>
      </c>
      <c r="T94" s="1" t="s">
        <v>495</v>
      </c>
      <c r="U94" s="18" t="s">
        <v>1683</v>
      </c>
      <c r="V94" s="18" t="s">
        <v>1683</v>
      </c>
      <c r="W94" s="18" t="s">
        <v>3979</v>
      </c>
      <c r="X94" s="79" t="s">
        <v>3978</v>
      </c>
      <c r="Y94" s="132">
        <f t="shared" si="3"/>
        <v>800</v>
      </c>
      <c r="Z94" s="132" t="str">
        <f t="shared" si="4"/>
        <v>0</v>
      </c>
      <c r="AA94" s="372">
        <f t="shared" si="5"/>
        <v>800</v>
      </c>
      <c r="AC94" s="20"/>
    </row>
    <row r="95" spans="1:29" s="18" customFormat="1" ht="12" customHeight="1" x14ac:dyDescent="0.2">
      <c r="A95" s="1" t="s">
        <v>496</v>
      </c>
      <c r="B95" s="2">
        <v>60</v>
      </c>
      <c r="C95" s="1" t="s">
        <v>461</v>
      </c>
      <c r="D95" s="1" t="s">
        <v>5515</v>
      </c>
      <c r="E95" s="18" t="s">
        <v>5516</v>
      </c>
      <c r="F95" s="18">
        <v>16</v>
      </c>
      <c r="G95" s="51">
        <v>25</v>
      </c>
      <c r="I95" s="51" t="s">
        <v>425</v>
      </c>
      <c r="J95" s="18" t="s">
        <v>3005</v>
      </c>
      <c r="K95" s="51" t="s">
        <v>2167</v>
      </c>
      <c r="L95" s="274" t="s">
        <v>1616</v>
      </c>
      <c r="M95" s="18" t="s">
        <v>4300</v>
      </c>
      <c r="N95" s="18" t="s">
        <v>3005</v>
      </c>
      <c r="O95" s="83" t="s">
        <v>497</v>
      </c>
      <c r="P95" s="18">
        <v>25</v>
      </c>
      <c r="Q95" s="16" t="s">
        <v>1858</v>
      </c>
      <c r="R95" s="17">
        <v>24.73</v>
      </c>
      <c r="S95" s="591" t="s">
        <v>498</v>
      </c>
      <c r="T95" s="16" t="s">
        <v>1859</v>
      </c>
      <c r="U95" s="18" t="s">
        <v>1683</v>
      </c>
      <c r="V95" s="18" t="s">
        <v>1683</v>
      </c>
      <c r="W95" s="18" t="s">
        <v>3979</v>
      </c>
      <c r="X95" s="79" t="s">
        <v>3978</v>
      </c>
      <c r="Y95" s="132">
        <f t="shared" si="3"/>
        <v>800</v>
      </c>
      <c r="Z95" s="132" t="str">
        <f t="shared" si="4"/>
        <v>0</v>
      </c>
      <c r="AA95" s="372">
        <f t="shared" si="5"/>
        <v>800</v>
      </c>
      <c r="AC95" s="20"/>
    </row>
    <row r="96" spans="1:29" s="18" customFormat="1" ht="12" customHeight="1" x14ac:dyDescent="0.2">
      <c r="A96" s="1" t="s">
        <v>499</v>
      </c>
      <c r="B96" s="2">
        <v>58</v>
      </c>
      <c r="C96" s="1" t="s">
        <v>461</v>
      </c>
      <c r="D96" s="1" t="s">
        <v>5515</v>
      </c>
      <c r="E96" s="18" t="s">
        <v>5516</v>
      </c>
      <c r="F96" s="18">
        <v>16</v>
      </c>
      <c r="G96" s="51">
        <v>25</v>
      </c>
      <c r="I96" s="748" t="s">
        <v>500</v>
      </c>
      <c r="J96" s="18" t="s">
        <v>3005</v>
      </c>
      <c r="K96" s="51" t="s">
        <v>1614</v>
      </c>
      <c r="L96" s="274" t="s">
        <v>1616</v>
      </c>
      <c r="M96" s="140" t="s">
        <v>4978</v>
      </c>
      <c r="N96" s="18" t="s">
        <v>3005</v>
      </c>
      <c r="O96" s="18" t="s">
        <v>501</v>
      </c>
      <c r="P96" s="140">
        <v>25</v>
      </c>
      <c r="Q96" s="1" t="s">
        <v>461</v>
      </c>
      <c r="R96" s="2">
        <v>63</v>
      </c>
      <c r="S96" s="749" t="s">
        <v>502</v>
      </c>
      <c r="T96" s="1" t="s">
        <v>503</v>
      </c>
      <c r="U96" s="18" t="s">
        <v>1683</v>
      </c>
      <c r="V96" s="18" t="s">
        <v>1683</v>
      </c>
      <c r="W96" s="18" t="s">
        <v>3979</v>
      </c>
      <c r="X96" s="79" t="s">
        <v>3978</v>
      </c>
      <c r="Y96" s="132">
        <f t="shared" si="3"/>
        <v>800</v>
      </c>
      <c r="Z96" s="132" t="str">
        <f t="shared" si="4"/>
        <v>0</v>
      </c>
      <c r="AA96" s="372">
        <f t="shared" si="5"/>
        <v>800</v>
      </c>
      <c r="AC96" s="20"/>
    </row>
    <row r="97" spans="1:32" s="18" customFormat="1" ht="12" customHeight="1" x14ac:dyDescent="0.2">
      <c r="A97" s="1" t="s">
        <v>365</v>
      </c>
      <c r="B97" s="2">
        <v>0</v>
      </c>
      <c r="C97" s="1" t="s">
        <v>351</v>
      </c>
      <c r="D97" s="1" t="s">
        <v>5515</v>
      </c>
      <c r="E97" s="3" t="s">
        <v>5516</v>
      </c>
      <c r="F97" s="3">
        <v>16</v>
      </c>
      <c r="G97" s="140">
        <v>25</v>
      </c>
      <c r="H97" s="18" t="s">
        <v>1561</v>
      </c>
      <c r="I97" s="51" t="s">
        <v>34</v>
      </c>
      <c r="J97" s="18" t="s">
        <v>3005</v>
      </c>
      <c r="K97" s="51" t="s">
        <v>4379</v>
      </c>
      <c r="L97" s="274" t="s">
        <v>1616</v>
      </c>
      <c r="M97" s="18" t="s">
        <v>4300</v>
      </c>
      <c r="N97" s="18" t="s">
        <v>3005</v>
      </c>
      <c r="O97" s="83" t="s">
        <v>504</v>
      </c>
      <c r="P97" s="18">
        <v>25</v>
      </c>
      <c r="Q97" s="16" t="s">
        <v>1858</v>
      </c>
      <c r="R97" s="17">
        <v>24.73</v>
      </c>
      <c r="S97" s="589" t="s">
        <v>1488</v>
      </c>
      <c r="T97" s="16" t="s">
        <v>1859</v>
      </c>
      <c r="U97" s="18" t="s">
        <v>1683</v>
      </c>
      <c r="V97" s="18" t="s">
        <v>1683</v>
      </c>
      <c r="W97" s="18" t="s">
        <v>3979</v>
      </c>
      <c r="X97" s="79" t="s">
        <v>3978</v>
      </c>
      <c r="Y97" s="132">
        <f t="shared" si="3"/>
        <v>800</v>
      </c>
      <c r="Z97" s="132" t="str">
        <f t="shared" si="4"/>
        <v>0</v>
      </c>
      <c r="AA97" s="372">
        <f t="shared" si="5"/>
        <v>800</v>
      </c>
      <c r="AC97" s="20"/>
    </row>
    <row r="98" spans="1:32" s="18" customFormat="1" ht="12" customHeight="1" x14ac:dyDescent="0.2">
      <c r="A98" s="16"/>
      <c r="B98" s="17"/>
      <c r="C98" s="16"/>
      <c r="D98" s="16"/>
      <c r="I98" s="51"/>
      <c r="K98" s="19"/>
      <c r="L98" s="274" t="s">
        <v>1616</v>
      </c>
      <c r="Y98" s="132">
        <f t="shared" si="3"/>
        <v>0</v>
      </c>
      <c r="Z98" s="132" t="str">
        <f t="shared" si="4"/>
        <v>0</v>
      </c>
      <c r="AA98" s="372" t="str">
        <f t="shared" si="5"/>
        <v>0</v>
      </c>
      <c r="AC98" s="20"/>
    </row>
    <row r="99" spans="1:32" s="247" customFormat="1" ht="12" customHeight="1" x14ac:dyDescent="0.2">
      <c r="A99" s="16"/>
      <c r="B99" s="17"/>
      <c r="C99" s="16"/>
      <c r="D99" s="16"/>
      <c r="E99" s="18"/>
      <c r="F99" s="18"/>
      <c r="G99" s="140"/>
      <c r="H99" s="18"/>
      <c r="I99" s="51"/>
      <c r="J99" s="18"/>
      <c r="K99" s="51"/>
      <c r="L99" s="254"/>
      <c r="M99" s="18"/>
      <c r="N99" s="18"/>
      <c r="O99" s="83"/>
      <c r="P99" s="18"/>
      <c r="Q99" s="16"/>
      <c r="R99" s="17"/>
      <c r="S99" s="246"/>
      <c r="T99" s="16"/>
      <c r="U99" s="18"/>
      <c r="V99" s="18"/>
      <c r="W99" s="18"/>
      <c r="X99" s="18"/>
      <c r="Y99" s="132">
        <f t="shared" si="3"/>
        <v>0</v>
      </c>
      <c r="Z99" s="132" t="str">
        <f t="shared" si="4"/>
        <v>0</v>
      </c>
      <c r="AA99" s="372" t="str">
        <f t="shared" si="5"/>
        <v>0</v>
      </c>
    </row>
    <row r="100" spans="1:32" s="541" customFormat="1" ht="12" customHeight="1" thickBot="1" x14ac:dyDescent="0.25">
      <c r="A100" s="537"/>
      <c r="B100" s="537"/>
      <c r="C100" s="537"/>
      <c r="D100" s="537"/>
      <c r="E100" s="537"/>
      <c r="F100" s="537"/>
      <c r="G100" s="458">
        <f>SUM(G78:G99)</f>
        <v>476</v>
      </c>
      <c r="H100" s="537"/>
      <c r="I100" s="458"/>
      <c r="J100" s="538"/>
      <c r="K100" s="458"/>
      <c r="L100" s="539"/>
      <c r="M100" s="537">
        <f>G100-P100</f>
        <v>0</v>
      </c>
      <c r="N100" s="538"/>
      <c r="O100" s="469"/>
      <c r="P100" s="537">
        <f>SUM(P78:P99)</f>
        <v>476</v>
      </c>
      <c r="Q100" s="537"/>
      <c r="R100" s="537"/>
      <c r="S100" s="625"/>
      <c r="T100" s="537"/>
      <c r="U100" s="537"/>
      <c r="V100" s="537"/>
      <c r="W100" s="537"/>
      <c r="X100" s="537"/>
      <c r="Y100" s="132">
        <f t="shared" si="3"/>
        <v>0</v>
      </c>
      <c r="Z100" s="132" t="str">
        <f t="shared" si="4"/>
        <v>0</v>
      </c>
      <c r="AA100" s="372" t="str">
        <f t="shared" si="5"/>
        <v>0</v>
      </c>
    </row>
    <row r="101" spans="1:32" s="247" customFormat="1" ht="12" customHeight="1" x14ac:dyDescent="0.2">
      <c r="C101" s="688" t="s">
        <v>1990</v>
      </c>
      <c r="G101" s="370"/>
      <c r="H101" s="59"/>
      <c r="I101" s="370"/>
      <c r="J101" s="276"/>
      <c r="K101" s="370"/>
      <c r="L101" s="276"/>
      <c r="N101" s="276"/>
      <c r="O101" s="517"/>
      <c r="S101" s="552"/>
      <c r="Y101" s="132">
        <f t="shared" si="3"/>
        <v>0</v>
      </c>
      <c r="Z101" s="132" t="str">
        <f t="shared" si="4"/>
        <v>0</v>
      </c>
      <c r="AA101" s="372" t="str">
        <f t="shared" si="5"/>
        <v>0</v>
      </c>
    </row>
    <row r="102" spans="1:32" s="120" customFormat="1" ht="12" customHeight="1" x14ac:dyDescent="0.2">
      <c r="A102" s="1" t="s">
        <v>505</v>
      </c>
      <c r="B102" s="2">
        <v>0</v>
      </c>
      <c r="C102" s="1" t="s">
        <v>461</v>
      </c>
      <c r="D102" s="1" t="s">
        <v>1992</v>
      </c>
      <c r="E102" s="18" t="s">
        <v>5516</v>
      </c>
      <c r="F102" s="18">
        <v>6</v>
      </c>
      <c r="G102" s="18">
        <v>25</v>
      </c>
      <c r="H102" s="18"/>
      <c r="I102" s="19" t="s">
        <v>157</v>
      </c>
      <c r="J102" s="18" t="s">
        <v>3005</v>
      </c>
      <c r="K102" s="51" t="s">
        <v>4379</v>
      </c>
      <c r="L102" s="274" t="s">
        <v>1616</v>
      </c>
      <c r="M102" s="18" t="s">
        <v>1739</v>
      </c>
      <c r="N102" s="132" t="s">
        <v>3005</v>
      </c>
      <c r="O102" s="18" t="s">
        <v>1994</v>
      </c>
      <c r="P102" s="18">
        <v>25</v>
      </c>
      <c r="Q102" s="16" t="s">
        <v>4447</v>
      </c>
      <c r="R102" s="17">
        <v>114</v>
      </c>
      <c r="S102" s="77" t="s">
        <v>506</v>
      </c>
      <c r="T102" s="16" t="s">
        <v>1996</v>
      </c>
      <c r="U102" s="18" t="s">
        <v>1683</v>
      </c>
      <c r="V102" s="18" t="s">
        <v>1683</v>
      </c>
      <c r="W102" s="18" t="s">
        <v>3979</v>
      </c>
      <c r="X102" s="18" t="s">
        <v>3978</v>
      </c>
      <c r="Y102" s="132">
        <f t="shared" si="3"/>
        <v>300</v>
      </c>
      <c r="Z102" s="132" t="str">
        <f t="shared" si="4"/>
        <v>0</v>
      </c>
      <c r="AA102" s="372">
        <f t="shared" si="5"/>
        <v>300</v>
      </c>
      <c r="AB102" s="18"/>
      <c r="AC102" s="20"/>
      <c r="AD102" s="18"/>
      <c r="AE102" s="18"/>
      <c r="AF102" s="18"/>
    </row>
    <row r="103" spans="1:32" s="247" customFormat="1" ht="12" customHeight="1" x14ac:dyDescent="0.2">
      <c r="A103" s="274"/>
      <c r="B103" s="114"/>
      <c r="C103" s="274"/>
      <c r="D103" s="274"/>
      <c r="G103" s="370"/>
      <c r="H103" s="544"/>
      <c r="I103" s="131"/>
      <c r="J103" s="276"/>
      <c r="K103" s="370"/>
      <c r="L103" s="254"/>
      <c r="S103" s="671"/>
      <c r="Y103" s="132">
        <f t="shared" si="3"/>
        <v>0</v>
      </c>
      <c r="Z103" s="132" t="str">
        <f t="shared" si="4"/>
        <v>0</v>
      </c>
      <c r="AA103" s="372" t="str">
        <f t="shared" si="5"/>
        <v>0</v>
      </c>
      <c r="AC103" s="277"/>
    </row>
    <row r="104" spans="1:32" s="537" customFormat="1" ht="12" customHeight="1" thickBot="1" x14ac:dyDescent="0.25">
      <c r="G104" s="458">
        <f>SUM(G101:G103)</f>
        <v>25</v>
      </c>
      <c r="I104" s="546"/>
      <c r="J104" s="538"/>
      <c r="L104" s="539"/>
      <c r="M104" s="537">
        <f>G104-P104</f>
        <v>0</v>
      </c>
      <c r="N104" s="538"/>
      <c r="O104" s="469"/>
      <c r="P104" s="537">
        <f>SUM(P102:P103)</f>
        <v>25</v>
      </c>
      <c r="S104" s="625"/>
      <c r="Y104" s="132">
        <f t="shared" si="3"/>
        <v>0</v>
      </c>
      <c r="Z104" s="132" t="str">
        <f t="shared" si="4"/>
        <v>0</v>
      </c>
      <c r="AA104" s="372" t="str">
        <f t="shared" si="5"/>
        <v>0</v>
      </c>
    </row>
    <row r="105" spans="1:32" s="247" customFormat="1" ht="12" customHeight="1" x14ac:dyDescent="0.2">
      <c r="C105" s="688" t="s">
        <v>1997</v>
      </c>
      <c r="G105" s="370"/>
      <c r="I105" s="370"/>
      <c r="J105" s="18"/>
      <c r="K105" s="370"/>
      <c r="L105" s="276"/>
      <c r="M105" s="705"/>
      <c r="S105" s="731"/>
      <c r="Y105" s="132">
        <f t="shared" si="3"/>
        <v>0</v>
      </c>
      <c r="Z105" s="132" t="str">
        <f t="shared" si="4"/>
        <v>0</v>
      </c>
      <c r="AA105" s="372" t="str">
        <f t="shared" si="5"/>
        <v>0</v>
      </c>
    </row>
    <row r="106" spans="1:32" s="247" customFormat="1" ht="12" customHeight="1" x14ac:dyDescent="0.2">
      <c r="A106" s="16" t="s">
        <v>2100</v>
      </c>
      <c r="B106" s="17">
        <v>19</v>
      </c>
      <c r="C106" s="16" t="s">
        <v>5528</v>
      </c>
      <c r="D106" s="16" t="s">
        <v>4449</v>
      </c>
      <c r="E106" s="18" t="s">
        <v>5516</v>
      </c>
      <c r="F106" s="18">
        <v>8</v>
      </c>
      <c r="G106" s="18">
        <v>25</v>
      </c>
      <c r="H106" s="18"/>
      <c r="I106" s="19"/>
      <c r="J106" s="18" t="s">
        <v>3005</v>
      </c>
      <c r="K106" s="19" t="s">
        <v>4977</v>
      </c>
      <c r="L106" s="254" t="s">
        <v>1616</v>
      </c>
      <c r="M106" s="18" t="s">
        <v>4300</v>
      </c>
      <c r="N106" s="18" t="s">
        <v>3005</v>
      </c>
      <c r="O106" s="140" t="s">
        <v>4977</v>
      </c>
      <c r="P106" s="370">
        <v>25</v>
      </c>
      <c r="Q106" s="16" t="s">
        <v>1858</v>
      </c>
      <c r="R106" s="17">
        <v>24.73</v>
      </c>
      <c r="S106" s="248" t="s">
        <v>5040</v>
      </c>
      <c r="T106" s="16" t="s">
        <v>1859</v>
      </c>
      <c r="U106" s="18" t="s">
        <v>1683</v>
      </c>
      <c r="V106" s="18" t="s">
        <v>1683</v>
      </c>
      <c r="W106" s="18" t="s">
        <v>3979</v>
      </c>
      <c r="X106" s="18" t="s">
        <v>5042</v>
      </c>
      <c r="Y106" s="132">
        <f t="shared" si="3"/>
        <v>400</v>
      </c>
      <c r="Z106" s="132">
        <f t="shared" si="4"/>
        <v>400</v>
      </c>
      <c r="AA106" s="372" t="str">
        <f t="shared" si="5"/>
        <v>0</v>
      </c>
    </row>
    <row r="107" spans="1:32" s="247" customFormat="1" ht="12" customHeight="1" x14ac:dyDescent="0.2">
      <c r="A107" s="16" t="s">
        <v>2008</v>
      </c>
      <c r="B107" s="17">
        <v>301</v>
      </c>
      <c r="C107" s="16" t="s">
        <v>5514</v>
      </c>
      <c r="D107" s="16" t="s">
        <v>4449</v>
      </c>
      <c r="E107" s="18" t="s">
        <v>5516</v>
      </c>
      <c r="F107" s="18">
        <v>8</v>
      </c>
      <c r="G107" s="18">
        <v>25</v>
      </c>
      <c r="H107" s="18"/>
      <c r="I107" s="51"/>
      <c r="J107" s="18" t="s">
        <v>3005</v>
      </c>
      <c r="K107" s="19" t="s">
        <v>4291</v>
      </c>
      <c r="L107" s="254" t="s">
        <v>1616</v>
      </c>
      <c r="M107" s="255" t="s">
        <v>1734</v>
      </c>
      <c r="N107" s="247" t="s">
        <v>3005</v>
      </c>
      <c r="P107" s="255">
        <v>25</v>
      </c>
      <c r="Q107" s="1" t="s">
        <v>432</v>
      </c>
      <c r="R107" s="2">
        <v>46.5</v>
      </c>
      <c r="S107" s="248" t="s">
        <v>5040</v>
      </c>
      <c r="T107" s="1" t="s">
        <v>433</v>
      </c>
      <c r="U107" s="18" t="s">
        <v>1683</v>
      </c>
      <c r="V107" s="18" t="s">
        <v>1683</v>
      </c>
      <c r="W107" s="18" t="s">
        <v>3979</v>
      </c>
      <c r="X107" s="18" t="s">
        <v>5042</v>
      </c>
      <c r="Y107" s="132">
        <f t="shared" si="3"/>
        <v>400</v>
      </c>
      <c r="Z107" s="132">
        <f t="shared" si="4"/>
        <v>400</v>
      </c>
      <c r="AA107" s="372" t="str">
        <f t="shared" si="5"/>
        <v>0</v>
      </c>
    </row>
    <row r="108" spans="1:32" s="247" customFormat="1" ht="12" customHeight="1" x14ac:dyDescent="0.2">
      <c r="A108" s="16" t="s">
        <v>2008</v>
      </c>
      <c r="B108" s="17">
        <v>301</v>
      </c>
      <c r="C108" s="16" t="s">
        <v>5514</v>
      </c>
      <c r="D108" s="16" t="s">
        <v>4449</v>
      </c>
      <c r="E108" s="18" t="s">
        <v>5516</v>
      </c>
      <c r="F108" s="18">
        <v>8</v>
      </c>
      <c r="G108" s="18">
        <v>25</v>
      </c>
      <c r="H108" s="18"/>
      <c r="I108" s="51"/>
      <c r="J108" s="18" t="s">
        <v>3005</v>
      </c>
      <c r="K108" s="19" t="s">
        <v>4291</v>
      </c>
      <c r="L108" s="254" t="s">
        <v>1616</v>
      </c>
      <c r="M108" s="255" t="s">
        <v>1734</v>
      </c>
      <c r="N108" s="247" t="s">
        <v>3005</v>
      </c>
      <c r="P108" s="255">
        <v>25</v>
      </c>
      <c r="Q108" s="1" t="s">
        <v>432</v>
      </c>
      <c r="R108" s="2">
        <v>47</v>
      </c>
      <c r="S108" s="248" t="s">
        <v>5040</v>
      </c>
      <c r="T108" s="1" t="s">
        <v>434</v>
      </c>
      <c r="U108" s="18" t="s">
        <v>1683</v>
      </c>
      <c r="V108" s="18" t="s">
        <v>1683</v>
      </c>
      <c r="W108" s="18" t="s">
        <v>3979</v>
      </c>
      <c r="X108" s="18" t="s">
        <v>5042</v>
      </c>
      <c r="Y108" s="132">
        <f t="shared" si="3"/>
        <v>400</v>
      </c>
      <c r="Z108" s="132">
        <f t="shared" si="4"/>
        <v>400</v>
      </c>
      <c r="AA108" s="372" t="str">
        <f t="shared" si="5"/>
        <v>0</v>
      </c>
    </row>
    <row r="109" spans="1:32" s="247" customFormat="1" ht="12" customHeight="1" x14ac:dyDescent="0.2">
      <c r="A109" s="16" t="s">
        <v>3270</v>
      </c>
      <c r="B109" s="17">
        <v>67</v>
      </c>
      <c r="C109" s="16" t="s">
        <v>5528</v>
      </c>
      <c r="D109" s="16" t="s">
        <v>4449</v>
      </c>
      <c r="E109" s="18" t="s">
        <v>5516</v>
      </c>
      <c r="F109" s="18">
        <v>8</v>
      </c>
      <c r="G109" s="18">
        <v>25</v>
      </c>
      <c r="H109" s="18"/>
      <c r="I109" s="51"/>
      <c r="J109" s="18" t="s">
        <v>3005</v>
      </c>
      <c r="K109" s="19" t="s">
        <v>1439</v>
      </c>
      <c r="L109" s="254" t="s">
        <v>1616</v>
      </c>
      <c r="M109" s="18" t="s">
        <v>4300</v>
      </c>
      <c r="N109" s="18" t="s">
        <v>3005</v>
      </c>
      <c r="O109" s="140" t="s">
        <v>2005</v>
      </c>
      <c r="P109" s="370">
        <v>25</v>
      </c>
      <c r="Q109" s="16" t="s">
        <v>1858</v>
      </c>
      <c r="R109" s="17">
        <v>24.73</v>
      </c>
      <c r="S109" s="248" t="s">
        <v>5040</v>
      </c>
      <c r="T109" s="16" t="s">
        <v>1859</v>
      </c>
      <c r="U109" s="18" t="s">
        <v>1683</v>
      </c>
      <c r="V109" s="18" t="s">
        <v>1683</v>
      </c>
      <c r="W109" s="18" t="s">
        <v>3979</v>
      </c>
      <c r="X109" s="18" t="s">
        <v>5042</v>
      </c>
      <c r="Y109" s="132">
        <f t="shared" si="3"/>
        <v>400</v>
      </c>
      <c r="Z109" s="132">
        <f t="shared" si="4"/>
        <v>400</v>
      </c>
      <c r="AA109" s="372" t="str">
        <f t="shared" si="5"/>
        <v>0</v>
      </c>
    </row>
    <row r="110" spans="1:32" s="247" customFormat="1" ht="12" customHeight="1" x14ac:dyDescent="0.2">
      <c r="A110" s="1" t="s">
        <v>435</v>
      </c>
      <c r="B110" s="2">
        <v>42</v>
      </c>
      <c r="C110" s="1" t="s">
        <v>432</v>
      </c>
      <c r="D110" s="1" t="s">
        <v>4449</v>
      </c>
      <c r="E110" s="18" t="s">
        <v>5516</v>
      </c>
      <c r="F110" s="18">
        <v>8</v>
      </c>
      <c r="G110" s="83">
        <v>25</v>
      </c>
      <c r="H110" s="83"/>
      <c r="I110" s="19"/>
      <c r="J110" s="79" t="s">
        <v>3005</v>
      </c>
      <c r="K110" s="51" t="s">
        <v>4709</v>
      </c>
      <c r="L110" s="254" t="s">
        <v>1616</v>
      </c>
      <c r="M110" s="18" t="s">
        <v>4709</v>
      </c>
      <c r="N110" s="18" t="s">
        <v>3005</v>
      </c>
      <c r="O110" s="83"/>
      <c r="P110" s="118">
        <v>25</v>
      </c>
      <c r="Q110" s="16" t="s">
        <v>5528</v>
      </c>
      <c r="R110" s="17">
        <v>47.15</v>
      </c>
      <c r="S110" s="248" t="s">
        <v>5040</v>
      </c>
      <c r="T110" s="16" t="s">
        <v>1975</v>
      </c>
      <c r="U110" s="18" t="s">
        <v>1683</v>
      </c>
      <c r="V110" s="18" t="s">
        <v>1683</v>
      </c>
      <c r="W110" s="18" t="s">
        <v>3979</v>
      </c>
      <c r="X110" s="18" t="s">
        <v>5042</v>
      </c>
      <c r="Y110" s="132">
        <f t="shared" si="3"/>
        <v>400</v>
      </c>
      <c r="Z110" s="132">
        <f t="shared" si="4"/>
        <v>400</v>
      </c>
      <c r="AA110" s="372" t="str">
        <f t="shared" si="5"/>
        <v>0</v>
      </c>
    </row>
    <row r="111" spans="1:32" s="247" customFormat="1" ht="12" customHeight="1" x14ac:dyDescent="0.2">
      <c r="A111" s="16" t="s">
        <v>2000</v>
      </c>
      <c r="B111" s="17">
        <v>168</v>
      </c>
      <c r="C111" s="16" t="s">
        <v>5514</v>
      </c>
      <c r="D111" s="16" t="s">
        <v>4449</v>
      </c>
      <c r="E111" s="18" t="s">
        <v>5516</v>
      </c>
      <c r="F111" s="18">
        <v>8</v>
      </c>
      <c r="G111" s="18">
        <v>25</v>
      </c>
      <c r="H111" s="18"/>
      <c r="I111" s="51"/>
      <c r="J111" s="18" t="s">
        <v>3005</v>
      </c>
      <c r="K111" s="19" t="s">
        <v>4300</v>
      </c>
      <c r="L111" s="254" t="s">
        <v>1616</v>
      </c>
      <c r="M111" s="18" t="s">
        <v>4300</v>
      </c>
      <c r="N111" s="18" t="s">
        <v>3005</v>
      </c>
      <c r="O111" s="83"/>
      <c r="P111" s="370">
        <v>25</v>
      </c>
      <c r="Q111" s="16" t="s">
        <v>1858</v>
      </c>
      <c r="R111" s="17">
        <v>24.73</v>
      </c>
      <c r="S111" s="248" t="s">
        <v>5040</v>
      </c>
      <c r="T111" s="16" t="s">
        <v>1859</v>
      </c>
      <c r="U111" s="18" t="s">
        <v>1683</v>
      </c>
      <c r="V111" s="18" t="s">
        <v>1683</v>
      </c>
      <c r="W111" s="18" t="s">
        <v>3979</v>
      </c>
      <c r="X111" s="18" t="s">
        <v>5042</v>
      </c>
      <c r="Y111" s="132">
        <f t="shared" si="3"/>
        <v>400</v>
      </c>
      <c r="Z111" s="132">
        <f t="shared" si="4"/>
        <v>400</v>
      </c>
      <c r="AA111" s="372" t="str">
        <f t="shared" si="5"/>
        <v>0</v>
      </c>
    </row>
    <row r="112" spans="1:32" s="247" customFormat="1" ht="12" customHeight="1" x14ac:dyDescent="0.2">
      <c r="A112" s="1" t="s">
        <v>436</v>
      </c>
      <c r="B112" s="2">
        <v>45</v>
      </c>
      <c r="C112" s="1" t="s">
        <v>432</v>
      </c>
      <c r="D112" s="1" t="s">
        <v>4449</v>
      </c>
      <c r="E112" s="18" t="s">
        <v>5516</v>
      </c>
      <c r="F112" s="18">
        <v>8</v>
      </c>
      <c r="G112" s="83">
        <v>25</v>
      </c>
      <c r="H112" s="83"/>
      <c r="I112" s="51"/>
      <c r="J112" s="79" t="s">
        <v>3005</v>
      </c>
      <c r="K112" s="51" t="s">
        <v>1613</v>
      </c>
      <c r="L112" s="254" t="s">
        <v>1616</v>
      </c>
      <c r="M112" s="18" t="s">
        <v>1614</v>
      </c>
      <c r="N112" s="18" t="s">
        <v>3005</v>
      </c>
      <c r="O112" s="83" t="s">
        <v>437</v>
      </c>
      <c r="P112" s="118">
        <v>25</v>
      </c>
      <c r="Q112" s="16" t="s">
        <v>5528</v>
      </c>
      <c r="R112" s="17">
        <v>60.75</v>
      </c>
      <c r="S112" s="136" t="s">
        <v>5040</v>
      </c>
      <c r="T112" s="16" t="s">
        <v>2003</v>
      </c>
      <c r="U112" s="18" t="s">
        <v>1683</v>
      </c>
      <c r="V112" s="18" t="s">
        <v>1683</v>
      </c>
      <c r="W112" s="18" t="s">
        <v>3979</v>
      </c>
      <c r="X112" s="18" t="s">
        <v>5042</v>
      </c>
      <c r="Y112" s="132">
        <f t="shared" si="3"/>
        <v>400</v>
      </c>
      <c r="Z112" s="132">
        <f t="shared" si="4"/>
        <v>400</v>
      </c>
      <c r="AA112" s="372" t="str">
        <f t="shared" si="5"/>
        <v>0</v>
      </c>
    </row>
    <row r="113" spans="1:27" s="247" customFormat="1" ht="12" customHeight="1" x14ac:dyDescent="0.2">
      <c r="A113" s="1" t="s">
        <v>438</v>
      </c>
      <c r="B113" s="2">
        <v>45</v>
      </c>
      <c r="C113" s="1" t="s">
        <v>432</v>
      </c>
      <c r="D113" s="1" t="s">
        <v>4449</v>
      </c>
      <c r="E113" s="18" t="s">
        <v>5516</v>
      </c>
      <c r="F113" s="18">
        <v>8</v>
      </c>
      <c r="G113" s="83">
        <v>25</v>
      </c>
      <c r="H113" s="83"/>
      <c r="I113" s="51" t="s">
        <v>507</v>
      </c>
      <c r="J113" s="79" t="s">
        <v>3005</v>
      </c>
      <c r="K113" s="51" t="s">
        <v>1613</v>
      </c>
      <c r="L113" s="254" t="s">
        <v>1616</v>
      </c>
      <c r="M113" s="140" t="s">
        <v>1734</v>
      </c>
      <c r="N113" s="18" t="s">
        <v>3005</v>
      </c>
      <c r="O113" s="140" t="s">
        <v>440</v>
      </c>
      <c r="P113" s="131">
        <v>25</v>
      </c>
      <c r="Q113" s="1" t="s">
        <v>432</v>
      </c>
      <c r="R113" s="2">
        <v>47</v>
      </c>
      <c r="S113" s="249" t="s">
        <v>508</v>
      </c>
      <c r="T113" s="1" t="s">
        <v>441</v>
      </c>
      <c r="U113" s="18" t="s">
        <v>1683</v>
      </c>
      <c r="V113" s="18" t="s">
        <v>1683</v>
      </c>
      <c r="W113" s="18" t="s">
        <v>3979</v>
      </c>
      <c r="X113" s="18" t="s">
        <v>3978</v>
      </c>
      <c r="Y113" s="132">
        <f t="shared" si="3"/>
        <v>400</v>
      </c>
      <c r="Z113" s="132" t="str">
        <f t="shared" si="4"/>
        <v>0</v>
      </c>
      <c r="AA113" s="372">
        <f t="shared" si="5"/>
        <v>400</v>
      </c>
    </row>
    <row r="114" spans="1:27" s="247" customFormat="1" ht="12" customHeight="1" x14ac:dyDescent="0.2">
      <c r="A114" s="16" t="s">
        <v>3271</v>
      </c>
      <c r="B114" s="17">
        <v>26.35</v>
      </c>
      <c r="C114" s="16" t="s">
        <v>5528</v>
      </c>
      <c r="D114" s="16" t="s">
        <v>4449</v>
      </c>
      <c r="E114" s="18" t="s">
        <v>5516</v>
      </c>
      <c r="F114" s="18">
        <v>8</v>
      </c>
      <c r="G114" s="18">
        <v>25</v>
      </c>
      <c r="H114" s="18"/>
      <c r="I114" s="51" t="s">
        <v>509</v>
      </c>
      <c r="J114" s="18" t="s">
        <v>3005</v>
      </c>
      <c r="K114" s="19" t="s">
        <v>4237</v>
      </c>
      <c r="L114" s="254" t="s">
        <v>1616</v>
      </c>
      <c r="M114" s="255" t="s">
        <v>1734</v>
      </c>
      <c r="N114" s="247" t="s">
        <v>3005</v>
      </c>
      <c r="O114" s="140" t="s">
        <v>442</v>
      </c>
      <c r="P114" s="255">
        <v>25</v>
      </c>
      <c r="Q114" s="1" t="s">
        <v>429</v>
      </c>
      <c r="R114" s="2">
        <v>46.5</v>
      </c>
      <c r="S114" s="249" t="s">
        <v>510</v>
      </c>
      <c r="T114" s="1" t="s">
        <v>443</v>
      </c>
      <c r="U114" s="18" t="s">
        <v>1683</v>
      </c>
      <c r="V114" s="18" t="s">
        <v>1683</v>
      </c>
      <c r="W114" s="18" t="s">
        <v>3979</v>
      </c>
      <c r="X114" s="18" t="s">
        <v>3978</v>
      </c>
      <c r="Y114" s="132">
        <f t="shared" si="3"/>
        <v>400</v>
      </c>
      <c r="Z114" s="132" t="str">
        <f t="shared" si="4"/>
        <v>0</v>
      </c>
      <c r="AA114" s="372">
        <f t="shared" si="5"/>
        <v>400</v>
      </c>
    </row>
    <row r="115" spans="1:27" s="247" customFormat="1" ht="12" customHeight="1" x14ac:dyDescent="0.2">
      <c r="A115" s="16" t="s">
        <v>3271</v>
      </c>
      <c r="B115" s="17">
        <v>26.35</v>
      </c>
      <c r="C115" s="16" t="s">
        <v>5528</v>
      </c>
      <c r="D115" s="16" t="s">
        <v>4449</v>
      </c>
      <c r="E115" s="18" t="s">
        <v>5516</v>
      </c>
      <c r="F115" s="18">
        <v>8</v>
      </c>
      <c r="G115" s="18">
        <v>25</v>
      </c>
      <c r="H115" s="18"/>
      <c r="I115" s="51" t="s">
        <v>509</v>
      </c>
      <c r="J115" s="18" t="s">
        <v>3005</v>
      </c>
      <c r="K115" s="19" t="s">
        <v>4237</v>
      </c>
      <c r="L115" s="254" t="s">
        <v>1616</v>
      </c>
      <c r="M115" s="140" t="s">
        <v>1734</v>
      </c>
      <c r="N115" s="18" t="s">
        <v>3005</v>
      </c>
      <c r="O115" s="140" t="s">
        <v>442</v>
      </c>
      <c r="P115" s="131">
        <v>25</v>
      </c>
      <c r="Q115" s="1" t="s">
        <v>429</v>
      </c>
      <c r="R115" s="2">
        <v>40</v>
      </c>
      <c r="S115" s="249" t="s">
        <v>510</v>
      </c>
      <c r="T115" s="1" t="s">
        <v>444</v>
      </c>
      <c r="U115" s="18" t="s">
        <v>1683</v>
      </c>
      <c r="V115" s="18" t="s">
        <v>1683</v>
      </c>
      <c r="W115" s="18" t="s">
        <v>3979</v>
      </c>
      <c r="X115" s="18" t="s">
        <v>3978</v>
      </c>
      <c r="Y115" s="132">
        <f t="shared" si="3"/>
        <v>400</v>
      </c>
      <c r="Z115" s="132" t="str">
        <f t="shared" si="4"/>
        <v>0</v>
      </c>
      <c r="AA115" s="372">
        <f t="shared" si="5"/>
        <v>400</v>
      </c>
    </row>
    <row r="116" spans="1:27" s="247" customFormat="1" ht="12" customHeight="1" x14ac:dyDescent="0.2">
      <c r="A116" s="16" t="s">
        <v>2004</v>
      </c>
      <c r="B116" s="17">
        <v>140</v>
      </c>
      <c r="C116" s="16" t="s">
        <v>5514</v>
      </c>
      <c r="D116" s="16" t="s">
        <v>4449</v>
      </c>
      <c r="E116" s="18" t="s">
        <v>5516</v>
      </c>
      <c r="F116" s="18">
        <v>8</v>
      </c>
      <c r="G116" s="18">
        <v>25</v>
      </c>
      <c r="H116" s="18"/>
      <c r="I116" s="51" t="s">
        <v>2400</v>
      </c>
      <c r="J116" s="18" t="s">
        <v>3005</v>
      </c>
      <c r="K116" s="19" t="s">
        <v>1439</v>
      </c>
      <c r="L116" s="254" t="s">
        <v>1616</v>
      </c>
      <c r="M116" s="255" t="s">
        <v>4342</v>
      </c>
      <c r="N116" s="247" t="s">
        <v>3005</v>
      </c>
      <c r="O116" s="83" t="s">
        <v>445</v>
      </c>
      <c r="P116" s="247">
        <v>25</v>
      </c>
      <c r="Q116" s="1" t="s">
        <v>432</v>
      </c>
      <c r="R116" s="2">
        <v>46</v>
      </c>
      <c r="S116" s="732" t="s">
        <v>446</v>
      </c>
      <c r="T116" s="1" t="s">
        <v>447</v>
      </c>
      <c r="U116" s="18" t="s">
        <v>1683</v>
      </c>
      <c r="V116" s="18" t="s">
        <v>1683</v>
      </c>
      <c r="W116" s="18" t="s">
        <v>3979</v>
      </c>
      <c r="X116" s="18" t="s">
        <v>3978</v>
      </c>
      <c r="Y116" s="132">
        <f t="shared" si="3"/>
        <v>400</v>
      </c>
      <c r="Z116" s="132" t="str">
        <f t="shared" si="4"/>
        <v>0</v>
      </c>
      <c r="AA116" s="372">
        <f t="shared" si="5"/>
        <v>400</v>
      </c>
    </row>
    <row r="117" spans="1:27" s="247" customFormat="1" ht="12" customHeight="1" x14ac:dyDescent="0.2">
      <c r="A117" s="16" t="s">
        <v>2008</v>
      </c>
      <c r="B117" s="17">
        <v>301</v>
      </c>
      <c r="C117" s="16" t="s">
        <v>5514</v>
      </c>
      <c r="D117" s="16" t="s">
        <v>4449</v>
      </c>
      <c r="E117" s="18" t="s">
        <v>5516</v>
      </c>
      <c r="F117" s="18">
        <v>8</v>
      </c>
      <c r="G117" s="18">
        <v>25</v>
      </c>
      <c r="H117" s="18"/>
      <c r="I117" s="51" t="s">
        <v>448</v>
      </c>
      <c r="J117" s="18" t="s">
        <v>3005</v>
      </c>
      <c r="K117" s="19" t="s">
        <v>4291</v>
      </c>
      <c r="L117" s="254" t="s">
        <v>1616</v>
      </c>
      <c r="M117" s="18" t="s">
        <v>1614</v>
      </c>
      <c r="N117" s="18" t="s">
        <v>3005</v>
      </c>
      <c r="O117" s="83" t="s">
        <v>449</v>
      </c>
      <c r="P117" s="118">
        <v>25</v>
      </c>
      <c r="Q117" s="16" t="s">
        <v>5528</v>
      </c>
      <c r="R117" s="17">
        <v>61</v>
      </c>
      <c r="S117" s="136" t="s">
        <v>511</v>
      </c>
      <c r="T117" s="16" t="s">
        <v>2013</v>
      </c>
      <c r="U117" s="18" t="s">
        <v>1683</v>
      </c>
      <c r="V117" s="18" t="s">
        <v>1683</v>
      </c>
      <c r="W117" s="18" t="s">
        <v>3979</v>
      </c>
      <c r="X117" s="18" t="s">
        <v>3978</v>
      </c>
      <c r="Y117" s="132">
        <f t="shared" si="3"/>
        <v>400</v>
      </c>
      <c r="Z117" s="132" t="str">
        <f t="shared" si="4"/>
        <v>0</v>
      </c>
      <c r="AA117" s="372">
        <f t="shared" si="5"/>
        <v>400</v>
      </c>
    </row>
    <row r="118" spans="1:27" s="247" customFormat="1" ht="12" customHeight="1" x14ac:dyDescent="0.2">
      <c r="A118" s="16" t="s">
        <v>2008</v>
      </c>
      <c r="B118" s="17">
        <v>301</v>
      </c>
      <c r="C118" s="16" t="s">
        <v>5514</v>
      </c>
      <c r="D118" s="16" t="s">
        <v>4449</v>
      </c>
      <c r="E118" s="18" t="s">
        <v>5516</v>
      </c>
      <c r="F118" s="18">
        <v>8</v>
      </c>
      <c r="G118" s="18">
        <v>25</v>
      </c>
      <c r="H118" s="18"/>
      <c r="I118" s="51" t="s">
        <v>2014</v>
      </c>
      <c r="J118" s="18" t="s">
        <v>3005</v>
      </c>
      <c r="K118" s="19" t="s">
        <v>4291</v>
      </c>
      <c r="L118" s="254" t="s">
        <v>1616</v>
      </c>
      <c r="M118" s="18" t="s">
        <v>1614</v>
      </c>
      <c r="N118" s="18" t="s">
        <v>3005</v>
      </c>
      <c r="O118" s="83" t="s">
        <v>2010</v>
      </c>
      <c r="P118" s="118">
        <v>25</v>
      </c>
      <c r="Q118" s="16" t="s">
        <v>5528</v>
      </c>
      <c r="R118" s="17">
        <v>61</v>
      </c>
      <c r="S118" s="77" t="s">
        <v>512</v>
      </c>
      <c r="T118" s="16" t="s">
        <v>2012</v>
      </c>
      <c r="U118" s="18" t="s">
        <v>1683</v>
      </c>
      <c r="V118" s="18" t="s">
        <v>1683</v>
      </c>
      <c r="W118" s="18" t="s">
        <v>3979</v>
      </c>
      <c r="X118" s="18" t="s">
        <v>3978</v>
      </c>
      <c r="Y118" s="132">
        <f t="shared" si="3"/>
        <v>400</v>
      </c>
      <c r="Z118" s="132" t="str">
        <f t="shared" si="4"/>
        <v>0</v>
      </c>
      <c r="AA118" s="372">
        <f t="shared" si="5"/>
        <v>400</v>
      </c>
    </row>
    <row r="119" spans="1:27" s="247" customFormat="1" ht="12" customHeight="1" x14ac:dyDescent="0.2">
      <c r="A119" s="16" t="s">
        <v>3271</v>
      </c>
      <c r="B119" s="17">
        <v>26.35</v>
      </c>
      <c r="C119" s="16" t="s">
        <v>5528</v>
      </c>
      <c r="D119" s="16" t="s">
        <v>4449</v>
      </c>
      <c r="E119" s="18" t="s">
        <v>5516</v>
      </c>
      <c r="F119" s="18">
        <v>8</v>
      </c>
      <c r="G119" s="18">
        <v>25</v>
      </c>
      <c r="H119" s="18"/>
      <c r="I119" s="51" t="s">
        <v>212</v>
      </c>
      <c r="J119" s="18" t="s">
        <v>3005</v>
      </c>
      <c r="K119" s="19" t="s">
        <v>4237</v>
      </c>
      <c r="L119" s="254" t="s">
        <v>1616</v>
      </c>
      <c r="M119" s="255" t="s">
        <v>1734</v>
      </c>
      <c r="N119" s="247" t="s">
        <v>3005</v>
      </c>
      <c r="O119" s="140" t="s">
        <v>442</v>
      </c>
      <c r="P119" s="255">
        <v>25</v>
      </c>
      <c r="Q119" s="1" t="s">
        <v>429</v>
      </c>
      <c r="R119" s="2">
        <v>47</v>
      </c>
      <c r="S119" s="750" t="s">
        <v>513</v>
      </c>
      <c r="T119" s="1" t="s">
        <v>453</v>
      </c>
      <c r="U119" s="18" t="s">
        <v>1683</v>
      </c>
      <c r="V119" s="18" t="s">
        <v>1683</v>
      </c>
      <c r="W119" s="18" t="s">
        <v>3979</v>
      </c>
      <c r="X119" s="18" t="s">
        <v>3978</v>
      </c>
      <c r="Y119" s="132">
        <f t="shared" si="3"/>
        <v>400</v>
      </c>
      <c r="Z119" s="132" t="str">
        <f t="shared" si="4"/>
        <v>0</v>
      </c>
      <c r="AA119" s="372">
        <f t="shared" si="5"/>
        <v>400</v>
      </c>
    </row>
    <row r="120" spans="1:27" s="247" customFormat="1" ht="12" customHeight="1" x14ac:dyDescent="0.2">
      <c r="A120" s="16" t="s">
        <v>3271</v>
      </c>
      <c r="B120" s="17">
        <v>26.35</v>
      </c>
      <c r="C120" s="16" t="s">
        <v>5528</v>
      </c>
      <c r="D120" s="16" t="s">
        <v>4449</v>
      </c>
      <c r="E120" s="18" t="s">
        <v>5516</v>
      </c>
      <c r="F120" s="18">
        <v>8</v>
      </c>
      <c r="G120" s="18">
        <v>25</v>
      </c>
      <c r="H120" s="18"/>
      <c r="I120" s="51" t="s">
        <v>2242</v>
      </c>
      <c r="J120" s="18" t="s">
        <v>3005</v>
      </c>
      <c r="K120" s="19" t="s">
        <v>4237</v>
      </c>
      <c r="L120" s="254" t="s">
        <v>1616</v>
      </c>
      <c r="M120" s="255" t="s">
        <v>1734</v>
      </c>
      <c r="N120" s="247" t="s">
        <v>3005</v>
      </c>
      <c r="O120" s="140" t="s">
        <v>442</v>
      </c>
      <c r="P120" s="255">
        <v>25</v>
      </c>
      <c r="Q120" s="1" t="s">
        <v>429</v>
      </c>
      <c r="R120" s="2">
        <v>40</v>
      </c>
      <c r="S120" s="750" t="s">
        <v>513</v>
      </c>
      <c r="T120" s="1" t="s">
        <v>444</v>
      </c>
      <c r="U120" s="18" t="s">
        <v>1683</v>
      </c>
      <c r="V120" s="18" t="s">
        <v>1683</v>
      </c>
      <c r="W120" s="18" t="s">
        <v>3979</v>
      </c>
      <c r="X120" s="18" t="s">
        <v>3978</v>
      </c>
      <c r="Y120" s="132">
        <f t="shared" si="3"/>
        <v>400</v>
      </c>
      <c r="Z120" s="132" t="str">
        <f t="shared" si="4"/>
        <v>0</v>
      </c>
      <c r="AA120" s="372">
        <f t="shared" si="5"/>
        <v>400</v>
      </c>
    </row>
    <row r="121" spans="1:27" s="247" customFormat="1" ht="12" customHeight="1" x14ac:dyDescent="0.2">
      <c r="A121" s="1" t="s">
        <v>514</v>
      </c>
      <c r="B121" s="2">
        <v>0</v>
      </c>
      <c r="C121" s="1" t="s">
        <v>461</v>
      </c>
      <c r="D121" s="1" t="s">
        <v>4449</v>
      </c>
      <c r="E121" s="18" t="s">
        <v>5516</v>
      </c>
      <c r="F121" s="18">
        <v>8</v>
      </c>
      <c r="G121" s="83">
        <v>25</v>
      </c>
      <c r="H121" s="83" t="s">
        <v>1561</v>
      </c>
      <c r="I121" s="19" t="s">
        <v>2166</v>
      </c>
      <c r="J121" s="79" t="s">
        <v>3005</v>
      </c>
      <c r="K121" s="51" t="s">
        <v>4379</v>
      </c>
      <c r="L121" s="254" t="s">
        <v>1616</v>
      </c>
      <c r="M121" s="18" t="s">
        <v>4709</v>
      </c>
      <c r="N121" s="18" t="s">
        <v>3005</v>
      </c>
      <c r="O121" s="83" t="s">
        <v>455</v>
      </c>
      <c r="P121" s="118">
        <v>25</v>
      </c>
      <c r="Q121" s="16" t="s">
        <v>5528</v>
      </c>
      <c r="R121" s="17">
        <v>47.15</v>
      </c>
      <c r="S121" s="750" t="s">
        <v>515</v>
      </c>
      <c r="T121" s="16" t="s">
        <v>1975</v>
      </c>
      <c r="U121" s="18" t="s">
        <v>1683</v>
      </c>
      <c r="V121" s="18" t="s">
        <v>1683</v>
      </c>
      <c r="W121" s="18" t="s">
        <v>3979</v>
      </c>
      <c r="X121" s="18" t="s">
        <v>3978</v>
      </c>
      <c r="Y121" s="132">
        <f t="shared" si="3"/>
        <v>400</v>
      </c>
      <c r="Z121" s="132" t="str">
        <f t="shared" si="4"/>
        <v>0</v>
      </c>
      <c r="AA121" s="372">
        <f t="shared" si="5"/>
        <v>400</v>
      </c>
    </row>
    <row r="122" spans="1:27" s="247" customFormat="1" ht="12" customHeight="1" x14ac:dyDescent="0.2">
      <c r="A122" s="1" t="s">
        <v>516</v>
      </c>
      <c r="B122" s="2">
        <v>0</v>
      </c>
      <c r="C122" s="1" t="s">
        <v>461</v>
      </c>
      <c r="D122" s="1" t="s">
        <v>4449</v>
      </c>
      <c r="E122" s="18" t="s">
        <v>5516</v>
      </c>
      <c r="F122" s="18">
        <v>8</v>
      </c>
      <c r="G122" s="83">
        <v>1</v>
      </c>
      <c r="H122" s="83" t="s">
        <v>1561</v>
      </c>
      <c r="I122" s="19" t="s">
        <v>517</v>
      </c>
      <c r="J122" s="79" t="s">
        <v>3005</v>
      </c>
      <c r="K122" s="51" t="s">
        <v>4379</v>
      </c>
      <c r="L122" s="254" t="s">
        <v>1616</v>
      </c>
      <c r="M122" s="18" t="s">
        <v>4300</v>
      </c>
      <c r="N122" s="18" t="s">
        <v>3005</v>
      </c>
      <c r="O122" s="83" t="s">
        <v>2394</v>
      </c>
      <c r="P122" s="370">
        <v>1</v>
      </c>
      <c r="Q122" s="16" t="s">
        <v>1858</v>
      </c>
      <c r="R122" s="17">
        <v>24.73</v>
      </c>
      <c r="S122" s="589" t="s">
        <v>227</v>
      </c>
      <c r="T122" s="16" t="s">
        <v>1859</v>
      </c>
      <c r="U122" s="18" t="s">
        <v>1683</v>
      </c>
      <c r="V122" s="18" t="s">
        <v>1683</v>
      </c>
      <c r="W122" s="18" t="s">
        <v>3979</v>
      </c>
      <c r="X122" s="18" t="s">
        <v>3978</v>
      </c>
      <c r="Y122" s="132">
        <f t="shared" si="3"/>
        <v>16</v>
      </c>
      <c r="Z122" s="132" t="str">
        <f t="shared" si="4"/>
        <v>0</v>
      </c>
      <c r="AA122" s="372">
        <f t="shared" si="5"/>
        <v>16</v>
      </c>
    </row>
    <row r="123" spans="1:27" s="247" customFormat="1" ht="12" customHeight="1" x14ac:dyDescent="0.2">
      <c r="A123" s="1" t="s">
        <v>514</v>
      </c>
      <c r="B123" s="2">
        <v>0</v>
      </c>
      <c r="C123" s="1" t="s">
        <v>461</v>
      </c>
      <c r="D123" s="16" t="s">
        <v>4449</v>
      </c>
      <c r="E123" s="18" t="s">
        <v>5516</v>
      </c>
      <c r="F123" s="18">
        <v>8</v>
      </c>
      <c r="G123" s="83">
        <v>25</v>
      </c>
      <c r="H123" s="83" t="s">
        <v>1561</v>
      </c>
      <c r="I123" s="19" t="s">
        <v>1993</v>
      </c>
      <c r="J123" s="79" t="s">
        <v>3005</v>
      </c>
      <c r="K123" s="51" t="s">
        <v>4379</v>
      </c>
      <c r="L123" s="254" t="s">
        <v>1616</v>
      </c>
      <c r="M123" s="18" t="s">
        <v>4300</v>
      </c>
      <c r="N123" s="18" t="s">
        <v>3005</v>
      </c>
      <c r="O123" s="83" t="s">
        <v>2394</v>
      </c>
      <c r="P123" s="370">
        <v>25</v>
      </c>
      <c r="Q123" s="16" t="s">
        <v>1858</v>
      </c>
      <c r="R123" s="17">
        <v>24.73</v>
      </c>
      <c r="S123" s="589" t="s">
        <v>215</v>
      </c>
      <c r="T123" s="16" t="s">
        <v>1859</v>
      </c>
      <c r="U123" s="18" t="s">
        <v>1683</v>
      </c>
      <c r="V123" s="18" t="s">
        <v>1683</v>
      </c>
      <c r="W123" s="18" t="s">
        <v>3979</v>
      </c>
      <c r="X123" s="18" t="s">
        <v>3978</v>
      </c>
      <c r="Y123" s="132">
        <f t="shared" si="3"/>
        <v>400</v>
      </c>
      <c r="Z123" s="132" t="str">
        <f t="shared" si="4"/>
        <v>0</v>
      </c>
      <c r="AA123" s="372">
        <f t="shared" si="5"/>
        <v>400</v>
      </c>
    </row>
    <row r="124" spans="1:27" s="247" customFormat="1" ht="12" customHeight="1" x14ac:dyDescent="0.2">
      <c r="A124" s="1" t="s">
        <v>514</v>
      </c>
      <c r="B124" s="2">
        <v>0</v>
      </c>
      <c r="C124" s="1" t="s">
        <v>461</v>
      </c>
      <c r="D124" s="16" t="s">
        <v>4449</v>
      </c>
      <c r="E124" s="18" t="s">
        <v>5516</v>
      </c>
      <c r="F124" s="18">
        <v>8</v>
      </c>
      <c r="G124" s="83">
        <v>25</v>
      </c>
      <c r="H124" s="83" t="s">
        <v>1561</v>
      </c>
      <c r="I124" s="19" t="s">
        <v>1993</v>
      </c>
      <c r="J124" s="79" t="s">
        <v>3005</v>
      </c>
      <c r="K124" s="51" t="s">
        <v>4379</v>
      </c>
      <c r="L124" s="254" t="s">
        <v>1616</v>
      </c>
      <c r="M124" s="18" t="s">
        <v>4300</v>
      </c>
      <c r="N124" s="18" t="s">
        <v>3005</v>
      </c>
      <c r="O124" s="83" t="s">
        <v>2394</v>
      </c>
      <c r="P124" s="370">
        <v>25</v>
      </c>
      <c r="Q124" s="16" t="s">
        <v>1858</v>
      </c>
      <c r="R124" s="17">
        <v>24.73</v>
      </c>
      <c r="S124" s="589" t="s">
        <v>217</v>
      </c>
      <c r="T124" s="16" t="s">
        <v>1859</v>
      </c>
      <c r="U124" s="18" t="s">
        <v>1683</v>
      </c>
      <c r="V124" s="18" t="s">
        <v>1683</v>
      </c>
      <c r="W124" s="18" t="s">
        <v>3979</v>
      </c>
      <c r="X124" s="18" t="s">
        <v>3978</v>
      </c>
      <c r="Y124" s="132">
        <f t="shared" si="3"/>
        <v>400</v>
      </c>
      <c r="Z124" s="132" t="str">
        <f t="shared" si="4"/>
        <v>0</v>
      </c>
      <c r="AA124" s="372">
        <f t="shared" si="5"/>
        <v>400</v>
      </c>
    </row>
    <row r="125" spans="1:27" s="247" customFormat="1" ht="12" customHeight="1" x14ac:dyDescent="0.2">
      <c r="A125" s="1" t="s">
        <v>514</v>
      </c>
      <c r="B125" s="2">
        <v>0</v>
      </c>
      <c r="C125" s="1" t="s">
        <v>461</v>
      </c>
      <c r="D125" s="16" t="s">
        <v>4449</v>
      </c>
      <c r="E125" s="18" t="s">
        <v>5516</v>
      </c>
      <c r="F125" s="18">
        <v>8</v>
      </c>
      <c r="G125" s="83">
        <v>25</v>
      </c>
      <c r="H125" s="83" t="s">
        <v>1561</v>
      </c>
      <c r="I125" s="19" t="s">
        <v>1993</v>
      </c>
      <c r="J125" s="79" t="s">
        <v>3005</v>
      </c>
      <c r="K125" s="51" t="s">
        <v>4379</v>
      </c>
      <c r="L125" s="254" t="s">
        <v>1616</v>
      </c>
      <c r="M125" s="18" t="s">
        <v>4300</v>
      </c>
      <c r="N125" s="18" t="s">
        <v>3005</v>
      </c>
      <c r="O125" s="83" t="s">
        <v>2394</v>
      </c>
      <c r="P125" s="370">
        <v>25</v>
      </c>
      <c r="Q125" s="16" t="s">
        <v>1858</v>
      </c>
      <c r="R125" s="17">
        <v>24.73</v>
      </c>
      <c r="S125" s="589" t="s">
        <v>227</v>
      </c>
      <c r="T125" s="16" t="s">
        <v>1859</v>
      </c>
      <c r="U125" s="18" t="s">
        <v>1683</v>
      </c>
      <c r="V125" s="18" t="s">
        <v>1683</v>
      </c>
      <c r="W125" s="18" t="s">
        <v>3979</v>
      </c>
      <c r="X125" s="18" t="s">
        <v>3978</v>
      </c>
      <c r="Y125" s="132">
        <f t="shared" si="3"/>
        <v>400</v>
      </c>
      <c r="Z125" s="132" t="str">
        <f t="shared" si="4"/>
        <v>0</v>
      </c>
      <c r="AA125" s="372">
        <f t="shared" si="5"/>
        <v>400</v>
      </c>
    </row>
    <row r="126" spans="1:27" s="247" customFormat="1" ht="12" customHeight="1" x14ac:dyDescent="0.2">
      <c r="A126" s="1" t="s">
        <v>514</v>
      </c>
      <c r="B126" s="2">
        <v>0</v>
      </c>
      <c r="C126" s="1" t="s">
        <v>461</v>
      </c>
      <c r="D126" s="16" t="s">
        <v>4449</v>
      </c>
      <c r="E126" s="18" t="s">
        <v>5516</v>
      </c>
      <c r="F126" s="18">
        <v>8</v>
      </c>
      <c r="G126" s="83">
        <v>25</v>
      </c>
      <c r="H126" s="83" t="s">
        <v>1561</v>
      </c>
      <c r="I126" s="19" t="s">
        <v>1993</v>
      </c>
      <c r="J126" s="79" t="s">
        <v>3005</v>
      </c>
      <c r="K126" s="51" t="s">
        <v>4379</v>
      </c>
      <c r="L126" s="254" t="s">
        <v>1616</v>
      </c>
      <c r="M126" s="18" t="s">
        <v>4300</v>
      </c>
      <c r="N126" s="18" t="s">
        <v>3005</v>
      </c>
      <c r="O126" s="83" t="s">
        <v>2394</v>
      </c>
      <c r="P126" s="370">
        <v>25</v>
      </c>
      <c r="Q126" s="16" t="s">
        <v>1858</v>
      </c>
      <c r="R126" s="17">
        <v>24.73</v>
      </c>
      <c r="S126" s="589" t="s">
        <v>227</v>
      </c>
      <c r="T126" s="16" t="s">
        <v>1859</v>
      </c>
      <c r="U126" s="18" t="s">
        <v>1683</v>
      </c>
      <c r="V126" s="18" t="s">
        <v>1683</v>
      </c>
      <c r="W126" s="18" t="s">
        <v>3979</v>
      </c>
      <c r="X126" s="18" t="s">
        <v>3978</v>
      </c>
      <c r="Y126" s="132">
        <f t="shared" si="3"/>
        <v>400</v>
      </c>
      <c r="Z126" s="132" t="str">
        <f t="shared" si="4"/>
        <v>0</v>
      </c>
      <c r="AA126" s="372">
        <f t="shared" si="5"/>
        <v>400</v>
      </c>
    </row>
    <row r="127" spans="1:27" s="247" customFormat="1" ht="12" customHeight="1" x14ac:dyDescent="0.2">
      <c r="A127" s="1" t="s">
        <v>514</v>
      </c>
      <c r="B127" s="2">
        <v>0</v>
      </c>
      <c r="C127" s="1" t="s">
        <v>461</v>
      </c>
      <c r="D127" s="16" t="s">
        <v>4449</v>
      </c>
      <c r="E127" s="18" t="s">
        <v>5516</v>
      </c>
      <c r="F127" s="18">
        <v>8</v>
      </c>
      <c r="G127" s="83">
        <v>25</v>
      </c>
      <c r="H127" s="83" t="s">
        <v>1561</v>
      </c>
      <c r="I127" s="19" t="s">
        <v>1993</v>
      </c>
      <c r="J127" s="79" t="s">
        <v>3005</v>
      </c>
      <c r="K127" s="51" t="s">
        <v>4379</v>
      </c>
      <c r="L127" s="254" t="s">
        <v>1616</v>
      </c>
      <c r="M127" s="18" t="s">
        <v>1611</v>
      </c>
      <c r="N127" s="18" t="s">
        <v>3005</v>
      </c>
      <c r="O127" s="83" t="s">
        <v>458</v>
      </c>
      <c r="P127" s="18">
        <v>25</v>
      </c>
      <c r="Q127" s="16" t="s">
        <v>5435</v>
      </c>
      <c r="R127" s="17">
        <v>66</v>
      </c>
      <c r="S127" s="589" t="s">
        <v>1489</v>
      </c>
      <c r="T127" s="16" t="s">
        <v>282</v>
      </c>
      <c r="U127" s="18" t="s">
        <v>1683</v>
      </c>
      <c r="V127" s="18" t="s">
        <v>1683</v>
      </c>
      <c r="W127" s="18" t="s">
        <v>3979</v>
      </c>
      <c r="X127" s="18" t="s">
        <v>3978</v>
      </c>
      <c r="Y127" s="132">
        <f t="shared" si="3"/>
        <v>400</v>
      </c>
      <c r="Z127" s="132" t="str">
        <f t="shared" si="4"/>
        <v>0</v>
      </c>
      <c r="AA127" s="372">
        <f t="shared" si="5"/>
        <v>400</v>
      </c>
    </row>
    <row r="128" spans="1:27" s="247" customFormat="1" ht="12" customHeight="1" x14ac:dyDescent="0.2">
      <c r="L128" s="254" t="s">
        <v>1616</v>
      </c>
      <c r="S128" s="732"/>
      <c r="Y128" s="132">
        <f t="shared" si="3"/>
        <v>0</v>
      </c>
      <c r="Z128" s="132" t="str">
        <f t="shared" si="4"/>
        <v>0</v>
      </c>
      <c r="AA128" s="372" t="str">
        <f t="shared" si="5"/>
        <v>0</v>
      </c>
    </row>
    <row r="129" spans="1:29" s="537" customFormat="1" ht="12" customHeight="1" thickBot="1" x14ac:dyDescent="0.25">
      <c r="G129" s="458">
        <f>SUM(G106:G128)</f>
        <v>526</v>
      </c>
      <c r="I129" s="458"/>
      <c r="J129" s="539"/>
      <c r="K129" s="458"/>
      <c r="L129" s="539"/>
      <c r="M129" s="537">
        <f>G129-P129</f>
        <v>0</v>
      </c>
      <c r="N129" s="539"/>
      <c r="O129" s="469"/>
      <c r="P129" s="537">
        <f>SUM(P106:P128)</f>
        <v>526</v>
      </c>
      <c r="S129" s="738"/>
      <c r="Y129" s="132">
        <f t="shared" si="3"/>
        <v>0</v>
      </c>
      <c r="Z129" s="132" t="str">
        <f t="shared" si="4"/>
        <v>0</v>
      </c>
      <c r="AA129" s="372" t="str">
        <f t="shared" si="5"/>
        <v>0</v>
      </c>
    </row>
    <row r="130" spans="1:29" s="247" customFormat="1" ht="12" customHeight="1" x14ac:dyDescent="0.2">
      <c r="C130" s="421" t="s">
        <v>2042</v>
      </c>
      <c r="G130" s="370"/>
      <c r="H130" s="59"/>
      <c r="I130" s="370"/>
      <c r="J130" s="276"/>
      <c r="K130" s="370"/>
      <c r="L130" s="276"/>
      <c r="N130" s="276"/>
      <c r="O130" s="517"/>
      <c r="S130" s="552"/>
      <c r="Y130" s="132">
        <f t="shared" si="3"/>
        <v>0</v>
      </c>
      <c r="Z130" s="132" t="str">
        <f t="shared" si="4"/>
        <v>0</v>
      </c>
      <c r="AA130" s="372" t="str">
        <f t="shared" si="5"/>
        <v>0</v>
      </c>
    </row>
    <row r="131" spans="1:29" s="18" customFormat="1" ht="12" customHeight="1" x14ac:dyDescent="0.2">
      <c r="A131" s="16" t="s">
        <v>2043</v>
      </c>
      <c r="B131" s="17">
        <v>216</v>
      </c>
      <c r="C131" s="16" t="s">
        <v>5514</v>
      </c>
      <c r="D131" s="16" t="s">
        <v>5515</v>
      </c>
      <c r="E131" s="18" t="s">
        <v>5516</v>
      </c>
      <c r="F131" s="18">
        <v>16</v>
      </c>
      <c r="G131" s="18">
        <v>0</v>
      </c>
      <c r="I131" s="370" t="s">
        <v>2173</v>
      </c>
      <c r="K131" s="19" t="s">
        <v>1739</v>
      </c>
      <c r="L131" s="254" t="s">
        <v>1616</v>
      </c>
      <c r="M131" s="18" t="s">
        <v>4379</v>
      </c>
      <c r="P131" s="18">
        <v>0</v>
      </c>
      <c r="Q131" s="16" t="s">
        <v>5528</v>
      </c>
      <c r="R131" s="17">
        <v>0</v>
      </c>
      <c r="S131" s="416"/>
      <c r="T131" s="16" t="s">
        <v>4380</v>
      </c>
      <c r="U131" s="18" t="s">
        <v>1887</v>
      </c>
      <c r="V131" s="18" t="s">
        <v>1887</v>
      </c>
      <c r="W131" s="18" t="s">
        <v>3979</v>
      </c>
      <c r="X131" s="18" t="s">
        <v>3978</v>
      </c>
      <c r="Y131" s="132">
        <f t="shared" si="3"/>
        <v>0</v>
      </c>
      <c r="Z131" s="132" t="str">
        <f t="shared" si="4"/>
        <v>0</v>
      </c>
      <c r="AA131" s="372">
        <f t="shared" si="5"/>
        <v>0</v>
      </c>
      <c r="AC131" s="20"/>
    </row>
    <row r="132" spans="1:29" s="247" customFormat="1" ht="12" customHeight="1" x14ac:dyDescent="0.2">
      <c r="A132" s="274"/>
      <c r="B132" s="114"/>
      <c r="C132" s="274"/>
      <c r="D132" s="274"/>
      <c r="G132" s="370"/>
      <c r="H132" s="544"/>
      <c r="I132" s="557" t="s">
        <v>518</v>
      </c>
      <c r="J132" s="276"/>
      <c r="K132" s="370"/>
      <c r="L132" s="254" t="s">
        <v>1616</v>
      </c>
      <c r="M132" s="18" t="s">
        <v>4379</v>
      </c>
      <c r="N132" s="18"/>
      <c r="O132" s="18"/>
      <c r="P132" s="18">
        <v>0</v>
      </c>
      <c r="Q132" s="16" t="s">
        <v>5528</v>
      </c>
      <c r="R132" s="17">
        <v>0</v>
      </c>
      <c r="S132" s="416"/>
      <c r="T132" s="16" t="s">
        <v>4380</v>
      </c>
      <c r="U132" s="18" t="s">
        <v>1887</v>
      </c>
      <c r="V132" s="18" t="s">
        <v>1887</v>
      </c>
      <c r="W132" s="18" t="s">
        <v>3979</v>
      </c>
      <c r="X132" s="18" t="s">
        <v>3978</v>
      </c>
      <c r="Y132" s="132">
        <f t="shared" si="3"/>
        <v>0</v>
      </c>
      <c r="Z132" s="132" t="str">
        <f t="shared" si="4"/>
        <v>0</v>
      </c>
      <c r="AA132" s="372">
        <f t="shared" si="5"/>
        <v>0</v>
      </c>
      <c r="AC132" s="277"/>
    </row>
    <row r="133" spans="1:29" s="247" customFormat="1" ht="12" customHeight="1" x14ac:dyDescent="0.2">
      <c r="A133" s="274"/>
      <c r="B133" s="114"/>
      <c r="C133" s="274"/>
      <c r="D133" s="274"/>
      <c r="G133" s="370"/>
      <c r="H133" s="544"/>
      <c r="I133" s="131"/>
      <c r="J133" s="276"/>
      <c r="K133" s="370"/>
      <c r="L133" s="254" t="s">
        <v>1616</v>
      </c>
      <c r="S133" s="671"/>
      <c r="Y133" s="132">
        <f t="shared" si="3"/>
        <v>0</v>
      </c>
      <c r="Z133" s="132" t="str">
        <f t="shared" si="4"/>
        <v>0</v>
      </c>
      <c r="AA133" s="372" t="str">
        <f t="shared" si="5"/>
        <v>0</v>
      </c>
      <c r="AC133" s="277"/>
    </row>
    <row r="134" spans="1:29" s="537" customFormat="1" ht="12" customHeight="1" thickBot="1" x14ac:dyDescent="0.25">
      <c r="G134" s="458">
        <f>SUM(G130:G133)</f>
        <v>0</v>
      </c>
      <c r="I134" s="546"/>
      <c r="J134" s="539"/>
      <c r="L134" s="539"/>
      <c r="M134" s="537">
        <f>G134-P134</f>
        <v>0</v>
      </c>
      <c r="N134" s="539"/>
      <c r="O134" s="469"/>
      <c r="P134" s="537">
        <f>SUM(P131:P133)</f>
        <v>0</v>
      </c>
      <c r="S134" s="625"/>
      <c r="Y134" s="132">
        <f t="shared" si="3"/>
        <v>0</v>
      </c>
      <c r="Z134" s="132" t="str">
        <f t="shared" si="4"/>
        <v>0</v>
      </c>
      <c r="AA134" s="372" t="str">
        <f t="shared" si="5"/>
        <v>0</v>
      </c>
    </row>
    <row r="135" spans="1:29" s="247" customFormat="1" ht="12" customHeight="1" x14ac:dyDescent="0.2">
      <c r="C135" s="421" t="s">
        <v>2045</v>
      </c>
      <c r="G135" s="370"/>
      <c r="H135" s="59"/>
      <c r="I135" s="370"/>
      <c r="J135" s="276"/>
      <c r="K135" s="370"/>
      <c r="L135" s="276"/>
      <c r="N135" s="276"/>
      <c r="O135" s="517"/>
      <c r="S135" s="552"/>
      <c r="Y135" s="132">
        <f t="shared" si="3"/>
        <v>0</v>
      </c>
      <c r="Z135" s="132" t="str">
        <f t="shared" si="4"/>
        <v>0</v>
      </c>
      <c r="AA135" s="372" t="str">
        <f t="shared" si="5"/>
        <v>0</v>
      </c>
    </row>
    <row r="136" spans="1:29" s="18" customFormat="1" ht="12" customHeight="1" x14ac:dyDescent="0.2">
      <c r="A136" s="16" t="s">
        <v>2043</v>
      </c>
      <c r="B136" s="17">
        <v>216</v>
      </c>
      <c r="C136" s="16" t="s">
        <v>5514</v>
      </c>
      <c r="D136" s="16" t="s">
        <v>2046</v>
      </c>
      <c r="E136" s="18" t="s">
        <v>5516</v>
      </c>
      <c r="F136" s="18">
        <v>8</v>
      </c>
      <c r="G136" s="18">
        <v>0</v>
      </c>
      <c r="I136" s="370" t="s">
        <v>2173</v>
      </c>
      <c r="K136" s="19" t="s">
        <v>1739</v>
      </c>
      <c r="L136" s="254" t="s">
        <v>1616</v>
      </c>
      <c r="M136" s="18" t="s">
        <v>4379</v>
      </c>
      <c r="P136" s="18">
        <v>0</v>
      </c>
      <c r="Q136" s="16" t="s">
        <v>5528</v>
      </c>
      <c r="R136" s="17">
        <v>0</v>
      </c>
      <c r="S136" s="416"/>
      <c r="T136" s="16" t="s">
        <v>3961</v>
      </c>
      <c r="U136" s="18" t="s">
        <v>1887</v>
      </c>
      <c r="V136" s="18" t="s">
        <v>1887</v>
      </c>
      <c r="W136" s="18" t="s">
        <v>3979</v>
      </c>
      <c r="X136" s="18" t="s">
        <v>3978</v>
      </c>
      <c r="Y136" s="132">
        <f t="shared" ref="Y136:Y199" si="6">F136*G136*2</f>
        <v>0</v>
      </c>
      <c r="Z136" s="132" t="str">
        <f t="shared" ref="Z136:Z199" si="7">IF(X136="N",Y136,"0")</f>
        <v>0</v>
      </c>
      <c r="AA136" s="372">
        <f t="shared" ref="AA136:AA199" si="8">IF(X136="P",Y136,"0")</f>
        <v>0</v>
      </c>
      <c r="AC136" s="20"/>
    </row>
    <row r="137" spans="1:29" s="247" customFormat="1" ht="12" customHeight="1" x14ac:dyDescent="0.2">
      <c r="A137" s="16"/>
      <c r="B137" s="17"/>
      <c r="C137" s="16"/>
      <c r="D137" s="303"/>
      <c r="E137" s="118"/>
      <c r="F137" s="118"/>
      <c r="G137" s="302"/>
      <c r="H137" s="558"/>
      <c r="I137" s="557" t="s">
        <v>518</v>
      </c>
      <c r="J137" s="18"/>
      <c r="K137" s="251"/>
      <c r="L137" s="254" t="s">
        <v>1616</v>
      </c>
      <c r="M137" s="18" t="s">
        <v>4379</v>
      </c>
      <c r="N137" s="18"/>
      <c r="O137" s="18"/>
      <c r="P137" s="18">
        <v>0</v>
      </c>
      <c r="Q137" s="16" t="s">
        <v>5528</v>
      </c>
      <c r="R137" s="17">
        <v>0</v>
      </c>
      <c r="S137" s="416"/>
      <c r="T137" s="16" t="s">
        <v>3961</v>
      </c>
      <c r="U137" s="18" t="s">
        <v>1887</v>
      </c>
      <c r="V137" s="18" t="s">
        <v>1887</v>
      </c>
      <c r="W137" s="18" t="s">
        <v>3979</v>
      </c>
      <c r="X137" s="18" t="s">
        <v>3978</v>
      </c>
      <c r="Y137" s="132">
        <f t="shared" si="6"/>
        <v>0</v>
      </c>
      <c r="Z137" s="132" t="str">
        <f t="shared" si="7"/>
        <v>0</v>
      </c>
      <c r="AA137" s="372">
        <f t="shared" si="8"/>
        <v>0</v>
      </c>
      <c r="AC137" s="277"/>
    </row>
    <row r="138" spans="1:29" s="247" customFormat="1" ht="12" customHeight="1" x14ac:dyDescent="0.2">
      <c r="A138" s="274"/>
      <c r="B138" s="114"/>
      <c r="C138" s="274"/>
      <c r="D138" s="274"/>
      <c r="G138" s="370"/>
      <c r="H138" s="544"/>
      <c r="I138" s="557"/>
      <c r="J138" s="276"/>
      <c r="K138" s="370"/>
      <c r="L138" s="254" t="s">
        <v>1616</v>
      </c>
      <c r="M138" s="255"/>
      <c r="O138" s="59"/>
      <c r="Q138" s="267"/>
      <c r="R138" s="17"/>
      <c r="S138" s="455"/>
      <c r="T138" s="16"/>
      <c r="Y138" s="132">
        <f t="shared" si="6"/>
        <v>0</v>
      </c>
      <c r="Z138" s="132" t="str">
        <f t="shared" si="7"/>
        <v>0</v>
      </c>
      <c r="AA138" s="372" t="str">
        <f t="shared" si="8"/>
        <v>0</v>
      </c>
      <c r="AC138" s="277"/>
    </row>
    <row r="139" spans="1:29" s="537" customFormat="1" ht="12" customHeight="1" thickBot="1" x14ac:dyDescent="0.25">
      <c r="G139" s="458">
        <f>SUM(G135:G138)</f>
        <v>0</v>
      </c>
      <c r="I139" s="546"/>
      <c r="J139" s="539"/>
      <c r="L139" s="538"/>
      <c r="M139" s="537">
        <f>G139-P139</f>
        <v>0</v>
      </c>
      <c r="N139" s="539"/>
      <c r="O139" s="469"/>
      <c r="P139" s="537">
        <f>SUM(P135:P138)</f>
        <v>0</v>
      </c>
      <c r="S139" s="625"/>
      <c r="Y139" s="132">
        <f t="shared" si="6"/>
        <v>0</v>
      </c>
      <c r="Z139" s="132" t="str">
        <f t="shared" si="7"/>
        <v>0</v>
      </c>
      <c r="AA139" s="372" t="str">
        <f t="shared" si="8"/>
        <v>0</v>
      </c>
    </row>
    <row r="140" spans="1:29" s="18" customFormat="1" ht="12" customHeight="1" x14ac:dyDescent="0.2">
      <c r="A140" s="16"/>
      <c r="B140" s="17"/>
      <c r="C140" s="367" t="s">
        <v>2047</v>
      </c>
      <c r="D140" s="16"/>
      <c r="G140" s="19"/>
      <c r="I140" s="711" t="s">
        <v>2048</v>
      </c>
      <c r="K140" s="19"/>
      <c r="L140" s="254"/>
      <c r="O140" s="122"/>
      <c r="Q140" s="16"/>
      <c r="R140" s="17"/>
      <c r="S140" s="334"/>
      <c r="T140" s="16"/>
      <c r="Y140" s="132">
        <f t="shared" si="6"/>
        <v>0</v>
      </c>
      <c r="Z140" s="132" t="str">
        <f t="shared" si="7"/>
        <v>0</v>
      </c>
      <c r="AA140" s="372" t="str">
        <f t="shared" si="8"/>
        <v>0</v>
      </c>
      <c r="AC140" s="20"/>
    </row>
    <row r="141" spans="1:29" s="558" customFormat="1" ht="12" customHeight="1" x14ac:dyDescent="0.2">
      <c r="A141" s="484"/>
      <c r="B141" s="561"/>
      <c r="C141" s="562"/>
      <c r="D141" s="563"/>
      <c r="F141" s="565"/>
      <c r="G141" s="476"/>
      <c r="H141" s="565"/>
      <c r="I141" s="476"/>
      <c r="K141" s="475"/>
      <c r="L141" s="254" t="s">
        <v>1616</v>
      </c>
      <c r="O141" s="473"/>
      <c r="Q141" s="562"/>
      <c r="R141" s="566"/>
      <c r="S141" s="278"/>
      <c r="T141" s="562"/>
      <c r="U141" s="558" t="s">
        <v>2049</v>
      </c>
      <c r="V141" s="558" t="s">
        <v>2049</v>
      </c>
      <c r="W141" s="565" t="s">
        <v>3979</v>
      </c>
      <c r="X141" s="565" t="s">
        <v>3978</v>
      </c>
      <c r="Y141" s="132">
        <f t="shared" si="6"/>
        <v>0</v>
      </c>
      <c r="Z141" s="132" t="str">
        <f t="shared" si="7"/>
        <v>0</v>
      </c>
      <c r="AA141" s="372">
        <f t="shared" si="8"/>
        <v>0</v>
      </c>
      <c r="AC141" s="567"/>
    </row>
    <row r="142" spans="1:29" s="558" customFormat="1" ht="12" customHeight="1" x14ac:dyDescent="0.2">
      <c r="A142" s="484"/>
      <c r="B142" s="561"/>
      <c r="C142" s="562"/>
      <c r="D142" s="563"/>
      <c r="F142" s="565"/>
      <c r="G142" s="476"/>
      <c r="H142" s="565"/>
      <c r="I142" s="476"/>
      <c r="K142" s="475"/>
      <c r="L142" s="254" t="s">
        <v>1616</v>
      </c>
      <c r="O142" s="473"/>
      <c r="Q142" s="562"/>
      <c r="R142" s="566"/>
      <c r="S142" s="278"/>
      <c r="T142" s="562"/>
      <c r="U142" s="558" t="s">
        <v>2049</v>
      </c>
      <c r="V142" s="558" t="s">
        <v>2049</v>
      </c>
      <c r="W142" s="565" t="s">
        <v>3979</v>
      </c>
      <c r="X142" s="565" t="s">
        <v>3978</v>
      </c>
      <c r="Y142" s="132">
        <f t="shared" si="6"/>
        <v>0</v>
      </c>
      <c r="Z142" s="132" t="str">
        <f t="shared" si="7"/>
        <v>0</v>
      </c>
      <c r="AA142" s="372">
        <f t="shared" si="8"/>
        <v>0</v>
      </c>
      <c r="AC142" s="567"/>
    </row>
    <row r="143" spans="1:29" s="18" customFormat="1" ht="12" customHeight="1" x14ac:dyDescent="0.2">
      <c r="L143" s="254" t="s">
        <v>1616</v>
      </c>
      <c r="S143" s="67"/>
      <c r="Y143" s="132">
        <f t="shared" si="6"/>
        <v>0</v>
      </c>
      <c r="Z143" s="132" t="str">
        <f t="shared" si="7"/>
        <v>0</v>
      </c>
      <c r="AA143" s="372" t="str">
        <f t="shared" si="8"/>
        <v>0</v>
      </c>
      <c r="AC143" s="20"/>
    </row>
    <row r="144" spans="1:29" s="537" customFormat="1" ht="12" customHeight="1" thickBot="1" x14ac:dyDescent="0.25">
      <c r="G144" s="458">
        <f>SUM(G140:G143)</f>
        <v>0</v>
      </c>
      <c r="I144" s="458"/>
      <c r="J144" s="539"/>
      <c r="K144" s="458"/>
      <c r="L144" s="538"/>
      <c r="M144" s="537">
        <f>G144-P144</f>
        <v>0</v>
      </c>
      <c r="N144" s="539"/>
      <c r="O144" s="469"/>
      <c r="P144" s="537">
        <f>SUM(P140:P143)</f>
        <v>0</v>
      </c>
      <c r="S144" s="625"/>
      <c r="Y144" s="132">
        <f t="shared" si="6"/>
        <v>0</v>
      </c>
      <c r="Z144" s="132" t="str">
        <f t="shared" si="7"/>
        <v>0</v>
      </c>
      <c r="AA144" s="372" t="str">
        <f t="shared" si="8"/>
        <v>0</v>
      </c>
    </row>
    <row r="145" spans="1:32" s="247" customFormat="1" ht="12" customHeight="1" x14ac:dyDescent="0.2">
      <c r="C145" s="556" t="s">
        <v>2050</v>
      </c>
      <c r="G145" s="370"/>
      <c r="I145" s="711" t="s">
        <v>2048</v>
      </c>
      <c r="J145" s="276"/>
      <c r="K145" s="370"/>
      <c r="L145" s="276"/>
      <c r="N145" s="276"/>
      <c r="O145" s="517"/>
      <c r="S145" s="552"/>
      <c r="Y145" s="132">
        <f t="shared" si="6"/>
        <v>0</v>
      </c>
      <c r="Z145" s="132" t="str">
        <f t="shared" si="7"/>
        <v>0</v>
      </c>
      <c r="AA145" s="372" t="str">
        <f t="shared" si="8"/>
        <v>0</v>
      </c>
    </row>
    <row r="146" spans="1:32" s="558" customFormat="1" ht="12" customHeight="1" x14ac:dyDescent="0.2">
      <c r="A146" s="484"/>
      <c r="B146" s="561"/>
      <c r="C146" s="562"/>
      <c r="D146" s="563"/>
      <c r="F146" s="565"/>
      <c r="G146" s="476"/>
      <c r="I146" s="476"/>
      <c r="K146" s="475"/>
      <c r="L146" s="254" t="s">
        <v>1616</v>
      </c>
      <c r="O146" s="473"/>
      <c r="Q146" s="562"/>
      <c r="R146" s="566"/>
      <c r="S146" s="278"/>
      <c r="T146" s="562"/>
      <c r="U146" s="558" t="s">
        <v>2049</v>
      </c>
      <c r="V146" s="558" t="s">
        <v>2049</v>
      </c>
      <c r="W146" s="565" t="s">
        <v>3979</v>
      </c>
      <c r="X146" s="565" t="s">
        <v>3978</v>
      </c>
      <c r="Y146" s="132">
        <f t="shared" si="6"/>
        <v>0</v>
      </c>
      <c r="Z146" s="132" t="str">
        <f t="shared" si="7"/>
        <v>0</v>
      </c>
      <c r="AA146" s="372">
        <f t="shared" si="8"/>
        <v>0</v>
      </c>
      <c r="AB146" s="484"/>
      <c r="AC146" s="567"/>
    </row>
    <row r="147" spans="1:32" s="558" customFormat="1" ht="12" customHeight="1" x14ac:dyDescent="0.2">
      <c r="A147" s="484"/>
      <c r="B147" s="561"/>
      <c r="C147" s="562"/>
      <c r="D147" s="563"/>
      <c r="F147" s="565"/>
      <c r="G147" s="476"/>
      <c r="I147" s="476"/>
      <c r="K147" s="475"/>
      <c r="L147" s="254" t="s">
        <v>1616</v>
      </c>
      <c r="O147" s="473"/>
      <c r="Q147" s="562"/>
      <c r="R147" s="566"/>
      <c r="S147" s="278"/>
      <c r="T147" s="562"/>
      <c r="U147" s="558" t="s">
        <v>2049</v>
      </c>
      <c r="V147" s="558" t="s">
        <v>2049</v>
      </c>
      <c r="W147" s="565" t="s">
        <v>3979</v>
      </c>
      <c r="X147" s="565" t="s">
        <v>3978</v>
      </c>
      <c r="Y147" s="132">
        <f t="shared" si="6"/>
        <v>0</v>
      </c>
      <c r="Z147" s="132" t="str">
        <f t="shared" si="7"/>
        <v>0</v>
      </c>
      <c r="AA147" s="372">
        <f t="shared" si="8"/>
        <v>0</v>
      </c>
      <c r="AB147" s="484"/>
      <c r="AC147" s="567"/>
    </row>
    <row r="148" spans="1:32" s="247" customFormat="1" ht="12" customHeight="1" x14ac:dyDescent="0.2">
      <c r="A148" s="16"/>
      <c r="B148" s="17"/>
      <c r="C148" s="267"/>
      <c r="D148" s="16"/>
      <c r="E148" s="18"/>
      <c r="F148" s="18"/>
      <c r="G148" s="18"/>
      <c r="H148" s="18"/>
      <c r="I148" s="51"/>
      <c r="J148" s="18"/>
      <c r="K148" s="51"/>
      <c r="L148" s="254" t="s">
        <v>1616</v>
      </c>
      <c r="O148" s="116"/>
      <c r="Q148" s="274"/>
      <c r="R148" s="114"/>
      <c r="S148" s="334"/>
      <c r="T148" s="274"/>
      <c r="Y148" s="132">
        <f t="shared" si="6"/>
        <v>0</v>
      </c>
      <c r="Z148" s="132" t="str">
        <f t="shared" si="7"/>
        <v>0</v>
      </c>
      <c r="AA148" s="372" t="str">
        <f t="shared" si="8"/>
        <v>0</v>
      </c>
      <c r="AC148" s="277"/>
    </row>
    <row r="149" spans="1:32" s="537" customFormat="1" ht="12" customHeight="1" thickBot="1" x14ac:dyDescent="0.25">
      <c r="G149" s="458">
        <f>SUM(G145:G148)</f>
        <v>0</v>
      </c>
      <c r="I149" s="458"/>
      <c r="J149" s="539"/>
      <c r="K149" s="458"/>
      <c r="L149" s="538"/>
      <c r="M149" s="537">
        <f>G149-P149</f>
        <v>0</v>
      </c>
      <c r="N149" s="539"/>
      <c r="O149" s="469"/>
      <c r="P149" s="537">
        <f>SUM(P145:P148)</f>
        <v>0</v>
      </c>
      <c r="S149" s="625"/>
      <c r="Y149" s="132">
        <f t="shared" si="6"/>
        <v>0</v>
      </c>
      <c r="Z149" s="132" t="str">
        <f t="shared" si="7"/>
        <v>0</v>
      </c>
      <c r="AA149" s="372" t="str">
        <f t="shared" si="8"/>
        <v>0</v>
      </c>
    </row>
    <row r="150" spans="1:32" s="18" customFormat="1" ht="12" customHeight="1" x14ac:dyDescent="0.2">
      <c r="A150" s="16"/>
      <c r="B150" s="17"/>
      <c r="C150" s="220" t="s">
        <v>2051</v>
      </c>
      <c r="D150" s="16"/>
      <c r="G150" s="19"/>
      <c r="I150" s="711" t="s">
        <v>2048</v>
      </c>
      <c r="K150" s="19"/>
      <c r="L150" s="254"/>
      <c r="O150" s="122"/>
      <c r="Q150" s="16"/>
      <c r="R150" s="17"/>
      <c r="S150" s="334"/>
      <c r="T150" s="16"/>
      <c r="Y150" s="132">
        <f t="shared" si="6"/>
        <v>0</v>
      </c>
      <c r="Z150" s="132" t="str">
        <f t="shared" si="7"/>
        <v>0</v>
      </c>
      <c r="AA150" s="372" t="str">
        <f t="shared" si="8"/>
        <v>0</v>
      </c>
      <c r="AC150" s="20"/>
    </row>
    <row r="151" spans="1:32" s="120" customFormat="1" ht="12" customHeight="1" x14ac:dyDescent="0.2">
      <c r="A151" s="16" t="s">
        <v>4444</v>
      </c>
      <c r="B151" s="17">
        <v>1</v>
      </c>
      <c r="C151" s="16" t="s">
        <v>4038</v>
      </c>
      <c r="D151" s="16" t="s">
        <v>5515</v>
      </c>
      <c r="E151" s="18" t="s">
        <v>5516</v>
      </c>
      <c r="F151" s="18">
        <v>16</v>
      </c>
      <c r="G151" s="18">
        <v>50</v>
      </c>
      <c r="H151" s="18" t="s">
        <v>1561</v>
      </c>
      <c r="I151" s="96" t="s">
        <v>2642</v>
      </c>
      <c r="J151" s="18" t="s">
        <v>3005</v>
      </c>
      <c r="K151" s="19" t="s">
        <v>4069</v>
      </c>
      <c r="L151" s="254" t="s">
        <v>1616</v>
      </c>
      <c r="M151" s="18" t="s">
        <v>2053</v>
      </c>
      <c r="N151" s="57" t="s">
        <v>3005</v>
      </c>
      <c r="O151" s="18" t="s">
        <v>427</v>
      </c>
      <c r="P151" s="18">
        <v>50</v>
      </c>
      <c r="Q151" s="16" t="s">
        <v>5523</v>
      </c>
      <c r="R151" s="17">
        <v>214</v>
      </c>
      <c r="S151" s="77" t="s">
        <v>519</v>
      </c>
      <c r="T151" s="16" t="s">
        <v>2055</v>
      </c>
      <c r="U151" s="18" t="s">
        <v>2056</v>
      </c>
      <c r="V151" s="18" t="s">
        <v>2056</v>
      </c>
      <c r="W151" s="18" t="s">
        <v>3979</v>
      </c>
      <c r="X151" s="18" t="s">
        <v>3978</v>
      </c>
      <c r="Y151" s="132">
        <f t="shared" si="6"/>
        <v>1600</v>
      </c>
      <c r="Z151" s="132" t="str">
        <f t="shared" si="7"/>
        <v>0</v>
      </c>
      <c r="AA151" s="372">
        <f t="shared" si="8"/>
        <v>1600</v>
      </c>
      <c r="AB151" s="18"/>
      <c r="AC151" s="20"/>
      <c r="AD151" s="18"/>
      <c r="AE151" s="18"/>
      <c r="AF151" s="18"/>
    </row>
    <row r="152" spans="1:32" s="558" customFormat="1" ht="12" customHeight="1" x14ac:dyDescent="0.2">
      <c r="A152" s="16"/>
      <c r="B152" s="17"/>
      <c r="C152" s="16"/>
      <c r="D152" s="16"/>
      <c r="E152" s="18"/>
      <c r="F152" s="18"/>
      <c r="G152" s="18"/>
      <c r="H152" s="18"/>
      <c r="I152" s="18" t="s">
        <v>2257</v>
      </c>
      <c r="J152" s="18"/>
      <c r="K152" s="712" t="s">
        <v>520</v>
      </c>
      <c r="L152" s="254" t="s">
        <v>1616</v>
      </c>
      <c r="O152" s="266" t="s">
        <v>414</v>
      </c>
      <c r="Q152" s="562"/>
      <c r="R152" s="566"/>
      <c r="S152" s="334"/>
      <c r="T152" s="562"/>
      <c r="W152" s="565"/>
      <c r="X152" s="565"/>
      <c r="Y152" s="132">
        <f t="shared" si="6"/>
        <v>0</v>
      </c>
      <c r="Z152" s="132" t="str">
        <f t="shared" si="7"/>
        <v>0</v>
      </c>
      <c r="AA152" s="372" t="str">
        <f t="shared" si="8"/>
        <v>0</v>
      </c>
      <c r="AC152" s="567"/>
    </row>
    <row r="153" spans="1:32" s="18" customFormat="1" ht="12" customHeight="1" x14ac:dyDescent="0.2">
      <c r="K153" s="107" t="s">
        <v>521</v>
      </c>
      <c r="L153" s="254" t="s">
        <v>1616</v>
      </c>
      <c r="O153" s="18" t="s">
        <v>2255</v>
      </c>
      <c r="S153" s="67"/>
      <c r="Y153" s="132">
        <f t="shared" si="6"/>
        <v>0</v>
      </c>
      <c r="Z153" s="132" t="str">
        <f t="shared" si="7"/>
        <v>0</v>
      </c>
      <c r="AA153" s="372" t="str">
        <f t="shared" si="8"/>
        <v>0</v>
      </c>
      <c r="AC153" s="20"/>
    </row>
    <row r="154" spans="1:32" s="537" customFormat="1" ht="12" customHeight="1" thickBot="1" x14ac:dyDescent="0.25">
      <c r="G154" s="458">
        <f>SUM(G150:G153)</f>
        <v>50</v>
      </c>
      <c r="I154" s="458"/>
      <c r="J154" s="539"/>
      <c r="K154" s="458"/>
      <c r="L154" s="538"/>
      <c r="M154" s="537">
        <f>G154-P154</f>
        <v>0</v>
      </c>
      <c r="N154" s="539"/>
      <c r="O154" s="469"/>
      <c r="P154" s="537">
        <f>SUM(P150:P153)</f>
        <v>50</v>
      </c>
      <c r="S154" s="625"/>
      <c r="Y154" s="132">
        <f t="shared" si="6"/>
        <v>0</v>
      </c>
      <c r="Z154" s="132" t="str">
        <f t="shared" si="7"/>
        <v>0</v>
      </c>
      <c r="AA154" s="372" t="str">
        <f t="shared" si="8"/>
        <v>0</v>
      </c>
    </row>
    <row r="155" spans="1:32" s="247" customFormat="1" ht="12" customHeight="1" x14ac:dyDescent="0.2">
      <c r="C155" s="220" t="s">
        <v>2057</v>
      </c>
      <c r="G155" s="370"/>
      <c r="I155" s="711" t="s">
        <v>2048</v>
      </c>
      <c r="J155" s="276"/>
      <c r="K155" s="370"/>
      <c r="L155" s="276"/>
      <c r="N155" s="276"/>
      <c r="O155" s="517"/>
      <c r="S155" s="552"/>
      <c r="Y155" s="132">
        <f t="shared" si="6"/>
        <v>0</v>
      </c>
      <c r="Z155" s="132" t="str">
        <f t="shared" si="7"/>
        <v>0</v>
      </c>
      <c r="AA155" s="372" t="str">
        <f t="shared" si="8"/>
        <v>0</v>
      </c>
    </row>
    <row r="156" spans="1:32" s="558" customFormat="1" ht="12" customHeight="1" x14ac:dyDescent="0.2">
      <c r="B156" s="561"/>
      <c r="C156" s="562"/>
      <c r="D156" s="563"/>
      <c r="F156" s="565"/>
      <c r="G156" s="476"/>
      <c r="H156" s="565"/>
      <c r="I156" s="476"/>
      <c r="K156" s="475"/>
      <c r="L156" s="254" t="s">
        <v>1616</v>
      </c>
      <c r="O156" s="473"/>
      <c r="Q156" s="562"/>
      <c r="R156" s="566"/>
      <c r="S156" s="278"/>
      <c r="T156" s="562"/>
      <c r="W156" s="565"/>
      <c r="X156" s="565"/>
      <c r="Y156" s="132">
        <f t="shared" si="6"/>
        <v>0</v>
      </c>
      <c r="Z156" s="132" t="str">
        <f t="shared" si="7"/>
        <v>0</v>
      </c>
      <c r="AA156" s="372" t="str">
        <f t="shared" si="8"/>
        <v>0</v>
      </c>
      <c r="AB156" s="484"/>
      <c r="AC156" s="567"/>
    </row>
    <row r="157" spans="1:32" s="247" customFormat="1" ht="12" customHeight="1" x14ac:dyDescent="0.2">
      <c r="A157" s="16"/>
      <c r="B157" s="17"/>
      <c r="C157" s="267"/>
      <c r="D157" s="16"/>
      <c r="E157" s="18"/>
      <c r="F157" s="18"/>
      <c r="G157" s="18"/>
      <c r="H157" s="18"/>
      <c r="I157" s="51"/>
      <c r="J157" s="18"/>
      <c r="K157" s="51"/>
      <c r="L157" s="254" t="s">
        <v>1616</v>
      </c>
      <c r="O157" s="116"/>
      <c r="Q157" s="274"/>
      <c r="R157" s="114"/>
      <c r="S157" s="334"/>
      <c r="T157" s="274"/>
      <c r="Y157" s="132">
        <f t="shared" si="6"/>
        <v>0</v>
      </c>
      <c r="Z157" s="132" t="str">
        <f t="shared" si="7"/>
        <v>0</v>
      </c>
      <c r="AA157" s="372" t="str">
        <f t="shared" si="8"/>
        <v>0</v>
      </c>
      <c r="AC157" s="277"/>
    </row>
    <row r="158" spans="1:32" s="537" customFormat="1" ht="12" customHeight="1" thickBot="1" x14ac:dyDescent="0.25">
      <c r="G158" s="458">
        <f>SUM(G155:G157)</f>
        <v>0</v>
      </c>
      <c r="I158" s="458"/>
      <c r="J158" s="539"/>
      <c r="K158" s="458"/>
      <c r="L158" s="538"/>
      <c r="M158" s="537">
        <f>G158-P158</f>
        <v>0</v>
      </c>
      <c r="N158" s="539"/>
      <c r="O158" s="469"/>
      <c r="P158" s="537">
        <f>SUM(P155:P157)</f>
        <v>0</v>
      </c>
      <c r="S158" s="625"/>
      <c r="Y158" s="132">
        <f t="shared" si="6"/>
        <v>0</v>
      </c>
      <c r="Z158" s="132" t="str">
        <f t="shared" si="7"/>
        <v>0</v>
      </c>
      <c r="AA158" s="372" t="str">
        <f t="shared" si="8"/>
        <v>0</v>
      </c>
    </row>
    <row r="159" spans="1:32" s="18" customFormat="1" ht="12" customHeight="1" x14ac:dyDescent="0.2">
      <c r="C159" s="57" t="s">
        <v>2058</v>
      </c>
      <c r="G159" s="19"/>
      <c r="I159" s="19"/>
      <c r="J159" s="58"/>
      <c r="L159" s="276"/>
      <c r="N159" s="58"/>
      <c r="O159" s="122"/>
      <c r="S159" s="713"/>
      <c r="Y159" s="132">
        <f t="shared" si="6"/>
        <v>0</v>
      </c>
      <c r="Z159" s="132" t="str">
        <f t="shared" si="7"/>
        <v>0</v>
      </c>
      <c r="AA159" s="372" t="str">
        <f t="shared" si="8"/>
        <v>0</v>
      </c>
    </row>
    <row r="160" spans="1:32" s="18" customFormat="1" ht="12" customHeight="1" x14ac:dyDescent="0.2">
      <c r="A160" s="16" t="s">
        <v>1783</v>
      </c>
      <c r="B160" s="17">
        <v>114.5</v>
      </c>
      <c r="C160" s="16" t="s">
        <v>5514</v>
      </c>
      <c r="D160" s="16" t="s">
        <v>5515</v>
      </c>
      <c r="E160" s="18" t="s">
        <v>5516</v>
      </c>
      <c r="F160" s="18">
        <v>16</v>
      </c>
      <c r="G160" s="18">
        <v>25</v>
      </c>
      <c r="I160" s="116"/>
      <c r="J160" s="57" t="s">
        <v>3005</v>
      </c>
      <c r="K160" s="19" t="s">
        <v>4979</v>
      </c>
      <c r="L160" s="274" t="s">
        <v>1616</v>
      </c>
      <c r="M160" s="18" t="s">
        <v>4979</v>
      </c>
      <c r="N160" s="57" t="s">
        <v>3005</v>
      </c>
      <c r="P160" s="18">
        <v>25</v>
      </c>
      <c r="Q160" s="16" t="s">
        <v>3432</v>
      </c>
      <c r="R160" s="17">
        <v>215</v>
      </c>
      <c r="S160" s="57" t="s">
        <v>5040</v>
      </c>
      <c r="T160" s="16" t="s">
        <v>2119</v>
      </c>
      <c r="U160" s="18" t="s">
        <v>1683</v>
      </c>
      <c r="V160" s="18" t="s">
        <v>1683</v>
      </c>
      <c r="W160" s="18" t="s">
        <v>5041</v>
      </c>
      <c r="X160" s="18" t="s">
        <v>5042</v>
      </c>
      <c r="Y160" s="132">
        <f t="shared" si="6"/>
        <v>800</v>
      </c>
      <c r="Z160" s="132">
        <f t="shared" si="7"/>
        <v>800</v>
      </c>
      <c r="AA160" s="372" t="str">
        <f t="shared" si="8"/>
        <v>0</v>
      </c>
      <c r="AC160" s="20"/>
    </row>
    <row r="161" spans="1:32" s="18" customFormat="1" ht="12" customHeight="1" x14ac:dyDescent="0.2">
      <c r="A161" s="1" t="s">
        <v>356</v>
      </c>
      <c r="B161" s="2">
        <v>73</v>
      </c>
      <c r="C161" s="1" t="s">
        <v>357</v>
      </c>
      <c r="D161" s="1" t="s">
        <v>5515</v>
      </c>
      <c r="E161" s="3" t="s">
        <v>5516</v>
      </c>
      <c r="F161" s="3">
        <v>16</v>
      </c>
      <c r="G161" s="3">
        <v>25</v>
      </c>
      <c r="H161" s="3"/>
      <c r="I161" s="3"/>
      <c r="J161" s="21" t="s">
        <v>3005</v>
      </c>
      <c r="K161" s="4" t="s">
        <v>1614</v>
      </c>
      <c r="L161" s="274" t="s">
        <v>1616</v>
      </c>
      <c r="M161" s="18" t="s">
        <v>1614</v>
      </c>
      <c r="N161" s="57" t="s">
        <v>3005</v>
      </c>
      <c r="O161" s="83"/>
      <c r="P161" s="18">
        <v>25</v>
      </c>
      <c r="Q161" s="16" t="s">
        <v>5514</v>
      </c>
      <c r="R161" s="17">
        <v>48.1</v>
      </c>
      <c r="S161" s="57" t="s">
        <v>5040</v>
      </c>
      <c r="T161" s="16" t="s">
        <v>1971</v>
      </c>
      <c r="U161" s="18" t="s">
        <v>1683</v>
      </c>
      <c r="V161" s="18" t="s">
        <v>1683</v>
      </c>
      <c r="W161" s="57" t="s">
        <v>2651</v>
      </c>
      <c r="X161" s="79" t="s">
        <v>5042</v>
      </c>
      <c r="Y161" s="132">
        <f t="shared" si="6"/>
        <v>800</v>
      </c>
      <c r="Z161" s="132">
        <f t="shared" si="7"/>
        <v>800</v>
      </c>
      <c r="AA161" s="372" t="str">
        <f t="shared" si="8"/>
        <v>0</v>
      </c>
      <c r="AC161" s="20"/>
    </row>
    <row r="162" spans="1:32" s="18" customFormat="1" ht="12" customHeight="1" x14ac:dyDescent="0.2">
      <c r="A162" s="16"/>
      <c r="B162" s="17"/>
      <c r="C162" s="16"/>
      <c r="D162" s="16"/>
      <c r="J162" s="57"/>
      <c r="K162" s="19"/>
      <c r="L162" s="254" t="s">
        <v>1616</v>
      </c>
      <c r="N162" s="57"/>
      <c r="Q162" s="16"/>
      <c r="R162" s="17"/>
      <c r="S162" s="67"/>
      <c r="T162" s="16"/>
      <c r="Y162" s="132">
        <f t="shared" si="6"/>
        <v>0</v>
      </c>
      <c r="Z162" s="132" t="str">
        <f t="shared" si="7"/>
        <v>0</v>
      </c>
      <c r="AA162" s="372" t="str">
        <f t="shared" si="8"/>
        <v>0</v>
      </c>
    </row>
    <row r="163" spans="1:32" s="18" customFormat="1" ht="12" customHeight="1" x14ac:dyDescent="0.2">
      <c r="A163" s="16"/>
      <c r="B163" s="17"/>
      <c r="C163" s="16"/>
      <c r="D163" s="16"/>
      <c r="I163" s="57"/>
      <c r="J163" s="57"/>
      <c r="K163" s="19"/>
      <c r="L163" s="254" t="s">
        <v>1616</v>
      </c>
      <c r="N163" s="57"/>
      <c r="O163" s="57"/>
      <c r="Q163" s="16"/>
      <c r="R163" s="17"/>
      <c r="S163" s="67"/>
      <c r="T163" s="16"/>
      <c r="Y163" s="132">
        <f t="shared" si="6"/>
        <v>0</v>
      </c>
      <c r="Z163" s="132" t="str">
        <f t="shared" si="7"/>
        <v>0</v>
      </c>
      <c r="AA163" s="372" t="str">
        <f t="shared" si="8"/>
        <v>0</v>
      </c>
      <c r="AC163" s="20"/>
    </row>
    <row r="164" spans="1:32" s="18" customFormat="1" ht="12" customHeight="1" x14ac:dyDescent="0.2">
      <c r="A164" s="16"/>
      <c r="B164" s="17"/>
      <c r="C164" s="16"/>
      <c r="D164" s="16"/>
      <c r="G164" s="19"/>
      <c r="I164" s="19"/>
      <c r="J164" s="57"/>
      <c r="K164" s="19"/>
      <c r="L164" s="254" t="s">
        <v>1616</v>
      </c>
      <c r="N164" s="57"/>
      <c r="O164" s="119"/>
      <c r="Q164" s="16"/>
      <c r="R164" s="17"/>
      <c r="S164" s="334"/>
      <c r="T164" s="16"/>
      <c r="Y164" s="132">
        <f t="shared" si="6"/>
        <v>0</v>
      </c>
      <c r="Z164" s="132" t="str">
        <f t="shared" si="7"/>
        <v>0</v>
      </c>
      <c r="AA164" s="372" t="str">
        <f t="shared" si="8"/>
        <v>0</v>
      </c>
      <c r="AC164" s="20"/>
    </row>
    <row r="165" spans="1:32" s="264" customFormat="1" ht="12" customHeight="1" thickBot="1" x14ac:dyDescent="0.25">
      <c r="G165" s="458">
        <f>SUM(G159:G164)</f>
        <v>50</v>
      </c>
      <c r="I165" s="365"/>
      <c r="J165" s="538"/>
      <c r="L165" s="276"/>
      <c r="M165" s="537">
        <f>G165-P165</f>
        <v>0</v>
      </c>
      <c r="N165" s="538"/>
      <c r="O165" s="468"/>
      <c r="P165" s="537">
        <f>SUM(P159:P164)</f>
        <v>50</v>
      </c>
      <c r="S165" s="714"/>
      <c r="Y165" s="132">
        <f t="shared" si="6"/>
        <v>0</v>
      </c>
      <c r="Z165" s="132" t="str">
        <f t="shared" si="7"/>
        <v>0</v>
      </c>
      <c r="AA165" s="372" t="str">
        <f t="shared" si="8"/>
        <v>0</v>
      </c>
    </row>
    <row r="166" spans="1:32" s="118" customFormat="1" ht="11.25" x14ac:dyDescent="0.2">
      <c r="A166" s="1" t="s">
        <v>4446</v>
      </c>
      <c r="B166" s="2">
        <v>216</v>
      </c>
      <c r="C166" s="1" t="s">
        <v>4447</v>
      </c>
      <c r="D166" s="1" t="s">
        <v>5515</v>
      </c>
      <c r="E166" s="3" t="s">
        <v>5516</v>
      </c>
      <c r="F166" s="3">
        <v>16</v>
      </c>
      <c r="G166" s="161">
        <v>7</v>
      </c>
      <c r="H166" s="3" t="s">
        <v>1561</v>
      </c>
      <c r="I166" s="126" t="s">
        <v>1460</v>
      </c>
      <c r="J166" s="18" t="s">
        <v>3005</v>
      </c>
      <c r="K166" s="4" t="s">
        <v>4069</v>
      </c>
      <c r="L166" s="303" t="s">
        <v>1616</v>
      </c>
      <c r="M166" s="201" t="s">
        <v>4379</v>
      </c>
      <c r="N166" s="118" t="s">
        <v>3005</v>
      </c>
      <c r="O166" s="124" t="s">
        <v>1305</v>
      </c>
      <c r="P166" s="198">
        <v>7</v>
      </c>
      <c r="Q166" s="303" t="s">
        <v>1428</v>
      </c>
      <c r="R166" s="2">
        <v>0</v>
      </c>
      <c r="S166" s="312">
        <v>24842</v>
      </c>
      <c r="T166" s="303" t="s">
        <v>4966</v>
      </c>
      <c r="U166" s="201" t="s">
        <v>5519</v>
      </c>
      <c r="V166" s="201" t="s">
        <v>5519</v>
      </c>
      <c r="W166" s="201" t="s">
        <v>3979</v>
      </c>
      <c r="X166" s="201" t="s">
        <v>3978</v>
      </c>
      <c r="Y166" s="132">
        <f t="shared" si="6"/>
        <v>224</v>
      </c>
      <c r="Z166" s="132" t="str">
        <f t="shared" si="7"/>
        <v>0</v>
      </c>
      <c r="AA166" s="372">
        <f t="shared" si="8"/>
        <v>224</v>
      </c>
    </row>
    <row r="167" spans="1:32" s="118" customFormat="1" ht="11.25" x14ac:dyDescent="0.2">
      <c r="A167" s="1" t="s">
        <v>1206</v>
      </c>
      <c r="B167" s="2">
        <v>55</v>
      </c>
      <c r="C167" s="154" t="s">
        <v>1207</v>
      </c>
      <c r="D167" s="1" t="s">
        <v>5515</v>
      </c>
      <c r="E167" s="3" t="s">
        <v>5516</v>
      </c>
      <c r="F167" s="3">
        <v>16</v>
      </c>
      <c r="G167" s="48">
        <v>25</v>
      </c>
      <c r="H167" s="3"/>
      <c r="I167" s="49"/>
      <c r="J167" s="18" t="s">
        <v>3005</v>
      </c>
      <c r="K167" s="51" t="s">
        <v>4977</v>
      </c>
      <c r="L167" s="303" t="s">
        <v>1616</v>
      </c>
      <c r="M167" s="140" t="s">
        <v>4977</v>
      </c>
      <c r="N167" s="118" t="s">
        <v>3005</v>
      </c>
      <c r="O167" s="119"/>
      <c r="P167" s="140">
        <v>25</v>
      </c>
      <c r="Q167" s="140" t="s">
        <v>1207</v>
      </c>
      <c r="R167" s="2">
        <v>55</v>
      </c>
      <c r="S167" s="308" t="s">
        <v>5040</v>
      </c>
      <c r="T167" s="118" t="s">
        <v>1208</v>
      </c>
      <c r="U167" s="201" t="s">
        <v>5519</v>
      </c>
      <c r="V167" s="201" t="s">
        <v>5519</v>
      </c>
      <c r="W167" s="201" t="s">
        <v>3979</v>
      </c>
      <c r="X167" s="3" t="s">
        <v>5042</v>
      </c>
      <c r="Y167" s="132">
        <f t="shared" si="6"/>
        <v>800</v>
      </c>
      <c r="Z167" s="132">
        <f t="shared" si="7"/>
        <v>800</v>
      </c>
      <c r="AA167" s="372" t="str">
        <f t="shared" si="8"/>
        <v>0</v>
      </c>
      <c r="AC167" s="118">
        <v>37056.690416666701</v>
      </c>
      <c r="AE167" s="118">
        <v>3465912</v>
      </c>
      <c r="AF167" s="118">
        <v>3465911</v>
      </c>
    </row>
    <row r="168" spans="1:32" s="118" customFormat="1" ht="11.25" x14ac:dyDescent="0.2">
      <c r="A168" s="1" t="s">
        <v>1211</v>
      </c>
      <c r="B168" s="2">
        <v>54.75</v>
      </c>
      <c r="C168" s="154" t="s">
        <v>1207</v>
      </c>
      <c r="D168" s="1" t="s">
        <v>5515</v>
      </c>
      <c r="E168" s="3" t="s">
        <v>5516</v>
      </c>
      <c r="F168" s="3">
        <v>16</v>
      </c>
      <c r="G168" s="48">
        <v>25</v>
      </c>
      <c r="H168" s="3"/>
      <c r="I168" s="49"/>
      <c r="J168" s="18" t="s">
        <v>3005</v>
      </c>
      <c r="K168" s="51" t="s">
        <v>4978</v>
      </c>
      <c r="L168" s="303" t="s">
        <v>1616</v>
      </c>
      <c r="M168" s="140" t="s">
        <v>4978</v>
      </c>
      <c r="N168" s="118" t="s">
        <v>3005</v>
      </c>
      <c r="O168" s="119"/>
      <c r="P168" s="140">
        <v>25</v>
      </c>
      <c r="Q168" s="140" t="s">
        <v>1207</v>
      </c>
      <c r="R168" s="2">
        <v>54.75</v>
      </c>
      <c r="S168" s="308" t="s">
        <v>5040</v>
      </c>
      <c r="T168" s="118" t="s">
        <v>1212</v>
      </c>
      <c r="U168" s="201" t="s">
        <v>5519</v>
      </c>
      <c r="V168" s="201" t="s">
        <v>5519</v>
      </c>
      <c r="W168" s="201" t="s">
        <v>3979</v>
      </c>
      <c r="X168" s="3" t="s">
        <v>5042</v>
      </c>
      <c r="Y168" s="132">
        <f t="shared" si="6"/>
        <v>800</v>
      </c>
      <c r="Z168" s="132">
        <f t="shared" si="7"/>
        <v>800</v>
      </c>
      <c r="AA168" s="372" t="str">
        <f t="shared" si="8"/>
        <v>0</v>
      </c>
      <c r="AC168" s="118">
        <v>37056.690416666701</v>
      </c>
      <c r="AE168" s="118">
        <v>3465915</v>
      </c>
      <c r="AF168" s="118">
        <v>3465918</v>
      </c>
    </row>
    <row r="169" spans="1:32" s="118" customFormat="1" ht="11.25" x14ac:dyDescent="0.2">
      <c r="A169" s="1" t="s">
        <v>1213</v>
      </c>
      <c r="B169" s="2">
        <v>54.75</v>
      </c>
      <c r="C169" s="154" t="s">
        <v>1207</v>
      </c>
      <c r="D169" s="1" t="s">
        <v>5515</v>
      </c>
      <c r="E169" s="3" t="s">
        <v>5516</v>
      </c>
      <c r="F169" s="3">
        <v>16</v>
      </c>
      <c r="G169" s="48">
        <v>25</v>
      </c>
      <c r="H169" s="3"/>
      <c r="I169" s="49"/>
      <c r="J169" s="18" t="s">
        <v>3005</v>
      </c>
      <c r="K169" s="51" t="s">
        <v>4978</v>
      </c>
      <c r="L169" s="303" t="s">
        <v>1616</v>
      </c>
      <c r="M169" s="140" t="s">
        <v>4978</v>
      </c>
      <c r="N169" s="118" t="s">
        <v>3005</v>
      </c>
      <c r="O169" s="119"/>
      <c r="P169" s="140">
        <v>25</v>
      </c>
      <c r="Q169" s="140" t="s">
        <v>1207</v>
      </c>
      <c r="R169" s="2">
        <v>54.75</v>
      </c>
      <c r="S169" s="308" t="s">
        <v>5040</v>
      </c>
      <c r="T169" s="118" t="s">
        <v>1214</v>
      </c>
      <c r="U169" s="201" t="s">
        <v>5519</v>
      </c>
      <c r="V169" s="201" t="s">
        <v>5519</v>
      </c>
      <c r="W169" s="201" t="s">
        <v>3979</v>
      </c>
      <c r="X169" s="3" t="s">
        <v>5042</v>
      </c>
      <c r="Y169" s="132">
        <f t="shared" si="6"/>
        <v>800</v>
      </c>
      <c r="Z169" s="132">
        <f t="shared" si="7"/>
        <v>800</v>
      </c>
      <c r="AA169" s="372" t="str">
        <f t="shared" si="8"/>
        <v>0</v>
      </c>
      <c r="AC169" s="118">
        <v>37056.690416666701</v>
      </c>
      <c r="AE169" s="118">
        <v>3465917</v>
      </c>
      <c r="AF169" s="118">
        <v>3465950</v>
      </c>
    </row>
    <row r="170" spans="1:32" s="118" customFormat="1" ht="11.25" x14ac:dyDescent="0.2">
      <c r="A170" s="1" t="s">
        <v>1209</v>
      </c>
      <c r="B170" s="2">
        <v>55</v>
      </c>
      <c r="C170" s="154" t="s">
        <v>1207</v>
      </c>
      <c r="D170" s="1" t="s">
        <v>5515</v>
      </c>
      <c r="E170" s="3" t="s">
        <v>5516</v>
      </c>
      <c r="F170" s="3">
        <v>16</v>
      </c>
      <c r="G170" s="48">
        <v>25</v>
      </c>
      <c r="H170" s="3"/>
      <c r="I170" s="49"/>
      <c r="J170" s="18" t="s">
        <v>3005</v>
      </c>
      <c r="K170" s="51" t="s">
        <v>4978</v>
      </c>
      <c r="L170" s="303" t="s">
        <v>1616</v>
      </c>
      <c r="M170" s="140" t="s">
        <v>4978</v>
      </c>
      <c r="N170" s="118" t="s">
        <v>3005</v>
      </c>
      <c r="O170" s="119"/>
      <c r="P170" s="140">
        <v>25</v>
      </c>
      <c r="Q170" s="140" t="s">
        <v>1207</v>
      </c>
      <c r="R170" s="2">
        <v>54.75</v>
      </c>
      <c r="S170" s="308" t="s">
        <v>5040</v>
      </c>
      <c r="T170" s="118" t="s">
        <v>1210</v>
      </c>
      <c r="U170" s="201" t="s">
        <v>5519</v>
      </c>
      <c r="V170" s="201" t="s">
        <v>5519</v>
      </c>
      <c r="W170" s="201" t="s">
        <v>3979</v>
      </c>
      <c r="X170" s="3" t="s">
        <v>5042</v>
      </c>
      <c r="Y170" s="132">
        <f t="shared" si="6"/>
        <v>800</v>
      </c>
      <c r="Z170" s="132">
        <f t="shared" si="7"/>
        <v>800</v>
      </c>
      <c r="AA170" s="372" t="str">
        <f t="shared" si="8"/>
        <v>0</v>
      </c>
      <c r="AC170" s="118">
        <v>37056.690416666701</v>
      </c>
      <c r="AE170" s="118">
        <v>3465914</v>
      </c>
      <c r="AF170" s="118">
        <v>3465916</v>
      </c>
    </row>
    <row r="171" spans="1:32" s="118" customFormat="1" ht="11.25" x14ac:dyDescent="0.2">
      <c r="A171" s="1" t="s">
        <v>4926</v>
      </c>
      <c r="B171" s="2">
        <v>61</v>
      </c>
      <c r="C171" s="154" t="s">
        <v>1207</v>
      </c>
      <c r="D171" s="1" t="s">
        <v>5515</v>
      </c>
      <c r="E171" s="3" t="s">
        <v>5516</v>
      </c>
      <c r="F171" s="3">
        <v>16</v>
      </c>
      <c r="G171" s="48">
        <v>25</v>
      </c>
      <c r="H171" s="3"/>
      <c r="I171" s="49"/>
      <c r="J171" s="18" t="s">
        <v>3005</v>
      </c>
      <c r="K171" s="51" t="s">
        <v>4978</v>
      </c>
      <c r="L171" s="303" t="s">
        <v>1616</v>
      </c>
      <c r="M171" s="116" t="s">
        <v>4978</v>
      </c>
      <c r="N171" s="118" t="s">
        <v>3005</v>
      </c>
      <c r="O171" s="116"/>
      <c r="P171" s="140">
        <v>25</v>
      </c>
      <c r="Q171" s="118" t="s">
        <v>1207</v>
      </c>
      <c r="R171" s="2">
        <v>56.5</v>
      </c>
      <c r="S171" s="308" t="s">
        <v>5040</v>
      </c>
      <c r="T171" s="118" t="s">
        <v>4955</v>
      </c>
      <c r="U171" s="201" t="s">
        <v>5519</v>
      </c>
      <c r="V171" s="201" t="s">
        <v>5519</v>
      </c>
      <c r="W171" s="201" t="s">
        <v>3979</v>
      </c>
      <c r="X171" s="3" t="s">
        <v>5042</v>
      </c>
      <c r="Y171" s="132">
        <f t="shared" si="6"/>
        <v>800</v>
      </c>
      <c r="Z171" s="132">
        <f t="shared" si="7"/>
        <v>800</v>
      </c>
      <c r="AA171" s="372" t="str">
        <f t="shared" si="8"/>
        <v>0</v>
      </c>
    </row>
    <row r="172" spans="1:32" s="118" customFormat="1" ht="11.25" x14ac:dyDescent="0.2">
      <c r="A172" s="1" t="s">
        <v>4927</v>
      </c>
      <c r="B172" s="2">
        <v>62.5</v>
      </c>
      <c r="C172" s="154" t="s">
        <v>1207</v>
      </c>
      <c r="D172" s="1" t="s">
        <v>5515</v>
      </c>
      <c r="E172" s="3" t="s">
        <v>5516</v>
      </c>
      <c r="F172" s="3">
        <v>16</v>
      </c>
      <c r="G172" s="48">
        <v>25</v>
      </c>
      <c r="H172" s="3"/>
      <c r="I172" s="49"/>
      <c r="J172" s="18" t="s">
        <v>3005</v>
      </c>
      <c r="K172" s="51" t="s">
        <v>4979</v>
      </c>
      <c r="L172" s="303" t="s">
        <v>1616</v>
      </c>
      <c r="M172" s="140" t="s">
        <v>4979</v>
      </c>
      <c r="N172" s="118" t="s">
        <v>3005</v>
      </c>
      <c r="O172" s="116"/>
      <c r="P172" s="140">
        <v>25</v>
      </c>
      <c r="Q172" s="140" t="s">
        <v>1207</v>
      </c>
      <c r="R172" s="2">
        <v>55.25</v>
      </c>
      <c r="S172" s="308" t="s">
        <v>5040</v>
      </c>
      <c r="T172" s="118" t="s">
        <v>1217</v>
      </c>
      <c r="U172" s="201" t="s">
        <v>5519</v>
      </c>
      <c r="V172" s="201" t="s">
        <v>5519</v>
      </c>
      <c r="W172" s="201" t="s">
        <v>3979</v>
      </c>
      <c r="X172" s="3" t="s">
        <v>5042</v>
      </c>
      <c r="Y172" s="132">
        <f t="shared" si="6"/>
        <v>800</v>
      </c>
      <c r="Z172" s="132">
        <f t="shared" si="7"/>
        <v>800</v>
      </c>
      <c r="AA172" s="372" t="str">
        <f t="shared" si="8"/>
        <v>0</v>
      </c>
      <c r="AC172" s="118">
        <v>37056.690416666701</v>
      </c>
      <c r="AF172" s="118">
        <v>3465980</v>
      </c>
    </row>
    <row r="173" spans="1:32" s="118" customFormat="1" ht="11.25" x14ac:dyDescent="0.2">
      <c r="A173" s="1" t="s">
        <v>2614</v>
      </c>
      <c r="B173" s="2">
        <v>95</v>
      </c>
      <c r="C173" s="1" t="s">
        <v>2610</v>
      </c>
      <c r="D173" s="1" t="s">
        <v>5515</v>
      </c>
      <c r="E173" s="3" t="s">
        <v>5516</v>
      </c>
      <c r="F173" s="3">
        <v>16</v>
      </c>
      <c r="G173" s="3">
        <v>25</v>
      </c>
      <c r="H173" s="3"/>
      <c r="I173" s="3"/>
      <c r="J173" s="21" t="s">
        <v>3005</v>
      </c>
      <c r="K173" s="19" t="s">
        <v>4979</v>
      </c>
      <c r="L173" s="303" t="s">
        <v>1616</v>
      </c>
      <c r="M173" s="118" t="s">
        <v>4979</v>
      </c>
      <c r="N173" s="260" t="s">
        <v>3005</v>
      </c>
      <c r="O173" s="116"/>
      <c r="P173" s="118">
        <v>25</v>
      </c>
      <c r="Q173" s="118" t="s">
        <v>1215</v>
      </c>
      <c r="R173" s="2">
        <v>70</v>
      </c>
      <c r="S173" s="308" t="s">
        <v>5040</v>
      </c>
      <c r="T173" s="118" t="s">
        <v>1218</v>
      </c>
      <c r="U173" s="201" t="s">
        <v>5519</v>
      </c>
      <c r="V173" s="201" t="s">
        <v>5519</v>
      </c>
      <c r="W173" s="201" t="s">
        <v>3979</v>
      </c>
      <c r="X173" s="3" t="s">
        <v>5042</v>
      </c>
      <c r="Y173" s="132">
        <f t="shared" si="6"/>
        <v>800</v>
      </c>
      <c r="Z173" s="132">
        <f t="shared" si="7"/>
        <v>800</v>
      </c>
      <c r="AA173" s="372" t="str">
        <f t="shared" si="8"/>
        <v>0</v>
      </c>
      <c r="AC173" s="118">
        <v>37056.690416666701</v>
      </c>
      <c r="AF173" s="118">
        <v>3466091</v>
      </c>
    </row>
    <row r="174" spans="1:32" s="118" customFormat="1" ht="11.25" x14ac:dyDescent="0.2">
      <c r="A174" s="1" t="s">
        <v>4862</v>
      </c>
      <c r="B174" s="2">
        <v>80</v>
      </c>
      <c r="C174" s="1" t="s">
        <v>4853</v>
      </c>
      <c r="D174" s="1" t="s">
        <v>5515</v>
      </c>
      <c r="E174" s="3" t="s">
        <v>5516</v>
      </c>
      <c r="F174" s="3">
        <v>16</v>
      </c>
      <c r="G174" s="3">
        <v>25</v>
      </c>
      <c r="H174" s="3"/>
      <c r="I174" s="3"/>
      <c r="J174" s="21" t="s">
        <v>3005</v>
      </c>
      <c r="K174" s="19" t="s">
        <v>4979</v>
      </c>
      <c r="L174" s="303" t="s">
        <v>1616</v>
      </c>
      <c r="M174" s="118" t="s">
        <v>4979</v>
      </c>
      <c r="N174" s="260" t="s">
        <v>3005</v>
      </c>
      <c r="O174" s="116"/>
      <c r="P174" s="118">
        <v>25</v>
      </c>
      <c r="Q174" s="118" t="s">
        <v>1215</v>
      </c>
      <c r="R174" s="2">
        <v>80</v>
      </c>
      <c r="S174" s="308" t="s">
        <v>5040</v>
      </c>
      <c r="T174" s="118" t="s">
        <v>1216</v>
      </c>
      <c r="U174" s="201" t="s">
        <v>5519</v>
      </c>
      <c r="V174" s="201" t="s">
        <v>5519</v>
      </c>
      <c r="W174" s="201" t="s">
        <v>3979</v>
      </c>
      <c r="X174" s="3" t="s">
        <v>5042</v>
      </c>
      <c r="Y174" s="132">
        <f t="shared" si="6"/>
        <v>800</v>
      </c>
      <c r="Z174" s="132">
        <f t="shared" si="7"/>
        <v>800</v>
      </c>
      <c r="AA174" s="372" t="str">
        <f t="shared" si="8"/>
        <v>0</v>
      </c>
      <c r="AC174" s="118">
        <v>37056.690416666701</v>
      </c>
      <c r="AF174" s="118">
        <v>3465822</v>
      </c>
    </row>
    <row r="175" spans="1:32" s="118" customFormat="1" ht="11.25" x14ac:dyDescent="0.2">
      <c r="A175" s="1" t="s">
        <v>4858</v>
      </c>
      <c r="B175" s="2">
        <v>77.5</v>
      </c>
      <c r="C175" s="1" t="s">
        <v>4853</v>
      </c>
      <c r="D175" s="1" t="s">
        <v>5515</v>
      </c>
      <c r="E175" s="3" t="s">
        <v>5516</v>
      </c>
      <c r="F175" s="3">
        <v>16</v>
      </c>
      <c r="G175" s="3">
        <v>25</v>
      </c>
      <c r="H175" s="3"/>
      <c r="I175" s="3"/>
      <c r="J175" s="3" t="s">
        <v>3005</v>
      </c>
      <c r="K175" s="19" t="s">
        <v>4977</v>
      </c>
      <c r="L175" s="303" t="s">
        <v>1616</v>
      </c>
      <c r="M175" s="116" t="s">
        <v>4979</v>
      </c>
      <c r="N175" s="118" t="s">
        <v>3005</v>
      </c>
      <c r="O175" s="116" t="s">
        <v>4977</v>
      </c>
      <c r="P175" s="140">
        <v>25</v>
      </c>
      <c r="Q175" s="118" t="s">
        <v>1207</v>
      </c>
      <c r="R175" s="2">
        <v>60</v>
      </c>
      <c r="S175" s="308" t="s">
        <v>5040</v>
      </c>
      <c r="T175" s="118" t="s">
        <v>4956</v>
      </c>
      <c r="U175" s="201" t="s">
        <v>5519</v>
      </c>
      <c r="V175" s="201" t="s">
        <v>5519</v>
      </c>
      <c r="W175" s="201" t="s">
        <v>3979</v>
      </c>
      <c r="X175" s="3" t="s">
        <v>5042</v>
      </c>
      <c r="Y175" s="132">
        <f t="shared" si="6"/>
        <v>800</v>
      </c>
      <c r="Z175" s="132">
        <f t="shared" si="7"/>
        <v>800</v>
      </c>
      <c r="AA175" s="372" t="str">
        <f t="shared" si="8"/>
        <v>0</v>
      </c>
    </row>
    <row r="176" spans="1:32" s="118" customFormat="1" ht="11.25" x14ac:dyDescent="0.2">
      <c r="A176" s="1" t="s">
        <v>5436</v>
      </c>
      <c r="B176" s="2">
        <v>98</v>
      </c>
      <c r="C176" s="1" t="s">
        <v>5435</v>
      </c>
      <c r="D176" s="1" t="s">
        <v>5515</v>
      </c>
      <c r="E176" s="3" t="s">
        <v>5516</v>
      </c>
      <c r="F176" s="3">
        <v>16</v>
      </c>
      <c r="G176" s="3">
        <v>25</v>
      </c>
      <c r="H176" s="3"/>
      <c r="I176" s="49" t="s">
        <v>4979</v>
      </c>
      <c r="J176" s="3" t="s">
        <v>3005</v>
      </c>
      <c r="K176" s="19" t="s">
        <v>4978</v>
      </c>
      <c r="L176" s="303" t="s">
        <v>1616</v>
      </c>
      <c r="M176" s="116" t="s">
        <v>4979</v>
      </c>
      <c r="N176" s="118" t="s">
        <v>3005</v>
      </c>
      <c r="O176" s="116"/>
      <c r="P176" s="140">
        <v>25</v>
      </c>
      <c r="Q176" s="118" t="s">
        <v>1207</v>
      </c>
      <c r="R176" s="2">
        <v>58</v>
      </c>
      <c r="S176" s="308" t="s">
        <v>5040</v>
      </c>
      <c r="T176" s="118" t="s">
        <v>4957</v>
      </c>
      <c r="U176" s="201" t="s">
        <v>5519</v>
      </c>
      <c r="V176" s="201" t="s">
        <v>5519</v>
      </c>
      <c r="W176" s="201" t="s">
        <v>3979</v>
      </c>
      <c r="X176" s="3" t="s">
        <v>5042</v>
      </c>
      <c r="Y176" s="132">
        <f t="shared" si="6"/>
        <v>800</v>
      </c>
      <c r="Z176" s="132">
        <f t="shared" si="7"/>
        <v>800</v>
      </c>
      <c r="AA176" s="372" t="str">
        <f t="shared" si="8"/>
        <v>0</v>
      </c>
    </row>
    <row r="177" spans="1:32" s="118" customFormat="1" ht="11.25" x14ac:dyDescent="0.2">
      <c r="A177" s="1" t="s">
        <v>4446</v>
      </c>
      <c r="B177" s="2">
        <v>216</v>
      </c>
      <c r="C177" s="1" t="s">
        <v>4447</v>
      </c>
      <c r="D177" s="1" t="s">
        <v>5515</v>
      </c>
      <c r="E177" s="3" t="s">
        <v>5516</v>
      </c>
      <c r="F177" s="3">
        <v>16</v>
      </c>
      <c r="G177" s="161">
        <v>25</v>
      </c>
      <c r="H177" s="3" t="s">
        <v>1561</v>
      </c>
      <c r="I177" s="126" t="s">
        <v>3666</v>
      </c>
      <c r="J177" s="18" t="s">
        <v>3005</v>
      </c>
      <c r="K177" s="19" t="s">
        <v>4069</v>
      </c>
      <c r="L177" s="1" t="s">
        <v>1616</v>
      </c>
      <c r="M177" s="116" t="s">
        <v>4979</v>
      </c>
      <c r="N177" s="118" t="s">
        <v>3005</v>
      </c>
      <c r="O177" s="116" t="s">
        <v>4069</v>
      </c>
      <c r="P177" s="140">
        <v>25</v>
      </c>
      <c r="Q177" s="118" t="s">
        <v>1207</v>
      </c>
      <c r="R177" s="2">
        <v>60</v>
      </c>
      <c r="S177" s="308" t="s">
        <v>5040</v>
      </c>
      <c r="T177" s="118" t="s">
        <v>4958</v>
      </c>
      <c r="U177" s="201" t="s">
        <v>5519</v>
      </c>
      <c r="V177" s="201" t="s">
        <v>5519</v>
      </c>
      <c r="W177" s="201" t="s">
        <v>3979</v>
      </c>
      <c r="X177" s="3" t="s">
        <v>5042</v>
      </c>
      <c r="Y177" s="132">
        <f t="shared" si="6"/>
        <v>800</v>
      </c>
      <c r="Z177" s="132">
        <f t="shared" si="7"/>
        <v>800</v>
      </c>
      <c r="AA177" s="372" t="str">
        <f t="shared" si="8"/>
        <v>0</v>
      </c>
    </row>
    <row r="178" spans="1:32" s="118" customFormat="1" ht="11.25" x14ac:dyDescent="0.2">
      <c r="A178" s="1" t="s">
        <v>4446</v>
      </c>
      <c r="B178" s="2">
        <v>216</v>
      </c>
      <c r="C178" s="1" t="s">
        <v>4447</v>
      </c>
      <c r="D178" s="1" t="s">
        <v>5515</v>
      </c>
      <c r="E178" s="3" t="s">
        <v>5516</v>
      </c>
      <c r="F178" s="3">
        <v>16</v>
      </c>
      <c r="G178" s="161">
        <v>25</v>
      </c>
      <c r="H178" s="3" t="s">
        <v>1561</v>
      </c>
      <c r="I178" s="126" t="s">
        <v>3666</v>
      </c>
      <c r="J178" s="18" t="s">
        <v>3005</v>
      </c>
      <c r="K178" s="19" t="s">
        <v>4069</v>
      </c>
      <c r="L178" s="1" t="s">
        <v>1616</v>
      </c>
      <c r="M178" s="116" t="s">
        <v>4979</v>
      </c>
      <c r="N178" s="118" t="s">
        <v>3005</v>
      </c>
      <c r="O178" s="116" t="s">
        <v>4069</v>
      </c>
      <c r="P178" s="140">
        <v>25</v>
      </c>
      <c r="Q178" s="118" t="s">
        <v>1207</v>
      </c>
      <c r="R178" s="2">
        <v>61</v>
      </c>
      <c r="S178" s="308" t="s">
        <v>5040</v>
      </c>
      <c r="T178" s="118" t="s">
        <v>4959</v>
      </c>
      <c r="U178" s="201" t="s">
        <v>5519</v>
      </c>
      <c r="V178" s="201" t="s">
        <v>5519</v>
      </c>
      <c r="W178" s="201" t="s">
        <v>3979</v>
      </c>
      <c r="X178" s="3" t="s">
        <v>5042</v>
      </c>
      <c r="Y178" s="132">
        <f t="shared" si="6"/>
        <v>800</v>
      </c>
      <c r="Z178" s="132">
        <f t="shared" si="7"/>
        <v>800</v>
      </c>
      <c r="AA178" s="372" t="str">
        <f t="shared" si="8"/>
        <v>0</v>
      </c>
    </row>
    <row r="179" spans="1:32" s="118" customFormat="1" ht="11.25" x14ac:dyDescent="0.2">
      <c r="A179" s="1" t="s">
        <v>4446</v>
      </c>
      <c r="B179" s="2">
        <v>216</v>
      </c>
      <c r="C179" s="1" t="s">
        <v>4447</v>
      </c>
      <c r="D179" s="1" t="s">
        <v>5515</v>
      </c>
      <c r="E179" s="3" t="s">
        <v>5516</v>
      </c>
      <c r="F179" s="3">
        <v>16</v>
      </c>
      <c r="G179" s="161">
        <v>25</v>
      </c>
      <c r="H179" s="3" t="s">
        <v>1561</v>
      </c>
      <c r="I179" s="126" t="s">
        <v>3666</v>
      </c>
      <c r="J179" s="18" t="s">
        <v>3005</v>
      </c>
      <c r="K179" s="4" t="s">
        <v>4069</v>
      </c>
      <c r="L179" s="1" t="s">
        <v>1616</v>
      </c>
      <c r="M179" s="116" t="s">
        <v>4979</v>
      </c>
      <c r="N179" s="118" t="s">
        <v>3005</v>
      </c>
      <c r="O179" s="116" t="s">
        <v>4069</v>
      </c>
      <c r="P179" s="140">
        <v>25</v>
      </c>
      <c r="Q179" s="118" t="s">
        <v>1207</v>
      </c>
      <c r="R179" s="2">
        <v>61</v>
      </c>
      <c r="S179" s="308" t="s">
        <v>5040</v>
      </c>
      <c r="T179" s="118" t="s">
        <v>4960</v>
      </c>
      <c r="U179" s="201" t="s">
        <v>5519</v>
      </c>
      <c r="V179" s="201" t="s">
        <v>5519</v>
      </c>
      <c r="W179" s="201" t="s">
        <v>3979</v>
      </c>
      <c r="X179" s="3" t="s">
        <v>5042</v>
      </c>
      <c r="Y179" s="132">
        <f t="shared" si="6"/>
        <v>800</v>
      </c>
      <c r="Z179" s="132">
        <f t="shared" si="7"/>
        <v>800</v>
      </c>
      <c r="AA179" s="372" t="str">
        <f t="shared" si="8"/>
        <v>0</v>
      </c>
    </row>
    <row r="180" spans="1:32" s="118" customFormat="1" ht="11.25" x14ac:dyDescent="0.2">
      <c r="A180" s="1" t="s">
        <v>4446</v>
      </c>
      <c r="B180" s="2">
        <v>216</v>
      </c>
      <c r="C180" s="1" t="s">
        <v>4447</v>
      </c>
      <c r="D180" s="1" t="s">
        <v>5515</v>
      </c>
      <c r="E180" s="3" t="s">
        <v>5516</v>
      </c>
      <c r="F180" s="3">
        <v>16</v>
      </c>
      <c r="G180" s="161">
        <v>25</v>
      </c>
      <c r="H180" s="3" t="s">
        <v>1561</v>
      </c>
      <c r="I180" s="126" t="s">
        <v>3666</v>
      </c>
      <c r="J180" s="18" t="s">
        <v>3005</v>
      </c>
      <c r="K180" s="4" t="s">
        <v>4069</v>
      </c>
      <c r="L180" s="1" t="s">
        <v>1616</v>
      </c>
      <c r="M180" s="116" t="s">
        <v>4979</v>
      </c>
      <c r="N180" s="118" t="s">
        <v>3005</v>
      </c>
      <c r="O180" s="116" t="s">
        <v>4069</v>
      </c>
      <c r="P180" s="140">
        <v>25</v>
      </c>
      <c r="Q180" s="118" t="s">
        <v>1207</v>
      </c>
      <c r="R180" s="2">
        <v>60</v>
      </c>
      <c r="S180" s="308" t="s">
        <v>5040</v>
      </c>
      <c r="T180" s="118" t="s">
        <v>4961</v>
      </c>
      <c r="U180" s="201" t="s">
        <v>5519</v>
      </c>
      <c r="V180" s="201" t="s">
        <v>5519</v>
      </c>
      <c r="W180" s="201" t="s">
        <v>3979</v>
      </c>
      <c r="X180" s="3" t="s">
        <v>5042</v>
      </c>
      <c r="Y180" s="132">
        <f t="shared" si="6"/>
        <v>800</v>
      </c>
      <c r="Z180" s="132">
        <f t="shared" si="7"/>
        <v>800</v>
      </c>
      <c r="AA180" s="372" t="str">
        <f t="shared" si="8"/>
        <v>0</v>
      </c>
    </row>
    <row r="181" spans="1:32" s="118" customFormat="1" ht="11.25" x14ac:dyDescent="0.2">
      <c r="A181" s="1" t="s">
        <v>2636</v>
      </c>
      <c r="B181" s="2">
        <v>90</v>
      </c>
      <c r="C181" s="1" t="s">
        <v>2610</v>
      </c>
      <c r="D181" s="1" t="s">
        <v>5515</v>
      </c>
      <c r="E181" s="3" t="s">
        <v>5516</v>
      </c>
      <c r="F181" s="3">
        <v>16</v>
      </c>
      <c r="G181" s="3">
        <v>25</v>
      </c>
      <c r="H181" s="3"/>
      <c r="I181" s="4"/>
      <c r="J181" s="3" t="s">
        <v>3005</v>
      </c>
      <c r="K181" s="19" t="s">
        <v>2637</v>
      </c>
      <c r="L181" s="303" t="s">
        <v>1616</v>
      </c>
      <c r="M181" s="116" t="s">
        <v>4979</v>
      </c>
      <c r="N181" s="118" t="s">
        <v>3005</v>
      </c>
      <c r="O181" s="116" t="s">
        <v>5269</v>
      </c>
      <c r="P181" s="140">
        <v>25</v>
      </c>
      <c r="Q181" s="118" t="s">
        <v>1207</v>
      </c>
      <c r="R181" s="2">
        <v>60</v>
      </c>
      <c r="S181" s="308" t="s">
        <v>5040</v>
      </c>
      <c r="T181" s="118" t="s">
        <v>4962</v>
      </c>
      <c r="U181" s="201" t="s">
        <v>5519</v>
      </c>
      <c r="V181" s="201" t="s">
        <v>5519</v>
      </c>
      <c r="W181" s="201" t="s">
        <v>3979</v>
      </c>
      <c r="X181" s="3" t="s">
        <v>5042</v>
      </c>
      <c r="Y181" s="132">
        <f t="shared" si="6"/>
        <v>800</v>
      </c>
      <c r="Z181" s="132">
        <f t="shared" si="7"/>
        <v>800</v>
      </c>
      <c r="AA181" s="372" t="str">
        <f t="shared" si="8"/>
        <v>0</v>
      </c>
    </row>
    <row r="182" spans="1:32" s="118" customFormat="1" ht="11.25" x14ac:dyDescent="0.2">
      <c r="A182" s="16" t="s">
        <v>4077</v>
      </c>
      <c r="B182" s="2">
        <v>323</v>
      </c>
      <c r="C182" s="16" t="s">
        <v>5523</v>
      </c>
      <c r="D182" s="1" t="s">
        <v>5515</v>
      </c>
      <c r="E182" s="3" t="s">
        <v>5516</v>
      </c>
      <c r="F182" s="3">
        <v>16</v>
      </c>
      <c r="G182" s="18">
        <v>25</v>
      </c>
      <c r="H182" s="18"/>
      <c r="I182" s="19" t="s">
        <v>1475</v>
      </c>
      <c r="J182" s="18" t="s">
        <v>3005</v>
      </c>
      <c r="K182" s="19" t="s">
        <v>4069</v>
      </c>
      <c r="L182" s="303" t="s">
        <v>1616</v>
      </c>
      <c r="M182" s="140" t="s">
        <v>4069</v>
      </c>
      <c r="N182" s="118" t="s">
        <v>3005</v>
      </c>
      <c r="O182" s="119"/>
      <c r="P182" s="140">
        <v>25</v>
      </c>
      <c r="Q182" s="140" t="s">
        <v>1207</v>
      </c>
      <c r="R182" s="2">
        <v>56.75</v>
      </c>
      <c r="S182" s="308" t="s">
        <v>5040</v>
      </c>
      <c r="T182" s="118" t="s">
        <v>1219</v>
      </c>
      <c r="U182" s="201" t="s">
        <v>5519</v>
      </c>
      <c r="V182" s="201" t="s">
        <v>5519</v>
      </c>
      <c r="W182" s="201" t="s">
        <v>3979</v>
      </c>
      <c r="X182" s="3" t="s">
        <v>5042</v>
      </c>
      <c r="Y182" s="132">
        <f t="shared" si="6"/>
        <v>800</v>
      </c>
      <c r="Z182" s="132">
        <f t="shared" si="7"/>
        <v>800</v>
      </c>
      <c r="AA182" s="372" t="str">
        <f t="shared" si="8"/>
        <v>0</v>
      </c>
      <c r="AC182" s="118">
        <v>37056.690416666701</v>
      </c>
      <c r="AF182" s="118">
        <v>3466041</v>
      </c>
    </row>
    <row r="183" spans="1:32" s="118" customFormat="1" ht="11.25" x14ac:dyDescent="0.2">
      <c r="A183" s="303" t="s">
        <v>5014</v>
      </c>
      <c r="B183" s="2">
        <v>180</v>
      </c>
      <c r="C183" s="303" t="s">
        <v>5523</v>
      </c>
      <c r="D183" s="1" t="s">
        <v>5515</v>
      </c>
      <c r="E183" s="3" t="s">
        <v>5516</v>
      </c>
      <c r="F183" s="3">
        <v>16</v>
      </c>
      <c r="G183" s="118">
        <v>25</v>
      </c>
      <c r="I183" s="46" t="s">
        <v>3435</v>
      </c>
      <c r="J183" s="18" t="s">
        <v>3005</v>
      </c>
      <c r="K183" s="46" t="s">
        <v>4069</v>
      </c>
      <c r="L183" s="303" t="s">
        <v>1616</v>
      </c>
      <c r="M183" s="140" t="s">
        <v>4069</v>
      </c>
      <c r="N183" s="118" t="s">
        <v>3005</v>
      </c>
      <c r="O183" s="119"/>
      <c r="P183" s="140">
        <v>25</v>
      </c>
      <c r="Q183" s="140" t="s">
        <v>1207</v>
      </c>
      <c r="R183" s="2">
        <v>57</v>
      </c>
      <c r="S183" s="308" t="s">
        <v>5040</v>
      </c>
      <c r="T183" s="118" t="s">
        <v>1221</v>
      </c>
      <c r="U183" s="201" t="s">
        <v>5519</v>
      </c>
      <c r="V183" s="201" t="s">
        <v>5519</v>
      </c>
      <c r="W183" s="201" t="s">
        <v>3979</v>
      </c>
      <c r="X183" s="3" t="s">
        <v>5042</v>
      </c>
      <c r="Y183" s="132">
        <f t="shared" si="6"/>
        <v>800</v>
      </c>
      <c r="Z183" s="132">
        <f t="shared" si="7"/>
        <v>800</v>
      </c>
      <c r="AA183" s="372" t="str">
        <f t="shared" si="8"/>
        <v>0</v>
      </c>
      <c r="AC183" s="118">
        <v>37056.690416666701</v>
      </c>
      <c r="AF183" s="118">
        <v>3466046</v>
      </c>
    </row>
    <row r="184" spans="1:32" s="118" customFormat="1" ht="11.25" x14ac:dyDescent="0.2">
      <c r="A184" s="16" t="s">
        <v>4863</v>
      </c>
      <c r="B184" s="2">
        <v>73.5</v>
      </c>
      <c r="C184" s="16" t="s">
        <v>4853</v>
      </c>
      <c r="D184" s="1" t="s">
        <v>5515</v>
      </c>
      <c r="E184" s="3" t="s">
        <v>5516</v>
      </c>
      <c r="F184" s="3">
        <v>16</v>
      </c>
      <c r="G184" s="18">
        <v>25</v>
      </c>
      <c r="H184" s="18"/>
      <c r="I184" s="19" t="s">
        <v>3972</v>
      </c>
      <c r="J184" s="57" t="s">
        <v>3005</v>
      </c>
      <c r="K184" s="19" t="s">
        <v>4069</v>
      </c>
      <c r="L184" s="303" t="s">
        <v>1616</v>
      </c>
      <c r="M184" s="118" t="s">
        <v>4069</v>
      </c>
      <c r="N184" s="260" t="s">
        <v>3005</v>
      </c>
      <c r="O184" s="119" t="s">
        <v>4469</v>
      </c>
      <c r="P184" s="118">
        <v>25</v>
      </c>
      <c r="Q184" s="118" t="s">
        <v>1215</v>
      </c>
      <c r="R184" s="2">
        <v>77</v>
      </c>
      <c r="S184" s="308" t="s">
        <v>5040</v>
      </c>
      <c r="T184" s="118" t="s">
        <v>1220</v>
      </c>
      <c r="U184" s="201" t="s">
        <v>5519</v>
      </c>
      <c r="V184" s="201" t="s">
        <v>5519</v>
      </c>
      <c r="W184" s="201" t="s">
        <v>3979</v>
      </c>
      <c r="X184" s="3" t="s">
        <v>5042</v>
      </c>
      <c r="Y184" s="132">
        <f t="shared" si="6"/>
        <v>800</v>
      </c>
      <c r="Z184" s="132">
        <f t="shared" si="7"/>
        <v>800</v>
      </c>
      <c r="AA184" s="372" t="str">
        <f t="shared" si="8"/>
        <v>0</v>
      </c>
      <c r="AC184" s="118">
        <v>37056.690416666701</v>
      </c>
      <c r="AF184" s="118">
        <v>3466042</v>
      </c>
    </row>
    <row r="185" spans="1:32" s="118" customFormat="1" ht="11.25" x14ac:dyDescent="0.2">
      <c r="A185" s="1" t="s">
        <v>4444</v>
      </c>
      <c r="B185" s="2">
        <v>1</v>
      </c>
      <c r="C185" s="1" t="s">
        <v>4038</v>
      </c>
      <c r="D185" s="1" t="s">
        <v>5515</v>
      </c>
      <c r="E185" s="3" t="s">
        <v>5516</v>
      </c>
      <c r="F185" s="3">
        <v>16</v>
      </c>
      <c r="G185" s="40">
        <v>25</v>
      </c>
      <c r="H185" s="3" t="s">
        <v>1561</v>
      </c>
      <c r="I185" s="129" t="s">
        <v>5308</v>
      </c>
      <c r="J185" s="18" t="s">
        <v>3005</v>
      </c>
      <c r="K185" s="4" t="s">
        <v>4069</v>
      </c>
      <c r="L185" s="303" t="s">
        <v>1616</v>
      </c>
      <c r="M185" s="116" t="s">
        <v>4069</v>
      </c>
      <c r="N185" s="118" t="s">
        <v>3005</v>
      </c>
      <c r="O185" s="116"/>
      <c r="P185" s="140">
        <v>25</v>
      </c>
      <c r="Q185" s="118" t="s">
        <v>1207</v>
      </c>
      <c r="R185" s="2">
        <v>60.75</v>
      </c>
      <c r="S185" s="308" t="s">
        <v>5040</v>
      </c>
      <c r="T185" s="118" t="s">
        <v>4963</v>
      </c>
      <c r="U185" s="201" t="s">
        <v>5519</v>
      </c>
      <c r="V185" s="201" t="s">
        <v>5519</v>
      </c>
      <c r="W185" s="201" t="s">
        <v>3979</v>
      </c>
      <c r="X185" s="3" t="s">
        <v>5042</v>
      </c>
      <c r="Y185" s="132">
        <f t="shared" si="6"/>
        <v>800</v>
      </c>
      <c r="Z185" s="132">
        <f t="shared" si="7"/>
        <v>800</v>
      </c>
      <c r="AA185" s="372" t="str">
        <f t="shared" si="8"/>
        <v>0</v>
      </c>
    </row>
    <row r="186" spans="1:32" s="118" customFormat="1" ht="11.25" x14ac:dyDescent="0.2">
      <c r="A186" s="1" t="s">
        <v>4444</v>
      </c>
      <c r="B186" s="2">
        <v>1</v>
      </c>
      <c r="C186" s="1" t="s">
        <v>4038</v>
      </c>
      <c r="D186" s="1" t="s">
        <v>5515</v>
      </c>
      <c r="E186" s="3" t="s">
        <v>5516</v>
      </c>
      <c r="F186" s="3">
        <v>16</v>
      </c>
      <c r="G186" s="40">
        <v>25</v>
      </c>
      <c r="H186" s="3" t="s">
        <v>1561</v>
      </c>
      <c r="I186" s="129" t="s">
        <v>5308</v>
      </c>
      <c r="J186" s="18" t="s">
        <v>3005</v>
      </c>
      <c r="K186" s="4" t="s">
        <v>4069</v>
      </c>
      <c r="L186" s="303" t="s">
        <v>1616</v>
      </c>
      <c r="M186" s="116" t="s">
        <v>4069</v>
      </c>
      <c r="N186" s="118" t="s">
        <v>3005</v>
      </c>
      <c r="O186" s="116"/>
      <c r="P186" s="140">
        <v>25</v>
      </c>
      <c r="Q186" s="118" t="s">
        <v>1207</v>
      </c>
      <c r="R186" s="2">
        <v>60.75</v>
      </c>
      <c r="S186" s="308" t="s">
        <v>5040</v>
      </c>
      <c r="T186" s="118" t="s">
        <v>4964</v>
      </c>
      <c r="U186" s="201" t="s">
        <v>5519</v>
      </c>
      <c r="V186" s="201" t="s">
        <v>5519</v>
      </c>
      <c r="W186" s="201" t="s">
        <v>3979</v>
      </c>
      <c r="X186" s="3" t="s">
        <v>5042</v>
      </c>
      <c r="Y186" s="132">
        <f t="shared" si="6"/>
        <v>800</v>
      </c>
      <c r="Z186" s="132">
        <f t="shared" si="7"/>
        <v>800</v>
      </c>
      <c r="AA186" s="372" t="str">
        <f t="shared" si="8"/>
        <v>0</v>
      </c>
    </row>
    <row r="187" spans="1:32" s="118" customFormat="1" ht="11.25" x14ac:dyDescent="0.2">
      <c r="A187" s="1" t="s">
        <v>4929</v>
      </c>
      <c r="B187" s="2">
        <v>59.5</v>
      </c>
      <c r="C187" s="154" t="s">
        <v>1207</v>
      </c>
      <c r="D187" s="1" t="s">
        <v>5515</v>
      </c>
      <c r="E187" s="3" t="s">
        <v>5516</v>
      </c>
      <c r="F187" s="3">
        <v>16</v>
      </c>
      <c r="G187" s="48">
        <v>25</v>
      </c>
      <c r="H187" s="3"/>
      <c r="I187" s="49"/>
      <c r="J187" s="18" t="s">
        <v>3005</v>
      </c>
      <c r="K187" s="51" t="s">
        <v>4980</v>
      </c>
      <c r="L187" s="303" t="s">
        <v>1616</v>
      </c>
      <c r="M187" s="140" t="s">
        <v>4980</v>
      </c>
      <c r="N187" s="118" t="s">
        <v>3005</v>
      </c>
      <c r="O187" s="119"/>
      <c r="P187" s="140">
        <v>25</v>
      </c>
      <c r="Q187" s="140" t="s">
        <v>1207</v>
      </c>
      <c r="R187" s="2">
        <v>56</v>
      </c>
      <c r="S187" s="308" t="s">
        <v>5040</v>
      </c>
      <c r="T187" s="118" t="s">
        <v>1222</v>
      </c>
      <c r="U187" s="201" t="s">
        <v>5519</v>
      </c>
      <c r="V187" s="201" t="s">
        <v>5519</v>
      </c>
      <c r="W187" s="201" t="s">
        <v>3979</v>
      </c>
      <c r="X187" s="3" t="s">
        <v>5042</v>
      </c>
      <c r="Y187" s="132">
        <f t="shared" si="6"/>
        <v>800</v>
      </c>
      <c r="Z187" s="132">
        <f t="shared" si="7"/>
        <v>800</v>
      </c>
      <c r="AA187" s="372" t="str">
        <f t="shared" si="8"/>
        <v>0</v>
      </c>
      <c r="AC187" s="118">
        <v>37056.690416666701</v>
      </c>
      <c r="AF187" s="118">
        <v>3465988</v>
      </c>
    </row>
    <row r="188" spans="1:32" s="118" customFormat="1" ht="11.25" x14ac:dyDescent="0.2">
      <c r="A188" s="1" t="s">
        <v>4928</v>
      </c>
      <c r="B188" s="2">
        <v>59.5</v>
      </c>
      <c r="C188" s="154" t="s">
        <v>1207</v>
      </c>
      <c r="D188" s="1" t="s">
        <v>5515</v>
      </c>
      <c r="E188" s="3" t="s">
        <v>5516</v>
      </c>
      <c r="F188" s="3">
        <v>16</v>
      </c>
      <c r="G188" s="48">
        <v>25</v>
      </c>
      <c r="H188" s="3"/>
      <c r="I188" s="49"/>
      <c r="J188" s="18" t="s">
        <v>3005</v>
      </c>
      <c r="K188" s="51" t="s">
        <v>4980</v>
      </c>
      <c r="L188" s="303" t="s">
        <v>1616</v>
      </c>
      <c r="M188" s="140" t="s">
        <v>4980</v>
      </c>
      <c r="N188" s="118" t="s">
        <v>3005</v>
      </c>
      <c r="O188" s="119"/>
      <c r="P188" s="140">
        <v>25</v>
      </c>
      <c r="Q188" s="140" t="s">
        <v>1207</v>
      </c>
      <c r="R188" s="2">
        <v>57</v>
      </c>
      <c r="S188" s="308" t="s">
        <v>5040</v>
      </c>
      <c r="T188" s="118" t="s">
        <v>1223</v>
      </c>
      <c r="U188" s="201" t="s">
        <v>5519</v>
      </c>
      <c r="V188" s="201" t="s">
        <v>5519</v>
      </c>
      <c r="W188" s="201" t="s">
        <v>3979</v>
      </c>
      <c r="X188" s="3" t="s">
        <v>5042</v>
      </c>
      <c r="Y188" s="132">
        <f t="shared" si="6"/>
        <v>800</v>
      </c>
      <c r="Z188" s="132">
        <f t="shared" si="7"/>
        <v>800</v>
      </c>
      <c r="AA188" s="372" t="str">
        <f t="shared" si="8"/>
        <v>0</v>
      </c>
      <c r="AC188" s="118">
        <v>37056.690416666701</v>
      </c>
      <c r="AF188" s="118">
        <v>3465995</v>
      </c>
    </row>
    <row r="189" spans="1:32" s="118" customFormat="1" ht="11.25" x14ac:dyDescent="0.2">
      <c r="A189" s="1" t="s">
        <v>4946</v>
      </c>
      <c r="B189" s="2">
        <v>59</v>
      </c>
      <c r="C189" s="154" t="s">
        <v>1207</v>
      </c>
      <c r="D189" s="1" t="s">
        <v>5515</v>
      </c>
      <c r="E189" s="3" t="s">
        <v>5516</v>
      </c>
      <c r="F189" s="3">
        <v>16</v>
      </c>
      <c r="G189" s="48">
        <v>25</v>
      </c>
      <c r="H189" s="3"/>
      <c r="I189" s="49"/>
      <c r="J189" s="18" t="s">
        <v>3005</v>
      </c>
      <c r="K189" s="51" t="s">
        <v>1204</v>
      </c>
      <c r="L189" s="303" t="s">
        <v>1616</v>
      </c>
      <c r="M189" s="118" t="s">
        <v>4138</v>
      </c>
      <c r="N189" s="118" t="s">
        <v>3005</v>
      </c>
      <c r="O189" s="119" t="s">
        <v>1204</v>
      </c>
      <c r="P189" s="118">
        <v>25</v>
      </c>
      <c r="Q189" s="118" t="s">
        <v>1215</v>
      </c>
      <c r="R189" s="2">
        <v>76</v>
      </c>
      <c r="S189" s="308" t="s">
        <v>5040</v>
      </c>
      <c r="T189" s="118" t="s">
        <v>1224</v>
      </c>
      <c r="U189" s="201" t="s">
        <v>5519</v>
      </c>
      <c r="V189" s="201" t="s">
        <v>5519</v>
      </c>
      <c r="W189" s="201" t="s">
        <v>3979</v>
      </c>
      <c r="X189" s="3" t="s">
        <v>5042</v>
      </c>
      <c r="Y189" s="132">
        <f t="shared" si="6"/>
        <v>800</v>
      </c>
      <c r="Z189" s="132">
        <f t="shared" si="7"/>
        <v>800</v>
      </c>
      <c r="AA189" s="372" t="str">
        <f t="shared" si="8"/>
        <v>0</v>
      </c>
      <c r="AC189" s="118">
        <v>37056.690416666701</v>
      </c>
      <c r="AF189" s="118">
        <v>3464146</v>
      </c>
    </row>
    <row r="190" spans="1:32" s="18" customFormat="1" ht="11.25" x14ac:dyDescent="0.2">
      <c r="A190" s="1" t="s">
        <v>4931</v>
      </c>
      <c r="B190" s="2">
        <v>60</v>
      </c>
      <c r="C190" s="154" t="s">
        <v>1207</v>
      </c>
      <c r="D190" s="1" t="s">
        <v>5515</v>
      </c>
      <c r="E190" s="3" t="s">
        <v>5516</v>
      </c>
      <c r="F190" s="3">
        <v>16</v>
      </c>
      <c r="G190" s="48">
        <v>25</v>
      </c>
      <c r="H190" s="3"/>
      <c r="I190" s="49"/>
      <c r="J190" s="18" t="s">
        <v>3005</v>
      </c>
      <c r="K190" s="51" t="s">
        <v>2635</v>
      </c>
      <c r="L190" s="16" t="s">
        <v>1616</v>
      </c>
      <c r="M190" s="18" t="s">
        <v>2635</v>
      </c>
      <c r="N190" s="18" t="s">
        <v>3005</v>
      </c>
      <c r="O190" s="140"/>
      <c r="P190" s="118">
        <v>25</v>
      </c>
      <c r="Q190" s="16" t="s">
        <v>2610</v>
      </c>
      <c r="R190" s="2">
        <v>95</v>
      </c>
      <c r="S190" s="308" t="s">
        <v>5040</v>
      </c>
      <c r="T190" s="16" t="s">
        <v>2617</v>
      </c>
      <c r="U190" s="201" t="s">
        <v>5519</v>
      </c>
      <c r="V190" s="201" t="s">
        <v>5519</v>
      </c>
      <c r="W190" s="201" t="s">
        <v>3979</v>
      </c>
      <c r="X190" s="3" t="s">
        <v>5042</v>
      </c>
      <c r="Y190" s="132">
        <f t="shared" si="6"/>
        <v>800</v>
      </c>
      <c r="Z190" s="132">
        <f t="shared" si="7"/>
        <v>800</v>
      </c>
      <c r="AA190" s="372" t="str">
        <f t="shared" si="8"/>
        <v>0</v>
      </c>
    </row>
    <row r="191" spans="1:32" s="18" customFormat="1" ht="11.25" x14ac:dyDescent="0.2">
      <c r="A191" s="1" t="s">
        <v>4930</v>
      </c>
      <c r="B191" s="2">
        <v>58</v>
      </c>
      <c r="C191" s="154" t="s">
        <v>1207</v>
      </c>
      <c r="D191" s="1" t="s">
        <v>5515</v>
      </c>
      <c r="E191" s="3" t="s">
        <v>5516</v>
      </c>
      <c r="F191" s="3">
        <v>16</v>
      </c>
      <c r="G191" s="48">
        <v>25</v>
      </c>
      <c r="H191" s="3"/>
      <c r="I191" s="49"/>
      <c r="J191" s="18" t="s">
        <v>3005</v>
      </c>
      <c r="K191" s="51" t="s">
        <v>2635</v>
      </c>
      <c r="L191" s="1" t="s">
        <v>1616</v>
      </c>
      <c r="M191" s="18" t="s">
        <v>2635</v>
      </c>
      <c r="N191" s="3" t="s">
        <v>3005</v>
      </c>
      <c r="O191" s="48"/>
      <c r="P191" s="3">
        <v>25</v>
      </c>
      <c r="Q191" s="1" t="s">
        <v>2610</v>
      </c>
      <c r="R191" s="2">
        <v>97.5</v>
      </c>
      <c r="S191" s="308" t="s">
        <v>5040</v>
      </c>
      <c r="T191" s="1" t="s">
        <v>2621</v>
      </c>
      <c r="U191" s="201" t="s">
        <v>5519</v>
      </c>
      <c r="V191" s="201" t="s">
        <v>5519</v>
      </c>
      <c r="W191" s="201" t="s">
        <v>3979</v>
      </c>
      <c r="X191" s="3" t="s">
        <v>5042</v>
      </c>
      <c r="Y191" s="132">
        <f t="shared" si="6"/>
        <v>800</v>
      </c>
      <c r="Z191" s="132">
        <f t="shared" si="7"/>
        <v>800</v>
      </c>
      <c r="AA191" s="372" t="str">
        <f t="shared" si="8"/>
        <v>0</v>
      </c>
    </row>
    <row r="192" spans="1:32" s="118" customFormat="1" ht="11.25" x14ac:dyDescent="0.2">
      <c r="A192" s="1" t="s">
        <v>2722</v>
      </c>
      <c r="B192" s="2">
        <v>145</v>
      </c>
      <c r="C192" s="1" t="s">
        <v>2721</v>
      </c>
      <c r="D192" s="1" t="s">
        <v>5515</v>
      </c>
      <c r="E192" s="3" t="s">
        <v>5516</v>
      </c>
      <c r="F192" s="3">
        <v>16</v>
      </c>
      <c r="G192" s="3">
        <v>25</v>
      </c>
      <c r="H192" s="3"/>
      <c r="I192" s="49" t="s">
        <v>1614</v>
      </c>
      <c r="J192" s="18" t="s">
        <v>3005</v>
      </c>
      <c r="K192" s="19" t="s">
        <v>1611</v>
      </c>
      <c r="L192" s="1" t="s">
        <v>1616</v>
      </c>
      <c r="M192" s="118" t="s">
        <v>4170</v>
      </c>
      <c r="N192" s="307" t="s">
        <v>3005</v>
      </c>
      <c r="O192" s="116" t="s">
        <v>5326</v>
      </c>
      <c r="P192" s="118">
        <v>25</v>
      </c>
      <c r="Q192" s="303" t="s">
        <v>5514</v>
      </c>
      <c r="R192" s="2">
        <v>65.75</v>
      </c>
      <c r="S192" s="308" t="s">
        <v>5040</v>
      </c>
      <c r="T192" s="303" t="s">
        <v>4173</v>
      </c>
      <c r="U192" s="201" t="s">
        <v>5519</v>
      </c>
      <c r="V192" s="201" t="s">
        <v>5519</v>
      </c>
      <c r="W192" s="201" t="s">
        <v>3979</v>
      </c>
      <c r="X192" s="3" t="s">
        <v>5042</v>
      </c>
      <c r="Y192" s="132">
        <f t="shared" si="6"/>
        <v>800</v>
      </c>
      <c r="Z192" s="132">
        <f t="shared" si="7"/>
        <v>800</v>
      </c>
      <c r="AA192" s="372" t="str">
        <f t="shared" si="8"/>
        <v>0</v>
      </c>
    </row>
    <row r="193" spans="1:29" s="18" customFormat="1" ht="11.25" x14ac:dyDescent="0.2">
      <c r="A193" s="1" t="s">
        <v>4446</v>
      </c>
      <c r="B193" s="2">
        <v>216</v>
      </c>
      <c r="C193" s="1" t="s">
        <v>4447</v>
      </c>
      <c r="D193" s="1" t="s">
        <v>5515</v>
      </c>
      <c r="E193" s="3" t="s">
        <v>5516</v>
      </c>
      <c r="F193" s="3">
        <v>16</v>
      </c>
      <c r="G193" s="217">
        <v>25</v>
      </c>
      <c r="H193" s="3" t="s">
        <v>1561</v>
      </c>
      <c r="I193" s="127" t="s">
        <v>1459</v>
      </c>
      <c r="J193" s="18" t="s">
        <v>3005</v>
      </c>
      <c r="K193" s="4" t="s">
        <v>4069</v>
      </c>
      <c r="L193" s="16" t="s">
        <v>1616</v>
      </c>
      <c r="M193" s="18" t="s">
        <v>4170</v>
      </c>
      <c r="N193" s="58" t="s">
        <v>3005</v>
      </c>
      <c r="O193" s="140" t="s">
        <v>4468</v>
      </c>
      <c r="P193" s="18">
        <v>25</v>
      </c>
      <c r="Q193" s="16" t="s">
        <v>5514</v>
      </c>
      <c r="R193" s="2">
        <v>195</v>
      </c>
      <c r="S193" s="308" t="s">
        <v>5040</v>
      </c>
      <c r="T193" s="16" t="s">
        <v>4193</v>
      </c>
      <c r="U193" s="201" t="s">
        <v>5519</v>
      </c>
      <c r="V193" s="201" t="s">
        <v>5519</v>
      </c>
      <c r="W193" s="201" t="s">
        <v>3979</v>
      </c>
      <c r="X193" s="3" t="s">
        <v>5042</v>
      </c>
      <c r="Y193" s="132">
        <f t="shared" si="6"/>
        <v>800</v>
      </c>
      <c r="Z193" s="132">
        <f t="shared" si="7"/>
        <v>800</v>
      </c>
      <c r="AA193" s="372" t="str">
        <f t="shared" si="8"/>
        <v>0</v>
      </c>
    </row>
    <row r="194" spans="1:29" s="118" customFormat="1" ht="11.25" x14ac:dyDescent="0.2">
      <c r="A194" s="1" t="s">
        <v>4932</v>
      </c>
      <c r="B194" s="2">
        <v>60</v>
      </c>
      <c r="C194" s="154" t="s">
        <v>1207</v>
      </c>
      <c r="D194" s="1" t="s">
        <v>5515</v>
      </c>
      <c r="E194" s="3" t="s">
        <v>5516</v>
      </c>
      <c r="F194" s="3">
        <v>16</v>
      </c>
      <c r="G194" s="48">
        <v>25</v>
      </c>
      <c r="H194" s="3"/>
      <c r="I194" s="49"/>
      <c r="J194" s="18" t="s">
        <v>3005</v>
      </c>
      <c r="K194" s="51" t="s">
        <v>1612</v>
      </c>
      <c r="L194" s="303" t="s">
        <v>1616</v>
      </c>
      <c r="M194" s="116" t="s">
        <v>4170</v>
      </c>
      <c r="N194" s="118" t="s">
        <v>3005</v>
      </c>
      <c r="O194" s="116" t="s">
        <v>4028</v>
      </c>
      <c r="P194" s="140">
        <v>25</v>
      </c>
      <c r="Q194" s="118" t="s">
        <v>1207</v>
      </c>
      <c r="R194" s="2">
        <v>61</v>
      </c>
      <c r="S194" s="308" t="s">
        <v>5040</v>
      </c>
      <c r="T194" s="118" t="s">
        <v>4965</v>
      </c>
      <c r="U194" s="201" t="s">
        <v>5519</v>
      </c>
      <c r="V194" s="201" t="s">
        <v>5519</v>
      </c>
      <c r="W194" s="201" t="s">
        <v>3979</v>
      </c>
      <c r="X194" s="3" t="s">
        <v>5042</v>
      </c>
      <c r="Y194" s="132">
        <f t="shared" si="6"/>
        <v>800</v>
      </c>
      <c r="Z194" s="132">
        <f t="shared" si="7"/>
        <v>800</v>
      </c>
      <c r="AA194" s="372" t="str">
        <f t="shared" si="8"/>
        <v>0</v>
      </c>
    </row>
    <row r="195" spans="1:29" s="118" customFormat="1" ht="11.25" x14ac:dyDescent="0.2">
      <c r="A195" s="118" t="s">
        <v>4934</v>
      </c>
      <c r="B195" s="2">
        <v>57</v>
      </c>
      <c r="C195" s="118" t="s">
        <v>1207</v>
      </c>
      <c r="D195" s="1" t="s">
        <v>5515</v>
      </c>
      <c r="E195" s="3" t="s">
        <v>5516</v>
      </c>
      <c r="F195" s="3">
        <v>16</v>
      </c>
      <c r="G195" s="48">
        <v>25</v>
      </c>
      <c r="H195" s="3"/>
      <c r="I195" s="49"/>
      <c r="J195" s="18" t="s">
        <v>3005</v>
      </c>
      <c r="K195" s="51" t="s">
        <v>1612</v>
      </c>
      <c r="L195" s="303" t="s">
        <v>1616</v>
      </c>
      <c r="M195" s="119" t="s">
        <v>1612</v>
      </c>
      <c r="N195" s="307" t="s">
        <v>3005</v>
      </c>
      <c r="O195" s="116"/>
      <c r="P195" s="118">
        <v>25</v>
      </c>
      <c r="Q195" s="303" t="s">
        <v>4853</v>
      </c>
      <c r="R195" s="2">
        <v>72.5</v>
      </c>
      <c r="S195" s="308" t="s">
        <v>5040</v>
      </c>
      <c r="T195" s="303" t="s">
        <v>4866</v>
      </c>
      <c r="U195" s="201" t="s">
        <v>5519</v>
      </c>
      <c r="V195" s="201" t="s">
        <v>5519</v>
      </c>
      <c r="W195" s="201" t="s">
        <v>3979</v>
      </c>
      <c r="X195" s="3" t="s">
        <v>5042</v>
      </c>
      <c r="Y195" s="132">
        <f t="shared" si="6"/>
        <v>800</v>
      </c>
      <c r="Z195" s="132">
        <f t="shared" si="7"/>
        <v>800</v>
      </c>
      <c r="AA195" s="372" t="str">
        <f t="shared" si="8"/>
        <v>0</v>
      </c>
    </row>
    <row r="196" spans="1:29" s="3" customFormat="1" ht="11.25" x14ac:dyDescent="0.2">
      <c r="A196" s="3" t="s">
        <v>4933</v>
      </c>
      <c r="B196" s="2">
        <v>58</v>
      </c>
      <c r="C196" s="3" t="s">
        <v>1207</v>
      </c>
      <c r="D196" s="1" t="s">
        <v>5515</v>
      </c>
      <c r="E196" s="3" t="s">
        <v>5516</v>
      </c>
      <c r="F196" s="3">
        <v>16</v>
      </c>
      <c r="G196" s="48">
        <v>25</v>
      </c>
      <c r="I196" s="49"/>
      <c r="J196" s="18" t="s">
        <v>3005</v>
      </c>
      <c r="K196" s="51" t="s">
        <v>1612</v>
      </c>
      <c r="L196" s="16" t="s">
        <v>1616</v>
      </c>
      <c r="M196" s="18" t="s">
        <v>1612</v>
      </c>
      <c r="N196" s="58" t="s">
        <v>3005</v>
      </c>
      <c r="O196" s="116"/>
      <c r="P196" s="18">
        <v>25</v>
      </c>
      <c r="Q196" s="1" t="s">
        <v>5523</v>
      </c>
      <c r="R196" s="2">
        <v>197</v>
      </c>
      <c r="S196" s="308" t="s">
        <v>5040</v>
      </c>
      <c r="T196" s="1" t="s">
        <v>4214</v>
      </c>
      <c r="U196" s="201" t="s">
        <v>5519</v>
      </c>
      <c r="V196" s="201" t="s">
        <v>5519</v>
      </c>
      <c r="W196" s="201" t="s">
        <v>3979</v>
      </c>
      <c r="X196" s="3" t="s">
        <v>5042</v>
      </c>
      <c r="Y196" s="132">
        <f t="shared" si="6"/>
        <v>800</v>
      </c>
      <c r="Z196" s="132">
        <f t="shared" si="7"/>
        <v>800</v>
      </c>
      <c r="AA196" s="372" t="str">
        <f t="shared" si="8"/>
        <v>0</v>
      </c>
    </row>
    <row r="197" spans="1:29" s="18" customFormat="1" ht="11.25" x14ac:dyDescent="0.2">
      <c r="A197" s="1" t="s">
        <v>4446</v>
      </c>
      <c r="B197" s="2">
        <v>216</v>
      </c>
      <c r="C197" s="1" t="s">
        <v>4447</v>
      </c>
      <c r="D197" s="1" t="s">
        <v>5515</v>
      </c>
      <c r="E197" s="3" t="s">
        <v>5516</v>
      </c>
      <c r="F197" s="3">
        <v>16</v>
      </c>
      <c r="G197" s="217">
        <v>25</v>
      </c>
      <c r="H197" s="3" t="s">
        <v>1561</v>
      </c>
      <c r="I197" s="127" t="s">
        <v>3666</v>
      </c>
      <c r="J197" s="18" t="s">
        <v>3005</v>
      </c>
      <c r="K197" s="4" t="s">
        <v>4069</v>
      </c>
      <c r="L197" s="1" t="s">
        <v>1616</v>
      </c>
      <c r="M197" s="18" t="s">
        <v>4237</v>
      </c>
      <c r="N197" s="58" t="s">
        <v>3005</v>
      </c>
      <c r="O197" s="116" t="s">
        <v>4030</v>
      </c>
      <c r="P197" s="18">
        <v>25</v>
      </c>
      <c r="Q197" s="16" t="s">
        <v>5528</v>
      </c>
      <c r="R197" s="2">
        <v>24.18</v>
      </c>
      <c r="S197" s="308" t="s">
        <v>5040</v>
      </c>
      <c r="T197" s="16" t="s">
        <v>4424</v>
      </c>
      <c r="U197" s="201" t="s">
        <v>5519</v>
      </c>
      <c r="V197" s="201" t="s">
        <v>5519</v>
      </c>
      <c r="W197" s="201" t="s">
        <v>3979</v>
      </c>
      <c r="X197" s="3" t="s">
        <v>5042</v>
      </c>
      <c r="Y197" s="132">
        <f t="shared" si="6"/>
        <v>800</v>
      </c>
      <c r="Z197" s="132">
        <f t="shared" si="7"/>
        <v>800</v>
      </c>
      <c r="AA197" s="372" t="str">
        <f t="shared" si="8"/>
        <v>0</v>
      </c>
    </row>
    <row r="198" spans="1:29" s="118" customFormat="1" ht="11.25" x14ac:dyDescent="0.2">
      <c r="A198" s="1" t="s">
        <v>4941</v>
      </c>
      <c r="B198" s="2">
        <v>60</v>
      </c>
      <c r="C198" s="1" t="s">
        <v>1207</v>
      </c>
      <c r="D198" s="1" t="s">
        <v>5515</v>
      </c>
      <c r="E198" s="3" t="s">
        <v>5516</v>
      </c>
      <c r="F198" s="3">
        <v>16</v>
      </c>
      <c r="G198" s="48">
        <v>25</v>
      </c>
      <c r="H198" s="3"/>
      <c r="I198" s="127"/>
      <c r="J198" s="18" t="s">
        <v>3005</v>
      </c>
      <c r="K198" s="51" t="s">
        <v>1614</v>
      </c>
      <c r="L198" s="303" t="s">
        <v>1616</v>
      </c>
      <c r="M198" s="118" t="s">
        <v>4237</v>
      </c>
      <c r="N198" s="307" t="s">
        <v>3005</v>
      </c>
      <c r="O198" s="116" t="s">
        <v>5063</v>
      </c>
      <c r="P198" s="118">
        <v>25</v>
      </c>
      <c r="Q198" s="303" t="s">
        <v>5528</v>
      </c>
      <c r="R198" s="2">
        <v>24.18</v>
      </c>
      <c r="S198" s="308" t="s">
        <v>5040</v>
      </c>
      <c r="T198" s="303" t="s">
        <v>4424</v>
      </c>
      <c r="U198" s="201" t="s">
        <v>5519</v>
      </c>
      <c r="V198" s="201" t="s">
        <v>5519</v>
      </c>
      <c r="W198" s="201" t="s">
        <v>3979</v>
      </c>
      <c r="X198" s="3" t="s">
        <v>5042</v>
      </c>
      <c r="Y198" s="132">
        <f t="shared" si="6"/>
        <v>800</v>
      </c>
      <c r="Z198" s="132">
        <f t="shared" si="7"/>
        <v>800</v>
      </c>
      <c r="AA198" s="372" t="str">
        <f t="shared" si="8"/>
        <v>0</v>
      </c>
    </row>
    <row r="199" spans="1:29" s="18" customFormat="1" ht="11.25" x14ac:dyDescent="0.2">
      <c r="A199" s="1" t="s">
        <v>4936</v>
      </c>
      <c r="B199" s="2">
        <v>57.5</v>
      </c>
      <c r="C199" s="154" t="s">
        <v>1207</v>
      </c>
      <c r="D199" s="1" t="s">
        <v>5515</v>
      </c>
      <c r="E199" s="3" t="s">
        <v>5516</v>
      </c>
      <c r="F199" s="3">
        <v>16</v>
      </c>
      <c r="G199" s="48">
        <v>25</v>
      </c>
      <c r="H199" s="3"/>
      <c r="I199" s="49"/>
      <c r="J199" s="18" t="s">
        <v>3005</v>
      </c>
      <c r="K199" s="51" t="s">
        <v>1613</v>
      </c>
      <c r="L199" s="16" t="s">
        <v>1616</v>
      </c>
      <c r="M199" s="18" t="s">
        <v>1613</v>
      </c>
      <c r="N199" s="18" t="s">
        <v>3005</v>
      </c>
      <c r="O199" s="116"/>
      <c r="P199" s="18">
        <v>25</v>
      </c>
      <c r="Q199" s="16" t="s">
        <v>1393</v>
      </c>
      <c r="R199" s="2">
        <v>79</v>
      </c>
      <c r="S199" s="308" t="s">
        <v>5040</v>
      </c>
      <c r="T199" s="16" t="s">
        <v>1400</v>
      </c>
      <c r="U199" s="201" t="s">
        <v>5519</v>
      </c>
      <c r="V199" s="201" t="s">
        <v>5519</v>
      </c>
      <c r="W199" s="201" t="s">
        <v>3979</v>
      </c>
      <c r="X199" s="3" t="s">
        <v>5042</v>
      </c>
      <c r="Y199" s="132">
        <f t="shared" si="6"/>
        <v>800</v>
      </c>
      <c r="Z199" s="132">
        <f t="shared" si="7"/>
        <v>800</v>
      </c>
      <c r="AA199" s="372" t="str">
        <f t="shared" si="8"/>
        <v>0</v>
      </c>
    </row>
    <row r="200" spans="1:29" s="3" customFormat="1" ht="11.25" x14ac:dyDescent="0.2">
      <c r="A200" s="1" t="s">
        <v>4938</v>
      </c>
      <c r="B200" s="2">
        <v>56</v>
      </c>
      <c r="C200" s="154" t="s">
        <v>1207</v>
      </c>
      <c r="D200" s="1" t="s">
        <v>5515</v>
      </c>
      <c r="E200" s="3" t="s">
        <v>5516</v>
      </c>
      <c r="F200" s="3">
        <v>16</v>
      </c>
      <c r="G200" s="48">
        <v>25</v>
      </c>
      <c r="I200" s="49" t="s">
        <v>3662</v>
      </c>
      <c r="J200" s="18" t="s">
        <v>3005</v>
      </c>
      <c r="K200" s="51" t="s">
        <v>1436</v>
      </c>
      <c r="L200" s="16" t="s">
        <v>1616</v>
      </c>
      <c r="M200" s="18" t="s">
        <v>1614</v>
      </c>
      <c r="N200" s="18" t="s">
        <v>3005</v>
      </c>
      <c r="O200" s="18"/>
      <c r="P200" s="18">
        <v>25</v>
      </c>
      <c r="Q200" s="1" t="s">
        <v>5514</v>
      </c>
      <c r="R200" s="2">
        <v>53</v>
      </c>
      <c r="S200" s="308" t="s">
        <v>5040</v>
      </c>
      <c r="T200" s="1" t="s">
        <v>4281</v>
      </c>
      <c r="U200" s="201" t="s">
        <v>5519</v>
      </c>
      <c r="V200" s="201" t="s">
        <v>5519</v>
      </c>
      <c r="W200" s="201" t="s">
        <v>3979</v>
      </c>
      <c r="X200" s="3" t="s">
        <v>5042</v>
      </c>
      <c r="Y200" s="132">
        <f t="shared" ref="Y200:Y263" si="9">F200*G200*2</f>
        <v>800</v>
      </c>
      <c r="Z200" s="132">
        <f t="shared" ref="Z200:Z263" si="10">IF(X200="N",Y200,"0")</f>
        <v>800</v>
      </c>
      <c r="AA200" s="372" t="str">
        <f t="shared" ref="AA200:AA263" si="11">IF(X200="P",Y200,"0")</f>
        <v>0</v>
      </c>
      <c r="AC200" s="5"/>
    </row>
    <row r="201" spans="1:29" s="18" customFormat="1" ht="11.25" x14ac:dyDescent="0.2">
      <c r="A201" s="1" t="s">
        <v>4939</v>
      </c>
      <c r="B201" s="2">
        <v>60.5</v>
      </c>
      <c r="C201" s="154" t="s">
        <v>1207</v>
      </c>
      <c r="D201" s="1" t="s">
        <v>5515</v>
      </c>
      <c r="E201" s="3" t="s">
        <v>5516</v>
      </c>
      <c r="F201" s="3">
        <v>16</v>
      </c>
      <c r="G201" s="48">
        <v>25</v>
      </c>
      <c r="H201" s="3"/>
      <c r="I201" s="49"/>
      <c r="J201" s="18" t="s">
        <v>3005</v>
      </c>
      <c r="K201" s="51" t="s">
        <v>4283</v>
      </c>
      <c r="L201" s="1" t="s">
        <v>1616</v>
      </c>
      <c r="M201" s="3" t="s">
        <v>4283</v>
      </c>
      <c r="N201" s="3" t="s">
        <v>3005</v>
      </c>
      <c r="O201" s="48"/>
      <c r="P201" s="3">
        <v>25</v>
      </c>
      <c r="Q201" s="1" t="s">
        <v>2610</v>
      </c>
      <c r="R201" s="2">
        <v>96</v>
      </c>
      <c r="S201" s="308" t="s">
        <v>5040</v>
      </c>
      <c r="T201" s="1" t="s">
        <v>2624</v>
      </c>
      <c r="U201" s="201" t="s">
        <v>5519</v>
      </c>
      <c r="V201" s="201" t="s">
        <v>5519</v>
      </c>
      <c r="W201" s="201" t="s">
        <v>3979</v>
      </c>
      <c r="X201" s="3" t="s">
        <v>5042</v>
      </c>
      <c r="Y201" s="132">
        <f t="shared" si="9"/>
        <v>800</v>
      </c>
      <c r="Z201" s="132">
        <f t="shared" si="10"/>
        <v>800</v>
      </c>
      <c r="AA201" s="372" t="str">
        <f t="shared" si="11"/>
        <v>0</v>
      </c>
    </row>
    <row r="202" spans="1:29" s="118" customFormat="1" ht="11.25" x14ac:dyDescent="0.2">
      <c r="A202" s="1" t="s">
        <v>5537</v>
      </c>
      <c r="B202" s="2">
        <v>55</v>
      </c>
      <c r="C202" s="1" t="s">
        <v>5514</v>
      </c>
      <c r="D202" s="1" t="s">
        <v>5515</v>
      </c>
      <c r="E202" s="3" t="s">
        <v>5516</v>
      </c>
      <c r="F202" s="3">
        <v>16</v>
      </c>
      <c r="G202" s="18">
        <v>25</v>
      </c>
      <c r="H202" s="18"/>
      <c r="I202" s="51"/>
      <c r="J202" s="18" t="s">
        <v>3005</v>
      </c>
      <c r="K202" s="19" t="s">
        <v>4982</v>
      </c>
      <c r="L202" s="303" t="s">
        <v>1616</v>
      </c>
      <c r="M202" s="116" t="s">
        <v>4982</v>
      </c>
      <c r="N202" s="118" t="s">
        <v>3005</v>
      </c>
      <c r="O202" s="116"/>
      <c r="P202" s="140">
        <v>25</v>
      </c>
      <c r="Q202" s="118" t="s">
        <v>1207</v>
      </c>
      <c r="R202" s="2">
        <v>61.5</v>
      </c>
      <c r="S202" s="308" t="s">
        <v>5040</v>
      </c>
      <c r="T202" s="118" t="s">
        <v>4967</v>
      </c>
      <c r="U202" s="201" t="s">
        <v>5519</v>
      </c>
      <c r="V202" s="201" t="s">
        <v>5519</v>
      </c>
      <c r="W202" s="201" t="s">
        <v>3979</v>
      </c>
      <c r="X202" s="3" t="s">
        <v>5042</v>
      </c>
      <c r="Y202" s="132">
        <f t="shared" si="9"/>
        <v>800</v>
      </c>
      <c r="Z202" s="132">
        <f t="shared" si="10"/>
        <v>800</v>
      </c>
      <c r="AA202" s="372" t="str">
        <f t="shared" si="11"/>
        <v>0</v>
      </c>
    </row>
    <row r="203" spans="1:29" s="18" customFormat="1" ht="11.25" x14ac:dyDescent="0.2">
      <c r="A203" s="1" t="s">
        <v>4942</v>
      </c>
      <c r="B203" s="2">
        <v>60.5</v>
      </c>
      <c r="C203" s="154" t="s">
        <v>1207</v>
      </c>
      <c r="D203" s="1" t="s">
        <v>5515</v>
      </c>
      <c r="E203" s="3" t="s">
        <v>5516</v>
      </c>
      <c r="F203" s="3">
        <v>16</v>
      </c>
      <c r="G203" s="48">
        <v>25</v>
      </c>
      <c r="H203" s="3"/>
      <c r="I203" s="49"/>
      <c r="J203" s="18" t="s">
        <v>3005</v>
      </c>
      <c r="K203" s="51" t="s">
        <v>4988</v>
      </c>
      <c r="L203" s="16" t="s">
        <v>1616</v>
      </c>
      <c r="M203" s="3" t="s">
        <v>4988</v>
      </c>
      <c r="N203" s="53" t="s">
        <v>3005</v>
      </c>
      <c r="O203" s="48"/>
      <c r="P203" s="3">
        <v>25</v>
      </c>
      <c r="Q203" s="1" t="s">
        <v>4665</v>
      </c>
      <c r="R203" s="2">
        <v>85</v>
      </c>
      <c r="S203" s="308" t="s">
        <v>5040</v>
      </c>
      <c r="T203" s="1" t="s">
        <v>4668</v>
      </c>
      <c r="U203" s="201" t="s">
        <v>5519</v>
      </c>
      <c r="V203" s="201" t="s">
        <v>5519</v>
      </c>
      <c r="W203" s="201" t="s">
        <v>3979</v>
      </c>
      <c r="X203" s="3" t="s">
        <v>5042</v>
      </c>
      <c r="Y203" s="132">
        <f t="shared" si="9"/>
        <v>800</v>
      </c>
      <c r="Z203" s="132">
        <f t="shared" si="10"/>
        <v>800</v>
      </c>
      <c r="AA203" s="372" t="str">
        <f t="shared" si="11"/>
        <v>0</v>
      </c>
    </row>
    <row r="204" spans="1:29" s="118" customFormat="1" ht="11.25" x14ac:dyDescent="0.2">
      <c r="A204" s="1" t="s">
        <v>2629</v>
      </c>
      <c r="B204" s="2">
        <v>95.5</v>
      </c>
      <c r="C204" s="1" t="s">
        <v>2610</v>
      </c>
      <c r="D204" s="1" t="s">
        <v>5515</v>
      </c>
      <c r="E204" s="3" t="s">
        <v>5516</v>
      </c>
      <c r="F204" s="3">
        <v>16</v>
      </c>
      <c r="G204" s="3">
        <v>25</v>
      </c>
      <c r="H204" s="3"/>
      <c r="I204" s="49"/>
      <c r="J204" s="3" t="s">
        <v>3005</v>
      </c>
      <c r="K204" s="19" t="s">
        <v>4541</v>
      </c>
      <c r="L204" s="303" t="s">
        <v>1616</v>
      </c>
      <c r="M204" s="116" t="s">
        <v>4541</v>
      </c>
      <c r="N204" s="118" t="s">
        <v>3005</v>
      </c>
      <c r="O204" s="116"/>
      <c r="P204" s="140">
        <v>25</v>
      </c>
      <c r="Q204" s="118" t="s">
        <v>1207</v>
      </c>
      <c r="R204" s="2">
        <v>56.5</v>
      </c>
      <c r="S204" s="308" t="s">
        <v>5040</v>
      </c>
      <c r="T204" s="118" t="s">
        <v>4968</v>
      </c>
      <c r="U204" s="201" t="s">
        <v>5519</v>
      </c>
      <c r="V204" s="201" t="s">
        <v>5519</v>
      </c>
      <c r="W204" s="201" t="s">
        <v>3979</v>
      </c>
      <c r="X204" s="3" t="s">
        <v>5042</v>
      </c>
      <c r="Y204" s="132">
        <f t="shared" si="9"/>
        <v>800</v>
      </c>
      <c r="Z204" s="132">
        <f t="shared" si="10"/>
        <v>800</v>
      </c>
      <c r="AA204" s="372" t="str">
        <f t="shared" si="11"/>
        <v>0</v>
      </c>
    </row>
    <row r="205" spans="1:29" s="118" customFormat="1" ht="11.25" x14ac:dyDescent="0.2">
      <c r="A205" s="1" t="s">
        <v>2630</v>
      </c>
      <c r="B205" s="2">
        <v>96</v>
      </c>
      <c r="C205" s="1" t="s">
        <v>2610</v>
      </c>
      <c r="D205" s="1" t="s">
        <v>5515</v>
      </c>
      <c r="E205" s="3" t="s">
        <v>5516</v>
      </c>
      <c r="F205" s="3">
        <v>16</v>
      </c>
      <c r="G205" s="3">
        <v>25</v>
      </c>
      <c r="H205" s="3"/>
      <c r="I205" s="49"/>
      <c r="J205" s="3" t="s">
        <v>3005</v>
      </c>
      <c r="K205" s="19" t="s">
        <v>4541</v>
      </c>
      <c r="L205" s="303" t="s">
        <v>1616</v>
      </c>
      <c r="M205" s="116" t="s">
        <v>4541</v>
      </c>
      <c r="N205" s="118" t="s">
        <v>3005</v>
      </c>
      <c r="O205" s="116"/>
      <c r="P205" s="140">
        <v>25</v>
      </c>
      <c r="Q205" s="118" t="s">
        <v>1207</v>
      </c>
      <c r="R205" s="2">
        <v>57</v>
      </c>
      <c r="S205" s="308" t="s">
        <v>5040</v>
      </c>
      <c r="T205" s="118" t="s">
        <v>4969</v>
      </c>
      <c r="U205" s="201" t="s">
        <v>5519</v>
      </c>
      <c r="V205" s="201" t="s">
        <v>5519</v>
      </c>
      <c r="W205" s="201" t="s">
        <v>3979</v>
      </c>
      <c r="X205" s="3" t="s">
        <v>5042</v>
      </c>
      <c r="Y205" s="132">
        <f t="shared" si="9"/>
        <v>800</v>
      </c>
      <c r="Z205" s="132">
        <f t="shared" si="10"/>
        <v>800</v>
      </c>
      <c r="AA205" s="372" t="str">
        <f t="shared" si="11"/>
        <v>0</v>
      </c>
    </row>
    <row r="206" spans="1:29" s="118" customFormat="1" ht="11.25" x14ac:dyDescent="0.2">
      <c r="A206" s="1" t="s">
        <v>1293</v>
      </c>
      <c r="B206" s="2">
        <v>105</v>
      </c>
      <c r="C206" s="1" t="s">
        <v>1292</v>
      </c>
      <c r="D206" s="1" t="s">
        <v>5515</v>
      </c>
      <c r="E206" s="3" t="s">
        <v>5516</v>
      </c>
      <c r="F206" s="3">
        <v>16</v>
      </c>
      <c r="G206" s="3">
        <v>25</v>
      </c>
      <c r="H206" s="3"/>
      <c r="I206" s="49"/>
      <c r="J206" s="3" t="s">
        <v>3005</v>
      </c>
      <c r="K206" s="19" t="s">
        <v>4541</v>
      </c>
      <c r="L206" s="303" t="s">
        <v>1616</v>
      </c>
      <c r="M206" s="116" t="s">
        <v>4541</v>
      </c>
      <c r="N206" s="118" t="s">
        <v>3005</v>
      </c>
      <c r="O206" s="116"/>
      <c r="P206" s="140">
        <v>25</v>
      </c>
      <c r="Q206" s="118" t="s">
        <v>1207</v>
      </c>
      <c r="R206" s="2">
        <v>59</v>
      </c>
      <c r="S206" s="308" t="s">
        <v>5040</v>
      </c>
      <c r="T206" s="118" t="s">
        <v>4970</v>
      </c>
      <c r="U206" s="201" t="s">
        <v>5519</v>
      </c>
      <c r="V206" s="201" t="s">
        <v>5519</v>
      </c>
      <c r="W206" s="201" t="s">
        <v>3979</v>
      </c>
      <c r="X206" s="3" t="s">
        <v>5042</v>
      </c>
      <c r="Y206" s="132">
        <f t="shared" si="9"/>
        <v>800</v>
      </c>
      <c r="Z206" s="132">
        <f t="shared" si="10"/>
        <v>800</v>
      </c>
      <c r="AA206" s="372" t="str">
        <f t="shared" si="11"/>
        <v>0</v>
      </c>
    </row>
    <row r="207" spans="1:29" s="118" customFormat="1" ht="11.25" x14ac:dyDescent="0.2">
      <c r="A207" s="1" t="s">
        <v>4943</v>
      </c>
      <c r="B207" s="2">
        <v>60.5</v>
      </c>
      <c r="C207" s="154" t="s">
        <v>1207</v>
      </c>
      <c r="D207" s="1" t="s">
        <v>5515</v>
      </c>
      <c r="E207" s="3" t="s">
        <v>5516</v>
      </c>
      <c r="F207" s="3">
        <v>16</v>
      </c>
      <c r="G207" s="48">
        <v>25</v>
      </c>
      <c r="H207" s="3"/>
      <c r="I207" s="49"/>
      <c r="J207" s="3" t="s">
        <v>3005</v>
      </c>
      <c r="K207" s="51" t="s">
        <v>4541</v>
      </c>
      <c r="L207" s="303" t="s">
        <v>1616</v>
      </c>
      <c r="M207" s="116" t="s">
        <v>4541</v>
      </c>
      <c r="N207" s="118" t="s">
        <v>3005</v>
      </c>
      <c r="O207" s="116"/>
      <c r="P207" s="140">
        <v>25</v>
      </c>
      <c r="Q207" s="118" t="s">
        <v>1207</v>
      </c>
      <c r="R207" s="2">
        <v>59.5</v>
      </c>
      <c r="S207" s="308" t="s">
        <v>5040</v>
      </c>
      <c r="T207" s="118" t="s">
        <v>4971</v>
      </c>
      <c r="U207" s="201" t="s">
        <v>5519</v>
      </c>
      <c r="V207" s="201" t="s">
        <v>5519</v>
      </c>
      <c r="W207" s="201" t="s">
        <v>3979</v>
      </c>
      <c r="X207" s="3" t="s">
        <v>5042</v>
      </c>
      <c r="Y207" s="132">
        <f t="shared" si="9"/>
        <v>800</v>
      </c>
      <c r="Z207" s="132">
        <f t="shared" si="10"/>
        <v>800</v>
      </c>
      <c r="AA207" s="372" t="str">
        <f t="shared" si="11"/>
        <v>0</v>
      </c>
    </row>
    <row r="208" spans="1:29" s="118" customFormat="1" ht="11.25" x14ac:dyDescent="0.2">
      <c r="A208" s="1" t="s">
        <v>4944</v>
      </c>
      <c r="B208" s="2">
        <v>60.5</v>
      </c>
      <c r="C208" s="154" t="s">
        <v>1207</v>
      </c>
      <c r="D208" s="1" t="s">
        <v>5515</v>
      </c>
      <c r="E208" s="3" t="s">
        <v>5516</v>
      </c>
      <c r="F208" s="3">
        <v>16</v>
      </c>
      <c r="G208" s="48">
        <v>25</v>
      </c>
      <c r="H208" s="3"/>
      <c r="I208" s="49"/>
      <c r="J208" s="3" t="s">
        <v>3005</v>
      </c>
      <c r="K208" s="51" t="s">
        <v>4541</v>
      </c>
      <c r="L208" s="303" t="s">
        <v>1616</v>
      </c>
      <c r="M208" s="116" t="s">
        <v>4541</v>
      </c>
      <c r="N208" s="118" t="s">
        <v>3005</v>
      </c>
      <c r="O208" s="116"/>
      <c r="P208" s="140">
        <v>25</v>
      </c>
      <c r="Q208" s="118" t="s">
        <v>1207</v>
      </c>
      <c r="R208" s="2">
        <v>61.5</v>
      </c>
      <c r="S208" s="308" t="s">
        <v>5040</v>
      </c>
      <c r="T208" s="118" t="s">
        <v>4972</v>
      </c>
      <c r="U208" s="201" t="s">
        <v>5519</v>
      </c>
      <c r="V208" s="201" t="s">
        <v>5519</v>
      </c>
      <c r="W208" s="201" t="s">
        <v>3979</v>
      </c>
      <c r="X208" s="3" t="s">
        <v>5042</v>
      </c>
      <c r="Y208" s="132">
        <f t="shared" si="9"/>
        <v>800</v>
      </c>
      <c r="Z208" s="132">
        <f t="shared" si="10"/>
        <v>800</v>
      </c>
      <c r="AA208" s="372" t="str">
        <f t="shared" si="11"/>
        <v>0</v>
      </c>
    </row>
    <row r="209" spans="1:32" s="118" customFormat="1" ht="11.25" x14ac:dyDescent="0.2">
      <c r="A209" s="1" t="s">
        <v>1229</v>
      </c>
      <c r="B209" s="2">
        <v>75</v>
      </c>
      <c r="C209" s="1" t="s">
        <v>1215</v>
      </c>
      <c r="D209" s="1" t="s">
        <v>5515</v>
      </c>
      <c r="E209" s="3" t="s">
        <v>5516</v>
      </c>
      <c r="F209" s="3">
        <v>16</v>
      </c>
      <c r="G209" s="3">
        <v>25</v>
      </c>
      <c r="H209" s="3"/>
      <c r="I209" s="49"/>
      <c r="J209" s="57" t="s">
        <v>3005</v>
      </c>
      <c r="K209" s="19" t="s">
        <v>1439</v>
      </c>
      <c r="L209" s="303" t="s">
        <v>1616</v>
      </c>
      <c r="M209" s="118" t="s">
        <v>1439</v>
      </c>
      <c r="N209" s="260" t="s">
        <v>3005</v>
      </c>
      <c r="O209" s="119"/>
      <c r="P209" s="118">
        <v>25</v>
      </c>
      <c r="Q209" s="118" t="s">
        <v>1215</v>
      </c>
      <c r="R209" s="2">
        <v>72</v>
      </c>
      <c r="S209" s="308" t="s">
        <v>5040</v>
      </c>
      <c r="T209" s="118" t="s">
        <v>1228</v>
      </c>
      <c r="U209" s="201" t="s">
        <v>5519</v>
      </c>
      <c r="V209" s="201" t="s">
        <v>5519</v>
      </c>
      <c r="W209" s="201" t="s">
        <v>3979</v>
      </c>
      <c r="X209" s="3" t="s">
        <v>5042</v>
      </c>
      <c r="Y209" s="132">
        <f t="shared" si="9"/>
        <v>800</v>
      </c>
      <c r="Z209" s="132">
        <f t="shared" si="10"/>
        <v>800</v>
      </c>
      <c r="AA209" s="372" t="str">
        <f t="shared" si="11"/>
        <v>0</v>
      </c>
      <c r="AC209" s="118">
        <v>37056.690416666701</v>
      </c>
      <c r="AE209" s="118">
        <v>3464522</v>
      </c>
      <c r="AF209" s="118">
        <v>3465823</v>
      </c>
    </row>
    <row r="210" spans="1:32" s="18" customFormat="1" ht="11.25" x14ac:dyDescent="0.2">
      <c r="A210" s="1" t="s">
        <v>4949</v>
      </c>
      <c r="B210" s="2">
        <v>59.5</v>
      </c>
      <c r="C210" s="154" t="s">
        <v>1207</v>
      </c>
      <c r="D210" s="1" t="s">
        <v>5515</v>
      </c>
      <c r="E210" s="3" t="s">
        <v>5516</v>
      </c>
      <c r="F210" s="3">
        <v>16</v>
      </c>
      <c r="G210" s="48">
        <v>25</v>
      </c>
      <c r="H210" s="3"/>
      <c r="I210" s="49"/>
      <c r="J210" s="18" t="s">
        <v>3005</v>
      </c>
      <c r="K210" s="51" t="s">
        <v>4342</v>
      </c>
      <c r="L210" s="1" t="s">
        <v>1616</v>
      </c>
      <c r="M210" s="18" t="s">
        <v>4342</v>
      </c>
      <c r="N210" s="58" t="s">
        <v>3005</v>
      </c>
      <c r="O210" s="140"/>
      <c r="P210" s="18">
        <v>25</v>
      </c>
      <c r="Q210" s="16" t="s">
        <v>5523</v>
      </c>
      <c r="R210" s="2">
        <v>325</v>
      </c>
      <c r="S210" s="308" t="s">
        <v>5040</v>
      </c>
      <c r="T210" s="16" t="s">
        <v>4344</v>
      </c>
      <c r="U210" s="201" t="s">
        <v>5519</v>
      </c>
      <c r="V210" s="201" t="s">
        <v>5519</v>
      </c>
      <c r="W210" s="201" t="s">
        <v>3979</v>
      </c>
      <c r="X210" s="3" t="s">
        <v>5042</v>
      </c>
      <c r="Y210" s="132">
        <f t="shared" si="9"/>
        <v>800</v>
      </c>
      <c r="Z210" s="132">
        <f t="shared" si="10"/>
        <v>800</v>
      </c>
      <c r="AA210" s="372" t="str">
        <f t="shared" si="11"/>
        <v>0</v>
      </c>
    </row>
    <row r="211" spans="1:32" s="18" customFormat="1" ht="11.25" x14ac:dyDescent="0.2">
      <c r="A211" s="1" t="s">
        <v>4948</v>
      </c>
      <c r="B211" s="2">
        <v>59.5</v>
      </c>
      <c r="C211" s="154" t="s">
        <v>1207</v>
      </c>
      <c r="D211" s="1" t="s">
        <v>5515</v>
      </c>
      <c r="E211" s="3" t="s">
        <v>5516</v>
      </c>
      <c r="F211" s="3">
        <v>16</v>
      </c>
      <c r="G211" s="48">
        <v>25</v>
      </c>
      <c r="H211" s="3"/>
      <c r="I211" s="49"/>
      <c r="J211" s="18" t="s">
        <v>3005</v>
      </c>
      <c r="K211" s="51" t="s">
        <v>4342</v>
      </c>
      <c r="L211" s="303" t="s">
        <v>1616</v>
      </c>
      <c r="M211" s="18" t="s">
        <v>4342</v>
      </c>
      <c r="N211" s="58" t="s">
        <v>3005</v>
      </c>
      <c r="O211" s="140"/>
      <c r="P211" s="18">
        <v>25</v>
      </c>
      <c r="Q211" s="16" t="s">
        <v>5523</v>
      </c>
      <c r="R211" s="2">
        <v>360</v>
      </c>
      <c r="S211" s="308" t="s">
        <v>5040</v>
      </c>
      <c r="T211" s="16" t="s">
        <v>4343</v>
      </c>
      <c r="U211" s="201" t="s">
        <v>5519</v>
      </c>
      <c r="V211" s="201" t="s">
        <v>5519</v>
      </c>
      <c r="W211" s="201" t="s">
        <v>3979</v>
      </c>
      <c r="X211" s="3" t="s">
        <v>5042</v>
      </c>
      <c r="Y211" s="132">
        <f t="shared" si="9"/>
        <v>800</v>
      </c>
      <c r="Z211" s="132">
        <f t="shared" si="10"/>
        <v>800</v>
      </c>
      <c r="AA211" s="372" t="str">
        <f t="shared" si="11"/>
        <v>0</v>
      </c>
    </row>
    <row r="212" spans="1:32" s="118" customFormat="1" ht="11.25" x14ac:dyDescent="0.2">
      <c r="A212" s="3" t="s">
        <v>4945</v>
      </c>
      <c r="B212" s="2">
        <v>69</v>
      </c>
      <c r="C212" s="3" t="s">
        <v>1207</v>
      </c>
      <c r="D212" s="1" t="s">
        <v>5515</v>
      </c>
      <c r="E212" s="3" t="s">
        <v>5516</v>
      </c>
      <c r="F212" s="3">
        <v>16</v>
      </c>
      <c r="G212" s="48">
        <v>25</v>
      </c>
      <c r="H212" s="3"/>
      <c r="I212" s="3"/>
      <c r="J212" s="3" t="s">
        <v>3005</v>
      </c>
      <c r="K212" s="51" t="s">
        <v>4541</v>
      </c>
      <c r="L212" s="303" t="s">
        <v>1616</v>
      </c>
      <c r="M212" s="116" t="s">
        <v>4342</v>
      </c>
      <c r="N212" s="118" t="s">
        <v>3005</v>
      </c>
      <c r="O212" s="116" t="s">
        <v>4541</v>
      </c>
      <c r="P212" s="118">
        <v>25</v>
      </c>
      <c r="Q212" s="118" t="s">
        <v>1207</v>
      </c>
      <c r="R212" s="2">
        <v>62.5</v>
      </c>
      <c r="S212" s="308" t="s">
        <v>5040</v>
      </c>
      <c r="T212" s="118" t="s">
        <v>2376</v>
      </c>
      <c r="U212" s="201" t="s">
        <v>5519</v>
      </c>
      <c r="V212" s="201" t="s">
        <v>5519</v>
      </c>
      <c r="W212" s="201" t="s">
        <v>3979</v>
      </c>
      <c r="X212" s="3" t="s">
        <v>5042</v>
      </c>
      <c r="Y212" s="132">
        <f t="shared" si="9"/>
        <v>800</v>
      </c>
      <c r="Z212" s="132">
        <f t="shared" si="10"/>
        <v>800</v>
      </c>
      <c r="AA212" s="372" t="str">
        <f t="shared" si="11"/>
        <v>0</v>
      </c>
    </row>
    <row r="213" spans="1:32" s="118" customFormat="1" ht="11.25" x14ac:dyDescent="0.2">
      <c r="A213" s="1" t="s">
        <v>4714</v>
      </c>
      <c r="B213" s="2">
        <v>77</v>
      </c>
      <c r="C213" s="1" t="s">
        <v>4665</v>
      </c>
      <c r="D213" s="1" t="s">
        <v>5515</v>
      </c>
      <c r="E213" s="3" t="s">
        <v>5516</v>
      </c>
      <c r="F213" s="3">
        <v>16</v>
      </c>
      <c r="G213" s="3">
        <v>25</v>
      </c>
      <c r="H213" s="3"/>
      <c r="I213" s="49"/>
      <c r="J213" s="18" t="s">
        <v>3005</v>
      </c>
      <c r="K213" s="19" t="s">
        <v>1441</v>
      </c>
      <c r="L213" s="303" t="s">
        <v>1616</v>
      </c>
      <c r="M213" s="116" t="s">
        <v>1441</v>
      </c>
      <c r="N213" s="118" t="s">
        <v>3005</v>
      </c>
      <c r="O213" s="116"/>
      <c r="P213" s="140">
        <v>25</v>
      </c>
      <c r="Q213" s="118" t="s">
        <v>1207</v>
      </c>
      <c r="R213" s="2">
        <v>60.5</v>
      </c>
      <c r="S213" s="308" t="s">
        <v>5040</v>
      </c>
      <c r="T213" s="118" t="s">
        <v>2377</v>
      </c>
      <c r="U213" s="201" t="s">
        <v>5519</v>
      </c>
      <c r="V213" s="201" t="s">
        <v>5519</v>
      </c>
      <c r="W213" s="201" t="s">
        <v>3979</v>
      </c>
      <c r="X213" s="3" t="s">
        <v>5042</v>
      </c>
      <c r="Y213" s="132">
        <f t="shared" si="9"/>
        <v>800</v>
      </c>
      <c r="Z213" s="132">
        <f t="shared" si="10"/>
        <v>800</v>
      </c>
      <c r="AA213" s="372" t="str">
        <f t="shared" si="11"/>
        <v>0</v>
      </c>
    </row>
    <row r="214" spans="1:32" s="118" customFormat="1" ht="11.25" x14ac:dyDescent="0.2">
      <c r="A214" s="1" t="s">
        <v>4935</v>
      </c>
      <c r="B214" s="2">
        <v>60.5</v>
      </c>
      <c r="C214" s="154" t="s">
        <v>1207</v>
      </c>
      <c r="D214" s="1" t="s">
        <v>5515</v>
      </c>
      <c r="E214" s="3" t="s">
        <v>5516</v>
      </c>
      <c r="F214" s="3">
        <v>16</v>
      </c>
      <c r="G214" s="48">
        <v>25</v>
      </c>
      <c r="H214" s="3"/>
      <c r="I214" s="49"/>
      <c r="J214" s="18" t="s">
        <v>3005</v>
      </c>
      <c r="K214" s="51" t="s">
        <v>1612</v>
      </c>
      <c r="L214" s="303" t="s">
        <v>1616</v>
      </c>
      <c r="M214" s="140" t="s">
        <v>4365</v>
      </c>
      <c r="N214" s="118" t="s">
        <v>3005</v>
      </c>
      <c r="O214" s="116" t="s">
        <v>1612</v>
      </c>
      <c r="P214" s="140">
        <v>25</v>
      </c>
      <c r="Q214" s="140" t="s">
        <v>1207</v>
      </c>
      <c r="R214" s="2">
        <v>54.75</v>
      </c>
      <c r="S214" s="308" t="s">
        <v>5040</v>
      </c>
      <c r="T214" s="118" t="s">
        <v>1231</v>
      </c>
      <c r="U214" s="201" t="s">
        <v>5519</v>
      </c>
      <c r="V214" s="201" t="s">
        <v>5519</v>
      </c>
      <c r="W214" s="201" t="s">
        <v>3979</v>
      </c>
      <c r="X214" s="3" t="s">
        <v>5042</v>
      </c>
      <c r="Y214" s="132">
        <f t="shared" si="9"/>
        <v>800</v>
      </c>
      <c r="Z214" s="132">
        <f t="shared" si="10"/>
        <v>800</v>
      </c>
      <c r="AA214" s="372" t="str">
        <f t="shared" si="11"/>
        <v>0</v>
      </c>
      <c r="AC214" s="118">
        <v>37056.690416666701</v>
      </c>
      <c r="AE214" s="118">
        <v>3466011</v>
      </c>
      <c r="AF214" s="118">
        <v>3465967</v>
      </c>
    </row>
    <row r="215" spans="1:32" s="118" customFormat="1" ht="11.25" x14ac:dyDescent="0.2">
      <c r="A215" s="1" t="s">
        <v>1230</v>
      </c>
      <c r="B215" s="2">
        <v>56.5</v>
      </c>
      <c r="C215" s="154" t="s">
        <v>1207</v>
      </c>
      <c r="D215" s="1" t="s">
        <v>5515</v>
      </c>
      <c r="E215" s="3" t="s">
        <v>5516</v>
      </c>
      <c r="F215" s="3">
        <v>16</v>
      </c>
      <c r="G215" s="48">
        <v>25</v>
      </c>
      <c r="I215" s="49"/>
      <c r="J215" s="18" t="s">
        <v>3005</v>
      </c>
      <c r="K215" s="51" t="s">
        <v>4365</v>
      </c>
      <c r="L215" s="303" t="s">
        <v>1616</v>
      </c>
      <c r="M215" s="140" t="s">
        <v>4365</v>
      </c>
      <c r="N215" s="118" t="s">
        <v>3005</v>
      </c>
      <c r="O215" s="119"/>
      <c r="P215" s="140">
        <v>25</v>
      </c>
      <c r="Q215" s="140" t="s">
        <v>1207</v>
      </c>
      <c r="R215" s="2">
        <v>55.5</v>
      </c>
      <c r="S215" s="308" t="s">
        <v>5040</v>
      </c>
      <c r="T215" s="118" t="s">
        <v>1232</v>
      </c>
      <c r="U215" s="201" t="s">
        <v>5519</v>
      </c>
      <c r="V215" s="201" t="s">
        <v>5519</v>
      </c>
      <c r="W215" s="201" t="s">
        <v>3979</v>
      </c>
      <c r="X215" s="3" t="s">
        <v>5042</v>
      </c>
      <c r="Y215" s="132">
        <f t="shared" si="9"/>
        <v>800</v>
      </c>
      <c r="Z215" s="132">
        <f t="shared" si="10"/>
        <v>800</v>
      </c>
      <c r="AA215" s="372" t="str">
        <f t="shared" si="11"/>
        <v>0</v>
      </c>
      <c r="AC215" s="118">
        <v>37056.690416666701</v>
      </c>
      <c r="AF215" s="118">
        <v>3465983</v>
      </c>
    </row>
    <row r="216" spans="1:32" s="118" customFormat="1" ht="11.25" x14ac:dyDescent="0.2">
      <c r="A216" s="1" t="s">
        <v>4446</v>
      </c>
      <c r="B216" s="2">
        <v>216</v>
      </c>
      <c r="C216" s="1" t="s">
        <v>4447</v>
      </c>
      <c r="D216" s="1" t="s">
        <v>5515</v>
      </c>
      <c r="E216" s="3" t="s">
        <v>5516</v>
      </c>
      <c r="F216" s="3">
        <v>16</v>
      </c>
      <c r="G216" s="217">
        <v>25</v>
      </c>
      <c r="H216" s="3" t="s">
        <v>1561</v>
      </c>
      <c r="I216" s="127" t="s">
        <v>3666</v>
      </c>
      <c r="J216" s="18" t="s">
        <v>3005</v>
      </c>
      <c r="K216" s="4" t="s">
        <v>4069</v>
      </c>
      <c r="L216" s="303" t="s">
        <v>1616</v>
      </c>
      <c r="M216" s="116" t="s">
        <v>4365</v>
      </c>
      <c r="N216" s="118" t="s">
        <v>3005</v>
      </c>
      <c r="O216" s="116" t="s">
        <v>1476</v>
      </c>
      <c r="P216" s="140">
        <v>25</v>
      </c>
      <c r="Q216" s="118" t="s">
        <v>1207</v>
      </c>
      <c r="R216" s="2">
        <v>60</v>
      </c>
      <c r="S216" s="308" t="s">
        <v>5040</v>
      </c>
      <c r="T216" s="118" t="s">
        <v>2378</v>
      </c>
      <c r="U216" s="201" t="s">
        <v>5519</v>
      </c>
      <c r="V216" s="201" t="s">
        <v>5519</v>
      </c>
      <c r="W216" s="201" t="s">
        <v>3979</v>
      </c>
      <c r="X216" s="3" t="s">
        <v>5042</v>
      </c>
      <c r="Y216" s="132">
        <f t="shared" si="9"/>
        <v>800</v>
      </c>
      <c r="Z216" s="132">
        <f t="shared" si="10"/>
        <v>800</v>
      </c>
      <c r="AA216" s="372" t="str">
        <f t="shared" si="11"/>
        <v>0</v>
      </c>
    </row>
    <row r="217" spans="1:32" s="3" customFormat="1" ht="11.25" x14ac:dyDescent="0.2">
      <c r="A217" s="1" t="s">
        <v>4947</v>
      </c>
      <c r="B217" s="2">
        <v>69</v>
      </c>
      <c r="C217" s="1" t="s">
        <v>1207</v>
      </c>
      <c r="D217" s="1" t="s">
        <v>5515</v>
      </c>
      <c r="E217" s="3" t="s">
        <v>5516</v>
      </c>
      <c r="F217" s="3">
        <v>16</v>
      </c>
      <c r="G217" s="48">
        <v>25</v>
      </c>
      <c r="I217" s="126"/>
      <c r="J217" s="18" t="s">
        <v>3005</v>
      </c>
      <c r="K217" s="51" t="s">
        <v>4989</v>
      </c>
      <c r="L217" s="1" t="s">
        <v>1616</v>
      </c>
      <c r="M217" s="116" t="s">
        <v>4365</v>
      </c>
      <c r="N217" s="118" t="s">
        <v>3005</v>
      </c>
      <c r="O217" s="116" t="s">
        <v>2560</v>
      </c>
      <c r="P217" s="140">
        <v>25</v>
      </c>
      <c r="Q217" s="1" t="s">
        <v>1207</v>
      </c>
      <c r="R217" s="2">
        <v>61</v>
      </c>
      <c r="S217" s="308" t="s">
        <v>5040</v>
      </c>
      <c r="T217" s="1" t="s">
        <v>2379</v>
      </c>
      <c r="U217" s="201" t="s">
        <v>5519</v>
      </c>
      <c r="V217" s="201" t="s">
        <v>5519</v>
      </c>
      <c r="W217" s="201" t="s">
        <v>3979</v>
      </c>
      <c r="X217" s="3" t="s">
        <v>5042</v>
      </c>
      <c r="Y217" s="132">
        <f t="shared" si="9"/>
        <v>800</v>
      </c>
      <c r="Z217" s="132">
        <f t="shared" si="10"/>
        <v>800</v>
      </c>
      <c r="AA217" s="372" t="str">
        <f t="shared" si="11"/>
        <v>0</v>
      </c>
      <c r="AC217" s="5"/>
    </row>
    <row r="218" spans="1:32" s="18" customFormat="1" ht="11.25" x14ac:dyDescent="0.2">
      <c r="A218" s="1" t="s">
        <v>4940</v>
      </c>
      <c r="B218" s="2">
        <v>65</v>
      </c>
      <c r="C218" s="154" t="s">
        <v>1207</v>
      </c>
      <c r="D218" s="1" t="s">
        <v>5515</v>
      </c>
      <c r="E218" s="3" t="s">
        <v>5516</v>
      </c>
      <c r="F218" s="3">
        <v>16</v>
      </c>
      <c r="G218" s="48">
        <v>25</v>
      </c>
      <c r="H218" s="3"/>
      <c r="I218" s="49"/>
      <c r="J218" s="18" t="s">
        <v>3005</v>
      </c>
      <c r="K218" s="51" t="s">
        <v>1614</v>
      </c>
      <c r="L218" s="1" t="s">
        <v>1616</v>
      </c>
      <c r="M218" s="18" t="s">
        <v>4980</v>
      </c>
      <c r="N218" s="53" t="s">
        <v>3005</v>
      </c>
      <c r="O218" s="140" t="s">
        <v>2558</v>
      </c>
      <c r="P218" s="3">
        <v>25</v>
      </c>
      <c r="Q218" s="1" t="s">
        <v>1393</v>
      </c>
      <c r="R218" s="2">
        <v>86</v>
      </c>
      <c r="S218" s="308" t="s">
        <v>1488</v>
      </c>
      <c r="T218" s="1" t="s">
        <v>1397</v>
      </c>
      <c r="U218" s="201" t="s">
        <v>5519</v>
      </c>
      <c r="V218" s="201" t="s">
        <v>5519</v>
      </c>
      <c r="W218" s="201" t="s">
        <v>3979</v>
      </c>
      <c r="X218" s="118" t="s">
        <v>3978</v>
      </c>
      <c r="Y218" s="132">
        <f t="shared" si="9"/>
        <v>800</v>
      </c>
      <c r="Z218" s="132" t="str">
        <f t="shared" si="10"/>
        <v>0</v>
      </c>
      <c r="AA218" s="372">
        <f t="shared" si="11"/>
        <v>800</v>
      </c>
    </row>
    <row r="219" spans="1:32" s="118" customFormat="1" ht="11.25" x14ac:dyDescent="0.2">
      <c r="A219" s="1" t="s">
        <v>4937</v>
      </c>
      <c r="B219" s="2">
        <v>58.5</v>
      </c>
      <c r="C219" s="154" t="s">
        <v>1207</v>
      </c>
      <c r="D219" s="1" t="s">
        <v>5515</v>
      </c>
      <c r="E219" s="3" t="s">
        <v>5516</v>
      </c>
      <c r="F219" s="3">
        <v>16</v>
      </c>
      <c r="G219" s="48">
        <v>25</v>
      </c>
      <c r="H219" s="3"/>
      <c r="I219" s="51" t="s">
        <v>2557</v>
      </c>
      <c r="J219" s="18" t="s">
        <v>3005</v>
      </c>
      <c r="K219" s="51" t="s">
        <v>1436</v>
      </c>
      <c r="L219" s="1" t="s">
        <v>1616</v>
      </c>
      <c r="M219" s="118" t="s">
        <v>2635</v>
      </c>
      <c r="N219" s="118" t="s">
        <v>3005</v>
      </c>
      <c r="O219" s="116" t="s">
        <v>1360</v>
      </c>
      <c r="P219" s="118">
        <v>25</v>
      </c>
      <c r="Q219" s="118" t="s">
        <v>1215</v>
      </c>
      <c r="R219" s="2">
        <v>74</v>
      </c>
      <c r="S219" s="308" t="s">
        <v>1488</v>
      </c>
      <c r="T219" s="118" t="s">
        <v>1225</v>
      </c>
      <c r="U219" s="201" t="s">
        <v>5519</v>
      </c>
      <c r="V219" s="201" t="s">
        <v>5519</v>
      </c>
      <c r="W219" s="201" t="s">
        <v>3979</v>
      </c>
      <c r="X219" s="118" t="s">
        <v>3978</v>
      </c>
      <c r="Y219" s="132">
        <f t="shared" si="9"/>
        <v>800</v>
      </c>
      <c r="Z219" s="132" t="str">
        <f t="shared" si="10"/>
        <v>0</v>
      </c>
      <c r="AA219" s="372">
        <f t="shared" si="11"/>
        <v>800</v>
      </c>
      <c r="AC219" s="118">
        <v>37056.690416666701</v>
      </c>
      <c r="AF219" s="118">
        <v>3466092</v>
      </c>
    </row>
    <row r="220" spans="1:32" s="18" customFormat="1" ht="11.25" x14ac:dyDescent="0.2">
      <c r="A220" s="1" t="s">
        <v>4446</v>
      </c>
      <c r="B220" s="2">
        <v>216</v>
      </c>
      <c r="C220" s="1" t="s">
        <v>4447</v>
      </c>
      <c r="D220" s="1" t="s">
        <v>5515</v>
      </c>
      <c r="E220" s="3" t="s">
        <v>5516</v>
      </c>
      <c r="F220" s="3">
        <v>16</v>
      </c>
      <c r="G220" s="161">
        <v>20</v>
      </c>
      <c r="H220" s="3" t="s">
        <v>1561</v>
      </c>
      <c r="I220" s="126" t="s">
        <v>1460</v>
      </c>
      <c r="J220" s="18" t="s">
        <v>3005</v>
      </c>
      <c r="K220" s="4" t="s">
        <v>4069</v>
      </c>
      <c r="L220" s="303" t="s">
        <v>1616</v>
      </c>
      <c r="M220" s="3" t="s">
        <v>2635</v>
      </c>
      <c r="N220" s="53" t="s">
        <v>3005</v>
      </c>
      <c r="O220" s="48" t="s">
        <v>4032</v>
      </c>
      <c r="P220" s="102">
        <v>20</v>
      </c>
      <c r="Q220" s="1" t="s">
        <v>2610</v>
      </c>
      <c r="R220" s="2">
        <v>94</v>
      </c>
      <c r="S220" s="308" t="s">
        <v>1488</v>
      </c>
      <c r="T220" s="1" t="s">
        <v>2620</v>
      </c>
      <c r="U220" s="201" t="s">
        <v>5519</v>
      </c>
      <c r="V220" s="201" t="s">
        <v>5519</v>
      </c>
      <c r="W220" s="201" t="s">
        <v>3979</v>
      </c>
      <c r="X220" s="118" t="s">
        <v>3978</v>
      </c>
      <c r="Y220" s="132">
        <f t="shared" si="9"/>
        <v>640</v>
      </c>
      <c r="Z220" s="132" t="str">
        <f t="shared" si="10"/>
        <v>0</v>
      </c>
      <c r="AA220" s="372">
        <f t="shared" si="11"/>
        <v>640</v>
      </c>
    </row>
    <row r="221" spans="1:32" s="18" customFormat="1" ht="11.25" x14ac:dyDescent="0.2">
      <c r="A221" s="303" t="s">
        <v>4089</v>
      </c>
      <c r="B221" s="2">
        <v>300</v>
      </c>
      <c r="C221" s="303" t="s">
        <v>5514</v>
      </c>
      <c r="D221" s="1" t="s">
        <v>5515</v>
      </c>
      <c r="E221" s="3" t="s">
        <v>5516</v>
      </c>
      <c r="F221" s="3">
        <v>16</v>
      </c>
      <c r="G221" s="59">
        <v>5</v>
      </c>
      <c r="H221" s="118" t="s">
        <v>1561</v>
      </c>
      <c r="I221" s="46" t="s">
        <v>5039</v>
      </c>
      <c r="J221" s="118" t="s">
        <v>3005</v>
      </c>
      <c r="K221" s="46" t="s">
        <v>4069</v>
      </c>
      <c r="L221" s="303" t="s">
        <v>1616</v>
      </c>
      <c r="M221" s="3" t="s">
        <v>2635</v>
      </c>
      <c r="N221" s="53" t="s">
        <v>3005</v>
      </c>
      <c r="O221" s="48" t="s">
        <v>4031</v>
      </c>
      <c r="P221" s="102">
        <v>5</v>
      </c>
      <c r="Q221" s="1" t="s">
        <v>2610</v>
      </c>
      <c r="R221" s="2">
        <v>94</v>
      </c>
      <c r="S221" s="308" t="s">
        <v>1488</v>
      </c>
      <c r="T221" s="1" t="s">
        <v>2620</v>
      </c>
      <c r="U221" s="201" t="s">
        <v>5519</v>
      </c>
      <c r="V221" s="201" t="s">
        <v>5519</v>
      </c>
      <c r="W221" s="201" t="s">
        <v>3979</v>
      </c>
      <c r="X221" s="118" t="s">
        <v>3978</v>
      </c>
      <c r="Y221" s="132">
        <f t="shared" si="9"/>
        <v>160</v>
      </c>
      <c r="Z221" s="132" t="str">
        <f t="shared" si="10"/>
        <v>0</v>
      </c>
      <c r="AA221" s="372">
        <f t="shared" si="11"/>
        <v>160</v>
      </c>
    </row>
    <row r="222" spans="1:32" s="18" customFormat="1" ht="11.25" x14ac:dyDescent="0.2">
      <c r="A222" s="16" t="s">
        <v>4355</v>
      </c>
      <c r="B222" s="2">
        <v>415</v>
      </c>
      <c r="C222" s="16" t="s">
        <v>5523</v>
      </c>
      <c r="D222" s="1" t="s">
        <v>5515</v>
      </c>
      <c r="E222" s="3" t="s">
        <v>5516</v>
      </c>
      <c r="F222" s="3">
        <v>16</v>
      </c>
      <c r="G222" s="18">
        <v>25</v>
      </c>
      <c r="I222" s="49" t="s">
        <v>5281</v>
      </c>
      <c r="J222" s="18" t="s">
        <v>3005</v>
      </c>
      <c r="K222" s="19" t="s">
        <v>1441</v>
      </c>
      <c r="L222" s="1" t="s">
        <v>1616</v>
      </c>
      <c r="M222" s="3" t="s">
        <v>2635</v>
      </c>
      <c r="N222" s="3" t="s">
        <v>3005</v>
      </c>
      <c r="O222" s="116" t="s">
        <v>1360</v>
      </c>
      <c r="P222" s="3">
        <v>25</v>
      </c>
      <c r="Q222" s="1" t="s">
        <v>2610</v>
      </c>
      <c r="R222" s="2">
        <v>95</v>
      </c>
      <c r="S222" s="308" t="s">
        <v>1488</v>
      </c>
      <c r="T222" s="1" t="s">
        <v>2619</v>
      </c>
      <c r="U222" s="201" t="s">
        <v>5519</v>
      </c>
      <c r="V222" s="201" t="s">
        <v>5519</v>
      </c>
      <c r="W222" s="201" t="s">
        <v>3979</v>
      </c>
      <c r="X222" s="118" t="s">
        <v>3978</v>
      </c>
      <c r="Y222" s="132">
        <f t="shared" si="9"/>
        <v>800</v>
      </c>
      <c r="Z222" s="132" t="str">
        <f t="shared" si="10"/>
        <v>0</v>
      </c>
      <c r="AA222" s="372">
        <f t="shared" si="11"/>
        <v>800</v>
      </c>
    </row>
    <row r="223" spans="1:32" s="118" customFormat="1" ht="11.25" x14ac:dyDescent="0.2">
      <c r="A223" s="1" t="s">
        <v>2720</v>
      </c>
      <c r="B223" s="2">
        <v>155</v>
      </c>
      <c r="C223" s="1" t="s">
        <v>2721</v>
      </c>
      <c r="D223" s="1" t="s">
        <v>5515</v>
      </c>
      <c r="E223" s="3" t="s">
        <v>5516</v>
      </c>
      <c r="F223" s="3">
        <v>16</v>
      </c>
      <c r="G223" s="3">
        <v>25</v>
      </c>
      <c r="H223" s="3"/>
      <c r="I223" s="49" t="s">
        <v>1614</v>
      </c>
      <c r="J223" s="18" t="s">
        <v>3005</v>
      </c>
      <c r="K223" s="19" t="s">
        <v>1611</v>
      </c>
      <c r="L223" s="1" t="s">
        <v>1616</v>
      </c>
      <c r="M223" s="118" t="s">
        <v>4170</v>
      </c>
      <c r="N223" s="307" t="s">
        <v>3005</v>
      </c>
      <c r="O223" s="116" t="s">
        <v>2559</v>
      </c>
      <c r="P223" s="118">
        <v>25</v>
      </c>
      <c r="Q223" s="303" t="s">
        <v>5514</v>
      </c>
      <c r="R223" s="2">
        <v>69</v>
      </c>
      <c r="S223" s="308" t="s">
        <v>1488</v>
      </c>
      <c r="T223" s="303" t="s">
        <v>4171</v>
      </c>
      <c r="U223" s="201" t="s">
        <v>5519</v>
      </c>
      <c r="V223" s="201" t="s">
        <v>5519</v>
      </c>
      <c r="W223" s="201" t="s">
        <v>3979</v>
      </c>
      <c r="X223" s="118" t="s">
        <v>3978</v>
      </c>
      <c r="Y223" s="132">
        <f t="shared" si="9"/>
        <v>800</v>
      </c>
      <c r="Z223" s="132" t="str">
        <f t="shared" si="10"/>
        <v>0</v>
      </c>
      <c r="AA223" s="372">
        <f t="shared" si="11"/>
        <v>800</v>
      </c>
    </row>
    <row r="224" spans="1:32" s="118" customFormat="1" ht="11.25" x14ac:dyDescent="0.2">
      <c r="A224" s="1" t="s">
        <v>4446</v>
      </c>
      <c r="B224" s="2">
        <v>216</v>
      </c>
      <c r="C224" s="1" t="s">
        <v>4447</v>
      </c>
      <c r="D224" s="1" t="s">
        <v>5515</v>
      </c>
      <c r="E224" s="3" t="s">
        <v>5516</v>
      </c>
      <c r="F224" s="3">
        <v>16</v>
      </c>
      <c r="G224" s="161">
        <v>25</v>
      </c>
      <c r="H224" s="3" t="s">
        <v>1561</v>
      </c>
      <c r="I224" s="126" t="s">
        <v>2367</v>
      </c>
      <c r="J224" s="18" t="s">
        <v>3005</v>
      </c>
      <c r="K224" s="19" t="s">
        <v>4069</v>
      </c>
      <c r="L224" s="303" t="s">
        <v>1616</v>
      </c>
      <c r="M224" s="140" t="s">
        <v>4300</v>
      </c>
      <c r="N224" s="118" t="s">
        <v>3005</v>
      </c>
      <c r="O224" s="116" t="s">
        <v>3244</v>
      </c>
      <c r="P224" s="140">
        <v>25</v>
      </c>
      <c r="Q224" s="140" t="s">
        <v>1207</v>
      </c>
      <c r="R224" s="2">
        <v>55</v>
      </c>
      <c r="S224" s="308" t="s">
        <v>1488</v>
      </c>
      <c r="T224" s="118" t="s">
        <v>1226</v>
      </c>
      <c r="U224" s="201" t="s">
        <v>5519</v>
      </c>
      <c r="V224" s="201" t="s">
        <v>5519</v>
      </c>
      <c r="W224" s="201" t="s">
        <v>3979</v>
      </c>
      <c r="X224" s="118" t="s">
        <v>3978</v>
      </c>
      <c r="Y224" s="132">
        <f t="shared" si="9"/>
        <v>800</v>
      </c>
      <c r="Z224" s="132" t="str">
        <f t="shared" si="10"/>
        <v>0</v>
      </c>
      <c r="AA224" s="372">
        <f t="shared" si="11"/>
        <v>800</v>
      </c>
      <c r="AC224" s="118">
        <v>37056.690416666701</v>
      </c>
      <c r="AF224" s="118">
        <v>3465971</v>
      </c>
    </row>
    <row r="225" spans="1:34" s="18" customFormat="1" ht="11.25" x14ac:dyDescent="0.2">
      <c r="A225" s="1" t="s">
        <v>1227</v>
      </c>
      <c r="B225" s="2">
        <v>78</v>
      </c>
      <c r="C225" s="1" t="s">
        <v>1215</v>
      </c>
      <c r="D225" s="1" t="s">
        <v>5515</v>
      </c>
      <c r="E225" s="3" t="s">
        <v>5516</v>
      </c>
      <c r="F225" s="3">
        <v>16</v>
      </c>
      <c r="G225" s="3">
        <v>25</v>
      </c>
      <c r="H225" s="3"/>
      <c r="I225" s="49" t="s">
        <v>4033</v>
      </c>
      <c r="J225" s="18" t="s">
        <v>3005</v>
      </c>
      <c r="K225" s="19" t="s">
        <v>1439</v>
      </c>
      <c r="L225" s="1" t="s">
        <v>1616</v>
      </c>
      <c r="M225" s="3" t="s">
        <v>4300</v>
      </c>
      <c r="N225" s="118" t="s">
        <v>3005</v>
      </c>
      <c r="O225" s="48" t="s">
        <v>4031</v>
      </c>
      <c r="P225" s="3">
        <v>25</v>
      </c>
      <c r="Q225" s="1" t="s">
        <v>1393</v>
      </c>
      <c r="R225" s="2">
        <v>82.5</v>
      </c>
      <c r="S225" s="308" t="s">
        <v>1488</v>
      </c>
      <c r="T225" s="1" t="s">
        <v>1402</v>
      </c>
      <c r="U225" s="201" t="s">
        <v>5519</v>
      </c>
      <c r="V225" s="201" t="s">
        <v>5519</v>
      </c>
      <c r="W225" s="201" t="s">
        <v>3979</v>
      </c>
      <c r="X225" s="118" t="s">
        <v>3978</v>
      </c>
      <c r="Y225" s="132">
        <f t="shared" si="9"/>
        <v>800</v>
      </c>
      <c r="Z225" s="132" t="str">
        <f t="shared" si="10"/>
        <v>0</v>
      </c>
      <c r="AA225" s="372">
        <f t="shared" si="11"/>
        <v>800</v>
      </c>
    </row>
    <row r="226" spans="1:34" s="118" customFormat="1" ht="11.25" x14ac:dyDescent="0.2">
      <c r="A226" s="1" t="s">
        <v>4446</v>
      </c>
      <c r="B226" s="2">
        <v>216</v>
      </c>
      <c r="C226" s="1" t="s">
        <v>4447</v>
      </c>
      <c r="D226" s="1" t="s">
        <v>5515</v>
      </c>
      <c r="E226" s="3" t="s">
        <v>5516</v>
      </c>
      <c r="F226" s="3">
        <v>16</v>
      </c>
      <c r="G226" s="161">
        <v>25</v>
      </c>
      <c r="H226" s="3" t="s">
        <v>1561</v>
      </c>
      <c r="I226" s="126" t="s">
        <v>5263</v>
      </c>
      <c r="J226" s="18" t="s">
        <v>3005</v>
      </c>
      <c r="K226" s="19" t="s">
        <v>4069</v>
      </c>
      <c r="L226" s="303" t="s">
        <v>1616</v>
      </c>
      <c r="M226" s="116" t="s">
        <v>4300</v>
      </c>
      <c r="N226" s="118" t="s">
        <v>3005</v>
      </c>
      <c r="O226" s="116" t="s">
        <v>1458</v>
      </c>
      <c r="P226" s="140">
        <v>25</v>
      </c>
      <c r="Q226" s="118" t="s">
        <v>1207</v>
      </c>
      <c r="R226" s="2">
        <v>61.5</v>
      </c>
      <c r="S226" s="308" t="s">
        <v>1488</v>
      </c>
      <c r="T226" s="118" t="s">
        <v>4973</v>
      </c>
      <c r="U226" s="201" t="s">
        <v>5519</v>
      </c>
      <c r="V226" s="201" t="s">
        <v>5519</v>
      </c>
      <c r="W226" s="201" t="s">
        <v>3979</v>
      </c>
      <c r="X226" s="118" t="s">
        <v>3978</v>
      </c>
      <c r="Y226" s="132">
        <f t="shared" si="9"/>
        <v>800</v>
      </c>
      <c r="Z226" s="132" t="str">
        <f t="shared" si="10"/>
        <v>0</v>
      </c>
      <c r="AA226" s="372">
        <f t="shared" si="11"/>
        <v>800</v>
      </c>
    </row>
    <row r="227" spans="1:34" s="118" customFormat="1" ht="11.25" x14ac:dyDescent="0.2">
      <c r="A227" s="1" t="s">
        <v>4446</v>
      </c>
      <c r="B227" s="2">
        <v>216</v>
      </c>
      <c r="C227" s="1" t="s">
        <v>4447</v>
      </c>
      <c r="D227" s="1" t="s">
        <v>5515</v>
      </c>
      <c r="E227" s="3" t="s">
        <v>5516</v>
      </c>
      <c r="F227" s="3">
        <v>16</v>
      </c>
      <c r="G227" s="217">
        <v>8</v>
      </c>
      <c r="H227" s="3" t="s">
        <v>1561</v>
      </c>
      <c r="I227" s="127" t="s">
        <v>1459</v>
      </c>
      <c r="J227" s="18" t="s">
        <v>3005</v>
      </c>
      <c r="K227" s="4" t="s">
        <v>4069</v>
      </c>
      <c r="L227" s="303" t="s">
        <v>1616</v>
      </c>
      <c r="M227" s="116" t="s">
        <v>4300</v>
      </c>
      <c r="N227" s="118" t="s">
        <v>3005</v>
      </c>
      <c r="O227" s="116" t="s">
        <v>3244</v>
      </c>
      <c r="P227" s="59">
        <v>8</v>
      </c>
      <c r="Q227" s="118" t="s">
        <v>1207</v>
      </c>
      <c r="R227" s="2">
        <v>63.5</v>
      </c>
      <c r="S227" s="308" t="s">
        <v>1488</v>
      </c>
      <c r="T227" s="118" t="s">
        <v>4974</v>
      </c>
      <c r="U227" s="201" t="s">
        <v>5519</v>
      </c>
      <c r="V227" s="201" t="s">
        <v>5519</v>
      </c>
      <c r="W227" s="201" t="s">
        <v>3979</v>
      </c>
      <c r="X227" s="118" t="s">
        <v>3978</v>
      </c>
      <c r="Y227" s="132">
        <f t="shared" si="9"/>
        <v>256</v>
      </c>
      <c r="Z227" s="132" t="str">
        <f t="shared" si="10"/>
        <v>0</v>
      </c>
      <c r="AA227" s="372">
        <f t="shared" si="11"/>
        <v>256</v>
      </c>
    </row>
    <row r="228" spans="1:34" s="118" customFormat="1" ht="11.25" x14ac:dyDescent="0.2">
      <c r="A228" s="1" t="s">
        <v>1139</v>
      </c>
      <c r="B228" s="2">
        <v>0</v>
      </c>
      <c r="C228" s="1" t="s">
        <v>5523</v>
      </c>
      <c r="D228" s="1" t="s">
        <v>5515</v>
      </c>
      <c r="E228" s="3" t="s">
        <v>5516</v>
      </c>
      <c r="F228" s="3">
        <v>16</v>
      </c>
      <c r="G228" s="59">
        <v>17</v>
      </c>
      <c r="H228" s="18" t="s">
        <v>1561</v>
      </c>
      <c r="I228" s="159" t="s">
        <v>5313</v>
      </c>
      <c r="J228" s="18" t="s">
        <v>3005</v>
      </c>
      <c r="K228" s="159" t="s">
        <v>4379</v>
      </c>
      <c r="L228" s="303" t="s">
        <v>1616</v>
      </c>
      <c r="M228" s="116" t="s">
        <v>4300</v>
      </c>
      <c r="N228" s="118" t="s">
        <v>3005</v>
      </c>
      <c r="O228" s="48" t="s">
        <v>2561</v>
      </c>
      <c r="P228" s="59">
        <v>17</v>
      </c>
      <c r="Q228" s="118" t="s">
        <v>1207</v>
      </c>
      <c r="R228" s="2">
        <v>63.5</v>
      </c>
      <c r="S228" s="308" t="s">
        <v>1488</v>
      </c>
      <c r="T228" s="118" t="s">
        <v>4974</v>
      </c>
      <c r="U228" s="201" t="s">
        <v>5519</v>
      </c>
      <c r="V228" s="201" t="s">
        <v>5519</v>
      </c>
      <c r="W228" s="201" t="s">
        <v>3979</v>
      </c>
      <c r="X228" s="118" t="s">
        <v>3978</v>
      </c>
      <c r="Y228" s="132">
        <f t="shared" si="9"/>
        <v>544</v>
      </c>
      <c r="Z228" s="132" t="str">
        <f t="shared" si="10"/>
        <v>0</v>
      </c>
      <c r="AA228" s="372">
        <f t="shared" si="11"/>
        <v>544</v>
      </c>
    </row>
    <row r="229" spans="1:34" s="118" customFormat="1" ht="11.25" x14ac:dyDescent="0.2">
      <c r="A229" s="1" t="s">
        <v>4446</v>
      </c>
      <c r="B229" s="2">
        <v>216</v>
      </c>
      <c r="C229" s="1" t="s">
        <v>4447</v>
      </c>
      <c r="D229" s="1" t="s">
        <v>5515</v>
      </c>
      <c r="E229" s="3" t="s">
        <v>5516</v>
      </c>
      <c r="F229" s="3">
        <v>16</v>
      </c>
      <c r="G229" s="161">
        <v>2</v>
      </c>
      <c r="H229" s="3" t="s">
        <v>1561</v>
      </c>
      <c r="I229" s="126" t="s">
        <v>1460</v>
      </c>
      <c r="J229" s="18" t="s">
        <v>3005</v>
      </c>
      <c r="K229" s="19" t="s">
        <v>4069</v>
      </c>
      <c r="L229" s="303" t="s">
        <v>1616</v>
      </c>
      <c r="M229" s="116" t="s">
        <v>4300</v>
      </c>
      <c r="N229" s="118" t="s">
        <v>3005</v>
      </c>
      <c r="O229" s="116" t="s">
        <v>3244</v>
      </c>
      <c r="P229" s="59">
        <v>2</v>
      </c>
      <c r="Q229" s="118" t="s">
        <v>1207</v>
      </c>
      <c r="R229" s="2">
        <v>61</v>
      </c>
      <c r="S229" s="308" t="s">
        <v>1488</v>
      </c>
      <c r="T229" s="118" t="s">
        <v>4975</v>
      </c>
      <c r="U229" s="201" t="s">
        <v>5519</v>
      </c>
      <c r="V229" s="201" t="s">
        <v>5519</v>
      </c>
      <c r="W229" s="201" t="s">
        <v>3979</v>
      </c>
      <c r="X229" s="118" t="s">
        <v>3978</v>
      </c>
      <c r="Y229" s="132">
        <f t="shared" si="9"/>
        <v>64</v>
      </c>
      <c r="Z229" s="132" t="str">
        <f t="shared" si="10"/>
        <v>0</v>
      </c>
      <c r="AA229" s="372">
        <f t="shared" si="11"/>
        <v>64</v>
      </c>
    </row>
    <row r="230" spans="1:34" s="118" customFormat="1" ht="11.25" x14ac:dyDescent="0.2">
      <c r="A230" s="1" t="s">
        <v>4446</v>
      </c>
      <c r="B230" s="2">
        <v>216</v>
      </c>
      <c r="C230" s="1" t="s">
        <v>4447</v>
      </c>
      <c r="D230" s="1" t="s">
        <v>5515</v>
      </c>
      <c r="E230" s="3" t="s">
        <v>5516</v>
      </c>
      <c r="F230" s="3">
        <v>16</v>
      </c>
      <c r="G230" s="217">
        <v>1</v>
      </c>
      <c r="H230" s="3" t="s">
        <v>1561</v>
      </c>
      <c r="I230" s="127" t="s">
        <v>1459</v>
      </c>
      <c r="J230" s="18" t="s">
        <v>3005</v>
      </c>
      <c r="K230" s="4" t="s">
        <v>4069</v>
      </c>
      <c r="L230" s="303" t="s">
        <v>1616</v>
      </c>
      <c r="M230" s="116" t="s">
        <v>4300</v>
      </c>
      <c r="N230" s="118" t="s">
        <v>3005</v>
      </c>
      <c r="O230" s="116" t="s">
        <v>3244</v>
      </c>
      <c r="P230" s="59">
        <v>1</v>
      </c>
      <c r="Q230" s="118" t="s">
        <v>1207</v>
      </c>
      <c r="R230" s="2">
        <v>61</v>
      </c>
      <c r="S230" s="308" t="s">
        <v>1488</v>
      </c>
      <c r="T230" s="118" t="s">
        <v>4975</v>
      </c>
      <c r="U230" s="201" t="s">
        <v>5519</v>
      </c>
      <c r="V230" s="201" t="s">
        <v>5519</v>
      </c>
      <c r="W230" s="201" t="s">
        <v>3979</v>
      </c>
      <c r="X230" s="118" t="s">
        <v>3978</v>
      </c>
      <c r="Y230" s="132">
        <f t="shared" si="9"/>
        <v>32</v>
      </c>
      <c r="Z230" s="132" t="str">
        <f t="shared" si="10"/>
        <v>0</v>
      </c>
      <c r="AA230" s="372">
        <f t="shared" si="11"/>
        <v>32</v>
      </c>
    </row>
    <row r="231" spans="1:34" s="118" customFormat="1" ht="11.25" x14ac:dyDescent="0.2">
      <c r="A231" s="1" t="s">
        <v>4446</v>
      </c>
      <c r="B231" s="2">
        <v>216</v>
      </c>
      <c r="C231" s="1" t="s">
        <v>4447</v>
      </c>
      <c r="D231" s="1" t="s">
        <v>5515</v>
      </c>
      <c r="E231" s="3" t="s">
        <v>5516</v>
      </c>
      <c r="F231" s="3">
        <v>16</v>
      </c>
      <c r="G231" s="217">
        <v>7</v>
      </c>
      <c r="H231" s="3" t="s">
        <v>1561</v>
      </c>
      <c r="I231" s="127" t="s">
        <v>2640</v>
      </c>
      <c r="J231" s="18" t="s">
        <v>3005</v>
      </c>
      <c r="K231" s="4" t="s">
        <v>4069</v>
      </c>
      <c r="L231" s="303" t="s">
        <v>1616</v>
      </c>
      <c r="M231" s="116" t="s">
        <v>4300</v>
      </c>
      <c r="N231" s="118" t="s">
        <v>3005</v>
      </c>
      <c r="O231" s="116" t="s">
        <v>1458</v>
      </c>
      <c r="P231" s="59">
        <v>7</v>
      </c>
      <c r="Q231" s="118" t="s">
        <v>1207</v>
      </c>
      <c r="R231" s="2">
        <v>61</v>
      </c>
      <c r="S231" s="308" t="s">
        <v>1488</v>
      </c>
      <c r="T231" s="118" t="s">
        <v>4975</v>
      </c>
      <c r="U231" s="201" t="s">
        <v>5519</v>
      </c>
      <c r="V231" s="201" t="s">
        <v>5519</v>
      </c>
      <c r="W231" s="201" t="s">
        <v>3979</v>
      </c>
      <c r="X231" s="118" t="s">
        <v>3978</v>
      </c>
      <c r="Y231" s="132">
        <f t="shared" si="9"/>
        <v>224</v>
      </c>
      <c r="Z231" s="132" t="str">
        <f t="shared" si="10"/>
        <v>0</v>
      </c>
      <c r="AA231" s="372">
        <f t="shared" si="11"/>
        <v>224</v>
      </c>
    </row>
    <row r="232" spans="1:34" s="118" customFormat="1" ht="11.25" x14ac:dyDescent="0.2">
      <c r="A232" s="1" t="s">
        <v>4950</v>
      </c>
      <c r="B232" s="2">
        <v>65</v>
      </c>
      <c r="C232" s="154" t="s">
        <v>1207</v>
      </c>
      <c r="D232" s="1" t="s">
        <v>5515</v>
      </c>
      <c r="E232" s="3" t="s">
        <v>5516</v>
      </c>
      <c r="F232" s="3">
        <v>16</v>
      </c>
      <c r="G232" s="102">
        <v>15</v>
      </c>
      <c r="H232" s="3"/>
      <c r="I232" s="49" t="s">
        <v>5281</v>
      </c>
      <c r="J232" s="18" t="s">
        <v>3005</v>
      </c>
      <c r="K232" s="51" t="s">
        <v>1441</v>
      </c>
      <c r="L232" s="303" t="s">
        <v>1616</v>
      </c>
      <c r="M232" s="116" t="s">
        <v>4300</v>
      </c>
      <c r="N232" s="118" t="s">
        <v>3005</v>
      </c>
      <c r="O232" s="116" t="s">
        <v>3244</v>
      </c>
      <c r="P232" s="59">
        <v>15</v>
      </c>
      <c r="Q232" s="118" t="s">
        <v>1207</v>
      </c>
      <c r="R232" s="2">
        <v>61</v>
      </c>
      <c r="S232" s="308" t="s">
        <v>1488</v>
      </c>
      <c r="T232" s="118" t="s">
        <v>4975</v>
      </c>
      <c r="U232" s="201" t="s">
        <v>5519</v>
      </c>
      <c r="V232" s="201" t="s">
        <v>5519</v>
      </c>
      <c r="W232" s="201" t="s">
        <v>3979</v>
      </c>
      <c r="X232" s="118" t="s">
        <v>3978</v>
      </c>
      <c r="Y232" s="132">
        <f t="shared" si="9"/>
        <v>480</v>
      </c>
      <c r="Z232" s="132" t="str">
        <f t="shared" si="10"/>
        <v>0</v>
      </c>
      <c r="AA232" s="372">
        <f t="shared" si="11"/>
        <v>480</v>
      </c>
    </row>
    <row r="233" spans="1:34" s="118" customFormat="1" ht="11.25" x14ac:dyDescent="0.2">
      <c r="B233" s="2"/>
      <c r="L233" s="303" t="s">
        <v>1616</v>
      </c>
      <c r="R233" s="2"/>
      <c r="S233" s="67"/>
      <c r="U233" s="201"/>
      <c r="V233" s="201"/>
      <c r="W233" s="201"/>
      <c r="Y233" s="132">
        <f t="shared" si="9"/>
        <v>0</v>
      </c>
      <c r="Z233" s="132" t="str">
        <f t="shared" si="10"/>
        <v>0</v>
      </c>
      <c r="AA233" s="372" t="str">
        <f t="shared" si="11"/>
        <v>0</v>
      </c>
    </row>
    <row r="234" spans="1:34" s="3" customFormat="1" ht="12" customHeight="1" x14ac:dyDescent="0.2">
      <c r="A234" s="1"/>
      <c r="B234" s="2"/>
      <c r="C234" s="267" t="s">
        <v>1428</v>
      </c>
      <c r="D234" s="1" t="s">
        <v>5515</v>
      </c>
      <c r="E234" s="3" t="s">
        <v>5516</v>
      </c>
      <c r="F234" s="3">
        <v>16</v>
      </c>
      <c r="G234" s="221">
        <v>0</v>
      </c>
      <c r="I234" s="186" t="s">
        <v>1438</v>
      </c>
      <c r="J234" s="128"/>
      <c r="K234" s="182" t="s">
        <v>4291</v>
      </c>
      <c r="L234" s="16" t="s">
        <v>1616</v>
      </c>
      <c r="R234" s="2"/>
      <c r="S234" s="18"/>
      <c r="Y234" s="132">
        <f t="shared" si="9"/>
        <v>0</v>
      </c>
      <c r="Z234" s="132" t="str">
        <f t="shared" si="10"/>
        <v>0</v>
      </c>
      <c r="AA234" s="372" t="str">
        <f t="shared" si="11"/>
        <v>0</v>
      </c>
      <c r="AC234" s="5"/>
    </row>
    <row r="235" spans="1:34" s="3" customFormat="1" ht="12" customHeight="1" x14ac:dyDescent="0.2">
      <c r="A235" s="1"/>
      <c r="B235" s="2"/>
      <c r="C235" s="267" t="s">
        <v>1428</v>
      </c>
      <c r="D235" s="1" t="s">
        <v>5515</v>
      </c>
      <c r="E235" s="3" t="s">
        <v>5516</v>
      </c>
      <c r="F235" s="3">
        <v>16</v>
      </c>
      <c r="G235" s="221">
        <v>0</v>
      </c>
      <c r="I235" s="186" t="s">
        <v>1438</v>
      </c>
      <c r="J235" s="128"/>
      <c r="K235" s="182" t="s">
        <v>4291</v>
      </c>
      <c r="L235" s="1" t="s">
        <v>1616</v>
      </c>
      <c r="R235" s="2"/>
      <c r="Y235" s="132">
        <f t="shared" si="9"/>
        <v>0</v>
      </c>
      <c r="Z235" s="132" t="str">
        <f t="shared" si="10"/>
        <v>0</v>
      </c>
      <c r="AA235" s="372" t="str">
        <f t="shared" si="11"/>
        <v>0</v>
      </c>
      <c r="AC235" s="5"/>
    </row>
    <row r="236" spans="1:34" s="3" customFormat="1" ht="12" customHeight="1" x14ac:dyDescent="0.2">
      <c r="A236" s="1"/>
      <c r="B236" s="2"/>
      <c r="C236" s="267" t="s">
        <v>1428</v>
      </c>
      <c r="D236" s="1" t="s">
        <v>5515</v>
      </c>
      <c r="E236" s="3" t="s">
        <v>5516</v>
      </c>
      <c r="F236" s="3">
        <v>16</v>
      </c>
      <c r="G236" s="221">
        <v>0</v>
      </c>
      <c r="I236" s="186" t="s">
        <v>1438</v>
      </c>
      <c r="J236" s="128"/>
      <c r="K236" s="182" t="s">
        <v>4291</v>
      </c>
      <c r="L236" s="1" t="s">
        <v>1616</v>
      </c>
      <c r="M236" s="48"/>
      <c r="O236" s="112"/>
      <c r="P236" s="48"/>
      <c r="Q236" s="1"/>
      <c r="R236" s="2"/>
      <c r="S236" s="135"/>
      <c r="T236" s="1"/>
      <c r="U236" s="18"/>
      <c r="V236" s="18"/>
      <c r="W236" s="18"/>
      <c r="X236" s="18"/>
      <c r="Y236" s="132">
        <f t="shared" si="9"/>
        <v>0</v>
      </c>
      <c r="Z236" s="132" t="str">
        <f t="shared" si="10"/>
        <v>0</v>
      </c>
      <c r="AA236" s="372" t="str">
        <f t="shared" si="11"/>
        <v>0</v>
      </c>
      <c r="AC236" s="5"/>
    </row>
    <row r="237" spans="1:34" s="88" customFormat="1" ht="12" customHeight="1" thickBot="1" x14ac:dyDescent="0.25">
      <c r="B237" s="2"/>
      <c r="G237" s="89">
        <f>SUM(G166:G236)</f>
        <v>1532</v>
      </c>
      <c r="J237" s="78"/>
      <c r="M237" s="88">
        <f>G237-P237</f>
        <v>0</v>
      </c>
      <c r="N237" s="78"/>
      <c r="P237" s="89">
        <f>SUM(P166:P236)</f>
        <v>1532</v>
      </c>
      <c r="R237" s="2"/>
      <c r="S237" s="94"/>
      <c r="Y237" s="132">
        <f t="shared" si="9"/>
        <v>0</v>
      </c>
      <c r="Z237" s="132" t="str">
        <f t="shared" si="10"/>
        <v>0</v>
      </c>
      <c r="AA237" s="372" t="str">
        <f t="shared" si="11"/>
        <v>0</v>
      </c>
    </row>
    <row r="238" spans="1:34" s="301" customFormat="1" ht="12" customHeight="1" x14ac:dyDescent="0.2">
      <c r="A238" s="291"/>
      <c r="B238" s="2"/>
      <c r="C238" s="293" t="s">
        <v>3031</v>
      </c>
      <c r="D238" s="294"/>
      <c r="E238" s="295"/>
      <c r="F238" s="296"/>
      <c r="G238" s="297"/>
      <c r="H238" s="298"/>
      <c r="I238" s="291"/>
      <c r="J238" s="291"/>
      <c r="K238" s="291"/>
      <c r="L238" s="295"/>
      <c r="M238" s="291"/>
      <c r="N238" s="291"/>
      <c r="O238" s="299"/>
      <c r="P238" s="297"/>
      <c r="Q238" s="295"/>
      <c r="R238" s="2"/>
      <c r="S238" s="300"/>
      <c r="T238" s="291"/>
      <c r="U238" s="291"/>
      <c r="V238" s="291"/>
      <c r="W238" s="295"/>
      <c r="X238" s="291"/>
      <c r="Y238" s="132">
        <f t="shared" si="9"/>
        <v>0</v>
      </c>
      <c r="Z238" s="132" t="str">
        <f t="shared" si="10"/>
        <v>0</v>
      </c>
      <c r="AA238" s="372" t="str">
        <f t="shared" si="11"/>
        <v>0</v>
      </c>
      <c r="AB238" s="291"/>
      <c r="AC238" s="291"/>
      <c r="AD238" s="295"/>
      <c r="AE238" s="295"/>
      <c r="AF238" s="295"/>
      <c r="AG238" s="295"/>
      <c r="AH238" s="295"/>
    </row>
    <row r="239" spans="1:34" s="18" customFormat="1" ht="11.25" x14ac:dyDescent="0.2">
      <c r="B239" s="2"/>
      <c r="L239" s="16" t="s">
        <v>1616</v>
      </c>
      <c r="M239" s="140"/>
      <c r="N239" s="58"/>
      <c r="O239" s="116"/>
      <c r="P239" s="140"/>
      <c r="Q239" s="16"/>
      <c r="R239" s="2"/>
      <c r="S239" s="67"/>
      <c r="T239" s="16"/>
      <c r="Y239" s="132">
        <f t="shared" si="9"/>
        <v>0</v>
      </c>
      <c r="Z239" s="132" t="str">
        <f t="shared" si="10"/>
        <v>0</v>
      </c>
      <c r="AA239" s="372" t="str">
        <f t="shared" si="11"/>
        <v>0</v>
      </c>
    </row>
    <row r="240" spans="1:34" s="18" customFormat="1" ht="11.25" x14ac:dyDescent="0.2">
      <c r="A240" s="16" t="s">
        <v>4446</v>
      </c>
      <c r="B240" s="2">
        <v>216</v>
      </c>
      <c r="C240" s="16" t="s">
        <v>4447</v>
      </c>
      <c r="D240" s="16" t="s">
        <v>4449</v>
      </c>
      <c r="E240" s="18" t="s">
        <v>5516</v>
      </c>
      <c r="F240" s="18">
        <v>8</v>
      </c>
      <c r="G240" s="245">
        <v>7</v>
      </c>
      <c r="H240" s="18" t="s">
        <v>1561</v>
      </c>
      <c r="I240" s="127" t="s">
        <v>1656</v>
      </c>
      <c r="J240" s="18" t="s">
        <v>3005</v>
      </c>
      <c r="K240" s="19" t="s">
        <v>4069</v>
      </c>
      <c r="L240" s="16" t="s">
        <v>1616</v>
      </c>
      <c r="M240" s="266" t="s">
        <v>4379</v>
      </c>
      <c r="N240" s="18" t="s">
        <v>3005</v>
      </c>
      <c r="O240" s="124" t="s">
        <v>1305</v>
      </c>
      <c r="P240" s="198">
        <v>7</v>
      </c>
      <c r="Q240" s="267" t="s">
        <v>1428</v>
      </c>
      <c r="R240" s="2">
        <v>0</v>
      </c>
      <c r="S240" s="340" t="s">
        <v>4874</v>
      </c>
      <c r="T240" s="16" t="s">
        <v>2381</v>
      </c>
      <c r="U240" s="18" t="s">
        <v>5519</v>
      </c>
      <c r="V240" s="18" t="s">
        <v>5519</v>
      </c>
      <c r="W240" s="18" t="s">
        <v>3979</v>
      </c>
      <c r="X240" s="18" t="s">
        <v>3978</v>
      </c>
      <c r="Y240" s="132">
        <f t="shared" si="9"/>
        <v>112</v>
      </c>
      <c r="Z240" s="132" t="str">
        <f t="shared" si="10"/>
        <v>0</v>
      </c>
      <c r="AA240" s="372">
        <f t="shared" si="11"/>
        <v>112</v>
      </c>
    </row>
    <row r="241" spans="1:29" s="18" customFormat="1" ht="11.25" x14ac:dyDescent="0.2">
      <c r="A241" s="16" t="s">
        <v>3913</v>
      </c>
      <c r="B241" s="2">
        <v>255</v>
      </c>
      <c r="C241" s="16" t="s">
        <v>5523</v>
      </c>
      <c r="D241" s="16" t="s">
        <v>4449</v>
      </c>
      <c r="E241" s="18" t="s">
        <v>5516</v>
      </c>
      <c r="F241" s="18">
        <v>8</v>
      </c>
      <c r="G241" s="18">
        <v>1</v>
      </c>
      <c r="H241" s="18" t="s">
        <v>1561</v>
      </c>
      <c r="I241" s="51" t="s">
        <v>4477</v>
      </c>
      <c r="J241" s="18" t="s">
        <v>3005</v>
      </c>
      <c r="K241" s="19" t="s">
        <v>1613</v>
      </c>
      <c r="L241" s="16" t="s">
        <v>1616</v>
      </c>
      <c r="M241" s="18" t="s">
        <v>4199</v>
      </c>
      <c r="N241" s="58" t="s">
        <v>3005</v>
      </c>
      <c r="O241" s="118"/>
      <c r="P241" s="59">
        <v>1</v>
      </c>
      <c r="Q241" s="16" t="s">
        <v>5514</v>
      </c>
      <c r="R241" s="2">
        <v>16.8</v>
      </c>
      <c r="S241" s="340" t="s">
        <v>4875</v>
      </c>
      <c r="T241" s="16" t="s">
        <v>4450</v>
      </c>
      <c r="U241" s="18" t="s">
        <v>5519</v>
      </c>
      <c r="V241" s="18" t="s">
        <v>5519</v>
      </c>
      <c r="W241" s="18" t="s">
        <v>3979</v>
      </c>
      <c r="X241" s="18" t="s">
        <v>3978</v>
      </c>
      <c r="Y241" s="132">
        <f t="shared" si="9"/>
        <v>16</v>
      </c>
      <c r="Z241" s="132" t="str">
        <f t="shared" si="10"/>
        <v>0</v>
      </c>
      <c r="AA241" s="372">
        <f t="shared" si="11"/>
        <v>16</v>
      </c>
    </row>
    <row r="242" spans="1:29" s="18" customFormat="1" ht="11.25" x14ac:dyDescent="0.2">
      <c r="A242" s="16" t="s">
        <v>3913</v>
      </c>
      <c r="B242" s="2">
        <v>255</v>
      </c>
      <c r="C242" s="16" t="s">
        <v>5523</v>
      </c>
      <c r="D242" s="16" t="s">
        <v>4449</v>
      </c>
      <c r="E242" s="18" t="s">
        <v>5516</v>
      </c>
      <c r="F242" s="18">
        <v>8</v>
      </c>
      <c r="G242" s="18">
        <v>20</v>
      </c>
      <c r="H242" s="18" t="s">
        <v>1561</v>
      </c>
      <c r="I242" s="51" t="s">
        <v>4477</v>
      </c>
      <c r="J242" s="18" t="s">
        <v>3005</v>
      </c>
      <c r="K242" s="19" t="s">
        <v>1613</v>
      </c>
      <c r="L242" s="16" t="s">
        <v>1616</v>
      </c>
      <c r="M242" s="18" t="s">
        <v>4199</v>
      </c>
      <c r="N242" s="58" t="s">
        <v>3005</v>
      </c>
      <c r="O242" s="140"/>
      <c r="P242" s="18">
        <v>20</v>
      </c>
      <c r="Q242" s="16" t="s">
        <v>5514</v>
      </c>
      <c r="R242" s="2">
        <v>16.8</v>
      </c>
      <c r="S242" s="340" t="s">
        <v>4875</v>
      </c>
      <c r="T242" s="16" t="s">
        <v>4450</v>
      </c>
      <c r="U242" s="18" t="s">
        <v>5519</v>
      </c>
      <c r="V242" s="18" t="s">
        <v>5519</v>
      </c>
      <c r="W242" s="18" t="s">
        <v>3979</v>
      </c>
      <c r="X242" s="18" t="s">
        <v>3978</v>
      </c>
      <c r="Y242" s="132">
        <f t="shared" si="9"/>
        <v>320</v>
      </c>
      <c r="Z242" s="132" t="str">
        <f t="shared" si="10"/>
        <v>0</v>
      </c>
      <c r="AA242" s="372">
        <f t="shared" si="11"/>
        <v>320</v>
      </c>
    </row>
    <row r="243" spans="1:29" s="18" customFormat="1" ht="11.25" x14ac:dyDescent="0.2">
      <c r="A243" s="16" t="s">
        <v>5440</v>
      </c>
      <c r="B243" s="2">
        <v>55</v>
      </c>
      <c r="C243" s="16" t="s">
        <v>5435</v>
      </c>
      <c r="D243" s="16" t="s">
        <v>4449</v>
      </c>
      <c r="E243" s="18" t="s">
        <v>5516</v>
      </c>
      <c r="F243" s="18">
        <v>8</v>
      </c>
      <c r="G243" s="18">
        <v>5</v>
      </c>
      <c r="H243" s="18" t="s">
        <v>1561</v>
      </c>
      <c r="I243" s="51" t="s">
        <v>4878</v>
      </c>
      <c r="J243" s="18" t="s">
        <v>3005</v>
      </c>
      <c r="K243" s="19" t="s">
        <v>1613</v>
      </c>
      <c r="L243" s="16" t="s">
        <v>1616</v>
      </c>
      <c r="M243" s="18" t="s">
        <v>4199</v>
      </c>
      <c r="N243" s="58" t="s">
        <v>3005</v>
      </c>
      <c r="O243" s="140"/>
      <c r="P243" s="18">
        <v>5</v>
      </c>
      <c r="Q243" s="16" t="s">
        <v>5514</v>
      </c>
      <c r="R243" s="2">
        <v>16.8</v>
      </c>
      <c r="S243" s="340" t="s">
        <v>4877</v>
      </c>
      <c r="T243" s="16" t="s">
        <v>4450</v>
      </c>
      <c r="U243" s="18" t="s">
        <v>5519</v>
      </c>
      <c r="V243" s="18" t="s">
        <v>5519</v>
      </c>
      <c r="W243" s="18" t="s">
        <v>3979</v>
      </c>
      <c r="X243" s="18" t="s">
        <v>3978</v>
      </c>
      <c r="Y243" s="132">
        <f t="shared" si="9"/>
        <v>80</v>
      </c>
      <c r="Z243" s="132" t="str">
        <f t="shared" si="10"/>
        <v>0</v>
      </c>
      <c r="AA243" s="372">
        <f t="shared" si="11"/>
        <v>80</v>
      </c>
    </row>
    <row r="244" spans="1:29" s="18" customFormat="1" ht="11.25" x14ac:dyDescent="0.2">
      <c r="A244" s="16" t="s">
        <v>3913</v>
      </c>
      <c r="B244" s="2">
        <v>255</v>
      </c>
      <c r="C244" s="16" t="s">
        <v>5523</v>
      </c>
      <c r="D244" s="16" t="s">
        <v>4449</v>
      </c>
      <c r="E244" s="18" t="s">
        <v>5516</v>
      </c>
      <c r="F244" s="18">
        <v>8</v>
      </c>
      <c r="G244" s="18">
        <v>2</v>
      </c>
      <c r="H244" s="18" t="s">
        <v>1561</v>
      </c>
      <c r="I244" s="51" t="s">
        <v>4876</v>
      </c>
      <c r="J244" s="18" t="s">
        <v>3005</v>
      </c>
      <c r="K244" s="19" t="s">
        <v>1613</v>
      </c>
      <c r="L244" s="16" t="s">
        <v>1616</v>
      </c>
      <c r="M244" s="18" t="s">
        <v>4199</v>
      </c>
      <c r="N244" s="58" t="s">
        <v>3005</v>
      </c>
      <c r="O244" s="118"/>
      <c r="P244" s="59">
        <v>2</v>
      </c>
      <c r="Q244" s="16" t="s">
        <v>5514</v>
      </c>
      <c r="R244" s="2">
        <v>16.8</v>
      </c>
      <c r="S244" s="340" t="s">
        <v>4877</v>
      </c>
      <c r="T244" s="16" t="s">
        <v>4450</v>
      </c>
      <c r="U244" s="18" t="s">
        <v>5519</v>
      </c>
      <c r="V244" s="18" t="s">
        <v>5519</v>
      </c>
      <c r="W244" s="18" t="s">
        <v>3979</v>
      </c>
      <c r="X244" s="18" t="s">
        <v>3978</v>
      </c>
      <c r="Y244" s="132">
        <f t="shared" si="9"/>
        <v>32</v>
      </c>
      <c r="Z244" s="132" t="str">
        <f t="shared" si="10"/>
        <v>0</v>
      </c>
      <c r="AA244" s="372">
        <f t="shared" si="11"/>
        <v>32</v>
      </c>
    </row>
    <row r="245" spans="1:29" s="18" customFormat="1" ht="11.25" x14ac:dyDescent="0.2">
      <c r="A245" s="16" t="s">
        <v>3953</v>
      </c>
      <c r="B245" s="2">
        <v>277</v>
      </c>
      <c r="C245" s="16" t="s">
        <v>5523</v>
      </c>
      <c r="D245" s="16" t="s">
        <v>4449</v>
      </c>
      <c r="E245" s="18" t="s">
        <v>5516</v>
      </c>
      <c r="F245" s="18">
        <v>8</v>
      </c>
      <c r="G245" s="18">
        <v>25</v>
      </c>
      <c r="I245" s="51" t="s">
        <v>1659</v>
      </c>
      <c r="J245" s="18" t="s">
        <v>3005</v>
      </c>
      <c r="K245" s="19" t="s">
        <v>1441</v>
      </c>
      <c r="L245" s="16" t="s">
        <v>1616</v>
      </c>
      <c r="M245" s="118" t="s">
        <v>4069</v>
      </c>
      <c r="N245" s="58" t="s">
        <v>3005</v>
      </c>
      <c r="O245" s="119" t="s">
        <v>1660</v>
      </c>
      <c r="P245" s="118">
        <v>25</v>
      </c>
      <c r="Q245" s="16" t="s">
        <v>1195</v>
      </c>
      <c r="R245" s="2">
        <v>55</v>
      </c>
      <c r="S245" s="340" t="s">
        <v>4879</v>
      </c>
      <c r="T245" s="16" t="s">
        <v>1202</v>
      </c>
      <c r="U245" s="18" t="s">
        <v>5519</v>
      </c>
      <c r="V245" s="18" t="s">
        <v>5519</v>
      </c>
      <c r="W245" s="18" t="s">
        <v>3979</v>
      </c>
      <c r="X245" s="18" t="s">
        <v>3978</v>
      </c>
      <c r="Y245" s="132">
        <f t="shared" si="9"/>
        <v>400</v>
      </c>
      <c r="Z245" s="132" t="str">
        <f t="shared" si="10"/>
        <v>0</v>
      </c>
      <c r="AA245" s="372">
        <f t="shared" si="11"/>
        <v>400</v>
      </c>
    </row>
    <row r="246" spans="1:29" s="18" customFormat="1" ht="11.25" x14ac:dyDescent="0.2">
      <c r="A246" s="16" t="s">
        <v>3950</v>
      </c>
      <c r="B246" s="2">
        <v>265</v>
      </c>
      <c r="C246" s="16" t="s">
        <v>5523</v>
      </c>
      <c r="D246" s="16" t="s">
        <v>4449</v>
      </c>
      <c r="E246" s="18" t="s">
        <v>5516</v>
      </c>
      <c r="F246" s="18">
        <v>8</v>
      </c>
      <c r="G246" s="18">
        <v>25</v>
      </c>
      <c r="I246" s="51" t="s">
        <v>1659</v>
      </c>
      <c r="J246" s="18" t="s">
        <v>3005</v>
      </c>
      <c r="K246" s="19" t="s">
        <v>1441</v>
      </c>
      <c r="L246" s="16" t="s">
        <v>1616</v>
      </c>
      <c r="M246" s="118" t="s">
        <v>4069</v>
      </c>
      <c r="N246" s="58" t="s">
        <v>3005</v>
      </c>
      <c r="O246" s="119" t="s">
        <v>1662</v>
      </c>
      <c r="P246" s="118">
        <v>25</v>
      </c>
      <c r="Q246" s="16" t="s">
        <v>1195</v>
      </c>
      <c r="R246" s="2">
        <v>52.5</v>
      </c>
      <c r="S246" s="340" t="s">
        <v>4879</v>
      </c>
      <c r="T246" s="16" t="s">
        <v>1201</v>
      </c>
      <c r="U246" s="18" t="s">
        <v>5519</v>
      </c>
      <c r="V246" s="18" t="s">
        <v>5519</v>
      </c>
      <c r="W246" s="18" t="s">
        <v>3979</v>
      </c>
      <c r="X246" s="18" t="s">
        <v>3978</v>
      </c>
      <c r="Y246" s="132">
        <f t="shared" si="9"/>
        <v>400</v>
      </c>
      <c r="Z246" s="132" t="str">
        <f t="shared" si="10"/>
        <v>0</v>
      </c>
      <c r="AA246" s="372">
        <f t="shared" si="11"/>
        <v>400</v>
      </c>
    </row>
    <row r="247" spans="1:29" s="18" customFormat="1" ht="11.25" x14ac:dyDescent="0.2">
      <c r="A247" s="16" t="s">
        <v>4446</v>
      </c>
      <c r="B247" s="2">
        <v>216</v>
      </c>
      <c r="C247" s="16" t="s">
        <v>4447</v>
      </c>
      <c r="D247" s="16" t="s">
        <v>4449</v>
      </c>
      <c r="E247" s="18" t="s">
        <v>5516</v>
      </c>
      <c r="F247" s="18">
        <v>8</v>
      </c>
      <c r="G247" s="245">
        <v>9</v>
      </c>
      <c r="H247" s="18" t="s">
        <v>1561</v>
      </c>
      <c r="I247" s="127" t="s">
        <v>1639</v>
      </c>
      <c r="J247" s="18" t="s">
        <v>3005</v>
      </c>
      <c r="K247" s="19" t="s">
        <v>4069</v>
      </c>
      <c r="L247" s="16" t="s">
        <v>1616</v>
      </c>
      <c r="M247" s="18" t="s">
        <v>1614</v>
      </c>
      <c r="N247" s="18" t="s">
        <v>3005</v>
      </c>
      <c r="O247" s="140"/>
      <c r="P247" s="59">
        <v>9</v>
      </c>
      <c r="Q247" s="16" t="s">
        <v>5528</v>
      </c>
      <c r="R247" s="2">
        <v>62</v>
      </c>
      <c r="S247" s="340" t="s">
        <v>4880</v>
      </c>
      <c r="T247" s="16" t="s">
        <v>3916</v>
      </c>
      <c r="U247" s="18" t="s">
        <v>5519</v>
      </c>
      <c r="V247" s="18" t="s">
        <v>5519</v>
      </c>
      <c r="W247" s="18" t="s">
        <v>3979</v>
      </c>
      <c r="X247" s="18" t="s">
        <v>3978</v>
      </c>
      <c r="Y247" s="132">
        <f t="shared" si="9"/>
        <v>144</v>
      </c>
      <c r="Z247" s="132" t="str">
        <f t="shared" si="10"/>
        <v>0</v>
      </c>
      <c r="AA247" s="372">
        <f t="shared" si="11"/>
        <v>144</v>
      </c>
    </row>
    <row r="248" spans="1:29" s="18" customFormat="1" ht="11.25" x14ac:dyDescent="0.2">
      <c r="A248" s="16" t="s">
        <v>4446</v>
      </c>
      <c r="B248" s="2">
        <v>216</v>
      </c>
      <c r="C248" s="16" t="s">
        <v>4447</v>
      </c>
      <c r="D248" s="16" t="s">
        <v>4449</v>
      </c>
      <c r="E248" s="18" t="s">
        <v>5516</v>
      </c>
      <c r="F248" s="18">
        <v>8</v>
      </c>
      <c r="G248" s="245">
        <v>25</v>
      </c>
      <c r="I248" s="127" t="s">
        <v>1639</v>
      </c>
      <c r="J248" s="18" t="s">
        <v>3005</v>
      </c>
      <c r="K248" s="19" t="s">
        <v>4069</v>
      </c>
      <c r="L248" s="16" t="s">
        <v>1616</v>
      </c>
      <c r="M248" s="18" t="s">
        <v>1614</v>
      </c>
      <c r="N248" s="58" t="s">
        <v>3005</v>
      </c>
      <c r="O248" s="140"/>
      <c r="P248" s="18">
        <v>25</v>
      </c>
      <c r="Q248" s="16" t="s">
        <v>5528</v>
      </c>
      <c r="R248" s="2">
        <v>62</v>
      </c>
      <c r="S248" s="340" t="s">
        <v>4880</v>
      </c>
      <c r="T248" s="16" t="s">
        <v>3917</v>
      </c>
      <c r="U248" s="18" t="s">
        <v>5519</v>
      </c>
      <c r="V248" s="18" t="s">
        <v>5519</v>
      </c>
      <c r="W248" s="18" t="s">
        <v>3979</v>
      </c>
      <c r="X248" s="18" t="s">
        <v>3978</v>
      </c>
      <c r="Y248" s="132">
        <f t="shared" si="9"/>
        <v>400</v>
      </c>
      <c r="Z248" s="132" t="str">
        <f t="shared" si="10"/>
        <v>0</v>
      </c>
      <c r="AA248" s="372">
        <f t="shared" si="11"/>
        <v>400</v>
      </c>
    </row>
    <row r="249" spans="1:29" s="18" customFormat="1" ht="11.25" x14ac:dyDescent="0.2">
      <c r="A249" s="16" t="s">
        <v>3900</v>
      </c>
      <c r="B249" s="2">
        <v>280</v>
      </c>
      <c r="C249" s="16" t="s">
        <v>5523</v>
      </c>
      <c r="D249" s="16" t="s">
        <v>4449</v>
      </c>
      <c r="E249" s="18" t="s">
        <v>5516</v>
      </c>
      <c r="F249" s="18">
        <v>8</v>
      </c>
      <c r="G249" s="18">
        <v>25</v>
      </c>
      <c r="I249" s="51" t="s">
        <v>4474</v>
      </c>
      <c r="J249" s="18" t="s">
        <v>3005</v>
      </c>
      <c r="K249" s="46" t="s">
        <v>1612</v>
      </c>
      <c r="L249" s="16" t="s">
        <v>1616</v>
      </c>
      <c r="M249" s="83" t="s">
        <v>1440</v>
      </c>
      <c r="N249" s="58" t="s">
        <v>3005</v>
      </c>
      <c r="O249" s="83"/>
      <c r="P249" s="140">
        <v>25</v>
      </c>
      <c r="Q249" s="16" t="s">
        <v>1197</v>
      </c>
      <c r="R249" s="2">
        <v>46</v>
      </c>
      <c r="S249" s="340" t="s">
        <v>4881</v>
      </c>
      <c r="T249" s="16" t="s">
        <v>4921</v>
      </c>
      <c r="U249" s="18" t="s">
        <v>5519</v>
      </c>
      <c r="V249" s="18" t="s">
        <v>5519</v>
      </c>
      <c r="W249" s="18" t="s">
        <v>3979</v>
      </c>
      <c r="X249" s="18" t="s">
        <v>3978</v>
      </c>
      <c r="Y249" s="132">
        <f t="shared" si="9"/>
        <v>400</v>
      </c>
      <c r="Z249" s="132" t="str">
        <f t="shared" si="10"/>
        <v>0</v>
      </c>
      <c r="AA249" s="372">
        <f t="shared" si="11"/>
        <v>400</v>
      </c>
    </row>
    <row r="250" spans="1:29" s="18" customFormat="1" ht="11.25" x14ac:dyDescent="0.2">
      <c r="A250" s="16" t="s">
        <v>4893</v>
      </c>
      <c r="B250" s="2">
        <v>44.75</v>
      </c>
      <c r="C250" s="16" t="s">
        <v>1197</v>
      </c>
      <c r="D250" s="16" t="s">
        <v>4449</v>
      </c>
      <c r="E250" s="18" t="s">
        <v>5516</v>
      </c>
      <c r="F250" s="18">
        <v>8</v>
      </c>
      <c r="G250" s="140">
        <v>25</v>
      </c>
      <c r="I250" s="51" t="s">
        <v>4474</v>
      </c>
      <c r="J250" s="18" t="s">
        <v>3005</v>
      </c>
      <c r="K250" s="51" t="s">
        <v>1612</v>
      </c>
      <c r="L250" s="16" t="s">
        <v>1616</v>
      </c>
      <c r="M250" s="83" t="s">
        <v>1440</v>
      </c>
      <c r="N250" s="58" t="s">
        <v>3005</v>
      </c>
      <c r="O250" s="83"/>
      <c r="P250" s="140">
        <v>25</v>
      </c>
      <c r="Q250" s="16" t="s">
        <v>1197</v>
      </c>
      <c r="R250" s="2">
        <v>38</v>
      </c>
      <c r="S250" s="340" t="s">
        <v>4881</v>
      </c>
      <c r="T250" s="16" t="s">
        <v>2380</v>
      </c>
      <c r="U250" s="18" t="s">
        <v>5519</v>
      </c>
      <c r="V250" s="18" t="s">
        <v>5519</v>
      </c>
      <c r="W250" s="18" t="s">
        <v>3979</v>
      </c>
      <c r="X250" s="18" t="s">
        <v>3978</v>
      </c>
      <c r="Y250" s="132">
        <f t="shared" si="9"/>
        <v>400</v>
      </c>
      <c r="Z250" s="132" t="str">
        <f t="shared" si="10"/>
        <v>0</v>
      </c>
      <c r="AA250" s="372">
        <f t="shared" si="11"/>
        <v>400</v>
      </c>
    </row>
    <row r="251" spans="1:29" s="18" customFormat="1" ht="11.25" x14ac:dyDescent="0.2">
      <c r="A251" s="16" t="s">
        <v>4852</v>
      </c>
      <c r="B251" s="2">
        <v>55</v>
      </c>
      <c r="C251" s="16" t="s">
        <v>4853</v>
      </c>
      <c r="D251" s="16" t="s">
        <v>4449</v>
      </c>
      <c r="E251" s="18" t="s">
        <v>5516</v>
      </c>
      <c r="F251" s="18">
        <v>8</v>
      </c>
      <c r="G251" s="18">
        <v>25</v>
      </c>
      <c r="I251" s="51" t="s">
        <v>1664</v>
      </c>
      <c r="J251" s="18" t="s">
        <v>3005</v>
      </c>
      <c r="K251" s="19" t="s">
        <v>1612</v>
      </c>
      <c r="L251" s="16" t="s">
        <v>1616</v>
      </c>
      <c r="M251" s="140" t="s">
        <v>4989</v>
      </c>
      <c r="N251" s="58" t="s">
        <v>3005</v>
      </c>
      <c r="O251" s="140"/>
      <c r="P251" s="140">
        <v>25</v>
      </c>
      <c r="Q251" s="16" t="s">
        <v>1207</v>
      </c>
      <c r="R251" s="2">
        <v>35</v>
      </c>
      <c r="S251" s="340" t="s">
        <v>4882</v>
      </c>
      <c r="T251" s="16" t="s">
        <v>4923</v>
      </c>
      <c r="U251" s="18" t="s">
        <v>5519</v>
      </c>
      <c r="V251" s="18" t="s">
        <v>5519</v>
      </c>
      <c r="W251" s="18" t="s">
        <v>3979</v>
      </c>
      <c r="X251" s="18" t="s">
        <v>3978</v>
      </c>
      <c r="Y251" s="132">
        <f t="shared" si="9"/>
        <v>400</v>
      </c>
      <c r="Z251" s="132" t="str">
        <f t="shared" si="10"/>
        <v>0</v>
      </c>
      <c r="AA251" s="372">
        <f t="shared" si="11"/>
        <v>400</v>
      </c>
    </row>
    <row r="252" spans="1:29" s="18" customFormat="1" ht="11.25" x14ac:dyDescent="0.2">
      <c r="A252" s="1" t="s">
        <v>4455</v>
      </c>
      <c r="B252" s="2">
        <v>374</v>
      </c>
      <c r="C252" s="1" t="s">
        <v>5514</v>
      </c>
      <c r="D252" s="1" t="s">
        <v>4449</v>
      </c>
      <c r="E252" s="3" t="s">
        <v>5516</v>
      </c>
      <c r="F252" s="3">
        <v>8</v>
      </c>
      <c r="G252" s="3">
        <v>25</v>
      </c>
      <c r="H252" s="3"/>
      <c r="I252" s="51" t="s">
        <v>4883</v>
      </c>
      <c r="J252" s="18" t="s">
        <v>3005</v>
      </c>
      <c r="K252" s="19" t="s">
        <v>4978</v>
      </c>
      <c r="L252" s="16" t="s">
        <v>1616</v>
      </c>
      <c r="M252" s="18" t="s">
        <v>4979</v>
      </c>
      <c r="N252" s="58" t="s">
        <v>3005</v>
      </c>
      <c r="O252" s="140" t="s">
        <v>1667</v>
      </c>
      <c r="P252" s="18">
        <v>25</v>
      </c>
      <c r="Q252" s="16" t="s">
        <v>5514</v>
      </c>
      <c r="R252" s="2">
        <v>12.5</v>
      </c>
      <c r="S252" s="339" t="s">
        <v>4884</v>
      </c>
      <c r="T252" s="16" t="s">
        <v>5508</v>
      </c>
      <c r="U252" s="18" t="s">
        <v>5519</v>
      </c>
      <c r="V252" s="18" t="s">
        <v>5519</v>
      </c>
      <c r="W252" s="18" t="s">
        <v>3979</v>
      </c>
      <c r="X252" s="3" t="s">
        <v>3978</v>
      </c>
      <c r="Y252" s="132">
        <f t="shared" si="9"/>
        <v>400</v>
      </c>
      <c r="Z252" s="132" t="str">
        <f t="shared" si="10"/>
        <v>0</v>
      </c>
      <c r="AA252" s="372">
        <f t="shared" si="11"/>
        <v>400</v>
      </c>
    </row>
    <row r="253" spans="1:29" s="18" customFormat="1" ht="11.25" x14ac:dyDescent="0.2">
      <c r="A253" s="1" t="s">
        <v>5440</v>
      </c>
      <c r="B253" s="2">
        <v>55</v>
      </c>
      <c r="C253" s="1" t="s">
        <v>5435</v>
      </c>
      <c r="D253" s="16" t="s">
        <v>4449</v>
      </c>
      <c r="E253" s="18" t="s">
        <v>5516</v>
      </c>
      <c r="F253" s="18">
        <v>8</v>
      </c>
      <c r="G253" s="3">
        <v>20</v>
      </c>
      <c r="H253" s="3" t="s">
        <v>1561</v>
      </c>
      <c r="I253" s="49" t="s">
        <v>4886</v>
      </c>
      <c r="J253" s="18" t="s">
        <v>3005</v>
      </c>
      <c r="K253" s="19" t="s">
        <v>1613</v>
      </c>
      <c r="L253" s="16" t="s">
        <v>1616</v>
      </c>
      <c r="M253" s="83" t="s">
        <v>4979</v>
      </c>
      <c r="N253" s="58" t="s">
        <v>3005</v>
      </c>
      <c r="O253" s="83" t="s">
        <v>1466</v>
      </c>
      <c r="P253" s="341">
        <v>20</v>
      </c>
      <c r="Q253" s="18" t="s">
        <v>1207</v>
      </c>
      <c r="R253" s="2">
        <v>35</v>
      </c>
      <c r="S253" s="60" t="s">
        <v>4885</v>
      </c>
      <c r="T253" s="16" t="s">
        <v>4908</v>
      </c>
      <c r="U253" s="18" t="s">
        <v>5519</v>
      </c>
      <c r="V253" s="18" t="s">
        <v>5519</v>
      </c>
      <c r="W253" s="18" t="s">
        <v>3979</v>
      </c>
      <c r="X253" s="3" t="s">
        <v>3978</v>
      </c>
      <c r="Y253" s="132">
        <f t="shared" si="9"/>
        <v>320</v>
      </c>
      <c r="Z253" s="132" t="str">
        <f t="shared" si="10"/>
        <v>0</v>
      </c>
      <c r="AA253" s="372">
        <f t="shared" si="11"/>
        <v>320</v>
      </c>
    </row>
    <row r="254" spans="1:29" s="18" customFormat="1" ht="11.25" x14ac:dyDescent="0.2">
      <c r="A254" s="1" t="s">
        <v>3913</v>
      </c>
      <c r="B254" s="2">
        <v>255</v>
      </c>
      <c r="C254" s="1" t="s">
        <v>5523</v>
      </c>
      <c r="D254" s="16" t="s">
        <v>4449</v>
      </c>
      <c r="E254" s="18" t="s">
        <v>5516</v>
      </c>
      <c r="F254" s="18">
        <v>8</v>
      </c>
      <c r="G254" s="3">
        <v>2</v>
      </c>
      <c r="H254" s="3" t="s">
        <v>1561</v>
      </c>
      <c r="I254" s="49" t="s">
        <v>4876</v>
      </c>
      <c r="J254" s="18" t="s">
        <v>3005</v>
      </c>
      <c r="K254" s="19" t="s">
        <v>1613</v>
      </c>
      <c r="L254" s="16" t="s">
        <v>1616</v>
      </c>
      <c r="M254" s="83" t="s">
        <v>4979</v>
      </c>
      <c r="N254" s="58" t="s">
        <v>3005</v>
      </c>
      <c r="O254" s="83" t="s">
        <v>1466</v>
      </c>
      <c r="P254" s="341">
        <v>2</v>
      </c>
      <c r="Q254" s="16" t="s">
        <v>1207</v>
      </c>
      <c r="R254" s="2">
        <v>35</v>
      </c>
      <c r="S254" s="60" t="s">
        <v>4885</v>
      </c>
      <c r="T254" s="16" t="s">
        <v>4908</v>
      </c>
      <c r="U254" s="18" t="s">
        <v>5519</v>
      </c>
      <c r="V254" s="18" t="s">
        <v>5519</v>
      </c>
      <c r="W254" s="18" t="s">
        <v>3979</v>
      </c>
      <c r="X254" s="3" t="s">
        <v>3978</v>
      </c>
      <c r="Y254" s="132">
        <f t="shared" si="9"/>
        <v>32</v>
      </c>
      <c r="Z254" s="132" t="str">
        <f t="shared" si="10"/>
        <v>0</v>
      </c>
      <c r="AA254" s="372">
        <f t="shared" si="11"/>
        <v>32</v>
      </c>
    </row>
    <row r="255" spans="1:29" s="18" customFormat="1" ht="11.25" x14ac:dyDescent="0.2">
      <c r="A255" s="18" t="s">
        <v>4896</v>
      </c>
      <c r="B255" s="2">
        <v>44</v>
      </c>
      <c r="C255" s="18" t="s">
        <v>1197</v>
      </c>
      <c r="D255" s="16" t="s">
        <v>4449</v>
      </c>
      <c r="E255" s="18" t="s">
        <v>5516</v>
      </c>
      <c r="F255" s="18">
        <v>8</v>
      </c>
      <c r="G255" s="48">
        <v>25</v>
      </c>
      <c r="H255" s="3"/>
      <c r="I255" s="49" t="s">
        <v>4977</v>
      </c>
      <c r="J255" s="18" t="s">
        <v>3005</v>
      </c>
      <c r="K255" s="51" t="s">
        <v>4283</v>
      </c>
      <c r="L255" s="16" t="s">
        <v>1616</v>
      </c>
      <c r="M255" s="18" t="s">
        <v>4977</v>
      </c>
      <c r="N255" s="18" t="s">
        <v>3005</v>
      </c>
      <c r="O255" s="140"/>
      <c r="P255" s="18">
        <v>25</v>
      </c>
      <c r="Q255" s="16" t="s">
        <v>2610</v>
      </c>
      <c r="R255" s="2">
        <v>65</v>
      </c>
      <c r="S255" s="60" t="s">
        <v>5040</v>
      </c>
      <c r="T255" s="16" t="s">
        <v>2631</v>
      </c>
      <c r="U255" s="18" t="s">
        <v>5519</v>
      </c>
      <c r="V255" s="18" t="s">
        <v>5519</v>
      </c>
      <c r="W255" s="18" t="s">
        <v>3979</v>
      </c>
      <c r="X255" s="3" t="s">
        <v>5042</v>
      </c>
      <c r="Y255" s="132">
        <f t="shared" si="9"/>
        <v>400</v>
      </c>
      <c r="Z255" s="132">
        <f t="shared" si="10"/>
        <v>400</v>
      </c>
      <c r="AA255" s="372" t="str">
        <f t="shared" si="11"/>
        <v>0</v>
      </c>
      <c r="AC255" s="20"/>
    </row>
    <row r="256" spans="1:29" s="18" customFormat="1" ht="11.25" x14ac:dyDescent="0.2">
      <c r="A256" s="1" t="s">
        <v>1194</v>
      </c>
      <c r="B256" s="2">
        <v>55</v>
      </c>
      <c r="C256" s="1" t="s">
        <v>1195</v>
      </c>
      <c r="D256" s="1" t="s">
        <v>4449</v>
      </c>
      <c r="E256" s="3" t="s">
        <v>5516</v>
      </c>
      <c r="F256" s="3">
        <v>8</v>
      </c>
      <c r="G256" s="3">
        <v>25</v>
      </c>
      <c r="H256" s="3"/>
      <c r="I256" s="49" t="s">
        <v>1670</v>
      </c>
      <c r="J256" s="18" t="s">
        <v>3005</v>
      </c>
      <c r="K256" s="19" t="s">
        <v>4978</v>
      </c>
      <c r="L256" s="16" t="s">
        <v>1616</v>
      </c>
      <c r="M256" s="18" t="s">
        <v>4979</v>
      </c>
      <c r="N256" s="58" t="s">
        <v>3005</v>
      </c>
      <c r="O256" s="116"/>
      <c r="P256" s="18">
        <v>25</v>
      </c>
      <c r="Q256" s="16" t="s">
        <v>5514</v>
      </c>
      <c r="R256" s="2">
        <v>12.5</v>
      </c>
      <c r="S256" s="60" t="s">
        <v>5040</v>
      </c>
      <c r="T256" s="16" t="s">
        <v>5508</v>
      </c>
      <c r="U256" s="18" t="s">
        <v>5519</v>
      </c>
      <c r="V256" s="18" t="s">
        <v>5519</v>
      </c>
      <c r="W256" s="18" t="s">
        <v>3979</v>
      </c>
      <c r="X256" s="3" t="s">
        <v>5042</v>
      </c>
      <c r="Y256" s="132">
        <f t="shared" si="9"/>
        <v>400</v>
      </c>
      <c r="Z256" s="132">
        <f t="shared" si="10"/>
        <v>400</v>
      </c>
      <c r="AA256" s="372" t="str">
        <f t="shared" si="11"/>
        <v>0</v>
      </c>
    </row>
    <row r="257" spans="1:29" s="18" customFormat="1" ht="11.25" x14ac:dyDescent="0.2">
      <c r="A257" s="16" t="s">
        <v>3863</v>
      </c>
      <c r="B257" s="2">
        <v>45</v>
      </c>
      <c r="C257" s="16" t="s">
        <v>5528</v>
      </c>
      <c r="D257" s="16" t="s">
        <v>4449</v>
      </c>
      <c r="E257" s="18" t="s">
        <v>5516</v>
      </c>
      <c r="F257" s="18">
        <v>8</v>
      </c>
      <c r="G257" s="18">
        <v>25</v>
      </c>
      <c r="I257" s="19" t="s">
        <v>1132</v>
      </c>
      <c r="J257" s="57" t="s">
        <v>3005</v>
      </c>
      <c r="K257" s="19" t="s">
        <v>4069</v>
      </c>
      <c r="L257" s="16" t="s">
        <v>1616</v>
      </c>
      <c r="M257" s="118" t="s">
        <v>4069</v>
      </c>
      <c r="N257" s="315" t="s">
        <v>3005</v>
      </c>
      <c r="O257" s="119" t="s">
        <v>1671</v>
      </c>
      <c r="P257" s="118">
        <v>25</v>
      </c>
      <c r="Q257" s="16" t="s">
        <v>1195</v>
      </c>
      <c r="R257" s="2">
        <v>57.5</v>
      </c>
      <c r="S257" s="57" t="s">
        <v>5040</v>
      </c>
      <c r="T257" s="16" t="s">
        <v>1203</v>
      </c>
      <c r="U257" s="18" t="s">
        <v>5519</v>
      </c>
      <c r="V257" s="18" t="s">
        <v>5519</v>
      </c>
      <c r="W257" s="57" t="s">
        <v>2651</v>
      </c>
      <c r="X257" s="3" t="s">
        <v>5042</v>
      </c>
      <c r="Y257" s="132">
        <f t="shared" si="9"/>
        <v>400</v>
      </c>
      <c r="Z257" s="132">
        <f t="shared" si="10"/>
        <v>400</v>
      </c>
      <c r="AA257" s="372" t="str">
        <f t="shared" si="11"/>
        <v>0</v>
      </c>
    </row>
    <row r="258" spans="1:29" s="18" customFormat="1" ht="11.25" x14ac:dyDescent="0.2">
      <c r="A258" s="1" t="s">
        <v>4444</v>
      </c>
      <c r="B258" s="2">
        <v>1</v>
      </c>
      <c r="C258" s="1" t="s">
        <v>4038</v>
      </c>
      <c r="D258" s="1" t="s">
        <v>4449</v>
      </c>
      <c r="E258" s="3" t="s">
        <v>5516</v>
      </c>
      <c r="F258" s="3">
        <v>8</v>
      </c>
      <c r="G258" s="40">
        <v>25</v>
      </c>
      <c r="H258" s="3"/>
      <c r="I258" s="129" t="s">
        <v>5308</v>
      </c>
      <c r="J258" s="18" t="s">
        <v>3005</v>
      </c>
      <c r="K258" s="4" t="s">
        <v>4069</v>
      </c>
      <c r="L258" s="16" t="s">
        <v>1616</v>
      </c>
      <c r="M258" s="18" t="s">
        <v>4069</v>
      </c>
      <c r="N258" s="58" t="s">
        <v>3005</v>
      </c>
      <c r="O258" s="110" t="s">
        <v>5043</v>
      </c>
      <c r="P258" s="18">
        <v>25</v>
      </c>
      <c r="Q258" s="16" t="s">
        <v>5514</v>
      </c>
      <c r="R258" s="2">
        <v>0</v>
      </c>
      <c r="S258" s="60" t="s">
        <v>5040</v>
      </c>
      <c r="T258" s="16" t="s">
        <v>3859</v>
      </c>
      <c r="U258" s="18" t="s">
        <v>5519</v>
      </c>
      <c r="V258" s="18" t="s">
        <v>5519</v>
      </c>
      <c r="W258" s="18" t="s">
        <v>3979</v>
      </c>
      <c r="X258" s="3" t="s">
        <v>5042</v>
      </c>
      <c r="Y258" s="132">
        <f t="shared" si="9"/>
        <v>400</v>
      </c>
      <c r="Z258" s="132">
        <f t="shared" si="10"/>
        <v>400</v>
      </c>
      <c r="AA258" s="372" t="str">
        <f t="shared" si="11"/>
        <v>0</v>
      </c>
      <c r="AC258" s="20"/>
    </row>
    <row r="259" spans="1:29" s="18" customFormat="1" ht="11.25" x14ac:dyDescent="0.2">
      <c r="A259" s="1" t="s">
        <v>4444</v>
      </c>
      <c r="B259" s="2">
        <v>1</v>
      </c>
      <c r="C259" s="1" t="s">
        <v>4038</v>
      </c>
      <c r="D259" s="1" t="s">
        <v>4449</v>
      </c>
      <c r="E259" s="3" t="s">
        <v>5516</v>
      </c>
      <c r="F259" s="3">
        <v>8</v>
      </c>
      <c r="G259" s="40">
        <v>25</v>
      </c>
      <c r="H259" s="3"/>
      <c r="I259" s="129" t="s">
        <v>5308</v>
      </c>
      <c r="J259" s="18" t="s">
        <v>3005</v>
      </c>
      <c r="K259" s="4" t="s">
        <v>4069</v>
      </c>
      <c r="L259" s="16" t="s">
        <v>1616</v>
      </c>
      <c r="M259" s="18" t="s">
        <v>4069</v>
      </c>
      <c r="N259" s="58" t="s">
        <v>3005</v>
      </c>
      <c r="O259" s="110" t="s">
        <v>5044</v>
      </c>
      <c r="P259" s="18">
        <v>25</v>
      </c>
      <c r="Q259" s="16" t="s">
        <v>5514</v>
      </c>
      <c r="R259" s="2">
        <v>0</v>
      </c>
      <c r="S259" s="60" t="s">
        <v>5040</v>
      </c>
      <c r="T259" s="16" t="s">
        <v>3868</v>
      </c>
      <c r="U259" s="18" t="s">
        <v>5519</v>
      </c>
      <c r="V259" s="18" t="s">
        <v>5519</v>
      </c>
      <c r="W259" s="18" t="s">
        <v>3979</v>
      </c>
      <c r="X259" s="3" t="s">
        <v>5042</v>
      </c>
      <c r="Y259" s="132">
        <f t="shared" si="9"/>
        <v>400</v>
      </c>
      <c r="Z259" s="132">
        <f t="shared" si="10"/>
        <v>400</v>
      </c>
      <c r="AA259" s="372" t="str">
        <f t="shared" si="11"/>
        <v>0</v>
      </c>
      <c r="AC259" s="20"/>
    </row>
    <row r="260" spans="1:29" s="18" customFormat="1" ht="11.25" x14ac:dyDescent="0.2">
      <c r="A260" s="1" t="s">
        <v>4444</v>
      </c>
      <c r="B260" s="2">
        <v>1</v>
      </c>
      <c r="C260" s="1" t="s">
        <v>4038</v>
      </c>
      <c r="D260" s="1" t="s">
        <v>4449</v>
      </c>
      <c r="E260" s="3" t="s">
        <v>5516</v>
      </c>
      <c r="F260" s="3">
        <v>8</v>
      </c>
      <c r="G260" s="40">
        <v>25</v>
      </c>
      <c r="H260" s="3"/>
      <c r="I260" s="129" t="s">
        <v>5308</v>
      </c>
      <c r="J260" s="18" t="s">
        <v>3005</v>
      </c>
      <c r="K260" s="4" t="s">
        <v>4069</v>
      </c>
      <c r="L260" s="16" t="s">
        <v>1616</v>
      </c>
      <c r="M260" s="18" t="s">
        <v>4069</v>
      </c>
      <c r="N260" s="58" t="s">
        <v>3005</v>
      </c>
      <c r="O260" s="110" t="s">
        <v>5044</v>
      </c>
      <c r="P260" s="18">
        <v>25</v>
      </c>
      <c r="Q260" s="16" t="s">
        <v>5514</v>
      </c>
      <c r="R260" s="2">
        <v>0</v>
      </c>
      <c r="S260" s="60" t="s">
        <v>5040</v>
      </c>
      <c r="T260" s="16" t="s">
        <v>3868</v>
      </c>
      <c r="U260" s="18" t="s">
        <v>5519</v>
      </c>
      <c r="V260" s="18" t="s">
        <v>5519</v>
      </c>
      <c r="W260" s="18" t="s">
        <v>3979</v>
      </c>
      <c r="X260" s="3" t="s">
        <v>5042</v>
      </c>
      <c r="Y260" s="132">
        <f t="shared" si="9"/>
        <v>400</v>
      </c>
      <c r="Z260" s="132">
        <f t="shared" si="10"/>
        <v>400</v>
      </c>
      <c r="AA260" s="372" t="str">
        <f t="shared" si="11"/>
        <v>0</v>
      </c>
      <c r="AC260" s="20"/>
    </row>
    <row r="261" spans="1:29" s="18" customFormat="1" ht="11.25" x14ac:dyDescent="0.2">
      <c r="A261" s="1" t="s">
        <v>4444</v>
      </c>
      <c r="B261" s="2">
        <v>1</v>
      </c>
      <c r="C261" s="1" t="s">
        <v>4038</v>
      </c>
      <c r="D261" s="1" t="s">
        <v>4449</v>
      </c>
      <c r="E261" s="3" t="s">
        <v>5516</v>
      </c>
      <c r="F261" s="3">
        <v>8</v>
      </c>
      <c r="G261" s="40">
        <v>25</v>
      </c>
      <c r="H261" s="3"/>
      <c r="I261" s="129" t="s">
        <v>5308</v>
      </c>
      <c r="J261" s="18" t="s">
        <v>3005</v>
      </c>
      <c r="K261" s="4" t="s">
        <v>4069</v>
      </c>
      <c r="L261" s="16" t="s">
        <v>1616</v>
      </c>
      <c r="M261" s="18" t="s">
        <v>4069</v>
      </c>
      <c r="N261" s="58" t="s">
        <v>3005</v>
      </c>
      <c r="O261" s="110" t="s">
        <v>5043</v>
      </c>
      <c r="P261" s="18">
        <v>25</v>
      </c>
      <c r="Q261" s="16" t="s">
        <v>5514</v>
      </c>
      <c r="R261" s="2">
        <v>0</v>
      </c>
      <c r="S261" s="60" t="s">
        <v>5040</v>
      </c>
      <c r="T261" s="16" t="s">
        <v>3859</v>
      </c>
      <c r="U261" s="18" t="s">
        <v>5519</v>
      </c>
      <c r="V261" s="18" t="s">
        <v>5519</v>
      </c>
      <c r="W261" s="18" t="s">
        <v>3979</v>
      </c>
      <c r="X261" s="3" t="s">
        <v>5042</v>
      </c>
      <c r="Y261" s="132">
        <f t="shared" si="9"/>
        <v>400</v>
      </c>
      <c r="Z261" s="132">
        <f t="shared" si="10"/>
        <v>400</v>
      </c>
      <c r="AA261" s="372" t="str">
        <f t="shared" si="11"/>
        <v>0</v>
      </c>
      <c r="AC261" s="20"/>
    </row>
    <row r="262" spans="1:29" s="18" customFormat="1" ht="11.25" x14ac:dyDescent="0.2">
      <c r="A262" s="1" t="s">
        <v>4446</v>
      </c>
      <c r="B262" s="2">
        <v>216</v>
      </c>
      <c r="C262" s="1" t="s">
        <v>4447</v>
      </c>
      <c r="D262" s="1" t="s">
        <v>4449</v>
      </c>
      <c r="E262" s="3" t="s">
        <v>5516</v>
      </c>
      <c r="F262" s="3">
        <v>8</v>
      </c>
      <c r="G262" s="217">
        <v>25</v>
      </c>
      <c r="H262" s="3"/>
      <c r="I262" s="127" t="s">
        <v>1445</v>
      </c>
      <c r="J262" s="18" t="s">
        <v>3005</v>
      </c>
      <c r="K262" s="4" t="s">
        <v>4069</v>
      </c>
      <c r="L262" s="16" t="s">
        <v>1616</v>
      </c>
      <c r="M262" s="18" t="s">
        <v>4069</v>
      </c>
      <c r="N262" s="58" t="s">
        <v>3005</v>
      </c>
      <c r="O262" s="110" t="s">
        <v>2363</v>
      </c>
      <c r="P262" s="18">
        <v>25</v>
      </c>
      <c r="Q262" s="16" t="s">
        <v>5523</v>
      </c>
      <c r="R262" s="2">
        <v>0</v>
      </c>
      <c r="S262" s="60" t="s">
        <v>5040</v>
      </c>
      <c r="T262" s="16" t="s">
        <v>3869</v>
      </c>
      <c r="U262" s="18" t="s">
        <v>5519</v>
      </c>
      <c r="V262" s="18" t="s">
        <v>5519</v>
      </c>
      <c r="W262" s="18" t="s">
        <v>3979</v>
      </c>
      <c r="X262" s="3" t="s">
        <v>5042</v>
      </c>
      <c r="Y262" s="132">
        <f t="shared" si="9"/>
        <v>400</v>
      </c>
      <c r="Z262" s="132">
        <f t="shared" si="10"/>
        <v>400</v>
      </c>
      <c r="AA262" s="372" t="str">
        <f t="shared" si="11"/>
        <v>0</v>
      </c>
      <c r="AC262" s="20"/>
    </row>
    <row r="263" spans="1:29" s="18" customFormat="1" ht="11.25" x14ac:dyDescent="0.2">
      <c r="A263" s="1" t="s">
        <v>4446</v>
      </c>
      <c r="B263" s="2">
        <v>216</v>
      </c>
      <c r="C263" s="1" t="s">
        <v>4447</v>
      </c>
      <c r="D263" s="1" t="s">
        <v>4449</v>
      </c>
      <c r="E263" s="3" t="s">
        <v>5516</v>
      </c>
      <c r="F263" s="3">
        <v>8</v>
      </c>
      <c r="G263" s="217">
        <v>25</v>
      </c>
      <c r="H263" s="3"/>
      <c r="I263" s="127" t="s">
        <v>1445</v>
      </c>
      <c r="J263" s="18" t="s">
        <v>3005</v>
      </c>
      <c r="K263" s="4" t="s">
        <v>4069</v>
      </c>
      <c r="L263" s="16" t="s">
        <v>1616</v>
      </c>
      <c r="M263" s="18" t="s">
        <v>4069</v>
      </c>
      <c r="N263" s="58" t="s">
        <v>3005</v>
      </c>
      <c r="O263" s="110" t="s">
        <v>2363</v>
      </c>
      <c r="P263" s="18">
        <v>25</v>
      </c>
      <c r="Q263" s="16" t="s">
        <v>5523</v>
      </c>
      <c r="R263" s="2">
        <v>0</v>
      </c>
      <c r="S263" s="60" t="s">
        <v>5040</v>
      </c>
      <c r="T263" s="16" t="s">
        <v>3869</v>
      </c>
      <c r="U263" s="18" t="s">
        <v>5519</v>
      </c>
      <c r="V263" s="18" t="s">
        <v>5519</v>
      </c>
      <c r="W263" s="18" t="s">
        <v>3979</v>
      </c>
      <c r="X263" s="3" t="s">
        <v>5042</v>
      </c>
      <c r="Y263" s="132">
        <f t="shared" si="9"/>
        <v>400</v>
      </c>
      <c r="Z263" s="132">
        <f t="shared" si="10"/>
        <v>400</v>
      </c>
      <c r="AA263" s="372" t="str">
        <f t="shared" si="11"/>
        <v>0</v>
      </c>
      <c r="AC263" s="20"/>
    </row>
    <row r="264" spans="1:29" s="18" customFormat="1" ht="11.25" x14ac:dyDescent="0.2">
      <c r="A264" s="1" t="s">
        <v>4446</v>
      </c>
      <c r="B264" s="2">
        <v>216</v>
      </c>
      <c r="C264" s="1" t="s">
        <v>4447</v>
      </c>
      <c r="D264" s="1" t="s">
        <v>4449</v>
      </c>
      <c r="E264" s="3" t="s">
        <v>5516</v>
      </c>
      <c r="F264" s="3">
        <v>8</v>
      </c>
      <c r="G264" s="161">
        <v>25</v>
      </c>
      <c r="H264" s="3"/>
      <c r="I264" s="126" t="s">
        <v>1444</v>
      </c>
      <c r="J264" s="18" t="s">
        <v>3005</v>
      </c>
      <c r="K264" s="4" t="s">
        <v>4069</v>
      </c>
      <c r="L264" s="16" t="s">
        <v>1616</v>
      </c>
      <c r="M264" s="83" t="s">
        <v>4069</v>
      </c>
      <c r="N264" s="58" t="s">
        <v>3005</v>
      </c>
      <c r="O264" s="83"/>
      <c r="P264" s="140">
        <v>25</v>
      </c>
      <c r="Q264" s="16" t="s">
        <v>1197</v>
      </c>
      <c r="R264" s="2">
        <v>45</v>
      </c>
      <c r="S264" s="60" t="s">
        <v>5040</v>
      </c>
      <c r="T264" s="16" t="s">
        <v>4910</v>
      </c>
      <c r="U264" s="18" t="s">
        <v>5519</v>
      </c>
      <c r="V264" s="18" t="s">
        <v>5519</v>
      </c>
      <c r="W264" s="18" t="s">
        <v>3979</v>
      </c>
      <c r="X264" s="3" t="s">
        <v>5042</v>
      </c>
      <c r="Y264" s="132">
        <f t="shared" ref="Y264:Y327" si="12">F264*G264*2</f>
        <v>400</v>
      </c>
      <c r="Z264" s="132">
        <f t="shared" ref="Z264:Z327" si="13">IF(X264="N",Y264,"0")</f>
        <v>400</v>
      </c>
      <c r="AA264" s="372" t="str">
        <f t="shared" ref="AA264:AA327" si="14">IF(X264="P",Y264,"0")</f>
        <v>0</v>
      </c>
    </row>
    <row r="265" spans="1:29" s="18" customFormat="1" ht="11.25" x14ac:dyDescent="0.2">
      <c r="A265" s="1" t="s">
        <v>4446</v>
      </c>
      <c r="B265" s="2">
        <v>216</v>
      </c>
      <c r="C265" s="1" t="s">
        <v>4447</v>
      </c>
      <c r="D265" s="1" t="s">
        <v>4449</v>
      </c>
      <c r="E265" s="3" t="s">
        <v>5516</v>
      </c>
      <c r="F265" s="3">
        <v>8</v>
      </c>
      <c r="G265" s="161">
        <v>25</v>
      </c>
      <c r="H265" s="3"/>
      <c r="I265" s="126" t="s">
        <v>1444</v>
      </c>
      <c r="J265" s="18" t="s">
        <v>3005</v>
      </c>
      <c r="K265" s="4" t="s">
        <v>4069</v>
      </c>
      <c r="L265" s="16" t="s">
        <v>1616</v>
      </c>
      <c r="M265" s="83" t="s">
        <v>4069</v>
      </c>
      <c r="N265" s="58" t="s">
        <v>3005</v>
      </c>
      <c r="O265" s="83"/>
      <c r="P265" s="140">
        <v>25</v>
      </c>
      <c r="Q265" s="16" t="s">
        <v>1197</v>
      </c>
      <c r="R265" s="2">
        <v>45.5</v>
      </c>
      <c r="S265" s="60" t="s">
        <v>5040</v>
      </c>
      <c r="T265" s="16" t="s">
        <v>4911</v>
      </c>
      <c r="U265" s="18" t="s">
        <v>5519</v>
      </c>
      <c r="V265" s="18" t="s">
        <v>5519</v>
      </c>
      <c r="W265" s="18" t="s">
        <v>3979</v>
      </c>
      <c r="X265" s="3" t="s">
        <v>5042</v>
      </c>
      <c r="Y265" s="132">
        <f t="shared" si="12"/>
        <v>400</v>
      </c>
      <c r="Z265" s="132">
        <f t="shared" si="13"/>
        <v>400</v>
      </c>
      <c r="AA265" s="372" t="str">
        <f t="shared" si="14"/>
        <v>0</v>
      </c>
    </row>
    <row r="266" spans="1:29" s="18" customFormat="1" ht="11.25" x14ac:dyDescent="0.2">
      <c r="A266" s="1" t="s">
        <v>4446</v>
      </c>
      <c r="B266" s="2">
        <v>216</v>
      </c>
      <c r="C266" s="1" t="s">
        <v>4447</v>
      </c>
      <c r="D266" s="1" t="s">
        <v>4449</v>
      </c>
      <c r="E266" s="3" t="s">
        <v>5516</v>
      </c>
      <c r="F266" s="3">
        <v>8</v>
      </c>
      <c r="G266" s="161">
        <v>25</v>
      </c>
      <c r="H266" s="3"/>
      <c r="I266" s="126" t="s">
        <v>1444</v>
      </c>
      <c r="J266" s="18" t="s">
        <v>3005</v>
      </c>
      <c r="K266" s="4" t="s">
        <v>4069</v>
      </c>
      <c r="L266" s="16" t="s">
        <v>1616</v>
      </c>
      <c r="M266" s="83" t="s">
        <v>4069</v>
      </c>
      <c r="N266" s="58" t="s">
        <v>3005</v>
      </c>
      <c r="O266" s="83"/>
      <c r="P266" s="140">
        <v>25</v>
      </c>
      <c r="Q266" s="16" t="s">
        <v>1197</v>
      </c>
      <c r="R266" s="2">
        <v>45.5</v>
      </c>
      <c r="S266" s="60" t="s">
        <v>5040</v>
      </c>
      <c r="T266" s="16" t="s">
        <v>4912</v>
      </c>
      <c r="U266" s="18" t="s">
        <v>5519</v>
      </c>
      <c r="V266" s="18" t="s">
        <v>5519</v>
      </c>
      <c r="W266" s="18" t="s">
        <v>3979</v>
      </c>
      <c r="X266" s="3" t="s">
        <v>5042</v>
      </c>
      <c r="Y266" s="132">
        <f t="shared" si="12"/>
        <v>400</v>
      </c>
      <c r="Z266" s="132">
        <f t="shared" si="13"/>
        <v>400</v>
      </c>
      <c r="AA266" s="372" t="str">
        <f t="shared" si="14"/>
        <v>0</v>
      </c>
    </row>
    <row r="267" spans="1:29" s="18" customFormat="1" ht="11.25" x14ac:dyDescent="0.2">
      <c r="A267" s="1" t="s">
        <v>4446</v>
      </c>
      <c r="B267" s="2">
        <v>216</v>
      </c>
      <c r="C267" s="1" t="s">
        <v>4447</v>
      </c>
      <c r="D267" s="1" t="s">
        <v>4449</v>
      </c>
      <c r="E267" s="3" t="s">
        <v>5516</v>
      </c>
      <c r="F267" s="3">
        <v>8</v>
      </c>
      <c r="G267" s="161">
        <v>25</v>
      </c>
      <c r="H267" s="3"/>
      <c r="I267" s="126" t="s">
        <v>1444</v>
      </c>
      <c r="J267" s="18" t="s">
        <v>3005</v>
      </c>
      <c r="K267" s="4" t="s">
        <v>4069</v>
      </c>
      <c r="L267" s="16" t="s">
        <v>1616</v>
      </c>
      <c r="M267" s="83" t="s">
        <v>4069</v>
      </c>
      <c r="N267" s="58" t="s">
        <v>3005</v>
      </c>
      <c r="O267" s="83"/>
      <c r="P267" s="140">
        <v>25</v>
      </c>
      <c r="Q267" s="16" t="s">
        <v>1197</v>
      </c>
      <c r="R267" s="2">
        <v>45.25</v>
      </c>
      <c r="S267" s="60" t="s">
        <v>5040</v>
      </c>
      <c r="T267" s="16" t="s">
        <v>4913</v>
      </c>
      <c r="U267" s="18" t="s">
        <v>5519</v>
      </c>
      <c r="V267" s="18" t="s">
        <v>5519</v>
      </c>
      <c r="W267" s="18" t="s">
        <v>3979</v>
      </c>
      <c r="X267" s="3" t="s">
        <v>5042</v>
      </c>
      <c r="Y267" s="132">
        <f t="shared" si="12"/>
        <v>400</v>
      </c>
      <c r="Z267" s="132">
        <f t="shared" si="13"/>
        <v>400</v>
      </c>
      <c r="AA267" s="372" t="str">
        <f t="shared" si="14"/>
        <v>0</v>
      </c>
    </row>
    <row r="268" spans="1:29" s="18" customFormat="1" ht="11.25" x14ac:dyDescent="0.2">
      <c r="A268" s="1" t="s">
        <v>4446</v>
      </c>
      <c r="B268" s="2">
        <v>216</v>
      </c>
      <c r="C268" s="1" t="s">
        <v>4447</v>
      </c>
      <c r="D268" s="1" t="s">
        <v>4449</v>
      </c>
      <c r="E268" s="3" t="s">
        <v>5516</v>
      </c>
      <c r="F268" s="3">
        <v>8</v>
      </c>
      <c r="G268" s="161">
        <v>25</v>
      </c>
      <c r="H268" s="3"/>
      <c r="I268" s="126" t="s">
        <v>1444</v>
      </c>
      <c r="J268" s="18" t="s">
        <v>3005</v>
      </c>
      <c r="K268" s="4" t="s">
        <v>4069</v>
      </c>
      <c r="L268" s="16" t="s">
        <v>1616</v>
      </c>
      <c r="M268" s="83" t="s">
        <v>4069</v>
      </c>
      <c r="N268" s="58" t="s">
        <v>3005</v>
      </c>
      <c r="O268" s="83"/>
      <c r="P268" s="140">
        <v>25</v>
      </c>
      <c r="Q268" s="16" t="s">
        <v>1197</v>
      </c>
      <c r="R268" s="2">
        <v>45.25</v>
      </c>
      <c r="S268" s="60" t="s">
        <v>5040</v>
      </c>
      <c r="T268" s="16" t="s">
        <v>4914</v>
      </c>
      <c r="U268" s="18" t="s">
        <v>5519</v>
      </c>
      <c r="V268" s="18" t="s">
        <v>5519</v>
      </c>
      <c r="W268" s="18" t="s">
        <v>3979</v>
      </c>
      <c r="X268" s="3" t="s">
        <v>5042</v>
      </c>
      <c r="Y268" s="132">
        <f t="shared" si="12"/>
        <v>400</v>
      </c>
      <c r="Z268" s="132">
        <f t="shared" si="13"/>
        <v>400</v>
      </c>
      <c r="AA268" s="372" t="str">
        <f t="shared" si="14"/>
        <v>0</v>
      </c>
    </row>
    <row r="269" spans="1:29" s="18" customFormat="1" ht="11.25" x14ac:dyDescent="0.2">
      <c r="A269" s="16" t="s">
        <v>4456</v>
      </c>
      <c r="B269" s="2">
        <v>330</v>
      </c>
      <c r="C269" s="16" t="s">
        <v>5514</v>
      </c>
      <c r="D269" s="16" t="s">
        <v>4449</v>
      </c>
      <c r="E269" s="18" t="s">
        <v>5516</v>
      </c>
      <c r="F269" s="18">
        <v>8</v>
      </c>
      <c r="G269" s="18">
        <v>25</v>
      </c>
      <c r="I269" s="51" t="s">
        <v>5070</v>
      </c>
      <c r="J269" s="3" t="s">
        <v>3005</v>
      </c>
      <c r="K269" s="19" t="s">
        <v>4978</v>
      </c>
      <c r="L269" s="16" t="s">
        <v>1616</v>
      </c>
      <c r="M269" s="18" t="s">
        <v>4170</v>
      </c>
      <c r="N269" s="58" t="s">
        <v>3005</v>
      </c>
      <c r="O269" s="116"/>
      <c r="P269" s="18">
        <v>25</v>
      </c>
      <c r="Q269" s="16" t="s">
        <v>5514</v>
      </c>
      <c r="R269" s="2">
        <v>165</v>
      </c>
      <c r="S269" s="60" t="s">
        <v>5040</v>
      </c>
      <c r="T269" s="16" t="s">
        <v>3890</v>
      </c>
      <c r="U269" s="18" t="s">
        <v>5519</v>
      </c>
      <c r="V269" s="18" t="s">
        <v>5519</v>
      </c>
      <c r="W269" s="18" t="s">
        <v>3979</v>
      </c>
      <c r="X269" s="3" t="s">
        <v>5042</v>
      </c>
      <c r="Y269" s="132">
        <f t="shared" si="12"/>
        <v>400</v>
      </c>
      <c r="Z269" s="132">
        <f t="shared" si="13"/>
        <v>400</v>
      </c>
      <c r="AA269" s="372" t="str">
        <f t="shared" si="14"/>
        <v>0</v>
      </c>
    </row>
    <row r="270" spans="1:29" s="18" customFormat="1" ht="11.25" x14ac:dyDescent="0.2">
      <c r="A270" s="18" t="s">
        <v>4892</v>
      </c>
      <c r="B270" s="2">
        <v>46.5</v>
      </c>
      <c r="C270" s="18" t="s">
        <v>1197</v>
      </c>
      <c r="D270" s="16" t="s">
        <v>4449</v>
      </c>
      <c r="E270" s="18" t="s">
        <v>5516</v>
      </c>
      <c r="F270" s="18">
        <v>8</v>
      </c>
      <c r="G270" s="48">
        <v>25</v>
      </c>
      <c r="H270" s="3"/>
      <c r="I270" s="49"/>
      <c r="J270" s="18" t="s">
        <v>3005</v>
      </c>
      <c r="K270" s="51" t="s">
        <v>4199</v>
      </c>
      <c r="L270" s="16" t="s">
        <v>1616</v>
      </c>
      <c r="M270" s="83" t="s">
        <v>4199</v>
      </c>
      <c r="N270" s="58" t="s">
        <v>3005</v>
      </c>
      <c r="O270" s="83"/>
      <c r="P270" s="140">
        <v>25</v>
      </c>
      <c r="Q270" s="16" t="s">
        <v>4905</v>
      </c>
      <c r="R270" s="2">
        <v>40</v>
      </c>
      <c r="S270" s="60" t="s">
        <v>5040</v>
      </c>
      <c r="T270" s="16" t="s">
        <v>4916</v>
      </c>
      <c r="U270" s="18" t="s">
        <v>5519</v>
      </c>
      <c r="V270" s="18" t="s">
        <v>5519</v>
      </c>
      <c r="W270" s="18" t="s">
        <v>3979</v>
      </c>
      <c r="X270" s="3" t="s">
        <v>5042</v>
      </c>
      <c r="Y270" s="132">
        <f t="shared" si="12"/>
        <v>400</v>
      </c>
      <c r="Z270" s="132">
        <f t="shared" si="13"/>
        <v>400</v>
      </c>
      <c r="AA270" s="372" t="str">
        <f t="shared" si="14"/>
        <v>0</v>
      </c>
    </row>
    <row r="271" spans="1:29" s="18" customFormat="1" ht="11.25" x14ac:dyDescent="0.2">
      <c r="A271" s="1" t="s">
        <v>5446</v>
      </c>
      <c r="B271" s="2">
        <v>58</v>
      </c>
      <c r="C271" s="1" t="s">
        <v>5435</v>
      </c>
      <c r="D271" s="16" t="s">
        <v>4449</v>
      </c>
      <c r="E271" s="18" t="s">
        <v>5516</v>
      </c>
      <c r="F271" s="18">
        <v>8</v>
      </c>
      <c r="G271" s="3">
        <v>25</v>
      </c>
      <c r="H271" s="3"/>
      <c r="I271" s="4" t="s">
        <v>1672</v>
      </c>
      <c r="J271" s="57" t="s">
        <v>3005</v>
      </c>
      <c r="K271" s="19" t="s">
        <v>4365</v>
      </c>
      <c r="L271" s="16" t="s">
        <v>1616</v>
      </c>
      <c r="M271" s="18" t="s">
        <v>1611</v>
      </c>
      <c r="N271" s="132" t="s">
        <v>3005</v>
      </c>
      <c r="O271" s="116"/>
      <c r="P271" s="18">
        <v>25</v>
      </c>
      <c r="Q271" s="16" t="s">
        <v>5514</v>
      </c>
      <c r="R271" s="2">
        <v>14.25</v>
      </c>
      <c r="S271" s="57" t="s">
        <v>5040</v>
      </c>
      <c r="T271" s="16" t="s">
        <v>3943</v>
      </c>
      <c r="U271" s="18" t="s">
        <v>5519</v>
      </c>
      <c r="V271" s="18" t="s">
        <v>5519</v>
      </c>
      <c r="W271" s="57" t="s">
        <v>2651</v>
      </c>
      <c r="X271" s="3" t="s">
        <v>5042</v>
      </c>
      <c r="Y271" s="132">
        <f t="shared" si="12"/>
        <v>400</v>
      </c>
      <c r="Z271" s="132">
        <f t="shared" si="13"/>
        <v>400</v>
      </c>
      <c r="AA271" s="372" t="str">
        <f t="shared" si="14"/>
        <v>0</v>
      </c>
    </row>
    <row r="272" spans="1:29" s="18" customFormat="1" ht="11.25" x14ac:dyDescent="0.2">
      <c r="A272" s="16" t="s">
        <v>4900</v>
      </c>
      <c r="B272" s="2">
        <v>48</v>
      </c>
      <c r="C272" s="16" t="s">
        <v>1207</v>
      </c>
      <c r="D272" s="16" t="s">
        <v>4449</v>
      </c>
      <c r="E272" s="18" t="s">
        <v>5516</v>
      </c>
      <c r="F272" s="18">
        <v>8</v>
      </c>
      <c r="G272" s="140">
        <v>25</v>
      </c>
      <c r="I272" s="51" t="s">
        <v>1673</v>
      </c>
      <c r="J272" s="18" t="s">
        <v>3005</v>
      </c>
      <c r="K272" s="51" t="s">
        <v>4291</v>
      </c>
      <c r="L272" s="16" t="s">
        <v>1616</v>
      </c>
      <c r="M272" s="18" t="s">
        <v>1611</v>
      </c>
      <c r="N272" s="58" t="s">
        <v>3005</v>
      </c>
      <c r="O272" s="140"/>
      <c r="P272" s="18">
        <v>25</v>
      </c>
      <c r="Q272" s="16" t="s">
        <v>5514</v>
      </c>
      <c r="R272" s="2">
        <v>12.5</v>
      </c>
      <c r="S272" s="60" t="s">
        <v>5040</v>
      </c>
      <c r="T272" s="16" t="s">
        <v>3933</v>
      </c>
      <c r="U272" s="18" t="s">
        <v>5519</v>
      </c>
      <c r="V272" s="18" t="s">
        <v>5519</v>
      </c>
      <c r="W272" s="18" t="s">
        <v>3979</v>
      </c>
      <c r="X272" s="3" t="s">
        <v>5042</v>
      </c>
      <c r="Y272" s="132">
        <f t="shared" si="12"/>
        <v>400</v>
      </c>
      <c r="Z272" s="132">
        <f t="shared" si="13"/>
        <v>400</v>
      </c>
      <c r="AA272" s="372" t="str">
        <f t="shared" si="14"/>
        <v>0</v>
      </c>
    </row>
    <row r="273" spans="1:62" s="18" customFormat="1" ht="11.25" x14ac:dyDescent="0.2">
      <c r="A273" s="1" t="s">
        <v>3906</v>
      </c>
      <c r="B273" s="2">
        <v>300</v>
      </c>
      <c r="C273" s="1" t="s">
        <v>5514</v>
      </c>
      <c r="D273" s="16" t="s">
        <v>4449</v>
      </c>
      <c r="E273" s="18" t="s">
        <v>5516</v>
      </c>
      <c r="F273" s="18">
        <v>8</v>
      </c>
      <c r="G273" s="3">
        <v>25</v>
      </c>
      <c r="H273" s="3"/>
      <c r="I273" s="19"/>
      <c r="J273" s="18" t="s">
        <v>3005</v>
      </c>
      <c r="K273" s="19" t="s">
        <v>1613</v>
      </c>
      <c r="L273" s="16" t="s">
        <v>1616</v>
      </c>
      <c r="M273" s="83" t="s">
        <v>1613</v>
      </c>
      <c r="N273" s="58" t="s">
        <v>3005</v>
      </c>
      <c r="O273" s="83"/>
      <c r="P273" s="140">
        <v>25</v>
      </c>
      <c r="Q273" s="16" t="s">
        <v>4905</v>
      </c>
      <c r="R273" s="2">
        <v>44</v>
      </c>
      <c r="S273" s="60" t="s">
        <v>5040</v>
      </c>
      <c r="T273" s="16" t="s">
        <v>4917</v>
      </c>
      <c r="U273" s="18" t="s">
        <v>5519</v>
      </c>
      <c r="V273" s="18" t="s">
        <v>5519</v>
      </c>
      <c r="W273" s="18" t="s">
        <v>3979</v>
      </c>
      <c r="X273" s="3" t="s">
        <v>5042</v>
      </c>
      <c r="Y273" s="132">
        <f t="shared" si="12"/>
        <v>400</v>
      </c>
      <c r="Z273" s="132">
        <f t="shared" si="13"/>
        <v>400</v>
      </c>
      <c r="AA273" s="372" t="str">
        <f t="shared" si="14"/>
        <v>0</v>
      </c>
    </row>
    <row r="274" spans="1:62" s="3" customFormat="1" ht="11.25" x14ac:dyDescent="0.2">
      <c r="A274" s="1" t="s">
        <v>1198</v>
      </c>
      <c r="B274" s="2">
        <v>52</v>
      </c>
      <c r="C274" s="1" t="s">
        <v>1195</v>
      </c>
      <c r="D274" s="16" t="s">
        <v>4449</v>
      </c>
      <c r="E274" s="18" t="s">
        <v>5516</v>
      </c>
      <c r="F274" s="18">
        <v>8</v>
      </c>
      <c r="G274" s="3">
        <v>25</v>
      </c>
      <c r="I274" s="49"/>
      <c r="J274" s="57" t="s">
        <v>3005</v>
      </c>
      <c r="K274" s="19" t="s">
        <v>4283</v>
      </c>
      <c r="L274" s="16" t="s">
        <v>1616</v>
      </c>
      <c r="M274" s="3" t="s">
        <v>4283</v>
      </c>
      <c r="N274" s="21" t="s">
        <v>3005</v>
      </c>
      <c r="P274" s="3">
        <v>25</v>
      </c>
      <c r="Q274" s="1" t="s">
        <v>2610</v>
      </c>
      <c r="R274" s="2">
        <v>65</v>
      </c>
      <c r="S274" s="57" t="s">
        <v>5040</v>
      </c>
      <c r="T274" s="1" t="s">
        <v>2633</v>
      </c>
      <c r="U274" s="18" t="s">
        <v>5519</v>
      </c>
      <c r="V274" s="18" t="s">
        <v>5519</v>
      </c>
      <c r="W274" s="57" t="s">
        <v>2651</v>
      </c>
      <c r="X274" s="3" t="s">
        <v>5042</v>
      </c>
      <c r="Y274" s="132">
        <f t="shared" si="12"/>
        <v>400</v>
      </c>
      <c r="Z274" s="132">
        <f t="shared" si="13"/>
        <v>400</v>
      </c>
      <c r="AA274" s="372" t="str">
        <f t="shared" si="14"/>
        <v>0</v>
      </c>
      <c r="AC274" s="5"/>
    </row>
    <row r="275" spans="1:62" s="18" customFormat="1" ht="11.25" x14ac:dyDescent="0.2">
      <c r="A275" s="1" t="s">
        <v>1199</v>
      </c>
      <c r="B275" s="2">
        <v>60</v>
      </c>
      <c r="C275" s="1" t="s">
        <v>1195</v>
      </c>
      <c r="D275" s="16" t="s">
        <v>4449</v>
      </c>
      <c r="E275" s="18" t="s">
        <v>5516</v>
      </c>
      <c r="F275" s="18">
        <v>8</v>
      </c>
      <c r="G275" s="3">
        <v>25</v>
      </c>
      <c r="H275" s="3"/>
      <c r="I275" s="49"/>
      <c r="J275" s="57" t="s">
        <v>3005</v>
      </c>
      <c r="K275" s="19" t="s">
        <v>4283</v>
      </c>
      <c r="L275" s="16" t="s">
        <v>1616</v>
      </c>
      <c r="M275" s="119" t="s">
        <v>4283</v>
      </c>
      <c r="N275" s="315" t="s">
        <v>3005</v>
      </c>
      <c r="O275" s="119"/>
      <c r="P275" s="118">
        <v>25</v>
      </c>
      <c r="Q275" s="303" t="s">
        <v>4853</v>
      </c>
      <c r="R275" s="2">
        <v>52</v>
      </c>
      <c r="S275" s="57" t="s">
        <v>5040</v>
      </c>
      <c r="T275" s="303" t="s">
        <v>4855</v>
      </c>
      <c r="U275" s="18" t="s">
        <v>5519</v>
      </c>
      <c r="V275" s="18" t="s">
        <v>5519</v>
      </c>
      <c r="W275" s="57" t="s">
        <v>2651</v>
      </c>
      <c r="X275" s="3" t="s">
        <v>5042</v>
      </c>
      <c r="Y275" s="132">
        <f t="shared" si="12"/>
        <v>400</v>
      </c>
      <c r="Z275" s="132">
        <f t="shared" si="13"/>
        <v>400</v>
      </c>
      <c r="AA275" s="372" t="str">
        <f t="shared" si="14"/>
        <v>0</v>
      </c>
      <c r="AB275" s="118"/>
      <c r="AC275" s="118">
        <v>37055.6800925926</v>
      </c>
      <c r="AD275" s="118"/>
      <c r="AE275" s="118" t="s">
        <v>4856</v>
      </c>
      <c r="AF275" s="118" t="s">
        <v>4857</v>
      </c>
      <c r="AG275" s="118"/>
      <c r="AH275" s="118"/>
      <c r="AI275" s="118"/>
      <c r="AJ275" s="118"/>
      <c r="AK275" s="118"/>
      <c r="AL275" s="118"/>
      <c r="AM275" s="118"/>
      <c r="AN275" s="118"/>
      <c r="AO275" s="118"/>
      <c r="AP275" s="118"/>
      <c r="AQ275" s="118"/>
      <c r="AR275" s="118"/>
      <c r="AS275" s="118"/>
      <c r="AT275" s="118"/>
      <c r="AU275" s="118"/>
      <c r="AV275" s="118"/>
      <c r="AW275" s="118"/>
      <c r="AX275" s="118"/>
      <c r="AY275" s="118"/>
      <c r="AZ275" s="118"/>
      <c r="BA275" s="118"/>
      <c r="BB275" s="118"/>
      <c r="BC275" s="118"/>
      <c r="BD275" s="118"/>
      <c r="BE275" s="118"/>
      <c r="BF275" s="118"/>
      <c r="BG275" s="118"/>
      <c r="BH275" s="118"/>
      <c r="BI275" s="118"/>
      <c r="BJ275" s="118"/>
    </row>
    <row r="276" spans="1:62" s="18" customFormat="1" ht="11.25" x14ac:dyDescent="0.2">
      <c r="A276" s="18" t="s">
        <v>4897</v>
      </c>
      <c r="B276" s="2">
        <v>45</v>
      </c>
      <c r="C276" s="18" t="s">
        <v>1197</v>
      </c>
      <c r="D276" s="16" t="s">
        <v>4449</v>
      </c>
      <c r="E276" s="18" t="s">
        <v>5516</v>
      </c>
      <c r="F276" s="18">
        <v>8</v>
      </c>
      <c r="G276" s="48">
        <v>25</v>
      </c>
      <c r="H276" s="3"/>
      <c r="I276" s="49"/>
      <c r="J276" s="18" t="s">
        <v>3005</v>
      </c>
      <c r="K276" s="51" t="s">
        <v>4988</v>
      </c>
      <c r="L276" s="16" t="s">
        <v>1616</v>
      </c>
      <c r="M276" s="18" t="s">
        <v>4988</v>
      </c>
      <c r="N276" s="18" t="s">
        <v>3005</v>
      </c>
      <c r="P276" s="18">
        <v>25</v>
      </c>
      <c r="Q276" s="16" t="s">
        <v>5435</v>
      </c>
      <c r="R276" s="2">
        <v>62.5</v>
      </c>
      <c r="S276" s="60" t="s">
        <v>5040</v>
      </c>
      <c r="T276" s="16" t="s">
        <v>5441</v>
      </c>
      <c r="U276" s="18" t="s">
        <v>5519</v>
      </c>
      <c r="V276" s="18" t="s">
        <v>5519</v>
      </c>
      <c r="W276" s="18" t="s">
        <v>3979</v>
      </c>
      <c r="X276" s="3" t="s">
        <v>5042</v>
      </c>
      <c r="Y276" s="132">
        <f t="shared" si="12"/>
        <v>400</v>
      </c>
      <c r="Z276" s="132">
        <f t="shared" si="13"/>
        <v>400</v>
      </c>
      <c r="AA276" s="372" t="str">
        <f t="shared" si="14"/>
        <v>0</v>
      </c>
    </row>
    <row r="277" spans="1:62" s="18" customFormat="1" ht="11.25" x14ac:dyDescent="0.2">
      <c r="A277" s="1" t="s">
        <v>4901</v>
      </c>
      <c r="B277" s="2">
        <v>44</v>
      </c>
      <c r="C277" s="1" t="s">
        <v>1197</v>
      </c>
      <c r="D277" s="16" t="s">
        <v>4449</v>
      </c>
      <c r="E277" s="18" t="s">
        <v>5516</v>
      </c>
      <c r="F277" s="18">
        <v>8</v>
      </c>
      <c r="G277" s="48">
        <v>25</v>
      </c>
      <c r="H277" s="3"/>
      <c r="I277" s="49"/>
      <c r="J277" s="18" t="s">
        <v>3005</v>
      </c>
      <c r="K277" s="51" t="s">
        <v>1204</v>
      </c>
      <c r="L277" s="16" t="s">
        <v>1616</v>
      </c>
      <c r="M277" s="118" t="s">
        <v>1204</v>
      </c>
      <c r="N277" s="307" t="s">
        <v>3005</v>
      </c>
      <c r="O277" s="119"/>
      <c r="P277" s="118">
        <v>25</v>
      </c>
      <c r="Q277" s="16" t="s">
        <v>1195</v>
      </c>
      <c r="R277" s="2">
        <v>58</v>
      </c>
      <c r="S277" s="60" t="s">
        <v>5040</v>
      </c>
      <c r="T277" s="16" t="s">
        <v>1205</v>
      </c>
      <c r="U277" s="18" t="s">
        <v>5519</v>
      </c>
      <c r="V277" s="18" t="s">
        <v>5519</v>
      </c>
      <c r="W277" s="18" t="s">
        <v>3979</v>
      </c>
      <c r="X277" s="3" t="s">
        <v>5042</v>
      </c>
      <c r="Y277" s="132">
        <f t="shared" si="12"/>
        <v>400</v>
      </c>
      <c r="Z277" s="132">
        <f t="shared" si="13"/>
        <v>400</v>
      </c>
      <c r="AA277" s="372" t="str">
        <f t="shared" si="14"/>
        <v>0</v>
      </c>
    </row>
    <row r="278" spans="1:62" s="18" customFormat="1" ht="11.25" x14ac:dyDescent="0.2">
      <c r="A278" s="16" t="s">
        <v>3878</v>
      </c>
      <c r="B278" s="2">
        <v>290.5</v>
      </c>
      <c r="C278" s="16" t="s">
        <v>5514</v>
      </c>
      <c r="D278" s="16" t="s">
        <v>4449</v>
      </c>
      <c r="E278" s="18" t="s">
        <v>5516</v>
      </c>
      <c r="F278" s="18">
        <v>8</v>
      </c>
      <c r="G278" s="18">
        <v>25</v>
      </c>
      <c r="I278" s="51"/>
      <c r="J278" s="18" t="s">
        <v>3005</v>
      </c>
      <c r="K278" s="19" t="s">
        <v>4138</v>
      </c>
      <c r="L278" s="16" t="s">
        <v>1616</v>
      </c>
      <c r="M278" s="83" t="s">
        <v>1440</v>
      </c>
      <c r="N278" s="58" t="s">
        <v>3005</v>
      </c>
      <c r="O278" s="83" t="s">
        <v>5254</v>
      </c>
      <c r="P278" s="140">
        <v>25</v>
      </c>
      <c r="Q278" s="16" t="s">
        <v>1197</v>
      </c>
      <c r="R278" s="2">
        <v>45.75</v>
      </c>
      <c r="S278" s="60" t="s">
        <v>5040</v>
      </c>
      <c r="T278" s="16" t="s">
        <v>4920</v>
      </c>
      <c r="U278" s="18" t="s">
        <v>5519</v>
      </c>
      <c r="V278" s="18" t="s">
        <v>5519</v>
      </c>
      <c r="W278" s="18" t="s">
        <v>3979</v>
      </c>
      <c r="X278" s="3" t="s">
        <v>5042</v>
      </c>
      <c r="Y278" s="132">
        <f t="shared" si="12"/>
        <v>400</v>
      </c>
      <c r="Z278" s="132">
        <f t="shared" si="13"/>
        <v>400</v>
      </c>
      <c r="AA278" s="372" t="str">
        <f t="shared" si="14"/>
        <v>0</v>
      </c>
    </row>
    <row r="279" spans="1:62" s="18" customFormat="1" ht="11.25" x14ac:dyDescent="0.2">
      <c r="A279" s="1" t="s">
        <v>1196</v>
      </c>
      <c r="B279" s="2">
        <v>45</v>
      </c>
      <c r="C279" s="154" t="s">
        <v>1197</v>
      </c>
      <c r="D279" s="1" t="s">
        <v>4449</v>
      </c>
      <c r="E279" s="3" t="s">
        <v>5516</v>
      </c>
      <c r="F279" s="3">
        <v>8</v>
      </c>
      <c r="G279" s="48">
        <v>25</v>
      </c>
      <c r="H279" s="3"/>
      <c r="I279" s="49" t="s">
        <v>4989</v>
      </c>
      <c r="J279" s="18" t="s">
        <v>3005</v>
      </c>
      <c r="K279" s="51" t="s">
        <v>4978</v>
      </c>
      <c r="L279" s="16" t="s">
        <v>1616</v>
      </c>
      <c r="M279" s="18" t="s">
        <v>4989</v>
      </c>
      <c r="N279" s="58" t="s">
        <v>3005</v>
      </c>
      <c r="O279" s="140"/>
      <c r="P279" s="18">
        <v>25</v>
      </c>
      <c r="Q279" s="16" t="s">
        <v>5528</v>
      </c>
      <c r="R279" s="2">
        <v>109</v>
      </c>
      <c r="S279" s="60" t="s">
        <v>5040</v>
      </c>
      <c r="T279" s="16" t="s">
        <v>4432</v>
      </c>
      <c r="U279" s="18" t="s">
        <v>5519</v>
      </c>
      <c r="V279" s="18" t="s">
        <v>5519</v>
      </c>
      <c r="W279" s="18" t="s">
        <v>3979</v>
      </c>
      <c r="X279" s="3" t="s">
        <v>5042</v>
      </c>
      <c r="Y279" s="132">
        <f t="shared" si="12"/>
        <v>400</v>
      </c>
      <c r="Z279" s="132">
        <f t="shared" si="13"/>
        <v>400</v>
      </c>
      <c r="AA279" s="372" t="str">
        <f t="shared" si="14"/>
        <v>0</v>
      </c>
    </row>
    <row r="280" spans="1:62" s="18" customFormat="1" ht="11.25" x14ac:dyDescent="0.2">
      <c r="A280" s="1" t="s">
        <v>1388</v>
      </c>
      <c r="B280" s="2">
        <v>51.5</v>
      </c>
      <c r="C280" s="1" t="s">
        <v>1389</v>
      </c>
      <c r="D280" s="16" t="s">
        <v>4449</v>
      </c>
      <c r="E280" s="18" t="s">
        <v>5516</v>
      </c>
      <c r="F280" s="18">
        <v>8</v>
      </c>
      <c r="G280" s="3">
        <v>25</v>
      </c>
      <c r="H280" s="3"/>
      <c r="I280" s="49"/>
      <c r="J280" s="18" t="s">
        <v>3005</v>
      </c>
      <c r="K280" s="19" t="s">
        <v>1441</v>
      </c>
      <c r="L280" s="16" t="s">
        <v>1616</v>
      </c>
      <c r="M280" s="83" t="s">
        <v>1441</v>
      </c>
      <c r="N280" s="58" t="s">
        <v>3005</v>
      </c>
      <c r="O280" s="83"/>
      <c r="P280" s="140">
        <v>25</v>
      </c>
      <c r="Q280" s="16" t="s">
        <v>1197</v>
      </c>
      <c r="R280" s="2">
        <v>45.25</v>
      </c>
      <c r="S280" s="60" t="s">
        <v>5040</v>
      </c>
      <c r="T280" s="16" t="s">
        <v>4924</v>
      </c>
      <c r="U280" s="18" t="s">
        <v>5519</v>
      </c>
      <c r="V280" s="18" t="s">
        <v>5519</v>
      </c>
      <c r="W280" s="18" t="s">
        <v>3979</v>
      </c>
      <c r="X280" s="3" t="s">
        <v>5042</v>
      </c>
      <c r="Y280" s="132">
        <f t="shared" si="12"/>
        <v>400</v>
      </c>
      <c r="Z280" s="132">
        <f t="shared" si="13"/>
        <v>400</v>
      </c>
      <c r="AA280" s="372" t="str">
        <f t="shared" si="14"/>
        <v>0</v>
      </c>
    </row>
    <row r="281" spans="1:62" s="18" customFormat="1" ht="11.25" x14ac:dyDescent="0.2">
      <c r="A281" s="1" t="s">
        <v>1200</v>
      </c>
      <c r="B281" s="2">
        <v>57</v>
      </c>
      <c r="C281" s="1" t="s">
        <v>1195</v>
      </c>
      <c r="D281" s="16" t="s">
        <v>4449</v>
      </c>
      <c r="E281" s="18" t="s">
        <v>5516</v>
      </c>
      <c r="F281" s="18">
        <v>8</v>
      </c>
      <c r="G281" s="3">
        <v>25</v>
      </c>
      <c r="H281" s="3"/>
      <c r="I281" s="49"/>
      <c r="J281" s="18" t="s">
        <v>3005</v>
      </c>
      <c r="K281" s="19" t="s">
        <v>1441</v>
      </c>
      <c r="L281" s="16" t="s">
        <v>1616</v>
      </c>
      <c r="M281" s="83" t="s">
        <v>1441</v>
      </c>
      <c r="N281" s="58" t="s">
        <v>3005</v>
      </c>
      <c r="O281" s="83"/>
      <c r="P281" s="140">
        <v>25</v>
      </c>
      <c r="Q281" s="16" t="s">
        <v>1197</v>
      </c>
      <c r="R281" s="2">
        <v>45.25</v>
      </c>
      <c r="S281" s="60" t="s">
        <v>5040</v>
      </c>
      <c r="T281" s="16" t="s">
        <v>4925</v>
      </c>
      <c r="U281" s="18" t="s">
        <v>5519</v>
      </c>
      <c r="V281" s="18" t="s">
        <v>5519</v>
      </c>
      <c r="W281" s="18" t="s">
        <v>3979</v>
      </c>
      <c r="X281" s="3" t="s">
        <v>5042</v>
      </c>
      <c r="Y281" s="132">
        <f t="shared" si="12"/>
        <v>400</v>
      </c>
      <c r="Z281" s="132">
        <f t="shared" si="13"/>
        <v>400</v>
      </c>
      <c r="AA281" s="372" t="str">
        <f t="shared" si="14"/>
        <v>0</v>
      </c>
    </row>
    <row r="282" spans="1:62" s="18" customFormat="1" ht="11.25" x14ac:dyDescent="0.2">
      <c r="A282" s="1" t="s">
        <v>4902</v>
      </c>
      <c r="B282" s="2">
        <v>46</v>
      </c>
      <c r="C282" s="1" t="s">
        <v>1197</v>
      </c>
      <c r="D282" s="16" t="s">
        <v>4449</v>
      </c>
      <c r="E282" s="18" t="s">
        <v>5516</v>
      </c>
      <c r="F282" s="18">
        <v>8</v>
      </c>
      <c r="G282" s="48">
        <v>25</v>
      </c>
      <c r="H282" s="3"/>
      <c r="I282" s="49"/>
      <c r="J282" s="18" t="s">
        <v>3005</v>
      </c>
      <c r="K282" s="51" t="s">
        <v>4434</v>
      </c>
      <c r="L282" s="16" t="s">
        <v>1616</v>
      </c>
      <c r="M282" s="18" t="s">
        <v>4434</v>
      </c>
      <c r="N282" s="58" t="s">
        <v>3005</v>
      </c>
      <c r="O282" s="140"/>
      <c r="P282" s="18">
        <v>25</v>
      </c>
      <c r="Q282" s="16" t="s">
        <v>5514</v>
      </c>
      <c r="R282" s="2">
        <v>24.65</v>
      </c>
      <c r="S282" s="60" t="s">
        <v>5040</v>
      </c>
      <c r="T282" s="16" t="s">
        <v>4435</v>
      </c>
      <c r="U282" s="18" t="s">
        <v>5519</v>
      </c>
      <c r="V282" s="18" t="s">
        <v>5519</v>
      </c>
      <c r="W282" s="18" t="s">
        <v>3979</v>
      </c>
      <c r="X282" s="3" t="s">
        <v>5042</v>
      </c>
      <c r="Y282" s="132">
        <f t="shared" si="12"/>
        <v>400</v>
      </c>
      <c r="Z282" s="132">
        <f t="shared" si="13"/>
        <v>400</v>
      </c>
      <c r="AA282" s="372" t="str">
        <f t="shared" si="14"/>
        <v>0</v>
      </c>
    </row>
    <row r="283" spans="1:62" s="18" customFormat="1" ht="11.25" x14ac:dyDescent="0.2">
      <c r="A283" s="1" t="s">
        <v>3912</v>
      </c>
      <c r="B283" s="2">
        <v>283</v>
      </c>
      <c r="C283" s="1" t="s">
        <v>5514</v>
      </c>
      <c r="D283" s="16" t="s">
        <v>4449</v>
      </c>
      <c r="E283" s="18" t="s">
        <v>5516</v>
      </c>
      <c r="F283" s="18">
        <v>8</v>
      </c>
      <c r="G283" s="3">
        <v>25</v>
      </c>
      <c r="H283" s="3"/>
      <c r="I283" s="49" t="s">
        <v>1674</v>
      </c>
      <c r="J283" s="18" t="s">
        <v>3005</v>
      </c>
      <c r="K283" s="19" t="s">
        <v>1613</v>
      </c>
      <c r="L283" s="16" t="s">
        <v>1616</v>
      </c>
      <c r="M283" s="18" t="s">
        <v>1611</v>
      </c>
      <c r="N283" s="58" t="s">
        <v>3005</v>
      </c>
      <c r="O283" s="140" t="s">
        <v>4379</v>
      </c>
      <c r="P283" s="18">
        <v>25</v>
      </c>
      <c r="Q283" s="16" t="s">
        <v>5514</v>
      </c>
      <c r="R283" s="2">
        <v>11.9</v>
      </c>
      <c r="S283" s="60" t="s">
        <v>4887</v>
      </c>
      <c r="T283" s="16" t="s">
        <v>3935</v>
      </c>
      <c r="U283" s="18" t="s">
        <v>5519</v>
      </c>
      <c r="V283" s="18" t="s">
        <v>5519</v>
      </c>
      <c r="W283" s="18" t="s">
        <v>3979</v>
      </c>
      <c r="X283" s="18" t="s">
        <v>3978</v>
      </c>
      <c r="Y283" s="132">
        <f t="shared" si="12"/>
        <v>400</v>
      </c>
      <c r="Z283" s="132" t="str">
        <f t="shared" si="13"/>
        <v>0</v>
      </c>
      <c r="AA283" s="372">
        <f t="shared" si="14"/>
        <v>400</v>
      </c>
    </row>
    <row r="284" spans="1:62" s="18" customFormat="1" ht="11.25" x14ac:dyDescent="0.2">
      <c r="A284" s="1" t="s">
        <v>4898</v>
      </c>
      <c r="B284" s="2">
        <v>45</v>
      </c>
      <c r="C284" s="1" t="s">
        <v>1197</v>
      </c>
      <c r="D284" s="16" t="s">
        <v>4449</v>
      </c>
      <c r="E284" s="18" t="s">
        <v>5516</v>
      </c>
      <c r="F284" s="18">
        <v>8</v>
      </c>
      <c r="G284" s="48">
        <v>25</v>
      </c>
      <c r="H284" s="3"/>
      <c r="I284" s="49" t="s">
        <v>1676</v>
      </c>
      <c r="J284" s="18" t="s">
        <v>3005</v>
      </c>
      <c r="K284" s="51" t="s">
        <v>4988</v>
      </c>
      <c r="L284" s="16" t="s">
        <v>1616</v>
      </c>
      <c r="M284" s="83" t="s">
        <v>4979</v>
      </c>
      <c r="N284" s="58" t="s">
        <v>3005</v>
      </c>
      <c r="O284" s="83" t="s">
        <v>1466</v>
      </c>
      <c r="P284" s="140">
        <v>25</v>
      </c>
      <c r="Q284" s="16" t="s">
        <v>1207</v>
      </c>
      <c r="R284" s="2">
        <v>35</v>
      </c>
      <c r="S284" s="60" t="s">
        <v>4888</v>
      </c>
      <c r="T284" s="16" t="s">
        <v>4908</v>
      </c>
      <c r="U284" s="18" t="s">
        <v>5519</v>
      </c>
      <c r="V284" s="18" t="s">
        <v>5519</v>
      </c>
      <c r="W284" s="18" t="s">
        <v>3979</v>
      </c>
      <c r="X284" s="18" t="s">
        <v>3978</v>
      </c>
      <c r="Y284" s="132">
        <f t="shared" si="12"/>
        <v>400</v>
      </c>
      <c r="Z284" s="132" t="str">
        <f t="shared" si="13"/>
        <v>0</v>
      </c>
      <c r="AA284" s="372">
        <f t="shared" si="14"/>
        <v>400</v>
      </c>
    </row>
    <row r="285" spans="1:62" s="18" customFormat="1" ht="11.25" x14ac:dyDescent="0.2">
      <c r="A285" s="1" t="s">
        <v>4899</v>
      </c>
      <c r="B285" s="2">
        <v>45</v>
      </c>
      <c r="C285" s="1" t="s">
        <v>1197</v>
      </c>
      <c r="D285" s="16" t="s">
        <v>4449</v>
      </c>
      <c r="E285" s="18" t="s">
        <v>5516</v>
      </c>
      <c r="F285" s="18">
        <v>8</v>
      </c>
      <c r="G285" s="48">
        <v>25</v>
      </c>
      <c r="H285" s="3"/>
      <c r="I285" s="49" t="s">
        <v>1676</v>
      </c>
      <c r="J285" s="18" t="s">
        <v>3005</v>
      </c>
      <c r="K285" s="51" t="s">
        <v>4988</v>
      </c>
      <c r="L285" s="16" t="s">
        <v>1616</v>
      </c>
      <c r="M285" s="83" t="s">
        <v>4979</v>
      </c>
      <c r="N285" s="58" t="s">
        <v>3005</v>
      </c>
      <c r="O285" s="83" t="s">
        <v>1466</v>
      </c>
      <c r="P285" s="140">
        <v>25</v>
      </c>
      <c r="Q285" s="16" t="s">
        <v>1207</v>
      </c>
      <c r="R285" s="2">
        <v>44</v>
      </c>
      <c r="S285" s="60" t="s">
        <v>4888</v>
      </c>
      <c r="T285" s="16" t="s">
        <v>4909</v>
      </c>
      <c r="U285" s="18" t="s">
        <v>5519</v>
      </c>
      <c r="V285" s="18" t="s">
        <v>5519</v>
      </c>
      <c r="W285" s="18" t="s">
        <v>3979</v>
      </c>
      <c r="X285" s="18" t="s">
        <v>3978</v>
      </c>
      <c r="Y285" s="132">
        <f t="shared" si="12"/>
        <v>400</v>
      </c>
      <c r="Z285" s="132" t="str">
        <f t="shared" si="13"/>
        <v>0</v>
      </c>
      <c r="AA285" s="372">
        <f t="shared" si="14"/>
        <v>400</v>
      </c>
    </row>
    <row r="286" spans="1:62" s="18" customFormat="1" ht="11.25" x14ac:dyDescent="0.2">
      <c r="A286" s="16" t="s">
        <v>2723</v>
      </c>
      <c r="B286" s="2">
        <v>80</v>
      </c>
      <c r="C286" s="16" t="s">
        <v>2721</v>
      </c>
      <c r="D286" s="16" t="s">
        <v>4449</v>
      </c>
      <c r="E286" s="18" t="s">
        <v>5516</v>
      </c>
      <c r="F286" s="18">
        <v>8</v>
      </c>
      <c r="G286" s="18">
        <v>25</v>
      </c>
      <c r="I286" s="51" t="s">
        <v>4889</v>
      </c>
      <c r="J286" s="3" t="s">
        <v>3005</v>
      </c>
      <c r="K286" s="19" t="s">
        <v>5307</v>
      </c>
      <c r="L286" s="16" t="s">
        <v>1616</v>
      </c>
      <c r="M286" s="83" t="s">
        <v>4170</v>
      </c>
      <c r="N286" s="58" t="s">
        <v>3005</v>
      </c>
      <c r="O286" s="83" t="s">
        <v>3667</v>
      </c>
      <c r="P286" s="140">
        <v>25</v>
      </c>
      <c r="Q286" s="16" t="s">
        <v>1197</v>
      </c>
      <c r="R286" s="2">
        <v>45.5</v>
      </c>
      <c r="S286" s="60" t="s">
        <v>4890</v>
      </c>
      <c r="T286" s="16" t="s">
        <v>4915</v>
      </c>
      <c r="U286" s="18" t="s">
        <v>5519</v>
      </c>
      <c r="V286" s="18" t="s">
        <v>5519</v>
      </c>
      <c r="W286" s="18" t="s">
        <v>3979</v>
      </c>
      <c r="X286" s="18" t="s">
        <v>3978</v>
      </c>
      <c r="Y286" s="132">
        <f t="shared" si="12"/>
        <v>400</v>
      </c>
      <c r="Z286" s="132" t="str">
        <f t="shared" si="13"/>
        <v>0</v>
      </c>
      <c r="AA286" s="372">
        <f t="shared" si="14"/>
        <v>400</v>
      </c>
    </row>
    <row r="287" spans="1:62" s="18" customFormat="1" ht="11.25" customHeight="1" x14ac:dyDescent="0.2">
      <c r="A287" s="1" t="s">
        <v>5444</v>
      </c>
      <c r="B287" s="2">
        <v>60</v>
      </c>
      <c r="C287" s="1" t="s">
        <v>5435</v>
      </c>
      <c r="D287" s="16" t="s">
        <v>4449</v>
      </c>
      <c r="E287" s="18" t="s">
        <v>5516</v>
      </c>
      <c r="F287" s="18">
        <v>8</v>
      </c>
      <c r="G287" s="3">
        <v>25</v>
      </c>
      <c r="H287" s="3"/>
      <c r="I287" s="49" t="s">
        <v>4869</v>
      </c>
      <c r="J287" s="18" t="s">
        <v>3005</v>
      </c>
      <c r="K287" s="19" t="s">
        <v>1441</v>
      </c>
      <c r="L287" s="16" t="s">
        <v>1616</v>
      </c>
      <c r="M287" s="18" t="s">
        <v>4300</v>
      </c>
      <c r="N287" s="58" t="s">
        <v>3005</v>
      </c>
      <c r="O287" s="140" t="s">
        <v>1458</v>
      </c>
      <c r="P287" s="18">
        <v>25</v>
      </c>
      <c r="Q287" s="16" t="s">
        <v>5435</v>
      </c>
      <c r="R287" s="2">
        <v>60</v>
      </c>
      <c r="S287" s="339" t="s">
        <v>2650</v>
      </c>
      <c r="T287" s="16" t="s">
        <v>5443</v>
      </c>
      <c r="U287" s="18" t="s">
        <v>5519</v>
      </c>
      <c r="V287" s="18" t="s">
        <v>5519</v>
      </c>
      <c r="W287" s="18" t="s">
        <v>3979</v>
      </c>
      <c r="X287" s="18" t="s">
        <v>3978</v>
      </c>
      <c r="Y287" s="132">
        <f t="shared" si="12"/>
        <v>400</v>
      </c>
      <c r="Z287" s="132" t="str">
        <f t="shared" si="13"/>
        <v>0</v>
      </c>
      <c r="AA287" s="372">
        <f t="shared" si="14"/>
        <v>400</v>
      </c>
    </row>
    <row r="288" spans="1:62" s="18" customFormat="1" ht="11.25" x14ac:dyDescent="0.2">
      <c r="A288" s="16" t="s">
        <v>3955</v>
      </c>
      <c r="B288" s="2">
        <v>220</v>
      </c>
      <c r="C288" s="16" t="s">
        <v>5523</v>
      </c>
      <c r="D288" s="16" t="s">
        <v>4449</v>
      </c>
      <c r="E288" s="18" t="s">
        <v>5516</v>
      </c>
      <c r="F288" s="18">
        <v>8</v>
      </c>
      <c r="G288" s="3">
        <v>25</v>
      </c>
      <c r="I288" s="49" t="s">
        <v>4870</v>
      </c>
      <c r="J288" s="18" t="s">
        <v>3005</v>
      </c>
      <c r="K288" s="19" t="s">
        <v>1441</v>
      </c>
      <c r="L288" s="1" t="s">
        <v>1616</v>
      </c>
      <c r="M288" s="3" t="s">
        <v>4300</v>
      </c>
      <c r="N288" s="58" t="s">
        <v>3005</v>
      </c>
      <c r="O288" s="140" t="s">
        <v>4541</v>
      </c>
      <c r="P288" s="44">
        <v>25</v>
      </c>
      <c r="Q288" s="1" t="s">
        <v>5435</v>
      </c>
      <c r="R288" s="2">
        <v>55</v>
      </c>
      <c r="S288" s="339" t="s">
        <v>2650</v>
      </c>
      <c r="T288" s="1" t="s">
        <v>5442</v>
      </c>
      <c r="U288" s="18" t="s">
        <v>5519</v>
      </c>
      <c r="V288" s="18" t="s">
        <v>5519</v>
      </c>
      <c r="W288" s="18" t="s">
        <v>3979</v>
      </c>
      <c r="X288" s="18" t="s">
        <v>3978</v>
      </c>
      <c r="Y288" s="132">
        <f t="shared" si="12"/>
        <v>400</v>
      </c>
      <c r="Z288" s="132" t="str">
        <f t="shared" si="13"/>
        <v>0</v>
      </c>
      <c r="AA288" s="372">
        <f t="shared" si="14"/>
        <v>400</v>
      </c>
    </row>
    <row r="289" spans="1:29" s="18" customFormat="1" ht="11.25" x14ac:dyDescent="0.2">
      <c r="A289" s="18" t="s">
        <v>4894</v>
      </c>
      <c r="B289" s="2">
        <v>45</v>
      </c>
      <c r="C289" s="18" t="s">
        <v>1197</v>
      </c>
      <c r="D289" s="16" t="s">
        <v>4449</v>
      </c>
      <c r="E289" s="18" t="s">
        <v>5516</v>
      </c>
      <c r="F289" s="18">
        <v>8</v>
      </c>
      <c r="G289" s="48">
        <v>25</v>
      </c>
      <c r="H289" s="3"/>
      <c r="I289" s="49" t="s">
        <v>4472</v>
      </c>
      <c r="J289" s="18" t="s">
        <v>3005</v>
      </c>
      <c r="K289" s="51" t="s">
        <v>1612</v>
      </c>
      <c r="L289" s="16" t="s">
        <v>1616</v>
      </c>
      <c r="M289" s="18" t="s">
        <v>4300</v>
      </c>
      <c r="N289" s="307" t="s">
        <v>3005</v>
      </c>
      <c r="O289" s="125" t="s">
        <v>1320</v>
      </c>
      <c r="P289" s="18">
        <v>25</v>
      </c>
      <c r="Q289" s="16" t="s">
        <v>5528</v>
      </c>
      <c r="R289" s="2">
        <v>38.5</v>
      </c>
      <c r="S289" s="339" t="s">
        <v>2650</v>
      </c>
      <c r="T289" s="16" t="s">
        <v>3927</v>
      </c>
      <c r="U289" s="18" t="s">
        <v>5519</v>
      </c>
      <c r="V289" s="18" t="s">
        <v>5519</v>
      </c>
      <c r="W289" s="18" t="s">
        <v>3979</v>
      </c>
      <c r="X289" s="18" t="s">
        <v>3978</v>
      </c>
      <c r="Y289" s="132">
        <f t="shared" si="12"/>
        <v>400</v>
      </c>
      <c r="Z289" s="132" t="str">
        <f t="shared" si="13"/>
        <v>0</v>
      </c>
      <c r="AA289" s="372">
        <f t="shared" si="14"/>
        <v>400</v>
      </c>
    </row>
    <row r="290" spans="1:29" s="18" customFormat="1" ht="11.25" x14ac:dyDescent="0.2">
      <c r="A290" s="18" t="s">
        <v>4895</v>
      </c>
      <c r="B290" s="2">
        <v>45</v>
      </c>
      <c r="C290" s="18" t="s">
        <v>1197</v>
      </c>
      <c r="D290" s="16" t="s">
        <v>4449</v>
      </c>
      <c r="E290" s="18" t="s">
        <v>5516</v>
      </c>
      <c r="F290" s="18">
        <v>8</v>
      </c>
      <c r="G290" s="48">
        <v>25</v>
      </c>
      <c r="H290" s="3"/>
      <c r="I290" s="49" t="s">
        <v>4472</v>
      </c>
      <c r="J290" s="18" t="s">
        <v>3005</v>
      </c>
      <c r="K290" s="51" t="s">
        <v>1612</v>
      </c>
      <c r="L290" s="16" t="s">
        <v>1616</v>
      </c>
      <c r="M290" s="18" t="s">
        <v>4300</v>
      </c>
      <c r="N290" s="307" t="s">
        <v>3005</v>
      </c>
      <c r="O290" s="125" t="s">
        <v>1320</v>
      </c>
      <c r="P290" s="18">
        <v>25</v>
      </c>
      <c r="Q290" s="16" t="s">
        <v>5528</v>
      </c>
      <c r="R290" s="2">
        <v>38.5</v>
      </c>
      <c r="S290" s="339" t="s">
        <v>2650</v>
      </c>
      <c r="T290" s="16" t="s">
        <v>3924</v>
      </c>
      <c r="U290" s="18" t="s">
        <v>5519</v>
      </c>
      <c r="V290" s="18" t="s">
        <v>5519</v>
      </c>
      <c r="W290" s="18" t="s">
        <v>3979</v>
      </c>
      <c r="X290" s="18" t="s">
        <v>3978</v>
      </c>
      <c r="Y290" s="132">
        <f t="shared" si="12"/>
        <v>400</v>
      </c>
      <c r="Z290" s="132" t="str">
        <f t="shared" si="13"/>
        <v>0</v>
      </c>
      <c r="AA290" s="372">
        <f t="shared" si="14"/>
        <v>400</v>
      </c>
    </row>
    <row r="291" spans="1:29" s="18" customFormat="1" ht="11.25" x14ac:dyDescent="0.2">
      <c r="A291" s="1" t="s">
        <v>4895</v>
      </c>
      <c r="B291" s="2">
        <v>45</v>
      </c>
      <c r="C291" s="1" t="s">
        <v>1197</v>
      </c>
      <c r="D291" s="16" t="s">
        <v>4449</v>
      </c>
      <c r="E291" s="18" t="s">
        <v>5516</v>
      </c>
      <c r="F291" s="18">
        <v>8</v>
      </c>
      <c r="G291" s="48">
        <v>25</v>
      </c>
      <c r="H291" s="3"/>
      <c r="I291" s="49" t="s">
        <v>4871</v>
      </c>
      <c r="J291" s="18" t="s">
        <v>3005</v>
      </c>
      <c r="K291" s="51" t="s">
        <v>1612</v>
      </c>
      <c r="L291" s="16" t="s">
        <v>1616</v>
      </c>
      <c r="M291" s="83" t="s">
        <v>4983</v>
      </c>
      <c r="N291" s="58" t="s">
        <v>3005</v>
      </c>
      <c r="O291" s="83" t="s">
        <v>4379</v>
      </c>
      <c r="P291" s="140">
        <v>25</v>
      </c>
      <c r="Q291" s="16" t="s">
        <v>1197</v>
      </c>
      <c r="R291" s="2">
        <v>47</v>
      </c>
      <c r="S291" s="60" t="s">
        <v>4891</v>
      </c>
      <c r="T291" s="16" t="s">
        <v>4922</v>
      </c>
      <c r="U291" s="18" t="s">
        <v>5519</v>
      </c>
      <c r="V291" s="18" t="s">
        <v>5519</v>
      </c>
      <c r="W291" s="18" t="s">
        <v>3979</v>
      </c>
      <c r="X291" s="18" t="s">
        <v>3978</v>
      </c>
      <c r="Y291" s="132">
        <f t="shared" si="12"/>
        <v>400</v>
      </c>
      <c r="Z291" s="132" t="str">
        <f t="shared" si="13"/>
        <v>0</v>
      </c>
      <c r="AA291" s="372">
        <f t="shared" si="14"/>
        <v>400</v>
      </c>
    </row>
    <row r="292" spans="1:29" s="82" customFormat="1" ht="12" customHeight="1" x14ac:dyDescent="0.2">
      <c r="B292" s="2"/>
      <c r="L292" s="1" t="s">
        <v>1616</v>
      </c>
      <c r="M292" s="83"/>
      <c r="N292" s="58"/>
      <c r="O292" s="83"/>
      <c r="P292" s="83"/>
      <c r="Q292" s="80"/>
      <c r="R292" s="2"/>
      <c r="S292" s="79"/>
      <c r="T292" s="80"/>
      <c r="Y292" s="132">
        <f t="shared" si="12"/>
        <v>0</v>
      </c>
      <c r="Z292" s="132" t="str">
        <f t="shared" si="13"/>
        <v>0</v>
      </c>
      <c r="AA292" s="372" t="str">
        <f t="shared" si="14"/>
        <v>0</v>
      </c>
    </row>
    <row r="293" spans="1:29" s="88" customFormat="1" ht="12" customHeight="1" thickBot="1" x14ac:dyDescent="0.25">
      <c r="A293" s="90"/>
      <c r="B293" s="2"/>
      <c r="C293" s="90"/>
      <c r="D293" s="90"/>
      <c r="G293" s="89">
        <f>SUM(G240:G291)</f>
        <v>1166</v>
      </c>
      <c r="J293" s="54"/>
      <c r="K293" s="47"/>
      <c r="L293" s="90"/>
      <c r="M293" s="88">
        <f>G293-P293</f>
        <v>0</v>
      </c>
      <c r="N293" s="54"/>
      <c r="P293" s="89">
        <f>SUM(P240:P292)</f>
        <v>1166</v>
      </c>
      <c r="Q293" s="90"/>
      <c r="R293" s="2"/>
      <c r="S293" s="94"/>
      <c r="T293" s="90"/>
      <c r="Y293" s="132">
        <f t="shared" si="12"/>
        <v>0</v>
      </c>
      <c r="Z293" s="132" t="str">
        <f t="shared" si="13"/>
        <v>0</v>
      </c>
      <c r="AA293" s="372" t="str">
        <f t="shared" si="14"/>
        <v>0</v>
      </c>
      <c r="AC293" s="92"/>
    </row>
    <row r="294" spans="1:29" s="79" customFormat="1" ht="12" customHeight="1" x14ac:dyDescent="0.2">
      <c r="A294" s="1"/>
      <c r="B294" s="2"/>
      <c r="C294" s="50" t="s">
        <v>3029</v>
      </c>
      <c r="D294" s="85"/>
      <c r="I294" s="96"/>
      <c r="J294" s="58"/>
      <c r="K294" s="51"/>
      <c r="L294" s="85"/>
      <c r="N294" s="58"/>
      <c r="Q294" s="85"/>
      <c r="R294" s="84"/>
      <c r="T294" s="85"/>
      <c r="Y294" s="132">
        <f t="shared" si="12"/>
        <v>0</v>
      </c>
      <c r="Z294" s="132" t="str">
        <f t="shared" si="13"/>
        <v>0</v>
      </c>
      <c r="AA294" s="372" t="str">
        <f t="shared" si="14"/>
        <v>0</v>
      </c>
      <c r="AC294" s="86"/>
    </row>
    <row r="295" spans="1:29" s="18" customFormat="1" ht="12" customHeight="1" x14ac:dyDescent="0.2">
      <c r="A295" s="18" t="s">
        <v>4953</v>
      </c>
      <c r="B295" s="2">
        <v>0</v>
      </c>
      <c r="C295" s="267" t="s">
        <v>1428</v>
      </c>
      <c r="D295" s="16" t="s">
        <v>5515</v>
      </c>
      <c r="E295" s="18" t="s">
        <v>5516</v>
      </c>
      <c r="F295" s="18">
        <v>16</v>
      </c>
      <c r="G295" s="198">
        <v>7</v>
      </c>
      <c r="H295" s="79" t="s">
        <v>1561</v>
      </c>
      <c r="I295" s="51" t="s">
        <v>1304</v>
      </c>
      <c r="J295" s="58" t="s">
        <v>3005</v>
      </c>
      <c r="K295" s="51" t="s">
        <v>4379</v>
      </c>
      <c r="L295" s="16" t="s">
        <v>1616</v>
      </c>
      <c r="M295" s="18" t="s">
        <v>4377</v>
      </c>
      <c r="N295" s="18" t="s">
        <v>3005</v>
      </c>
      <c r="P295" s="18">
        <v>7</v>
      </c>
      <c r="Q295" s="16" t="s">
        <v>1292</v>
      </c>
      <c r="R295" s="17">
        <v>85</v>
      </c>
      <c r="S295" s="312">
        <v>24841</v>
      </c>
      <c r="T295" s="16" t="s">
        <v>1303</v>
      </c>
      <c r="U295" s="18" t="s">
        <v>4373</v>
      </c>
      <c r="V295" s="18" t="s">
        <v>4373</v>
      </c>
      <c r="W295" s="247" t="s">
        <v>3979</v>
      </c>
      <c r="X295" s="18" t="s">
        <v>3978</v>
      </c>
      <c r="Y295" s="132">
        <f t="shared" si="12"/>
        <v>224</v>
      </c>
      <c r="Z295" s="132" t="str">
        <f t="shared" si="13"/>
        <v>0</v>
      </c>
      <c r="AA295" s="372">
        <f t="shared" si="14"/>
        <v>224</v>
      </c>
      <c r="AC295" s="20"/>
    </row>
    <row r="296" spans="1:29" s="61" customFormat="1" ht="12" customHeight="1" x14ac:dyDescent="0.2">
      <c r="A296" s="68"/>
      <c r="B296" s="2"/>
      <c r="C296" s="211"/>
      <c r="D296" s="63"/>
      <c r="G296" s="269">
        <f>SUM(G295)</f>
        <v>7</v>
      </c>
      <c r="H296" s="269"/>
      <c r="I296" s="270"/>
      <c r="J296" s="65"/>
      <c r="K296" s="270"/>
      <c r="L296" s="63"/>
      <c r="M296" s="61">
        <f>G296-P296</f>
        <v>0</v>
      </c>
      <c r="P296" s="61">
        <f>SUM(P295)</f>
        <v>7</v>
      </c>
      <c r="Q296" s="63"/>
      <c r="R296" s="64"/>
      <c r="S296" s="313"/>
      <c r="T296" s="63"/>
      <c r="Y296" s="132">
        <f t="shared" si="12"/>
        <v>0</v>
      </c>
      <c r="Z296" s="132" t="str">
        <f t="shared" si="13"/>
        <v>0</v>
      </c>
      <c r="AA296" s="372" t="str">
        <f t="shared" si="14"/>
        <v>0</v>
      </c>
      <c r="AC296" s="62"/>
    </row>
    <row r="297" spans="1:29" s="18" customFormat="1" ht="12" customHeight="1" x14ac:dyDescent="0.2">
      <c r="A297" s="1" t="s">
        <v>4951</v>
      </c>
      <c r="B297" s="2">
        <v>0</v>
      </c>
      <c r="C297" s="267" t="s">
        <v>1428</v>
      </c>
      <c r="D297" s="16" t="s">
        <v>4449</v>
      </c>
      <c r="E297" s="18" t="s">
        <v>5516</v>
      </c>
      <c r="F297" s="18">
        <v>8</v>
      </c>
      <c r="G297" s="198">
        <v>7</v>
      </c>
      <c r="H297" s="79" t="s">
        <v>1561</v>
      </c>
      <c r="I297" s="51" t="s">
        <v>1304</v>
      </c>
      <c r="J297" s="58" t="s">
        <v>3005</v>
      </c>
      <c r="K297" s="51" t="s">
        <v>4379</v>
      </c>
      <c r="L297" s="16" t="s">
        <v>1616</v>
      </c>
      <c r="M297" s="18" t="s">
        <v>4377</v>
      </c>
      <c r="N297" s="18" t="s">
        <v>3005</v>
      </c>
      <c r="P297" s="18">
        <v>7</v>
      </c>
      <c r="Q297" s="16" t="s">
        <v>1292</v>
      </c>
      <c r="R297" s="17">
        <v>85</v>
      </c>
      <c r="S297" s="312">
        <v>24841</v>
      </c>
      <c r="T297" s="16" t="s">
        <v>1303</v>
      </c>
      <c r="U297" s="18" t="s">
        <v>4373</v>
      </c>
      <c r="V297" s="18" t="s">
        <v>4373</v>
      </c>
      <c r="W297" s="247" t="s">
        <v>3979</v>
      </c>
      <c r="X297" s="18" t="s">
        <v>3978</v>
      </c>
      <c r="Y297" s="132">
        <f t="shared" si="12"/>
        <v>112</v>
      </c>
      <c r="Z297" s="132" t="str">
        <f t="shared" si="13"/>
        <v>0</v>
      </c>
      <c r="AA297" s="372">
        <f t="shared" si="14"/>
        <v>112</v>
      </c>
      <c r="AC297" s="20"/>
    </row>
    <row r="298" spans="1:29" s="61" customFormat="1" ht="12" customHeight="1" x14ac:dyDescent="0.2">
      <c r="A298" s="68"/>
      <c r="B298" s="2"/>
      <c r="C298" s="211"/>
      <c r="D298" s="63"/>
      <c r="G298" s="269">
        <f>SUM(G297)</f>
        <v>7</v>
      </c>
      <c r="H298" s="269"/>
      <c r="I298" s="270"/>
      <c r="J298" s="65"/>
      <c r="K298" s="270"/>
      <c r="L298" s="63"/>
      <c r="M298" s="269">
        <f>G298-P298</f>
        <v>0</v>
      </c>
      <c r="P298" s="61">
        <f>SUM(P297)</f>
        <v>7</v>
      </c>
      <c r="Q298" s="63"/>
      <c r="R298" s="64"/>
      <c r="S298" s="271"/>
      <c r="T298" s="63"/>
      <c r="Y298" s="132">
        <f t="shared" si="12"/>
        <v>0</v>
      </c>
      <c r="Z298" s="132" t="str">
        <f t="shared" si="13"/>
        <v>0</v>
      </c>
      <c r="AA298" s="372" t="str">
        <f t="shared" si="14"/>
        <v>0</v>
      </c>
      <c r="AC298" s="62"/>
    </row>
    <row r="299" spans="1:29" s="247" customFormat="1" ht="12" customHeight="1" x14ac:dyDescent="0.2">
      <c r="A299" s="103"/>
      <c r="B299" s="2"/>
      <c r="C299" s="273"/>
      <c r="D299" s="274"/>
      <c r="G299" s="275"/>
      <c r="H299" s="275"/>
      <c r="I299" s="131"/>
      <c r="J299" s="276"/>
      <c r="K299" s="131"/>
      <c r="L299" s="274"/>
      <c r="Q299" s="274"/>
      <c r="R299" s="114"/>
      <c r="S299" s="265" t="s">
        <v>1290</v>
      </c>
      <c r="T299" s="274"/>
      <c r="Y299" s="132">
        <f t="shared" si="12"/>
        <v>0</v>
      </c>
      <c r="Z299" s="132" t="str">
        <f t="shared" si="13"/>
        <v>0</v>
      </c>
      <c r="AA299" s="372" t="str">
        <f t="shared" si="14"/>
        <v>0</v>
      </c>
      <c r="AC299" s="277"/>
    </row>
    <row r="300" spans="1:29" s="18" customFormat="1" ht="12" customHeight="1" x14ac:dyDescent="0.2">
      <c r="A300" s="16" t="s">
        <v>4374</v>
      </c>
      <c r="B300" s="2">
        <v>0</v>
      </c>
      <c r="C300" s="16" t="s">
        <v>4375</v>
      </c>
      <c r="D300" s="16" t="s">
        <v>1500</v>
      </c>
      <c r="E300" s="18" t="s">
        <v>5516</v>
      </c>
      <c r="F300" s="18">
        <v>24</v>
      </c>
      <c r="G300" s="18">
        <v>7</v>
      </c>
      <c r="H300" s="18" t="s">
        <v>1561</v>
      </c>
      <c r="I300" s="19" t="s">
        <v>5045</v>
      </c>
      <c r="J300" s="18" t="s">
        <v>3005</v>
      </c>
      <c r="K300" s="19" t="s">
        <v>4376</v>
      </c>
      <c r="L300" s="16" t="s">
        <v>1616</v>
      </c>
      <c r="M300" s="18" t="s">
        <v>4371</v>
      </c>
      <c r="N300" s="18" t="s">
        <v>3005</v>
      </c>
      <c r="O300" s="83" t="s">
        <v>5046</v>
      </c>
      <c r="P300" s="18">
        <v>7</v>
      </c>
      <c r="Q300" s="16" t="s">
        <v>4531</v>
      </c>
      <c r="R300" s="17">
        <v>80</v>
      </c>
      <c r="S300" s="312">
        <v>24846</v>
      </c>
      <c r="T300" s="16" t="s">
        <v>4535</v>
      </c>
      <c r="U300" s="18" t="s">
        <v>4373</v>
      </c>
      <c r="V300" s="18" t="s">
        <v>4373</v>
      </c>
      <c r="W300" s="247" t="s">
        <v>3979</v>
      </c>
      <c r="X300" s="18" t="s">
        <v>3978</v>
      </c>
      <c r="Y300" s="132">
        <f t="shared" si="12"/>
        <v>336</v>
      </c>
      <c r="Z300" s="132" t="str">
        <f t="shared" si="13"/>
        <v>0</v>
      </c>
      <c r="AA300" s="372">
        <f t="shared" si="14"/>
        <v>336</v>
      </c>
      <c r="AC300" s="20"/>
    </row>
    <row r="301" spans="1:29" s="3" customFormat="1" ht="12" customHeight="1" x14ac:dyDescent="0.2">
      <c r="A301" s="1" t="s">
        <v>4374</v>
      </c>
      <c r="B301" s="2">
        <v>0</v>
      </c>
      <c r="C301" s="1" t="s">
        <v>4375</v>
      </c>
      <c r="D301" s="1" t="s">
        <v>1500</v>
      </c>
      <c r="E301" s="3" t="s">
        <v>5516</v>
      </c>
      <c r="F301" s="3">
        <v>24</v>
      </c>
      <c r="G301" s="3">
        <v>7</v>
      </c>
      <c r="H301" s="3" t="s">
        <v>1561</v>
      </c>
      <c r="I301" s="4" t="s">
        <v>5045</v>
      </c>
      <c r="J301" s="21" t="s">
        <v>3005</v>
      </c>
      <c r="K301" s="4" t="s">
        <v>4376</v>
      </c>
      <c r="L301" s="1" t="s">
        <v>1616</v>
      </c>
      <c r="M301" s="3" t="s">
        <v>4439</v>
      </c>
      <c r="N301" s="23" t="s">
        <v>3005</v>
      </c>
      <c r="O301" s="79" t="s">
        <v>5046</v>
      </c>
      <c r="P301" s="3">
        <v>7</v>
      </c>
      <c r="Q301" s="1" t="s">
        <v>5514</v>
      </c>
      <c r="R301" s="2">
        <v>48</v>
      </c>
      <c r="S301" s="137">
        <v>23602</v>
      </c>
      <c r="T301" s="1" t="s">
        <v>4440</v>
      </c>
      <c r="U301" s="3" t="s">
        <v>4373</v>
      </c>
      <c r="V301" s="3" t="s">
        <v>4373</v>
      </c>
      <c r="W301" s="3" t="s">
        <v>5041</v>
      </c>
      <c r="X301" s="3" t="s">
        <v>3978</v>
      </c>
      <c r="Y301" s="132">
        <f t="shared" si="12"/>
        <v>336</v>
      </c>
      <c r="Z301" s="132" t="str">
        <f t="shared" si="13"/>
        <v>0</v>
      </c>
      <c r="AA301" s="372">
        <f t="shared" si="14"/>
        <v>336</v>
      </c>
      <c r="AC301" s="5"/>
    </row>
    <row r="302" spans="1:29" s="3" customFormat="1" ht="12" customHeight="1" x14ac:dyDescent="0.2">
      <c r="A302" s="1" t="s">
        <v>4374</v>
      </c>
      <c r="B302" s="2">
        <v>0</v>
      </c>
      <c r="C302" s="1" t="s">
        <v>4375</v>
      </c>
      <c r="D302" s="1" t="s">
        <v>1500</v>
      </c>
      <c r="E302" s="3" t="s">
        <v>5516</v>
      </c>
      <c r="F302" s="3">
        <v>24</v>
      </c>
      <c r="G302" s="3">
        <v>5</v>
      </c>
      <c r="H302" s="3" t="s">
        <v>1561</v>
      </c>
      <c r="I302" s="4" t="s">
        <v>5045</v>
      </c>
      <c r="J302" s="21" t="s">
        <v>3005</v>
      </c>
      <c r="K302" s="4" t="s">
        <v>4376</v>
      </c>
      <c r="L302" s="1" t="s">
        <v>1616</v>
      </c>
      <c r="M302" s="3" t="s">
        <v>3427</v>
      </c>
      <c r="N302" s="23" t="s">
        <v>3005</v>
      </c>
      <c r="O302" s="79" t="s">
        <v>5046</v>
      </c>
      <c r="P302" s="3">
        <v>5</v>
      </c>
      <c r="Q302" s="1" t="s">
        <v>5523</v>
      </c>
      <c r="R302" s="2">
        <v>44.62</v>
      </c>
      <c r="S302" s="137">
        <v>23601</v>
      </c>
      <c r="T302" s="1" t="s">
        <v>4442</v>
      </c>
      <c r="U302" s="3" t="s">
        <v>4373</v>
      </c>
      <c r="V302" s="3" t="s">
        <v>4373</v>
      </c>
      <c r="W302" s="3" t="s">
        <v>5041</v>
      </c>
      <c r="X302" s="3" t="s">
        <v>3978</v>
      </c>
      <c r="Y302" s="132">
        <f t="shared" si="12"/>
        <v>240</v>
      </c>
      <c r="Z302" s="132" t="str">
        <f t="shared" si="13"/>
        <v>0</v>
      </c>
      <c r="AA302" s="372">
        <f t="shared" si="14"/>
        <v>240</v>
      </c>
      <c r="AC302" s="5"/>
    </row>
    <row r="303" spans="1:29" s="3" customFormat="1" ht="12" customHeight="1" x14ac:dyDescent="0.2">
      <c r="A303" s="1" t="s">
        <v>4374</v>
      </c>
      <c r="B303" s="2">
        <v>0</v>
      </c>
      <c r="C303" s="1" t="s">
        <v>4375</v>
      </c>
      <c r="D303" s="1" t="s">
        <v>1500</v>
      </c>
      <c r="E303" s="3" t="s">
        <v>5516</v>
      </c>
      <c r="F303" s="3">
        <v>24</v>
      </c>
      <c r="G303" s="3">
        <v>25</v>
      </c>
      <c r="I303" s="4" t="s">
        <v>5045</v>
      </c>
      <c r="J303" s="21" t="s">
        <v>3005</v>
      </c>
      <c r="K303" s="4" t="s">
        <v>4376</v>
      </c>
      <c r="L303" s="1" t="s">
        <v>1616</v>
      </c>
      <c r="M303" s="3" t="s">
        <v>4377</v>
      </c>
      <c r="N303" s="23" t="s">
        <v>3005</v>
      </c>
      <c r="O303" s="79" t="s">
        <v>5046</v>
      </c>
      <c r="P303" s="3">
        <v>25</v>
      </c>
      <c r="Q303" s="1" t="s">
        <v>5528</v>
      </c>
      <c r="R303" s="2">
        <v>54.65</v>
      </c>
      <c r="S303" s="137">
        <v>23599</v>
      </c>
      <c r="T303" s="1" t="s">
        <v>4443</v>
      </c>
      <c r="U303" s="3" t="s">
        <v>4373</v>
      </c>
      <c r="V303" s="3" t="s">
        <v>4373</v>
      </c>
      <c r="W303" s="3" t="s">
        <v>5041</v>
      </c>
      <c r="X303" s="3" t="s">
        <v>3978</v>
      </c>
      <c r="Y303" s="132">
        <f t="shared" si="12"/>
        <v>1200</v>
      </c>
      <c r="Z303" s="132" t="str">
        <f t="shared" si="13"/>
        <v>0</v>
      </c>
      <c r="AA303" s="372">
        <f t="shared" si="14"/>
        <v>1200</v>
      </c>
      <c r="AC303" s="5"/>
    </row>
    <row r="304" spans="1:29" s="3" customFormat="1" ht="12" customHeight="1" x14ac:dyDescent="0.2">
      <c r="A304" s="1" t="s">
        <v>4374</v>
      </c>
      <c r="B304" s="2">
        <v>0</v>
      </c>
      <c r="C304" s="1" t="s">
        <v>4375</v>
      </c>
      <c r="D304" s="1" t="s">
        <v>1500</v>
      </c>
      <c r="E304" s="3" t="s">
        <v>5516</v>
      </c>
      <c r="F304" s="3">
        <v>24</v>
      </c>
      <c r="G304" s="3">
        <v>6</v>
      </c>
      <c r="H304" s="3" t="s">
        <v>1561</v>
      </c>
      <c r="I304" s="4" t="s">
        <v>5045</v>
      </c>
      <c r="J304" s="21" t="s">
        <v>3005</v>
      </c>
      <c r="K304" s="4" t="s">
        <v>4376</v>
      </c>
      <c r="L304" s="1" t="s">
        <v>1616</v>
      </c>
      <c r="M304" s="3" t="s">
        <v>1501</v>
      </c>
      <c r="N304" s="23" t="s">
        <v>3005</v>
      </c>
      <c r="O304" s="79" t="s">
        <v>5046</v>
      </c>
      <c r="P304" s="3">
        <v>6</v>
      </c>
      <c r="Q304" s="1" t="s">
        <v>5523</v>
      </c>
      <c r="R304" s="2">
        <v>193</v>
      </c>
      <c r="S304" s="137">
        <v>23600</v>
      </c>
      <c r="T304" s="1" t="s">
        <v>3976</v>
      </c>
      <c r="U304" s="3" t="s">
        <v>4373</v>
      </c>
      <c r="V304" s="3" t="s">
        <v>4373</v>
      </c>
      <c r="W304" s="3" t="s">
        <v>5041</v>
      </c>
      <c r="X304" s="3" t="s">
        <v>3978</v>
      </c>
      <c r="Y304" s="132">
        <f t="shared" si="12"/>
        <v>288</v>
      </c>
      <c r="Z304" s="132" t="str">
        <f t="shared" si="13"/>
        <v>0</v>
      </c>
      <c r="AA304" s="372">
        <f t="shared" si="14"/>
        <v>288</v>
      </c>
      <c r="AC304" s="5"/>
    </row>
    <row r="305" spans="1:29" s="88" customFormat="1" ht="12" customHeight="1" thickBot="1" x14ac:dyDescent="0.25">
      <c r="B305" s="2"/>
      <c r="G305" s="88">
        <f>SUM(G300:G304)</f>
        <v>50</v>
      </c>
      <c r="J305" s="54"/>
      <c r="M305" s="94">
        <f>G305-P305</f>
        <v>0</v>
      </c>
      <c r="N305" s="54"/>
      <c r="P305" s="88">
        <f>SUM(P300:P304)</f>
        <v>50</v>
      </c>
      <c r="Y305" s="132">
        <f t="shared" si="12"/>
        <v>0</v>
      </c>
      <c r="Z305" s="132" t="str">
        <f t="shared" si="13"/>
        <v>0</v>
      </c>
      <c r="AA305" s="372" t="str">
        <f t="shared" si="14"/>
        <v>0</v>
      </c>
    </row>
    <row r="306" spans="1:29" s="82" customFormat="1" ht="12" customHeight="1" x14ac:dyDescent="0.2">
      <c r="A306" s="80"/>
      <c r="B306" s="2"/>
      <c r="C306" s="50" t="s">
        <v>5248</v>
      </c>
      <c r="D306" s="80"/>
      <c r="J306" s="53"/>
      <c r="K306" s="4"/>
      <c r="L306" s="80"/>
      <c r="N306" s="53"/>
      <c r="Q306" s="80"/>
      <c r="R306" s="81"/>
      <c r="T306" s="80"/>
      <c r="Y306" s="132">
        <f t="shared" si="12"/>
        <v>0</v>
      </c>
      <c r="Z306" s="132" t="str">
        <f t="shared" si="13"/>
        <v>0</v>
      </c>
      <c r="AA306" s="372" t="str">
        <f t="shared" si="14"/>
        <v>0</v>
      </c>
    </row>
    <row r="307" spans="1:29" s="105" customFormat="1" ht="12" customHeight="1" x14ac:dyDescent="0.2">
      <c r="A307" s="1" t="s">
        <v>4954</v>
      </c>
      <c r="B307" s="2">
        <v>0</v>
      </c>
      <c r="C307" s="267" t="s">
        <v>1428</v>
      </c>
      <c r="D307" s="103" t="s">
        <v>5515</v>
      </c>
      <c r="E307" s="105" t="s">
        <v>5516</v>
      </c>
      <c r="F307" s="105">
        <v>16</v>
      </c>
      <c r="G307" s="214">
        <v>46</v>
      </c>
      <c r="H307" s="105" t="s">
        <v>1561</v>
      </c>
      <c r="J307" s="58" t="s">
        <v>3005</v>
      </c>
      <c r="K307" s="215" t="s">
        <v>1615</v>
      </c>
      <c r="L307" s="103" t="s">
        <v>1616</v>
      </c>
      <c r="M307" s="105" t="s">
        <v>1615</v>
      </c>
      <c r="N307" s="18" t="s">
        <v>3005</v>
      </c>
      <c r="P307" s="105">
        <v>46</v>
      </c>
      <c r="Q307" s="103" t="s">
        <v>4381</v>
      </c>
      <c r="R307" s="104">
        <v>0</v>
      </c>
      <c r="S307" s="309" t="s">
        <v>5040</v>
      </c>
      <c r="T307" s="103" t="s">
        <v>4382</v>
      </c>
      <c r="U307" s="105" t="s">
        <v>4383</v>
      </c>
      <c r="V307" s="105" t="s">
        <v>4383</v>
      </c>
      <c r="W307" s="105" t="s">
        <v>3979</v>
      </c>
      <c r="X307" s="105" t="s">
        <v>5042</v>
      </c>
      <c r="Y307" s="132">
        <f t="shared" si="12"/>
        <v>1472</v>
      </c>
      <c r="Z307" s="132">
        <f t="shared" si="13"/>
        <v>1472</v>
      </c>
      <c r="AA307" s="372" t="str">
        <f t="shared" si="14"/>
        <v>0</v>
      </c>
      <c r="AC307" s="106"/>
    </row>
    <row r="308" spans="1:29" s="70" customFormat="1" ht="12" customHeight="1" x14ac:dyDescent="0.2">
      <c r="A308" s="68"/>
      <c r="B308" s="2"/>
      <c r="C308" s="211"/>
      <c r="D308" s="68"/>
      <c r="G308" s="218">
        <f>SUM(G306:G307)</f>
        <v>46</v>
      </c>
      <c r="K308" s="212"/>
      <c r="L308" s="68"/>
      <c r="M308" s="71">
        <f>G308-P308</f>
        <v>0</v>
      </c>
      <c r="N308" s="72"/>
      <c r="P308" s="218">
        <f>SUM(P306:P307)</f>
        <v>46</v>
      </c>
      <c r="Q308" s="68"/>
      <c r="R308" s="69"/>
      <c r="S308" s="310"/>
      <c r="T308" s="68"/>
      <c r="Y308" s="132">
        <f t="shared" si="12"/>
        <v>0</v>
      </c>
      <c r="Z308" s="132" t="str">
        <f t="shared" si="13"/>
        <v>0</v>
      </c>
      <c r="AA308" s="372" t="str">
        <f t="shared" si="14"/>
        <v>0</v>
      </c>
      <c r="AC308" s="74"/>
    </row>
    <row r="309" spans="1:29" s="3" customFormat="1" ht="12" customHeight="1" x14ac:dyDescent="0.2">
      <c r="A309" s="1"/>
      <c r="B309" s="2"/>
      <c r="C309" s="50" t="s">
        <v>5249</v>
      </c>
      <c r="D309" s="1"/>
      <c r="G309" s="48"/>
      <c r="K309" s="49"/>
      <c r="L309" s="1"/>
      <c r="N309" s="53"/>
      <c r="Q309" s="1"/>
      <c r="R309" s="2"/>
      <c r="S309" s="311"/>
      <c r="T309" s="1"/>
      <c r="Y309" s="132">
        <f t="shared" si="12"/>
        <v>0</v>
      </c>
      <c r="Z309" s="132" t="str">
        <f t="shared" si="13"/>
        <v>0</v>
      </c>
      <c r="AA309" s="372" t="str">
        <f t="shared" si="14"/>
        <v>0</v>
      </c>
      <c r="AC309" s="5"/>
    </row>
    <row r="310" spans="1:29" s="3" customFormat="1" ht="12" customHeight="1" x14ac:dyDescent="0.2">
      <c r="A310" s="1" t="s">
        <v>4952</v>
      </c>
      <c r="B310" s="2">
        <v>0</v>
      </c>
      <c r="C310" s="267" t="s">
        <v>1428</v>
      </c>
      <c r="D310" s="1" t="s">
        <v>4449</v>
      </c>
      <c r="E310" s="3" t="s">
        <v>5516</v>
      </c>
      <c r="F310" s="3">
        <v>8</v>
      </c>
      <c r="G310" s="48">
        <v>46</v>
      </c>
      <c r="H310" s="3" t="s">
        <v>1561</v>
      </c>
      <c r="J310" s="58" t="s">
        <v>3005</v>
      </c>
      <c r="K310" s="49" t="s">
        <v>1615</v>
      </c>
      <c r="L310" s="1" t="s">
        <v>1616</v>
      </c>
      <c r="M310" s="3" t="s">
        <v>1615</v>
      </c>
      <c r="N310" s="18" t="s">
        <v>3005</v>
      </c>
      <c r="P310" s="3">
        <v>46</v>
      </c>
      <c r="Q310" s="1" t="s">
        <v>4381</v>
      </c>
      <c r="R310" s="2">
        <v>0</v>
      </c>
      <c r="S310" s="311" t="s">
        <v>5040</v>
      </c>
      <c r="T310" s="1" t="s">
        <v>3962</v>
      </c>
      <c r="U310" s="3" t="s">
        <v>4383</v>
      </c>
      <c r="V310" s="3" t="s">
        <v>4383</v>
      </c>
      <c r="W310" s="3" t="s">
        <v>3979</v>
      </c>
      <c r="X310" s="3" t="s">
        <v>5042</v>
      </c>
      <c r="Y310" s="132">
        <f t="shared" si="12"/>
        <v>736</v>
      </c>
      <c r="Z310" s="132">
        <f t="shared" si="13"/>
        <v>736</v>
      </c>
      <c r="AA310" s="372" t="str">
        <f t="shared" si="14"/>
        <v>0</v>
      </c>
      <c r="AC310" s="5"/>
    </row>
    <row r="311" spans="1:29" s="93" customFormat="1" ht="12" customHeight="1" thickBot="1" x14ac:dyDescent="0.25">
      <c r="B311" s="2"/>
      <c r="G311" s="88">
        <f>SUM(G309:G310)</f>
        <v>46</v>
      </c>
      <c r="J311" s="56"/>
      <c r="M311" s="88">
        <f>G311-P311</f>
        <v>0</v>
      </c>
      <c r="N311" s="56"/>
      <c r="P311" s="88">
        <f>SUM(P309:P310)</f>
        <v>46</v>
      </c>
      <c r="Y311" s="132"/>
      <c r="Z311" s="132" t="str">
        <f t="shared" si="13"/>
        <v>0</v>
      </c>
      <c r="AA311" s="372" t="str">
        <f t="shared" si="14"/>
        <v>0</v>
      </c>
    </row>
    <row r="312" spans="1:29" s="3" customFormat="1" ht="12" customHeight="1" x14ac:dyDescent="0.2">
      <c r="A312" s="1"/>
      <c r="B312" s="2"/>
      <c r="C312" s="26" t="s">
        <v>3028</v>
      </c>
      <c r="D312" s="1"/>
      <c r="I312" s="40" t="s">
        <v>5510</v>
      </c>
      <c r="J312" s="53"/>
      <c r="K312" s="4"/>
      <c r="L312" s="1"/>
      <c r="N312" s="53"/>
      <c r="Q312" s="1"/>
      <c r="R312" s="2"/>
      <c r="T312" s="1"/>
      <c r="Y312" s="132"/>
      <c r="Z312" s="132" t="str">
        <f t="shared" si="13"/>
        <v>0</v>
      </c>
      <c r="AA312" s="372" t="str">
        <f t="shared" si="14"/>
        <v>0</v>
      </c>
    </row>
    <row r="313" spans="1:29" s="3" customFormat="1" ht="12" customHeight="1" x14ac:dyDescent="0.2">
      <c r="A313" s="1" t="s">
        <v>4444</v>
      </c>
      <c r="B313" s="2">
        <v>1</v>
      </c>
      <c r="C313" s="1" t="s">
        <v>4038</v>
      </c>
      <c r="D313" s="1" t="s">
        <v>5515</v>
      </c>
      <c r="E313" s="3" t="s">
        <v>5516</v>
      </c>
      <c r="F313" s="3">
        <v>16</v>
      </c>
      <c r="G313" s="40">
        <v>100</v>
      </c>
      <c r="H313" s="3" t="s">
        <v>1561</v>
      </c>
      <c r="I313" s="129" t="s">
        <v>5264</v>
      </c>
      <c r="J313" s="128"/>
      <c r="K313" s="4" t="s">
        <v>4069</v>
      </c>
      <c r="L313" s="1" t="s">
        <v>1616</v>
      </c>
      <c r="M313" s="102" t="s">
        <v>3261</v>
      </c>
      <c r="N313" s="53"/>
      <c r="O313" s="102"/>
      <c r="Q313" s="1"/>
      <c r="R313" s="2"/>
      <c r="T313" s="1"/>
      <c r="U313" s="3" t="s">
        <v>4445</v>
      </c>
      <c r="Y313" s="132"/>
      <c r="Z313" s="132" t="str">
        <f t="shared" si="13"/>
        <v>0</v>
      </c>
      <c r="AA313" s="372" t="str">
        <f t="shared" si="14"/>
        <v>0</v>
      </c>
      <c r="AC313" s="5"/>
    </row>
    <row r="314" spans="1:29" s="3" customFormat="1" ht="12" customHeight="1" x14ac:dyDescent="0.2">
      <c r="A314" s="1" t="s">
        <v>4446</v>
      </c>
      <c r="B314" s="2">
        <v>216</v>
      </c>
      <c r="C314" s="1" t="s">
        <v>4447</v>
      </c>
      <c r="D314" s="1" t="s">
        <v>5515</v>
      </c>
      <c r="E314" s="3" t="s">
        <v>5516</v>
      </c>
      <c r="F314" s="3">
        <v>16</v>
      </c>
      <c r="G314" s="161">
        <v>276</v>
      </c>
      <c r="H314" s="3" t="s">
        <v>1561</v>
      </c>
      <c r="I314" s="126" t="s">
        <v>1143</v>
      </c>
      <c r="J314" s="128"/>
      <c r="K314" s="4" t="s">
        <v>4069</v>
      </c>
      <c r="L314" s="1" t="s">
        <v>1616</v>
      </c>
      <c r="M314" s="102" t="s">
        <v>4029</v>
      </c>
      <c r="N314" s="53"/>
      <c r="O314" s="102"/>
      <c r="Q314" s="1"/>
      <c r="R314" s="2"/>
      <c r="T314" s="1"/>
      <c r="U314" s="3" t="s">
        <v>4445</v>
      </c>
      <c r="Y314" s="132"/>
      <c r="Z314" s="132" t="str">
        <f t="shared" si="13"/>
        <v>0</v>
      </c>
      <c r="AA314" s="372" t="str">
        <f t="shared" si="14"/>
        <v>0</v>
      </c>
      <c r="AC314" s="5"/>
    </row>
    <row r="315" spans="1:29" s="3" customFormat="1" ht="12" customHeight="1" x14ac:dyDescent="0.2">
      <c r="A315" s="1" t="s">
        <v>4446</v>
      </c>
      <c r="B315" s="2">
        <v>216</v>
      </c>
      <c r="C315" s="1" t="s">
        <v>4447</v>
      </c>
      <c r="D315" s="1" t="s">
        <v>5515</v>
      </c>
      <c r="E315" s="3" t="s">
        <v>5516</v>
      </c>
      <c r="F315" s="3">
        <v>16</v>
      </c>
      <c r="G315" s="217">
        <v>91</v>
      </c>
      <c r="H315" s="3" t="s">
        <v>1561</v>
      </c>
      <c r="I315" s="127" t="s">
        <v>3975</v>
      </c>
      <c r="J315" s="128"/>
      <c r="K315" s="4" t="s">
        <v>4069</v>
      </c>
      <c r="L315" s="1" t="s">
        <v>1616</v>
      </c>
      <c r="N315" s="53"/>
      <c r="O315" s="102"/>
      <c r="Q315" s="1"/>
      <c r="R315" s="2"/>
      <c r="T315" s="1"/>
      <c r="U315" s="3" t="s">
        <v>4445</v>
      </c>
      <c r="Y315" s="132"/>
      <c r="Z315" s="132" t="str">
        <f t="shared" si="13"/>
        <v>0</v>
      </c>
      <c r="AA315" s="372" t="str">
        <f t="shared" si="14"/>
        <v>0</v>
      </c>
      <c r="AC315" s="5"/>
    </row>
    <row r="316" spans="1:29" s="61" customFormat="1" ht="12" customHeight="1" x14ac:dyDescent="0.2">
      <c r="A316" s="63"/>
      <c r="B316" s="2"/>
      <c r="C316" s="63"/>
      <c r="D316" s="63"/>
      <c r="G316" s="95">
        <f>SUM(G313:G315)</f>
        <v>467</v>
      </c>
      <c r="I316" s="108"/>
      <c r="J316" s="65"/>
      <c r="K316" s="66"/>
      <c r="L316" s="63"/>
      <c r="N316" s="65"/>
      <c r="Q316" s="63"/>
      <c r="R316" s="64"/>
      <c r="T316" s="63"/>
      <c r="Y316" s="132"/>
      <c r="Z316" s="132" t="str">
        <f t="shared" si="13"/>
        <v>0</v>
      </c>
      <c r="AA316" s="372" t="str">
        <f t="shared" si="14"/>
        <v>0</v>
      </c>
      <c r="AC316" s="62"/>
    </row>
    <row r="317" spans="1:29" s="18" customFormat="1" ht="12" customHeight="1" x14ac:dyDescent="0.2">
      <c r="A317" s="16"/>
      <c r="B317" s="2"/>
      <c r="C317" s="16"/>
      <c r="D317" s="16"/>
      <c r="G317" s="60"/>
      <c r="I317" s="109"/>
      <c r="J317" s="58"/>
      <c r="K317" s="19"/>
      <c r="L317" s="16"/>
      <c r="N317" s="58"/>
      <c r="O317" s="59"/>
      <c r="Q317" s="16"/>
      <c r="R317" s="17"/>
      <c r="T317" s="16"/>
      <c r="Y317" s="132"/>
      <c r="Z317" s="132" t="str">
        <f t="shared" si="13"/>
        <v>0</v>
      </c>
      <c r="AA317" s="372" t="str">
        <f t="shared" si="14"/>
        <v>0</v>
      </c>
      <c r="AC317" s="20"/>
    </row>
    <row r="318" spans="1:29" s="3" customFormat="1" ht="12" customHeight="1" x14ac:dyDescent="0.2">
      <c r="A318" s="1" t="s">
        <v>4444</v>
      </c>
      <c r="B318" s="2">
        <v>1</v>
      </c>
      <c r="C318" s="1" t="s">
        <v>4038</v>
      </c>
      <c r="D318" s="1" t="s">
        <v>4449</v>
      </c>
      <c r="E318" s="3" t="s">
        <v>5516</v>
      </c>
      <c r="F318" s="3">
        <v>8</v>
      </c>
      <c r="G318" s="40">
        <v>100</v>
      </c>
      <c r="H318" s="3" t="s">
        <v>1561</v>
      </c>
      <c r="I318" s="129" t="s">
        <v>5264</v>
      </c>
      <c r="J318" s="128"/>
      <c r="K318" s="4" t="s">
        <v>4069</v>
      </c>
      <c r="L318" s="1" t="s">
        <v>1616</v>
      </c>
      <c r="N318" s="53"/>
      <c r="O318" s="102"/>
      <c r="Q318" s="1"/>
      <c r="R318" s="2"/>
      <c r="T318" s="1"/>
      <c r="U318" s="3" t="s">
        <v>4445</v>
      </c>
      <c r="Y318" s="132"/>
      <c r="Z318" s="132" t="str">
        <f t="shared" si="13"/>
        <v>0</v>
      </c>
      <c r="AA318" s="372" t="str">
        <f t="shared" si="14"/>
        <v>0</v>
      </c>
      <c r="AC318" s="5"/>
    </row>
    <row r="319" spans="1:29" s="3" customFormat="1" ht="12" customHeight="1" x14ac:dyDescent="0.2">
      <c r="A319" s="1" t="s">
        <v>4446</v>
      </c>
      <c r="B319" s="2">
        <v>216</v>
      </c>
      <c r="C319" s="1" t="s">
        <v>4447</v>
      </c>
      <c r="D319" s="1" t="s">
        <v>4449</v>
      </c>
      <c r="E319" s="3" t="s">
        <v>5516</v>
      </c>
      <c r="F319" s="3">
        <v>8</v>
      </c>
      <c r="G319" s="161">
        <v>276</v>
      </c>
      <c r="H319" s="3" t="s">
        <v>1561</v>
      </c>
      <c r="I319" s="126" t="s">
        <v>1143</v>
      </c>
      <c r="J319" s="128"/>
      <c r="K319" s="4" t="s">
        <v>4069</v>
      </c>
      <c r="L319" s="1" t="s">
        <v>1616</v>
      </c>
      <c r="M319" s="102" t="s">
        <v>4873</v>
      </c>
      <c r="N319" s="53"/>
      <c r="O319" s="102"/>
      <c r="Q319" s="1"/>
      <c r="R319" s="2"/>
      <c r="T319" s="1"/>
      <c r="U319" s="3" t="s">
        <v>4445</v>
      </c>
      <c r="Y319" s="132"/>
      <c r="Z319" s="132" t="str">
        <f t="shared" si="13"/>
        <v>0</v>
      </c>
      <c r="AA319" s="372" t="str">
        <f t="shared" si="14"/>
        <v>0</v>
      </c>
      <c r="AC319" s="5"/>
    </row>
    <row r="320" spans="1:29" s="3" customFormat="1" ht="12" customHeight="1" x14ac:dyDescent="0.2">
      <c r="A320" s="1" t="s">
        <v>4446</v>
      </c>
      <c r="B320" s="2">
        <v>216</v>
      </c>
      <c r="C320" s="1" t="s">
        <v>4447</v>
      </c>
      <c r="D320" s="1" t="s">
        <v>4449</v>
      </c>
      <c r="E320" s="3" t="s">
        <v>5516</v>
      </c>
      <c r="F320" s="3">
        <v>8</v>
      </c>
      <c r="G320" s="217">
        <v>91</v>
      </c>
      <c r="H320" s="3" t="s">
        <v>1561</v>
      </c>
      <c r="I320" s="127" t="s">
        <v>3975</v>
      </c>
      <c r="J320" s="128"/>
      <c r="K320" s="4" t="s">
        <v>4069</v>
      </c>
      <c r="L320" s="1" t="s">
        <v>1616</v>
      </c>
      <c r="N320" s="53"/>
      <c r="O320" s="102"/>
      <c r="Q320" s="1"/>
      <c r="R320" s="2"/>
      <c r="T320" s="1"/>
      <c r="U320" s="3" t="s">
        <v>4445</v>
      </c>
      <c r="Y320" s="132"/>
      <c r="Z320" s="132" t="str">
        <f t="shared" si="13"/>
        <v>0</v>
      </c>
      <c r="AA320" s="372" t="str">
        <f t="shared" si="14"/>
        <v>0</v>
      </c>
      <c r="AC320" s="5"/>
    </row>
    <row r="321" spans="1:29" s="36" customFormat="1" ht="12" customHeight="1" thickBot="1" x14ac:dyDescent="0.25">
      <c r="A321" s="34"/>
      <c r="B321" s="2"/>
      <c r="C321" s="34"/>
      <c r="D321" s="34"/>
      <c r="G321" s="43">
        <f>SUM(G318:G320)</f>
        <v>467</v>
      </c>
      <c r="I321" s="37"/>
      <c r="J321" s="55"/>
      <c r="K321" s="38"/>
      <c r="L321" s="34"/>
      <c r="N321" s="55"/>
      <c r="Q321" s="34"/>
      <c r="R321" s="35"/>
      <c r="T321" s="34"/>
      <c r="Y321" s="132"/>
      <c r="Z321" s="132" t="str">
        <f t="shared" si="13"/>
        <v>0</v>
      </c>
      <c r="AA321" s="372" t="str">
        <f t="shared" si="14"/>
        <v>0</v>
      </c>
      <c r="AC321" s="39"/>
    </row>
    <row r="322" spans="1:29" ht="12" customHeight="1" x14ac:dyDescent="0.2">
      <c r="B322" s="2"/>
      <c r="C322" s="50" t="s">
        <v>3032</v>
      </c>
      <c r="J322" s="7"/>
      <c r="Y322" s="132"/>
      <c r="Z322" s="132" t="str">
        <f t="shared" si="13"/>
        <v>0</v>
      </c>
      <c r="AA322" s="372" t="str">
        <f t="shared" si="14"/>
        <v>0</v>
      </c>
    </row>
    <row r="323" spans="1:29" s="3" customFormat="1" ht="12" customHeight="1" x14ac:dyDescent="0.2">
      <c r="A323" s="1" t="s">
        <v>4378</v>
      </c>
      <c r="B323" s="2">
        <v>0</v>
      </c>
      <c r="C323" s="1" t="s">
        <v>5528</v>
      </c>
      <c r="D323" s="1" t="s">
        <v>5515</v>
      </c>
      <c r="E323" s="3" t="s">
        <v>5516</v>
      </c>
      <c r="F323" s="3">
        <v>16</v>
      </c>
      <c r="G323" s="3">
        <v>50</v>
      </c>
      <c r="J323" s="128"/>
      <c r="K323" s="4" t="s">
        <v>4379</v>
      </c>
      <c r="L323" s="1" t="s">
        <v>1616</v>
      </c>
      <c r="M323" s="3" t="s">
        <v>4379</v>
      </c>
      <c r="N323" s="141"/>
      <c r="P323" s="3">
        <v>50</v>
      </c>
      <c r="Q323" s="1" t="s">
        <v>5528</v>
      </c>
      <c r="R323" s="2">
        <v>0</v>
      </c>
      <c r="T323" s="1" t="s">
        <v>4380</v>
      </c>
      <c r="Y323" s="132"/>
      <c r="Z323" s="132" t="str">
        <f t="shared" si="13"/>
        <v>0</v>
      </c>
      <c r="AA323" s="372" t="str">
        <f t="shared" si="14"/>
        <v>0</v>
      </c>
      <c r="AC323" s="5"/>
    </row>
    <row r="324" spans="1:29" s="36" customFormat="1" ht="12" customHeight="1" thickBot="1" x14ac:dyDescent="0.25">
      <c r="A324" s="34" t="s">
        <v>3960</v>
      </c>
      <c r="B324" s="2">
        <v>0</v>
      </c>
      <c r="C324" s="34" t="s">
        <v>5528</v>
      </c>
      <c r="D324" s="34" t="s">
        <v>4449</v>
      </c>
      <c r="E324" s="36" t="s">
        <v>5516</v>
      </c>
      <c r="F324" s="36">
        <v>8</v>
      </c>
      <c r="G324" s="36">
        <v>50</v>
      </c>
      <c r="J324" s="208"/>
      <c r="K324" s="38" t="s">
        <v>4379</v>
      </c>
      <c r="L324" s="34" t="s">
        <v>1616</v>
      </c>
      <c r="M324" s="36" t="s">
        <v>4379</v>
      </c>
      <c r="N324" s="209"/>
      <c r="P324" s="36">
        <v>50</v>
      </c>
      <c r="Q324" s="34" t="s">
        <v>5528</v>
      </c>
      <c r="R324" s="35">
        <v>0</v>
      </c>
      <c r="T324" s="34" t="s">
        <v>3961</v>
      </c>
      <c r="Y324" s="132"/>
      <c r="Z324" s="132" t="str">
        <f t="shared" si="13"/>
        <v>0</v>
      </c>
      <c r="AA324" s="372" t="str">
        <f t="shared" si="14"/>
        <v>0</v>
      </c>
      <c r="AC324" s="39"/>
    </row>
    <row r="325" spans="1:29" s="3" customFormat="1" ht="12" customHeight="1" x14ac:dyDescent="0.2">
      <c r="A325" s="1"/>
      <c r="B325" s="2"/>
      <c r="C325" s="26" t="s">
        <v>3030</v>
      </c>
      <c r="D325" s="1"/>
      <c r="J325" s="53"/>
      <c r="K325" s="4"/>
      <c r="L325" s="1"/>
      <c r="N325" s="53"/>
      <c r="O325" s="57"/>
      <c r="Q325" s="1"/>
      <c r="R325" s="2"/>
      <c r="T325" s="1"/>
      <c r="Y325" s="132"/>
      <c r="Z325" s="132" t="str">
        <f t="shared" si="13"/>
        <v>0</v>
      </c>
      <c r="AA325" s="372" t="str">
        <f t="shared" si="14"/>
        <v>0</v>
      </c>
    </row>
    <row r="326" spans="1:29" s="3" customFormat="1" ht="12" customHeight="1" x14ac:dyDescent="0.2">
      <c r="A326" s="1"/>
      <c r="B326" s="2"/>
      <c r="C326" s="1"/>
      <c r="D326" s="1"/>
      <c r="I326" s="4"/>
      <c r="J326" s="23"/>
      <c r="K326" s="4"/>
      <c r="L326" s="1"/>
      <c r="N326" s="23"/>
      <c r="O326" s="52"/>
      <c r="Q326" s="1"/>
      <c r="R326" s="2"/>
      <c r="S326" s="57"/>
      <c r="T326" s="1"/>
      <c r="Y326" s="132"/>
      <c r="Z326" s="132" t="str">
        <f t="shared" si="13"/>
        <v>0</v>
      </c>
      <c r="AA326" s="372" t="str">
        <f t="shared" si="14"/>
        <v>0</v>
      </c>
      <c r="AC326" s="5"/>
    </row>
    <row r="327" spans="1:29" s="3" customFormat="1" ht="12" customHeight="1" x14ac:dyDescent="0.2">
      <c r="A327" s="1" t="s">
        <v>4388</v>
      </c>
      <c r="B327" s="2">
        <v>20.85</v>
      </c>
      <c r="C327" s="1" t="s">
        <v>4381</v>
      </c>
      <c r="D327" s="1" t="s">
        <v>5515</v>
      </c>
      <c r="E327" s="3" t="s">
        <v>5516</v>
      </c>
      <c r="F327" s="3">
        <v>16</v>
      </c>
      <c r="G327" s="3">
        <v>22</v>
      </c>
      <c r="H327" s="3" t="s">
        <v>1561</v>
      </c>
      <c r="I327" s="4" t="s">
        <v>5016</v>
      </c>
      <c r="J327" s="21" t="s">
        <v>3005</v>
      </c>
      <c r="K327" s="4" t="s">
        <v>1615</v>
      </c>
      <c r="L327" s="1" t="s">
        <v>1616</v>
      </c>
      <c r="M327" s="52" t="s">
        <v>4379</v>
      </c>
      <c r="N327" s="23" t="s">
        <v>3005</v>
      </c>
      <c r="O327" s="52" t="s">
        <v>5020</v>
      </c>
      <c r="P327" s="3">
        <v>22</v>
      </c>
      <c r="Q327" s="1" t="s">
        <v>5523</v>
      </c>
      <c r="R327" s="2">
        <v>0</v>
      </c>
      <c r="S327" s="137">
        <v>23598</v>
      </c>
      <c r="T327" s="1" t="s">
        <v>1141</v>
      </c>
      <c r="U327" s="3" t="s">
        <v>4386</v>
      </c>
      <c r="V327" s="3" t="s">
        <v>4386</v>
      </c>
      <c r="W327" s="3" t="s">
        <v>5041</v>
      </c>
      <c r="X327" s="3" t="s">
        <v>3978</v>
      </c>
      <c r="Y327" s="132">
        <f t="shared" si="12"/>
        <v>704</v>
      </c>
      <c r="Z327" s="132" t="str">
        <f t="shared" si="13"/>
        <v>0</v>
      </c>
      <c r="AA327" s="372">
        <f t="shared" si="14"/>
        <v>704</v>
      </c>
      <c r="AC327" s="5"/>
    </row>
    <row r="328" spans="1:29" s="3" customFormat="1" ht="12" customHeight="1" x14ac:dyDescent="0.2">
      <c r="A328" s="1" t="s">
        <v>4388</v>
      </c>
      <c r="B328" s="2">
        <v>20.85</v>
      </c>
      <c r="C328" s="1" t="s">
        <v>4381</v>
      </c>
      <c r="D328" s="1" t="s">
        <v>5515</v>
      </c>
      <c r="E328" s="3" t="s">
        <v>5516</v>
      </c>
      <c r="F328" s="3">
        <v>16</v>
      </c>
      <c r="G328" s="3">
        <v>5</v>
      </c>
      <c r="H328" s="3" t="s">
        <v>1561</v>
      </c>
      <c r="I328" s="4" t="s">
        <v>5016</v>
      </c>
      <c r="J328" s="21" t="s">
        <v>3005</v>
      </c>
      <c r="K328" s="4" t="s">
        <v>1615</v>
      </c>
      <c r="L328" s="1" t="s">
        <v>1616</v>
      </c>
      <c r="M328" s="3" t="s">
        <v>4384</v>
      </c>
      <c r="N328" s="23" t="s">
        <v>3005</v>
      </c>
      <c r="P328" s="3">
        <v>5</v>
      </c>
      <c r="Q328" s="1" t="s">
        <v>5528</v>
      </c>
      <c r="R328" s="2">
        <v>23.7</v>
      </c>
      <c r="S328" s="137">
        <v>23594</v>
      </c>
      <c r="T328" s="1" t="s">
        <v>4385</v>
      </c>
      <c r="U328" s="3" t="s">
        <v>4386</v>
      </c>
      <c r="V328" s="3" t="s">
        <v>4386</v>
      </c>
      <c r="W328" s="3" t="s">
        <v>5041</v>
      </c>
      <c r="X328" s="3" t="s">
        <v>3978</v>
      </c>
      <c r="Y328" s="132">
        <f t="shared" ref="Y328:Y391" si="15">F328*G328*2</f>
        <v>160</v>
      </c>
      <c r="Z328" s="132" t="str">
        <f t="shared" ref="Z328:Z391" si="16">IF(X328="N",Y328,"0")</f>
        <v>0</v>
      </c>
      <c r="AA328" s="372">
        <f t="shared" ref="AA328:AA391" si="17">IF(X328="P",Y328,"0")</f>
        <v>160</v>
      </c>
      <c r="AC328" s="5"/>
    </row>
    <row r="329" spans="1:29" s="3" customFormat="1" ht="12" customHeight="1" x14ac:dyDescent="0.2">
      <c r="A329" s="1" t="s">
        <v>4388</v>
      </c>
      <c r="B329" s="2">
        <v>20.85</v>
      </c>
      <c r="C329" s="1" t="s">
        <v>4381</v>
      </c>
      <c r="D329" s="1" t="s">
        <v>5515</v>
      </c>
      <c r="E329" s="3" t="s">
        <v>5516</v>
      </c>
      <c r="F329" s="3">
        <v>16</v>
      </c>
      <c r="G329" s="3">
        <v>6</v>
      </c>
      <c r="H329" s="3" t="s">
        <v>1561</v>
      </c>
      <c r="I329" s="4" t="s">
        <v>5016</v>
      </c>
      <c r="J329" s="21" t="s">
        <v>3005</v>
      </c>
      <c r="K329" s="4" t="s">
        <v>1615</v>
      </c>
      <c r="L329" s="1" t="s">
        <v>1616</v>
      </c>
      <c r="M329" s="3" t="s">
        <v>4384</v>
      </c>
      <c r="N329" s="23" t="s">
        <v>3005</v>
      </c>
      <c r="P329" s="3">
        <v>6</v>
      </c>
      <c r="Q329" s="1" t="s">
        <v>4052</v>
      </c>
      <c r="R329" s="2">
        <v>34.65</v>
      </c>
      <c r="S329" s="137">
        <v>23594</v>
      </c>
      <c r="T329" s="1" t="s">
        <v>4387</v>
      </c>
      <c r="U329" s="3" t="s">
        <v>4386</v>
      </c>
      <c r="V329" s="3" t="s">
        <v>4386</v>
      </c>
      <c r="W329" s="3" t="s">
        <v>5041</v>
      </c>
      <c r="X329" s="3" t="s">
        <v>3978</v>
      </c>
      <c r="Y329" s="132">
        <f t="shared" si="15"/>
        <v>192</v>
      </c>
      <c r="Z329" s="132" t="str">
        <f t="shared" si="16"/>
        <v>0</v>
      </c>
      <c r="AA329" s="372">
        <f t="shared" si="17"/>
        <v>192</v>
      </c>
      <c r="AC329" s="5"/>
    </row>
    <row r="330" spans="1:29" s="3" customFormat="1" ht="12" customHeight="1" x14ac:dyDescent="0.2">
      <c r="A330" s="1" t="s">
        <v>4388</v>
      </c>
      <c r="B330" s="2">
        <v>20.85</v>
      </c>
      <c r="C330" s="1" t="s">
        <v>4381</v>
      </c>
      <c r="D330" s="1" t="s">
        <v>5515</v>
      </c>
      <c r="E330" s="3" t="s">
        <v>5516</v>
      </c>
      <c r="F330" s="3">
        <v>16</v>
      </c>
      <c r="G330" s="3">
        <v>7</v>
      </c>
      <c r="H330" s="3" t="s">
        <v>1561</v>
      </c>
      <c r="I330" s="4" t="s">
        <v>5016</v>
      </c>
      <c r="J330" s="21" t="s">
        <v>3005</v>
      </c>
      <c r="K330" s="4" t="s">
        <v>1615</v>
      </c>
      <c r="L330" s="1" t="s">
        <v>1616</v>
      </c>
      <c r="M330" s="3" t="s">
        <v>4389</v>
      </c>
      <c r="N330" s="23" t="s">
        <v>3005</v>
      </c>
      <c r="P330" s="3">
        <v>7</v>
      </c>
      <c r="Q330" s="1" t="s">
        <v>5514</v>
      </c>
      <c r="R330" s="2">
        <v>28.75</v>
      </c>
      <c r="S330" s="137">
        <v>23595</v>
      </c>
      <c r="T330" s="1" t="s">
        <v>4390</v>
      </c>
      <c r="U330" s="3" t="s">
        <v>4386</v>
      </c>
      <c r="V330" s="3" t="s">
        <v>4386</v>
      </c>
      <c r="W330" s="3" t="s">
        <v>5041</v>
      </c>
      <c r="X330" s="3" t="s">
        <v>3978</v>
      </c>
      <c r="Y330" s="132">
        <f t="shared" si="15"/>
        <v>224</v>
      </c>
      <c r="Z330" s="132" t="str">
        <f t="shared" si="16"/>
        <v>0</v>
      </c>
      <c r="AA330" s="372">
        <f t="shared" si="17"/>
        <v>224</v>
      </c>
      <c r="AC330" s="5"/>
    </row>
    <row r="331" spans="1:29" s="70" customFormat="1" ht="12" customHeight="1" x14ac:dyDescent="0.2">
      <c r="A331" s="68" t="s">
        <v>4388</v>
      </c>
      <c r="B331" s="2">
        <v>20.85</v>
      </c>
      <c r="C331" s="68" t="s">
        <v>4381</v>
      </c>
      <c r="D331" s="68" t="s">
        <v>5515</v>
      </c>
      <c r="E331" s="70" t="s">
        <v>5516</v>
      </c>
      <c r="F331" s="70">
        <v>16</v>
      </c>
      <c r="G331" s="70">
        <v>6</v>
      </c>
      <c r="H331" s="70" t="s">
        <v>1561</v>
      </c>
      <c r="I331" s="73" t="s">
        <v>5016</v>
      </c>
      <c r="J331" s="173" t="s">
        <v>3005</v>
      </c>
      <c r="K331" s="73" t="s">
        <v>1615</v>
      </c>
      <c r="L331" s="68" t="s">
        <v>1616</v>
      </c>
      <c r="M331" s="70" t="s">
        <v>4389</v>
      </c>
      <c r="N331" s="174" t="s">
        <v>3005</v>
      </c>
      <c r="P331" s="70">
        <v>6</v>
      </c>
      <c r="Q331" s="68" t="s">
        <v>5523</v>
      </c>
      <c r="R331" s="69">
        <v>31.9</v>
      </c>
      <c r="S331" s="175">
        <v>23595</v>
      </c>
      <c r="T331" s="68" t="s">
        <v>4391</v>
      </c>
      <c r="U331" s="70" t="s">
        <v>4386</v>
      </c>
      <c r="V331" s="70" t="s">
        <v>4386</v>
      </c>
      <c r="W331" s="70" t="s">
        <v>5041</v>
      </c>
      <c r="X331" s="70" t="s">
        <v>3978</v>
      </c>
      <c r="Y331" s="132">
        <f t="shared" si="15"/>
        <v>192</v>
      </c>
      <c r="Z331" s="132" t="str">
        <f t="shared" si="16"/>
        <v>0</v>
      </c>
      <c r="AA331" s="372">
        <f t="shared" si="17"/>
        <v>192</v>
      </c>
      <c r="AC331" s="74"/>
    </row>
    <row r="332" spans="1:29" s="105" customFormat="1" ht="12" customHeight="1" x14ac:dyDescent="0.2">
      <c r="A332" s="103"/>
      <c r="B332" s="2"/>
      <c r="C332" s="103"/>
      <c r="D332" s="103"/>
      <c r="I332" s="178"/>
      <c r="J332" s="179"/>
      <c r="K332" s="178"/>
      <c r="L332" s="103"/>
      <c r="N332" s="145"/>
      <c r="Q332" s="103"/>
      <c r="R332" s="104"/>
      <c r="S332" s="180"/>
      <c r="T332" s="103"/>
      <c r="Y332" s="132">
        <f t="shared" si="15"/>
        <v>0</v>
      </c>
      <c r="Z332" s="132" t="str">
        <f t="shared" si="16"/>
        <v>0</v>
      </c>
      <c r="AA332" s="372" t="str">
        <f t="shared" si="17"/>
        <v>0</v>
      </c>
      <c r="AC332" s="106"/>
    </row>
    <row r="333" spans="1:29" s="3" customFormat="1" ht="12" customHeight="1" x14ac:dyDescent="0.2">
      <c r="A333" s="1" t="s">
        <v>4388</v>
      </c>
      <c r="B333" s="2">
        <v>20.85</v>
      </c>
      <c r="C333" s="1" t="s">
        <v>4381</v>
      </c>
      <c r="D333" s="176" t="s">
        <v>4449</v>
      </c>
      <c r="E333" s="177" t="s">
        <v>5516</v>
      </c>
      <c r="F333" s="177">
        <v>8</v>
      </c>
      <c r="G333" s="3">
        <v>5</v>
      </c>
      <c r="H333" s="3" t="s">
        <v>1561</v>
      </c>
      <c r="I333" s="4" t="s">
        <v>5016</v>
      </c>
      <c r="J333" s="21" t="s">
        <v>3005</v>
      </c>
      <c r="K333" s="4" t="s">
        <v>1615</v>
      </c>
      <c r="L333" s="1" t="s">
        <v>1616</v>
      </c>
      <c r="M333" s="3" t="s">
        <v>4384</v>
      </c>
      <c r="N333" s="23" t="s">
        <v>3005</v>
      </c>
      <c r="P333" s="3">
        <v>5</v>
      </c>
      <c r="Q333" s="1" t="s">
        <v>5528</v>
      </c>
      <c r="R333" s="2">
        <v>23.7</v>
      </c>
      <c r="S333" s="137">
        <v>23594</v>
      </c>
      <c r="T333" s="1" t="s">
        <v>4385</v>
      </c>
      <c r="U333" s="3" t="s">
        <v>4386</v>
      </c>
      <c r="V333" s="3" t="s">
        <v>4386</v>
      </c>
      <c r="W333" s="3" t="s">
        <v>5041</v>
      </c>
      <c r="X333" s="3" t="s">
        <v>3978</v>
      </c>
      <c r="Y333" s="132">
        <f t="shared" si="15"/>
        <v>80</v>
      </c>
      <c r="Z333" s="132" t="str">
        <f t="shared" si="16"/>
        <v>0</v>
      </c>
      <c r="AA333" s="372">
        <f t="shared" si="17"/>
        <v>80</v>
      </c>
      <c r="AC333" s="5"/>
    </row>
    <row r="334" spans="1:29" s="3" customFormat="1" ht="12" customHeight="1" x14ac:dyDescent="0.2">
      <c r="A334" s="1" t="s">
        <v>4388</v>
      </c>
      <c r="B334" s="2">
        <v>20.85</v>
      </c>
      <c r="C334" s="1" t="s">
        <v>4381</v>
      </c>
      <c r="D334" s="176" t="s">
        <v>4449</v>
      </c>
      <c r="E334" s="177" t="s">
        <v>5516</v>
      </c>
      <c r="F334" s="177">
        <v>8</v>
      </c>
      <c r="G334" s="3">
        <v>6</v>
      </c>
      <c r="H334" s="3" t="s">
        <v>1561</v>
      </c>
      <c r="I334" s="4" t="s">
        <v>5016</v>
      </c>
      <c r="J334" s="21" t="s">
        <v>3005</v>
      </c>
      <c r="K334" s="4" t="s">
        <v>1615</v>
      </c>
      <c r="L334" s="1" t="s">
        <v>1616</v>
      </c>
      <c r="M334" s="3" t="s">
        <v>4384</v>
      </c>
      <c r="N334" s="23" t="s">
        <v>3005</v>
      </c>
      <c r="P334" s="3">
        <v>6</v>
      </c>
      <c r="Q334" s="1" t="s">
        <v>4052</v>
      </c>
      <c r="R334" s="2">
        <v>34.65</v>
      </c>
      <c r="S334" s="137">
        <v>23594</v>
      </c>
      <c r="T334" s="1" t="s">
        <v>4387</v>
      </c>
      <c r="U334" s="3" t="s">
        <v>4386</v>
      </c>
      <c r="V334" s="3" t="s">
        <v>4386</v>
      </c>
      <c r="W334" s="3" t="s">
        <v>5041</v>
      </c>
      <c r="X334" s="3" t="s">
        <v>3978</v>
      </c>
      <c r="Y334" s="132">
        <f t="shared" si="15"/>
        <v>96</v>
      </c>
      <c r="Z334" s="132" t="str">
        <f t="shared" si="16"/>
        <v>0</v>
      </c>
      <c r="AA334" s="372">
        <f t="shared" si="17"/>
        <v>96</v>
      </c>
      <c r="AC334" s="5"/>
    </row>
    <row r="335" spans="1:29" s="3" customFormat="1" ht="12" customHeight="1" x14ac:dyDescent="0.2">
      <c r="A335" s="1" t="s">
        <v>4388</v>
      </c>
      <c r="B335" s="2">
        <v>20.85</v>
      </c>
      <c r="C335" s="1" t="s">
        <v>4381</v>
      </c>
      <c r="D335" s="176" t="s">
        <v>4449</v>
      </c>
      <c r="E335" s="177" t="s">
        <v>5516</v>
      </c>
      <c r="F335" s="177">
        <v>8</v>
      </c>
      <c r="G335" s="3">
        <v>7</v>
      </c>
      <c r="H335" s="3" t="s">
        <v>1561</v>
      </c>
      <c r="I335" s="4" t="s">
        <v>5016</v>
      </c>
      <c r="J335" s="21" t="s">
        <v>3005</v>
      </c>
      <c r="K335" s="4" t="s">
        <v>1615</v>
      </c>
      <c r="L335" s="1" t="s">
        <v>1616</v>
      </c>
      <c r="M335" s="3" t="s">
        <v>4389</v>
      </c>
      <c r="N335" s="23" t="s">
        <v>3005</v>
      </c>
      <c r="P335" s="3">
        <v>7</v>
      </c>
      <c r="Q335" s="1" t="s">
        <v>5514</v>
      </c>
      <c r="R335" s="2">
        <v>28.75</v>
      </c>
      <c r="S335" s="137">
        <v>23595</v>
      </c>
      <c r="T335" s="1" t="s">
        <v>4390</v>
      </c>
      <c r="U335" s="3" t="s">
        <v>4386</v>
      </c>
      <c r="V335" s="3" t="s">
        <v>4386</v>
      </c>
      <c r="W335" s="3" t="s">
        <v>5041</v>
      </c>
      <c r="X335" s="3" t="s">
        <v>3978</v>
      </c>
      <c r="Y335" s="132">
        <f t="shared" si="15"/>
        <v>112</v>
      </c>
      <c r="Z335" s="132" t="str">
        <f t="shared" si="16"/>
        <v>0</v>
      </c>
      <c r="AA335" s="372">
        <f t="shared" si="17"/>
        <v>112</v>
      </c>
      <c r="AC335" s="5"/>
    </row>
    <row r="336" spans="1:29" s="3" customFormat="1" ht="12" customHeight="1" x14ac:dyDescent="0.2">
      <c r="A336" s="1" t="s">
        <v>4388</v>
      </c>
      <c r="B336" s="2">
        <v>20.85</v>
      </c>
      <c r="C336" s="1" t="s">
        <v>4381</v>
      </c>
      <c r="D336" s="176" t="s">
        <v>4449</v>
      </c>
      <c r="E336" s="177" t="s">
        <v>5516</v>
      </c>
      <c r="F336" s="177">
        <v>8</v>
      </c>
      <c r="G336" s="3">
        <v>6</v>
      </c>
      <c r="H336" s="3" t="s">
        <v>1561</v>
      </c>
      <c r="I336" s="4" t="s">
        <v>5016</v>
      </c>
      <c r="J336" s="21" t="s">
        <v>3005</v>
      </c>
      <c r="K336" s="4" t="s">
        <v>1615</v>
      </c>
      <c r="L336" s="1" t="s">
        <v>1616</v>
      </c>
      <c r="M336" s="3" t="s">
        <v>4389</v>
      </c>
      <c r="N336" s="23" t="s">
        <v>3005</v>
      </c>
      <c r="P336" s="3">
        <v>6</v>
      </c>
      <c r="Q336" s="1" t="s">
        <v>5523</v>
      </c>
      <c r="R336" s="2">
        <v>31.9</v>
      </c>
      <c r="S336" s="137">
        <v>23595</v>
      </c>
      <c r="T336" s="1" t="s">
        <v>4391</v>
      </c>
      <c r="U336" s="3" t="s">
        <v>4386</v>
      </c>
      <c r="V336" s="3" t="s">
        <v>4386</v>
      </c>
      <c r="W336" s="3" t="s">
        <v>5041</v>
      </c>
      <c r="X336" s="3" t="s">
        <v>3978</v>
      </c>
      <c r="Y336" s="132">
        <f t="shared" si="15"/>
        <v>96</v>
      </c>
      <c r="Z336" s="132" t="str">
        <f t="shared" si="16"/>
        <v>0</v>
      </c>
      <c r="AA336" s="372">
        <f t="shared" si="17"/>
        <v>96</v>
      </c>
      <c r="AC336" s="5"/>
    </row>
    <row r="337" spans="1:29" s="3" customFormat="1" ht="12" customHeight="1" x14ac:dyDescent="0.2">
      <c r="A337" s="1" t="s">
        <v>4388</v>
      </c>
      <c r="B337" s="2">
        <v>20.85</v>
      </c>
      <c r="C337" s="1" t="s">
        <v>4381</v>
      </c>
      <c r="D337" s="176" t="s">
        <v>4449</v>
      </c>
      <c r="E337" s="177" t="s">
        <v>5516</v>
      </c>
      <c r="F337" s="177">
        <v>8</v>
      </c>
      <c r="G337" s="3">
        <v>22</v>
      </c>
      <c r="H337" s="3" t="s">
        <v>1561</v>
      </c>
      <c r="I337" s="4" t="s">
        <v>5016</v>
      </c>
      <c r="J337" s="21" t="s">
        <v>3005</v>
      </c>
      <c r="K337" s="4" t="s">
        <v>1615</v>
      </c>
      <c r="L337" s="1" t="s">
        <v>1616</v>
      </c>
      <c r="M337" s="3" t="s">
        <v>4199</v>
      </c>
      <c r="N337" s="23" t="s">
        <v>3005</v>
      </c>
      <c r="O337" s="3" t="s">
        <v>4997</v>
      </c>
      <c r="P337" s="3">
        <v>22</v>
      </c>
      <c r="Q337" s="1" t="s">
        <v>5514</v>
      </c>
      <c r="R337" s="2">
        <v>16.8</v>
      </c>
      <c r="S337" s="137" t="s">
        <v>3977</v>
      </c>
      <c r="T337" s="1" t="s">
        <v>4450</v>
      </c>
      <c r="U337" s="3" t="s">
        <v>4386</v>
      </c>
      <c r="V337" s="3" t="s">
        <v>4386</v>
      </c>
      <c r="W337" s="3" t="s">
        <v>5041</v>
      </c>
      <c r="X337" s="3" t="s">
        <v>3978</v>
      </c>
      <c r="Y337" s="132">
        <f t="shared" si="15"/>
        <v>352</v>
      </c>
      <c r="Z337" s="132" t="str">
        <f t="shared" si="16"/>
        <v>0</v>
      </c>
      <c r="AA337" s="372">
        <f t="shared" si="17"/>
        <v>352</v>
      </c>
      <c r="AC337" s="5"/>
    </row>
    <row r="338" spans="1:29" s="3" customFormat="1" ht="12" customHeight="1" x14ac:dyDescent="0.2">
      <c r="A338" s="1"/>
      <c r="B338" s="2"/>
      <c r="C338" s="1"/>
      <c r="D338" s="1"/>
      <c r="I338" s="4"/>
      <c r="J338" s="23"/>
      <c r="K338" s="4"/>
      <c r="L338" s="1"/>
      <c r="N338" s="23"/>
      <c r="P338" s="44"/>
      <c r="Q338" s="1"/>
      <c r="R338" s="2"/>
      <c r="S338" s="57"/>
      <c r="T338" s="1"/>
      <c r="Y338" s="132">
        <f t="shared" si="15"/>
        <v>0</v>
      </c>
      <c r="Z338" s="132" t="str">
        <f t="shared" si="16"/>
        <v>0</v>
      </c>
      <c r="AA338" s="372" t="str">
        <f t="shared" si="17"/>
        <v>0</v>
      </c>
      <c r="AC338" s="5"/>
    </row>
    <row r="339" spans="1:29" s="36" customFormat="1" ht="12" customHeight="1" thickBot="1" x14ac:dyDescent="0.25">
      <c r="A339" s="34"/>
      <c r="B339" s="2"/>
      <c r="C339" s="34"/>
      <c r="D339" s="34"/>
      <c r="G339" s="41">
        <f>SUM(G327:G338)</f>
        <v>92</v>
      </c>
      <c r="J339" s="55"/>
      <c r="K339" s="38"/>
      <c r="L339" s="34"/>
      <c r="M339" s="41">
        <f>G339-P339</f>
        <v>0</v>
      </c>
      <c r="N339" s="55"/>
      <c r="P339" s="41">
        <f>SUM(P327:P338)</f>
        <v>92</v>
      </c>
      <c r="Q339" s="34"/>
      <c r="R339" s="35"/>
      <c r="T339" s="34"/>
      <c r="Y339" s="132">
        <f t="shared" si="15"/>
        <v>0</v>
      </c>
      <c r="Z339" s="132" t="str">
        <f t="shared" si="16"/>
        <v>0</v>
      </c>
      <c r="AA339" s="372" t="str">
        <f t="shared" si="17"/>
        <v>0</v>
      </c>
    </row>
    <row r="340" spans="1:29" ht="12" customHeight="1" x14ac:dyDescent="0.2">
      <c r="B340" s="2"/>
      <c r="C340" s="50" t="s">
        <v>5512</v>
      </c>
      <c r="J340" s="7"/>
      <c r="Y340" s="132">
        <f t="shared" si="15"/>
        <v>0</v>
      </c>
      <c r="Z340" s="132" t="str">
        <f t="shared" si="16"/>
        <v>0</v>
      </c>
      <c r="AA340" s="372" t="str">
        <f t="shared" si="17"/>
        <v>0</v>
      </c>
    </row>
    <row r="341" spans="1:29" ht="12" customHeight="1" x14ac:dyDescent="0.2">
      <c r="A341" s="1" t="s">
        <v>4093</v>
      </c>
      <c r="B341" s="2">
        <v>380</v>
      </c>
      <c r="C341" s="1" t="s">
        <v>5523</v>
      </c>
      <c r="D341" s="1" t="s">
        <v>5515</v>
      </c>
      <c r="E341" s="3" t="s">
        <v>5516</v>
      </c>
      <c r="F341" s="3">
        <v>16</v>
      </c>
      <c r="G341" s="3">
        <v>25</v>
      </c>
      <c r="H341" s="3"/>
      <c r="I341" s="45" t="s">
        <v>5023</v>
      </c>
      <c r="J341" s="21" t="s">
        <v>3005</v>
      </c>
      <c r="K341" s="4" t="s">
        <v>4985</v>
      </c>
      <c r="L341" s="103" t="s">
        <v>1616</v>
      </c>
      <c r="M341" s="3" t="s">
        <v>4365</v>
      </c>
      <c r="N341" s="23" t="s">
        <v>3005</v>
      </c>
      <c r="O341" s="3" t="s">
        <v>4434</v>
      </c>
      <c r="P341" s="3">
        <v>25</v>
      </c>
      <c r="Q341" s="1" t="s">
        <v>5523</v>
      </c>
      <c r="R341" s="2">
        <v>240</v>
      </c>
      <c r="S341" s="21" t="s">
        <v>1575</v>
      </c>
      <c r="T341" s="1" t="s">
        <v>5013</v>
      </c>
      <c r="U341" s="3" t="s">
        <v>5519</v>
      </c>
      <c r="V341" s="3" t="s">
        <v>5519</v>
      </c>
      <c r="W341" s="3" t="s">
        <v>5041</v>
      </c>
      <c r="X341" s="3" t="s">
        <v>3978</v>
      </c>
      <c r="Y341" s="132">
        <f t="shared" si="15"/>
        <v>800</v>
      </c>
      <c r="Z341" s="132" t="str">
        <f t="shared" si="16"/>
        <v>0</v>
      </c>
      <c r="AA341" s="372">
        <f t="shared" si="17"/>
        <v>800</v>
      </c>
    </row>
    <row r="342" spans="1:29" s="3" customFormat="1" ht="12" customHeight="1" x14ac:dyDescent="0.2">
      <c r="A342" s="16" t="s">
        <v>4087</v>
      </c>
      <c r="B342" s="2">
        <v>285</v>
      </c>
      <c r="C342" s="16" t="s">
        <v>5514</v>
      </c>
      <c r="D342" s="16" t="s">
        <v>5515</v>
      </c>
      <c r="E342" s="18" t="s">
        <v>5516</v>
      </c>
      <c r="F342" s="18">
        <v>16</v>
      </c>
      <c r="G342" s="18">
        <v>25</v>
      </c>
      <c r="H342" s="18"/>
      <c r="I342" s="19" t="s">
        <v>3981</v>
      </c>
      <c r="J342" s="57" t="s">
        <v>3005</v>
      </c>
      <c r="K342" s="19" t="s">
        <v>4069</v>
      </c>
      <c r="L342" s="16" t="s">
        <v>1616</v>
      </c>
      <c r="M342" s="3" t="s">
        <v>4987</v>
      </c>
      <c r="N342" s="23" t="s">
        <v>3005</v>
      </c>
      <c r="O342" s="3" t="s">
        <v>4201</v>
      </c>
      <c r="P342" s="3">
        <v>25</v>
      </c>
      <c r="Q342" s="1" t="s">
        <v>5514</v>
      </c>
      <c r="R342" s="2">
        <v>69.5</v>
      </c>
      <c r="S342" s="21" t="s">
        <v>1574</v>
      </c>
      <c r="T342" s="1" t="s">
        <v>4113</v>
      </c>
      <c r="U342" s="3" t="s">
        <v>5519</v>
      </c>
      <c r="V342" s="3" t="s">
        <v>5519</v>
      </c>
      <c r="W342" s="3" t="s">
        <v>5041</v>
      </c>
      <c r="X342" s="3" t="s">
        <v>3978</v>
      </c>
      <c r="Y342" s="132">
        <f t="shared" si="15"/>
        <v>800</v>
      </c>
      <c r="Z342" s="132" t="str">
        <f t="shared" si="16"/>
        <v>0</v>
      </c>
      <c r="AA342" s="372">
        <f t="shared" si="17"/>
        <v>800</v>
      </c>
      <c r="AC342" s="5"/>
    </row>
    <row r="343" spans="1:29" s="3" customFormat="1" ht="12" customHeight="1" x14ac:dyDescent="0.2">
      <c r="A343" s="16" t="s">
        <v>4088</v>
      </c>
      <c r="B343" s="2">
        <v>296</v>
      </c>
      <c r="C343" s="16" t="s">
        <v>5514</v>
      </c>
      <c r="D343" s="16" t="s">
        <v>5515</v>
      </c>
      <c r="E343" s="18" t="s">
        <v>5516</v>
      </c>
      <c r="F343" s="18">
        <v>16</v>
      </c>
      <c r="G343" s="18">
        <v>25</v>
      </c>
      <c r="H343" s="18"/>
      <c r="I343" s="19" t="s">
        <v>3982</v>
      </c>
      <c r="J343" s="21" t="s">
        <v>3005</v>
      </c>
      <c r="K343" s="19" t="s">
        <v>4069</v>
      </c>
      <c r="L343" s="16" t="s">
        <v>1616</v>
      </c>
      <c r="M343" s="3" t="s">
        <v>4979</v>
      </c>
      <c r="N343" s="23" t="s">
        <v>3005</v>
      </c>
      <c r="O343" s="3" t="s">
        <v>4201</v>
      </c>
      <c r="P343" s="3">
        <v>25</v>
      </c>
      <c r="Q343" s="1" t="s">
        <v>5528</v>
      </c>
      <c r="R343" s="17">
        <v>18.350000000000001</v>
      </c>
      <c r="S343" s="21" t="s">
        <v>1579</v>
      </c>
      <c r="T343" s="1" t="s">
        <v>4401</v>
      </c>
      <c r="U343" s="3" t="s">
        <v>5519</v>
      </c>
      <c r="V343" s="3" t="s">
        <v>5519</v>
      </c>
      <c r="W343" s="3" t="s">
        <v>5041</v>
      </c>
      <c r="X343" s="3" t="s">
        <v>3978</v>
      </c>
      <c r="Y343" s="132">
        <f t="shared" si="15"/>
        <v>800</v>
      </c>
      <c r="Z343" s="132" t="str">
        <f t="shared" si="16"/>
        <v>0</v>
      </c>
      <c r="AA343" s="372">
        <f t="shared" si="17"/>
        <v>800</v>
      </c>
      <c r="AC343" s="5"/>
    </row>
    <row r="344" spans="1:29" s="3" customFormat="1" ht="12" customHeight="1" x14ac:dyDescent="0.2">
      <c r="A344" s="16" t="s">
        <v>4083</v>
      </c>
      <c r="B344" s="2">
        <v>90</v>
      </c>
      <c r="C344" s="16" t="s">
        <v>5514</v>
      </c>
      <c r="D344" s="16" t="s">
        <v>5515</v>
      </c>
      <c r="E344" s="18" t="s">
        <v>5516</v>
      </c>
      <c r="F344" s="18">
        <v>16</v>
      </c>
      <c r="G344" s="18">
        <v>25</v>
      </c>
      <c r="H344" s="18"/>
      <c r="I344" s="19" t="s">
        <v>3963</v>
      </c>
      <c r="J344" s="57" t="s">
        <v>3005</v>
      </c>
      <c r="K344" s="19" t="s">
        <v>4069</v>
      </c>
      <c r="L344" s="16" t="s">
        <v>1616</v>
      </c>
      <c r="M344" s="3" t="s">
        <v>4201</v>
      </c>
      <c r="N344" s="23" t="s">
        <v>3005</v>
      </c>
      <c r="P344" s="3">
        <v>25</v>
      </c>
      <c r="Q344" s="1" t="s">
        <v>5514</v>
      </c>
      <c r="R344" s="2">
        <v>66</v>
      </c>
      <c r="S344" s="137">
        <v>23615</v>
      </c>
      <c r="T344" s="1" t="s">
        <v>4204</v>
      </c>
      <c r="U344" s="3" t="s">
        <v>5519</v>
      </c>
      <c r="V344" s="3" t="s">
        <v>5519</v>
      </c>
      <c r="W344" s="3" t="s">
        <v>5041</v>
      </c>
      <c r="X344" s="3" t="s">
        <v>3978</v>
      </c>
      <c r="Y344" s="132">
        <f t="shared" si="15"/>
        <v>800</v>
      </c>
      <c r="Z344" s="132" t="str">
        <f t="shared" si="16"/>
        <v>0</v>
      </c>
      <c r="AA344" s="372">
        <f t="shared" si="17"/>
        <v>800</v>
      </c>
      <c r="AC344" s="5"/>
    </row>
    <row r="345" spans="1:29" s="3" customFormat="1" ht="12" customHeight="1" x14ac:dyDescent="0.2">
      <c r="A345" s="16" t="s">
        <v>4084</v>
      </c>
      <c r="B345" s="2">
        <v>95</v>
      </c>
      <c r="C345" s="16" t="s">
        <v>5514</v>
      </c>
      <c r="D345" s="16" t="s">
        <v>5515</v>
      </c>
      <c r="E345" s="18" t="s">
        <v>5516</v>
      </c>
      <c r="F345" s="18">
        <v>16</v>
      </c>
      <c r="G345" s="18">
        <v>25</v>
      </c>
      <c r="H345" s="18"/>
      <c r="I345" s="19" t="s">
        <v>3964</v>
      </c>
      <c r="J345" s="57" t="s">
        <v>3005</v>
      </c>
      <c r="K345" s="19" t="s">
        <v>4069</v>
      </c>
      <c r="L345" s="16" t="s">
        <v>1616</v>
      </c>
      <c r="M345" s="3" t="s">
        <v>4201</v>
      </c>
      <c r="N345" s="23" t="s">
        <v>3005</v>
      </c>
      <c r="P345" s="3">
        <v>25</v>
      </c>
      <c r="Q345" s="1" t="s">
        <v>5514</v>
      </c>
      <c r="R345" s="2">
        <v>48</v>
      </c>
      <c r="S345" s="137">
        <v>23615</v>
      </c>
      <c r="T345" s="1" t="s">
        <v>4202</v>
      </c>
      <c r="U345" s="3" t="s">
        <v>5519</v>
      </c>
      <c r="V345" s="3" t="s">
        <v>5519</v>
      </c>
      <c r="W345" s="3" t="s">
        <v>5041</v>
      </c>
      <c r="X345" s="3" t="s">
        <v>3978</v>
      </c>
      <c r="Y345" s="132">
        <f t="shared" si="15"/>
        <v>800</v>
      </c>
      <c r="Z345" s="132" t="str">
        <f t="shared" si="16"/>
        <v>0</v>
      </c>
      <c r="AA345" s="372">
        <f t="shared" si="17"/>
        <v>800</v>
      </c>
      <c r="AC345" s="5"/>
    </row>
    <row r="346" spans="1:29" s="3" customFormat="1" ht="12" customHeight="1" x14ac:dyDescent="0.2">
      <c r="A346" s="16" t="s">
        <v>4085</v>
      </c>
      <c r="B346" s="2">
        <v>99</v>
      </c>
      <c r="C346" s="16" t="s">
        <v>5514</v>
      </c>
      <c r="D346" s="16" t="s">
        <v>5515</v>
      </c>
      <c r="E346" s="18" t="s">
        <v>5516</v>
      </c>
      <c r="F346" s="18">
        <v>16</v>
      </c>
      <c r="G346" s="18">
        <v>25</v>
      </c>
      <c r="H346" s="18"/>
      <c r="I346" s="19" t="s">
        <v>3965</v>
      </c>
      <c r="J346" s="57" t="s">
        <v>3005</v>
      </c>
      <c r="K346" s="19" t="s">
        <v>4069</v>
      </c>
      <c r="L346" s="16" t="s">
        <v>1616</v>
      </c>
      <c r="M346" s="3" t="s">
        <v>4201</v>
      </c>
      <c r="N346" s="23" t="s">
        <v>3005</v>
      </c>
      <c r="P346" s="3">
        <v>25</v>
      </c>
      <c r="Q346" s="1" t="s">
        <v>4038</v>
      </c>
      <c r="R346" s="2">
        <v>0</v>
      </c>
      <c r="S346" s="137">
        <v>23615</v>
      </c>
      <c r="T346" s="1" t="s">
        <v>4419</v>
      </c>
      <c r="U346" s="3" t="s">
        <v>5519</v>
      </c>
      <c r="V346" s="3" t="s">
        <v>5519</v>
      </c>
      <c r="W346" s="3" t="s">
        <v>5041</v>
      </c>
      <c r="X346" s="3" t="s">
        <v>3978</v>
      </c>
      <c r="Y346" s="132">
        <f t="shared" si="15"/>
        <v>800</v>
      </c>
      <c r="Z346" s="132" t="str">
        <f t="shared" si="16"/>
        <v>0</v>
      </c>
      <c r="AA346" s="372">
        <f t="shared" si="17"/>
        <v>800</v>
      </c>
      <c r="AC346" s="5"/>
    </row>
    <row r="347" spans="1:29" s="3" customFormat="1" ht="12" customHeight="1" x14ac:dyDescent="0.2">
      <c r="A347" s="16" t="s">
        <v>4086</v>
      </c>
      <c r="B347" s="2">
        <v>240</v>
      </c>
      <c r="C347" s="16" t="s">
        <v>5514</v>
      </c>
      <c r="D347" s="16" t="s">
        <v>5515</v>
      </c>
      <c r="E347" s="18" t="s">
        <v>5516</v>
      </c>
      <c r="F347" s="18">
        <v>16</v>
      </c>
      <c r="G347" s="18">
        <v>25</v>
      </c>
      <c r="H347" s="18"/>
      <c r="I347" s="19" t="s">
        <v>3966</v>
      </c>
      <c r="J347" s="57" t="s">
        <v>3005</v>
      </c>
      <c r="K347" s="19" t="s">
        <v>4069</v>
      </c>
      <c r="L347" s="16" t="s">
        <v>1616</v>
      </c>
      <c r="M347" s="3" t="s">
        <v>4201</v>
      </c>
      <c r="N347" s="23" t="s">
        <v>3005</v>
      </c>
      <c r="P347" s="3">
        <v>25</v>
      </c>
      <c r="Q347" s="1" t="s">
        <v>4038</v>
      </c>
      <c r="R347" s="2">
        <v>0</v>
      </c>
      <c r="S347" s="137">
        <v>23615</v>
      </c>
      <c r="T347" s="1" t="s">
        <v>4419</v>
      </c>
      <c r="U347" s="3" t="s">
        <v>5519</v>
      </c>
      <c r="V347" s="3" t="s">
        <v>5519</v>
      </c>
      <c r="W347" s="3" t="s">
        <v>5041</v>
      </c>
      <c r="X347" s="3" t="s">
        <v>3978</v>
      </c>
      <c r="Y347" s="132">
        <f t="shared" si="15"/>
        <v>800</v>
      </c>
      <c r="Z347" s="132" t="str">
        <f t="shared" si="16"/>
        <v>0</v>
      </c>
      <c r="AA347" s="372">
        <f t="shared" si="17"/>
        <v>800</v>
      </c>
      <c r="AC347" s="5"/>
    </row>
    <row r="348" spans="1:29" s="3" customFormat="1" ht="12" customHeight="1" x14ac:dyDescent="0.2">
      <c r="A348" s="1" t="s">
        <v>4448</v>
      </c>
      <c r="B348" s="2">
        <v>270</v>
      </c>
      <c r="C348" s="1" t="s">
        <v>5523</v>
      </c>
      <c r="D348" s="1" t="s">
        <v>5515</v>
      </c>
      <c r="E348" s="3" t="s">
        <v>5516</v>
      </c>
      <c r="F348" s="3">
        <v>16</v>
      </c>
      <c r="G348" s="3">
        <v>25</v>
      </c>
      <c r="I348" s="45" t="s">
        <v>3983</v>
      </c>
      <c r="J348" s="21" t="s">
        <v>3005</v>
      </c>
      <c r="K348" s="4" t="s">
        <v>4069</v>
      </c>
      <c r="L348" s="1" t="s">
        <v>1616</v>
      </c>
      <c r="M348" s="18" t="s">
        <v>1612</v>
      </c>
      <c r="N348" s="132" t="s">
        <v>3005</v>
      </c>
      <c r="O348" s="118" t="s">
        <v>4199</v>
      </c>
      <c r="P348" s="3">
        <v>25</v>
      </c>
      <c r="Q348" s="1" t="s">
        <v>5514</v>
      </c>
      <c r="R348" s="2">
        <v>225</v>
      </c>
      <c r="S348" s="21" t="s">
        <v>1576</v>
      </c>
      <c r="T348" s="1" t="s">
        <v>4210</v>
      </c>
      <c r="U348" s="3" t="s">
        <v>5519</v>
      </c>
      <c r="V348" s="3" t="s">
        <v>5519</v>
      </c>
      <c r="W348" s="3" t="s">
        <v>5041</v>
      </c>
      <c r="X348" s="3" t="s">
        <v>3978</v>
      </c>
      <c r="Y348" s="132">
        <f t="shared" si="15"/>
        <v>800</v>
      </c>
      <c r="Z348" s="132" t="str">
        <f t="shared" si="16"/>
        <v>0</v>
      </c>
      <c r="AA348" s="372">
        <f t="shared" si="17"/>
        <v>800</v>
      </c>
      <c r="AC348" s="5"/>
    </row>
    <row r="349" spans="1:29" s="3" customFormat="1" ht="12" customHeight="1" x14ac:dyDescent="0.2">
      <c r="A349" s="1" t="s">
        <v>4448</v>
      </c>
      <c r="B349" s="2">
        <v>270</v>
      </c>
      <c r="C349" s="1" t="s">
        <v>5523</v>
      </c>
      <c r="D349" s="1" t="s">
        <v>5515</v>
      </c>
      <c r="E349" s="3" t="s">
        <v>5516</v>
      </c>
      <c r="F349" s="3">
        <v>16</v>
      </c>
      <c r="G349" s="3">
        <v>25</v>
      </c>
      <c r="I349" s="45" t="s">
        <v>1431</v>
      </c>
      <c r="J349" s="21" t="s">
        <v>3005</v>
      </c>
      <c r="K349" s="4" t="s">
        <v>4069</v>
      </c>
      <c r="L349" s="1" t="s">
        <v>1616</v>
      </c>
      <c r="M349" s="3" t="s">
        <v>4989</v>
      </c>
      <c r="N349" s="23" t="s">
        <v>3005</v>
      </c>
      <c r="P349" s="3">
        <v>25</v>
      </c>
      <c r="Q349" s="1" t="s">
        <v>5528</v>
      </c>
      <c r="R349" s="2">
        <v>109</v>
      </c>
      <c r="S349" s="137">
        <v>23614</v>
      </c>
      <c r="T349" s="1" t="s">
        <v>4432</v>
      </c>
      <c r="U349" s="3" t="s">
        <v>5519</v>
      </c>
      <c r="V349" s="3" t="s">
        <v>5519</v>
      </c>
      <c r="W349" s="3" t="s">
        <v>5041</v>
      </c>
      <c r="X349" s="3" t="s">
        <v>3978</v>
      </c>
      <c r="Y349" s="132">
        <f t="shared" si="15"/>
        <v>800</v>
      </c>
      <c r="Z349" s="132" t="str">
        <f t="shared" si="16"/>
        <v>0</v>
      </c>
      <c r="AA349" s="372">
        <f t="shared" si="17"/>
        <v>800</v>
      </c>
      <c r="AC349" s="5"/>
    </row>
    <row r="350" spans="1:29" s="3" customFormat="1" ht="12" customHeight="1" x14ac:dyDescent="0.2">
      <c r="A350" s="1" t="s">
        <v>1139</v>
      </c>
      <c r="B350" s="2">
        <v>0</v>
      </c>
      <c r="C350" s="1" t="s">
        <v>5523</v>
      </c>
      <c r="D350" s="1" t="s">
        <v>5515</v>
      </c>
      <c r="E350" s="3" t="s">
        <v>5516</v>
      </c>
      <c r="F350" s="3">
        <v>16</v>
      </c>
      <c r="G350" s="102">
        <v>5</v>
      </c>
      <c r="H350" s="3" t="s">
        <v>1561</v>
      </c>
      <c r="I350" s="123" t="s">
        <v>3980</v>
      </c>
      <c r="J350" s="3" t="s">
        <v>3005</v>
      </c>
      <c r="K350" s="123" t="s">
        <v>4379</v>
      </c>
      <c r="L350" s="1" t="s">
        <v>1616</v>
      </c>
      <c r="M350" s="3" t="s">
        <v>4434</v>
      </c>
      <c r="N350" s="23" t="s">
        <v>3005</v>
      </c>
      <c r="P350" s="102">
        <v>5</v>
      </c>
      <c r="Q350" s="1" t="s">
        <v>5514</v>
      </c>
      <c r="R350" s="2">
        <v>24.65</v>
      </c>
      <c r="S350" s="137">
        <v>23613</v>
      </c>
      <c r="T350" s="1" t="s">
        <v>4435</v>
      </c>
      <c r="U350" s="3" t="s">
        <v>5519</v>
      </c>
      <c r="V350" s="3" t="s">
        <v>5519</v>
      </c>
      <c r="W350" s="3" t="s">
        <v>5041</v>
      </c>
      <c r="X350" s="3" t="s">
        <v>3978</v>
      </c>
      <c r="Y350" s="132">
        <f t="shared" si="15"/>
        <v>160</v>
      </c>
      <c r="Z350" s="132" t="str">
        <f t="shared" si="16"/>
        <v>0</v>
      </c>
      <c r="AA350" s="372">
        <f t="shared" si="17"/>
        <v>160</v>
      </c>
      <c r="AC350" s="5"/>
    </row>
    <row r="351" spans="1:29" s="3" customFormat="1" ht="12" customHeight="1" x14ac:dyDescent="0.2">
      <c r="A351" s="1" t="s">
        <v>3431</v>
      </c>
      <c r="B351" s="2">
        <v>208</v>
      </c>
      <c r="C351" s="1" t="s">
        <v>3432</v>
      </c>
      <c r="D351" s="1" t="s">
        <v>5515</v>
      </c>
      <c r="E351" s="3" t="s">
        <v>5516</v>
      </c>
      <c r="F351" s="3">
        <v>16</v>
      </c>
      <c r="G351" s="18">
        <v>25</v>
      </c>
      <c r="H351" s="18"/>
      <c r="I351" s="51"/>
      <c r="J351" s="57" t="s">
        <v>3005</v>
      </c>
      <c r="K351" s="19" t="s">
        <v>1611</v>
      </c>
      <c r="L351" s="16" t="s">
        <v>1616</v>
      </c>
      <c r="M351" s="18" t="s">
        <v>4979</v>
      </c>
      <c r="N351" s="132" t="s">
        <v>3005</v>
      </c>
      <c r="O351" s="18" t="s">
        <v>1611</v>
      </c>
      <c r="P351" s="18">
        <v>25</v>
      </c>
      <c r="Q351" s="1" t="s">
        <v>5528</v>
      </c>
      <c r="R351" s="17">
        <v>19.149999999999999</v>
      </c>
      <c r="S351" s="57" t="s">
        <v>5040</v>
      </c>
      <c r="T351" s="1" t="s">
        <v>4062</v>
      </c>
      <c r="U351" s="3" t="s">
        <v>5519</v>
      </c>
      <c r="V351" s="3" t="s">
        <v>5519</v>
      </c>
      <c r="W351" s="21" t="s">
        <v>2651</v>
      </c>
      <c r="X351" s="3" t="s">
        <v>5042</v>
      </c>
      <c r="Y351" s="132">
        <f t="shared" si="15"/>
        <v>800</v>
      </c>
      <c r="Z351" s="132">
        <f t="shared" si="16"/>
        <v>800</v>
      </c>
      <c r="AA351" s="372" t="str">
        <f t="shared" si="17"/>
        <v>0</v>
      </c>
    </row>
    <row r="352" spans="1:29" s="3" customFormat="1" ht="12" customHeight="1" x14ac:dyDescent="0.2">
      <c r="A352" s="1" t="s">
        <v>5247</v>
      </c>
      <c r="B352" s="2">
        <v>160</v>
      </c>
      <c r="C352" s="1" t="s">
        <v>2721</v>
      </c>
      <c r="D352" s="1" t="s">
        <v>5515</v>
      </c>
      <c r="E352" s="3" t="s">
        <v>5516</v>
      </c>
      <c r="F352" s="3">
        <v>16</v>
      </c>
      <c r="G352" s="3">
        <v>25</v>
      </c>
      <c r="I352" s="4" t="s">
        <v>4979</v>
      </c>
      <c r="J352" s="21" t="s">
        <v>3005</v>
      </c>
      <c r="K352" s="4" t="s">
        <v>4977</v>
      </c>
      <c r="L352" s="16" t="s">
        <v>1616</v>
      </c>
      <c r="M352" s="18" t="s">
        <v>4979</v>
      </c>
      <c r="N352" s="132" t="s">
        <v>3005</v>
      </c>
      <c r="O352" s="116"/>
      <c r="P352" s="18">
        <v>25</v>
      </c>
      <c r="Q352" s="1" t="s">
        <v>5528</v>
      </c>
      <c r="R352" s="17">
        <v>19.149999999999999</v>
      </c>
      <c r="S352" s="57" t="s">
        <v>5040</v>
      </c>
      <c r="T352" s="1" t="s">
        <v>4062</v>
      </c>
      <c r="U352" s="3" t="s">
        <v>5519</v>
      </c>
      <c r="V352" s="3" t="s">
        <v>5519</v>
      </c>
      <c r="W352" s="21" t="s">
        <v>2651</v>
      </c>
      <c r="X352" s="3" t="s">
        <v>5042</v>
      </c>
      <c r="Y352" s="132">
        <f t="shared" si="15"/>
        <v>800</v>
      </c>
      <c r="Z352" s="132">
        <f t="shared" si="16"/>
        <v>800</v>
      </c>
      <c r="AA352" s="372" t="str">
        <f t="shared" si="17"/>
        <v>0</v>
      </c>
    </row>
    <row r="353" spans="1:27" s="18" customFormat="1" ht="12" customHeight="1" x14ac:dyDescent="0.2">
      <c r="A353" s="1" t="s">
        <v>4530</v>
      </c>
      <c r="B353" s="2">
        <v>100</v>
      </c>
      <c r="C353" s="1" t="s">
        <v>4531</v>
      </c>
      <c r="D353" s="1" t="s">
        <v>5515</v>
      </c>
      <c r="E353" s="3" t="s">
        <v>5516</v>
      </c>
      <c r="F353" s="3">
        <v>16</v>
      </c>
      <c r="G353" s="3">
        <v>25</v>
      </c>
      <c r="H353" s="3"/>
      <c r="I353" s="3"/>
      <c r="J353" s="21" t="s">
        <v>3005</v>
      </c>
      <c r="K353" s="4" t="s">
        <v>1614</v>
      </c>
      <c r="L353" s="16" t="s">
        <v>1616</v>
      </c>
      <c r="M353" s="18" t="s">
        <v>1614</v>
      </c>
      <c r="N353" s="132" t="s">
        <v>3005</v>
      </c>
      <c r="P353" s="18">
        <v>25</v>
      </c>
      <c r="Q353" s="16" t="s">
        <v>5514</v>
      </c>
      <c r="R353" s="17">
        <v>53</v>
      </c>
      <c r="S353" s="57" t="s">
        <v>5040</v>
      </c>
      <c r="T353" s="16" t="s">
        <v>4281</v>
      </c>
      <c r="U353" s="3" t="s">
        <v>5519</v>
      </c>
      <c r="V353" s="3" t="s">
        <v>5519</v>
      </c>
      <c r="W353" s="21" t="s">
        <v>2651</v>
      </c>
      <c r="X353" s="3" t="s">
        <v>5042</v>
      </c>
      <c r="Y353" s="132">
        <f t="shared" si="15"/>
        <v>800</v>
      </c>
      <c r="Z353" s="132">
        <f t="shared" si="16"/>
        <v>800</v>
      </c>
      <c r="AA353" s="372" t="str">
        <f t="shared" si="17"/>
        <v>0</v>
      </c>
    </row>
    <row r="354" spans="1:27" s="18" customFormat="1" ht="12" customHeight="1" x14ac:dyDescent="0.2">
      <c r="A354" s="1" t="s">
        <v>4669</v>
      </c>
      <c r="B354" s="2">
        <v>77.5</v>
      </c>
      <c r="C354" s="1" t="s">
        <v>4665</v>
      </c>
      <c r="D354" s="1" t="s">
        <v>5515</v>
      </c>
      <c r="E354" s="3" t="s">
        <v>5516</v>
      </c>
      <c r="F354" s="3">
        <v>16</v>
      </c>
      <c r="G354" s="3">
        <v>25</v>
      </c>
      <c r="H354" s="3"/>
      <c r="I354" s="3"/>
      <c r="J354" s="21" t="s">
        <v>3005</v>
      </c>
      <c r="K354" s="4" t="s">
        <v>4365</v>
      </c>
      <c r="L354" s="16" t="s">
        <v>1616</v>
      </c>
      <c r="M354" s="18" t="s">
        <v>4365</v>
      </c>
      <c r="N354" s="132" t="s">
        <v>3005</v>
      </c>
      <c r="O354" s="116"/>
      <c r="P354" s="18">
        <v>25</v>
      </c>
      <c r="Q354" s="16" t="s">
        <v>5514</v>
      </c>
      <c r="R354" s="17">
        <v>40</v>
      </c>
      <c r="S354" s="57" t="s">
        <v>5040</v>
      </c>
      <c r="T354" s="16" t="s">
        <v>4366</v>
      </c>
      <c r="U354" s="3" t="s">
        <v>5519</v>
      </c>
      <c r="V354" s="3" t="s">
        <v>5519</v>
      </c>
      <c r="W354" s="21" t="s">
        <v>2651</v>
      </c>
      <c r="X354" s="3" t="s">
        <v>5042</v>
      </c>
      <c r="Y354" s="132">
        <f t="shared" si="15"/>
        <v>800</v>
      </c>
      <c r="Z354" s="132">
        <f t="shared" si="16"/>
        <v>800</v>
      </c>
      <c r="AA354" s="372" t="str">
        <f t="shared" si="17"/>
        <v>0</v>
      </c>
    </row>
    <row r="355" spans="1:27" s="18" customFormat="1" ht="12" customHeight="1" x14ac:dyDescent="0.2">
      <c r="A355" s="1" t="s">
        <v>1392</v>
      </c>
      <c r="B355" s="2">
        <v>82.5</v>
      </c>
      <c r="C355" s="1" t="s">
        <v>1393</v>
      </c>
      <c r="D355" s="1" t="s">
        <v>5515</v>
      </c>
      <c r="E355" s="3" t="s">
        <v>5516</v>
      </c>
      <c r="F355" s="3">
        <v>16</v>
      </c>
      <c r="G355" s="3">
        <v>25</v>
      </c>
      <c r="H355" s="3"/>
      <c r="I355" s="3"/>
      <c r="J355" s="21" t="s">
        <v>3005</v>
      </c>
      <c r="K355" s="4" t="s">
        <v>4977</v>
      </c>
      <c r="L355" s="1" t="s">
        <v>1616</v>
      </c>
      <c r="M355" s="3" t="s">
        <v>4977</v>
      </c>
      <c r="N355" s="21" t="s">
        <v>3005</v>
      </c>
      <c r="O355" s="3"/>
      <c r="P355" s="3">
        <v>25</v>
      </c>
      <c r="Q355" s="1" t="s">
        <v>4665</v>
      </c>
      <c r="R355" s="2">
        <v>77.5</v>
      </c>
      <c r="S355" s="57" t="s">
        <v>5040</v>
      </c>
      <c r="T355" s="1" t="s">
        <v>4666</v>
      </c>
      <c r="U355" s="18" t="s">
        <v>5519</v>
      </c>
      <c r="V355" s="18" t="s">
        <v>5519</v>
      </c>
      <c r="W355" s="57" t="s">
        <v>2651</v>
      </c>
      <c r="X355" s="18" t="s">
        <v>5042</v>
      </c>
      <c r="Y355" s="132">
        <f t="shared" si="15"/>
        <v>800</v>
      </c>
      <c r="Z355" s="132">
        <f t="shared" si="16"/>
        <v>800</v>
      </c>
      <c r="AA355" s="372" t="str">
        <f t="shared" si="17"/>
        <v>0</v>
      </c>
    </row>
    <row r="356" spans="1:27" s="18" customFormat="1" ht="12" customHeight="1" x14ac:dyDescent="0.2">
      <c r="A356" s="1" t="s">
        <v>1395</v>
      </c>
      <c r="B356" s="2">
        <v>80</v>
      </c>
      <c r="C356" s="1" t="s">
        <v>1393</v>
      </c>
      <c r="D356" s="1" t="s">
        <v>5515</v>
      </c>
      <c r="E356" s="3" t="s">
        <v>5516</v>
      </c>
      <c r="F356" s="3">
        <v>16</v>
      </c>
      <c r="G356" s="3">
        <v>25</v>
      </c>
      <c r="H356" s="3"/>
      <c r="I356" s="3"/>
      <c r="J356" s="21" t="s">
        <v>3005</v>
      </c>
      <c r="K356" s="4" t="s">
        <v>1442</v>
      </c>
      <c r="L356" s="1" t="s">
        <v>1616</v>
      </c>
      <c r="M356" s="3" t="s">
        <v>1442</v>
      </c>
      <c r="N356" s="21" t="s">
        <v>3005</v>
      </c>
      <c r="O356" s="3"/>
      <c r="P356" s="3">
        <v>25</v>
      </c>
      <c r="Q356" s="1" t="s">
        <v>1393</v>
      </c>
      <c r="R356" s="2">
        <v>84</v>
      </c>
      <c r="S356" s="57" t="s">
        <v>5040</v>
      </c>
      <c r="T356" s="1" t="s">
        <v>1396</v>
      </c>
      <c r="U356" s="18" t="s">
        <v>5519</v>
      </c>
      <c r="V356" s="18" t="s">
        <v>5519</v>
      </c>
      <c r="W356" s="57" t="s">
        <v>2651</v>
      </c>
      <c r="X356" s="18" t="s">
        <v>5042</v>
      </c>
      <c r="Y356" s="132">
        <f t="shared" si="15"/>
        <v>800</v>
      </c>
      <c r="Z356" s="132">
        <f t="shared" si="16"/>
        <v>800</v>
      </c>
      <c r="AA356" s="372" t="str">
        <f t="shared" si="17"/>
        <v>0</v>
      </c>
    </row>
    <row r="357" spans="1:27" s="18" customFormat="1" ht="12" customHeight="1" x14ac:dyDescent="0.2">
      <c r="A357" s="1" t="s">
        <v>4667</v>
      </c>
      <c r="B357" s="2">
        <v>82.5</v>
      </c>
      <c r="C357" s="1" t="s">
        <v>4665</v>
      </c>
      <c r="D357" s="1" t="s">
        <v>5515</v>
      </c>
      <c r="E357" s="3" t="s">
        <v>5516</v>
      </c>
      <c r="F357" s="3">
        <v>16</v>
      </c>
      <c r="G357" s="3">
        <v>25</v>
      </c>
      <c r="H357" s="3"/>
      <c r="I357" s="4" t="s">
        <v>1613</v>
      </c>
      <c r="J357" s="57" t="s">
        <v>3005</v>
      </c>
      <c r="K357" s="4" t="s">
        <v>1442</v>
      </c>
      <c r="L357" s="1" t="s">
        <v>1616</v>
      </c>
      <c r="M357" s="3" t="s">
        <v>1613</v>
      </c>
      <c r="N357" s="21" t="s">
        <v>3005</v>
      </c>
      <c r="O357" s="3"/>
      <c r="P357" s="3">
        <v>25</v>
      </c>
      <c r="Q357" s="1" t="s">
        <v>1393</v>
      </c>
      <c r="R357" s="2">
        <v>85</v>
      </c>
      <c r="S357" s="57" t="s">
        <v>5040</v>
      </c>
      <c r="T357" s="1" t="s">
        <v>1399</v>
      </c>
      <c r="U357" s="18" t="s">
        <v>5519</v>
      </c>
      <c r="V357" s="18" t="s">
        <v>5519</v>
      </c>
      <c r="W357" s="57" t="s">
        <v>2651</v>
      </c>
      <c r="X357" s="18" t="s">
        <v>5042</v>
      </c>
      <c r="Y357" s="132">
        <f t="shared" si="15"/>
        <v>800</v>
      </c>
      <c r="Z357" s="132">
        <f t="shared" si="16"/>
        <v>800</v>
      </c>
      <c r="AA357" s="372" t="str">
        <f t="shared" si="17"/>
        <v>0</v>
      </c>
    </row>
    <row r="358" spans="1:27" s="18" customFormat="1" ht="12" customHeight="1" x14ac:dyDescent="0.2">
      <c r="A358" s="1" t="s">
        <v>5021</v>
      </c>
      <c r="B358" s="2">
        <v>280</v>
      </c>
      <c r="C358" s="1" t="s">
        <v>5523</v>
      </c>
      <c r="D358" s="1" t="s">
        <v>5515</v>
      </c>
      <c r="E358" s="3" t="s">
        <v>5516</v>
      </c>
      <c r="F358" s="3">
        <v>16</v>
      </c>
      <c r="G358" s="18">
        <v>25</v>
      </c>
      <c r="I358" s="19"/>
      <c r="J358" s="57" t="s">
        <v>3005</v>
      </c>
      <c r="K358" s="19" t="s">
        <v>4300</v>
      </c>
      <c r="L358" s="1" t="s">
        <v>1616</v>
      </c>
      <c r="M358" s="3" t="s">
        <v>4300</v>
      </c>
      <c r="N358" s="21" t="s">
        <v>3005</v>
      </c>
      <c r="O358" s="3"/>
      <c r="P358" s="3">
        <v>25</v>
      </c>
      <c r="Q358" s="1" t="s">
        <v>1393</v>
      </c>
      <c r="R358" s="2">
        <v>82.5</v>
      </c>
      <c r="S358" s="260" t="s">
        <v>5040</v>
      </c>
      <c r="T358" s="1" t="s">
        <v>1401</v>
      </c>
      <c r="U358" s="18" t="s">
        <v>5519</v>
      </c>
      <c r="V358" s="18" t="s">
        <v>5519</v>
      </c>
      <c r="W358" s="57" t="s">
        <v>2651</v>
      </c>
      <c r="X358" s="18" t="s">
        <v>5042</v>
      </c>
      <c r="Y358" s="132">
        <f t="shared" si="15"/>
        <v>800</v>
      </c>
      <c r="Z358" s="132">
        <f t="shared" si="16"/>
        <v>800</v>
      </c>
      <c r="AA358" s="372" t="str">
        <f t="shared" si="17"/>
        <v>0</v>
      </c>
    </row>
    <row r="359" spans="1:27" s="18" customFormat="1" ht="12" customHeight="1" x14ac:dyDescent="0.2">
      <c r="A359" s="1" t="s">
        <v>1403</v>
      </c>
      <c r="B359" s="2">
        <v>82</v>
      </c>
      <c r="C359" s="1" t="s">
        <v>1393</v>
      </c>
      <c r="D359" s="1" t="s">
        <v>5515</v>
      </c>
      <c r="E359" s="3" t="s">
        <v>5516</v>
      </c>
      <c r="F359" s="3">
        <v>16</v>
      </c>
      <c r="G359" s="3">
        <v>25</v>
      </c>
      <c r="H359" s="3"/>
      <c r="I359" s="3"/>
      <c r="J359" s="57" t="s">
        <v>3005</v>
      </c>
      <c r="K359" s="4" t="s">
        <v>4365</v>
      </c>
      <c r="L359" s="1" t="s">
        <v>1616</v>
      </c>
      <c r="M359" s="3" t="s">
        <v>4365</v>
      </c>
      <c r="N359" s="21" t="s">
        <v>3005</v>
      </c>
      <c r="O359" s="3"/>
      <c r="P359" s="3">
        <v>25</v>
      </c>
      <c r="Q359" s="1" t="s">
        <v>1292</v>
      </c>
      <c r="R359" s="2">
        <v>105</v>
      </c>
      <c r="S359" s="57" t="s">
        <v>5040</v>
      </c>
      <c r="T359" s="1" t="s">
        <v>1295</v>
      </c>
      <c r="U359" s="18" t="s">
        <v>5519</v>
      </c>
      <c r="V359" s="18" t="s">
        <v>5519</v>
      </c>
      <c r="W359" s="57" t="s">
        <v>2651</v>
      </c>
      <c r="X359" s="18" t="s">
        <v>5042</v>
      </c>
      <c r="Y359" s="132">
        <f t="shared" si="15"/>
        <v>800</v>
      </c>
      <c r="Z359" s="132">
        <f t="shared" si="16"/>
        <v>800</v>
      </c>
      <c r="AA359" s="372" t="str">
        <f t="shared" si="17"/>
        <v>0</v>
      </c>
    </row>
    <row r="360" spans="1:27" s="18" customFormat="1" ht="12" customHeight="1" x14ac:dyDescent="0.2">
      <c r="A360" s="16" t="s">
        <v>1291</v>
      </c>
      <c r="B360" s="2">
        <v>102.5</v>
      </c>
      <c r="C360" s="16" t="s">
        <v>1292</v>
      </c>
      <c r="D360" s="16" t="s">
        <v>5515</v>
      </c>
      <c r="E360" s="18" t="s">
        <v>5516</v>
      </c>
      <c r="F360" s="18">
        <v>16</v>
      </c>
      <c r="G360" s="18">
        <v>25</v>
      </c>
      <c r="J360" s="57" t="s">
        <v>3005</v>
      </c>
      <c r="K360" s="19" t="s">
        <v>4979</v>
      </c>
      <c r="L360" s="16" t="s">
        <v>1616</v>
      </c>
      <c r="M360" s="18" t="s">
        <v>4979</v>
      </c>
      <c r="N360" s="132" t="s">
        <v>3005</v>
      </c>
      <c r="O360" s="83"/>
      <c r="P360" s="18">
        <v>25</v>
      </c>
      <c r="Q360" s="16" t="s">
        <v>5528</v>
      </c>
      <c r="R360" s="17">
        <v>18.350000000000001</v>
      </c>
      <c r="S360" s="57" t="s">
        <v>5040</v>
      </c>
      <c r="T360" s="16" t="s">
        <v>4401</v>
      </c>
      <c r="U360" s="3" t="s">
        <v>5519</v>
      </c>
      <c r="V360" s="18" t="s">
        <v>5519</v>
      </c>
      <c r="W360" s="57" t="s">
        <v>2651</v>
      </c>
      <c r="X360" s="3" t="s">
        <v>5042</v>
      </c>
      <c r="Y360" s="132">
        <f t="shared" si="15"/>
        <v>800</v>
      </c>
      <c r="Z360" s="132">
        <f t="shared" si="16"/>
        <v>800</v>
      </c>
      <c r="AA360" s="372" t="str">
        <f t="shared" si="17"/>
        <v>0</v>
      </c>
    </row>
    <row r="361" spans="1:27" s="3" customFormat="1" ht="12" customHeight="1" x14ac:dyDescent="0.2">
      <c r="A361" s="1" t="s">
        <v>4338</v>
      </c>
      <c r="B361" s="2">
        <v>356</v>
      </c>
      <c r="C361" s="1" t="s">
        <v>5523</v>
      </c>
      <c r="D361" s="1" t="s">
        <v>5515</v>
      </c>
      <c r="E361" s="3" t="s">
        <v>5516</v>
      </c>
      <c r="F361" s="3">
        <v>16</v>
      </c>
      <c r="G361" s="18">
        <v>25</v>
      </c>
      <c r="H361" s="18"/>
      <c r="I361" s="49"/>
      <c r="J361" s="57" t="s">
        <v>3005</v>
      </c>
      <c r="K361" s="19" t="s">
        <v>4983</v>
      </c>
      <c r="L361" s="1" t="s">
        <v>1616</v>
      </c>
      <c r="M361" s="3" t="s">
        <v>4983</v>
      </c>
      <c r="N361" s="21" t="s">
        <v>3005</v>
      </c>
      <c r="P361" s="3">
        <v>25</v>
      </c>
      <c r="Q361" s="1" t="s">
        <v>1292</v>
      </c>
      <c r="R361" s="2">
        <v>100</v>
      </c>
      <c r="S361" s="57" t="s">
        <v>5040</v>
      </c>
      <c r="T361" s="1" t="s">
        <v>1296</v>
      </c>
      <c r="U361" s="3" t="s">
        <v>5519</v>
      </c>
      <c r="V361" s="18" t="s">
        <v>5519</v>
      </c>
      <c r="W361" s="57" t="s">
        <v>2651</v>
      </c>
      <c r="X361" s="3" t="s">
        <v>5042</v>
      </c>
      <c r="Y361" s="132">
        <f t="shared" si="15"/>
        <v>800</v>
      </c>
      <c r="Z361" s="132">
        <f t="shared" si="16"/>
        <v>800</v>
      </c>
      <c r="AA361" s="372" t="str">
        <f t="shared" si="17"/>
        <v>0</v>
      </c>
    </row>
    <row r="362" spans="1:27" s="18" customFormat="1" ht="12" customHeight="1" x14ac:dyDescent="0.2">
      <c r="A362" s="1" t="s">
        <v>1294</v>
      </c>
      <c r="B362" s="2">
        <v>102</v>
      </c>
      <c r="C362" s="1" t="s">
        <v>1292</v>
      </c>
      <c r="D362" s="1" t="s">
        <v>5515</v>
      </c>
      <c r="E362" s="3" t="s">
        <v>5516</v>
      </c>
      <c r="F362" s="3">
        <v>16</v>
      </c>
      <c r="G362" s="3">
        <v>25</v>
      </c>
      <c r="H362" s="3"/>
      <c r="I362" s="3"/>
      <c r="J362" s="21" t="s">
        <v>3005</v>
      </c>
      <c r="K362" s="4" t="s">
        <v>4365</v>
      </c>
      <c r="L362" s="16" t="s">
        <v>1616</v>
      </c>
      <c r="M362" s="18" t="s">
        <v>4709</v>
      </c>
      <c r="N362" s="57" t="s">
        <v>3005</v>
      </c>
      <c r="O362" s="18" t="s">
        <v>5309</v>
      </c>
      <c r="P362" s="18">
        <v>25</v>
      </c>
      <c r="Q362" s="16" t="s">
        <v>4665</v>
      </c>
      <c r="R362" s="17">
        <v>75</v>
      </c>
      <c r="S362" s="57" t="s">
        <v>5040</v>
      </c>
      <c r="T362" s="16" t="s">
        <v>4710</v>
      </c>
      <c r="U362" s="18" t="s">
        <v>5519</v>
      </c>
      <c r="V362" s="18" t="s">
        <v>5519</v>
      </c>
      <c r="W362" s="57" t="s">
        <v>2651</v>
      </c>
      <c r="X362" s="18" t="s">
        <v>5042</v>
      </c>
      <c r="Y362" s="132">
        <f t="shared" si="15"/>
        <v>800</v>
      </c>
      <c r="Z362" s="132">
        <f t="shared" si="16"/>
        <v>800</v>
      </c>
      <c r="AA362" s="372" t="str">
        <f t="shared" si="17"/>
        <v>0</v>
      </c>
    </row>
    <row r="363" spans="1:27" s="18" customFormat="1" ht="12" customHeight="1" x14ac:dyDescent="0.2">
      <c r="A363" s="1" t="s">
        <v>5434</v>
      </c>
      <c r="B363" s="2">
        <v>92.5</v>
      </c>
      <c r="C363" s="1" t="s">
        <v>5435</v>
      </c>
      <c r="D363" s="1" t="s">
        <v>5515</v>
      </c>
      <c r="E363" s="3" t="s">
        <v>5516</v>
      </c>
      <c r="F363" s="3">
        <v>16</v>
      </c>
      <c r="G363" s="3">
        <v>25</v>
      </c>
      <c r="H363" s="3"/>
      <c r="I363" s="4" t="s">
        <v>1613</v>
      </c>
      <c r="J363" s="21" t="s">
        <v>3005</v>
      </c>
      <c r="K363" s="4" t="s">
        <v>4978</v>
      </c>
      <c r="L363" s="1" t="s">
        <v>1616</v>
      </c>
      <c r="M363" s="3" t="s">
        <v>1613</v>
      </c>
      <c r="N363" s="57" t="s">
        <v>3005</v>
      </c>
      <c r="O363" s="3"/>
      <c r="P363" s="3">
        <v>25</v>
      </c>
      <c r="Q363" s="1" t="s">
        <v>1393</v>
      </c>
      <c r="R363" s="2">
        <v>83.5</v>
      </c>
      <c r="S363" s="67" t="s">
        <v>5040</v>
      </c>
      <c r="T363" s="1" t="s">
        <v>1398</v>
      </c>
      <c r="U363" s="3" t="s">
        <v>5519</v>
      </c>
      <c r="V363" s="18" t="s">
        <v>5519</v>
      </c>
      <c r="W363" s="57" t="s">
        <v>2651</v>
      </c>
      <c r="X363" s="3" t="s">
        <v>5042</v>
      </c>
      <c r="Y363" s="132">
        <f t="shared" si="15"/>
        <v>800</v>
      </c>
      <c r="Z363" s="132">
        <f t="shared" si="16"/>
        <v>800</v>
      </c>
      <c r="AA363" s="372" t="str">
        <f t="shared" si="17"/>
        <v>0</v>
      </c>
    </row>
    <row r="364" spans="1:27" s="18" customFormat="1" ht="12" customHeight="1" x14ac:dyDescent="0.2">
      <c r="A364" s="1" t="s">
        <v>2609</v>
      </c>
      <c r="B364" s="2">
        <v>96</v>
      </c>
      <c r="C364" s="1" t="s">
        <v>2610</v>
      </c>
      <c r="D364" s="1" t="s">
        <v>5515</v>
      </c>
      <c r="E364" s="3" t="s">
        <v>5516</v>
      </c>
      <c r="F364" s="3">
        <v>16</v>
      </c>
      <c r="G364" s="3">
        <v>25</v>
      </c>
      <c r="H364" s="3"/>
      <c r="I364" s="4" t="s">
        <v>4170</v>
      </c>
      <c r="J364" s="21" t="s">
        <v>3005</v>
      </c>
      <c r="K364" s="4" t="s">
        <v>4977</v>
      </c>
      <c r="L364" s="16" t="s">
        <v>1616</v>
      </c>
      <c r="M364" s="18" t="s">
        <v>4170</v>
      </c>
      <c r="N364" s="132" t="s">
        <v>3005</v>
      </c>
      <c r="O364" s="116"/>
      <c r="P364" s="18">
        <v>25</v>
      </c>
      <c r="Q364" s="16" t="s">
        <v>5514</v>
      </c>
      <c r="R364" s="17">
        <v>95</v>
      </c>
      <c r="S364" s="260" t="s">
        <v>5040</v>
      </c>
      <c r="T364" s="16" t="s">
        <v>4175</v>
      </c>
      <c r="U364" s="201" t="s">
        <v>5519</v>
      </c>
      <c r="V364" s="201" t="s">
        <v>5519</v>
      </c>
      <c r="W364" s="305" t="s">
        <v>2651</v>
      </c>
      <c r="X364" s="3" t="s">
        <v>5042</v>
      </c>
      <c r="Y364" s="132">
        <f t="shared" si="15"/>
        <v>800</v>
      </c>
      <c r="Z364" s="132">
        <f t="shared" si="16"/>
        <v>800</v>
      </c>
      <c r="AA364" s="372" t="str">
        <f t="shared" si="17"/>
        <v>0</v>
      </c>
    </row>
    <row r="365" spans="1:27" s="18" customFormat="1" ht="12" customHeight="1" x14ac:dyDescent="0.2">
      <c r="A365" s="1" t="s">
        <v>1394</v>
      </c>
      <c r="B365" s="2">
        <v>83.5</v>
      </c>
      <c r="C365" s="1" t="s">
        <v>1393</v>
      </c>
      <c r="D365" s="1" t="s">
        <v>5515</v>
      </c>
      <c r="E365" s="3" t="s">
        <v>5516</v>
      </c>
      <c r="F365" s="3">
        <v>16</v>
      </c>
      <c r="G365" s="3">
        <v>25</v>
      </c>
      <c r="H365" s="3"/>
      <c r="I365" s="45" t="s">
        <v>4283</v>
      </c>
      <c r="J365" s="57" t="s">
        <v>3005</v>
      </c>
      <c r="K365" s="4" t="s">
        <v>4977</v>
      </c>
      <c r="L365" s="1" t="s">
        <v>1616</v>
      </c>
      <c r="M365" s="3" t="s">
        <v>4283</v>
      </c>
      <c r="N365" s="21" t="s">
        <v>3005</v>
      </c>
      <c r="O365" s="3"/>
      <c r="P365" s="3">
        <v>25</v>
      </c>
      <c r="Q365" s="1" t="s">
        <v>2610</v>
      </c>
      <c r="R365" s="2">
        <v>96</v>
      </c>
      <c r="S365" s="260" t="s">
        <v>5040</v>
      </c>
      <c r="T365" s="1" t="s">
        <v>2626</v>
      </c>
      <c r="U365" s="201" t="s">
        <v>5519</v>
      </c>
      <c r="V365" s="201" t="s">
        <v>5519</v>
      </c>
      <c r="W365" s="305" t="s">
        <v>2651</v>
      </c>
      <c r="X365" s="3" t="s">
        <v>5042</v>
      </c>
      <c r="Y365" s="132">
        <f t="shared" si="15"/>
        <v>800</v>
      </c>
      <c r="Z365" s="132">
        <f t="shared" si="16"/>
        <v>800</v>
      </c>
      <c r="AA365" s="372" t="str">
        <f t="shared" si="17"/>
        <v>0</v>
      </c>
    </row>
    <row r="366" spans="1:27" s="18" customFormat="1" ht="12" customHeight="1" x14ac:dyDescent="0.2">
      <c r="A366" s="1" t="s">
        <v>2625</v>
      </c>
      <c r="B366" s="2">
        <v>96</v>
      </c>
      <c r="C366" s="1" t="s">
        <v>2610</v>
      </c>
      <c r="D366" s="1" t="s">
        <v>5515</v>
      </c>
      <c r="E366" s="3" t="s">
        <v>5516</v>
      </c>
      <c r="F366" s="3">
        <v>16</v>
      </c>
      <c r="G366" s="3">
        <v>25</v>
      </c>
      <c r="H366" s="3"/>
      <c r="I366" s="3"/>
      <c r="J366" s="21" t="s">
        <v>3005</v>
      </c>
      <c r="K366" s="4" t="s">
        <v>4283</v>
      </c>
      <c r="L366" s="1" t="s">
        <v>1616</v>
      </c>
      <c r="M366" s="3" t="s">
        <v>4283</v>
      </c>
      <c r="N366" s="21" t="s">
        <v>3005</v>
      </c>
      <c r="O366" s="3"/>
      <c r="P366" s="3">
        <v>25</v>
      </c>
      <c r="Q366" s="1" t="s">
        <v>2610</v>
      </c>
      <c r="R366" s="2">
        <v>97</v>
      </c>
      <c r="S366" s="260" t="s">
        <v>5040</v>
      </c>
      <c r="T366" s="1" t="s">
        <v>2627</v>
      </c>
      <c r="U366" s="201" t="s">
        <v>5519</v>
      </c>
      <c r="V366" s="201" t="s">
        <v>5519</v>
      </c>
      <c r="W366" s="305" t="s">
        <v>2651</v>
      </c>
      <c r="X366" s="3" t="s">
        <v>5042</v>
      </c>
      <c r="Y366" s="132">
        <f t="shared" si="15"/>
        <v>800</v>
      </c>
      <c r="Z366" s="132">
        <f t="shared" si="16"/>
        <v>800</v>
      </c>
      <c r="AA366" s="372" t="str">
        <f t="shared" si="17"/>
        <v>0</v>
      </c>
    </row>
    <row r="367" spans="1:27" s="3" customFormat="1" ht="12" customHeight="1" x14ac:dyDescent="0.2">
      <c r="A367" s="1" t="s">
        <v>2622</v>
      </c>
      <c r="B367" s="2">
        <v>95</v>
      </c>
      <c r="C367" s="1" t="s">
        <v>2610</v>
      </c>
      <c r="D367" s="1" t="s">
        <v>5515</v>
      </c>
      <c r="E367" s="3" t="s">
        <v>5516</v>
      </c>
      <c r="F367" s="3">
        <v>16</v>
      </c>
      <c r="G367" s="3">
        <v>25</v>
      </c>
      <c r="I367" s="4"/>
      <c r="J367" s="21" t="s">
        <v>3005</v>
      </c>
      <c r="K367" s="4" t="s">
        <v>1612</v>
      </c>
      <c r="L367" s="16" t="s">
        <v>1616</v>
      </c>
      <c r="M367" s="18" t="s">
        <v>1612</v>
      </c>
      <c r="N367" s="132" t="s">
        <v>3005</v>
      </c>
      <c r="O367" s="116"/>
      <c r="P367" s="18">
        <v>25</v>
      </c>
      <c r="Q367" s="1" t="s">
        <v>5514</v>
      </c>
      <c r="R367" s="17">
        <v>200</v>
      </c>
      <c r="S367" s="308" t="s">
        <v>5040</v>
      </c>
      <c r="T367" s="1" t="s">
        <v>4212</v>
      </c>
      <c r="U367" s="201" t="s">
        <v>5519</v>
      </c>
      <c r="V367" s="201" t="s">
        <v>5519</v>
      </c>
      <c r="W367" s="305" t="s">
        <v>2651</v>
      </c>
      <c r="X367" s="3" t="s">
        <v>5042</v>
      </c>
      <c r="Y367" s="132">
        <f t="shared" si="15"/>
        <v>800</v>
      </c>
      <c r="Z367" s="132">
        <f t="shared" si="16"/>
        <v>800</v>
      </c>
      <c r="AA367" s="372" t="str">
        <f t="shared" si="17"/>
        <v>0</v>
      </c>
    </row>
    <row r="368" spans="1:27" s="118" customFormat="1" ht="11.25" x14ac:dyDescent="0.2">
      <c r="A368" s="1" t="s">
        <v>2611</v>
      </c>
      <c r="B368" s="2">
        <v>95</v>
      </c>
      <c r="C368" s="1" t="s">
        <v>2610</v>
      </c>
      <c r="D368" s="1" t="s">
        <v>5515</v>
      </c>
      <c r="E368" s="3" t="s">
        <v>5516</v>
      </c>
      <c r="F368" s="3">
        <v>16</v>
      </c>
      <c r="G368" s="3">
        <v>25</v>
      </c>
      <c r="H368" s="3"/>
      <c r="I368" s="49"/>
      <c r="J368" s="21" t="s">
        <v>3005</v>
      </c>
      <c r="K368" s="4" t="s">
        <v>4978</v>
      </c>
      <c r="L368" s="303" t="s">
        <v>1616</v>
      </c>
      <c r="M368" s="119" t="s">
        <v>4978</v>
      </c>
      <c r="N368" s="315" t="s">
        <v>3005</v>
      </c>
      <c r="O368" s="119"/>
      <c r="P368" s="118">
        <v>25</v>
      </c>
      <c r="Q368" s="303" t="s">
        <v>4853</v>
      </c>
      <c r="R368" s="304">
        <v>71</v>
      </c>
      <c r="S368" s="67" t="s">
        <v>5040</v>
      </c>
      <c r="T368" s="303" t="s">
        <v>4859</v>
      </c>
      <c r="U368" s="201" t="s">
        <v>5519</v>
      </c>
      <c r="V368" s="201" t="s">
        <v>5519</v>
      </c>
      <c r="W368" s="305" t="s">
        <v>2651</v>
      </c>
      <c r="X368" s="118" t="s">
        <v>5042</v>
      </c>
      <c r="Y368" s="132">
        <f t="shared" si="15"/>
        <v>800</v>
      </c>
      <c r="Z368" s="132">
        <f t="shared" si="16"/>
        <v>800</v>
      </c>
      <c r="AA368" s="372" t="str">
        <f t="shared" si="17"/>
        <v>0</v>
      </c>
    </row>
    <row r="369" spans="1:29" s="118" customFormat="1" ht="11.25" x14ac:dyDescent="0.2">
      <c r="A369" s="1" t="s">
        <v>5437</v>
      </c>
      <c r="B369" s="2">
        <v>92.5</v>
      </c>
      <c r="C369" s="1" t="s">
        <v>5435</v>
      </c>
      <c r="D369" s="1" t="s">
        <v>5515</v>
      </c>
      <c r="E369" s="3" t="s">
        <v>5516</v>
      </c>
      <c r="F369" s="3">
        <v>16</v>
      </c>
      <c r="G369" s="3">
        <v>25</v>
      </c>
      <c r="H369" s="3"/>
      <c r="I369" s="3"/>
      <c r="J369" s="21" t="s">
        <v>3005</v>
      </c>
      <c r="K369" s="4" t="s">
        <v>4365</v>
      </c>
      <c r="L369" s="303" t="s">
        <v>1616</v>
      </c>
      <c r="M369" s="119" t="s">
        <v>4365</v>
      </c>
      <c r="N369" s="315" t="s">
        <v>3005</v>
      </c>
      <c r="O369" s="119"/>
      <c r="P369" s="118">
        <v>25</v>
      </c>
      <c r="Q369" s="303" t="s">
        <v>4853</v>
      </c>
      <c r="R369" s="304">
        <v>72.5</v>
      </c>
      <c r="S369" s="67" t="s">
        <v>5040</v>
      </c>
      <c r="T369" s="303" t="s">
        <v>1144</v>
      </c>
      <c r="U369" s="201" t="s">
        <v>5519</v>
      </c>
      <c r="V369" s="201" t="s">
        <v>5519</v>
      </c>
      <c r="W369" s="201" t="s">
        <v>3979</v>
      </c>
      <c r="X369" s="118" t="s">
        <v>5042</v>
      </c>
      <c r="Y369" s="132">
        <f t="shared" si="15"/>
        <v>800</v>
      </c>
      <c r="Z369" s="132">
        <f t="shared" si="16"/>
        <v>800</v>
      </c>
      <c r="AA369" s="372" t="str">
        <f t="shared" si="17"/>
        <v>0</v>
      </c>
    </row>
    <row r="370" spans="1:29" s="3" customFormat="1" ht="12" customHeight="1" x14ac:dyDescent="0.2">
      <c r="A370" s="16"/>
      <c r="B370" s="2"/>
      <c r="C370" s="1"/>
      <c r="D370" s="1"/>
      <c r="I370" s="45"/>
      <c r="J370" s="23"/>
      <c r="K370" s="4"/>
      <c r="L370" s="1" t="s">
        <v>1616</v>
      </c>
      <c r="N370" s="23"/>
      <c r="O370" s="44"/>
      <c r="Q370" s="1"/>
      <c r="R370" s="2"/>
      <c r="S370" s="21"/>
      <c r="T370" s="1"/>
      <c r="U370" s="18"/>
      <c r="V370" s="18"/>
      <c r="W370" s="21"/>
      <c r="Y370" s="132">
        <f t="shared" si="15"/>
        <v>0</v>
      </c>
      <c r="Z370" s="132" t="str">
        <f t="shared" si="16"/>
        <v>0</v>
      </c>
      <c r="AA370" s="372" t="str">
        <f t="shared" si="17"/>
        <v>0</v>
      </c>
      <c r="AC370" s="5"/>
    </row>
    <row r="371" spans="1:29" s="42" customFormat="1" ht="12" customHeight="1" thickBot="1" x14ac:dyDescent="0.25">
      <c r="B371" s="2"/>
      <c r="G371" s="75">
        <f>SUM(G341:G370)</f>
        <v>705</v>
      </c>
      <c r="J371" s="56"/>
      <c r="M371" s="75">
        <f>G371-P371</f>
        <v>0</v>
      </c>
      <c r="N371" s="56"/>
      <c r="P371" s="75">
        <f>SUM(P341:P370)</f>
        <v>705</v>
      </c>
      <c r="Y371" s="132">
        <f t="shared" si="15"/>
        <v>0</v>
      </c>
      <c r="Z371" s="132" t="str">
        <f t="shared" si="16"/>
        <v>0</v>
      </c>
      <c r="AA371" s="372" t="str">
        <f t="shared" si="17"/>
        <v>0</v>
      </c>
    </row>
    <row r="372" spans="1:29" ht="12" customHeight="1" x14ac:dyDescent="0.2">
      <c r="B372" s="2"/>
      <c r="C372" s="50" t="s">
        <v>5511</v>
      </c>
      <c r="J372" s="7"/>
      <c r="Y372" s="132">
        <f t="shared" si="15"/>
        <v>0</v>
      </c>
      <c r="Z372" s="132" t="str">
        <f t="shared" si="16"/>
        <v>0</v>
      </c>
      <c r="AA372" s="372" t="str">
        <f t="shared" si="17"/>
        <v>0</v>
      </c>
    </row>
    <row r="373" spans="1:29" s="3" customFormat="1" ht="12" customHeight="1" x14ac:dyDescent="0.2">
      <c r="A373" s="1" t="s">
        <v>5014</v>
      </c>
      <c r="B373" s="2">
        <v>180</v>
      </c>
      <c r="C373" s="1" t="s">
        <v>5523</v>
      </c>
      <c r="D373" s="1" t="s">
        <v>4449</v>
      </c>
      <c r="E373" s="3" t="s">
        <v>5516</v>
      </c>
      <c r="F373" s="3">
        <v>8</v>
      </c>
      <c r="G373" s="3">
        <v>25</v>
      </c>
      <c r="I373" s="117" t="s">
        <v>3436</v>
      </c>
      <c r="J373" s="21" t="s">
        <v>3005</v>
      </c>
      <c r="K373" s="4" t="s">
        <v>4069</v>
      </c>
      <c r="L373" s="16" t="s">
        <v>1616</v>
      </c>
      <c r="M373" s="3" t="s">
        <v>4201</v>
      </c>
      <c r="N373" s="23" t="s">
        <v>3005</v>
      </c>
      <c r="P373" s="3">
        <v>25</v>
      </c>
      <c r="Q373" s="1" t="s">
        <v>4038</v>
      </c>
      <c r="R373" s="2">
        <v>0</v>
      </c>
      <c r="S373" s="57" t="s">
        <v>3437</v>
      </c>
      <c r="T373" s="1" t="s">
        <v>4419</v>
      </c>
      <c r="U373" s="3" t="s">
        <v>5519</v>
      </c>
      <c r="V373" s="3" t="s">
        <v>5519</v>
      </c>
      <c r="W373" s="3" t="s">
        <v>5041</v>
      </c>
      <c r="X373" s="3" t="s">
        <v>3978</v>
      </c>
      <c r="Y373" s="132">
        <f t="shared" si="15"/>
        <v>400</v>
      </c>
      <c r="Z373" s="132" t="str">
        <f t="shared" si="16"/>
        <v>0</v>
      </c>
      <c r="AA373" s="372">
        <f t="shared" si="17"/>
        <v>400</v>
      </c>
      <c r="AC373" s="5"/>
    </row>
    <row r="374" spans="1:29" s="3" customFormat="1" ht="12" customHeight="1" x14ac:dyDescent="0.2">
      <c r="A374" s="1" t="s">
        <v>4448</v>
      </c>
      <c r="B374" s="2">
        <v>270</v>
      </c>
      <c r="C374" s="1" t="s">
        <v>5523</v>
      </c>
      <c r="D374" s="1" t="s">
        <v>4449</v>
      </c>
      <c r="E374" s="3" t="s">
        <v>5516</v>
      </c>
      <c r="F374" s="3">
        <v>8</v>
      </c>
      <c r="G374" s="3">
        <v>25</v>
      </c>
      <c r="I374" s="45" t="s">
        <v>5018</v>
      </c>
      <c r="J374" s="21" t="s">
        <v>3005</v>
      </c>
      <c r="K374" s="4" t="s">
        <v>4069</v>
      </c>
      <c r="L374" s="1" t="s">
        <v>1616</v>
      </c>
      <c r="M374" s="118" t="s">
        <v>4098</v>
      </c>
      <c r="N374" s="23" t="s">
        <v>3005</v>
      </c>
      <c r="O374" s="112"/>
      <c r="P374" s="3">
        <v>25</v>
      </c>
      <c r="Q374" s="1" t="s">
        <v>5514</v>
      </c>
      <c r="R374" s="2">
        <v>254</v>
      </c>
      <c r="S374" s="57" t="s">
        <v>1499</v>
      </c>
      <c r="T374" s="1" t="s">
        <v>3870</v>
      </c>
      <c r="U374" s="3" t="s">
        <v>5519</v>
      </c>
      <c r="V374" s="3" t="s">
        <v>5519</v>
      </c>
      <c r="W374" s="3" t="s">
        <v>5041</v>
      </c>
      <c r="X374" s="3" t="s">
        <v>3978</v>
      </c>
      <c r="Y374" s="132">
        <f t="shared" si="15"/>
        <v>400</v>
      </c>
      <c r="Z374" s="132" t="str">
        <f t="shared" si="16"/>
        <v>0</v>
      </c>
      <c r="AA374" s="372">
        <f t="shared" si="17"/>
        <v>400</v>
      </c>
      <c r="AC374" s="5"/>
    </row>
    <row r="375" spans="1:29" s="3" customFormat="1" ht="12" customHeight="1" x14ac:dyDescent="0.2">
      <c r="A375" s="1" t="s">
        <v>4448</v>
      </c>
      <c r="B375" s="2">
        <v>270</v>
      </c>
      <c r="C375" s="1" t="s">
        <v>5523</v>
      </c>
      <c r="D375" s="1" t="s">
        <v>4449</v>
      </c>
      <c r="E375" s="3" t="s">
        <v>5516</v>
      </c>
      <c r="F375" s="3">
        <v>8</v>
      </c>
      <c r="G375" s="3">
        <v>25</v>
      </c>
      <c r="I375" s="45" t="s">
        <v>5017</v>
      </c>
      <c r="J375" s="21" t="s">
        <v>3005</v>
      </c>
      <c r="K375" s="4" t="s">
        <v>4069</v>
      </c>
      <c r="L375" s="1" t="s">
        <v>1616</v>
      </c>
      <c r="M375" s="18" t="s">
        <v>4201</v>
      </c>
      <c r="N375" s="23" t="s">
        <v>3005</v>
      </c>
      <c r="O375" s="48"/>
      <c r="P375" s="3">
        <v>25</v>
      </c>
      <c r="Q375" s="1" t="s">
        <v>4038</v>
      </c>
      <c r="R375" s="2">
        <v>0</v>
      </c>
      <c r="S375" s="57" t="s">
        <v>1496</v>
      </c>
      <c r="T375" s="1" t="s">
        <v>4419</v>
      </c>
      <c r="U375" s="3" t="s">
        <v>5519</v>
      </c>
      <c r="V375" s="3" t="s">
        <v>5519</v>
      </c>
      <c r="W375" s="3" t="s">
        <v>5041</v>
      </c>
      <c r="X375" s="3" t="s">
        <v>3978</v>
      </c>
      <c r="Y375" s="132">
        <f t="shared" si="15"/>
        <v>400</v>
      </c>
      <c r="Z375" s="132" t="str">
        <f t="shared" si="16"/>
        <v>0</v>
      </c>
      <c r="AA375" s="372">
        <f t="shared" si="17"/>
        <v>400</v>
      </c>
      <c r="AC375" s="5"/>
    </row>
    <row r="376" spans="1:29" s="3" customFormat="1" ht="12" customHeight="1" x14ac:dyDescent="0.2">
      <c r="A376" s="1" t="s">
        <v>3879</v>
      </c>
      <c r="B376" s="2">
        <v>85</v>
      </c>
      <c r="C376" s="1" t="s">
        <v>5514</v>
      </c>
      <c r="D376" s="1" t="s">
        <v>4449</v>
      </c>
      <c r="E376" s="3" t="s">
        <v>5516</v>
      </c>
      <c r="F376" s="3">
        <v>8</v>
      </c>
      <c r="G376" s="3">
        <v>25</v>
      </c>
      <c r="I376" s="45" t="s">
        <v>5012</v>
      </c>
      <c r="J376" s="21" t="s">
        <v>3005</v>
      </c>
      <c r="K376" s="4" t="s">
        <v>4146</v>
      </c>
      <c r="L376" s="1" t="s">
        <v>1616</v>
      </c>
      <c r="M376" s="3" t="s">
        <v>4201</v>
      </c>
      <c r="N376" s="23" t="s">
        <v>3005</v>
      </c>
      <c r="P376" s="3">
        <v>25</v>
      </c>
      <c r="Q376" s="1" t="s">
        <v>5514</v>
      </c>
      <c r="R376" s="2">
        <v>44</v>
      </c>
      <c r="S376" s="57" t="s">
        <v>1498</v>
      </c>
      <c r="T376" s="1" t="s">
        <v>3895</v>
      </c>
      <c r="U376" s="3" t="s">
        <v>5519</v>
      </c>
      <c r="V376" s="3" t="s">
        <v>5519</v>
      </c>
      <c r="W376" s="3" t="s">
        <v>5041</v>
      </c>
      <c r="X376" s="3" t="s">
        <v>3978</v>
      </c>
      <c r="Y376" s="132">
        <f t="shared" si="15"/>
        <v>400</v>
      </c>
      <c r="Z376" s="132" t="str">
        <f t="shared" si="16"/>
        <v>0</v>
      </c>
      <c r="AA376" s="372">
        <f t="shared" si="17"/>
        <v>400</v>
      </c>
      <c r="AC376" s="5"/>
    </row>
    <row r="377" spans="1:29" s="3" customFormat="1" ht="12" customHeight="1" x14ac:dyDescent="0.2">
      <c r="A377" s="1" t="s">
        <v>3910</v>
      </c>
      <c r="B377" s="2">
        <v>300</v>
      </c>
      <c r="C377" s="1" t="s">
        <v>5528</v>
      </c>
      <c r="D377" s="1" t="s">
        <v>4449</v>
      </c>
      <c r="E377" s="3" t="s">
        <v>5516</v>
      </c>
      <c r="F377" s="3">
        <v>8</v>
      </c>
      <c r="G377" s="3">
        <v>25</v>
      </c>
      <c r="I377" s="4" t="s">
        <v>1138</v>
      </c>
      <c r="J377" s="21" t="s">
        <v>3005</v>
      </c>
      <c r="K377" s="4" t="s">
        <v>1613</v>
      </c>
      <c r="L377" s="1" t="s">
        <v>1616</v>
      </c>
      <c r="M377" s="3" t="s">
        <v>4201</v>
      </c>
      <c r="N377" s="23" t="s">
        <v>3005</v>
      </c>
      <c r="P377" s="3">
        <v>25</v>
      </c>
      <c r="Q377" s="1" t="s">
        <v>5514</v>
      </c>
      <c r="R377" s="2">
        <v>41</v>
      </c>
      <c r="S377" s="57" t="s">
        <v>1497</v>
      </c>
      <c r="T377" s="1" t="s">
        <v>3893</v>
      </c>
      <c r="U377" s="3" t="s">
        <v>5519</v>
      </c>
      <c r="V377" s="3" t="s">
        <v>5519</v>
      </c>
      <c r="W377" s="3" t="s">
        <v>5041</v>
      </c>
      <c r="X377" s="3" t="s">
        <v>3978</v>
      </c>
      <c r="Y377" s="132">
        <f t="shared" si="15"/>
        <v>400</v>
      </c>
      <c r="Z377" s="132" t="str">
        <f t="shared" si="16"/>
        <v>0</v>
      </c>
      <c r="AA377" s="372">
        <f t="shared" si="17"/>
        <v>400</v>
      </c>
      <c r="AC377" s="5"/>
    </row>
    <row r="378" spans="1:29" s="18" customFormat="1" ht="12" customHeight="1" x14ac:dyDescent="0.2">
      <c r="A378" s="16" t="s">
        <v>4416</v>
      </c>
      <c r="B378" s="17">
        <v>28</v>
      </c>
      <c r="C378" s="16" t="s">
        <v>5528</v>
      </c>
      <c r="D378" s="16" t="s">
        <v>4449</v>
      </c>
      <c r="E378" s="18" t="s">
        <v>5516</v>
      </c>
      <c r="F378" s="18">
        <v>8</v>
      </c>
      <c r="G378" s="18">
        <v>25</v>
      </c>
      <c r="I378" s="131"/>
      <c r="J378" s="57" t="s">
        <v>3005</v>
      </c>
      <c r="K378" s="19" t="s">
        <v>4980</v>
      </c>
      <c r="L378" s="16" t="s">
        <v>1616</v>
      </c>
      <c r="M378" s="3" t="s">
        <v>4237</v>
      </c>
      <c r="N378" s="23" t="s">
        <v>3005</v>
      </c>
      <c r="O378" s="18" t="s">
        <v>4738</v>
      </c>
      <c r="P378" s="3">
        <v>25</v>
      </c>
      <c r="Q378" s="1" t="s">
        <v>5528</v>
      </c>
      <c r="R378" s="2">
        <v>25.25</v>
      </c>
      <c r="S378" s="57" t="s">
        <v>5040</v>
      </c>
      <c r="T378" s="1" t="s">
        <v>3903</v>
      </c>
      <c r="U378" s="18" t="s">
        <v>5519</v>
      </c>
      <c r="V378" s="18" t="s">
        <v>5519</v>
      </c>
      <c r="W378" s="57" t="s">
        <v>2651</v>
      </c>
      <c r="X378" s="18" t="s">
        <v>5042</v>
      </c>
      <c r="Y378" s="132">
        <f t="shared" si="15"/>
        <v>400</v>
      </c>
      <c r="Z378" s="132">
        <f t="shared" si="16"/>
        <v>400</v>
      </c>
      <c r="AA378" s="372" t="str">
        <f t="shared" si="17"/>
        <v>0</v>
      </c>
    </row>
    <row r="379" spans="1:29" s="18" customFormat="1" ht="12" customHeight="1" x14ac:dyDescent="0.2">
      <c r="A379" s="1" t="s">
        <v>1390</v>
      </c>
      <c r="B379" s="2">
        <v>50.5</v>
      </c>
      <c r="C379" s="1" t="s">
        <v>1389</v>
      </c>
      <c r="D379" s="1" t="s">
        <v>4449</v>
      </c>
      <c r="E379" s="3" t="s">
        <v>5516</v>
      </c>
      <c r="F379" s="3">
        <v>8</v>
      </c>
      <c r="G379" s="3">
        <v>25</v>
      </c>
      <c r="H379" s="3"/>
      <c r="I379" s="3"/>
      <c r="J379" s="21" t="s">
        <v>3005</v>
      </c>
      <c r="K379" s="4" t="s">
        <v>4365</v>
      </c>
      <c r="L379" s="1" t="s">
        <v>1616</v>
      </c>
      <c r="M379" s="3" t="s">
        <v>4365</v>
      </c>
      <c r="N379" s="21" t="s">
        <v>3005</v>
      </c>
      <c r="O379" s="3"/>
      <c r="P379" s="3">
        <v>25</v>
      </c>
      <c r="Q379" s="1" t="s">
        <v>1389</v>
      </c>
      <c r="R379" s="2">
        <v>53</v>
      </c>
      <c r="S379" s="57" t="s">
        <v>5040</v>
      </c>
      <c r="T379" s="1" t="s">
        <v>1391</v>
      </c>
      <c r="U379" s="18" t="s">
        <v>5519</v>
      </c>
      <c r="V379" s="18" t="s">
        <v>5519</v>
      </c>
      <c r="W379" s="57" t="s">
        <v>2651</v>
      </c>
      <c r="X379" s="18" t="s">
        <v>5042</v>
      </c>
      <c r="Y379" s="132">
        <f t="shared" si="15"/>
        <v>400</v>
      </c>
      <c r="Z379" s="132">
        <f t="shared" si="16"/>
        <v>400</v>
      </c>
      <c r="AA379" s="372" t="str">
        <f t="shared" si="17"/>
        <v>0</v>
      </c>
    </row>
    <row r="380" spans="1:29" s="18" customFormat="1" ht="12" customHeight="1" x14ac:dyDescent="0.2">
      <c r="A380" s="1" t="s">
        <v>1297</v>
      </c>
      <c r="B380" s="2">
        <v>57</v>
      </c>
      <c r="C380" s="1" t="s">
        <v>1292</v>
      </c>
      <c r="D380" s="1" t="s">
        <v>4449</v>
      </c>
      <c r="E380" s="3" t="s">
        <v>5516</v>
      </c>
      <c r="F380" s="3">
        <v>8</v>
      </c>
      <c r="G380" s="3">
        <v>25</v>
      </c>
      <c r="H380" s="3"/>
      <c r="I380" s="3"/>
      <c r="J380" s="21" t="s">
        <v>3005</v>
      </c>
      <c r="K380" s="4" t="s">
        <v>4979</v>
      </c>
      <c r="L380" s="16" t="s">
        <v>1616</v>
      </c>
      <c r="M380" s="3" t="s">
        <v>4979</v>
      </c>
      <c r="N380" s="132" t="s">
        <v>3005</v>
      </c>
      <c r="O380" s="112"/>
      <c r="P380" s="3">
        <v>25</v>
      </c>
      <c r="Q380" s="1" t="s">
        <v>4464</v>
      </c>
      <c r="R380" s="2">
        <v>16</v>
      </c>
      <c r="S380" s="57" t="s">
        <v>5040</v>
      </c>
      <c r="T380" s="1" t="s">
        <v>4465</v>
      </c>
      <c r="U380" s="18" t="s">
        <v>5519</v>
      </c>
      <c r="V380" s="18" t="s">
        <v>5519</v>
      </c>
      <c r="W380" s="57" t="s">
        <v>2651</v>
      </c>
      <c r="X380" s="18" t="s">
        <v>5042</v>
      </c>
      <c r="Y380" s="132">
        <f t="shared" si="15"/>
        <v>400</v>
      </c>
      <c r="Z380" s="132">
        <f t="shared" si="16"/>
        <v>400</v>
      </c>
      <c r="AA380" s="372" t="str">
        <f t="shared" si="17"/>
        <v>0</v>
      </c>
    </row>
    <row r="381" spans="1:29" s="18" customFormat="1" ht="12" customHeight="1" x14ac:dyDescent="0.2">
      <c r="A381" s="16" t="s">
        <v>3861</v>
      </c>
      <c r="B381" s="17">
        <v>19</v>
      </c>
      <c r="C381" s="16" t="s">
        <v>5514</v>
      </c>
      <c r="D381" s="16" t="s">
        <v>4449</v>
      </c>
      <c r="E381" s="18" t="s">
        <v>5516</v>
      </c>
      <c r="F381" s="18">
        <v>8</v>
      </c>
      <c r="G381" s="18">
        <v>25</v>
      </c>
      <c r="I381" s="19" t="s">
        <v>1467</v>
      </c>
      <c r="J381" s="57" t="s">
        <v>3005</v>
      </c>
      <c r="K381" s="19" t="s">
        <v>4069</v>
      </c>
      <c r="L381" s="16" t="s">
        <v>1616</v>
      </c>
      <c r="M381" s="18" t="s">
        <v>4069</v>
      </c>
      <c r="N381" s="57" t="s">
        <v>3005</v>
      </c>
      <c r="O381" s="18" t="s">
        <v>5311</v>
      </c>
      <c r="P381" s="18">
        <v>25</v>
      </c>
      <c r="Q381" s="16" t="s">
        <v>1292</v>
      </c>
      <c r="R381" s="17">
        <v>59</v>
      </c>
      <c r="S381" s="57" t="s">
        <v>5040</v>
      </c>
      <c r="T381" s="16" t="s">
        <v>1299</v>
      </c>
      <c r="U381" s="18" t="s">
        <v>5519</v>
      </c>
      <c r="V381" s="79" t="s">
        <v>5519</v>
      </c>
      <c r="W381" s="57" t="s">
        <v>2651</v>
      </c>
      <c r="X381" s="18" t="s">
        <v>5042</v>
      </c>
      <c r="Y381" s="132">
        <f t="shared" si="15"/>
        <v>400</v>
      </c>
      <c r="Z381" s="132">
        <f t="shared" si="16"/>
        <v>400</v>
      </c>
      <c r="AA381" s="372" t="str">
        <f t="shared" si="17"/>
        <v>0</v>
      </c>
    </row>
    <row r="382" spans="1:29" s="18" customFormat="1" ht="12" customHeight="1" x14ac:dyDescent="0.2">
      <c r="A382" s="16" t="s">
        <v>3860</v>
      </c>
      <c r="B382" s="17">
        <v>26.45</v>
      </c>
      <c r="C382" s="16" t="s">
        <v>5528</v>
      </c>
      <c r="D382" s="16" t="s">
        <v>4449</v>
      </c>
      <c r="E382" s="18" t="s">
        <v>5516</v>
      </c>
      <c r="F382" s="18">
        <v>8</v>
      </c>
      <c r="G382" s="18">
        <v>25</v>
      </c>
      <c r="I382" s="19" t="s">
        <v>1468</v>
      </c>
      <c r="J382" s="57" t="s">
        <v>3005</v>
      </c>
      <c r="K382" s="19" t="s">
        <v>4069</v>
      </c>
      <c r="L382" s="16" t="s">
        <v>1616</v>
      </c>
      <c r="M382" s="18" t="s">
        <v>4069</v>
      </c>
      <c r="N382" s="57" t="s">
        <v>3005</v>
      </c>
      <c r="O382" s="18" t="s">
        <v>5312</v>
      </c>
      <c r="P382" s="18">
        <v>25</v>
      </c>
      <c r="Q382" s="16" t="s">
        <v>1292</v>
      </c>
      <c r="R382" s="17">
        <v>57.5</v>
      </c>
      <c r="S382" s="57" t="s">
        <v>5040</v>
      </c>
      <c r="T382" s="16" t="s">
        <v>1298</v>
      </c>
      <c r="U382" s="18" t="s">
        <v>5519</v>
      </c>
      <c r="V382" s="79" t="s">
        <v>5519</v>
      </c>
      <c r="W382" s="57" t="s">
        <v>2651</v>
      </c>
      <c r="X382" s="18" t="s">
        <v>5042</v>
      </c>
      <c r="Y382" s="132">
        <f t="shared" si="15"/>
        <v>400</v>
      </c>
      <c r="Z382" s="132">
        <f t="shared" si="16"/>
        <v>400</v>
      </c>
      <c r="AA382" s="372" t="str">
        <f t="shared" si="17"/>
        <v>0</v>
      </c>
    </row>
    <row r="383" spans="1:29" s="18" customFormat="1" ht="12" customHeight="1" x14ac:dyDescent="0.2">
      <c r="A383" s="16" t="s">
        <v>3862</v>
      </c>
      <c r="B383" s="17">
        <v>44.25</v>
      </c>
      <c r="C383" s="16" t="s">
        <v>5528</v>
      </c>
      <c r="D383" s="16" t="s">
        <v>4449</v>
      </c>
      <c r="E383" s="18" t="s">
        <v>5516</v>
      </c>
      <c r="F383" s="18">
        <v>8</v>
      </c>
      <c r="G383" s="18">
        <v>25</v>
      </c>
      <c r="I383" s="19" t="s">
        <v>1469</v>
      </c>
      <c r="J383" s="57" t="s">
        <v>3005</v>
      </c>
      <c r="K383" s="19" t="s">
        <v>4069</v>
      </c>
      <c r="L383" s="16" t="s">
        <v>1616</v>
      </c>
      <c r="M383" s="18" t="s">
        <v>3426</v>
      </c>
      <c r="N383" s="132" t="s">
        <v>3005</v>
      </c>
      <c r="O383" s="118" t="s">
        <v>5253</v>
      </c>
      <c r="P383" s="18">
        <v>25</v>
      </c>
      <c r="Q383" s="16" t="s">
        <v>5523</v>
      </c>
      <c r="R383" s="17">
        <v>303</v>
      </c>
      <c r="S383" s="57" t="s">
        <v>5040</v>
      </c>
      <c r="T383" s="16" t="s">
        <v>3875</v>
      </c>
      <c r="U383" s="18" t="s">
        <v>5519</v>
      </c>
      <c r="V383" s="18" t="s">
        <v>5519</v>
      </c>
      <c r="W383" s="57" t="s">
        <v>2651</v>
      </c>
      <c r="X383" s="18" t="s">
        <v>5042</v>
      </c>
      <c r="Y383" s="132">
        <f t="shared" si="15"/>
        <v>400</v>
      </c>
      <c r="Z383" s="132">
        <f t="shared" si="16"/>
        <v>400</v>
      </c>
      <c r="AA383" s="372" t="str">
        <f t="shared" si="17"/>
        <v>0</v>
      </c>
      <c r="AC383" s="20"/>
    </row>
    <row r="384" spans="1:29" s="18" customFormat="1" ht="12" customHeight="1" x14ac:dyDescent="0.2">
      <c r="A384" s="1" t="s">
        <v>5439</v>
      </c>
      <c r="B384" s="2">
        <v>55</v>
      </c>
      <c r="C384" s="1" t="s">
        <v>5435</v>
      </c>
      <c r="D384" s="1" t="s">
        <v>4449</v>
      </c>
      <c r="E384" s="3" t="s">
        <v>5516</v>
      </c>
      <c r="F384" s="3">
        <v>8</v>
      </c>
      <c r="G384" s="3">
        <v>25</v>
      </c>
      <c r="H384" s="3"/>
      <c r="I384" s="3"/>
      <c r="J384" s="21" t="s">
        <v>3005</v>
      </c>
      <c r="K384" s="4" t="s">
        <v>4979</v>
      </c>
      <c r="L384" s="16" t="s">
        <v>1616</v>
      </c>
      <c r="M384" s="18" t="s">
        <v>4979</v>
      </c>
      <c r="N384" s="132" t="s">
        <v>3005</v>
      </c>
      <c r="O384" s="116"/>
      <c r="P384" s="18">
        <v>25</v>
      </c>
      <c r="Q384" s="16" t="s">
        <v>5514</v>
      </c>
      <c r="R384" s="17">
        <v>12.65</v>
      </c>
      <c r="S384" s="260" t="s">
        <v>5040</v>
      </c>
      <c r="T384" s="16" t="s">
        <v>5509</v>
      </c>
      <c r="U384" s="18" t="s">
        <v>5519</v>
      </c>
      <c r="V384" s="18" t="s">
        <v>5519</v>
      </c>
      <c r="W384" s="57" t="s">
        <v>2651</v>
      </c>
      <c r="X384" s="18" t="s">
        <v>5042</v>
      </c>
      <c r="Y384" s="132">
        <f t="shared" si="15"/>
        <v>400</v>
      </c>
      <c r="Z384" s="132">
        <f t="shared" si="16"/>
        <v>400</v>
      </c>
      <c r="AA384" s="372" t="str">
        <f t="shared" si="17"/>
        <v>0</v>
      </c>
    </row>
    <row r="385" spans="1:29" s="18" customFormat="1" ht="12" customHeight="1" x14ac:dyDescent="0.2">
      <c r="A385" s="16" t="s">
        <v>3858</v>
      </c>
      <c r="B385" s="17">
        <v>44.9</v>
      </c>
      <c r="C385" s="16" t="s">
        <v>5528</v>
      </c>
      <c r="D385" s="16" t="s">
        <v>4449</v>
      </c>
      <c r="E385" s="18" t="s">
        <v>5516</v>
      </c>
      <c r="F385" s="18">
        <v>8</v>
      </c>
      <c r="G385" s="18">
        <v>25</v>
      </c>
      <c r="I385" s="19" t="s">
        <v>1131</v>
      </c>
      <c r="J385" s="57" t="s">
        <v>3005</v>
      </c>
      <c r="K385" s="19" t="s">
        <v>4069</v>
      </c>
      <c r="L385" s="16" t="s">
        <v>1616</v>
      </c>
      <c r="M385" s="18" t="s">
        <v>4237</v>
      </c>
      <c r="N385" s="132" t="s">
        <v>3005</v>
      </c>
      <c r="O385" s="18" t="s">
        <v>5253</v>
      </c>
      <c r="P385" s="18">
        <v>25</v>
      </c>
      <c r="Q385" s="16" t="s">
        <v>5528</v>
      </c>
      <c r="R385" s="17">
        <v>24.18</v>
      </c>
      <c r="S385" s="260" t="s">
        <v>5040</v>
      </c>
      <c r="T385" s="16" t="s">
        <v>4424</v>
      </c>
      <c r="U385" s="18" t="s">
        <v>5519</v>
      </c>
      <c r="V385" s="18" t="s">
        <v>5519</v>
      </c>
      <c r="W385" s="57" t="s">
        <v>2651</v>
      </c>
      <c r="X385" s="18" t="s">
        <v>5042</v>
      </c>
      <c r="Y385" s="132">
        <f t="shared" si="15"/>
        <v>400</v>
      </c>
      <c r="Z385" s="132">
        <f t="shared" si="16"/>
        <v>400</v>
      </c>
      <c r="AA385" s="372" t="str">
        <f t="shared" si="17"/>
        <v>0</v>
      </c>
      <c r="AC385" s="20"/>
    </row>
    <row r="386" spans="1:29" s="18" customFormat="1" ht="12" customHeight="1" x14ac:dyDescent="0.2">
      <c r="A386" s="16" t="s">
        <v>3858</v>
      </c>
      <c r="B386" s="17">
        <v>44.9</v>
      </c>
      <c r="C386" s="16" t="s">
        <v>5528</v>
      </c>
      <c r="D386" s="16" t="s">
        <v>4449</v>
      </c>
      <c r="E386" s="18" t="s">
        <v>5516</v>
      </c>
      <c r="F386" s="18">
        <v>8</v>
      </c>
      <c r="G386" s="18">
        <v>25</v>
      </c>
      <c r="I386" s="19" t="s">
        <v>1131</v>
      </c>
      <c r="J386" s="57" t="s">
        <v>3005</v>
      </c>
      <c r="K386" s="19" t="s">
        <v>4069</v>
      </c>
      <c r="L386" s="16" t="s">
        <v>1616</v>
      </c>
      <c r="M386" s="18" t="s">
        <v>4237</v>
      </c>
      <c r="N386" s="132" t="s">
        <v>3005</v>
      </c>
      <c r="O386" s="18" t="s">
        <v>5253</v>
      </c>
      <c r="P386" s="18">
        <v>25</v>
      </c>
      <c r="Q386" s="16" t="s">
        <v>5528</v>
      </c>
      <c r="R386" s="17">
        <v>24.18</v>
      </c>
      <c r="S386" s="260" t="s">
        <v>5040</v>
      </c>
      <c r="T386" s="16" t="s">
        <v>4424</v>
      </c>
      <c r="U386" s="18" t="s">
        <v>5519</v>
      </c>
      <c r="V386" s="18" t="s">
        <v>5519</v>
      </c>
      <c r="W386" s="57" t="s">
        <v>2651</v>
      </c>
      <c r="X386" s="18" t="s">
        <v>5042</v>
      </c>
      <c r="Y386" s="132">
        <f t="shared" si="15"/>
        <v>400</v>
      </c>
      <c r="Z386" s="132">
        <f t="shared" si="16"/>
        <v>400</v>
      </c>
      <c r="AA386" s="372" t="str">
        <f t="shared" si="17"/>
        <v>0</v>
      </c>
      <c r="AC386" s="20"/>
    </row>
    <row r="387" spans="1:29" s="18" customFormat="1" ht="12" customHeight="1" x14ac:dyDescent="0.2">
      <c r="A387" s="1" t="s">
        <v>1300</v>
      </c>
      <c r="B387" s="2">
        <v>55</v>
      </c>
      <c r="C387" s="1" t="s">
        <v>1292</v>
      </c>
      <c r="D387" s="1" t="s">
        <v>4449</v>
      </c>
      <c r="E387" s="3" t="s">
        <v>5516</v>
      </c>
      <c r="F387" s="3">
        <v>8</v>
      </c>
      <c r="G387" s="3">
        <v>25</v>
      </c>
      <c r="H387" s="3"/>
      <c r="I387" s="3"/>
      <c r="J387" s="57" t="s">
        <v>3005</v>
      </c>
      <c r="K387" s="4" t="s">
        <v>5307</v>
      </c>
      <c r="L387" s="16" t="s">
        <v>1616</v>
      </c>
      <c r="M387" s="3" t="s">
        <v>5307</v>
      </c>
      <c r="N387" s="132" t="s">
        <v>3005</v>
      </c>
      <c r="O387" s="3"/>
      <c r="P387" s="3">
        <v>25</v>
      </c>
      <c r="Q387" s="1" t="s">
        <v>1292</v>
      </c>
      <c r="R387" s="2">
        <v>53</v>
      </c>
      <c r="S387" s="67" t="s">
        <v>5040</v>
      </c>
      <c r="T387" s="1" t="s">
        <v>1301</v>
      </c>
      <c r="U387" s="18" t="s">
        <v>5519</v>
      </c>
      <c r="V387" s="18" t="s">
        <v>5519</v>
      </c>
      <c r="W387" s="57" t="s">
        <v>2651</v>
      </c>
      <c r="X387" s="18" t="s">
        <v>5042</v>
      </c>
      <c r="Y387" s="132">
        <f t="shared" si="15"/>
        <v>400</v>
      </c>
      <c r="Z387" s="132">
        <f t="shared" si="16"/>
        <v>400</v>
      </c>
      <c r="AA387" s="372" t="str">
        <f t="shared" si="17"/>
        <v>0</v>
      </c>
    </row>
    <row r="388" spans="1:29" s="18" customFormat="1" ht="12" customHeight="1" x14ac:dyDescent="0.2">
      <c r="A388" s="1" t="s">
        <v>2931</v>
      </c>
      <c r="B388" s="2">
        <v>60</v>
      </c>
      <c r="C388" s="1" t="s">
        <v>5435</v>
      </c>
      <c r="D388" s="1" t="s">
        <v>4449</v>
      </c>
      <c r="E388" s="3" t="s">
        <v>5516</v>
      </c>
      <c r="F388" s="3">
        <v>8</v>
      </c>
      <c r="G388" s="3">
        <v>25</v>
      </c>
      <c r="H388" s="3"/>
      <c r="I388" s="3"/>
      <c r="J388" s="21" t="s">
        <v>3005</v>
      </c>
      <c r="K388" s="4" t="s">
        <v>4541</v>
      </c>
      <c r="L388" s="16" t="s">
        <v>1616</v>
      </c>
      <c r="M388" s="18" t="s">
        <v>4541</v>
      </c>
      <c r="N388" s="132" t="s">
        <v>3005</v>
      </c>
      <c r="O388" s="140"/>
      <c r="P388" s="18">
        <v>25</v>
      </c>
      <c r="Q388" s="16" t="s">
        <v>5514</v>
      </c>
      <c r="R388" s="17">
        <v>300</v>
      </c>
      <c r="S388" s="67" t="s">
        <v>5040</v>
      </c>
      <c r="T388" s="16" t="s">
        <v>3921</v>
      </c>
      <c r="U388" s="18" t="s">
        <v>5519</v>
      </c>
      <c r="V388" s="18" t="s">
        <v>5519</v>
      </c>
      <c r="W388" s="57" t="s">
        <v>2651</v>
      </c>
      <c r="X388" s="18" t="s">
        <v>5042</v>
      </c>
      <c r="Y388" s="132">
        <f t="shared" si="15"/>
        <v>400</v>
      </c>
      <c r="Z388" s="132">
        <f t="shared" si="16"/>
        <v>400</v>
      </c>
      <c r="AA388" s="372" t="str">
        <f t="shared" si="17"/>
        <v>0</v>
      </c>
    </row>
    <row r="389" spans="1:29" s="18" customFormat="1" ht="12" customHeight="1" x14ac:dyDescent="0.2">
      <c r="A389" s="1" t="s">
        <v>5445</v>
      </c>
      <c r="B389" s="2">
        <v>58</v>
      </c>
      <c r="C389" s="1" t="s">
        <v>5435</v>
      </c>
      <c r="D389" s="1" t="s">
        <v>4449</v>
      </c>
      <c r="E389" s="3" t="s">
        <v>5516</v>
      </c>
      <c r="F389" s="3">
        <v>8</v>
      </c>
      <c r="G389" s="3">
        <v>25</v>
      </c>
      <c r="H389" s="3"/>
      <c r="I389" s="3"/>
      <c r="J389" s="21" t="s">
        <v>3005</v>
      </c>
      <c r="K389" s="4" t="s">
        <v>4365</v>
      </c>
      <c r="L389" s="1" t="s">
        <v>1616</v>
      </c>
      <c r="M389" s="3" t="s">
        <v>4365</v>
      </c>
      <c r="N389" s="21" t="s">
        <v>3005</v>
      </c>
      <c r="O389" s="3"/>
      <c r="P389" s="3">
        <v>25</v>
      </c>
      <c r="Q389" s="1" t="s">
        <v>1292</v>
      </c>
      <c r="R389" s="2">
        <v>57.5</v>
      </c>
      <c r="S389" s="67" t="s">
        <v>5040</v>
      </c>
      <c r="T389" s="1" t="s">
        <v>1302</v>
      </c>
      <c r="U389" s="18" t="s">
        <v>5519</v>
      </c>
      <c r="V389" s="18" t="s">
        <v>5519</v>
      </c>
      <c r="W389" s="57" t="s">
        <v>2651</v>
      </c>
      <c r="X389" s="18" t="s">
        <v>5042</v>
      </c>
      <c r="Y389" s="132">
        <f t="shared" si="15"/>
        <v>400</v>
      </c>
      <c r="Z389" s="132">
        <f t="shared" si="16"/>
        <v>400</v>
      </c>
      <c r="AA389" s="372" t="str">
        <f t="shared" si="17"/>
        <v>0</v>
      </c>
    </row>
    <row r="390" spans="1:29" s="18" customFormat="1" ht="12" customHeight="1" x14ac:dyDescent="0.2">
      <c r="A390" s="1" t="s">
        <v>3898</v>
      </c>
      <c r="B390" s="2">
        <v>285</v>
      </c>
      <c r="C390" s="1" t="s">
        <v>5528</v>
      </c>
      <c r="D390" s="1" t="s">
        <v>4449</v>
      </c>
      <c r="E390" s="3" t="s">
        <v>5516</v>
      </c>
      <c r="F390" s="3">
        <v>8</v>
      </c>
      <c r="G390" s="3">
        <v>25</v>
      </c>
      <c r="H390" s="3"/>
      <c r="I390" s="49"/>
      <c r="J390" s="57" t="s">
        <v>3005</v>
      </c>
      <c r="K390" s="46" t="s">
        <v>1612</v>
      </c>
      <c r="L390" s="1" t="s">
        <v>1616</v>
      </c>
      <c r="M390" s="3" t="s">
        <v>4977</v>
      </c>
      <c r="N390" s="21" t="s">
        <v>3005</v>
      </c>
      <c r="O390" s="3" t="s">
        <v>5053</v>
      </c>
      <c r="P390" s="3">
        <v>25</v>
      </c>
      <c r="Q390" s="1" t="s">
        <v>5435</v>
      </c>
      <c r="R390" s="2">
        <v>59.75</v>
      </c>
      <c r="S390" s="308" t="s">
        <v>5040</v>
      </c>
      <c r="T390" s="1" t="s">
        <v>5438</v>
      </c>
      <c r="U390" s="18" t="s">
        <v>5519</v>
      </c>
      <c r="V390" s="18" t="s">
        <v>5519</v>
      </c>
      <c r="W390" s="57" t="s">
        <v>2651</v>
      </c>
      <c r="X390" s="3" t="s">
        <v>5042</v>
      </c>
      <c r="Y390" s="132">
        <f t="shared" si="15"/>
        <v>400</v>
      </c>
      <c r="Z390" s="132">
        <f t="shared" si="16"/>
        <v>400</v>
      </c>
      <c r="AA390" s="372" t="str">
        <f t="shared" si="17"/>
        <v>0</v>
      </c>
    </row>
    <row r="391" spans="1:29" s="18" customFormat="1" ht="12" customHeight="1" x14ac:dyDescent="0.2">
      <c r="A391" s="1" t="s">
        <v>2632</v>
      </c>
      <c r="B391" s="2">
        <v>65</v>
      </c>
      <c r="C391" s="1" t="s">
        <v>2610</v>
      </c>
      <c r="D391" s="1" t="s">
        <v>4449</v>
      </c>
      <c r="E391" s="3" t="s">
        <v>5516</v>
      </c>
      <c r="F391" s="3">
        <v>8</v>
      </c>
      <c r="G391" s="3">
        <v>25</v>
      </c>
      <c r="H391" s="3"/>
      <c r="I391" s="3"/>
      <c r="J391" s="21" t="s">
        <v>3005</v>
      </c>
      <c r="K391" s="19" t="s">
        <v>4979</v>
      </c>
      <c r="L391" s="16" t="s">
        <v>1616</v>
      </c>
      <c r="M391" s="18" t="s">
        <v>4979</v>
      </c>
      <c r="N391" s="132" t="s">
        <v>3005</v>
      </c>
      <c r="O391" s="116"/>
      <c r="P391" s="18">
        <v>25</v>
      </c>
      <c r="Q391" s="16" t="s">
        <v>5514</v>
      </c>
      <c r="R391" s="17">
        <v>12.65</v>
      </c>
      <c r="S391" s="308" t="s">
        <v>5040</v>
      </c>
      <c r="T391" s="16" t="s">
        <v>5509</v>
      </c>
      <c r="U391" s="18" t="s">
        <v>5519</v>
      </c>
      <c r="V391" s="18" t="s">
        <v>5519</v>
      </c>
      <c r="W391" s="57" t="s">
        <v>2651</v>
      </c>
      <c r="X391" s="3" t="s">
        <v>5042</v>
      </c>
      <c r="Y391" s="132">
        <f t="shared" si="15"/>
        <v>400</v>
      </c>
      <c r="Z391" s="132">
        <f t="shared" si="16"/>
        <v>400</v>
      </c>
      <c r="AA391" s="372" t="str">
        <f t="shared" si="17"/>
        <v>0</v>
      </c>
    </row>
    <row r="392" spans="1:29" s="18" customFormat="1" ht="12" customHeight="1" x14ac:dyDescent="0.2">
      <c r="A392" s="1" t="s">
        <v>3902</v>
      </c>
      <c r="B392" s="2">
        <v>225</v>
      </c>
      <c r="C392" s="1" t="s">
        <v>5523</v>
      </c>
      <c r="D392" s="1" t="s">
        <v>4449</v>
      </c>
      <c r="E392" s="3" t="s">
        <v>5516</v>
      </c>
      <c r="F392" s="3">
        <v>8</v>
      </c>
      <c r="G392" s="3">
        <v>25</v>
      </c>
      <c r="H392" s="3"/>
      <c r="I392" s="49"/>
      <c r="J392" s="57" t="s">
        <v>3005</v>
      </c>
      <c r="K392" s="46" t="s">
        <v>1612</v>
      </c>
      <c r="L392" s="16" t="s">
        <v>1616</v>
      </c>
      <c r="M392" s="18" t="s">
        <v>1611</v>
      </c>
      <c r="N392" s="132" t="s">
        <v>3005</v>
      </c>
      <c r="O392" s="119" t="s">
        <v>5051</v>
      </c>
      <c r="P392" s="18">
        <v>25</v>
      </c>
      <c r="Q392" s="16" t="s">
        <v>5523</v>
      </c>
      <c r="R392" s="17">
        <v>120</v>
      </c>
      <c r="S392" s="308" t="s">
        <v>5040</v>
      </c>
      <c r="T392" s="16" t="s">
        <v>5022</v>
      </c>
      <c r="U392" s="18" t="s">
        <v>5519</v>
      </c>
      <c r="V392" s="18" t="s">
        <v>5519</v>
      </c>
      <c r="W392" s="57" t="s">
        <v>2651</v>
      </c>
      <c r="X392" s="3" t="s">
        <v>5042</v>
      </c>
      <c r="Y392" s="132">
        <f>F392*G392*2</f>
        <v>400</v>
      </c>
      <c r="Z392" s="132">
        <f>IF(X392="N",Y392,"0")</f>
        <v>400</v>
      </c>
      <c r="AA392" s="372" t="str">
        <f>IF(X392="P",Y392,"0")</f>
        <v>0</v>
      </c>
    </row>
    <row r="393" spans="1:29" s="3" customFormat="1" ht="11.25" x14ac:dyDescent="0.2">
      <c r="A393" s="1" t="s">
        <v>4854</v>
      </c>
      <c r="B393" s="2">
        <v>53</v>
      </c>
      <c r="C393" s="1" t="s">
        <v>4853</v>
      </c>
      <c r="D393" s="1" t="s">
        <v>4449</v>
      </c>
      <c r="E393" s="3" t="s">
        <v>5516</v>
      </c>
      <c r="F393" s="3">
        <v>8</v>
      </c>
      <c r="G393" s="3">
        <v>25</v>
      </c>
      <c r="J393" s="21" t="s">
        <v>3005</v>
      </c>
      <c r="K393" s="4" t="s">
        <v>4283</v>
      </c>
      <c r="L393" s="16" t="s">
        <v>1616</v>
      </c>
      <c r="M393" s="3" t="s">
        <v>4283</v>
      </c>
      <c r="N393" s="21" t="s">
        <v>3005</v>
      </c>
      <c r="P393" s="3">
        <v>25</v>
      </c>
      <c r="Q393" s="1" t="s">
        <v>2610</v>
      </c>
      <c r="R393" s="2">
        <v>66</v>
      </c>
      <c r="S393" s="67" t="s">
        <v>5040</v>
      </c>
      <c r="T393" s="1" t="s">
        <v>2634</v>
      </c>
      <c r="U393" s="18" t="s">
        <v>5519</v>
      </c>
      <c r="V393" s="18" t="s">
        <v>5519</v>
      </c>
      <c r="W393" s="260" t="s">
        <v>2651</v>
      </c>
      <c r="X393" s="3" t="s">
        <v>5042</v>
      </c>
      <c r="Y393" s="132">
        <f>F393*G393*2</f>
        <v>400</v>
      </c>
      <c r="Z393" s="132">
        <f>IF(X393="N",Y393,"0")</f>
        <v>400</v>
      </c>
      <c r="AA393" s="372" t="str">
        <f>IF(X393="P",Y393,"0")</f>
        <v>0</v>
      </c>
      <c r="AC393" s="5"/>
    </row>
    <row r="394" spans="1:29" s="3" customFormat="1" ht="12" customHeight="1" x14ac:dyDescent="0.2">
      <c r="A394" s="16"/>
      <c r="B394" s="2"/>
      <c r="C394" s="1"/>
      <c r="D394" s="1"/>
      <c r="I394" s="45"/>
      <c r="J394" s="23"/>
      <c r="K394" s="4"/>
      <c r="L394" s="1" t="s">
        <v>1616</v>
      </c>
      <c r="N394" s="23"/>
      <c r="O394" s="44"/>
      <c r="Q394" s="1"/>
      <c r="R394" s="2"/>
      <c r="S394" s="21"/>
      <c r="T394" s="1"/>
      <c r="U394" s="18"/>
      <c r="V394" s="18"/>
      <c r="W394" s="21"/>
      <c r="AC394" s="5"/>
    </row>
    <row r="395" spans="1:29" s="42" customFormat="1" ht="12" customHeight="1" thickBot="1" x14ac:dyDescent="0.25">
      <c r="G395" s="210">
        <f>SUM(G372:G394)</f>
        <v>525</v>
      </c>
      <c r="J395" s="56"/>
      <c r="M395" s="75">
        <f>G395-P395</f>
        <v>0</v>
      </c>
      <c r="N395" s="56"/>
      <c r="P395" s="210">
        <f>SUM(P372:P394)</f>
        <v>525</v>
      </c>
    </row>
    <row r="396" spans="1:29" x14ac:dyDescent="0.2">
      <c r="Y396">
        <f>SUM(Y7:Y395)</f>
        <v>138958</v>
      </c>
      <c r="Z396">
        <f>SUM(Z7:Z395)</f>
        <v>84208</v>
      </c>
      <c r="AA396">
        <f>SUM(AA7:AA395)</f>
        <v>54750</v>
      </c>
    </row>
    <row r="398" spans="1:29" x14ac:dyDescent="0.2">
      <c r="AA398">
        <f>Z396+AA396</f>
        <v>138958</v>
      </c>
    </row>
  </sheetData>
  <phoneticPr fontId="0" type="noConversion"/>
  <pageMargins left="0.75" right="0.75" top="1" bottom="1" header="0.5" footer="0.5"/>
  <pageSetup paperSize="5" scale="75" orientation="landscape" r:id="rId1"/>
  <headerFooter alignWithMargins="0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73"/>
  <sheetViews>
    <sheetView topLeftCell="P145" zoomScale="75" workbookViewId="0">
      <selection activeCell="Y167" sqref="Y167:AA167"/>
    </sheetView>
  </sheetViews>
  <sheetFormatPr defaultRowHeight="12.75" x14ac:dyDescent="0.2"/>
  <cols>
    <col min="1" max="1" width="10" customWidth="1"/>
    <col min="2" max="2" width="7.7109375" bestFit="1" customWidth="1"/>
    <col min="3" max="3" width="9.28515625" customWidth="1"/>
    <col min="4" max="4" width="6" customWidth="1"/>
    <col min="5" max="5" width="4.42578125" customWidth="1"/>
    <col min="6" max="6" width="3.5703125" customWidth="1"/>
    <col min="7" max="7" width="5.5703125" customWidth="1"/>
    <col min="8" max="8" width="2.140625" customWidth="1"/>
    <col min="9" max="9" width="74.42578125" customWidth="1"/>
    <col min="10" max="10" width="2.28515625" customWidth="1"/>
    <col min="11" max="11" width="11.85546875" bestFit="1" customWidth="1"/>
    <col min="12" max="12" width="3.140625" customWidth="1"/>
    <col min="13" max="13" width="11.85546875" customWidth="1"/>
    <col min="14" max="14" width="2.28515625" style="7" customWidth="1"/>
    <col min="15" max="15" width="52.28515625" customWidth="1"/>
    <col min="16" max="16" width="5.28515625" customWidth="1"/>
    <col min="17" max="17" width="10.140625" customWidth="1"/>
    <col min="18" max="18" width="7.7109375" bestFit="1" customWidth="1"/>
    <col min="19" max="19" width="10" customWidth="1"/>
    <col min="20" max="20" width="8.42578125" customWidth="1"/>
    <col min="21" max="21" width="5.7109375" customWidth="1"/>
    <col min="22" max="22" width="5.85546875" customWidth="1"/>
    <col min="23" max="23" width="7" customWidth="1"/>
    <col min="24" max="24" width="2.28515625" customWidth="1"/>
  </cols>
  <sheetData>
    <row r="1" spans="1:34" x14ac:dyDescent="0.2">
      <c r="A1" s="101" t="s">
        <v>1427</v>
      </c>
      <c r="J1" s="7"/>
      <c r="S1" s="8"/>
    </row>
    <row r="2" spans="1:34" x14ac:dyDescent="0.2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4" s="79" customFormat="1" ht="12" customHeight="1" x14ac:dyDescent="0.2">
      <c r="C3" s="447" t="s">
        <v>1888</v>
      </c>
      <c r="E3" s="448"/>
      <c r="G3" s="19"/>
      <c r="I3" s="465"/>
      <c r="J3" s="58"/>
      <c r="L3" s="254"/>
      <c r="S3" s="466"/>
    </row>
    <row r="4" spans="1:34" s="79" customFormat="1" ht="12" customHeight="1" x14ac:dyDescent="0.2">
      <c r="A4" s="85" t="s">
        <v>3960</v>
      </c>
      <c r="B4" s="84">
        <v>0</v>
      </c>
      <c r="C4" s="85" t="s">
        <v>5528</v>
      </c>
      <c r="D4" s="85" t="s">
        <v>4449</v>
      </c>
      <c r="E4" s="79" t="s">
        <v>5516</v>
      </c>
      <c r="F4" s="79">
        <v>8</v>
      </c>
      <c r="G4" s="125">
        <v>0</v>
      </c>
      <c r="I4" s="449" t="s">
        <v>1884</v>
      </c>
      <c r="J4" s="128"/>
      <c r="K4" s="19" t="s">
        <v>4379</v>
      </c>
      <c r="L4" s="254" t="s">
        <v>1616</v>
      </c>
      <c r="M4" s="125"/>
      <c r="AC4" s="86"/>
    </row>
    <row r="5" spans="1:34" s="79" customFormat="1" ht="12" customHeight="1" x14ac:dyDescent="0.2">
      <c r="A5" s="85" t="s">
        <v>3960</v>
      </c>
      <c r="B5" s="84">
        <v>0</v>
      </c>
      <c r="C5" s="85" t="s">
        <v>5528</v>
      </c>
      <c r="D5" s="85" t="s">
        <v>4449</v>
      </c>
      <c r="E5" s="79" t="s">
        <v>5516</v>
      </c>
      <c r="F5" s="79">
        <v>8</v>
      </c>
      <c r="G5" s="125">
        <v>0</v>
      </c>
      <c r="I5" s="449" t="s">
        <v>1884</v>
      </c>
      <c r="J5" s="128"/>
      <c r="K5" s="19" t="s">
        <v>4379</v>
      </c>
      <c r="L5" s="254" t="s">
        <v>1616</v>
      </c>
      <c r="M5" s="125"/>
      <c r="AC5" s="86"/>
    </row>
    <row r="6" spans="1:34" s="79" customFormat="1" ht="12" customHeight="1" x14ac:dyDescent="0.2">
      <c r="A6" s="1" t="s">
        <v>4446</v>
      </c>
      <c r="B6" s="2">
        <v>216</v>
      </c>
      <c r="C6" s="1" t="s">
        <v>4447</v>
      </c>
      <c r="D6" s="85" t="s">
        <v>1500</v>
      </c>
      <c r="E6" s="79" t="s">
        <v>5516</v>
      </c>
      <c r="F6" s="79">
        <v>24</v>
      </c>
      <c r="G6" s="161">
        <v>150</v>
      </c>
      <c r="H6" s="3" t="s">
        <v>1561</v>
      </c>
      <c r="I6" s="126" t="s">
        <v>1143</v>
      </c>
      <c r="J6" s="79" t="s">
        <v>3005</v>
      </c>
      <c r="K6" s="4" t="s">
        <v>4069</v>
      </c>
      <c r="L6" s="254" t="s">
        <v>1616</v>
      </c>
      <c r="M6" s="83" t="s">
        <v>4379</v>
      </c>
      <c r="N6" s="79" t="s">
        <v>3005</v>
      </c>
      <c r="O6" s="83" t="s">
        <v>1885</v>
      </c>
      <c r="P6" s="131">
        <v>150</v>
      </c>
      <c r="Q6" s="1" t="s">
        <v>429</v>
      </c>
      <c r="R6" s="17">
        <v>0</v>
      </c>
      <c r="S6" s="77">
        <v>24818</v>
      </c>
      <c r="T6" s="1" t="s">
        <v>430</v>
      </c>
      <c r="U6" s="79" t="s">
        <v>1887</v>
      </c>
      <c r="V6" s="79" t="s">
        <v>1887</v>
      </c>
      <c r="W6" s="79" t="s">
        <v>3979</v>
      </c>
      <c r="X6" s="79" t="s">
        <v>3978</v>
      </c>
      <c r="Y6" s="132">
        <f>F6*G6*2</f>
        <v>7200</v>
      </c>
      <c r="Z6" s="132" t="str">
        <f>IF(X6="N",Y6,"0")</f>
        <v>0</v>
      </c>
      <c r="AA6" s="372">
        <f>IF(X6="P",Y6,"0")</f>
        <v>7200</v>
      </c>
      <c r="AC6" s="86"/>
    </row>
    <row r="7" spans="1:34" s="79" customFormat="1" ht="12" customHeight="1" x14ac:dyDescent="0.2">
      <c r="A7" s="1" t="s">
        <v>4446</v>
      </c>
      <c r="B7" s="2">
        <v>216</v>
      </c>
      <c r="C7" s="1" t="s">
        <v>4447</v>
      </c>
      <c r="D7" s="85" t="s">
        <v>1500</v>
      </c>
      <c r="E7" s="79" t="s">
        <v>5516</v>
      </c>
      <c r="F7" s="79">
        <v>24</v>
      </c>
      <c r="G7" s="161">
        <v>1</v>
      </c>
      <c r="H7" s="3" t="s">
        <v>1561</v>
      </c>
      <c r="I7" s="126" t="s">
        <v>1143</v>
      </c>
      <c r="J7" s="79" t="s">
        <v>3005</v>
      </c>
      <c r="K7" s="4" t="s">
        <v>4069</v>
      </c>
      <c r="L7" s="254" t="s">
        <v>1616</v>
      </c>
      <c r="M7" s="83" t="s">
        <v>4379</v>
      </c>
      <c r="N7" s="275" t="s">
        <v>3005</v>
      </c>
      <c r="O7" s="83" t="s">
        <v>2260</v>
      </c>
      <c r="P7" s="3">
        <v>1</v>
      </c>
      <c r="Q7" s="1" t="s">
        <v>429</v>
      </c>
      <c r="R7" s="2">
        <v>0</v>
      </c>
      <c r="S7" s="77">
        <v>24818</v>
      </c>
      <c r="T7" s="1" t="s">
        <v>431</v>
      </c>
      <c r="U7" s="79" t="s">
        <v>1887</v>
      </c>
      <c r="V7" s="79" t="s">
        <v>1887</v>
      </c>
      <c r="W7" s="79" t="s">
        <v>3979</v>
      </c>
      <c r="X7" s="79" t="s">
        <v>3978</v>
      </c>
      <c r="Y7" s="132">
        <f t="shared" ref="Y7:Y70" si="0">F7*G7*2</f>
        <v>48</v>
      </c>
      <c r="Z7" s="132" t="str">
        <f t="shared" ref="Z7:Z70" si="1">IF(X7="N",Y7,"0")</f>
        <v>0</v>
      </c>
      <c r="AA7" s="372">
        <f t="shared" ref="AA7:AA70" si="2">IF(X7="P",Y7,"0")</f>
        <v>48</v>
      </c>
      <c r="AC7" s="86"/>
    </row>
    <row r="8" spans="1:34" s="79" customFormat="1" ht="12" customHeight="1" x14ac:dyDescent="0.2">
      <c r="L8" s="254"/>
      <c r="M8" s="397"/>
      <c r="N8" s="275"/>
      <c r="O8" s="83"/>
      <c r="P8" s="275"/>
      <c r="Q8" s="452"/>
      <c r="R8" s="84"/>
      <c r="S8" s="455"/>
      <c r="T8" s="85"/>
      <c r="Y8" s="132">
        <f t="shared" si="0"/>
        <v>0</v>
      </c>
      <c r="Z8" s="132" t="str">
        <f t="shared" si="1"/>
        <v>0</v>
      </c>
      <c r="AA8" s="372" t="str">
        <f t="shared" si="2"/>
        <v>0</v>
      </c>
      <c r="AC8" s="86"/>
    </row>
    <row r="9" spans="1:34" s="442" customFormat="1" ht="12" customHeight="1" thickBot="1" x14ac:dyDescent="0.25">
      <c r="A9" s="441"/>
      <c r="B9" s="457"/>
      <c r="C9" s="441"/>
      <c r="D9" s="441"/>
      <c r="G9" s="458">
        <f>SUM(G4:G8)</f>
        <v>151</v>
      </c>
      <c r="I9" s="408"/>
      <c r="K9" s="408"/>
      <c r="L9" s="461"/>
      <c r="M9" s="460"/>
      <c r="O9" s="468"/>
      <c r="P9" s="462">
        <f>SUM(P3:P7)</f>
        <v>151</v>
      </c>
      <c r="Q9" s="441"/>
      <c r="R9" s="457"/>
      <c r="S9" s="469"/>
      <c r="T9" s="441"/>
      <c r="Y9" s="132">
        <f t="shared" si="0"/>
        <v>0</v>
      </c>
      <c r="Z9" s="132" t="str">
        <f t="shared" si="1"/>
        <v>0</v>
      </c>
      <c r="AA9" s="372" t="str">
        <f t="shared" si="2"/>
        <v>0</v>
      </c>
      <c r="AC9" s="464"/>
    </row>
    <row r="10" spans="1:34" s="275" customFormat="1" ht="12" customHeight="1" x14ac:dyDescent="0.2">
      <c r="A10" s="440"/>
      <c r="B10" s="272"/>
      <c r="C10" s="447" t="s">
        <v>1891</v>
      </c>
      <c r="D10" s="440"/>
      <c r="G10" s="578"/>
      <c r="I10" s="126"/>
      <c r="K10" s="370"/>
      <c r="L10" s="254"/>
      <c r="M10" s="578"/>
      <c r="O10" s="514"/>
      <c r="P10" s="578"/>
      <c r="Q10" s="454"/>
      <c r="R10" s="272"/>
      <c r="S10" s="579"/>
      <c r="T10" s="440"/>
      <c r="Y10" s="132">
        <f t="shared" si="0"/>
        <v>0</v>
      </c>
      <c r="Z10" s="132" t="str">
        <f t="shared" si="1"/>
        <v>0</v>
      </c>
      <c r="AA10" s="372" t="str">
        <f t="shared" si="2"/>
        <v>0</v>
      </c>
      <c r="AB10" s="399"/>
      <c r="AC10" s="24"/>
      <c r="AD10" s="28"/>
      <c r="AE10" s="28"/>
      <c r="AF10" s="28"/>
      <c r="AG10" s="28"/>
      <c r="AH10" s="28"/>
    </row>
    <row r="11" spans="1:34" s="247" customFormat="1" ht="12" customHeight="1" x14ac:dyDescent="0.2">
      <c r="C11" s="688" t="s">
        <v>1997</v>
      </c>
      <c r="G11" s="370"/>
      <c r="I11" s="370"/>
      <c r="J11" s="18"/>
      <c r="K11" s="370"/>
      <c r="L11" s="276"/>
      <c r="M11" s="705"/>
      <c r="S11" s="552"/>
      <c r="Y11" s="132">
        <f t="shared" si="0"/>
        <v>0</v>
      </c>
      <c r="Z11" s="132" t="str">
        <f t="shared" si="1"/>
        <v>0</v>
      </c>
      <c r="AA11" s="372" t="str">
        <f t="shared" si="2"/>
        <v>0</v>
      </c>
    </row>
    <row r="12" spans="1:34" s="247" customFormat="1" ht="12" customHeight="1" x14ac:dyDescent="0.2">
      <c r="A12" s="16" t="s">
        <v>2100</v>
      </c>
      <c r="B12" s="17">
        <v>19</v>
      </c>
      <c r="C12" s="16" t="s">
        <v>5528</v>
      </c>
      <c r="D12" s="16" t="s">
        <v>1500</v>
      </c>
      <c r="E12" s="18" t="s">
        <v>5516</v>
      </c>
      <c r="F12" s="18">
        <v>24</v>
      </c>
      <c r="G12" s="18">
        <v>25</v>
      </c>
      <c r="H12" s="18"/>
      <c r="I12" s="19"/>
      <c r="J12" s="18" t="s">
        <v>3005</v>
      </c>
      <c r="K12" s="19" t="s">
        <v>4977</v>
      </c>
      <c r="L12" s="254" t="s">
        <v>1616</v>
      </c>
      <c r="M12" s="18" t="s">
        <v>4300</v>
      </c>
      <c r="N12" s="18" t="s">
        <v>3005</v>
      </c>
      <c r="O12" s="140" t="s">
        <v>4977</v>
      </c>
      <c r="P12" s="370">
        <v>25</v>
      </c>
      <c r="Q12" s="16" t="s">
        <v>1858</v>
      </c>
      <c r="R12" s="17">
        <v>24.73</v>
      </c>
      <c r="S12" s="248" t="s">
        <v>5040</v>
      </c>
      <c r="T12" s="16" t="s">
        <v>1859</v>
      </c>
      <c r="U12" s="18" t="s">
        <v>1683</v>
      </c>
      <c r="V12" s="18" t="s">
        <v>1683</v>
      </c>
      <c r="W12" s="18" t="s">
        <v>3979</v>
      </c>
      <c r="X12" s="18" t="s">
        <v>5042</v>
      </c>
      <c r="Y12" s="132">
        <f t="shared" si="0"/>
        <v>1200</v>
      </c>
      <c r="Z12" s="132">
        <f t="shared" si="1"/>
        <v>1200</v>
      </c>
      <c r="AA12" s="372" t="str">
        <f t="shared" si="2"/>
        <v>0</v>
      </c>
    </row>
    <row r="13" spans="1:34" s="247" customFormat="1" ht="12" customHeight="1" x14ac:dyDescent="0.2">
      <c r="A13" s="16" t="s">
        <v>2008</v>
      </c>
      <c r="B13" s="17">
        <v>301</v>
      </c>
      <c r="C13" s="16" t="s">
        <v>5514</v>
      </c>
      <c r="D13" s="16" t="s">
        <v>1500</v>
      </c>
      <c r="E13" s="18" t="s">
        <v>5516</v>
      </c>
      <c r="F13" s="18">
        <v>24</v>
      </c>
      <c r="G13" s="18">
        <v>25</v>
      </c>
      <c r="H13" s="18"/>
      <c r="I13" s="51"/>
      <c r="J13" s="18" t="s">
        <v>3005</v>
      </c>
      <c r="K13" s="19" t="s">
        <v>4291</v>
      </c>
      <c r="L13" s="254" t="s">
        <v>1616</v>
      </c>
      <c r="M13" s="255" t="s">
        <v>1734</v>
      </c>
      <c r="N13" s="247" t="s">
        <v>3005</v>
      </c>
      <c r="P13" s="3">
        <v>25</v>
      </c>
      <c r="Q13" s="1" t="s">
        <v>432</v>
      </c>
      <c r="R13" s="2">
        <v>46.5</v>
      </c>
      <c r="S13" s="248" t="s">
        <v>5040</v>
      </c>
      <c r="T13" s="1" t="s">
        <v>433</v>
      </c>
      <c r="U13" s="18" t="s">
        <v>1683</v>
      </c>
      <c r="V13" s="18" t="s">
        <v>1683</v>
      </c>
      <c r="W13" s="18" t="s">
        <v>3979</v>
      </c>
      <c r="X13" s="18" t="s">
        <v>5042</v>
      </c>
      <c r="Y13" s="132">
        <f t="shared" si="0"/>
        <v>1200</v>
      </c>
      <c r="Z13" s="132">
        <f t="shared" si="1"/>
        <v>1200</v>
      </c>
      <c r="AA13" s="372" t="str">
        <f t="shared" si="2"/>
        <v>0</v>
      </c>
    </row>
    <row r="14" spans="1:34" s="247" customFormat="1" ht="12" customHeight="1" x14ac:dyDescent="0.2">
      <c r="A14" s="16" t="s">
        <v>2008</v>
      </c>
      <c r="B14" s="17">
        <v>301</v>
      </c>
      <c r="C14" s="16" t="s">
        <v>5514</v>
      </c>
      <c r="D14" s="16" t="s">
        <v>1500</v>
      </c>
      <c r="E14" s="18" t="s">
        <v>5516</v>
      </c>
      <c r="F14" s="18">
        <v>24</v>
      </c>
      <c r="G14" s="18">
        <v>25</v>
      </c>
      <c r="H14" s="18"/>
      <c r="I14" s="51"/>
      <c r="J14" s="18" t="s">
        <v>3005</v>
      </c>
      <c r="K14" s="19" t="s">
        <v>4291</v>
      </c>
      <c r="L14" s="254" t="s">
        <v>1616</v>
      </c>
      <c r="M14" s="255" t="s">
        <v>1734</v>
      </c>
      <c r="N14" s="247" t="s">
        <v>3005</v>
      </c>
      <c r="P14" s="255">
        <v>25</v>
      </c>
      <c r="Q14" s="1" t="s">
        <v>432</v>
      </c>
      <c r="R14" s="2">
        <v>47</v>
      </c>
      <c r="S14" s="248" t="s">
        <v>5040</v>
      </c>
      <c r="T14" s="1" t="s">
        <v>434</v>
      </c>
      <c r="U14" s="18" t="s">
        <v>1683</v>
      </c>
      <c r="V14" s="18" t="s">
        <v>1683</v>
      </c>
      <c r="W14" s="18" t="s">
        <v>3979</v>
      </c>
      <c r="X14" s="18" t="s">
        <v>5042</v>
      </c>
      <c r="Y14" s="132">
        <f t="shared" si="0"/>
        <v>1200</v>
      </c>
      <c r="Z14" s="132">
        <f t="shared" si="1"/>
        <v>1200</v>
      </c>
      <c r="AA14" s="372" t="str">
        <f t="shared" si="2"/>
        <v>0</v>
      </c>
    </row>
    <row r="15" spans="1:34" s="247" customFormat="1" ht="12" customHeight="1" x14ac:dyDescent="0.2">
      <c r="A15" s="16" t="s">
        <v>3270</v>
      </c>
      <c r="B15" s="17">
        <v>67</v>
      </c>
      <c r="C15" s="16" t="s">
        <v>5528</v>
      </c>
      <c r="D15" s="16" t="s">
        <v>1500</v>
      </c>
      <c r="E15" s="18" t="s">
        <v>5516</v>
      </c>
      <c r="F15" s="18">
        <v>24</v>
      </c>
      <c r="G15" s="18">
        <v>25</v>
      </c>
      <c r="H15" s="18"/>
      <c r="I15" s="51"/>
      <c r="J15" s="18" t="s">
        <v>3005</v>
      </c>
      <c r="K15" s="19" t="s">
        <v>1439</v>
      </c>
      <c r="L15" s="254" t="s">
        <v>1616</v>
      </c>
      <c r="M15" s="18" t="s">
        <v>4300</v>
      </c>
      <c r="N15" s="18" t="s">
        <v>3005</v>
      </c>
      <c r="O15" s="140" t="s">
        <v>2005</v>
      </c>
      <c r="P15" s="370">
        <v>25</v>
      </c>
      <c r="Q15" s="16" t="s">
        <v>1858</v>
      </c>
      <c r="R15" s="17">
        <v>24.73</v>
      </c>
      <c r="S15" s="248" t="s">
        <v>5040</v>
      </c>
      <c r="T15" s="16" t="s">
        <v>1859</v>
      </c>
      <c r="U15" s="18" t="s">
        <v>1683</v>
      </c>
      <c r="V15" s="18" t="s">
        <v>1683</v>
      </c>
      <c r="W15" s="18" t="s">
        <v>3979</v>
      </c>
      <c r="X15" s="18" t="s">
        <v>5042</v>
      </c>
      <c r="Y15" s="132">
        <f t="shared" si="0"/>
        <v>1200</v>
      </c>
      <c r="Z15" s="132">
        <f t="shared" si="1"/>
        <v>1200</v>
      </c>
      <c r="AA15" s="372" t="str">
        <f t="shared" si="2"/>
        <v>0</v>
      </c>
    </row>
    <row r="16" spans="1:34" s="247" customFormat="1" ht="12" customHeight="1" x14ac:dyDescent="0.2">
      <c r="A16" s="1" t="s">
        <v>435</v>
      </c>
      <c r="B16" s="2">
        <v>42</v>
      </c>
      <c r="C16" s="1" t="s">
        <v>432</v>
      </c>
      <c r="D16" s="1" t="s">
        <v>1500</v>
      </c>
      <c r="E16" s="18" t="s">
        <v>5516</v>
      </c>
      <c r="F16" s="18">
        <v>24</v>
      </c>
      <c r="G16" s="83">
        <v>25</v>
      </c>
      <c r="H16" s="83"/>
      <c r="I16" s="19"/>
      <c r="J16" s="79" t="s">
        <v>3005</v>
      </c>
      <c r="K16" s="51" t="s">
        <v>4709</v>
      </c>
      <c r="L16" s="254" t="s">
        <v>1616</v>
      </c>
      <c r="M16" s="18" t="s">
        <v>4709</v>
      </c>
      <c r="N16" s="18" t="s">
        <v>3005</v>
      </c>
      <c r="O16" s="83"/>
      <c r="P16" s="118">
        <v>25</v>
      </c>
      <c r="Q16" s="16" t="s">
        <v>5528</v>
      </c>
      <c r="R16" s="17">
        <v>47.15</v>
      </c>
      <c r="S16" s="248" t="s">
        <v>5040</v>
      </c>
      <c r="T16" s="16" t="s">
        <v>1975</v>
      </c>
      <c r="U16" s="18" t="s">
        <v>1683</v>
      </c>
      <c r="V16" s="18" t="s">
        <v>1683</v>
      </c>
      <c r="W16" s="18" t="s">
        <v>3979</v>
      </c>
      <c r="X16" s="18" t="s">
        <v>5042</v>
      </c>
      <c r="Y16" s="132">
        <f t="shared" si="0"/>
        <v>1200</v>
      </c>
      <c r="Z16" s="132">
        <f t="shared" si="1"/>
        <v>1200</v>
      </c>
      <c r="AA16" s="372" t="str">
        <f t="shared" si="2"/>
        <v>0</v>
      </c>
    </row>
    <row r="17" spans="1:27" s="247" customFormat="1" ht="12" customHeight="1" x14ac:dyDescent="0.2">
      <c r="A17" s="16" t="s">
        <v>2000</v>
      </c>
      <c r="B17" s="17">
        <v>168</v>
      </c>
      <c r="C17" s="16" t="s">
        <v>5514</v>
      </c>
      <c r="D17" s="16" t="s">
        <v>1500</v>
      </c>
      <c r="E17" s="18" t="s">
        <v>5516</v>
      </c>
      <c r="F17" s="18">
        <v>24</v>
      </c>
      <c r="G17" s="18">
        <v>25</v>
      </c>
      <c r="H17" s="18"/>
      <c r="I17" s="51"/>
      <c r="J17" s="18" t="s">
        <v>3005</v>
      </c>
      <c r="K17" s="19" t="s">
        <v>4300</v>
      </c>
      <c r="L17" s="254" t="s">
        <v>1616</v>
      </c>
      <c r="M17" s="18" t="s">
        <v>4300</v>
      </c>
      <c r="N17" s="18" t="s">
        <v>3005</v>
      </c>
      <c r="O17" s="83"/>
      <c r="P17" s="370">
        <v>25</v>
      </c>
      <c r="Q17" s="16" t="s">
        <v>1858</v>
      </c>
      <c r="R17" s="17">
        <v>24.73</v>
      </c>
      <c r="S17" s="248" t="s">
        <v>5040</v>
      </c>
      <c r="T17" s="16" t="s">
        <v>1859</v>
      </c>
      <c r="U17" s="18" t="s">
        <v>1683</v>
      </c>
      <c r="V17" s="18" t="s">
        <v>1683</v>
      </c>
      <c r="W17" s="18" t="s">
        <v>3979</v>
      </c>
      <c r="X17" s="18" t="s">
        <v>5042</v>
      </c>
      <c r="Y17" s="132">
        <f t="shared" si="0"/>
        <v>1200</v>
      </c>
      <c r="Z17" s="132">
        <f t="shared" si="1"/>
        <v>1200</v>
      </c>
      <c r="AA17" s="372" t="str">
        <f t="shared" si="2"/>
        <v>0</v>
      </c>
    </row>
    <row r="18" spans="1:27" s="247" customFormat="1" ht="12" customHeight="1" x14ac:dyDescent="0.2">
      <c r="A18" s="1" t="s">
        <v>436</v>
      </c>
      <c r="B18" s="2">
        <v>45</v>
      </c>
      <c r="C18" s="1" t="s">
        <v>432</v>
      </c>
      <c r="D18" s="1" t="s">
        <v>1500</v>
      </c>
      <c r="E18" s="18" t="s">
        <v>5516</v>
      </c>
      <c r="F18" s="18">
        <v>24</v>
      </c>
      <c r="G18" s="83">
        <v>25</v>
      </c>
      <c r="H18" s="83"/>
      <c r="I18" s="51"/>
      <c r="J18" s="79" t="s">
        <v>3005</v>
      </c>
      <c r="K18" s="51" t="s">
        <v>1613</v>
      </c>
      <c r="L18" s="254" t="s">
        <v>1616</v>
      </c>
      <c r="M18" s="18" t="s">
        <v>1614</v>
      </c>
      <c r="N18" s="18" t="s">
        <v>3005</v>
      </c>
      <c r="O18" s="83" t="s">
        <v>437</v>
      </c>
      <c r="P18" s="118">
        <v>25</v>
      </c>
      <c r="Q18" s="16" t="s">
        <v>5528</v>
      </c>
      <c r="R18" s="17">
        <v>60.75</v>
      </c>
      <c r="S18" s="136" t="s">
        <v>5040</v>
      </c>
      <c r="T18" s="16" t="s">
        <v>2003</v>
      </c>
      <c r="U18" s="18" t="s">
        <v>1683</v>
      </c>
      <c r="V18" s="18" t="s">
        <v>1683</v>
      </c>
      <c r="W18" s="18" t="s">
        <v>3979</v>
      </c>
      <c r="X18" s="18" t="s">
        <v>5042</v>
      </c>
      <c r="Y18" s="132">
        <f t="shared" si="0"/>
        <v>1200</v>
      </c>
      <c r="Z18" s="132">
        <f t="shared" si="1"/>
        <v>1200</v>
      </c>
      <c r="AA18" s="372" t="str">
        <f t="shared" si="2"/>
        <v>0</v>
      </c>
    </row>
    <row r="19" spans="1:27" s="247" customFormat="1" ht="12" customHeight="1" x14ac:dyDescent="0.2">
      <c r="A19" s="1" t="s">
        <v>438</v>
      </c>
      <c r="B19" s="2">
        <v>45</v>
      </c>
      <c r="C19" s="1" t="s">
        <v>432</v>
      </c>
      <c r="D19" s="1" t="s">
        <v>1500</v>
      </c>
      <c r="E19" s="18" t="s">
        <v>5516</v>
      </c>
      <c r="F19" s="18">
        <v>24</v>
      </c>
      <c r="G19" s="83">
        <v>25</v>
      </c>
      <c r="H19" s="83"/>
      <c r="I19" s="51" t="s">
        <v>439</v>
      </c>
      <c r="J19" s="79" t="s">
        <v>3005</v>
      </c>
      <c r="K19" s="51" t="s">
        <v>1613</v>
      </c>
      <c r="L19" s="254" t="s">
        <v>1616</v>
      </c>
      <c r="M19" s="140" t="s">
        <v>1734</v>
      </c>
      <c r="N19" s="18" t="s">
        <v>3005</v>
      </c>
      <c r="O19" s="140" t="s">
        <v>440</v>
      </c>
      <c r="P19" s="131">
        <v>25</v>
      </c>
      <c r="Q19" s="1" t="s">
        <v>432</v>
      </c>
      <c r="R19" s="2">
        <v>47</v>
      </c>
      <c r="S19" s="248">
        <v>24821</v>
      </c>
      <c r="T19" s="1" t="s">
        <v>441</v>
      </c>
      <c r="U19" s="18" t="s">
        <v>1683</v>
      </c>
      <c r="V19" s="18" t="s">
        <v>1683</v>
      </c>
      <c r="W19" s="18" t="s">
        <v>3979</v>
      </c>
      <c r="X19" s="18" t="s">
        <v>3978</v>
      </c>
      <c r="Y19" s="132">
        <f t="shared" si="0"/>
        <v>1200</v>
      </c>
      <c r="Z19" s="132" t="str">
        <f t="shared" si="1"/>
        <v>0</v>
      </c>
      <c r="AA19" s="372">
        <f t="shared" si="2"/>
        <v>1200</v>
      </c>
    </row>
    <row r="20" spans="1:27" s="247" customFormat="1" ht="12" customHeight="1" x14ac:dyDescent="0.2">
      <c r="A20" s="16" t="s">
        <v>3271</v>
      </c>
      <c r="B20" s="17">
        <v>26.35</v>
      </c>
      <c r="C20" s="16" t="s">
        <v>5528</v>
      </c>
      <c r="D20" s="16" t="s">
        <v>1500</v>
      </c>
      <c r="E20" s="18" t="s">
        <v>5516</v>
      </c>
      <c r="F20" s="18">
        <v>24</v>
      </c>
      <c r="G20" s="18">
        <v>25</v>
      </c>
      <c r="H20" s="18"/>
      <c r="I20" s="51" t="s">
        <v>2116</v>
      </c>
      <c r="J20" s="18" t="s">
        <v>3005</v>
      </c>
      <c r="K20" s="19" t="s">
        <v>4237</v>
      </c>
      <c r="L20" s="254" t="s">
        <v>1616</v>
      </c>
      <c r="M20" s="255" t="s">
        <v>1734</v>
      </c>
      <c r="N20" s="247" t="s">
        <v>3005</v>
      </c>
      <c r="O20" s="140" t="s">
        <v>442</v>
      </c>
      <c r="P20" s="255">
        <v>25</v>
      </c>
      <c r="Q20" s="1" t="s">
        <v>429</v>
      </c>
      <c r="R20" s="2">
        <v>46.5</v>
      </c>
      <c r="S20" s="248">
        <v>24819</v>
      </c>
      <c r="T20" s="1" t="s">
        <v>443</v>
      </c>
      <c r="U20" s="18" t="s">
        <v>1683</v>
      </c>
      <c r="V20" s="18" t="s">
        <v>1683</v>
      </c>
      <c r="W20" s="18" t="s">
        <v>3979</v>
      </c>
      <c r="X20" s="18" t="s">
        <v>3978</v>
      </c>
      <c r="Y20" s="132">
        <f t="shared" si="0"/>
        <v>1200</v>
      </c>
      <c r="Z20" s="132" t="str">
        <f t="shared" si="1"/>
        <v>0</v>
      </c>
      <c r="AA20" s="372">
        <f t="shared" si="2"/>
        <v>1200</v>
      </c>
    </row>
    <row r="21" spans="1:27" s="247" customFormat="1" ht="12" customHeight="1" x14ac:dyDescent="0.2">
      <c r="A21" s="16" t="s">
        <v>3271</v>
      </c>
      <c r="B21" s="17">
        <v>26.35</v>
      </c>
      <c r="C21" s="16" t="s">
        <v>5528</v>
      </c>
      <c r="D21" s="16" t="s">
        <v>1500</v>
      </c>
      <c r="E21" s="18" t="s">
        <v>5516</v>
      </c>
      <c r="F21" s="18">
        <v>24</v>
      </c>
      <c r="G21" s="18">
        <v>25</v>
      </c>
      <c r="H21" s="18"/>
      <c r="I21" s="51" t="s">
        <v>2116</v>
      </c>
      <c r="J21" s="18" t="s">
        <v>3005</v>
      </c>
      <c r="K21" s="19" t="s">
        <v>4237</v>
      </c>
      <c r="L21" s="254" t="s">
        <v>1616</v>
      </c>
      <c r="M21" s="140" t="s">
        <v>1734</v>
      </c>
      <c r="N21" s="18" t="s">
        <v>3005</v>
      </c>
      <c r="O21" s="140" t="s">
        <v>442</v>
      </c>
      <c r="P21" s="131">
        <v>25</v>
      </c>
      <c r="Q21" s="1" t="s">
        <v>429</v>
      </c>
      <c r="R21" s="2">
        <v>40</v>
      </c>
      <c r="S21" s="248">
        <v>24819</v>
      </c>
      <c r="T21" s="1" t="s">
        <v>444</v>
      </c>
      <c r="U21" s="18" t="s">
        <v>1683</v>
      </c>
      <c r="V21" s="18" t="s">
        <v>1683</v>
      </c>
      <c r="W21" s="18" t="s">
        <v>3979</v>
      </c>
      <c r="X21" s="18" t="s">
        <v>3978</v>
      </c>
      <c r="Y21" s="132">
        <f t="shared" si="0"/>
        <v>1200</v>
      </c>
      <c r="Z21" s="132" t="str">
        <f t="shared" si="1"/>
        <v>0</v>
      </c>
      <c r="AA21" s="372">
        <f t="shared" si="2"/>
        <v>1200</v>
      </c>
    </row>
    <row r="22" spans="1:27" s="247" customFormat="1" ht="12" customHeight="1" x14ac:dyDescent="0.2">
      <c r="A22" s="16" t="s">
        <v>2004</v>
      </c>
      <c r="B22" s="17">
        <v>140</v>
      </c>
      <c r="C22" s="16" t="s">
        <v>5514</v>
      </c>
      <c r="D22" s="16" t="s">
        <v>1500</v>
      </c>
      <c r="E22" s="18" t="s">
        <v>5516</v>
      </c>
      <c r="F22" s="18">
        <v>24</v>
      </c>
      <c r="G22" s="18">
        <v>25</v>
      </c>
      <c r="H22" s="18"/>
      <c r="I22" s="51" t="s">
        <v>2400</v>
      </c>
      <c r="J22" s="18" t="s">
        <v>3005</v>
      </c>
      <c r="K22" s="19" t="s">
        <v>1439</v>
      </c>
      <c r="L22" s="254" t="s">
        <v>1616</v>
      </c>
      <c r="M22" s="255" t="s">
        <v>4342</v>
      </c>
      <c r="N22" s="247" t="s">
        <v>3005</v>
      </c>
      <c r="O22" s="83" t="s">
        <v>445</v>
      </c>
      <c r="P22" s="247">
        <v>25</v>
      </c>
      <c r="Q22" s="1" t="s">
        <v>432</v>
      </c>
      <c r="R22" s="2">
        <v>46</v>
      </c>
      <c r="S22" s="732" t="s">
        <v>446</v>
      </c>
      <c r="T22" s="1" t="s">
        <v>447</v>
      </c>
      <c r="U22" s="18" t="s">
        <v>1683</v>
      </c>
      <c r="V22" s="18" t="s">
        <v>1683</v>
      </c>
      <c r="W22" s="18" t="s">
        <v>3979</v>
      </c>
      <c r="X22" s="18" t="s">
        <v>3978</v>
      </c>
      <c r="Y22" s="132">
        <f t="shared" si="0"/>
        <v>1200</v>
      </c>
      <c r="Z22" s="132" t="str">
        <f t="shared" si="1"/>
        <v>0</v>
      </c>
      <c r="AA22" s="372">
        <f t="shared" si="2"/>
        <v>1200</v>
      </c>
    </row>
    <row r="23" spans="1:27" s="247" customFormat="1" ht="12" customHeight="1" x14ac:dyDescent="0.2">
      <c r="A23" s="16" t="s">
        <v>2008</v>
      </c>
      <c r="B23" s="17">
        <v>301</v>
      </c>
      <c r="C23" s="16" t="s">
        <v>5514</v>
      </c>
      <c r="D23" s="16" t="s">
        <v>1500</v>
      </c>
      <c r="E23" s="18" t="s">
        <v>5516</v>
      </c>
      <c r="F23" s="18">
        <v>24</v>
      </c>
      <c r="G23" s="18">
        <v>25</v>
      </c>
      <c r="H23" s="18"/>
      <c r="I23" s="51" t="s">
        <v>448</v>
      </c>
      <c r="J23" s="18" t="s">
        <v>3005</v>
      </c>
      <c r="K23" s="19" t="s">
        <v>4291</v>
      </c>
      <c r="L23" s="254" t="s">
        <v>1616</v>
      </c>
      <c r="M23" s="18" t="s">
        <v>1614</v>
      </c>
      <c r="N23" s="18" t="s">
        <v>3005</v>
      </c>
      <c r="O23" s="83" t="s">
        <v>449</v>
      </c>
      <c r="P23" s="118">
        <v>25</v>
      </c>
      <c r="Q23" s="16" t="s">
        <v>5528</v>
      </c>
      <c r="R23" s="17">
        <v>61</v>
      </c>
      <c r="S23" s="591" t="s">
        <v>450</v>
      </c>
      <c r="T23" s="16" t="s">
        <v>2013</v>
      </c>
      <c r="U23" s="18" t="s">
        <v>1683</v>
      </c>
      <c r="V23" s="18" t="s">
        <v>1683</v>
      </c>
      <c r="W23" s="18" t="s">
        <v>3979</v>
      </c>
      <c r="X23" s="18" t="s">
        <v>3978</v>
      </c>
      <c r="Y23" s="132">
        <f t="shared" si="0"/>
        <v>1200</v>
      </c>
      <c r="Z23" s="132" t="str">
        <f t="shared" si="1"/>
        <v>0</v>
      </c>
      <c r="AA23" s="372">
        <f t="shared" si="2"/>
        <v>1200</v>
      </c>
    </row>
    <row r="24" spans="1:27" s="247" customFormat="1" ht="12" customHeight="1" x14ac:dyDescent="0.2">
      <c r="A24" s="16" t="s">
        <v>2008</v>
      </c>
      <c r="B24" s="17">
        <v>301</v>
      </c>
      <c r="C24" s="16" t="s">
        <v>5514</v>
      </c>
      <c r="D24" s="16" t="s">
        <v>1500</v>
      </c>
      <c r="E24" s="18" t="s">
        <v>5516</v>
      </c>
      <c r="F24" s="18">
        <v>24</v>
      </c>
      <c r="G24" s="18">
        <v>25</v>
      </c>
      <c r="H24" s="18"/>
      <c r="I24" s="51" t="s">
        <v>2014</v>
      </c>
      <c r="J24" s="18" t="s">
        <v>3005</v>
      </c>
      <c r="K24" s="19" t="s">
        <v>4291</v>
      </c>
      <c r="L24" s="254" t="s">
        <v>1616</v>
      </c>
      <c r="M24" s="18" t="s">
        <v>1614</v>
      </c>
      <c r="N24" s="18" t="s">
        <v>3005</v>
      </c>
      <c r="O24" s="83" t="s">
        <v>2010</v>
      </c>
      <c r="P24" s="118">
        <v>25</v>
      </c>
      <c r="Q24" s="16" t="s">
        <v>5528</v>
      </c>
      <c r="R24" s="17">
        <v>61</v>
      </c>
      <c r="S24" s="736" t="s">
        <v>451</v>
      </c>
      <c r="T24" s="16" t="s">
        <v>2012</v>
      </c>
      <c r="U24" s="18" t="s">
        <v>1683</v>
      </c>
      <c r="V24" s="18" t="s">
        <v>1683</v>
      </c>
      <c r="W24" s="18" t="s">
        <v>3979</v>
      </c>
      <c r="X24" s="18" t="s">
        <v>3978</v>
      </c>
      <c r="Y24" s="132">
        <f t="shared" si="0"/>
        <v>1200</v>
      </c>
      <c r="Z24" s="132" t="str">
        <f t="shared" si="1"/>
        <v>0</v>
      </c>
      <c r="AA24" s="372">
        <f t="shared" si="2"/>
        <v>1200</v>
      </c>
    </row>
    <row r="25" spans="1:27" s="247" customFormat="1" ht="12" customHeight="1" x14ac:dyDescent="0.2">
      <c r="A25" s="16" t="s">
        <v>3271</v>
      </c>
      <c r="B25" s="17">
        <v>26.35</v>
      </c>
      <c r="C25" s="16" t="s">
        <v>5528</v>
      </c>
      <c r="D25" s="16" t="s">
        <v>1500</v>
      </c>
      <c r="E25" s="18" t="s">
        <v>5516</v>
      </c>
      <c r="F25" s="18">
        <v>24</v>
      </c>
      <c r="G25" s="18">
        <v>25</v>
      </c>
      <c r="H25" s="18"/>
      <c r="I25" s="51" t="s">
        <v>2157</v>
      </c>
      <c r="J25" s="18" t="s">
        <v>3005</v>
      </c>
      <c r="K25" s="19" t="s">
        <v>4237</v>
      </c>
      <c r="L25" s="254" t="s">
        <v>1616</v>
      </c>
      <c r="M25" s="255" t="s">
        <v>1734</v>
      </c>
      <c r="N25" s="247" t="s">
        <v>3005</v>
      </c>
      <c r="O25" s="140" t="s">
        <v>442</v>
      </c>
      <c r="P25" s="255">
        <v>25</v>
      </c>
      <c r="Q25" s="1" t="s">
        <v>429</v>
      </c>
      <c r="R25" s="2">
        <v>47</v>
      </c>
      <c r="S25" s="737" t="s">
        <v>452</v>
      </c>
      <c r="T25" s="1" t="s">
        <v>453</v>
      </c>
      <c r="U25" s="18" t="s">
        <v>1683</v>
      </c>
      <c r="V25" s="18" t="s">
        <v>1683</v>
      </c>
      <c r="W25" s="18" t="s">
        <v>3979</v>
      </c>
      <c r="X25" s="18" t="s">
        <v>3978</v>
      </c>
      <c r="Y25" s="132">
        <f t="shared" si="0"/>
        <v>1200</v>
      </c>
      <c r="Z25" s="132" t="str">
        <f t="shared" si="1"/>
        <v>0</v>
      </c>
      <c r="AA25" s="372">
        <f t="shared" si="2"/>
        <v>1200</v>
      </c>
    </row>
    <row r="26" spans="1:27" s="247" customFormat="1" ht="12" customHeight="1" x14ac:dyDescent="0.2">
      <c r="A26" s="16" t="s">
        <v>3271</v>
      </c>
      <c r="B26" s="17">
        <v>26.35</v>
      </c>
      <c r="C26" s="16" t="s">
        <v>5528</v>
      </c>
      <c r="D26" s="16" t="s">
        <v>1500</v>
      </c>
      <c r="E26" s="18" t="s">
        <v>5516</v>
      </c>
      <c r="F26" s="18">
        <v>24</v>
      </c>
      <c r="G26" s="18">
        <v>25</v>
      </c>
      <c r="H26" s="18"/>
      <c r="I26" s="51" t="s">
        <v>2030</v>
      </c>
      <c r="J26" s="18" t="s">
        <v>3005</v>
      </c>
      <c r="K26" s="19" t="s">
        <v>4237</v>
      </c>
      <c r="L26" s="254" t="s">
        <v>1616</v>
      </c>
      <c r="M26" s="255" t="s">
        <v>1734</v>
      </c>
      <c r="N26" s="247" t="s">
        <v>3005</v>
      </c>
      <c r="O26" s="140" t="s">
        <v>442</v>
      </c>
      <c r="P26" s="255">
        <v>25</v>
      </c>
      <c r="Q26" s="1" t="s">
        <v>429</v>
      </c>
      <c r="R26" s="2">
        <v>40</v>
      </c>
      <c r="S26" s="737" t="s">
        <v>452</v>
      </c>
      <c r="T26" s="1" t="s">
        <v>444</v>
      </c>
      <c r="U26" s="18" t="s">
        <v>1683</v>
      </c>
      <c r="V26" s="18" t="s">
        <v>1683</v>
      </c>
      <c r="W26" s="18" t="s">
        <v>3979</v>
      </c>
      <c r="X26" s="18" t="s">
        <v>3978</v>
      </c>
      <c r="Y26" s="132">
        <f t="shared" si="0"/>
        <v>1200</v>
      </c>
      <c r="Z26" s="132" t="str">
        <f t="shared" si="1"/>
        <v>0</v>
      </c>
      <c r="AA26" s="372">
        <f t="shared" si="2"/>
        <v>1200</v>
      </c>
    </row>
    <row r="27" spans="1:27" s="247" customFormat="1" ht="12" customHeight="1" x14ac:dyDescent="0.2">
      <c r="A27" s="1" t="s">
        <v>454</v>
      </c>
      <c r="B27" s="2">
        <v>0</v>
      </c>
      <c r="C27" s="1" t="s">
        <v>429</v>
      </c>
      <c r="D27" s="1" t="s">
        <v>1500</v>
      </c>
      <c r="E27" s="3" t="s">
        <v>5516</v>
      </c>
      <c r="F27" s="3">
        <v>24</v>
      </c>
      <c r="G27" s="83">
        <v>25</v>
      </c>
      <c r="H27" s="83" t="s">
        <v>1561</v>
      </c>
      <c r="I27" s="19" t="s">
        <v>1993</v>
      </c>
      <c r="J27" s="79" t="s">
        <v>3005</v>
      </c>
      <c r="K27" s="51" t="s">
        <v>4379</v>
      </c>
      <c r="L27" s="254" t="s">
        <v>1616</v>
      </c>
      <c r="M27" s="18" t="s">
        <v>4709</v>
      </c>
      <c r="N27" s="18" t="s">
        <v>3005</v>
      </c>
      <c r="O27" s="83" t="s">
        <v>455</v>
      </c>
      <c r="P27" s="118">
        <v>25</v>
      </c>
      <c r="Q27" s="16" t="s">
        <v>5528</v>
      </c>
      <c r="R27" s="17">
        <v>47.15</v>
      </c>
      <c r="S27" s="737" t="s">
        <v>456</v>
      </c>
      <c r="T27" s="16" t="s">
        <v>1975</v>
      </c>
      <c r="U27" s="18" t="s">
        <v>1683</v>
      </c>
      <c r="V27" s="18" t="s">
        <v>1683</v>
      </c>
      <c r="W27" s="18" t="s">
        <v>3979</v>
      </c>
      <c r="X27" s="18" t="s">
        <v>3978</v>
      </c>
      <c r="Y27" s="132">
        <f t="shared" si="0"/>
        <v>1200</v>
      </c>
      <c r="Z27" s="132" t="str">
        <f t="shared" si="1"/>
        <v>0</v>
      </c>
      <c r="AA27" s="372">
        <f t="shared" si="2"/>
        <v>1200</v>
      </c>
    </row>
    <row r="28" spans="1:27" s="247" customFormat="1" ht="12" customHeight="1" x14ac:dyDescent="0.2">
      <c r="A28" s="1" t="s">
        <v>457</v>
      </c>
      <c r="B28" s="2">
        <v>0</v>
      </c>
      <c r="C28" s="1" t="s">
        <v>429</v>
      </c>
      <c r="D28" s="1" t="s">
        <v>1500</v>
      </c>
      <c r="E28" s="3" t="s">
        <v>5516</v>
      </c>
      <c r="F28" s="3">
        <v>24</v>
      </c>
      <c r="G28" s="83">
        <v>1</v>
      </c>
      <c r="H28" s="83" t="s">
        <v>1561</v>
      </c>
      <c r="I28" s="19" t="s">
        <v>1993</v>
      </c>
      <c r="J28" s="79" t="s">
        <v>3005</v>
      </c>
      <c r="K28" s="51" t="s">
        <v>4379</v>
      </c>
      <c r="L28" s="254" t="s">
        <v>1616</v>
      </c>
      <c r="M28" s="18" t="s">
        <v>4300</v>
      </c>
      <c r="N28" s="18" t="s">
        <v>3005</v>
      </c>
      <c r="O28" s="83" t="s">
        <v>2394</v>
      </c>
      <c r="P28" s="370">
        <v>1</v>
      </c>
      <c r="Q28" s="16" t="s">
        <v>1858</v>
      </c>
      <c r="R28" s="17">
        <v>24.73</v>
      </c>
      <c r="S28" s="589" t="s">
        <v>227</v>
      </c>
      <c r="T28" s="16" t="s">
        <v>1859</v>
      </c>
      <c r="U28" s="18" t="s">
        <v>1683</v>
      </c>
      <c r="V28" s="18" t="s">
        <v>1683</v>
      </c>
      <c r="W28" s="18" t="s">
        <v>3979</v>
      </c>
      <c r="X28" s="18" t="s">
        <v>3978</v>
      </c>
      <c r="Y28" s="132">
        <f t="shared" si="0"/>
        <v>48</v>
      </c>
      <c r="Z28" s="132" t="str">
        <f t="shared" si="1"/>
        <v>0</v>
      </c>
      <c r="AA28" s="372">
        <f t="shared" si="2"/>
        <v>48</v>
      </c>
    </row>
    <row r="29" spans="1:27" s="247" customFormat="1" ht="12" customHeight="1" x14ac:dyDescent="0.2">
      <c r="A29" s="1" t="s">
        <v>454</v>
      </c>
      <c r="B29" s="2">
        <v>0</v>
      </c>
      <c r="C29" s="1" t="s">
        <v>429</v>
      </c>
      <c r="D29" s="1" t="s">
        <v>1500</v>
      </c>
      <c r="E29" s="3" t="s">
        <v>5516</v>
      </c>
      <c r="F29" s="3">
        <v>24</v>
      </c>
      <c r="G29" s="83">
        <v>25</v>
      </c>
      <c r="H29" s="83" t="s">
        <v>1561</v>
      </c>
      <c r="I29" s="19" t="s">
        <v>1993</v>
      </c>
      <c r="J29" s="79" t="s">
        <v>3005</v>
      </c>
      <c r="K29" s="51" t="s">
        <v>4379</v>
      </c>
      <c r="L29" s="254" t="s">
        <v>1616</v>
      </c>
      <c r="M29" s="18" t="s">
        <v>4300</v>
      </c>
      <c r="N29" s="18" t="s">
        <v>3005</v>
      </c>
      <c r="O29" s="83" t="s">
        <v>2394</v>
      </c>
      <c r="P29" s="370">
        <v>25</v>
      </c>
      <c r="Q29" s="16" t="s">
        <v>1858</v>
      </c>
      <c r="R29" s="17">
        <v>24.73</v>
      </c>
      <c r="S29" s="589" t="s">
        <v>215</v>
      </c>
      <c r="T29" s="16" t="s">
        <v>1859</v>
      </c>
      <c r="U29" s="18" t="s">
        <v>1683</v>
      </c>
      <c r="V29" s="18" t="s">
        <v>1683</v>
      </c>
      <c r="W29" s="18" t="s">
        <v>3979</v>
      </c>
      <c r="X29" s="18" t="s">
        <v>3978</v>
      </c>
      <c r="Y29" s="132">
        <f t="shared" si="0"/>
        <v>1200</v>
      </c>
      <c r="Z29" s="132" t="str">
        <f t="shared" si="1"/>
        <v>0</v>
      </c>
      <c r="AA29" s="372">
        <f t="shared" si="2"/>
        <v>1200</v>
      </c>
    </row>
    <row r="30" spans="1:27" s="247" customFormat="1" ht="12" customHeight="1" x14ac:dyDescent="0.2">
      <c r="A30" s="1" t="s">
        <v>454</v>
      </c>
      <c r="B30" s="2">
        <v>0</v>
      </c>
      <c r="C30" s="1" t="s">
        <v>429</v>
      </c>
      <c r="D30" s="1" t="s">
        <v>1500</v>
      </c>
      <c r="E30" s="3" t="s">
        <v>5516</v>
      </c>
      <c r="F30" s="3">
        <v>24</v>
      </c>
      <c r="G30" s="83">
        <v>25</v>
      </c>
      <c r="H30" s="83" t="s">
        <v>1561</v>
      </c>
      <c r="I30" s="19" t="s">
        <v>1993</v>
      </c>
      <c r="J30" s="79" t="s">
        <v>3005</v>
      </c>
      <c r="K30" s="51" t="s">
        <v>4379</v>
      </c>
      <c r="L30" s="254" t="s">
        <v>1616</v>
      </c>
      <c r="M30" s="18" t="s">
        <v>4300</v>
      </c>
      <c r="N30" s="18" t="s">
        <v>3005</v>
      </c>
      <c r="O30" s="83" t="s">
        <v>2394</v>
      </c>
      <c r="P30" s="370">
        <v>25</v>
      </c>
      <c r="Q30" s="16" t="s">
        <v>1858</v>
      </c>
      <c r="R30" s="17">
        <v>24.73</v>
      </c>
      <c r="S30" s="589" t="s">
        <v>217</v>
      </c>
      <c r="T30" s="16" t="s">
        <v>1859</v>
      </c>
      <c r="U30" s="18" t="s">
        <v>1683</v>
      </c>
      <c r="V30" s="18" t="s">
        <v>1683</v>
      </c>
      <c r="W30" s="18" t="s">
        <v>3979</v>
      </c>
      <c r="X30" s="18" t="s">
        <v>3978</v>
      </c>
      <c r="Y30" s="132">
        <f t="shared" si="0"/>
        <v>1200</v>
      </c>
      <c r="Z30" s="132" t="str">
        <f t="shared" si="1"/>
        <v>0</v>
      </c>
      <c r="AA30" s="372">
        <f t="shared" si="2"/>
        <v>1200</v>
      </c>
    </row>
    <row r="31" spans="1:27" s="247" customFormat="1" ht="12" customHeight="1" x14ac:dyDescent="0.2">
      <c r="A31" s="1" t="s">
        <v>454</v>
      </c>
      <c r="B31" s="2">
        <v>0</v>
      </c>
      <c r="C31" s="1" t="s">
        <v>429</v>
      </c>
      <c r="D31" s="1" t="s">
        <v>1500</v>
      </c>
      <c r="E31" s="3" t="s">
        <v>5516</v>
      </c>
      <c r="F31" s="3">
        <v>24</v>
      </c>
      <c r="G31" s="83">
        <v>25</v>
      </c>
      <c r="H31" s="83" t="s">
        <v>1561</v>
      </c>
      <c r="I31" s="19" t="s">
        <v>1993</v>
      </c>
      <c r="J31" s="79" t="s">
        <v>3005</v>
      </c>
      <c r="K31" s="51" t="s">
        <v>4379</v>
      </c>
      <c r="L31" s="254" t="s">
        <v>1616</v>
      </c>
      <c r="M31" s="18" t="s">
        <v>4300</v>
      </c>
      <c r="N31" s="18" t="s">
        <v>3005</v>
      </c>
      <c r="O31" s="83" t="s">
        <v>2394</v>
      </c>
      <c r="P31" s="370">
        <v>25</v>
      </c>
      <c r="Q31" s="16" t="s">
        <v>1858</v>
      </c>
      <c r="R31" s="17">
        <v>24.73</v>
      </c>
      <c r="S31" s="589" t="s">
        <v>227</v>
      </c>
      <c r="T31" s="16" t="s">
        <v>1859</v>
      </c>
      <c r="U31" s="18" t="s">
        <v>1683</v>
      </c>
      <c r="V31" s="18" t="s">
        <v>1683</v>
      </c>
      <c r="W31" s="18" t="s">
        <v>3979</v>
      </c>
      <c r="X31" s="18" t="s">
        <v>3978</v>
      </c>
      <c r="Y31" s="132">
        <f t="shared" si="0"/>
        <v>1200</v>
      </c>
      <c r="Z31" s="132" t="str">
        <f t="shared" si="1"/>
        <v>0</v>
      </c>
      <c r="AA31" s="372">
        <f t="shared" si="2"/>
        <v>1200</v>
      </c>
    </row>
    <row r="32" spans="1:27" s="247" customFormat="1" ht="12" customHeight="1" x14ac:dyDescent="0.2">
      <c r="A32" s="1" t="s">
        <v>454</v>
      </c>
      <c r="B32" s="2">
        <v>0</v>
      </c>
      <c r="C32" s="1" t="s">
        <v>429</v>
      </c>
      <c r="D32" s="1" t="s">
        <v>1500</v>
      </c>
      <c r="E32" s="3" t="s">
        <v>5516</v>
      </c>
      <c r="F32" s="3">
        <v>24</v>
      </c>
      <c r="G32" s="83">
        <v>25</v>
      </c>
      <c r="H32" s="83" t="s">
        <v>1561</v>
      </c>
      <c r="I32" s="19" t="s">
        <v>1993</v>
      </c>
      <c r="J32" s="79" t="s">
        <v>3005</v>
      </c>
      <c r="K32" s="51" t="s">
        <v>4379</v>
      </c>
      <c r="L32" s="254" t="s">
        <v>1616</v>
      </c>
      <c r="M32" s="18" t="s">
        <v>4300</v>
      </c>
      <c r="N32" s="18" t="s">
        <v>3005</v>
      </c>
      <c r="O32" s="83" t="s">
        <v>2394</v>
      </c>
      <c r="P32" s="370">
        <v>25</v>
      </c>
      <c r="Q32" s="16" t="s">
        <v>1858</v>
      </c>
      <c r="R32" s="17">
        <v>24.73</v>
      </c>
      <c r="S32" s="589" t="s">
        <v>227</v>
      </c>
      <c r="T32" s="16" t="s">
        <v>1859</v>
      </c>
      <c r="U32" s="18" t="s">
        <v>1683</v>
      </c>
      <c r="V32" s="18" t="s">
        <v>1683</v>
      </c>
      <c r="W32" s="18" t="s">
        <v>3979</v>
      </c>
      <c r="X32" s="18" t="s">
        <v>3978</v>
      </c>
      <c r="Y32" s="132">
        <f t="shared" si="0"/>
        <v>1200</v>
      </c>
      <c r="Z32" s="132" t="str">
        <f t="shared" si="1"/>
        <v>0</v>
      </c>
      <c r="AA32" s="372">
        <f t="shared" si="2"/>
        <v>1200</v>
      </c>
    </row>
    <row r="33" spans="1:29" s="247" customFormat="1" ht="12" customHeight="1" x14ac:dyDescent="0.2">
      <c r="A33" s="1" t="s">
        <v>454</v>
      </c>
      <c r="B33" s="2">
        <v>0</v>
      </c>
      <c r="C33" s="1" t="s">
        <v>429</v>
      </c>
      <c r="D33" s="1" t="s">
        <v>1500</v>
      </c>
      <c r="E33" s="3" t="s">
        <v>5516</v>
      </c>
      <c r="F33" s="3">
        <v>24</v>
      </c>
      <c r="G33" s="83">
        <v>25</v>
      </c>
      <c r="H33" s="83" t="s">
        <v>1561</v>
      </c>
      <c r="I33" s="19" t="s">
        <v>1993</v>
      </c>
      <c r="J33" s="79" t="s">
        <v>3005</v>
      </c>
      <c r="K33" s="51" t="s">
        <v>4379</v>
      </c>
      <c r="L33" s="254" t="s">
        <v>1616</v>
      </c>
      <c r="M33" s="18" t="s">
        <v>1611</v>
      </c>
      <c r="N33" s="18" t="s">
        <v>3005</v>
      </c>
      <c r="O33" s="83" t="s">
        <v>458</v>
      </c>
      <c r="P33" s="18">
        <v>25</v>
      </c>
      <c r="Q33" s="16" t="s">
        <v>5435</v>
      </c>
      <c r="R33" s="17">
        <v>66</v>
      </c>
      <c r="S33" s="589" t="s">
        <v>1489</v>
      </c>
      <c r="T33" s="16" t="s">
        <v>282</v>
      </c>
      <c r="U33" s="18" t="s">
        <v>1683</v>
      </c>
      <c r="V33" s="18" t="s">
        <v>1683</v>
      </c>
      <c r="W33" s="18" t="s">
        <v>3979</v>
      </c>
      <c r="X33" s="18" t="s">
        <v>3978</v>
      </c>
      <c r="Y33" s="132">
        <f t="shared" si="0"/>
        <v>1200</v>
      </c>
      <c r="Z33" s="132" t="str">
        <f t="shared" si="1"/>
        <v>0</v>
      </c>
      <c r="AA33" s="372">
        <f t="shared" si="2"/>
        <v>1200</v>
      </c>
    </row>
    <row r="34" spans="1:29" s="247" customFormat="1" ht="12" customHeight="1" x14ac:dyDescent="0.2">
      <c r="A34" s="80"/>
      <c r="B34" s="81"/>
      <c r="C34" s="80"/>
      <c r="D34" s="85"/>
      <c r="E34" s="79"/>
      <c r="F34" s="79"/>
      <c r="G34" s="83"/>
      <c r="H34" s="83"/>
      <c r="I34" s="19"/>
      <c r="J34" s="79"/>
      <c r="K34" s="51"/>
      <c r="L34" s="254" t="s">
        <v>1616</v>
      </c>
      <c r="Y34" s="132">
        <f t="shared" si="0"/>
        <v>0</v>
      </c>
      <c r="Z34" s="132" t="str">
        <f t="shared" si="1"/>
        <v>0</v>
      </c>
      <c r="AA34" s="372" t="str">
        <f t="shared" si="2"/>
        <v>0</v>
      </c>
    </row>
    <row r="35" spans="1:29" s="247" customFormat="1" ht="12" customHeight="1" x14ac:dyDescent="0.2">
      <c r="A35" s="80"/>
      <c r="B35" s="81"/>
      <c r="C35" s="80"/>
      <c r="D35" s="85"/>
      <c r="E35" s="79"/>
      <c r="F35" s="79"/>
      <c r="G35" s="83"/>
      <c r="H35" s="83"/>
      <c r="I35" s="19"/>
      <c r="J35" s="79"/>
      <c r="K35" s="51"/>
      <c r="L35" s="254" t="s">
        <v>1616</v>
      </c>
      <c r="Y35" s="132">
        <f t="shared" si="0"/>
        <v>0</v>
      </c>
      <c r="Z35" s="132" t="str">
        <f t="shared" si="1"/>
        <v>0</v>
      </c>
      <c r="AA35" s="372" t="str">
        <f t="shared" si="2"/>
        <v>0</v>
      </c>
    </row>
    <row r="36" spans="1:29" s="247" customFormat="1" ht="12" customHeight="1" x14ac:dyDescent="0.2">
      <c r="L36" s="254" t="s">
        <v>1616</v>
      </c>
      <c r="S36" s="732"/>
      <c r="Y36" s="132">
        <f t="shared" si="0"/>
        <v>0</v>
      </c>
      <c r="Z36" s="132" t="str">
        <f t="shared" si="1"/>
        <v>0</v>
      </c>
      <c r="AA36" s="372" t="str">
        <f t="shared" si="2"/>
        <v>0</v>
      </c>
    </row>
    <row r="37" spans="1:29" s="537" customFormat="1" ht="12" customHeight="1" thickBot="1" x14ac:dyDescent="0.25">
      <c r="G37" s="458">
        <f>SUM(G12:G36)</f>
        <v>526</v>
      </c>
      <c r="I37" s="458"/>
      <c r="J37" s="539"/>
      <c r="K37" s="458"/>
      <c r="L37" s="539"/>
      <c r="M37" s="537">
        <f>G37-P37</f>
        <v>0</v>
      </c>
      <c r="N37" s="539"/>
      <c r="O37" s="469"/>
      <c r="P37" s="537">
        <f>SUM(P12:P36)</f>
        <v>526</v>
      </c>
      <c r="S37" s="738"/>
      <c r="Y37" s="132">
        <f t="shared" si="0"/>
        <v>0</v>
      </c>
      <c r="Z37" s="132" t="str">
        <f t="shared" si="1"/>
        <v>0</v>
      </c>
      <c r="AA37" s="372" t="str">
        <f t="shared" si="2"/>
        <v>0</v>
      </c>
    </row>
    <row r="38" spans="1:29" s="247" customFormat="1" ht="12" customHeight="1" x14ac:dyDescent="0.2">
      <c r="C38" s="421" t="s">
        <v>2045</v>
      </c>
      <c r="G38" s="370"/>
      <c r="H38" s="59"/>
      <c r="I38" s="370"/>
      <c r="J38" s="276"/>
      <c r="K38" s="370"/>
      <c r="L38" s="276"/>
      <c r="N38" s="276"/>
      <c r="O38" s="517"/>
      <c r="S38" s="552"/>
      <c r="Y38" s="132">
        <f t="shared" si="0"/>
        <v>0</v>
      </c>
      <c r="Z38" s="132" t="str">
        <f t="shared" si="1"/>
        <v>0</v>
      </c>
      <c r="AA38" s="372" t="str">
        <f t="shared" si="2"/>
        <v>0</v>
      </c>
    </row>
    <row r="39" spans="1:29" s="18" customFormat="1" ht="12" customHeight="1" x14ac:dyDescent="0.2">
      <c r="A39" s="16" t="s">
        <v>2043</v>
      </c>
      <c r="B39" s="17">
        <v>216</v>
      </c>
      <c r="C39" s="16" t="s">
        <v>5514</v>
      </c>
      <c r="D39" s="16" t="s">
        <v>2046</v>
      </c>
      <c r="E39" s="18" t="s">
        <v>5516</v>
      </c>
      <c r="F39" s="18">
        <v>8</v>
      </c>
      <c r="G39" s="18">
        <v>0</v>
      </c>
      <c r="I39" s="370" t="s">
        <v>2173</v>
      </c>
      <c r="K39" s="19" t="s">
        <v>1739</v>
      </c>
      <c r="L39" s="254" t="s">
        <v>1616</v>
      </c>
      <c r="M39" s="18" t="s">
        <v>4379</v>
      </c>
      <c r="P39" s="18">
        <v>0</v>
      </c>
      <c r="Q39" s="16" t="s">
        <v>5528</v>
      </c>
      <c r="R39" s="17">
        <v>0</v>
      </c>
      <c r="S39" s="416"/>
      <c r="T39" s="16" t="s">
        <v>3961</v>
      </c>
      <c r="U39" s="18" t="s">
        <v>1887</v>
      </c>
      <c r="V39" s="18" t="s">
        <v>1887</v>
      </c>
      <c r="W39" s="18" t="s">
        <v>3979</v>
      </c>
      <c r="X39" s="18" t="s">
        <v>3978</v>
      </c>
      <c r="Y39" s="132">
        <f t="shared" si="0"/>
        <v>0</v>
      </c>
      <c r="Z39" s="132" t="str">
        <f t="shared" si="1"/>
        <v>0</v>
      </c>
      <c r="AA39" s="372">
        <f t="shared" si="2"/>
        <v>0</v>
      </c>
      <c r="AC39" s="20"/>
    </row>
    <row r="40" spans="1:29" s="247" customFormat="1" ht="12" customHeight="1" x14ac:dyDescent="0.2">
      <c r="A40" s="16"/>
      <c r="B40" s="17"/>
      <c r="C40" s="16"/>
      <c r="D40" s="303"/>
      <c r="E40" s="118"/>
      <c r="F40" s="118"/>
      <c r="G40" s="302"/>
      <c r="H40" s="558"/>
      <c r="I40" s="557" t="s">
        <v>344</v>
      </c>
      <c r="J40" s="18"/>
      <c r="K40" s="251"/>
      <c r="L40" s="254" t="s">
        <v>1616</v>
      </c>
      <c r="M40" s="18" t="s">
        <v>4379</v>
      </c>
      <c r="N40" s="18"/>
      <c r="O40" s="18"/>
      <c r="P40" s="18">
        <v>0</v>
      </c>
      <c r="Q40" s="16" t="s">
        <v>5528</v>
      </c>
      <c r="R40" s="17">
        <v>0</v>
      </c>
      <c r="S40" s="416"/>
      <c r="T40" s="16" t="s">
        <v>3961</v>
      </c>
      <c r="U40" s="18" t="s">
        <v>1887</v>
      </c>
      <c r="V40" s="18" t="s">
        <v>1887</v>
      </c>
      <c r="W40" s="18" t="s">
        <v>3979</v>
      </c>
      <c r="X40" s="18" t="s">
        <v>3978</v>
      </c>
      <c r="Y40" s="132">
        <f t="shared" si="0"/>
        <v>0</v>
      </c>
      <c r="Z40" s="132" t="str">
        <f t="shared" si="1"/>
        <v>0</v>
      </c>
      <c r="AA40" s="372">
        <f t="shared" si="2"/>
        <v>0</v>
      </c>
      <c r="AC40" s="277"/>
    </row>
    <row r="41" spans="1:29" s="247" customFormat="1" ht="12" customHeight="1" x14ac:dyDescent="0.2">
      <c r="A41" s="274"/>
      <c r="B41" s="114"/>
      <c r="C41" s="274"/>
      <c r="D41" s="274"/>
      <c r="G41" s="370"/>
      <c r="H41" s="544"/>
      <c r="I41" s="557"/>
      <c r="J41" s="276"/>
      <c r="K41" s="370"/>
      <c r="L41" s="254" t="s">
        <v>1616</v>
      </c>
      <c r="M41" s="255"/>
      <c r="O41" s="59"/>
      <c r="Q41" s="267"/>
      <c r="R41" s="17"/>
      <c r="S41" s="455"/>
      <c r="T41" s="16"/>
      <c r="Y41" s="132">
        <f t="shared" si="0"/>
        <v>0</v>
      </c>
      <c r="Z41" s="132" t="str">
        <f t="shared" si="1"/>
        <v>0</v>
      </c>
      <c r="AA41" s="372" t="str">
        <f t="shared" si="2"/>
        <v>0</v>
      </c>
      <c r="AC41" s="277"/>
    </row>
    <row r="42" spans="1:29" s="537" customFormat="1" ht="12" customHeight="1" thickBot="1" x14ac:dyDescent="0.25">
      <c r="G42" s="458">
        <f>SUM(G38:G41)</f>
        <v>0</v>
      </c>
      <c r="I42" s="546"/>
      <c r="J42" s="539"/>
      <c r="L42" s="538"/>
      <c r="M42" s="537">
        <f>G42-P42</f>
        <v>0</v>
      </c>
      <c r="N42" s="539"/>
      <c r="O42" s="469"/>
      <c r="P42" s="537">
        <f>SUM(P38:P41)</f>
        <v>0</v>
      </c>
      <c r="S42" s="625"/>
      <c r="Y42" s="132">
        <f t="shared" si="0"/>
        <v>0</v>
      </c>
      <c r="Z42" s="132" t="str">
        <f t="shared" si="1"/>
        <v>0</v>
      </c>
      <c r="AA42" s="372" t="str">
        <f t="shared" si="2"/>
        <v>0</v>
      </c>
    </row>
    <row r="43" spans="1:29" s="247" customFormat="1" ht="12" customHeight="1" x14ac:dyDescent="0.2">
      <c r="C43" s="556" t="s">
        <v>2050</v>
      </c>
      <c r="G43" s="370"/>
      <c r="I43" s="711" t="s">
        <v>2048</v>
      </c>
      <c r="J43" s="276"/>
      <c r="K43" s="370"/>
      <c r="L43" s="276"/>
      <c r="N43" s="276"/>
      <c r="O43" s="517"/>
      <c r="S43" s="552"/>
      <c r="Y43" s="132">
        <f t="shared" si="0"/>
        <v>0</v>
      </c>
      <c r="Z43" s="132" t="str">
        <f t="shared" si="1"/>
        <v>0</v>
      </c>
      <c r="AA43" s="372" t="str">
        <f t="shared" si="2"/>
        <v>0</v>
      </c>
    </row>
    <row r="44" spans="1:29" s="558" customFormat="1" ht="12" customHeight="1" x14ac:dyDescent="0.2">
      <c r="A44" s="484"/>
      <c r="B44" s="561"/>
      <c r="C44" s="562"/>
      <c r="D44" s="563"/>
      <c r="F44" s="565"/>
      <c r="G44" s="476"/>
      <c r="I44" s="476"/>
      <c r="K44" s="475"/>
      <c r="L44" s="254" t="s">
        <v>1616</v>
      </c>
      <c r="O44" s="473"/>
      <c r="Q44" s="562"/>
      <c r="R44" s="566"/>
      <c r="S44" s="278"/>
      <c r="T44" s="562"/>
      <c r="U44" s="558" t="s">
        <v>2049</v>
      </c>
      <c r="V44" s="558" t="s">
        <v>2049</v>
      </c>
      <c r="W44" s="565" t="s">
        <v>3979</v>
      </c>
      <c r="X44" s="565" t="s">
        <v>3978</v>
      </c>
      <c r="Y44" s="132">
        <f t="shared" si="0"/>
        <v>0</v>
      </c>
      <c r="Z44" s="132" t="str">
        <f t="shared" si="1"/>
        <v>0</v>
      </c>
      <c r="AA44" s="372">
        <f t="shared" si="2"/>
        <v>0</v>
      </c>
      <c r="AB44" s="484"/>
      <c r="AC44" s="567"/>
    </row>
    <row r="45" spans="1:29" s="558" customFormat="1" ht="12" customHeight="1" x14ac:dyDescent="0.2">
      <c r="A45" s="484"/>
      <c r="B45" s="561"/>
      <c r="C45" s="562"/>
      <c r="D45" s="563"/>
      <c r="F45" s="565"/>
      <c r="G45" s="476"/>
      <c r="I45" s="476"/>
      <c r="K45" s="475"/>
      <c r="L45" s="254" t="s">
        <v>1616</v>
      </c>
      <c r="O45" s="473"/>
      <c r="Q45" s="562"/>
      <c r="R45" s="566"/>
      <c r="S45" s="278"/>
      <c r="T45" s="562"/>
      <c r="U45" s="558" t="s">
        <v>2049</v>
      </c>
      <c r="V45" s="558" t="s">
        <v>2049</v>
      </c>
      <c r="W45" s="565" t="s">
        <v>3979</v>
      </c>
      <c r="X45" s="565" t="s">
        <v>3978</v>
      </c>
      <c r="Y45" s="132">
        <f t="shared" si="0"/>
        <v>0</v>
      </c>
      <c r="Z45" s="132" t="str">
        <f t="shared" si="1"/>
        <v>0</v>
      </c>
      <c r="AA45" s="372">
        <f t="shared" si="2"/>
        <v>0</v>
      </c>
      <c r="AB45" s="484"/>
      <c r="AC45" s="567"/>
    </row>
    <row r="46" spans="1:29" s="247" customFormat="1" ht="12" customHeight="1" x14ac:dyDescent="0.2">
      <c r="A46" s="16"/>
      <c r="B46" s="17"/>
      <c r="C46" s="267"/>
      <c r="D46" s="16"/>
      <c r="E46" s="18"/>
      <c r="F46" s="18"/>
      <c r="G46" s="18"/>
      <c r="H46" s="18"/>
      <c r="I46" s="51"/>
      <c r="J46" s="18"/>
      <c r="K46" s="51"/>
      <c r="L46" s="254" t="s">
        <v>1616</v>
      </c>
      <c r="O46" s="116"/>
      <c r="Q46" s="274"/>
      <c r="R46" s="114"/>
      <c r="S46" s="334"/>
      <c r="T46" s="274"/>
      <c r="Y46" s="132">
        <f t="shared" si="0"/>
        <v>0</v>
      </c>
      <c r="Z46" s="132" t="str">
        <f t="shared" si="1"/>
        <v>0</v>
      </c>
      <c r="AA46" s="372" t="str">
        <f t="shared" si="2"/>
        <v>0</v>
      </c>
      <c r="AC46" s="277"/>
    </row>
    <row r="47" spans="1:29" s="537" customFormat="1" ht="12" customHeight="1" thickBot="1" x14ac:dyDescent="0.25">
      <c r="G47" s="458">
        <f>SUM(G43:G46)</f>
        <v>0</v>
      </c>
      <c r="I47" s="458"/>
      <c r="J47" s="539"/>
      <c r="K47" s="458"/>
      <c r="L47" s="538"/>
      <c r="M47" s="537">
        <f>G47-P47</f>
        <v>0</v>
      </c>
      <c r="N47" s="539"/>
      <c r="O47" s="469"/>
      <c r="P47" s="537">
        <f>SUM(P43:P46)</f>
        <v>0</v>
      </c>
      <c r="S47" s="625"/>
      <c r="Y47" s="132">
        <f t="shared" si="0"/>
        <v>0</v>
      </c>
      <c r="Z47" s="132" t="str">
        <f t="shared" si="1"/>
        <v>0</v>
      </c>
      <c r="AA47" s="372" t="str">
        <f t="shared" si="2"/>
        <v>0</v>
      </c>
    </row>
    <row r="48" spans="1:29" s="247" customFormat="1" ht="12" customHeight="1" x14ac:dyDescent="0.2">
      <c r="C48" s="220" t="s">
        <v>2057</v>
      </c>
      <c r="G48" s="370"/>
      <c r="I48" s="711" t="s">
        <v>2048</v>
      </c>
      <c r="J48" s="276"/>
      <c r="K48" s="370"/>
      <c r="L48" s="276"/>
      <c r="N48" s="276"/>
      <c r="O48" s="517"/>
      <c r="S48" s="552"/>
      <c r="Y48" s="132">
        <f t="shared" si="0"/>
        <v>0</v>
      </c>
      <c r="Z48" s="132" t="str">
        <f t="shared" si="1"/>
        <v>0</v>
      </c>
      <c r="AA48" s="372" t="str">
        <f t="shared" si="2"/>
        <v>0</v>
      </c>
    </row>
    <row r="49" spans="1:34" s="558" customFormat="1" ht="12" customHeight="1" x14ac:dyDescent="0.2">
      <c r="B49" s="561"/>
      <c r="C49" s="562"/>
      <c r="D49" s="563"/>
      <c r="F49" s="565"/>
      <c r="G49" s="476"/>
      <c r="H49" s="565"/>
      <c r="I49" s="476"/>
      <c r="K49" s="475"/>
      <c r="L49" s="254" t="s">
        <v>1616</v>
      </c>
      <c r="O49" s="473"/>
      <c r="Q49" s="562"/>
      <c r="R49" s="566"/>
      <c r="S49" s="278"/>
      <c r="T49" s="562"/>
      <c r="W49" s="565"/>
      <c r="X49" s="565"/>
      <c r="Y49" s="132">
        <f t="shared" si="0"/>
        <v>0</v>
      </c>
      <c r="Z49" s="132" t="str">
        <f t="shared" si="1"/>
        <v>0</v>
      </c>
      <c r="AA49" s="372" t="str">
        <f t="shared" si="2"/>
        <v>0</v>
      </c>
      <c r="AB49" s="484"/>
      <c r="AC49" s="567"/>
    </row>
    <row r="50" spans="1:34" s="247" customFormat="1" ht="12" customHeight="1" x14ac:dyDescent="0.2">
      <c r="A50" s="16"/>
      <c r="B50" s="17"/>
      <c r="C50" s="267"/>
      <c r="D50" s="16"/>
      <c r="E50" s="18"/>
      <c r="F50" s="18"/>
      <c r="G50" s="18"/>
      <c r="H50" s="18"/>
      <c r="I50" s="51"/>
      <c r="J50" s="18"/>
      <c r="K50" s="51"/>
      <c r="L50" s="254" t="s">
        <v>1616</v>
      </c>
      <c r="O50" s="116"/>
      <c r="Q50" s="274"/>
      <c r="R50" s="114"/>
      <c r="S50" s="334"/>
      <c r="T50" s="274"/>
      <c r="Y50" s="132">
        <f t="shared" si="0"/>
        <v>0</v>
      </c>
      <c r="Z50" s="132" t="str">
        <f t="shared" si="1"/>
        <v>0</v>
      </c>
      <c r="AA50" s="372" t="str">
        <f t="shared" si="2"/>
        <v>0</v>
      </c>
      <c r="AC50" s="277"/>
    </row>
    <row r="51" spans="1:34" s="537" customFormat="1" ht="12" customHeight="1" thickBot="1" x14ac:dyDescent="0.25">
      <c r="G51" s="458">
        <f>SUM(G48:G50)</f>
        <v>0</v>
      </c>
      <c r="I51" s="458"/>
      <c r="J51" s="539"/>
      <c r="K51" s="458"/>
      <c r="L51" s="538"/>
      <c r="M51" s="537">
        <f>G51-P51</f>
        <v>0</v>
      </c>
      <c r="N51" s="539"/>
      <c r="O51" s="469"/>
      <c r="P51" s="537">
        <f>SUM(P48:P50)</f>
        <v>0</v>
      </c>
      <c r="S51" s="625"/>
      <c r="Y51" s="132">
        <f t="shared" si="0"/>
        <v>0</v>
      </c>
      <c r="Z51" s="132" t="str">
        <f t="shared" si="1"/>
        <v>0</v>
      </c>
      <c r="AA51" s="372" t="str">
        <f t="shared" si="2"/>
        <v>0</v>
      </c>
    </row>
    <row r="52" spans="1:34" s="18" customFormat="1" ht="12" customHeight="1" x14ac:dyDescent="0.2">
      <c r="C52" s="57" t="s">
        <v>2058</v>
      </c>
      <c r="G52" s="19"/>
      <c r="I52" s="19"/>
      <c r="J52" s="58"/>
      <c r="L52" s="276"/>
      <c r="N52" s="58"/>
      <c r="O52" s="122"/>
      <c r="S52" s="713"/>
      <c r="Y52" s="132">
        <f t="shared" si="0"/>
        <v>0</v>
      </c>
      <c r="Z52" s="132" t="str">
        <f t="shared" si="1"/>
        <v>0</v>
      </c>
      <c r="AA52" s="372" t="str">
        <f t="shared" si="2"/>
        <v>0</v>
      </c>
    </row>
    <row r="53" spans="1:34" s="18" customFormat="1" ht="12" customHeight="1" x14ac:dyDescent="0.2">
      <c r="A53" s="16" t="s">
        <v>1783</v>
      </c>
      <c r="B53" s="17">
        <v>114.5</v>
      </c>
      <c r="C53" s="16" t="s">
        <v>5514</v>
      </c>
      <c r="D53" s="16" t="s">
        <v>5515</v>
      </c>
      <c r="E53" s="18" t="s">
        <v>5516</v>
      </c>
      <c r="F53" s="18">
        <v>16</v>
      </c>
      <c r="G53" s="18">
        <v>25</v>
      </c>
      <c r="I53" s="116"/>
      <c r="J53" s="57" t="s">
        <v>3005</v>
      </c>
      <c r="K53" s="19" t="s">
        <v>4979</v>
      </c>
      <c r="L53" s="274" t="s">
        <v>1616</v>
      </c>
      <c r="M53" s="18" t="s">
        <v>4979</v>
      </c>
      <c r="N53" s="57" t="s">
        <v>3005</v>
      </c>
      <c r="P53" s="18">
        <v>25</v>
      </c>
      <c r="Q53" s="16" t="s">
        <v>3432</v>
      </c>
      <c r="R53" s="17">
        <v>215</v>
      </c>
      <c r="S53" s="57" t="s">
        <v>5040</v>
      </c>
      <c r="T53" s="16" t="s">
        <v>2119</v>
      </c>
      <c r="U53" s="18" t="s">
        <v>1683</v>
      </c>
      <c r="V53" s="18" t="s">
        <v>1683</v>
      </c>
      <c r="W53" s="18" t="s">
        <v>5041</v>
      </c>
      <c r="X53" s="18" t="s">
        <v>5042</v>
      </c>
      <c r="Y53" s="132">
        <f t="shared" si="0"/>
        <v>800</v>
      </c>
      <c r="Z53" s="132">
        <f t="shared" si="1"/>
        <v>800</v>
      </c>
      <c r="AA53" s="372" t="str">
        <f t="shared" si="2"/>
        <v>0</v>
      </c>
      <c r="AC53" s="20"/>
    </row>
    <row r="54" spans="1:34" s="18" customFormat="1" ht="12" customHeight="1" x14ac:dyDescent="0.2">
      <c r="A54" s="16"/>
      <c r="B54" s="17"/>
      <c r="C54" s="16"/>
      <c r="D54" s="16"/>
      <c r="J54" s="57"/>
      <c r="K54" s="19"/>
      <c r="L54" s="254" t="s">
        <v>1616</v>
      </c>
      <c r="N54" s="57"/>
      <c r="Q54" s="16"/>
      <c r="R54" s="17"/>
      <c r="S54" s="67"/>
      <c r="T54" s="16"/>
      <c r="Y54" s="132">
        <f t="shared" si="0"/>
        <v>0</v>
      </c>
      <c r="Z54" s="132" t="str">
        <f t="shared" si="1"/>
        <v>0</v>
      </c>
      <c r="AA54" s="372" t="str">
        <f t="shared" si="2"/>
        <v>0</v>
      </c>
    </row>
    <row r="55" spans="1:34" s="18" customFormat="1" ht="12" customHeight="1" x14ac:dyDescent="0.2">
      <c r="A55" s="16"/>
      <c r="B55" s="17"/>
      <c r="C55" s="16"/>
      <c r="D55" s="16"/>
      <c r="I55" s="57"/>
      <c r="J55" s="57"/>
      <c r="K55" s="19"/>
      <c r="L55" s="254" t="s">
        <v>1616</v>
      </c>
      <c r="N55" s="57"/>
      <c r="O55" s="57"/>
      <c r="Q55" s="16"/>
      <c r="R55" s="17"/>
      <c r="S55" s="67"/>
      <c r="T55" s="16"/>
      <c r="Y55" s="132">
        <f t="shared" si="0"/>
        <v>0</v>
      </c>
      <c r="Z55" s="132" t="str">
        <f t="shared" si="1"/>
        <v>0</v>
      </c>
      <c r="AA55" s="372" t="str">
        <f t="shared" si="2"/>
        <v>0</v>
      </c>
      <c r="AC55" s="20"/>
    </row>
    <row r="56" spans="1:34" s="18" customFormat="1" ht="12" customHeight="1" x14ac:dyDescent="0.2">
      <c r="A56" s="16"/>
      <c r="B56" s="17"/>
      <c r="C56" s="16"/>
      <c r="D56" s="16"/>
      <c r="G56" s="19"/>
      <c r="I56" s="19"/>
      <c r="J56" s="57"/>
      <c r="K56" s="19"/>
      <c r="L56" s="254" t="s">
        <v>1616</v>
      </c>
      <c r="N56" s="57"/>
      <c r="O56" s="119"/>
      <c r="Q56" s="16"/>
      <c r="R56" s="17"/>
      <c r="S56" s="334"/>
      <c r="T56" s="16"/>
      <c r="Y56" s="132">
        <f t="shared" si="0"/>
        <v>0</v>
      </c>
      <c r="Z56" s="132" t="str">
        <f t="shared" si="1"/>
        <v>0</v>
      </c>
      <c r="AA56" s="372" t="str">
        <f t="shared" si="2"/>
        <v>0</v>
      </c>
      <c r="AC56" s="20"/>
    </row>
    <row r="57" spans="1:34" s="264" customFormat="1" ht="12" customHeight="1" thickBot="1" x14ac:dyDescent="0.25">
      <c r="G57" s="458">
        <f>SUM(G52:G56)</f>
        <v>25</v>
      </c>
      <c r="I57" s="365"/>
      <c r="J57" s="538"/>
      <c r="L57" s="276"/>
      <c r="M57" s="537">
        <f>G57-P57</f>
        <v>0</v>
      </c>
      <c r="N57" s="538"/>
      <c r="O57" s="468"/>
      <c r="P57" s="537">
        <f>SUM(P52:P56)</f>
        <v>25</v>
      </c>
      <c r="S57" s="714"/>
      <c r="Y57" s="132">
        <f t="shared" si="0"/>
        <v>0</v>
      </c>
      <c r="Z57" s="132" t="str">
        <f t="shared" si="1"/>
        <v>0</v>
      </c>
      <c r="AA57" s="372" t="str">
        <f t="shared" si="2"/>
        <v>0</v>
      </c>
    </row>
    <row r="58" spans="1:34" s="87" customFormat="1" ht="12" customHeight="1" x14ac:dyDescent="0.2">
      <c r="A58" s="24"/>
      <c r="B58" s="25"/>
      <c r="C58" s="252" t="s">
        <v>3027</v>
      </c>
      <c r="D58" s="27"/>
      <c r="E58" s="28"/>
      <c r="F58" s="29"/>
      <c r="G58" s="30"/>
      <c r="H58" s="31"/>
      <c r="I58" s="24"/>
      <c r="J58" s="24"/>
      <c r="K58" s="24"/>
      <c r="L58" s="28"/>
      <c r="M58" s="24"/>
      <c r="N58" s="24"/>
      <c r="O58" s="32"/>
      <c r="P58" s="30"/>
      <c r="Q58" s="28"/>
      <c r="R58" s="25"/>
      <c r="S58" s="33"/>
      <c r="T58" s="24"/>
      <c r="U58" s="24"/>
      <c r="V58" s="24"/>
      <c r="W58" s="28"/>
      <c r="X58" s="24"/>
      <c r="Y58" s="132">
        <f t="shared" si="0"/>
        <v>0</v>
      </c>
      <c r="Z58" s="132" t="str">
        <f t="shared" si="1"/>
        <v>0</v>
      </c>
      <c r="AA58" s="372" t="str">
        <f t="shared" si="2"/>
        <v>0</v>
      </c>
      <c r="AB58" s="24"/>
      <c r="AC58" s="24"/>
      <c r="AD58" s="28"/>
      <c r="AE58" s="28"/>
      <c r="AF58" s="28"/>
      <c r="AG58" s="28"/>
      <c r="AH58" s="28"/>
    </row>
    <row r="59" spans="1:34" s="3" customFormat="1" ht="12" customHeight="1" x14ac:dyDescent="0.2">
      <c r="B59" s="2"/>
      <c r="L59" s="1" t="s">
        <v>1616</v>
      </c>
      <c r="M59" s="112"/>
      <c r="N59" s="53"/>
      <c r="O59" s="112"/>
      <c r="P59" s="140"/>
      <c r="Y59" s="132">
        <f t="shared" si="0"/>
        <v>0</v>
      </c>
      <c r="Z59" s="132" t="str">
        <f t="shared" si="1"/>
        <v>0</v>
      </c>
      <c r="AA59" s="372" t="str">
        <f t="shared" si="2"/>
        <v>0</v>
      </c>
    </row>
    <row r="60" spans="1:34" s="18" customFormat="1" ht="12" customHeight="1" x14ac:dyDescent="0.2">
      <c r="A60" s="18" t="s">
        <v>4894</v>
      </c>
      <c r="B60" s="2">
        <v>45</v>
      </c>
      <c r="C60" s="18" t="s">
        <v>1197</v>
      </c>
      <c r="D60" s="16" t="s">
        <v>5515</v>
      </c>
      <c r="E60" s="18" t="s">
        <v>5516</v>
      </c>
      <c r="F60" s="18">
        <v>16</v>
      </c>
      <c r="G60" s="140">
        <v>25</v>
      </c>
      <c r="I60" s="51" t="s">
        <v>4470</v>
      </c>
      <c r="J60" s="18" t="s">
        <v>3005</v>
      </c>
      <c r="K60" s="51" t="s">
        <v>1612</v>
      </c>
      <c r="L60" s="16" t="s">
        <v>1616</v>
      </c>
      <c r="M60" s="116" t="s">
        <v>4291</v>
      </c>
      <c r="N60" s="58" t="s">
        <v>3005</v>
      </c>
      <c r="O60" s="116"/>
      <c r="P60" s="140">
        <v>25</v>
      </c>
      <c r="Q60" s="16" t="s">
        <v>4905</v>
      </c>
      <c r="R60" s="2">
        <v>52</v>
      </c>
      <c r="S60" s="259" t="s">
        <v>4471</v>
      </c>
      <c r="T60" s="16" t="s">
        <v>4906</v>
      </c>
      <c r="U60" s="18" t="s">
        <v>5519</v>
      </c>
      <c r="V60" s="18" t="s">
        <v>5519</v>
      </c>
      <c r="W60" s="18" t="s">
        <v>3979</v>
      </c>
      <c r="X60" s="18" t="s">
        <v>3978</v>
      </c>
      <c r="Y60" s="132">
        <f t="shared" si="0"/>
        <v>800</v>
      </c>
      <c r="Z60" s="132" t="str">
        <f t="shared" si="1"/>
        <v>0</v>
      </c>
      <c r="AA60" s="372">
        <f t="shared" si="2"/>
        <v>800</v>
      </c>
    </row>
    <row r="61" spans="1:34" s="18" customFormat="1" ht="12" customHeight="1" x14ac:dyDescent="0.2">
      <c r="A61" s="18" t="s">
        <v>4895</v>
      </c>
      <c r="B61" s="2">
        <v>45</v>
      </c>
      <c r="C61" s="18" t="s">
        <v>1197</v>
      </c>
      <c r="D61" s="16" t="s">
        <v>5515</v>
      </c>
      <c r="E61" s="18" t="s">
        <v>5516</v>
      </c>
      <c r="F61" s="18">
        <v>16</v>
      </c>
      <c r="G61" s="140">
        <v>25</v>
      </c>
      <c r="I61" s="51" t="s">
        <v>4470</v>
      </c>
      <c r="J61" s="18" t="s">
        <v>3005</v>
      </c>
      <c r="K61" s="51" t="s">
        <v>1612</v>
      </c>
      <c r="L61" s="16" t="s">
        <v>1616</v>
      </c>
      <c r="M61" s="116" t="s">
        <v>4291</v>
      </c>
      <c r="N61" s="58" t="s">
        <v>3005</v>
      </c>
      <c r="O61" s="116"/>
      <c r="P61" s="140">
        <v>25</v>
      </c>
      <c r="Q61" s="16" t="s">
        <v>4905</v>
      </c>
      <c r="R61" s="2">
        <v>55</v>
      </c>
      <c r="S61" s="259" t="s">
        <v>4471</v>
      </c>
      <c r="T61" s="16" t="s">
        <v>4907</v>
      </c>
      <c r="U61" s="18" t="s">
        <v>5519</v>
      </c>
      <c r="V61" s="18" t="s">
        <v>5519</v>
      </c>
      <c r="W61" s="18" t="s">
        <v>3979</v>
      </c>
      <c r="X61" s="18" t="s">
        <v>3978</v>
      </c>
      <c r="Y61" s="132">
        <f t="shared" si="0"/>
        <v>800</v>
      </c>
      <c r="Z61" s="132" t="str">
        <f t="shared" si="1"/>
        <v>0</v>
      </c>
      <c r="AA61" s="372">
        <f t="shared" si="2"/>
        <v>800</v>
      </c>
    </row>
    <row r="62" spans="1:34" s="18" customFormat="1" ht="12" customHeight="1" x14ac:dyDescent="0.2">
      <c r="A62" s="16" t="s">
        <v>4895</v>
      </c>
      <c r="B62" s="2">
        <v>45</v>
      </c>
      <c r="C62" s="16" t="s">
        <v>1207</v>
      </c>
      <c r="D62" s="16" t="s">
        <v>5515</v>
      </c>
      <c r="E62" s="18" t="s">
        <v>5516</v>
      </c>
      <c r="F62" s="18">
        <v>16</v>
      </c>
      <c r="G62" s="140">
        <v>25</v>
      </c>
      <c r="I62" s="51" t="s">
        <v>4470</v>
      </c>
      <c r="J62" s="18" t="s">
        <v>3005</v>
      </c>
      <c r="K62" s="51" t="s">
        <v>1612</v>
      </c>
      <c r="L62" s="16" t="s">
        <v>1616</v>
      </c>
      <c r="M62" s="116" t="s">
        <v>4291</v>
      </c>
      <c r="N62" s="58" t="s">
        <v>3005</v>
      </c>
      <c r="O62" s="116"/>
      <c r="P62" s="140">
        <v>25</v>
      </c>
      <c r="Q62" s="16" t="s">
        <v>4905</v>
      </c>
      <c r="R62" s="2">
        <v>55</v>
      </c>
      <c r="S62" s="259" t="s">
        <v>4471</v>
      </c>
      <c r="T62" s="16" t="s">
        <v>4907</v>
      </c>
      <c r="U62" s="18" t="s">
        <v>5519</v>
      </c>
      <c r="V62" s="18" t="s">
        <v>5519</v>
      </c>
      <c r="W62" s="18" t="s">
        <v>3979</v>
      </c>
      <c r="X62" s="18" t="s">
        <v>3978</v>
      </c>
      <c r="Y62" s="132">
        <f t="shared" si="0"/>
        <v>800</v>
      </c>
      <c r="Z62" s="132" t="str">
        <f t="shared" si="1"/>
        <v>0</v>
      </c>
      <c r="AA62" s="372">
        <f t="shared" si="2"/>
        <v>800</v>
      </c>
    </row>
    <row r="63" spans="1:34" s="3" customFormat="1" ht="12" customHeight="1" x14ac:dyDescent="0.2">
      <c r="B63" s="2"/>
      <c r="G63" s="48"/>
      <c r="I63" s="49"/>
      <c r="J63" s="18"/>
      <c r="K63" s="49"/>
      <c r="L63" s="1" t="s">
        <v>1616</v>
      </c>
      <c r="M63" s="112"/>
      <c r="N63" s="53"/>
      <c r="O63" s="112"/>
      <c r="P63" s="140"/>
      <c r="Q63" s="1"/>
      <c r="R63" s="2"/>
      <c r="S63" s="21"/>
      <c r="T63" s="1"/>
      <c r="Y63" s="132">
        <f t="shared" si="0"/>
        <v>0</v>
      </c>
      <c r="Z63" s="132" t="str">
        <f t="shared" si="1"/>
        <v>0</v>
      </c>
      <c r="AA63" s="372" t="str">
        <f t="shared" si="2"/>
        <v>0</v>
      </c>
      <c r="AC63" s="5"/>
    </row>
    <row r="64" spans="1:34" s="88" customFormat="1" ht="12" customHeight="1" thickBot="1" x14ac:dyDescent="0.25">
      <c r="B64" s="35"/>
      <c r="G64" s="89">
        <f>SUM(G58:G63)</f>
        <v>75</v>
      </c>
      <c r="J64" s="78"/>
      <c r="M64" s="88">
        <f>G64-P64</f>
        <v>0</v>
      </c>
      <c r="N64" s="78"/>
      <c r="P64" s="89">
        <f>SUM(P58:P63)</f>
        <v>75</v>
      </c>
      <c r="R64" s="2"/>
      <c r="S64" s="94"/>
      <c r="Y64" s="132">
        <f t="shared" si="0"/>
        <v>0</v>
      </c>
      <c r="Z64" s="132" t="str">
        <f t="shared" si="1"/>
        <v>0</v>
      </c>
      <c r="AA64" s="372" t="str">
        <f t="shared" si="2"/>
        <v>0</v>
      </c>
    </row>
    <row r="65" spans="1:34" s="87" customFormat="1" ht="12" customHeight="1" x14ac:dyDescent="0.2">
      <c r="A65" s="24"/>
      <c r="B65" s="2"/>
      <c r="C65" s="253" t="s">
        <v>3031</v>
      </c>
      <c r="D65" s="27"/>
      <c r="E65" s="28"/>
      <c r="F65" s="29"/>
      <c r="G65" s="30"/>
      <c r="H65" s="31"/>
      <c r="I65" s="24"/>
      <c r="J65" s="24"/>
      <c r="K65" s="24"/>
      <c r="L65" s="28"/>
      <c r="M65" s="24"/>
      <c r="N65" s="24"/>
      <c r="O65" s="32"/>
      <c r="P65" s="30"/>
      <c r="Q65" s="28"/>
      <c r="R65" s="2"/>
      <c r="S65" s="33"/>
      <c r="T65" s="24"/>
      <c r="U65" s="24"/>
      <c r="V65" s="24"/>
      <c r="W65" s="28"/>
      <c r="X65" s="24"/>
      <c r="Y65" s="132">
        <f t="shared" si="0"/>
        <v>0</v>
      </c>
      <c r="Z65" s="132" t="str">
        <f t="shared" si="1"/>
        <v>0</v>
      </c>
      <c r="AA65" s="372" t="str">
        <f t="shared" si="2"/>
        <v>0</v>
      </c>
      <c r="AB65" s="24"/>
      <c r="AC65" s="24"/>
      <c r="AD65" s="28"/>
      <c r="AE65" s="28"/>
      <c r="AF65" s="28"/>
      <c r="AG65" s="28"/>
      <c r="AH65" s="28"/>
    </row>
    <row r="66" spans="1:34" s="3" customFormat="1" ht="12" customHeight="1" x14ac:dyDescent="0.2">
      <c r="B66" s="2"/>
      <c r="J66" s="18"/>
      <c r="L66" s="1" t="s">
        <v>1616</v>
      </c>
      <c r="M66" s="112"/>
      <c r="N66" s="53"/>
      <c r="O66" s="112"/>
      <c r="P66" s="140"/>
      <c r="R66" s="2"/>
      <c r="Y66" s="132">
        <f t="shared" si="0"/>
        <v>0</v>
      </c>
      <c r="Z66" s="132" t="str">
        <f t="shared" si="1"/>
        <v>0</v>
      </c>
      <c r="AA66" s="372" t="str">
        <f t="shared" si="2"/>
        <v>0</v>
      </c>
    </row>
    <row r="67" spans="1:34" s="18" customFormat="1" ht="12" customHeight="1" x14ac:dyDescent="0.2">
      <c r="A67" s="16" t="s">
        <v>4894</v>
      </c>
      <c r="B67" s="2">
        <v>45</v>
      </c>
      <c r="C67" s="16" t="s">
        <v>1197</v>
      </c>
      <c r="D67" s="1" t="s">
        <v>4449</v>
      </c>
      <c r="E67" s="3" t="s">
        <v>5516</v>
      </c>
      <c r="F67" s="3">
        <v>8</v>
      </c>
      <c r="G67" s="48">
        <v>25</v>
      </c>
      <c r="H67" s="3"/>
      <c r="I67" s="49" t="s">
        <v>4472</v>
      </c>
      <c r="J67" s="18" t="s">
        <v>3005</v>
      </c>
      <c r="K67" s="51" t="s">
        <v>1612</v>
      </c>
      <c r="L67" s="16" t="s">
        <v>1616</v>
      </c>
      <c r="M67" s="18" t="s">
        <v>4300</v>
      </c>
      <c r="N67" s="58" t="s">
        <v>3005</v>
      </c>
      <c r="O67" s="125" t="s">
        <v>4473</v>
      </c>
      <c r="P67" s="18">
        <v>25</v>
      </c>
      <c r="Q67" s="16" t="s">
        <v>5528</v>
      </c>
      <c r="R67" s="2">
        <v>38.5</v>
      </c>
      <c r="S67" s="339" t="s">
        <v>2650</v>
      </c>
      <c r="T67" s="16" t="s">
        <v>3924</v>
      </c>
      <c r="U67" s="18" t="s">
        <v>5519</v>
      </c>
      <c r="V67" s="18" t="s">
        <v>5519</v>
      </c>
      <c r="W67" s="18" t="s">
        <v>3979</v>
      </c>
      <c r="X67" s="18" t="s">
        <v>3978</v>
      </c>
      <c r="Y67" s="132">
        <f t="shared" si="0"/>
        <v>400</v>
      </c>
      <c r="Z67" s="132" t="str">
        <f t="shared" si="1"/>
        <v>0</v>
      </c>
      <c r="AA67" s="372">
        <f t="shared" si="2"/>
        <v>400</v>
      </c>
    </row>
    <row r="68" spans="1:34" s="18" customFormat="1" ht="12" customHeight="1" x14ac:dyDescent="0.2">
      <c r="A68" s="16" t="s">
        <v>4895</v>
      </c>
      <c r="B68" s="2">
        <v>45</v>
      </c>
      <c r="C68" s="16" t="s">
        <v>1197</v>
      </c>
      <c r="D68" s="1" t="s">
        <v>4449</v>
      </c>
      <c r="E68" s="3" t="s">
        <v>5516</v>
      </c>
      <c r="F68" s="3">
        <v>8</v>
      </c>
      <c r="G68" s="48">
        <v>25</v>
      </c>
      <c r="H68" s="3"/>
      <c r="I68" s="49" t="s">
        <v>4472</v>
      </c>
      <c r="J68" s="18" t="s">
        <v>3005</v>
      </c>
      <c r="K68" s="51" t="s">
        <v>1612</v>
      </c>
      <c r="L68" s="16" t="s">
        <v>1616</v>
      </c>
      <c r="M68" s="18" t="s">
        <v>4300</v>
      </c>
      <c r="N68" s="58" t="s">
        <v>3005</v>
      </c>
      <c r="O68" s="125" t="s">
        <v>4473</v>
      </c>
      <c r="P68" s="18">
        <v>25</v>
      </c>
      <c r="Q68" s="16" t="s">
        <v>5528</v>
      </c>
      <c r="R68" s="2">
        <v>38.5</v>
      </c>
      <c r="S68" s="339" t="s">
        <v>2650</v>
      </c>
      <c r="T68" s="16" t="s">
        <v>3927</v>
      </c>
      <c r="U68" s="18" t="s">
        <v>5519</v>
      </c>
      <c r="V68" s="18" t="s">
        <v>5519</v>
      </c>
      <c r="W68" s="18" t="s">
        <v>3979</v>
      </c>
      <c r="X68" s="18" t="s">
        <v>3978</v>
      </c>
      <c r="Y68" s="132">
        <f t="shared" si="0"/>
        <v>400</v>
      </c>
      <c r="Z68" s="132" t="str">
        <f t="shared" si="1"/>
        <v>0</v>
      </c>
      <c r="AA68" s="372">
        <f t="shared" si="2"/>
        <v>400</v>
      </c>
    </row>
    <row r="69" spans="1:34" s="18" customFormat="1" ht="11.25" x14ac:dyDescent="0.2">
      <c r="A69" s="16" t="s">
        <v>4895</v>
      </c>
      <c r="B69" s="2">
        <v>45</v>
      </c>
      <c r="C69" s="16" t="s">
        <v>1207</v>
      </c>
      <c r="D69" s="16" t="s">
        <v>4449</v>
      </c>
      <c r="E69" s="18" t="s">
        <v>5516</v>
      </c>
      <c r="F69" s="18">
        <v>8</v>
      </c>
      <c r="G69" s="140">
        <v>25</v>
      </c>
      <c r="I69" s="51" t="s">
        <v>4474</v>
      </c>
      <c r="J69" s="18" t="s">
        <v>3005</v>
      </c>
      <c r="K69" s="51" t="s">
        <v>1612</v>
      </c>
      <c r="L69" s="16" t="s">
        <v>1616</v>
      </c>
      <c r="M69" s="83" t="s">
        <v>1440</v>
      </c>
      <c r="N69" s="58" t="s">
        <v>3005</v>
      </c>
      <c r="O69" s="83"/>
      <c r="P69" s="140">
        <v>25</v>
      </c>
      <c r="Q69" s="16" t="s">
        <v>1197</v>
      </c>
      <c r="R69" s="2">
        <v>38</v>
      </c>
      <c r="S69" s="259" t="s">
        <v>4475</v>
      </c>
      <c r="T69" s="16" t="s">
        <v>2380</v>
      </c>
      <c r="U69" s="18" t="s">
        <v>5519</v>
      </c>
      <c r="V69" s="18" t="s">
        <v>5519</v>
      </c>
      <c r="W69" s="18" t="s">
        <v>3979</v>
      </c>
      <c r="X69" s="18" t="s">
        <v>3978</v>
      </c>
      <c r="Y69" s="132">
        <f t="shared" si="0"/>
        <v>400</v>
      </c>
      <c r="Z69" s="132" t="str">
        <f t="shared" si="1"/>
        <v>0</v>
      </c>
      <c r="AA69" s="372">
        <f t="shared" si="2"/>
        <v>400</v>
      </c>
    </row>
    <row r="70" spans="1:34" s="3" customFormat="1" ht="12" customHeight="1" x14ac:dyDescent="0.2">
      <c r="B70" s="2"/>
      <c r="G70" s="48"/>
      <c r="I70" s="49"/>
      <c r="K70" s="49"/>
      <c r="L70" s="1" t="s">
        <v>1616</v>
      </c>
      <c r="M70" s="112"/>
      <c r="N70" s="53"/>
      <c r="O70" s="112"/>
      <c r="P70" s="140"/>
      <c r="Q70" s="1"/>
      <c r="R70" s="2"/>
      <c r="S70" s="57"/>
      <c r="T70" s="1"/>
      <c r="Y70" s="132">
        <f t="shared" si="0"/>
        <v>0</v>
      </c>
      <c r="Z70" s="132" t="str">
        <f t="shared" si="1"/>
        <v>0</v>
      </c>
      <c r="AA70" s="372" t="str">
        <f t="shared" si="2"/>
        <v>0</v>
      </c>
      <c r="AC70" s="5"/>
    </row>
    <row r="71" spans="1:34" s="88" customFormat="1" ht="12" customHeight="1" thickBot="1" x14ac:dyDescent="0.25">
      <c r="B71" s="2"/>
      <c r="G71" s="89">
        <f>SUM(G65:G70)</f>
        <v>75</v>
      </c>
      <c r="J71" s="78"/>
      <c r="M71" s="88">
        <f>G71-P71</f>
        <v>0</v>
      </c>
      <c r="N71" s="78"/>
      <c r="P71" s="89">
        <f>SUM(P65:P70)</f>
        <v>75</v>
      </c>
      <c r="R71" s="2"/>
      <c r="S71" s="94"/>
      <c r="Y71" s="132">
        <f t="shared" ref="Y71:Y126" si="3">F71*G71*2</f>
        <v>0</v>
      </c>
      <c r="Z71" s="132" t="str">
        <f t="shared" ref="Z71:Z126" si="4">IF(X71="N",Y71,"0")</f>
        <v>0</v>
      </c>
      <c r="AA71" s="372" t="str">
        <f t="shared" ref="AA71:AA126" si="5">IF(X71="P",Y71,"0")</f>
        <v>0</v>
      </c>
    </row>
    <row r="72" spans="1:34" s="301" customFormat="1" ht="12" customHeight="1" thickBot="1" x14ac:dyDescent="0.25">
      <c r="A72" s="291"/>
      <c r="B72" s="342"/>
      <c r="C72" s="293" t="s">
        <v>3031</v>
      </c>
      <c r="D72" s="294"/>
      <c r="E72" s="295"/>
      <c r="F72" s="296"/>
      <c r="G72" s="297"/>
      <c r="H72" s="298"/>
      <c r="I72" s="291"/>
      <c r="J72" s="291"/>
      <c r="K72" s="291"/>
      <c r="L72" s="295"/>
      <c r="M72" s="291"/>
      <c r="N72" s="291"/>
      <c r="O72" s="299"/>
      <c r="P72" s="297"/>
      <c r="Q72" s="295"/>
      <c r="R72" s="2"/>
      <c r="S72" s="300"/>
      <c r="T72" s="291"/>
      <c r="U72" s="291"/>
      <c r="V72" s="291"/>
      <c r="W72" s="295"/>
      <c r="X72" s="291"/>
      <c r="Y72" s="132">
        <f t="shared" si="3"/>
        <v>0</v>
      </c>
      <c r="Z72" s="132" t="str">
        <f t="shared" si="4"/>
        <v>0</v>
      </c>
      <c r="AA72" s="372" t="str">
        <f t="shared" si="5"/>
        <v>0</v>
      </c>
      <c r="AB72" s="291"/>
      <c r="AC72" s="291"/>
      <c r="AD72" s="295"/>
      <c r="AE72" s="295"/>
      <c r="AF72" s="295"/>
      <c r="AG72" s="295"/>
      <c r="AH72" s="295"/>
    </row>
    <row r="73" spans="1:34" s="18" customFormat="1" ht="11.25" x14ac:dyDescent="0.2">
      <c r="B73" s="2"/>
      <c r="L73" s="16" t="s">
        <v>1616</v>
      </c>
      <c r="M73" s="140"/>
      <c r="N73" s="58"/>
      <c r="O73" s="116"/>
      <c r="P73" s="140"/>
      <c r="Q73" s="16"/>
      <c r="R73" s="2"/>
      <c r="S73" s="67"/>
      <c r="T73" s="16"/>
      <c r="Y73" s="132">
        <f t="shared" si="3"/>
        <v>0</v>
      </c>
      <c r="Z73" s="132" t="str">
        <f t="shared" si="4"/>
        <v>0</v>
      </c>
      <c r="AA73" s="372" t="str">
        <f t="shared" si="5"/>
        <v>0</v>
      </c>
    </row>
    <row r="74" spans="1:34" s="18" customFormat="1" ht="11.25" x14ac:dyDescent="0.2">
      <c r="A74" s="16" t="s">
        <v>4852</v>
      </c>
      <c r="B74" s="2">
        <v>55</v>
      </c>
      <c r="C74" s="16" t="s">
        <v>4853</v>
      </c>
      <c r="D74" s="335" t="s">
        <v>1500</v>
      </c>
      <c r="E74" s="3" t="s">
        <v>5516</v>
      </c>
      <c r="F74" s="3">
        <v>24</v>
      </c>
      <c r="G74" s="18">
        <v>25</v>
      </c>
      <c r="I74" s="51" t="s">
        <v>4474</v>
      </c>
      <c r="J74" s="18" t="s">
        <v>3005</v>
      </c>
      <c r="K74" s="19" t="s">
        <v>1612</v>
      </c>
      <c r="L74" s="16" t="s">
        <v>1616</v>
      </c>
      <c r="M74" s="83" t="s">
        <v>1440</v>
      </c>
      <c r="N74" s="58" t="s">
        <v>3005</v>
      </c>
      <c r="O74" s="83"/>
      <c r="P74" s="140">
        <v>25</v>
      </c>
      <c r="Q74" s="16" t="s">
        <v>1197</v>
      </c>
      <c r="R74" s="2">
        <v>46</v>
      </c>
      <c r="S74" s="259" t="s">
        <v>4475</v>
      </c>
      <c r="T74" s="16" t="s">
        <v>4921</v>
      </c>
      <c r="U74" s="18" t="s">
        <v>5519</v>
      </c>
      <c r="V74" s="18" t="s">
        <v>5519</v>
      </c>
      <c r="W74" s="18" t="s">
        <v>3979</v>
      </c>
      <c r="X74" s="18" t="s">
        <v>3978</v>
      </c>
      <c r="Y74" s="132">
        <f t="shared" si="3"/>
        <v>1200</v>
      </c>
      <c r="Z74" s="132" t="str">
        <f t="shared" si="4"/>
        <v>0</v>
      </c>
      <c r="AA74" s="372">
        <f t="shared" si="5"/>
        <v>1200</v>
      </c>
    </row>
    <row r="75" spans="1:34" s="18" customFormat="1" ht="11.25" x14ac:dyDescent="0.2">
      <c r="A75" s="16" t="s">
        <v>4446</v>
      </c>
      <c r="B75" s="2">
        <v>216</v>
      </c>
      <c r="C75" s="16" t="s">
        <v>4447</v>
      </c>
      <c r="D75" s="335" t="s">
        <v>1500</v>
      </c>
      <c r="E75" s="3" t="s">
        <v>5516</v>
      </c>
      <c r="F75" s="3">
        <v>24</v>
      </c>
      <c r="G75" s="245">
        <v>7</v>
      </c>
      <c r="H75" s="18" t="s">
        <v>1561</v>
      </c>
      <c r="I75" s="127" t="s">
        <v>1656</v>
      </c>
      <c r="J75" s="18" t="s">
        <v>3005</v>
      </c>
      <c r="K75" s="19" t="s">
        <v>4069</v>
      </c>
      <c r="L75" s="16" t="s">
        <v>1616</v>
      </c>
      <c r="M75" s="266" t="s">
        <v>4379</v>
      </c>
      <c r="N75" s="18" t="s">
        <v>3005</v>
      </c>
      <c r="O75" s="124" t="s">
        <v>1305</v>
      </c>
      <c r="P75" s="198">
        <v>7</v>
      </c>
      <c r="Q75" s="338" t="s">
        <v>1427</v>
      </c>
      <c r="R75" s="2">
        <v>0</v>
      </c>
      <c r="S75" s="340" t="s">
        <v>4476</v>
      </c>
      <c r="T75" s="16" t="s">
        <v>4918</v>
      </c>
      <c r="U75" s="18" t="s">
        <v>5519</v>
      </c>
      <c r="V75" s="18" t="s">
        <v>5519</v>
      </c>
      <c r="W75" s="18" t="s">
        <v>3979</v>
      </c>
      <c r="X75" s="18" t="s">
        <v>3978</v>
      </c>
      <c r="Y75" s="132">
        <f t="shared" si="3"/>
        <v>336</v>
      </c>
      <c r="Z75" s="132" t="str">
        <f t="shared" si="4"/>
        <v>0</v>
      </c>
      <c r="AA75" s="372">
        <f t="shared" si="5"/>
        <v>336</v>
      </c>
    </row>
    <row r="76" spans="1:34" s="18" customFormat="1" ht="11.25" x14ac:dyDescent="0.2">
      <c r="A76" s="16" t="s">
        <v>3912</v>
      </c>
      <c r="B76" s="2">
        <v>283</v>
      </c>
      <c r="C76" s="16" t="s">
        <v>5514</v>
      </c>
      <c r="D76" s="335" t="s">
        <v>1500</v>
      </c>
      <c r="E76" s="3" t="s">
        <v>5516</v>
      </c>
      <c r="F76" s="3">
        <v>24</v>
      </c>
      <c r="G76" s="18">
        <v>1</v>
      </c>
      <c r="H76" s="18" t="s">
        <v>1561</v>
      </c>
      <c r="I76" s="51" t="s">
        <v>4477</v>
      </c>
      <c r="J76" s="18" t="s">
        <v>3005</v>
      </c>
      <c r="K76" s="19" t="s">
        <v>1613</v>
      </c>
      <c r="L76" s="16" t="s">
        <v>1616</v>
      </c>
      <c r="M76" s="18" t="s">
        <v>4199</v>
      </c>
      <c r="N76" s="58" t="s">
        <v>3005</v>
      </c>
      <c r="O76" s="118"/>
      <c r="P76" s="59">
        <v>1</v>
      </c>
      <c r="Q76" s="16" t="s">
        <v>5514</v>
      </c>
      <c r="R76" s="2">
        <v>16.8</v>
      </c>
      <c r="S76" s="340" t="s">
        <v>4478</v>
      </c>
      <c r="T76" s="16" t="s">
        <v>4450</v>
      </c>
      <c r="U76" s="18" t="s">
        <v>5519</v>
      </c>
      <c r="V76" s="18" t="s">
        <v>5519</v>
      </c>
      <c r="W76" s="18" t="s">
        <v>3979</v>
      </c>
      <c r="X76" s="18" t="s">
        <v>3978</v>
      </c>
      <c r="Y76" s="132">
        <f t="shared" si="3"/>
        <v>48</v>
      </c>
      <c r="Z76" s="132" t="str">
        <f t="shared" si="4"/>
        <v>0</v>
      </c>
      <c r="AA76" s="372">
        <f t="shared" si="5"/>
        <v>48</v>
      </c>
    </row>
    <row r="77" spans="1:34" s="18" customFormat="1" ht="11.25" x14ac:dyDescent="0.2">
      <c r="A77" s="16" t="s">
        <v>3912</v>
      </c>
      <c r="B77" s="2">
        <v>283</v>
      </c>
      <c r="C77" s="16" t="s">
        <v>5514</v>
      </c>
      <c r="D77" s="335" t="s">
        <v>1500</v>
      </c>
      <c r="E77" s="3" t="s">
        <v>5516</v>
      </c>
      <c r="F77" s="3">
        <v>24</v>
      </c>
      <c r="G77" s="18">
        <v>20</v>
      </c>
      <c r="H77" s="18" t="s">
        <v>1561</v>
      </c>
      <c r="I77" s="51" t="s">
        <v>4477</v>
      </c>
      <c r="J77" s="18" t="s">
        <v>3005</v>
      </c>
      <c r="K77" s="19" t="s">
        <v>1613</v>
      </c>
      <c r="L77" s="16" t="s">
        <v>1616</v>
      </c>
      <c r="M77" s="18" t="s">
        <v>4199</v>
      </c>
      <c r="N77" s="58" t="s">
        <v>3005</v>
      </c>
      <c r="O77" s="140"/>
      <c r="P77" s="18">
        <v>20</v>
      </c>
      <c r="Q77" s="16" t="s">
        <v>5514</v>
      </c>
      <c r="R77" s="2">
        <v>16.8</v>
      </c>
      <c r="S77" s="340" t="s">
        <v>4478</v>
      </c>
      <c r="T77" s="16" t="s">
        <v>4450</v>
      </c>
      <c r="U77" s="18" t="s">
        <v>5519</v>
      </c>
      <c r="V77" s="18" t="s">
        <v>5519</v>
      </c>
      <c r="W77" s="18" t="s">
        <v>3979</v>
      </c>
      <c r="X77" s="18" t="s">
        <v>3978</v>
      </c>
      <c r="Y77" s="132">
        <f t="shared" si="3"/>
        <v>960</v>
      </c>
      <c r="Z77" s="132" t="str">
        <f t="shared" si="4"/>
        <v>0</v>
      </c>
      <c r="AA77" s="372">
        <f t="shared" si="5"/>
        <v>960</v>
      </c>
    </row>
    <row r="78" spans="1:34" s="18" customFormat="1" ht="11.25" x14ac:dyDescent="0.2">
      <c r="A78" s="16" t="s">
        <v>3906</v>
      </c>
      <c r="B78" s="2">
        <v>300</v>
      </c>
      <c r="C78" s="16" t="s">
        <v>5514</v>
      </c>
      <c r="D78" s="335" t="s">
        <v>1500</v>
      </c>
      <c r="E78" s="3" t="s">
        <v>5516</v>
      </c>
      <c r="F78" s="3">
        <v>24</v>
      </c>
      <c r="G78" s="18">
        <v>5</v>
      </c>
      <c r="H78" s="18" t="s">
        <v>1561</v>
      </c>
      <c r="I78" s="51" t="s">
        <v>1658</v>
      </c>
      <c r="J78" s="18" t="s">
        <v>3005</v>
      </c>
      <c r="K78" s="19" t="s">
        <v>1613</v>
      </c>
      <c r="L78" s="16" t="s">
        <v>1616</v>
      </c>
      <c r="M78" s="18" t="s">
        <v>4199</v>
      </c>
      <c r="N78" s="58" t="s">
        <v>3005</v>
      </c>
      <c r="O78" s="140"/>
      <c r="P78" s="18">
        <v>5</v>
      </c>
      <c r="Q78" s="16" t="s">
        <v>5514</v>
      </c>
      <c r="R78" s="2">
        <v>16.8</v>
      </c>
      <c r="S78" s="340" t="s">
        <v>4480</v>
      </c>
      <c r="T78" s="16" t="s">
        <v>4450</v>
      </c>
      <c r="U78" s="18" t="s">
        <v>5519</v>
      </c>
      <c r="V78" s="18" t="s">
        <v>5519</v>
      </c>
      <c r="W78" s="18" t="s">
        <v>3979</v>
      </c>
      <c r="X78" s="18" t="s">
        <v>3978</v>
      </c>
      <c r="Y78" s="132">
        <f t="shared" si="3"/>
        <v>240</v>
      </c>
      <c r="Z78" s="132" t="str">
        <f t="shared" si="4"/>
        <v>0</v>
      </c>
      <c r="AA78" s="372">
        <f t="shared" si="5"/>
        <v>240</v>
      </c>
    </row>
    <row r="79" spans="1:34" s="18" customFormat="1" ht="11.25" x14ac:dyDescent="0.2">
      <c r="A79" s="16" t="s">
        <v>3912</v>
      </c>
      <c r="B79" s="2">
        <v>283</v>
      </c>
      <c r="C79" s="16" t="s">
        <v>5514</v>
      </c>
      <c r="D79" s="335" t="s">
        <v>1500</v>
      </c>
      <c r="E79" s="3" t="s">
        <v>5516</v>
      </c>
      <c r="F79" s="3">
        <v>24</v>
      </c>
      <c r="G79" s="18">
        <v>2</v>
      </c>
      <c r="H79" s="18" t="s">
        <v>1561</v>
      </c>
      <c r="I79" s="51" t="s">
        <v>4479</v>
      </c>
      <c r="J79" s="18" t="s">
        <v>3005</v>
      </c>
      <c r="K79" s="19" t="s">
        <v>1613</v>
      </c>
      <c r="L79" s="16" t="s">
        <v>1616</v>
      </c>
      <c r="M79" s="18" t="s">
        <v>4199</v>
      </c>
      <c r="N79" s="58" t="s">
        <v>3005</v>
      </c>
      <c r="O79" s="118"/>
      <c r="P79" s="59">
        <v>2</v>
      </c>
      <c r="Q79" s="16" t="s">
        <v>5514</v>
      </c>
      <c r="R79" s="2">
        <v>16.8</v>
      </c>
      <c r="S79" s="340" t="s">
        <v>4480</v>
      </c>
      <c r="T79" s="16" t="s">
        <v>4450</v>
      </c>
      <c r="U79" s="18" t="s">
        <v>5519</v>
      </c>
      <c r="V79" s="18" t="s">
        <v>5519</v>
      </c>
      <c r="W79" s="18" t="s">
        <v>3979</v>
      </c>
      <c r="X79" s="18" t="s">
        <v>3978</v>
      </c>
      <c r="Y79" s="132">
        <f t="shared" si="3"/>
        <v>96</v>
      </c>
      <c r="Z79" s="132" t="str">
        <f t="shared" si="4"/>
        <v>0</v>
      </c>
      <c r="AA79" s="372">
        <f t="shared" si="5"/>
        <v>96</v>
      </c>
    </row>
    <row r="80" spans="1:34" s="18" customFormat="1" ht="11.25" x14ac:dyDescent="0.2">
      <c r="A80" s="16" t="s">
        <v>3950</v>
      </c>
      <c r="B80" s="2">
        <v>265</v>
      </c>
      <c r="C80" s="16" t="s">
        <v>5523</v>
      </c>
      <c r="D80" s="335" t="s">
        <v>1500</v>
      </c>
      <c r="E80" s="3" t="s">
        <v>5516</v>
      </c>
      <c r="F80" s="3">
        <v>24</v>
      </c>
      <c r="G80" s="18">
        <v>25</v>
      </c>
      <c r="I80" s="51" t="s">
        <v>1659</v>
      </c>
      <c r="J80" s="18" t="s">
        <v>3005</v>
      </c>
      <c r="K80" s="19" t="s">
        <v>1441</v>
      </c>
      <c r="L80" s="16" t="s">
        <v>1616</v>
      </c>
      <c r="M80" s="118" t="s">
        <v>4069</v>
      </c>
      <c r="N80" s="58" t="s">
        <v>3005</v>
      </c>
      <c r="O80" s="119" t="s">
        <v>1660</v>
      </c>
      <c r="P80" s="118">
        <v>25</v>
      </c>
      <c r="Q80" s="16" t="s">
        <v>1195</v>
      </c>
      <c r="R80" s="2">
        <v>55</v>
      </c>
      <c r="S80" s="259" t="s">
        <v>1661</v>
      </c>
      <c r="T80" s="16" t="s">
        <v>1202</v>
      </c>
      <c r="U80" s="18" t="s">
        <v>5519</v>
      </c>
      <c r="V80" s="18" t="s">
        <v>5519</v>
      </c>
      <c r="W80" s="18" t="s">
        <v>3979</v>
      </c>
      <c r="X80" s="18" t="s">
        <v>3978</v>
      </c>
      <c r="Y80" s="132">
        <f t="shared" si="3"/>
        <v>1200</v>
      </c>
      <c r="Z80" s="132" t="str">
        <f t="shared" si="4"/>
        <v>0</v>
      </c>
      <c r="AA80" s="372">
        <f t="shared" si="5"/>
        <v>1200</v>
      </c>
    </row>
    <row r="81" spans="1:29" s="18" customFormat="1" ht="11.25" x14ac:dyDescent="0.2">
      <c r="A81" s="16" t="s">
        <v>3953</v>
      </c>
      <c r="B81" s="2">
        <v>277</v>
      </c>
      <c r="C81" s="16" t="s">
        <v>5523</v>
      </c>
      <c r="D81" s="335" t="s">
        <v>1500</v>
      </c>
      <c r="E81" s="3" t="s">
        <v>5516</v>
      </c>
      <c r="F81" s="3">
        <v>24</v>
      </c>
      <c r="G81" s="18">
        <v>25</v>
      </c>
      <c r="I81" s="51" t="s">
        <v>1659</v>
      </c>
      <c r="J81" s="18" t="s">
        <v>3005</v>
      </c>
      <c r="K81" s="19" t="s">
        <v>1441</v>
      </c>
      <c r="L81" s="16" t="s">
        <v>1616</v>
      </c>
      <c r="M81" s="118" t="s">
        <v>4069</v>
      </c>
      <c r="N81" s="58" t="s">
        <v>3005</v>
      </c>
      <c r="O81" s="119" t="s">
        <v>1662</v>
      </c>
      <c r="P81" s="118">
        <v>25</v>
      </c>
      <c r="Q81" s="16" t="s">
        <v>1195</v>
      </c>
      <c r="R81" s="2">
        <v>52.5</v>
      </c>
      <c r="S81" s="259" t="s">
        <v>1661</v>
      </c>
      <c r="T81" s="16" t="s">
        <v>1201</v>
      </c>
      <c r="U81" s="18" t="s">
        <v>5519</v>
      </c>
      <c r="V81" s="18" t="s">
        <v>5519</v>
      </c>
      <c r="W81" s="18" t="s">
        <v>3979</v>
      </c>
      <c r="X81" s="18" t="s">
        <v>3978</v>
      </c>
      <c r="Y81" s="132">
        <f t="shared" si="3"/>
        <v>1200</v>
      </c>
      <c r="Z81" s="132" t="str">
        <f t="shared" si="4"/>
        <v>0</v>
      </c>
      <c r="AA81" s="372">
        <f t="shared" si="5"/>
        <v>1200</v>
      </c>
    </row>
    <row r="82" spans="1:29" s="18" customFormat="1" ht="11.25" x14ac:dyDescent="0.2">
      <c r="A82" s="16" t="s">
        <v>4446</v>
      </c>
      <c r="B82" s="2">
        <v>216</v>
      </c>
      <c r="C82" s="16" t="s">
        <v>4447</v>
      </c>
      <c r="D82" s="335" t="s">
        <v>1500</v>
      </c>
      <c r="E82" s="3" t="s">
        <v>5516</v>
      </c>
      <c r="F82" s="3">
        <v>24</v>
      </c>
      <c r="G82" s="245">
        <v>9</v>
      </c>
      <c r="H82" s="18" t="s">
        <v>1561</v>
      </c>
      <c r="I82" s="127" t="s">
        <v>1639</v>
      </c>
      <c r="J82" s="18" t="s">
        <v>3005</v>
      </c>
      <c r="K82" s="19" t="s">
        <v>4069</v>
      </c>
      <c r="L82" s="16" t="s">
        <v>1616</v>
      </c>
      <c r="M82" s="18" t="s">
        <v>1614</v>
      </c>
      <c r="N82" s="18" t="s">
        <v>3005</v>
      </c>
      <c r="O82" s="140"/>
      <c r="P82" s="59">
        <v>9</v>
      </c>
      <c r="Q82" s="16" t="s">
        <v>5528</v>
      </c>
      <c r="R82" s="2">
        <v>62</v>
      </c>
      <c r="S82" s="259" t="s">
        <v>1663</v>
      </c>
      <c r="T82" s="16" t="s">
        <v>3916</v>
      </c>
      <c r="U82" s="18" t="s">
        <v>5519</v>
      </c>
      <c r="V82" s="18" t="s">
        <v>5519</v>
      </c>
      <c r="W82" s="18" t="s">
        <v>3979</v>
      </c>
      <c r="X82" s="18" t="s">
        <v>3978</v>
      </c>
      <c r="Y82" s="132">
        <f t="shared" si="3"/>
        <v>432</v>
      </c>
      <c r="Z82" s="132" t="str">
        <f t="shared" si="4"/>
        <v>0</v>
      </c>
      <c r="AA82" s="372">
        <f t="shared" si="5"/>
        <v>432</v>
      </c>
    </row>
    <row r="83" spans="1:29" s="18" customFormat="1" ht="11.25" x14ac:dyDescent="0.2">
      <c r="A83" s="16" t="s">
        <v>4446</v>
      </c>
      <c r="B83" s="2">
        <v>216</v>
      </c>
      <c r="C83" s="16" t="s">
        <v>4447</v>
      </c>
      <c r="D83" s="335" t="s">
        <v>1500</v>
      </c>
      <c r="E83" s="3" t="s">
        <v>5516</v>
      </c>
      <c r="F83" s="3">
        <v>24</v>
      </c>
      <c r="G83" s="245">
        <v>25</v>
      </c>
      <c r="I83" s="127" t="s">
        <v>1639</v>
      </c>
      <c r="J83" s="18" t="s">
        <v>3005</v>
      </c>
      <c r="K83" s="19" t="s">
        <v>4069</v>
      </c>
      <c r="L83" s="16" t="s">
        <v>1616</v>
      </c>
      <c r="M83" s="18" t="s">
        <v>1614</v>
      </c>
      <c r="N83" s="58" t="s">
        <v>3005</v>
      </c>
      <c r="O83" s="140"/>
      <c r="P83" s="18">
        <v>25</v>
      </c>
      <c r="Q83" s="16" t="s">
        <v>5528</v>
      </c>
      <c r="R83" s="2">
        <v>62</v>
      </c>
      <c r="S83" s="259" t="s">
        <v>1663</v>
      </c>
      <c r="T83" s="16" t="s">
        <v>3917</v>
      </c>
      <c r="U83" s="18" t="s">
        <v>5519</v>
      </c>
      <c r="V83" s="18" t="s">
        <v>5519</v>
      </c>
      <c r="W83" s="18" t="s">
        <v>3979</v>
      </c>
      <c r="X83" s="18" t="s">
        <v>3978</v>
      </c>
      <c r="Y83" s="132">
        <f t="shared" si="3"/>
        <v>1200</v>
      </c>
      <c r="Z83" s="132" t="str">
        <f t="shared" si="4"/>
        <v>0</v>
      </c>
      <c r="AA83" s="372">
        <f t="shared" si="5"/>
        <v>1200</v>
      </c>
    </row>
    <row r="84" spans="1:29" s="18" customFormat="1" ht="11.25" x14ac:dyDescent="0.2">
      <c r="A84" s="16" t="s">
        <v>3900</v>
      </c>
      <c r="B84" s="2">
        <v>280</v>
      </c>
      <c r="C84" s="16" t="s">
        <v>5523</v>
      </c>
      <c r="D84" s="335" t="s">
        <v>1500</v>
      </c>
      <c r="E84" s="3" t="s">
        <v>5516</v>
      </c>
      <c r="F84" s="3">
        <v>24</v>
      </c>
      <c r="G84" s="18">
        <v>25</v>
      </c>
      <c r="I84" s="51" t="s">
        <v>1664</v>
      </c>
      <c r="J84" s="18" t="s">
        <v>3005</v>
      </c>
      <c r="K84" s="46" t="s">
        <v>1612</v>
      </c>
      <c r="L84" s="16" t="s">
        <v>1616</v>
      </c>
      <c r="M84" s="140" t="s">
        <v>4989</v>
      </c>
      <c r="N84" s="58" t="s">
        <v>3005</v>
      </c>
      <c r="O84" s="140"/>
      <c r="P84" s="140">
        <v>25</v>
      </c>
      <c r="Q84" s="16" t="s">
        <v>1207</v>
      </c>
      <c r="R84" s="2">
        <v>35</v>
      </c>
      <c r="S84" s="259" t="s">
        <v>1665</v>
      </c>
      <c r="T84" s="16" t="s">
        <v>4923</v>
      </c>
      <c r="U84" s="18" t="s">
        <v>5519</v>
      </c>
      <c r="V84" s="18" t="s">
        <v>5519</v>
      </c>
      <c r="W84" s="18" t="s">
        <v>3979</v>
      </c>
      <c r="X84" s="18" t="s">
        <v>3978</v>
      </c>
      <c r="Y84" s="132">
        <f t="shared" si="3"/>
        <v>1200</v>
      </c>
      <c r="Z84" s="132" t="str">
        <f t="shared" si="4"/>
        <v>0</v>
      </c>
      <c r="AA84" s="372">
        <f t="shared" si="5"/>
        <v>1200</v>
      </c>
    </row>
    <row r="85" spans="1:29" s="18" customFormat="1" ht="11.25" x14ac:dyDescent="0.2">
      <c r="A85" s="1" t="s">
        <v>4455</v>
      </c>
      <c r="B85" s="2">
        <v>374</v>
      </c>
      <c r="C85" s="1" t="s">
        <v>5514</v>
      </c>
      <c r="D85" s="335" t="s">
        <v>1500</v>
      </c>
      <c r="E85" s="3" t="s">
        <v>5516</v>
      </c>
      <c r="F85" s="3">
        <v>24</v>
      </c>
      <c r="G85" s="3">
        <v>25</v>
      </c>
      <c r="H85" s="3"/>
      <c r="I85" s="51" t="s">
        <v>1666</v>
      </c>
      <c r="J85" s="18" t="s">
        <v>3005</v>
      </c>
      <c r="K85" s="19" t="s">
        <v>4978</v>
      </c>
      <c r="L85" s="16" t="s">
        <v>1616</v>
      </c>
      <c r="M85" s="18" t="s">
        <v>4979</v>
      </c>
      <c r="N85" s="58" t="s">
        <v>3005</v>
      </c>
      <c r="O85" s="140" t="s">
        <v>1667</v>
      </c>
      <c r="P85" s="18">
        <v>25</v>
      </c>
      <c r="Q85" s="16" t="s">
        <v>5514</v>
      </c>
      <c r="R85" s="2">
        <v>12.5</v>
      </c>
      <c r="S85" s="60" t="s">
        <v>1668</v>
      </c>
      <c r="T85" s="16" t="s">
        <v>5508</v>
      </c>
      <c r="U85" s="18" t="s">
        <v>5519</v>
      </c>
      <c r="V85" s="18" t="s">
        <v>5519</v>
      </c>
      <c r="W85" s="18" t="s">
        <v>3979</v>
      </c>
      <c r="X85" s="3" t="s">
        <v>3978</v>
      </c>
      <c r="Y85" s="132">
        <f t="shared" si="3"/>
        <v>1200</v>
      </c>
      <c r="Z85" s="132" t="str">
        <f t="shared" si="4"/>
        <v>0</v>
      </c>
      <c r="AA85" s="372">
        <f t="shared" si="5"/>
        <v>1200</v>
      </c>
    </row>
    <row r="86" spans="1:29" s="18" customFormat="1" ht="11.25" x14ac:dyDescent="0.2">
      <c r="A86" s="1" t="s">
        <v>3906</v>
      </c>
      <c r="B86" s="2">
        <v>300</v>
      </c>
      <c r="C86" s="1" t="s">
        <v>5514</v>
      </c>
      <c r="D86" s="335" t="s">
        <v>1500</v>
      </c>
      <c r="E86" s="3" t="s">
        <v>5516</v>
      </c>
      <c r="F86" s="3">
        <v>24</v>
      </c>
      <c r="G86" s="3">
        <v>20</v>
      </c>
      <c r="H86" s="3" t="s">
        <v>1561</v>
      </c>
      <c r="I86" s="49" t="s">
        <v>4479</v>
      </c>
      <c r="J86" s="18" t="s">
        <v>3005</v>
      </c>
      <c r="K86" s="19" t="s">
        <v>1613</v>
      </c>
      <c r="L86" s="16" t="s">
        <v>1616</v>
      </c>
      <c r="M86" s="83" t="s">
        <v>4979</v>
      </c>
      <c r="N86" s="58" t="s">
        <v>3005</v>
      </c>
      <c r="O86" s="83" t="s">
        <v>1466</v>
      </c>
      <c r="P86" s="341">
        <v>20</v>
      </c>
      <c r="Q86" s="18" t="s">
        <v>1207</v>
      </c>
      <c r="R86" s="2">
        <v>35</v>
      </c>
      <c r="S86" s="60" t="s">
        <v>1669</v>
      </c>
      <c r="T86" s="16" t="s">
        <v>4908</v>
      </c>
      <c r="U86" s="18" t="s">
        <v>5519</v>
      </c>
      <c r="V86" s="18" t="s">
        <v>5519</v>
      </c>
      <c r="W86" s="18" t="s">
        <v>3979</v>
      </c>
      <c r="X86" s="3" t="s">
        <v>3978</v>
      </c>
      <c r="Y86" s="132">
        <f t="shared" si="3"/>
        <v>960</v>
      </c>
      <c r="Z86" s="132" t="str">
        <f t="shared" si="4"/>
        <v>0</v>
      </c>
      <c r="AA86" s="372">
        <f t="shared" si="5"/>
        <v>960</v>
      </c>
    </row>
    <row r="87" spans="1:29" s="18" customFormat="1" ht="11.25" x14ac:dyDescent="0.2">
      <c r="A87" s="1" t="s">
        <v>3912</v>
      </c>
      <c r="B87" s="2">
        <v>283</v>
      </c>
      <c r="C87" s="1" t="s">
        <v>5514</v>
      </c>
      <c r="D87" s="335" t="s">
        <v>1500</v>
      </c>
      <c r="E87" s="3" t="s">
        <v>5516</v>
      </c>
      <c r="F87" s="3">
        <v>24</v>
      </c>
      <c r="G87" s="3">
        <v>2</v>
      </c>
      <c r="H87" s="3" t="s">
        <v>1561</v>
      </c>
      <c r="I87" s="49" t="s">
        <v>4479</v>
      </c>
      <c r="J87" s="18" t="s">
        <v>3005</v>
      </c>
      <c r="K87" s="19" t="s">
        <v>1613</v>
      </c>
      <c r="L87" s="16" t="s">
        <v>1616</v>
      </c>
      <c r="M87" s="83" t="s">
        <v>4979</v>
      </c>
      <c r="N87" s="58" t="s">
        <v>3005</v>
      </c>
      <c r="O87" s="83" t="s">
        <v>1466</v>
      </c>
      <c r="P87" s="341">
        <v>2</v>
      </c>
      <c r="Q87" s="16" t="s">
        <v>1207</v>
      </c>
      <c r="R87" s="2">
        <v>35</v>
      </c>
      <c r="S87" s="60" t="s">
        <v>1669</v>
      </c>
      <c r="T87" s="16" t="s">
        <v>4908</v>
      </c>
      <c r="U87" s="18" t="s">
        <v>5519</v>
      </c>
      <c r="V87" s="18" t="s">
        <v>5519</v>
      </c>
      <c r="W87" s="18" t="s">
        <v>3979</v>
      </c>
      <c r="X87" s="3" t="s">
        <v>3978</v>
      </c>
      <c r="Y87" s="132">
        <f t="shared" si="3"/>
        <v>96</v>
      </c>
      <c r="Z87" s="132" t="str">
        <f t="shared" si="4"/>
        <v>0</v>
      </c>
      <c r="AA87" s="372">
        <f t="shared" si="5"/>
        <v>96</v>
      </c>
    </row>
    <row r="88" spans="1:29" s="18" customFormat="1" ht="11.25" x14ac:dyDescent="0.2">
      <c r="A88" s="18" t="s">
        <v>4896</v>
      </c>
      <c r="B88" s="2">
        <v>44</v>
      </c>
      <c r="C88" s="18" t="s">
        <v>1197</v>
      </c>
      <c r="D88" s="335" t="s">
        <v>1500</v>
      </c>
      <c r="E88" s="3" t="s">
        <v>5516</v>
      </c>
      <c r="F88" s="3">
        <v>24</v>
      </c>
      <c r="G88" s="48">
        <v>25</v>
      </c>
      <c r="H88" s="3"/>
      <c r="I88" s="49" t="s">
        <v>4977</v>
      </c>
      <c r="J88" s="18" t="s">
        <v>3005</v>
      </c>
      <c r="K88" s="51" t="s">
        <v>4283</v>
      </c>
      <c r="L88" s="16" t="s">
        <v>1616</v>
      </c>
      <c r="M88" s="18" t="s">
        <v>4977</v>
      </c>
      <c r="N88" s="18" t="s">
        <v>3005</v>
      </c>
      <c r="O88" s="140"/>
      <c r="P88" s="18">
        <v>25</v>
      </c>
      <c r="Q88" s="16" t="s">
        <v>2610</v>
      </c>
      <c r="R88" s="2">
        <v>65</v>
      </c>
      <c r="S88" s="60" t="s">
        <v>5040</v>
      </c>
      <c r="T88" s="16" t="s">
        <v>2631</v>
      </c>
      <c r="U88" s="18" t="s">
        <v>5519</v>
      </c>
      <c r="V88" s="18" t="s">
        <v>5519</v>
      </c>
      <c r="W88" s="18" t="s">
        <v>3979</v>
      </c>
      <c r="X88" s="3" t="s">
        <v>5042</v>
      </c>
      <c r="Y88" s="132">
        <f t="shared" si="3"/>
        <v>1200</v>
      </c>
      <c r="Z88" s="132">
        <f t="shared" si="4"/>
        <v>1200</v>
      </c>
      <c r="AA88" s="372" t="str">
        <f t="shared" si="5"/>
        <v>0</v>
      </c>
      <c r="AC88" s="20"/>
    </row>
    <row r="89" spans="1:29" s="18" customFormat="1" ht="11.25" x14ac:dyDescent="0.2">
      <c r="A89" s="1" t="s">
        <v>1194</v>
      </c>
      <c r="B89" s="2">
        <v>55</v>
      </c>
      <c r="C89" s="1" t="s">
        <v>1195</v>
      </c>
      <c r="D89" s="335" t="s">
        <v>1500</v>
      </c>
      <c r="E89" s="3" t="s">
        <v>5516</v>
      </c>
      <c r="F89" s="3">
        <v>24</v>
      </c>
      <c r="G89" s="3">
        <v>25</v>
      </c>
      <c r="H89" s="3"/>
      <c r="I89" s="49" t="s">
        <v>1670</v>
      </c>
      <c r="J89" s="18" t="s">
        <v>3005</v>
      </c>
      <c r="K89" s="19" t="s">
        <v>4978</v>
      </c>
      <c r="L89" s="16" t="s">
        <v>1616</v>
      </c>
      <c r="M89" s="18" t="s">
        <v>4979</v>
      </c>
      <c r="N89" s="58" t="s">
        <v>3005</v>
      </c>
      <c r="O89" s="116"/>
      <c r="P89" s="18">
        <v>25</v>
      </c>
      <c r="Q89" s="16" t="s">
        <v>5514</v>
      </c>
      <c r="R89" s="2">
        <v>12.5</v>
      </c>
      <c r="S89" s="60" t="s">
        <v>5040</v>
      </c>
      <c r="T89" s="16" t="s">
        <v>5508</v>
      </c>
      <c r="U89" s="18" t="s">
        <v>5519</v>
      </c>
      <c r="V89" s="18" t="s">
        <v>5519</v>
      </c>
      <c r="W89" s="18" t="s">
        <v>3979</v>
      </c>
      <c r="X89" s="3" t="s">
        <v>5042</v>
      </c>
      <c r="Y89" s="132">
        <f t="shared" si="3"/>
        <v>1200</v>
      </c>
      <c r="Z89" s="132">
        <f t="shared" si="4"/>
        <v>1200</v>
      </c>
      <c r="AA89" s="372" t="str">
        <f t="shared" si="5"/>
        <v>0</v>
      </c>
    </row>
    <row r="90" spans="1:29" s="18" customFormat="1" ht="11.25" x14ac:dyDescent="0.2">
      <c r="A90" s="16" t="s">
        <v>3863</v>
      </c>
      <c r="B90" s="2">
        <v>45</v>
      </c>
      <c r="C90" s="16" t="s">
        <v>5528</v>
      </c>
      <c r="D90" s="335" t="s">
        <v>1500</v>
      </c>
      <c r="E90" s="3" t="s">
        <v>5516</v>
      </c>
      <c r="F90" s="3">
        <v>24</v>
      </c>
      <c r="G90" s="18">
        <v>25</v>
      </c>
      <c r="I90" s="19" t="s">
        <v>1132</v>
      </c>
      <c r="J90" s="57" t="s">
        <v>3005</v>
      </c>
      <c r="K90" s="19" t="s">
        <v>4069</v>
      </c>
      <c r="L90" s="16" t="s">
        <v>1616</v>
      </c>
      <c r="M90" s="118" t="s">
        <v>4069</v>
      </c>
      <c r="N90" s="315" t="s">
        <v>3005</v>
      </c>
      <c r="O90" s="119" t="s">
        <v>1671</v>
      </c>
      <c r="P90" s="118">
        <v>25</v>
      </c>
      <c r="Q90" s="16" t="s">
        <v>1195</v>
      </c>
      <c r="R90" s="2">
        <v>57.5</v>
      </c>
      <c r="S90" s="260" t="s">
        <v>5040</v>
      </c>
      <c r="T90" s="16" t="s">
        <v>1203</v>
      </c>
      <c r="U90" s="18" t="s">
        <v>5519</v>
      </c>
      <c r="V90" s="18" t="s">
        <v>5519</v>
      </c>
      <c r="W90" s="57" t="s">
        <v>2651</v>
      </c>
      <c r="X90" s="3" t="s">
        <v>5042</v>
      </c>
      <c r="Y90" s="132">
        <f t="shared" si="3"/>
        <v>1200</v>
      </c>
      <c r="Z90" s="132">
        <f t="shared" si="4"/>
        <v>1200</v>
      </c>
      <c r="AA90" s="372" t="str">
        <f t="shared" si="5"/>
        <v>0</v>
      </c>
    </row>
    <row r="91" spans="1:29" s="18" customFormat="1" ht="11.25" x14ac:dyDescent="0.2">
      <c r="A91" s="1" t="s">
        <v>4446</v>
      </c>
      <c r="B91" s="2">
        <v>216</v>
      </c>
      <c r="C91" s="1" t="s">
        <v>4447</v>
      </c>
      <c r="D91" s="335" t="s">
        <v>1500</v>
      </c>
      <c r="E91" s="3" t="s">
        <v>5516</v>
      </c>
      <c r="F91" s="3">
        <v>24</v>
      </c>
      <c r="G91" s="161">
        <v>25</v>
      </c>
      <c r="H91" s="3"/>
      <c r="I91" s="126" t="s">
        <v>1444</v>
      </c>
      <c r="J91" s="18" t="s">
        <v>3005</v>
      </c>
      <c r="K91" s="4" t="s">
        <v>4069</v>
      </c>
      <c r="L91" s="16" t="s">
        <v>1616</v>
      </c>
      <c r="M91" s="83" t="s">
        <v>4069</v>
      </c>
      <c r="N91" s="58" t="s">
        <v>3005</v>
      </c>
      <c r="O91" s="83"/>
      <c r="P91" s="140">
        <v>25</v>
      </c>
      <c r="Q91" s="16" t="s">
        <v>1197</v>
      </c>
      <c r="R91" s="2">
        <v>45</v>
      </c>
      <c r="S91" s="60" t="s">
        <v>5040</v>
      </c>
      <c r="T91" s="16" t="s">
        <v>4910</v>
      </c>
      <c r="U91" s="18" t="s">
        <v>5519</v>
      </c>
      <c r="V91" s="18" t="s">
        <v>5519</v>
      </c>
      <c r="W91" s="18" t="s">
        <v>3979</v>
      </c>
      <c r="X91" s="3" t="s">
        <v>5042</v>
      </c>
      <c r="Y91" s="132">
        <f t="shared" si="3"/>
        <v>1200</v>
      </c>
      <c r="Z91" s="132">
        <f t="shared" si="4"/>
        <v>1200</v>
      </c>
      <c r="AA91" s="372" t="str">
        <f t="shared" si="5"/>
        <v>0</v>
      </c>
    </row>
    <row r="92" spans="1:29" s="18" customFormat="1" ht="11.25" x14ac:dyDescent="0.2">
      <c r="A92" s="1" t="s">
        <v>4446</v>
      </c>
      <c r="B92" s="2">
        <v>216</v>
      </c>
      <c r="C92" s="1" t="s">
        <v>4447</v>
      </c>
      <c r="D92" s="335" t="s">
        <v>1500</v>
      </c>
      <c r="E92" s="3" t="s">
        <v>5516</v>
      </c>
      <c r="F92" s="3">
        <v>24</v>
      </c>
      <c r="G92" s="161">
        <v>25</v>
      </c>
      <c r="H92" s="3"/>
      <c r="I92" s="126" t="s">
        <v>1444</v>
      </c>
      <c r="J92" s="18" t="s">
        <v>3005</v>
      </c>
      <c r="K92" s="4" t="s">
        <v>4069</v>
      </c>
      <c r="L92" s="16" t="s">
        <v>1616</v>
      </c>
      <c r="M92" s="83" t="s">
        <v>4069</v>
      </c>
      <c r="N92" s="58" t="s">
        <v>3005</v>
      </c>
      <c r="O92" s="83"/>
      <c r="P92" s="140">
        <v>25</v>
      </c>
      <c r="Q92" s="16" t="s">
        <v>1197</v>
      </c>
      <c r="R92" s="2">
        <v>45.5</v>
      </c>
      <c r="S92" s="60" t="s">
        <v>5040</v>
      </c>
      <c r="T92" s="16" t="s">
        <v>4911</v>
      </c>
      <c r="U92" s="18" t="s">
        <v>5519</v>
      </c>
      <c r="V92" s="18" t="s">
        <v>5519</v>
      </c>
      <c r="W92" s="18" t="s">
        <v>3979</v>
      </c>
      <c r="X92" s="3" t="s">
        <v>5042</v>
      </c>
      <c r="Y92" s="132">
        <f t="shared" si="3"/>
        <v>1200</v>
      </c>
      <c r="Z92" s="132">
        <f t="shared" si="4"/>
        <v>1200</v>
      </c>
      <c r="AA92" s="372" t="str">
        <f t="shared" si="5"/>
        <v>0</v>
      </c>
    </row>
    <row r="93" spans="1:29" s="18" customFormat="1" ht="11.25" x14ac:dyDescent="0.2">
      <c r="A93" s="1" t="s">
        <v>4446</v>
      </c>
      <c r="B93" s="2">
        <v>216</v>
      </c>
      <c r="C93" s="1" t="s">
        <v>4447</v>
      </c>
      <c r="D93" s="335" t="s">
        <v>1500</v>
      </c>
      <c r="E93" s="3" t="s">
        <v>5516</v>
      </c>
      <c r="F93" s="3">
        <v>24</v>
      </c>
      <c r="G93" s="161">
        <v>25</v>
      </c>
      <c r="H93" s="3"/>
      <c r="I93" s="126" t="s">
        <v>1444</v>
      </c>
      <c r="J93" s="18" t="s">
        <v>3005</v>
      </c>
      <c r="K93" s="4" t="s">
        <v>4069</v>
      </c>
      <c r="L93" s="16" t="s">
        <v>1616</v>
      </c>
      <c r="M93" s="83" t="s">
        <v>4069</v>
      </c>
      <c r="N93" s="58" t="s">
        <v>3005</v>
      </c>
      <c r="O93" s="83"/>
      <c r="P93" s="140">
        <v>25</v>
      </c>
      <c r="Q93" s="16" t="s">
        <v>1197</v>
      </c>
      <c r="R93" s="2">
        <v>45.5</v>
      </c>
      <c r="S93" s="60" t="s">
        <v>5040</v>
      </c>
      <c r="T93" s="16" t="s">
        <v>4912</v>
      </c>
      <c r="U93" s="18" t="s">
        <v>5519</v>
      </c>
      <c r="V93" s="18" t="s">
        <v>5519</v>
      </c>
      <c r="W93" s="18" t="s">
        <v>3979</v>
      </c>
      <c r="X93" s="3" t="s">
        <v>5042</v>
      </c>
      <c r="Y93" s="132">
        <f t="shared" si="3"/>
        <v>1200</v>
      </c>
      <c r="Z93" s="132">
        <f t="shared" si="4"/>
        <v>1200</v>
      </c>
      <c r="AA93" s="372" t="str">
        <f t="shared" si="5"/>
        <v>0</v>
      </c>
    </row>
    <row r="94" spans="1:29" s="18" customFormat="1" ht="11.25" x14ac:dyDescent="0.2">
      <c r="A94" s="1" t="s">
        <v>4446</v>
      </c>
      <c r="B94" s="2">
        <v>216</v>
      </c>
      <c r="C94" s="1" t="s">
        <v>4447</v>
      </c>
      <c r="D94" s="335" t="s">
        <v>1500</v>
      </c>
      <c r="E94" s="3" t="s">
        <v>5516</v>
      </c>
      <c r="F94" s="3">
        <v>24</v>
      </c>
      <c r="G94" s="161">
        <v>25</v>
      </c>
      <c r="H94" s="3"/>
      <c r="I94" s="126" t="s">
        <v>1444</v>
      </c>
      <c r="J94" s="18" t="s">
        <v>3005</v>
      </c>
      <c r="K94" s="4" t="s">
        <v>4069</v>
      </c>
      <c r="L94" s="16" t="s">
        <v>1616</v>
      </c>
      <c r="M94" s="83" t="s">
        <v>4069</v>
      </c>
      <c r="N94" s="58" t="s">
        <v>3005</v>
      </c>
      <c r="O94" s="83"/>
      <c r="P94" s="140">
        <v>25</v>
      </c>
      <c r="Q94" s="16" t="s">
        <v>1197</v>
      </c>
      <c r="R94" s="2">
        <v>45.25</v>
      </c>
      <c r="S94" s="60" t="s">
        <v>5040</v>
      </c>
      <c r="T94" s="16" t="s">
        <v>4913</v>
      </c>
      <c r="U94" s="18" t="s">
        <v>5519</v>
      </c>
      <c r="V94" s="18" t="s">
        <v>5519</v>
      </c>
      <c r="W94" s="18" t="s">
        <v>3979</v>
      </c>
      <c r="X94" s="3" t="s">
        <v>5042</v>
      </c>
      <c r="Y94" s="132">
        <f t="shared" si="3"/>
        <v>1200</v>
      </c>
      <c r="Z94" s="132">
        <f t="shared" si="4"/>
        <v>1200</v>
      </c>
      <c r="AA94" s="372" t="str">
        <f t="shared" si="5"/>
        <v>0</v>
      </c>
    </row>
    <row r="95" spans="1:29" s="18" customFormat="1" ht="11.25" x14ac:dyDescent="0.2">
      <c r="A95" s="1" t="s">
        <v>4446</v>
      </c>
      <c r="B95" s="2">
        <v>216</v>
      </c>
      <c r="C95" s="1" t="s">
        <v>4447</v>
      </c>
      <c r="D95" s="335" t="s">
        <v>1500</v>
      </c>
      <c r="E95" s="3" t="s">
        <v>5516</v>
      </c>
      <c r="F95" s="3">
        <v>24</v>
      </c>
      <c r="G95" s="161">
        <v>25</v>
      </c>
      <c r="H95" s="3"/>
      <c r="I95" s="126" t="s">
        <v>1444</v>
      </c>
      <c r="J95" s="18" t="s">
        <v>3005</v>
      </c>
      <c r="K95" s="4" t="s">
        <v>4069</v>
      </c>
      <c r="L95" s="16" t="s">
        <v>1616</v>
      </c>
      <c r="M95" s="83" t="s">
        <v>4069</v>
      </c>
      <c r="N95" s="58" t="s">
        <v>3005</v>
      </c>
      <c r="O95" s="83"/>
      <c r="P95" s="140">
        <v>25</v>
      </c>
      <c r="Q95" s="16" t="s">
        <v>1197</v>
      </c>
      <c r="R95" s="2">
        <v>45.25</v>
      </c>
      <c r="S95" s="60" t="s">
        <v>5040</v>
      </c>
      <c r="T95" s="16" t="s">
        <v>4914</v>
      </c>
      <c r="U95" s="18" t="s">
        <v>5519</v>
      </c>
      <c r="V95" s="18" t="s">
        <v>5519</v>
      </c>
      <c r="W95" s="18" t="s">
        <v>3979</v>
      </c>
      <c r="X95" s="3" t="s">
        <v>5042</v>
      </c>
      <c r="Y95" s="132">
        <f t="shared" si="3"/>
        <v>1200</v>
      </c>
      <c r="Z95" s="132">
        <f t="shared" si="4"/>
        <v>1200</v>
      </c>
      <c r="AA95" s="372" t="str">
        <f t="shared" si="5"/>
        <v>0</v>
      </c>
    </row>
    <row r="96" spans="1:29" s="18" customFormat="1" ht="11.25" x14ac:dyDescent="0.2">
      <c r="A96" s="16" t="s">
        <v>4456</v>
      </c>
      <c r="B96" s="2">
        <v>330</v>
      </c>
      <c r="C96" s="16" t="s">
        <v>5514</v>
      </c>
      <c r="D96" s="335" t="s">
        <v>1500</v>
      </c>
      <c r="E96" s="3" t="s">
        <v>5516</v>
      </c>
      <c r="F96" s="3">
        <v>24</v>
      </c>
      <c r="G96" s="18">
        <v>25</v>
      </c>
      <c r="I96" s="51" t="s">
        <v>5070</v>
      </c>
      <c r="J96" s="3" t="s">
        <v>3005</v>
      </c>
      <c r="K96" s="19" t="s">
        <v>4978</v>
      </c>
      <c r="L96" s="16" t="s">
        <v>1616</v>
      </c>
      <c r="M96" s="18" t="s">
        <v>4170</v>
      </c>
      <c r="N96" s="58" t="s">
        <v>3005</v>
      </c>
      <c r="O96" s="116"/>
      <c r="P96" s="18">
        <v>25</v>
      </c>
      <c r="Q96" s="16" t="s">
        <v>5514</v>
      </c>
      <c r="R96" s="2">
        <v>165</v>
      </c>
      <c r="S96" s="60" t="s">
        <v>5040</v>
      </c>
      <c r="T96" s="16" t="s">
        <v>3890</v>
      </c>
      <c r="U96" s="18" t="s">
        <v>5519</v>
      </c>
      <c r="V96" s="18" t="s">
        <v>5519</v>
      </c>
      <c r="W96" s="18" t="s">
        <v>3979</v>
      </c>
      <c r="X96" s="3" t="s">
        <v>5042</v>
      </c>
      <c r="Y96" s="132">
        <f t="shared" si="3"/>
        <v>1200</v>
      </c>
      <c r="Z96" s="132">
        <f t="shared" si="4"/>
        <v>1200</v>
      </c>
      <c r="AA96" s="372" t="str">
        <f t="shared" si="5"/>
        <v>0</v>
      </c>
    </row>
    <row r="97" spans="1:62" s="18" customFormat="1" ht="11.25" x14ac:dyDescent="0.2">
      <c r="A97" s="18" t="s">
        <v>4892</v>
      </c>
      <c r="B97" s="2">
        <v>46.5</v>
      </c>
      <c r="C97" s="18" t="s">
        <v>1197</v>
      </c>
      <c r="D97" s="335" t="s">
        <v>1500</v>
      </c>
      <c r="E97" s="3" t="s">
        <v>5516</v>
      </c>
      <c r="F97" s="3">
        <v>24</v>
      </c>
      <c r="G97" s="48">
        <v>25</v>
      </c>
      <c r="H97" s="3"/>
      <c r="I97" s="49"/>
      <c r="J97" s="3" t="s">
        <v>3005</v>
      </c>
      <c r="K97" s="51" t="s">
        <v>4199</v>
      </c>
      <c r="L97" s="16" t="s">
        <v>1616</v>
      </c>
      <c r="M97" s="83" t="s">
        <v>4199</v>
      </c>
      <c r="N97" s="58" t="s">
        <v>3005</v>
      </c>
      <c r="O97" s="140"/>
      <c r="P97" s="140">
        <v>25</v>
      </c>
      <c r="Q97" s="16" t="s">
        <v>4905</v>
      </c>
      <c r="R97" s="2">
        <v>40</v>
      </c>
      <c r="S97" s="60" t="s">
        <v>5040</v>
      </c>
      <c r="T97" s="16" t="s">
        <v>4916</v>
      </c>
      <c r="U97" s="18" t="s">
        <v>5519</v>
      </c>
      <c r="V97" s="18" t="s">
        <v>5519</v>
      </c>
      <c r="W97" s="18" t="s">
        <v>3979</v>
      </c>
      <c r="X97" s="3" t="s">
        <v>5042</v>
      </c>
      <c r="Y97" s="132">
        <f t="shared" si="3"/>
        <v>1200</v>
      </c>
      <c r="Z97" s="132">
        <f t="shared" si="4"/>
        <v>1200</v>
      </c>
      <c r="AA97" s="372" t="str">
        <f t="shared" si="5"/>
        <v>0</v>
      </c>
    </row>
    <row r="98" spans="1:62" s="18" customFormat="1" ht="11.25" x14ac:dyDescent="0.2">
      <c r="A98" s="1" t="s">
        <v>5446</v>
      </c>
      <c r="B98" s="2">
        <v>58</v>
      </c>
      <c r="C98" s="1" t="s">
        <v>5435</v>
      </c>
      <c r="D98" s="335" t="s">
        <v>1500</v>
      </c>
      <c r="E98" s="3" t="s">
        <v>5516</v>
      </c>
      <c r="F98" s="3">
        <v>24</v>
      </c>
      <c r="G98" s="3">
        <v>25</v>
      </c>
      <c r="H98" s="3"/>
      <c r="I98" s="4" t="s">
        <v>1672</v>
      </c>
      <c r="J98" s="57" t="s">
        <v>3005</v>
      </c>
      <c r="K98" s="19" t="s">
        <v>4365</v>
      </c>
      <c r="L98" s="16" t="s">
        <v>1616</v>
      </c>
      <c r="M98" s="18" t="s">
        <v>1611</v>
      </c>
      <c r="N98" s="132" t="s">
        <v>3005</v>
      </c>
      <c r="O98" s="116"/>
      <c r="P98" s="18">
        <v>25</v>
      </c>
      <c r="Q98" s="16" t="s">
        <v>5514</v>
      </c>
      <c r="R98" s="2">
        <v>14.25</v>
      </c>
      <c r="S98" s="260" t="s">
        <v>5040</v>
      </c>
      <c r="T98" s="16" t="s">
        <v>3943</v>
      </c>
      <c r="U98" s="18" t="s">
        <v>5519</v>
      </c>
      <c r="V98" s="18" t="s">
        <v>5519</v>
      </c>
      <c r="W98" s="57" t="s">
        <v>2651</v>
      </c>
      <c r="X98" s="3" t="s">
        <v>5042</v>
      </c>
      <c r="Y98" s="132">
        <f t="shared" si="3"/>
        <v>1200</v>
      </c>
      <c r="Z98" s="132">
        <f t="shared" si="4"/>
        <v>1200</v>
      </c>
      <c r="AA98" s="372" t="str">
        <f t="shared" si="5"/>
        <v>0</v>
      </c>
    </row>
    <row r="99" spans="1:62" s="18" customFormat="1" ht="11.25" x14ac:dyDescent="0.2">
      <c r="A99" s="16" t="s">
        <v>4900</v>
      </c>
      <c r="B99" s="2">
        <v>48</v>
      </c>
      <c r="C99" s="16" t="s">
        <v>1207</v>
      </c>
      <c r="D99" s="335" t="s">
        <v>1500</v>
      </c>
      <c r="E99" s="3" t="s">
        <v>5516</v>
      </c>
      <c r="F99" s="3">
        <v>24</v>
      </c>
      <c r="G99" s="140">
        <v>25</v>
      </c>
      <c r="I99" s="51" t="s">
        <v>1673</v>
      </c>
      <c r="J99" s="18" t="s">
        <v>3005</v>
      </c>
      <c r="K99" s="51" t="s">
        <v>4291</v>
      </c>
      <c r="L99" s="16" t="s">
        <v>1616</v>
      </c>
      <c r="M99" s="18" t="s">
        <v>1611</v>
      </c>
      <c r="N99" s="58" t="s">
        <v>3005</v>
      </c>
      <c r="O99" s="140"/>
      <c r="P99" s="18">
        <v>25</v>
      </c>
      <c r="Q99" s="16" t="s">
        <v>5514</v>
      </c>
      <c r="R99" s="2">
        <v>12.5</v>
      </c>
      <c r="S99" s="60" t="s">
        <v>5040</v>
      </c>
      <c r="T99" s="16" t="s">
        <v>3933</v>
      </c>
      <c r="U99" s="18" t="s">
        <v>5519</v>
      </c>
      <c r="V99" s="18" t="s">
        <v>5519</v>
      </c>
      <c r="W99" s="18" t="s">
        <v>3979</v>
      </c>
      <c r="X99" s="3" t="s">
        <v>5042</v>
      </c>
      <c r="Y99" s="132">
        <f t="shared" si="3"/>
        <v>1200</v>
      </c>
      <c r="Z99" s="132">
        <f t="shared" si="4"/>
        <v>1200</v>
      </c>
      <c r="AA99" s="372" t="str">
        <f t="shared" si="5"/>
        <v>0</v>
      </c>
    </row>
    <row r="100" spans="1:62" s="18" customFormat="1" ht="11.25" x14ac:dyDescent="0.2">
      <c r="A100" s="1" t="s">
        <v>5440</v>
      </c>
      <c r="B100" s="2">
        <v>55</v>
      </c>
      <c r="C100" s="1" t="s">
        <v>5435</v>
      </c>
      <c r="D100" s="335" t="s">
        <v>1500</v>
      </c>
      <c r="E100" s="3" t="s">
        <v>5516</v>
      </c>
      <c r="F100" s="3">
        <v>24</v>
      </c>
      <c r="G100" s="3">
        <v>25</v>
      </c>
      <c r="H100" s="3"/>
      <c r="I100" s="19"/>
      <c r="J100" s="18" t="s">
        <v>3005</v>
      </c>
      <c r="K100" s="19" t="s">
        <v>1613</v>
      </c>
      <c r="L100" s="16" t="s">
        <v>1616</v>
      </c>
      <c r="M100" s="83" t="s">
        <v>1613</v>
      </c>
      <c r="N100" s="58" t="s">
        <v>3005</v>
      </c>
      <c r="O100" s="83"/>
      <c r="P100" s="140">
        <v>25</v>
      </c>
      <c r="Q100" s="16" t="s">
        <v>4905</v>
      </c>
      <c r="R100" s="2">
        <v>44</v>
      </c>
      <c r="S100" s="60" t="s">
        <v>5040</v>
      </c>
      <c r="T100" s="16" t="s">
        <v>4917</v>
      </c>
      <c r="U100" s="18" t="s">
        <v>5519</v>
      </c>
      <c r="V100" s="18" t="s">
        <v>5519</v>
      </c>
      <c r="W100" s="18" t="s">
        <v>3979</v>
      </c>
      <c r="X100" s="3" t="s">
        <v>5042</v>
      </c>
      <c r="Y100" s="132">
        <f t="shared" si="3"/>
        <v>1200</v>
      </c>
      <c r="Z100" s="132">
        <f t="shared" si="4"/>
        <v>1200</v>
      </c>
      <c r="AA100" s="372" t="str">
        <f t="shared" si="5"/>
        <v>0</v>
      </c>
    </row>
    <row r="101" spans="1:62" s="3" customFormat="1" ht="11.25" x14ac:dyDescent="0.2">
      <c r="A101" s="1" t="s">
        <v>1198</v>
      </c>
      <c r="B101" s="2">
        <v>52</v>
      </c>
      <c r="C101" s="1" t="s">
        <v>1195</v>
      </c>
      <c r="D101" s="335" t="s">
        <v>1500</v>
      </c>
      <c r="E101" s="3" t="s">
        <v>5516</v>
      </c>
      <c r="F101" s="3">
        <v>24</v>
      </c>
      <c r="G101" s="3">
        <v>25</v>
      </c>
      <c r="I101" s="49"/>
      <c r="J101" s="57" t="s">
        <v>3005</v>
      </c>
      <c r="K101" s="19" t="s">
        <v>4283</v>
      </c>
      <c r="L101" s="16" t="s">
        <v>1616</v>
      </c>
      <c r="M101" s="3" t="s">
        <v>4283</v>
      </c>
      <c r="N101" s="21" t="s">
        <v>3005</v>
      </c>
      <c r="P101" s="3">
        <v>25</v>
      </c>
      <c r="Q101" s="1" t="s">
        <v>2610</v>
      </c>
      <c r="R101" s="2">
        <v>65</v>
      </c>
      <c r="S101" s="260" t="s">
        <v>5040</v>
      </c>
      <c r="T101" s="1" t="s">
        <v>2633</v>
      </c>
      <c r="U101" s="18" t="s">
        <v>5519</v>
      </c>
      <c r="V101" s="18" t="s">
        <v>5519</v>
      </c>
      <c r="W101" s="57" t="s">
        <v>2651</v>
      </c>
      <c r="X101" s="3" t="s">
        <v>5042</v>
      </c>
      <c r="Y101" s="132">
        <f t="shared" si="3"/>
        <v>1200</v>
      </c>
      <c r="Z101" s="132">
        <f t="shared" si="4"/>
        <v>1200</v>
      </c>
      <c r="AA101" s="372" t="str">
        <f t="shared" si="5"/>
        <v>0</v>
      </c>
      <c r="AC101" s="5"/>
    </row>
    <row r="102" spans="1:62" s="18" customFormat="1" ht="11.25" x14ac:dyDescent="0.2">
      <c r="A102" s="1" t="s">
        <v>1199</v>
      </c>
      <c r="B102" s="2">
        <v>60</v>
      </c>
      <c r="C102" s="1" t="s">
        <v>1195</v>
      </c>
      <c r="D102" s="335" t="s">
        <v>1500</v>
      </c>
      <c r="E102" s="3" t="s">
        <v>5516</v>
      </c>
      <c r="F102" s="3">
        <v>24</v>
      </c>
      <c r="G102" s="3">
        <v>25</v>
      </c>
      <c r="H102" s="3"/>
      <c r="I102" s="49"/>
      <c r="J102" s="57" t="s">
        <v>3005</v>
      </c>
      <c r="K102" s="19" t="s">
        <v>4283</v>
      </c>
      <c r="L102" s="16" t="s">
        <v>1616</v>
      </c>
      <c r="M102" s="119" t="s">
        <v>4283</v>
      </c>
      <c r="N102" s="315" t="s">
        <v>3005</v>
      </c>
      <c r="O102" s="119"/>
      <c r="P102" s="118">
        <v>25</v>
      </c>
      <c r="Q102" s="303" t="s">
        <v>4853</v>
      </c>
      <c r="R102" s="2">
        <v>52</v>
      </c>
      <c r="S102" s="260" t="s">
        <v>5040</v>
      </c>
      <c r="T102" s="303" t="s">
        <v>4855</v>
      </c>
      <c r="U102" s="18" t="s">
        <v>5519</v>
      </c>
      <c r="V102" s="18" t="s">
        <v>5519</v>
      </c>
      <c r="W102" s="57" t="s">
        <v>2651</v>
      </c>
      <c r="X102" s="3" t="s">
        <v>5042</v>
      </c>
      <c r="Y102" s="132">
        <f t="shared" si="3"/>
        <v>1200</v>
      </c>
      <c r="Z102" s="132">
        <f t="shared" si="4"/>
        <v>1200</v>
      </c>
      <c r="AA102" s="372" t="str">
        <f t="shared" si="5"/>
        <v>0</v>
      </c>
      <c r="AB102" s="118"/>
      <c r="AC102" s="118"/>
      <c r="AD102" s="118"/>
      <c r="AE102" s="118"/>
      <c r="AF102" s="118"/>
      <c r="AG102" s="118"/>
      <c r="AH102" s="118"/>
      <c r="AI102" s="118"/>
      <c r="AJ102" s="118"/>
      <c r="AK102" s="118"/>
      <c r="AL102" s="118"/>
      <c r="AM102" s="118"/>
      <c r="AN102" s="118"/>
      <c r="AO102" s="118"/>
      <c r="AP102" s="118"/>
      <c r="AQ102" s="118"/>
      <c r="AR102" s="118"/>
      <c r="AS102" s="118"/>
      <c r="AT102" s="118"/>
      <c r="AU102" s="118"/>
      <c r="AV102" s="118"/>
      <c r="AW102" s="118"/>
      <c r="AX102" s="118"/>
      <c r="AY102" s="118"/>
      <c r="AZ102" s="118"/>
      <c r="BA102" s="118"/>
      <c r="BB102" s="118"/>
      <c r="BC102" s="118"/>
      <c r="BD102" s="118"/>
      <c r="BE102" s="118"/>
      <c r="BF102" s="118"/>
      <c r="BG102" s="118"/>
      <c r="BH102" s="118"/>
      <c r="BI102" s="118"/>
      <c r="BJ102" s="118"/>
    </row>
    <row r="103" spans="1:62" s="18" customFormat="1" ht="11.25" x14ac:dyDescent="0.2">
      <c r="A103" s="18" t="s">
        <v>4897</v>
      </c>
      <c r="B103" s="2">
        <v>45</v>
      </c>
      <c r="C103" s="18" t="s">
        <v>1197</v>
      </c>
      <c r="D103" s="335" t="s">
        <v>1500</v>
      </c>
      <c r="E103" s="3" t="s">
        <v>5516</v>
      </c>
      <c r="F103" s="3">
        <v>24</v>
      </c>
      <c r="G103" s="48">
        <v>25</v>
      </c>
      <c r="H103" s="3"/>
      <c r="I103" s="49"/>
      <c r="J103" s="18" t="s">
        <v>3005</v>
      </c>
      <c r="K103" s="51" t="s">
        <v>4988</v>
      </c>
      <c r="L103" s="16" t="s">
        <v>1616</v>
      </c>
      <c r="M103" s="18" t="s">
        <v>4988</v>
      </c>
      <c r="N103" s="18" t="s">
        <v>3005</v>
      </c>
      <c r="P103" s="18">
        <v>25</v>
      </c>
      <c r="Q103" s="16" t="s">
        <v>5435</v>
      </c>
      <c r="R103" s="2">
        <v>62.5</v>
      </c>
      <c r="S103" s="60" t="s">
        <v>5040</v>
      </c>
      <c r="T103" s="16" t="s">
        <v>5441</v>
      </c>
      <c r="U103" s="18" t="s">
        <v>5519</v>
      </c>
      <c r="V103" s="18" t="s">
        <v>5519</v>
      </c>
      <c r="W103" s="18" t="s">
        <v>3979</v>
      </c>
      <c r="X103" s="3" t="s">
        <v>5042</v>
      </c>
      <c r="Y103" s="132">
        <f t="shared" si="3"/>
        <v>1200</v>
      </c>
      <c r="Z103" s="132">
        <f t="shared" si="4"/>
        <v>1200</v>
      </c>
      <c r="AA103" s="372" t="str">
        <f t="shared" si="5"/>
        <v>0</v>
      </c>
    </row>
    <row r="104" spans="1:62" s="18" customFormat="1" ht="11.25" x14ac:dyDescent="0.2">
      <c r="A104" s="1" t="s">
        <v>4901</v>
      </c>
      <c r="B104" s="2">
        <v>44</v>
      </c>
      <c r="C104" s="1" t="s">
        <v>1197</v>
      </c>
      <c r="D104" s="335" t="s">
        <v>1500</v>
      </c>
      <c r="E104" s="3" t="s">
        <v>5516</v>
      </c>
      <c r="F104" s="3">
        <v>24</v>
      </c>
      <c r="G104" s="48">
        <v>25</v>
      </c>
      <c r="H104" s="3"/>
      <c r="I104" s="49"/>
      <c r="J104" s="18" t="s">
        <v>3005</v>
      </c>
      <c r="K104" s="51" t="s">
        <v>1204</v>
      </c>
      <c r="L104" s="16" t="s">
        <v>1616</v>
      </c>
      <c r="M104" s="118" t="s">
        <v>1204</v>
      </c>
      <c r="N104" s="307" t="s">
        <v>3005</v>
      </c>
      <c r="O104" s="119"/>
      <c r="P104" s="118">
        <v>25</v>
      </c>
      <c r="Q104" s="16" t="s">
        <v>1195</v>
      </c>
      <c r="R104" s="2">
        <v>58</v>
      </c>
      <c r="S104" s="60" t="s">
        <v>5040</v>
      </c>
      <c r="T104" s="16" t="s">
        <v>1205</v>
      </c>
      <c r="U104" s="18" t="s">
        <v>5519</v>
      </c>
      <c r="V104" s="18" t="s">
        <v>5519</v>
      </c>
      <c r="W104" s="18" t="s">
        <v>3979</v>
      </c>
      <c r="X104" s="3" t="s">
        <v>5042</v>
      </c>
      <c r="Y104" s="132">
        <f t="shared" si="3"/>
        <v>1200</v>
      </c>
      <c r="Z104" s="132">
        <f t="shared" si="4"/>
        <v>1200</v>
      </c>
      <c r="AA104" s="372" t="str">
        <f t="shared" si="5"/>
        <v>0</v>
      </c>
    </row>
    <row r="105" spans="1:62" s="18" customFormat="1" ht="11.25" x14ac:dyDescent="0.2">
      <c r="A105" s="16" t="s">
        <v>3878</v>
      </c>
      <c r="B105" s="2">
        <v>290.5</v>
      </c>
      <c r="C105" s="16" t="s">
        <v>5514</v>
      </c>
      <c r="D105" s="335" t="s">
        <v>1500</v>
      </c>
      <c r="E105" s="3" t="s">
        <v>5516</v>
      </c>
      <c r="F105" s="3">
        <v>24</v>
      </c>
      <c r="G105" s="18">
        <v>25</v>
      </c>
      <c r="I105" s="51"/>
      <c r="J105" s="18" t="s">
        <v>3005</v>
      </c>
      <c r="K105" s="19" t="s">
        <v>4138</v>
      </c>
      <c r="L105" s="16" t="s">
        <v>1616</v>
      </c>
      <c r="M105" s="83" t="s">
        <v>1440</v>
      </c>
      <c r="N105" s="58" t="s">
        <v>3005</v>
      </c>
      <c r="O105" s="83" t="s">
        <v>5254</v>
      </c>
      <c r="P105" s="140">
        <v>25</v>
      </c>
      <c r="Q105" s="16" t="s">
        <v>1197</v>
      </c>
      <c r="R105" s="2">
        <v>45.75</v>
      </c>
      <c r="S105" s="60" t="s">
        <v>5040</v>
      </c>
      <c r="T105" s="16" t="s">
        <v>4920</v>
      </c>
      <c r="U105" s="18" t="s">
        <v>5519</v>
      </c>
      <c r="V105" s="18" t="s">
        <v>5519</v>
      </c>
      <c r="W105" s="18" t="s">
        <v>3979</v>
      </c>
      <c r="X105" s="3" t="s">
        <v>5042</v>
      </c>
      <c r="Y105" s="132">
        <f t="shared" si="3"/>
        <v>1200</v>
      </c>
      <c r="Z105" s="132">
        <f t="shared" si="4"/>
        <v>1200</v>
      </c>
      <c r="AA105" s="372" t="str">
        <f t="shared" si="5"/>
        <v>0</v>
      </c>
    </row>
    <row r="106" spans="1:62" s="18" customFormat="1" ht="11.25" x14ac:dyDescent="0.2">
      <c r="A106" s="1" t="s">
        <v>1196</v>
      </c>
      <c r="B106" s="2">
        <v>45</v>
      </c>
      <c r="C106" s="154" t="s">
        <v>1197</v>
      </c>
      <c r="D106" s="335" t="s">
        <v>1500</v>
      </c>
      <c r="E106" s="3" t="s">
        <v>5516</v>
      </c>
      <c r="F106" s="3">
        <v>24</v>
      </c>
      <c r="G106" s="48">
        <v>25</v>
      </c>
      <c r="H106" s="3"/>
      <c r="I106" s="49" t="s">
        <v>4989</v>
      </c>
      <c r="J106" s="18" t="s">
        <v>3005</v>
      </c>
      <c r="K106" s="51" t="s">
        <v>4978</v>
      </c>
      <c r="L106" s="16" t="s">
        <v>1616</v>
      </c>
      <c r="M106" s="18" t="s">
        <v>4989</v>
      </c>
      <c r="N106" s="58" t="s">
        <v>3005</v>
      </c>
      <c r="O106" s="140"/>
      <c r="P106" s="18">
        <v>25</v>
      </c>
      <c r="Q106" s="16" t="s">
        <v>5528</v>
      </c>
      <c r="R106" s="2">
        <v>109</v>
      </c>
      <c r="S106" s="60" t="s">
        <v>5040</v>
      </c>
      <c r="T106" s="16" t="s">
        <v>4432</v>
      </c>
      <c r="U106" s="18" t="s">
        <v>5519</v>
      </c>
      <c r="V106" s="18" t="s">
        <v>5519</v>
      </c>
      <c r="W106" s="18" t="s">
        <v>3979</v>
      </c>
      <c r="X106" s="3" t="s">
        <v>5042</v>
      </c>
      <c r="Y106" s="132">
        <f t="shared" si="3"/>
        <v>1200</v>
      </c>
      <c r="Z106" s="132">
        <f t="shared" si="4"/>
        <v>1200</v>
      </c>
      <c r="AA106" s="372" t="str">
        <f t="shared" si="5"/>
        <v>0</v>
      </c>
    </row>
    <row r="107" spans="1:62" s="18" customFormat="1" ht="11.25" x14ac:dyDescent="0.2">
      <c r="A107" s="1" t="s">
        <v>1200</v>
      </c>
      <c r="B107" s="2">
        <v>57</v>
      </c>
      <c r="C107" s="1" t="s">
        <v>1195</v>
      </c>
      <c r="D107" s="335" t="s">
        <v>1500</v>
      </c>
      <c r="E107" s="3" t="s">
        <v>5516</v>
      </c>
      <c r="F107" s="3">
        <v>24</v>
      </c>
      <c r="G107" s="3">
        <v>25</v>
      </c>
      <c r="H107" s="3"/>
      <c r="I107" s="49"/>
      <c r="J107" s="18" t="s">
        <v>3005</v>
      </c>
      <c r="K107" s="19" t="s">
        <v>1441</v>
      </c>
      <c r="L107" s="16" t="s">
        <v>1616</v>
      </c>
      <c r="M107" s="83" t="s">
        <v>1441</v>
      </c>
      <c r="N107" s="58" t="s">
        <v>3005</v>
      </c>
      <c r="O107" s="83"/>
      <c r="P107" s="140">
        <v>25</v>
      </c>
      <c r="Q107" s="16" t="s">
        <v>1197</v>
      </c>
      <c r="R107" s="2">
        <v>45.25</v>
      </c>
      <c r="S107" s="60" t="s">
        <v>5040</v>
      </c>
      <c r="T107" s="16" t="s">
        <v>4924</v>
      </c>
      <c r="U107" s="18" t="s">
        <v>5519</v>
      </c>
      <c r="V107" s="18" t="s">
        <v>5519</v>
      </c>
      <c r="W107" s="18" t="s">
        <v>3979</v>
      </c>
      <c r="X107" s="3" t="s">
        <v>5042</v>
      </c>
      <c r="Y107" s="132">
        <f t="shared" si="3"/>
        <v>1200</v>
      </c>
      <c r="Z107" s="132">
        <f t="shared" si="4"/>
        <v>1200</v>
      </c>
      <c r="AA107" s="372" t="str">
        <f t="shared" si="5"/>
        <v>0</v>
      </c>
    </row>
    <row r="108" spans="1:62" s="18" customFormat="1" ht="11.25" x14ac:dyDescent="0.2">
      <c r="A108" s="1" t="s">
        <v>1388</v>
      </c>
      <c r="B108" s="2">
        <v>51.5</v>
      </c>
      <c r="C108" s="1" t="s">
        <v>1389</v>
      </c>
      <c r="D108" s="335" t="s">
        <v>1500</v>
      </c>
      <c r="E108" s="3" t="s">
        <v>5516</v>
      </c>
      <c r="F108" s="3">
        <v>24</v>
      </c>
      <c r="G108" s="3">
        <v>25</v>
      </c>
      <c r="H108" s="3"/>
      <c r="I108" s="49"/>
      <c r="J108" s="18" t="s">
        <v>3005</v>
      </c>
      <c r="K108" s="19" t="s">
        <v>1441</v>
      </c>
      <c r="L108" s="16" t="s">
        <v>1616</v>
      </c>
      <c r="M108" s="83" t="s">
        <v>1441</v>
      </c>
      <c r="N108" s="58" t="s">
        <v>3005</v>
      </c>
      <c r="O108" s="83"/>
      <c r="P108" s="140">
        <v>25</v>
      </c>
      <c r="Q108" s="16" t="s">
        <v>1197</v>
      </c>
      <c r="R108" s="2">
        <v>45.25</v>
      </c>
      <c r="S108" s="60" t="s">
        <v>5040</v>
      </c>
      <c r="T108" s="16" t="s">
        <v>4925</v>
      </c>
      <c r="U108" s="18" t="s">
        <v>5519</v>
      </c>
      <c r="V108" s="18" t="s">
        <v>5519</v>
      </c>
      <c r="W108" s="18" t="s">
        <v>3979</v>
      </c>
      <c r="X108" s="3" t="s">
        <v>5042</v>
      </c>
      <c r="Y108" s="132">
        <f t="shared" si="3"/>
        <v>1200</v>
      </c>
      <c r="Z108" s="132">
        <f t="shared" si="4"/>
        <v>1200</v>
      </c>
      <c r="AA108" s="372" t="str">
        <f t="shared" si="5"/>
        <v>0</v>
      </c>
    </row>
    <row r="109" spans="1:62" s="18" customFormat="1" ht="11.25" x14ac:dyDescent="0.2">
      <c r="A109" s="1" t="s">
        <v>4902</v>
      </c>
      <c r="B109" s="2">
        <v>46</v>
      </c>
      <c r="C109" s="1" t="s">
        <v>1197</v>
      </c>
      <c r="D109" s="335" t="s">
        <v>1500</v>
      </c>
      <c r="E109" s="3" t="s">
        <v>5516</v>
      </c>
      <c r="F109" s="3">
        <v>24</v>
      </c>
      <c r="G109" s="48">
        <v>25</v>
      </c>
      <c r="H109" s="3"/>
      <c r="I109" s="49"/>
      <c r="J109" s="18" t="s">
        <v>3005</v>
      </c>
      <c r="K109" s="51" t="s">
        <v>4434</v>
      </c>
      <c r="L109" s="16" t="s">
        <v>1616</v>
      </c>
      <c r="M109" s="18" t="s">
        <v>4434</v>
      </c>
      <c r="N109" s="58" t="s">
        <v>3005</v>
      </c>
      <c r="O109" s="140"/>
      <c r="P109" s="18">
        <v>25</v>
      </c>
      <c r="Q109" s="16" t="s">
        <v>5514</v>
      </c>
      <c r="R109" s="2">
        <v>24.65</v>
      </c>
      <c r="S109" s="60" t="s">
        <v>5040</v>
      </c>
      <c r="T109" s="16" t="s">
        <v>4435</v>
      </c>
      <c r="U109" s="18" t="s">
        <v>5519</v>
      </c>
      <c r="V109" s="18" t="s">
        <v>5519</v>
      </c>
      <c r="W109" s="18" t="s">
        <v>3979</v>
      </c>
      <c r="X109" s="3" t="s">
        <v>5042</v>
      </c>
      <c r="Y109" s="132">
        <f t="shared" si="3"/>
        <v>1200</v>
      </c>
      <c r="Z109" s="132">
        <f t="shared" si="4"/>
        <v>1200</v>
      </c>
      <c r="AA109" s="372" t="str">
        <f t="shared" si="5"/>
        <v>0</v>
      </c>
    </row>
    <row r="110" spans="1:62" s="18" customFormat="1" ht="11.25" x14ac:dyDescent="0.2">
      <c r="A110" s="1" t="s">
        <v>3913</v>
      </c>
      <c r="B110" s="2">
        <v>255</v>
      </c>
      <c r="C110" s="1" t="s">
        <v>5523</v>
      </c>
      <c r="D110" s="335" t="s">
        <v>1500</v>
      </c>
      <c r="E110" s="3" t="s">
        <v>5516</v>
      </c>
      <c r="F110" s="3">
        <v>24</v>
      </c>
      <c r="G110" s="3">
        <v>25</v>
      </c>
      <c r="H110" s="3"/>
      <c r="I110" s="49" t="s">
        <v>1674</v>
      </c>
      <c r="J110" s="18" t="s">
        <v>3005</v>
      </c>
      <c r="K110" s="19" t="s">
        <v>1613</v>
      </c>
      <c r="L110" s="16" t="s">
        <v>1616</v>
      </c>
      <c r="M110" s="18" t="s">
        <v>1611</v>
      </c>
      <c r="N110" s="58" t="s">
        <v>3005</v>
      </c>
      <c r="O110" s="140" t="s">
        <v>4379</v>
      </c>
      <c r="P110" s="18">
        <v>25</v>
      </c>
      <c r="Q110" s="16" t="s">
        <v>5514</v>
      </c>
      <c r="R110" s="2">
        <v>11.9</v>
      </c>
      <c r="S110" s="60" t="s">
        <v>1675</v>
      </c>
      <c r="T110" s="16" t="s">
        <v>3935</v>
      </c>
      <c r="U110" s="18" t="s">
        <v>5519</v>
      </c>
      <c r="V110" s="18" t="s">
        <v>5519</v>
      </c>
      <c r="W110" s="18" t="s">
        <v>3979</v>
      </c>
      <c r="X110" s="18" t="s">
        <v>3978</v>
      </c>
      <c r="Y110" s="132">
        <f t="shared" si="3"/>
        <v>1200</v>
      </c>
      <c r="Z110" s="132" t="str">
        <f t="shared" si="4"/>
        <v>0</v>
      </c>
      <c r="AA110" s="372">
        <f t="shared" si="5"/>
        <v>1200</v>
      </c>
    </row>
    <row r="111" spans="1:62" s="18" customFormat="1" ht="11.25" x14ac:dyDescent="0.2">
      <c r="A111" s="1" t="s">
        <v>4898</v>
      </c>
      <c r="B111" s="2">
        <v>45</v>
      </c>
      <c r="C111" s="1" t="s">
        <v>1197</v>
      </c>
      <c r="D111" s="335" t="s">
        <v>1500</v>
      </c>
      <c r="E111" s="3" t="s">
        <v>5516</v>
      </c>
      <c r="F111" s="3">
        <v>24</v>
      </c>
      <c r="G111" s="48">
        <v>25</v>
      </c>
      <c r="H111" s="3"/>
      <c r="I111" s="49" t="s">
        <v>1676</v>
      </c>
      <c r="J111" s="18" t="s">
        <v>3005</v>
      </c>
      <c r="K111" s="51" t="s">
        <v>4988</v>
      </c>
      <c r="L111" s="16" t="s">
        <v>1616</v>
      </c>
      <c r="M111" s="83" t="s">
        <v>4979</v>
      </c>
      <c r="N111" s="58" t="s">
        <v>3005</v>
      </c>
      <c r="O111" s="83" t="s">
        <v>1466</v>
      </c>
      <c r="P111" s="140">
        <v>25</v>
      </c>
      <c r="Q111" s="16" t="s">
        <v>1207</v>
      </c>
      <c r="R111" s="2">
        <v>35</v>
      </c>
      <c r="S111" s="60" t="s">
        <v>1677</v>
      </c>
      <c r="T111" s="16" t="s">
        <v>4908</v>
      </c>
      <c r="U111" s="18" t="s">
        <v>5519</v>
      </c>
      <c r="V111" s="18" t="s">
        <v>5519</v>
      </c>
      <c r="W111" s="18" t="s">
        <v>3979</v>
      </c>
      <c r="X111" s="18" t="s">
        <v>3978</v>
      </c>
      <c r="Y111" s="132">
        <f t="shared" si="3"/>
        <v>1200</v>
      </c>
      <c r="Z111" s="132" t="str">
        <f t="shared" si="4"/>
        <v>0</v>
      </c>
      <c r="AA111" s="372">
        <f t="shared" si="5"/>
        <v>1200</v>
      </c>
    </row>
    <row r="112" spans="1:62" s="18" customFormat="1" ht="11.25" x14ac:dyDescent="0.2">
      <c r="A112" s="1" t="s">
        <v>4899</v>
      </c>
      <c r="B112" s="2">
        <v>45</v>
      </c>
      <c r="C112" s="1" t="s">
        <v>1197</v>
      </c>
      <c r="D112" s="335" t="s">
        <v>1500</v>
      </c>
      <c r="E112" s="3" t="s">
        <v>5516</v>
      </c>
      <c r="F112" s="3">
        <v>24</v>
      </c>
      <c r="G112" s="48">
        <v>25</v>
      </c>
      <c r="H112" s="3"/>
      <c r="I112" s="49" t="s">
        <v>1676</v>
      </c>
      <c r="J112" s="18" t="s">
        <v>3005</v>
      </c>
      <c r="K112" s="51" t="s">
        <v>4988</v>
      </c>
      <c r="L112" s="16" t="s">
        <v>1616</v>
      </c>
      <c r="M112" s="83" t="s">
        <v>4979</v>
      </c>
      <c r="N112" s="58" t="s">
        <v>3005</v>
      </c>
      <c r="O112" s="83" t="s">
        <v>1466</v>
      </c>
      <c r="P112" s="140">
        <v>25</v>
      </c>
      <c r="Q112" s="16" t="s">
        <v>1207</v>
      </c>
      <c r="R112" s="2">
        <v>44</v>
      </c>
      <c r="S112" s="60" t="s">
        <v>1677</v>
      </c>
      <c r="T112" s="16" t="s">
        <v>4909</v>
      </c>
      <c r="U112" s="18" t="s">
        <v>5519</v>
      </c>
      <c r="V112" s="18" t="s">
        <v>5519</v>
      </c>
      <c r="W112" s="18" t="s">
        <v>3979</v>
      </c>
      <c r="X112" s="18" t="s">
        <v>3978</v>
      </c>
      <c r="Y112" s="132">
        <f t="shared" si="3"/>
        <v>1200</v>
      </c>
      <c r="Z112" s="132" t="str">
        <f t="shared" si="4"/>
        <v>0</v>
      </c>
      <c r="AA112" s="372">
        <f t="shared" si="5"/>
        <v>1200</v>
      </c>
    </row>
    <row r="113" spans="1:29" s="18" customFormat="1" ht="11.25" x14ac:dyDescent="0.2">
      <c r="A113" s="16" t="s">
        <v>2723</v>
      </c>
      <c r="B113" s="2">
        <v>80</v>
      </c>
      <c r="C113" s="16" t="s">
        <v>2721</v>
      </c>
      <c r="D113" s="335" t="s">
        <v>1500</v>
      </c>
      <c r="E113" s="3" t="s">
        <v>5516</v>
      </c>
      <c r="F113" s="3">
        <v>24</v>
      </c>
      <c r="G113" s="18">
        <v>25</v>
      </c>
      <c r="I113" s="51" t="s">
        <v>1678</v>
      </c>
      <c r="J113" s="3" t="s">
        <v>3005</v>
      </c>
      <c r="K113" s="19" t="s">
        <v>5307</v>
      </c>
      <c r="L113" s="16" t="s">
        <v>1616</v>
      </c>
      <c r="M113" s="83" t="s">
        <v>4170</v>
      </c>
      <c r="N113" s="58" t="s">
        <v>3005</v>
      </c>
      <c r="O113" s="83" t="s">
        <v>3667</v>
      </c>
      <c r="P113" s="140">
        <v>25</v>
      </c>
      <c r="Q113" s="16" t="s">
        <v>1197</v>
      </c>
      <c r="R113" s="2">
        <v>45.5</v>
      </c>
      <c r="S113" s="60" t="s">
        <v>1679</v>
      </c>
      <c r="T113" s="16" t="s">
        <v>4915</v>
      </c>
      <c r="U113" s="18" t="s">
        <v>5519</v>
      </c>
      <c r="V113" s="18" t="s">
        <v>5519</v>
      </c>
      <c r="W113" s="18" t="s">
        <v>3979</v>
      </c>
      <c r="X113" s="18" t="s">
        <v>3978</v>
      </c>
      <c r="Y113" s="132">
        <f t="shared" si="3"/>
        <v>1200</v>
      </c>
      <c r="Z113" s="132" t="str">
        <f t="shared" si="4"/>
        <v>0</v>
      </c>
      <c r="AA113" s="372">
        <f t="shared" si="5"/>
        <v>1200</v>
      </c>
    </row>
    <row r="114" spans="1:29" s="18" customFormat="1" ht="11.25" customHeight="1" x14ac:dyDescent="0.2">
      <c r="A114" s="1" t="s">
        <v>5444</v>
      </c>
      <c r="B114" s="2">
        <v>60</v>
      </c>
      <c r="C114" s="1" t="s">
        <v>5435</v>
      </c>
      <c r="D114" s="335" t="s">
        <v>1500</v>
      </c>
      <c r="E114" s="3" t="s">
        <v>5516</v>
      </c>
      <c r="F114" s="3">
        <v>24</v>
      </c>
      <c r="G114" s="3">
        <v>25</v>
      </c>
      <c r="H114" s="3"/>
      <c r="I114" s="49" t="s">
        <v>4869</v>
      </c>
      <c r="J114" s="18" t="s">
        <v>3005</v>
      </c>
      <c r="K114" s="19" t="s">
        <v>1441</v>
      </c>
      <c r="L114" s="16" t="s">
        <v>1616</v>
      </c>
      <c r="M114" s="18" t="s">
        <v>4300</v>
      </c>
      <c r="N114" s="58" t="s">
        <v>3005</v>
      </c>
      <c r="O114" s="140" t="s">
        <v>1458</v>
      </c>
      <c r="P114" s="18">
        <v>25</v>
      </c>
      <c r="Q114" s="16" t="s">
        <v>5435</v>
      </c>
      <c r="R114" s="2">
        <v>60</v>
      </c>
      <c r="S114" s="339" t="s">
        <v>2650</v>
      </c>
      <c r="T114" s="16" t="s">
        <v>5443</v>
      </c>
      <c r="U114" s="18" t="s">
        <v>5519</v>
      </c>
      <c r="V114" s="18" t="s">
        <v>5519</v>
      </c>
      <c r="W114" s="18" t="s">
        <v>3979</v>
      </c>
      <c r="X114" s="18" t="s">
        <v>3978</v>
      </c>
      <c r="Y114" s="132">
        <f t="shared" si="3"/>
        <v>1200</v>
      </c>
      <c r="Z114" s="132" t="str">
        <f t="shared" si="4"/>
        <v>0</v>
      </c>
      <c r="AA114" s="372">
        <f t="shared" si="5"/>
        <v>1200</v>
      </c>
    </row>
    <row r="115" spans="1:29" s="18" customFormat="1" ht="11.25" x14ac:dyDescent="0.2">
      <c r="A115" s="16" t="s">
        <v>3955</v>
      </c>
      <c r="B115" s="2">
        <v>220</v>
      </c>
      <c r="C115" s="16" t="s">
        <v>5523</v>
      </c>
      <c r="D115" s="335" t="s">
        <v>1500</v>
      </c>
      <c r="E115" s="3" t="s">
        <v>5516</v>
      </c>
      <c r="F115" s="3">
        <v>24</v>
      </c>
      <c r="G115" s="118">
        <v>25</v>
      </c>
      <c r="I115" s="49" t="s">
        <v>4870</v>
      </c>
      <c r="J115" s="18" t="s">
        <v>3005</v>
      </c>
      <c r="K115" s="19" t="s">
        <v>1441</v>
      </c>
      <c r="L115" s="1" t="s">
        <v>1616</v>
      </c>
      <c r="M115" s="3" t="s">
        <v>4300</v>
      </c>
      <c r="N115" s="58" t="s">
        <v>3005</v>
      </c>
      <c r="O115" s="140" t="s">
        <v>4541</v>
      </c>
      <c r="P115" s="44">
        <v>25</v>
      </c>
      <c r="Q115" s="1" t="s">
        <v>5435</v>
      </c>
      <c r="R115" s="2">
        <v>55</v>
      </c>
      <c r="S115" s="339" t="s">
        <v>2650</v>
      </c>
      <c r="T115" s="1" t="s">
        <v>5442</v>
      </c>
      <c r="U115" s="18" t="s">
        <v>5519</v>
      </c>
      <c r="V115" s="18" t="s">
        <v>5519</v>
      </c>
      <c r="W115" s="18" t="s">
        <v>3979</v>
      </c>
      <c r="X115" s="18" t="s">
        <v>3978</v>
      </c>
      <c r="Y115" s="132">
        <f t="shared" si="3"/>
        <v>1200</v>
      </c>
      <c r="Z115" s="132" t="str">
        <f t="shared" si="4"/>
        <v>0</v>
      </c>
      <c r="AA115" s="372">
        <f t="shared" si="5"/>
        <v>1200</v>
      </c>
    </row>
    <row r="116" spans="1:29" s="18" customFormat="1" ht="11.25" x14ac:dyDescent="0.2">
      <c r="A116" s="1" t="s">
        <v>4446</v>
      </c>
      <c r="B116" s="2">
        <v>216</v>
      </c>
      <c r="C116" s="1" t="s">
        <v>4447</v>
      </c>
      <c r="D116" s="335" t="s">
        <v>1500</v>
      </c>
      <c r="E116" s="3" t="s">
        <v>5516</v>
      </c>
      <c r="F116" s="3">
        <v>24</v>
      </c>
      <c r="G116" s="217">
        <v>25</v>
      </c>
      <c r="H116" s="3"/>
      <c r="I116" s="127" t="s">
        <v>1459</v>
      </c>
      <c r="J116" s="18" t="s">
        <v>3005</v>
      </c>
      <c r="K116" s="4" t="s">
        <v>4069</v>
      </c>
      <c r="L116" s="16" t="s">
        <v>1616</v>
      </c>
      <c r="M116" s="83" t="s">
        <v>4300</v>
      </c>
      <c r="N116" s="58" t="s">
        <v>3005</v>
      </c>
      <c r="O116" s="125" t="s">
        <v>4868</v>
      </c>
      <c r="P116" s="140">
        <v>25</v>
      </c>
      <c r="Q116" s="16" t="s">
        <v>4905</v>
      </c>
      <c r="R116" s="2">
        <v>35</v>
      </c>
      <c r="S116" s="339" t="s">
        <v>2650</v>
      </c>
      <c r="T116" s="16" t="s">
        <v>4919</v>
      </c>
      <c r="U116" s="18" t="s">
        <v>5519</v>
      </c>
      <c r="V116" s="18" t="s">
        <v>5519</v>
      </c>
      <c r="W116" s="18" t="s">
        <v>3979</v>
      </c>
      <c r="X116" s="18" t="s">
        <v>3978</v>
      </c>
      <c r="Y116" s="132">
        <f t="shared" si="3"/>
        <v>1200</v>
      </c>
      <c r="Z116" s="132" t="str">
        <f t="shared" si="4"/>
        <v>0</v>
      </c>
      <c r="AA116" s="372">
        <f t="shared" si="5"/>
        <v>1200</v>
      </c>
    </row>
    <row r="117" spans="1:29" s="18" customFormat="1" ht="11.25" x14ac:dyDescent="0.2">
      <c r="A117" s="1" t="s">
        <v>4446</v>
      </c>
      <c r="B117" s="2">
        <v>216</v>
      </c>
      <c r="C117" s="1" t="s">
        <v>4447</v>
      </c>
      <c r="D117" s="335" t="s">
        <v>1500</v>
      </c>
      <c r="E117" s="3" t="s">
        <v>5516</v>
      </c>
      <c r="F117" s="3">
        <v>24</v>
      </c>
      <c r="G117" s="217">
        <v>25</v>
      </c>
      <c r="H117" s="3"/>
      <c r="I117" s="127" t="s">
        <v>1459</v>
      </c>
      <c r="J117" s="18" t="s">
        <v>3005</v>
      </c>
      <c r="K117" s="4" t="s">
        <v>4069</v>
      </c>
      <c r="L117" s="16" t="s">
        <v>1616</v>
      </c>
      <c r="M117" s="83" t="s">
        <v>4300</v>
      </c>
      <c r="N117" s="58" t="s">
        <v>3005</v>
      </c>
      <c r="O117" s="125" t="s">
        <v>4868</v>
      </c>
      <c r="P117" s="140">
        <v>25</v>
      </c>
      <c r="Q117" s="16" t="s">
        <v>4905</v>
      </c>
      <c r="R117" s="2">
        <v>35</v>
      </c>
      <c r="S117" s="339" t="s">
        <v>2650</v>
      </c>
      <c r="T117" s="16" t="s">
        <v>4919</v>
      </c>
      <c r="U117" s="18" t="s">
        <v>5519</v>
      </c>
      <c r="V117" s="18" t="s">
        <v>5519</v>
      </c>
      <c r="W117" s="18" t="s">
        <v>3979</v>
      </c>
      <c r="X117" s="18" t="s">
        <v>3978</v>
      </c>
      <c r="Y117" s="132">
        <f t="shared" si="3"/>
        <v>1200</v>
      </c>
      <c r="Z117" s="132" t="str">
        <f t="shared" si="4"/>
        <v>0</v>
      </c>
      <c r="AA117" s="372">
        <f t="shared" si="5"/>
        <v>1200</v>
      </c>
    </row>
    <row r="118" spans="1:29" s="18" customFormat="1" ht="11.25" x14ac:dyDescent="0.2">
      <c r="A118" s="1" t="s">
        <v>4444</v>
      </c>
      <c r="B118" s="2">
        <v>1</v>
      </c>
      <c r="C118" s="1" t="s">
        <v>4038</v>
      </c>
      <c r="D118" s="335" t="s">
        <v>1500</v>
      </c>
      <c r="E118" s="3" t="s">
        <v>5516</v>
      </c>
      <c r="F118" s="3">
        <v>24</v>
      </c>
      <c r="G118" s="40">
        <v>25</v>
      </c>
      <c r="H118" s="3"/>
      <c r="I118" s="129" t="s">
        <v>5296</v>
      </c>
      <c r="J118" s="18" t="s">
        <v>3005</v>
      </c>
      <c r="K118" s="4" t="s">
        <v>4069</v>
      </c>
      <c r="L118" s="16" t="s">
        <v>1616</v>
      </c>
      <c r="M118" s="83" t="s">
        <v>4300</v>
      </c>
      <c r="N118" s="58" t="s">
        <v>3005</v>
      </c>
      <c r="O118" s="125" t="s">
        <v>4868</v>
      </c>
      <c r="P118" s="140">
        <v>25</v>
      </c>
      <c r="Q118" s="16" t="s">
        <v>4905</v>
      </c>
      <c r="R118" s="2">
        <v>35</v>
      </c>
      <c r="S118" s="339" t="s">
        <v>2650</v>
      </c>
      <c r="T118" s="16" t="s">
        <v>4919</v>
      </c>
      <c r="U118" s="18" t="s">
        <v>5519</v>
      </c>
      <c r="V118" s="18" t="s">
        <v>5519</v>
      </c>
      <c r="W118" s="18" t="s">
        <v>3979</v>
      </c>
      <c r="X118" s="18" t="s">
        <v>3978</v>
      </c>
      <c r="Y118" s="132">
        <f t="shared" si="3"/>
        <v>1200</v>
      </c>
      <c r="Z118" s="132" t="str">
        <f t="shared" si="4"/>
        <v>0</v>
      </c>
      <c r="AA118" s="372">
        <f t="shared" si="5"/>
        <v>1200</v>
      </c>
    </row>
    <row r="119" spans="1:29" s="18" customFormat="1" ht="11.25" x14ac:dyDescent="0.2">
      <c r="A119" s="1" t="s">
        <v>4444</v>
      </c>
      <c r="B119" s="2">
        <v>1</v>
      </c>
      <c r="C119" s="1" t="s">
        <v>4038</v>
      </c>
      <c r="D119" s="335" t="s">
        <v>1500</v>
      </c>
      <c r="E119" s="3" t="s">
        <v>5516</v>
      </c>
      <c r="F119" s="3">
        <v>24</v>
      </c>
      <c r="G119" s="40">
        <v>25</v>
      </c>
      <c r="H119" s="3"/>
      <c r="I119" s="129" t="s">
        <v>5296</v>
      </c>
      <c r="J119" s="18" t="s">
        <v>3005</v>
      </c>
      <c r="K119" s="4" t="s">
        <v>4069</v>
      </c>
      <c r="L119" s="16" t="s">
        <v>1616</v>
      </c>
      <c r="M119" s="83" t="s">
        <v>4300</v>
      </c>
      <c r="N119" s="58" t="s">
        <v>3005</v>
      </c>
      <c r="O119" s="125" t="s">
        <v>4868</v>
      </c>
      <c r="P119" s="140">
        <v>25</v>
      </c>
      <c r="Q119" s="16" t="s">
        <v>4905</v>
      </c>
      <c r="R119" s="2">
        <v>35</v>
      </c>
      <c r="S119" s="339" t="s">
        <v>2650</v>
      </c>
      <c r="T119" s="16" t="s">
        <v>4919</v>
      </c>
      <c r="U119" s="18" t="s">
        <v>5519</v>
      </c>
      <c r="V119" s="18" t="s">
        <v>5519</v>
      </c>
      <c r="W119" s="18" t="s">
        <v>3979</v>
      </c>
      <c r="X119" s="18" t="s">
        <v>3978</v>
      </c>
      <c r="Y119" s="132">
        <f t="shared" si="3"/>
        <v>1200</v>
      </c>
      <c r="Z119" s="132" t="str">
        <f t="shared" si="4"/>
        <v>0</v>
      </c>
      <c r="AA119" s="372">
        <f t="shared" si="5"/>
        <v>1200</v>
      </c>
    </row>
    <row r="120" spans="1:29" s="18" customFormat="1" ht="11.25" x14ac:dyDescent="0.2">
      <c r="A120" s="1" t="s">
        <v>4444</v>
      </c>
      <c r="B120" s="2">
        <v>1</v>
      </c>
      <c r="C120" s="1" t="s">
        <v>4038</v>
      </c>
      <c r="D120" s="335" t="s">
        <v>1500</v>
      </c>
      <c r="E120" s="3" t="s">
        <v>5516</v>
      </c>
      <c r="F120" s="3">
        <v>24</v>
      </c>
      <c r="G120" s="40">
        <v>25</v>
      </c>
      <c r="H120" s="3"/>
      <c r="I120" s="129" t="s">
        <v>5296</v>
      </c>
      <c r="J120" s="18" t="s">
        <v>3005</v>
      </c>
      <c r="K120" s="4" t="s">
        <v>4069</v>
      </c>
      <c r="L120" s="16" t="s">
        <v>1616</v>
      </c>
      <c r="M120" s="83" t="s">
        <v>4300</v>
      </c>
      <c r="N120" s="58" t="s">
        <v>3005</v>
      </c>
      <c r="O120" s="125" t="s">
        <v>4868</v>
      </c>
      <c r="P120" s="140">
        <v>25</v>
      </c>
      <c r="Q120" s="16" t="s">
        <v>4905</v>
      </c>
      <c r="R120" s="2">
        <v>35</v>
      </c>
      <c r="S120" s="339" t="s">
        <v>2650</v>
      </c>
      <c r="T120" s="16" t="s">
        <v>4919</v>
      </c>
      <c r="U120" s="18" t="s">
        <v>5519</v>
      </c>
      <c r="V120" s="18" t="s">
        <v>5519</v>
      </c>
      <c r="W120" s="18" t="s">
        <v>3979</v>
      </c>
      <c r="X120" s="18" t="s">
        <v>3978</v>
      </c>
      <c r="Y120" s="132">
        <f t="shared" si="3"/>
        <v>1200</v>
      </c>
      <c r="Z120" s="132" t="str">
        <f t="shared" si="4"/>
        <v>0</v>
      </c>
      <c r="AA120" s="372">
        <f t="shared" si="5"/>
        <v>1200</v>
      </c>
    </row>
    <row r="121" spans="1:29" s="18" customFormat="1" ht="11.25" x14ac:dyDescent="0.2">
      <c r="A121" s="1" t="s">
        <v>4444</v>
      </c>
      <c r="B121" s="2">
        <v>1</v>
      </c>
      <c r="C121" s="1" t="s">
        <v>4038</v>
      </c>
      <c r="D121" s="335" t="s">
        <v>1500</v>
      </c>
      <c r="E121" s="3" t="s">
        <v>5516</v>
      </c>
      <c r="F121" s="3">
        <v>24</v>
      </c>
      <c r="G121" s="40">
        <v>25</v>
      </c>
      <c r="H121" s="3"/>
      <c r="I121" s="129" t="s">
        <v>5296</v>
      </c>
      <c r="J121" s="18" t="s">
        <v>3005</v>
      </c>
      <c r="K121" s="4" t="s">
        <v>4069</v>
      </c>
      <c r="L121" s="16" t="s">
        <v>1616</v>
      </c>
      <c r="M121" s="83" t="s">
        <v>4300</v>
      </c>
      <c r="N121" s="58" t="s">
        <v>3005</v>
      </c>
      <c r="O121" s="125" t="s">
        <v>4868</v>
      </c>
      <c r="P121" s="140">
        <v>25</v>
      </c>
      <c r="Q121" s="16" t="s">
        <v>4905</v>
      </c>
      <c r="R121" s="2">
        <v>35</v>
      </c>
      <c r="S121" s="339" t="s">
        <v>2650</v>
      </c>
      <c r="T121" s="16" t="s">
        <v>4919</v>
      </c>
      <c r="U121" s="18" t="s">
        <v>5519</v>
      </c>
      <c r="V121" s="18" t="s">
        <v>5519</v>
      </c>
      <c r="W121" s="18" t="s">
        <v>3979</v>
      </c>
      <c r="X121" s="18" t="s">
        <v>3978</v>
      </c>
      <c r="Y121" s="132">
        <f t="shared" si="3"/>
        <v>1200</v>
      </c>
      <c r="Z121" s="132" t="str">
        <f t="shared" si="4"/>
        <v>0</v>
      </c>
      <c r="AA121" s="372">
        <f t="shared" si="5"/>
        <v>1200</v>
      </c>
    </row>
    <row r="122" spans="1:29" s="18" customFormat="1" ht="11.25" x14ac:dyDescent="0.2">
      <c r="A122" s="1" t="s">
        <v>4893</v>
      </c>
      <c r="B122" s="2">
        <v>44.75</v>
      </c>
      <c r="C122" s="1" t="s">
        <v>1197</v>
      </c>
      <c r="D122" s="335" t="s">
        <v>1500</v>
      </c>
      <c r="E122" s="3" t="s">
        <v>5516</v>
      </c>
      <c r="F122" s="3">
        <v>24</v>
      </c>
      <c r="G122" s="48">
        <v>25</v>
      </c>
      <c r="H122" s="3"/>
      <c r="I122" s="49" t="s">
        <v>4871</v>
      </c>
      <c r="J122" s="18" t="s">
        <v>3005</v>
      </c>
      <c r="K122" s="51" t="s">
        <v>1612</v>
      </c>
      <c r="L122" s="16" t="s">
        <v>1616</v>
      </c>
      <c r="M122" s="83" t="s">
        <v>4983</v>
      </c>
      <c r="N122" s="58" t="s">
        <v>3005</v>
      </c>
      <c r="O122" s="83" t="s">
        <v>4379</v>
      </c>
      <c r="P122" s="140">
        <v>25</v>
      </c>
      <c r="Q122" s="16" t="s">
        <v>1197</v>
      </c>
      <c r="R122" s="2">
        <v>47</v>
      </c>
      <c r="S122" s="60" t="s">
        <v>4872</v>
      </c>
      <c r="T122" s="16" t="s">
        <v>4922</v>
      </c>
      <c r="U122" s="18" t="s">
        <v>5519</v>
      </c>
      <c r="V122" s="18" t="s">
        <v>5519</v>
      </c>
      <c r="W122" s="18" t="s">
        <v>3979</v>
      </c>
      <c r="X122" s="18" t="s">
        <v>3978</v>
      </c>
      <c r="Y122" s="132">
        <f t="shared" si="3"/>
        <v>1200</v>
      </c>
      <c r="Z122" s="132" t="str">
        <f t="shared" si="4"/>
        <v>0</v>
      </c>
      <c r="AA122" s="372">
        <f t="shared" si="5"/>
        <v>1200</v>
      </c>
    </row>
    <row r="123" spans="1:29" s="82" customFormat="1" ht="12" customHeight="1" x14ac:dyDescent="0.2">
      <c r="L123" s="1" t="s">
        <v>1616</v>
      </c>
      <c r="M123" s="83"/>
      <c r="N123" s="58"/>
      <c r="O123" s="83"/>
      <c r="P123" s="83"/>
      <c r="Q123" s="80"/>
      <c r="R123" s="81"/>
      <c r="S123" s="79"/>
      <c r="T123" s="80"/>
      <c r="Y123" s="132"/>
      <c r="Z123" s="132" t="str">
        <f t="shared" si="4"/>
        <v>0</v>
      </c>
      <c r="AA123" s="372" t="str">
        <f t="shared" si="5"/>
        <v>0</v>
      </c>
    </row>
    <row r="124" spans="1:29" s="88" customFormat="1" ht="12" customHeight="1" thickBot="1" x14ac:dyDescent="0.25">
      <c r="A124" s="90"/>
      <c r="B124" s="91"/>
      <c r="C124" s="90"/>
      <c r="D124" s="90"/>
      <c r="G124" s="89">
        <f>SUM(G72:G122)</f>
        <v>1091</v>
      </c>
      <c r="J124" s="54"/>
      <c r="K124" s="47"/>
      <c r="L124" s="90"/>
      <c r="M124" s="88">
        <f>G124-P124</f>
        <v>0</v>
      </c>
      <c r="N124" s="54"/>
      <c r="P124" s="89">
        <f>SUM(P72:P123)</f>
        <v>1091</v>
      </c>
      <c r="Q124" s="90"/>
      <c r="R124" s="91"/>
      <c r="S124" s="94"/>
      <c r="T124" s="90"/>
      <c r="Y124" s="132"/>
      <c r="Z124" s="132" t="str">
        <f t="shared" si="4"/>
        <v>0</v>
      </c>
      <c r="AA124" s="372" t="str">
        <f t="shared" si="5"/>
        <v>0</v>
      </c>
      <c r="AC124" s="92"/>
    </row>
    <row r="125" spans="1:29" s="79" customFormat="1" ht="12" customHeight="1" x14ac:dyDescent="0.2">
      <c r="A125" s="1"/>
      <c r="B125" s="84"/>
      <c r="C125" s="50" t="s">
        <v>3029</v>
      </c>
      <c r="D125" s="85"/>
      <c r="I125" s="96"/>
      <c r="J125" s="58"/>
      <c r="K125" s="51"/>
      <c r="L125" s="85"/>
      <c r="N125" s="58"/>
      <c r="Q125" s="85"/>
      <c r="R125" s="84"/>
      <c r="T125" s="85"/>
      <c r="Y125" s="132">
        <f t="shared" si="3"/>
        <v>0</v>
      </c>
      <c r="Z125" s="132" t="str">
        <f t="shared" si="4"/>
        <v>0</v>
      </c>
      <c r="AA125" s="372" t="str">
        <f t="shared" si="5"/>
        <v>0</v>
      </c>
      <c r="AC125" s="86"/>
    </row>
    <row r="126" spans="1:29" s="18" customFormat="1" ht="12" customHeight="1" x14ac:dyDescent="0.2">
      <c r="A126" s="1" t="s">
        <v>4903</v>
      </c>
      <c r="B126" s="84">
        <v>0</v>
      </c>
      <c r="C126" s="338" t="s">
        <v>1427</v>
      </c>
      <c r="D126" s="336" t="s">
        <v>1500</v>
      </c>
      <c r="E126" s="18" t="s">
        <v>5516</v>
      </c>
      <c r="F126" s="3">
        <v>24</v>
      </c>
      <c r="G126" s="198">
        <v>7</v>
      </c>
      <c r="H126" s="79" t="s">
        <v>1561</v>
      </c>
      <c r="I126" s="51" t="s">
        <v>1304</v>
      </c>
      <c r="J126" s="58" t="s">
        <v>3005</v>
      </c>
      <c r="K126" s="51" t="s">
        <v>4379</v>
      </c>
      <c r="L126" s="16" t="s">
        <v>1616</v>
      </c>
      <c r="M126" s="18" t="s">
        <v>4377</v>
      </c>
      <c r="N126" s="18" t="s">
        <v>3005</v>
      </c>
      <c r="P126" s="18">
        <v>7</v>
      </c>
      <c r="Q126" s="16" t="s">
        <v>1292</v>
      </c>
      <c r="R126" s="17">
        <v>85</v>
      </c>
      <c r="S126" s="278">
        <v>24747</v>
      </c>
      <c r="T126" s="16" t="s">
        <v>1303</v>
      </c>
      <c r="U126" s="18" t="s">
        <v>4373</v>
      </c>
      <c r="V126" s="18" t="s">
        <v>4373</v>
      </c>
      <c r="W126" s="247" t="s">
        <v>3979</v>
      </c>
      <c r="X126" s="18" t="s">
        <v>3978</v>
      </c>
      <c r="Y126" s="132">
        <f t="shared" si="3"/>
        <v>336</v>
      </c>
      <c r="Z126" s="132" t="str">
        <f t="shared" si="4"/>
        <v>0</v>
      </c>
      <c r="AA126" s="372">
        <f t="shared" si="5"/>
        <v>336</v>
      </c>
      <c r="AC126" s="20"/>
    </row>
    <row r="127" spans="1:29" s="61" customFormat="1" ht="12" customHeight="1" x14ac:dyDescent="0.2">
      <c r="A127" s="68"/>
      <c r="B127" s="268"/>
      <c r="C127" s="211"/>
      <c r="D127" s="63"/>
      <c r="G127" s="269">
        <f>SUM(G126)</f>
        <v>7</v>
      </c>
      <c r="H127" s="269"/>
      <c r="I127" s="270"/>
      <c r="J127" s="65"/>
      <c r="K127" s="270"/>
      <c r="L127" s="63"/>
      <c r="M127" s="269">
        <f>G127-P127</f>
        <v>0</v>
      </c>
      <c r="P127" s="61">
        <f>SUM(P126)</f>
        <v>7</v>
      </c>
      <c r="Q127" s="63"/>
      <c r="R127" s="64"/>
      <c r="S127" s="271"/>
      <c r="T127" s="63"/>
      <c r="Y127" s="132">
        <f t="shared" ref="Y127:Y167" si="6">F127*G127*2</f>
        <v>0</v>
      </c>
      <c r="Z127" s="132" t="str">
        <f t="shared" ref="Z127:Z167" si="7">IF(X127="N",Y127,"0")</f>
        <v>0</v>
      </c>
      <c r="AA127" s="372" t="str">
        <f t="shared" ref="AA127:AA167" si="8">IF(X127="P",Y127,"0")</f>
        <v>0</v>
      </c>
      <c r="AC127" s="62"/>
    </row>
    <row r="128" spans="1:29" s="247" customFormat="1" ht="12" customHeight="1" x14ac:dyDescent="0.2">
      <c r="A128" s="103"/>
      <c r="B128" s="272"/>
      <c r="C128" s="273"/>
      <c r="D128" s="274"/>
      <c r="G128" s="275"/>
      <c r="H128" s="275"/>
      <c r="I128" s="131"/>
      <c r="J128" s="276"/>
      <c r="K128" s="131"/>
      <c r="L128" s="274"/>
      <c r="Q128" s="274"/>
      <c r="R128" s="114"/>
      <c r="S128" s="265" t="s">
        <v>1290</v>
      </c>
      <c r="T128" s="274"/>
      <c r="Y128" s="132">
        <f t="shared" si="6"/>
        <v>0</v>
      </c>
      <c r="Z128" s="132" t="str">
        <f t="shared" si="7"/>
        <v>0</v>
      </c>
      <c r="AA128" s="372" t="str">
        <f t="shared" si="8"/>
        <v>0</v>
      </c>
      <c r="AC128" s="277"/>
    </row>
    <row r="129" spans="1:29" s="18" customFormat="1" ht="12" customHeight="1" x14ac:dyDescent="0.2">
      <c r="A129" s="16" t="s">
        <v>4374</v>
      </c>
      <c r="B129" s="17">
        <v>0</v>
      </c>
      <c r="C129" s="16" t="s">
        <v>4375</v>
      </c>
      <c r="D129" s="16" t="s">
        <v>1500</v>
      </c>
      <c r="E129" s="18" t="s">
        <v>5516</v>
      </c>
      <c r="F129" s="18">
        <v>24</v>
      </c>
      <c r="G129" s="18">
        <v>7</v>
      </c>
      <c r="H129" s="18" t="s">
        <v>1561</v>
      </c>
      <c r="I129" s="19" t="s">
        <v>5045</v>
      </c>
      <c r="J129" s="18" t="s">
        <v>3005</v>
      </c>
      <c r="K129" s="19" t="s">
        <v>4376</v>
      </c>
      <c r="L129" s="16" t="s">
        <v>1616</v>
      </c>
      <c r="M129" s="18" t="s">
        <v>4371</v>
      </c>
      <c r="N129" s="18" t="s">
        <v>3005</v>
      </c>
      <c r="O129" s="83" t="s">
        <v>5046</v>
      </c>
      <c r="P129" s="18">
        <v>7</v>
      </c>
      <c r="Q129" s="16" t="s">
        <v>4531</v>
      </c>
      <c r="R129" s="17">
        <v>80</v>
      </c>
      <c r="S129" s="278">
        <v>24746</v>
      </c>
      <c r="T129" s="16" t="s">
        <v>4535</v>
      </c>
      <c r="U129" s="18" t="s">
        <v>4373</v>
      </c>
      <c r="V129" s="18" t="s">
        <v>4373</v>
      </c>
      <c r="W129" s="247" t="s">
        <v>3979</v>
      </c>
      <c r="X129" s="18" t="s">
        <v>3978</v>
      </c>
      <c r="Y129" s="132">
        <f t="shared" si="6"/>
        <v>336</v>
      </c>
      <c r="Z129" s="132" t="str">
        <f t="shared" si="7"/>
        <v>0</v>
      </c>
      <c r="AA129" s="372">
        <f t="shared" si="8"/>
        <v>336</v>
      </c>
      <c r="AC129" s="20"/>
    </row>
    <row r="130" spans="1:29" s="3" customFormat="1" ht="12" customHeight="1" x14ac:dyDescent="0.2">
      <c r="A130" s="1" t="s">
        <v>4374</v>
      </c>
      <c r="B130" s="2">
        <v>0</v>
      </c>
      <c r="C130" s="1" t="s">
        <v>4375</v>
      </c>
      <c r="D130" s="1" t="s">
        <v>1500</v>
      </c>
      <c r="E130" s="3" t="s">
        <v>5516</v>
      </c>
      <c r="F130" s="3">
        <v>24</v>
      </c>
      <c r="G130" s="3">
        <v>7</v>
      </c>
      <c r="H130" s="3" t="s">
        <v>1561</v>
      </c>
      <c r="I130" s="4" t="s">
        <v>5045</v>
      </c>
      <c r="J130" s="21" t="s">
        <v>3005</v>
      </c>
      <c r="K130" s="4" t="s">
        <v>4376</v>
      </c>
      <c r="L130" s="1" t="s">
        <v>1616</v>
      </c>
      <c r="M130" s="3" t="s">
        <v>4439</v>
      </c>
      <c r="N130" s="23" t="s">
        <v>3005</v>
      </c>
      <c r="O130" s="79" t="s">
        <v>5046</v>
      </c>
      <c r="P130" s="3">
        <v>7</v>
      </c>
      <c r="Q130" s="1" t="s">
        <v>5514</v>
      </c>
      <c r="R130" s="2">
        <v>48</v>
      </c>
      <c r="S130" s="137">
        <v>23602</v>
      </c>
      <c r="T130" s="1" t="s">
        <v>4440</v>
      </c>
      <c r="U130" s="3" t="s">
        <v>4373</v>
      </c>
      <c r="V130" s="3" t="s">
        <v>4373</v>
      </c>
      <c r="W130" s="3" t="s">
        <v>5041</v>
      </c>
      <c r="X130" s="3" t="s">
        <v>3978</v>
      </c>
      <c r="Y130" s="132">
        <f t="shared" si="6"/>
        <v>336</v>
      </c>
      <c r="Z130" s="132" t="str">
        <f t="shared" si="7"/>
        <v>0</v>
      </c>
      <c r="AA130" s="372">
        <f t="shared" si="8"/>
        <v>336</v>
      </c>
      <c r="AC130" s="5"/>
    </row>
    <row r="131" spans="1:29" s="3" customFormat="1" ht="12" customHeight="1" x14ac:dyDescent="0.2">
      <c r="A131" s="1" t="s">
        <v>4374</v>
      </c>
      <c r="B131" s="2">
        <v>0</v>
      </c>
      <c r="C131" s="1" t="s">
        <v>4375</v>
      </c>
      <c r="D131" s="1" t="s">
        <v>1500</v>
      </c>
      <c r="E131" s="3" t="s">
        <v>5516</v>
      </c>
      <c r="F131" s="3">
        <v>24</v>
      </c>
      <c r="G131" s="3">
        <v>5</v>
      </c>
      <c r="H131" s="3" t="s">
        <v>1561</v>
      </c>
      <c r="I131" s="4" t="s">
        <v>5045</v>
      </c>
      <c r="J131" s="21" t="s">
        <v>3005</v>
      </c>
      <c r="K131" s="4" t="s">
        <v>4376</v>
      </c>
      <c r="L131" s="1" t="s">
        <v>1616</v>
      </c>
      <c r="M131" s="3" t="s">
        <v>3427</v>
      </c>
      <c r="N131" s="23" t="s">
        <v>3005</v>
      </c>
      <c r="O131" s="79" t="s">
        <v>5046</v>
      </c>
      <c r="P131" s="3">
        <v>5</v>
      </c>
      <c r="Q131" s="1" t="s">
        <v>5523</v>
      </c>
      <c r="R131" s="2">
        <v>44.62</v>
      </c>
      <c r="S131" s="137">
        <v>23601</v>
      </c>
      <c r="T131" s="1" t="s">
        <v>4442</v>
      </c>
      <c r="U131" s="3" t="s">
        <v>4373</v>
      </c>
      <c r="V131" s="3" t="s">
        <v>4373</v>
      </c>
      <c r="W131" s="3" t="s">
        <v>5041</v>
      </c>
      <c r="X131" s="3" t="s">
        <v>3978</v>
      </c>
      <c r="Y131" s="132">
        <f t="shared" si="6"/>
        <v>240</v>
      </c>
      <c r="Z131" s="132" t="str">
        <f t="shared" si="7"/>
        <v>0</v>
      </c>
      <c r="AA131" s="372">
        <f t="shared" si="8"/>
        <v>240</v>
      </c>
      <c r="AC131" s="5"/>
    </row>
    <row r="132" spans="1:29" s="3" customFormat="1" ht="12" customHeight="1" x14ac:dyDescent="0.2">
      <c r="A132" s="1" t="s">
        <v>4374</v>
      </c>
      <c r="B132" s="2">
        <v>0</v>
      </c>
      <c r="C132" s="1" t="s">
        <v>4375</v>
      </c>
      <c r="D132" s="1" t="s">
        <v>1500</v>
      </c>
      <c r="E132" s="3" t="s">
        <v>5516</v>
      </c>
      <c r="F132" s="3">
        <v>24</v>
      </c>
      <c r="G132" s="3">
        <v>25</v>
      </c>
      <c r="I132" s="4" t="s">
        <v>5045</v>
      </c>
      <c r="J132" s="21" t="s">
        <v>3005</v>
      </c>
      <c r="K132" s="4" t="s">
        <v>4376</v>
      </c>
      <c r="L132" s="1" t="s">
        <v>1616</v>
      </c>
      <c r="M132" s="3" t="s">
        <v>4377</v>
      </c>
      <c r="N132" s="23" t="s">
        <v>3005</v>
      </c>
      <c r="O132" s="79" t="s">
        <v>5046</v>
      </c>
      <c r="P132" s="3">
        <v>25</v>
      </c>
      <c r="Q132" s="1" t="s">
        <v>5528</v>
      </c>
      <c r="R132" s="2">
        <v>54.65</v>
      </c>
      <c r="S132" s="137">
        <v>23599</v>
      </c>
      <c r="T132" s="1" t="s">
        <v>4443</v>
      </c>
      <c r="U132" s="3" t="s">
        <v>4373</v>
      </c>
      <c r="V132" s="3" t="s">
        <v>4373</v>
      </c>
      <c r="W132" s="3" t="s">
        <v>5041</v>
      </c>
      <c r="X132" s="3" t="s">
        <v>3978</v>
      </c>
      <c r="Y132" s="132">
        <f t="shared" si="6"/>
        <v>1200</v>
      </c>
      <c r="Z132" s="132" t="str">
        <f t="shared" si="7"/>
        <v>0</v>
      </c>
      <c r="AA132" s="372">
        <f t="shared" si="8"/>
        <v>1200</v>
      </c>
      <c r="AC132" s="5"/>
    </row>
    <row r="133" spans="1:29" s="3" customFormat="1" ht="12" customHeight="1" x14ac:dyDescent="0.2">
      <c r="A133" s="1" t="s">
        <v>4374</v>
      </c>
      <c r="B133" s="2">
        <v>0</v>
      </c>
      <c r="C133" s="1" t="s">
        <v>4375</v>
      </c>
      <c r="D133" s="1" t="s">
        <v>1500</v>
      </c>
      <c r="E133" s="3" t="s">
        <v>5516</v>
      </c>
      <c r="F133" s="3">
        <v>24</v>
      </c>
      <c r="G133" s="3">
        <v>6</v>
      </c>
      <c r="H133" s="3" t="s">
        <v>1561</v>
      </c>
      <c r="I133" s="4" t="s">
        <v>5045</v>
      </c>
      <c r="J133" s="21" t="s">
        <v>3005</v>
      </c>
      <c r="K133" s="4" t="s">
        <v>4376</v>
      </c>
      <c r="L133" s="1" t="s">
        <v>1616</v>
      </c>
      <c r="M133" s="3" t="s">
        <v>1501</v>
      </c>
      <c r="N133" s="23" t="s">
        <v>3005</v>
      </c>
      <c r="O133" s="79" t="s">
        <v>5046</v>
      </c>
      <c r="P133" s="3">
        <v>6</v>
      </c>
      <c r="Q133" s="1" t="s">
        <v>5523</v>
      </c>
      <c r="R133" s="2">
        <v>193</v>
      </c>
      <c r="S133" s="137">
        <v>23600</v>
      </c>
      <c r="T133" s="1" t="s">
        <v>3976</v>
      </c>
      <c r="U133" s="3" t="s">
        <v>4373</v>
      </c>
      <c r="V133" s="3" t="s">
        <v>4373</v>
      </c>
      <c r="W133" s="3" t="s">
        <v>5041</v>
      </c>
      <c r="X133" s="3" t="s">
        <v>3978</v>
      </c>
      <c r="Y133" s="132">
        <f t="shared" si="6"/>
        <v>288</v>
      </c>
      <c r="Z133" s="132" t="str">
        <f t="shared" si="7"/>
        <v>0</v>
      </c>
      <c r="AA133" s="372">
        <f t="shared" si="8"/>
        <v>288</v>
      </c>
      <c r="AC133" s="5"/>
    </row>
    <row r="134" spans="1:29" s="88" customFormat="1" ht="12" customHeight="1" thickBot="1" x14ac:dyDescent="0.25">
      <c r="G134" s="88">
        <f>SUM(G129:G133)</f>
        <v>50</v>
      </c>
      <c r="J134" s="54"/>
      <c r="M134" s="94">
        <f>G134-P134</f>
        <v>0</v>
      </c>
      <c r="N134" s="54"/>
      <c r="P134" s="88">
        <f>SUM(P129:P133)</f>
        <v>50</v>
      </c>
      <c r="Y134" s="132">
        <f t="shared" si="6"/>
        <v>0</v>
      </c>
      <c r="Z134" s="132" t="str">
        <f t="shared" si="7"/>
        <v>0</v>
      </c>
      <c r="AA134" s="372" t="str">
        <f t="shared" si="8"/>
        <v>0</v>
      </c>
    </row>
    <row r="135" spans="1:29" s="82" customFormat="1" ht="12" customHeight="1" x14ac:dyDescent="0.2">
      <c r="A135" s="80"/>
      <c r="B135" s="81"/>
      <c r="C135" s="50" t="s">
        <v>5249</v>
      </c>
      <c r="D135" s="80"/>
      <c r="J135" s="53"/>
      <c r="K135" s="4"/>
      <c r="L135" s="80"/>
      <c r="N135" s="53"/>
      <c r="Q135" s="80"/>
      <c r="R135" s="81"/>
      <c r="T135" s="80"/>
      <c r="Y135" s="132">
        <f t="shared" si="6"/>
        <v>0</v>
      </c>
      <c r="Z135" s="132" t="str">
        <f t="shared" si="7"/>
        <v>0</v>
      </c>
      <c r="AA135" s="372" t="str">
        <f t="shared" si="8"/>
        <v>0</v>
      </c>
    </row>
    <row r="136" spans="1:29" s="3" customFormat="1" ht="12" customHeight="1" x14ac:dyDescent="0.2">
      <c r="A136" s="1" t="s">
        <v>4904</v>
      </c>
      <c r="B136" s="2">
        <v>0</v>
      </c>
      <c r="C136" s="338" t="s">
        <v>1427</v>
      </c>
      <c r="D136" s="335" t="s">
        <v>1500</v>
      </c>
      <c r="E136" s="3" t="s">
        <v>5516</v>
      </c>
      <c r="F136" s="3">
        <v>24</v>
      </c>
      <c r="G136" s="48">
        <v>46</v>
      </c>
      <c r="H136" s="3" t="s">
        <v>1561</v>
      </c>
      <c r="J136" s="58" t="s">
        <v>3005</v>
      </c>
      <c r="K136" s="49" t="s">
        <v>1615</v>
      </c>
      <c r="L136" s="1" t="s">
        <v>1616</v>
      </c>
      <c r="M136" s="3" t="s">
        <v>1615</v>
      </c>
      <c r="N136" s="18" t="s">
        <v>3005</v>
      </c>
      <c r="P136" s="3">
        <v>46</v>
      </c>
      <c r="Q136" s="1" t="s">
        <v>4381</v>
      </c>
      <c r="R136" s="2">
        <v>0</v>
      </c>
      <c r="S136" s="244" t="s">
        <v>5040</v>
      </c>
      <c r="T136" s="1" t="s">
        <v>3962</v>
      </c>
      <c r="U136" s="3" t="s">
        <v>4383</v>
      </c>
      <c r="V136" s="3" t="s">
        <v>4383</v>
      </c>
      <c r="W136" s="3" t="s">
        <v>3979</v>
      </c>
      <c r="X136" s="3" t="s">
        <v>5042</v>
      </c>
      <c r="Y136" s="132">
        <f t="shared" si="6"/>
        <v>2208</v>
      </c>
      <c r="Z136" s="132">
        <f t="shared" si="7"/>
        <v>2208</v>
      </c>
      <c r="AA136" s="372" t="str">
        <f t="shared" si="8"/>
        <v>0</v>
      </c>
      <c r="AC136" s="5"/>
    </row>
    <row r="137" spans="1:29" s="93" customFormat="1" ht="12" customHeight="1" thickBot="1" x14ac:dyDescent="0.25">
      <c r="G137" s="88">
        <f>SUM(G136:G136)</f>
        <v>46</v>
      </c>
      <c r="J137" s="56"/>
      <c r="M137" s="88">
        <f>G137-P137</f>
        <v>0</v>
      </c>
      <c r="N137" s="56"/>
      <c r="P137" s="88">
        <f>SUM(P136:P136)</f>
        <v>46</v>
      </c>
      <c r="Y137" s="132"/>
      <c r="Z137" s="132" t="str">
        <f t="shared" si="7"/>
        <v>0</v>
      </c>
      <c r="AA137" s="372" t="str">
        <f t="shared" si="8"/>
        <v>0</v>
      </c>
    </row>
    <row r="138" spans="1:29" s="3" customFormat="1" ht="12" customHeight="1" x14ac:dyDescent="0.2">
      <c r="A138" s="1"/>
      <c r="B138" s="2"/>
      <c r="C138" s="26" t="s">
        <v>3030</v>
      </c>
      <c r="D138" s="1"/>
      <c r="J138" s="53"/>
      <c r="K138" s="4"/>
      <c r="L138" s="1"/>
      <c r="N138" s="53"/>
      <c r="O138" s="57"/>
      <c r="Q138" s="1"/>
      <c r="R138" s="2"/>
      <c r="T138" s="1"/>
      <c r="Y138" s="132"/>
      <c r="Z138" s="132" t="str">
        <f t="shared" si="7"/>
        <v>0</v>
      </c>
      <c r="AA138" s="372" t="str">
        <f t="shared" si="8"/>
        <v>0</v>
      </c>
    </row>
    <row r="139" spans="1:29" s="3" customFormat="1" ht="12" customHeight="1" x14ac:dyDescent="0.2">
      <c r="A139" s="1" t="s">
        <v>4388</v>
      </c>
      <c r="B139" s="2">
        <v>20.85</v>
      </c>
      <c r="C139" s="1" t="s">
        <v>4381</v>
      </c>
      <c r="D139" s="337" t="s">
        <v>1500</v>
      </c>
      <c r="E139" s="177" t="s">
        <v>5516</v>
      </c>
      <c r="F139" s="3">
        <v>24</v>
      </c>
      <c r="G139" s="3">
        <v>5</v>
      </c>
      <c r="H139" s="3" t="s">
        <v>1561</v>
      </c>
      <c r="I139" s="4" t="s">
        <v>5016</v>
      </c>
      <c r="J139" s="21" t="s">
        <v>3005</v>
      </c>
      <c r="K139" s="4" t="s">
        <v>1615</v>
      </c>
      <c r="L139" s="1" t="s">
        <v>1616</v>
      </c>
      <c r="M139" s="3" t="s">
        <v>4384</v>
      </c>
      <c r="N139" s="23" t="s">
        <v>3005</v>
      </c>
      <c r="P139" s="3">
        <v>5</v>
      </c>
      <c r="Q139" s="1" t="s">
        <v>5528</v>
      </c>
      <c r="R139" s="2">
        <v>23.7</v>
      </c>
      <c r="S139" s="137">
        <v>23594</v>
      </c>
      <c r="T139" s="1" t="s">
        <v>4385</v>
      </c>
      <c r="U139" s="3" t="s">
        <v>4386</v>
      </c>
      <c r="V139" s="3" t="s">
        <v>4386</v>
      </c>
      <c r="W139" s="3" t="s">
        <v>5041</v>
      </c>
      <c r="X139" s="3" t="s">
        <v>3978</v>
      </c>
      <c r="Y139" s="132">
        <f t="shared" si="6"/>
        <v>240</v>
      </c>
      <c r="Z139" s="132" t="str">
        <f t="shared" si="7"/>
        <v>0</v>
      </c>
      <c r="AA139" s="372">
        <f t="shared" si="8"/>
        <v>240</v>
      </c>
      <c r="AC139" s="5"/>
    </row>
    <row r="140" spans="1:29" s="3" customFormat="1" ht="12" customHeight="1" x14ac:dyDescent="0.2">
      <c r="A140" s="1" t="s">
        <v>4388</v>
      </c>
      <c r="B140" s="2">
        <v>20.85</v>
      </c>
      <c r="C140" s="1" t="s">
        <v>4381</v>
      </c>
      <c r="D140" s="337" t="s">
        <v>1500</v>
      </c>
      <c r="E140" s="177" t="s">
        <v>5516</v>
      </c>
      <c r="F140" s="3">
        <v>24</v>
      </c>
      <c r="G140" s="3">
        <v>6</v>
      </c>
      <c r="H140" s="3" t="s">
        <v>1561</v>
      </c>
      <c r="I140" s="4" t="s">
        <v>5016</v>
      </c>
      <c r="J140" s="21" t="s">
        <v>3005</v>
      </c>
      <c r="K140" s="4" t="s">
        <v>1615</v>
      </c>
      <c r="L140" s="1" t="s">
        <v>1616</v>
      </c>
      <c r="M140" s="3" t="s">
        <v>4384</v>
      </c>
      <c r="N140" s="23" t="s">
        <v>3005</v>
      </c>
      <c r="P140" s="3">
        <v>6</v>
      </c>
      <c r="Q140" s="1" t="s">
        <v>4052</v>
      </c>
      <c r="R140" s="2">
        <v>34.65</v>
      </c>
      <c r="S140" s="137">
        <v>23594</v>
      </c>
      <c r="T140" s="1" t="s">
        <v>4387</v>
      </c>
      <c r="U140" s="3" t="s">
        <v>4386</v>
      </c>
      <c r="V140" s="3" t="s">
        <v>4386</v>
      </c>
      <c r="W140" s="3" t="s">
        <v>5041</v>
      </c>
      <c r="X140" s="3" t="s">
        <v>3978</v>
      </c>
      <c r="Y140" s="132">
        <f t="shared" si="6"/>
        <v>288</v>
      </c>
      <c r="Z140" s="132" t="str">
        <f t="shared" si="7"/>
        <v>0</v>
      </c>
      <c r="AA140" s="372">
        <f t="shared" si="8"/>
        <v>288</v>
      </c>
      <c r="AC140" s="5"/>
    </row>
    <row r="141" spans="1:29" s="3" customFormat="1" ht="12" customHeight="1" x14ac:dyDescent="0.2">
      <c r="A141" s="1" t="s">
        <v>4388</v>
      </c>
      <c r="B141" s="2">
        <v>20.85</v>
      </c>
      <c r="C141" s="1" t="s">
        <v>4381</v>
      </c>
      <c r="D141" s="337" t="s">
        <v>1500</v>
      </c>
      <c r="E141" s="177" t="s">
        <v>5516</v>
      </c>
      <c r="F141" s="3">
        <v>24</v>
      </c>
      <c r="G141" s="3">
        <v>7</v>
      </c>
      <c r="H141" s="3" t="s">
        <v>1561</v>
      </c>
      <c r="I141" s="4" t="s">
        <v>5016</v>
      </c>
      <c r="J141" s="21" t="s">
        <v>3005</v>
      </c>
      <c r="K141" s="4" t="s">
        <v>1615</v>
      </c>
      <c r="L141" s="1" t="s">
        <v>1616</v>
      </c>
      <c r="M141" s="3" t="s">
        <v>4389</v>
      </c>
      <c r="N141" s="23" t="s">
        <v>3005</v>
      </c>
      <c r="P141" s="3">
        <v>7</v>
      </c>
      <c r="Q141" s="1" t="s">
        <v>5514</v>
      </c>
      <c r="R141" s="2">
        <v>28.75</v>
      </c>
      <c r="S141" s="137">
        <v>23595</v>
      </c>
      <c r="T141" s="1" t="s">
        <v>4390</v>
      </c>
      <c r="U141" s="3" t="s">
        <v>4386</v>
      </c>
      <c r="V141" s="3" t="s">
        <v>4386</v>
      </c>
      <c r="W141" s="3" t="s">
        <v>5041</v>
      </c>
      <c r="X141" s="3" t="s">
        <v>3978</v>
      </c>
      <c r="Y141" s="132">
        <f t="shared" si="6"/>
        <v>336</v>
      </c>
      <c r="Z141" s="132" t="str">
        <f t="shared" si="7"/>
        <v>0</v>
      </c>
      <c r="AA141" s="372">
        <f t="shared" si="8"/>
        <v>336</v>
      </c>
      <c r="AC141" s="5"/>
    </row>
    <row r="142" spans="1:29" s="3" customFormat="1" ht="12" customHeight="1" x14ac:dyDescent="0.2">
      <c r="A142" s="1" t="s">
        <v>4388</v>
      </c>
      <c r="B142" s="2">
        <v>20.85</v>
      </c>
      <c r="C142" s="1" t="s">
        <v>4381</v>
      </c>
      <c r="D142" s="337" t="s">
        <v>1500</v>
      </c>
      <c r="E142" s="177" t="s">
        <v>5516</v>
      </c>
      <c r="F142" s="3">
        <v>24</v>
      </c>
      <c r="G142" s="3">
        <v>6</v>
      </c>
      <c r="H142" s="3" t="s">
        <v>1561</v>
      </c>
      <c r="I142" s="4" t="s">
        <v>5016</v>
      </c>
      <c r="J142" s="21" t="s">
        <v>3005</v>
      </c>
      <c r="K142" s="4" t="s">
        <v>1615</v>
      </c>
      <c r="L142" s="1" t="s">
        <v>1616</v>
      </c>
      <c r="M142" s="3" t="s">
        <v>4389</v>
      </c>
      <c r="N142" s="23" t="s">
        <v>3005</v>
      </c>
      <c r="P142" s="3">
        <v>6</v>
      </c>
      <c r="Q142" s="1" t="s">
        <v>5523</v>
      </c>
      <c r="R142" s="2">
        <v>31.9</v>
      </c>
      <c r="S142" s="137">
        <v>23595</v>
      </c>
      <c r="T142" s="1" t="s">
        <v>4391</v>
      </c>
      <c r="U142" s="3" t="s">
        <v>4386</v>
      </c>
      <c r="V142" s="3" t="s">
        <v>4386</v>
      </c>
      <c r="W142" s="3" t="s">
        <v>5041</v>
      </c>
      <c r="X142" s="3" t="s">
        <v>3978</v>
      </c>
      <c r="Y142" s="132">
        <f t="shared" si="6"/>
        <v>288</v>
      </c>
      <c r="Z142" s="132" t="str">
        <f t="shared" si="7"/>
        <v>0</v>
      </c>
      <c r="AA142" s="372">
        <f t="shared" si="8"/>
        <v>288</v>
      </c>
      <c r="AC142" s="5"/>
    </row>
    <row r="143" spans="1:29" s="3" customFormat="1" ht="12" customHeight="1" x14ac:dyDescent="0.2">
      <c r="A143" s="1" t="s">
        <v>4388</v>
      </c>
      <c r="B143" s="2">
        <v>20.85</v>
      </c>
      <c r="C143" s="1" t="s">
        <v>4381</v>
      </c>
      <c r="D143" s="337" t="s">
        <v>1500</v>
      </c>
      <c r="E143" s="177" t="s">
        <v>5516</v>
      </c>
      <c r="F143" s="3">
        <v>24</v>
      </c>
      <c r="G143" s="3">
        <v>22</v>
      </c>
      <c r="H143" s="3" t="s">
        <v>1561</v>
      </c>
      <c r="I143" s="4" t="s">
        <v>5016</v>
      </c>
      <c r="J143" s="21" t="s">
        <v>3005</v>
      </c>
      <c r="K143" s="4" t="s">
        <v>1615</v>
      </c>
      <c r="L143" s="1" t="s">
        <v>1616</v>
      </c>
      <c r="M143" s="3" t="s">
        <v>4199</v>
      </c>
      <c r="N143" s="23" t="s">
        <v>3005</v>
      </c>
      <c r="O143" s="3" t="s">
        <v>4997</v>
      </c>
      <c r="P143" s="3">
        <v>22</v>
      </c>
      <c r="Q143" s="1" t="s">
        <v>5514</v>
      </c>
      <c r="R143" s="2">
        <v>16.8</v>
      </c>
      <c r="S143" s="137" t="s">
        <v>3977</v>
      </c>
      <c r="T143" s="1" t="s">
        <v>4450</v>
      </c>
      <c r="U143" s="3" t="s">
        <v>4386</v>
      </c>
      <c r="V143" s="3" t="s">
        <v>4386</v>
      </c>
      <c r="W143" s="3" t="s">
        <v>5041</v>
      </c>
      <c r="X143" s="3" t="s">
        <v>3978</v>
      </c>
      <c r="Y143" s="132">
        <f t="shared" si="6"/>
        <v>1056</v>
      </c>
      <c r="Z143" s="132" t="str">
        <f t="shared" si="7"/>
        <v>0</v>
      </c>
      <c r="AA143" s="372">
        <f t="shared" si="8"/>
        <v>1056</v>
      </c>
      <c r="AC143" s="5"/>
    </row>
    <row r="144" spans="1:29" s="3" customFormat="1" ht="12" customHeight="1" x14ac:dyDescent="0.2">
      <c r="A144" s="1"/>
      <c r="B144" s="2"/>
      <c r="C144" s="1"/>
      <c r="D144" s="1"/>
      <c r="I144" s="4"/>
      <c r="J144" s="23"/>
      <c r="K144" s="4"/>
      <c r="L144" s="1"/>
      <c r="N144" s="23"/>
      <c r="P144" s="44"/>
      <c r="Q144" s="1"/>
      <c r="R144" s="2"/>
      <c r="S144" s="57"/>
      <c r="T144" s="1"/>
      <c r="Y144" s="132">
        <f t="shared" si="6"/>
        <v>0</v>
      </c>
      <c r="Z144" s="132" t="str">
        <f t="shared" si="7"/>
        <v>0</v>
      </c>
      <c r="AA144" s="372" t="str">
        <f t="shared" si="8"/>
        <v>0</v>
      </c>
      <c r="AC144" s="5"/>
    </row>
    <row r="145" spans="1:29" s="36" customFormat="1" ht="12" customHeight="1" thickBot="1" x14ac:dyDescent="0.25">
      <c r="A145" s="34"/>
      <c r="B145" s="35"/>
      <c r="C145" s="34"/>
      <c r="D145" s="34"/>
      <c r="G145" s="41">
        <f>SUM(G139:G144)</f>
        <v>46</v>
      </c>
      <c r="J145" s="55"/>
      <c r="K145" s="38"/>
      <c r="L145" s="34"/>
      <c r="M145" s="41">
        <f>G145-P145</f>
        <v>0</v>
      </c>
      <c r="N145" s="55"/>
      <c r="P145" s="41">
        <f>SUM(P139:P144)</f>
        <v>46</v>
      </c>
      <c r="Q145" s="34"/>
      <c r="R145" s="35"/>
      <c r="T145" s="34"/>
      <c r="Y145" s="132">
        <f t="shared" si="6"/>
        <v>0</v>
      </c>
      <c r="Z145" s="132" t="str">
        <f t="shared" si="7"/>
        <v>0</v>
      </c>
      <c r="AA145" s="372" t="str">
        <f t="shared" si="8"/>
        <v>0</v>
      </c>
    </row>
    <row r="146" spans="1:29" ht="12" customHeight="1" x14ac:dyDescent="0.2">
      <c r="C146" s="50" t="s">
        <v>5511</v>
      </c>
      <c r="J146" s="7"/>
      <c r="Y146" s="132">
        <f t="shared" si="6"/>
        <v>0</v>
      </c>
      <c r="Z146" s="132" t="str">
        <f t="shared" si="7"/>
        <v>0</v>
      </c>
      <c r="AA146" s="372" t="str">
        <f t="shared" si="8"/>
        <v>0</v>
      </c>
    </row>
    <row r="147" spans="1:29" s="3" customFormat="1" ht="12" customHeight="1" x14ac:dyDescent="0.2">
      <c r="A147" s="1" t="s">
        <v>5014</v>
      </c>
      <c r="B147" s="2">
        <v>180</v>
      </c>
      <c r="C147" s="1" t="s">
        <v>5523</v>
      </c>
      <c r="D147" s="335" t="s">
        <v>1500</v>
      </c>
      <c r="E147" s="3" t="s">
        <v>5516</v>
      </c>
      <c r="F147" s="3">
        <v>24</v>
      </c>
      <c r="G147" s="3">
        <v>25</v>
      </c>
      <c r="I147" s="117" t="s">
        <v>3436</v>
      </c>
      <c r="J147" s="21" t="s">
        <v>3005</v>
      </c>
      <c r="K147" s="4" t="s">
        <v>4069</v>
      </c>
      <c r="L147" s="16" t="s">
        <v>1616</v>
      </c>
      <c r="M147" s="3" t="s">
        <v>4201</v>
      </c>
      <c r="N147" s="23" t="s">
        <v>3005</v>
      </c>
      <c r="P147" s="3">
        <v>25</v>
      </c>
      <c r="Q147" s="1" t="s">
        <v>4038</v>
      </c>
      <c r="R147" s="2">
        <v>0</v>
      </c>
      <c r="S147" s="57" t="s">
        <v>3437</v>
      </c>
      <c r="T147" s="1" t="s">
        <v>4419</v>
      </c>
      <c r="U147" s="3" t="s">
        <v>5519</v>
      </c>
      <c r="V147" s="3" t="s">
        <v>5519</v>
      </c>
      <c r="W147" s="3" t="s">
        <v>5041</v>
      </c>
      <c r="X147" s="3" t="s">
        <v>3978</v>
      </c>
      <c r="Y147" s="132">
        <f t="shared" si="6"/>
        <v>1200</v>
      </c>
      <c r="Z147" s="132" t="str">
        <f t="shared" si="7"/>
        <v>0</v>
      </c>
      <c r="AA147" s="372">
        <f t="shared" si="8"/>
        <v>1200</v>
      </c>
      <c r="AC147" s="5"/>
    </row>
    <row r="148" spans="1:29" s="3" customFormat="1" ht="12" customHeight="1" x14ac:dyDescent="0.2">
      <c r="A148" s="1" t="s">
        <v>4448</v>
      </c>
      <c r="B148" s="2">
        <v>270</v>
      </c>
      <c r="C148" s="1" t="s">
        <v>5523</v>
      </c>
      <c r="D148" s="335" t="s">
        <v>1500</v>
      </c>
      <c r="E148" s="3" t="s">
        <v>5516</v>
      </c>
      <c r="F148" s="3">
        <v>24</v>
      </c>
      <c r="G148" s="3">
        <v>25</v>
      </c>
      <c r="I148" s="45" t="s">
        <v>5018</v>
      </c>
      <c r="J148" s="21" t="s">
        <v>3005</v>
      </c>
      <c r="K148" s="4" t="s">
        <v>4069</v>
      </c>
      <c r="L148" s="1" t="s">
        <v>1616</v>
      </c>
      <c r="M148" s="118" t="s">
        <v>4098</v>
      </c>
      <c r="N148" s="23" t="s">
        <v>3005</v>
      </c>
      <c r="O148" s="112"/>
      <c r="P148" s="3">
        <v>25</v>
      </c>
      <c r="Q148" s="1" t="s">
        <v>5514</v>
      </c>
      <c r="R148" s="2">
        <v>254</v>
      </c>
      <c r="S148" s="57" t="s">
        <v>1499</v>
      </c>
      <c r="T148" s="1" t="s">
        <v>3870</v>
      </c>
      <c r="U148" s="3" t="s">
        <v>5519</v>
      </c>
      <c r="V148" s="3" t="s">
        <v>5519</v>
      </c>
      <c r="W148" s="3" t="s">
        <v>5041</v>
      </c>
      <c r="X148" s="3" t="s">
        <v>3978</v>
      </c>
      <c r="Y148" s="132">
        <f t="shared" si="6"/>
        <v>1200</v>
      </c>
      <c r="Z148" s="132" t="str">
        <f t="shared" si="7"/>
        <v>0</v>
      </c>
      <c r="AA148" s="372">
        <f t="shared" si="8"/>
        <v>1200</v>
      </c>
      <c r="AC148" s="5"/>
    </row>
    <row r="149" spans="1:29" s="3" customFormat="1" ht="12" customHeight="1" x14ac:dyDescent="0.2">
      <c r="A149" s="1" t="s">
        <v>4448</v>
      </c>
      <c r="B149" s="2">
        <v>270</v>
      </c>
      <c r="C149" s="1" t="s">
        <v>5523</v>
      </c>
      <c r="D149" s="335" t="s">
        <v>1500</v>
      </c>
      <c r="E149" s="3" t="s">
        <v>5516</v>
      </c>
      <c r="F149" s="3">
        <v>24</v>
      </c>
      <c r="G149" s="3">
        <v>25</v>
      </c>
      <c r="I149" s="45" t="s">
        <v>5017</v>
      </c>
      <c r="J149" s="21" t="s">
        <v>3005</v>
      </c>
      <c r="K149" s="4" t="s">
        <v>4069</v>
      </c>
      <c r="L149" s="1" t="s">
        <v>1616</v>
      </c>
      <c r="M149" s="18" t="s">
        <v>4201</v>
      </c>
      <c r="N149" s="23" t="s">
        <v>3005</v>
      </c>
      <c r="O149" s="48"/>
      <c r="P149" s="3">
        <v>25</v>
      </c>
      <c r="Q149" s="1" t="s">
        <v>4038</v>
      </c>
      <c r="R149" s="2">
        <v>0</v>
      </c>
      <c r="S149" s="57" t="s">
        <v>1496</v>
      </c>
      <c r="T149" s="1" t="s">
        <v>4419</v>
      </c>
      <c r="U149" s="3" t="s">
        <v>5519</v>
      </c>
      <c r="V149" s="3" t="s">
        <v>5519</v>
      </c>
      <c r="W149" s="3" t="s">
        <v>5041</v>
      </c>
      <c r="X149" s="3" t="s">
        <v>3978</v>
      </c>
      <c r="Y149" s="132">
        <f t="shared" si="6"/>
        <v>1200</v>
      </c>
      <c r="Z149" s="132" t="str">
        <f t="shared" si="7"/>
        <v>0</v>
      </c>
      <c r="AA149" s="372">
        <f t="shared" si="8"/>
        <v>1200</v>
      </c>
      <c r="AC149" s="5"/>
    </row>
    <row r="150" spans="1:29" s="3" customFormat="1" ht="12" customHeight="1" x14ac:dyDescent="0.2">
      <c r="A150" s="1" t="s">
        <v>3879</v>
      </c>
      <c r="B150" s="2">
        <v>85</v>
      </c>
      <c r="C150" s="1" t="s">
        <v>5514</v>
      </c>
      <c r="D150" s="335" t="s">
        <v>1500</v>
      </c>
      <c r="E150" s="3" t="s">
        <v>5516</v>
      </c>
      <c r="F150" s="3">
        <v>24</v>
      </c>
      <c r="G150" s="3">
        <v>25</v>
      </c>
      <c r="I150" s="45" t="s">
        <v>5012</v>
      </c>
      <c r="J150" s="21" t="s">
        <v>3005</v>
      </c>
      <c r="K150" s="4" t="s">
        <v>4146</v>
      </c>
      <c r="L150" s="1" t="s">
        <v>1616</v>
      </c>
      <c r="M150" s="3" t="s">
        <v>4201</v>
      </c>
      <c r="N150" s="23" t="s">
        <v>3005</v>
      </c>
      <c r="P150" s="3">
        <v>25</v>
      </c>
      <c r="Q150" s="1" t="s">
        <v>5514</v>
      </c>
      <c r="R150" s="2">
        <v>44</v>
      </c>
      <c r="S150" s="57" t="s">
        <v>1498</v>
      </c>
      <c r="T150" s="1" t="s">
        <v>3895</v>
      </c>
      <c r="U150" s="3" t="s">
        <v>5519</v>
      </c>
      <c r="V150" s="3" t="s">
        <v>5519</v>
      </c>
      <c r="W150" s="3" t="s">
        <v>5041</v>
      </c>
      <c r="X150" s="3" t="s">
        <v>3978</v>
      </c>
      <c r="Y150" s="132">
        <f t="shared" si="6"/>
        <v>1200</v>
      </c>
      <c r="Z150" s="132" t="str">
        <f t="shared" si="7"/>
        <v>0</v>
      </c>
      <c r="AA150" s="372">
        <f t="shared" si="8"/>
        <v>1200</v>
      </c>
      <c r="AC150" s="5"/>
    </row>
    <row r="151" spans="1:29" s="3" customFormat="1" ht="12" customHeight="1" x14ac:dyDescent="0.2">
      <c r="A151" s="1" t="s">
        <v>3910</v>
      </c>
      <c r="B151" s="2">
        <v>300</v>
      </c>
      <c r="C151" s="1" t="s">
        <v>5528</v>
      </c>
      <c r="D151" s="335" t="s">
        <v>1500</v>
      </c>
      <c r="E151" s="3" t="s">
        <v>5516</v>
      </c>
      <c r="F151" s="3">
        <v>24</v>
      </c>
      <c r="G151" s="3">
        <v>25</v>
      </c>
      <c r="I151" s="4" t="s">
        <v>1138</v>
      </c>
      <c r="J151" s="21" t="s">
        <v>3005</v>
      </c>
      <c r="K151" s="4" t="s">
        <v>1613</v>
      </c>
      <c r="L151" s="1" t="s">
        <v>1616</v>
      </c>
      <c r="M151" s="3" t="s">
        <v>4201</v>
      </c>
      <c r="N151" s="23" t="s">
        <v>3005</v>
      </c>
      <c r="P151" s="3">
        <v>25</v>
      </c>
      <c r="Q151" s="1" t="s">
        <v>5514</v>
      </c>
      <c r="R151" s="2">
        <v>41</v>
      </c>
      <c r="S151" s="57" t="s">
        <v>1497</v>
      </c>
      <c r="T151" s="1" t="s">
        <v>3893</v>
      </c>
      <c r="U151" s="3" t="s">
        <v>5519</v>
      </c>
      <c r="V151" s="3" t="s">
        <v>5519</v>
      </c>
      <c r="W151" s="3" t="s">
        <v>5041</v>
      </c>
      <c r="X151" s="3" t="s">
        <v>3978</v>
      </c>
      <c r="Y151" s="132">
        <f t="shared" si="6"/>
        <v>1200</v>
      </c>
      <c r="Z151" s="132" t="str">
        <f t="shared" si="7"/>
        <v>0</v>
      </c>
      <c r="AA151" s="372">
        <f t="shared" si="8"/>
        <v>1200</v>
      </c>
      <c r="AC151" s="5"/>
    </row>
    <row r="152" spans="1:29" s="18" customFormat="1" ht="12" customHeight="1" x14ac:dyDescent="0.2">
      <c r="A152" s="16" t="s">
        <v>4416</v>
      </c>
      <c r="B152" s="17">
        <v>28</v>
      </c>
      <c r="C152" s="16" t="s">
        <v>5528</v>
      </c>
      <c r="D152" s="336" t="s">
        <v>1500</v>
      </c>
      <c r="E152" s="18" t="s">
        <v>5516</v>
      </c>
      <c r="F152" s="3">
        <v>24</v>
      </c>
      <c r="G152" s="18">
        <v>25</v>
      </c>
      <c r="I152" s="131"/>
      <c r="J152" s="57" t="s">
        <v>3005</v>
      </c>
      <c r="K152" s="19" t="s">
        <v>4980</v>
      </c>
      <c r="L152" s="16" t="s">
        <v>1616</v>
      </c>
      <c r="M152" s="3" t="s">
        <v>4237</v>
      </c>
      <c r="N152" s="23" t="s">
        <v>3005</v>
      </c>
      <c r="O152" s="18" t="s">
        <v>4738</v>
      </c>
      <c r="P152" s="3">
        <v>25</v>
      </c>
      <c r="Q152" s="1" t="s">
        <v>5528</v>
      </c>
      <c r="R152" s="2">
        <v>25.25</v>
      </c>
      <c r="S152" s="57" t="s">
        <v>5040</v>
      </c>
      <c r="T152" s="1" t="s">
        <v>3903</v>
      </c>
      <c r="U152" s="18" t="s">
        <v>5519</v>
      </c>
      <c r="V152" s="18" t="s">
        <v>5519</v>
      </c>
      <c r="W152" s="57" t="s">
        <v>2651</v>
      </c>
      <c r="X152" s="18" t="s">
        <v>5042</v>
      </c>
      <c r="Y152" s="132">
        <f t="shared" si="6"/>
        <v>1200</v>
      </c>
      <c r="Z152" s="132">
        <f t="shared" si="7"/>
        <v>1200</v>
      </c>
      <c r="AA152" s="372" t="str">
        <f t="shared" si="8"/>
        <v>0</v>
      </c>
    </row>
    <row r="153" spans="1:29" s="18" customFormat="1" ht="12" customHeight="1" x14ac:dyDescent="0.2">
      <c r="A153" s="1" t="s">
        <v>1390</v>
      </c>
      <c r="B153" s="2">
        <v>50.5</v>
      </c>
      <c r="C153" s="1" t="s">
        <v>1389</v>
      </c>
      <c r="D153" s="335" t="s">
        <v>1500</v>
      </c>
      <c r="E153" s="3" t="s">
        <v>5516</v>
      </c>
      <c r="F153" s="3">
        <v>24</v>
      </c>
      <c r="G153" s="3">
        <v>25</v>
      </c>
      <c r="H153" s="3"/>
      <c r="I153" s="3"/>
      <c r="J153" s="21" t="s">
        <v>3005</v>
      </c>
      <c r="K153" s="4" t="s">
        <v>4365</v>
      </c>
      <c r="L153" s="1" t="s">
        <v>1616</v>
      </c>
      <c r="M153" s="3" t="s">
        <v>4365</v>
      </c>
      <c r="N153" s="21" t="s">
        <v>3005</v>
      </c>
      <c r="O153" s="3"/>
      <c r="P153" s="3">
        <v>25</v>
      </c>
      <c r="Q153" s="1" t="s">
        <v>1389</v>
      </c>
      <c r="R153" s="2">
        <v>53</v>
      </c>
      <c r="S153" s="57" t="s">
        <v>5040</v>
      </c>
      <c r="T153" s="1" t="s">
        <v>1391</v>
      </c>
      <c r="U153" s="18" t="s">
        <v>5519</v>
      </c>
      <c r="V153" s="18" t="s">
        <v>5519</v>
      </c>
      <c r="W153" s="57" t="s">
        <v>2651</v>
      </c>
      <c r="X153" s="18" t="s">
        <v>5042</v>
      </c>
      <c r="Y153" s="132">
        <f t="shared" si="6"/>
        <v>1200</v>
      </c>
      <c r="Z153" s="132">
        <f t="shared" si="7"/>
        <v>1200</v>
      </c>
      <c r="AA153" s="372" t="str">
        <f t="shared" si="8"/>
        <v>0</v>
      </c>
    </row>
    <row r="154" spans="1:29" s="18" customFormat="1" ht="12" customHeight="1" x14ac:dyDescent="0.2">
      <c r="A154" s="1" t="s">
        <v>1297</v>
      </c>
      <c r="B154" s="2">
        <v>57</v>
      </c>
      <c r="C154" s="1" t="s">
        <v>1292</v>
      </c>
      <c r="D154" s="335" t="s">
        <v>1500</v>
      </c>
      <c r="E154" s="3" t="s">
        <v>5516</v>
      </c>
      <c r="F154" s="3">
        <v>24</v>
      </c>
      <c r="G154" s="3">
        <v>25</v>
      </c>
      <c r="H154" s="3"/>
      <c r="I154" s="3"/>
      <c r="J154" s="21" t="s">
        <v>3005</v>
      </c>
      <c r="K154" s="4" t="s">
        <v>4979</v>
      </c>
      <c r="L154" s="16" t="s">
        <v>1616</v>
      </c>
      <c r="M154" s="3" t="s">
        <v>4979</v>
      </c>
      <c r="N154" s="132" t="s">
        <v>3005</v>
      </c>
      <c r="O154" s="112"/>
      <c r="P154" s="3">
        <v>25</v>
      </c>
      <c r="Q154" s="1" t="s">
        <v>4464</v>
      </c>
      <c r="R154" s="2">
        <v>16</v>
      </c>
      <c r="S154" s="57" t="s">
        <v>5040</v>
      </c>
      <c r="T154" s="1" t="s">
        <v>4465</v>
      </c>
      <c r="U154" s="18" t="s">
        <v>5519</v>
      </c>
      <c r="V154" s="18" t="s">
        <v>5519</v>
      </c>
      <c r="W154" s="57" t="s">
        <v>2651</v>
      </c>
      <c r="X154" s="18" t="s">
        <v>5042</v>
      </c>
      <c r="Y154" s="132">
        <f t="shared" si="6"/>
        <v>1200</v>
      </c>
      <c r="Z154" s="132">
        <f t="shared" si="7"/>
        <v>1200</v>
      </c>
      <c r="AA154" s="372" t="str">
        <f t="shared" si="8"/>
        <v>0</v>
      </c>
    </row>
    <row r="155" spans="1:29" s="18" customFormat="1" ht="12" customHeight="1" x14ac:dyDescent="0.2">
      <c r="A155" s="16" t="s">
        <v>3861</v>
      </c>
      <c r="B155" s="17">
        <v>19</v>
      </c>
      <c r="C155" s="16" t="s">
        <v>5514</v>
      </c>
      <c r="D155" s="336" t="s">
        <v>1500</v>
      </c>
      <c r="E155" s="18" t="s">
        <v>5516</v>
      </c>
      <c r="F155" s="3">
        <v>24</v>
      </c>
      <c r="G155" s="18">
        <v>25</v>
      </c>
      <c r="I155" s="19" t="s">
        <v>1467</v>
      </c>
      <c r="J155" s="57" t="s">
        <v>3005</v>
      </c>
      <c r="K155" s="19" t="s">
        <v>4069</v>
      </c>
      <c r="L155" s="16" t="s">
        <v>1616</v>
      </c>
      <c r="M155" s="18" t="s">
        <v>4069</v>
      </c>
      <c r="N155" s="57" t="s">
        <v>3005</v>
      </c>
      <c r="O155" s="18" t="s">
        <v>5311</v>
      </c>
      <c r="P155" s="18">
        <v>25</v>
      </c>
      <c r="Q155" s="16" t="s">
        <v>1292</v>
      </c>
      <c r="R155" s="17">
        <v>59</v>
      </c>
      <c r="S155" s="57" t="s">
        <v>5040</v>
      </c>
      <c r="T155" s="16" t="s">
        <v>1299</v>
      </c>
      <c r="U155" s="18" t="s">
        <v>5519</v>
      </c>
      <c r="V155" s="79" t="s">
        <v>5519</v>
      </c>
      <c r="W155" s="57" t="s">
        <v>2651</v>
      </c>
      <c r="X155" s="18" t="s">
        <v>5042</v>
      </c>
      <c r="Y155" s="132">
        <f t="shared" si="6"/>
        <v>1200</v>
      </c>
      <c r="Z155" s="132">
        <f t="shared" si="7"/>
        <v>1200</v>
      </c>
      <c r="AA155" s="372" t="str">
        <f t="shared" si="8"/>
        <v>0</v>
      </c>
    </row>
    <row r="156" spans="1:29" s="18" customFormat="1" ht="12" customHeight="1" x14ac:dyDescent="0.2">
      <c r="A156" s="16" t="s">
        <v>3860</v>
      </c>
      <c r="B156" s="17">
        <v>26.45</v>
      </c>
      <c r="C156" s="16" t="s">
        <v>5528</v>
      </c>
      <c r="D156" s="336" t="s">
        <v>1500</v>
      </c>
      <c r="E156" s="18" t="s">
        <v>5516</v>
      </c>
      <c r="F156" s="3">
        <v>24</v>
      </c>
      <c r="G156" s="18">
        <v>25</v>
      </c>
      <c r="I156" s="19" t="s">
        <v>1468</v>
      </c>
      <c r="J156" s="57" t="s">
        <v>3005</v>
      </c>
      <c r="K156" s="19" t="s">
        <v>4069</v>
      </c>
      <c r="L156" s="16" t="s">
        <v>1616</v>
      </c>
      <c r="M156" s="18" t="s">
        <v>4069</v>
      </c>
      <c r="N156" s="57" t="s">
        <v>3005</v>
      </c>
      <c r="O156" s="18" t="s">
        <v>5312</v>
      </c>
      <c r="P156" s="18">
        <v>25</v>
      </c>
      <c r="Q156" s="16" t="s">
        <v>1292</v>
      </c>
      <c r="R156" s="17">
        <v>57.5</v>
      </c>
      <c r="S156" s="57" t="s">
        <v>5040</v>
      </c>
      <c r="T156" s="16" t="s">
        <v>1298</v>
      </c>
      <c r="U156" s="18" t="s">
        <v>5519</v>
      </c>
      <c r="V156" s="79" t="s">
        <v>5519</v>
      </c>
      <c r="W156" s="57" t="s">
        <v>2651</v>
      </c>
      <c r="X156" s="18" t="s">
        <v>5042</v>
      </c>
      <c r="Y156" s="132">
        <f t="shared" si="6"/>
        <v>1200</v>
      </c>
      <c r="Z156" s="132">
        <f t="shared" si="7"/>
        <v>1200</v>
      </c>
      <c r="AA156" s="372" t="str">
        <f t="shared" si="8"/>
        <v>0</v>
      </c>
    </row>
    <row r="157" spans="1:29" s="18" customFormat="1" ht="12" customHeight="1" x14ac:dyDescent="0.2">
      <c r="A157" s="16" t="s">
        <v>3862</v>
      </c>
      <c r="B157" s="17">
        <v>44.25</v>
      </c>
      <c r="C157" s="16" t="s">
        <v>5528</v>
      </c>
      <c r="D157" s="336" t="s">
        <v>1500</v>
      </c>
      <c r="E157" s="18" t="s">
        <v>5516</v>
      </c>
      <c r="F157" s="3">
        <v>24</v>
      </c>
      <c r="G157" s="18">
        <v>25</v>
      </c>
      <c r="I157" s="19" t="s">
        <v>1469</v>
      </c>
      <c r="J157" s="57" t="s">
        <v>3005</v>
      </c>
      <c r="K157" s="19" t="s">
        <v>4069</v>
      </c>
      <c r="L157" s="16" t="s">
        <v>1616</v>
      </c>
      <c r="M157" s="18" t="s">
        <v>3426</v>
      </c>
      <c r="N157" s="132" t="s">
        <v>3005</v>
      </c>
      <c r="O157" s="118" t="s">
        <v>5253</v>
      </c>
      <c r="P157" s="18">
        <v>25</v>
      </c>
      <c r="Q157" s="16" t="s">
        <v>5523</v>
      </c>
      <c r="R157" s="17">
        <v>303</v>
      </c>
      <c r="S157" s="57" t="s">
        <v>5040</v>
      </c>
      <c r="T157" s="16" t="s">
        <v>3875</v>
      </c>
      <c r="U157" s="18" t="s">
        <v>5519</v>
      </c>
      <c r="V157" s="18" t="s">
        <v>5519</v>
      </c>
      <c r="W157" s="57" t="s">
        <v>2651</v>
      </c>
      <c r="X157" s="18" t="s">
        <v>5042</v>
      </c>
      <c r="Y157" s="132">
        <f t="shared" si="6"/>
        <v>1200</v>
      </c>
      <c r="Z157" s="132">
        <f t="shared" si="7"/>
        <v>1200</v>
      </c>
      <c r="AA157" s="372" t="str">
        <f t="shared" si="8"/>
        <v>0</v>
      </c>
      <c r="AC157" s="20"/>
    </row>
    <row r="158" spans="1:29" s="18" customFormat="1" ht="12" customHeight="1" x14ac:dyDescent="0.2">
      <c r="A158" s="1" t="s">
        <v>5439</v>
      </c>
      <c r="B158" s="2">
        <v>55</v>
      </c>
      <c r="C158" s="1" t="s">
        <v>5435</v>
      </c>
      <c r="D158" s="335" t="s">
        <v>1500</v>
      </c>
      <c r="E158" s="3" t="s">
        <v>5516</v>
      </c>
      <c r="F158" s="3">
        <v>24</v>
      </c>
      <c r="G158" s="3">
        <v>25</v>
      </c>
      <c r="H158" s="3"/>
      <c r="I158" s="3"/>
      <c r="J158" s="21" t="s">
        <v>3005</v>
      </c>
      <c r="K158" s="4" t="s">
        <v>4979</v>
      </c>
      <c r="L158" s="16" t="s">
        <v>1616</v>
      </c>
      <c r="M158" s="18" t="s">
        <v>4979</v>
      </c>
      <c r="N158" s="132" t="s">
        <v>3005</v>
      </c>
      <c r="O158" s="116"/>
      <c r="P158" s="18">
        <v>25</v>
      </c>
      <c r="Q158" s="16" t="s">
        <v>5514</v>
      </c>
      <c r="R158" s="17">
        <v>12.65</v>
      </c>
      <c r="S158" s="260" t="s">
        <v>5040</v>
      </c>
      <c r="T158" s="16" t="s">
        <v>5509</v>
      </c>
      <c r="U158" s="18" t="s">
        <v>5519</v>
      </c>
      <c r="V158" s="18" t="s">
        <v>5519</v>
      </c>
      <c r="W158" s="57" t="s">
        <v>2651</v>
      </c>
      <c r="X158" s="18" t="s">
        <v>5042</v>
      </c>
      <c r="Y158" s="132">
        <f t="shared" si="6"/>
        <v>1200</v>
      </c>
      <c r="Z158" s="132">
        <f t="shared" si="7"/>
        <v>1200</v>
      </c>
      <c r="AA158" s="372" t="str">
        <f t="shared" si="8"/>
        <v>0</v>
      </c>
    </row>
    <row r="159" spans="1:29" s="18" customFormat="1" ht="12" customHeight="1" x14ac:dyDescent="0.2">
      <c r="A159" s="16" t="s">
        <v>3858</v>
      </c>
      <c r="B159" s="17">
        <v>44.9</v>
      </c>
      <c r="C159" s="16" t="s">
        <v>5528</v>
      </c>
      <c r="D159" s="336" t="s">
        <v>1500</v>
      </c>
      <c r="E159" s="18" t="s">
        <v>5516</v>
      </c>
      <c r="F159" s="3">
        <v>24</v>
      </c>
      <c r="G159" s="18">
        <v>25</v>
      </c>
      <c r="I159" s="19" t="s">
        <v>1131</v>
      </c>
      <c r="J159" s="57" t="s">
        <v>3005</v>
      </c>
      <c r="K159" s="19" t="s">
        <v>4069</v>
      </c>
      <c r="L159" s="16" t="s">
        <v>1616</v>
      </c>
      <c r="M159" s="18" t="s">
        <v>4237</v>
      </c>
      <c r="N159" s="132" t="s">
        <v>3005</v>
      </c>
      <c r="O159" s="18" t="s">
        <v>5253</v>
      </c>
      <c r="P159" s="18">
        <v>25</v>
      </c>
      <c r="Q159" s="16" t="s">
        <v>5528</v>
      </c>
      <c r="R159" s="17">
        <v>24.18</v>
      </c>
      <c r="S159" s="260" t="s">
        <v>5040</v>
      </c>
      <c r="T159" s="16" t="s">
        <v>4424</v>
      </c>
      <c r="U159" s="18" t="s">
        <v>5519</v>
      </c>
      <c r="V159" s="18" t="s">
        <v>5519</v>
      </c>
      <c r="W159" s="57" t="s">
        <v>2651</v>
      </c>
      <c r="X159" s="18" t="s">
        <v>5042</v>
      </c>
      <c r="Y159" s="132">
        <f t="shared" si="6"/>
        <v>1200</v>
      </c>
      <c r="Z159" s="132">
        <f t="shared" si="7"/>
        <v>1200</v>
      </c>
      <c r="AA159" s="372" t="str">
        <f t="shared" si="8"/>
        <v>0</v>
      </c>
      <c r="AC159" s="20"/>
    </row>
    <row r="160" spans="1:29" s="18" customFormat="1" ht="12" customHeight="1" x14ac:dyDescent="0.2">
      <c r="A160" s="16" t="s">
        <v>3858</v>
      </c>
      <c r="B160" s="17">
        <v>44.9</v>
      </c>
      <c r="C160" s="16" t="s">
        <v>5528</v>
      </c>
      <c r="D160" s="336" t="s">
        <v>1500</v>
      </c>
      <c r="E160" s="18" t="s">
        <v>5516</v>
      </c>
      <c r="F160" s="3">
        <v>24</v>
      </c>
      <c r="G160" s="18">
        <v>25</v>
      </c>
      <c r="I160" s="19" t="s">
        <v>1131</v>
      </c>
      <c r="J160" s="57" t="s">
        <v>3005</v>
      </c>
      <c r="K160" s="19" t="s">
        <v>4069</v>
      </c>
      <c r="L160" s="16" t="s">
        <v>1616</v>
      </c>
      <c r="M160" s="18" t="s">
        <v>4237</v>
      </c>
      <c r="N160" s="132" t="s">
        <v>3005</v>
      </c>
      <c r="O160" s="18" t="s">
        <v>5253</v>
      </c>
      <c r="P160" s="18">
        <v>25</v>
      </c>
      <c r="Q160" s="16" t="s">
        <v>5528</v>
      </c>
      <c r="R160" s="17">
        <v>24.18</v>
      </c>
      <c r="S160" s="260" t="s">
        <v>5040</v>
      </c>
      <c r="T160" s="16" t="s">
        <v>4424</v>
      </c>
      <c r="U160" s="18" t="s">
        <v>5519</v>
      </c>
      <c r="V160" s="18" t="s">
        <v>5519</v>
      </c>
      <c r="W160" s="57" t="s">
        <v>2651</v>
      </c>
      <c r="X160" s="18" t="s">
        <v>5042</v>
      </c>
      <c r="Y160" s="132">
        <f t="shared" si="6"/>
        <v>1200</v>
      </c>
      <c r="Z160" s="132">
        <f t="shared" si="7"/>
        <v>1200</v>
      </c>
      <c r="AA160" s="372" t="str">
        <f t="shared" si="8"/>
        <v>0</v>
      </c>
      <c r="AC160" s="20"/>
    </row>
    <row r="161" spans="1:29" s="18" customFormat="1" ht="12" customHeight="1" x14ac:dyDescent="0.2">
      <c r="A161" s="1" t="s">
        <v>1300</v>
      </c>
      <c r="B161" s="2">
        <v>55</v>
      </c>
      <c r="C161" s="1" t="s">
        <v>1292</v>
      </c>
      <c r="D161" s="335" t="s">
        <v>1500</v>
      </c>
      <c r="E161" s="3" t="s">
        <v>5516</v>
      </c>
      <c r="F161" s="3">
        <v>24</v>
      </c>
      <c r="G161" s="3">
        <v>25</v>
      </c>
      <c r="H161" s="3"/>
      <c r="I161" s="3"/>
      <c r="J161" s="57" t="s">
        <v>3005</v>
      </c>
      <c r="K161" s="4" t="s">
        <v>5307</v>
      </c>
      <c r="L161" s="16" t="s">
        <v>1616</v>
      </c>
      <c r="M161" s="3" t="s">
        <v>5307</v>
      </c>
      <c r="N161" s="132" t="s">
        <v>3005</v>
      </c>
      <c r="O161" s="3"/>
      <c r="P161" s="3">
        <v>25</v>
      </c>
      <c r="Q161" s="1" t="s">
        <v>1292</v>
      </c>
      <c r="R161" s="2">
        <v>53</v>
      </c>
      <c r="S161" s="67" t="s">
        <v>5040</v>
      </c>
      <c r="T161" s="1" t="s">
        <v>1301</v>
      </c>
      <c r="U161" s="18" t="s">
        <v>5519</v>
      </c>
      <c r="V161" s="18" t="s">
        <v>5519</v>
      </c>
      <c r="W161" s="57" t="s">
        <v>2651</v>
      </c>
      <c r="X161" s="18" t="s">
        <v>5042</v>
      </c>
      <c r="Y161" s="132">
        <f t="shared" si="6"/>
        <v>1200</v>
      </c>
      <c r="Z161" s="132">
        <f t="shared" si="7"/>
        <v>1200</v>
      </c>
      <c r="AA161" s="372" t="str">
        <f t="shared" si="8"/>
        <v>0</v>
      </c>
    </row>
    <row r="162" spans="1:29" s="18" customFormat="1" ht="12" customHeight="1" x14ac:dyDescent="0.2">
      <c r="A162" s="1" t="s">
        <v>2931</v>
      </c>
      <c r="B162" s="2">
        <v>60</v>
      </c>
      <c r="C162" s="1" t="s">
        <v>5435</v>
      </c>
      <c r="D162" s="335" t="s">
        <v>1500</v>
      </c>
      <c r="E162" s="3" t="s">
        <v>5516</v>
      </c>
      <c r="F162" s="3">
        <v>24</v>
      </c>
      <c r="G162" s="3">
        <v>25</v>
      </c>
      <c r="H162" s="3"/>
      <c r="I162" s="3"/>
      <c r="J162" s="21" t="s">
        <v>3005</v>
      </c>
      <c r="K162" s="4" t="s">
        <v>4541</v>
      </c>
      <c r="L162" s="16" t="s">
        <v>1616</v>
      </c>
      <c r="M162" s="18" t="s">
        <v>4541</v>
      </c>
      <c r="N162" s="132" t="s">
        <v>3005</v>
      </c>
      <c r="O162" s="140"/>
      <c r="P162" s="18">
        <v>25</v>
      </c>
      <c r="Q162" s="16" t="s">
        <v>5514</v>
      </c>
      <c r="R162" s="17">
        <v>300</v>
      </c>
      <c r="S162" s="67" t="s">
        <v>5040</v>
      </c>
      <c r="T162" s="16" t="s">
        <v>3921</v>
      </c>
      <c r="U162" s="18" t="s">
        <v>5519</v>
      </c>
      <c r="V162" s="18" t="s">
        <v>5519</v>
      </c>
      <c r="W162" s="57" t="s">
        <v>2651</v>
      </c>
      <c r="X162" s="18" t="s">
        <v>5042</v>
      </c>
      <c r="Y162" s="132">
        <f t="shared" si="6"/>
        <v>1200</v>
      </c>
      <c r="Z162" s="132">
        <f t="shared" si="7"/>
        <v>1200</v>
      </c>
      <c r="AA162" s="372" t="str">
        <f t="shared" si="8"/>
        <v>0</v>
      </c>
    </row>
    <row r="163" spans="1:29" s="18" customFormat="1" ht="12" customHeight="1" x14ac:dyDescent="0.2">
      <c r="A163" s="1" t="s">
        <v>5445</v>
      </c>
      <c r="B163" s="2">
        <v>58</v>
      </c>
      <c r="C163" s="1" t="s">
        <v>5435</v>
      </c>
      <c r="D163" s="335" t="s">
        <v>1500</v>
      </c>
      <c r="E163" s="3" t="s">
        <v>5516</v>
      </c>
      <c r="F163" s="3">
        <v>24</v>
      </c>
      <c r="G163" s="3">
        <v>25</v>
      </c>
      <c r="H163" s="3"/>
      <c r="I163" s="3"/>
      <c r="J163" s="21" t="s">
        <v>3005</v>
      </c>
      <c r="K163" s="4" t="s">
        <v>4365</v>
      </c>
      <c r="L163" s="1" t="s">
        <v>1616</v>
      </c>
      <c r="M163" s="3" t="s">
        <v>4365</v>
      </c>
      <c r="N163" s="21" t="s">
        <v>3005</v>
      </c>
      <c r="O163" s="3"/>
      <c r="P163" s="3">
        <v>25</v>
      </c>
      <c r="Q163" s="1" t="s">
        <v>1292</v>
      </c>
      <c r="R163" s="2">
        <v>57.5</v>
      </c>
      <c r="S163" s="67" t="s">
        <v>5040</v>
      </c>
      <c r="T163" s="1" t="s">
        <v>1302</v>
      </c>
      <c r="U163" s="18" t="s">
        <v>5519</v>
      </c>
      <c r="V163" s="18" t="s">
        <v>5519</v>
      </c>
      <c r="W163" s="57" t="s">
        <v>2651</v>
      </c>
      <c r="X163" s="18" t="s">
        <v>5042</v>
      </c>
      <c r="Y163" s="132">
        <f t="shared" si="6"/>
        <v>1200</v>
      </c>
      <c r="Z163" s="132">
        <f t="shared" si="7"/>
        <v>1200</v>
      </c>
      <c r="AA163" s="372" t="str">
        <f t="shared" si="8"/>
        <v>0</v>
      </c>
    </row>
    <row r="164" spans="1:29" s="18" customFormat="1" ht="12" customHeight="1" x14ac:dyDescent="0.2">
      <c r="A164" s="1" t="s">
        <v>3898</v>
      </c>
      <c r="B164" s="2">
        <v>285</v>
      </c>
      <c r="C164" s="1" t="s">
        <v>5528</v>
      </c>
      <c r="D164" s="335" t="s">
        <v>1500</v>
      </c>
      <c r="E164" s="3" t="s">
        <v>5516</v>
      </c>
      <c r="F164" s="3">
        <v>24</v>
      </c>
      <c r="G164" s="3">
        <v>25</v>
      </c>
      <c r="H164" s="3"/>
      <c r="I164" s="49"/>
      <c r="J164" s="57" t="s">
        <v>3005</v>
      </c>
      <c r="K164" s="46" t="s">
        <v>1612</v>
      </c>
      <c r="L164" s="1" t="s">
        <v>1616</v>
      </c>
      <c r="M164" s="3" t="s">
        <v>4977</v>
      </c>
      <c r="N164" s="21" t="s">
        <v>3005</v>
      </c>
      <c r="O164" s="3" t="s">
        <v>5053</v>
      </c>
      <c r="P164" s="3">
        <v>25</v>
      </c>
      <c r="Q164" s="1" t="s">
        <v>5435</v>
      </c>
      <c r="R164" s="2">
        <v>59.75</v>
      </c>
      <c r="S164" s="308" t="s">
        <v>5040</v>
      </c>
      <c r="T164" s="1" t="s">
        <v>5438</v>
      </c>
      <c r="U164" s="18" t="s">
        <v>5519</v>
      </c>
      <c r="V164" s="18" t="s">
        <v>5519</v>
      </c>
      <c r="W164" s="57" t="s">
        <v>2651</v>
      </c>
      <c r="X164" s="3" t="s">
        <v>5042</v>
      </c>
      <c r="Y164" s="132">
        <f t="shared" si="6"/>
        <v>1200</v>
      </c>
      <c r="Z164" s="132">
        <f t="shared" si="7"/>
        <v>1200</v>
      </c>
      <c r="AA164" s="372" t="str">
        <f t="shared" si="8"/>
        <v>0</v>
      </c>
    </row>
    <row r="165" spans="1:29" s="18" customFormat="1" ht="12" customHeight="1" x14ac:dyDescent="0.2">
      <c r="A165" s="1" t="s">
        <v>2632</v>
      </c>
      <c r="B165" s="2">
        <v>65</v>
      </c>
      <c r="C165" s="1" t="s">
        <v>2610</v>
      </c>
      <c r="D165" s="335" t="s">
        <v>1500</v>
      </c>
      <c r="E165" s="3" t="s">
        <v>5516</v>
      </c>
      <c r="F165" s="3">
        <v>24</v>
      </c>
      <c r="G165" s="3">
        <v>25</v>
      </c>
      <c r="H165" s="3"/>
      <c r="I165" s="3"/>
      <c r="J165" s="21" t="s">
        <v>3005</v>
      </c>
      <c r="K165" s="19" t="s">
        <v>4979</v>
      </c>
      <c r="L165" s="16" t="s">
        <v>1616</v>
      </c>
      <c r="M165" s="18" t="s">
        <v>4979</v>
      </c>
      <c r="N165" s="132" t="s">
        <v>3005</v>
      </c>
      <c r="O165" s="116"/>
      <c r="P165" s="18">
        <v>25</v>
      </c>
      <c r="Q165" s="16" t="s">
        <v>5514</v>
      </c>
      <c r="R165" s="17">
        <v>12.65</v>
      </c>
      <c r="S165" s="308" t="s">
        <v>5040</v>
      </c>
      <c r="T165" s="16" t="s">
        <v>5509</v>
      </c>
      <c r="U165" s="18" t="s">
        <v>5519</v>
      </c>
      <c r="V165" s="18" t="s">
        <v>5519</v>
      </c>
      <c r="W165" s="57" t="s">
        <v>2651</v>
      </c>
      <c r="X165" s="3" t="s">
        <v>5042</v>
      </c>
      <c r="Y165" s="132">
        <f t="shared" si="6"/>
        <v>1200</v>
      </c>
      <c r="Z165" s="132">
        <f t="shared" si="7"/>
        <v>1200</v>
      </c>
      <c r="AA165" s="372" t="str">
        <f t="shared" si="8"/>
        <v>0</v>
      </c>
    </row>
    <row r="166" spans="1:29" s="18" customFormat="1" ht="12" customHeight="1" x14ac:dyDescent="0.2">
      <c r="A166" s="1" t="s">
        <v>3902</v>
      </c>
      <c r="B166" s="2">
        <v>225</v>
      </c>
      <c r="C166" s="1" t="s">
        <v>5523</v>
      </c>
      <c r="D166" s="335" t="s">
        <v>1500</v>
      </c>
      <c r="E166" s="3" t="s">
        <v>5516</v>
      </c>
      <c r="F166" s="3">
        <v>24</v>
      </c>
      <c r="G166" s="3">
        <v>25</v>
      </c>
      <c r="H166" s="3"/>
      <c r="I166" s="49"/>
      <c r="J166" s="57" t="s">
        <v>3005</v>
      </c>
      <c r="K166" s="46" t="s">
        <v>1612</v>
      </c>
      <c r="L166" s="16" t="s">
        <v>1616</v>
      </c>
      <c r="M166" s="18" t="s">
        <v>1611</v>
      </c>
      <c r="N166" s="132" t="s">
        <v>3005</v>
      </c>
      <c r="O166" s="119" t="s">
        <v>5051</v>
      </c>
      <c r="P166" s="18">
        <v>25</v>
      </c>
      <c r="Q166" s="16" t="s">
        <v>5523</v>
      </c>
      <c r="R166" s="17">
        <v>120</v>
      </c>
      <c r="S166" s="308" t="s">
        <v>5040</v>
      </c>
      <c r="T166" s="16" t="s">
        <v>5022</v>
      </c>
      <c r="U166" s="18" t="s">
        <v>5519</v>
      </c>
      <c r="V166" s="18" t="s">
        <v>5519</v>
      </c>
      <c r="W166" s="57" t="s">
        <v>2651</v>
      </c>
      <c r="X166" s="3" t="s">
        <v>5042</v>
      </c>
      <c r="Y166" s="132">
        <f t="shared" si="6"/>
        <v>1200</v>
      </c>
      <c r="Z166" s="132">
        <f t="shared" si="7"/>
        <v>1200</v>
      </c>
      <c r="AA166" s="372" t="str">
        <f t="shared" si="8"/>
        <v>0</v>
      </c>
    </row>
    <row r="167" spans="1:29" s="3" customFormat="1" ht="11.25" x14ac:dyDescent="0.2">
      <c r="A167" s="1" t="s">
        <v>4854</v>
      </c>
      <c r="B167" s="2">
        <v>53</v>
      </c>
      <c r="C167" s="1" t="s">
        <v>4853</v>
      </c>
      <c r="D167" s="335" t="s">
        <v>1500</v>
      </c>
      <c r="E167" s="3" t="s">
        <v>5516</v>
      </c>
      <c r="F167" s="3">
        <v>24</v>
      </c>
      <c r="G167" s="3">
        <v>25</v>
      </c>
      <c r="J167" s="21" t="s">
        <v>3005</v>
      </c>
      <c r="K167" s="4" t="s">
        <v>4283</v>
      </c>
      <c r="L167" s="16" t="s">
        <v>1616</v>
      </c>
      <c r="M167" s="3" t="s">
        <v>4283</v>
      </c>
      <c r="N167" s="21" t="s">
        <v>3005</v>
      </c>
      <c r="P167" s="3">
        <v>25</v>
      </c>
      <c r="Q167" s="1" t="s">
        <v>2610</v>
      </c>
      <c r="R167" s="2">
        <v>66</v>
      </c>
      <c r="S167" s="67" t="s">
        <v>5040</v>
      </c>
      <c r="T167" s="1" t="s">
        <v>2634</v>
      </c>
      <c r="U167" s="18" t="s">
        <v>5519</v>
      </c>
      <c r="V167" s="18" t="s">
        <v>5519</v>
      </c>
      <c r="W167" s="260" t="s">
        <v>2651</v>
      </c>
      <c r="X167" s="3" t="s">
        <v>5042</v>
      </c>
      <c r="Y167" s="132">
        <f t="shared" si="6"/>
        <v>1200</v>
      </c>
      <c r="Z167" s="132">
        <f t="shared" si="7"/>
        <v>1200</v>
      </c>
      <c r="AA167" s="372" t="str">
        <f t="shared" si="8"/>
        <v>0</v>
      </c>
      <c r="AC167" s="5"/>
    </row>
    <row r="168" spans="1:29" s="3" customFormat="1" ht="12" customHeight="1" x14ac:dyDescent="0.2">
      <c r="A168" s="16"/>
      <c r="B168" s="2"/>
      <c r="C168" s="1"/>
      <c r="D168" s="1"/>
      <c r="I168" s="45"/>
      <c r="J168" s="23"/>
      <c r="K168" s="4"/>
      <c r="L168" s="1" t="s">
        <v>1616</v>
      </c>
      <c r="N168" s="23"/>
      <c r="O168" s="44"/>
      <c r="Q168" s="1"/>
      <c r="R168" s="2"/>
      <c r="S168" s="21"/>
      <c r="T168" s="1"/>
      <c r="U168" s="18"/>
      <c r="V168" s="18"/>
      <c r="W168" s="21"/>
      <c r="AC168" s="5"/>
    </row>
    <row r="169" spans="1:29" s="42" customFormat="1" ht="12" customHeight="1" thickBot="1" x14ac:dyDescent="0.25">
      <c r="G169" s="210">
        <f>SUM(G146:G168)</f>
        <v>525</v>
      </c>
      <c r="J169" s="56"/>
      <c r="M169" s="75">
        <f>G169-P169</f>
        <v>0</v>
      </c>
      <c r="N169" s="56"/>
      <c r="P169" s="210">
        <f>SUM(P146:P168)</f>
        <v>525</v>
      </c>
    </row>
    <row r="171" spans="1:29" x14ac:dyDescent="0.2">
      <c r="Y171">
        <f>SUM(Y6:Y170)</f>
        <v>121616</v>
      </c>
      <c r="Z171">
        <f>SUM(Z6:Z170)</f>
        <v>57008</v>
      </c>
      <c r="AA171">
        <f>SUM(AA6:AA170)</f>
        <v>64608</v>
      </c>
    </row>
    <row r="173" spans="1:29" x14ac:dyDescent="0.2">
      <c r="AA173">
        <f>Z171+AA171</f>
        <v>121616</v>
      </c>
    </row>
  </sheetData>
  <phoneticPr fontId="0" type="noConversion"/>
  <pageMargins left="0.75" right="0.75" top="1" bottom="1" header="0.5" footer="0.5"/>
  <pageSetup paperSize="5" scale="75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J429"/>
  <sheetViews>
    <sheetView topLeftCell="S396" zoomScale="75" workbookViewId="0">
      <selection activeCell="Y424" sqref="Y424:AA424"/>
    </sheetView>
  </sheetViews>
  <sheetFormatPr defaultRowHeight="12.75" x14ac:dyDescent="0.2"/>
  <cols>
    <col min="1" max="1" width="10" customWidth="1"/>
    <col min="2" max="2" width="7.7109375" bestFit="1" customWidth="1"/>
    <col min="3" max="3" width="9.28515625" customWidth="1"/>
    <col min="4" max="4" width="6" customWidth="1"/>
    <col min="5" max="5" width="4.42578125" customWidth="1"/>
    <col min="6" max="6" width="3.5703125" customWidth="1"/>
    <col min="7" max="7" width="5.5703125" customWidth="1"/>
    <col min="8" max="8" width="2.140625" customWidth="1"/>
    <col min="9" max="9" width="67.28515625" customWidth="1"/>
    <col min="10" max="10" width="2.28515625" customWidth="1"/>
    <col min="11" max="11" width="11.85546875" bestFit="1" customWidth="1"/>
    <col min="12" max="12" width="3.140625" customWidth="1"/>
    <col min="13" max="13" width="11.85546875" customWidth="1"/>
    <col min="14" max="14" width="2.28515625" style="7" customWidth="1"/>
    <col min="15" max="15" width="61.140625" customWidth="1"/>
    <col min="16" max="16" width="5.28515625" customWidth="1"/>
    <col min="17" max="17" width="10.140625" customWidth="1"/>
    <col min="18" max="18" width="7.7109375" bestFit="1" customWidth="1"/>
    <col min="19" max="19" width="10" customWidth="1"/>
    <col min="20" max="20" width="8.42578125" customWidth="1"/>
    <col min="21" max="21" width="5.7109375" customWidth="1"/>
    <col min="22" max="22" width="5.85546875" customWidth="1"/>
    <col min="23" max="23" width="7" customWidth="1"/>
    <col min="24" max="24" width="2.28515625" customWidth="1"/>
  </cols>
  <sheetData>
    <row r="1" spans="1:38" x14ac:dyDescent="0.2">
      <c r="A1" s="101">
        <v>37058</v>
      </c>
      <c r="J1" s="7"/>
      <c r="S1" s="8"/>
    </row>
    <row r="2" spans="1:38" x14ac:dyDescent="0.2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8" s="79" customFormat="1" ht="12" customHeight="1" x14ac:dyDescent="0.2">
      <c r="C3" s="447" t="s">
        <v>1883</v>
      </c>
      <c r="E3" s="448"/>
      <c r="G3" s="19"/>
      <c r="I3" s="107"/>
      <c r="L3" s="276"/>
      <c r="O3" s="122"/>
      <c r="S3" s="110"/>
    </row>
    <row r="4" spans="1:38" s="79" customFormat="1" ht="12" customHeight="1" x14ac:dyDescent="0.2">
      <c r="A4" s="16" t="s">
        <v>4378</v>
      </c>
      <c r="B4" s="17">
        <v>0</v>
      </c>
      <c r="C4" s="16" t="s">
        <v>5528</v>
      </c>
      <c r="D4" s="16" t="s">
        <v>5515</v>
      </c>
      <c r="E4" s="18" t="s">
        <v>5516</v>
      </c>
      <c r="F4" s="18">
        <v>16</v>
      </c>
      <c r="G4" s="18">
        <v>0</v>
      </c>
      <c r="H4" s="18"/>
      <c r="I4" s="449" t="s">
        <v>1884</v>
      </c>
      <c r="J4" s="128"/>
      <c r="K4" s="19" t="s">
        <v>4379</v>
      </c>
      <c r="L4" s="254" t="s">
        <v>1616</v>
      </c>
      <c r="M4" s="125"/>
      <c r="P4" s="125"/>
      <c r="AC4" s="86"/>
    </row>
    <row r="5" spans="1:38" s="79" customFormat="1" ht="12" customHeight="1" x14ac:dyDescent="0.2">
      <c r="A5" s="16" t="s">
        <v>3960</v>
      </c>
      <c r="B5" s="17">
        <v>0</v>
      </c>
      <c r="C5" s="16" t="s">
        <v>5528</v>
      </c>
      <c r="D5" s="16" t="s">
        <v>4449</v>
      </c>
      <c r="E5" s="18" t="s">
        <v>5516</v>
      </c>
      <c r="F5" s="18">
        <v>8</v>
      </c>
      <c r="G5" s="18">
        <v>0</v>
      </c>
      <c r="H5" s="18"/>
      <c r="I5" s="449" t="s">
        <v>1884</v>
      </c>
      <c r="J5" s="128"/>
      <c r="K5" s="19" t="s">
        <v>4379</v>
      </c>
      <c r="L5" s="254" t="s">
        <v>1616</v>
      </c>
      <c r="M5" s="83"/>
      <c r="O5" s="83"/>
      <c r="P5" s="131"/>
      <c r="Q5" s="452"/>
      <c r="R5" s="84"/>
      <c r="S5" s="334"/>
      <c r="T5" s="85"/>
      <c r="AC5" s="86"/>
    </row>
    <row r="6" spans="1:38" s="79" customFormat="1" ht="12" customHeight="1" x14ac:dyDescent="0.2">
      <c r="A6" s="1" t="s">
        <v>4446</v>
      </c>
      <c r="B6" s="2">
        <v>216</v>
      </c>
      <c r="C6" s="1" t="s">
        <v>4447</v>
      </c>
      <c r="D6" s="1" t="s">
        <v>5515</v>
      </c>
      <c r="E6" s="3" t="s">
        <v>5516</v>
      </c>
      <c r="F6" s="3">
        <v>16</v>
      </c>
      <c r="G6" s="161">
        <v>150</v>
      </c>
      <c r="H6" s="3" t="s">
        <v>1561</v>
      </c>
      <c r="I6" s="126" t="s">
        <v>1143</v>
      </c>
      <c r="J6" s="275" t="s">
        <v>3005</v>
      </c>
      <c r="K6" s="4" t="s">
        <v>4069</v>
      </c>
      <c r="L6" s="254" t="s">
        <v>1616</v>
      </c>
      <c r="M6" s="83" t="s">
        <v>4379</v>
      </c>
      <c r="N6" s="79" t="s">
        <v>3005</v>
      </c>
      <c r="O6" s="83" t="s">
        <v>1885</v>
      </c>
      <c r="P6" s="131">
        <v>150</v>
      </c>
      <c r="Q6" s="1"/>
      <c r="R6" s="2">
        <v>0</v>
      </c>
      <c r="S6" s="577" t="s">
        <v>348</v>
      </c>
      <c r="T6" s="1"/>
      <c r="U6" s="79" t="s">
        <v>1887</v>
      </c>
      <c r="V6" s="79" t="s">
        <v>1887</v>
      </c>
      <c r="W6" s="79" t="s">
        <v>3979</v>
      </c>
      <c r="X6" s="79" t="s">
        <v>3978</v>
      </c>
      <c r="Y6" s="132">
        <f>F6*G6*2</f>
        <v>4800</v>
      </c>
      <c r="Z6" s="132" t="str">
        <f>IF(X6="N",Y6,"0")</f>
        <v>0</v>
      </c>
      <c r="AA6" s="372">
        <f>IF(X6="P",Y6,"0")</f>
        <v>4800</v>
      </c>
      <c r="AC6" s="86"/>
    </row>
    <row r="7" spans="1:38" s="79" customFormat="1" ht="12" customHeight="1" x14ac:dyDescent="0.2">
      <c r="A7" s="1"/>
      <c r="B7" s="2"/>
      <c r="C7" s="1"/>
      <c r="D7" s="1"/>
      <c r="E7" s="3"/>
      <c r="F7" s="3"/>
      <c r="G7" s="161"/>
      <c r="H7" s="3"/>
      <c r="I7" s="126"/>
      <c r="J7" s="275"/>
      <c r="K7" s="4"/>
      <c r="L7" s="254" t="s">
        <v>1616</v>
      </c>
      <c r="M7" s="83"/>
      <c r="O7" s="83"/>
      <c r="P7" s="131"/>
      <c r="Q7" s="16"/>
      <c r="R7" s="17"/>
      <c r="S7" s="453"/>
      <c r="T7" s="16"/>
      <c r="U7" s="79" t="s">
        <v>1887</v>
      </c>
      <c r="V7" s="79" t="s">
        <v>1887</v>
      </c>
      <c r="W7" s="79" t="s">
        <v>3979</v>
      </c>
      <c r="X7" s="79" t="s">
        <v>3978</v>
      </c>
      <c r="Y7" s="132">
        <f t="shared" ref="Y7:Y70" si="0">F7*G7*2</f>
        <v>0</v>
      </c>
      <c r="Z7" s="132" t="str">
        <f t="shared" ref="Z7:Z70" si="1">IF(X7="N",Y7,"0")</f>
        <v>0</v>
      </c>
      <c r="AA7" s="372">
        <f t="shared" ref="AA7:AA70" si="2">IF(X7="P",Y7,"0")</f>
        <v>0</v>
      </c>
      <c r="AC7" s="86"/>
    </row>
    <row r="8" spans="1:38" s="79" customFormat="1" ht="12" customHeight="1" x14ac:dyDescent="0.2">
      <c r="A8" s="440"/>
      <c r="B8" s="272"/>
      <c r="C8" s="440"/>
      <c r="D8" s="440"/>
      <c r="E8" s="275"/>
      <c r="F8" s="275"/>
      <c r="G8" s="422"/>
      <c r="H8" s="275"/>
      <c r="I8" s="126"/>
      <c r="J8" s="275"/>
      <c r="K8" s="370"/>
      <c r="L8" s="254" t="s">
        <v>1616</v>
      </c>
      <c r="M8" s="397"/>
      <c r="N8" s="275"/>
      <c r="O8" s="397"/>
      <c r="P8" s="275"/>
      <c r="Q8" s="454"/>
      <c r="R8" s="272"/>
      <c r="S8" s="455"/>
      <c r="T8" s="440"/>
      <c r="U8" s="275"/>
      <c r="V8" s="275"/>
      <c r="W8" s="275"/>
      <c r="X8" s="275"/>
      <c r="Y8" s="132">
        <f t="shared" si="0"/>
        <v>0</v>
      </c>
      <c r="Z8" s="132" t="str">
        <f t="shared" si="1"/>
        <v>0</v>
      </c>
      <c r="AA8" s="372" t="str">
        <f t="shared" si="2"/>
        <v>0</v>
      </c>
      <c r="AB8" s="275"/>
      <c r="AC8" s="456"/>
      <c r="AD8" s="275"/>
      <c r="AE8" s="275"/>
      <c r="AF8" s="275"/>
      <c r="AG8" s="275"/>
      <c r="AH8" s="275"/>
      <c r="AI8" s="275"/>
      <c r="AJ8" s="275"/>
      <c r="AK8" s="275"/>
      <c r="AL8" s="275"/>
    </row>
    <row r="9" spans="1:38" s="269" customFormat="1" ht="12" customHeight="1" thickBot="1" x14ac:dyDescent="0.25">
      <c r="A9" s="441"/>
      <c r="B9" s="457"/>
      <c r="C9" s="441"/>
      <c r="D9" s="441"/>
      <c r="E9" s="442"/>
      <c r="F9" s="442"/>
      <c r="G9" s="458">
        <f>SUM(G3:G8)</f>
        <v>150</v>
      </c>
      <c r="H9" s="459"/>
      <c r="I9" s="408"/>
      <c r="J9" s="460"/>
      <c r="K9" s="365"/>
      <c r="L9" s="461"/>
      <c r="M9" s="462">
        <f>G9-P9</f>
        <v>0</v>
      </c>
      <c r="N9" s="442"/>
      <c r="O9" s="463"/>
      <c r="P9" s="462">
        <f>SUM(P3:P8)</f>
        <v>150</v>
      </c>
      <c r="Q9" s="441"/>
      <c r="R9" s="457"/>
      <c r="S9" s="463"/>
      <c r="T9" s="441"/>
      <c r="U9" s="442"/>
      <c r="V9" s="442"/>
      <c r="W9" s="442"/>
      <c r="X9" s="442"/>
      <c r="Y9" s="132">
        <f t="shared" si="0"/>
        <v>0</v>
      </c>
      <c r="Z9" s="132" t="str">
        <f t="shared" si="1"/>
        <v>0</v>
      </c>
      <c r="AA9" s="372" t="str">
        <f t="shared" si="2"/>
        <v>0</v>
      </c>
      <c r="AB9" s="442"/>
      <c r="AC9" s="464"/>
      <c r="AD9" s="442"/>
      <c r="AE9" s="442"/>
      <c r="AF9" s="442"/>
      <c r="AG9" s="442"/>
      <c r="AH9" s="442"/>
      <c r="AI9" s="442"/>
      <c r="AJ9" s="442"/>
      <c r="AK9" s="442"/>
      <c r="AL9" s="442"/>
    </row>
    <row r="10" spans="1:38" s="79" customFormat="1" ht="12" customHeight="1" x14ac:dyDescent="0.2">
      <c r="C10" s="447" t="s">
        <v>1888</v>
      </c>
      <c r="E10" s="448"/>
      <c r="G10" s="19"/>
      <c r="I10" s="465"/>
      <c r="J10" s="58"/>
      <c r="L10" s="254"/>
      <c r="S10" s="466"/>
      <c r="Y10" s="132">
        <f t="shared" si="0"/>
        <v>0</v>
      </c>
      <c r="Z10" s="132" t="str">
        <f t="shared" si="1"/>
        <v>0</v>
      </c>
      <c r="AA10" s="372" t="str">
        <f t="shared" si="2"/>
        <v>0</v>
      </c>
    </row>
    <row r="11" spans="1:38" s="79" customFormat="1" ht="12" customHeight="1" x14ac:dyDescent="0.2">
      <c r="A11" s="85" t="s">
        <v>3960</v>
      </c>
      <c r="B11" s="84">
        <v>0</v>
      </c>
      <c r="C11" s="85" t="s">
        <v>5528</v>
      </c>
      <c r="D11" s="85" t="s">
        <v>4449</v>
      </c>
      <c r="E11" s="79" t="s">
        <v>5516</v>
      </c>
      <c r="F11" s="79">
        <v>8</v>
      </c>
      <c r="G11" s="125">
        <v>0</v>
      </c>
      <c r="I11" s="449" t="s">
        <v>1884</v>
      </c>
      <c r="J11" s="128"/>
      <c r="K11" s="19" t="s">
        <v>4379</v>
      </c>
      <c r="L11" s="254" t="s">
        <v>1616</v>
      </c>
      <c r="M11" s="125"/>
      <c r="Y11" s="132">
        <f t="shared" si="0"/>
        <v>0</v>
      </c>
      <c r="Z11" s="132" t="str">
        <f t="shared" si="1"/>
        <v>0</v>
      </c>
      <c r="AA11" s="372" t="str">
        <f t="shared" si="2"/>
        <v>0</v>
      </c>
      <c r="AC11" s="86"/>
    </row>
    <row r="12" spans="1:38" s="79" customFormat="1" ht="12" customHeight="1" x14ac:dyDescent="0.2">
      <c r="A12" s="85" t="s">
        <v>3960</v>
      </c>
      <c r="B12" s="84">
        <v>0</v>
      </c>
      <c r="C12" s="85" t="s">
        <v>5528</v>
      </c>
      <c r="D12" s="85" t="s">
        <v>4449</v>
      </c>
      <c r="E12" s="79" t="s">
        <v>5516</v>
      </c>
      <c r="F12" s="79">
        <v>8</v>
      </c>
      <c r="G12" s="125">
        <v>0</v>
      </c>
      <c r="I12" s="449" t="s">
        <v>1884</v>
      </c>
      <c r="J12" s="128"/>
      <c r="K12" s="19" t="s">
        <v>4379</v>
      </c>
      <c r="L12" s="254" t="s">
        <v>1616</v>
      </c>
      <c r="M12" s="125"/>
      <c r="Y12" s="132">
        <f t="shared" si="0"/>
        <v>0</v>
      </c>
      <c r="Z12" s="132" t="str">
        <f t="shared" si="1"/>
        <v>0</v>
      </c>
      <c r="AA12" s="372" t="str">
        <f t="shared" si="2"/>
        <v>0</v>
      </c>
      <c r="AC12" s="86"/>
    </row>
    <row r="13" spans="1:38" s="79" customFormat="1" ht="12" customHeight="1" x14ac:dyDescent="0.2">
      <c r="A13" s="1"/>
      <c r="B13" s="2"/>
      <c r="C13" s="1"/>
      <c r="D13" s="1"/>
      <c r="E13" s="3"/>
      <c r="F13" s="3"/>
      <c r="G13" s="161"/>
      <c r="H13" s="3"/>
      <c r="I13" s="126"/>
      <c r="J13" s="128"/>
      <c r="K13" s="4"/>
      <c r="L13" s="254" t="s">
        <v>1616</v>
      </c>
      <c r="M13" s="83" t="s">
        <v>4379</v>
      </c>
      <c r="O13" s="83" t="s">
        <v>1885</v>
      </c>
      <c r="P13" s="131">
        <v>0</v>
      </c>
      <c r="Q13" s="16"/>
      <c r="R13" s="17"/>
      <c r="S13" s="77"/>
      <c r="T13" s="16"/>
      <c r="U13" s="79" t="s">
        <v>1887</v>
      </c>
      <c r="V13" s="79" t="s">
        <v>1887</v>
      </c>
      <c r="W13" s="79" t="s">
        <v>3979</v>
      </c>
      <c r="X13" s="79" t="s">
        <v>3978</v>
      </c>
      <c r="Y13" s="132">
        <f t="shared" si="0"/>
        <v>0</v>
      </c>
      <c r="Z13" s="132" t="str">
        <f t="shared" si="1"/>
        <v>0</v>
      </c>
      <c r="AA13" s="372">
        <f t="shared" si="2"/>
        <v>0</v>
      </c>
      <c r="AC13" s="86"/>
    </row>
    <row r="14" spans="1:38" s="79" customFormat="1" ht="12" customHeight="1" x14ac:dyDescent="0.2">
      <c r="A14" s="16"/>
      <c r="B14" s="17"/>
      <c r="C14" s="16"/>
      <c r="D14" s="16"/>
      <c r="E14" s="18"/>
      <c r="F14" s="18"/>
      <c r="G14" s="18"/>
      <c r="H14" s="18"/>
      <c r="I14" s="126"/>
      <c r="K14" s="19"/>
      <c r="L14" s="254" t="s">
        <v>1616</v>
      </c>
      <c r="M14" s="83"/>
      <c r="N14" s="275"/>
      <c r="O14" s="83"/>
      <c r="P14" s="275"/>
      <c r="Q14" s="452"/>
      <c r="R14" s="84"/>
      <c r="S14" s="455"/>
      <c r="T14" s="85"/>
      <c r="Y14" s="132">
        <f t="shared" si="0"/>
        <v>0</v>
      </c>
      <c r="Z14" s="132" t="str">
        <f t="shared" si="1"/>
        <v>0</v>
      </c>
      <c r="AA14" s="372" t="str">
        <f t="shared" si="2"/>
        <v>0</v>
      </c>
      <c r="AC14" s="86"/>
    </row>
    <row r="15" spans="1:38" s="79" customFormat="1" ht="12" customHeight="1" x14ac:dyDescent="0.2">
      <c r="L15" s="254"/>
      <c r="M15" s="83"/>
      <c r="N15" s="275"/>
      <c r="O15" s="83"/>
      <c r="P15" s="275"/>
      <c r="Q15" s="452"/>
      <c r="R15" s="84"/>
      <c r="S15" s="455"/>
      <c r="T15" s="85"/>
      <c r="Y15" s="132">
        <f t="shared" si="0"/>
        <v>0</v>
      </c>
      <c r="Z15" s="132" t="str">
        <f t="shared" si="1"/>
        <v>0</v>
      </c>
      <c r="AA15" s="372" t="str">
        <f t="shared" si="2"/>
        <v>0</v>
      </c>
      <c r="AC15" s="86"/>
    </row>
    <row r="16" spans="1:38" s="442" customFormat="1" ht="12" customHeight="1" thickBot="1" x14ac:dyDescent="0.25">
      <c r="A16" s="441"/>
      <c r="B16" s="457"/>
      <c r="C16" s="441"/>
      <c r="D16" s="441"/>
      <c r="G16" s="458">
        <f>SUM(G11:G15)</f>
        <v>0</v>
      </c>
      <c r="I16" s="408"/>
      <c r="K16" s="408"/>
      <c r="L16" s="461"/>
      <c r="M16" s="462">
        <f>G16-P16</f>
        <v>0</v>
      </c>
      <c r="O16" s="468"/>
      <c r="P16" s="462">
        <f>SUM(P10:P14)</f>
        <v>0</v>
      </c>
      <c r="Q16" s="441"/>
      <c r="R16" s="457"/>
      <c r="S16" s="469"/>
      <c r="T16" s="441"/>
      <c r="Y16" s="132">
        <f t="shared" si="0"/>
        <v>0</v>
      </c>
      <c r="Z16" s="132" t="str">
        <f t="shared" si="1"/>
        <v>0</v>
      </c>
      <c r="AA16" s="372" t="str">
        <f t="shared" si="2"/>
        <v>0</v>
      </c>
      <c r="AC16" s="464"/>
    </row>
    <row r="17" spans="1:34" s="275" customFormat="1" ht="12" customHeight="1" x14ac:dyDescent="0.2">
      <c r="A17" s="85"/>
      <c r="B17" s="84"/>
      <c r="C17" s="447" t="s">
        <v>1891</v>
      </c>
      <c r="D17" s="85"/>
      <c r="E17" s="79"/>
      <c r="F17" s="79"/>
      <c r="G17" s="79"/>
      <c r="H17" s="79"/>
      <c r="I17" s="51"/>
      <c r="J17" s="58"/>
      <c r="K17" s="19"/>
      <c r="L17" s="254"/>
      <c r="M17" s="470"/>
      <c r="O17" s="466"/>
      <c r="P17" s="470"/>
      <c r="Q17" s="440"/>
      <c r="R17" s="272"/>
      <c r="S17" s="466"/>
      <c r="T17" s="440"/>
      <c r="Y17" s="132">
        <f t="shared" si="0"/>
        <v>0</v>
      </c>
      <c r="Z17" s="132" t="str">
        <f t="shared" si="1"/>
        <v>0</v>
      </c>
      <c r="AA17" s="372" t="str">
        <f t="shared" si="2"/>
        <v>0</v>
      </c>
      <c r="AC17" s="456"/>
    </row>
    <row r="18" spans="1:34" s="473" customFormat="1" ht="12" hidden="1" customHeight="1" x14ac:dyDescent="0.2">
      <c r="A18" s="471"/>
      <c r="B18" s="472"/>
      <c r="C18" s="471"/>
      <c r="D18" s="471" t="s">
        <v>3442</v>
      </c>
      <c r="E18" s="473" t="s">
        <v>5516</v>
      </c>
      <c r="F18" s="474">
        <v>1</v>
      </c>
      <c r="G18" s="131"/>
      <c r="H18" s="473" t="s">
        <v>1561</v>
      </c>
      <c r="I18" s="475"/>
      <c r="K18" s="476"/>
      <c r="L18" s="477" t="s">
        <v>1616</v>
      </c>
      <c r="M18" s="473" t="s">
        <v>4379</v>
      </c>
      <c r="O18" s="478" t="s">
        <v>1892</v>
      </c>
      <c r="P18" s="131"/>
      <c r="Q18" s="471"/>
      <c r="R18" s="472">
        <v>0</v>
      </c>
      <c r="S18" s="479"/>
      <c r="T18" s="562"/>
      <c r="U18" s="473" t="s">
        <v>1887</v>
      </c>
      <c r="V18" s="473" t="s">
        <v>1887</v>
      </c>
      <c r="W18" s="473" t="s">
        <v>3979</v>
      </c>
      <c r="X18" s="473" t="s">
        <v>3978</v>
      </c>
      <c r="Y18" s="132">
        <f t="shared" si="0"/>
        <v>0</v>
      </c>
      <c r="Z18" s="132" t="str">
        <f t="shared" si="1"/>
        <v>0</v>
      </c>
      <c r="AA18" s="372">
        <f t="shared" si="2"/>
        <v>0</v>
      </c>
      <c r="AB18" s="481"/>
      <c r="AC18" s="481"/>
      <c r="AD18" s="482"/>
      <c r="AE18" s="482"/>
      <c r="AF18" s="482"/>
      <c r="AG18" s="482"/>
      <c r="AH18" s="482"/>
    </row>
    <row r="19" spans="1:34" s="473" customFormat="1" ht="12" hidden="1" customHeight="1" x14ac:dyDescent="0.2">
      <c r="A19" s="471"/>
      <c r="B19" s="472"/>
      <c r="C19" s="471"/>
      <c r="D19" s="471" t="s">
        <v>1893</v>
      </c>
      <c r="E19" s="473" t="s">
        <v>5516</v>
      </c>
      <c r="F19" s="474">
        <v>1</v>
      </c>
      <c r="G19" s="131"/>
      <c r="H19" s="473" t="s">
        <v>1561</v>
      </c>
      <c r="I19" s="475"/>
      <c r="K19" s="476"/>
      <c r="L19" s="477" t="s">
        <v>1616</v>
      </c>
      <c r="M19" s="473" t="s">
        <v>4379</v>
      </c>
      <c r="O19" s="478" t="s">
        <v>1892</v>
      </c>
      <c r="P19" s="131"/>
      <c r="Q19" s="471"/>
      <c r="R19" s="472">
        <v>0</v>
      </c>
      <c r="S19" s="479"/>
      <c r="T19" s="562"/>
      <c r="U19" s="473" t="s">
        <v>1887</v>
      </c>
      <c r="V19" s="473" t="s">
        <v>1887</v>
      </c>
      <c r="W19" s="473" t="s">
        <v>3979</v>
      </c>
      <c r="X19" s="473" t="s">
        <v>3978</v>
      </c>
      <c r="Y19" s="132">
        <f t="shared" si="0"/>
        <v>0</v>
      </c>
      <c r="Z19" s="132" t="str">
        <f t="shared" si="1"/>
        <v>0</v>
      </c>
      <c r="AA19" s="372">
        <f t="shared" si="2"/>
        <v>0</v>
      </c>
      <c r="AB19" s="484"/>
      <c r="AC19" s="481"/>
      <c r="AD19" s="482"/>
      <c r="AE19" s="482"/>
      <c r="AF19" s="482"/>
      <c r="AG19" s="482"/>
      <c r="AH19" s="482"/>
    </row>
    <row r="20" spans="1:34" s="473" customFormat="1" ht="12" hidden="1" customHeight="1" x14ac:dyDescent="0.2">
      <c r="A20" s="471"/>
      <c r="B20" s="472"/>
      <c r="C20" s="471"/>
      <c r="D20" s="471" t="s">
        <v>1894</v>
      </c>
      <c r="E20" s="473" t="s">
        <v>5516</v>
      </c>
      <c r="F20" s="474">
        <v>1</v>
      </c>
      <c r="G20" s="131"/>
      <c r="H20" s="473" t="s">
        <v>1561</v>
      </c>
      <c r="I20" s="475"/>
      <c r="K20" s="476"/>
      <c r="L20" s="477" t="s">
        <v>1616</v>
      </c>
      <c r="M20" s="473" t="s">
        <v>4379</v>
      </c>
      <c r="O20" s="478" t="s">
        <v>1892</v>
      </c>
      <c r="P20" s="131"/>
      <c r="Q20" s="471"/>
      <c r="R20" s="472">
        <v>0</v>
      </c>
      <c r="S20" s="479"/>
      <c r="T20" s="562"/>
      <c r="U20" s="473" t="s">
        <v>1887</v>
      </c>
      <c r="V20" s="473" t="s">
        <v>1887</v>
      </c>
      <c r="W20" s="473" t="s">
        <v>3979</v>
      </c>
      <c r="X20" s="473" t="s">
        <v>3978</v>
      </c>
      <c r="Y20" s="132">
        <f t="shared" si="0"/>
        <v>0</v>
      </c>
      <c r="Z20" s="132" t="str">
        <f t="shared" si="1"/>
        <v>0</v>
      </c>
      <c r="AA20" s="372">
        <f t="shared" si="2"/>
        <v>0</v>
      </c>
      <c r="AB20" s="484"/>
      <c r="AC20" s="481"/>
      <c r="AD20" s="482"/>
      <c r="AE20" s="482"/>
      <c r="AF20" s="482"/>
      <c r="AG20" s="482"/>
      <c r="AH20" s="482"/>
    </row>
    <row r="21" spans="1:34" s="473" customFormat="1" ht="12" hidden="1" customHeight="1" x14ac:dyDescent="0.2">
      <c r="A21" s="471"/>
      <c r="B21" s="472"/>
      <c r="C21" s="471"/>
      <c r="D21" s="471" t="s">
        <v>1895</v>
      </c>
      <c r="E21" s="473" t="s">
        <v>5516</v>
      </c>
      <c r="F21" s="474">
        <v>1</v>
      </c>
      <c r="G21" s="131"/>
      <c r="H21" s="473" t="s">
        <v>1561</v>
      </c>
      <c r="I21" s="475"/>
      <c r="K21" s="476"/>
      <c r="L21" s="477" t="s">
        <v>1616</v>
      </c>
      <c r="M21" s="473" t="s">
        <v>4379</v>
      </c>
      <c r="O21" s="478" t="s">
        <v>1892</v>
      </c>
      <c r="P21" s="131"/>
      <c r="Q21" s="471"/>
      <c r="R21" s="472">
        <v>0</v>
      </c>
      <c r="S21" s="479"/>
      <c r="T21" s="562"/>
      <c r="U21" s="473" t="s">
        <v>1887</v>
      </c>
      <c r="V21" s="473" t="s">
        <v>1887</v>
      </c>
      <c r="W21" s="473" t="s">
        <v>3979</v>
      </c>
      <c r="X21" s="473" t="s">
        <v>3978</v>
      </c>
      <c r="Y21" s="132">
        <f t="shared" si="0"/>
        <v>0</v>
      </c>
      <c r="Z21" s="132" t="str">
        <f t="shared" si="1"/>
        <v>0</v>
      </c>
      <c r="AA21" s="372">
        <f t="shared" si="2"/>
        <v>0</v>
      </c>
      <c r="AB21" s="484"/>
      <c r="AC21" s="481"/>
      <c r="AD21" s="482"/>
      <c r="AE21" s="482"/>
      <c r="AF21" s="482"/>
      <c r="AG21" s="482"/>
      <c r="AH21" s="482"/>
    </row>
    <row r="22" spans="1:34" s="473" customFormat="1" ht="12" hidden="1" customHeight="1" x14ac:dyDescent="0.2">
      <c r="A22" s="471"/>
      <c r="B22" s="472"/>
      <c r="C22" s="471"/>
      <c r="D22" s="471" t="s">
        <v>1896</v>
      </c>
      <c r="E22" s="473" t="s">
        <v>5516</v>
      </c>
      <c r="F22" s="474">
        <v>1</v>
      </c>
      <c r="G22" s="131"/>
      <c r="H22" s="473" t="s">
        <v>1561</v>
      </c>
      <c r="I22" s="475"/>
      <c r="K22" s="476"/>
      <c r="L22" s="477" t="s">
        <v>1616</v>
      </c>
      <c r="M22" s="473" t="s">
        <v>4379</v>
      </c>
      <c r="O22" s="478" t="s">
        <v>1892</v>
      </c>
      <c r="P22" s="131"/>
      <c r="Q22" s="471"/>
      <c r="R22" s="472">
        <v>0</v>
      </c>
      <c r="S22" s="479"/>
      <c r="T22" s="562"/>
      <c r="U22" s="473" t="s">
        <v>1887</v>
      </c>
      <c r="V22" s="473" t="s">
        <v>1887</v>
      </c>
      <c r="W22" s="473" t="s">
        <v>3979</v>
      </c>
      <c r="X22" s="473" t="s">
        <v>3978</v>
      </c>
      <c r="Y22" s="132">
        <f t="shared" si="0"/>
        <v>0</v>
      </c>
      <c r="Z22" s="132" t="str">
        <f t="shared" si="1"/>
        <v>0</v>
      </c>
      <c r="AA22" s="372">
        <f t="shared" si="2"/>
        <v>0</v>
      </c>
      <c r="AB22" s="484"/>
      <c r="AC22" s="481"/>
      <c r="AD22" s="482"/>
      <c r="AE22" s="482"/>
      <c r="AF22" s="482"/>
      <c r="AG22" s="482"/>
      <c r="AH22" s="482"/>
    </row>
    <row r="23" spans="1:34" s="473" customFormat="1" ht="12" hidden="1" customHeight="1" x14ac:dyDescent="0.2">
      <c r="A23" s="471"/>
      <c r="B23" s="472"/>
      <c r="C23" s="471"/>
      <c r="D23" s="471" t="s">
        <v>1897</v>
      </c>
      <c r="E23" s="473" t="s">
        <v>5516</v>
      </c>
      <c r="F23" s="474">
        <v>1</v>
      </c>
      <c r="G23" s="131"/>
      <c r="H23" s="473" t="s">
        <v>1561</v>
      </c>
      <c r="I23" s="475"/>
      <c r="K23" s="476"/>
      <c r="L23" s="477" t="s">
        <v>1616</v>
      </c>
      <c r="M23" s="473" t="s">
        <v>4379</v>
      </c>
      <c r="O23" s="478" t="s">
        <v>1892</v>
      </c>
      <c r="P23" s="131"/>
      <c r="Q23" s="471"/>
      <c r="R23" s="472">
        <v>0</v>
      </c>
      <c r="S23" s="479"/>
      <c r="T23" s="562"/>
      <c r="U23" s="473" t="s">
        <v>1887</v>
      </c>
      <c r="V23" s="473" t="s">
        <v>1887</v>
      </c>
      <c r="W23" s="473" t="s">
        <v>3979</v>
      </c>
      <c r="X23" s="473" t="s">
        <v>3978</v>
      </c>
      <c r="Y23" s="132">
        <f t="shared" si="0"/>
        <v>0</v>
      </c>
      <c r="Z23" s="132" t="str">
        <f t="shared" si="1"/>
        <v>0</v>
      </c>
      <c r="AA23" s="372">
        <f t="shared" si="2"/>
        <v>0</v>
      </c>
      <c r="AB23" s="484"/>
      <c r="AC23" s="481"/>
      <c r="AD23" s="482"/>
      <c r="AE23" s="482"/>
      <c r="AF23" s="482"/>
      <c r="AG23" s="482"/>
      <c r="AH23" s="482"/>
    </row>
    <row r="24" spans="1:34" s="473" customFormat="1" ht="12" hidden="1" customHeight="1" x14ac:dyDescent="0.2">
      <c r="A24" s="471"/>
      <c r="B24" s="472"/>
      <c r="C24" s="471"/>
      <c r="D24" s="471" t="s">
        <v>1898</v>
      </c>
      <c r="E24" s="473" t="s">
        <v>5516</v>
      </c>
      <c r="F24" s="474">
        <v>1</v>
      </c>
      <c r="G24" s="131"/>
      <c r="H24" s="473" t="s">
        <v>1561</v>
      </c>
      <c r="I24" s="475"/>
      <c r="K24" s="476"/>
      <c r="L24" s="477" t="s">
        <v>1616</v>
      </c>
      <c r="M24" s="473" t="s">
        <v>4379</v>
      </c>
      <c r="O24" s="478" t="s">
        <v>1892</v>
      </c>
      <c r="P24" s="131"/>
      <c r="Q24" s="471"/>
      <c r="R24" s="472">
        <v>0</v>
      </c>
      <c r="S24" s="479"/>
      <c r="T24" s="562"/>
      <c r="U24" s="473" t="s">
        <v>1887</v>
      </c>
      <c r="V24" s="473" t="s">
        <v>1887</v>
      </c>
      <c r="W24" s="473" t="s">
        <v>3979</v>
      </c>
      <c r="X24" s="473" t="s">
        <v>3978</v>
      </c>
      <c r="Y24" s="132">
        <f t="shared" si="0"/>
        <v>0</v>
      </c>
      <c r="Z24" s="132" t="str">
        <f t="shared" si="1"/>
        <v>0</v>
      </c>
      <c r="AA24" s="372">
        <f t="shared" si="2"/>
        <v>0</v>
      </c>
      <c r="AB24" s="481"/>
      <c r="AC24" s="481"/>
      <c r="AD24" s="482"/>
      <c r="AE24" s="482"/>
      <c r="AF24" s="482"/>
      <c r="AG24" s="482"/>
      <c r="AH24" s="482"/>
    </row>
    <row r="25" spans="1:34" s="473" customFormat="1" ht="12" hidden="1" customHeight="1" x14ac:dyDescent="0.2">
      <c r="A25" s="471"/>
      <c r="B25" s="472"/>
      <c r="C25" s="471"/>
      <c r="D25" s="471" t="s">
        <v>1899</v>
      </c>
      <c r="E25" s="473" t="s">
        <v>5516</v>
      </c>
      <c r="F25" s="474">
        <v>1</v>
      </c>
      <c r="G25" s="131"/>
      <c r="H25" s="473" t="s">
        <v>1561</v>
      </c>
      <c r="I25" s="475"/>
      <c r="K25" s="476"/>
      <c r="L25" s="477" t="s">
        <v>1616</v>
      </c>
      <c r="M25" s="473" t="s">
        <v>4379</v>
      </c>
      <c r="O25" s="478" t="s">
        <v>1892</v>
      </c>
      <c r="P25" s="131"/>
      <c r="Q25" s="471"/>
      <c r="R25" s="472">
        <v>0</v>
      </c>
      <c r="S25" s="479"/>
      <c r="T25" s="562"/>
      <c r="U25" s="473" t="s">
        <v>1887</v>
      </c>
      <c r="V25" s="473" t="s">
        <v>1887</v>
      </c>
      <c r="W25" s="473" t="s">
        <v>3979</v>
      </c>
      <c r="X25" s="473" t="s">
        <v>3978</v>
      </c>
      <c r="Y25" s="132">
        <f t="shared" si="0"/>
        <v>0</v>
      </c>
      <c r="Z25" s="132" t="str">
        <f t="shared" si="1"/>
        <v>0</v>
      </c>
      <c r="AA25" s="372">
        <f t="shared" si="2"/>
        <v>0</v>
      </c>
      <c r="AB25" s="481"/>
      <c r="AC25" s="481"/>
      <c r="AD25" s="482"/>
      <c r="AE25" s="482"/>
      <c r="AF25" s="482"/>
      <c r="AG25" s="482"/>
      <c r="AH25" s="482"/>
    </row>
    <row r="26" spans="1:34" s="473" customFormat="1" ht="12" hidden="1" customHeight="1" x14ac:dyDescent="0.2">
      <c r="A26" s="471"/>
      <c r="B26" s="472"/>
      <c r="C26" s="471"/>
      <c r="D26" s="471" t="s">
        <v>1900</v>
      </c>
      <c r="E26" s="473" t="s">
        <v>5516</v>
      </c>
      <c r="F26" s="474">
        <v>1</v>
      </c>
      <c r="G26" s="131"/>
      <c r="H26" s="473" t="s">
        <v>1561</v>
      </c>
      <c r="I26" s="475"/>
      <c r="K26" s="476"/>
      <c r="L26" s="477" t="s">
        <v>1616</v>
      </c>
      <c r="M26" s="473" t="s">
        <v>4379</v>
      </c>
      <c r="O26" s="478" t="s">
        <v>1892</v>
      </c>
      <c r="P26" s="131"/>
      <c r="Q26" s="471"/>
      <c r="R26" s="472">
        <v>0</v>
      </c>
      <c r="S26" s="479"/>
      <c r="T26" s="562"/>
      <c r="U26" s="473" t="s">
        <v>1887</v>
      </c>
      <c r="V26" s="473" t="s">
        <v>1887</v>
      </c>
      <c r="W26" s="473" t="s">
        <v>3979</v>
      </c>
      <c r="X26" s="473" t="s">
        <v>3978</v>
      </c>
      <c r="Y26" s="132">
        <f t="shared" si="0"/>
        <v>0</v>
      </c>
      <c r="Z26" s="132" t="str">
        <f t="shared" si="1"/>
        <v>0</v>
      </c>
      <c r="AA26" s="372">
        <f t="shared" si="2"/>
        <v>0</v>
      </c>
      <c r="AB26" s="481"/>
      <c r="AC26" s="481"/>
      <c r="AD26" s="482"/>
      <c r="AE26" s="482"/>
      <c r="AF26" s="482"/>
      <c r="AG26" s="482"/>
      <c r="AH26" s="482"/>
    </row>
    <row r="27" spans="1:34" s="473" customFormat="1" ht="12" hidden="1" customHeight="1" x14ac:dyDescent="0.2">
      <c r="A27" s="471"/>
      <c r="B27" s="472"/>
      <c r="C27" s="471"/>
      <c r="D27" s="471" t="s">
        <v>1901</v>
      </c>
      <c r="E27" s="473" t="s">
        <v>5516</v>
      </c>
      <c r="F27" s="474">
        <v>1</v>
      </c>
      <c r="G27" s="131"/>
      <c r="H27" s="473" t="s">
        <v>1561</v>
      </c>
      <c r="I27" s="475"/>
      <c r="K27" s="476"/>
      <c r="L27" s="477" t="s">
        <v>1616</v>
      </c>
      <c r="M27" s="473" t="s">
        <v>4379</v>
      </c>
      <c r="O27" s="478" t="s">
        <v>1892</v>
      </c>
      <c r="P27" s="131"/>
      <c r="Q27" s="471"/>
      <c r="R27" s="472">
        <v>0</v>
      </c>
      <c r="S27" s="479"/>
      <c r="T27" s="562"/>
      <c r="U27" s="473" t="s">
        <v>1887</v>
      </c>
      <c r="V27" s="473" t="s">
        <v>1887</v>
      </c>
      <c r="W27" s="473" t="s">
        <v>3979</v>
      </c>
      <c r="X27" s="473" t="s">
        <v>3978</v>
      </c>
      <c r="Y27" s="132">
        <f t="shared" si="0"/>
        <v>0</v>
      </c>
      <c r="Z27" s="132" t="str">
        <f t="shared" si="1"/>
        <v>0</v>
      </c>
      <c r="AA27" s="372">
        <f t="shared" si="2"/>
        <v>0</v>
      </c>
      <c r="AB27" s="481"/>
      <c r="AC27" s="481"/>
      <c r="AD27" s="482"/>
      <c r="AE27" s="482"/>
      <c r="AF27" s="482"/>
      <c r="AG27" s="482"/>
      <c r="AH27" s="482"/>
    </row>
    <row r="28" spans="1:34" s="473" customFormat="1" ht="12" hidden="1" customHeight="1" x14ac:dyDescent="0.2">
      <c r="A28" s="471"/>
      <c r="B28" s="472"/>
      <c r="C28" s="471"/>
      <c r="D28" s="471" t="s">
        <v>1902</v>
      </c>
      <c r="E28" s="473" t="s">
        <v>5516</v>
      </c>
      <c r="F28" s="474">
        <v>1</v>
      </c>
      <c r="G28" s="131"/>
      <c r="H28" s="473" t="s">
        <v>1561</v>
      </c>
      <c r="I28" s="475"/>
      <c r="K28" s="476"/>
      <c r="L28" s="477" t="s">
        <v>1616</v>
      </c>
      <c r="M28" s="473" t="s">
        <v>4379</v>
      </c>
      <c r="O28" s="478" t="s">
        <v>1892</v>
      </c>
      <c r="P28" s="131"/>
      <c r="Q28" s="471"/>
      <c r="R28" s="472">
        <v>0</v>
      </c>
      <c r="S28" s="479"/>
      <c r="T28" s="562"/>
      <c r="U28" s="473" t="s">
        <v>1887</v>
      </c>
      <c r="V28" s="473" t="s">
        <v>1887</v>
      </c>
      <c r="W28" s="473" t="s">
        <v>3979</v>
      </c>
      <c r="X28" s="473" t="s">
        <v>3978</v>
      </c>
      <c r="Y28" s="132">
        <f t="shared" si="0"/>
        <v>0</v>
      </c>
      <c r="Z28" s="132" t="str">
        <f t="shared" si="1"/>
        <v>0</v>
      </c>
      <c r="AA28" s="372">
        <f t="shared" si="2"/>
        <v>0</v>
      </c>
      <c r="AB28" s="481"/>
      <c r="AC28" s="481"/>
      <c r="AD28" s="482"/>
      <c r="AE28" s="482"/>
      <c r="AF28" s="482"/>
      <c r="AG28" s="482"/>
      <c r="AH28" s="482"/>
    </row>
    <row r="29" spans="1:34" s="473" customFormat="1" ht="12" hidden="1" customHeight="1" x14ac:dyDescent="0.2">
      <c r="A29" s="471"/>
      <c r="B29" s="472"/>
      <c r="C29" s="471"/>
      <c r="D29" s="471" t="s">
        <v>1903</v>
      </c>
      <c r="E29" s="473" t="s">
        <v>5516</v>
      </c>
      <c r="F29" s="474">
        <v>1</v>
      </c>
      <c r="G29" s="131"/>
      <c r="H29" s="473" t="s">
        <v>1561</v>
      </c>
      <c r="I29" s="475"/>
      <c r="K29" s="476"/>
      <c r="L29" s="477" t="s">
        <v>1616</v>
      </c>
      <c r="M29" s="473" t="s">
        <v>4379</v>
      </c>
      <c r="O29" s="478" t="s">
        <v>1892</v>
      </c>
      <c r="P29" s="131"/>
      <c r="Q29" s="471"/>
      <c r="R29" s="472">
        <v>0</v>
      </c>
      <c r="S29" s="479"/>
      <c r="T29" s="562"/>
      <c r="U29" s="473" t="s">
        <v>1887</v>
      </c>
      <c r="V29" s="473" t="s">
        <v>1887</v>
      </c>
      <c r="W29" s="473" t="s">
        <v>3979</v>
      </c>
      <c r="X29" s="473" t="s">
        <v>3978</v>
      </c>
      <c r="Y29" s="132">
        <f t="shared" si="0"/>
        <v>0</v>
      </c>
      <c r="Z29" s="132" t="str">
        <f t="shared" si="1"/>
        <v>0</v>
      </c>
      <c r="AA29" s="372">
        <f t="shared" si="2"/>
        <v>0</v>
      </c>
      <c r="AB29" s="481"/>
      <c r="AC29" s="481"/>
      <c r="AD29" s="482"/>
      <c r="AE29" s="482"/>
      <c r="AF29" s="482"/>
      <c r="AG29" s="482"/>
      <c r="AH29" s="482"/>
    </row>
    <row r="30" spans="1:34" s="473" customFormat="1" ht="12" hidden="1" customHeight="1" x14ac:dyDescent="0.2">
      <c r="A30" s="471"/>
      <c r="B30" s="472"/>
      <c r="C30" s="471"/>
      <c r="D30" s="471" t="s">
        <v>1904</v>
      </c>
      <c r="E30" s="473" t="s">
        <v>5516</v>
      </c>
      <c r="F30" s="474">
        <v>1</v>
      </c>
      <c r="G30" s="131"/>
      <c r="H30" s="473" t="s">
        <v>1561</v>
      </c>
      <c r="I30" s="475"/>
      <c r="K30" s="476"/>
      <c r="L30" s="477" t="s">
        <v>1616</v>
      </c>
      <c r="M30" s="473" t="s">
        <v>4379</v>
      </c>
      <c r="O30" s="478" t="s">
        <v>1892</v>
      </c>
      <c r="P30" s="131"/>
      <c r="Q30" s="471"/>
      <c r="R30" s="472">
        <v>0</v>
      </c>
      <c r="S30" s="479"/>
      <c r="T30" s="562"/>
      <c r="U30" s="473" t="s">
        <v>1887</v>
      </c>
      <c r="V30" s="473" t="s">
        <v>1887</v>
      </c>
      <c r="W30" s="473" t="s">
        <v>3979</v>
      </c>
      <c r="X30" s="473" t="s">
        <v>3978</v>
      </c>
      <c r="Y30" s="132">
        <f t="shared" si="0"/>
        <v>0</v>
      </c>
      <c r="Z30" s="132" t="str">
        <f t="shared" si="1"/>
        <v>0</v>
      </c>
      <c r="AA30" s="372">
        <f t="shared" si="2"/>
        <v>0</v>
      </c>
      <c r="AB30" s="481"/>
      <c r="AC30" s="481"/>
      <c r="AD30" s="482"/>
      <c r="AE30" s="482"/>
      <c r="AF30" s="482"/>
      <c r="AG30" s="482"/>
      <c r="AH30" s="482"/>
    </row>
    <row r="31" spans="1:34" s="473" customFormat="1" ht="12" hidden="1" customHeight="1" x14ac:dyDescent="0.2">
      <c r="A31" s="471"/>
      <c r="B31" s="472"/>
      <c r="C31" s="471"/>
      <c r="D31" s="471" t="s">
        <v>1905</v>
      </c>
      <c r="E31" s="473" t="s">
        <v>5516</v>
      </c>
      <c r="F31" s="474">
        <v>1</v>
      </c>
      <c r="G31" s="131"/>
      <c r="H31" s="473" t="s">
        <v>1561</v>
      </c>
      <c r="I31" s="475"/>
      <c r="K31" s="476"/>
      <c r="L31" s="477" t="s">
        <v>1616</v>
      </c>
      <c r="M31" s="473" t="s">
        <v>4379</v>
      </c>
      <c r="O31" s="478" t="s">
        <v>1892</v>
      </c>
      <c r="P31" s="131"/>
      <c r="Q31" s="471"/>
      <c r="R31" s="472">
        <v>0</v>
      </c>
      <c r="S31" s="479"/>
      <c r="T31" s="562"/>
      <c r="U31" s="473" t="s">
        <v>1887</v>
      </c>
      <c r="V31" s="473" t="s">
        <v>1887</v>
      </c>
      <c r="W31" s="473" t="s">
        <v>3979</v>
      </c>
      <c r="X31" s="473" t="s">
        <v>3978</v>
      </c>
      <c r="Y31" s="132">
        <f t="shared" si="0"/>
        <v>0</v>
      </c>
      <c r="Z31" s="132" t="str">
        <f t="shared" si="1"/>
        <v>0</v>
      </c>
      <c r="AA31" s="372">
        <f t="shared" si="2"/>
        <v>0</v>
      </c>
      <c r="AB31" s="481"/>
      <c r="AC31" s="481"/>
      <c r="AD31" s="482"/>
      <c r="AE31" s="482"/>
      <c r="AF31" s="482"/>
      <c r="AG31" s="482"/>
      <c r="AH31" s="482"/>
    </row>
    <row r="32" spans="1:34" s="473" customFormat="1" ht="12" hidden="1" customHeight="1" x14ac:dyDescent="0.2">
      <c r="A32" s="471"/>
      <c r="B32" s="472"/>
      <c r="C32" s="471"/>
      <c r="D32" s="471" t="s">
        <v>1906</v>
      </c>
      <c r="E32" s="473" t="s">
        <v>5516</v>
      </c>
      <c r="F32" s="474">
        <v>1</v>
      </c>
      <c r="G32" s="131"/>
      <c r="H32" s="473" t="s">
        <v>1561</v>
      </c>
      <c r="I32" s="475"/>
      <c r="K32" s="476"/>
      <c r="L32" s="477" t="s">
        <v>1616</v>
      </c>
      <c r="M32" s="473" t="s">
        <v>4379</v>
      </c>
      <c r="O32" s="478" t="s">
        <v>1892</v>
      </c>
      <c r="P32" s="131"/>
      <c r="Q32" s="471"/>
      <c r="R32" s="472">
        <v>0</v>
      </c>
      <c r="S32" s="479"/>
      <c r="T32" s="562"/>
      <c r="U32" s="473" t="s">
        <v>1887</v>
      </c>
      <c r="V32" s="473" t="s">
        <v>1887</v>
      </c>
      <c r="W32" s="473" t="s">
        <v>3979</v>
      </c>
      <c r="X32" s="473" t="s">
        <v>3978</v>
      </c>
      <c r="Y32" s="132">
        <f t="shared" si="0"/>
        <v>0</v>
      </c>
      <c r="Z32" s="132" t="str">
        <f t="shared" si="1"/>
        <v>0</v>
      </c>
      <c r="AA32" s="372">
        <f t="shared" si="2"/>
        <v>0</v>
      </c>
      <c r="AB32" s="481"/>
      <c r="AC32" s="481"/>
      <c r="AD32" s="482"/>
      <c r="AE32" s="482"/>
      <c r="AF32" s="482"/>
      <c r="AG32" s="482"/>
      <c r="AH32" s="482"/>
    </row>
    <row r="33" spans="1:34" s="473" customFormat="1" ht="12" hidden="1" customHeight="1" x14ac:dyDescent="0.2">
      <c r="A33" s="471"/>
      <c r="B33" s="472"/>
      <c r="C33" s="471"/>
      <c r="D33" s="471" t="s">
        <v>1907</v>
      </c>
      <c r="E33" s="473" t="s">
        <v>5516</v>
      </c>
      <c r="F33" s="474">
        <v>1</v>
      </c>
      <c r="G33" s="131"/>
      <c r="H33" s="473" t="s">
        <v>1561</v>
      </c>
      <c r="I33" s="475"/>
      <c r="K33" s="476"/>
      <c r="L33" s="477" t="s">
        <v>1616</v>
      </c>
      <c r="M33" s="473" t="s">
        <v>4379</v>
      </c>
      <c r="O33" s="478" t="s">
        <v>1892</v>
      </c>
      <c r="P33" s="131"/>
      <c r="Q33" s="471"/>
      <c r="R33" s="472">
        <v>0</v>
      </c>
      <c r="S33" s="479"/>
      <c r="T33" s="562"/>
      <c r="U33" s="473" t="s">
        <v>1887</v>
      </c>
      <c r="V33" s="473" t="s">
        <v>1887</v>
      </c>
      <c r="W33" s="473" t="s">
        <v>3979</v>
      </c>
      <c r="X33" s="473" t="s">
        <v>3978</v>
      </c>
      <c r="Y33" s="132">
        <f t="shared" si="0"/>
        <v>0</v>
      </c>
      <c r="Z33" s="132" t="str">
        <f t="shared" si="1"/>
        <v>0</v>
      </c>
      <c r="AA33" s="372">
        <f t="shared" si="2"/>
        <v>0</v>
      </c>
      <c r="AB33" s="481"/>
      <c r="AC33" s="481"/>
      <c r="AD33" s="482"/>
      <c r="AE33" s="482"/>
      <c r="AF33" s="482"/>
      <c r="AG33" s="482"/>
      <c r="AH33" s="482"/>
    </row>
    <row r="34" spans="1:34" s="473" customFormat="1" ht="12" hidden="1" customHeight="1" x14ac:dyDescent="0.2">
      <c r="A34" s="471"/>
      <c r="B34" s="472"/>
      <c r="C34" s="471"/>
      <c r="D34" s="471" t="s">
        <v>1908</v>
      </c>
      <c r="E34" s="473" t="s">
        <v>5516</v>
      </c>
      <c r="F34" s="474">
        <v>1</v>
      </c>
      <c r="G34" s="131"/>
      <c r="H34" s="473" t="s">
        <v>1561</v>
      </c>
      <c r="I34" s="475"/>
      <c r="K34" s="476"/>
      <c r="L34" s="477" t="s">
        <v>1616</v>
      </c>
      <c r="M34" s="473" t="s">
        <v>4379</v>
      </c>
      <c r="O34" s="478" t="s">
        <v>1892</v>
      </c>
      <c r="P34" s="131"/>
      <c r="Q34" s="471"/>
      <c r="R34" s="472">
        <v>0</v>
      </c>
      <c r="S34" s="479"/>
      <c r="T34" s="562"/>
      <c r="U34" s="473" t="s">
        <v>1887</v>
      </c>
      <c r="V34" s="473" t="s">
        <v>1887</v>
      </c>
      <c r="W34" s="473" t="s">
        <v>3979</v>
      </c>
      <c r="X34" s="473" t="s">
        <v>3978</v>
      </c>
      <c r="Y34" s="132">
        <f t="shared" si="0"/>
        <v>0</v>
      </c>
      <c r="Z34" s="132" t="str">
        <f t="shared" si="1"/>
        <v>0</v>
      </c>
      <c r="AA34" s="372">
        <f t="shared" si="2"/>
        <v>0</v>
      </c>
      <c r="AB34" s="481"/>
      <c r="AC34" s="481"/>
      <c r="AD34" s="482"/>
      <c r="AE34" s="482"/>
      <c r="AF34" s="482"/>
      <c r="AG34" s="482"/>
      <c r="AH34" s="482"/>
    </row>
    <row r="35" spans="1:34" s="473" customFormat="1" ht="12" hidden="1" customHeight="1" x14ac:dyDescent="0.2">
      <c r="A35" s="471"/>
      <c r="B35" s="472"/>
      <c r="C35" s="471"/>
      <c r="D35" s="471" t="s">
        <v>1909</v>
      </c>
      <c r="E35" s="473" t="s">
        <v>5516</v>
      </c>
      <c r="F35" s="474">
        <v>1</v>
      </c>
      <c r="G35" s="131"/>
      <c r="H35" s="473" t="s">
        <v>1561</v>
      </c>
      <c r="I35" s="476"/>
      <c r="K35" s="476"/>
      <c r="L35" s="477" t="s">
        <v>1616</v>
      </c>
      <c r="M35" s="473" t="s">
        <v>4379</v>
      </c>
      <c r="O35" s="478" t="s">
        <v>1892</v>
      </c>
      <c r="P35" s="131"/>
      <c r="Q35" s="471"/>
      <c r="R35" s="472">
        <v>0</v>
      </c>
      <c r="S35" s="479"/>
      <c r="T35" s="562"/>
      <c r="U35" s="473" t="s">
        <v>1887</v>
      </c>
      <c r="V35" s="473" t="s">
        <v>1887</v>
      </c>
      <c r="W35" s="473" t="s">
        <v>3979</v>
      </c>
      <c r="X35" s="473" t="s">
        <v>3978</v>
      </c>
      <c r="Y35" s="132">
        <f t="shared" si="0"/>
        <v>0</v>
      </c>
      <c r="Z35" s="132" t="str">
        <f t="shared" si="1"/>
        <v>0</v>
      </c>
      <c r="AA35" s="372">
        <f t="shared" si="2"/>
        <v>0</v>
      </c>
      <c r="AB35" s="481"/>
      <c r="AC35" s="481"/>
      <c r="AD35" s="482"/>
      <c r="AE35" s="482"/>
      <c r="AF35" s="482"/>
      <c r="AG35" s="482"/>
      <c r="AH35" s="482"/>
    </row>
    <row r="36" spans="1:34" s="473" customFormat="1" ht="12" hidden="1" customHeight="1" x14ac:dyDescent="0.2">
      <c r="A36" s="471"/>
      <c r="B36" s="472"/>
      <c r="C36" s="471"/>
      <c r="D36" s="471" t="s">
        <v>1910</v>
      </c>
      <c r="E36" s="473" t="s">
        <v>5516</v>
      </c>
      <c r="F36" s="474">
        <v>1</v>
      </c>
      <c r="G36" s="131"/>
      <c r="H36" s="473" t="s">
        <v>1561</v>
      </c>
      <c r="I36" s="476"/>
      <c r="K36" s="476"/>
      <c r="L36" s="477" t="s">
        <v>1616</v>
      </c>
      <c r="M36" s="473" t="s">
        <v>4379</v>
      </c>
      <c r="O36" s="478" t="s">
        <v>1892</v>
      </c>
      <c r="P36" s="131"/>
      <c r="Q36" s="471"/>
      <c r="R36" s="472">
        <v>0</v>
      </c>
      <c r="S36" s="479"/>
      <c r="T36" s="562"/>
      <c r="U36" s="473" t="s">
        <v>1887</v>
      </c>
      <c r="V36" s="473" t="s">
        <v>1887</v>
      </c>
      <c r="W36" s="473" t="s">
        <v>3979</v>
      </c>
      <c r="X36" s="473" t="s">
        <v>3978</v>
      </c>
      <c r="Y36" s="132">
        <f t="shared" si="0"/>
        <v>0</v>
      </c>
      <c r="Z36" s="132" t="str">
        <f t="shared" si="1"/>
        <v>0</v>
      </c>
      <c r="AA36" s="372">
        <f t="shared" si="2"/>
        <v>0</v>
      </c>
      <c r="AB36" s="481"/>
      <c r="AC36" s="481"/>
      <c r="AD36" s="482"/>
      <c r="AE36" s="482"/>
      <c r="AF36" s="482"/>
      <c r="AG36" s="482"/>
      <c r="AH36" s="482"/>
    </row>
    <row r="37" spans="1:34" s="473" customFormat="1" ht="12" hidden="1" customHeight="1" x14ac:dyDescent="0.2">
      <c r="A37" s="471"/>
      <c r="B37" s="472"/>
      <c r="C37" s="471"/>
      <c r="D37" s="471" t="s">
        <v>1911</v>
      </c>
      <c r="E37" s="473" t="s">
        <v>5516</v>
      </c>
      <c r="F37" s="474">
        <v>1</v>
      </c>
      <c r="G37" s="131"/>
      <c r="H37" s="473" t="s">
        <v>1561</v>
      </c>
      <c r="I37" s="476"/>
      <c r="K37" s="476"/>
      <c r="L37" s="477" t="s">
        <v>1616</v>
      </c>
      <c r="M37" s="473" t="s">
        <v>4379</v>
      </c>
      <c r="O37" s="478" t="s">
        <v>1892</v>
      </c>
      <c r="P37" s="131"/>
      <c r="Q37" s="471"/>
      <c r="R37" s="472">
        <v>0</v>
      </c>
      <c r="S37" s="479"/>
      <c r="T37" s="562"/>
      <c r="U37" s="473" t="s">
        <v>1887</v>
      </c>
      <c r="V37" s="473" t="s">
        <v>1887</v>
      </c>
      <c r="W37" s="473" t="s">
        <v>3979</v>
      </c>
      <c r="X37" s="473" t="s">
        <v>3978</v>
      </c>
      <c r="Y37" s="132">
        <f t="shared" si="0"/>
        <v>0</v>
      </c>
      <c r="Z37" s="132" t="str">
        <f t="shared" si="1"/>
        <v>0</v>
      </c>
      <c r="AA37" s="372">
        <f t="shared" si="2"/>
        <v>0</v>
      </c>
      <c r="AB37" s="481"/>
      <c r="AC37" s="481"/>
      <c r="AD37" s="482"/>
      <c r="AE37" s="482"/>
      <c r="AF37" s="482"/>
      <c r="AG37" s="482"/>
      <c r="AH37" s="482"/>
    </row>
    <row r="38" spans="1:34" s="473" customFormat="1" ht="12" hidden="1" customHeight="1" x14ac:dyDescent="0.2">
      <c r="A38" s="471"/>
      <c r="B38" s="472"/>
      <c r="C38" s="471"/>
      <c r="D38" s="471" t="s">
        <v>1912</v>
      </c>
      <c r="E38" s="473" t="s">
        <v>5516</v>
      </c>
      <c r="F38" s="474">
        <v>1</v>
      </c>
      <c r="G38" s="131"/>
      <c r="H38" s="473" t="s">
        <v>1561</v>
      </c>
      <c r="I38" s="475"/>
      <c r="K38" s="476"/>
      <c r="L38" s="477" t="s">
        <v>1616</v>
      </c>
      <c r="M38" s="473" t="s">
        <v>4379</v>
      </c>
      <c r="O38" s="478" t="s">
        <v>1892</v>
      </c>
      <c r="P38" s="131"/>
      <c r="Q38" s="471"/>
      <c r="R38" s="472">
        <v>0</v>
      </c>
      <c r="S38" s="479"/>
      <c r="T38" s="562"/>
      <c r="U38" s="473" t="s">
        <v>1887</v>
      </c>
      <c r="V38" s="473" t="s">
        <v>1887</v>
      </c>
      <c r="W38" s="473" t="s">
        <v>3979</v>
      </c>
      <c r="X38" s="473" t="s">
        <v>3978</v>
      </c>
      <c r="Y38" s="132">
        <f t="shared" si="0"/>
        <v>0</v>
      </c>
      <c r="Z38" s="132" t="str">
        <f t="shared" si="1"/>
        <v>0</v>
      </c>
      <c r="AA38" s="372">
        <f t="shared" si="2"/>
        <v>0</v>
      </c>
      <c r="AB38" s="481"/>
      <c r="AC38" s="481"/>
      <c r="AD38" s="482"/>
      <c r="AE38" s="482"/>
      <c r="AF38" s="482"/>
      <c r="AG38" s="482"/>
      <c r="AH38" s="482"/>
    </row>
    <row r="39" spans="1:34" s="473" customFormat="1" ht="12" hidden="1" customHeight="1" x14ac:dyDescent="0.2">
      <c r="A39" s="471"/>
      <c r="B39" s="472"/>
      <c r="C39" s="471"/>
      <c r="D39" s="471" t="s">
        <v>1913</v>
      </c>
      <c r="E39" s="473" t="s">
        <v>5516</v>
      </c>
      <c r="F39" s="474">
        <v>1</v>
      </c>
      <c r="G39" s="131"/>
      <c r="H39" s="473" t="s">
        <v>1561</v>
      </c>
      <c r="I39" s="475"/>
      <c r="K39" s="476"/>
      <c r="L39" s="477" t="s">
        <v>1616</v>
      </c>
      <c r="M39" s="473" t="s">
        <v>4379</v>
      </c>
      <c r="O39" s="478" t="s">
        <v>1892</v>
      </c>
      <c r="P39" s="131"/>
      <c r="Q39" s="471"/>
      <c r="R39" s="472">
        <v>0</v>
      </c>
      <c r="S39" s="479"/>
      <c r="T39" s="562"/>
      <c r="U39" s="473" t="s">
        <v>1887</v>
      </c>
      <c r="V39" s="473" t="s">
        <v>1887</v>
      </c>
      <c r="W39" s="473" t="s">
        <v>3979</v>
      </c>
      <c r="X39" s="473" t="s">
        <v>3978</v>
      </c>
      <c r="Y39" s="132">
        <f t="shared" si="0"/>
        <v>0</v>
      </c>
      <c r="Z39" s="132" t="str">
        <f t="shared" si="1"/>
        <v>0</v>
      </c>
      <c r="AA39" s="372">
        <f t="shared" si="2"/>
        <v>0</v>
      </c>
      <c r="AB39" s="481"/>
      <c r="AC39" s="481"/>
      <c r="AD39" s="482"/>
      <c r="AE39" s="482"/>
      <c r="AF39" s="482"/>
      <c r="AG39" s="482"/>
      <c r="AH39" s="482"/>
    </row>
    <row r="40" spans="1:34" s="473" customFormat="1" ht="12" hidden="1" customHeight="1" x14ac:dyDescent="0.2">
      <c r="A40" s="471"/>
      <c r="B40" s="472"/>
      <c r="C40" s="471"/>
      <c r="D40" s="471" t="s">
        <v>1914</v>
      </c>
      <c r="E40" s="473" t="s">
        <v>5516</v>
      </c>
      <c r="F40" s="474">
        <v>1</v>
      </c>
      <c r="G40" s="131"/>
      <c r="H40" s="473" t="s">
        <v>1561</v>
      </c>
      <c r="I40" s="475"/>
      <c r="K40" s="476"/>
      <c r="L40" s="477" t="s">
        <v>1616</v>
      </c>
      <c r="M40" s="473" t="s">
        <v>4379</v>
      </c>
      <c r="O40" s="478" t="s">
        <v>1892</v>
      </c>
      <c r="P40" s="131"/>
      <c r="Q40" s="471"/>
      <c r="R40" s="472">
        <v>0</v>
      </c>
      <c r="S40" s="479"/>
      <c r="T40" s="562"/>
      <c r="U40" s="473" t="s">
        <v>1887</v>
      </c>
      <c r="V40" s="473" t="s">
        <v>1887</v>
      </c>
      <c r="W40" s="473" t="s">
        <v>3979</v>
      </c>
      <c r="X40" s="473" t="s">
        <v>3978</v>
      </c>
      <c r="Y40" s="132">
        <f t="shared" si="0"/>
        <v>0</v>
      </c>
      <c r="Z40" s="132" t="str">
        <f t="shared" si="1"/>
        <v>0</v>
      </c>
      <c r="AA40" s="372">
        <f t="shared" si="2"/>
        <v>0</v>
      </c>
      <c r="AB40" s="484"/>
      <c r="AC40" s="481"/>
      <c r="AD40" s="482"/>
      <c r="AE40" s="482"/>
      <c r="AF40" s="482"/>
      <c r="AG40" s="482"/>
      <c r="AH40" s="482"/>
    </row>
    <row r="41" spans="1:34" s="473" customFormat="1" ht="12" hidden="1" customHeight="1" x14ac:dyDescent="0.2">
      <c r="A41" s="471"/>
      <c r="B41" s="472"/>
      <c r="C41" s="471"/>
      <c r="D41" s="471" t="s">
        <v>1915</v>
      </c>
      <c r="E41" s="473" t="s">
        <v>5516</v>
      </c>
      <c r="F41" s="474">
        <v>1</v>
      </c>
      <c r="G41" s="131"/>
      <c r="H41" s="473" t="s">
        <v>1561</v>
      </c>
      <c r="I41" s="475"/>
      <c r="K41" s="476"/>
      <c r="L41" s="477" t="s">
        <v>1616</v>
      </c>
      <c r="M41" s="473" t="s">
        <v>4379</v>
      </c>
      <c r="O41" s="478" t="s">
        <v>1892</v>
      </c>
      <c r="P41" s="131"/>
      <c r="Q41" s="471"/>
      <c r="R41" s="472">
        <v>0</v>
      </c>
      <c r="S41" s="479"/>
      <c r="T41" s="562"/>
      <c r="U41" s="473" t="s">
        <v>1887</v>
      </c>
      <c r="V41" s="473" t="s">
        <v>1887</v>
      </c>
      <c r="W41" s="473" t="s">
        <v>3979</v>
      </c>
      <c r="X41" s="473" t="s">
        <v>3978</v>
      </c>
      <c r="Y41" s="132">
        <f t="shared" si="0"/>
        <v>0</v>
      </c>
      <c r="Z41" s="132" t="str">
        <f t="shared" si="1"/>
        <v>0</v>
      </c>
      <c r="AA41" s="372">
        <f t="shared" si="2"/>
        <v>0</v>
      </c>
      <c r="AB41" s="484"/>
      <c r="AC41" s="481"/>
      <c r="AD41" s="482"/>
      <c r="AE41" s="482"/>
      <c r="AF41" s="482"/>
      <c r="AG41" s="482"/>
      <c r="AH41" s="482"/>
    </row>
    <row r="42" spans="1:34" s="473" customFormat="1" ht="12" customHeight="1" x14ac:dyDescent="0.2">
      <c r="A42" s="471"/>
      <c r="B42" s="472"/>
      <c r="C42" s="471"/>
      <c r="D42" s="471"/>
      <c r="F42" s="474"/>
      <c r="G42" s="131"/>
      <c r="I42" s="475"/>
      <c r="K42" s="476"/>
      <c r="L42" s="477"/>
      <c r="O42" s="478"/>
      <c r="P42" s="131"/>
      <c r="Q42" s="471"/>
      <c r="R42" s="472"/>
      <c r="S42" s="479"/>
      <c r="T42" s="562"/>
      <c r="Y42" s="132">
        <f t="shared" si="0"/>
        <v>0</v>
      </c>
      <c r="Z42" s="132" t="str">
        <f t="shared" si="1"/>
        <v>0</v>
      </c>
      <c r="AA42" s="372" t="str">
        <f t="shared" si="2"/>
        <v>0</v>
      </c>
      <c r="AB42" s="484"/>
      <c r="AC42" s="481"/>
      <c r="AD42" s="482"/>
      <c r="AE42" s="482"/>
      <c r="AF42" s="482"/>
      <c r="AG42" s="482"/>
      <c r="AH42" s="482"/>
    </row>
    <row r="43" spans="1:34" s="502" customFormat="1" ht="12" customHeight="1" x14ac:dyDescent="0.2">
      <c r="A43" s="1" t="s">
        <v>349</v>
      </c>
      <c r="B43" s="2">
        <v>58</v>
      </c>
      <c r="C43" s="1" t="s">
        <v>350</v>
      </c>
      <c r="D43" s="1" t="s">
        <v>1906</v>
      </c>
      <c r="E43" s="79" t="s">
        <v>5516</v>
      </c>
      <c r="F43" s="275">
        <v>1</v>
      </c>
      <c r="G43" s="715">
        <v>21</v>
      </c>
      <c r="H43" s="18" t="s">
        <v>1561</v>
      </c>
      <c r="I43" s="581"/>
      <c r="J43" s="79" t="s">
        <v>3005</v>
      </c>
      <c r="K43" s="716" t="s">
        <v>1614</v>
      </c>
      <c r="L43" s="254" t="s">
        <v>1616</v>
      </c>
      <c r="M43" s="397" t="s">
        <v>4379</v>
      </c>
      <c r="N43" s="79" t="s">
        <v>3005</v>
      </c>
      <c r="O43" s="83" t="s">
        <v>2260</v>
      </c>
      <c r="P43" s="715">
        <v>21</v>
      </c>
      <c r="Q43" s="1" t="s">
        <v>351</v>
      </c>
      <c r="R43" s="2">
        <v>0</v>
      </c>
      <c r="S43" s="587" t="s">
        <v>416</v>
      </c>
      <c r="T43" s="1" t="s">
        <v>352</v>
      </c>
      <c r="U43" s="79" t="s">
        <v>1887</v>
      </c>
      <c r="V43" s="79" t="s">
        <v>1887</v>
      </c>
      <c r="W43" s="79" t="s">
        <v>3979</v>
      </c>
      <c r="X43" s="79" t="s">
        <v>3978</v>
      </c>
      <c r="Y43" s="132">
        <f t="shared" si="0"/>
        <v>42</v>
      </c>
      <c r="Z43" s="132" t="str">
        <f t="shared" si="1"/>
        <v>0</v>
      </c>
      <c r="AA43" s="372">
        <f t="shared" si="2"/>
        <v>42</v>
      </c>
      <c r="AB43" s="718"/>
      <c r="AC43" s="718"/>
      <c r="AD43" s="719"/>
      <c r="AE43" s="719"/>
      <c r="AF43" s="719"/>
      <c r="AG43" s="719"/>
      <c r="AH43" s="719"/>
    </row>
    <row r="44" spans="1:34" s="502" customFormat="1" ht="12" customHeight="1" x14ac:dyDescent="0.2">
      <c r="A44" s="1" t="s">
        <v>349</v>
      </c>
      <c r="B44" s="2">
        <v>58</v>
      </c>
      <c r="C44" s="1" t="s">
        <v>350</v>
      </c>
      <c r="D44" s="85" t="s">
        <v>1907</v>
      </c>
      <c r="E44" s="79" t="s">
        <v>5516</v>
      </c>
      <c r="F44" s="275">
        <v>1</v>
      </c>
      <c r="G44" s="715">
        <v>21</v>
      </c>
      <c r="H44" s="18" t="s">
        <v>1561</v>
      </c>
      <c r="I44" s="581"/>
      <c r="J44" s="79" t="s">
        <v>3005</v>
      </c>
      <c r="K44" s="716" t="s">
        <v>1614</v>
      </c>
      <c r="L44" s="254" t="s">
        <v>1616</v>
      </c>
      <c r="M44" s="397" t="s">
        <v>4379</v>
      </c>
      <c r="N44" s="79" t="s">
        <v>3005</v>
      </c>
      <c r="O44" s="83" t="s">
        <v>2260</v>
      </c>
      <c r="P44" s="715">
        <v>21</v>
      </c>
      <c r="Q44" s="1" t="s">
        <v>351</v>
      </c>
      <c r="R44" s="2">
        <v>0</v>
      </c>
      <c r="S44" s="587" t="s">
        <v>416</v>
      </c>
      <c r="T44" s="1" t="s">
        <v>352</v>
      </c>
      <c r="U44" s="79" t="s">
        <v>1887</v>
      </c>
      <c r="V44" s="79" t="s">
        <v>1887</v>
      </c>
      <c r="W44" s="79" t="s">
        <v>3979</v>
      </c>
      <c r="X44" s="79" t="s">
        <v>3978</v>
      </c>
      <c r="Y44" s="132">
        <f t="shared" si="0"/>
        <v>42</v>
      </c>
      <c r="Z44" s="132" t="str">
        <f t="shared" si="1"/>
        <v>0</v>
      </c>
      <c r="AA44" s="372">
        <f t="shared" si="2"/>
        <v>42</v>
      </c>
      <c r="AB44" s="718"/>
      <c r="AC44" s="718"/>
      <c r="AD44" s="719"/>
      <c r="AE44" s="719"/>
      <c r="AF44" s="719"/>
      <c r="AG44" s="719"/>
      <c r="AH44" s="719"/>
    </row>
    <row r="45" spans="1:34" s="502" customFormat="1" ht="12" customHeight="1" x14ac:dyDescent="0.2">
      <c r="A45" s="1" t="s">
        <v>349</v>
      </c>
      <c r="B45" s="2">
        <v>58</v>
      </c>
      <c r="C45" s="1" t="s">
        <v>350</v>
      </c>
      <c r="D45" s="85" t="s">
        <v>1908</v>
      </c>
      <c r="E45" s="79" t="s">
        <v>5516</v>
      </c>
      <c r="F45" s="275">
        <v>1</v>
      </c>
      <c r="G45" s="715">
        <v>21</v>
      </c>
      <c r="H45" s="18" t="s">
        <v>1561</v>
      </c>
      <c r="I45" s="581"/>
      <c r="J45" s="79" t="s">
        <v>3005</v>
      </c>
      <c r="K45" s="716" t="s">
        <v>1614</v>
      </c>
      <c r="L45" s="254" t="s">
        <v>1616</v>
      </c>
      <c r="M45" s="397" t="s">
        <v>4379</v>
      </c>
      <c r="N45" s="79" t="s">
        <v>3005</v>
      </c>
      <c r="O45" s="83" t="s">
        <v>2260</v>
      </c>
      <c r="P45" s="715">
        <v>21</v>
      </c>
      <c r="Q45" s="1" t="s">
        <v>351</v>
      </c>
      <c r="R45" s="2">
        <v>0</v>
      </c>
      <c r="S45" s="587" t="s">
        <v>416</v>
      </c>
      <c r="T45" s="1" t="s">
        <v>352</v>
      </c>
      <c r="U45" s="79" t="s">
        <v>1887</v>
      </c>
      <c r="V45" s="79" t="s">
        <v>1887</v>
      </c>
      <c r="W45" s="79" t="s">
        <v>3979</v>
      </c>
      <c r="X45" s="79" t="s">
        <v>3978</v>
      </c>
      <c r="Y45" s="132">
        <f t="shared" si="0"/>
        <v>42</v>
      </c>
      <c r="Z45" s="132" t="str">
        <f t="shared" si="1"/>
        <v>0</v>
      </c>
      <c r="AA45" s="372">
        <f t="shared" si="2"/>
        <v>42</v>
      </c>
      <c r="AB45" s="718"/>
      <c r="AC45" s="718"/>
      <c r="AD45" s="719"/>
      <c r="AE45" s="719"/>
      <c r="AF45" s="719"/>
      <c r="AG45" s="719"/>
      <c r="AH45" s="719"/>
    </row>
    <row r="46" spans="1:34" s="502" customFormat="1" ht="12" customHeight="1" x14ac:dyDescent="0.2">
      <c r="A46" s="1" t="s">
        <v>349</v>
      </c>
      <c r="B46" s="2">
        <v>58</v>
      </c>
      <c r="C46" s="1" t="s">
        <v>350</v>
      </c>
      <c r="D46" s="85" t="s">
        <v>1909</v>
      </c>
      <c r="E46" s="79" t="s">
        <v>5516</v>
      </c>
      <c r="F46" s="275">
        <v>1</v>
      </c>
      <c r="G46" s="715">
        <v>21</v>
      </c>
      <c r="H46" s="18" t="s">
        <v>1561</v>
      </c>
      <c r="I46" s="581"/>
      <c r="J46" s="79" t="s">
        <v>3005</v>
      </c>
      <c r="K46" s="716" t="s">
        <v>1614</v>
      </c>
      <c r="L46" s="254" t="s">
        <v>1616</v>
      </c>
      <c r="M46" s="397" t="s">
        <v>4379</v>
      </c>
      <c r="N46" s="79" t="s">
        <v>3005</v>
      </c>
      <c r="O46" s="83" t="s">
        <v>2260</v>
      </c>
      <c r="P46" s="715">
        <v>21</v>
      </c>
      <c r="Q46" s="1" t="s">
        <v>351</v>
      </c>
      <c r="R46" s="2">
        <v>0</v>
      </c>
      <c r="S46" s="587" t="s">
        <v>416</v>
      </c>
      <c r="T46" s="1" t="s">
        <v>352</v>
      </c>
      <c r="U46" s="79" t="s">
        <v>1887</v>
      </c>
      <c r="V46" s="79" t="s">
        <v>1887</v>
      </c>
      <c r="W46" s="79" t="s">
        <v>3979</v>
      </c>
      <c r="X46" s="79" t="s">
        <v>3978</v>
      </c>
      <c r="Y46" s="132">
        <f t="shared" si="0"/>
        <v>42</v>
      </c>
      <c r="Z46" s="132" t="str">
        <f t="shared" si="1"/>
        <v>0</v>
      </c>
      <c r="AA46" s="372">
        <f t="shared" si="2"/>
        <v>42</v>
      </c>
      <c r="AB46" s="718"/>
      <c r="AC46" s="718"/>
      <c r="AD46" s="719"/>
      <c r="AE46" s="719"/>
      <c r="AF46" s="719"/>
      <c r="AG46" s="719"/>
      <c r="AH46" s="719"/>
    </row>
    <row r="47" spans="1:34" s="502" customFormat="1" ht="12" customHeight="1" x14ac:dyDescent="0.2">
      <c r="A47" s="1" t="s">
        <v>349</v>
      </c>
      <c r="B47" s="2">
        <v>58</v>
      </c>
      <c r="C47" s="1" t="s">
        <v>350</v>
      </c>
      <c r="D47" s="85" t="s">
        <v>1910</v>
      </c>
      <c r="E47" s="79" t="s">
        <v>5516</v>
      </c>
      <c r="F47" s="275">
        <v>1</v>
      </c>
      <c r="G47" s="715">
        <v>21</v>
      </c>
      <c r="H47" s="18" t="s">
        <v>1561</v>
      </c>
      <c r="I47" s="581"/>
      <c r="J47" s="79" t="s">
        <v>3005</v>
      </c>
      <c r="K47" s="716" t="s">
        <v>1614</v>
      </c>
      <c r="L47" s="254" t="s">
        <v>1616</v>
      </c>
      <c r="M47" s="397" t="s">
        <v>4379</v>
      </c>
      <c r="N47" s="79" t="s">
        <v>3005</v>
      </c>
      <c r="O47" s="83" t="s">
        <v>2260</v>
      </c>
      <c r="P47" s="715">
        <v>21</v>
      </c>
      <c r="Q47" s="1" t="s">
        <v>351</v>
      </c>
      <c r="R47" s="2">
        <v>0</v>
      </c>
      <c r="S47" s="587" t="s">
        <v>416</v>
      </c>
      <c r="T47" s="1" t="s">
        <v>352</v>
      </c>
      <c r="U47" s="79" t="s">
        <v>1887</v>
      </c>
      <c r="V47" s="79" t="s">
        <v>1887</v>
      </c>
      <c r="W47" s="79" t="s">
        <v>3979</v>
      </c>
      <c r="X47" s="79" t="s">
        <v>3978</v>
      </c>
      <c r="Y47" s="132">
        <f t="shared" si="0"/>
        <v>42</v>
      </c>
      <c r="Z47" s="132" t="str">
        <f t="shared" si="1"/>
        <v>0</v>
      </c>
      <c r="AA47" s="372">
        <f t="shared" si="2"/>
        <v>42</v>
      </c>
      <c r="AB47" s="718"/>
      <c r="AC47" s="718"/>
      <c r="AD47" s="719"/>
      <c r="AE47" s="719"/>
      <c r="AF47" s="719"/>
      <c r="AG47" s="719"/>
      <c r="AH47" s="719"/>
    </row>
    <row r="48" spans="1:34" s="502" customFormat="1" ht="12" customHeight="1" x14ac:dyDescent="0.2">
      <c r="A48" s="1" t="s">
        <v>349</v>
      </c>
      <c r="B48" s="2">
        <v>58</v>
      </c>
      <c r="C48" s="1" t="s">
        <v>350</v>
      </c>
      <c r="D48" s="85" t="s">
        <v>1911</v>
      </c>
      <c r="E48" s="79" t="s">
        <v>5516</v>
      </c>
      <c r="F48" s="275">
        <v>1</v>
      </c>
      <c r="G48" s="715">
        <v>21</v>
      </c>
      <c r="H48" s="18" t="s">
        <v>1561</v>
      </c>
      <c r="I48" s="581"/>
      <c r="J48" s="79" t="s">
        <v>3005</v>
      </c>
      <c r="K48" s="716" t="s">
        <v>1614</v>
      </c>
      <c r="L48" s="254" t="s">
        <v>1616</v>
      </c>
      <c r="M48" s="397" t="s">
        <v>4379</v>
      </c>
      <c r="N48" s="79" t="s">
        <v>3005</v>
      </c>
      <c r="O48" s="83" t="s">
        <v>2260</v>
      </c>
      <c r="P48" s="715">
        <v>21</v>
      </c>
      <c r="Q48" s="1" t="s">
        <v>351</v>
      </c>
      <c r="R48" s="2">
        <v>0</v>
      </c>
      <c r="S48" s="587" t="s">
        <v>416</v>
      </c>
      <c r="T48" s="1" t="s">
        <v>352</v>
      </c>
      <c r="U48" s="79" t="s">
        <v>1887</v>
      </c>
      <c r="V48" s="79" t="s">
        <v>1887</v>
      </c>
      <c r="W48" s="79" t="s">
        <v>3979</v>
      </c>
      <c r="X48" s="79" t="s">
        <v>3978</v>
      </c>
      <c r="Y48" s="132">
        <f t="shared" si="0"/>
        <v>42</v>
      </c>
      <c r="Z48" s="132" t="str">
        <f t="shared" si="1"/>
        <v>0</v>
      </c>
      <c r="AA48" s="372">
        <f t="shared" si="2"/>
        <v>42</v>
      </c>
      <c r="AB48" s="718"/>
      <c r="AC48" s="718"/>
      <c r="AD48" s="719"/>
      <c r="AE48" s="719"/>
      <c r="AF48" s="719"/>
      <c r="AG48" s="719"/>
      <c r="AH48" s="719"/>
    </row>
    <row r="49" spans="1:34" s="504" customFormat="1" ht="12" customHeight="1" x14ac:dyDescent="0.2">
      <c r="A49" s="708"/>
      <c r="B49" s="709"/>
      <c r="C49" s="708"/>
      <c r="D49" s="505"/>
      <c r="F49" s="501"/>
      <c r="G49" s="519"/>
      <c r="H49" s="530"/>
      <c r="I49" s="497"/>
      <c r="J49" s="58"/>
      <c r="K49" s="19"/>
      <c r="L49" s="254" t="s">
        <v>1616</v>
      </c>
      <c r="M49" s="501"/>
      <c r="O49" s="518"/>
      <c r="P49" s="519"/>
      <c r="Q49" s="708"/>
      <c r="R49" s="709"/>
      <c r="S49" s="588"/>
      <c r="T49" s="708"/>
      <c r="Y49" s="132">
        <f t="shared" si="0"/>
        <v>0</v>
      </c>
      <c r="Z49" s="132" t="str">
        <f t="shared" si="1"/>
        <v>0</v>
      </c>
      <c r="AA49" s="372" t="str">
        <f t="shared" si="2"/>
        <v>0</v>
      </c>
      <c r="AB49" s="511"/>
      <c r="AC49" s="509"/>
      <c r="AD49" s="510"/>
      <c r="AE49" s="510"/>
      <c r="AF49" s="510"/>
      <c r="AG49" s="510"/>
      <c r="AH49" s="510"/>
    </row>
    <row r="50" spans="1:34" s="632" customFormat="1" ht="12" customHeight="1" thickBot="1" x14ac:dyDescent="0.25">
      <c r="A50" s="630"/>
      <c r="B50" s="631"/>
      <c r="C50" s="630"/>
      <c r="D50" s="630"/>
      <c r="G50" s="458">
        <f>SUM(G43:G48)</f>
        <v>126</v>
      </c>
      <c r="I50" s="633"/>
      <c r="K50" s="633"/>
      <c r="L50" s="634"/>
      <c r="M50" s="462">
        <f>G50-P50</f>
        <v>0</v>
      </c>
      <c r="N50" s="635"/>
      <c r="O50" s="469"/>
      <c r="P50" s="462">
        <f>SUM(P43:P48)</f>
        <v>126</v>
      </c>
      <c r="Q50" s="630"/>
      <c r="R50" s="631"/>
      <c r="S50" s="469"/>
      <c r="T50" s="630"/>
      <c r="Y50" s="132">
        <f t="shared" si="0"/>
        <v>0</v>
      </c>
      <c r="Z50" s="132" t="str">
        <f t="shared" si="1"/>
        <v>0</v>
      </c>
      <c r="AA50" s="372" t="str">
        <f t="shared" si="2"/>
        <v>0</v>
      </c>
      <c r="AB50" s="636"/>
      <c r="AC50" s="637"/>
    </row>
    <row r="51" spans="1:34" s="504" customFormat="1" ht="12" customHeight="1" x14ac:dyDescent="0.2">
      <c r="A51" s="505"/>
      <c r="B51" s="608"/>
      <c r="C51" s="505"/>
      <c r="D51" s="505"/>
      <c r="E51" s="501"/>
      <c r="F51" s="501"/>
      <c r="G51" s="501"/>
      <c r="I51" s="590"/>
      <c r="K51" s="590"/>
      <c r="L51" s="500"/>
      <c r="M51" s="501"/>
      <c r="O51" s="518"/>
      <c r="P51" s="501"/>
      <c r="Q51" s="505"/>
      <c r="R51" s="608"/>
      <c r="T51" s="505"/>
      <c r="Y51" s="132">
        <f t="shared" si="0"/>
        <v>0</v>
      </c>
      <c r="Z51" s="132" t="str">
        <f t="shared" si="1"/>
        <v>0</v>
      </c>
      <c r="AA51" s="372" t="str">
        <f t="shared" si="2"/>
        <v>0</v>
      </c>
      <c r="AB51" s="511"/>
      <c r="AC51" s="509"/>
      <c r="AD51" s="510"/>
      <c r="AE51" s="510"/>
      <c r="AF51" s="510"/>
      <c r="AG51" s="510"/>
      <c r="AH51" s="510"/>
    </row>
    <row r="52" spans="1:34" s="502" customFormat="1" ht="12" customHeight="1" x14ac:dyDescent="0.2">
      <c r="A52" s="1" t="s">
        <v>4446</v>
      </c>
      <c r="B52" s="2">
        <v>216</v>
      </c>
      <c r="C52" s="1" t="s">
        <v>4447</v>
      </c>
      <c r="D52" s="16" t="s">
        <v>1906</v>
      </c>
      <c r="E52" s="18" t="s">
        <v>5516</v>
      </c>
      <c r="F52" s="18">
        <v>1</v>
      </c>
      <c r="G52" s="140">
        <v>4</v>
      </c>
      <c r="H52" s="18" t="s">
        <v>1561</v>
      </c>
      <c r="I52" s="557" t="s">
        <v>5075</v>
      </c>
      <c r="J52" s="79" t="s">
        <v>3005</v>
      </c>
      <c r="K52" s="19" t="s">
        <v>4069</v>
      </c>
      <c r="L52" s="254" t="s">
        <v>1616</v>
      </c>
      <c r="M52" s="397" t="s">
        <v>4379</v>
      </c>
      <c r="N52" s="79" t="s">
        <v>3005</v>
      </c>
      <c r="O52" s="83" t="s">
        <v>2260</v>
      </c>
      <c r="P52" s="140">
        <v>4</v>
      </c>
      <c r="Q52" s="1" t="s">
        <v>351</v>
      </c>
      <c r="R52" s="2">
        <v>0</v>
      </c>
      <c r="S52" s="587" t="s">
        <v>417</v>
      </c>
      <c r="T52" s="1" t="s">
        <v>352</v>
      </c>
      <c r="U52" s="18" t="s">
        <v>1887</v>
      </c>
      <c r="V52" s="79" t="s">
        <v>1887</v>
      </c>
      <c r="W52" s="79" t="s">
        <v>3979</v>
      </c>
      <c r="X52" s="79" t="s">
        <v>3978</v>
      </c>
      <c r="Y52" s="132">
        <f t="shared" si="0"/>
        <v>8</v>
      </c>
      <c r="Z52" s="132" t="str">
        <f t="shared" si="1"/>
        <v>0</v>
      </c>
      <c r="AA52" s="372">
        <f t="shared" si="2"/>
        <v>8</v>
      </c>
      <c r="AC52" s="720"/>
    </row>
    <row r="53" spans="1:34" s="502" customFormat="1" ht="12" customHeight="1" x14ac:dyDescent="0.2">
      <c r="A53" s="1" t="s">
        <v>4446</v>
      </c>
      <c r="B53" s="2">
        <v>216</v>
      </c>
      <c r="C53" s="1" t="s">
        <v>4447</v>
      </c>
      <c r="D53" s="16" t="s">
        <v>1907</v>
      </c>
      <c r="E53" s="18" t="s">
        <v>5516</v>
      </c>
      <c r="F53" s="18">
        <v>1</v>
      </c>
      <c r="G53" s="140">
        <v>4</v>
      </c>
      <c r="H53" s="18" t="s">
        <v>1561</v>
      </c>
      <c r="I53" s="557" t="s">
        <v>5075</v>
      </c>
      <c r="J53" s="79" t="s">
        <v>3005</v>
      </c>
      <c r="K53" s="19" t="s">
        <v>4069</v>
      </c>
      <c r="L53" s="254" t="s">
        <v>1616</v>
      </c>
      <c r="M53" s="397" t="s">
        <v>4379</v>
      </c>
      <c r="N53" s="79" t="s">
        <v>3005</v>
      </c>
      <c r="O53" s="83" t="s">
        <v>2260</v>
      </c>
      <c r="P53" s="140">
        <v>4</v>
      </c>
      <c r="Q53" s="1" t="s">
        <v>351</v>
      </c>
      <c r="R53" s="2">
        <v>0</v>
      </c>
      <c r="S53" s="587" t="s">
        <v>417</v>
      </c>
      <c r="T53" s="1" t="s">
        <v>352</v>
      </c>
      <c r="U53" s="79" t="s">
        <v>1887</v>
      </c>
      <c r="V53" s="79" t="s">
        <v>1887</v>
      </c>
      <c r="W53" s="79" t="s">
        <v>3979</v>
      </c>
      <c r="X53" s="79" t="s">
        <v>3978</v>
      </c>
      <c r="Y53" s="132">
        <f t="shared" si="0"/>
        <v>8</v>
      </c>
      <c r="Z53" s="132" t="str">
        <f t="shared" si="1"/>
        <v>0</v>
      </c>
      <c r="AA53" s="372">
        <f t="shared" si="2"/>
        <v>8</v>
      </c>
      <c r="AC53" s="720"/>
    </row>
    <row r="54" spans="1:34" s="502" customFormat="1" ht="12" customHeight="1" x14ac:dyDescent="0.2">
      <c r="A54" s="1" t="s">
        <v>4446</v>
      </c>
      <c r="B54" s="2">
        <v>216</v>
      </c>
      <c r="C54" s="1" t="s">
        <v>4447</v>
      </c>
      <c r="D54" s="16" t="s">
        <v>1908</v>
      </c>
      <c r="E54" s="18" t="s">
        <v>5516</v>
      </c>
      <c r="F54" s="18">
        <v>1</v>
      </c>
      <c r="G54" s="140">
        <v>4</v>
      </c>
      <c r="H54" s="18" t="s">
        <v>1561</v>
      </c>
      <c r="I54" s="557" t="s">
        <v>5075</v>
      </c>
      <c r="J54" s="79" t="s">
        <v>3005</v>
      </c>
      <c r="K54" s="19" t="s">
        <v>4069</v>
      </c>
      <c r="L54" s="254" t="s">
        <v>1616</v>
      </c>
      <c r="M54" s="397" t="s">
        <v>4379</v>
      </c>
      <c r="N54" s="79" t="s">
        <v>3005</v>
      </c>
      <c r="O54" s="83" t="s">
        <v>2260</v>
      </c>
      <c r="P54" s="140">
        <v>4</v>
      </c>
      <c r="Q54" s="1" t="s">
        <v>351</v>
      </c>
      <c r="R54" s="2">
        <v>0</v>
      </c>
      <c r="S54" s="587" t="s">
        <v>417</v>
      </c>
      <c r="T54" s="1" t="s">
        <v>352</v>
      </c>
      <c r="U54" s="79" t="s">
        <v>1887</v>
      </c>
      <c r="V54" s="79" t="s">
        <v>1887</v>
      </c>
      <c r="W54" s="79" t="s">
        <v>3979</v>
      </c>
      <c r="X54" s="79" t="s">
        <v>3978</v>
      </c>
      <c r="Y54" s="132">
        <f t="shared" si="0"/>
        <v>8</v>
      </c>
      <c r="Z54" s="132" t="str">
        <f t="shared" si="1"/>
        <v>0</v>
      </c>
      <c r="AA54" s="372">
        <f t="shared" si="2"/>
        <v>8</v>
      </c>
      <c r="AC54" s="720"/>
    </row>
    <row r="55" spans="1:34" s="502" customFormat="1" ht="12" customHeight="1" x14ac:dyDescent="0.2">
      <c r="A55" s="1" t="s">
        <v>4446</v>
      </c>
      <c r="B55" s="2">
        <v>216</v>
      </c>
      <c r="C55" s="1" t="s">
        <v>4447</v>
      </c>
      <c r="D55" s="16" t="s">
        <v>1909</v>
      </c>
      <c r="E55" s="18" t="s">
        <v>5516</v>
      </c>
      <c r="F55" s="18">
        <v>1</v>
      </c>
      <c r="G55" s="140">
        <v>4</v>
      </c>
      <c r="H55" s="18" t="s">
        <v>1561</v>
      </c>
      <c r="I55" s="557" t="s">
        <v>5075</v>
      </c>
      <c r="J55" s="79" t="s">
        <v>3005</v>
      </c>
      <c r="K55" s="19" t="s">
        <v>4069</v>
      </c>
      <c r="L55" s="254" t="s">
        <v>1616</v>
      </c>
      <c r="M55" s="397" t="s">
        <v>4379</v>
      </c>
      <c r="N55" s="79" t="s">
        <v>3005</v>
      </c>
      <c r="O55" s="83" t="s">
        <v>2260</v>
      </c>
      <c r="P55" s="140">
        <v>4</v>
      </c>
      <c r="Q55" s="1" t="s">
        <v>351</v>
      </c>
      <c r="R55" s="2">
        <v>0</v>
      </c>
      <c r="S55" s="587" t="s">
        <v>417</v>
      </c>
      <c r="T55" s="1" t="s">
        <v>352</v>
      </c>
      <c r="U55" s="79" t="s">
        <v>1887</v>
      </c>
      <c r="V55" s="79" t="s">
        <v>1887</v>
      </c>
      <c r="W55" s="79" t="s">
        <v>3979</v>
      </c>
      <c r="X55" s="79" t="s">
        <v>3978</v>
      </c>
      <c r="Y55" s="132">
        <f t="shared" si="0"/>
        <v>8</v>
      </c>
      <c r="Z55" s="132" t="str">
        <f t="shared" si="1"/>
        <v>0</v>
      </c>
      <c r="AA55" s="372">
        <f t="shared" si="2"/>
        <v>8</v>
      </c>
      <c r="AC55" s="720"/>
    </row>
    <row r="56" spans="1:34" s="502" customFormat="1" ht="12" customHeight="1" x14ac:dyDescent="0.2">
      <c r="A56" s="1" t="s">
        <v>4446</v>
      </c>
      <c r="B56" s="2">
        <v>216</v>
      </c>
      <c r="C56" s="1" t="s">
        <v>4447</v>
      </c>
      <c r="D56" s="16" t="s">
        <v>1910</v>
      </c>
      <c r="E56" s="18" t="s">
        <v>5516</v>
      </c>
      <c r="F56" s="18">
        <v>1</v>
      </c>
      <c r="G56" s="140">
        <v>4</v>
      </c>
      <c r="H56" s="18" t="s">
        <v>1561</v>
      </c>
      <c r="I56" s="557" t="s">
        <v>5075</v>
      </c>
      <c r="J56" s="79" t="s">
        <v>3005</v>
      </c>
      <c r="K56" s="19" t="s">
        <v>4069</v>
      </c>
      <c r="L56" s="254" t="s">
        <v>1616</v>
      </c>
      <c r="M56" s="397" t="s">
        <v>4379</v>
      </c>
      <c r="N56" s="79" t="s">
        <v>3005</v>
      </c>
      <c r="O56" s="83" t="s">
        <v>2260</v>
      </c>
      <c r="P56" s="140">
        <v>4</v>
      </c>
      <c r="Q56" s="1" t="s">
        <v>351</v>
      </c>
      <c r="R56" s="2">
        <v>0</v>
      </c>
      <c r="S56" s="587" t="s">
        <v>417</v>
      </c>
      <c r="T56" s="1" t="s">
        <v>352</v>
      </c>
      <c r="U56" s="79" t="s">
        <v>1887</v>
      </c>
      <c r="V56" s="79" t="s">
        <v>1887</v>
      </c>
      <c r="W56" s="79" t="s">
        <v>3979</v>
      </c>
      <c r="X56" s="79" t="s">
        <v>3978</v>
      </c>
      <c r="Y56" s="132">
        <f t="shared" si="0"/>
        <v>8</v>
      </c>
      <c r="Z56" s="132" t="str">
        <f t="shared" si="1"/>
        <v>0</v>
      </c>
      <c r="AA56" s="372">
        <f t="shared" si="2"/>
        <v>8</v>
      </c>
      <c r="AC56" s="720"/>
    </row>
    <row r="57" spans="1:34" s="502" customFormat="1" ht="12" customHeight="1" x14ac:dyDescent="0.2">
      <c r="A57" s="1" t="s">
        <v>4446</v>
      </c>
      <c r="B57" s="2">
        <v>216</v>
      </c>
      <c r="C57" s="1" t="s">
        <v>4447</v>
      </c>
      <c r="D57" s="16" t="s">
        <v>1911</v>
      </c>
      <c r="E57" s="18" t="s">
        <v>5516</v>
      </c>
      <c r="F57" s="18">
        <v>1</v>
      </c>
      <c r="G57" s="140">
        <v>4</v>
      </c>
      <c r="H57" s="18" t="s">
        <v>1561</v>
      </c>
      <c r="I57" s="557" t="s">
        <v>5075</v>
      </c>
      <c r="J57" s="79" t="s">
        <v>3005</v>
      </c>
      <c r="K57" s="19" t="s">
        <v>4069</v>
      </c>
      <c r="L57" s="254" t="s">
        <v>1616</v>
      </c>
      <c r="M57" s="397" t="s">
        <v>4379</v>
      </c>
      <c r="N57" s="79" t="s">
        <v>3005</v>
      </c>
      <c r="O57" s="83" t="s">
        <v>2260</v>
      </c>
      <c r="P57" s="140">
        <v>4</v>
      </c>
      <c r="Q57" s="1" t="s">
        <v>351</v>
      </c>
      <c r="R57" s="2">
        <v>0</v>
      </c>
      <c r="S57" s="587" t="s">
        <v>417</v>
      </c>
      <c r="T57" s="1" t="s">
        <v>352</v>
      </c>
      <c r="U57" s="79" t="s">
        <v>1887</v>
      </c>
      <c r="V57" s="79" t="s">
        <v>1887</v>
      </c>
      <c r="W57" s="79" t="s">
        <v>3979</v>
      </c>
      <c r="X57" s="79" t="s">
        <v>3978</v>
      </c>
      <c r="Y57" s="132">
        <f t="shared" si="0"/>
        <v>8</v>
      </c>
      <c r="Z57" s="132" t="str">
        <f t="shared" si="1"/>
        <v>0</v>
      </c>
      <c r="AA57" s="372">
        <f t="shared" si="2"/>
        <v>8</v>
      </c>
      <c r="AC57" s="720"/>
    </row>
    <row r="58" spans="1:34" s="504" customFormat="1" ht="12" customHeight="1" x14ac:dyDescent="0.2">
      <c r="A58" s="708"/>
      <c r="B58" s="709"/>
      <c r="C58" s="708"/>
      <c r="D58" s="708"/>
      <c r="E58" s="530"/>
      <c r="F58" s="530"/>
      <c r="G58" s="498"/>
      <c r="I58" s="497"/>
      <c r="K58" s="590"/>
      <c r="L58" s="254" t="s">
        <v>1616</v>
      </c>
      <c r="M58" s="501"/>
      <c r="O58" s="518"/>
      <c r="P58" s="519"/>
      <c r="Q58" s="708"/>
      <c r="R58" s="709"/>
      <c r="S58" s="453"/>
      <c r="T58" s="708"/>
      <c r="Y58" s="132">
        <f t="shared" si="0"/>
        <v>0</v>
      </c>
      <c r="Z58" s="132" t="str">
        <f t="shared" si="1"/>
        <v>0</v>
      </c>
      <c r="AA58" s="372" t="str">
        <f t="shared" si="2"/>
        <v>0</v>
      </c>
      <c r="AB58" s="509"/>
      <c r="AC58" s="509"/>
      <c r="AD58" s="510"/>
      <c r="AE58" s="510"/>
      <c r="AF58" s="510"/>
      <c r="AG58" s="510"/>
      <c r="AH58" s="510"/>
    </row>
    <row r="59" spans="1:34" s="504" customFormat="1" ht="12" customHeight="1" x14ac:dyDescent="0.2">
      <c r="A59" s="708"/>
      <c r="B59" s="709"/>
      <c r="C59" s="708"/>
      <c r="D59" s="708"/>
      <c r="E59" s="530"/>
      <c r="F59" s="530"/>
      <c r="G59" s="610"/>
      <c r="H59" s="501"/>
      <c r="I59" s="497"/>
      <c r="K59" s="590"/>
      <c r="L59" s="500"/>
      <c r="M59" s="501"/>
      <c r="O59" s="518"/>
      <c r="P59" s="519"/>
      <c r="Q59" s="708"/>
      <c r="R59" s="709"/>
      <c r="S59" s="453"/>
      <c r="T59" s="708"/>
      <c r="Y59" s="132">
        <f t="shared" si="0"/>
        <v>0</v>
      </c>
      <c r="Z59" s="132" t="str">
        <f t="shared" si="1"/>
        <v>0</v>
      </c>
      <c r="AA59" s="372" t="str">
        <f t="shared" si="2"/>
        <v>0</v>
      </c>
      <c r="AB59" s="511"/>
      <c r="AC59" s="509"/>
      <c r="AD59" s="510"/>
      <c r="AE59" s="510"/>
      <c r="AF59" s="510"/>
      <c r="AG59" s="510"/>
      <c r="AH59" s="510"/>
    </row>
    <row r="60" spans="1:34" s="632" customFormat="1" ht="12" customHeight="1" thickBot="1" x14ac:dyDescent="0.25">
      <c r="A60" s="630"/>
      <c r="B60" s="631"/>
      <c r="C60" s="630"/>
      <c r="D60" s="630"/>
      <c r="G60" s="458">
        <f>SUM(G52:G59)</f>
        <v>24</v>
      </c>
      <c r="I60" s="633"/>
      <c r="K60" s="633"/>
      <c r="L60" s="634"/>
      <c r="M60" s="462">
        <f>G60-P60</f>
        <v>0</v>
      </c>
      <c r="N60" s="635"/>
      <c r="O60" s="469"/>
      <c r="P60" s="462">
        <f>SUM(P52:P59)</f>
        <v>24</v>
      </c>
      <c r="Q60" s="630"/>
      <c r="R60" s="631"/>
      <c r="S60" s="469"/>
      <c r="T60" s="630"/>
      <c r="Y60" s="132">
        <f t="shared" si="0"/>
        <v>0</v>
      </c>
      <c r="Z60" s="132" t="str">
        <f t="shared" si="1"/>
        <v>0</v>
      </c>
      <c r="AA60" s="372" t="str">
        <f t="shared" si="2"/>
        <v>0</v>
      </c>
      <c r="AB60" s="636"/>
      <c r="AC60" s="637"/>
    </row>
    <row r="61" spans="1:34" s="275" customFormat="1" ht="12" customHeight="1" x14ac:dyDescent="0.2">
      <c r="A61" s="440"/>
      <c r="B61" s="272"/>
      <c r="C61" s="440"/>
      <c r="D61" s="440"/>
      <c r="G61" s="578"/>
      <c r="I61" s="126"/>
      <c r="K61" s="370"/>
      <c r="L61" s="254"/>
      <c r="M61" s="578"/>
      <c r="O61" s="514"/>
      <c r="P61" s="578"/>
      <c r="Q61" s="454"/>
      <c r="R61" s="272"/>
      <c r="S61" s="579"/>
      <c r="T61" s="440"/>
      <c r="Y61" s="132">
        <f t="shared" si="0"/>
        <v>0</v>
      </c>
      <c r="Z61" s="132" t="str">
        <f t="shared" si="1"/>
        <v>0</v>
      </c>
      <c r="AA61" s="372" t="str">
        <f t="shared" si="2"/>
        <v>0</v>
      </c>
      <c r="AB61" s="399"/>
      <c r="AC61" s="24"/>
      <c r="AD61" s="28"/>
      <c r="AE61" s="28"/>
      <c r="AF61" s="28"/>
      <c r="AG61" s="28"/>
      <c r="AH61" s="28"/>
    </row>
    <row r="62" spans="1:34" s="504" customFormat="1" ht="12" customHeight="1" x14ac:dyDescent="0.2">
      <c r="A62" s="491"/>
      <c r="B62" s="492"/>
      <c r="C62" s="491"/>
      <c r="D62" s="519">
        <v>1</v>
      </c>
      <c r="E62" s="530" t="s">
        <v>5516</v>
      </c>
      <c r="F62" s="501">
        <v>1</v>
      </c>
      <c r="G62" s="519"/>
      <c r="H62" s="530" t="s">
        <v>1561</v>
      </c>
      <c r="I62" s="497"/>
      <c r="K62" s="590"/>
      <c r="L62" s="500" t="s">
        <v>1616</v>
      </c>
      <c r="M62" s="501" t="s">
        <v>4379</v>
      </c>
      <c r="O62" s="518" t="s">
        <v>1916</v>
      </c>
      <c r="P62" s="519"/>
      <c r="Q62" s="708"/>
      <c r="R62" s="709"/>
      <c r="S62" s="588"/>
      <c r="T62" s="708"/>
      <c r="U62" s="504" t="s">
        <v>1887</v>
      </c>
      <c r="V62" s="504" t="s">
        <v>1887</v>
      </c>
      <c r="W62" s="504" t="s">
        <v>3979</v>
      </c>
      <c r="X62" s="504" t="s">
        <v>3978</v>
      </c>
      <c r="Y62" s="132">
        <f t="shared" si="0"/>
        <v>0</v>
      </c>
      <c r="Z62" s="132" t="str">
        <f t="shared" si="1"/>
        <v>0</v>
      </c>
      <c r="AA62" s="372">
        <f t="shared" si="2"/>
        <v>0</v>
      </c>
      <c r="AB62" s="509"/>
      <c r="AC62" s="509"/>
      <c r="AD62" s="510"/>
      <c r="AE62" s="510"/>
      <c r="AF62" s="510"/>
      <c r="AG62" s="510"/>
      <c r="AH62" s="510"/>
    </row>
    <row r="63" spans="1:34" s="504" customFormat="1" ht="12" customHeight="1" x14ac:dyDescent="0.2">
      <c r="A63" s="491"/>
      <c r="B63" s="492"/>
      <c r="C63" s="491"/>
      <c r="D63" s="519">
        <v>2</v>
      </c>
      <c r="E63" s="504" t="s">
        <v>5516</v>
      </c>
      <c r="F63" s="501">
        <v>1</v>
      </c>
      <c r="G63" s="519"/>
      <c r="H63" s="530" t="s">
        <v>1561</v>
      </c>
      <c r="I63" s="497"/>
      <c r="K63" s="590"/>
      <c r="L63" s="500" t="s">
        <v>1616</v>
      </c>
      <c r="M63" s="501" t="s">
        <v>4379</v>
      </c>
      <c r="O63" s="518" t="s">
        <v>1916</v>
      </c>
      <c r="P63" s="519"/>
      <c r="Q63" s="708"/>
      <c r="R63" s="709"/>
      <c r="S63" s="588"/>
      <c r="T63" s="708"/>
      <c r="U63" s="504" t="s">
        <v>1887</v>
      </c>
      <c r="V63" s="504" t="s">
        <v>1887</v>
      </c>
      <c r="W63" s="504" t="s">
        <v>3979</v>
      </c>
      <c r="X63" s="504" t="s">
        <v>3978</v>
      </c>
      <c r="Y63" s="132">
        <f t="shared" si="0"/>
        <v>0</v>
      </c>
      <c r="Z63" s="132" t="str">
        <f t="shared" si="1"/>
        <v>0</v>
      </c>
      <c r="AA63" s="372">
        <f t="shared" si="2"/>
        <v>0</v>
      </c>
      <c r="AB63" s="511"/>
      <c r="AC63" s="509"/>
      <c r="AD63" s="510"/>
      <c r="AE63" s="510"/>
      <c r="AF63" s="510"/>
      <c r="AG63" s="510"/>
      <c r="AH63" s="510"/>
    </row>
    <row r="64" spans="1:34" s="504" customFormat="1" ht="12" customHeight="1" x14ac:dyDescent="0.2">
      <c r="A64" s="491"/>
      <c r="B64" s="492"/>
      <c r="C64" s="491"/>
      <c r="D64" s="519">
        <v>3</v>
      </c>
      <c r="E64" s="504" t="s">
        <v>5516</v>
      </c>
      <c r="F64" s="501">
        <v>1</v>
      </c>
      <c r="G64" s="519"/>
      <c r="H64" s="530" t="s">
        <v>1561</v>
      </c>
      <c r="I64" s="497"/>
      <c r="K64" s="590"/>
      <c r="L64" s="500" t="s">
        <v>1616</v>
      </c>
      <c r="M64" s="501" t="s">
        <v>4379</v>
      </c>
      <c r="O64" s="518" t="s">
        <v>1916</v>
      </c>
      <c r="P64" s="519"/>
      <c r="Q64" s="708"/>
      <c r="R64" s="709"/>
      <c r="S64" s="588"/>
      <c r="T64" s="708"/>
      <c r="U64" s="504" t="s">
        <v>1887</v>
      </c>
      <c r="V64" s="504" t="s">
        <v>1887</v>
      </c>
      <c r="W64" s="504" t="s">
        <v>3979</v>
      </c>
      <c r="X64" s="504" t="s">
        <v>3978</v>
      </c>
      <c r="Y64" s="132">
        <f t="shared" si="0"/>
        <v>0</v>
      </c>
      <c r="Z64" s="132" t="str">
        <f t="shared" si="1"/>
        <v>0</v>
      </c>
      <c r="AA64" s="372">
        <f t="shared" si="2"/>
        <v>0</v>
      </c>
      <c r="AB64" s="511"/>
      <c r="AC64" s="509"/>
      <c r="AD64" s="510"/>
      <c r="AE64" s="510"/>
      <c r="AF64" s="510"/>
      <c r="AG64" s="510"/>
      <c r="AH64" s="510"/>
    </row>
    <row r="65" spans="1:34" s="504" customFormat="1" ht="12" customHeight="1" x14ac:dyDescent="0.2">
      <c r="A65" s="491"/>
      <c r="B65" s="492"/>
      <c r="C65" s="491"/>
      <c r="D65" s="519">
        <v>4</v>
      </c>
      <c r="E65" s="504" t="s">
        <v>5516</v>
      </c>
      <c r="F65" s="501">
        <v>1</v>
      </c>
      <c r="G65" s="519"/>
      <c r="H65" s="530" t="s">
        <v>1561</v>
      </c>
      <c r="I65" s="497"/>
      <c r="K65" s="590"/>
      <c r="L65" s="500" t="s">
        <v>1616</v>
      </c>
      <c r="M65" s="501" t="s">
        <v>4379</v>
      </c>
      <c r="O65" s="518" t="s">
        <v>1916</v>
      </c>
      <c r="P65" s="519"/>
      <c r="Q65" s="708"/>
      <c r="R65" s="709"/>
      <c r="S65" s="588"/>
      <c r="T65" s="708"/>
      <c r="U65" s="504" t="s">
        <v>1887</v>
      </c>
      <c r="V65" s="504" t="s">
        <v>1887</v>
      </c>
      <c r="W65" s="504" t="s">
        <v>3979</v>
      </c>
      <c r="X65" s="504" t="s">
        <v>3978</v>
      </c>
      <c r="Y65" s="132">
        <f t="shared" si="0"/>
        <v>0</v>
      </c>
      <c r="Z65" s="132" t="str">
        <f t="shared" si="1"/>
        <v>0</v>
      </c>
      <c r="AA65" s="372">
        <f t="shared" si="2"/>
        <v>0</v>
      </c>
      <c r="AB65" s="511"/>
      <c r="AC65" s="509"/>
      <c r="AD65" s="510"/>
      <c r="AE65" s="510"/>
      <c r="AF65" s="510"/>
      <c r="AG65" s="510"/>
      <c r="AH65" s="510"/>
    </row>
    <row r="66" spans="1:34" s="504" customFormat="1" ht="12" customHeight="1" x14ac:dyDescent="0.2">
      <c r="A66" s="491"/>
      <c r="B66" s="492"/>
      <c r="C66" s="491"/>
      <c r="D66" s="519">
        <v>5</v>
      </c>
      <c r="E66" s="504" t="s">
        <v>5516</v>
      </c>
      <c r="F66" s="501">
        <v>1</v>
      </c>
      <c r="G66" s="519"/>
      <c r="H66" s="530" t="s">
        <v>1561</v>
      </c>
      <c r="I66" s="497"/>
      <c r="K66" s="590"/>
      <c r="L66" s="500" t="s">
        <v>1616</v>
      </c>
      <c r="M66" s="501" t="s">
        <v>4379</v>
      </c>
      <c r="O66" s="518" t="s">
        <v>1916</v>
      </c>
      <c r="P66" s="519"/>
      <c r="Q66" s="708"/>
      <c r="R66" s="709"/>
      <c r="S66" s="588"/>
      <c r="T66" s="708"/>
      <c r="U66" s="504" t="s">
        <v>1887</v>
      </c>
      <c r="V66" s="504" t="s">
        <v>1887</v>
      </c>
      <c r="W66" s="504" t="s">
        <v>3979</v>
      </c>
      <c r="X66" s="504" t="s">
        <v>3978</v>
      </c>
      <c r="Y66" s="132">
        <f t="shared" si="0"/>
        <v>0</v>
      </c>
      <c r="Z66" s="132" t="str">
        <f t="shared" si="1"/>
        <v>0</v>
      </c>
      <c r="AA66" s="372">
        <f t="shared" si="2"/>
        <v>0</v>
      </c>
      <c r="AB66" s="511"/>
      <c r="AC66" s="509"/>
      <c r="AD66" s="510"/>
      <c r="AE66" s="510"/>
      <c r="AF66" s="510"/>
      <c r="AG66" s="510"/>
      <c r="AH66" s="510"/>
    </row>
    <row r="67" spans="1:34" s="504" customFormat="1" ht="12" customHeight="1" x14ac:dyDescent="0.2">
      <c r="A67" s="491"/>
      <c r="B67" s="492"/>
      <c r="C67" s="491"/>
      <c r="D67" s="519">
        <v>6</v>
      </c>
      <c r="E67" s="504" t="s">
        <v>5516</v>
      </c>
      <c r="F67" s="501">
        <v>1</v>
      </c>
      <c r="G67" s="519"/>
      <c r="H67" s="530" t="s">
        <v>1561</v>
      </c>
      <c r="I67" s="497"/>
      <c r="K67" s="590"/>
      <c r="L67" s="500" t="s">
        <v>1616</v>
      </c>
      <c r="M67" s="501" t="s">
        <v>4379</v>
      </c>
      <c r="O67" s="518" t="s">
        <v>1916</v>
      </c>
      <c r="P67" s="519"/>
      <c r="Q67" s="708"/>
      <c r="R67" s="709"/>
      <c r="S67" s="588"/>
      <c r="T67" s="708"/>
      <c r="U67" s="504" t="s">
        <v>1887</v>
      </c>
      <c r="V67" s="504" t="s">
        <v>1887</v>
      </c>
      <c r="W67" s="504" t="s">
        <v>3979</v>
      </c>
      <c r="X67" s="504" t="s">
        <v>3978</v>
      </c>
      <c r="Y67" s="132">
        <f t="shared" si="0"/>
        <v>0</v>
      </c>
      <c r="Z67" s="132" t="str">
        <f t="shared" si="1"/>
        <v>0</v>
      </c>
      <c r="AA67" s="372">
        <f t="shared" si="2"/>
        <v>0</v>
      </c>
      <c r="AB67" s="511"/>
      <c r="AC67" s="509"/>
      <c r="AD67" s="510"/>
      <c r="AE67" s="510"/>
      <c r="AF67" s="510"/>
      <c r="AG67" s="510"/>
      <c r="AH67" s="510"/>
    </row>
    <row r="68" spans="1:34" s="504" customFormat="1" ht="12" customHeight="1" x14ac:dyDescent="0.2">
      <c r="A68" s="491"/>
      <c r="B68" s="492"/>
      <c r="C68" s="491"/>
      <c r="D68" s="519">
        <v>7</v>
      </c>
      <c r="E68" s="504" t="s">
        <v>5516</v>
      </c>
      <c r="F68" s="501">
        <v>1</v>
      </c>
      <c r="G68" s="519"/>
      <c r="H68" s="530" t="s">
        <v>1561</v>
      </c>
      <c r="I68" s="497"/>
      <c r="K68" s="590"/>
      <c r="L68" s="500" t="s">
        <v>1616</v>
      </c>
      <c r="M68" s="501" t="s">
        <v>4379</v>
      </c>
      <c r="O68" s="518" t="s">
        <v>1916</v>
      </c>
      <c r="P68" s="519"/>
      <c r="U68" s="504" t="s">
        <v>1887</v>
      </c>
      <c r="V68" s="504" t="s">
        <v>1887</v>
      </c>
      <c r="W68" s="504" t="s">
        <v>3979</v>
      </c>
      <c r="X68" s="504" t="s">
        <v>3978</v>
      </c>
      <c r="Y68" s="132">
        <f t="shared" si="0"/>
        <v>0</v>
      </c>
      <c r="Z68" s="132" t="str">
        <f t="shared" si="1"/>
        <v>0</v>
      </c>
      <c r="AA68" s="372">
        <f t="shared" si="2"/>
        <v>0</v>
      </c>
      <c r="AB68" s="509"/>
      <c r="AC68" s="509"/>
      <c r="AD68" s="510"/>
      <c r="AE68" s="510"/>
      <c r="AF68" s="510"/>
      <c r="AG68" s="510"/>
      <c r="AH68" s="510"/>
    </row>
    <row r="69" spans="1:34" s="79" customFormat="1" ht="12" customHeight="1" x14ac:dyDescent="0.2">
      <c r="A69" s="1" t="s">
        <v>4446</v>
      </c>
      <c r="B69" s="2">
        <v>216</v>
      </c>
      <c r="C69" s="1" t="s">
        <v>4447</v>
      </c>
      <c r="D69" s="734">
        <v>8</v>
      </c>
      <c r="E69" s="79" t="s">
        <v>5516</v>
      </c>
      <c r="F69" s="275">
        <v>1</v>
      </c>
      <c r="G69" s="526">
        <v>1</v>
      </c>
      <c r="H69" s="18" t="s">
        <v>1561</v>
      </c>
      <c r="I69" s="557" t="s">
        <v>5075</v>
      </c>
      <c r="J69" s="79" t="s">
        <v>3005</v>
      </c>
      <c r="K69" s="19" t="s">
        <v>4069</v>
      </c>
      <c r="L69" s="254" t="s">
        <v>1616</v>
      </c>
      <c r="M69" s="397" t="s">
        <v>4379</v>
      </c>
      <c r="N69" s="79" t="s">
        <v>3005</v>
      </c>
      <c r="O69" s="514" t="s">
        <v>1916</v>
      </c>
      <c r="P69" s="526">
        <v>1</v>
      </c>
      <c r="Q69" s="1" t="s">
        <v>418</v>
      </c>
      <c r="R69" s="2">
        <v>0</v>
      </c>
      <c r="S69" s="577">
        <v>24717</v>
      </c>
      <c r="T69" s="1" t="s">
        <v>419</v>
      </c>
      <c r="U69" s="79" t="s">
        <v>1887</v>
      </c>
      <c r="V69" s="79" t="s">
        <v>1887</v>
      </c>
      <c r="W69" s="79" t="s">
        <v>3979</v>
      </c>
      <c r="X69" s="79" t="s">
        <v>3978</v>
      </c>
      <c r="Y69" s="132">
        <f t="shared" si="0"/>
        <v>2</v>
      </c>
      <c r="Z69" s="132" t="str">
        <f t="shared" si="1"/>
        <v>0</v>
      </c>
      <c r="AA69" s="372">
        <f t="shared" si="2"/>
        <v>2</v>
      </c>
      <c r="AB69" s="728"/>
      <c r="AC69" s="728"/>
      <c r="AD69" s="729"/>
      <c r="AE69" s="729"/>
      <c r="AF69" s="729"/>
      <c r="AG69" s="729"/>
      <c r="AH69" s="729"/>
    </row>
    <row r="70" spans="1:34" s="79" customFormat="1" ht="12" customHeight="1" x14ac:dyDescent="0.2">
      <c r="A70" s="1" t="s">
        <v>4446</v>
      </c>
      <c r="B70" s="2">
        <v>216</v>
      </c>
      <c r="C70" s="1" t="s">
        <v>4447</v>
      </c>
      <c r="D70" s="734">
        <v>9</v>
      </c>
      <c r="E70" s="79" t="s">
        <v>5516</v>
      </c>
      <c r="F70" s="275">
        <v>1</v>
      </c>
      <c r="G70" s="526">
        <v>3</v>
      </c>
      <c r="H70" s="18" t="s">
        <v>1561</v>
      </c>
      <c r="I70" s="557" t="s">
        <v>5075</v>
      </c>
      <c r="J70" s="79" t="s">
        <v>3005</v>
      </c>
      <c r="K70" s="19" t="s">
        <v>4069</v>
      </c>
      <c r="L70" s="254" t="s">
        <v>1616</v>
      </c>
      <c r="M70" s="397" t="s">
        <v>4379</v>
      </c>
      <c r="N70" s="79" t="s">
        <v>3005</v>
      </c>
      <c r="O70" s="514" t="s">
        <v>1916</v>
      </c>
      <c r="P70" s="526">
        <v>3</v>
      </c>
      <c r="Q70" s="1" t="s">
        <v>418</v>
      </c>
      <c r="R70" s="2">
        <v>0</v>
      </c>
      <c r="S70" s="577">
        <v>24717</v>
      </c>
      <c r="T70" s="1" t="s">
        <v>419</v>
      </c>
      <c r="U70" s="79" t="s">
        <v>1887</v>
      </c>
      <c r="V70" s="79" t="s">
        <v>1887</v>
      </c>
      <c r="W70" s="79" t="s">
        <v>3979</v>
      </c>
      <c r="X70" s="79" t="s">
        <v>3978</v>
      </c>
      <c r="Y70" s="132">
        <f t="shared" si="0"/>
        <v>6</v>
      </c>
      <c r="Z70" s="132" t="str">
        <f t="shared" si="1"/>
        <v>0</v>
      </c>
      <c r="AA70" s="372">
        <f t="shared" si="2"/>
        <v>6</v>
      </c>
      <c r="AB70" s="728"/>
      <c r="AC70" s="728"/>
      <c r="AD70" s="729"/>
      <c r="AE70" s="729"/>
      <c r="AF70" s="729"/>
      <c r="AG70" s="729"/>
      <c r="AH70" s="729"/>
    </row>
    <row r="71" spans="1:34" s="79" customFormat="1" ht="12" customHeight="1" x14ac:dyDescent="0.2">
      <c r="A71" s="1" t="s">
        <v>4446</v>
      </c>
      <c r="B71" s="2">
        <v>216</v>
      </c>
      <c r="C71" s="1" t="s">
        <v>4447</v>
      </c>
      <c r="D71" s="734">
        <v>10</v>
      </c>
      <c r="E71" s="79" t="s">
        <v>5516</v>
      </c>
      <c r="F71" s="275">
        <v>1</v>
      </c>
      <c r="G71" s="526">
        <v>3</v>
      </c>
      <c r="H71" s="18" t="s">
        <v>1561</v>
      </c>
      <c r="I71" s="557" t="s">
        <v>5075</v>
      </c>
      <c r="J71" s="79" t="s">
        <v>3005</v>
      </c>
      <c r="K71" s="19" t="s">
        <v>4069</v>
      </c>
      <c r="L71" s="254" t="s">
        <v>1616</v>
      </c>
      <c r="M71" s="397" t="s">
        <v>4379</v>
      </c>
      <c r="N71" s="79" t="s">
        <v>3005</v>
      </c>
      <c r="O71" s="514" t="s">
        <v>1916</v>
      </c>
      <c r="P71" s="526">
        <v>3</v>
      </c>
      <c r="Q71" s="1" t="s">
        <v>418</v>
      </c>
      <c r="R71" s="2">
        <v>0</v>
      </c>
      <c r="S71" s="577">
        <v>24717</v>
      </c>
      <c r="T71" s="1" t="s">
        <v>419</v>
      </c>
      <c r="U71" s="79" t="s">
        <v>1887</v>
      </c>
      <c r="V71" s="79" t="s">
        <v>1887</v>
      </c>
      <c r="W71" s="79" t="s">
        <v>3979</v>
      </c>
      <c r="X71" s="79" t="s">
        <v>3978</v>
      </c>
      <c r="Y71" s="132">
        <f t="shared" ref="Y71:Y134" si="3">F71*G71*2</f>
        <v>6</v>
      </c>
      <c r="Z71" s="132" t="str">
        <f t="shared" ref="Z71:Z134" si="4">IF(X71="N",Y71,"0")</f>
        <v>0</v>
      </c>
      <c r="AA71" s="372">
        <f t="shared" ref="AA71:AA134" si="5">IF(X71="P",Y71,"0")</f>
        <v>6</v>
      </c>
      <c r="AB71" s="728"/>
      <c r="AC71" s="728"/>
      <c r="AD71" s="729"/>
      <c r="AE71" s="729"/>
      <c r="AF71" s="729"/>
      <c r="AG71" s="729"/>
      <c r="AH71" s="729"/>
    </row>
    <row r="72" spans="1:34" s="79" customFormat="1" ht="12" customHeight="1" x14ac:dyDescent="0.2">
      <c r="A72" s="1" t="s">
        <v>4446</v>
      </c>
      <c r="B72" s="2">
        <v>216</v>
      </c>
      <c r="C72" s="1" t="s">
        <v>4447</v>
      </c>
      <c r="D72" s="734">
        <v>11</v>
      </c>
      <c r="E72" s="79" t="s">
        <v>5516</v>
      </c>
      <c r="F72" s="275">
        <v>1</v>
      </c>
      <c r="G72" s="526">
        <v>3</v>
      </c>
      <c r="H72" s="18" t="s">
        <v>1561</v>
      </c>
      <c r="I72" s="557" t="s">
        <v>5075</v>
      </c>
      <c r="J72" s="79" t="s">
        <v>3005</v>
      </c>
      <c r="K72" s="19" t="s">
        <v>4069</v>
      </c>
      <c r="L72" s="254" t="s">
        <v>1616</v>
      </c>
      <c r="M72" s="397" t="s">
        <v>4379</v>
      </c>
      <c r="N72" s="79" t="s">
        <v>3005</v>
      </c>
      <c r="O72" s="514" t="s">
        <v>1916</v>
      </c>
      <c r="P72" s="526">
        <v>3</v>
      </c>
      <c r="Q72" s="1" t="s">
        <v>418</v>
      </c>
      <c r="R72" s="2">
        <v>0</v>
      </c>
      <c r="S72" s="577">
        <v>24717</v>
      </c>
      <c r="T72" s="1" t="s">
        <v>419</v>
      </c>
      <c r="U72" s="79" t="s">
        <v>1887</v>
      </c>
      <c r="V72" s="79" t="s">
        <v>1887</v>
      </c>
      <c r="W72" s="79" t="s">
        <v>3979</v>
      </c>
      <c r="X72" s="79" t="s">
        <v>3978</v>
      </c>
      <c r="Y72" s="132">
        <f t="shared" si="3"/>
        <v>6</v>
      </c>
      <c r="Z72" s="132" t="str">
        <f t="shared" si="4"/>
        <v>0</v>
      </c>
      <c r="AA72" s="372">
        <f t="shared" si="5"/>
        <v>6</v>
      </c>
      <c r="AB72" s="728"/>
      <c r="AC72" s="728"/>
      <c r="AD72" s="729"/>
      <c r="AE72" s="729"/>
      <c r="AF72" s="729"/>
      <c r="AG72" s="729"/>
      <c r="AH72" s="729"/>
    </row>
    <row r="73" spans="1:34" s="79" customFormat="1" ht="12" customHeight="1" x14ac:dyDescent="0.2">
      <c r="A73" s="1" t="s">
        <v>4446</v>
      </c>
      <c r="B73" s="2">
        <v>216</v>
      </c>
      <c r="C73" s="1" t="s">
        <v>4447</v>
      </c>
      <c r="D73" s="734">
        <v>12</v>
      </c>
      <c r="E73" s="79" t="s">
        <v>5516</v>
      </c>
      <c r="F73" s="275">
        <v>1</v>
      </c>
      <c r="G73" s="526">
        <v>3</v>
      </c>
      <c r="H73" s="18" t="s">
        <v>1561</v>
      </c>
      <c r="I73" s="557" t="s">
        <v>5075</v>
      </c>
      <c r="J73" s="79" t="s">
        <v>3005</v>
      </c>
      <c r="K73" s="19" t="s">
        <v>4069</v>
      </c>
      <c r="L73" s="254" t="s">
        <v>1616</v>
      </c>
      <c r="M73" s="397" t="s">
        <v>4379</v>
      </c>
      <c r="N73" s="79" t="s">
        <v>3005</v>
      </c>
      <c r="O73" s="514" t="s">
        <v>1916</v>
      </c>
      <c r="P73" s="526">
        <v>3</v>
      </c>
      <c r="Q73" s="1" t="s">
        <v>418</v>
      </c>
      <c r="R73" s="2">
        <v>0</v>
      </c>
      <c r="S73" s="577">
        <v>24717</v>
      </c>
      <c r="T73" s="1" t="s">
        <v>419</v>
      </c>
      <c r="U73" s="79" t="s">
        <v>1887</v>
      </c>
      <c r="V73" s="79" t="s">
        <v>1887</v>
      </c>
      <c r="W73" s="79" t="s">
        <v>3979</v>
      </c>
      <c r="X73" s="79" t="s">
        <v>3978</v>
      </c>
      <c r="Y73" s="132">
        <f t="shared" si="3"/>
        <v>6</v>
      </c>
      <c r="Z73" s="132" t="str">
        <f t="shared" si="4"/>
        <v>0</v>
      </c>
      <c r="AA73" s="372">
        <f t="shared" si="5"/>
        <v>6</v>
      </c>
      <c r="AB73" s="728"/>
      <c r="AC73" s="728"/>
      <c r="AD73" s="729"/>
      <c r="AE73" s="729"/>
      <c r="AF73" s="729"/>
      <c r="AG73" s="729"/>
      <c r="AH73" s="729"/>
    </row>
    <row r="74" spans="1:34" s="79" customFormat="1" ht="12" customHeight="1" x14ac:dyDescent="0.2">
      <c r="A74" s="1" t="s">
        <v>4446</v>
      </c>
      <c r="B74" s="2">
        <v>216</v>
      </c>
      <c r="C74" s="1" t="s">
        <v>4447</v>
      </c>
      <c r="D74" s="734">
        <v>13</v>
      </c>
      <c r="E74" s="79" t="s">
        <v>5516</v>
      </c>
      <c r="F74" s="275">
        <v>1</v>
      </c>
      <c r="G74" s="526">
        <v>3</v>
      </c>
      <c r="H74" s="18" t="s">
        <v>1561</v>
      </c>
      <c r="I74" s="557" t="s">
        <v>5075</v>
      </c>
      <c r="J74" s="79" t="s">
        <v>3005</v>
      </c>
      <c r="K74" s="19" t="s">
        <v>4069</v>
      </c>
      <c r="L74" s="254" t="s">
        <v>1616</v>
      </c>
      <c r="M74" s="397" t="s">
        <v>4379</v>
      </c>
      <c r="N74" s="79" t="s">
        <v>3005</v>
      </c>
      <c r="O74" s="514" t="s">
        <v>1916</v>
      </c>
      <c r="P74" s="526">
        <v>3</v>
      </c>
      <c r="Q74" s="1" t="s">
        <v>418</v>
      </c>
      <c r="R74" s="2">
        <v>0</v>
      </c>
      <c r="S74" s="577">
        <v>24717</v>
      </c>
      <c r="T74" s="1" t="s">
        <v>419</v>
      </c>
      <c r="U74" s="79" t="s">
        <v>1887</v>
      </c>
      <c r="V74" s="79" t="s">
        <v>1887</v>
      </c>
      <c r="W74" s="79" t="s">
        <v>3979</v>
      </c>
      <c r="X74" s="79" t="s">
        <v>3978</v>
      </c>
      <c r="Y74" s="132">
        <f t="shared" si="3"/>
        <v>6</v>
      </c>
      <c r="Z74" s="132" t="str">
        <f t="shared" si="4"/>
        <v>0</v>
      </c>
      <c r="AA74" s="372">
        <f t="shared" si="5"/>
        <v>6</v>
      </c>
      <c r="AB74" s="728"/>
      <c r="AC74" s="728"/>
      <c r="AD74" s="729"/>
      <c r="AE74" s="729"/>
      <c r="AF74" s="729"/>
      <c r="AG74" s="729"/>
      <c r="AH74" s="729"/>
    </row>
    <row r="75" spans="1:34" s="79" customFormat="1" ht="12" customHeight="1" x14ac:dyDescent="0.2">
      <c r="A75" s="1" t="s">
        <v>4446</v>
      </c>
      <c r="B75" s="2">
        <v>216</v>
      </c>
      <c r="C75" s="1" t="s">
        <v>4447</v>
      </c>
      <c r="D75" s="734">
        <v>14</v>
      </c>
      <c r="E75" s="79" t="s">
        <v>5516</v>
      </c>
      <c r="F75" s="275">
        <v>1</v>
      </c>
      <c r="G75" s="526">
        <v>3</v>
      </c>
      <c r="H75" s="18" t="s">
        <v>1561</v>
      </c>
      <c r="I75" s="557" t="s">
        <v>5075</v>
      </c>
      <c r="J75" s="79" t="s">
        <v>3005</v>
      </c>
      <c r="K75" s="19" t="s">
        <v>4069</v>
      </c>
      <c r="L75" s="254" t="s">
        <v>1616</v>
      </c>
      <c r="M75" s="397" t="s">
        <v>4379</v>
      </c>
      <c r="N75" s="79" t="s">
        <v>3005</v>
      </c>
      <c r="O75" s="514" t="s">
        <v>1916</v>
      </c>
      <c r="P75" s="526">
        <v>3</v>
      </c>
      <c r="Q75" s="1" t="s">
        <v>418</v>
      </c>
      <c r="R75" s="2">
        <v>0</v>
      </c>
      <c r="S75" s="577">
        <v>24717</v>
      </c>
      <c r="T75" s="1" t="s">
        <v>419</v>
      </c>
      <c r="U75" s="79" t="s">
        <v>1887</v>
      </c>
      <c r="V75" s="79" t="s">
        <v>1887</v>
      </c>
      <c r="W75" s="79" t="s">
        <v>3979</v>
      </c>
      <c r="X75" s="79" t="s">
        <v>3978</v>
      </c>
      <c r="Y75" s="132">
        <f t="shared" si="3"/>
        <v>6</v>
      </c>
      <c r="Z75" s="132" t="str">
        <f t="shared" si="4"/>
        <v>0</v>
      </c>
      <c r="AA75" s="372">
        <f t="shared" si="5"/>
        <v>6</v>
      </c>
      <c r="AB75" s="728"/>
      <c r="AC75" s="728"/>
      <c r="AD75" s="729"/>
      <c r="AE75" s="729"/>
      <c r="AF75" s="729"/>
      <c r="AG75" s="729"/>
      <c r="AH75" s="729"/>
    </row>
    <row r="76" spans="1:34" s="79" customFormat="1" ht="12" customHeight="1" x14ac:dyDescent="0.2">
      <c r="A76" s="1" t="s">
        <v>4446</v>
      </c>
      <c r="B76" s="2">
        <v>216</v>
      </c>
      <c r="C76" s="1" t="s">
        <v>4447</v>
      </c>
      <c r="D76" s="734">
        <v>15</v>
      </c>
      <c r="E76" s="79" t="s">
        <v>5516</v>
      </c>
      <c r="F76" s="275">
        <v>1</v>
      </c>
      <c r="G76" s="526">
        <v>3</v>
      </c>
      <c r="H76" s="18" t="s">
        <v>1561</v>
      </c>
      <c r="I76" s="557" t="s">
        <v>5075</v>
      </c>
      <c r="J76" s="79" t="s">
        <v>3005</v>
      </c>
      <c r="K76" s="19" t="s">
        <v>4069</v>
      </c>
      <c r="L76" s="254" t="s">
        <v>1616</v>
      </c>
      <c r="M76" s="397" t="s">
        <v>4379</v>
      </c>
      <c r="N76" s="79" t="s">
        <v>3005</v>
      </c>
      <c r="O76" s="514" t="s">
        <v>1916</v>
      </c>
      <c r="P76" s="526">
        <v>3</v>
      </c>
      <c r="Q76" s="1" t="s">
        <v>418</v>
      </c>
      <c r="R76" s="2">
        <v>0</v>
      </c>
      <c r="S76" s="577">
        <v>24717</v>
      </c>
      <c r="T76" s="1" t="s">
        <v>419</v>
      </c>
      <c r="U76" s="79" t="s">
        <v>1887</v>
      </c>
      <c r="V76" s="79" t="s">
        <v>1887</v>
      </c>
      <c r="W76" s="79" t="s">
        <v>3979</v>
      </c>
      <c r="X76" s="79" t="s">
        <v>3978</v>
      </c>
      <c r="Y76" s="132">
        <f t="shared" si="3"/>
        <v>6</v>
      </c>
      <c r="Z76" s="132" t="str">
        <f t="shared" si="4"/>
        <v>0</v>
      </c>
      <c r="AA76" s="372">
        <f t="shared" si="5"/>
        <v>6</v>
      </c>
      <c r="AB76" s="728"/>
      <c r="AC76" s="728"/>
      <c r="AD76" s="729"/>
      <c r="AE76" s="729"/>
      <c r="AF76" s="729"/>
      <c r="AG76" s="729"/>
      <c r="AH76" s="729"/>
    </row>
    <row r="77" spans="1:34" s="79" customFormat="1" ht="12" customHeight="1" x14ac:dyDescent="0.2">
      <c r="A77" s="1" t="s">
        <v>4446</v>
      </c>
      <c r="B77" s="2">
        <v>216</v>
      </c>
      <c r="C77" s="1" t="s">
        <v>4447</v>
      </c>
      <c r="D77" s="734">
        <v>16</v>
      </c>
      <c r="E77" s="79" t="s">
        <v>5516</v>
      </c>
      <c r="F77" s="275">
        <v>1</v>
      </c>
      <c r="G77" s="526">
        <v>3</v>
      </c>
      <c r="H77" s="18" t="s">
        <v>1561</v>
      </c>
      <c r="I77" s="557" t="s">
        <v>5075</v>
      </c>
      <c r="J77" s="79" t="s">
        <v>3005</v>
      </c>
      <c r="K77" s="19" t="s">
        <v>4069</v>
      </c>
      <c r="L77" s="254" t="s">
        <v>1616</v>
      </c>
      <c r="M77" s="397" t="s">
        <v>4379</v>
      </c>
      <c r="N77" s="79" t="s">
        <v>3005</v>
      </c>
      <c r="O77" s="514" t="s">
        <v>1916</v>
      </c>
      <c r="P77" s="526">
        <v>3</v>
      </c>
      <c r="Q77" s="1" t="s">
        <v>418</v>
      </c>
      <c r="R77" s="2">
        <v>0</v>
      </c>
      <c r="S77" s="577">
        <v>24717</v>
      </c>
      <c r="T77" s="1" t="s">
        <v>419</v>
      </c>
      <c r="U77" s="79" t="s">
        <v>1887</v>
      </c>
      <c r="V77" s="79" t="s">
        <v>1887</v>
      </c>
      <c r="W77" s="79" t="s">
        <v>3979</v>
      </c>
      <c r="X77" s="79" t="s">
        <v>3978</v>
      </c>
      <c r="Y77" s="132">
        <f t="shared" si="3"/>
        <v>6</v>
      </c>
      <c r="Z77" s="132" t="str">
        <f t="shared" si="4"/>
        <v>0</v>
      </c>
      <c r="AA77" s="372">
        <f t="shared" si="5"/>
        <v>6</v>
      </c>
      <c r="AB77" s="728"/>
      <c r="AC77" s="728"/>
      <c r="AD77" s="729"/>
      <c r="AE77" s="729"/>
      <c r="AF77" s="729"/>
      <c r="AG77" s="729"/>
      <c r="AH77" s="729"/>
    </row>
    <row r="78" spans="1:34" s="79" customFormat="1" ht="12" customHeight="1" x14ac:dyDescent="0.2">
      <c r="A78" s="1" t="s">
        <v>4446</v>
      </c>
      <c r="B78" s="2">
        <v>216</v>
      </c>
      <c r="C78" s="1" t="s">
        <v>4447</v>
      </c>
      <c r="D78" s="734">
        <v>17</v>
      </c>
      <c r="E78" s="79" t="s">
        <v>5516</v>
      </c>
      <c r="F78" s="275">
        <v>1</v>
      </c>
      <c r="G78" s="526">
        <v>3</v>
      </c>
      <c r="H78" s="18" t="s">
        <v>1561</v>
      </c>
      <c r="I78" s="557" t="s">
        <v>5075</v>
      </c>
      <c r="J78" s="79" t="s">
        <v>3005</v>
      </c>
      <c r="K78" s="19" t="s">
        <v>4069</v>
      </c>
      <c r="L78" s="254" t="s">
        <v>1616</v>
      </c>
      <c r="M78" s="397" t="s">
        <v>4379</v>
      </c>
      <c r="N78" s="79" t="s">
        <v>3005</v>
      </c>
      <c r="O78" s="514" t="s">
        <v>1916</v>
      </c>
      <c r="P78" s="526">
        <v>3</v>
      </c>
      <c r="Q78" s="1" t="s">
        <v>418</v>
      </c>
      <c r="R78" s="2">
        <v>0</v>
      </c>
      <c r="S78" s="577">
        <v>24717</v>
      </c>
      <c r="T78" s="1" t="s">
        <v>419</v>
      </c>
      <c r="U78" s="79" t="s">
        <v>1887</v>
      </c>
      <c r="V78" s="79" t="s">
        <v>1887</v>
      </c>
      <c r="W78" s="79" t="s">
        <v>3979</v>
      </c>
      <c r="X78" s="79" t="s">
        <v>3978</v>
      </c>
      <c r="Y78" s="132">
        <f t="shared" si="3"/>
        <v>6</v>
      </c>
      <c r="Z78" s="132" t="str">
        <f t="shared" si="4"/>
        <v>0</v>
      </c>
      <c r="AA78" s="372">
        <f t="shared" si="5"/>
        <v>6</v>
      </c>
      <c r="AB78" s="728"/>
      <c r="AC78" s="728"/>
      <c r="AD78" s="729"/>
      <c r="AE78" s="729"/>
      <c r="AF78" s="729"/>
      <c r="AG78" s="729"/>
      <c r="AH78" s="729"/>
    </row>
    <row r="79" spans="1:34" s="79" customFormat="1" ht="12" customHeight="1" x14ac:dyDescent="0.2">
      <c r="A79" s="1" t="s">
        <v>4446</v>
      </c>
      <c r="B79" s="2">
        <v>216</v>
      </c>
      <c r="C79" s="1" t="s">
        <v>4447</v>
      </c>
      <c r="D79" s="734">
        <v>18</v>
      </c>
      <c r="E79" s="79" t="s">
        <v>5516</v>
      </c>
      <c r="F79" s="275">
        <v>1</v>
      </c>
      <c r="G79" s="526">
        <v>3</v>
      </c>
      <c r="H79" s="18" t="s">
        <v>1561</v>
      </c>
      <c r="I79" s="557" t="s">
        <v>5075</v>
      </c>
      <c r="J79" s="79" t="s">
        <v>3005</v>
      </c>
      <c r="K79" s="19" t="s">
        <v>4069</v>
      </c>
      <c r="L79" s="254" t="s">
        <v>1616</v>
      </c>
      <c r="M79" s="397" t="s">
        <v>4379</v>
      </c>
      <c r="N79" s="79" t="s">
        <v>3005</v>
      </c>
      <c r="O79" s="514" t="s">
        <v>1916</v>
      </c>
      <c r="P79" s="526">
        <v>3</v>
      </c>
      <c r="Q79" s="1" t="s">
        <v>418</v>
      </c>
      <c r="R79" s="2">
        <v>0</v>
      </c>
      <c r="S79" s="577">
        <v>24717</v>
      </c>
      <c r="T79" s="1" t="s">
        <v>419</v>
      </c>
      <c r="U79" s="79" t="s">
        <v>1887</v>
      </c>
      <c r="V79" s="79" t="s">
        <v>1887</v>
      </c>
      <c r="W79" s="79" t="s">
        <v>3979</v>
      </c>
      <c r="X79" s="79" t="s">
        <v>3978</v>
      </c>
      <c r="Y79" s="132">
        <f t="shared" si="3"/>
        <v>6</v>
      </c>
      <c r="Z79" s="132" t="str">
        <f t="shared" si="4"/>
        <v>0</v>
      </c>
      <c r="AA79" s="372">
        <f t="shared" si="5"/>
        <v>6</v>
      </c>
      <c r="AB79" s="728"/>
      <c r="AC79" s="728"/>
      <c r="AD79" s="729"/>
      <c r="AE79" s="729"/>
      <c r="AF79" s="729"/>
      <c r="AG79" s="729"/>
      <c r="AH79" s="729"/>
    </row>
    <row r="80" spans="1:34" s="79" customFormat="1" ht="12" customHeight="1" x14ac:dyDescent="0.2">
      <c r="A80" s="1" t="s">
        <v>4446</v>
      </c>
      <c r="B80" s="2">
        <v>216</v>
      </c>
      <c r="C80" s="1" t="s">
        <v>4447</v>
      </c>
      <c r="D80" s="734">
        <v>19</v>
      </c>
      <c r="E80" s="79" t="s">
        <v>5516</v>
      </c>
      <c r="F80" s="275">
        <v>1</v>
      </c>
      <c r="G80" s="526">
        <v>3</v>
      </c>
      <c r="H80" s="18" t="s">
        <v>1561</v>
      </c>
      <c r="I80" s="557" t="s">
        <v>5075</v>
      </c>
      <c r="J80" s="79" t="s">
        <v>3005</v>
      </c>
      <c r="K80" s="19" t="s">
        <v>4069</v>
      </c>
      <c r="L80" s="254" t="s">
        <v>1616</v>
      </c>
      <c r="M80" s="397" t="s">
        <v>4379</v>
      </c>
      <c r="N80" s="79" t="s">
        <v>3005</v>
      </c>
      <c r="O80" s="514" t="s">
        <v>1916</v>
      </c>
      <c r="P80" s="526">
        <v>3</v>
      </c>
      <c r="Q80" s="1" t="s">
        <v>418</v>
      </c>
      <c r="R80" s="2">
        <v>0</v>
      </c>
      <c r="S80" s="577">
        <v>24717</v>
      </c>
      <c r="T80" s="1" t="s">
        <v>419</v>
      </c>
      <c r="U80" s="79" t="s">
        <v>1887</v>
      </c>
      <c r="V80" s="79" t="s">
        <v>1887</v>
      </c>
      <c r="W80" s="79" t="s">
        <v>3979</v>
      </c>
      <c r="X80" s="79" t="s">
        <v>3978</v>
      </c>
      <c r="Y80" s="132">
        <f t="shared" si="3"/>
        <v>6</v>
      </c>
      <c r="Z80" s="132" t="str">
        <f t="shared" si="4"/>
        <v>0</v>
      </c>
      <c r="AA80" s="372">
        <f t="shared" si="5"/>
        <v>6</v>
      </c>
      <c r="AB80" s="728"/>
      <c r="AC80" s="728"/>
      <c r="AD80" s="729"/>
      <c r="AE80" s="729"/>
      <c r="AF80" s="729"/>
      <c r="AG80" s="729"/>
      <c r="AH80" s="729"/>
    </row>
    <row r="81" spans="1:34" s="79" customFormat="1" ht="12" customHeight="1" x14ac:dyDescent="0.2">
      <c r="A81" s="1" t="s">
        <v>4446</v>
      </c>
      <c r="B81" s="2">
        <v>216</v>
      </c>
      <c r="C81" s="1" t="s">
        <v>4447</v>
      </c>
      <c r="D81" s="734">
        <v>20</v>
      </c>
      <c r="E81" s="79" t="s">
        <v>5516</v>
      </c>
      <c r="F81" s="275">
        <v>1</v>
      </c>
      <c r="G81" s="526">
        <v>3</v>
      </c>
      <c r="H81" s="18" t="s">
        <v>1561</v>
      </c>
      <c r="I81" s="557" t="s">
        <v>5075</v>
      </c>
      <c r="J81" s="79" t="s">
        <v>3005</v>
      </c>
      <c r="K81" s="19" t="s">
        <v>4069</v>
      </c>
      <c r="L81" s="254" t="s">
        <v>1616</v>
      </c>
      <c r="M81" s="397" t="s">
        <v>4379</v>
      </c>
      <c r="N81" s="79" t="s">
        <v>3005</v>
      </c>
      <c r="O81" s="514" t="s">
        <v>1916</v>
      </c>
      <c r="P81" s="526">
        <v>3</v>
      </c>
      <c r="Q81" s="1" t="s">
        <v>418</v>
      </c>
      <c r="R81" s="2">
        <v>0</v>
      </c>
      <c r="S81" s="577">
        <v>24717</v>
      </c>
      <c r="T81" s="1" t="s">
        <v>419</v>
      </c>
      <c r="U81" s="79" t="s">
        <v>1887</v>
      </c>
      <c r="V81" s="79" t="s">
        <v>1887</v>
      </c>
      <c r="W81" s="79" t="s">
        <v>3979</v>
      </c>
      <c r="X81" s="79" t="s">
        <v>3978</v>
      </c>
      <c r="Y81" s="132">
        <f t="shared" si="3"/>
        <v>6</v>
      </c>
      <c r="Z81" s="132" t="str">
        <f t="shared" si="4"/>
        <v>0</v>
      </c>
      <c r="AA81" s="372">
        <f t="shared" si="5"/>
        <v>6</v>
      </c>
      <c r="AB81" s="728"/>
      <c r="AC81" s="728"/>
      <c r="AD81" s="729"/>
      <c r="AE81" s="729"/>
      <c r="AF81" s="729"/>
      <c r="AG81" s="729"/>
      <c r="AH81" s="729"/>
    </row>
    <row r="82" spans="1:34" s="79" customFormat="1" ht="12" customHeight="1" x14ac:dyDescent="0.2">
      <c r="A82" s="1" t="s">
        <v>4446</v>
      </c>
      <c r="B82" s="2">
        <v>216</v>
      </c>
      <c r="C82" s="1" t="s">
        <v>4447</v>
      </c>
      <c r="D82" s="734">
        <v>21</v>
      </c>
      <c r="E82" s="79" t="s">
        <v>5516</v>
      </c>
      <c r="F82" s="275">
        <v>1</v>
      </c>
      <c r="G82" s="526">
        <v>3</v>
      </c>
      <c r="H82" s="18" t="s">
        <v>1561</v>
      </c>
      <c r="I82" s="557" t="s">
        <v>5075</v>
      </c>
      <c r="J82" s="79" t="s">
        <v>3005</v>
      </c>
      <c r="K82" s="19" t="s">
        <v>4069</v>
      </c>
      <c r="L82" s="254" t="s">
        <v>1616</v>
      </c>
      <c r="M82" s="397" t="s">
        <v>4379</v>
      </c>
      <c r="N82" s="79" t="s">
        <v>3005</v>
      </c>
      <c r="O82" s="514" t="s">
        <v>1916</v>
      </c>
      <c r="P82" s="526">
        <v>3</v>
      </c>
      <c r="Q82" s="1" t="s">
        <v>418</v>
      </c>
      <c r="R82" s="2">
        <v>0</v>
      </c>
      <c r="S82" s="577">
        <v>24717</v>
      </c>
      <c r="T82" s="1" t="s">
        <v>419</v>
      </c>
      <c r="U82" s="79" t="s">
        <v>1887</v>
      </c>
      <c r="V82" s="79" t="s">
        <v>1887</v>
      </c>
      <c r="W82" s="79" t="s">
        <v>3979</v>
      </c>
      <c r="X82" s="79" t="s">
        <v>3978</v>
      </c>
      <c r="Y82" s="132">
        <f t="shared" si="3"/>
        <v>6</v>
      </c>
      <c r="Z82" s="132" t="str">
        <f t="shared" si="4"/>
        <v>0</v>
      </c>
      <c r="AA82" s="372">
        <f t="shared" si="5"/>
        <v>6</v>
      </c>
      <c r="AB82" s="728"/>
      <c r="AC82" s="728"/>
      <c r="AD82" s="729"/>
      <c r="AE82" s="729"/>
      <c r="AF82" s="729"/>
      <c r="AG82" s="729"/>
      <c r="AH82" s="729"/>
    </row>
    <row r="83" spans="1:34" s="79" customFormat="1" ht="12" customHeight="1" x14ac:dyDescent="0.2">
      <c r="A83" s="1" t="s">
        <v>4446</v>
      </c>
      <c r="B83" s="2">
        <v>216</v>
      </c>
      <c r="C83" s="1" t="s">
        <v>4447</v>
      </c>
      <c r="D83" s="734">
        <v>22</v>
      </c>
      <c r="E83" s="79" t="s">
        <v>5516</v>
      </c>
      <c r="F83" s="275">
        <v>1</v>
      </c>
      <c r="G83" s="526">
        <v>3</v>
      </c>
      <c r="H83" s="18" t="s">
        <v>1561</v>
      </c>
      <c r="I83" s="557" t="s">
        <v>5075</v>
      </c>
      <c r="J83" s="79" t="s">
        <v>3005</v>
      </c>
      <c r="K83" s="19" t="s">
        <v>4069</v>
      </c>
      <c r="L83" s="254" t="s">
        <v>1616</v>
      </c>
      <c r="M83" s="397" t="s">
        <v>4379</v>
      </c>
      <c r="N83" s="79" t="s">
        <v>3005</v>
      </c>
      <c r="O83" s="514" t="s">
        <v>1916</v>
      </c>
      <c r="P83" s="526">
        <v>3</v>
      </c>
      <c r="Q83" s="1" t="s">
        <v>418</v>
      </c>
      <c r="R83" s="2">
        <v>0</v>
      </c>
      <c r="S83" s="577">
        <v>24717</v>
      </c>
      <c r="T83" s="1" t="s">
        <v>419</v>
      </c>
      <c r="U83" s="79" t="s">
        <v>1887</v>
      </c>
      <c r="V83" s="79" t="s">
        <v>1887</v>
      </c>
      <c r="W83" s="79" t="s">
        <v>3979</v>
      </c>
      <c r="X83" s="79" t="s">
        <v>3978</v>
      </c>
      <c r="Y83" s="132">
        <f t="shared" si="3"/>
        <v>6</v>
      </c>
      <c r="Z83" s="132" t="str">
        <f t="shared" si="4"/>
        <v>0</v>
      </c>
      <c r="AA83" s="372">
        <f t="shared" si="5"/>
        <v>6</v>
      </c>
      <c r="AB83" s="728"/>
      <c r="AC83" s="728"/>
      <c r="AD83" s="729"/>
      <c r="AE83" s="729"/>
      <c r="AF83" s="729"/>
      <c r="AG83" s="729"/>
      <c r="AH83" s="729"/>
    </row>
    <row r="84" spans="1:34" s="504" customFormat="1" ht="12" customHeight="1" x14ac:dyDescent="0.2">
      <c r="A84" s="491"/>
      <c r="B84" s="492"/>
      <c r="C84" s="491"/>
      <c r="D84" s="519">
        <v>23</v>
      </c>
      <c r="E84" s="504" t="s">
        <v>5516</v>
      </c>
      <c r="F84" s="501">
        <v>2</v>
      </c>
      <c r="G84" s="519"/>
      <c r="H84" s="530" t="s">
        <v>1561</v>
      </c>
      <c r="I84" s="497"/>
      <c r="K84" s="590"/>
      <c r="L84" s="500" t="s">
        <v>1616</v>
      </c>
      <c r="M84" s="501" t="s">
        <v>4379</v>
      </c>
      <c r="O84" s="518" t="s">
        <v>1916</v>
      </c>
      <c r="P84" s="519"/>
      <c r="Q84" s="708"/>
      <c r="R84" s="709"/>
      <c r="S84" s="588"/>
      <c r="T84" s="708"/>
      <c r="U84" s="504" t="s">
        <v>1887</v>
      </c>
      <c r="V84" s="504" t="s">
        <v>1887</v>
      </c>
      <c r="W84" s="504" t="s">
        <v>3979</v>
      </c>
      <c r="X84" s="504" t="s">
        <v>3978</v>
      </c>
      <c r="Y84" s="132">
        <f t="shared" si="3"/>
        <v>0</v>
      </c>
      <c r="Z84" s="132" t="str">
        <f t="shared" si="4"/>
        <v>0</v>
      </c>
      <c r="AA84" s="372">
        <f t="shared" si="5"/>
        <v>0</v>
      </c>
      <c r="AB84" s="511"/>
      <c r="AC84" s="509"/>
      <c r="AD84" s="510"/>
      <c r="AE84" s="510"/>
      <c r="AF84" s="510"/>
      <c r="AG84" s="510"/>
      <c r="AH84" s="510"/>
    </row>
    <row r="85" spans="1:34" s="504" customFormat="1" ht="12" customHeight="1" x14ac:dyDescent="0.2">
      <c r="A85" s="491"/>
      <c r="B85" s="492"/>
      <c r="C85" s="491"/>
      <c r="D85" s="519">
        <v>24</v>
      </c>
      <c r="E85" s="504" t="s">
        <v>5516</v>
      </c>
      <c r="F85" s="501">
        <v>3</v>
      </c>
      <c r="G85" s="519"/>
      <c r="H85" s="530" t="s">
        <v>1561</v>
      </c>
      <c r="I85" s="497"/>
      <c r="K85" s="590"/>
      <c r="L85" s="500" t="s">
        <v>1616</v>
      </c>
      <c r="M85" s="501" t="s">
        <v>4379</v>
      </c>
      <c r="O85" s="518" t="s">
        <v>1916</v>
      </c>
      <c r="P85" s="519"/>
      <c r="Q85" s="708"/>
      <c r="R85" s="709"/>
      <c r="S85" s="588"/>
      <c r="T85" s="708"/>
      <c r="U85" s="504" t="s">
        <v>1887</v>
      </c>
      <c r="V85" s="504" t="s">
        <v>1887</v>
      </c>
      <c r="W85" s="504" t="s">
        <v>3979</v>
      </c>
      <c r="X85" s="504" t="s">
        <v>3978</v>
      </c>
      <c r="Y85" s="132">
        <f t="shared" si="3"/>
        <v>0</v>
      </c>
      <c r="Z85" s="132" t="str">
        <f t="shared" si="4"/>
        <v>0</v>
      </c>
      <c r="AA85" s="372">
        <f t="shared" si="5"/>
        <v>0</v>
      </c>
      <c r="AB85" s="511"/>
      <c r="AC85" s="509"/>
      <c r="AD85" s="510"/>
      <c r="AE85" s="510"/>
      <c r="AF85" s="510"/>
      <c r="AG85" s="510"/>
      <c r="AH85" s="510"/>
    </row>
    <row r="86" spans="1:34" s="504" customFormat="1" ht="12" customHeight="1" x14ac:dyDescent="0.2">
      <c r="A86" s="708"/>
      <c r="B86" s="709"/>
      <c r="C86" s="708"/>
      <c r="D86" s="505"/>
      <c r="F86" s="501"/>
      <c r="G86" s="519"/>
      <c r="H86" s="530"/>
      <c r="I86" s="497"/>
      <c r="J86" s="498"/>
      <c r="K86" s="590"/>
      <c r="L86" s="500" t="s">
        <v>1616</v>
      </c>
      <c r="M86" s="501"/>
      <c r="O86" s="518"/>
      <c r="P86" s="519"/>
      <c r="Q86" s="708"/>
      <c r="R86" s="709"/>
      <c r="S86" s="588"/>
      <c r="T86" s="708"/>
      <c r="Y86" s="132">
        <f t="shared" si="3"/>
        <v>0</v>
      </c>
      <c r="Z86" s="132" t="str">
        <f t="shared" si="4"/>
        <v>0</v>
      </c>
      <c r="AA86" s="372" t="str">
        <f t="shared" si="5"/>
        <v>0</v>
      </c>
      <c r="AB86" s="511"/>
      <c r="AC86" s="509"/>
      <c r="AD86" s="510"/>
      <c r="AE86" s="510"/>
      <c r="AF86" s="510"/>
      <c r="AG86" s="510"/>
      <c r="AH86" s="510"/>
    </row>
    <row r="87" spans="1:34" s="632" customFormat="1" ht="12" customHeight="1" thickBot="1" x14ac:dyDescent="0.25">
      <c r="A87" s="630"/>
      <c r="B87" s="631"/>
      <c r="C87" s="630"/>
      <c r="D87" s="630"/>
      <c r="G87" s="458">
        <f>SUM(G62:G85)</f>
        <v>43</v>
      </c>
      <c r="I87" s="633"/>
      <c r="K87" s="633"/>
      <c r="L87" s="634"/>
      <c r="M87" s="462">
        <f>G87-P87</f>
        <v>0</v>
      </c>
      <c r="N87" s="635"/>
      <c r="O87" s="469"/>
      <c r="P87" s="462">
        <f>SUM(P62:P85)</f>
        <v>43</v>
      </c>
      <c r="Q87" s="630"/>
      <c r="R87" s="631"/>
      <c r="S87" s="469"/>
      <c r="T87" s="630"/>
      <c r="Y87" s="132">
        <f t="shared" si="3"/>
        <v>0</v>
      </c>
      <c r="Z87" s="132" t="str">
        <f t="shared" si="4"/>
        <v>0</v>
      </c>
      <c r="AA87" s="372" t="str">
        <f t="shared" si="5"/>
        <v>0</v>
      </c>
      <c r="AB87" s="636"/>
      <c r="AC87" s="637"/>
    </row>
    <row r="88" spans="1:34" s="501" customFormat="1" ht="12" customHeight="1" x14ac:dyDescent="0.2">
      <c r="A88" s="611"/>
      <c r="B88" s="612"/>
      <c r="C88" s="611"/>
      <c r="D88" s="611"/>
      <c r="G88" s="497"/>
      <c r="I88" s="497"/>
      <c r="K88" s="497"/>
      <c r="L88" s="500"/>
      <c r="M88" s="613"/>
      <c r="N88" s="498"/>
      <c r="O88" s="518"/>
      <c r="Q88" s="505"/>
      <c r="R88" s="608"/>
      <c r="S88" s="518"/>
      <c r="T88" s="505"/>
      <c r="U88" s="504"/>
      <c r="V88" s="504"/>
      <c r="W88" s="504"/>
      <c r="X88" s="504"/>
      <c r="Y88" s="132">
        <f t="shared" si="3"/>
        <v>0</v>
      </c>
      <c r="Z88" s="132" t="str">
        <f t="shared" si="4"/>
        <v>0</v>
      </c>
      <c r="AA88" s="372" t="str">
        <f t="shared" si="5"/>
        <v>0</v>
      </c>
      <c r="AB88" s="520"/>
      <c r="AC88" s="528"/>
    </row>
    <row r="89" spans="1:34" s="501" customFormat="1" ht="12" customHeight="1" x14ac:dyDescent="0.2">
      <c r="A89" s="611"/>
      <c r="B89" s="612"/>
      <c r="C89" s="611"/>
      <c r="D89" s="611"/>
      <c r="G89" s="497"/>
      <c r="I89" s="497"/>
      <c r="K89" s="497"/>
      <c r="L89" s="500"/>
      <c r="M89" s="613"/>
      <c r="N89" s="498"/>
      <c r="O89" s="518"/>
      <c r="Q89" s="505"/>
      <c r="R89" s="608"/>
      <c r="S89" s="518">
        <v>24718</v>
      </c>
      <c r="T89" s="505"/>
      <c r="U89" s="504"/>
      <c r="V89" s="504"/>
      <c r="W89" s="504"/>
      <c r="X89" s="504"/>
      <c r="Y89" s="132">
        <f t="shared" si="3"/>
        <v>0</v>
      </c>
      <c r="Z89" s="132" t="str">
        <f t="shared" si="4"/>
        <v>0</v>
      </c>
      <c r="AA89" s="372" t="str">
        <f t="shared" si="5"/>
        <v>0</v>
      </c>
      <c r="AB89" s="520"/>
      <c r="AC89" s="528"/>
    </row>
    <row r="90" spans="1:34" s="501" customFormat="1" ht="12" customHeight="1" x14ac:dyDescent="0.2">
      <c r="A90" s="1" t="s">
        <v>4446</v>
      </c>
      <c r="B90" s="2">
        <v>216</v>
      </c>
      <c r="C90" s="1" t="s">
        <v>4447</v>
      </c>
      <c r="D90" s="16" t="s">
        <v>3442</v>
      </c>
      <c r="E90" s="18" t="s">
        <v>5516</v>
      </c>
      <c r="F90" s="18">
        <v>1</v>
      </c>
      <c r="G90" s="526">
        <v>3</v>
      </c>
      <c r="H90" s="18" t="s">
        <v>1561</v>
      </c>
      <c r="I90" s="126" t="s">
        <v>1143</v>
      </c>
      <c r="J90" s="275" t="s">
        <v>3005</v>
      </c>
      <c r="K90" s="4" t="s">
        <v>4069</v>
      </c>
      <c r="L90" s="254" t="s">
        <v>1616</v>
      </c>
      <c r="M90" s="730" t="s">
        <v>1614</v>
      </c>
      <c r="N90" s="275" t="s">
        <v>3005</v>
      </c>
      <c r="O90" s="397" t="s">
        <v>2086</v>
      </c>
      <c r="P90" s="526">
        <v>3</v>
      </c>
      <c r="Q90" s="1" t="s">
        <v>418</v>
      </c>
      <c r="R90" s="2">
        <v>35</v>
      </c>
      <c r="S90" s="587" t="s">
        <v>420</v>
      </c>
      <c r="T90" s="1" t="s">
        <v>421</v>
      </c>
      <c r="U90" s="18" t="s">
        <v>1923</v>
      </c>
      <c r="V90" s="18" t="s">
        <v>1923</v>
      </c>
      <c r="W90" s="79" t="s">
        <v>3979</v>
      </c>
      <c r="X90" s="79" t="s">
        <v>3978</v>
      </c>
      <c r="Y90" s="132">
        <f t="shared" si="3"/>
        <v>6</v>
      </c>
      <c r="Z90" s="132" t="str">
        <f t="shared" si="4"/>
        <v>0</v>
      </c>
      <c r="AA90" s="372">
        <f t="shared" si="5"/>
        <v>6</v>
      </c>
      <c r="AB90" s="520"/>
      <c r="AC90" s="528"/>
    </row>
    <row r="91" spans="1:34" s="501" customFormat="1" ht="12" customHeight="1" x14ac:dyDescent="0.2">
      <c r="A91" s="1" t="s">
        <v>4446</v>
      </c>
      <c r="B91" s="2">
        <v>216</v>
      </c>
      <c r="C91" s="1" t="s">
        <v>4447</v>
      </c>
      <c r="D91" s="16" t="s">
        <v>1893</v>
      </c>
      <c r="E91" s="18" t="s">
        <v>5516</v>
      </c>
      <c r="F91" s="18">
        <v>1</v>
      </c>
      <c r="G91" s="526">
        <v>3</v>
      </c>
      <c r="H91" s="18" t="s">
        <v>1561</v>
      </c>
      <c r="I91" s="126" t="s">
        <v>1143</v>
      </c>
      <c r="J91" s="275" t="s">
        <v>3005</v>
      </c>
      <c r="K91" s="4" t="s">
        <v>4069</v>
      </c>
      <c r="L91" s="254" t="s">
        <v>1616</v>
      </c>
      <c r="M91" s="730" t="s">
        <v>1614</v>
      </c>
      <c r="N91" s="275" t="s">
        <v>3005</v>
      </c>
      <c r="O91" s="397" t="s">
        <v>2086</v>
      </c>
      <c r="P91" s="526">
        <v>3</v>
      </c>
      <c r="Q91" s="1" t="s">
        <v>418</v>
      </c>
      <c r="R91" s="2">
        <v>35</v>
      </c>
      <c r="S91" s="587" t="s">
        <v>420</v>
      </c>
      <c r="T91" s="1" t="s">
        <v>421</v>
      </c>
      <c r="U91" s="18" t="s">
        <v>1923</v>
      </c>
      <c r="V91" s="18" t="s">
        <v>1923</v>
      </c>
      <c r="W91" s="79" t="s">
        <v>3979</v>
      </c>
      <c r="X91" s="79" t="s">
        <v>3978</v>
      </c>
      <c r="Y91" s="132">
        <f t="shared" si="3"/>
        <v>6</v>
      </c>
      <c r="Z91" s="132" t="str">
        <f t="shared" si="4"/>
        <v>0</v>
      </c>
      <c r="AA91" s="372">
        <f t="shared" si="5"/>
        <v>6</v>
      </c>
      <c r="AB91" s="520"/>
      <c r="AC91" s="528"/>
    </row>
    <row r="92" spans="1:34" s="501" customFormat="1" ht="12" customHeight="1" x14ac:dyDescent="0.2">
      <c r="A92" s="1" t="s">
        <v>4446</v>
      </c>
      <c r="B92" s="2">
        <v>216</v>
      </c>
      <c r="C92" s="1" t="s">
        <v>4447</v>
      </c>
      <c r="D92" s="16" t="s">
        <v>1894</v>
      </c>
      <c r="E92" s="18" t="s">
        <v>5516</v>
      </c>
      <c r="F92" s="18">
        <v>1</v>
      </c>
      <c r="G92" s="526">
        <v>3</v>
      </c>
      <c r="H92" s="18" t="s">
        <v>1561</v>
      </c>
      <c r="I92" s="126" t="s">
        <v>1143</v>
      </c>
      <c r="J92" s="275" t="s">
        <v>3005</v>
      </c>
      <c r="K92" s="4" t="s">
        <v>4069</v>
      </c>
      <c r="L92" s="254" t="s">
        <v>1616</v>
      </c>
      <c r="M92" s="730" t="s">
        <v>1614</v>
      </c>
      <c r="N92" s="275" t="s">
        <v>3005</v>
      </c>
      <c r="O92" s="397" t="s">
        <v>2086</v>
      </c>
      <c r="P92" s="526">
        <v>3</v>
      </c>
      <c r="Q92" s="1" t="s">
        <v>418</v>
      </c>
      <c r="R92" s="2">
        <v>35</v>
      </c>
      <c r="S92" s="587" t="s">
        <v>420</v>
      </c>
      <c r="T92" s="1" t="s">
        <v>421</v>
      </c>
      <c r="U92" s="18" t="s">
        <v>1923</v>
      </c>
      <c r="V92" s="18" t="s">
        <v>1923</v>
      </c>
      <c r="W92" s="79" t="s">
        <v>3979</v>
      </c>
      <c r="X92" s="79" t="s">
        <v>3978</v>
      </c>
      <c r="Y92" s="132">
        <f t="shared" si="3"/>
        <v>6</v>
      </c>
      <c r="Z92" s="132" t="str">
        <f t="shared" si="4"/>
        <v>0</v>
      </c>
      <c r="AA92" s="372">
        <f t="shared" si="5"/>
        <v>6</v>
      </c>
      <c r="AB92" s="520"/>
      <c r="AC92" s="528"/>
    </row>
    <row r="93" spans="1:34" s="501" customFormat="1" ht="12" customHeight="1" x14ac:dyDescent="0.2">
      <c r="A93" s="1" t="s">
        <v>4446</v>
      </c>
      <c r="B93" s="2">
        <v>216</v>
      </c>
      <c r="C93" s="1" t="s">
        <v>4447</v>
      </c>
      <c r="D93" s="16" t="s">
        <v>1895</v>
      </c>
      <c r="E93" s="18" t="s">
        <v>5516</v>
      </c>
      <c r="F93" s="18">
        <v>1</v>
      </c>
      <c r="G93" s="526">
        <v>3</v>
      </c>
      <c r="H93" s="18" t="s">
        <v>1561</v>
      </c>
      <c r="I93" s="126" t="s">
        <v>1143</v>
      </c>
      <c r="J93" s="275" t="s">
        <v>3005</v>
      </c>
      <c r="K93" s="4" t="s">
        <v>4069</v>
      </c>
      <c r="L93" s="254" t="s">
        <v>1616</v>
      </c>
      <c r="M93" s="730" t="s">
        <v>1614</v>
      </c>
      <c r="N93" s="275" t="s">
        <v>3005</v>
      </c>
      <c r="O93" s="397" t="s">
        <v>2086</v>
      </c>
      <c r="P93" s="526">
        <v>3</v>
      </c>
      <c r="Q93" s="1" t="s">
        <v>418</v>
      </c>
      <c r="R93" s="2">
        <v>35</v>
      </c>
      <c r="S93" s="587" t="s">
        <v>420</v>
      </c>
      <c r="T93" s="1" t="s">
        <v>421</v>
      </c>
      <c r="U93" s="18" t="s">
        <v>1923</v>
      </c>
      <c r="V93" s="18" t="s">
        <v>1923</v>
      </c>
      <c r="W93" s="79" t="s">
        <v>3979</v>
      </c>
      <c r="X93" s="79" t="s">
        <v>3978</v>
      </c>
      <c r="Y93" s="132">
        <f t="shared" si="3"/>
        <v>6</v>
      </c>
      <c r="Z93" s="132" t="str">
        <f t="shared" si="4"/>
        <v>0</v>
      </c>
      <c r="AA93" s="372">
        <f t="shared" si="5"/>
        <v>6</v>
      </c>
      <c r="AB93" s="520"/>
      <c r="AC93" s="528"/>
    </row>
    <row r="94" spans="1:34" s="501" customFormat="1" ht="12" customHeight="1" x14ac:dyDescent="0.2">
      <c r="A94" s="1" t="s">
        <v>4446</v>
      </c>
      <c r="B94" s="2">
        <v>216</v>
      </c>
      <c r="C94" s="1" t="s">
        <v>4447</v>
      </c>
      <c r="D94" s="16" t="s">
        <v>1896</v>
      </c>
      <c r="E94" s="18" t="s">
        <v>5516</v>
      </c>
      <c r="F94" s="18">
        <v>1</v>
      </c>
      <c r="G94" s="526">
        <v>3</v>
      </c>
      <c r="H94" s="18" t="s">
        <v>1561</v>
      </c>
      <c r="I94" s="126" t="s">
        <v>1143</v>
      </c>
      <c r="J94" s="275" t="s">
        <v>3005</v>
      </c>
      <c r="K94" s="4" t="s">
        <v>4069</v>
      </c>
      <c r="L94" s="254" t="s">
        <v>1616</v>
      </c>
      <c r="M94" s="730" t="s">
        <v>1614</v>
      </c>
      <c r="N94" s="275" t="s">
        <v>3005</v>
      </c>
      <c r="O94" s="397" t="s">
        <v>2086</v>
      </c>
      <c r="P94" s="526">
        <v>3</v>
      </c>
      <c r="Q94" s="1" t="s">
        <v>418</v>
      </c>
      <c r="R94" s="2">
        <v>35</v>
      </c>
      <c r="S94" s="587" t="s">
        <v>420</v>
      </c>
      <c r="T94" s="1" t="s">
        <v>421</v>
      </c>
      <c r="U94" s="18" t="s">
        <v>1923</v>
      </c>
      <c r="V94" s="18" t="s">
        <v>1923</v>
      </c>
      <c r="W94" s="79" t="s">
        <v>3979</v>
      </c>
      <c r="X94" s="79" t="s">
        <v>3978</v>
      </c>
      <c r="Y94" s="132">
        <f t="shared" si="3"/>
        <v>6</v>
      </c>
      <c r="Z94" s="132" t="str">
        <f t="shared" si="4"/>
        <v>0</v>
      </c>
      <c r="AA94" s="372">
        <f t="shared" si="5"/>
        <v>6</v>
      </c>
      <c r="AB94" s="520"/>
      <c r="AC94" s="528"/>
    </row>
    <row r="95" spans="1:34" s="501" customFormat="1" ht="12" customHeight="1" x14ac:dyDescent="0.2">
      <c r="A95" s="1" t="s">
        <v>4446</v>
      </c>
      <c r="B95" s="2">
        <v>216</v>
      </c>
      <c r="C95" s="1" t="s">
        <v>4447</v>
      </c>
      <c r="D95" s="16" t="s">
        <v>1897</v>
      </c>
      <c r="E95" s="18" t="s">
        <v>5516</v>
      </c>
      <c r="F95" s="18">
        <v>1</v>
      </c>
      <c r="G95" s="526">
        <v>3</v>
      </c>
      <c r="H95" s="18" t="s">
        <v>1561</v>
      </c>
      <c r="I95" s="126" t="s">
        <v>1143</v>
      </c>
      <c r="J95" s="275" t="s">
        <v>3005</v>
      </c>
      <c r="K95" s="4" t="s">
        <v>4069</v>
      </c>
      <c r="L95" s="254" t="s">
        <v>1616</v>
      </c>
      <c r="M95" s="730" t="s">
        <v>1614</v>
      </c>
      <c r="N95" s="275" t="s">
        <v>3005</v>
      </c>
      <c r="O95" s="397" t="s">
        <v>2086</v>
      </c>
      <c r="P95" s="526">
        <v>3</v>
      </c>
      <c r="Q95" s="1" t="s">
        <v>418</v>
      </c>
      <c r="R95" s="2">
        <v>35</v>
      </c>
      <c r="S95" s="587" t="s">
        <v>420</v>
      </c>
      <c r="T95" s="1" t="s">
        <v>421</v>
      </c>
      <c r="U95" s="18" t="s">
        <v>1923</v>
      </c>
      <c r="V95" s="18" t="s">
        <v>1923</v>
      </c>
      <c r="W95" s="79" t="s">
        <v>3979</v>
      </c>
      <c r="X95" s="79" t="s">
        <v>3978</v>
      </c>
      <c r="Y95" s="132">
        <f t="shared" si="3"/>
        <v>6</v>
      </c>
      <c r="Z95" s="132" t="str">
        <f t="shared" si="4"/>
        <v>0</v>
      </c>
      <c r="AA95" s="372">
        <f t="shared" si="5"/>
        <v>6</v>
      </c>
      <c r="AB95" s="520"/>
      <c r="AC95" s="528"/>
    </row>
    <row r="96" spans="1:34" s="501" customFormat="1" ht="12" customHeight="1" x14ac:dyDescent="0.2">
      <c r="A96" s="1" t="s">
        <v>4446</v>
      </c>
      <c r="B96" s="2">
        <v>216</v>
      </c>
      <c r="C96" s="1" t="s">
        <v>4447</v>
      </c>
      <c r="D96" s="85" t="s">
        <v>1898</v>
      </c>
      <c r="E96" s="79" t="s">
        <v>5516</v>
      </c>
      <c r="F96" s="275">
        <v>1</v>
      </c>
      <c r="G96" s="526">
        <v>7</v>
      </c>
      <c r="H96" s="79" t="s">
        <v>1561</v>
      </c>
      <c r="I96" s="126" t="s">
        <v>1143</v>
      </c>
      <c r="J96" s="275" t="s">
        <v>3005</v>
      </c>
      <c r="K96" s="4" t="s">
        <v>4069</v>
      </c>
      <c r="L96" s="254" t="s">
        <v>1616</v>
      </c>
      <c r="M96" s="730" t="s">
        <v>1614</v>
      </c>
      <c r="N96" s="275" t="s">
        <v>3005</v>
      </c>
      <c r="O96" s="397" t="s">
        <v>2086</v>
      </c>
      <c r="P96" s="526">
        <v>7</v>
      </c>
      <c r="Q96" s="1" t="s">
        <v>418</v>
      </c>
      <c r="R96" s="2">
        <v>35</v>
      </c>
      <c r="S96" s="587" t="s">
        <v>420</v>
      </c>
      <c r="T96" s="1" t="s">
        <v>421</v>
      </c>
      <c r="U96" s="18" t="s">
        <v>1923</v>
      </c>
      <c r="V96" s="18" t="s">
        <v>1923</v>
      </c>
      <c r="W96" s="79" t="s">
        <v>3979</v>
      </c>
      <c r="X96" s="79" t="s">
        <v>3978</v>
      </c>
      <c r="Y96" s="132">
        <f t="shared" si="3"/>
        <v>14</v>
      </c>
      <c r="Z96" s="132" t="str">
        <f t="shared" si="4"/>
        <v>0</v>
      </c>
      <c r="AA96" s="372">
        <f t="shared" si="5"/>
        <v>14</v>
      </c>
      <c r="AB96" s="520"/>
      <c r="AC96" s="528"/>
    </row>
    <row r="97" spans="1:29" s="501" customFormat="1" ht="12" customHeight="1" x14ac:dyDescent="0.2">
      <c r="A97" s="1" t="s">
        <v>4446</v>
      </c>
      <c r="B97" s="2">
        <v>216</v>
      </c>
      <c r="C97" s="1" t="s">
        <v>4447</v>
      </c>
      <c r="D97" s="85" t="s">
        <v>1899</v>
      </c>
      <c r="E97" s="79" t="s">
        <v>5516</v>
      </c>
      <c r="F97" s="275">
        <v>1</v>
      </c>
      <c r="G97" s="526">
        <v>6</v>
      </c>
      <c r="H97" s="79" t="s">
        <v>1561</v>
      </c>
      <c r="I97" s="126" t="s">
        <v>1143</v>
      </c>
      <c r="J97" s="275" t="s">
        <v>3005</v>
      </c>
      <c r="K97" s="4" t="s">
        <v>4069</v>
      </c>
      <c r="L97" s="254" t="s">
        <v>1616</v>
      </c>
      <c r="M97" s="730" t="s">
        <v>1614</v>
      </c>
      <c r="N97" s="275" t="s">
        <v>3005</v>
      </c>
      <c r="O97" s="397" t="s">
        <v>2086</v>
      </c>
      <c r="P97" s="526">
        <v>6</v>
      </c>
      <c r="Q97" s="1" t="s">
        <v>418</v>
      </c>
      <c r="R97" s="2">
        <v>35</v>
      </c>
      <c r="S97" s="587" t="s">
        <v>420</v>
      </c>
      <c r="T97" s="1" t="s">
        <v>421</v>
      </c>
      <c r="U97" s="18" t="s">
        <v>1923</v>
      </c>
      <c r="V97" s="18" t="s">
        <v>1923</v>
      </c>
      <c r="W97" s="79" t="s">
        <v>3979</v>
      </c>
      <c r="X97" s="79" t="s">
        <v>3978</v>
      </c>
      <c r="Y97" s="132">
        <f t="shared" si="3"/>
        <v>12</v>
      </c>
      <c r="Z97" s="132" t="str">
        <f t="shared" si="4"/>
        <v>0</v>
      </c>
      <c r="AA97" s="372">
        <f t="shared" si="5"/>
        <v>12</v>
      </c>
      <c r="AB97" s="520"/>
      <c r="AC97" s="528"/>
    </row>
    <row r="98" spans="1:29" s="501" customFormat="1" ht="12" customHeight="1" x14ac:dyDescent="0.2">
      <c r="A98" s="1" t="s">
        <v>4446</v>
      </c>
      <c r="B98" s="2">
        <v>216</v>
      </c>
      <c r="C98" s="1" t="s">
        <v>4447</v>
      </c>
      <c r="D98" s="85" t="s">
        <v>1900</v>
      </c>
      <c r="E98" s="79" t="s">
        <v>5516</v>
      </c>
      <c r="F98" s="275">
        <v>1</v>
      </c>
      <c r="G98" s="526">
        <v>4</v>
      </c>
      <c r="H98" s="79" t="s">
        <v>1561</v>
      </c>
      <c r="I98" s="126" t="s">
        <v>1143</v>
      </c>
      <c r="J98" s="275" t="s">
        <v>3005</v>
      </c>
      <c r="K98" s="4" t="s">
        <v>4069</v>
      </c>
      <c r="L98" s="254" t="s">
        <v>1616</v>
      </c>
      <c r="M98" s="730" t="s">
        <v>1614</v>
      </c>
      <c r="N98" s="275" t="s">
        <v>3005</v>
      </c>
      <c r="O98" s="397" t="s">
        <v>2086</v>
      </c>
      <c r="P98" s="526">
        <v>4</v>
      </c>
      <c r="Q98" s="1" t="s">
        <v>418</v>
      </c>
      <c r="R98" s="2">
        <v>35</v>
      </c>
      <c r="S98" s="587" t="s">
        <v>420</v>
      </c>
      <c r="T98" s="1" t="s">
        <v>421</v>
      </c>
      <c r="U98" s="18" t="s">
        <v>1923</v>
      </c>
      <c r="V98" s="18" t="s">
        <v>1923</v>
      </c>
      <c r="W98" s="79" t="s">
        <v>3979</v>
      </c>
      <c r="X98" s="79" t="s">
        <v>3978</v>
      </c>
      <c r="Y98" s="132">
        <f t="shared" si="3"/>
        <v>8</v>
      </c>
      <c r="Z98" s="132" t="str">
        <f t="shared" si="4"/>
        <v>0</v>
      </c>
      <c r="AA98" s="372">
        <f t="shared" si="5"/>
        <v>8</v>
      </c>
      <c r="AB98" s="520"/>
      <c r="AC98" s="528"/>
    </row>
    <row r="99" spans="1:29" s="501" customFormat="1" ht="12" customHeight="1" x14ac:dyDescent="0.2">
      <c r="A99" s="1" t="s">
        <v>4446</v>
      </c>
      <c r="B99" s="2">
        <v>216</v>
      </c>
      <c r="C99" s="1" t="s">
        <v>4447</v>
      </c>
      <c r="D99" s="85" t="s">
        <v>1901</v>
      </c>
      <c r="E99" s="79" t="s">
        <v>5516</v>
      </c>
      <c r="F99" s="275">
        <v>1</v>
      </c>
      <c r="G99" s="526">
        <v>4</v>
      </c>
      <c r="H99" s="79" t="s">
        <v>1561</v>
      </c>
      <c r="I99" s="126" t="s">
        <v>1143</v>
      </c>
      <c r="J99" s="275" t="s">
        <v>3005</v>
      </c>
      <c r="K99" s="4" t="s">
        <v>4069</v>
      </c>
      <c r="L99" s="254" t="s">
        <v>1616</v>
      </c>
      <c r="M99" s="730" t="s">
        <v>1614</v>
      </c>
      <c r="N99" s="275" t="s">
        <v>3005</v>
      </c>
      <c r="O99" s="397" t="s">
        <v>2086</v>
      </c>
      <c r="P99" s="526">
        <v>4</v>
      </c>
      <c r="Q99" s="1" t="s">
        <v>418</v>
      </c>
      <c r="R99" s="2">
        <v>35</v>
      </c>
      <c r="S99" s="587" t="s">
        <v>420</v>
      </c>
      <c r="T99" s="1" t="s">
        <v>421</v>
      </c>
      <c r="U99" s="18" t="s">
        <v>1923</v>
      </c>
      <c r="V99" s="18" t="s">
        <v>1923</v>
      </c>
      <c r="W99" s="79" t="s">
        <v>3979</v>
      </c>
      <c r="X99" s="79" t="s">
        <v>3978</v>
      </c>
      <c r="Y99" s="132">
        <f t="shared" si="3"/>
        <v>8</v>
      </c>
      <c r="Z99" s="132" t="str">
        <f t="shared" si="4"/>
        <v>0</v>
      </c>
      <c r="AA99" s="372">
        <f t="shared" si="5"/>
        <v>8</v>
      </c>
      <c r="AB99" s="520"/>
      <c r="AC99" s="528"/>
    </row>
    <row r="100" spans="1:29" s="501" customFormat="1" ht="12" customHeight="1" x14ac:dyDescent="0.2">
      <c r="A100" s="1" t="s">
        <v>4446</v>
      </c>
      <c r="B100" s="2">
        <v>216</v>
      </c>
      <c r="C100" s="1" t="s">
        <v>4447</v>
      </c>
      <c r="D100" s="85" t="s">
        <v>1902</v>
      </c>
      <c r="E100" s="79" t="s">
        <v>5516</v>
      </c>
      <c r="F100" s="275">
        <v>1</v>
      </c>
      <c r="G100" s="526">
        <v>4</v>
      </c>
      <c r="H100" s="79" t="s">
        <v>1561</v>
      </c>
      <c r="I100" s="126" t="s">
        <v>1143</v>
      </c>
      <c r="J100" s="275" t="s">
        <v>3005</v>
      </c>
      <c r="K100" s="4" t="s">
        <v>4069</v>
      </c>
      <c r="L100" s="254" t="s">
        <v>1616</v>
      </c>
      <c r="M100" s="730" t="s">
        <v>1614</v>
      </c>
      <c r="N100" s="275" t="s">
        <v>3005</v>
      </c>
      <c r="O100" s="397" t="s">
        <v>2086</v>
      </c>
      <c r="P100" s="526">
        <v>4</v>
      </c>
      <c r="Q100" s="1" t="s">
        <v>418</v>
      </c>
      <c r="R100" s="2">
        <v>35</v>
      </c>
      <c r="S100" s="587" t="s">
        <v>420</v>
      </c>
      <c r="T100" s="1" t="s">
        <v>421</v>
      </c>
      <c r="U100" s="18" t="s">
        <v>1923</v>
      </c>
      <c r="V100" s="18" t="s">
        <v>1923</v>
      </c>
      <c r="W100" s="79" t="s">
        <v>3979</v>
      </c>
      <c r="X100" s="79" t="s">
        <v>3978</v>
      </c>
      <c r="Y100" s="132">
        <f t="shared" si="3"/>
        <v>8</v>
      </c>
      <c r="Z100" s="132" t="str">
        <f t="shared" si="4"/>
        <v>0</v>
      </c>
      <c r="AA100" s="372">
        <f t="shared" si="5"/>
        <v>8</v>
      </c>
      <c r="AB100" s="520"/>
      <c r="AC100" s="528"/>
    </row>
    <row r="101" spans="1:29" s="501" customFormat="1" ht="12" customHeight="1" x14ac:dyDescent="0.2">
      <c r="A101" s="1" t="s">
        <v>4446</v>
      </c>
      <c r="B101" s="2">
        <v>216</v>
      </c>
      <c r="C101" s="1" t="s">
        <v>4447</v>
      </c>
      <c r="D101" s="85" t="s">
        <v>1903</v>
      </c>
      <c r="E101" s="79" t="s">
        <v>5516</v>
      </c>
      <c r="F101" s="275">
        <v>1</v>
      </c>
      <c r="G101" s="526">
        <v>4</v>
      </c>
      <c r="H101" s="79" t="s">
        <v>1561</v>
      </c>
      <c r="I101" s="126" t="s">
        <v>1143</v>
      </c>
      <c r="J101" s="275" t="s">
        <v>3005</v>
      </c>
      <c r="K101" s="4" t="s">
        <v>4069</v>
      </c>
      <c r="L101" s="254" t="s">
        <v>1616</v>
      </c>
      <c r="M101" s="730" t="s">
        <v>1614</v>
      </c>
      <c r="N101" s="275" t="s">
        <v>3005</v>
      </c>
      <c r="O101" s="397" t="s">
        <v>2086</v>
      </c>
      <c r="P101" s="526">
        <v>4</v>
      </c>
      <c r="Q101" s="1" t="s">
        <v>418</v>
      </c>
      <c r="R101" s="2">
        <v>35</v>
      </c>
      <c r="S101" s="587" t="s">
        <v>420</v>
      </c>
      <c r="T101" s="1" t="s">
        <v>421</v>
      </c>
      <c r="U101" s="18" t="s">
        <v>1923</v>
      </c>
      <c r="V101" s="18" t="s">
        <v>1923</v>
      </c>
      <c r="W101" s="79" t="s">
        <v>3979</v>
      </c>
      <c r="X101" s="79" t="s">
        <v>3978</v>
      </c>
      <c r="Y101" s="132">
        <f t="shared" si="3"/>
        <v>8</v>
      </c>
      <c r="Z101" s="132" t="str">
        <f t="shared" si="4"/>
        <v>0</v>
      </c>
      <c r="AA101" s="372">
        <f t="shared" si="5"/>
        <v>8</v>
      </c>
      <c r="AB101" s="520"/>
      <c r="AC101" s="528"/>
    </row>
    <row r="102" spans="1:29" s="501" customFormat="1" ht="12" customHeight="1" x14ac:dyDescent="0.2">
      <c r="A102" s="1" t="s">
        <v>4446</v>
      </c>
      <c r="B102" s="2">
        <v>216</v>
      </c>
      <c r="C102" s="1" t="s">
        <v>4447</v>
      </c>
      <c r="D102" s="85" t="s">
        <v>1904</v>
      </c>
      <c r="E102" s="79" t="s">
        <v>5516</v>
      </c>
      <c r="F102" s="275">
        <v>1</v>
      </c>
      <c r="G102" s="526">
        <v>4</v>
      </c>
      <c r="H102" s="79" t="s">
        <v>1561</v>
      </c>
      <c r="I102" s="126" t="s">
        <v>1143</v>
      </c>
      <c r="J102" s="275" t="s">
        <v>3005</v>
      </c>
      <c r="K102" s="4" t="s">
        <v>4069</v>
      </c>
      <c r="L102" s="254" t="s">
        <v>1616</v>
      </c>
      <c r="M102" s="730" t="s">
        <v>1614</v>
      </c>
      <c r="N102" s="275" t="s">
        <v>3005</v>
      </c>
      <c r="O102" s="397" t="s">
        <v>2086</v>
      </c>
      <c r="P102" s="526">
        <v>4</v>
      </c>
      <c r="Q102" s="1" t="s">
        <v>418</v>
      </c>
      <c r="R102" s="2">
        <v>35</v>
      </c>
      <c r="S102" s="587" t="s">
        <v>420</v>
      </c>
      <c r="T102" s="1" t="s">
        <v>421</v>
      </c>
      <c r="U102" s="18" t="s">
        <v>1923</v>
      </c>
      <c r="V102" s="18" t="s">
        <v>1923</v>
      </c>
      <c r="W102" s="79" t="s">
        <v>3979</v>
      </c>
      <c r="X102" s="79" t="s">
        <v>3978</v>
      </c>
      <c r="Y102" s="132">
        <f t="shared" si="3"/>
        <v>8</v>
      </c>
      <c r="Z102" s="132" t="str">
        <f t="shared" si="4"/>
        <v>0</v>
      </c>
      <c r="AA102" s="372">
        <f t="shared" si="5"/>
        <v>8</v>
      </c>
      <c r="AB102" s="520"/>
      <c r="AC102" s="528"/>
    </row>
    <row r="103" spans="1:29" s="501" customFormat="1" ht="12" customHeight="1" x14ac:dyDescent="0.2">
      <c r="A103" s="1" t="s">
        <v>4446</v>
      </c>
      <c r="B103" s="2">
        <v>216</v>
      </c>
      <c r="C103" s="1" t="s">
        <v>4447</v>
      </c>
      <c r="D103" s="85" t="s">
        <v>1905</v>
      </c>
      <c r="E103" s="79" t="s">
        <v>5516</v>
      </c>
      <c r="F103" s="275">
        <v>1</v>
      </c>
      <c r="G103" s="526">
        <v>4</v>
      </c>
      <c r="H103" s="79" t="s">
        <v>1561</v>
      </c>
      <c r="I103" s="126" t="s">
        <v>1143</v>
      </c>
      <c r="J103" s="275" t="s">
        <v>3005</v>
      </c>
      <c r="K103" s="4" t="s">
        <v>4069</v>
      </c>
      <c r="L103" s="254" t="s">
        <v>1616</v>
      </c>
      <c r="M103" s="730" t="s">
        <v>1614</v>
      </c>
      <c r="N103" s="275" t="s">
        <v>3005</v>
      </c>
      <c r="O103" s="397" t="s">
        <v>2086</v>
      </c>
      <c r="P103" s="526">
        <v>4</v>
      </c>
      <c r="Q103" s="1" t="s">
        <v>418</v>
      </c>
      <c r="R103" s="2">
        <v>35</v>
      </c>
      <c r="S103" s="587" t="s">
        <v>420</v>
      </c>
      <c r="T103" s="1" t="s">
        <v>421</v>
      </c>
      <c r="U103" s="18" t="s">
        <v>1923</v>
      </c>
      <c r="V103" s="18" t="s">
        <v>1923</v>
      </c>
      <c r="W103" s="79" t="s">
        <v>3979</v>
      </c>
      <c r="X103" s="79" t="s">
        <v>3978</v>
      </c>
      <c r="Y103" s="132">
        <f t="shared" si="3"/>
        <v>8</v>
      </c>
      <c r="Z103" s="132" t="str">
        <f t="shared" si="4"/>
        <v>0</v>
      </c>
      <c r="AA103" s="372">
        <f t="shared" si="5"/>
        <v>8</v>
      </c>
      <c r="AB103" s="520"/>
      <c r="AC103" s="528"/>
    </row>
    <row r="104" spans="1:29" s="501" customFormat="1" ht="12" customHeight="1" x14ac:dyDescent="0.2">
      <c r="A104" s="708"/>
      <c r="B104" s="709"/>
      <c r="C104" s="708"/>
      <c r="D104" s="505" t="s">
        <v>1906</v>
      </c>
      <c r="E104" s="504" t="s">
        <v>5516</v>
      </c>
      <c r="F104" s="501">
        <v>1</v>
      </c>
      <c r="G104" s="519"/>
      <c r="H104" s="504" t="s">
        <v>1561</v>
      </c>
      <c r="I104" s="497"/>
      <c r="J104" s="504"/>
      <c r="K104" s="590"/>
      <c r="L104" s="500" t="s">
        <v>1616</v>
      </c>
      <c r="M104" s="504"/>
      <c r="N104" s="504"/>
      <c r="P104" s="519"/>
      <c r="Q104" s="708"/>
      <c r="R104" s="709"/>
      <c r="S104" s="588"/>
      <c r="T104" s="708"/>
      <c r="U104" s="530" t="s">
        <v>1923</v>
      </c>
      <c r="V104" s="530" t="s">
        <v>1923</v>
      </c>
      <c r="W104" s="504" t="s">
        <v>3979</v>
      </c>
      <c r="X104" s="504" t="s">
        <v>3978</v>
      </c>
      <c r="Y104" s="132">
        <f t="shared" si="3"/>
        <v>0</v>
      </c>
      <c r="Z104" s="132" t="str">
        <f t="shared" si="4"/>
        <v>0</v>
      </c>
      <c r="AA104" s="372">
        <f t="shared" si="5"/>
        <v>0</v>
      </c>
      <c r="AB104" s="520"/>
      <c r="AC104" s="528"/>
    </row>
    <row r="105" spans="1:29" s="501" customFormat="1" ht="12" customHeight="1" x14ac:dyDescent="0.2">
      <c r="A105" s="708"/>
      <c r="B105" s="709"/>
      <c r="C105" s="708"/>
      <c r="D105" s="505" t="s">
        <v>1907</v>
      </c>
      <c r="E105" s="504" t="s">
        <v>5516</v>
      </c>
      <c r="F105" s="501">
        <v>1</v>
      </c>
      <c r="G105" s="519"/>
      <c r="H105" s="504" t="s">
        <v>1561</v>
      </c>
      <c r="I105" s="497"/>
      <c r="J105" s="504"/>
      <c r="K105" s="590"/>
      <c r="L105" s="500" t="s">
        <v>1616</v>
      </c>
      <c r="M105" s="504"/>
      <c r="N105" s="504"/>
      <c r="P105" s="519"/>
      <c r="Q105" s="708"/>
      <c r="R105" s="709"/>
      <c r="S105" s="588"/>
      <c r="T105" s="708"/>
      <c r="U105" s="530" t="s">
        <v>1923</v>
      </c>
      <c r="V105" s="530" t="s">
        <v>1923</v>
      </c>
      <c r="W105" s="504" t="s">
        <v>3979</v>
      </c>
      <c r="X105" s="504" t="s">
        <v>3978</v>
      </c>
      <c r="Y105" s="132">
        <f t="shared" si="3"/>
        <v>0</v>
      </c>
      <c r="Z105" s="132" t="str">
        <f t="shared" si="4"/>
        <v>0</v>
      </c>
      <c r="AA105" s="372">
        <f t="shared" si="5"/>
        <v>0</v>
      </c>
      <c r="AB105" s="520"/>
      <c r="AC105" s="528"/>
    </row>
    <row r="106" spans="1:29" s="501" customFormat="1" ht="12" customHeight="1" x14ac:dyDescent="0.2">
      <c r="A106" s="708"/>
      <c r="B106" s="709"/>
      <c r="C106" s="708"/>
      <c r="D106" s="505" t="s">
        <v>1908</v>
      </c>
      <c r="E106" s="504" t="s">
        <v>5516</v>
      </c>
      <c r="F106" s="501">
        <v>1</v>
      </c>
      <c r="G106" s="519"/>
      <c r="H106" s="504" t="s">
        <v>1561</v>
      </c>
      <c r="I106" s="497"/>
      <c r="J106" s="498"/>
      <c r="K106" s="590"/>
      <c r="L106" s="500" t="s">
        <v>1616</v>
      </c>
      <c r="M106" s="504"/>
      <c r="N106" s="504"/>
      <c r="P106" s="519"/>
      <c r="Q106" s="708"/>
      <c r="R106" s="709"/>
      <c r="S106" s="588"/>
      <c r="T106" s="708"/>
      <c r="U106" s="530" t="s">
        <v>1923</v>
      </c>
      <c r="V106" s="530" t="s">
        <v>1923</v>
      </c>
      <c r="W106" s="504" t="s">
        <v>3979</v>
      </c>
      <c r="X106" s="504" t="s">
        <v>3978</v>
      </c>
      <c r="Y106" s="132">
        <f t="shared" si="3"/>
        <v>0</v>
      </c>
      <c r="Z106" s="132" t="str">
        <f t="shared" si="4"/>
        <v>0</v>
      </c>
      <c r="AA106" s="372">
        <f t="shared" si="5"/>
        <v>0</v>
      </c>
      <c r="AB106" s="520"/>
      <c r="AC106" s="528"/>
    </row>
    <row r="107" spans="1:29" s="501" customFormat="1" ht="12" customHeight="1" x14ac:dyDescent="0.2">
      <c r="A107" s="708"/>
      <c r="B107" s="709"/>
      <c r="C107" s="708"/>
      <c r="D107" s="505" t="s">
        <v>1909</v>
      </c>
      <c r="E107" s="504" t="s">
        <v>5516</v>
      </c>
      <c r="F107" s="501">
        <v>1</v>
      </c>
      <c r="G107" s="519"/>
      <c r="H107" s="504" t="s">
        <v>1561</v>
      </c>
      <c r="I107" s="497"/>
      <c r="J107" s="498"/>
      <c r="K107" s="590"/>
      <c r="L107" s="500" t="s">
        <v>1616</v>
      </c>
      <c r="M107" s="504"/>
      <c r="N107" s="504"/>
      <c r="P107" s="519"/>
      <c r="Q107" s="708"/>
      <c r="R107" s="709"/>
      <c r="S107" s="588"/>
      <c r="T107" s="708"/>
      <c r="U107" s="530" t="s">
        <v>1923</v>
      </c>
      <c r="V107" s="530" t="s">
        <v>1923</v>
      </c>
      <c r="W107" s="504" t="s">
        <v>3979</v>
      </c>
      <c r="X107" s="504" t="s">
        <v>3978</v>
      </c>
      <c r="Y107" s="132">
        <f t="shared" si="3"/>
        <v>0</v>
      </c>
      <c r="Z107" s="132" t="str">
        <f t="shared" si="4"/>
        <v>0</v>
      </c>
      <c r="AA107" s="372">
        <f t="shared" si="5"/>
        <v>0</v>
      </c>
      <c r="AB107" s="520"/>
      <c r="AC107" s="528"/>
    </row>
    <row r="108" spans="1:29" s="501" customFormat="1" ht="12" customHeight="1" x14ac:dyDescent="0.2">
      <c r="A108" s="708"/>
      <c r="B108" s="709"/>
      <c r="C108" s="708"/>
      <c r="D108" s="505" t="s">
        <v>1910</v>
      </c>
      <c r="E108" s="504" t="s">
        <v>5516</v>
      </c>
      <c r="F108" s="501">
        <v>1</v>
      </c>
      <c r="G108" s="519"/>
      <c r="H108" s="504" t="s">
        <v>1561</v>
      </c>
      <c r="I108" s="497"/>
      <c r="J108" s="498"/>
      <c r="K108" s="590"/>
      <c r="L108" s="500" t="s">
        <v>1616</v>
      </c>
      <c r="M108" s="504"/>
      <c r="N108" s="504"/>
      <c r="P108" s="519"/>
      <c r="Q108" s="708"/>
      <c r="R108" s="709"/>
      <c r="S108" s="588"/>
      <c r="T108" s="708"/>
      <c r="U108" s="530" t="s">
        <v>1923</v>
      </c>
      <c r="V108" s="530" t="s">
        <v>1923</v>
      </c>
      <c r="W108" s="504" t="s">
        <v>3979</v>
      </c>
      <c r="X108" s="504" t="s">
        <v>3978</v>
      </c>
      <c r="Y108" s="132">
        <f t="shared" si="3"/>
        <v>0</v>
      </c>
      <c r="Z108" s="132" t="str">
        <f t="shared" si="4"/>
        <v>0</v>
      </c>
      <c r="AA108" s="372">
        <f t="shared" si="5"/>
        <v>0</v>
      </c>
      <c r="AB108" s="520"/>
      <c r="AC108" s="528"/>
    </row>
    <row r="109" spans="1:29" s="501" customFormat="1" ht="12" customHeight="1" x14ac:dyDescent="0.2">
      <c r="A109" s="708"/>
      <c r="B109" s="709"/>
      <c r="C109" s="708"/>
      <c r="D109" s="505" t="s">
        <v>1911</v>
      </c>
      <c r="E109" s="504" t="s">
        <v>5516</v>
      </c>
      <c r="F109" s="501">
        <v>1</v>
      </c>
      <c r="G109" s="519"/>
      <c r="H109" s="504" t="s">
        <v>1561</v>
      </c>
      <c r="I109" s="497"/>
      <c r="J109" s="498"/>
      <c r="K109" s="590"/>
      <c r="L109" s="500" t="s">
        <v>1616</v>
      </c>
      <c r="M109" s="504"/>
      <c r="N109" s="504"/>
      <c r="P109" s="519"/>
      <c r="Q109" s="708"/>
      <c r="R109" s="709"/>
      <c r="S109" s="588"/>
      <c r="T109" s="708"/>
      <c r="U109" s="530" t="s">
        <v>1923</v>
      </c>
      <c r="V109" s="530" t="s">
        <v>1923</v>
      </c>
      <c r="W109" s="504" t="s">
        <v>3979</v>
      </c>
      <c r="X109" s="504" t="s">
        <v>3978</v>
      </c>
      <c r="Y109" s="132">
        <f t="shared" si="3"/>
        <v>0</v>
      </c>
      <c r="Z109" s="132" t="str">
        <f t="shared" si="4"/>
        <v>0</v>
      </c>
      <c r="AA109" s="372">
        <f t="shared" si="5"/>
        <v>0</v>
      </c>
      <c r="AB109" s="520"/>
      <c r="AC109" s="528"/>
    </row>
    <row r="110" spans="1:29" s="501" customFormat="1" ht="12" customHeight="1" x14ac:dyDescent="0.2">
      <c r="A110" s="1" t="s">
        <v>4446</v>
      </c>
      <c r="B110" s="2">
        <v>216</v>
      </c>
      <c r="C110" s="1" t="s">
        <v>4447</v>
      </c>
      <c r="D110" s="85" t="s">
        <v>1912</v>
      </c>
      <c r="E110" s="79" t="s">
        <v>5516</v>
      </c>
      <c r="F110" s="275">
        <v>1</v>
      </c>
      <c r="G110" s="526">
        <v>4</v>
      </c>
      <c r="H110" s="79" t="s">
        <v>1561</v>
      </c>
      <c r="I110" s="126" t="s">
        <v>1143</v>
      </c>
      <c r="J110" s="275" t="s">
        <v>3005</v>
      </c>
      <c r="K110" s="4" t="s">
        <v>4069</v>
      </c>
      <c r="L110" s="254" t="s">
        <v>1616</v>
      </c>
      <c r="M110" s="730" t="s">
        <v>1614</v>
      </c>
      <c r="N110" s="275" t="s">
        <v>3005</v>
      </c>
      <c r="O110" s="397" t="s">
        <v>2086</v>
      </c>
      <c r="P110" s="526">
        <v>4</v>
      </c>
      <c r="Q110" s="1" t="s">
        <v>418</v>
      </c>
      <c r="R110" s="2">
        <v>35</v>
      </c>
      <c r="S110" s="587" t="s">
        <v>420</v>
      </c>
      <c r="T110" s="1" t="s">
        <v>421</v>
      </c>
      <c r="U110" s="18" t="s">
        <v>1923</v>
      </c>
      <c r="V110" s="18" t="s">
        <v>1923</v>
      </c>
      <c r="W110" s="79" t="s">
        <v>3979</v>
      </c>
      <c r="X110" s="79" t="s">
        <v>3978</v>
      </c>
      <c r="Y110" s="132">
        <f t="shared" si="3"/>
        <v>8</v>
      </c>
      <c r="Z110" s="132" t="str">
        <f t="shared" si="4"/>
        <v>0</v>
      </c>
      <c r="AA110" s="372">
        <f t="shared" si="5"/>
        <v>8</v>
      </c>
      <c r="AB110" s="520"/>
      <c r="AC110" s="528"/>
    </row>
    <row r="111" spans="1:29" s="501" customFormat="1" ht="12" customHeight="1" x14ac:dyDescent="0.2">
      <c r="A111" s="1" t="s">
        <v>4446</v>
      </c>
      <c r="B111" s="2">
        <v>216</v>
      </c>
      <c r="C111" s="1" t="s">
        <v>4447</v>
      </c>
      <c r="D111" s="85" t="s">
        <v>1913</v>
      </c>
      <c r="E111" s="79" t="s">
        <v>5516</v>
      </c>
      <c r="F111" s="275">
        <v>1</v>
      </c>
      <c r="G111" s="526">
        <v>4</v>
      </c>
      <c r="H111" s="79" t="s">
        <v>1561</v>
      </c>
      <c r="I111" s="126" t="s">
        <v>1143</v>
      </c>
      <c r="J111" s="275" t="s">
        <v>3005</v>
      </c>
      <c r="K111" s="4" t="s">
        <v>4069</v>
      </c>
      <c r="L111" s="254" t="s">
        <v>1616</v>
      </c>
      <c r="M111" s="730" t="s">
        <v>1614</v>
      </c>
      <c r="N111" s="275" t="s">
        <v>3005</v>
      </c>
      <c r="O111" s="397" t="s">
        <v>2086</v>
      </c>
      <c r="P111" s="526">
        <v>4</v>
      </c>
      <c r="Q111" s="1" t="s">
        <v>418</v>
      </c>
      <c r="R111" s="2">
        <v>35</v>
      </c>
      <c r="S111" s="587" t="s">
        <v>420</v>
      </c>
      <c r="T111" s="1" t="s">
        <v>421</v>
      </c>
      <c r="U111" s="18" t="s">
        <v>1923</v>
      </c>
      <c r="V111" s="18" t="s">
        <v>1923</v>
      </c>
      <c r="W111" s="79" t="s">
        <v>3979</v>
      </c>
      <c r="X111" s="79" t="s">
        <v>3978</v>
      </c>
      <c r="Y111" s="132">
        <f t="shared" si="3"/>
        <v>8</v>
      </c>
      <c r="Z111" s="132" t="str">
        <f t="shared" si="4"/>
        <v>0</v>
      </c>
      <c r="AA111" s="372">
        <f t="shared" si="5"/>
        <v>8</v>
      </c>
      <c r="AB111" s="520"/>
      <c r="AC111" s="528"/>
    </row>
    <row r="112" spans="1:29" s="501" customFormat="1" ht="12" customHeight="1" x14ac:dyDescent="0.2">
      <c r="A112" s="1" t="s">
        <v>4446</v>
      </c>
      <c r="B112" s="2">
        <v>216</v>
      </c>
      <c r="C112" s="1" t="s">
        <v>4447</v>
      </c>
      <c r="D112" s="85" t="s">
        <v>1914</v>
      </c>
      <c r="E112" s="18" t="s">
        <v>5516</v>
      </c>
      <c r="F112" s="18">
        <v>1</v>
      </c>
      <c r="G112" s="526">
        <v>3</v>
      </c>
      <c r="H112" s="18" t="s">
        <v>1561</v>
      </c>
      <c r="I112" s="126" t="s">
        <v>1143</v>
      </c>
      <c r="J112" s="275" t="s">
        <v>3005</v>
      </c>
      <c r="K112" s="4" t="s">
        <v>4069</v>
      </c>
      <c r="L112" s="254" t="s">
        <v>1616</v>
      </c>
      <c r="M112" s="730" t="s">
        <v>1614</v>
      </c>
      <c r="N112" s="275" t="s">
        <v>3005</v>
      </c>
      <c r="O112" s="397" t="s">
        <v>2086</v>
      </c>
      <c r="P112" s="526">
        <v>3</v>
      </c>
      <c r="Q112" s="1" t="s">
        <v>418</v>
      </c>
      <c r="R112" s="2">
        <v>35</v>
      </c>
      <c r="S112" s="587" t="s">
        <v>420</v>
      </c>
      <c r="T112" s="1" t="s">
        <v>421</v>
      </c>
      <c r="U112" s="18" t="s">
        <v>1923</v>
      </c>
      <c r="V112" s="18" t="s">
        <v>1923</v>
      </c>
      <c r="W112" s="79" t="s">
        <v>3979</v>
      </c>
      <c r="X112" s="79" t="s">
        <v>3978</v>
      </c>
      <c r="Y112" s="132">
        <f t="shared" si="3"/>
        <v>6</v>
      </c>
      <c r="Z112" s="132" t="str">
        <f t="shared" si="4"/>
        <v>0</v>
      </c>
      <c r="AA112" s="372">
        <f t="shared" si="5"/>
        <v>6</v>
      </c>
      <c r="AB112" s="520"/>
      <c r="AC112" s="528"/>
    </row>
    <row r="113" spans="1:29" s="501" customFormat="1" ht="12" customHeight="1" x14ac:dyDescent="0.2">
      <c r="A113" s="1" t="s">
        <v>4446</v>
      </c>
      <c r="B113" s="2">
        <v>216</v>
      </c>
      <c r="C113" s="1" t="s">
        <v>4447</v>
      </c>
      <c r="D113" s="85" t="s">
        <v>1915</v>
      </c>
      <c r="E113" s="18" t="s">
        <v>5516</v>
      </c>
      <c r="F113" s="18">
        <v>1</v>
      </c>
      <c r="G113" s="526">
        <v>3</v>
      </c>
      <c r="H113" s="18" t="s">
        <v>1561</v>
      </c>
      <c r="I113" s="126" t="s">
        <v>1143</v>
      </c>
      <c r="J113" s="275" t="s">
        <v>3005</v>
      </c>
      <c r="K113" s="4" t="s">
        <v>4069</v>
      </c>
      <c r="L113" s="254" t="s">
        <v>1616</v>
      </c>
      <c r="M113" s="730" t="s">
        <v>1614</v>
      </c>
      <c r="N113" s="275" t="s">
        <v>3005</v>
      </c>
      <c r="O113" s="397" t="s">
        <v>2086</v>
      </c>
      <c r="P113" s="526">
        <v>3</v>
      </c>
      <c r="Q113" s="1" t="s">
        <v>418</v>
      </c>
      <c r="R113" s="2">
        <v>35</v>
      </c>
      <c r="S113" s="587" t="s">
        <v>420</v>
      </c>
      <c r="T113" s="1" t="s">
        <v>421</v>
      </c>
      <c r="U113" s="18" t="s">
        <v>1923</v>
      </c>
      <c r="V113" s="18" t="s">
        <v>1923</v>
      </c>
      <c r="W113" s="79" t="s">
        <v>3979</v>
      </c>
      <c r="X113" s="79" t="s">
        <v>3978</v>
      </c>
      <c r="Y113" s="132">
        <f t="shared" si="3"/>
        <v>6</v>
      </c>
      <c r="Z113" s="132" t="str">
        <f t="shared" si="4"/>
        <v>0</v>
      </c>
      <c r="AA113" s="372">
        <f t="shared" si="5"/>
        <v>6</v>
      </c>
      <c r="AB113" s="520"/>
      <c r="AC113" s="528"/>
    </row>
    <row r="114" spans="1:29" s="501" customFormat="1" ht="12" customHeight="1" x14ac:dyDescent="0.2">
      <c r="A114" s="708"/>
      <c r="B114" s="709"/>
      <c r="C114" s="708"/>
      <c r="D114" s="505"/>
      <c r="E114" s="504"/>
      <c r="G114" s="526"/>
      <c r="H114" s="504"/>
      <c r="I114" s="497"/>
      <c r="J114" s="498"/>
      <c r="K114" s="590"/>
      <c r="L114" s="254" t="s">
        <v>1616</v>
      </c>
      <c r="M114" s="504"/>
      <c r="N114" s="498"/>
      <c r="P114" s="526"/>
      <c r="Q114" s="708"/>
      <c r="R114" s="709"/>
      <c r="S114" s="246"/>
      <c r="T114" s="708"/>
      <c r="U114" s="530"/>
      <c r="V114" s="530"/>
      <c r="W114" s="504"/>
      <c r="X114" s="504"/>
      <c r="Y114" s="132">
        <f t="shared" si="3"/>
        <v>0</v>
      </c>
      <c r="Z114" s="132" t="str">
        <f t="shared" si="4"/>
        <v>0</v>
      </c>
      <c r="AA114" s="372" t="str">
        <f t="shared" si="5"/>
        <v>0</v>
      </c>
      <c r="AB114" s="520"/>
      <c r="AC114" s="528"/>
    </row>
    <row r="115" spans="1:29" s="632" customFormat="1" ht="12" customHeight="1" thickBot="1" x14ac:dyDescent="0.25">
      <c r="A115" s="630"/>
      <c r="B115" s="631"/>
      <c r="C115" s="630"/>
      <c r="G115" s="462">
        <f>SUM(G90:G113)</f>
        <v>69</v>
      </c>
      <c r="I115" s="633"/>
      <c r="K115" s="633"/>
      <c r="L115" s="634"/>
      <c r="M115" s="531">
        <f>G115-P115</f>
        <v>0</v>
      </c>
      <c r="N115" s="635"/>
      <c r="P115" s="462">
        <f>SUM(P90:P114)</f>
        <v>69</v>
      </c>
      <c r="Q115" s="644"/>
      <c r="R115" s="631"/>
      <c r="S115" s="469"/>
      <c r="T115" s="630"/>
      <c r="Y115" s="132">
        <f t="shared" si="3"/>
        <v>0</v>
      </c>
      <c r="Z115" s="132" t="str">
        <f t="shared" si="4"/>
        <v>0</v>
      </c>
      <c r="AA115" s="372" t="str">
        <f t="shared" si="5"/>
        <v>0</v>
      </c>
      <c r="AB115" s="636"/>
      <c r="AC115" s="637"/>
    </row>
    <row r="116" spans="1:29" s="18" customFormat="1" ht="12" customHeight="1" x14ac:dyDescent="0.2">
      <c r="A116" s="16"/>
      <c r="B116" s="17"/>
      <c r="C116" s="220" t="s">
        <v>1924</v>
      </c>
      <c r="D116" s="16"/>
      <c r="G116" s="19"/>
      <c r="I116" s="19" t="s">
        <v>1925</v>
      </c>
      <c r="K116" s="19"/>
      <c r="L116" s="254"/>
      <c r="O116" s="122" t="s">
        <v>1926</v>
      </c>
      <c r="Q116" s="16"/>
      <c r="R116" s="17"/>
      <c r="S116" s="334"/>
      <c r="T116" s="16"/>
      <c r="Y116" s="132">
        <f t="shared" si="3"/>
        <v>0</v>
      </c>
      <c r="Z116" s="132" t="str">
        <f t="shared" si="4"/>
        <v>0</v>
      </c>
      <c r="AA116" s="372" t="str">
        <f t="shared" si="5"/>
        <v>0</v>
      </c>
      <c r="AC116" s="20"/>
    </row>
    <row r="117" spans="1:29" s="18" customFormat="1" ht="12" customHeight="1" x14ac:dyDescent="0.2">
      <c r="A117" s="1" t="s">
        <v>356</v>
      </c>
      <c r="B117" s="2">
        <v>73</v>
      </c>
      <c r="C117" s="1" t="s">
        <v>357</v>
      </c>
      <c r="D117" s="1" t="s">
        <v>5515</v>
      </c>
      <c r="E117" s="3" t="s">
        <v>5516</v>
      </c>
      <c r="F117" s="3">
        <v>16</v>
      </c>
      <c r="G117" s="3">
        <v>25</v>
      </c>
      <c r="H117" s="3"/>
      <c r="I117" s="3"/>
      <c r="J117" s="21" t="s">
        <v>3005</v>
      </c>
      <c r="K117" s="4" t="s">
        <v>1614</v>
      </c>
      <c r="L117" s="274" t="s">
        <v>1616</v>
      </c>
      <c r="M117" s="18" t="s">
        <v>1614</v>
      </c>
      <c r="N117" s="57" t="s">
        <v>3005</v>
      </c>
      <c r="O117" s="83"/>
      <c r="P117" s="18">
        <v>25</v>
      </c>
      <c r="Q117" s="16" t="s">
        <v>5514</v>
      </c>
      <c r="R117" s="17">
        <v>48.1</v>
      </c>
      <c r="S117" s="589" t="s">
        <v>5040</v>
      </c>
      <c r="T117" s="16" t="s">
        <v>1971</v>
      </c>
      <c r="U117" s="18" t="s">
        <v>1683</v>
      </c>
      <c r="V117" s="18" t="s">
        <v>1683</v>
      </c>
      <c r="W117" s="57" t="s">
        <v>2651</v>
      </c>
      <c r="X117" s="79" t="s">
        <v>5042</v>
      </c>
      <c r="Y117" s="132">
        <f t="shared" si="3"/>
        <v>800</v>
      </c>
      <c r="Z117" s="132">
        <f t="shared" si="4"/>
        <v>800</v>
      </c>
      <c r="AA117" s="372" t="str">
        <f t="shared" si="5"/>
        <v>0</v>
      </c>
      <c r="AC117" s="20"/>
    </row>
    <row r="118" spans="1:29" s="18" customFormat="1" ht="12" customHeight="1" x14ac:dyDescent="0.2">
      <c r="A118" s="16" t="s">
        <v>1930</v>
      </c>
      <c r="B118" s="17">
        <v>285</v>
      </c>
      <c r="C118" s="16" t="s">
        <v>5523</v>
      </c>
      <c r="D118" s="16" t="s">
        <v>5515</v>
      </c>
      <c r="E118" s="18" t="s">
        <v>5516</v>
      </c>
      <c r="F118" s="18">
        <v>16</v>
      </c>
      <c r="G118" s="18">
        <v>1</v>
      </c>
      <c r="H118" s="18" t="s">
        <v>1561</v>
      </c>
      <c r="I118" s="51" t="s">
        <v>1466</v>
      </c>
      <c r="J118" s="57" t="s">
        <v>3005</v>
      </c>
      <c r="K118" s="19" t="s">
        <v>4979</v>
      </c>
      <c r="L118" s="274" t="s">
        <v>1616</v>
      </c>
      <c r="M118" s="18" t="s">
        <v>4300</v>
      </c>
      <c r="N118" s="57" t="s">
        <v>3005</v>
      </c>
      <c r="O118" s="116" t="s">
        <v>2420</v>
      </c>
      <c r="P118" s="18">
        <v>1</v>
      </c>
      <c r="Q118" s="16" t="s">
        <v>1858</v>
      </c>
      <c r="R118" s="17">
        <v>24.73</v>
      </c>
      <c r="S118" s="59" t="s">
        <v>2305</v>
      </c>
      <c r="T118" s="16" t="s">
        <v>1859</v>
      </c>
      <c r="U118" s="18" t="s">
        <v>1683</v>
      </c>
      <c r="V118" s="18" t="s">
        <v>1683</v>
      </c>
      <c r="W118" s="18" t="s">
        <v>3979</v>
      </c>
      <c r="X118" s="18" t="s">
        <v>3978</v>
      </c>
      <c r="Y118" s="132">
        <f t="shared" si="3"/>
        <v>32</v>
      </c>
      <c r="Z118" s="132" t="str">
        <f t="shared" si="4"/>
        <v>0</v>
      </c>
      <c r="AA118" s="372">
        <f t="shared" si="5"/>
        <v>32</v>
      </c>
      <c r="AC118" s="20"/>
    </row>
    <row r="119" spans="1:29" s="18" customFormat="1" ht="12" customHeight="1" x14ac:dyDescent="0.2">
      <c r="A119" s="16" t="s">
        <v>1987</v>
      </c>
      <c r="B119" s="17">
        <v>220</v>
      </c>
      <c r="C119" s="16" t="s">
        <v>5514</v>
      </c>
      <c r="D119" s="16" t="s">
        <v>5515</v>
      </c>
      <c r="E119" s="18" t="s">
        <v>5516</v>
      </c>
      <c r="F119" s="18">
        <v>16</v>
      </c>
      <c r="G119" s="18">
        <v>25</v>
      </c>
      <c r="H119" s="18" t="s">
        <v>1561</v>
      </c>
      <c r="I119" s="19"/>
      <c r="J119" s="57" t="s">
        <v>3005</v>
      </c>
      <c r="K119" s="19" t="s">
        <v>1439</v>
      </c>
      <c r="L119" s="274" t="s">
        <v>1616</v>
      </c>
      <c r="M119" s="18" t="s">
        <v>1614</v>
      </c>
      <c r="N119" s="57" t="s">
        <v>3005</v>
      </c>
      <c r="O119" s="18" t="s">
        <v>1988</v>
      </c>
      <c r="P119" s="18">
        <v>25</v>
      </c>
      <c r="Q119" s="16" t="s">
        <v>5528</v>
      </c>
      <c r="R119" s="17">
        <v>41.5</v>
      </c>
      <c r="S119" s="589" t="s">
        <v>5040</v>
      </c>
      <c r="T119" s="16" t="s">
        <v>1989</v>
      </c>
      <c r="U119" s="18" t="s">
        <v>1683</v>
      </c>
      <c r="V119" s="18" t="s">
        <v>1683</v>
      </c>
      <c r="W119" s="193" t="s">
        <v>2651</v>
      </c>
      <c r="X119" s="18" t="s">
        <v>5042</v>
      </c>
      <c r="Y119" s="132">
        <f t="shared" si="3"/>
        <v>800</v>
      </c>
      <c r="Z119" s="132">
        <f t="shared" si="4"/>
        <v>800</v>
      </c>
      <c r="AA119" s="372" t="str">
        <f t="shared" si="5"/>
        <v>0</v>
      </c>
      <c r="AC119" s="20"/>
    </row>
    <row r="120" spans="1:29" s="18" customFormat="1" ht="12" customHeight="1" x14ac:dyDescent="0.2">
      <c r="A120" s="16" t="s">
        <v>1692</v>
      </c>
      <c r="B120" s="17">
        <v>27</v>
      </c>
      <c r="C120" s="16" t="s">
        <v>5528</v>
      </c>
      <c r="D120" s="16" t="s">
        <v>5515</v>
      </c>
      <c r="E120" s="18" t="s">
        <v>5516</v>
      </c>
      <c r="F120" s="18">
        <v>16</v>
      </c>
      <c r="G120" s="18">
        <v>25</v>
      </c>
      <c r="H120" s="18" t="s">
        <v>1561</v>
      </c>
      <c r="I120" s="116" t="s">
        <v>1935</v>
      </c>
      <c r="J120" s="18" t="s">
        <v>3005</v>
      </c>
      <c r="K120" s="19" t="s">
        <v>4069</v>
      </c>
      <c r="L120" s="274" t="s">
        <v>1616</v>
      </c>
      <c r="M120" s="18" t="s">
        <v>2442</v>
      </c>
      <c r="N120" s="18" t="s">
        <v>3005</v>
      </c>
      <c r="O120" s="83" t="s">
        <v>359</v>
      </c>
      <c r="P120" s="18">
        <v>25</v>
      </c>
      <c r="Q120" s="1" t="s">
        <v>5528</v>
      </c>
      <c r="R120" s="2">
        <v>89</v>
      </c>
      <c r="S120" s="589" t="s">
        <v>360</v>
      </c>
      <c r="T120" s="1" t="s">
        <v>1944</v>
      </c>
      <c r="U120" s="18" t="s">
        <v>1683</v>
      </c>
      <c r="V120" s="18" t="s">
        <v>1683</v>
      </c>
      <c r="W120" s="18" t="s">
        <v>3979</v>
      </c>
      <c r="X120" s="79" t="s">
        <v>3978</v>
      </c>
      <c r="Y120" s="132">
        <f t="shared" si="3"/>
        <v>800</v>
      </c>
      <c r="Z120" s="132" t="str">
        <f t="shared" si="4"/>
        <v>0</v>
      </c>
      <c r="AA120" s="372">
        <f t="shared" si="5"/>
        <v>800</v>
      </c>
      <c r="AC120" s="20"/>
    </row>
    <row r="121" spans="1:29" s="18" customFormat="1" ht="12" customHeight="1" x14ac:dyDescent="0.2">
      <c r="A121" s="16" t="s">
        <v>1784</v>
      </c>
      <c r="B121" s="17">
        <v>309</v>
      </c>
      <c r="C121" s="16" t="s">
        <v>5514</v>
      </c>
      <c r="D121" s="16" t="s">
        <v>5515</v>
      </c>
      <c r="E121" s="18" t="s">
        <v>5516</v>
      </c>
      <c r="F121" s="18">
        <v>16</v>
      </c>
      <c r="G121" s="18">
        <v>25</v>
      </c>
      <c r="H121" s="18" t="s">
        <v>1561</v>
      </c>
      <c r="I121" s="51" t="s">
        <v>1927</v>
      </c>
      <c r="J121" s="18" t="s">
        <v>3005</v>
      </c>
      <c r="K121" s="19" t="s">
        <v>4979</v>
      </c>
      <c r="L121" s="274" t="s">
        <v>1616</v>
      </c>
      <c r="M121" s="18" t="s">
        <v>4361</v>
      </c>
      <c r="N121" s="18" t="s">
        <v>3005</v>
      </c>
      <c r="O121" s="83" t="s">
        <v>422</v>
      </c>
      <c r="P121" s="18">
        <v>25</v>
      </c>
      <c r="Q121" s="16" t="s">
        <v>5528</v>
      </c>
      <c r="R121" s="17">
        <v>39.1</v>
      </c>
      <c r="S121" s="589" t="s">
        <v>362</v>
      </c>
      <c r="T121" s="16" t="s">
        <v>1966</v>
      </c>
      <c r="U121" s="18" t="s">
        <v>1683</v>
      </c>
      <c r="V121" s="18" t="s">
        <v>1683</v>
      </c>
      <c r="W121" s="18" t="s">
        <v>3979</v>
      </c>
      <c r="X121" s="79" t="s">
        <v>3978</v>
      </c>
      <c r="Y121" s="132">
        <f t="shared" si="3"/>
        <v>800</v>
      </c>
      <c r="Z121" s="132" t="str">
        <f t="shared" si="4"/>
        <v>0</v>
      </c>
      <c r="AA121" s="372">
        <f t="shared" si="5"/>
        <v>800</v>
      </c>
      <c r="AC121" s="20"/>
    </row>
    <row r="122" spans="1:29" s="18" customFormat="1" ht="12" customHeight="1" x14ac:dyDescent="0.2">
      <c r="A122" s="16" t="s">
        <v>1984</v>
      </c>
      <c r="B122" s="17">
        <v>67</v>
      </c>
      <c r="C122" s="16" t="s">
        <v>5514</v>
      </c>
      <c r="D122" s="16" t="s">
        <v>5515</v>
      </c>
      <c r="E122" s="18" t="s">
        <v>5516</v>
      </c>
      <c r="F122" s="18">
        <v>16</v>
      </c>
      <c r="G122" s="18">
        <v>25</v>
      </c>
      <c r="H122" s="18" t="s">
        <v>1561</v>
      </c>
      <c r="I122" s="112" t="s">
        <v>2216</v>
      </c>
      <c r="J122" s="18" t="s">
        <v>3005</v>
      </c>
      <c r="K122" s="19" t="s">
        <v>1613</v>
      </c>
      <c r="L122" s="274" t="s">
        <v>1616</v>
      </c>
      <c r="M122" s="18" t="s">
        <v>4300</v>
      </c>
      <c r="N122" s="18" t="s">
        <v>3005</v>
      </c>
      <c r="O122" s="83" t="s">
        <v>363</v>
      </c>
      <c r="P122" s="18">
        <v>25</v>
      </c>
      <c r="Q122" s="16" t="s">
        <v>1858</v>
      </c>
      <c r="R122" s="17">
        <v>24.73</v>
      </c>
      <c r="S122" s="59" t="s">
        <v>1488</v>
      </c>
      <c r="T122" s="16" t="s">
        <v>1859</v>
      </c>
      <c r="U122" s="18" t="s">
        <v>1683</v>
      </c>
      <c r="V122" s="18" t="s">
        <v>1683</v>
      </c>
      <c r="W122" s="18" t="s">
        <v>3979</v>
      </c>
      <c r="X122" s="79" t="s">
        <v>3978</v>
      </c>
      <c r="Y122" s="132">
        <f t="shared" si="3"/>
        <v>800</v>
      </c>
      <c r="Z122" s="132" t="str">
        <f t="shared" si="4"/>
        <v>0</v>
      </c>
      <c r="AA122" s="372">
        <f t="shared" si="5"/>
        <v>800</v>
      </c>
      <c r="AC122" s="20"/>
    </row>
    <row r="123" spans="1:29" s="18" customFormat="1" ht="12" customHeight="1" x14ac:dyDescent="0.2">
      <c r="A123" s="1" t="s">
        <v>365</v>
      </c>
      <c r="B123" s="2">
        <v>0</v>
      </c>
      <c r="C123" s="1" t="s">
        <v>351</v>
      </c>
      <c r="D123" s="1" t="s">
        <v>5515</v>
      </c>
      <c r="E123" s="3" t="s">
        <v>5516</v>
      </c>
      <c r="F123" s="3">
        <v>16</v>
      </c>
      <c r="G123" s="18">
        <v>25</v>
      </c>
      <c r="H123" s="18" t="s">
        <v>1561</v>
      </c>
      <c r="I123" s="51" t="s">
        <v>34</v>
      </c>
      <c r="J123" s="18" t="s">
        <v>3005</v>
      </c>
      <c r="K123" s="51" t="s">
        <v>4379</v>
      </c>
      <c r="L123" s="274" t="s">
        <v>1616</v>
      </c>
      <c r="M123" s="140" t="s">
        <v>1954</v>
      </c>
      <c r="N123" s="18" t="s">
        <v>3005</v>
      </c>
      <c r="O123" s="116" t="s">
        <v>366</v>
      </c>
      <c r="P123" s="140">
        <v>25</v>
      </c>
      <c r="Q123" s="16"/>
      <c r="R123" s="17"/>
      <c r="S123" s="577" t="s">
        <v>367</v>
      </c>
      <c r="T123" s="16" t="s">
        <v>368</v>
      </c>
      <c r="U123" s="18" t="s">
        <v>1683</v>
      </c>
      <c r="V123" s="18" t="s">
        <v>1683</v>
      </c>
      <c r="W123" s="18" t="s">
        <v>3979</v>
      </c>
      <c r="X123" s="79" t="s">
        <v>3978</v>
      </c>
      <c r="Y123" s="132">
        <f t="shared" si="3"/>
        <v>800</v>
      </c>
      <c r="Z123" s="132" t="str">
        <f t="shared" si="4"/>
        <v>0</v>
      </c>
      <c r="AA123" s="372">
        <f t="shared" si="5"/>
        <v>800</v>
      </c>
      <c r="AC123" s="20"/>
    </row>
    <row r="124" spans="1:29" s="18" customFormat="1" ht="12" customHeight="1" x14ac:dyDescent="0.2">
      <c r="A124" s="1" t="s">
        <v>365</v>
      </c>
      <c r="B124" s="2">
        <v>0</v>
      </c>
      <c r="C124" s="1" t="s">
        <v>351</v>
      </c>
      <c r="D124" s="1" t="s">
        <v>5515</v>
      </c>
      <c r="E124" s="3" t="s">
        <v>5516</v>
      </c>
      <c r="F124" s="3">
        <v>16</v>
      </c>
      <c r="G124" s="18">
        <v>25</v>
      </c>
      <c r="H124" s="18" t="s">
        <v>1561</v>
      </c>
      <c r="I124" s="51" t="s">
        <v>34</v>
      </c>
      <c r="J124" s="18" t="s">
        <v>3005</v>
      </c>
      <c r="K124" s="51" t="s">
        <v>4379</v>
      </c>
      <c r="L124" s="274" t="s">
        <v>1616</v>
      </c>
      <c r="M124" s="140" t="s">
        <v>1954</v>
      </c>
      <c r="N124" s="18" t="s">
        <v>3005</v>
      </c>
      <c r="O124" s="116" t="s">
        <v>366</v>
      </c>
      <c r="P124" s="140">
        <v>25</v>
      </c>
      <c r="Q124" s="16"/>
      <c r="R124" s="17"/>
      <c r="S124" s="577" t="s">
        <v>367</v>
      </c>
      <c r="T124" s="16" t="s">
        <v>368</v>
      </c>
      <c r="U124" s="18" t="s">
        <v>1683</v>
      </c>
      <c r="V124" s="18" t="s">
        <v>1683</v>
      </c>
      <c r="W124" s="18" t="s">
        <v>3979</v>
      </c>
      <c r="X124" s="79" t="s">
        <v>3978</v>
      </c>
      <c r="Y124" s="132">
        <f t="shared" si="3"/>
        <v>800</v>
      </c>
      <c r="Z124" s="132" t="str">
        <f t="shared" si="4"/>
        <v>0</v>
      </c>
      <c r="AA124" s="372">
        <f t="shared" si="5"/>
        <v>800</v>
      </c>
      <c r="AC124" s="20"/>
    </row>
    <row r="125" spans="1:29" s="18" customFormat="1" ht="12" customHeight="1" x14ac:dyDescent="0.2">
      <c r="A125" s="1" t="s">
        <v>365</v>
      </c>
      <c r="B125" s="2">
        <v>0</v>
      </c>
      <c r="C125" s="1" t="s">
        <v>351</v>
      </c>
      <c r="D125" s="1" t="s">
        <v>5515</v>
      </c>
      <c r="E125" s="3" t="s">
        <v>5516</v>
      </c>
      <c r="F125" s="3">
        <v>16</v>
      </c>
      <c r="G125" s="18">
        <v>25</v>
      </c>
      <c r="H125" s="18" t="s">
        <v>1561</v>
      </c>
      <c r="I125" s="51" t="s">
        <v>34</v>
      </c>
      <c r="J125" s="18" t="s">
        <v>3005</v>
      </c>
      <c r="K125" s="51" t="s">
        <v>4379</v>
      </c>
      <c r="L125" s="274" t="s">
        <v>1616</v>
      </c>
      <c r="M125" s="140" t="s">
        <v>1954</v>
      </c>
      <c r="N125" s="18" t="s">
        <v>3005</v>
      </c>
      <c r="O125" s="116" t="s">
        <v>369</v>
      </c>
      <c r="P125" s="140">
        <v>25</v>
      </c>
      <c r="Q125" s="16"/>
      <c r="R125" s="17"/>
      <c r="S125" s="577" t="s">
        <v>370</v>
      </c>
      <c r="T125" s="16" t="s">
        <v>371</v>
      </c>
      <c r="U125" s="18" t="s">
        <v>1683</v>
      </c>
      <c r="V125" s="18" t="s">
        <v>1683</v>
      </c>
      <c r="W125" s="18" t="s">
        <v>3979</v>
      </c>
      <c r="X125" s="79" t="s">
        <v>3978</v>
      </c>
      <c r="Y125" s="132">
        <f t="shared" si="3"/>
        <v>800</v>
      </c>
      <c r="Z125" s="132" t="str">
        <f t="shared" si="4"/>
        <v>0</v>
      </c>
      <c r="AA125" s="372">
        <f t="shared" si="5"/>
        <v>800</v>
      </c>
      <c r="AC125" s="20"/>
    </row>
    <row r="126" spans="1:29" s="18" customFormat="1" ht="12" customHeight="1" x14ac:dyDescent="0.2">
      <c r="A126" s="1" t="s">
        <v>365</v>
      </c>
      <c r="B126" s="2">
        <v>0</v>
      </c>
      <c r="C126" s="1" t="s">
        <v>351</v>
      </c>
      <c r="D126" s="1" t="s">
        <v>5515</v>
      </c>
      <c r="E126" s="3" t="s">
        <v>5516</v>
      </c>
      <c r="F126" s="3">
        <v>16</v>
      </c>
      <c r="G126" s="18">
        <v>25</v>
      </c>
      <c r="H126" s="18" t="s">
        <v>1561</v>
      </c>
      <c r="I126" s="51" t="s">
        <v>34</v>
      </c>
      <c r="J126" s="18" t="s">
        <v>3005</v>
      </c>
      <c r="K126" s="51" t="s">
        <v>4379</v>
      </c>
      <c r="L126" s="274" t="s">
        <v>1616</v>
      </c>
      <c r="M126" s="140" t="s">
        <v>1954</v>
      </c>
      <c r="N126" s="18" t="s">
        <v>3005</v>
      </c>
      <c r="O126" s="116" t="s">
        <v>369</v>
      </c>
      <c r="P126" s="140">
        <v>25</v>
      </c>
      <c r="Q126" s="16"/>
      <c r="R126" s="17"/>
      <c r="S126" s="577" t="s">
        <v>370</v>
      </c>
      <c r="T126" s="16" t="s">
        <v>371</v>
      </c>
      <c r="U126" s="18" t="s">
        <v>1683</v>
      </c>
      <c r="V126" s="18" t="s">
        <v>1683</v>
      </c>
      <c r="W126" s="18" t="s">
        <v>3979</v>
      </c>
      <c r="X126" s="79" t="s">
        <v>3978</v>
      </c>
      <c r="Y126" s="132">
        <f t="shared" si="3"/>
        <v>800</v>
      </c>
      <c r="Z126" s="132" t="str">
        <f t="shared" si="4"/>
        <v>0</v>
      </c>
      <c r="AA126" s="372">
        <f t="shared" si="5"/>
        <v>800</v>
      </c>
      <c r="AC126" s="20"/>
    </row>
    <row r="127" spans="1:29" s="18" customFormat="1" ht="12" customHeight="1" x14ac:dyDescent="0.2">
      <c r="A127" s="1" t="s">
        <v>365</v>
      </c>
      <c r="B127" s="2">
        <v>0</v>
      </c>
      <c r="C127" s="1" t="s">
        <v>351</v>
      </c>
      <c r="D127" s="1" t="s">
        <v>5515</v>
      </c>
      <c r="E127" s="3" t="s">
        <v>5516</v>
      </c>
      <c r="F127" s="3">
        <v>16</v>
      </c>
      <c r="G127" s="18">
        <v>25</v>
      </c>
      <c r="H127" s="18" t="s">
        <v>1561</v>
      </c>
      <c r="I127" s="51" t="s">
        <v>34</v>
      </c>
      <c r="J127" s="18" t="s">
        <v>3005</v>
      </c>
      <c r="K127" s="51" t="s">
        <v>4379</v>
      </c>
      <c r="L127" s="274" t="s">
        <v>1616</v>
      </c>
      <c r="M127" s="140" t="s">
        <v>5307</v>
      </c>
      <c r="N127" s="18" t="s">
        <v>3005</v>
      </c>
      <c r="O127" s="116" t="s">
        <v>372</v>
      </c>
      <c r="P127" s="140">
        <v>25</v>
      </c>
      <c r="Q127" s="1" t="s">
        <v>351</v>
      </c>
      <c r="R127" s="2">
        <v>42</v>
      </c>
      <c r="S127" s="591" t="s">
        <v>373</v>
      </c>
      <c r="T127" s="1" t="s">
        <v>374</v>
      </c>
      <c r="U127" s="18" t="s">
        <v>1683</v>
      </c>
      <c r="V127" s="18" t="s">
        <v>1683</v>
      </c>
      <c r="W127" s="18" t="s">
        <v>3979</v>
      </c>
      <c r="X127" s="79" t="s">
        <v>3978</v>
      </c>
      <c r="Y127" s="132">
        <f t="shared" si="3"/>
        <v>800</v>
      </c>
      <c r="Z127" s="132" t="str">
        <f t="shared" si="4"/>
        <v>0</v>
      </c>
      <c r="AA127" s="372">
        <f t="shared" si="5"/>
        <v>800</v>
      </c>
      <c r="AC127" s="20"/>
    </row>
    <row r="128" spans="1:29" s="18" customFormat="1" ht="12" customHeight="1" x14ac:dyDescent="0.2">
      <c r="A128" s="1" t="s">
        <v>365</v>
      </c>
      <c r="B128" s="2">
        <v>0</v>
      </c>
      <c r="C128" s="1" t="s">
        <v>351</v>
      </c>
      <c r="D128" s="1" t="s">
        <v>5515</v>
      </c>
      <c r="E128" s="3" t="s">
        <v>5516</v>
      </c>
      <c r="F128" s="3">
        <v>16</v>
      </c>
      <c r="G128" s="18">
        <v>25</v>
      </c>
      <c r="H128" s="18" t="s">
        <v>1561</v>
      </c>
      <c r="I128" s="51" t="s">
        <v>34</v>
      </c>
      <c r="J128" s="18" t="s">
        <v>3005</v>
      </c>
      <c r="K128" s="51" t="s">
        <v>4379</v>
      </c>
      <c r="L128" s="274" t="s">
        <v>1616</v>
      </c>
      <c r="M128" s="140" t="s">
        <v>5307</v>
      </c>
      <c r="N128" s="18" t="s">
        <v>3005</v>
      </c>
      <c r="O128" s="116" t="s">
        <v>372</v>
      </c>
      <c r="P128" s="140">
        <v>25</v>
      </c>
      <c r="Q128" s="1" t="s">
        <v>351</v>
      </c>
      <c r="R128" s="2">
        <v>43</v>
      </c>
      <c r="S128" s="591" t="s">
        <v>373</v>
      </c>
      <c r="T128" s="1" t="s">
        <v>375</v>
      </c>
      <c r="U128" s="18" t="s">
        <v>1683</v>
      </c>
      <c r="V128" s="18" t="s">
        <v>1683</v>
      </c>
      <c r="W128" s="18" t="s">
        <v>3979</v>
      </c>
      <c r="X128" s="79" t="s">
        <v>3978</v>
      </c>
      <c r="Y128" s="132">
        <f t="shared" si="3"/>
        <v>800</v>
      </c>
      <c r="Z128" s="132" t="str">
        <f t="shared" si="4"/>
        <v>0</v>
      </c>
      <c r="AA128" s="372">
        <f t="shared" si="5"/>
        <v>800</v>
      </c>
      <c r="AC128" s="20"/>
    </row>
    <row r="129" spans="1:29" s="18" customFormat="1" ht="12" customHeight="1" x14ac:dyDescent="0.2">
      <c r="A129" s="16" t="s">
        <v>1951</v>
      </c>
      <c r="B129" s="17">
        <v>29.03</v>
      </c>
      <c r="C129" s="16" t="s">
        <v>5528</v>
      </c>
      <c r="D129" s="16" t="s">
        <v>5515</v>
      </c>
      <c r="E129" s="18" t="s">
        <v>5516</v>
      </c>
      <c r="F129" s="18">
        <v>16</v>
      </c>
      <c r="G129" s="18">
        <v>25</v>
      </c>
      <c r="H129" s="18" t="s">
        <v>1561</v>
      </c>
      <c r="I129" s="51" t="s">
        <v>376</v>
      </c>
      <c r="J129" s="18" t="s">
        <v>3005</v>
      </c>
      <c r="K129" s="19" t="s">
        <v>1953</v>
      </c>
      <c r="L129" s="274" t="s">
        <v>1616</v>
      </c>
      <c r="M129" s="140" t="s">
        <v>5307</v>
      </c>
      <c r="N129" s="18" t="s">
        <v>3005</v>
      </c>
      <c r="O129" s="116" t="s">
        <v>372</v>
      </c>
      <c r="P129" s="140">
        <v>25</v>
      </c>
      <c r="Q129" s="1" t="s">
        <v>351</v>
      </c>
      <c r="R129" s="2">
        <v>42</v>
      </c>
      <c r="S129" s="591" t="s">
        <v>373</v>
      </c>
      <c r="T129" s="1" t="s">
        <v>377</v>
      </c>
      <c r="U129" s="18" t="s">
        <v>1683</v>
      </c>
      <c r="V129" s="18" t="s">
        <v>1683</v>
      </c>
      <c r="W129" s="18" t="s">
        <v>3979</v>
      </c>
      <c r="X129" s="79" t="s">
        <v>3978</v>
      </c>
      <c r="Y129" s="132">
        <f t="shared" si="3"/>
        <v>800</v>
      </c>
      <c r="Z129" s="132" t="str">
        <f t="shared" si="4"/>
        <v>0</v>
      </c>
      <c r="AA129" s="372">
        <f t="shared" si="5"/>
        <v>800</v>
      </c>
      <c r="AC129" s="20"/>
    </row>
    <row r="130" spans="1:29" s="18" customFormat="1" ht="12" customHeight="1" x14ac:dyDescent="0.2">
      <c r="A130" s="16" t="s">
        <v>1937</v>
      </c>
      <c r="B130" s="17">
        <v>305</v>
      </c>
      <c r="C130" s="16" t="s">
        <v>5523</v>
      </c>
      <c r="D130" s="16" t="s">
        <v>5515</v>
      </c>
      <c r="E130" s="18" t="s">
        <v>5516</v>
      </c>
      <c r="F130" s="18">
        <v>16</v>
      </c>
      <c r="G130" s="18">
        <v>25</v>
      </c>
      <c r="H130" s="18" t="s">
        <v>1561</v>
      </c>
      <c r="I130" s="51" t="s">
        <v>423</v>
      </c>
      <c r="J130" s="18" t="s">
        <v>3005</v>
      </c>
      <c r="K130" s="19" t="s">
        <v>4170</v>
      </c>
      <c r="L130" s="274" t="s">
        <v>1616</v>
      </c>
      <c r="M130" s="18" t="s">
        <v>4300</v>
      </c>
      <c r="N130" s="18" t="s">
        <v>3005</v>
      </c>
      <c r="O130" s="83" t="s">
        <v>379</v>
      </c>
      <c r="P130" s="18">
        <v>25</v>
      </c>
      <c r="Q130" s="16" t="s">
        <v>1858</v>
      </c>
      <c r="R130" s="17">
        <v>24.73</v>
      </c>
      <c r="S130" s="110" t="s">
        <v>175</v>
      </c>
      <c r="T130" s="16" t="s">
        <v>1859</v>
      </c>
      <c r="U130" s="18" t="s">
        <v>1683</v>
      </c>
      <c r="V130" s="18" t="s">
        <v>1683</v>
      </c>
      <c r="W130" s="18" t="s">
        <v>3979</v>
      </c>
      <c r="X130" s="79" t="s">
        <v>3978</v>
      </c>
      <c r="Y130" s="132">
        <f t="shared" si="3"/>
        <v>800</v>
      </c>
      <c r="Z130" s="132" t="str">
        <f t="shared" si="4"/>
        <v>0</v>
      </c>
      <c r="AA130" s="372">
        <f t="shared" si="5"/>
        <v>800</v>
      </c>
      <c r="AC130" s="20"/>
    </row>
    <row r="131" spans="1:29" s="18" customFormat="1" ht="12" customHeight="1" x14ac:dyDescent="0.2">
      <c r="A131" s="16" t="s">
        <v>1940</v>
      </c>
      <c r="B131" s="17">
        <v>310</v>
      </c>
      <c r="C131" s="16" t="s">
        <v>5514</v>
      </c>
      <c r="D131" s="16" t="s">
        <v>5515</v>
      </c>
      <c r="E131" s="18" t="s">
        <v>5516</v>
      </c>
      <c r="F131" s="18">
        <v>16</v>
      </c>
      <c r="G131" s="18">
        <v>25</v>
      </c>
      <c r="H131" s="18" t="s">
        <v>1561</v>
      </c>
      <c r="I131" s="51" t="s">
        <v>423</v>
      </c>
      <c r="J131" s="18" t="s">
        <v>3005</v>
      </c>
      <c r="K131" s="19" t="s">
        <v>4170</v>
      </c>
      <c r="L131" s="274" t="s">
        <v>1616</v>
      </c>
      <c r="M131" s="18" t="s">
        <v>4300</v>
      </c>
      <c r="N131" s="18" t="s">
        <v>3005</v>
      </c>
      <c r="O131" s="116" t="s">
        <v>380</v>
      </c>
      <c r="P131" s="18">
        <v>25</v>
      </c>
      <c r="Q131" s="16" t="s">
        <v>1858</v>
      </c>
      <c r="R131" s="17">
        <v>24.73</v>
      </c>
      <c r="S131" s="59" t="s">
        <v>1488</v>
      </c>
      <c r="T131" s="16" t="s">
        <v>1859</v>
      </c>
      <c r="U131" s="18" t="s">
        <v>1683</v>
      </c>
      <c r="V131" s="18" t="s">
        <v>1683</v>
      </c>
      <c r="W131" s="18" t="s">
        <v>3979</v>
      </c>
      <c r="X131" s="79" t="s">
        <v>3978</v>
      </c>
      <c r="Y131" s="132">
        <f t="shared" si="3"/>
        <v>800</v>
      </c>
      <c r="Z131" s="132" t="str">
        <f t="shared" si="4"/>
        <v>0</v>
      </c>
      <c r="AA131" s="372">
        <f t="shared" si="5"/>
        <v>800</v>
      </c>
      <c r="AC131" s="20"/>
    </row>
    <row r="132" spans="1:29" s="18" customFormat="1" ht="12" customHeight="1" x14ac:dyDescent="0.2">
      <c r="A132" s="16" t="s">
        <v>1945</v>
      </c>
      <c r="B132" s="17">
        <v>285</v>
      </c>
      <c r="C132" s="16" t="s">
        <v>5514</v>
      </c>
      <c r="D132" s="16" t="s">
        <v>5515</v>
      </c>
      <c r="E132" s="18" t="s">
        <v>5516</v>
      </c>
      <c r="F132" s="18">
        <v>16</v>
      </c>
      <c r="G132" s="18">
        <v>25</v>
      </c>
      <c r="H132" s="18" t="s">
        <v>1561</v>
      </c>
      <c r="I132" s="51" t="s">
        <v>424</v>
      </c>
      <c r="J132" s="18" t="s">
        <v>3005</v>
      </c>
      <c r="K132" s="19" t="s">
        <v>4291</v>
      </c>
      <c r="L132" s="274" t="s">
        <v>1616</v>
      </c>
      <c r="M132" s="140" t="s">
        <v>5307</v>
      </c>
      <c r="N132" s="18" t="s">
        <v>3005</v>
      </c>
      <c r="O132" s="116" t="s">
        <v>382</v>
      </c>
      <c r="P132" s="140">
        <v>25</v>
      </c>
      <c r="Q132" s="1" t="s">
        <v>351</v>
      </c>
      <c r="R132" s="2">
        <v>42.5</v>
      </c>
      <c r="S132" s="591" t="s">
        <v>383</v>
      </c>
      <c r="T132" s="1" t="s">
        <v>384</v>
      </c>
      <c r="U132" s="18" t="s">
        <v>1683</v>
      </c>
      <c r="V132" s="18" t="s">
        <v>1683</v>
      </c>
      <c r="W132" s="18" t="s">
        <v>3979</v>
      </c>
      <c r="X132" s="79" t="s">
        <v>3978</v>
      </c>
      <c r="Y132" s="132">
        <f t="shared" si="3"/>
        <v>800</v>
      </c>
      <c r="Z132" s="132" t="str">
        <f t="shared" si="4"/>
        <v>0</v>
      </c>
      <c r="AA132" s="372">
        <f t="shared" si="5"/>
        <v>800</v>
      </c>
      <c r="AC132" s="20"/>
    </row>
    <row r="133" spans="1:29" s="18" customFormat="1" ht="12" customHeight="1" x14ac:dyDescent="0.2">
      <c r="A133" s="1" t="s">
        <v>385</v>
      </c>
      <c r="B133" s="2">
        <v>42</v>
      </c>
      <c r="C133" s="1" t="s">
        <v>351</v>
      </c>
      <c r="D133" s="1" t="s">
        <v>5515</v>
      </c>
      <c r="E133" s="3" t="s">
        <v>5516</v>
      </c>
      <c r="F133" s="3">
        <v>16</v>
      </c>
      <c r="G133" s="51">
        <v>25</v>
      </c>
      <c r="H133" s="140"/>
      <c r="I133" s="51" t="s">
        <v>425</v>
      </c>
      <c r="J133" s="18" t="s">
        <v>3005</v>
      </c>
      <c r="K133" s="51" t="s">
        <v>2167</v>
      </c>
      <c r="L133" s="274" t="s">
        <v>1616</v>
      </c>
      <c r="M133" s="18" t="s">
        <v>4300</v>
      </c>
      <c r="N133" s="18" t="s">
        <v>3005</v>
      </c>
      <c r="O133" s="83" t="s">
        <v>387</v>
      </c>
      <c r="P133" s="18">
        <v>25</v>
      </c>
      <c r="Q133" s="16" t="s">
        <v>1858</v>
      </c>
      <c r="R133" s="17">
        <v>24.73</v>
      </c>
      <c r="S133" s="591" t="s">
        <v>388</v>
      </c>
      <c r="T133" s="16" t="s">
        <v>1859</v>
      </c>
      <c r="U133" s="18" t="s">
        <v>1683</v>
      </c>
      <c r="V133" s="18" t="s">
        <v>1683</v>
      </c>
      <c r="W133" s="18" t="s">
        <v>3979</v>
      </c>
      <c r="X133" s="79" t="s">
        <v>3978</v>
      </c>
      <c r="Y133" s="132">
        <f t="shared" si="3"/>
        <v>800</v>
      </c>
      <c r="Z133" s="132" t="str">
        <f t="shared" si="4"/>
        <v>0</v>
      </c>
      <c r="AA133" s="372">
        <f t="shared" si="5"/>
        <v>800</v>
      </c>
      <c r="AC133" s="20"/>
    </row>
    <row r="134" spans="1:29" s="18" customFormat="1" ht="12" customHeight="1" x14ac:dyDescent="0.2">
      <c r="A134" s="16" t="s">
        <v>1958</v>
      </c>
      <c r="B134" s="17">
        <v>415</v>
      </c>
      <c r="C134" s="16" t="s">
        <v>5523</v>
      </c>
      <c r="D134" s="16" t="s">
        <v>5515</v>
      </c>
      <c r="E134" s="18" t="s">
        <v>5516</v>
      </c>
      <c r="F134" s="18">
        <v>16</v>
      </c>
      <c r="G134" s="18">
        <v>25</v>
      </c>
      <c r="I134" s="51" t="s">
        <v>389</v>
      </c>
      <c r="J134" s="18" t="s">
        <v>3005</v>
      </c>
      <c r="K134" s="19" t="s">
        <v>1734</v>
      </c>
      <c r="L134" s="274" t="s">
        <v>1616</v>
      </c>
      <c r="M134" s="18" t="s">
        <v>305</v>
      </c>
      <c r="N134" s="18" t="s">
        <v>3005</v>
      </c>
      <c r="O134" s="83" t="s">
        <v>426</v>
      </c>
      <c r="P134" s="18">
        <v>25</v>
      </c>
      <c r="Q134" s="16" t="s">
        <v>5528</v>
      </c>
      <c r="R134" s="17">
        <v>43.75</v>
      </c>
      <c r="S134" s="589" t="s">
        <v>391</v>
      </c>
      <c r="T134" s="16" t="s">
        <v>1986</v>
      </c>
      <c r="U134" s="18" t="s">
        <v>1683</v>
      </c>
      <c r="V134" s="18" t="s">
        <v>1683</v>
      </c>
      <c r="W134" s="18" t="s">
        <v>3979</v>
      </c>
      <c r="X134" s="79" t="s">
        <v>5042</v>
      </c>
      <c r="Y134" s="132">
        <f t="shared" si="3"/>
        <v>800</v>
      </c>
      <c r="Z134" s="132">
        <f t="shared" si="4"/>
        <v>800</v>
      </c>
      <c r="AA134" s="372" t="str">
        <f t="shared" si="5"/>
        <v>0</v>
      </c>
      <c r="AC134" s="20"/>
    </row>
    <row r="135" spans="1:29" s="18" customFormat="1" ht="12" customHeight="1" x14ac:dyDescent="0.2">
      <c r="A135" s="16" t="s">
        <v>1958</v>
      </c>
      <c r="B135" s="17">
        <v>415</v>
      </c>
      <c r="C135" s="16" t="s">
        <v>5523</v>
      </c>
      <c r="D135" s="16" t="s">
        <v>5515</v>
      </c>
      <c r="E135" s="18" t="s">
        <v>5516</v>
      </c>
      <c r="F135" s="18">
        <v>16</v>
      </c>
      <c r="G135" s="18">
        <v>25</v>
      </c>
      <c r="I135" s="51"/>
      <c r="J135" s="18" t="s">
        <v>3005</v>
      </c>
      <c r="K135" s="19" t="s">
        <v>1734</v>
      </c>
      <c r="L135" s="274" t="s">
        <v>1616</v>
      </c>
      <c r="M135" s="140" t="s">
        <v>1734</v>
      </c>
      <c r="N135" s="18" t="s">
        <v>3005</v>
      </c>
      <c r="O135" s="116"/>
      <c r="P135" s="140">
        <v>25</v>
      </c>
      <c r="Q135" s="1" t="s">
        <v>351</v>
      </c>
      <c r="R135" s="2">
        <v>43</v>
      </c>
      <c r="S135" s="589" t="s">
        <v>5040</v>
      </c>
      <c r="T135" s="1" t="s">
        <v>392</v>
      </c>
      <c r="U135" s="18" t="s">
        <v>1683</v>
      </c>
      <c r="V135" s="18" t="s">
        <v>1683</v>
      </c>
      <c r="W135" s="18" t="s">
        <v>3979</v>
      </c>
      <c r="X135" s="79" t="s">
        <v>5042</v>
      </c>
      <c r="Y135" s="132">
        <f t="shared" ref="Y135:Y198" si="6">F135*G135*2</f>
        <v>800</v>
      </c>
      <c r="Z135" s="132">
        <f t="shared" ref="Z135:Z198" si="7">IF(X135="N",Y135,"0")</f>
        <v>800</v>
      </c>
      <c r="AA135" s="372" t="str">
        <f t="shared" ref="AA135:AA198" si="8">IF(X135="P",Y135,"0")</f>
        <v>0</v>
      </c>
      <c r="AC135" s="20"/>
    </row>
    <row r="136" spans="1:29" s="18" customFormat="1" ht="12" customHeight="1" x14ac:dyDescent="0.2">
      <c r="A136" s="16" t="s">
        <v>1978</v>
      </c>
      <c r="B136" s="17">
        <v>34.6</v>
      </c>
      <c r="C136" s="16" t="s">
        <v>5528</v>
      </c>
      <c r="D136" s="16" t="s">
        <v>5515</v>
      </c>
      <c r="E136" s="18" t="s">
        <v>5516</v>
      </c>
      <c r="F136" s="18">
        <v>16</v>
      </c>
      <c r="G136" s="18">
        <v>25</v>
      </c>
      <c r="H136" s="18" t="s">
        <v>1561</v>
      </c>
      <c r="I136" s="723"/>
      <c r="J136" s="18" t="s">
        <v>3005</v>
      </c>
      <c r="K136" s="19" t="s">
        <v>1613</v>
      </c>
      <c r="L136" s="274" t="s">
        <v>1616</v>
      </c>
      <c r="M136" s="18" t="s">
        <v>4342</v>
      </c>
      <c r="N136" s="18" t="s">
        <v>3005</v>
      </c>
      <c r="O136" s="83" t="s">
        <v>1613</v>
      </c>
      <c r="P136" s="18">
        <v>25</v>
      </c>
      <c r="Q136" s="16" t="s">
        <v>5514</v>
      </c>
      <c r="R136" s="17">
        <v>190</v>
      </c>
      <c r="S136" s="589" t="s">
        <v>5040</v>
      </c>
      <c r="T136" s="16" t="s">
        <v>1962</v>
      </c>
      <c r="U136" s="18" t="s">
        <v>1683</v>
      </c>
      <c r="V136" s="18" t="s">
        <v>1683</v>
      </c>
      <c r="W136" s="18" t="s">
        <v>3979</v>
      </c>
      <c r="X136" s="79" t="s">
        <v>5042</v>
      </c>
      <c r="Y136" s="132">
        <f t="shared" si="6"/>
        <v>800</v>
      </c>
      <c r="Z136" s="132">
        <f t="shared" si="7"/>
        <v>800</v>
      </c>
      <c r="AA136" s="372" t="str">
        <f t="shared" si="8"/>
        <v>0</v>
      </c>
      <c r="AC136" s="20"/>
    </row>
    <row r="137" spans="1:29" s="18" customFormat="1" ht="12" customHeight="1" x14ac:dyDescent="0.2">
      <c r="A137" s="1" t="s">
        <v>393</v>
      </c>
      <c r="B137" s="2">
        <v>45</v>
      </c>
      <c r="C137" s="1" t="s">
        <v>351</v>
      </c>
      <c r="D137" s="1" t="s">
        <v>5515</v>
      </c>
      <c r="E137" s="3" t="s">
        <v>5516</v>
      </c>
      <c r="F137" s="3">
        <v>16</v>
      </c>
      <c r="G137" s="51">
        <v>25</v>
      </c>
      <c r="H137" s="140"/>
      <c r="I137" s="51"/>
      <c r="J137" s="18" t="s">
        <v>3005</v>
      </c>
      <c r="K137" s="51" t="s">
        <v>4709</v>
      </c>
      <c r="L137" s="274" t="s">
        <v>1616</v>
      </c>
      <c r="M137" s="18" t="s">
        <v>4709</v>
      </c>
      <c r="N137" s="18" t="s">
        <v>3005</v>
      </c>
      <c r="O137" s="83"/>
      <c r="P137" s="18">
        <v>25</v>
      </c>
      <c r="Q137" s="16" t="s">
        <v>5523</v>
      </c>
      <c r="R137" s="17">
        <v>300</v>
      </c>
      <c r="S137" s="589" t="s">
        <v>5040</v>
      </c>
      <c r="T137" s="16" t="s">
        <v>1973</v>
      </c>
      <c r="U137" s="18" t="s">
        <v>1683</v>
      </c>
      <c r="V137" s="18" t="s">
        <v>1683</v>
      </c>
      <c r="W137" s="18" t="s">
        <v>3979</v>
      </c>
      <c r="X137" s="79" t="s">
        <v>5042</v>
      </c>
      <c r="Y137" s="132">
        <f t="shared" si="6"/>
        <v>800</v>
      </c>
      <c r="Z137" s="132">
        <f t="shared" si="7"/>
        <v>800</v>
      </c>
      <c r="AA137" s="372" t="str">
        <f t="shared" si="8"/>
        <v>0</v>
      </c>
      <c r="AC137" s="20"/>
    </row>
    <row r="138" spans="1:29" s="18" customFormat="1" ht="12" customHeight="1" x14ac:dyDescent="0.2">
      <c r="A138" s="1" t="s">
        <v>394</v>
      </c>
      <c r="B138" s="2">
        <v>44</v>
      </c>
      <c r="C138" s="1" t="s">
        <v>351</v>
      </c>
      <c r="D138" s="1" t="s">
        <v>5515</v>
      </c>
      <c r="E138" s="3" t="s">
        <v>5516</v>
      </c>
      <c r="F138" s="3">
        <v>16</v>
      </c>
      <c r="G138" s="51">
        <v>25</v>
      </c>
      <c r="H138" s="140"/>
      <c r="I138" s="51"/>
      <c r="J138" s="18" t="s">
        <v>3005</v>
      </c>
      <c r="K138" s="51" t="s">
        <v>4709</v>
      </c>
      <c r="L138" s="274" t="s">
        <v>1616</v>
      </c>
      <c r="M138" s="18" t="s">
        <v>4709</v>
      </c>
      <c r="N138" s="18" t="s">
        <v>3005</v>
      </c>
      <c r="O138" s="83"/>
      <c r="P138" s="18">
        <v>25</v>
      </c>
      <c r="Q138" s="16" t="s">
        <v>5528</v>
      </c>
      <c r="R138" s="17">
        <v>47.15</v>
      </c>
      <c r="S138" s="589" t="s">
        <v>5040</v>
      </c>
      <c r="T138" s="16" t="s">
        <v>1975</v>
      </c>
      <c r="U138" s="18" t="s">
        <v>1683</v>
      </c>
      <c r="V138" s="18" t="s">
        <v>1683</v>
      </c>
      <c r="W138" s="18" t="s">
        <v>3979</v>
      </c>
      <c r="X138" s="79" t="s">
        <v>5042</v>
      </c>
      <c r="Y138" s="132">
        <f t="shared" si="6"/>
        <v>800</v>
      </c>
      <c r="Z138" s="132">
        <f t="shared" si="7"/>
        <v>800</v>
      </c>
      <c r="AA138" s="372" t="str">
        <f t="shared" si="8"/>
        <v>0</v>
      </c>
      <c r="AC138" s="20"/>
    </row>
    <row r="139" spans="1:29" s="18" customFormat="1" ht="12" customHeight="1" x14ac:dyDescent="0.2">
      <c r="A139" s="1" t="s">
        <v>395</v>
      </c>
      <c r="B139" s="2">
        <v>40</v>
      </c>
      <c r="C139" s="1" t="s">
        <v>351</v>
      </c>
      <c r="D139" s="1" t="s">
        <v>5515</v>
      </c>
      <c r="E139" s="3" t="s">
        <v>5516</v>
      </c>
      <c r="F139" s="3">
        <v>16</v>
      </c>
      <c r="G139" s="51">
        <v>25</v>
      </c>
      <c r="H139" s="140"/>
      <c r="I139" s="51"/>
      <c r="J139" s="18" t="s">
        <v>3005</v>
      </c>
      <c r="K139" s="51" t="s">
        <v>4709</v>
      </c>
      <c r="L139" s="274" t="s">
        <v>1616</v>
      </c>
      <c r="M139" s="18" t="s">
        <v>4709</v>
      </c>
      <c r="N139" s="18" t="s">
        <v>3005</v>
      </c>
      <c r="O139" s="83"/>
      <c r="P139" s="18">
        <v>25</v>
      </c>
      <c r="Q139" s="16" t="s">
        <v>5528</v>
      </c>
      <c r="R139" s="17">
        <v>47.15</v>
      </c>
      <c r="S139" s="589" t="s">
        <v>5040</v>
      </c>
      <c r="T139" s="16" t="s">
        <v>1975</v>
      </c>
      <c r="U139" s="18" t="s">
        <v>1683</v>
      </c>
      <c r="V139" s="18" t="s">
        <v>1683</v>
      </c>
      <c r="W139" s="18" t="s">
        <v>3979</v>
      </c>
      <c r="X139" s="79" t="s">
        <v>5042</v>
      </c>
      <c r="Y139" s="132">
        <f t="shared" si="6"/>
        <v>800</v>
      </c>
      <c r="Z139" s="132">
        <f t="shared" si="7"/>
        <v>800</v>
      </c>
      <c r="AA139" s="372" t="str">
        <f t="shared" si="8"/>
        <v>0</v>
      </c>
      <c r="AC139" s="20"/>
    </row>
    <row r="140" spans="1:29" s="18" customFormat="1" ht="12" customHeight="1" x14ac:dyDescent="0.2">
      <c r="L140" s="274" t="s">
        <v>1616</v>
      </c>
      <c r="Q140" s="16"/>
      <c r="R140" s="17"/>
      <c r="S140" s="334"/>
      <c r="T140" s="16"/>
      <c r="Y140" s="132">
        <f t="shared" si="6"/>
        <v>0</v>
      </c>
      <c r="Z140" s="132" t="str">
        <f t="shared" si="7"/>
        <v>0</v>
      </c>
      <c r="AA140" s="372" t="str">
        <f t="shared" si="8"/>
        <v>0</v>
      </c>
      <c r="AC140" s="20"/>
    </row>
    <row r="141" spans="1:29" s="247" customFormat="1" ht="12" customHeight="1" x14ac:dyDescent="0.2">
      <c r="L141" s="254" t="s">
        <v>1616</v>
      </c>
      <c r="Y141" s="132">
        <f t="shared" si="6"/>
        <v>0</v>
      </c>
      <c r="Z141" s="132" t="str">
        <f t="shared" si="7"/>
        <v>0</v>
      </c>
      <c r="AA141" s="372" t="str">
        <f t="shared" si="8"/>
        <v>0</v>
      </c>
    </row>
    <row r="142" spans="1:29" s="247" customFormat="1" ht="12" customHeight="1" x14ac:dyDescent="0.2">
      <c r="A142" s="16"/>
      <c r="B142" s="17"/>
      <c r="C142" s="16"/>
      <c r="D142" s="16"/>
      <c r="E142" s="18"/>
      <c r="F142" s="18"/>
      <c r="G142" s="140"/>
      <c r="H142" s="18"/>
      <c r="I142" s="51"/>
      <c r="J142" s="18"/>
      <c r="K142" s="51"/>
      <c r="L142" s="254"/>
      <c r="M142" s="18"/>
      <c r="N142" s="18"/>
      <c r="O142" s="83"/>
      <c r="P142" s="18"/>
      <c r="Q142" s="16"/>
      <c r="R142" s="17"/>
      <c r="S142" s="246"/>
      <c r="T142" s="16"/>
      <c r="U142" s="18"/>
      <c r="V142" s="18"/>
      <c r="W142" s="18"/>
      <c r="X142" s="18"/>
      <c r="Y142" s="132">
        <f t="shared" si="6"/>
        <v>0</v>
      </c>
      <c r="Z142" s="132" t="str">
        <f t="shared" si="7"/>
        <v>0</v>
      </c>
      <c r="AA142" s="372" t="str">
        <f t="shared" si="8"/>
        <v>0</v>
      </c>
    </row>
    <row r="143" spans="1:29" s="541" customFormat="1" ht="12" customHeight="1" thickBot="1" x14ac:dyDescent="0.25">
      <c r="A143" s="537"/>
      <c r="B143" s="537"/>
      <c r="C143" s="537"/>
      <c r="D143" s="537"/>
      <c r="E143" s="537"/>
      <c r="F143" s="537"/>
      <c r="G143" s="458">
        <f>SUM(G118:G142)</f>
        <v>526</v>
      </c>
      <c r="H143" s="537"/>
      <c r="I143" s="458"/>
      <c r="J143" s="538"/>
      <c r="K143" s="458"/>
      <c r="L143" s="539"/>
      <c r="M143" s="537">
        <f>G143-P143</f>
        <v>0</v>
      </c>
      <c r="N143" s="538"/>
      <c r="O143" s="469"/>
      <c r="P143" s="537">
        <f>SUM(P118:P142)</f>
        <v>526</v>
      </c>
      <c r="Q143" s="537"/>
      <c r="R143" s="537"/>
      <c r="S143" s="625"/>
      <c r="T143" s="537"/>
      <c r="U143" s="537"/>
      <c r="V143" s="537"/>
      <c r="W143" s="537"/>
      <c r="X143" s="537"/>
      <c r="Y143" s="132">
        <f t="shared" si="6"/>
        <v>0</v>
      </c>
      <c r="Z143" s="132" t="str">
        <f t="shared" si="7"/>
        <v>0</v>
      </c>
      <c r="AA143" s="372" t="str">
        <f t="shared" si="8"/>
        <v>0</v>
      </c>
    </row>
    <row r="144" spans="1:29" s="247" customFormat="1" ht="12" customHeight="1" x14ac:dyDescent="0.2">
      <c r="C144" s="688" t="s">
        <v>1990</v>
      </c>
      <c r="G144" s="370"/>
      <c r="H144" s="59"/>
      <c r="I144" s="370"/>
      <c r="J144" s="276"/>
      <c r="K144" s="370"/>
      <c r="L144" s="276"/>
      <c r="N144" s="276"/>
      <c r="O144" s="517"/>
      <c r="S144" s="552"/>
      <c r="Y144" s="132">
        <f t="shared" si="6"/>
        <v>0</v>
      </c>
      <c r="Z144" s="132" t="str">
        <f t="shared" si="7"/>
        <v>0</v>
      </c>
      <c r="AA144" s="372" t="str">
        <f t="shared" si="8"/>
        <v>0</v>
      </c>
    </row>
    <row r="145" spans="1:32" s="120" customFormat="1" ht="12" customHeight="1" x14ac:dyDescent="0.2">
      <c r="A145" s="1" t="s">
        <v>396</v>
      </c>
      <c r="B145" s="2">
        <v>0</v>
      </c>
      <c r="C145" s="1" t="s">
        <v>351</v>
      </c>
      <c r="D145" s="1" t="s">
        <v>1992</v>
      </c>
      <c r="E145" s="3" t="s">
        <v>5516</v>
      </c>
      <c r="F145" s="3">
        <v>6</v>
      </c>
      <c r="G145" s="3">
        <v>25</v>
      </c>
      <c r="H145" s="18"/>
      <c r="I145" s="19" t="s">
        <v>157</v>
      </c>
      <c r="J145" s="18" t="s">
        <v>3005</v>
      </c>
      <c r="K145" s="51" t="s">
        <v>4379</v>
      </c>
      <c r="L145" s="274" t="s">
        <v>1616</v>
      </c>
      <c r="M145" s="18" t="s">
        <v>1739</v>
      </c>
      <c r="N145" s="132" t="s">
        <v>3005</v>
      </c>
      <c r="O145" s="18" t="s">
        <v>1994</v>
      </c>
      <c r="P145" s="18">
        <v>25</v>
      </c>
      <c r="Q145" s="16" t="s">
        <v>4447</v>
      </c>
      <c r="R145" s="17">
        <v>114</v>
      </c>
      <c r="S145" s="577">
        <v>24700</v>
      </c>
      <c r="T145" s="16" t="s">
        <v>1996</v>
      </c>
      <c r="U145" s="18" t="s">
        <v>1683</v>
      </c>
      <c r="V145" s="18" t="s">
        <v>1683</v>
      </c>
      <c r="W145" s="18" t="s">
        <v>3979</v>
      </c>
      <c r="X145" s="18" t="s">
        <v>3978</v>
      </c>
      <c r="Y145" s="132">
        <f t="shared" si="6"/>
        <v>300</v>
      </c>
      <c r="Z145" s="132" t="str">
        <f t="shared" si="7"/>
        <v>0</v>
      </c>
      <c r="AA145" s="372">
        <f t="shared" si="8"/>
        <v>300</v>
      </c>
      <c r="AB145" s="18"/>
      <c r="AC145" s="20"/>
      <c r="AD145" s="18"/>
      <c r="AE145" s="18"/>
      <c r="AF145" s="18"/>
    </row>
    <row r="146" spans="1:32" s="247" customFormat="1" ht="12" customHeight="1" x14ac:dyDescent="0.2">
      <c r="A146" s="274"/>
      <c r="B146" s="114"/>
      <c r="C146" s="274"/>
      <c r="D146" s="274"/>
      <c r="G146" s="370"/>
      <c r="H146" s="544"/>
      <c r="I146" s="131"/>
      <c r="J146" s="276"/>
      <c r="K146" s="370"/>
      <c r="L146" s="254"/>
      <c r="S146" s="671"/>
      <c r="Y146" s="132">
        <f t="shared" si="6"/>
        <v>0</v>
      </c>
      <c r="Z146" s="132" t="str">
        <f t="shared" si="7"/>
        <v>0</v>
      </c>
      <c r="AA146" s="372" t="str">
        <f t="shared" si="8"/>
        <v>0</v>
      </c>
      <c r="AC146" s="277"/>
    </row>
    <row r="147" spans="1:32" s="537" customFormat="1" ht="12" customHeight="1" thickBot="1" x14ac:dyDescent="0.25">
      <c r="G147" s="458">
        <f>SUM(G144:G146)</f>
        <v>25</v>
      </c>
      <c r="I147" s="546"/>
      <c r="J147" s="538"/>
      <c r="L147" s="539"/>
      <c r="M147" s="537">
        <f>G147-P147</f>
        <v>0</v>
      </c>
      <c r="N147" s="538"/>
      <c r="O147" s="469"/>
      <c r="P147" s="537">
        <f>SUM(P145:P146)</f>
        <v>25</v>
      </c>
      <c r="S147" s="625"/>
      <c r="Y147" s="132">
        <f t="shared" si="6"/>
        <v>0</v>
      </c>
      <c r="Z147" s="132" t="str">
        <f t="shared" si="7"/>
        <v>0</v>
      </c>
      <c r="AA147" s="372" t="str">
        <f t="shared" si="8"/>
        <v>0</v>
      </c>
    </row>
    <row r="148" spans="1:32" s="247" customFormat="1" ht="12" customHeight="1" x14ac:dyDescent="0.2">
      <c r="C148" s="688" t="s">
        <v>1997</v>
      </c>
      <c r="G148" s="370"/>
      <c r="I148" s="370"/>
      <c r="J148" s="18"/>
      <c r="K148" s="370"/>
      <c r="L148" s="276"/>
      <c r="M148" s="705"/>
      <c r="S148" s="552"/>
      <c r="Y148" s="132">
        <f t="shared" si="6"/>
        <v>0</v>
      </c>
      <c r="Z148" s="132" t="str">
        <f t="shared" si="7"/>
        <v>0</v>
      </c>
      <c r="AA148" s="372" t="str">
        <f t="shared" si="8"/>
        <v>0</v>
      </c>
    </row>
    <row r="149" spans="1:32" s="247" customFormat="1" ht="12" customHeight="1" x14ac:dyDescent="0.2">
      <c r="A149" s="16" t="s">
        <v>2100</v>
      </c>
      <c r="B149" s="17">
        <v>19</v>
      </c>
      <c r="C149" s="16" t="s">
        <v>5528</v>
      </c>
      <c r="D149" s="16" t="s">
        <v>4449</v>
      </c>
      <c r="E149" s="18" t="s">
        <v>5516</v>
      </c>
      <c r="F149" s="18">
        <v>8</v>
      </c>
      <c r="G149" s="18">
        <v>25</v>
      </c>
      <c r="H149" s="18"/>
      <c r="I149" s="19"/>
      <c r="J149" s="18" t="s">
        <v>3005</v>
      </c>
      <c r="K149" s="19" t="s">
        <v>4977</v>
      </c>
      <c r="L149" s="254" t="s">
        <v>1616</v>
      </c>
      <c r="M149" s="140" t="s">
        <v>4977</v>
      </c>
      <c r="N149" s="247" t="s">
        <v>3005</v>
      </c>
      <c r="O149" s="140"/>
      <c r="P149" s="140">
        <v>25</v>
      </c>
      <c r="Q149" s="1" t="s">
        <v>351</v>
      </c>
      <c r="R149" s="2">
        <v>35</v>
      </c>
      <c r="S149" s="732" t="s">
        <v>5040</v>
      </c>
      <c r="T149" s="1" t="s">
        <v>397</v>
      </c>
      <c r="U149" s="18" t="s">
        <v>1683</v>
      </c>
      <c r="V149" s="18" t="s">
        <v>1683</v>
      </c>
      <c r="W149" s="18" t="s">
        <v>3979</v>
      </c>
      <c r="X149" s="18" t="s">
        <v>5042</v>
      </c>
      <c r="Y149" s="132">
        <f t="shared" si="6"/>
        <v>400</v>
      </c>
      <c r="Z149" s="132">
        <f t="shared" si="7"/>
        <v>400</v>
      </c>
      <c r="AA149" s="372" t="str">
        <f t="shared" si="8"/>
        <v>0</v>
      </c>
    </row>
    <row r="150" spans="1:32" s="247" customFormat="1" ht="12" customHeight="1" x14ac:dyDescent="0.2">
      <c r="A150" s="16" t="s">
        <v>3271</v>
      </c>
      <c r="B150" s="17">
        <v>26.35</v>
      </c>
      <c r="C150" s="16" t="s">
        <v>5528</v>
      </c>
      <c r="D150" s="16" t="s">
        <v>4449</v>
      </c>
      <c r="E150" s="18" t="s">
        <v>5516</v>
      </c>
      <c r="F150" s="18">
        <v>8</v>
      </c>
      <c r="G150" s="18">
        <v>25</v>
      </c>
      <c r="H150" s="18"/>
      <c r="I150" s="51"/>
      <c r="J150" s="18" t="s">
        <v>3005</v>
      </c>
      <c r="K150" s="19" t="s">
        <v>4237</v>
      </c>
      <c r="L150" s="254" t="s">
        <v>1616</v>
      </c>
      <c r="M150" s="140" t="s">
        <v>1613</v>
      </c>
      <c r="N150" s="247" t="s">
        <v>3005</v>
      </c>
      <c r="O150" s="140" t="s">
        <v>4237</v>
      </c>
      <c r="P150" s="140">
        <v>25</v>
      </c>
      <c r="Q150" s="1" t="s">
        <v>351</v>
      </c>
      <c r="R150" s="2">
        <v>36</v>
      </c>
      <c r="S150" s="731" t="s">
        <v>5040</v>
      </c>
      <c r="T150" s="1" t="s">
        <v>398</v>
      </c>
      <c r="U150" s="18" t="s">
        <v>1683</v>
      </c>
      <c r="V150" s="18" t="s">
        <v>1683</v>
      </c>
      <c r="W150" s="18" t="s">
        <v>3979</v>
      </c>
      <c r="X150" s="18" t="s">
        <v>5042</v>
      </c>
      <c r="Y150" s="132">
        <f t="shared" si="6"/>
        <v>400</v>
      </c>
      <c r="Z150" s="132">
        <f t="shared" si="7"/>
        <v>400</v>
      </c>
      <c r="AA150" s="372" t="str">
        <f t="shared" si="8"/>
        <v>0</v>
      </c>
    </row>
    <row r="151" spans="1:32" s="247" customFormat="1" ht="12" customHeight="1" x14ac:dyDescent="0.2">
      <c r="A151" s="16" t="s">
        <v>3271</v>
      </c>
      <c r="B151" s="17">
        <v>26.35</v>
      </c>
      <c r="C151" s="16" t="s">
        <v>5528</v>
      </c>
      <c r="D151" s="16" t="s">
        <v>4449</v>
      </c>
      <c r="E151" s="18" t="s">
        <v>5516</v>
      </c>
      <c r="F151" s="18">
        <v>8</v>
      </c>
      <c r="G151" s="18">
        <v>25</v>
      </c>
      <c r="H151" s="18"/>
      <c r="I151" s="112"/>
      <c r="J151" s="18" t="s">
        <v>3005</v>
      </c>
      <c r="K151" s="19" t="s">
        <v>4237</v>
      </c>
      <c r="L151" s="254" t="s">
        <v>1616</v>
      </c>
      <c r="M151" s="18" t="s">
        <v>1611</v>
      </c>
      <c r="N151" s="18" t="s">
        <v>3005</v>
      </c>
      <c r="O151" s="83" t="s">
        <v>399</v>
      </c>
      <c r="P151" s="18">
        <v>25</v>
      </c>
      <c r="Q151" s="16" t="s">
        <v>5435</v>
      </c>
      <c r="R151" s="17">
        <v>66</v>
      </c>
      <c r="S151" s="589" t="s">
        <v>5040</v>
      </c>
      <c r="T151" s="16" t="s">
        <v>282</v>
      </c>
      <c r="U151" s="18" t="s">
        <v>1683</v>
      </c>
      <c r="V151" s="18" t="s">
        <v>1683</v>
      </c>
      <c r="W151" s="18" t="s">
        <v>3979</v>
      </c>
      <c r="X151" s="18" t="s">
        <v>5042</v>
      </c>
      <c r="Y151" s="132">
        <f t="shared" si="6"/>
        <v>400</v>
      </c>
      <c r="Z151" s="132">
        <f t="shared" si="7"/>
        <v>400</v>
      </c>
      <c r="AA151" s="372" t="str">
        <f t="shared" si="8"/>
        <v>0</v>
      </c>
    </row>
    <row r="152" spans="1:32" s="247" customFormat="1" ht="12" customHeight="1" x14ac:dyDescent="0.2">
      <c r="A152" s="16" t="s">
        <v>2008</v>
      </c>
      <c r="B152" s="17">
        <v>301</v>
      </c>
      <c r="C152" s="16" t="s">
        <v>5514</v>
      </c>
      <c r="D152" s="16" t="s">
        <v>4449</v>
      </c>
      <c r="E152" s="18" t="s">
        <v>5516</v>
      </c>
      <c r="F152" s="18">
        <v>8</v>
      </c>
      <c r="G152" s="18">
        <v>25</v>
      </c>
      <c r="H152" s="18"/>
      <c r="I152" s="51"/>
      <c r="J152" s="18" t="s">
        <v>3005</v>
      </c>
      <c r="K152" s="19" t="s">
        <v>4291</v>
      </c>
      <c r="L152" s="254" t="s">
        <v>1616</v>
      </c>
      <c r="M152" s="140" t="s">
        <v>1734</v>
      </c>
      <c r="N152" s="247" t="s">
        <v>3005</v>
      </c>
      <c r="O152" s="140" t="s">
        <v>4291</v>
      </c>
      <c r="P152" s="140">
        <v>25</v>
      </c>
      <c r="Q152" s="1" t="s">
        <v>351</v>
      </c>
      <c r="R152" s="2">
        <v>35</v>
      </c>
      <c r="S152" s="589" t="s">
        <v>5040</v>
      </c>
      <c r="T152" s="1" t="s">
        <v>400</v>
      </c>
      <c r="U152" s="18" t="s">
        <v>1683</v>
      </c>
      <c r="V152" s="18" t="s">
        <v>1683</v>
      </c>
      <c r="W152" s="18" t="s">
        <v>3979</v>
      </c>
      <c r="X152" s="18" t="s">
        <v>5042</v>
      </c>
      <c r="Y152" s="132">
        <f t="shared" si="6"/>
        <v>400</v>
      </c>
      <c r="Z152" s="132">
        <f t="shared" si="7"/>
        <v>400</v>
      </c>
      <c r="AA152" s="372" t="str">
        <f t="shared" si="8"/>
        <v>0</v>
      </c>
    </row>
    <row r="153" spans="1:32" s="247" customFormat="1" ht="12" customHeight="1" x14ac:dyDescent="0.2">
      <c r="A153" s="16" t="s">
        <v>2008</v>
      </c>
      <c r="B153" s="17">
        <v>301</v>
      </c>
      <c r="C153" s="16" t="s">
        <v>5514</v>
      </c>
      <c r="D153" s="16" t="s">
        <v>4449</v>
      </c>
      <c r="E153" s="18" t="s">
        <v>5516</v>
      </c>
      <c r="F153" s="18">
        <v>8</v>
      </c>
      <c r="G153" s="18">
        <v>25</v>
      </c>
      <c r="H153" s="18"/>
      <c r="I153" s="51"/>
      <c r="J153" s="18" t="s">
        <v>3005</v>
      </c>
      <c r="K153" s="19" t="s">
        <v>4291</v>
      </c>
      <c r="L153" s="254" t="s">
        <v>1616</v>
      </c>
      <c r="M153" s="140" t="s">
        <v>1734</v>
      </c>
      <c r="N153" s="247" t="s">
        <v>3005</v>
      </c>
      <c r="O153" s="140" t="s">
        <v>4291</v>
      </c>
      <c r="P153" s="140">
        <v>25</v>
      </c>
      <c r="Q153" s="1" t="s">
        <v>351</v>
      </c>
      <c r="R153" s="2">
        <v>35</v>
      </c>
      <c r="S153" s="589" t="s">
        <v>5040</v>
      </c>
      <c r="T153" s="1" t="s">
        <v>400</v>
      </c>
      <c r="U153" s="18" t="s">
        <v>1683</v>
      </c>
      <c r="V153" s="18" t="s">
        <v>1683</v>
      </c>
      <c r="W153" s="18" t="s">
        <v>3979</v>
      </c>
      <c r="X153" s="18" t="s">
        <v>5042</v>
      </c>
      <c r="Y153" s="132">
        <f t="shared" si="6"/>
        <v>400</v>
      </c>
      <c r="Z153" s="132">
        <f t="shared" si="7"/>
        <v>400</v>
      </c>
      <c r="AA153" s="372" t="str">
        <f t="shared" si="8"/>
        <v>0</v>
      </c>
    </row>
    <row r="154" spans="1:32" s="247" customFormat="1" ht="12" customHeight="1" x14ac:dyDescent="0.2">
      <c r="A154" s="16" t="s">
        <v>3270</v>
      </c>
      <c r="B154" s="17">
        <v>67</v>
      </c>
      <c r="C154" s="16" t="s">
        <v>5528</v>
      </c>
      <c r="D154" s="16" t="s">
        <v>4449</v>
      </c>
      <c r="E154" s="18" t="s">
        <v>5516</v>
      </c>
      <c r="F154" s="18">
        <v>8</v>
      </c>
      <c r="G154" s="18">
        <v>25</v>
      </c>
      <c r="H154" s="18"/>
      <c r="I154" s="116"/>
      <c r="J154" s="18" t="s">
        <v>3005</v>
      </c>
      <c r="K154" s="19" t="s">
        <v>1439</v>
      </c>
      <c r="L154" s="254" t="s">
        <v>1616</v>
      </c>
      <c r="M154" s="140" t="s">
        <v>4979</v>
      </c>
      <c r="N154" s="247" t="s">
        <v>3005</v>
      </c>
      <c r="O154" s="140" t="s">
        <v>401</v>
      </c>
      <c r="P154" s="140">
        <v>25</v>
      </c>
      <c r="Q154" s="1" t="s">
        <v>351</v>
      </c>
      <c r="R154" s="2">
        <v>30</v>
      </c>
      <c r="S154" s="732" t="s">
        <v>5040</v>
      </c>
      <c r="T154" s="1" t="s">
        <v>402</v>
      </c>
      <c r="U154" s="18" t="s">
        <v>1683</v>
      </c>
      <c r="V154" s="18" t="s">
        <v>1683</v>
      </c>
      <c r="W154" s="18" t="s">
        <v>3979</v>
      </c>
      <c r="X154" s="18" t="s">
        <v>5042</v>
      </c>
      <c r="Y154" s="132">
        <f t="shared" si="6"/>
        <v>400</v>
      </c>
      <c r="Z154" s="132">
        <f t="shared" si="7"/>
        <v>400</v>
      </c>
      <c r="AA154" s="372" t="str">
        <f t="shared" si="8"/>
        <v>0</v>
      </c>
    </row>
    <row r="155" spans="1:32" s="247" customFormat="1" ht="12" customHeight="1" x14ac:dyDescent="0.2">
      <c r="A155" s="16" t="s">
        <v>2000</v>
      </c>
      <c r="B155" s="17">
        <v>168</v>
      </c>
      <c r="C155" s="16" t="s">
        <v>5514</v>
      </c>
      <c r="D155" s="16" t="s">
        <v>4449</v>
      </c>
      <c r="E155" s="18" t="s">
        <v>5516</v>
      </c>
      <c r="F155" s="18">
        <v>8</v>
      </c>
      <c r="G155" s="18">
        <v>25</v>
      </c>
      <c r="H155" s="18"/>
      <c r="I155" s="51" t="s">
        <v>403</v>
      </c>
      <c r="J155" s="18" t="s">
        <v>3005</v>
      </c>
      <c r="K155" s="19" t="s">
        <v>4300</v>
      </c>
      <c r="L155" s="254" t="s">
        <v>1616</v>
      </c>
      <c r="M155" s="18" t="s">
        <v>4709</v>
      </c>
      <c r="N155" s="18" t="s">
        <v>3005</v>
      </c>
      <c r="O155" s="83" t="s">
        <v>404</v>
      </c>
      <c r="P155" s="118">
        <v>25</v>
      </c>
      <c r="Q155" s="16" t="s">
        <v>5528</v>
      </c>
      <c r="R155" s="17">
        <v>47.15</v>
      </c>
      <c r="S155" s="733" t="s">
        <v>405</v>
      </c>
      <c r="T155" s="16" t="s">
        <v>1975</v>
      </c>
      <c r="U155" s="18" t="s">
        <v>1683</v>
      </c>
      <c r="V155" s="18" t="s">
        <v>1683</v>
      </c>
      <c r="W155" s="18" t="s">
        <v>3979</v>
      </c>
      <c r="X155" s="18" t="s">
        <v>3978</v>
      </c>
      <c r="Y155" s="132">
        <f t="shared" si="6"/>
        <v>400</v>
      </c>
      <c r="Z155" s="132" t="str">
        <f t="shared" si="7"/>
        <v>0</v>
      </c>
      <c r="AA155" s="372">
        <f t="shared" si="8"/>
        <v>400</v>
      </c>
    </row>
    <row r="156" spans="1:32" s="247" customFormat="1" ht="12" customHeight="1" x14ac:dyDescent="0.2">
      <c r="A156" s="16" t="s">
        <v>2004</v>
      </c>
      <c r="B156" s="17">
        <v>140</v>
      </c>
      <c r="C156" s="16" t="s">
        <v>5514</v>
      </c>
      <c r="D156" s="16" t="s">
        <v>4449</v>
      </c>
      <c r="E156" s="18" t="s">
        <v>5516</v>
      </c>
      <c r="F156" s="18">
        <v>8</v>
      </c>
      <c r="G156" s="18">
        <v>25</v>
      </c>
      <c r="H156" s="18"/>
      <c r="I156" s="116" t="s">
        <v>2400</v>
      </c>
      <c r="J156" s="18" t="s">
        <v>3005</v>
      </c>
      <c r="K156" s="19" t="s">
        <v>1439</v>
      </c>
      <c r="L156" s="254" t="s">
        <v>1616</v>
      </c>
      <c r="M156" s="18" t="s">
        <v>4709</v>
      </c>
      <c r="N156" s="18" t="s">
        <v>3005</v>
      </c>
      <c r="O156" s="83" t="s">
        <v>406</v>
      </c>
      <c r="P156" s="118">
        <v>25</v>
      </c>
      <c r="Q156" s="16" t="s">
        <v>5528</v>
      </c>
      <c r="R156" s="17">
        <v>47.15</v>
      </c>
      <c r="S156" s="733" t="s">
        <v>407</v>
      </c>
      <c r="T156" s="16" t="s">
        <v>1975</v>
      </c>
      <c r="U156" s="18" t="s">
        <v>1683</v>
      </c>
      <c r="V156" s="18" t="s">
        <v>1683</v>
      </c>
      <c r="W156" s="18" t="s">
        <v>3979</v>
      </c>
      <c r="X156" s="18" t="s">
        <v>3978</v>
      </c>
      <c r="Y156" s="132">
        <f t="shared" si="6"/>
        <v>400</v>
      </c>
      <c r="Z156" s="132" t="str">
        <f t="shared" si="7"/>
        <v>0</v>
      </c>
      <c r="AA156" s="372">
        <f t="shared" si="8"/>
        <v>400</v>
      </c>
    </row>
    <row r="157" spans="1:32" s="247" customFormat="1" ht="12" customHeight="1" x14ac:dyDescent="0.2">
      <c r="A157" s="1" t="s">
        <v>408</v>
      </c>
      <c r="B157" s="2">
        <v>35</v>
      </c>
      <c r="C157" s="1" t="s">
        <v>351</v>
      </c>
      <c r="D157" s="1" t="s">
        <v>4449</v>
      </c>
      <c r="E157" s="3" t="s">
        <v>5516</v>
      </c>
      <c r="F157" s="3">
        <v>8</v>
      </c>
      <c r="G157" s="140">
        <v>25</v>
      </c>
      <c r="H157" s="140"/>
      <c r="I157" s="51" t="s">
        <v>2225</v>
      </c>
      <c r="J157" s="18" t="s">
        <v>3005</v>
      </c>
      <c r="K157" s="51" t="s">
        <v>4434</v>
      </c>
      <c r="L157" s="254" t="s">
        <v>1616</v>
      </c>
      <c r="M157" s="18" t="s">
        <v>1614</v>
      </c>
      <c r="N157" s="247" t="s">
        <v>3005</v>
      </c>
      <c r="O157" s="83" t="s">
        <v>2010</v>
      </c>
      <c r="P157" s="118">
        <v>25</v>
      </c>
      <c r="Q157" s="16" t="s">
        <v>5528</v>
      </c>
      <c r="R157" s="17">
        <v>61</v>
      </c>
      <c r="S157" s="577" t="s">
        <v>409</v>
      </c>
      <c r="T157" s="16" t="s">
        <v>2013</v>
      </c>
      <c r="U157" s="18" t="s">
        <v>1683</v>
      </c>
      <c r="V157" s="18" t="s">
        <v>1683</v>
      </c>
      <c r="W157" s="18" t="s">
        <v>3979</v>
      </c>
      <c r="X157" s="18" t="s">
        <v>3978</v>
      </c>
      <c r="Y157" s="132">
        <f t="shared" si="6"/>
        <v>400</v>
      </c>
      <c r="Z157" s="132" t="str">
        <f t="shared" si="7"/>
        <v>0</v>
      </c>
      <c r="AA157" s="372">
        <f t="shared" si="8"/>
        <v>400</v>
      </c>
    </row>
    <row r="158" spans="1:32" s="247" customFormat="1" ht="12" customHeight="1" x14ac:dyDescent="0.2">
      <c r="A158" s="16" t="s">
        <v>2008</v>
      </c>
      <c r="B158" s="17">
        <v>301</v>
      </c>
      <c r="C158" s="16" t="s">
        <v>5514</v>
      </c>
      <c r="D158" s="16" t="s">
        <v>4449</v>
      </c>
      <c r="E158" s="18" t="s">
        <v>5516</v>
      </c>
      <c r="F158" s="18">
        <v>8</v>
      </c>
      <c r="G158" s="18">
        <v>25</v>
      </c>
      <c r="H158" s="18"/>
      <c r="I158" s="51" t="s">
        <v>410</v>
      </c>
      <c r="J158" s="18" t="s">
        <v>3005</v>
      </c>
      <c r="K158" s="19" t="s">
        <v>4291</v>
      </c>
      <c r="L158" s="254" t="s">
        <v>1616</v>
      </c>
      <c r="M158" s="18" t="s">
        <v>1614</v>
      </c>
      <c r="N158" s="18" t="s">
        <v>3005</v>
      </c>
      <c r="O158" s="83" t="s">
        <v>2010</v>
      </c>
      <c r="P158" s="118">
        <v>25</v>
      </c>
      <c r="Q158" s="16" t="s">
        <v>5528</v>
      </c>
      <c r="R158" s="17">
        <v>61</v>
      </c>
      <c r="S158" s="577" t="s">
        <v>411</v>
      </c>
      <c r="T158" s="16" t="s">
        <v>2012</v>
      </c>
      <c r="U158" s="18" t="s">
        <v>1683</v>
      </c>
      <c r="V158" s="18" t="s">
        <v>1683</v>
      </c>
      <c r="W158" s="18" t="s">
        <v>3979</v>
      </c>
      <c r="X158" s="18" t="s">
        <v>3978</v>
      </c>
      <c r="Y158" s="132">
        <f t="shared" si="6"/>
        <v>400</v>
      </c>
      <c r="Z158" s="132" t="str">
        <f t="shared" si="7"/>
        <v>0</v>
      </c>
      <c r="AA158" s="372">
        <f t="shared" si="8"/>
        <v>400</v>
      </c>
    </row>
    <row r="159" spans="1:32" s="247" customFormat="1" ht="12" customHeight="1" x14ac:dyDescent="0.2">
      <c r="A159" s="16" t="s">
        <v>2008</v>
      </c>
      <c r="B159" s="17">
        <v>301</v>
      </c>
      <c r="C159" s="16" t="s">
        <v>5514</v>
      </c>
      <c r="D159" s="16" t="s">
        <v>4449</v>
      </c>
      <c r="E159" s="18" t="s">
        <v>5516</v>
      </c>
      <c r="F159" s="18">
        <v>8</v>
      </c>
      <c r="G159" s="18">
        <v>25</v>
      </c>
      <c r="H159" s="18"/>
      <c r="I159" s="51" t="s">
        <v>2014</v>
      </c>
      <c r="J159" s="18" t="s">
        <v>3005</v>
      </c>
      <c r="K159" s="19" t="s">
        <v>4291</v>
      </c>
      <c r="L159" s="254" t="s">
        <v>1616</v>
      </c>
      <c r="M159" s="18" t="s">
        <v>1614</v>
      </c>
      <c r="N159" s="18" t="s">
        <v>3005</v>
      </c>
      <c r="O159" s="83" t="s">
        <v>2010</v>
      </c>
      <c r="P159" s="118">
        <v>25</v>
      </c>
      <c r="Q159" s="16" t="s">
        <v>5528</v>
      </c>
      <c r="R159" s="17">
        <v>60.75</v>
      </c>
      <c r="S159" s="577" t="s">
        <v>412</v>
      </c>
      <c r="T159" s="16" t="s">
        <v>2003</v>
      </c>
      <c r="U159" s="18" t="s">
        <v>1683</v>
      </c>
      <c r="V159" s="18" t="s">
        <v>1683</v>
      </c>
      <c r="W159" s="18" t="s">
        <v>3979</v>
      </c>
      <c r="X159" s="18" t="s">
        <v>5042</v>
      </c>
      <c r="Y159" s="132">
        <f t="shared" si="6"/>
        <v>400</v>
      </c>
      <c r="Z159" s="132">
        <f t="shared" si="7"/>
        <v>400</v>
      </c>
      <c r="AA159" s="372" t="str">
        <f t="shared" si="8"/>
        <v>0</v>
      </c>
    </row>
    <row r="160" spans="1:32" s="699" customFormat="1" ht="12" customHeight="1" x14ac:dyDescent="0.2">
      <c r="A160" s="167" t="s">
        <v>3271</v>
      </c>
      <c r="B160" s="168">
        <v>26.35</v>
      </c>
      <c r="C160" s="167" t="s">
        <v>5528</v>
      </c>
      <c r="D160" s="167" t="s">
        <v>4449</v>
      </c>
      <c r="E160" s="134" t="s">
        <v>5516</v>
      </c>
      <c r="F160" s="134">
        <v>8</v>
      </c>
      <c r="G160" s="134">
        <v>0</v>
      </c>
      <c r="H160" s="134"/>
      <c r="I160" s="555" t="s">
        <v>2157</v>
      </c>
      <c r="J160" s="134"/>
      <c r="K160" s="170" t="s">
        <v>4237</v>
      </c>
      <c r="L160" s="694" t="s">
        <v>1616</v>
      </c>
      <c r="M160" s="735" t="s">
        <v>107</v>
      </c>
      <c r="Y160" s="132">
        <f t="shared" si="6"/>
        <v>0</v>
      </c>
      <c r="Z160" s="132" t="str">
        <f t="shared" si="7"/>
        <v>0</v>
      </c>
      <c r="AA160" s="372" t="str">
        <f t="shared" si="8"/>
        <v>0</v>
      </c>
    </row>
    <row r="161" spans="1:29" s="699" customFormat="1" ht="12" customHeight="1" x14ac:dyDescent="0.2">
      <c r="A161" s="167" t="s">
        <v>3271</v>
      </c>
      <c r="B161" s="168">
        <v>26.35</v>
      </c>
      <c r="C161" s="167" t="s">
        <v>5528</v>
      </c>
      <c r="D161" s="167" t="s">
        <v>4449</v>
      </c>
      <c r="E161" s="134" t="s">
        <v>5516</v>
      </c>
      <c r="F161" s="134">
        <v>8</v>
      </c>
      <c r="G161" s="134">
        <v>0</v>
      </c>
      <c r="H161" s="134"/>
      <c r="I161" s="555" t="s">
        <v>2030</v>
      </c>
      <c r="J161" s="134"/>
      <c r="K161" s="170" t="s">
        <v>4237</v>
      </c>
      <c r="L161" s="694" t="s">
        <v>1616</v>
      </c>
      <c r="M161" s="735" t="s">
        <v>107</v>
      </c>
      <c r="Y161" s="132">
        <f t="shared" si="6"/>
        <v>0</v>
      </c>
      <c r="Z161" s="132" t="str">
        <f t="shared" si="7"/>
        <v>0</v>
      </c>
      <c r="AA161" s="372" t="str">
        <f t="shared" si="8"/>
        <v>0</v>
      </c>
    </row>
    <row r="162" spans="1:29" s="247" customFormat="1" ht="12" customHeight="1" x14ac:dyDescent="0.2">
      <c r="A162" s="1"/>
      <c r="B162" s="2"/>
      <c r="C162" s="1"/>
      <c r="D162" s="16"/>
      <c r="E162" s="18"/>
      <c r="F162" s="18"/>
      <c r="G162" s="140"/>
      <c r="H162" s="140"/>
      <c r="I162" s="19"/>
      <c r="J162" s="18"/>
      <c r="K162" s="51"/>
      <c r="L162" s="254" t="s">
        <v>1616</v>
      </c>
      <c r="M162" s="140"/>
      <c r="O162" s="140"/>
      <c r="P162" s="140"/>
      <c r="Q162" s="1"/>
      <c r="R162" s="2"/>
      <c r="S162" s="722"/>
      <c r="T162" s="1"/>
      <c r="U162" s="18"/>
      <c r="V162" s="18"/>
      <c r="W162" s="18"/>
      <c r="X162" s="18"/>
      <c r="Y162" s="132">
        <f t="shared" si="6"/>
        <v>0</v>
      </c>
      <c r="Z162" s="132" t="str">
        <f t="shared" si="7"/>
        <v>0</v>
      </c>
      <c r="AA162" s="372" t="str">
        <f t="shared" si="8"/>
        <v>0</v>
      </c>
    </row>
    <row r="163" spans="1:29" s="247" customFormat="1" ht="12" customHeight="1" x14ac:dyDescent="0.2">
      <c r="A163" s="16"/>
      <c r="B163" s="17"/>
      <c r="C163" s="16"/>
      <c r="D163" s="16"/>
      <c r="E163" s="18"/>
      <c r="F163" s="18"/>
      <c r="G163" s="341"/>
      <c r="H163" s="140"/>
      <c r="I163" s="131"/>
      <c r="J163" s="275"/>
      <c r="K163" s="51"/>
      <c r="L163" s="254" t="s">
        <v>1616</v>
      </c>
      <c r="M163" s="18" t="s">
        <v>4300</v>
      </c>
      <c r="N163" s="128"/>
      <c r="O163" s="140" t="s">
        <v>2089</v>
      </c>
      <c r="P163" s="370">
        <v>0</v>
      </c>
      <c r="Q163" s="16" t="s">
        <v>1858</v>
      </c>
      <c r="R163" s="17">
        <v>24.73</v>
      </c>
      <c r="S163" s="589" t="s">
        <v>5040</v>
      </c>
      <c r="T163" s="16" t="s">
        <v>1859</v>
      </c>
      <c r="U163" s="18" t="s">
        <v>1683</v>
      </c>
      <c r="V163" s="18" t="s">
        <v>1683</v>
      </c>
      <c r="W163" s="18" t="s">
        <v>3979</v>
      </c>
      <c r="X163" s="18" t="s">
        <v>5042</v>
      </c>
      <c r="Y163" s="132">
        <f t="shared" si="6"/>
        <v>0</v>
      </c>
      <c r="Z163" s="132">
        <f t="shared" si="7"/>
        <v>0</v>
      </c>
      <c r="AA163" s="372" t="str">
        <f t="shared" si="8"/>
        <v>0</v>
      </c>
    </row>
    <row r="164" spans="1:29" s="247" customFormat="1" ht="12" customHeight="1" x14ac:dyDescent="0.2">
      <c r="A164" s="16"/>
      <c r="B164" s="17"/>
      <c r="C164" s="16"/>
      <c r="D164" s="16"/>
      <c r="E164" s="18"/>
      <c r="F164" s="18"/>
      <c r="G164" s="341"/>
      <c r="H164" s="140"/>
      <c r="I164" s="131"/>
      <c r="J164" s="275"/>
      <c r="K164" s="51"/>
      <c r="L164" s="254" t="s">
        <v>1616</v>
      </c>
      <c r="M164" s="18" t="s">
        <v>4300</v>
      </c>
      <c r="N164" s="128"/>
      <c r="O164" s="140" t="s">
        <v>2005</v>
      </c>
      <c r="P164" s="370">
        <v>0</v>
      </c>
      <c r="Q164" s="16" t="s">
        <v>1858</v>
      </c>
      <c r="R164" s="17">
        <v>24.73</v>
      </c>
      <c r="S164" s="589" t="s">
        <v>5040</v>
      </c>
      <c r="T164" s="16" t="s">
        <v>1859</v>
      </c>
      <c r="U164" s="18" t="s">
        <v>1683</v>
      </c>
      <c r="V164" s="18" t="s">
        <v>1683</v>
      </c>
      <c r="W164" s="18" t="s">
        <v>3979</v>
      </c>
      <c r="X164" s="18" t="s">
        <v>5042</v>
      </c>
      <c r="Y164" s="132">
        <f t="shared" si="6"/>
        <v>0</v>
      </c>
      <c r="Z164" s="132">
        <f t="shared" si="7"/>
        <v>0</v>
      </c>
      <c r="AA164" s="372" t="str">
        <f t="shared" si="8"/>
        <v>0</v>
      </c>
    </row>
    <row r="165" spans="1:29" s="247" customFormat="1" ht="12" customHeight="1" x14ac:dyDescent="0.2">
      <c r="L165" s="254" t="s">
        <v>1616</v>
      </c>
      <c r="M165" s="18" t="s">
        <v>4300</v>
      </c>
      <c r="N165" s="128"/>
      <c r="O165" s="83" t="s">
        <v>2134</v>
      </c>
      <c r="P165" s="370">
        <v>0</v>
      </c>
      <c r="Q165" s="16" t="s">
        <v>1858</v>
      </c>
      <c r="R165" s="17">
        <v>24.73</v>
      </c>
      <c r="S165" s="589" t="s">
        <v>215</v>
      </c>
      <c r="T165" s="16" t="s">
        <v>1859</v>
      </c>
      <c r="U165" s="18" t="s">
        <v>1683</v>
      </c>
      <c r="V165" s="18" t="s">
        <v>1683</v>
      </c>
      <c r="W165" s="18" t="s">
        <v>3979</v>
      </c>
      <c r="X165" s="18" t="s">
        <v>3978</v>
      </c>
      <c r="Y165" s="132">
        <f t="shared" si="6"/>
        <v>0</v>
      </c>
      <c r="Z165" s="132" t="str">
        <f t="shared" si="7"/>
        <v>0</v>
      </c>
      <c r="AA165" s="372">
        <f t="shared" si="8"/>
        <v>0</v>
      </c>
    </row>
    <row r="166" spans="1:29" s="247" customFormat="1" ht="12" customHeight="1" x14ac:dyDescent="0.2">
      <c r="L166" s="254" t="s">
        <v>1616</v>
      </c>
      <c r="M166" s="18" t="s">
        <v>4300</v>
      </c>
      <c r="N166" s="128"/>
      <c r="O166" s="83" t="s">
        <v>2134</v>
      </c>
      <c r="P166" s="370">
        <v>0</v>
      </c>
      <c r="Q166" s="16" t="s">
        <v>1858</v>
      </c>
      <c r="R166" s="17">
        <v>24.73</v>
      </c>
      <c r="S166" s="589" t="s">
        <v>217</v>
      </c>
      <c r="T166" s="16" t="s">
        <v>1859</v>
      </c>
      <c r="U166" s="18" t="s">
        <v>1683</v>
      </c>
      <c r="V166" s="18" t="s">
        <v>1683</v>
      </c>
      <c r="W166" s="18" t="s">
        <v>3979</v>
      </c>
      <c r="X166" s="18" t="s">
        <v>3978</v>
      </c>
      <c r="Y166" s="132">
        <f t="shared" si="6"/>
        <v>0</v>
      </c>
      <c r="Z166" s="132" t="str">
        <f t="shared" si="7"/>
        <v>0</v>
      </c>
      <c r="AA166" s="372">
        <f t="shared" si="8"/>
        <v>0</v>
      </c>
    </row>
    <row r="167" spans="1:29" s="247" customFormat="1" ht="12" customHeight="1" x14ac:dyDescent="0.2">
      <c r="L167" s="254" t="s">
        <v>1616</v>
      </c>
      <c r="M167" s="18" t="s">
        <v>4300</v>
      </c>
      <c r="N167" s="128"/>
      <c r="O167" s="83" t="s">
        <v>2134</v>
      </c>
      <c r="P167" s="370">
        <v>0</v>
      </c>
      <c r="Q167" s="16" t="s">
        <v>1858</v>
      </c>
      <c r="R167" s="17">
        <v>24.73</v>
      </c>
      <c r="S167" s="589" t="s">
        <v>227</v>
      </c>
      <c r="T167" s="16" t="s">
        <v>1859</v>
      </c>
      <c r="U167" s="18" t="s">
        <v>1683</v>
      </c>
      <c r="V167" s="18" t="s">
        <v>1683</v>
      </c>
      <c r="W167" s="18" t="s">
        <v>3979</v>
      </c>
      <c r="X167" s="18" t="s">
        <v>3978</v>
      </c>
      <c r="Y167" s="132">
        <f t="shared" si="6"/>
        <v>0</v>
      </c>
      <c r="Z167" s="132" t="str">
        <f t="shared" si="7"/>
        <v>0</v>
      </c>
      <c r="AA167" s="372">
        <f t="shared" si="8"/>
        <v>0</v>
      </c>
    </row>
    <row r="168" spans="1:29" s="247" customFormat="1" ht="12" customHeight="1" x14ac:dyDescent="0.2">
      <c r="L168" s="254" t="s">
        <v>1616</v>
      </c>
      <c r="M168" s="18" t="s">
        <v>4300</v>
      </c>
      <c r="N168" s="128"/>
      <c r="O168" s="83" t="s">
        <v>2134</v>
      </c>
      <c r="P168" s="370">
        <v>0</v>
      </c>
      <c r="Q168" s="16" t="s">
        <v>1858</v>
      </c>
      <c r="R168" s="17">
        <v>24.73</v>
      </c>
      <c r="S168" s="589" t="s">
        <v>227</v>
      </c>
      <c r="T168" s="16" t="s">
        <v>1859</v>
      </c>
      <c r="U168" s="18" t="s">
        <v>1683</v>
      </c>
      <c r="V168" s="18" t="s">
        <v>1683</v>
      </c>
      <c r="W168" s="18" t="s">
        <v>3979</v>
      </c>
      <c r="X168" s="18" t="s">
        <v>3978</v>
      </c>
      <c r="Y168" s="132">
        <f t="shared" si="6"/>
        <v>0</v>
      </c>
      <c r="Z168" s="132" t="str">
        <f t="shared" si="7"/>
        <v>0</v>
      </c>
      <c r="AA168" s="372">
        <f t="shared" si="8"/>
        <v>0</v>
      </c>
    </row>
    <row r="169" spans="1:29" s="247" customFormat="1" ht="12" customHeight="1" x14ac:dyDescent="0.2">
      <c r="L169" s="254" t="s">
        <v>1616</v>
      </c>
      <c r="M169" s="18" t="s">
        <v>4300</v>
      </c>
      <c r="N169" s="128"/>
      <c r="O169" s="83" t="s">
        <v>2134</v>
      </c>
      <c r="P169" s="370">
        <v>0</v>
      </c>
      <c r="Q169" s="16" t="s">
        <v>1858</v>
      </c>
      <c r="R169" s="17">
        <v>24.73</v>
      </c>
      <c r="S169" s="589" t="s">
        <v>227</v>
      </c>
      <c r="T169" s="16" t="s">
        <v>1859</v>
      </c>
      <c r="U169" s="18" t="s">
        <v>1683</v>
      </c>
      <c r="V169" s="18" t="s">
        <v>1683</v>
      </c>
      <c r="W169" s="18" t="s">
        <v>3979</v>
      </c>
      <c r="X169" s="18" t="s">
        <v>3978</v>
      </c>
      <c r="Y169" s="132">
        <f t="shared" si="6"/>
        <v>0</v>
      </c>
      <c r="Z169" s="132" t="str">
        <f t="shared" si="7"/>
        <v>0</v>
      </c>
      <c r="AA169" s="372">
        <f t="shared" si="8"/>
        <v>0</v>
      </c>
    </row>
    <row r="170" spans="1:29" s="247" customFormat="1" ht="12" customHeight="1" x14ac:dyDescent="0.2">
      <c r="L170" s="254" t="s">
        <v>1616</v>
      </c>
      <c r="M170" s="18" t="s">
        <v>4300</v>
      </c>
      <c r="N170" s="128"/>
      <c r="O170" s="83" t="s">
        <v>2134</v>
      </c>
      <c r="P170" s="370">
        <v>0</v>
      </c>
      <c r="Q170" s="16" t="s">
        <v>1858</v>
      </c>
      <c r="R170" s="17">
        <v>24.73</v>
      </c>
      <c r="S170" s="589" t="s">
        <v>227</v>
      </c>
      <c r="T170" s="16" t="s">
        <v>1859</v>
      </c>
      <c r="U170" s="18" t="s">
        <v>1683</v>
      </c>
      <c r="V170" s="18" t="s">
        <v>1683</v>
      </c>
      <c r="W170" s="18" t="s">
        <v>3979</v>
      </c>
      <c r="X170" s="18" t="s">
        <v>3978</v>
      </c>
      <c r="Y170" s="132">
        <f t="shared" si="6"/>
        <v>0</v>
      </c>
      <c r="Z170" s="132" t="str">
        <f t="shared" si="7"/>
        <v>0</v>
      </c>
      <c r="AA170" s="372">
        <f t="shared" si="8"/>
        <v>0</v>
      </c>
    </row>
    <row r="171" spans="1:29" s="247" customFormat="1" ht="12" customHeight="1" x14ac:dyDescent="0.2">
      <c r="L171" s="254" t="s">
        <v>1616</v>
      </c>
      <c r="Y171" s="132">
        <f t="shared" si="6"/>
        <v>0</v>
      </c>
      <c r="Z171" s="132" t="str">
        <f t="shared" si="7"/>
        <v>0</v>
      </c>
      <c r="AA171" s="372" t="str">
        <f t="shared" si="8"/>
        <v>0</v>
      </c>
    </row>
    <row r="172" spans="1:29" s="537" customFormat="1" ht="12" customHeight="1" thickBot="1" x14ac:dyDescent="0.25">
      <c r="G172" s="458">
        <f>SUM(G149:G171)</f>
        <v>275</v>
      </c>
      <c r="I172" s="458"/>
      <c r="J172" s="539"/>
      <c r="K172" s="458"/>
      <c r="L172" s="539"/>
      <c r="M172" s="537">
        <f>G172-P172</f>
        <v>0</v>
      </c>
      <c r="N172" s="539"/>
      <c r="O172" s="469"/>
      <c r="P172" s="537">
        <f>SUM(P149:P171)</f>
        <v>275</v>
      </c>
      <c r="S172" s="625"/>
      <c r="Y172" s="132">
        <f t="shared" si="6"/>
        <v>0</v>
      </c>
      <c r="Z172" s="132" t="str">
        <f t="shared" si="7"/>
        <v>0</v>
      </c>
      <c r="AA172" s="372" t="str">
        <f t="shared" si="8"/>
        <v>0</v>
      </c>
    </row>
    <row r="173" spans="1:29" s="247" customFormat="1" ht="12" customHeight="1" x14ac:dyDescent="0.2">
      <c r="C173" s="421" t="s">
        <v>2042</v>
      </c>
      <c r="G173" s="370"/>
      <c r="H173" s="59"/>
      <c r="I173" s="370"/>
      <c r="J173" s="276"/>
      <c r="K173" s="370"/>
      <c r="L173" s="276"/>
      <c r="N173" s="276"/>
      <c r="O173" s="517"/>
      <c r="S173" s="552"/>
      <c r="Y173" s="132">
        <f t="shared" si="6"/>
        <v>0</v>
      </c>
      <c r="Z173" s="132" t="str">
        <f t="shared" si="7"/>
        <v>0</v>
      </c>
      <c r="AA173" s="372" t="str">
        <f t="shared" si="8"/>
        <v>0</v>
      </c>
    </row>
    <row r="174" spans="1:29" s="18" customFormat="1" ht="12" customHeight="1" x14ac:dyDescent="0.2">
      <c r="A174" s="16" t="s">
        <v>2043</v>
      </c>
      <c r="B174" s="17">
        <v>216</v>
      </c>
      <c r="C174" s="16" t="s">
        <v>5514</v>
      </c>
      <c r="D174" s="16" t="s">
        <v>5515</v>
      </c>
      <c r="E174" s="18" t="s">
        <v>5516</v>
      </c>
      <c r="F174" s="18">
        <v>16</v>
      </c>
      <c r="G174" s="18">
        <v>0</v>
      </c>
      <c r="I174" s="370" t="s">
        <v>2173</v>
      </c>
      <c r="K174" s="19" t="s">
        <v>1739</v>
      </c>
      <c r="L174" s="254" t="s">
        <v>1616</v>
      </c>
      <c r="M174" s="18" t="s">
        <v>4379</v>
      </c>
      <c r="P174" s="18">
        <v>0</v>
      </c>
      <c r="Q174" s="16" t="s">
        <v>5528</v>
      </c>
      <c r="R174" s="17">
        <v>0</v>
      </c>
      <c r="S174" s="416"/>
      <c r="T174" s="16" t="s">
        <v>4380</v>
      </c>
      <c r="U174" s="18" t="s">
        <v>1887</v>
      </c>
      <c r="V174" s="18" t="s">
        <v>1887</v>
      </c>
      <c r="W174" s="18" t="s">
        <v>3979</v>
      </c>
      <c r="X174" s="18" t="s">
        <v>3978</v>
      </c>
      <c r="Y174" s="132">
        <f t="shared" si="6"/>
        <v>0</v>
      </c>
      <c r="Z174" s="132" t="str">
        <f t="shared" si="7"/>
        <v>0</v>
      </c>
      <c r="AA174" s="372">
        <f t="shared" si="8"/>
        <v>0</v>
      </c>
      <c r="AC174" s="20"/>
    </row>
    <row r="175" spans="1:29" s="247" customFormat="1" ht="12" customHeight="1" x14ac:dyDescent="0.2">
      <c r="A175" s="274"/>
      <c r="B175" s="114"/>
      <c r="C175" s="274"/>
      <c r="D175" s="274"/>
      <c r="G175" s="370"/>
      <c r="H175" s="544"/>
      <c r="I175" s="557" t="s">
        <v>344</v>
      </c>
      <c r="J175" s="276"/>
      <c r="K175" s="370"/>
      <c r="L175" s="254" t="s">
        <v>1616</v>
      </c>
      <c r="M175" s="18" t="s">
        <v>4379</v>
      </c>
      <c r="N175" s="18"/>
      <c r="O175" s="18"/>
      <c r="P175" s="18">
        <v>0</v>
      </c>
      <c r="Q175" s="16" t="s">
        <v>5528</v>
      </c>
      <c r="R175" s="17">
        <v>0</v>
      </c>
      <c r="S175" s="416"/>
      <c r="T175" s="16" t="s">
        <v>4380</v>
      </c>
      <c r="U175" s="18" t="s">
        <v>1887</v>
      </c>
      <c r="V175" s="18" t="s">
        <v>1887</v>
      </c>
      <c r="W175" s="18" t="s">
        <v>3979</v>
      </c>
      <c r="X175" s="18" t="s">
        <v>3978</v>
      </c>
      <c r="Y175" s="132">
        <f t="shared" si="6"/>
        <v>0</v>
      </c>
      <c r="Z175" s="132" t="str">
        <f t="shared" si="7"/>
        <v>0</v>
      </c>
      <c r="AA175" s="372">
        <f t="shared" si="8"/>
        <v>0</v>
      </c>
      <c r="AC175" s="277"/>
    </row>
    <row r="176" spans="1:29" s="247" customFormat="1" ht="12" customHeight="1" x14ac:dyDescent="0.2">
      <c r="A176" s="274"/>
      <c r="B176" s="114"/>
      <c r="C176" s="274"/>
      <c r="D176" s="274"/>
      <c r="G176" s="370"/>
      <c r="H176" s="544"/>
      <c r="I176" s="131"/>
      <c r="J176" s="276"/>
      <c r="K176" s="370"/>
      <c r="L176" s="254" t="s">
        <v>1616</v>
      </c>
      <c r="S176" s="671"/>
      <c r="Y176" s="132">
        <f t="shared" si="6"/>
        <v>0</v>
      </c>
      <c r="Z176" s="132" t="str">
        <f t="shared" si="7"/>
        <v>0</v>
      </c>
      <c r="AA176" s="372" t="str">
        <f t="shared" si="8"/>
        <v>0</v>
      </c>
      <c r="AC176" s="277"/>
    </row>
    <row r="177" spans="1:29" s="537" customFormat="1" ht="12" customHeight="1" thickBot="1" x14ac:dyDescent="0.25">
      <c r="G177" s="458">
        <f>SUM(G173:G176)</f>
        <v>0</v>
      </c>
      <c r="I177" s="546"/>
      <c r="J177" s="539"/>
      <c r="L177" s="539"/>
      <c r="M177" s="537">
        <f>G177-P177</f>
        <v>0</v>
      </c>
      <c r="N177" s="539"/>
      <c r="O177" s="469"/>
      <c r="P177" s="537">
        <f>SUM(P174:P176)</f>
        <v>0</v>
      </c>
      <c r="S177" s="625"/>
      <c r="Y177" s="132">
        <f t="shared" si="6"/>
        <v>0</v>
      </c>
      <c r="Z177" s="132" t="str">
        <f t="shared" si="7"/>
        <v>0</v>
      </c>
      <c r="AA177" s="372" t="str">
        <f t="shared" si="8"/>
        <v>0</v>
      </c>
    </row>
    <row r="178" spans="1:29" s="247" customFormat="1" ht="12" customHeight="1" x14ac:dyDescent="0.2">
      <c r="C178" s="421" t="s">
        <v>2045</v>
      </c>
      <c r="G178" s="370"/>
      <c r="H178" s="59"/>
      <c r="I178" s="370"/>
      <c r="J178" s="276"/>
      <c r="K178" s="370"/>
      <c r="L178" s="276"/>
      <c r="N178" s="276"/>
      <c r="O178" s="517"/>
      <c r="S178" s="552"/>
      <c r="Y178" s="132">
        <f t="shared" si="6"/>
        <v>0</v>
      </c>
      <c r="Z178" s="132" t="str">
        <f t="shared" si="7"/>
        <v>0</v>
      </c>
      <c r="AA178" s="372" t="str">
        <f t="shared" si="8"/>
        <v>0</v>
      </c>
    </row>
    <row r="179" spans="1:29" s="18" customFormat="1" ht="12" customHeight="1" x14ac:dyDescent="0.2">
      <c r="A179" s="16" t="s">
        <v>2043</v>
      </c>
      <c r="B179" s="17">
        <v>216</v>
      </c>
      <c r="C179" s="16" t="s">
        <v>5514</v>
      </c>
      <c r="D179" s="16" t="s">
        <v>2046</v>
      </c>
      <c r="E179" s="18" t="s">
        <v>5516</v>
      </c>
      <c r="F179" s="18">
        <v>8</v>
      </c>
      <c r="G179" s="18">
        <v>0</v>
      </c>
      <c r="I179" s="370" t="s">
        <v>2173</v>
      </c>
      <c r="K179" s="19" t="s">
        <v>1739</v>
      </c>
      <c r="L179" s="254" t="s">
        <v>1616</v>
      </c>
      <c r="M179" s="18" t="s">
        <v>4379</v>
      </c>
      <c r="P179" s="18">
        <v>0</v>
      </c>
      <c r="Q179" s="16" t="s">
        <v>5528</v>
      </c>
      <c r="R179" s="17">
        <v>0</v>
      </c>
      <c r="S179" s="416"/>
      <c r="T179" s="16" t="s">
        <v>3961</v>
      </c>
      <c r="U179" s="18" t="s">
        <v>1887</v>
      </c>
      <c r="V179" s="18" t="s">
        <v>1887</v>
      </c>
      <c r="W179" s="18" t="s">
        <v>3979</v>
      </c>
      <c r="X179" s="18" t="s">
        <v>3978</v>
      </c>
      <c r="Y179" s="132">
        <f t="shared" si="6"/>
        <v>0</v>
      </c>
      <c r="Z179" s="132" t="str">
        <f t="shared" si="7"/>
        <v>0</v>
      </c>
      <c r="AA179" s="372">
        <f t="shared" si="8"/>
        <v>0</v>
      </c>
      <c r="AC179" s="20"/>
    </row>
    <row r="180" spans="1:29" s="247" customFormat="1" ht="12" customHeight="1" x14ac:dyDescent="0.2">
      <c r="A180" s="16"/>
      <c r="B180" s="17"/>
      <c r="C180" s="16"/>
      <c r="D180" s="303"/>
      <c r="E180" s="118"/>
      <c r="F180" s="118"/>
      <c r="G180" s="302"/>
      <c r="H180" s="558"/>
      <c r="I180" s="557" t="s">
        <v>344</v>
      </c>
      <c r="J180" s="18"/>
      <c r="K180" s="251"/>
      <c r="L180" s="254" t="s">
        <v>1616</v>
      </c>
      <c r="M180" s="18" t="s">
        <v>4379</v>
      </c>
      <c r="N180" s="18"/>
      <c r="O180" s="18"/>
      <c r="P180" s="18">
        <v>0</v>
      </c>
      <c r="Q180" s="16" t="s">
        <v>5528</v>
      </c>
      <c r="R180" s="17">
        <v>0</v>
      </c>
      <c r="S180" s="416"/>
      <c r="T180" s="16" t="s">
        <v>3961</v>
      </c>
      <c r="U180" s="18" t="s">
        <v>1887</v>
      </c>
      <c r="V180" s="18" t="s">
        <v>1887</v>
      </c>
      <c r="W180" s="18" t="s">
        <v>3979</v>
      </c>
      <c r="X180" s="18" t="s">
        <v>3978</v>
      </c>
      <c r="Y180" s="132">
        <f t="shared" si="6"/>
        <v>0</v>
      </c>
      <c r="Z180" s="132" t="str">
        <f t="shared" si="7"/>
        <v>0</v>
      </c>
      <c r="AA180" s="372">
        <f t="shared" si="8"/>
        <v>0</v>
      </c>
      <c r="AC180" s="277"/>
    </row>
    <row r="181" spans="1:29" s="247" customFormat="1" ht="12" customHeight="1" x14ac:dyDescent="0.2">
      <c r="A181" s="274"/>
      <c r="B181" s="114"/>
      <c r="C181" s="274"/>
      <c r="D181" s="274"/>
      <c r="G181" s="370"/>
      <c r="H181" s="544"/>
      <c r="I181" s="557"/>
      <c r="J181" s="276"/>
      <c r="K181" s="370"/>
      <c r="L181" s="254" t="s">
        <v>1616</v>
      </c>
      <c r="M181" s="255"/>
      <c r="O181" s="59"/>
      <c r="Q181" s="267"/>
      <c r="R181" s="17"/>
      <c r="S181" s="455"/>
      <c r="T181" s="16"/>
      <c r="Y181" s="132">
        <f t="shared" si="6"/>
        <v>0</v>
      </c>
      <c r="Z181" s="132" t="str">
        <f t="shared" si="7"/>
        <v>0</v>
      </c>
      <c r="AA181" s="372" t="str">
        <f t="shared" si="8"/>
        <v>0</v>
      </c>
      <c r="AC181" s="277"/>
    </row>
    <row r="182" spans="1:29" s="537" customFormat="1" ht="12" customHeight="1" thickBot="1" x14ac:dyDescent="0.25">
      <c r="G182" s="458">
        <f>SUM(G178:G181)</f>
        <v>0</v>
      </c>
      <c r="I182" s="546"/>
      <c r="J182" s="539"/>
      <c r="L182" s="538"/>
      <c r="M182" s="537">
        <f>G182-P182</f>
        <v>0</v>
      </c>
      <c r="N182" s="539"/>
      <c r="O182" s="469"/>
      <c r="P182" s="537">
        <f>SUM(P178:P181)</f>
        <v>0</v>
      </c>
      <c r="S182" s="625"/>
      <c r="Y182" s="132">
        <f t="shared" si="6"/>
        <v>0</v>
      </c>
      <c r="Z182" s="132" t="str">
        <f t="shared" si="7"/>
        <v>0</v>
      </c>
      <c r="AA182" s="372" t="str">
        <f t="shared" si="8"/>
        <v>0</v>
      </c>
    </row>
    <row r="183" spans="1:29" s="18" customFormat="1" ht="12" customHeight="1" x14ac:dyDescent="0.2">
      <c r="A183" s="16"/>
      <c r="B183" s="17"/>
      <c r="C183" s="367" t="s">
        <v>2047</v>
      </c>
      <c r="D183" s="16"/>
      <c r="G183" s="19"/>
      <c r="I183" s="711" t="s">
        <v>2048</v>
      </c>
      <c r="K183" s="19"/>
      <c r="L183" s="254"/>
      <c r="O183" s="122"/>
      <c r="Q183" s="16"/>
      <c r="R183" s="17"/>
      <c r="S183" s="334"/>
      <c r="T183" s="16"/>
      <c r="Y183" s="132">
        <f t="shared" si="6"/>
        <v>0</v>
      </c>
      <c r="Z183" s="132" t="str">
        <f t="shared" si="7"/>
        <v>0</v>
      </c>
      <c r="AA183" s="372" t="str">
        <f t="shared" si="8"/>
        <v>0</v>
      </c>
      <c r="AC183" s="20"/>
    </row>
    <row r="184" spans="1:29" s="558" customFormat="1" ht="12" customHeight="1" x14ac:dyDescent="0.2">
      <c r="A184" s="484"/>
      <c r="B184" s="561"/>
      <c r="C184" s="562"/>
      <c r="D184" s="563"/>
      <c r="F184" s="565"/>
      <c r="G184" s="476"/>
      <c r="H184" s="565"/>
      <c r="I184" s="476"/>
      <c r="K184" s="475"/>
      <c r="L184" s="254" t="s">
        <v>1616</v>
      </c>
      <c r="O184" s="473"/>
      <c r="Q184" s="562"/>
      <c r="R184" s="566"/>
      <c r="S184" s="278"/>
      <c r="T184" s="562"/>
      <c r="U184" s="558" t="s">
        <v>2049</v>
      </c>
      <c r="V184" s="558" t="s">
        <v>2049</v>
      </c>
      <c r="W184" s="565" t="s">
        <v>3979</v>
      </c>
      <c r="X184" s="565" t="s">
        <v>3978</v>
      </c>
      <c r="Y184" s="132">
        <f t="shared" si="6"/>
        <v>0</v>
      </c>
      <c r="Z184" s="132" t="str">
        <f t="shared" si="7"/>
        <v>0</v>
      </c>
      <c r="AA184" s="372">
        <f t="shared" si="8"/>
        <v>0</v>
      </c>
      <c r="AC184" s="567"/>
    </row>
    <row r="185" spans="1:29" s="558" customFormat="1" ht="12" customHeight="1" x14ac:dyDescent="0.2">
      <c r="A185" s="484"/>
      <c r="B185" s="561"/>
      <c r="C185" s="562"/>
      <c r="D185" s="563"/>
      <c r="F185" s="565"/>
      <c r="G185" s="476"/>
      <c r="H185" s="565"/>
      <c r="I185" s="476"/>
      <c r="K185" s="475"/>
      <c r="L185" s="254" t="s">
        <v>1616</v>
      </c>
      <c r="O185" s="473"/>
      <c r="Q185" s="562"/>
      <c r="R185" s="566"/>
      <c r="S185" s="278"/>
      <c r="T185" s="562"/>
      <c r="U185" s="558" t="s">
        <v>2049</v>
      </c>
      <c r="V185" s="558" t="s">
        <v>2049</v>
      </c>
      <c r="W185" s="565" t="s">
        <v>3979</v>
      </c>
      <c r="X185" s="565" t="s">
        <v>3978</v>
      </c>
      <c r="Y185" s="132">
        <f t="shared" si="6"/>
        <v>0</v>
      </c>
      <c r="Z185" s="132" t="str">
        <f t="shared" si="7"/>
        <v>0</v>
      </c>
      <c r="AA185" s="372">
        <f t="shared" si="8"/>
        <v>0</v>
      </c>
      <c r="AC185" s="567"/>
    </row>
    <row r="186" spans="1:29" s="18" customFormat="1" ht="12" customHeight="1" x14ac:dyDescent="0.2">
      <c r="L186" s="254" t="s">
        <v>1616</v>
      </c>
      <c r="S186" s="67"/>
      <c r="Y186" s="132">
        <f t="shared" si="6"/>
        <v>0</v>
      </c>
      <c r="Z186" s="132" t="str">
        <f t="shared" si="7"/>
        <v>0</v>
      </c>
      <c r="AA186" s="372" t="str">
        <f t="shared" si="8"/>
        <v>0</v>
      </c>
      <c r="AC186" s="20"/>
    </row>
    <row r="187" spans="1:29" s="537" customFormat="1" ht="12" customHeight="1" thickBot="1" x14ac:dyDescent="0.25">
      <c r="G187" s="458">
        <f>SUM(G183:G186)</f>
        <v>0</v>
      </c>
      <c r="I187" s="458"/>
      <c r="J187" s="539"/>
      <c r="K187" s="458"/>
      <c r="L187" s="538"/>
      <c r="M187" s="537">
        <f>G187-P187</f>
        <v>0</v>
      </c>
      <c r="N187" s="539"/>
      <c r="O187" s="469"/>
      <c r="P187" s="537">
        <f>SUM(P183:P186)</f>
        <v>0</v>
      </c>
      <c r="S187" s="625"/>
      <c r="Y187" s="132">
        <f t="shared" si="6"/>
        <v>0</v>
      </c>
      <c r="Z187" s="132" t="str">
        <f t="shared" si="7"/>
        <v>0</v>
      </c>
      <c r="AA187" s="372" t="str">
        <f t="shared" si="8"/>
        <v>0</v>
      </c>
    </row>
    <row r="188" spans="1:29" s="247" customFormat="1" ht="12" customHeight="1" x14ac:dyDescent="0.2">
      <c r="C188" s="556" t="s">
        <v>2050</v>
      </c>
      <c r="G188" s="370"/>
      <c r="I188" s="711" t="s">
        <v>2048</v>
      </c>
      <c r="J188" s="276"/>
      <c r="K188" s="370"/>
      <c r="L188" s="276"/>
      <c r="N188" s="276"/>
      <c r="O188" s="517"/>
      <c r="S188" s="552"/>
      <c r="Y188" s="132">
        <f t="shared" si="6"/>
        <v>0</v>
      </c>
      <c r="Z188" s="132" t="str">
        <f t="shared" si="7"/>
        <v>0</v>
      </c>
      <c r="AA188" s="372" t="str">
        <f t="shared" si="8"/>
        <v>0</v>
      </c>
    </row>
    <row r="189" spans="1:29" s="558" customFormat="1" ht="12" customHeight="1" x14ac:dyDescent="0.2">
      <c r="A189" s="484"/>
      <c r="B189" s="561"/>
      <c r="C189" s="562"/>
      <c r="D189" s="563"/>
      <c r="F189" s="565"/>
      <c r="G189" s="476"/>
      <c r="I189" s="476"/>
      <c r="K189" s="475"/>
      <c r="L189" s="254" t="s">
        <v>1616</v>
      </c>
      <c r="O189" s="473"/>
      <c r="Q189" s="562"/>
      <c r="R189" s="566"/>
      <c r="S189" s="278"/>
      <c r="T189" s="562"/>
      <c r="U189" s="558" t="s">
        <v>2049</v>
      </c>
      <c r="V189" s="558" t="s">
        <v>2049</v>
      </c>
      <c r="W189" s="565" t="s">
        <v>3979</v>
      </c>
      <c r="X189" s="565" t="s">
        <v>3978</v>
      </c>
      <c r="Y189" s="132">
        <f t="shared" si="6"/>
        <v>0</v>
      </c>
      <c r="Z189" s="132" t="str">
        <f t="shared" si="7"/>
        <v>0</v>
      </c>
      <c r="AA189" s="372">
        <f t="shared" si="8"/>
        <v>0</v>
      </c>
      <c r="AB189" s="484"/>
      <c r="AC189" s="567"/>
    </row>
    <row r="190" spans="1:29" s="558" customFormat="1" ht="12" customHeight="1" x14ac:dyDescent="0.2">
      <c r="A190" s="484"/>
      <c r="B190" s="561"/>
      <c r="C190" s="562"/>
      <c r="D190" s="563"/>
      <c r="F190" s="565"/>
      <c r="G190" s="476"/>
      <c r="I190" s="476"/>
      <c r="K190" s="475"/>
      <c r="L190" s="254" t="s">
        <v>1616</v>
      </c>
      <c r="O190" s="473"/>
      <c r="Q190" s="562"/>
      <c r="R190" s="566"/>
      <c r="S190" s="278"/>
      <c r="T190" s="562"/>
      <c r="U190" s="558" t="s">
        <v>2049</v>
      </c>
      <c r="V190" s="558" t="s">
        <v>2049</v>
      </c>
      <c r="W190" s="565" t="s">
        <v>3979</v>
      </c>
      <c r="X190" s="565" t="s">
        <v>3978</v>
      </c>
      <c r="Y190" s="132">
        <f t="shared" si="6"/>
        <v>0</v>
      </c>
      <c r="Z190" s="132" t="str">
        <f t="shared" si="7"/>
        <v>0</v>
      </c>
      <c r="AA190" s="372">
        <f t="shared" si="8"/>
        <v>0</v>
      </c>
      <c r="AB190" s="484"/>
      <c r="AC190" s="567"/>
    </row>
    <row r="191" spans="1:29" s="247" customFormat="1" ht="12" customHeight="1" x14ac:dyDescent="0.2">
      <c r="A191" s="16"/>
      <c r="B191" s="17"/>
      <c r="C191" s="267"/>
      <c r="D191" s="16"/>
      <c r="E191" s="18"/>
      <c r="F191" s="18"/>
      <c r="G191" s="18"/>
      <c r="H191" s="18"/>
      <c r="I191" s="51"/>
      <c r="J191" s="18"/>
      <c r="K191" s="51"/>
      <c r="L191" s="254" t="s">
        <v>1616</v>
      </c>
      <c r="O191" s="116"/>
      <c r="Q191" s="274"/>
      <c r="R191" s="114"/>
      <c r="S191" s="334"/>
      <c r="T191" s="274"/>
      <c r="Y191" s="132">
        <f t="shared" si="6"/>
        <v>0</v>
      </c>
      <c r="Z191" s="132" t="str">
        <f t="shared" si="7"/>
        <v>0</v>
      </c>
      <c r="AA191" s="372" t="str">
        <f t="shared" si="8"/>
        <v>0</v>
      </c>
      <c r="AC191" s="277"/>
    </row>
    <row r="192" spans="1:29" s="537" customFormat="1" ht="12" customHeight="1" thickBot="1" x14ac:dyDescent="0.25">
      <c r="G192" s="458">
        <f>SUM(G188:G191)</f>
        <v>0</v>
      </c>
      <c r="I192" s="458"/>
      <c r="J192" s="539"/>
      <c r="K192" s="458"/>
      <c r="L192" s="538"/>
      <c r="M192" s="537">
        <f>G192-P192</f>
        <v>0</v>
      </c>
      <c r="N192" s="539"/>
      <c r="O192" s="469"/>
      <c r="P192" s="537">
        <f>SUM(P188:P191)</f>
        <v>0</v>
      </c>
      <c r="S192" s="625"/>
      <c r="Y192" s="132">
        <f t="shared" si="6"/>
        <v>0</v>
      </c>
      <c r="Z192" s="132" t="str">
        <f t="shared" si="7"/>
        <v>0</v>
      </c>
      <c r="AA192" s="372" t="str">
        <f t="shared" si="8"/>
        <v>0</v>
      </c>
    </row>
    <row r="193" spans="1:34" s="18" customFormat="1" ht="12" customHeight="1" x14ac:dyDescent="0.2">
      <c r="A193" s="16"/>
      <c r="B193" s="17"/>
      <c r="C193" s="220" t="s">
        <v>2051</v>
      </c>
      <c r="D193" s="16"/>
      <c r="G193" s="19"/>
      <c r="I193" s="711" t="s">
        <v>2048</v>
      </c>
      <c r="K193" s="19"/>
      <c r="L193" s="254"/>
      <c r="O193" s="122"/>
      <c r="Q193" s="16"/>
      <c r="R193" s="17"/>
      <c r="S193" s="334"/>
      <c r="T193" s="16"/>
      <c r="Y193" s="132">
        <f t="shared" si="6"/>
        <v>0</v>
      </c>
      <c r="Z193" s="132" t="str">
        <f t="shared" si="7"/>
        <v>0</v>
      </c>
      <c r="AA193" s="372" t="str">
        <f t="shared" si="8"/>
        <v>0</v>
      </c>
      <c r="AC193" s="20"/>
    </row>
    <row r="194" spans="1:34" s="120" customFormat="1" ht="12" customHeight="1" x14ac:dyDescent="0.2">
      <c r="A194" s="16" t="s">
        <v>4444</v>
      </c>
      <c r="B194" s="17">
        <v>1</v>
      </c>
      <c r="C194" s="16" t="s">
        <v>4038</v>
      </c>
      <c r="D194" s="16" t="s">
        <v>5515</v>
      </c>
      <c r="E194" s="18" t="s">
        <v>5516</v>
      </c>
      <c r="F194" s="18">
        <v>16</v>
      </c>
      <c r="G194" s="18">
        <v>50</v>
      </c>
      <c r="H194" s="18" t="s">
        <v>1561</v>
      </c>
      <c r="I194" s="96" t="s">
        <v>2642</v>
      </c>
      <c r="J194" s="18" t="s">
        <v>3005</v>
      </c>
      <c r="K194" s="19" t="s">
        <v>4069</v>
      </c>
      <c r="L194" s="254" t="s">
        <v>1616</v>
      </c>
      <c r="M194" s="18" t="s">
        <v>2053</v>
      </c>
      <c r="N194" s="57" t="s">
        <v>3005</v>
      </c>
      <c r="O194" s="18" t="s">
        <v>427</v>
      </c>
      <c r="P194" s="18">
        <v>50</v>
      </c>
      <c r="Q194" s="16" t="s">
        <v>5523</v>
      </c>
      <c r="R194" s="17">
        <v>214</v>
      </c>
      <c r="S194" s="577">
        <v>24738</v>
      </c>
      <c r="T194" s="16" t="s">
        <v>2055</v>
      </c>
      <c r="U194" s="18" t="s">
        <v>2056</v>
      </c>
      <c r="V194" s="18" t="s">
        <v>2056</v>
      </c>
      <c r="W194" s="18" t="s">
        <v>3979</v>
      </c>
      <c r="X194" s="18" t="s">
        <v>3978</v>
      </c>
      <c r="Y194" s="132">
        <f t="shared" si="6"/>
        <v>1600</v>
      </c>
      <c r="Z194" s="132" t="str">
        <f t="shared" si="7"/>
        <v>0</v>
      </c>
      <c r="AA194" s="372">
        <f t="shared" si="8"/>
        <v>1600</v>
      </c>
      <c r="AB194" s="18"/>
      <c r="AC194" s="20"/>
      <c r="AD194" s="18"/>
      <c r="AE194" s="18"/>
      <c r="AF194" s="18"/>
    </row>
    <row r="195" spans="1:34" s="558" customFormat="1" ht="12" customHeight="1" x14ac:dyDescent="0.2">
      <c r="A195" s="16"/>
      <c r="B195" s="17"/>
      <c r="C195" s="16"/>
      <c r="D195" s="16"/>
      <c r="E195" s="18"/>
      <c r="F195" s="18"/>
      <c r="G195" s="18"/>
      <c r="H195" s="18"/>
      <c r="I195" s="18" t="s">
        <v>2257</v>
      </c>
      <c r="J195" s="18"/>
      <c r="K195" s="712" t="s">
        <v>413</v>
      </c>
      <c r="L195" s="254" t="s">
        <v>1616</v>
      </c>
      <c r="O195" s="266" t="s">
        <v>414</v>
      </c>
      <c r="Q195" s="562"/>
      <c r="R195" s="566"/>
      <c r="S195" s="334"/>
      <c r="T195" s="562"/>
      <c r="W195" s="565"/>
      <c r="X195" s="565"/>
      <c r="Y195" s="132">
        <f t="shared" si="6"/>
        <v>0</v>
      </c>
      <c r="Z195" s="132" t="str">
        <f t="shared" si="7"/>
        <v>0</v>
      </c>
      <c r="AA195" s="372" t="str">
        <f t="shared" si="8"/>
        <v>0</v>
      </c>
      <c r="AC195" s="567"/>
    </row>
    <row r="196" spans="1:34" s="18" customFormat="1" ht="12" customHeight="1" x14ac:dyDescent="0.2">
      <c r="K196" s="107" t="s">
        <v>428</v>
      </c>
      <c r="L196" s="254" t="s">
        <v>1616</v>
      </c>
      <c r="O196" s="18" t="s">
        <v>2255</v>
      </c>
      <c r="S196" s="67"/>
      <c r="Y196" s="132">
        <f t="shared" si="6"/>
        <v>0</v>
      </c>
      <c r="Z196" s="132" t="str">
        <f t="shared" si="7"/>
        <v>0</v>
      </c>
      <c r="AA196" s="372" t="str">
        <f t="shared" si="8"/>
        <v>0</v>
      </c>
      <c r="AC196" s="20"/>
    </row>
    <row r="197" spans="1:34" s="537" customFormat="1" ht="12" customHeight="1" thickBot="1" x14ac:dyDescent="0.25">
      <c r="G197" s="458">
        <f>SUM(G193:G196)</f>
        <v>50</v>
      </c>
      <c r="I197" s="458"/>
      <c r="J197" s="539"/>
      <c r="K197" s="458"/>
      <c r="L197" s="538"/>
      <c r="M197" s="537">
        <f>G197-P197</f>
        <v>0</v>
      </c>
      <c r="N197" s="539"/>
      <c r="O197" s="469"/>
      <c r="P197" s="537">
        <f>SUM(P193:P196)</f>
        <v>50</v>
      </c>
      <c r="S197" s="625"/>
      <c r="Y197" s="132">
        <f t="shared" si="6"/>
        <v>0</v>
      </c>
      <c r="Z197" s="132" t="str">
        <f t="shared" si="7"/>
        <v>0</v>
      </c>
      <c r="AA197" s="372" t="str">
        <f t="shared" si="8"/>
        <v>0</v>
      </c>
    </row>
    <row r="198" spans="1:34" s="247" customFormat="1" ht="12" customHeight="1" x14ac:dyDescent="0.2">
      <c r="C198" s="220" t="s">
        <v>2057</v>
      </c>
      <c r="G198" s="370"/>
      <c r="I198" s="711" t="s">
        <v>2048</v>
      </c>
      <c r="J198" s="276"/>
      <c r="K198" s="370"/>
      <c r="L198" s="276"/>
      <c r="N198" s="276"/>
      <c r="O198" s="517"/>
      <c r="S198" s="552"/>
      <c r="Y198" s="132">
        <f t="shared" si="6"/>
        <v>0</v>
      </c>
      <c r="Z198" s="132" t="str">
        <f t="shared" si="7"/>
        <v>0</v>
      </c>
      <c r="AA198" s="372" t="str">
        <f t="shared" si="8"/>
        <v>0</v>
      </c>
    </row>
    <row r="199" spans="1:34" s="558" customFormat="1" ht="12" customHeight="1" x14ac:dyDescent="0.2">
      <c r="B199" s="561"/>
      <c r="C199" s="562"/>
      <c r="D199" s="563"/>
      <c r="F199" s="565"/>
      <c r="G199" s="476"/>
      <c r="H199" s="565"/>
      <c r="I199" s="476"/>
      <c r="K199" s="475"/>
      <c r="L199" s="254" t="s">
        <v>1616</v>
      </c>
      <c r="O199" s="473"/>
      <c r="Q199" s="562"/>
      <c r="R199" s="566"/>
      <c r="S199" s="278"/>
      <c r="T199" s="562"/>
      <c r="W199" s="565"/>
      <c r="X199" s="565"/>
      <c r="Y199" s="132">
        <f t="shared" ref="Y199:Y262" si="9">F199*G199*2</f>
        <v>0</v>
      </c>
      <c r="Z199" s="132" t="str">
        <f t="shared" ref="Z199:Z262" si="10">IF(X199="N",Y199,"0")</f>
        <v>0</v>
      </c>
      <c r="AA199" s="372" t="str">
        <f t="shared" ref="AA199:AA262" si="11">IF(X199="P",Y199,"0")</f>
        <v>0</v>
      </c>
      <c r="AB199" s="484"/>
      <c r="AC199" s="567"/>
    </row>
    <row r="200" spans="1:34" s="247" customFormat="1" ht="12" customHeight="1" x14ac:dyDescent="0.2">
      <c r="A200" s="16"/>
      <c r="B200" s="17"/>
      <c r="C200" s="267"/>
      <c r="D200" s="16"/>
      <c r="E200" s="18"/>
      <c r="F200" s="18"/>
      <c r="G200" s="18"/>
      <c r="H200" s="18"/>
      <c r="I200" s="51"/>
      <c r="J200" s="18"/>
      <c r="K200" s="51"/>
      <c r="L200" s="254" t="s">
        <v>1616</v>
      </c>
      <c r="O200" s="116"/>
      <c r="Q200" s="274"/>
      <c r="R200" s="114"/>
      <c r="S200" s="334"/>
      <c r="T200" s="274"/>
      <c r="Y200" s="132">
        <f t="shared" si="9"/>
        <v>0</v>
      </c>
      <c r="Z200" s="132" t="str">
        <f t="shared" si="10"/>
        <v>0</v>
      </c>
      <c r="AA200" s="372" t="str">
        <f t="shared" si="11"/>
        <v>0</v>
      </c>
      <c r="AC200" s="277"/>
    </row>
    <row r="201" spans="1:34" s="537" customFormat="1" ht="12" customHeight="1" thickBot="1" x14ac:dyDescent="0.25">
      <c r="G201" s="458">
        <f>SUM(G198:G200)</f>
        <v>0</v>
      </c>
      <c r="I201" s="458"/>
      <c r="J201" s="539"/>
      <c r="K201" s="458"/>
      <c r="L201" s="538"/>
      <c r="M201" s="537">
        <f>G201-P201</f>
        <v>0</v>
      </c>
      <c r="N201" s="539"/>
      <c r="O201" s="469"/>
      <c r="P201" s="537">
        <f>SUM(P198:P200)</f>
        <v>0</v>
      </c>
      <c r="S201" s="625"/>
      <c r="Y201" s="132">
        <f t="shared" si="9"/>
        <v>0</v>
      </c>
      <c r="Z201" s="132" t="str">
        <f t="shared" si="10"/>
        <v>0</v>
      </c>
      <c r="AA201" s="372" t="str">
        <f t="shared" si="11"/>
        <v>0</v>
      </c>
    </row>
    <row r="202" spans="1:34" s="18" customFormat="1" ht="12" customHeight="1" x14ac:dyDescent="0.2">
      <c r="C202" s="57" t="s">
        <v>2058</v>
      </c>
      <c r="G202" s="19"/>
      <c r="I202" s="19"/>
      <c r="J202" s="58"/>
      <c r="L202" s="276"/>
      <c r="N202" s="58"/>
      <c r="O202" s="122"/>
      <c r="S202" s="713"/>
      <c r="Y202" s="132">
        <f t="shared" si="9"/>
        <v>0</v>
      </c>
      <c r="Z202" s="132" t="str">
        <f t="shared" si="10"/>
        <v>0</v>
      </c>
      <c r="AA202" s="372" t="str">
        <f t="shared" si="11"/>
        <v>0</v>
      </c>
    </row>
    <row r="203" spans="1:34" s="18" customFormat="1" ht="12" customHeight="1" x14ac:dyDescent="0.2">
      <c r="A203" s="16" t="s">
        <v>1783</v>
      </c>
      <c r="B203" s="17">
        <v>114.5</v>
      </c>
      <c r="C203" s="16" t="s">
        <v>5514</v>
      </c>
      <c r="D203" s="16" t="s">
        <v>5515</v>
      </c>
      <c r="E203" s="18" t="s">
        <v>5516</v>
      </c>
      <c r="F203" s="18">
        <v>16</v>
      </c>
      <c r="G203" s="18">
        <v>25</v>
      </c>
      <c r="I203" s="116"/>
      <c r="J203" s="57" t="s">
        <v>3005</v>
      </c>
      <c r="K203" s="19" t="s">
        <v>4979</v>
      </c>
      <c r="L203" s="274" t="s">
        <v>1616</v>
      </c>
      <c r="M203" s="18" t="s">
        <v>4979</v>
      </c>
      <c r="N203" s="57" t="s">
        <v>3005</v>
      </c>
      <c r="P203" s="18">
        <v>25</v>
      </c>
      <c r="Q203" s="16" t="s">
        <v>3432</v>
      </c>
      <c r="R203" s="17">
        <v>215</v>
      </c>
      <c r="S203" s="57" t="s">
        <v>5040</v>
      </c>
      <c r="T203" s="16" t="s">
        <v>2119</v>
      </c>
      <c r="U203" s="18" t="s">
        <v>1683</v>
      </c>
      <c r="V203" s="18" t="s">
        <v>1683</v>
      </c>
      <c r="W203" s="18" t="s">
        <v>5041</v>
      </c>
      <c r="X203" s="18" t="s">
        <v>5042</v>
      </c>
      <c r="Y203" s="132">
        <f t="shared" si="9"/>
        <v>800</v>
      </c>
      <c r="Z203" s="132">
        <f t="shared" si="10"/>
        <v>800</v>
      </c>
      <c r="AA203" s="372" t="str">
        <f t="shared" si="11"/>
        <v>0</v>
      </c>
      <c r="AC203" s="20"/>
    </row>
    <row r="204" spans="1:34" s="18" customFormat="1" ht="12" customHeight="1" x14ac:dyDescent="0.2">
      <c r="A204" s="16"/>
      <c r="B204" s="17"/>
      <c r="C204" s="16"/>
      <c r="D204" s="16"/>
      <c r="J204" s="57"/>
      <c r="K204" s="19"/>
      <c r="L204" s="254" t="s">
        <v>1616</v>
      </c>
      <c r="N204" s="57"/>
      <c r="Q204" s="16"/>
      <c r="R204" s="17"/>
      <c r="S204" s="67"/>
      <c r="T204" s="16"/>
      <c r="Y204" s="132">
        <f t="shared" si="9"/>
        <v>0</v>
      </c>
      <c r="Z204" s="132" t="str">
        <f t="shared" si="10"/>
        <v>0</v>
      </c>
      <c r="AA204" s="372" t="str">
        <f t="shared" si="11"/>
        <v>0</v>
      </c>
    </row>
    <row r="205" spans="1:34" s="18" customFormat="1" ht="12" customHeight="1" x14ac:dyDescent="0.2">
      <c r="A205" s="16"/>
      <c r="B205" s="17"/>
      <c r="C205" s="16"/>
      <c r="D205" s="16"/>
      <c r="I205" s="57"/>
      <c r="J205" s="57"/>
      <c r="K205" s="19"/>
      <c r="L205" s="254" t="s">
        <v>1616</v>
      </c>
      <c r="N205" s="57"/>
      <c r="O205" s="57"/>
      <c r="Q205" s="16"/>
      <c r="R205" s="17"/>
      <c r="S205" s="67"/>
      <c r="T205" s="16"/>
      <c r="Y205" s="132">
        <f t="shared" si="9"/>
        <v>0</v>
      </c>
      <c r="Z205" s="132" t="str">
        <f t="shared" si="10"/>
        <v>0</v>
      </c>
      <c r="AA205" s="372" t="str">
        <f t="shared" si="11"/>
        <v>0</v>
      </c>
      <c r="AC205" s="20"/>
    </row>
    <row r="206" spans="1:34" s="18" customFormat="1" ht="12" customHeight="1" x14ac:dyDescent="0.2">
      <c r="A206" s="16"/>
      <c r="B206" s="17"/>
      <c r="C206" s="16"/>
      <c r="D206" s="16"/>
      <c r="G206" s="19"/>
      <c r="I206" s="19"/>
      <c r="J206" s="57"/>
      <c r="K206" s="19"/>
      <c r="L206" s="254" t="s">
        <v>1616</v>
      </c>
      <c r="N206" s="57"/>
      <c r="O206" s="119"/>
      <c r="Q206" s="16"/>
      <c r="R206" s="17"/>
      <c r="S206" s="334"/>
      <c r="T206" s="16"/>
      <c r="Y206" s="132">
        <f t="shared" si="9"/>
        <v>0</v>
      </c>
      <c r="Z206" s="132" t="str">
        <f t="shared" si="10"/>
        <v>0</v>
      </c>
      <c r="AA206" s="372" t="str">
        <f t="shared" si="11"/>
        <v>0</v>
      </c>
      <c r="AC206" s="20"/>
    </row>
    <row r="207" spans="1:34" s="264" customFormat="1" ht="12" customHeight="1" thickBot="1" x14ac:dyDescent="0.25">
      <c r="G207" s="458">
        <f>SUM(G202:G206)</f>
        <v>25</v>
      </c>
      <c r="I207" s="365"/>
      <c r="J207" s="538"/>
      <c r="L207" s="276"/>
      <c r="M207" s="537">
        <f>G207-P207</f>
        <v>0</v>
      </c>
      <c r="N207" s="538"/>
      <c r="O207" s="468"/>
      <c r="P207" s="537">
        <f>SUM(P202:P206)</f>
        <v>25</v>
      </c>
      <c r="S207" s="714"/>
      <c r="Y207" s="132">
        <f t="shared" si="9"/>
        <v>0</v>
      </c>
      <c r="Z207" s="132" t="str">
        <f t="shared" si="10"/>
        <v>0</v>
      </c>
      <c r="AA207" s="372" t="str">
        <f t="shared" si="11"/>
        <v>0</v>
      </c>
    </row>
    <row r="208" spans="1:34" s="290" customFormat="1" ht="12" customHeight="1" x14ac:dyDescent="0.2">
      <c r="A208" s="280"/>
      <c r="B208" s="281"/>
      <c r="C208" s="282" t="s">
        <v>3027</v>
      </c>
      <c r="D208" s="283"/>
      <c r="E208" s="284"/>
      <c r="F208" s="285"/>
      <c r="G208" s="286"/>
      <c r="H208" s="287"/>
      <c r="I208" s="280"/>
      <c r="J208" s="280"/>
      <c r="K208" s="280"/>
      <c r="L208" s="284"/>
      <c r="M208" s="280"/>
      <c r="N208" s="280"/>
      <c r="O208" s="288"/>
      <c r="P208" s="286"/>
      <c r="Q208" s="284"/>
      <c r="R208" s="281"/>
      <c r="S208" s="289"/>
      <c r="T208" s="280"/>
      <c r="U208" s="280"/>
      <c r="V208" s="280"/>
      <c r="W208" s="284"/>
      <c r="X208" s="280"/>
      <c r="Y208" s="132">
        <f t="shared" si="9"/>
        <v>0</v>
      </c>
      <c r="Z208" s="132" t="str">
        <f t="shared" si="10"/>
        <v>0</v>
      </c>
      <c r="AA208" s="372" t="str">
        <f t="shared" si="11"/>
        <v>0</v>
      </c>
      <c r="AB208" s="280"/>
      <c r="AC208" s="280"/>
      <c r="AD208" s="284"/>
      <c r="AE208" s="284"/>
      <c r="AF208" s="284"/>
      <c r="AG208" s="284"/>
      <c r="AH208" s="284"/>
    </row>
    <row r="209" spans="1:32" s="118" customFormat="1" ht="11.25" x14ac:dyDescent="0.2">
      <c r="A209" s="16" t="s">
        <v>4446</v>
      </c>
      <c r="B209" s="2">
        <v>216</v>
      </c>
      <c r="C209" s="16" t="s">
        <v>4447</v>
      </c>
      <c r="D209" s="1" t="s">
        <v>5515</v>
      </c>
      <c r="E209" s="3" t="s">
        <v>5516</v>
      </c>
      <c r="F209" s="3">
        <v>16</v>
      </c>
      <c r="G209" s="60">
        <v>7</v>
      </c>
      <c r="H209" s="18" t="s">
        <v>1561</v>
      </c>
      <c r="I209" s="126" t="s">
        <v>5266</v>
      </c>
      <c r="J209" s="18" t="s">
        <v>3005</v>
      </c>
      <c r="K209" s="19" t="s">
        <v>4069</v>
      </c>
      <c r="L209" s="303" t="s">
        <v>1616</v>
      </c>
      <c r="M209" s="201" t="s">
        <v>4379</v>
      </c>
      <c r="N209" s="118" t="s">
        <v>3005</v>
      </c>
      <c r="O209" s="124" t="s">
        <v>1305</v>
      </c>
      <c r="P209" s="198">
        <v>7</v>
      </c>
      <c r="Q209" s="303" t="s">
        <v>4861</v>
      </c>
      <c r="R209" s="2">
        <v>0</v>
      </c>
      <c r="S209" s="278">
        <v>24748</v>
      </c>
      <c r="T209" s="303" t="s">
        <v>1266</v>
      </c>
      <c r="U209" s="201" t="s">
        <v>5519</v>
      </c>
      <c r="V209" s="201" t="s">
        <v>5519</v>
      </c>
      <c r="W209" s="201" t="s">
        <v>3979</v>
      </c>
      <c r="X209" s="201" t="s">
        <v>3978</v>
      </c>
      <c r="Y209" s="132">
        <f t="shared" si="9"/>
        <v>224</v>
      </c>
      <c r="Z209" s="132" t="str">
        <f t="shared" si="10"/>
        <v>0</v>
      </c>
      <c r="AA209" s="372">
        <f t="shared" si="11"/>
        <v>224</v>
      </c>
    </row>
    <row r="210" spans="1:32" s="118" customFormat="1" ht="11.25" x14ac:dyDescent="0.2">
      <c r="A210" s="16" t="s">
        <v>4446</v>
      </c>
      <c r="B210" s="2">
        <v>216</v>
      </c>
      <c r="C210" s="16" t="s">
        <v>4447</v>
      </c>
      <c r="D210" s="1" t="s">
        <v>5515</v>
      </c>
      <c r="E210" s="3" t="s">
        <v>5516</v>
      </c>
      <c r="F210" s="3">
        <v>16</v>
      </c>
      <c r="G210" s="60">
        <v>25</v>
      </c>
      <c r="H210" s="18" t="s">
        <v>1561</v>
      </c>
      <c r="I210" s="126" t="s">
        <v>5266</v>
      </c>
      <c r="J210" s="18" t="s">
        <v>3005</v>
      </c>
      <c r="K210" s="19" t="s">
        <v>4069</v>
      </c>
      <c r="L210" s="303" t="s">
        <v>1616</v>
      </c>
      <c r="M210" s="116" t="s">
        <v>1458</v>
      </c>
      <c r="N210" s="307" t="s">
        <v>3005</v>
      </c>
      <c r="O210" s="119"/>
      <c r="P210" s="140">
        <v>25</v>
      </c>
      <c r="Q210" s="303" t="s">
        <v>4861</v>
      </c>
      <c r="R210" s="2">
        <v>40.5</v>
      </c>
      <c r="S210" s="334">
        <v>24761</v>
      </c>
      <c r="T210" s="303" t="s">
        <v>3185</v>
      </c>
      <c r="U210" s="201" t="s">
        <v>5519</v>
      </c>
      <c r="V210" s="201" t="s">
        <v>5519</v>
      </c>
      <c r="W210" s="201" t="s">
        <v>3979</v>
      </c>
      <c r="X210" s="118" t="s">
        <v>3978</v>
      </c>
      <c r="Y210" s="132">
        <f t="shared" si="9"/>
        <v>800</v>
      </c>
      <c r="Z210" s="132" t="str">
        <f t="shared" si="10"/>
        <v>0</v>
      </c>
      <c r="AA210" s="372">
        <f t="shared" si="11"/>
        <v>800</v>
      </c>
    </row>
    <row r="211" spans="1:32" s="118" customFormat="1" ht="11.25" x14ac:dyDescent="0.2">
      <c r="A211" s="1" t="s">
        <v>1235</v>
      </c>
      <c r="B211" s="2">
        <v>41</v>
      </c>
      <c r="C211" s="1" t="s">
        <v>4861</v>
      </c>
      <c r="D211" s="1" t="s">
        <v>5515</v>
      </c>
      <c r="E211" s="3" t="s">
        <v>5516</v>
      </c>
      <c r="F211" s="3">
        <v>16</v>
      </c>
      <c r="G211" s="140">
        <v>25</v>
      </c>
      <c r="H211" s="3"/>
      <c r="I211" s="4"/>
      <c r="J211" s="3" t="s">
        <v>3005</v>
      </c>
      <c r="K211" s="51" t="s">
        <v>4979</v>
      </c>
      <c r="L211" s="303" t="s">
        <v>1616</v>
      </c>
      <c r="M211" s="116" t="s">
        <v>4979</v>
      </c>
      <c r="N211" s="307" t="s">
        <v>3005</v>
      </c>
      <c r="O211" s="119"/>
      <c r="P211" s="140">
        <v>25</v>
      </c>
      <c r="Q211" s="303" t="s">
        <v>4861</v>
      </c>
      <c r="R211" s="2">
        <v>40</v>
      </c>
      <c r="S211" s="334">
        <v>24769</v>
      </c>
      <c r="T211" s="303" t="s">
        <v>1259</v>
      </c>
      <c r="U211" s="201" t="s">
        <v>5519</v>
      </c>
      <c r="V211" s="201" t="s">
        <v>5519</v>
      </c>
      <c r="W211" s="201" t="s">
        <v>3979</v>
      </c>
      <c r="X211" s="118" t="s">
        <v>3978</v>
      </c>
      <c r="Y211" s="132">
        <f t="shared" si="9"/>
        <v>800</v>
      </c>
      <c r="Z211" s="132" t="str">
        <f t="shared" si="10"/>
        <v>0</v>
      </c>
      <c r="AA211" s="372">
        <f t="shared" si="11"/>
        <v>800</v>
      </c>
    </row>
    <row r="212" spans="1:32" s="118" customFormat="1" ht="11.25" x14ac:dyDescent="0.2">
      <c r="A212" s="16" t="s">
        <v>4444</v>
      </c>
      <c r="B212" s="2">
        <v>1</v>
      </c>
      <c r="C212" s="16" t="s">
        <v>4038</v>
      </c>
      <c r="D212" s="1" t="s">
        <v>5515</v>
      </c>
      <c r="E212" s="3" t="s">
        <v>5516</v>
      </c>
      <c r="F212" s="3">
        <v>16</v>
      </c>
      <c r="G212" s="220">
        <v>25</v>
      </c>
      <c r="H212" s="18" t="s">
        <v>1561</v>
      </c>
      <c r="I212" s="96" t="s">
        <v>5268</v>
      </c>
      <c r="J212" s="18" t="s">
        <v>3005</v>
      </c>
      <c r="K212" s="19" t="s">
        <v>4069</v>
      </c>
      <c r="L212" s="303" t="s">
        <v>1616</v>
      </c>
      <c r="M212" s="116" t="s">
        <v>1440</v>
      </c>
      <c r="N212" s="307" t="s">
        <v>3005</v>
      </c>
      <c r="O212" s="119"/>
      <c r="P212" s="140">
        <v>25</v>
      </c>
      <c r="Q212" s="303" t="s">
        <v>4861</v>
      </c>
      <c r="R212" s="2">
        <v>40.5</v>
      </c>
      <c r="S212" s="334">
        <v>24769</v>
      </c>
      <c r="T212" s="303" t="s">
        <v>3183</v>
      </c>
      <c r="U212" s="201" t="s">
        <v>5519</v>
      </c>
      <c r="V212" s="201" t="s">
        <v>5519</v>
      </c>
      <c r="W212" s="201" t="s">
        <v>3979</v>
      </c>
      <c r="X212" s="118" t="s">
        <v>3978</v>
      </c>
      <c r="Y212" s="132">
        <f t="shared" si="9"/>
        <v>800</v>
      </c>
      <c r="Z212" s="132" t="str">
        <f t="shared" si="10"/>
        <v>0</v>
      </c>
      <c r="AA212" s="372">
        <f t="shared" si="11"/>
        <v>800</v>
      </c>
    </row>
    <row r="213" spans="1:32" s="118" customFormat="1" ht="11.25" x14ac:dyDescent="0.2">
      <c r="A213" s="1" t="s">
        <v>2611</v>
      </c>
      <c r="B213" s="2">
        <v>95</v>
      </c>
      <c r="C213" s="1" t="s">
        <v>2610</v>
      </c>
      <c r="D213" s="1" t="s">
        <v>5515</v>
      </c>
      <c r="E213" s="3" t="s">
        <v>5516</v>
      </c>
      <c r="F213" s="3">
        <v>16</v>
      </c>
      <c r="G213" s="3">
        <v>25</v>
      </c>
      <c r="H213" s="3"/>
      <c r="I213" s="49"/>
      <c r="J213" s="21" t="s">
        <v>3005</v>
      </c>
      <c r="K213" s="4" t="s">
        <v>4978</v>
      </c>
      <c r="L213" s="303" t="s">
        <v>1616</v>
      </c>
      <c r="M213" s="119" t="s">
        <v>4978</v>
      </c>
      <c r="N213" s="315" t="s">
        <v>3005</v>
      </c>
      <c r="O213" s="119"/>
      <c r="P213" s="118">
        <v>25</v>
      </c>
      <c r="Q213" s="303" t="s">
        <v>4853</v>
      </c>
      <c r="R213" s="2">
        <v>71</v>
      </c>
      <c r="S213" s="67" t="s">
        <v>5040</v>
      </c>
      <c r="T213" s="303" t="s">
        <v>4859</v>
      </c>
      <c r="U213" s="201" t="s">
        <v>5519</v>
      </c>
      <c r="V213" s="201" t="s">
        <v>5519</v>
      </c>
      <c r="W213" s="305" t="s">
        <v>2651</v>
      </c>
      <c r="X213" s="118" t="s">
        <v>5042</v>
      </c>
      <c r="Y213" s="132">
        <f t="shared" si="9"/>
        <v>800</v>
      </c>
      <c r="Z213" s="132">
        <f t="shared" si="10"/>
        <v>800</v>
      </c>
      <c r="AA213" s="372" t="str">
        <f t="shared" si="11"/>
        <v>0</v>
      </c>
    </row>
    <row r="214" spans="1:32" s="118" customFormat="1" ht="11.25" x14ac:dyDescent="0.2">
      <c r="A214" s="1" t="s">
        <v>5436</v>
      </c>
      <c r="B214" s="2">
        <v>98</v>
      </c>
      <c r="C214" s="1" t="s">
        <v>5435</v>
      </c>
      <c r="D214" s="1" t="s">
        <v>5515</v>
      </c>
      <c r="E214" s="3" t="s">
        <v>5516</v>
      </c>
      <c r="F214" s="3">
        <v>16</v>
      </c>
      <c r="G214" s="3">
        <v>25</v>
      </c>
      <c r="H214" s="3"/>
      <c r="I214" s="49"/>
      <c r="J214" s="3" t="s">
        <v>3005</v>
      </c>
      <c r="K214" s="4" t="s">
        <v>4978</v>
      </c>
      <c r="L214" s="303" t="s">
        <v>1616</v>
      </c>
      <c r="M214" s="140" t="s">
        <v>4978</v>
      </c>
      <c r="N214" s="118" t="s">
        <v>3005</v>
      </c>
      <c r="O214" s="119"/>
      <c r="P214" s="140">
        <v>25</v>
      </c>
      <c r="Q214" s="303" t="s">
        <v>4861</v>
      </c>
      <c r="R214" s="2">
        <v>40</v>
      </c>
      <c r="S214" s="67" t="s">
        <v>5040</v>
      </c>
      <c r="T214" s="118" t="s">
        <v>1252</v>
      </c>
      <c r="U214" s="201" t="s">
        <v>5519</v>
      </c>
      <c r="V214" s="201" t="s">
        <v>5519</v>
      </c>
      <c r="W214" s="201" t="s">
        <v>3979</v>
      </c>
      <c r="X214" s="118" t="s">
        <v>5042</v>
      </c>
      <c r="Y214" s="132">
        <f t="shared" si="9"/>
        <v>800</v>
      </c>
      <c r="Z214" s="132">
        <f t="shared" si="10"/>
        <v>800</v>
      </c>
      <c r="AA214" s="372" t="str">
        <f t="shared" si="11"/>
        <v>0</v>
      </c>
      <c r="AC214" s="118">
        <v>37055.6800925926</v>
      </c>
      <c r="AE214" s="118">
        <v>3459595</v>
      </c>
      <c r="AF214" s="118">
        <v>3460436</v>
      </c>
    </row>
    <row r="215" spans="1:32" s="118" customFormat="1" ht="11.25" x14ac:dyDescent="0.2">
      <c r="A215" s="1" t="s">
        <v>4858</v>
      </c>
      <c r="B215" s="2">
        <v>77.5</v>
      </c>
      <c r="C215" s="1" t="s">
        <v>4853</v>
      </c>
      <c r="D215" s="1" t="s">
        <v>5515</v>
      </c>
      <c r="E215" s="3" t="s">
        <v>5516</v>
      </c>
      <c r="F215" s="3">
        <v>16</v>
      </c>
      <c r="G215" s="3">
        <v>25</v>
      </c>
      <c r="H215" s="3"/>
      <c r="I215" s="3"/>
      <c r="J215" s="3" t="s">
        <v>3005</v>
      </c>
      <c r="K215" s="4" t="s">
        <v>4977</v>
      </c>
      <c r="L215" s="303" t="s">
        <v>1616</v>
      </c>
      <c r="M215" s="140" t="s">
        <v>4979</v>
      </c>
      <c r="N215" s="118" t="s">
        <v>3005</v>
      </c>
      <c r="O215" s="116" t="s">
        <v>4977</v>
      </c>
      <c r="P215" s="140">
        <v>25</v>
      </c>
      <c r="Q215" s="303" t="s">
        <v>4861</v>
      </c>
      <c r="R215" s="2">
        <v>39.75</v>
      </c>
      <c r="S215" s="67" t="s">
        <v>5040</v>
      </c>
      <c r="T215" s="118" t="s">
        <v>1253</v>
      </c>
      <c r="U215" s="201" t="s">
        <v>5519</v>
      </c>
      <c r="V215" s="201" t="s">
        <v>5519</v>
      </c>
      <c r="W215" s="201" t="s">
        <v>3979</v>
      </c>
      <c r="X215" s="118" t="s">
        <v>5042</v>
      </c>
      <c r="Y215" s="132">
        <f t="shared" si="9"/>
        <v>800</v>
      </c>
      <c r="Z215" s="132">
        <f t="shared" si="10"/>
        <v>800</v>
      </c>
      <c r="AA215" s="372" t="str">
        <f t="shared" si="11"/>
        <v>0</v>
      </c>
      <c r="AC215" s="118">
        <v>37055.6800925926</v>
      </c>
      <c r="AF215" s="118">
        <v>3460435</v>
      </c>
    </row>
    <row r="216" spans="1:32" s="118" customFormat="1" ht="11.25" x14ac:dyDescent="0.2">
      <c r="A216" s="1" t="s">
        <v>1233</v>
      </c>
      <c r="B216" s="2">
        <v>43.5</v>
      </c>
      <c r="C216" s="1" t="s">
        <v>4861</v>
      </c>
      <c r="D216" s="1" t="s">
        <v>5515</v>
      </c>
      <c r="E216" s="3" t="s">
        <v>5516</v>
      </c>
      <c r="F216" s="3">
        <v>16</v>
      </c>
      <c r="G216" s="140">
        <v>25</v>
      </c>
      <c r="H216" s="3"/>
      <c r="I216" s="4"/>
      <c r="J216" s="3" t="s">
        <v>3005</v>
      </c>
      <c r="K216" s="51" t="s">
        <v>4977</v>
      </c>
      <c r="L216" s="303" t="s">
        <v>1616</v>
      </c>
      <c r="M216" s="140" t="s">
        <v>4979</v>
      </c>
      <c r="N216" s="118" t="s">
        <v>3005</v>
      </c>
      <c r="O216" s="116" t="s">
        <v>4977</v>
      </c>
      <c r="P216" s="140">
        <v>25</v>
      </c>
      <c r="Q216" s="303" t="s">
        <v>4861</v>
      </c>
      <c r="R216" s="2">
        <v>39.5</v>
      </c>
      <c r="S216" s="67" t="s">
        <v>5040</v>
      </c>
      <c r="T216" s="118" t="s">
        <v>1254</v>
      </c>
      <c r="U216" s="201" t="s">
        <v>5519</v>
      </c>
      <c r="V216" s="201" t="s">
        <v>5519</v>
      </c>
      <c r="W216" s="201" t="s">
        <v>3979</v>
      </c>
      <c r="X216" s="118" t="s">
        <v>5042</v>
      </c>
      <c r="Y216" s="132">
        <f t="shared" si="9"/>
        <v>800</v>
      </c>
      <c r="Z216" s="132">
        <f t="shared" si="10"/>
        <v>800</v>
      </c>
      <c r="AA216" s="372" t="str">
        <f t="shared" si="11"/>
        <v>0</v>
      </c>
      <c r="AC216" s="118">
        <v>37055.6800925926</v>
      </c>
      <c r="AF216" s="118">
        <v>3460441</v>
      </c>
    </row>
    <row r="217" spans="1:32" s="118" customFormat="1" ht="11.25" x14ac:dyDescent="0.2">
      <c r="A217" s="1" t="s">
        <v>4860</v>
      </c>
      <c r="B217" s="2">
        <v>46</v>
      </c>
      <c r="C217" s="1" t="s">
        <v>4861</v>
      </c>
      <c r="D217" s="1" t="s">
        <v>5515</v>
      </c>
      <c r="E217" s="3" t="s">
        <v>5516</v>
      </c>
      <c r="F217" s="3">
        <v>16</v>
      </c>
      <c r="G217" s="48">
        <v>25</v>
      </c>
      <c r="I217" s="3"/>
      <c r="J217" s="3" t="s">
        <v>3005</v>
      </c>
      <c r="K217" s="49" t="s">
        <v>4979</v>
      </c>
      <c r="L217" s="303" t="s">
        <v>1616</v>
      </c>
      <c r="M217" s="116" t="s">
        <v>4979</v>
      </c>
      <c r="N217" s="307" t="s">
        <v>3005</v>
      </c>
      <c r="O217" s="119"/>
      <c r="P217" s="140">
        <v>25</v>
      </c>
      <c r="Q217" s="303" t="s">
        <v>4861</v>
      </c>
      <c r="R217" s="2">
        <v>41.5</v>
      </c>
      <c r="S217" s="67" t="s">
        <v>5040</v>
      </c>
      <c r="T217" s="303" t="s">
        <v>1255</v>
      </c>
      <c r="U217" s="201" t="s">
        <v>5519</v>
      </c>
      <c r="V217" s="201" t="s">
        <v>5519</v>
      </c>
      <c r="W217" s="201" t="s">
        <v>3979</v>
      </c>
      <c r="X217" s="118" t="s">
        <v>5042</v>
      </c>
      <c r="Y217" s="132">
        <f t="shared" si="9"/>
        <v>800</v>
      </c>
      <c r="Z217" s="132">
        <f t="shared" si="10"/>
        <v>800</v>
      </c>
      <c r="AA217" s="372" t="str">
        <f t="shared" si="11"/>
        <v>0</v>
      </c>
    </row>
    <row r="218" spans="1:32" s="118" customFormat="1" ht="11.25" x14ac:dyDescent="0.2">
      <c r="A218" s="1" t="s">
        <v>4862</v>
      </c>
      <c r="B218" s="2">
        <v>80</v>
      </c>
      <c r="C218" s="1" t="s">
        <v>4853</v>
      </c>
      <c r="D218" s="1" t="s">
        <v>5515</v>
      </c>
      <c r="E218" s="3" t="s">
        <v>5516</v>
      </c>
      <c r="F218" s="3">
        <v>16</v>
      </c>
      <c r="G218" s="3">
        <v>25</v>
      </c>
      <c r="H218" s="3"/>
      <c r="I218" s="3"/>
      <c r="J218" s="3" t="s">
        <v>3005</v>
      </c>
      <c r="K218" s="4" t="s">
        <v>4979</v>
      </c>
      <c r="L218" s="303" t="s">
        <v>1616</v>
      </c>
      <c r="M218" s="116" t="s">
        <v>4979</v>
      </c>
      <c r="N218" s="307" t="s">
        <v>3005</v>
      </c>
      <c r="O218" s="119"/>
      <c r="P218" s="140">
        <v>25</v>
      </c>
      <c r="Q218" s="303" t="s">
        <v>4861</v>
      </c>
      <c r="R218" s="2">
        <v>41.75</v>
      </c>
      <c r="S218" s="67" t="s">
        <v>5040</v>
      </c>
      <c r="T218" s="303" t="s">
        <v>1256</v>
      </c>
      <c r="U218" s="201" t="s">
        <v>5519</v>
      </c>
      <c r="V218" s="201" t="s">
        <v>5519</v>
      </c>
      <c r="W218" s="201" t="s">
        <v>3979</v>
      </c>
      <c r="X218" s="118" t="s">
        <v>5042</v>
      </c>
      <c r="Y218" s="132">
        <f t="shared" si="9"/>
        <v>800</v>
      </c>
      <c r="Z218" s="132">
        <f t="shared" si="10"/>
        <v>800</v>
      </c>
      <c r="AA218" s="372" t="str">
        <f t="shared" si="11"/>
        <v>0</v>
      </c>
    </row>
    <row r="219" spans="1:32" s="118" customFormat="1" ht="11.25" x14ac:dyDescent="0.2">
      <c r="A219" s="1" t="s">
        <v>2614</v>
      </c>
      <c r="B219" s="2">
        <v>95</v>
      </c>
      <c r="C219" s="1" t="s">
        <v>2610</v>
      </c>
      <c r="D219" s="1" t="s">
        <v>5515</v>
      </c>
      <c r="E219" s="3" t="s">
        <v>5516</v>
      </c>
      <c r="F219" s="3">
        <v>16</v>
      </c>
      <c r="G219" s="3">
        <v>25</v>
      </c>
      <c r="H219" s="3"/>
      <c r="I219" s="3"/>
      <c r="J219" s="3" t="s">
        <v>3005</v>
      </c>
      <c r="K219" s="4" t="s">
        <v>4979</v>
      </c>
      <c r="L219" s="303" t="s">
        <v>1616</v>
      </c>
      <c r="M219" s="116" t="s">
        <v>4979</v>
      </c>
      <c r="N219" s="307" t="s">
        <v>3005</v>
      </c>
      <c r="O219" s="119"/>
      <c r="P219" s="140">
        <v>25</v>
      </c>
      <c r="Q219" s="303" t="s">
        <v>4861</v>
      </c>
      <c r="R219" s="2">
        <v>42</v>
      </c>
      <c r="S219" s="67" t="s">
        <v>5040</v>
      </c>
      <c r="T219" s="303" t="s">
        <v>1257</v>
      </c>
      <c r="U219" s="201" t="s">
        <v>5519</v>
      </c>
      <c r="V219" s="201" t="s">
        <v>5519</v>
      </c>
      <c r="W219" s="201" t="s">
        <v>3979</v>
      </c>
      <c r="X219" s="118" t="s">
        <v>5042</v>
      </c>
      <c r="Y219" s="132">
        <f t="shared" si="9"/>
        <v>800</v>
      </c>
      <c r="Z219" s="132">
        <f t="shared" si="10"/>
        <v>800</v>
      </c>
      <c r="AA219" s="372" t="str">
        <f t="shared" si="11"/>
        <v>0</v>
      </c>
    </row>
    <row r="220" spans="1:32" s="118" customFormat="1" ht="11.25" x14ac:dyDescent="0.2">
      <c r="A220" s="118" t="s">
        <v>1234</v>
      </c>
      <c r="B220" s="2">
        <v>46.5</v>
      </c>
      <c r="C220" s="118" t="s">
        <v>4861</v>
      </c>
      <c r="D220" s="1" t="s">
        <v>5515</v>
      </c>
      <c r="E220" s="3" t="s">
        <v>5516</v>
      </c>
      <c r="F220" s="3">
        <v>16</v>
      </c>
      <c r="G220" s="140">
        <v>25</v>
      </c>
      <c r="I220" s="46"/>
      <c r="J220" s="3" t="s">
        <v>3005</v>
      </c>
      <c r="K220" s="51" t="s">
        <v>4979</v>
      </c>
      <c r="L220" s="303" t="s">
        <v>1616</v>
      </c>
      <c r="M220" s="116" t="s">
        <v>4979</v>
      </c>
      <c r="N220" s="307" t="s">
        <v>3005</v>
      </c>
      <c r="O220" s="119"/>
      <c r="P220" s="140">
        <v>25</v>
      </c>
      <c r="Q220" s="303" t="s">
        <v>4861</v>
      </c>
      <c r="R220" s="2">
        <v>40</v>
      </c>
      <c r="S220" s="67" t="s">
        <v>5040</v>
      </c>
      <c r="T220" s="303" t="s">
        <v>1258</v>
      </c>
      <c r="U220" s="201" t="s">
        <v>5519</v>
      </c>
      <c r="V220" s="201" t="s">
        <v>5519</v>
      </c>
      <c r="W220" s="201" t="s">
        <v>3979</v>
      </c>
      <c r="X220" s="118" t="s">
        <v>5042</v>
      </c>
      <c r="Y220" s="132">
        <f t="shared" si="9"/>
        <v>800</v>
      </c>
      <c r="Z220" s="132">
        <f t="shared" si="10"/>
        <v>800</v>
      </c>
      <c r="AA220" s="372" t="str">
        <f t="shared" si="11"/>
        <v>0</v>
      </c>
    </row>
    <row r="221" spans="1:32" s="118" customFormat="1" ht="11.25" x14ac:dyDescent="0.2">
      <c r="A221" s="16" t="s">
        <v>4446</v>
      </c>
      <c r="B221" s="2">
        <v>216</v>
      </c>
      <c r="C221" s="16" t="s">
        <v>4447</v>
      </c>
      <c r="D221" s="1" t="s">
        <v>5515</v>
      </c>
      <c r="E221" s="3" t="s">
        <v>5516</v>
      </c>
      <c r="F221" s="3">
        <v>16</v>
      </c>
      <c r="G221" s="245">
        <v>25</v>
      </c>
      <c r="H221" s="18" t="s">
        <v>1561</v>
      </c>
      <c r="I221" s="127" t="s">
        <v>3666</v>
      </c>
      <c r="J221" s="18" t="s">
        <v>3005</v>
      </c>
      <c r="K221" s="19" t="s">
        <v>4069</v>
      </c>
      <c r="L221" s="303" t="s">
        <v>1616</v>
      </c>
      <c r="M221" s="116" t="s">
        <v>4979</v>
      </c>
      <c r="N221" s="307" t="s">
        <v>3005</v>
      </c>
      <c r="O221" s="116" t="s">
        <v>4069</v>
      </c>
      <c r="P221" s="140">
        <v>25</v>
      </c>
      <c r="Q221" s="303" t="s">
        <v>4861</v>
      </c>
      <c r="R221" s="2">
        <v>40</v>
      </c>
      <c r="S221" s="67" t="s">
        <v>5040</v>
      </c>
      <c r="T221" s="303" t="s">
        <v>1260</v>
      </c>
      <c r="U221" s="201" t="s">
        <v>5519</v>
      </c>
      <c r="V221" s="201" t="s">
        <v>5519</v>
      </c>
      <c r="W221" s="201" t="s">
        <v>3979</v>
      </c>
      <c r="X221" s="118" t="s">
        <v>5042</v>
      </c>
      <c r="Y221" s="132">
        <f t="shared" si="9"/>
        <v>800</v>
      </c>
      <c r="Z221" s="132">
        <f t="shared" si="10"/>
        <v>800</v>
      </c>
      <c r="AA221" s="372" t="str">
        <f t="shared" si="11"/>
        <v>0</v>
      </c>
    </row>
    <row r="222" spans="1:32" s="118" customFormat="1" ht="11.25" x14ac:dyDescent="0.2">
      <c r="A222" s="16" t="s">
        <v>4446</v>
      </c>
      <c r="B222" s="2">
        <v>216</v>
      </c>
      <c r="C222" s="16" t="s">
        <v>4447</v>
      </c>
      <c r="D222" s="1" t="s">
        <v>5515</v>
      </c>
      <c r="E222" s="3" t="s">
        <v>5516</v>
      </c>
      <c r="F222" s="3">
        <v>16</v>
      </c>
      <c r="G222" s="245">
        <v>25</v>
      </c>
      <c r="H222" s="18" t="s">
        <v>1561</v>
      </c>
      <c r="I222" s="127" t="s">
        <v>3666</v>
      </c>
      <c r="J222" s="18" t="s">
        <v>3005</v>
      </c>
      <c r="K222" s="19" t="s">
        <v>4069</v>
      </c>
      <c r="L222" s="303" t="s">
        <v>1616</v>
      </c>
      <c r="M222" s="116" t="s">
        <v>4979</v>
      </c>
      <c r="N222" s="307" t="s">
        <v>3005</v>
      </c>
      <c r="O222" s="116" t="s">
        <v>4069</v>
      </c>
      <c r="P222" s="140">
        <v>25</v>
      </c>
      <c r="Q222" s="303" t="s">
        <v>4861</v>
      </c>
      <c r="R222" s="2">
        <v>40</v>
      </c>
      <c r="S222" s="67" t="s">
        <v>5040</v>
      </c>
      <c r="T222" s="303" t="s">
        <v>1261</v>
      </c>
      <c r="U222" s="201" t="s">
        <v>5519</v>
      </c>
      <c r="V222" s="201" t="s">
        <v>5519</v>
      </c>
      <c r="W222" s="201" t="s">
        <v>3979</v>
      </c>
      <c r="X222" s="118" t="s">
        <v>5042</v>
      </c>
      <c r="Y222" s="132">
        <f t="shared" si="9"/>
        <v>800</v>
      </c>
      <c r="Z222" s="132">
        <f t="shared" si="10"/>
        <v>800</v>
      </c>
      <c r="AA222" s="372" t="str">
        <f t="shared" si="11"/>
        <v>0</v>
      </c>
    </row>
    <row r="223" spans="1:32" s="118" customFormat="1" ht="11.25" x14ac:dyDescent="0.2">
      <c r="A223" s="16" t="s">
        <v>4446</v>
      </c>
      <c r="B223" s="2">
        <v>216</v>
      </c>
      <c r="C223" s="16" t="s">
        <v>4447</v>
      </c>
      <c r="D223" s="1" t="s">
        <v>5515</v>
      </c>
      <c r="E223" s="3" t="s">
        <v>5516</v>
      </c>
      <c r="F223" s="3">
        <v>16</v>
      </c>
      <c r="G223" s="245">
        <v>25</v>
      </c>
      <c r="H223" s="18" t="s">
        <v>1561</v>
      </c>
      <c r="I223" s="127" t="s">
        <v>3666</v>
      </c>
      <c r="J223" s="18" t="s">
        <v>3005</v>
      </c>
      <c r="K223" s="19" t="s">
        <v>4069</v>
      </c>
      <c r="L223" s="303" t="s">
        <v>1616</v>
      </c>
      <c r="M223" s="116" t="s">
        <v>4979</v>
      </c>
      <c r="N223" s="307" t="s">
        <v>3005</v>
      </c>
      <c r="O223" s="116" t="s">
        <v>4069</v>
      </c>
      <c r="P223" s="140">
        <v>25</v>
      </c>
      <c r="Q223" s="303" t="s">
        <v>4861</v>
      </c>
      <c r="R223" s="2">
        <v>40</v>
      </c>
      <c r="S223" s="67" t="s">
        <v>5040</v>
      </c>
      <c r="T223" s="303" t="s">
        <v>1259</v>
      </c>
      <c r="U223" s="201" t="s">
        <v>5519</v>
      </c>
      <c r="V223" s="201" t="s">
        <v>5519</v>
      </c>
      <c r="W223" s="201" t="s">
        <v>3979</v>
      </c>
      <c r="X223" s="118" t="s">
        <v>5042</v>
      </c>
      <c r="Y223" s="132">
        <f t="shared" si="9"/>
        <v>800</v>
      </c>
      <c r="Z223" s="132">
        <f t="shared" si="10"/>
        <v>800</v>
      </c>
      <c r="AA223" s="372" t="str">
        <f t="shared" si="11"/>
        <v>0</v>
      </c>
    </row>
    <row r="224" spans="1:32" s="18" customFormat="1" ht="11.25" x14ac:dyDescent="0.2">
      <c r="A224" s="1" t="s">
        <v>1236</v>
      </c>
      <c r="B224" s="2">
        <v>40</v>
      </c>
      <c r="C224" s="1" t="s">
        <v>4861</v>
      </c>
      <c r="D224" s="1" t="s">
        <v>5515</v>
      </c>
      <c r="E224" s="3" t="s">
        <v>5516</v>
      </c>
      <c r="F224" s="3">
        <v>16</v>
      </c>
      <c r="G224" s="140">
        <v>25</v>
      </c>
      <c r="H224" s="3"/>
      <c r="I224" s="4"/>
      <c r="J224" s="3" t="s">
        <v>3005</v>
      </c>
      <c r="K224" s="51" t="s">
        <v>2635</v>
      </c>
      <c r="L224" s="1" t="s">
        <v>1616</v>
      </c>
      <c r="M224" s="3" t="s">
        <v>2635</v>
      </c>
      <c r="N224" s="53" t="s">
        <v>3005</v>
      </c>
      <c r="O224" s="48"/>
      <c r="P224" s="3">
        <v>25</v>
      </c>
      <c r="Q224" s="303" t="s">
        <v>2610</v>
      </c>
      <c r="R224" s="2">
        <v>94</v>
      </c>
      <c r="S224" s="67" t="s">
        <v>5040</v>
      </c>
      <c r="T224" s="1" t="s">
        <v>2620</v>
      </c>
      <c r="U224" s="201" t="s">
        <v>5519</v>
      </c>
      <c r="V224" s="201" t="s">
        <v>5519</v>
      </c>
      <c r="W224" s="201" t="s">
        <v>3979</v>
      </c>
      <c r="X224" s="118" t="s">
        <v>5042</v>
      </c>
      <c r="Y224" s="132">
        <f t="shared" si="9"/>
        <v>800</v>
      </c>
      <c r="Z224" s="132">
        <f t="shared" si="10"/>
        <v>800</v>
      </c>
      <c r="AA224" s="372" t="str">
        <f t="shared" si="11"/>
        <v>0</v>
      </c>
    </row>
    <row r="225" spans="1:32" s="118" customFormat="1" ht="11.25" x14ac:dyDescent="0.2">
      <c r="A225" s="1" t="s">
        <v>4864</v>
      </c>
      <c r="B225" s="2">
        <v>46.5</v>
      </c>
      <c r="C225" s="1" t="s">
        <v>4861</v>
      </c>
      <c r="D225" s="1" t="s">
        <v>5515</v>
      </c>
      <c r="E225" s="3" t="s">
        <v>5516</v>
      </c>
      <c r="F225" s="3">
        <v>16</v>
      </c>
      <c r="G225" s="48">
        <v>25</v>
      </c>
      <c r="H225" s="3"/>
      <c r="I225" s="3"/>
      <c r="J225" s="3" t="s">
        <v>3005</v>
      </c>
      <c r="K225" s="49" t="s">
        <v>2635</v>
      </c>
      <c r="L225" s="303" t="s">
        <v>1616</v>
      </c>
      <c r="M225" s="116" t="s">
        <v>2635</v>
      </c>
      <c r="N225" s="118" t="s">
        <v>3005</v>
      </c>
      <c r="O225" s="119"/>
      <c r="P225" s="140">
        <v>25</v>
      </c>
      <c r="Q225" s="303" t="s">
        <v>4861</v>
      </c>
      <c r="R225" s="2">
        <v>45</v>
      </c>
      <c r="S225" s="67" t="s">
        <v>5040</v>
      </c>
      <c r="T225" s="303" t="s">
        <v>4865</v>
      </c>
      <c r="U225" s="201" t="s">
        <v>5519</v>
      </c>
      <c r="V225" s="201" t="s">
        <v>5519</v>
      </c>
      <c r="W225" s="201" t="s">
        <v>3979</v>
      </c>
      <c r="X225" s="118" t="s">
        <v>5042</v>
      </c>
      <c r="Y225" s="132">
        <f t="shared" si="9"/>
        <v>800</v>
      </c>
      <c r="Z225" s="132">
        <f t="shared" si="10"/>
        <v>800</v>
      </c>
      <c r="AA225" s="372" t="str">
        <f t="shared" si="11"/>
        <v>0</v>
      </c>
    </row>
    <row r="226" spans="1:32" s="322" customFormat="1" ht="11.25" x14ac:dyDescent="0.2">
      <c r="A226" s="320" t="s">
        <v>4355</v>
      </c>
      <c r="B226" s="321">
        <v>415</v>
      </c>
      <c r="C226" s="320" t="s">
        <v>5523</v>
      </c>
      <c r="D226" s="320" t="s">
        <v>5515</v>
      </c>
      <c r="E226" s="322" t="s">
        <v>5516</v>
      </c>
      <c r="F226" s="322">
        <v>16</v>
      </c>
      <c r="G226" s="322">
        <v>25</v>
      </c>
      <c r="I226" s="318" t="s">
        <v>5273</v>
      </c>
      <c r="J226" s="322" t="s">
        <v>3005</v>
      </c>
      <c r="K226" s="181" t="s">
        <v>1441</v>
      </c>
      <c r="L226" s="320" t="s">
        <v>1616</v>
      </c>
      <c r="M226" s="322" t="s">
        <v>4170</v>
      </c>
      <c r="N226" s="324" t="s">
        <v>3005</v>
      </c>
      <c r="O226" s="319" t="s">
        <v>4379</v>
      </c>
      <c r="P226" s="322">
        <v>25</v>
      </c>
      <c r="Q226" s="320" t="s">
        <v>5514</v>
      </c>
      <c r="R226" s="321">
        <v>195</v>
      </c>
      <c r="S226" s="325" t="s">
        <v>5040</v>
      </c>
      <c r="T226" s="320" t="s">
        <v>4193</v>
      </c>
      <c r="U226" s="326" t="s">
        <v>5519</v>
      </c>
      <c r="V226" s="326" t="s">
        <v>5519</v>
      </c>
      <c r="W226" s="327" t="s">
        <v>2651</v>
      </c>
      <c r="X226" s="322" t="s">
        <v>5042</v>
      </c>
      <c r="Y226" s="132">
        <f t="shared" si="9"/>
        <v>800</v>
      </c>
      <c r="Z226" s="132">
        <f t="shared" si="10"/>
        <v>800</v>
      </c>
      <c r="AA226" s="372" t="str">
        <f t="shared" si="11"/>
        <v>0</v>
      </c>
    </row>
    <row r="227" spans="1:32" s="3" customFormat="1" ht="11.25" x14ac:dyDescent="0.2">
      <c r="A227" s="1" t="s">
        <v>1237</v>
      </c>
      <c r="B227" s="2">
        <v>42</v>
      </c>
      <c r="C227" s="1" t="s">
        <v>4861</v>
      </c>
      <c r="D227" s="1" t="s">
        <v>5515</v>
      </c>
      <c r="E227" s="3" t="s">
        <v>5516</v>
      </c>
      <c r="F227" s="3">
        <v>16</v>
      </c>
      <c r="G227" s="140">
        <v>25</v>
      </c>
      <c r="I227" s="4"/>
      <c r="J227" s="3" t="s">
        <v>3005</v>
      </c>
      <c r="K227" s="51" t="s">
        <v>1612</v>
      </c>
      <c r="L227" s="16" t="s">
        <v>1616</v>
      </c>
      <c r="M227" s="18" t="s">
        <v>1612</v>
      </c>
      <c r="N227" s="58" t="s">
        <v>3005</v>
      </c>
      <c r="O227" s="116"/>
      <c r="P227" s="18">
        <v>25</v>
      </c>
      <c r="Q227" s="303" t="s">
        <v>5523</v>
      </c>
      <c r="R227" s="2">
        <v>197</v>
      </c>
      <c r="S227" s="67" t="s">
        <v>5040</v>
      </c>
      <c r="T227" s="1" t="s">
        <v>4214</v>
      </c>
      <c r="U227" s="201" t="s">
        <v>5519</v>
      </c>
      <c r="V227" s="201" t="s">
        <v>5519</v>
      </c>
      <c r="W227" s="201" t="s">
        <v>3979</v>
      </c>
      <c r="X227" s="118" t="s">
        <v>5042</v>
      </c>
      <c r="Y227" s="132">
        <f t="shared" si="9"/>
        <v>800</v>
      </c>
      <c r="Z227" s="132">
        <f t="shared" si="10"/>
        <v>800</v>
      </c>
      <c r="AA227" s="372" t="str">
        <f t="shared" si="11"/>
        <v>0</v>
      </c>
    </row>
    <row r="228" spans="1:32" s="118" customFormat="1" ht="11.25" x14ac:dyDescent="0.2">
      <c r="A228" s="1" t="s">
        <v>1239</v>
      </c>
      <c r="B228" s="2">
        <v>41</v>
      </c>
      <c r="C228" s="1" t="s">
        <v>4861</v>
      </c>
      <c r="D228" s="1" t="s">
        <v>5515</v>
      </c>
      <c r="E228" s="3" t="s">
        <v>5516</v>
      </c>
      <c r="F228" s="3">
        <v>16</v>
      </c>
      <c r="G228" s="140">
        <v>25</v>
      </c>
      <c r="H228" s="3"/>
      <c r="I228" s="4"/>
      <c r="J228" s="3" t="s">
        <v>3005</v>
      </c>
      <c r="K228" s="51" t="s">
        <v>1614</v>
      </c>
      <c r="L228" s="303" t="s">
        <v>1616</v>
      </c>
      <c r="M228" s="118" t="s">
        <v>4237</v>
      </c>
      <c r="N228" s="307" t="s">
        <v>3005</v>
      </c>
      <c r="O228" s="116" t="s">
        <v>5063</v>
      </c>
      <c r="P228" s="118">
        <v>25</v>
      </c>
      <c r="Q228" s="303" t="s">
        <v>5528</v>
      </c>
      <c r="R228" s="2">
        <v>24.18</v>
      </c>
      <c r="S228" s="67" t="s">
        <v>5040</v>
      </c>
      <c r="T228" s="303" t="s">
        <v>4424</v>
      </c>
      <c r="U228" s="201" t="s">
        <v>5519</v>
      </c>
      <c r="V228" s="201" t="s">
        <v>5519</v>
      </c>
      <c r="W228" s="201" t="s">
        <v>3979</v>
      </c>
      <c r="X228" s="118" t="s">
        <v>5042</v>
      </c>
      <c r="Y228" s="132">
        <f t="shared" si="9"/>
        <v>800</v>
      </c>
      <c r="Z228" s="132">
        <f t="shared" si="10"/>
        <v>800</v>
      </c>
      <c r="AA228" s="372" t="str">
        <f t="shared" si="11"/>
        <v>0</v>
      </c>
    </row>
    <row r="229" spans="1:32" s="18" customFormat="1" ht="11.25" x14ac:dyDescent="0.2">
      <c r="A229" s="1" t="s">
        <v>1238</v>
      </c>
      <c r="B229" s="2">
        <v>41.5</v>
      </c>
      <c r="C229" s="1" t="s">
        <v>4861</v>
      </c>
      <c r="D229" s="1" t="s">
        <v>5515</v>
      </c>
      <c r="E229" s="3" t="s">
        <v>5516</v>
      </c>
      <c r="F229" s="3">
        <v>16</v>
      </c>
      <c r="G229" s="140">
        <v>25</v>
      </c>
      <c r="H229" s="3"/>
      <c r="I229" s="4"/>
      <c r="J229" s="3" t="s">
        <v>3005</v>
      </c>
      <c r="K229" s="51" t="s">
        <v>1613</v>
      </c>
      <c r="L229" s="16" t="s">
        <v>1616</v>
      </c>
      <c r="M229" s="18" t="s">
        <v>1613</v>
      </c>
      <c r="N229" s="18" t="s">
        <v>3005</v>
      </c>
      <c r="O229" s="116"/>
      <c r="P229" s="18">
        <v>25</v>
      </c>
      <c r="Q229" s="303" t="s">
        <v>1393</v>
      </c>
      <c r="R229" s="2">
        <v>79</v>
      </c>
      <c r="S229" s="67" t="s">
        <v>5040</v>
      </c>
      <c r="T229" s="16" t="s">
        <v>1400</v>
      </c>
      <c r="U229" s="201" t="s">
        <v>5519</v>
      </c>
      <c r="V229" s="201" t="s">
        <v>5519</v>
      </c>
      <c r="W229" s="201" t="s">
        <v>3979</v>
      </c>
      <c r="X229" s="118" t="s">
        <v>5042</v>
      </c>
      <c r="Y229" s="132">
        <f t="shared" si="9"/>
        <v>800</v>
      </c>
      <c r="Z229" s="132">
        <f t="shared" si="10"/>
        <v>800</v>
      </c>
      <c r="AA229" s="372" t="str">
        <f t="shared" si="11"/>
        <v>0</v>
      </c>
    </row>
    <row r="230" spans="1:32" s="3" customFormat="1" ht="11.25" x14ac:dyDescent="0.2">
      <c r="A230" s="3" t="s">
        <v>1242</v>
      </c>
      <c r="B230" s="2">
        <v>45</v>
      </c>
      <c r="C230" s="3" t="s">
        <v>4861</v>
      </c>
      <c r="D230" s="1" t="s">
        <v>5515</v>
      </c>
      <c r="E230" s="3" t="s">
        <v>5516</v>
      </c>
      <c r="F230" s="3">
        <v>16</v>
      </c>
      <c r="G230" s="140">
        <v>25</v>
      </c>
      <c r="H230" s="118"/>
      <c r="I230" s="51" t="s">
        <v>3662</v>
      </c>
      <c r="J230" s="118" t="s">
        <v>3005</v>
      </c>
      <c r="K230" s="51" t="s">
        <v>1436</v>
      </c>
      <c r="L230" s="16" t="s">
        <v>1616</v>
      </c>
      <c r="M230" s="18" t="s">
        <v>1614</v>
      </c>
      <c r="N230" s="18" t="s">
        <v>3005</v>
      </c>
      <c r="O230" s="18"/>
      <c r="P230" s="18">
        <v>25</v>
      </c>
      <c r="Q230" s="303" t="s">
        <v>5514</v>
      </c>
      <c r="R230" s="2">
        <v>53</v>
      </c>
      <c r="S230" s="67" t="s">
        <v>5040</v>
      </c>
      <c r="T230" s="1" t="s">
        <v>4281</v>
      </c>
      <c r="U230" s="201" t="s">
        <v>5519</v>
      </c>
      <c r="V230" s="201" t="s">
        <v>5519</v>
      </c>
      <c r="W230" s="201" t="s">
        <v>3979</v>
      </c>
      <c r="X230" s="118" t="s">
        <v>5042</v>
      </c>
      <c r="Y230" s="132">
        <f t="shared" si="9"/>
        <v>800</v>
      </c>
      <c r="Z230" s="132">
        <f t="shared" si="10"/>
        <v>800</v>
      </c>
      <c r="AA230" s="372" t="str">
        <f t="shared" si="11"/>
        <v>0</v>
      </c>
      <c r="AC230" s="5"/>
    </row>
    <row r="231" spans="1:32" s="18" customFormat="1" ht="11.25" x14ac:dyDescent="0.2">
      <c r="A231" s="1" t="s">
        <v>2636</v>
      </c>
      <c r="B231" s="2">
        <v>90</v>
      </c>
      <c r="C231" s="1" t="s">
        <v>2610</v>
      </c>
      <c r="D231" s="1" t="s">
        <v>5515</v>
      </c>
      <c r="E231" s="3" t="s">
        <v>5516</v>
      </c>
      <c r="F231" s="3">
        <v>16</v>
      </c>
      <c r="G231" s="3">
        <v>25</v>
      </c>
      <c r="H231" s="3"/>
      <c r="I231" s="4"/>
      <c r="J231" s="3" t="s">
        <v>3005</v>
      </c>
      <c r="K231" s="4" t="s">
        <v>2637</v>
      </c>
      <c r="L231" s="1" t="s">
        <v>1616</v>
      </c>
      <c r="M231" s="3" t="s">
        <v>4283</v>
      </c>
      <c r="N231" s="3" t="s">
        <v>3005</v>
      </c>
      <c r="O231" s="48" t="s">
        <v>5269</v>
      </c>
      <c r="P231" s="3">
        <v>25</v>
      </c>
      <c r="Q231" s="303" t="s">
        <v>2610</v>
      </c>
      <c r="R231" s="2">
        <v>96</v>
      </c>
      <c r="S231" s="67" t="s">
        <v>5040</v>
      </c>
      <c r="T231" s="1" t="s">
        <v>2624</v>
      </c>
      <c r="U231" s="201" t="s">
        <v>5519</v>
      </c>
      <c r="V231" s="201" t="s">
        <v>5519</v>
      </c>
      <c r="W231" s="201" t="s">
        <v>3979</v>
      </c>
      <c r="X231" s="118" t="s">
        <v>5042</v>
      </c>
      <c r="Y231" s="132">
        <f t="shared" si="9"/>
        <v>800</v>
      </c>
      <c r="Z231" s="132">
        <f t="shared" si="10"/>
        <v>800</v>
      </c>
      <c r="AA231" s="372" t="str">
        <f t="shared" si="11"/>
        <v>0</v>
      </c>
    </row>
    <row r="232" spans="1:32" s="18" customFormat="1" ht="11.25" x14ac:dyDescent="0.2">
      <c r="A232" s="1" t="s">
        <v>1244</v>
      </c>
      <c r="B232" s="2">
        <v>40</v>
      </c>
      <c r="C232" s="1" t="s">
        <v>4861</v>
      </c>
      <c r="D232" s="1" t="s">
        <v>5515</v>
      </c>
      <c r="E232" s="3" t="s">
        <v>5516</v>
      </c>
      <c r="F232" s="3">
        <v>16</v>
      </c>
      <c r="G232" s="140">
        <v>25</v>
      </c>
      <c r="H232" s="3"/>
      <c r="I232" s="4"/>
      <c r="J232" s="3" t="s">
        <v>3005</v>
      </c>
      <c r="K232" s="51" t="s">
        <v>4988</v>
      </c>
      <c r="L232" s="16" t="s">
        <v>1616</v>
      </c>
      <c r="M232" s="3" t="s">
        <v>4988</v>
      </c>
      <c r="N232" s="53" t="s">
        <v>3005</v>
      </c>
      <c r="O232" s="48"/>
      <c r="P232" s="3">
        <v>25</v>
      </c>
      <c r="Q232" s="303" t="s">
        <v>4665</v>
      </c>
      <c r="R232" s="2">
        <v>85</v>
      </c>
      <c r="S232" s="67" t="s">
        <v>5040</v>
      </c>
      <c r="T232" s="1" t="s">
        <v>4668</v>
      </c>
      <c r="U232" s="201" t="s">
        <v>5519</v>
      </c>
      <c r="V232" s="201" t="s">
        <v>5519</v>
      </c>
      <c r="W232" s="201" t="s">
        <v>3979</v>
      </c>
      <c r="X232" s="118" t="s">
        <v>5042</v>
      </c>
      <c r="Y232" s="132">
        <f t="shared" si="9"/>
        <v>800</v>
      </c>
      <c r="Z232" s="132">
        <f t="shared" si="10"/>
        <v>800</v>
      </c>
      <c r="AA232" s="372" t="str">
        <f t="shared" si="11"/>
        <v>0</v>
      </c>
    </row>
    <row r="233" spans="1:32" s="18" customFormat="1" ht="11.25" x14ac:dyDescent="0.2">
      <c r="A233" s="1" t="s">
        <v>2629</v>
      </c>
      <c r="B233" s="2">
        <v>95.5</v>
      </c>
      <c r="C233" s="1" t="s">
        <v>2610</v>
      </c>
      <c r="D233" s="1" t="s">
        <v>5515</v>
      </c>
      <c r="E233" s="3" t="s">
        <v>5516</v>
      </c>
      <c r="F233" s="3">
        <v>16</v>
      </c>
      <c r="G233" s="3">
        <v>25</v>
      </c>
      <c r="H233" s="3"/>
      <c r="I233" s="49" t="s">
        <v>4300</v>
      </c>
      <c r="J233" s="3" t="s">
        <v>3005</v>
      </c>
      <c r="K233" s="4" t="s">
        <v>4541</v>
      </c>
      <c r="L233" s="1" t="s">
        <v>1616</v>
      </c>
      <c r="M233" s="3" t="s">
        <v>4300</v>
      </c>
      <c r="N233" s="18" t="s">
        <v>3005</v>
      </c>
      <c r="O233" s="48"/>
      <c r="P233" s="3">
        <v>25</v>
      </c>
      <c r="Q233" s="303" t="s">
        <v>1393</v>
      </c>
      <c r="R233" s="2">
        <v>82.5</v>
      </c>
      <c r="S233" s="67" t="s">
        <v>5040</v>
      </c>
      <c r="T233" s="1" t="s">
        <v>1402</v>
      </c>
      <c r="U233" s="201" t="s">
        <v>5519</v>
      </c>
      <c r="V233" s="201" t="s">
        <v>5519</v>
      </c>
      <c r="W233" s="201" t="s">
        <v>3979</v>
      </c>
      <c r="X233" s="118" t="s">
        <v>5042</v>
      </c>
      <c r="Y233" s="132">
        <f t="shared" si="9"/>
        <v>800</v>
      </c>
      <c r="Z233" s="132">
        <f t="shared" si="10"/>
        <v>800</v>
      </c>
      <c r="AA233" s="372" t="str">
        <f t="shared" si="11"/>
        <v>0</v>
      </c>
    </row>
    <row r="234" spans="1:32" s="118" customFormat="1" ht="11.25" x14ac:dyDescent="0.2">
      <c r="A234" s="1" t="s">
        <v>2630</v>
      </c>
      <c r="B234" s="2">
        <v>96</v>
      </c>
      <c r="C234" s="1" t="s">
        <v>2610</v>
      </c>
      <c r="D234" s="1" t="s">
        <v>5515</v>
      </c>
      <c r="E234" s="3" t="s">
        <v>5516</v>
      </c>
      <c r="F234" s="3">
        <v>16</v>
      </c>
      <c r="G234" s="3">
        <v>25</v>
      </c>
      <c r="H234" s="3"/>
      <c r="I234" s="49" t="s">
        <v>4300</v>
      </c>
      <c r="J234" s="3" t="s">
        <v>3005</v>
      </c>
      <c r="K234" s="4" t="s">
        <v>4541</v>
      </c>
      <c r="L234" s="303" t="s">
        <v>1616</v>
      </c>
      <c r="M234" s="140" t="s">
        <v>4300</v>
      </c>
      <c r="N234" s="118" t="s">
        <v>3005</v>
      </c>
      <c r="O234" s="119"/>
      <c r="P234" s="140">
        <v>25</v>
      </c>
      <c r="Q234" s="303" t="s">
        <v>4861</v>
      </c>
      <c r="R234" s="2">
        <v>41</v>
      </c>
      <c r="S234" s="67" t="s">
        <v>5040</v>
      </c>
      <c r="T234" s="118" t="s">
        <v>3178</v>
      </c>
      <c r="U234" s="201" t="s">
        <v>5519</v>
      </c>
      <c r="V234" s="201" t="s">
        <v>5519</v>
      </c>
      <c r="W234" s="201" t="s">
        <v>3979</v>
      </c>
      <c r="X234" s="118" t="s">
        <v>5042</v>
      </c>
      <c r="Y234" s="132">
        <f t="shared" si="9"/>
        <v>800</v>
      </c>
      <c r="Z234" s="132">
        <f t="shared" si="10"/>
        <v>800</v>
      </c>
      <c r="AA234" s="372" t="str">
        <f t="shared" si="11"/>
        <v>0</v>
      </c>
      <c r="AC234" s="118">
        <v>37055.6800925926</v>
      </c>
      <c r="AE234" s="118">
        <v>3459595</v>
      </c>
      <c r="AF234" s="118">
        <v>3460436</v>
      </c>
    </row>
    <row r="235" spans="1:32" s="118" customFormat="1" ht="11.25" x14ac:dyDescent="0.2">
      <c r="A235" s="1" t="s">
        <v>1293</v>
      </c>
      <c r="B235" s="2">
        <v>105</v>
      </c>
      <c r="C235" s="1" t="s">
        <v>1292</v>
      </c>
      <c r="D235" s="1" t="s">
        <v>5515</v>
      </c>
      <c r="E235" s="3" t="s">
        <v>5516</v>
      </c>
      <c r="F235" s="3">
        <v>16</v>
      </c>
      <c r="G235" s="3">
        <v>25</v>
      </c>
      <c r="H235" s="3"/>
      <c r="I235" s="49" t="s">
        <v>4300</v>
      </c>
      <c r="J235" s="3" t="s">
        <v>3005</v>
      </c>
      <c r="K235" s="4" t="s">
        <v>4541</v>
      </c>
      <c r="L235" s="303" t="s">
        <v>1616</v>
      </c>
      <c r="M235" s="140" t="s">
        <v>4300</v>
      </c>
      <c r="N235" s="118" t="s">
        <v>3005</v>
      </c>
      <c r="O235" s="119"/>
      <c r="P235" s="140">
        <v>25</v>
      </c>
      <c r="Q235" s="303" t="s">
        <v>4861</v>
      </c>
      <c r="R235" s="2">
        <v>40</v>
      </c>
      <c r="S235" s="67" t="s">
        <v>5040</v>
      </c>
      <c r="T235" s="118" t="s">
        <v>3179</v>
      </c>
      <c r="U235" s="201" t="s">
        <v>5519</v>
      </c>
      <c r="V235" s="201" t="s">
        <v>5519</v>
      </c>
      <c r="W235" s="201" t="s">
        <v>3979</v>
      </c>
      <c r="X235" s="118" t="s">
        <v>5042</v>
      </c>
      <c r="Y235" s="132">
        <f t="shared" si="9"/>
        <v>800</v>
      </c>
      <c r="Z235" s="132">
        <f t="shared" si="10"/>
        <v>800</v>
      </c>
      <c r="AA235" s="372" t="str">
        <f t="shared" si="11"/>
        <v>0</v>
      </c>
      <c r="AC235" s="118">
        <v>37055.6800925926</v>
      </c>
      <c r="AF235" s="118">
        <v>3460442</v>
      </c>
    </row>
    <row r="236" spans="1:32" s="118" customFormat="1" ht="11.25" x14ac:dyDescent="0.2">
      <c r="A236" s="1" t="s">
        <v>1245</v>
      </c>
      <c r="B236" s="2">
        <v>40</v>
      </c>
      <c r="C236" s="1" t="s">
        <v>4861</v>
      </c>
      <c r="D236" s="1" t="s">
        <v>5515</v>
      </c>
      <c r="E236" s="3" t="s">
        <v>5516</v>
      </c>
      <c r="F236" s="3">
        <v>16</v>
      </c>
      <c r="G236" s="140">
        <v>25</v>
      </c>
      <c r="H236" s="3"/>
      <c r="I236" s="49" t="s">
        <v>4300</v>
      </c>
      <c r="J236" s="3" t="s">
        <v>3005</v>
      </c>
      <c r="K236" s="51" t="s">
        <v>4541</v>
      </c>
      <c r="L236" s="303" t="s">
        <v>1616</v>
      </c>
      <c r="M236" s="140" t="s">
        <v>4300</v>
      </c>
      <c r="N236" s="118" t="s">
        <v>3005</v>
      </c>
      <c r="O236" s="119"/>
      <c r="P236" s="140">
        <v>25</v>
      </c>
      <c r="Q236" s="303" t="s">
        <v>4861</v>
      </c>
      <c r="R236" s="2">
        <v>42</v>
      </c>
      <c r="S236" s="67" t="s">
        <v>5040</v>
      </c>
      <c r="T236" s="118" t="s">
        <v>3180</v>
      </c>
      <c r="U236" s="201" t="s">
        <v>5519</v>
      </c>
      <c r="V236" s="201" t="s">
        <v>5519</v>
      </c>
      <c r="W236" s="201" t="s">
        <v>3979</v>
      </c>
      <c r="X236" s="118" t="s">
        <v>5042</v>
      </c>
      <c r="Y236" s="132">
        <f t="shared" si="9"/>
        <v>800</v>
      </c>
      <c r="Z236" s="132">
        <f t="shared" si="10"/>
        <v>800</v>
      </c>
      <c r="AA236" s="372" t="str">
        <f t="shared" si="11"/>
        <v>0</v>
      </c>
      <c r="AC236" s="118">
        <v>37055.6800925926</v>
      </c>
      <c r="AF236" s="118">
        <v>3460435</v>
      </c>
    </row>
    <row r="237" spans="1:32" s="118" customFormat="1" ht="11.25" x14ac:dyDescent="0.2">
      <c r="A237" s="1" t="s">
        <v>1246</v>
      </c>
      <c r="B237" s="2">
        <v>41.75</v>
      </c>
      <c r="C237" s="1" t="s">
        <v>4861</v>
      </c>
      <c r="D237" s="1" t="s">
        <v>5515</v>
      </c>
      <c r="E237" s="3" t="s">
        <v>5516</v>
      </c>
      <c r="F237" s="3">
        <v>16</v>
      </c>
      <c r="G237" s="140">
        <v>25</v>
      </c>
      <c r="H237" s="3"/>
      <c r="I237" s="49" t="s">
        <v>4300</v>
      </c>
      <c r="J237" s="3" t="s">
        <v>3005</v>
      </c>
      <c r="K237" s="51" t="s">
        <v>4541</v>
      </c>
      <c r="L237" s="303" t="s">
        <v>1616</v>
      </c>
      <c r="M237" s="140" t="s">
        <v>4300</v>
      </c>
      <c r="N237" s="118" t="s">
        <v>3005</v>
      </c>
      <c r="O237" s="119"/>
      <c r="P237" s="140">
        <v>25</v>
      </c>
      <c r="Q237" s="303" t="s">
        <v>4861</v>
      </c>
      <c r="R237" s="2">
        <v>42</v>
      </c>
      <c r="S237" s="67" t="s">
        <v>5040</v>
      </c>
      <c r="T237" s="118" t="s">
        <v>3181</v>
      </c>
      <c r="U237" s="201" t="s">
        <v>5519</v>
      </c>
      <c r="V237" s="201" t="s">
        <v>5519</v>
      </c>
      <c r="W237" s="201" t="s">
        <v>3979</v>
      </c>
      <c r="X237" s="118" t="s">
        <v>5042</v>
      </c>
      <c r="Y237" s="132">
        <f t="shared" si="9"/>
        <v>800</v>
      </c>
      <c r="Z237" s="132">
        <f t="shared" si="10"/>
        <v>800</v>
      </c>
      <c r="AA237" s="372" t="str">
        <f t="shared" si="11"/>
        <v>0</v>
      </c>
      <c r="AC237" s="118">
        <v>37055.6800925926</v>
      </c>
      <c r="AF237" s="118">
        <v>3460441</v>
      </c>
    </row>
    <row r="238" spans="1:32" s="118" customFormat="1" ht="11.25" x14ac:dyDescent="0.2">
      <c r="A238" s="1" t="s">
        <v>1247</v>
      </c>
      <c r="B238" s="2">
        <v>42</v>
      </c>
      <c r="C238" s="1" t="s">
        <v>4861</v>
      </c>
      <c r="D238" s="1" t="s">
        <v>5515</v>
      </c>
      <c r="E238" s="3" t="s">
        <v>5516</v>
      </c>
      <c r="F238" s="3">
        <v>16</v>
      </c>
      <c r="G238" s="140">
        <v>25</v>
      </c>
      <c r="I238" s="49" t="s">
        <v>4300</v>
      </c>
      <c r="J238" s="3" t="s">
        <v>3005</v>
      </c>
      <c r="K238" s="51" t="s">
        <v>4541</v>
      </c>
      <c r="L238" s="303" t="s">
        <v>1616</v>
      </c>
      <c r="M238" s="116" t="s">
        <v>4300</v>
      </c>
      <c r="N238" s="307" t="s">
        <v>3005</v>
      </c>
      <c r="O238" s="119"/>
      <c r="P238" s="140">
        <v>25</v>
      </c>
      <c r="Q238" s="303" t="s">
        <v>4861</v>
      </c>
      <c r="R238" s="2">
        <v>40</v>
      </c>
      <c r="S238" s="67" t="s">
        <v>5040</v>
      </c>
      <c r="T238" s="303" t="s">
        <v>3182</v>
      </c>
      <c r="U238" s="201" t="s">
        <v>5519</v>
      </c>
      <c r="V238" s="201" t="s">
        <v>5519</v>
      </c>
      <c r="W238" s="201" t="s">
        <v>3979</v>
      </c>
      <c r="X238" s="118" t="s">
        <v>5042</v>
      </c>
      <c r="Y238" s="132">
        <f t="shared" si="9"/>
        <v>800</v>
      </c>
      <c r="Z238" s="132">
        <f t="shared" si="10"/>
        <v>800</v>
      </c>
      <c r="AA238" s="372" t="str">
        <f t="shared" si="11"/>
        <v>0</v>
      </c>
    </row>
    <row r="239" spans="1:32" s="118" customFormat="1" ht="11.25" x14ac:dyDescent="0.2">
      <c r="A239" s="16" t="s">
        <v>4444</v>
      </c>
      <c r="B239" s="2">
        <v>1</v>
      </c>
      <c r="C239" s="16" t="s">
        <v>4038</v>
      </c>
      <c r="D239" s="1" t="s">
        <v>5515</v>
      </c>
      <c r="E239" s="3" t="s">
        <v>5516</v>
      </c>
      <c r="F239" s="3">
        <v>16</v>
      </c>
      <c r="G239" s="220">
        <v>25</v>
      </c>
      <c r="H239" s="18" t="s">
        <v>1561</v>
      </c>
      <c r="I239" s="96" t="s">
        <v>5268</v>
      </c>
      <c r="J239" s="18" t="s">
        <v>3005</v>
      </c>
      <c r="K239" s="19" t="s">
        <v>4069</v>
      </c>
      <c r="L239" s="303" t="s">
        <v>1616</v>
      </c>
      <c r="M239" s="140" t="s">
        <v>1440</v>
      </c>
      <c r="N239" s="118" t="s">
        <v>3005</v>
      </c>
      <c r="O239" s="119"/>
      <c r="P239" s="140">
        <v>25</v>
      </c>
      <c r="Q239" s="303" t="s">
        <v>4861</v>
      </c>
      <c r="R239" s="2">
        <v>40</v>
      </c>
      <c r="S239" s="67" t="s">
        <v>5040</v>
      </c>
      <c r="T239" s="118" t="s">
        <v>3184</v>
      </c>
      <c r="U239" s="201" t="s">
        <v>5519</v>
      </c>
      <c r="V239" s="201" t="s">
        <v>5519</v>
      </c>
      <c r="W239" s="201" t="s">
        <v>3979</v>
      </c>
      <c r="X239" s="118" t="s">
        <v>5042</v>
      </c>
      <c r="Y239" s="132">
        <f t="shared" si="9"/>
        <v>800</v>
      </c>
      <c r="Z239" s="132">
        <f t="shared" si="10"/>
        <v>800</v>
      </c>
      <c r="AA239" s="372" t="str">
        <f t="shared" si="11"/>
        <v>0</v>
      </c>
      <c r="AC239" s="118">
        <v>37055.6800925926</v>
      </c>
      <c r="AF239" s="118">
        <v>3460442</v>
      </c>
    </row>
    <row r="240" spans="1:32" s="18" customFormat="1" ht="11.25" x14ac:dyDescent="0.2">
      <c r="A240" s="16" t="s">
        <v>4077</v>
      </c>
      <c r="B240" s="2">
        <v>323</v>
      </c>
      <c r="C240" s="16" t="s">
        <v>5523</v>
      </c>
      <c r="D240" s="1" t="s">
        <v>5515</v>
      </c>
      <c r="E240" s="3" t="s">
        <v>5516</v>
      </c>
      <c r="F240" s="3">
        <v>16</v>
      </c>
      <c r="G240" s="18">
        <v>25</v>
      </c>
      <c r="I240" s="19" t="s">
        <v>1475</v>
      </c>
      <c r="J240" s="18" t="s">
        <v>3005</v>
      </c>
      <c r="K240" s="19" t="s">
        <v>4069</v>
      </c>
      <c r="L240" s="16" t="s">
        <v>1616</v>
      </c>
      <c r="M240" s="18" t="s">
        <v>4342</v>
      </c>
      <c r="N240" s="58" t="s">
        <v>3005</v>
      </c>
      <c r="O240" s="140" t="s">
        <v>5319</v>
      </c>
      <c r="P240" s="18">
        <v>25</v>
      </c>
      <c r="Q240" s="303" t="s">
        <v>5523</v>
      </c>
      <c r="R240" s="2">
        <v>360</v>
      </c>
      <c r="S240" s="67" t="s">
        <v>5040</v>
      </c>
      <c r="T240" s="16" t="s">
        <v>4343</v>
      </c>
      <c r="U240" s="201" t="s">
        <v>5519</v>
      </c>
      <c r="V240" s="201" t="s">
        <v>5519</v>
      </c>
      <c r="W240" s="201" t="s">
        <v>3979</v>
      </c>
      <c r="X240" s="118" t="s">
        <v>5042</v>
      </c>
      <c r="Y240" s="132">
        <f t="shared" si="9"/>
        <v>800</v>
      </c>
      <c r="Z240" s="132">
        <f t="shared" si="10"/>
        <v>800</v>
      </c>
      <c r="AA240" s="372" t="str">
        <f t="shared" si="11"/>
        <v>0</v>
      </c>
    </row>
    <row r="241" spans="1:32" s="18" customFormat="1" ht="11.25" x14ac:dyDescent="0.2">
      <c r="A241" s="118" t="s">
        <v>1248</v>
      </c>
      <c r="B241" s="2">
        <v>42</v>
      </c>
      <c r="C241" s="118" t="s">
        <v>4861</v>
      </c>
      <c r="D241" s="1" t="s">
        <v>5515</v>
      </c>
      <c r="E241" s="3" t="s">
        <v>5516</v>
      </c>
      <c r="F241" s="3">
        <v>16</v>
      </c>
      <c r="G241" s="140">
        <v>25</v>
      </c>
      <c r="H241" s="118"/>
      <c r="I241" s="51"/>
      <c r="J241" s="118" t="s">
        <v>3005</v>
      </c>
      <c r="K241" s="51" t="s">
        <v>4541</v>
      </c>
      <c r="L241" s="1" t="s">
        <v>1616</v>
      </c>
      <c r="M241" s="18" t="s">
        <v>4342</v>
      </c>
      <c r="N241" s="58" t="s">
        <v>3005</v>
      </c>
      <c r="O241" s="140" t="s">
        <v>4541</v>
      </c>
      <c r="P241" s="18">
        <v>25</v>
      </c>
      <c r="Q241" s="303" t="s">
        <v>5523</v>
      </c>
      <c r="R241" s="2">
        <v>325</v>
      </c>
      <c r="S241" s="67" t="s">
        <v>5040</v>
      </c>
      <c r="T241" s="16" t="s">
        <v>4344</v>
      </c>
      <c r="U241" s="201" t="s">
        <v>5519</v>
      </c>
      <c r="V241" s="201" t="s">
        <v>5519</v>
      </c>
      <c r="W241" s="201" t="s">
        <v>3979</v>
      </c>
      <c r="X241" s="118" t="s">
        <v>5042</v>
      </c>
      <c r="Y241" s="132">
        <f t="shared" si="9"/>
        <v>800</v>
      </c>
      <c r="Z241" s="132">
        <f t="shared" si="10"/>
        <v>800</v>
      </c>
      <c r="AA241" s="372" t="str">
        <f t="shared" si="11"/>
        <v>0</v>
      </c>
    </row>
    <row r="242" spans="1:32" s="118" customFormat="1" ht="11.25" x14ac:dyDescent="0.2">
      <c r="A242" s="1" t="s">
        <v>5437</v>
      </c>
      <c r="B242" s="2">
        <v>92.5</v>
      </c>
      <c r="C242" s="1" t="s">
        <v>5435</v>
      </c>
      <c r="D242" s="1" t="s">
        <v>5515</v>
      </c>
      <c r="E242" s="3" t="s">
        <v>5516</v>
      </c>
      <c r="F242" s="3">
        <v>16</v>
      </c>
      <c r="G242" s="3">
        <v>25</v>
      </c>
      <c r="H242" s="3"/>
      <c r="I242" s="3"/>
      <c r="J242" s="21" t="s">
        <v>3005</v>
      </c>
      <c r="K242" s="4" t="s">
        <v>4365</v>
      </c>
      <c r="L242" s="303" t="s">
        <v>1616</v>
      </c>
      <c r="M242" s="119" t="s">
        <v>4365</v>
      </c>
      <c r="N242" s="315" t="s">
        <v>3005</v>
      </c>
      <c r="O242" s="119"/>
      <c r="P242" s="118">
        <v>25</v>
      </c>
      <c r="Q242" s="303" t="s">
        <v>4853</v>
      </c>
      <c r="R242" s="2">
        <v>72.5</v>
      </c>
      <c r="S242" s="67" t="s">
        <v>5040</v>
      </c>
      <c r="T242" s="303" t="s">
        <v>1144</v>
      </c>
      <c r="U242" s="201" t="s">
        <v>5519</v>
      </c>
      <c r="V242" s="201" t="s">
        <v>5519</v>
      </c>
      <c r="W242" s="201" t="s">
        <v>3979</v>
      </c>
      <c r="X242" s="118" t="s">
        <v>5042</v>
      </c>
      <c r="Y242" s="132">
        <f t="shared" si="9"/>
        <v>800</v>
      </c>
      <c r="Z242" s="132">
        <f t="shared" si="10"/>
        <v>800</v>
      </c>
      <c r="AA242" s="372" t="str">
        <f t="shared" si="11"/>
        <v>0</v>
      </c>
    </row>
    <row r="243" spans="1:32" s="118" customFormat="1" ht="11.25" x14ac:dyDescent="0.2">
      <c r="A243" s="1" t="s">
        <v>1249</v>
      </c>
      <c r="B243" s="2">
        <v>40</v>
      </c>
      <c r="C243" s="1" t="s">
        <v>4861</v>
      </c>
      <c r="D243" s="1" t="s">
        <v>5515</v>
      </c>
      <c r="E243" s="3" t="s">
        <v>5516</v>
      </c>
      <c r="F243" s="3">
        <v>16</v>
      </c>
      <c r="G243" s="140">
        <v>25</v>
      </c>
      <c r="H243" s="3"/>
      <c r="I243" s="4" t="s">
        <v>4365</v>
      </c>
      <c r="J243" s="3" t="s">
        <v>3005</v>
      </c>
      <c r="K243" s="51" t="s">
        <v>1439</v>
      </c>
      <c r="L243" s="303" t="s">
        <v>1616</v>
      </c>
      <c r="M243" s="116" t="s">
        <v>4365</v>
      </c>
      <c r="N243" s="307" t="s">
        <v>3005</v>
      </c>
      <c r="O243" s="119"/>
      <c r="P243" s="140">
        <v>25</v>
      </c>
      <c r="Q243" s="303" t="s">
        <v>4861</v>
      </c>
      <c r="R243" s="2">
        <v>40</v>
      </c>
      <c r="S243" s="67" t="s">
        <v>5040</v>
      </c>
      <c r="T243" s="303" t="s">
        <v>3186</v>
      </c>
      <c r="U243" s="201" t="s">
        <v>5519</v>
      </c>
      <c r="V243" s="201" t="s">
        <v>5519</v>
      </c>
      <c r="W243" s="201" t="s">
        <v>3979</v>
      </c>
      <c r="X243" s="118" t="s">
        <v>5042</v>
      </c>
      <c r="Y243" s="132">
        <f t="shared" si="9"/>
        <v>800</v>
      </c>
      <c r="Z243" s="132">
        <f t="shared" si="10"/>
        <v>800</v>
      </c>
      <c r="AA243" s="372" t="str">
        <f t="shared" si="11"/>
        <v>0</v>
      </c>
    </row>
    <row r="244" spans="1:32" s="118" customFormat="1" ht="11.25" x14ac:dyDescent="0.2">
      <c r="A244" s="118" t="s">
        <v>1251</v>
      </c>
      <c r="B244" s="2">
        <v>39.75</v>
      </c>
      <c r="C244" s="118" t="s">
        <v>4861</v>
      </c>
      <c r="D244" s="1" t="s">
        <v>5515</v>
      </c>
      <c r="E244" s="3" t="s">
        <v>5516</v>
      </c>
      <c r="F244" s="3">
        <v>16</v>
      </c>
      <c r="G244" s="140">
        <v>25</v>
      </c>
      <c r="I244" s="46"/>
      <c r="J244" s="118" t="s">
        <v>3005</v>
      </c>
      <c r="K244" s="51" t="s">
        <v>4365</v>
      </c>
      <c r="L244" s="303" t="s">
        <v>1616</v>
      </c>
      <c r="M244" s="116" t="s">
        <v>4365</v>
      </c>
      <c r="N244" s="307" t="s">
        <v>3005</v>
      </c>
      <c r="O244" s="119"/>
      <c r="P244" s="140">
        <v>25</v>
      </c>
      <c r="Q244" s="303" t="s">
        <v>4861</v>
      </c>
      <c r="R244" s="2">
        <v>42.5</v>
      </c>
      <c r="S244" s="67" t="s">
        <v>5040</v>
      </c>
      <c r="T244" s="303" t="s">
        <v>3187</v>
      </c>
      <c r="U244" s="201" t="s">
        <v>5519</v>
      </c>
      <c r="V244" s="201" t="s">
        <v>5519</v>
      </c>
      <c r="W244" s="201" t="s">
        <v>3979</v>
      </c>
      <c r="X244" s="118" t="s">
        <v>5042</v>
      </c>
      <c r="Y244" s="132">
        <f t="shared" si="9"/>
        <v>800</v>
      </c>
      <c r="Z244" s="132">
        <f t="shared" si="10"/>
        <v>800</v>
      </c>
      <c r="AA244" s="372" t="str">
        <f t="shared" si="11"/>
        <v>0</v>
      </c>
    </row>
    <row r="245" spans="1:32" s="118" customFormat="1" ht="11.25" x14ac:dyDescent="0.2">
      <c r="A245" s="1" t="s">
        <v>5537</v>
      </c>
      <c r="B245" s="2">
        <v>55</v>
      </c>
      <c r="C245" s="1" t="s">
        <v>5514</v>
      </c>
      <c r="D245" s="1" t="s">
        <v>5515</v>
      </c>
      <c r="E245" s="3" t="s">
        <v>5516</v>
      </c>
      <c r="F245" s="3">
        <v>16</v>
      </c>
      <c r="G245" s="18">
        <v>25</v>
      </c>
      <c r="H245" s="18"/>
      <c r="I245" s="51" t="s">
        <v>4541</v>
      </c>
      <c r="J245" s="18" t="s">
        <v>3005</v>
      </c>
      <c r="K245" s="19" t="s">
        <v>4982</v>
      </c>
      <c r="L245" s="303" t="s">
        <v>1616</v>
      </c>
      <c r="M245" s="119" t="s">
        <v>1612</v>
      </c>
      <c r="N245" s="307" t="s">
        <v>3005</v>
      </c>
      <c r="O245" s="116" t="s">
        <v>4434</v>
      </c>
      <c r="P245" s="118">
        <v>25</v>
      </c>
      <c r="Q245" s="303" t="s">
        <v>4853</v>
      </c>
      <c r="R245" s="2">
        <v>72.5</v>
      </c>
      <c r="S245" s="67" t="s">
        <v>5073</v>
      </c>
      <c r="T245" s="303" t="s">
        <v>4866</v>
      </c>
      <c r="U245" s="201" t="s">
        <v>5519</v>
      </c>
      <c r="V245" s="201" t="s">
        <v>5519</v>
      </c>
      <c r="W245" s="201" t="s">
        <v>3979</v>
      </c>
      <c r="X245" s="118" t="s">
        <v>3978</v>
      </c>
      <c r="Y245" s="132">
        <f t="shared" si="9"/>
        <v>800</v>
      </c>
      <c r="Z245" s="132" t="str">
        <f t="shared" si="10"/>
        <v>0</v>
      </c>
      <c r="AA245" s="372">
        <f t="shared" si="11"/>
        <v>800</v>
      </c>
    </row>
    <row r="246" spans="1:32" s="118" customFormat="1" ht="11.25" x14ac:dyDescent="0.2">
      <c r="A246" s="303" t="s">
        <v>5014</v>
      </c>
      <c r="B246" s="2">
        <v>180</v>
      </c>
      <c r="C246" s="303" t="s">
        <v>5523</v>
      </c>
      <c r="D246" s="1" t="s">
        <v>5515</v>
      </c>
      <c r="E246" s="3" t="s">
        <v>5516</v>
      </c>
      <c r="F246" s="3">
        <v>16</v>
      </c>
      <c r="G246" s="118">
        <v>25</v>
      </c>
      <c r="I246" s="46" t="s">
        <v>3435</v>
      </c>
      <c r="J246" s="118" t="s">
        <v>3005</v>
      </c>
      <c r="K246" s="46" t="s">
        <v>4069</v>
      </c>
      <c r="L246" s="303" t="s">
        <v>1616</v>
      </c>
      <c r="M246" s="140" t="s">
        <v>1612</v>
      </c>
      <c r="N246" s="118" t="s">
        <v>3005</v>
      </c>
      <c r="O246" s="116" t="s">
        <v>5285</v>
      </c>
      <c r="P246" s="140">
        <v>25</v>
      </c>
      <c r="Q246" s="303" t="s">
        <v>4861</v>
      </c>
      <c r="R246" s="2">
        <v>47</v>
      </c>
      <c r="S246" s="67" t="s">
        <v>5073</v>
      </c>
      <c r="T246" s="118" t="s">
        <v>1265</v>
      </c>
      <c r="U246" s="201" t="s">
        <v>5519</v>
      </c>
      <c r="V246" s="201" t="s">
        <v>5519</v>
      </c>
      <c r="W246" s="201" t="s">
        <v>3979</v>
      </c>
      <c r="X246" s="118" t="s">
        <v>3978</v>
      </c>
      <c r="Y246" s="132">
        <f t="shared" si="9"/>
        <v>800</v>
      </c>
      <c r="Z246" s="132" t="str">
        <f t="shared" si="10"/>
        <v>0</v>
      </c>
      <c r="AA246" s="372">
        <f t="shared" si="11"/>
        <v>800</v>
      </c>
      <c r="AC246" s="118">
        <v>37055.6800925926</v>
      </c>
      <c r="AF246" s="118">
        <v>3460435</v>
      </c>
    </row>
    <row r="247" spans="1:32" s="118" customFormat="1" ht="11.25" x14ac:dyDescent="0.2">
      <c r="A247" s="16" t="s">
        <v>4446</v>
      </c>
      <c r="B247" s="2">
        <v>216</v>
      </c>
      <c r="C247" s="16" t="s">
        <v>4447</v>
      </c>
      <c r="D247" s="1" t="s">
        <v>5515</v>
      </c>
      <c r="E247" s="3" t="s">
        <v>5516</v>
      </c>
      <c r="F247" s="3">
        <v>16</v>
      </c>
      <c r="G247" s="60">
        <v>8</v>
      </c>
      <c r="H247" s="18" t="s">
        <v>1561</v>
      </c>
      <c r="I247" s="126" t="s">
        <v>5284</v>
      </c>
      <c r="J247" s="18" t="s">
        <v>3005</v>
      </c>
      <c r="K247" s="19" t="s">
        <v>4069</v>
      </c>
      <c r="L247" s="303" t="s">
        <v>1616</v>
      </c>
      <c r="M247" s="140" t="s">
        <v>1612</v>
      </c>
      <c r="N247" s="118" t="s">
        <v>3005</v>
      </c>
      <c r="O247" s="116" t="s">
        <v>5286</v>
      </c>
      <c r="P247" s="302">
        <v>8</v>
      </c>
      <c r="Q247" s="303" t="s">
        <v>4861</v>
      </c>
      <c r="R247" s="2">
        <v>48</v>
      </c>
      <c r="S247" s="67" t="s">
        <v>5073</v>
      </c>
      <c r="T247" s="118" t="s">
        <v>1263</v>
      </c>
      <c r="U247" s="201" t="s">
        <v>5519</v>
      </c>
      <c r="V247" s="201" t="s">
        <v>5519</v>
      </c>
      <c r="W247" s="201" t="s">
        <v>3979</v>
      </c>
      <c r="X247" s="118" t="s">
        <v>3978</v>
      </c>
      <c r="Y247" s="132">
        <f t="shared" si="9"/>
        <v>256</v>
      </c>
      <c r="Z247" s="132" t="str">
        <f t="shared" si="10"/>
        <v>0</v>
      </c>
      <c r="AA247" s="372">
        <f t="shared" si="11"/>
        <v>256</v>
      </c>
      <c r="AC247" s="118">
        <v>37055.6800925926</v>
      </c>
      <c r="AF247" s="118">
        <v>3460442</v>
      </c>
    </row>
    <row r="248" spans="1:32" s="118" customFormat="1" ht="11.25" x14ac:dyDescent="0.2">
      <c r="A248" s="1" t="s">
        <v>1139</v>
      </c>
      <c r="B248" s="2">
        <v>0</v>
      </c>
      <c r="C248" s="1" t="s">
        <v>5523</v>
      </c>
      <c r="D248" s="1" t="s">
        <v>5515</v>
      </c>
      <c r="E248" s="3" t="s">
        <v>5516</v>
      </c>
      <c r="F248" s="3">
        <v>16</v>
      </c>
      <c r="G248" s="59">
        <v>17</v>
      </c>
      <c r="H248" s="18" t="s">
        <v>1561</v>
      </c>
      <c r="I248" s="159" t="s">
        <v>5313</v>
      </c>
      <c r="J248" s="18" t="s">
        <v>3005</v>
      </c>
      <c r="K248" s="159" t="s">
        <v>4379</v>
      </c>
      <c r="L248" s="303" t="s">
        <v>1616</v>
      </c>
      <c r="M248" s="140" t="s">
        <v>1612</v>
      </c>
      <c r="N248" s="118" t="s">
        <v>3005</v>
      </c>
      <c r="O248" s="112" t="s">
        <v>5283</v>
      </c>
      <c r="P248" s="302">
        <v>17</v>
      </c>
      <c r="Q248" s="303" t="s">
        <v>4861</v>
      </c>
      <c r="R248" s="2">
        <v>48</v>
      </c>
      <c r="S248" s="67" t="s">
        <v>5073</v>
      </c>
      <c r="T248" s="118" t="s">
        <v>1263</v>
      </c>
      <c r="U248" s="201" t="s">
        <v>5519</v>
      </c>
      <c r="V248" s="201" t="s">
        <v>5519</v>
      </c>
      <c r="W248" s="201" t="s">
        <v>3979</v>
      </c>
      <c r="X248" s="118" t="s">
        <v>3978</v>
      </c>
      <c r="Y248" s="132">
        <f t="shared" si="9"/>
        <v>544</v>
      </c>
      <c r="Z248" s="132" t="str">
        <f t="shared" si="10"/>
        <v>0</v>
      </c>
      <c r="AA248" s="372">
        <f t="shared" si="11"/>
        <v>544</v>
      </c>
      <c r="AC248" s="118">
        <v>37055.6800925926</v>
      </c>
      <c r="AF248" s="118">
        <v>3460442</v>
      </c>
    </row>
    <row r="249" spans="1:32" s="118" customFormat="1" ht="11.25" x14ac:dyDescent="0.2">
      <c r="A249" s="1" t="s">
        <v>1243</v>
      </c>
      <c r="B249" s="2">
        <v>44</v>
      </c>
      <c r="C249" s="1" t="s">
        <v>4861</v>
      </c>
      <c r="D249" s="1" t="s">
        <v>5515</v>
      </c>
      <c r="E249" s="3" t="s">
        <v>5516</v>
      </c>
      <c r="F249" s="3">
        <v>16</v>
      </c>
      <c r="G249" s="140">
        <v>25</v>
      </c>
      <c r="H249" s="3"/>
      <c r="I249" s="51" t="s">
        <v>1193</v>
      </c>
      <c r="J249" s="3" t="s">
        <v>3005</v>
      </c>
      <c r="K249" s="51" t="s">
        <v>1436</v>
      </c>
      <c r="L249" s="303" t="s">
        <v>1616</v>
      </c>
      <c r="M249" s="140" t="s">
        <v>1612</v>
      </c>
      <c r="N249" s="118" t="s">
        <v>3005</v>
      </c>
      <c r="O249" s="119" t="s">
        <v>4434</v>
      </c>
      <c r="P249" s="140">
        <v>25</v>
      </c>
      <c r="Q249" s="303" t="s">
        <v>4861</v>
      </c>
      <c r="R249" s="2">
        <v>45</v>
      </c>
      <c r="S249" s="67" t="s">
        <v>5073</v>
      </c>
      <c r="T249" s="118" t="s">
        <v>1264</v>
      </c>
      <c r="U249" s="201" t="s">
        <v>5519</v>
      </c>
      <c r="V249" s="201" t="s">
        <v>5519</v>
      </c>
      <c r="W249" s="201" t="s">
        <v>3979</v>
      </c>
      <c r="X249" s="118" t="s">
        <v>3978</v>
      </c>
      <c r="Y249" s="132">
        <f t="shared" si="9"/>
        <v>800</v>
      </c>
      <c r="Z249" s="132" t="str">
        <f t="shared" si="10"/>
        <v>0</v>
      </c>
      <c r="AA249" s="372">
        <f t="shared" si="11"/>
        <v>800</v>
      </c>
      <c r="AC249" s="118">
        <v>37055.6800925926</v>
      </c>
      <c r="AE249" s="118">
        <v>3459595</v>
      </c>
      <c r="AF249" s="118">
        <v>3460436</v>
      </c>
    </row>
    <row r="250" spans="1:32" s="18" customFormat="1" ht="11.25" x14ac:dyDescent="0.2">
      <c r="A250" s="118" t="s">
        <v>1250</v>
      </c>
      <c r="B250" s="2">
        <v>40</v>
      </c>
      <c r="C250" s="118" t="s">
        <v>4861</v>
      </c>
      <c r="D250" s="1" t="s">
        <v>5515</v>
      </c>
      <c r="E250" s="3" t="s">
        <v>5516</v>
      </c>
      <c r="F250" s="3">
        <v>16</v>
      </c>
      <c r="G250" s="140">
        <v>25</v>
      </c>
      <c r="H250" s="118"/>
      <c r="I250" s="46" t="s">
        <v>1614</v>
      </c>
      <c r="J250" s="118" t="s">
        <v>3005</v>
      </c>
      <c r="K250" s="51" t="s">
        <v>1439</v>
      </c>
      <c r="L250" s="1" t="s">
        <v>1616</v>
      </c>
      <c r="M250" s="18" t="s">
        <v>4237</v>
      </c>
      <c r="N250" s="58" t="s">
        <v>3005</v>
      </c>
      <c r="O250" s="116" t="s">
        <v>5274</v>
      </c>
      <c r="P250" s="18">
        <v>25</v>
      </c>
      <c r="Q250" s="303" t="s">
        <v>5528</v>
      </c>
      <c r="R250" s="2">
        <v>24.18</v>
      </c>
      <c r="S250" s="67" t="s">
        <v>5073</v>
      </c>
      <c r="T250" s="16" t="s">
        <v>4424</v>
      </c>
      <c r="U250" s="201" t="s">
        <v>5519</v>
      </c>
      <c r="V250" s="201" t="s">
        <v>5519</v>
      </c>
      <c r="W250" s="201" t="s">
        <v>3979</v>
      </c>
      <c r="X250" s="118" t="s">
        <v>3978</v>
      </c>
      <c r="Y250" s="132">
        <f t="shared" si="9"/>
        <v>800</v>
      </c>
      <c r="Z250" s="132" t="str">
        <f t="shared" si="10"/>
        <v>0</v>
      </c>
      <c r="AA250" s="372">
        <f t="shared" si="11"/>
        <v>800</v>
      </c>
    </row>
    <row r="251" spans="1:32" s="18" customFormat="1" ht="11.25" x14ac:dyDescent="0.2">
      <c r="A251" s="1" t="s">
        <v>1240</v>
      </c>
      <c r="B251" s="2">
        <v>42</v>
      </c>
      <c r="C251" s="1" t="s">
        <v>4861</v>
      </c>
      <c r="D251" s="1" t="s">
        <v>5515</v>
      </c>
      <c r="E251" s="3" t="s">
        <v>5516</v>
      </c>
      <c r="F251" s="3">
        <v>16</v>
      </c>
      <c r="G251" s="140">
        <v>25</v>
      </c>
      <c r="H251" s="3"/>
      <c r="I251" s="4"/>
      <c r="J251" s="3" t="s">
        <v>3005</v>
      </c>
      <c r="K251" s="51" t="s">
        <v>1614</v>
      </c>
      <c r="L251" s="1" t="s">
        <v>1616</v>
      </c>
      <c r="M251" s="18" t="s">
        <v>5307</v>
      </c>
      <c r="N251" s="53" t="s">
        <v>3005</v>
      </c>
      <c r="O251" s="140" t="s">
        <v>5275</v>
      </c>
      <c r="P251" s="3">
        <v>25</v>
      </c>
      <c r="Q251" s="303" t="s">
        <v>1393</v>
      </c>
      <c r="R251" s="2">
        <v>86</v>
      </c>
      <c r="S251" s="67" t="s">
        <v>1488</v>
      </c>
      <c r="T251" s="1" t="s">
        <v>1397</v>
      </c>
      <c r="U251" s="201" t="s">
        <v>5519</v>
      </c>
      <c r="V251" s="201" t="s">
        <v>5519</v>
      </c>
      <c r="W251" s="201" t="s">
        <v>3979</v>
      </c>
      <c r="X251" s="118" t="s">
        <v>3978</v>
      </c>
      <c r="Y251" s="132">
        <f t="shared" si="9"/>
        <v>800</v>
      </c>
      <c r="Z251" s="132" t="str">
        <f t="shared" si="10"/>
        <v>0</v>
      </c>
      <c r="AA251" s="372">
        <f t="shared" si="11"/>
        <v>800</v>
      </c>
    </row>
    <row r="252" spans="1:32" s="18" customFormat="1" ht="11.25" x14ac:dyDescent="0.2">
      <c r="A252" s="1" t="s">
        <v>4714</v>
      </c>
      <c r="B252" s="2">
        <v>77</v>
      </c>
      <c r="C252" s="1" t="s">
        <v>4665</v>
      </c>
      <c r="D252" s="1" t="s">
        <v>5515</v>
      </c>
      <c r="E252" s="3" t="s">
        <v>5516</v>
      </c>
      <c r="F252" s="3">
        <v>16</v>
      </c>
      <c r="G252" s="3">
        <v>25</v>
      </c>
      <c r="H252" s="3"/>
      <c r="I252" s="49" t="s">
        <v>5281</v>
      </c>
      <c r="J252" s="18" t="s">
        <v>3005</v>
      </c>
      <c r="K252" s="19" t="s">
        <v>1441</v>
      </c>
      <c r="L252" s="1" t="s">
        <v>1616</v>
      </c>
      <c r="M252" s="18" t="s">
        <v>2635</v>
      </c>
      <c r="N252" s="3" t="s">
        <v>3005</v>
      </c>
      <c r="O252" s="48" t="s">
        <v>1360</v>
      </c>
      <c r="P252" s="3">
        <v>25</v>
      </c>
      <c r="Q252" s="303" t="s">
        <v>2610</v>
      </c>
      <c r="R252" s="2">
        <v>97.5</v>
      </c>
      <c r="S252" s="67" t="s">
        <v>1488</v>
      </c>
      <c r="T252" s="1" t="s">
        <v>2621</v>
      </c>
      <c r="U252" s="201" t="s">
        <v>5519</v>
      </c>
      <c r="V252" s="201" t="s">
        <v>5519</v>
      </c>
      <c r="W252" s="201" t="s">
        <v>3979</v>
      </c>
      <c r="X252" s="118" t="s">
        <v>3978</v>
      </c>
      <c r="Y252" s="132">
        <f t="shared" si="9"/>
        <v>800</v>
      </c>
      <c r="Z252" s="132" t="str">
        <f t="shared" si="10"/>
        <v>0</v>
      </c>
      <c r="AA252" s="372">
        <f t="shared" si="11"/>
        <v>800</v>
      </c>
    </row>
    <row r="253" spans="1:32" s="18" customFormat="1" ht="11.25" x14ac:dyDescent="0.2">
      <c r="A253" s="16" t="s">
        <v>4446</v>
      </c>
      <c r="B253" s="2">
        <v>216</v>
      </c>
      <c r="C253" s="16" t="s">
        <v>4447</v>
      </c>
      <c r="D253" s="1" t="s">
        <v>5515</v>
      </c>
      <c r="E253" s="3" t="s">
        <v>5516</v>
      </c>
      <c r="F253" s="3">
        <v>16</v>
      </c>
      <c r="G253" s="60">
        <v>4</v>
      </c>
      <c r="H253" s="18" t="s">
        <v>1561</v>
      </c>
      <c r="I253" s="126" t="s">
        <v>5266</v>
      </c>
      <c r="J253" s="18" t="s">
        <v>3005</v>
      </c>
      <c r="K253" s="19" t="s">
        <v>4069</v>
      </c>
      <c r="L253" s="16" t="s">
        <v>1616</v>
      </c>
      <c r="M253" s="18" t="s">
        <v>2635</v>
      </c>
      <c r="N253" s="18" t="s">
        <v>3005</v>
      </c>
      <c r="O253" s="140" t="s">
        <v>1360</v>
      </c>
      <c r="P253" s="302">
        <v>4</v>
      </c>
      <c r="Q253" s="303" t="s">
        <v>2610</v>
      </c>
      <c r="R253" s="2">
        <v>95</v>
      </c>
      <c r="S253" s="67" t="s">
        <v>1488</v>
      </c>
      <c r="T253" s="16" t="s">
        <v>2617</v>
      </c>
      <c r="U253" s="201" t="s">
        <v>5519</v>
      </c>
      <c r="V253" s="201" t="s">
        <v>5519</v>
      </c>
      <c r="W253" s="201" t="s">
        <v>3979</v>
      </c>
      <c r="X253" s="118" t="s">
        <v>3978</v>
      </c>
      <c r="Y253" s="132">
        <f t="shared" si="9"/>
        <v>128</v>
      </c>
      <c r="Z253" s="132" t="str">
        <f t="shared" si="10"/>
        <v>0</v>
      </c>
      <c r="AA253" s="372">
        <f t="shared" si="11"/>
        <v>128</v>
      </c>
    </row>
    <row r="254" spans="1:32" s="18" customFormat="1" ht="11.25" x14ac:dyDescent="0.2">
      <c r="A254" s="16" t="s">
        <v>4446</v>
      </c>
      <c r="B254" s="2">
        <v>216</v>
      </c>
      <c r="C254" s="16" t="s">
        <v>4447</v>
      </c>
      <c r="D254" s="1" t="s">
        <v>5515</v>
      </c>
      <c r="E254" s="3" t="s">
        <v>5516</v>
      </c>
      <c r="F254" s="3">
        <v>16</v>
      </c>
      <c r="G254" s="60">
        <v>16</v>
      </c>
      <c r="H254" s="18" t="s">
        <v>1561</v>
      </c>
      <c r="I254" s="127" t="s">
        <v>5267</v>
      </c>
      <c r="J254" s="18" t="s">
        <v>3005</v>
      </c>
      <c r="K254" s="19" t="s">
        <v>4069</v>
      </c>
      <c r="L254" s="16" t="s">
        <v>1616</v>
      </c>
      <c r="M254" s="18" t="s">
        <v>2635</v>
      </c>
      <c r="N254" s="18" t="s">
        <v>3005</v>
      </c>
      <c r="O254" s="140" t="s">
        <v>1360</v>
      </c>
      <c r="P254" s="302">
        <v>16</v>
      </c>
      <c r="Q254" s="303" t="s">
        <v>2610</v>
      </c>
      <c r="R254" s="2">
        <v>95</v>
      </c>
      <c r="S254" s="67" t="s">
        <v>1488</v>
      </c>
      <c r="T254" s="16" t="s">
        <v>2617</v>
      </c>
      <c r="U254" s="201" t="s">
        <v>5519</v>
      </c>
      <c r="V254" s="201" t="s">
        <v>5519</v>
      </c>
      <c r="W254" s="201" t="s">
        <v>3979</v>
      </c>
      <c r="X254" s="118" t="s">
        <v>3978</v>
      </c>
      <c r="Y254" s="132">
        <f t="shared" si="9"/>
        <v>512</v>
      </c>
      <c r="Z254" s="132" t="str">
        <f t="shared" si="10"/>
        <v>0</v>
      </c>
      <c r="AA254" s="372">
        <f t="shared" si="11"/>
        <v>512</v>
      </c>
    </row>
    <row r="255" spans="1:32" s="18" customFormat="1" ht="11.25" x14ac:dyDescent="0.2">
      <c r="A255" s="303" t="s">
        <v>4089</v>
      </c>
      <c r="B255" s="2">
        <v>300</v>
      </c>
      <c r="C255" s="303" t="s">
        <v>5514</v>
      </c>
      <c r="D255" s="1" t="s">
        <v>5515</v>
      </c>
      <c r="E255" s="3" t="s">
        <v>5516</v>
      </c>
      <c r="F255" s="3">
        <v>16</v>
      </c>
      <c r="G255" s="59">
        <v>5</v>
      </c>
      <c r="H255" s="118" t="s">
        <v>1561</v>
      </c>
      <c r="I255" s="46" t="s">
        <v>5039</v>
      </c>
      <c r="J255" s="118" t="s">
        <v>3005</v>
      </c>
      <c r="K255" s="46" t="s">
        <v>4069</v>
      </c>
      <c r="L255" s="16" t="s">
        <v>1616</v>
      </c>
      <c r="M255" s="18" t="s">
        <v>2635</v>
      </c>
      <c r="N255" s="18" t="s">
        <v>3005</v>
      </c>
      <c r="O255" s="140" t="s">
        <v>5282</v>
      </c>
      <c r="P255" s="302">
        <v>5</v>
      </c>
      <c r="Q255" s="303" t="s">
        <v>2610</v>
      </c>
      <c r="R255" s="2">
        <v>95</v>
      </c>
      <c r="S255" s="67" t="s">
        <v>1488</v>
      </c>
      <c r="T255" s="16" t="s">
        <v>2617</v>
      </c>
      <c r="U255" s="201" t="s">
        <v>5519</v>
      </c>
      <c r="V255" s="201" t="s">
        <v>5519</v>
      </c>
      <c r="W255" s="201" t="s">
        <v>3979</v>
      </c>
      <c r="X255" s="118" t="s">
        <v>3978</v>
      </c>
      <c r="Y255" s="132">
        <f t="shared" si="9"/>
        <v>160</v>
      </c>
      <c r="Z255" s="132" t="str">
        <f t="shared" si="10"/>
        <v>0</v>
      </c>
      <c r="AA255" s="372">
        <f t="shared" si="11"/>
        <v>160</v>
      </c>
    </row>
    <row r="256" spans="1:32" s="18" customFormat="1" ht="11.25" x14ac:dyDescent="0.2">
      <c r="A256" s="1" t="s">
        <v>2722</v>
      </c>
      <c r="B256" s="2">
        <v>145</v>
      </c>
      <c r="C256" s="1" t="s">
        <v>2721</v>
      </c>
      <c r="D256" s="1" t="s">
        <v>5515</v>
      </c>
      <c r="E256" s="3" t="s">
        <v>5516</v>
      </c>
      <c r="F256" s="3">
        <v>16</v>
      </c>
      <c r="G256" s="3">
        <v>25</v>
      </c>
      <c r="H256" s="3"/>
      <c r="I256" s="49" t="s">
        <v>3971</v>
      </c>
      <c r="J256" s="18" t="s">
        <v>3005</v>
      </c>
      <c r="K256" s="4" t="s">
        <v>1611</v>
      </c>
      <c r="L256" s="1" t="s">
        <v>1616</v>
      </c>
      <c r="M256" s="3" t="s">
        <v>2635</v>
      </c>
      <c r="N256" s="3" t="s">
        <v>3005</v>
      </c>
      <c r="O256" s="140" t="s">
        <v>5282</v>
      </c>
      <c r="P256" s="3">
        <v>25</v>
      </c>
      <c r="Q256" s="303" t="s">
        <v>2610</v>
      </c>
      <c r="R256" s="2">
        <v>95</v>
      </c>
      <c r="S256" s="67" t="s">
        <v>1488</v>
      </c>
      <c r="T256" s="1" t="s">
        <v>2619</v>
      </c>
      <c r="U256" s="201" t="s">
        <v>5519</v>
      </c>
      <c r="V256" s="201" t="s">
        <v>5519</v>
      </c>
      <c r="W256" s="201" t="s">
        <v>3979</v>
      </c>
      <c r="X256" s="118" t="s">
        <v>3978</v>
      </c>
      <c r="Y256" s="132">
        <f t="shared" si="9"/>
        <v>800</v>
      </c>
      <c r="Z256" s="132" t="str">
        <f t="shared" si="10"/>
        <v>0</v>
      </c>
      <c r="AA256" s="372">
        <f t="shared" si="11"/>
        <v>800</v>
      </c>
    </row>
    <row r="257" spans="1:34" s="118" customFormat="1" ht="11.25" x14ac:dyDescent="0.2">
      <c r="A257" s="1" t="s">
        <v>2720</v>
      </c>
      <c r="B257" s="2">
        <v>155</v>
      </c>
      <c r="C257" s="1" t="s">
        <v>2721</v>
      </c>
      <c r="D257" s="1" t="s">
        <v>5515</v>
      </c>
      <c r="E257" s="3" t="s">
        <v>5516</v>
      </c>
      <c r="F257" s="3">
        <v>16</v>
      </c>
      <c r="G257" s="3">
        <v>25</v>
      </c>
      <c r="H257" s="3"/>
      <c r="I257" s="49" t="s">
        <v>5290</v>
      </c>
      <c r="J257" s="18" t="s">
        <v>3005</v>
      </c>
      <c r="K257" s="4" t="s">
        <v>1611</v>
      </c>
      <c r="L257" s="303" t="s">
        <v>1616</v>
      </c>
      <c r="M257" s="116" t="s">
        <v>2635</v>
      </c>
      <c r="N257" s="307" t="s">
        <v>3005</v>
      </c>
      <c r="O257" s="140" t="s">
        <v>5276</v>
      </c>
      <c r="P257" s="140">
        <v>25</v>
      </c>
      <c r="Q257" s="303" t="s">
        <v>4861</v>
      </c>
      <c r="R257" s="2">
        <v>40.5</v>
      </c>
      <c r="S257" s="67" t="s">
        <v>1488</v>
      </c>
      <c r="T257" s="303" t="s">
        <v>1262</v>
      </c>
      <c r="U257" s="201" t="s">
        <v>5519</v>
      </c>
      <c r="V257" s="201" t="s">
        <v>5519</v>
      </c>
      <c r="W257" s="201" t="s">
        <v>3979</v>
      </c>
      <c r="X257" s="118" t="s">
        <v>3978</v>
      </c>
      <c r="Y257" s="132">
        <f t="shared" si="9"/>
        <v>800</v>
      </c>
      <c r="Z257" s="132" t="str">
        <f t="shared" si="10"/>
        <v>0</v>
      </c>
      <c r="AA257" s="372">
        <f t="shared" si="11"/>
        <v>800</v>
      </c>
    </row>
    <row r="258" spans="1:34" s="118" customFormat="1" ht="11.25" x14ac:dyDescent="0.2">
      <c r="A258" s="16" t="s">
        <v>4446</v>
      </c>
      <c r="B258" s="2">
        <v>216</v>
      </c>
      <c r="C258" s="16" t="s">
        <v>4447</v>
      </c>
      <c r="D258" s="1" t="s">
        <v>5515</v>
      </c>
      <c r="E258" s="3" t="s">
        <v>5516</v>
      </c>
      <c r="F258" s="3">
        <v>16</v>
      </c>
      <c r="G258" s="60">
        <v>25</v>
      </c>
      <c r="H258" s="18" t="s">
        <v>1561</v>
      </c>
      <c r="I258" s="126" t="s">
        <v>1460</v>
      </c>
      <c r="J258" s="18" t="s">
        <v>3005</v>
      </c>
      <c r="K258" s="19" t="s">
        <v>4069</v>
      </c>
      <c r="L258" s="303" t="s">
        <v>1616</v>
      </c>
      <c r="M258" s="118" t="s">
        <v>4170</v>
      </c>
      <c r="N258" s="307" t="s">
        <v>3005</v>
      </c>
      <c r="O258" s="116" t="s">
        <v>5287</v>
      </c>
      <c r="P258" s="118">
        <v>25</v>
      </c>
      <c r="Q258" s="303" t="s">
        <v>5514</v>
      </c>
      <c r="R258" s="2">
        <v>69</v>
      </c>
      <c r="S258" s="67" t="s">
        <v>1488</v>
      </c>
      <c r="T258" s="303" t="s">
        <v>4171</v>
      </c>
      <c r="U258" s="201" t="s">
        <v>5519</v>
      </c>
      <c r="V258" s="201" t="s">
        <v>5519</v>
      </c>
      <c r="W258" s="201" t="s">
        <v>3979</v>
      </c>
      <c r="X258" s="118" t="s">
        <v>3978</v>
      </c>
      <c r="Y258" s="132">
        <f t="shared" si="9"/>
        <v>800</v>
      </c>
      <c r="Z258" s="132" t="str">
        <f t="shared" si="10"/>
        <v>0</v>
      </c>
      <c r="AA258" s="372">
        <f t="shared" si="11"/>
        <v>800</v>
      </c>
    </row>
    <row r="259" spans="1:34" s="118" customFormat="1" ht="11.25" x14ac:dyDescent="0.2">
      <c r="A259" s="16" t="s">
        <v>4446</v>
      </c>
      <c r="B259" s="2">
        <v>216</v>
      </c>
      <c r="C259" s="16" t="s">
        <v>4447</v>
      </c>
      <c r="D259" s="1" t="s">
        <v>5515</v>
      </c>
      <c r="E259" s="3" t="s">
        <v>5516</v>
      </c>
      <c r="F259" s="3">
        <v>16</v>
      </c>
      <c r="G259" s="60">
        <v>25</v>
      </c>
      <c r="H259" s="18" t="s">
        <v>1561</v>
      </c>
      <c r="I259" s="126" t="s">
        <v>1460</v>
      </c>
      <c r="J259" s="18" t="s">
        <v>3005</v>
      </c>
      <c r="K259" s="19" t="s">
        <v>4069</v>
      </c>
      <c r="L259" s="303" t="s">
        <v>1616</v>
      </c>
      <c r="M259" s="118" t="s">
        <v>4170</v>
      </c>
      <c r="N259" s="307" t="s">
        <v>3005</v>
      </c>
      <c r="O259" s="116" t="s">
        <v>5287</v>
      </c>
      <c r="P259" s="118">
        <v>25</v>
      </c>
      <c r="Q259" s="303" t="s">
        <v>5514</v>
      </c>
      <c r="R259" s="2">
        <v>65.75</v>
      </c>
      <c r="S259" s="67" t="s">
        <v>1488</v>
      </c>
      <c r="T259" s="303" t="s">
        <v>4173</v>
      </c>
      <c r="U259" s="201" t="s">
        <v>5519</v>
      </c>
      <c r="V259" s="201" t="s">
        <v>5519</v>
      </c>
      <c r="W259" s="201" t="s">
        <v>3979</v>
      </c>
      <c r="X259" s="118" t="s">
        <v>3978</v>
      </c>
      <c r="Y259" s="132">
        <f t="shared" si="9"/>
        <v>800</v>
      </c>
      <c r="Z259" s="132" t="str">
        <f t="shared" si="10"/>
        <v>0</v>
      </c>
      <c r="AA259" s="372">
        <f t="shared" si="11"/>
        <v>800</v>
      </c>
    </row>
    <row r="260" spans="1:34" s="118" customFormat="1" ht="11.25" x14ac:dyDescent="0.2">
      <c r="A260" s="16" t="s">
        <v>4863</v>
      </c>
      <c r="B260" s="2">
        <v>73.5</v>
      </c>
      <c r="C260" s="16" t="s">
        <v>4853</v>
      </c>
      <c r="D260" s="1" t="s">
        <v>5515</v>
      </c>
      <c r="E260" s="3" t="s">
        <v>5516</v>
      </c>
      <c r="F260" s="3">
        <v>16</v>
      </c>
      <c r="G260" s="18">
        <v>25</v>
      </c>
      <c r="H260" s="18"/>
      <c r="I260" s="19" t="s">
        <v>3972</v>
      </c>
      <c r="J260" s="18" t="s">
        <v>3005</v>
      </c>
      <c r="K260" s="19" t="s">
        <v>4069</v>
      </c>
      <c r="L260" s="303" t="s">
        <v>1616</v>
      </c>
      <c r="M260" s="116" t="s">
        <v>4283</v>
      </c>
      <c r="N260" s="118" t="s">
        <v>3005</v>
      </c>
      <c r="O260" s="116" t="s">
        <v>5276</v>
      </c>
      <c r="P260" s="140">
        <v>25</v>
      </c>
      <c r="Q260" s="303" t="s">
        <v>4861</v>
      </c>
      <c r="R260" s="2">
        <v>45</v>
      </c>
      <c r="S260" s="67" t="s">
        <v>1488</v>
      </c>
      <c r="T260" s="303" t="s">
        <v>4867</v>
      </c>
      <c r="U260" s="201" t="s">
        <v>5519</v>
      </c>
      <c r="V260" s="201" t="s">
        <v>5519</v>
      </c>
      <c r="W260" s="201" t="s">
        <v>3979</v>
      </c>
      <c r="X260" s="118" t="s">
        <v>3978</v>
      </c>
      <c r="Y260" s="132">
        <f t="shared" si="9"/>
        <v>800</v>
      </c>
      <c r="Z260" s="132" t="str">
        <f t="shared" si="10"/>
        <v>0</v>
      </c>
      <c r="AA260" s="372">
        <f t="shared" si="11"/>
        <v>800</v>
      </c>
    </row>
    <row r="261" spans="1:34" s="118" customFormat="1" ht="11.25" x14ac:dyDescent="0.2">
      <c r="A261" s="16" t="s">
        <v>4446</v>
      </c>
      <c r="B261" s="2">
        <v>216</v>
      </c>
      <c r="C261" s="16" t="s">
        <v>4447</v>
      </c>
      <c r="D261" s="1" t="s">
        <v>5515</v>
      </c>
      <c r="E261" s="3" t="s">
        <v>5516</v>
      </c>
      <c r="F261" s="3">
        <v>16</v>
      </c>
      <c r="G261" s="60">
        <v>25</v>
      </c>
      <c r="H261" s="18" t="s">
        <v>1561</v>
      </c>
      <c r="I261" s="126" t="s">
        <v>5266</v>
      </c>
      <c r="J261" s="18" t="s">
        <v>3005</v>
      </c>
      <c r="K261" s="19" t="s">
        <v>4069</v>
      </c>
      <c r="L261" s="303" t="s">
        <v>1616</v>
      </c>
      <c r="M261" s="116" t="s">
        <v>4300</v>
      </c>
      <c r="N261" s="307" t="s">
        <v>3005</v>
      </c>
      <c r="O261" s="119" t="s">
        <v>1458</v>
      </c>
      <c r="P261" s="118">
        <v>25</v>
      </c>
      <c r="Q261" s="303" t="s">
        <v>4861</v>
      </c>
      <c r="R261" s="2">
        <v>43</v>
      </c>
      <c r="S261" s="67" t="s">
        <v>1488</v>
      </c>
      <c r="T261" s="303" t="s">
        <v>1267</v>
      </c>
      <c r="U261" s="201" t="s">
        <v>5519</v>
      </c>
      <c r="V261" s="201" t="s">
        <v>5519</v>
      </c>
      <c r="W261" s="201" t="s">
        <v>3979</v>
      </c>
      <c r="X261" s="118" t="s">
        <v>3978</v>
      </c>
      <c r="Y261" s="132">
        <f t="shared" si="9"/>
        <v>800</v>
      </c>
      <c r="Z261" s="132" t="str">
        <f t="shared" si="10"/>
        <v>0</v>
      </c>
      <c r="AA261" s="372">
        <f t="shared" si="11"/>
        <v>800</v>
      </c>
    </row>
    <row r="262" spans="1:34" s="118" customFormat="1" ht="11.25" x14ac:dyDescent="0.2">
      <c r="A262" s="1" t="s">
        <v>1241</v>
      </c>
      <c r="B262" s="2">
        <v>46.5</v>
      </c>
      <c r="C262" s="1" t="s">
        <v>4861</v>
      </c>
      <c r="D262" s="1" t="s">
        <v>5515</v>
      </c>
      <c r="E262" s="3" t="s">
        <v>5516</v>
      </c>
      <c r="F262" s="3">
        <v>16</v>
      </c>
      <c r="G262" s="302">
        <v>18</v>
      </c>
      <c r="H262" s="3"/>
      <c r="I262" s="4"/>
      <c r="J262" s="3" t="s">
        <v>3005</v>
      </c>
      <c r="K262" s="51" t="s">
        <v>1614</v>
      </c>
      <c r="L262" s="303" t="s">
        <v>1616</v>
      </c>
      <c r="M262" s="116" t="s">
        <v>4300</v>
      </c>
      <c r="N262" s="307" t="s">
        <v>3005</v>
      </c>
      <c r="O262" s="140" t="s">
        <v>5288</v>
      </c>
      <c r="P262" s="302">
        <v>18</v>
      </c>
      <c r="Q262" s="303" t="s">
        <v>4861</v>
      </c>
      <c r="R262" s="2">
        <v>43</v>
      </c>
      <c r="S262" s="67" t="s">
        <v>1488</v>
      </c>
      <c r="T262" s="303" t="s">
        <v>1268</v>
      </c>
      <c r="U262" s="201" t="s">
        <v>5519</v>
      </c>
      <c r="V262" s="201" t="s">
        <v>5519</v>
      </c>
      <c r="W262" s="201" t="s">
        <v>3979</v>
      </c>
      <c r="X262" s="118" t="s">
        <v>3978</v>
      </c>
      <c r="Y262" s="132">
        <f t="shared" si="9"/>
        <v>576</v>
      </c>
      <c r="Z262" s="132" t="str">
        <f t="shared" si="10"/>
        <v>0</v>
      </c>
      <c r="AA262" s="372">
        <f t="shared" si="11"/>
        <v>576</v>
      </c>
    </row>
    <row r="263" spans="1:34" s="118" customFormat="1" ht="11.25" x14ac:dyDescent="0.2">
      <c r="A263" s="1" t="s">
        <v>1241</v>
      </c>
      <c r="B263" s="2">
        <v>46.5</v>
      </c>
      <c r="C263" s="1" t="s">
        <v>4861</v>
      </c>
      <c r="D263" s="1" t="s">
        <v>5515</v>
      </c>
      <c r="E263" s="3" t="s">
        <v>5516</v>
      </c>
      <c r="F263" s="3">
        <v>16</v>
      </c>
      <c r="G263" s="302">
        <v>7</v>
      </c>
      <c r="H263" s="3"/>
      <c r="I263" s="4"/>
      <c r="J263" s="3" t="s">
        <v>3005</v>
      </c>
      <c r="K263" s="51" t="s">
        <v>1614</v>
      </c>
      <c r="L263" s="303" t="s">
        <v>1616</v>
      </c>
      <c r="M263" s="116" t="s">
        <v>4300</v>
      </c>
      <c r="N263" s="307" t="s">
        <v>3005</v>
      </c>
      <c r="O263" s="116" t="s">
        <v>5289</v>
      </c>
      <c r="P263" s="302">
        <v>7</v>
      </c>
      <c r="Q263" s="303" t="s">
        <v>4861</v>
      </c>
      <c r="R263" s="2">
        <v>43</v>
      </c>
      <c r="S263" s="67" t="s">
        <v>1488</v>
      </c>
      <c r="T263" s="303" t="s">
        <v>1268</v>
      </c>
      <c r="U263" s="201" t="s">
        <v>5519</v>
      </c>
      <c r="V263" s="201" t="s">
        <v>5519</v>
      </c>
      <c r="W263" s="201" t="s">
        <v>3979</v>
      </c>
      <c r="X263" s="118" t="s">
        <v>3978</v>
      </c>
      <c r="Y263" s="132">
        <f t="shared" ref="Y263:Y326" si="12">F263*G263*2</f>
        <v>224</v>
      </c>
      <c r="Z263" s="132" t="str">
        <f t="shared" ref="Z263:Z326" si="13">IF(X263="N",Y263,"0")</f>
        <v>0</v>
      </c>
      <c r="AA263" s="372">
        <f t="shared" ref="AA263:AA326" si="14">IF(X263="P",Y263,"0")</f>
        <v>224</v>
      </c>
    </row>
    <row r="264" spans="1:34" s="18" customFormat="1" ht="12" customHeight="1" x14ac:dyDescent="0.2">
      <c r="A264" s="16"/>
      <c r="B264" s="17"/>
      <c r="C264" s="16"/>
      <c r="D264" s="16"/>
      <c r="G264" s="60"/>
      <c r="I264" s="126"/>
      <c r="K264" s="19"/>
      <c r="L264" s="16" t="s">
        <v>1616</v>
      </c>
      <c r="M264" s="266"/>
      <c r="N264" s="58"/>
      <c r="O264" s="124"/>
      <c r="P264" s="198"/>
      <c r="Q264" s="267"/>
      <c r="R264" s="84"/>
      <c r="S264" s="278"/>
      <c r="T264" s="16"/>
      <c r="U264" s="79"/>
      <c r="V264" s="79"/>
      <c r="W264" s="79"/>
      <c r="X264" s="79"/>
      <c r="Y264" s="132">
        <f t="shared" si="12"/>
        <v>0</v>
      </c>
      <c r="Z264" s="132" t="str">
        <f t="shared" si="13"/>
        <v>0</v>
      </c>
      <c r="AA264" s="372" t="str">
        <f t="shared" si="14"/>
        <v>0</v>
      </c>
    </row>
    <row r="265" spans="1:34" s="3" customFormat="1" ht="12" customHeight="1" x14ac:dyDescent="0.2">
      <c r="A265" s="1"/>
      <c r="B265" s="2"/>
      <c r="C265" s="267" t="s">
        <v>4861</v>
      </c>
      <c r="D265" s="1" t="s">
        <v>5515</v>
      </c>
      <c r="E265" s="3" t="s">
        <v>5516</v>
      </c>
      <c r="F265" s="3">
        <v>16</v>
      </c>
      <c r="G265" s="221">
        <v>0</v>
      </c>
      <c r="I265" s="186" t="s">
        <v>1438</v>
      </c>
      <c r="J265" s="128"/>
      <c r="K265" s="182" t="s">
        <v>4291</v>
      </c>
      <c r="L265" s="16" t="s">
        <v>1616</v>
      </c>
      <c r="S265" s="18"/>
      <c r="Y265" s="132">
        <f t="shared" si="12"/>
        <v>0</v>
      </c>
      <c r="Z265" s="132" t="str">
        <f t="shared" si="13"/>
        <v>0</v>
      </c>
      <c r="AA265" s="372" t="str">
        <f t="shared" si="14"/>
        <v>0</v>
      </c>
      <c r="AC265" s="5"/>
    </row>
    <row r="266" spans="1:34" s="3" customFormat="1" ht="12" customHeight="1" x14ac:dyDescent="0.2">
      <c r="A266" s="1"/>
      <c r="B266" s="2"/>
      <c r="C266" s="267" t="s">
        <v>4861</v>
      </c>
      <c r="D266" s="1" t="s">
        <v>5515</v>
      </c>
      <c r="E266" s="3" t="s">
        <v>5516</v>
      </c>
      <c r="F266" s="3">
        <v>16</v>
      </c>
      <c r="G266" s="221">
        <v>0</v>
      </c>
      <c r="I266" s="186" t="s">
        <v>1438</v>
      </c>
      <c r="J266" s="128"/>
      <c r="K266" s="182" t="s">
        <v>4291</v>
      </c>
      <c r="L266" s="1" t="s">
        <v>1616</v>
      </c>
      <c r="Y266" s="132">
        <f t="shared" si="12"/>
        <v>0</v>
      </c>
      <c r="Z266" s="132" t="str">
        <f t="shared" si="13"/>
        <v>0</v>
      </c>
      <c r="AA266" s="372" t="str">
        <f t="shared" si="14"/>
        <v>0</v>
      </c>
      <c r="AC266" s="5"/>
    </row>
    <row r="267" spans="1:34" s="3" customFormat="1" ht="12" customHeight="1" x14ac:dyDescent="0.2">
      <c r="A267" s="1"/>
      <c r="B267" s="2"/>
      <c r="C267" s="267" t="s">
        <v>4861</v>
      </c>
      <c r="D267" s="1" t="s">
        <v>5515</v>
      </c>
      <c r="E267" s="3" t="s">
        <v>5516</v>
      </c>
      <c r="F267" s="3">
        <v>16</v>
      </c>
      <c r="G267" s="221">
        <v>0</v>
      </c>
      <c r="I267" s="186" t="s">
        <v>1438</v>
      </c>
      <c r="J267" s="128"/>
      <c r="K267" s="182" t="s">
        <v>4291</v>
      </c>
      <c r="L267" s="1" t="s">
        <v>1616</v>
      </c>
      <c r="M267" s="48"/>
      <c r="O267" s="112"/>
      <c r="P267" s="48"/>
      <c r="Q267" s="1"/>
      <c r="R267" s="2"/>
      <c r="S267" s="135"/>
      <c r="T267" s="1"/>
      <c r="U267" s="18"/>
      <c r="V267" s="18"/>
      <c r="W267" s="18"/>
      <c r="X267" s="18"/>
      <c r="Y267" s="132">
        <f t="shared" si="12"/>
        <v>0</v>
      </c>
      <c r="Z267" s="132" t="str">
        <f t="shared" si="13"/>
        <v>0</v>
      </c>
      <c r="AA267" s="372" t="str">
        <f t="shared" si="14"/>
        <v>0</v>
      </c>
      <c r="AC267" s="5"/>
    </row>
    <row r="268" spans="1:34" s="88" customFormat="1" ht="12" customHeight="1" thickBot="1" x14ac:dyDescent="0.25">
      <c r="G268" s="89">
        <f>SUM(G209:G267)</f>
        <v>1257</v>
      </c>
      <c r="J268" s="78"/>
      <c r="M268" s="88">
        <f>G268-P268</f>
        <v>0</v>
      </c>
      <c r="N268" s="78"/>
      <c r="P268" s="89">
        <f>SUM(P209:P267)</f>
        <v>1257</v>
      </c>
      <c r="S268" s="94"/>
      <c r="Y268" s="132">
        <f t="shared" si="12"/>
        <v>0</v>
      </c>
      <c r="Z268" s="132" t="str">
        <f t="shared" si="13"/>
        <v>0</v>
      </c>
      <c r="AA268" s="372" t="str">
        <f t="shared" si="14"/>
        <v>0</v>
      </c>
    </row>
    <row r="269" spans="1:34" s="301" customFormat="1" ht="12" customHeight="1" x14ac:dyDescent="0.2">
      <c r="A269" s="291"/>
      <c r="B269" s="292"/>
      <c r="C269" s="293" t="s">
        <v>3031</v>
      </c>
      <c r="D269" s="294"/>
      <c r="E269" s="295"/>
      <c r="F269" s="296"/>
      <c r="G269" s="297"/>
      <c r="H269" s="298"/>
      <c r="I269" s="291"/>
      <c r="J269" s="291"/>
      <c r="K269" s="291"/>
      <c r="L269" s="295"/>
      <c r="M269" s="291"/>
      <c r="N269" s="291"/>
      <c r="O269" s="299"/>
      <c r="P269" s="297"/>
      <c r="Q269" s="295"/>
      <c r="R269" s="292"/>
      <c r="S269" s="300"/>
      <c r="T269" s="291"/>
      <c r="U269" s="291"/>
      <c r="V269" s="291"/>
      <c r="W269" s="295"/>
      <c r="X269" s="291"/>
      <c r="Y269" s="132">
        <f t="shared" si="12"/>
        <v>0</v>
      </c>
      <c r="Z269" s="132" t="str">
        <f t="shared" si="13"/>
        <v>0</v>
      </c>
      <c r="AA269" s="372" t="str">
        <f t="shared" si="14"/>
        <v>0</v>
      </c>
      <c r="AB269" s="291"/>
      <c r="AC269" s="291"/>
      <c r="AD269" s="295"/>
      <c r="AE269" s="295"/>
      <c r="AF269" s="295"/>
      <c r="AG269" s="295"/>
      <c r="AH269" s="295"/>
    </row>
    <row r="270" spans="1:34" s="18" customFormat="1" ht="11.25" x14ac:dyDescent="0.2">
      <c r="A270" s="16" t="s">
        <v>4446</v>
      </c>
      <c r="B270" s="2">
        <v>216</v>
      </c>
      <c r="C270" s="16" t="s">
        <v>4447</v>
      </c>
      <c r="D270" s="1" t="s">
        <v>4449</v>
      </c>
      <c r="E270" s="3" t="s">
        <v>5516</v>
      </c>
      <c r="F270" s="3">
        <v>8</v>
      </c>
      <c r="G270" s="329">
        <v>7</v>
      </c>
      <c r="H270" s="18" t="s">
        <v>1561</v>
      </c>
      <c r="I270" s="126" t="s">
        <v>5266</v>
      </c>
      <c r="J270" s="18" t="s">
        <v>3005</v>
      </c>
      <c r="K270" s="19" t="s">
        <v>4069</v>
      </c>
      <c r="L270" s="16" t="s">
        <v>1616</v>
      </c>
      <c r="M270" s="266" t="s">
        <v>4379</v>
      </c>
      <c r="N270" s="18" t="s">
        <v>3005</v>
      </c>
      <c r="O270" s="124" t="s">
        <v>1305</v>
      </c>
      <c r="P270" s="198">
        <v>7</v>
      </c>
      <c r="Q270" s="267" t="s">
        <v>4861</v>
      </c>
      <c r="R270" s="2">
        <v>0</v>
      </c>
      <c r="S270" s="278">
        <v>24748</v>
      </c>
      <c r="T270" s="16" t="s">
        <v>3205</v>
      </c>
      <c r="U270" s="18" t="s">
        <v>5519</v>
      </c>
      <c r="V270" s="18" t="s">
        <v>5519</v>
      </c>
      <c r="W270" s="18" t="s">
        <v>3979</v>
      </c>
      <c r="X270" s="18" t="s">
        <v>3978</v>
      </c>
      <c r="Y270" s="132">
        <f t="shared" si="12"/>
        <v>112</v>
      </c>
      <c r="Z270" s="132" t="str">
        <f t="shared" si="13"/>
        <v>0</v>
      </c>
      <c r="AA270" s="372">
        <f t="shared" si="14"/>
        <v>112</v>
      </c>
    </row>
    <row r="271" spans="1:34" s="18" customFormat="1" ht="11.25" x14ac:dyDescent="0.2">
      <c r="A271" s="16" t="s">
        <v>4446</v>
      </c>
      <c r="B271" s="2">
        <v>216</v>
      </c>
      <c r="C271" s="16" t="s">
        <v>4447</v>
      </c>
      <c r="D271" s="1" t="s">
        <v>4449</v>
      </c>
      <c r="E271" s="3" t="s">
        <v>5516</v>
      </c>
      <c r="F271" s="3">
        <v>8</v>
      </c>
      <c r="G271" s="308">
        <v>4</v>
      </c>
      <c r="H271" s="330" t="s">
        <v>1561</v>
      </c>
      <c r="I271" s="331" t="s">
        <v>1192</v>
      </c>
      <c r="J271" s="18" t="s">
        <v>3005</v>
      </c>
      <c r="K271" s="19" t="s">
        <v>4069</v>
      </c>
      <c r="L271" s="16" t="s">
        <v>1616</v>
      </c>
      <c r="M271" s="18" t="s">
        <v>1614</v>
      </c>
      <c r="N271" s="18" t="s">
        <v>3005</v>
      </c>
      <c r="O271" s="140"/>
      <c r="P271" s="59">
        <v>4</v>
      </c>
      <c r="Q271" s="16" t="s">
        <v>5528</v>
      </c>
      <c r="R271" s="2">
        <v>62</v>
      </c>
      <c r="S271" s="278">
        <v>24749</v>
      </c>
      <c r="T271" s="16" t="s">
        <v>3916</v>
      </c>
      <c r="U271" s="18" t="s">
        <v>5519</v>
      </c>
      <c r="V271" s="18" t="s">
        <v>5519</v>
      </c>
      <c r="W271" s="18" t="s">
        <v>3979</v>
      </c>
      <c r="X271" s="18" t="s">
        <v>3978</v>
      </c>
      <c r="Y271" s="132">
        <f t="shared" si="12"/>
        <v>64</v>
      </c>
      <c r="Z271" s="132" t="str">
        <f t="shared" si="13"/>
        <v>0</v>
      </c>
      <c r="AA271" s="372">
        <f t="shared" si="14"/>
        <v>64</v>
      </c>
    </row>
    <row r="272" spans="1:34" s="18" customFormat="1" ht="11.25" x14ac:dyDescent="0.2">
      <c r="A272" s="16" t="s">
        <v>4446</v>
      </c>
      <c r="B272" s="2">
        <v>216</v>
      </c>
      <c r="C272" s="16" t="s">
        <v>4447</v>
      </c>
      <c r="D272" s="1" t="s">
        <v>4449</v>
      </c>
      <c r="E272" s="3" t="s">
        <v>5516</v>
      </c>
      <c r="F272" s="3">
        <v>8</v>
      </c>
      <c r="G272" s="60">
        <v>25</v>
      </c>
      <c r="H272" s="18" t="s">
        <v>1561</v>
      </c>
      <c r="I272" s="126" t="s">
        <v>5266</v>
      </c>
      <c r="J272" s="18" t="s">
        <v>3005</v>
      </c>
      <c r="K272" s="19" t="s">
        <v>4069</v>
      </c>
      <c r="L272" s="16" t="s">
        <v>1616</v>
      </c>
      <c r="M272" s="18" t="s">
        <v>4989</v>
      </c>
      <c r="N272" s="58" t="s">
        <v>3005</v>
      </c>
      <c r="O272" s="140"/>
      <c r="P272" s="18">
        <v>25</v>
      </c>
      <c r="Q272" s="16" t="s">
        <v>5528</v>
      </c>
      <c r="R272" s="2">
        <v>109</v>
      </c>
      <c r="S272" s="278">
        <v>24756</v>
      </c>
      <c r="T272" s="16" t="s">
        <v>4432</v>
      </c>
      <c r="U272" s="18" t="s">
        <v>5519</v>
      </c>
      <c r="V272" s="18" t="s">
        <v>5519</v>
      </c>
      <c r="W272" s="18" t="s">
        <v>3979</v>
      </c>
      <c r="X272" s="18" t="s">
        <v>3978</v>
      </c>
      <c r="Y272" s="132">
        <f t="shared" si="12"/>
        <v>400</v>
      </c>
      <c r="Z272" s="132" t="str">
        <f t="shared" si="13"/>
        <v>0</v>
      </c>
      <c r="AA272" s="372">
        <f t="shared" si="14"/>
        <v>400</v>
      </c>
      <c r="AC272" s="20"/>
    </row>
    <row r="273" spans="1:29" s="18" customFormat="1" ht="11.25" x14ac:dyDescent="0.2">
      <c r="A273" s="18" t="s">
        <v>3192</v>
      </c>
      <c r="B273" s="2">
        <v>34</v>
      </c>
      <c r="C273" s="18" t="s">
        <v>4861</v>
      </c>
      <c r="D273" s="1" t="s">
        <v>4449</v>
      </c>
      <c r="E273" s="3" t="s">
        <v>5516</v>
      </c>
      <c r="F273" s="3">
        <v>8</v>
      </c>
      <c r="G273" s="48">
        <v>25</v>
      </c>
      <c r="H273" s="3"/>
      <c r="I273" s="49" t="s">
        <v>5280</v>
      </c>
      <c r="J273" s="3" t="s">
        <v>3005</v>
      </c>
      <c r="K273" s="51" t="s">
        <v>1612</v>
      </c>
      <c r="L273" s="16" t="s">
        <v>1616</v>
      </c>
      <c r="M273" s="140" t="s">
        <v>4541</v>
      </c>
      <c r="N273" s="58" t="s">
        <v>3005</v>
      </c>
      <c r="O273" s="116"/>
      <c r="P273" s="140">
        <v>25</v>
      </c>
      <c r="Q273" s="16" t="s">
        <v>4861</v>
      </c>
      <c r="R273" s="2">
        <v>33</v>
      </c>
      <c r="S273" s="334">
        <v>24767</v>
      </c>
      <c r="T273" s="16" t="s">
        <v>3206</v>
      </c>
      <c r="U273" s="18" t="s">
        <v>5519</v>
      </c>
      <c r="V273" s="18" t="s">
        <v>5519</v>
      </c>
      <c r="W273" s="18" t="s">
        <v>3979</v>
      </c>
      <c r="X273" s="18" t="s">
        <v>3978</v>
      </c>
      <c r="Y273" s="132">
        <f t="shared" si="12"/>
        <v>400</v>
      </c>
      <c r="Z273" s="132" t="str">
        <f t="shared" si="13"/>
        <v>0</v>
      </c>
      <c r="AA273" s="372">
        <f t="shared" si="14"/>
        <v>400</v>
      </c>
    </row>
    <row r="274" spans="1:29" s="18" customFormat="1" ht="11.25" x14ac:dyDescent="0.2">
      <c r="A274" s="16" t="s">
        <v>4446</v>
      </c>
      <c r="B274" s="2">
        <v>216</v>
      </c>
      <c r="C274" s="16" t="s">
        <v>4447</v>
      </c>
      <c r="D274" s="1" t="s">
        <v>4449</v>
      </c>
      <c r="E274" s="3" t="s">
        <v>5516</v>
      </c>
      <c r="F274" s="3">
        <v>8</v>
      </c>
      <c r="G274" s="329">
        <v>3</v>
      </c>
      <c r="H274" s="18" t="s">
        <v>1561</v>
      </c>
      <c r="I274" s="126" t="s">
        <v>5266</v>
      </c>
      <c r="J274" s="18" t="s">
        <v>3005</v>
      </c>
      <c r="K274" s="19" t="s">
        <v>4069</v>
      </c>
      <c r="L274" s="16" t="s">
        <v>1616</v>
      </c>
      <c r="M274" s="18" t="s">
        <v>4199</v>
      </c>
      <c r="N274" s="18" t="s">
        <v>3005</v>
      </c>
      <c r="O274" s="118"/>
      <c r="P274" s="59">
        <v>3</v>
      </c>
      <c r="Q274" s="16" t="s">
        <v>5514</v>
      </c>
      <c r="R274" s="2">
        <v>16.8</v>
      </c>
      <c r="S274" s="278">
        <v>24770</v>
      </c>
      <c r="T274" s="16" t="s">
        <v>4450</v>
      </c>
      <c r="U274" s="18" t="s">
        <v>5519</v>
      </c>
      <c r="V274" s="18" t="s">
        <v>5519</v>
      </c>
      <c r="W274" s="18" t="s">
        <v>3979</v>
      </c>
      <c r="X274" s="18" t="s">
        <v>3978</v>
      </c>
      <c r="Y274" s="132">
        <f t="shared" si="12"/>
        <v>48</v>
      </c>
      <c r="Z274" s="132" t="str">
        <f t="shared" si="13"/>
        <v>0</v>
      </c>
      <c r="AA274" s="372">
        <f t="shared" si="14"/>
        <v>48</v>
      </c>
      <c r="AC274" s="20"/>
    </row>
    <row r="275" spans="1:29" s="18" customFormat="1" ht="11.25" x14ac:dyDescent="0.2">
      <c r="A275" s="16" t="s">
        <v>4446</v>
      </c>
      <c r="B275" s="2">
        <v>216</v>
      </c>
      <c r="C275" s="16" t="s">
        <v>4447</v>
      </c>
      <c r="D275" s="1" t="s">
        <v>4449</v>
      </c>
      <c r="E275" s="3" t="s">
        <v>5516</v>
      </c>
      <c r="F275" s="3">
        <v>8</v>
      </c>
      <c r="G275" s="60">
        <v>25</v>
      </c>
      <c r="H275" s="18" t="s">
        <v>1561</v>
      </c>
      <c r="I275" s="126" t="s">
        <v>5266</v>
      </c>
      <c r="J275" s="18" t="s">
        <v>3005</v>
      </c>
      <c r="K275" s="19" t="s">
        <v>4069</v>
      </c>
      <c r="L275" s="16" t="s">
        <v>1616</v>
      </c>
      <c r="M275" s="18" t="s">
        <v>4199</v>
      </c>
      <c r="N275" s="58" t="s">
        <v>3005</v>
      </c>
      <c r="O275" s="140"/>
      <c r="P275" s="18">
        <v>25</v>
      </c>
      <c r="Q275" s="16" t="s">
        <v>5514</v>
      </c>
      <c r="R275" s="2">
        <v>16.8</v>
      </c>
      <c r="S275" s="278">
        <v>24770</v>
      </c>
      <c r="T275" s="16" t="s">
        <v>4450</v>
      </c>
      <c r="U275" s="18" t="s">
        <v>5519</v>
      </c>
      <c r="V275" s="18" t="s">
        <v>5519</v>
      </c>
      <c r="W275" s="18" t="s">
        <v>3979</v>
      </c>
      <c r="X275" s="18" t="s">
        <v>3978</v>
      </c>
      <c r="Y275" s="132">
        <f t="shared" si="12"/>
        <v>400</v>
      </c>
      <c r="Z275" s="132" t="str">
        <f t="shared" si="13"/>
        <v>0</v>
      </c>
      <c r="AA275" s="372">
        <f t="shared" si="14"/>
        <v>400</v>
      </c>
    </row>
    <row r="276" spans="1:29" s="18" customFormat="1" ht="11.25" x14ac:dyDescent="0.2">
      <c r="A276" s="16" t="s">
        <v>4446</v>
      </c>
      <c r="B276" s="2">
        <v>216</v>
      </c>
      <c r="C276" s="16" t="s">
        <v>4447</v>
      </c>
      <c r="D276" s="1" t="s">
        <v>4449</v>
      </c>
      <c r="E276" s="3" t="s">
        <v>5516</v>
      </c>
      <c r="F276" s="3">
        <v>8</v>
      </c>
      <c r="G276" s="60">
        <v>25</v>
      </c>
      <c r="H276" s="18" t="s">
        <v>1561</v>
      </c>
      <c r="I276" s="126" t="s">
        <v>5266</v>
      </c>
      <c r="J276" s="18" t="s">
        <v>3005</v>
      </c>
      <c r="K276" s="19" t="s">
        <v>4069</v>
      </c>
      <c r="L276" s="16" t="s">
        <v>1616</v>
      </c>
      <c r="M276" s="140" t="s">
        <v>4979</v>
      </c>
      <c r="N276" s="58" t="s">
        <v>3005</v>
      </c>
      <c r="O276" s="116" t="s">
        <v>1466</v>
      </c>
      <c r="P276" s="140">
        <v>25</v>
      </c>
      <c r="Q276" s="16" t="s">
        <v>4861</v>
      </c>
      <c r="R276" s="2">
        <v>34</v>
      </c>
      <c r="S276" s="67" t="s">
        <v>5071</v>
      </c>
      <c r="T276" s="16" t="s">
        <v>3198</v>
      </c>
      <c r="U276" s="18" t="s">
        <v>5519</v>
      </c>
      <c r="V276" s="18" t="s">
        <v>5519</v>
      </c>
      <c r="W276" s="18" t="s">
        <v>3979</v>
      </c>
      <c r="X276" s="18" t="s">
        <v>3978</v>
      </c>
      <c r="Y276" s="132">
        <f t="shared" si="12"/>
        <v>400</v>
      </c>
      <c r="Z276" s="132" t="str">
        <f t="shared" si="13"/>
        <v>0</v>
      </c>
      <c r="AA276" s="372">
        <f t="shared" si="14"/>
        <v>400</v>
      </c>
    </row>
    <row r="277" spans="1:29" s="18" customFormat="1" ht="11.25" x14ac:dyDescent="0.2">
      <c r="A277" s="16" t="s">
        <v>4446</v>
      </c>
      <c r="B277" s="2">
        <v>216</v>
      </c>
      <c r="C277" s="16" t="s">
        <v>4447</v>
      </c>
      <c r="D277" s="1" t="s">
        <v>4449</v>
      </c>
      <c r="E277" s="3" t="s">
        <v>5516</v>
      </c>
      <c r="F277" s="3">
        <v>8</v>
      </c>
      <c r="G277" s="60">
        <v>25</v>
      </c>
      <c r="H277" s="18" t="s">
        <v>1561</v>
      </c>
      <c r="I277" s="126" t="s">
        <v>5266</v>
      </c>
      <c r="J277" s="18" t="s">
        <v>3005</v>
      </c>
      <c r="K277" s="19" t="s">
        <v>4069</v>
      </c>
      <c r="L277" s="16" t="s">
        <v>1616</v>
      </c>
      <c r="M277" s="140" t="s">
        <v>4979</v>
      </c>
      <c r="N277" s="58" t="s">
        <v>3005</v>
      </c>
      <c r="O277" s="116" t="s">
        <v>1466</v>
      </c>
      <c r="P277" s="140">
        <v>25</v>
      </c>
      <c r="Q277" s="16" t="s">
        <v>4861</v>
      </c>
      <c r="R277" s="2">
        <v>34</v>
      </c>
      <c r="S277" s="67" t="s">
        <v>5071</v>
      </c>
      <c r="T277" s="16" t="s">
        <v>3199</v>
      </c>
      <c r="U277" s="18" t="s">
        <v>5519</v>
      </c>
      <c r="V277" s="18" t="s">
        <v>5519</v>
      </c>
      <c r="W277" s="18" t="s">
        <v>3979</v>
      </c>
      <c r="X277" s="18" t="s">
        <v>3978</v>
      </c>
      <c r="Y277" s="132">
        <f t="shared" si="12"/>
        <v>400</v>
      </c>
      <c r="Z277" s="132" t="str">
        <f t="shared" si="13"/>
        <v>0</v>
      </c>
      <c r="AA277" s="372">
        <f t="shared" si="14"/>
        <v>400</v>
      </c>
    </row>
    <row r="278" spans="1:29" s="18" customFormat="1" ht="11.25" x14ac:dyDescent="0.2">
      <c r="A278" s="16" t="s">
        <v>4446</v>
      </c>
      <c r="B278" s="2">
        <v>216</v>
      </c>
      <c r="C278" s="16" t="s">
        <v>4447</v>
      </c>
      <c r="D278" s="1" t="s">
        <v>4449</v>
      </c>
      <c r="E278" s="3" t="s">
        <v>5516</v>
      </c>
      <c r="F278" s="3">
        <v>8</v>
      </c>
      <c r="G278" s="60">
        <v>25</v>
      </c>
      <c r="H278" s="18" t="s">
        <v>1561</v>
      </c>
      <c r="I278" s="126" t="s">
        <v>5266</v>
      </c>
      <c r="J278" s="18" t="s">
        <v>3005</v>
      </c>
      <c r="K278" s="19" t="s">
        <v>4069</v>
      </c>
      <c r="L278" s="16" t="s">
        <v>1616</v>
      </c>
      <c r="M278" s="140" t="s">
        <v>4979</v>
      </c>
      <c r="N278" s="58" t="s">
        <v>3005</v>
      </c>
      <c r="O278" s="116" t="s">
        <v>1466</v>
      </c>
      <c r="P278" s="140">
        <v>25</v>
      </c>
      <c r="Q278" s="16" t="s">
        <v>4861</v>
      </c>
      <c r="R278" s="2">
        <v>30</v>
      </c>
      <c r="S278" s="67" t="s">
        <v>5071</v>
      </c>
      <c r="T278" s="16" t="s">
        <v>3200</v>
      </c>
      <c r="U278" s="18" t="s">
        <v>5519</v>
      </c>
      <c r="V278" s="18" t="s">
        <v>5519</v>
      </c>
      <c r="W278" s="18" t="s">
        <v>3979</v>
      </c>
      <c r="X278" s="18" t="s">
        <v>3978</v>
      </c>
      <c r="Y278" s="132">
        <f t="shared" si="12"/>
        <v>400</v>
      </c>
      <c r="Z278" s="132" t="str">
        <f t="shared" si="13"/>
        <v>0</v>
      </c>
      <c r="AA278" s="372">
        <f t="shared" si="14"/>
        <v>400</v>
      </c>
    </row>
    <row r="279" spans="1:29" s="18" customFormat="1" ht="11.25" x14ac:dyDescent="0.2">
      <c r="A279" s="16" t="s">
        <v>4446</v>
      </c>
      <c r="B279" s="2">
        <v>216</v>
      </c>
      <c r="C279" s="16" t="s">
        <v>4447</v>
      </c>
      <c r="D279" s="1" t="s">
        <v>4449</v>
      </c>
      <c r="E279" s="3" t="s">
        <v>5516</v>
      </c>
      <c r="F279" s="3">
        <v>8</v>
      </c>
      <c r="G279" s="60">
        <v>25</v>
      </c>
      <c r="H279" s="18" t="s">
        <v>1561</v>
      </c>
      <c r="I279" s="126" t="s">
        <v>5266</v>
      </c>
      <c r="J279" s="18" t="s">
        <v>3005</v>
      </c>
      <c r="K279" s="19" t="s">
        <v>4069</v>
      </c>
      <c r="L279" s="16" t="s">
        <v>1616</v>
      </c>
      <c r="M279" s="140" t="s">
        <v>4979</v>
      </c>
      <c r="N279" s="58" t="s">
        <v>3005</v>
      </c>
      <c r="O279" s="116" t="s">
        <v>1466</v>
      </c>
      <c r="P279" s="140">
        <v>25</v>
      </c>
      <c r="Q279" s="16" t="s">
        <v>4861</v>
      </c>
      <c r="R279" s="2">
        <v>30</v>
      </c>
      <c r="S279" s="67" t="s">
        <v>5071</v>
      </c>
      <c r="T279" s="16" t="s">
        <v>3200</v>
      </c>
      <c r="U279" s="18" t="s">
        <v>5519</v>
      </c>
      <c r="V279" s="18" t="s">
        <v>5519</v>
      </c>
      <c r="W279" s="18" t="s">
        <v>3979</v>
      </c>
      <c r="X279" s="18" t="s">
        <v>3978</v>
      </c>
      <c r="Y279" s="132">
        <f t="shared" si="12"/>
        <v>400</v>
      </c>
      <c r="Z279" s="132" t="str">
        <f t="shared" si="13"/>
        <v>0</v>
      </c>
      <c r="AA279" s="372">
        <f t="shared" si="14"/>
        <v>400</v>
      </c>
    </row>
    <row r="280" spans="1:29" s="18" customFormat="1" ht="11.25" x14ac:dyDescent="0.2">
      <c r="A280" s="16" t="s">
        <v>4446</v>
      </c>
      <c r="B280" s="2">
        <v>216</v>
      </c>
      <c r="C280" s="16" t="s">
        <v>4447</v>
      </c>
      <c r="D280" s="1" t="s">
        <v>4449</v>
      </c>
      <c r="E280" s="3" t="s">
        <v>5516</v>
      </c>
      <c r="F280" s="3">
        <v>8</v>
      </c>
      <c r="G280" s="60">
        <v>25</v>
      </c>
      <c r="H280" s="18" t="s">
        <v>1561</v>
      </c>
      <c r="I280" s="126" t="s">
        <v>5266</v>
      </c>
      <c r="J280" s="18" t="s">
        <v>3005</v>
      </c>
      <c r="K280" s="19" t="s">
        <v>4069</v>
      </c>
      <c r="L280" s="16" t="s">
        <v>1616</v>
      </c>
      <c r="M280" s="140" t="s">
        <v>4979</v>
      </c>
      <c r="N280" s="58" t="s">
        <v>3005</v>
      </c>
      <c r="O280" s="116" t="s">
        <v>1466</v>
      </c>
      <c r="P280" s="140">
        <v>25</v>
      </c>
      <c r="Q280" s="16" t="s">
        <v>4861</v>
      </c>
      <c r="R280" s="2">
        <v>30</v>
      </c>
      <c r="S280" s="67" t="s">
        <v>5071</v>
      </c>
      <c r="T280" s="16" t="s">
        <v>3200</v>
      </c>
      <c r="U280" s="18" t="s">
        <v>5519</v>
      </c>
      <c r="V280" s="18" t="s">
        <v>5519</v>
      </c>
      <c r="W280" s="18" t="s">
        <v>3979</v>
      </c>
      <c r="X280" s="18" t="s">
        <v>3978</v>
      </c>
      <c r="Y280" s="132">
        <f t="shared" si="12"/>
        <v>400</v>
      </c>
      <c r="Z280" s="132" t="str">
        <f t="shared" si="13"/>
        <v>0</v>
      </c>
      <c r="AA280" s="372">
        <f t="shared" si="14"/>
        <v>400</v>
      </c>
    </row>
    <row r="281" spans="1:29" s="18" customFormat="1" ht="11.25" x14ac:dyDescent="0.2">
      <c r="A281" s="16" t="s">
        <v>4446</v>
      </c>
      <c r="B281" s="2">
        <v>216</v>
      </c>
      <c r="C281" s="16" t="s">
        <v>4447</v>
      </c>
      <c r="D281" s="1" t="s">
        <v>4449</v>
      </c>
      <c r="E281" s="3" t="s">
        <v>5516</v>
      </c>
      <c r="F281" s="3">
        <v>8</v>
      </c>
      <c r="G281" s="60">
        <v>25</v>
      </c>
      <c r="H281" s="18" t="s">
        <v>1561</v>
      </c>
      <c r="I281" s="126" t="s">
        <v>5266</v>
      </c>
      <c r="J281" s="18" t="s">
        <v>3005</v>
      </c>
      <c r="K281" s="19" t="s">
        <v>4069</v>
      </c>
      <c r="L281" s="16" t="s">
        <v>1616</v>
      </c>
      <c r="M281" s="140" t="s">
        <v>4979</v>
      </c>
      <c r="N281" s="58" t="s">
        <v>3005</v>
      </c>
      <c r="O281" s="116" t="s">
        <v>1466</v>
      </c>
      <c r="P281" s="140">
        <v>25</v>
      </c>
      <c r="Q281" s="16" t="s">
        <v>4861</v>
      </c>
      <c r="R281" s="2">
        <v>30</v>
      </c>
      <c r="S281" s="67" t="s">
        <v>5071</v>
      </c>
      <c r="T281" s="16" t="s">
        <v>3200</v>
      </c>
      <c r="U281" s="18" t="s">
        <v>5519</v>
      </c>
      <c r="V281" s="18" t="s">
        <v>5519</v>
      </c>
      <c r="W281" s="18" t="s">
        <v>3979</v>
      </c>
      <c r="X281" s="18" t="s">
        <v>3978</v>
      </c>
      <c r="Y281" s="132">
        <f t="shared" si="12"/>
        <v>400</v>
      </c>
      <c r="Z281" s="132" t="str">
        <f t="shared" si="13"/>
        <v>0</v>
      </c>
      <c r="AA281" s="372">
        <f t="shared" si="14"/>
        <v>400</v>
      </c>
    </row>
    <row r="282" spans="1:29" s="18" customFormat="1" ht="11.25" x14ac:dyDescent="0.2">
      <c r="A282" s="16" t="s">
        <v>3190</v>
      </c>
      <c r="B282" s="2">
        <v>36</v>
      </c>
      <c r="C282" s="16" t="s">
        <v>4861</v>
      </c>
      <c r="D282" s="1" t="s">
        <v>4449</v>
      </c>
      <c r="E282" s="3" t="s">
        <v>5516</v>
      </c>
      <c r="F282" s="3">
        <v>8</v>
      </c>
      <c r="G282" s="140">
        <v>25</v>
      </c>
      <c r="I282" s="51" t="s">
        <v>5278</v>
      </c>
      <c r="J282" s="18" t="s">
        <v>3005</v>
      </c>
      <c r="K282" s="51" t="s">
        <v>1612</v>
      </c>
      <c r="L282" s="16" t="s">
        <v>1616</v>
      </c>
      <c r="M282" s="18" t="s">
        <v>1611</v>
      </c>
      <c r="N282" s="58" t="s">
        <v>3005</v>
      </c>
      <c r="O282" s="140" t="s">
        <v>5277</v>
      </c>
      <c r="P282" s="18">
        <v>25</v>
      </c>
      <c r="Q282" s="16" t="s">
        <v>5514</v>
      </c>
      <c r="R282" s="2">
        <v>12.5</v>
      </c>
      <c r="S282" s="67" t="s">
        <v>5071</v>
      </c>
      <c r="T282" s="16" t="s">
        <v>3933</v>
      </c>
      <c r="U282" s="18" t="s">
        <v>5519</v>
      </c>
      <c r="V282" s="18" t="s">
        <v>5519</v>
      </c>
      <c r="W282" s="18" t="s">
        <v>3979</v>
      </c>
      <c r="X282" s="18" t="s">
        <v>3978</v>
      </c>
      <c r="Y282" s="132">
        <f t="shared" si="12"/>
        <v>400</v>
      </c>
      <c r="Z282" s="132" t="str">
        <f t="shared" si="13"/>
        <v>0</v>
      </c>
      <c r="AA282" s="372">
        <f t="shared" si="14"/>
        <v>400</v>
      </c>
    </row>
    <row r="283" spans="1:29" s="18" customFormat="1" ht="11.25" x14ac:dyDescent="0.2">
      <c r="A283" s="16" t="s">
        <v>3900</v>
      </c>
      <c r="B283" s="2">
        <v>280</v>
      </c>
      <c r="C283" s="16" t="s">
        <v>5523</v>
      </c>
      <c r="D283" s="1" t="s">
        <v>4449</v>
      </c>
      <c r="E283" s="3" t="s">
        <v>5516</v>
      </c>
      <c r="F283" s="3">
        <v>8</v>
      </c>
      <c r="G283" s="18">
        <v>25</v>
      </c>
      <c r="I283" s="51" t="s">
        <v>5278</v>
      </c>
      <c r="J283" s="18" t="s">
        <v>3005</v>
      </c>
      <c r="K283" s="46" t="s">
        <v>1612</v>
      </c>
      <c r="L283" s="16" t="s">
        <v>1616</v>
      </c>
      <c r="M283" s="18" t="s">
        <v>1611</v>
      </c>
      <c r="N283" s="58" t="s">
        <v>3005</v>
      </c>
      <c r="O283" s="116" t="s">
        <v>5277</v>
      </c>
      <c r="P283" s="18">
        <v>25</v>
      </c>
      <c r="Q283" s="16" t="s">
        <v>5514</v>
      </c>
      <c r="R283" s="2">
        <v>14.25</v>
      </c>
      <c r="S283" s="67" t="s">
        <v>5071</v>
      </c>
      <c r="T283" s="16" t="s">
        <v>3943</v>
      </c>
      <c r="U283" s="18" t="s">
        <v>5519</v>
      </c>
      <c r="V283" s="18" t="s">
        <v>5519</v>
      </c>
      <c r="W283" s="18" t="s">
        <v>3979</v>
      </c>
      <c r="X283" s="18" t="s">
        <v>3978</v>
      </c>
      <c r="Y283" s="132">
        <f t="shared" si="12"/>
        <v>400</v>
      </c>
      <c r="Z283" s="132" t="str">
        <f t="shared" si="13"/>
        <v>0</v>
      </c>
      <c r="AA283" s="372">
        <f t="shared" si="14"/>
        <v>400</v>
      </c>
    </row>
    <row r="284" spans="1:29" s="18" customFormat="1" ht="11.25" x14ac:dyDescent="0.2">
      <c r="A284" s="1" t="s">
        <v>3188</v>
      </c>
      <c r="B284" s="2">
        <v>33</v>
      </c>
      <c r="C284" s="1" t="s">
        <v>4861</v>
      </c>
      <c r="D284" s="1" t="s">
        <v>4449</v>
      </c>
      <c r="E284" s="3" t="s">
        <v>5516</v>
      </c>
      <c r="F284" s="3">
        <v>8</v>
      </c>
      <c r="G284" s="48">
        <v>25</v>
      </c>
      <c r="H284" s="3"/>
      <c r="I284" s="183"/>
      <c r="J284" s="3" t="s">
        <v>3005</v>
      </c>
      <c r="K284" s="51" t="s">
        <v>4978</v>
      </c>
      <c r="L284" s="16" t="s">
        <v>1616</v>
      </c>
      <c r="M284" s="140" t="s">
        <v>4978</v>
      </c>
      <c r="N284" s="58" t="s">
        <v>3005</v>
      </c>
      <c r="O284" s="116"/>
      <c r="P284" s="140">
        <v>25</v>
      </c>
      <c r="Q284" s="16" t="s">
        <v>4861</v>
      </c>
      <c r="R284" s="2">
        <v>34</v>
      </c>
      <c r="S284" s="67" t="s">
        <v>5040</v>
      </c>
      <c r="T284" s="16" t="s">
        <v>3197</v>
      </c>
      <c r="U284" s="18" t="s">
        <v>5519</v>
      </c>
      <c r="V284" s="18" t="s">
        <v>5519</v>
      </c>
      <c r="W284" s="18" t="s">
        <v>3979</v>
      </c>
      <c r="X284" s="3" t="s">
        <v>5042</v>
      </c>
      <c r="Y284" s="132">
        <f t="shared" si="12"/>
        <v>400</v>
      </c>
      <c r="Z284" s="132">
        <f t="shared" si="13"/>
        <v>400</v>
      </c>
      <c r="AA284" s="372" t="str">
        <f t="shared" si="14"/>
        <v>0</v>
      </c>
    </row>
    <row r="285" spans="1:29" s="18" customFormat="1" ht="11.25" x14ac:dyDescent="0.2">
      <c r="A285" s="1" t="s">
        <v>4455</v>
      </c>
      <c r="B285" s="2">
        <v>374</v>
      </c>
      <c r="C285" s="1" t="s">
        <v>5514</v>
      </c>
      <c r="D285" s="1" t="s">
        <v>4449</v>
      </c>
      <c r="E285" s="3" t="s">
        <v>5516</v>
      </c>
      <c r="F285" s="3">
        <v>8</v>
      </c>
      <c r="G285" s="3">
        <v>25</v>
      </c>
      <c r="H285" s="3"/>
      <c r="I285" s="51" t="s">
        <v>5270</v>
      </c>
      <c r="J285" s="18" t="s">
        <v>3005</v>
      </c>
      <c r="K285" s="19" t="s">
        <v>4978</v>
      </c>
      <c r="L285" s="16" t="s">
        <v>1616</v>
      </c>
      <c r="M285" s="18" t="s">
        <v>4979</v>
      </c>
      <c r="N285" s="58" t="s">
        <v>3005</v>
      </c>
      <c r="O285" s="116" t="s">
        <v>4283</v>
      </c>
      <c r="P285" s="18">
        <v>25</v>
      </c>
      <c r="Q285" s="16" t="s">
        <v>5514</v>
      </c>
      <c r="R285" s="2">
        <v>12.5</v>
      </c>
      <c r="S285" s="67" t="s">
        <v>5040</v>
      </c>
      <c r="T285" s="16" t="s">
        <v>5508</v>
      </c>
      <c r="U285" s="18" t="s">
        <v>5519</v>
      </c>
      <c r="V285" s="18" t="s">
        <v>5519</v>
      </c>
      <c r="W285" s="18" t="s">
        <v>3979</v>
      </c>
      <c r="X285" s="3" t="s">
        <v>5042</v>
      </c>
      <c r="Y285" s="132">
        <f t="shared" si="12"/>
        <v>400</v>
      </c>
      <c r="Z285" s="132">
        <f t="shared" si="13"/>
        <v>400</v>
      </c>
      <c r="AA285" s="372" t="str">
        <f t="shared" si="14"/>
        <v>0</v>
      </c>
    </row>
    <row r="286" spans="1:29" s="18" customFormat="1" ht="11.25" x14ac:dyDescent="0.2">
      <c r="A286" s="16" t="s">
        <v>4446</v>
      </c>
      <c r="B286" s="2">
        <v>216</v>
      </c>
      <c r="C286" s="16" t="s">
        <v>4447</v>
      </c>
      <c r="D286" s="1" t="s">
        <v>4449</v>
      </c>
      <c r="E286" s="3" t="s">
        <v>5516</v>
      </c>
      <c r="F286" s="3">
        <v>8</v>
      </c>
      <c r="G286" s="245">
        <v>25</v>
      </c>
      <c r="H286" s="18" t="s">
        <v>1561</v>
      </c>
      <c r="I286" s="127" t="s">
        <v>3666</v>
      </c>
      <c r="J286" s="18" t="s">
        <v>3005</v>
      </c>
      <c r="K286" s="19" t="s">
        <v>4069</v>
      </c>
      <c r="L286" s="16" t="s">
        <v>1616</v>
      </c>
      <c r="M286" s="18" t="s">
        <v>4979</v>
      </c>
      <c r="N286" s="58" t="s">
        <v>3005</v>
      </c>
      <c r="O286" s="140" t="s">
        <v>4069</v>
      </c>
      <c r="P286" s="18">
        <v>25</v>
      </c>
      <c r="Q286" s="16" t="s">
        <v>5514</v>
      </c>
      <c r="R286" s="2">
        <v>12.5</v>
      </c>
      <c r="S286" s="67" t="s">
        <v>5040</v>
      </c>
      <c r="T286" s="16" t="s">
        <v>5508</v>
      </c>
      <c r="U286" s="18" t="s">
        <v>5519</v>
      </c>
      <c r="V286" s="18" t="s">
        <v>5519</v>
      </c>
      <c r="W286" s="18" t="s">
        <v>3979</v>
      </c>
      <c r="X286" s="3" t="s">
        <v>5042</v>
      </c>
      <c r="Y286" s="132">
        <f t="shared" si="12"/>
        <v>400</v>
      </c>
      <c r="Z286" s="132">
        <f t="shared" si="13"/>
        <v>400</v>
      </c>
      <c r="AA286" s="372" t="str">
        <f t="shared" si="14"/>
        <v>0</v>
      </c>
    </row>
    <row r="287" spans="1:29" s="18" customFormat="1" ht="11.25" x14ac:dyDescent="0.2">
      <c r="A287" s="16" t="s">
        <v>4446</v>
      </c>
      <c r="B287" s="2">
        <v>216</v>
      </c>
      <c r="C287" s="16" t="s">
        <v>4447</v>
      </c>
      <c r="D287" s="1" t="s">
        <v>4449</v>
      </c>
      <c r="E287" s="3" t="s">
        <v>5516</v>
      </c>
      <c r="F287" s="3">
        <v>8</v>
      </c>
      <c r="G287" s="245">
        <v>25</v>
      </c>
      <c r="H287" s="18" t="s">
        <v>1561</v>
      </c>
      <c r="I287" s="127" t="s">
        <v>3666</v>
      </c>
      <c r="J287" s="18" t="s">
        <v>3005</v>
      </c>
      <c r="K287" s="19" t="s">
        <v>4069</v>
      </c>
      <c r="L287" s="16" t="s">
        <v>1616</v>
      </c>
      <c r="M287" s="140" t="s">
        <v>4979</v>
      </c>
      <c r="N287" s="58" t="s">
        <v>3005</v>
      </c>
      <c r="O287" s="116" t="s">
        <v>4069</v>
      </c>
      <c r="P287" s="140">
        <v>25</v>
      </c>
      <c r="Q287" s="16" t="s">
        <v>4861</v>
      </c>
      <c r="R287" s="2">
        <v>30</v>
      </c>
      <c r="S287" s="67" t="s">
        <v>5040</v>
      </c>
      <c r="T287" s="16" t="s">
        <v>3200</v>
      </c>
      <c r="U287" s="18" t="s">
        <v>5519</v>
      </c>
      <c r="V287" s="18" t="s">
        <v>5519</v>
      </c>
      <c r="W287" s="18" t="s">
        <v>3979</v>
      </c>
      <c r="X287" s="3" t="s">
        <v>5042</v>
      </c>
      <c r="Y287" s="132">
        <f t="shared" si="12"/>
        <v>400</v>
      </c>
      <c r="Z287" s="132">
        <f t="shared" si="13"/>
        <v>400</v>
      </c>
      <c r="AA287" s="372" t="str">
        <f t="shared" si="14"/>
        <v>0</v>
      </c>
    </row>
    <row r="288" spans="1:29" s="18" customFormat="1" ht="11.25" x14ac:dyDescent="0.2">
      <c r="A288" s="16" t="s">
        <v>4446</v>
      </c>
      <c r="B288" s="2">
        <v>216</v>
      </c>
      <c r="C288" s="16" t="s">
        <v>4447</v>
      </c>
      <c r="D288" s="1" t="s">
        <v>4449</v>
      </c>
      <c r="E288" s="3" t="s">
        <v>5516</v>
      </c>
      <c r="F288" s="3">
        <v>8</v>
      </c>
      <c r="G288" s="245">
        <v>25</v>
      </c>
      <c r="H288" s="18" t="s">
        <v>1561</v>
      </c>
      <c r="I288" s="127" t="s">
        <v>3666</v>
      </c>
      <c r="J288" s="18" t="s">
        <v>3005</v>
      </c>
      <c r="K288" s="19" t="s">
        <v>4069</v>
      </c>
      <c r="L288" s="16" t="s">
        <v>1616</v>
      </c>
      <c r="M288" s="140" t="s">
        <v>4979</v>
      </c>
      <c r="N288" s="58" t="s">
        <v>3005</v>
      </c>
      <c r="O288" s="116" t="s">
        <v>4069</v>
      </c>
      <c r="P288" s="140">
        <v>25</v>
      </c>
      <c r="Q288" s="16" t="s">
        <v>4861</v>
      </c>
      <c r="R288" s="2">
        <v>30</v>
      </c>
      <c r="S288" s="67" t="s">
        <v>5040</v>
      </c>
      <c r="T288" s="16" t="s">
        <v>3200</v>
      </c>
      <c r="U288" s="18" t="s">
        <v>5519</v>
      </c>
      <c r="V288" s="18" t="s">
        <v>5519</v>
      </c>
      <c r="W288" s="18" t="s">
        <v>3979</v>
      </c>
      <c r="X288" s="3" t="s">
        <v>5042</v>
      </c>
      <c r="Y288" s="132">
        <f t="shared" si="12"/>
        <v>400</v>
      </c>
      <c r="Z288" s="132">
        <f t="shared" si="13"/>
        <v>400</v>
      </c>
      <c r="AA288" s="372" t="str">
        <f t="shared" si="14"/>
        <v>0</v>
      </c>
    </row>
    <row r="289" spans="1:62" s="18" customFormat="1" ht="11.25" x14ac:dyDescent="0.2">
      <c r="A289" s="16" t="s">
        <v>4444</v>
      </c>
      <c r="B289" s="2">
        <v>1</v>
      </c>
      <c r="C289" s="16" t="s">
        <v>4038</v>
      </c>
      <c r="D289" s="1" t="s">
        <v>4449</v>
      </c>
      <c r="E289" s="3" t="s">
        <v>5516</v>
      </c>
      <c r="F289" s="3">
        <v>8</v>
      </c>
      <c r="G289" s="220">
        <v>25</v>
      </c>
      <c r="H289" s="18" t="s">
        <v>1561</v>
      </c>
      <c r="I289" s="96" t="s">
        <v>5308</v>
      </c>
      <c r="J289" s="18" t="s">
        <v>3005</v>
      </c>
      <c r="K289" s="19" t="s">
        <v>4069</v>
      </c>
      <c r="L289" s="16" t="s">
        <v>1616</v>
      </c>
      <c r="M289" s="18" t="s">
        <v>4069</v>
      </c>
      <c r="N289" s="58" t="s">
        <v>3005</v>
      </c>
      <c r="O289" s="110" t="s">
        <v>5044</v>
      </c>
      <c r="P289" s="18">
        <v>25</v>
      </c>
      <c r="Q289" s="16" t="s">
        <v>5514</v>
      </c>
      <c r="R289" s="2">
        <v>0</v>
      </c>
      <c r="S289" s="67" t="s">
        <v>5040</v>
      </c>
      <c r="T289" s="16" t="s">
        <v>3868</v>
      </c>
      <c r="U289" s="18" t="s">
        <v>5519</v>
      </c>
      <c r="V289" s="18" t="s">
        <v>5519</v>
      </c>
      <c r="W289" s="18" t="s">
        <v>3979</v>
      </c>
      <c r="X289" s="3" t="s">
        <v>5042</v>
      </c>
      <c r="Y289" s="132">
        <f t="shared" si="12"/>
        <v>400</v>
      </c>
      <c r="Z289" s="132">
        <f t="shared" si="13"/>
        <v>400</v>
      </c>
      <c r="AA289" s="372" t="str">
        <f t="shared" si="14"/>
        <v>0</v>
      </c>
      <c r="AC289" s="20"/>
    </row>
    <row r="290" spans="1:62" s="18" customFormat="1" ht="11.25" x14ac:dyDescent="0.2">
      <c r="A290" s="16" t="s">
        <v>4444</v>
      </c>
      <c r="B290" s="2">
        <v>1</v>
      </c>
      <c r="C290" s="16" t="s">
        <v>4038</v>
      </c>
      <c r="D290" s="1" t="s">
        <v>4449</v>
      </c>
      <c r="E290" s="3" t="s">
        <v>5516</v>
      </c>
      <c r="F290" s="3">
        <v>8</v>
      </c>
      <c r="G290" s="220">
        <v>25</v>
      </c>
      <c r="H290" s="18" t="s">
        <v>1561</v>
      </c>
      <c r="I290" s="96" t="s">
        <v>5308</v>
      </c>
      <c r="J290" s="18" t="s">
        <v>3005</v>
      </c>
      <c r="K290" s="19" t="s">
        <v>4069</v>
      </c>
      <c r="L290" s="16" t="s">
        <v>1616</v>
      </c>
      <c r="M290" s="18" t="s">
        <v>4069</v>
      </c>
      <c r="N290" s="58" t="s">
        <v>3005</v>
      </c>
      <c r="O290" s="110" t="s">
        <v>5043</v>
      </c>
      <c r="P290" s="18">
        <v>25</v>
      </c>
      <c r="Q290" s="16" t="s">
        <v>5514</v>
      </c>
      <c r="R290" s="2">
        <v>0</v>
      </c>
      <c r="S290" s="67" t="s">
        <v>5040</v>
      </c>
      <c r="T290" s="16" t="s">
        <v>3859</v>
      </c>
      <c r="U290" s="18" t="s">
        <v>5519</v>
      </c>
      <c r="V290" s="18" t="s">
        <v>5519</v>
      </c>
      <c r="W290" s="18" t="s">
        <v>3979</v>
      </c>
      <c r="X290" s="3" t="s">
        <v>5042</v>
      </c>
      <c r="Y290" s="132">
        <f t="shared" si="12"/>
        <v>400</v>
      </c>
      <c r="Z290" s="132">
        <f t="shared" si="13"/>
        <v>400</v>
      </c>
      <c r="AA290" s="372" t="str">
        <f t="shared" si="14"/>
        <v>0</v>
      </c>
      <c r="AC290" s="20"/>
    </row>
    <row r="291" spans="1:62" s="18" customFormat="1" ht="11.25" x14ac:dyDescent="0.2">
      <c r="A291" s="16" t="s">
        <v>4444</v>
      </c>
      <c r="B291" s="2">
        <v>1</v>
      </c>
      <c r="C291" s="16" t="s">
        <v>4038</v>
      </c>
      <c r="D291" s="1" t="s">
        <v>4449</v>
      </c>
      <c r="E291" s="3" t="s">
        <v>5516</v>
      </c>
      <c r="F291" s="3">
        <v>8</v>
      </c>
      <c r="G291" s="220">
        <v>25</v>
      </c>
      <c r="H291" s="18" t="s">
        <v>1561</v>
      </c>
      <c r="I291" s="96" t="s">
        <v>5308</v>
      </c>
      <c r="J291" s="18" t="s">
        <v>3005</v>
      </c>
      <c r="K291" s="19" t="s">
        <v>4069</v>
      </c>
      <c r="L291" s="16" t="s">
        <v>1616</v>
      </c>
      <c r="M291" s="18" t="s">
        <v>4069</v>
      </c>
      <c r="N291" s="58" t="s">
        <v>3005</v>
      </c>
      <c r="O291" s="110" t="s">
        <v>2363</v>
      </c>
      <c r="P291" s="18">
        <v>25</v>
      </c>
      <c r="Q291" s="16" t="s">
        <v>5523</v>
      </c>
      <c r="R291" s="2">
        <v>0</v>
      </c>
      <c r="S291" s="67" t="s">
        <v>5040</v>
      </c>
      <c r="T291" s="16" t="s">
        <v>3869</v>
      </c>
      <c r="U291" s="18" t="s">
        <v>5519</v>
      </c>
      <c r="V291" s="18" t="s">
        <v>5519</v>
      </c>
      <c r="W291" s="18" t="s">
        <v>3979</v>
      </c>
      <c r="X291" s="3" t="s">
        <v>5042</v>
      </c>
      <c r="Y291" s="132">
        <f t="shared" si="12"/>
        <v>400</v>
      </c>
      <c r="Z291" s="132">
        <f t="shared" si="13"/>
        <v>400</v>
      </c>
      <c r="AA291" s="372" t="str">
        <f t="shared" si="14"/>
        <v>0</v>
      </c>
      <c r="AC291" s="20"/>
    </row>
    <row r="292" spans="1:62" s="18" customFormat="1" ht="11.25" x14ac:dyDescent="0.2">
      <c r="A292" s="16" t="s">
        <v>4444</v>
      </c>
      <c r="B292" s="2">
        <v>1</v>
      </c>
      <c r="C292" s="16" t="s">
        <v>4038</v>
      </c>
      <c r="D292" s="1" t="s">
        <v>4449</v>
      </c>
      <c r="E292" s="3" t="s">
        <v>5516</v>
      </c>
      <c r="F292" s="3">
        <v>8</v>
      </c>
      <c r="G292" s="220">
        <v>25</v>
      </c>
      <c r="H292" s="18" t="s">
        <v>1561</v>
      </c>
      <c r="I292" s="96" t="s">
        <v>5308</v>
      </c>
      <c r="J292" s="18" t="s">
        <v>3005</v>
      </c>
      <c r="K292" s="19" t="s">
        <v>4069</v>
      </c>
      <c r="L292" s="16" t="s">
        <v>1616</v>
      </c>
      <c r="M292" s="18" t="s">
        <v>4069</v>
      </c>
      <c r="N292" s="58" t="s">
        <v>3005</v>
      </c>
      <c r="O292" s="110" t="s">
        <v>2363</v>
      </c>
      <c r="P292" s="18">
        <v>25</v>
      </c>
      <c r="Q292" s="16" t="s">
        <v>5523</v>
      </c>
      <c r="R292" s="2">
        <v>0</v>
      </c>
      <c r="S292" s="67" t="s">
        <v>5040</v>
      </c>
      <c r="T292" s="16" t="s">
        <v>3869</v>
      </c>
      <c r="U292" s="18" t="s">
        <v>5519</v>
      </c>
      <c r="V292" s="18" t="s">
        <v>5519</v>
      </c>
      <c r="W292" s="18" t="s">
        <v>3979</v>
      </c>
      <c r="X292" s="3" t="s">
        <v>5042</v>
      </c>
      <c r="Y292" s="132">
        <f t="shared" si="12"/>
        <v>400</v>
      </c>
      <c r="Z292" s="132">
        <f t="shared" si="13"/>
        <v>400</v>
      </c>
      <c r="AA292" s="372" t="str">
        <f t="shared" si="14"/>
        <v>0</v>
      </c>
      <c r="AC292" s="20"/>
    </row>
    <row r="293" spans="1:62" s="18" customFormat="1" ht="11.25" x14ac:dyDescent="0.2">
      <c r="A293" s="16" t="s">
        <v>3863</v>
      </c>
      <c r="B293" s="2">
        <v>45</v>
      </c>
      <c r="C293" s="16" t="s">
        <v>5528</v>
      </c>
      <c r="D293" s="1" t="s">
        <v>4449</v>
      </c>
      <c r="E293" s="3" t="s">
        <v>5516</v>
      </c>
      <c r="F293" s="3">
        <v>8</v>
      </c>
      <c r="G293" s="18">
        <v>25</v>
      </c>
      <c r="I293" s="19" t="s">
        <v>1132</v>
      </c>
      <c r="J293" s="18" t="s">
        <v>3005</v>
      </c>
      <c r="K293" s="19" t="s">
        <v>4069</v>
      </c>
      <c r="L293" s="16" t="s">
        <v>1616</v>
      </c>
      <c r="M293" s="18" t="s">
        <v>4069</v>
      </c>
      <c r="N293" s="58" t="s">
        <v>3005</v>
      </c>
      <c r="O293" s="110" t="s">
        <v>5044</v>
      </c>
      <c r="P293" s="18">
        <v>25</v>
      </c>
      <c r="Q293" s="16" t="s">
        <v>5514</v>
      </c>
      <c r="R293" s="2">
        <v>0</v>
      </c>
      <c r="S293" s="67" t="s">
        <v>5040</v>
      </c>
      <c r="T293" s="16" t="s">
        <v>3868</v>
      </c>
      <c r="U293" s="18" t="s">
        <v>5519</v>
      </c>
      <c r="V293" s="18" t="s">
        <v>5519</v>
      </c>
      <c r="W293" s="18" t="s">
        <v>3979</v>
      </c>
      <c r="X293" s="3" t="s">
        <v>5042</v>
      </c>
      <c r="Y293" s="132">
        <f t="shared" si="12"/>
        <v>400</v>
      </c>
      <c r="Z293" s="132">
        <f t="shared" si="13"/>
        <v>400</v>
      </c>
      <c r="AA293" s="372" t="str">
        <f t="shared" si="14"/>
        <v>0</v>
      </c>
      <c r="AC293" s="20"/>
    </row>
    <row r="294" spans="1:62" s="18" customFormat="1" ht="11.25" x14ac:dyDescent="0.2">
      <c r="A294" s="16" t="s">
        <v>4446</v>
      </c>
      <c r="B294" s="2">
        <v>216</v>
      </c>
      <c r="C294" s="16" t="s">
        <v>4447</v>
      </c>
      <c r="D294" s="1" t="s">
        <v>4449</v>
      </c>
      <c r="E294" s="3" t="s">
        <v>5516</v>
      </c>
      <c r="F294" s="3">
        <v>8</v>
      </c>
      <c r="G294" s="60">
        <v>25</v>
      </c>
      <c r="H294" s="18" t="s">
        <v>1561</v>
      </c>
      <c r="I294" s="126" t="s">
        <v>3666</v>
      </c>
      <c r="J294" s="18" t="s">
        <v>3005</v>
      </c>
      <c r="K294" s="19" t="s">
        <v>4069</v>
      </c>
      <c r="L294" s="16" t="s">
        <v>1616</v>
      </c>
      <c r="M294" s="18" t="s">
        <v>4069</v>
      </c>
      <c r="N294" s="58" t="s">
        <v>3005</v>
      </c>
      <c r="O294" s="110" t="s">
        <v>5043</v>
      </c>
      <c r="P294" s="18">
        <v>25</v>
      </c>
      <c r="Q294" s="16" t="s">
        <v>5514</v>
      </c>
      <c r="R294" s="2">
        <v>0</v>
      </c>
      <c r="S294" s="67" t="s">
        <v>5040</v>
      </c>
      <c r="T294" s="16" t="s">
        <v>3859</v>
      </c>
      <c r="U294" s="18" t="s">
        <v>5519</v>
      </c>
      <c r="V294" s="18" t="s">
        <v>5519</v>
      </c>
      <c r="W294" s="57" t="s">
        <v>2651</v>
      </c>
      <c r="X294" s="3" t="s">
        <v>5042</v>
      </c>
      <c r="Y294" s="132">
        <f t="shared" si="12"/>
        <v>400</v>
      </c>
      <c r="Z294" s="132">
        <f t="shared" si="13"/>
        <v>400</v>
      </c>
      <c r="AA294" s="372" t="str">
        <f t="shared" si="14"/>
        <v>0</v>
      </c>
      <c r="AC294" s="20"/>
    </row>
    <row r="295" spans="1:62" s="18" customFormat="1" ht="11.25" x14ac:dyDescent="0.2">
      <c r="A295" s="16" t="s">
        <v>3878</v>
      </c>
      <c r="B295" s="2">
        <v>290.5</v>
      </c>
      <c r="C295" s="16" t="s">
        <v>5514</v>
      </c>
      <c r="D295" s="1" t="s">
        <v>4449</v>
      </c>
      <c r="E295" s="3" t="s">
        <v>5516</v>
      </c>
      <c r="F295" s="3">
        <v>8</v>
      </c>
      <c r="G295" s="18">
        <v>25</v>
      </c>
      <c r="I295" s="51"/>
      <c r="J295" s="18" t="s">
        <v>3005</v>
      </c>
      <c r="K295" s="19" t="s">
        <v>4138</v>
      </c>
      <c r="L295" s="16" t="s">
        <v>1616</v>
      </c>
      <c r="M295" s="18" t="s">
        <v>4170</v>
      </c>
      <c r="N295" s="58" t="s">
        <v>3005</v>
      </c>
      <c r="O295" s="116" t="s">
        <v>4995</v>
      </c>
      <c r="P295" s="18">
        <v>25</v>
      </c>
      <c r="Q295" s="16" t="s">
        <v>5514</v>
      </c>
      <c r="R295" s="2">
        <v>165</v>
      </c>
      <c r="S295" s="67" t="s">
        <v>5040</v>
      </c>
      <c r="T295" s="16" t="s">
        <v>3890</v>
      </c>
      <c r="U295" s="18" t="s">
        <v>5519</v>
      </c>
      <c r="V295" s="18" t="s">
        <v>5519</v>
      </c>
      <c r="W295" s="18" t="s">
        <v>3979</v>
      </c>
      <c r="X295" s="3" t="s">
        <v>5042</v>
      </c>
      <c r="Y295" s="132">
        <f t="shared" si="12"/>
        <v>400</v>
      </c>
      <c r="Z295" s="132">
        <f t="shared" si="13"/>
        <v>400</v>
      </c>
      <c r="AA295" s="372" t="str">
        <f t="shared" si="14"/>
        <v>0</v>
      </c>
    </row>
    <row r="296" spans="1:62" s="18" customFormat="1" ht="11.25" x14ac:dyDescent="0.2">
      <c r="A296" s="1" t="s">
        <v>5440</v>
      </c>
      <c r="B296" s="2">
        <v>55</v>
      </c>
      <c r="C296" s="1" t="s">
        <v>5435</v>
      </c>
      <c r="D296" s="1" t="s">
        <v>4449</v>
      </c>
      <c r="E296" s="3" t="s">
        <v>5516</v>
      </c>
      <c r="F296" s="3">
        <v>8</v>
      </c>
      <c r="G296" s="3">
        <v>25</v>
      </c>
      <c r="H296" s="3"/>
      <c r="I296" s="49"/>
      <c r="J296" s="18" t="s">
        <v>3005</v>
      </c>
      <c r="K296" s="19" t="s">
        <v>1613</v>
      </c>
      <c r="L296" s="16" t="s">
        <v>1616</v>
      </c>
      <c r="M296" s="140" t="s">
        <v>1613</v>
      </c>
      <c r="N296" s="58" t="s">
        <v>3005</v>
      </c>
      <c r="O296" s="116"/>
      <c r="P296" s="140">
        <v>25</v>
      </c>
      <c r="Q296" s="16" t="s">
        <v>4861</v>
      </c>
      <c r="R296" s="2">
        <v>34.5</v>
      </c>
      <c r="S296" s="67" t="s">
        <v>5040</v>
      </c>
      <c r="T296" s="16" t="s">
        <v>3201</v>
      </c>
      <c r="U296" s="18" t="s">
        <v>5519</v>
      </c>
      <c r="V296" s="18" t="s">
        <v>5519</v>
      </c>
      <c r="W296" s="18" t="s">
        <v>3979</v>
      </c>
      <c r="X296" s="3" t="s">
        <v>5042</v>
      </c>
      <c r="Y296" s="132">
        <f t="shared" si="12"/>
        <v>400</v>
      </c>
      <c r="Z296" s="132">
        <f t="shared" si="13"/>
        <v>400</v>
      </c>
      <c r="AA296" s="372" t="str">
        <f t="shared" si="14"/>
        <v>0</v>
      </c>
    </row>
    <row r="297" spans="1:62" s="18" customFormat="1" ht="11.25" x14ac:dyDescent="0.2">
      <c r="A297" s="1" t="s">
        <v>3913</v>
      </c>
      <c r="B297" s="2">
        <v>255</v>
      </c>
      <c r="C297" s="1" t="s">
        <v>5523</v>
      </c>
      <c r="D297" s="1" t="s">
        <v>4449</v>
      </c>
      <c r="E297" s="3" t="s">
        <v>5516</v>
      </c>
      <c r="F297" s="3">
        <v>8</v>
      </c>
      <c r="G297" s="3">
        <v>25</v>
      </c>
      <c r="H297" s="3"/>
      <c r="I297" s="51"/>
      <c r="J297" s="18" t="s">
        <v>3005</v>
      </c>
      <c r="K297" s="19" t="s">
        <v>1613</v>
      </c>
      <c r="L297" s="16" t="s">
        <v>1616</v>
      </c>
      <c r="M297" s="140" t="s">
        <v>1613</v>
      </c>
      <c r="N297" s="58" t="s">
        <v>3005</v>
      </c>
      <c r="O297" s="116"/>
      <c r="P297" s="140">
        <v>25</v>
      </c>
      <c r="Q297" s="16" t="s">
        <v>4861</v>
      </c>
      <c r="R297" s="2">
        <v>34.75</v>
      </c>
      <c r="S297" s="67" t="s">
        <v>5040</v>
      </c>
      <c r="T297" s="16" t="s">
        <v>3202</v>
      </c>
      <c r="U297" s="18" t="s">
        <v>5519</v>
      </c>
      <c r="V297" s="18" t="s">
        <v>5519</v>
      </c>
      <c r="W297" s="18" t="s">
        <v>3979</v>
      </c>
      <c r="X297" s="3" t="s">
        <v>5042</v>
      </c>
      <c r="Y297" s="132">
        <f t="shared" si="12"/>
        <v>400</v>
      </c>
      <c r="Z297" s="132">
        <f t="shared" si="13"/>
        <v>400</v>
      </c>
      <c r="AA297" s="372" t="str">
        <f t="shared" si="14"/>
        <v>0</v>
      </c>
    </row>
    <row r="298" spans="1:62" s="18" customFormat="1" ht="11.25" x14ac:dyDescent="0.2">
      <c r="A298" s="1" t="s">
        <v>3912</v>
      </c>
      <c r="B298" s="2">
        <v>283</v>
      </c>
      <c r="C298" s="1" t="s">
        <v>5514</v>
      </c>
      <c r="D298" s="1" t="s">
        <v>4449</v>
      </c>
      <c r="E298" s="3" t="s">
        <v>5516</v>
      </c>
      <c r="F298" s="3">
        <v>8</v>
      </c>
      <c r="G298" s="3">
        <v>25</v>
      </c>
      <c r="H298" s="3"/>
      <c r="I298" s="51"/>
      <c r="J298" s="18" t="s">
        <v>3005</v>
      </c>
      <c r="K298" s="19" t="s">
        <v>1613</v>
      </c>
      <c r="L298" s="16" t="s">
        <v>1616</v>
      </c>
      <c r="M298" s="140" t="s">
        <v>1613</v>
      </c>
      <c r="N298" s="58" t="s">
        <v>3005</v>
      </c>
      <c r="O298" s="116"/>
      <c r="P298" s="140">
        <v>25</v>
      </c>
      <c r="Q298" s="16" t="s">
        <v>4861</v>
      </c>
      <c r="R298" s="2">
        <v>40</v>
      </c>
      <c r="S298" s="67" t="s">
        <v>5040</v>
      </c>
      <c r="T298" s="16" t="s">
        <v>3203</v>
      </c>
      <c r="U298" s="18" t="s">
        <v>5519</v>
      </c>
      <c r="V298" s="18" t="s">
        <v>5519</v>
      </c>
      <c r="W298" s="18" t="s">
        <v>3979</v>
      </c>
      <c r="X298" s="3" t="s">
        <v>5042</v>
      </c>
      <c r="Y298" s="132">
        <f t="shared" si="12"/>
        <v>400</v>
      </c>
      <c r="Z298" s="132">
        <f t="shared" si="13"/>
        <v>400</v>
      </c>
      <c r="AA298" s="372" t="str">
        <f t="shared" si="14"/>
        <v>0</v>
      </c>
    </row>
    <row r="299" spans="1:62" s="18" customFormat="1" ht="11.25" x14ac:dyDescent="0.2">
      <c r="A299" s="1" t="s">
        <v>3906</v>
      </c>
      <c r="B299" s="2">
        <v>300</v>
      </c>
      <c r="C299" s="1" t="s">
        <v>5514</v>
      </c>
      <c r="D299" s="1" t="s">
        <v>4449</v>
      </c>
      <c r="E299" s="3" t="s">
        <v>5516</v>
      </c>
      <c r="F299" s="3">
        <v>8</v>
      </c>
      <c r="G299" s="3">
        <v>25</v>
      </c>
      <c r="H299" s="3"/>
      <c r="I299" s="51"/>
      <c r="J299" s="18" t="s">
        <v>3005</v>
      </c>
      <c r="K299" s="19" t="s">
        <v>1613</v>
      </c>
      <c r="L299" s="16" t="s">
        <v>1616</v>
      </c>
      <c r="M299" s="140" t="s">
        <v>1613</v>
      </c>
      <c r="N299" s="58" t="s">
        <v>3005</v>
      </c>
      <c r="O299" s="116"/>
      <c r="P299" s="140">
        <v>25</v>
      </c>
      <c r="Q299" s="16" t="s">
        <v>4861</v>
      </c>
      <c r="R299" s="2">
        <v>34</v>
      </c>
      <c r="S299" s="67" t="s">
        <v>5040</v>
      </c>
      <c r="T299" s="16" t="s">
        <v>3204</v>
      </c>
      <c r="U299" s="18" t="s">
        <v>5519</v>
      </c>
      <c r="V299" s="18" t="s">
        <v>5519</v>
      </c>
      <c r="W299" s="18" t="s">
        <v>3979</v>
      </c>
      <c r="X299" s="3" t="s">
        <v>5042</v>
      </c>
      <c r="Y299" s="132">
        <f t="shared" si="12"/>
        <v>400</v>
      </c>
      <c r="Z299" s="132">
        <f t="shared" si="13"/>
        <v>400</v>
      </c>
      <c r="AA299" s="372" t="str">
        <f t="shared" si="14"/>
        <v>0</v>
      </c>
    </row>
    <row r="300" spans="1:62" s="18" customFormat="1" ht="11.25" x14ac:dyDescent="0.2">
      <c r="A300" s="118" t="s">
        <v>3193</v>
      </c>
      <c r="B300" s="2">
        <v>35</v>
      </c>
      <c r="C300" s="118" t="s">
        <v>4861</v>
      </c>
      <c r="D300" s="1" t="s">
        <v>4449</v>
      </c>
      <c r="E300" s="3" t="s">
        <v>5516</v>
      </c>
      <c r="F300" s="3">
        <v>8</v>
      </c>
      <c r="G300" s="59">
        <v>5</v>
      </c>
      <c r="H300" s="118"/>
      <c r="I300" s="118"/>
      <c r="J300" s="118" t="s">
        <v>3005</v>
      </c>
      <c r="K300" s="51" t="s">
        <v>1614</v>
      </c>
      <c r="L300" s="16" t="s">
        <v>1616</v>
      </c>
      <c r="M300" s="18" t="s">
        <v>1614</v>
      </c>
      <c r="N300" s="18" t="s">
        <v>3005</v>
      </c>
      <c r="O300" s="140"/>
      <c r="P300" s="59">
        <v>5</v>
      </c>
      <c r="Q300" s="16" t="s">
        <v>5528</v>
      </c>
      <c r="R300" s="2">
        <v>62</v>
      </c>
      <c r="S300" s="67" t="s">
        <v>5040</v>
      </c>
      <c r="T300" s="16" t="s">
        <v>3916</v>
      </c>
      <c r="U300" s="18" t="s">
        <v>5519</v>
      </c>
      <c r="V300" s="18" t="s">
        <v>5519</v>
      </c>
      <c r="W300" s="18" t="s">
        <v>3979</v>
      </c>
      <c r="X300" s="3" t="s">
        <v>5042</v>
      </c>
      <c r="Y300" s="132">
        <f t="shared" si="12"/>
        <v>80</v>
      </c>
      <c r="Z300" s="132">
        <f t="shared" si="13"/>
        <v>80</v>
      </c>
      <c r="AA300" s="372" t="str">
        <f t="shared" si="14"/>
        <v>0</v>
      </c>
    </row>
    <row r="301" spans="1:62" s="18" customFormat="1" ht="11.25" x14ac:dyDescent="0.2">
      <c r="A301" s="1" t="s">
        <v>3196</v>
      </c>
      <c r="B301" s="2">
        <v>32</v>
      </c>
      <c r="C301" s="1" t="s">
        <v>4861</v>
      </c>
      <c r="D301" s="1" t="s">
        <v>4449</v>
      </c>
      <c r="E301" s="3" t="s">
        <v>5516</v>
      </c>
      <c r="F301" s="3">
        <v>8</v>
      </c>
      <c r="G301" s="48">
        <v>25</v>
      </c>
      <c r="H301" s="3"/>
      <c r="I301" s="49" t="s">
        <v>3662</v>
      </c>
      <c r="J301" s="3" t="s">
        <v>3005</v>
      </c>
      <c r="K301" s="51" t="s">
        <v>1436</v>
      </c>
      <c r="L301" s="16" t="s">
        <v>1616</v>
      </c>
      <c r="M301" s="18" t="s">
        <v>1614</v>
      </c>
      <c r="N301" s="58" t="s">
        <v>3005</v>
      </c>
      <c r="O301" s="140"/>
      <c r="P301" s="18">
        <v>25</v>
      </c>
      <c r="Q301" s="16" t="s">
        <v>5528</v>
      </c>
      <c r="R301" s="2">
        <v>62</v>
      </c>
      <c r="S301" s="67" t="s">
        <v>5040</v>
      </c>
      <c r="T301" s="16" t="s">
        <v>3917</v>
      </c>
      <c r="U301" s="18" t="s">
        <v>5519</v>
      </c>
      <c r="V301" s="18" t="s">
        <v>5519</v>
      </c>
      <c r="W301" s="18" t="s">
        <v>3979</v>
      </c>
      <c r="X301" s="3" t="s">
        <v>5042</v>
      </c>
      <c r="Y301" s="132">
        <f t="shared" si="12"/>
        <v>400</v>
      </c>
      <c r="Z301" s="132">
        <f t="shared" si="13"/>
        <v>400</v>
      </c>
      <c r="AA301" s="372" t="str">
        <f t="shared" si="14"/>
        <v>0</v>
      </c>
    </row>
    <row r="302" spans="1:62" s="18" customFormat="1" ht="11.25" x14ac:dyDescent="0.2">
      <c r="A302" s="1" t="s">
        <v>3195</v>
      </c>
      <c r="B302" s="2">
        <v>35</v>
      </c>
      <c r="C302" s="1" t="s">
        <v>4861</v>
      </c>
      <c r="D302" s="1" t="s">
        <v>4449</v>
      </c>
      <c r="E302" s="3" t="s">
        <v>5516</v>
      </c>
      <c r="F302" s="3">
        <v>8</v>
      </c>
      <c r="G302" s="48">
        <v>25</v>
      </c>
      <c r="H302" s="3"/>
      <c r="I302" s="183"/>
      <c r="J302" s="3" t="s">
        <v>3005</v>
      </c>
      <c r="K302" s="51" t="s">
        <v>4283</v>
      </c>
      <c r="L302" s="16" t="s">
        <v>1616</v>
      </c>
      <c r="M302" s="119" t="s">
        <v>4283</v>
      </c>
      <c r="N302" s="307" t="s">
        <v>3005</v>
      </c>
      <c r="O302" s="119"/>
      <c r="P302" s="118">
        <v>25</v>
      </c>
      <c r="Q302" s="303" t="s">
        <v>4853</v>
      </c>
      <c r="R302" s="2">
        <v>52</v>
      </c>
      <c r="S302" s="67" t="s">
        <v>5040</v>
      </c>
      <c r="T302" s="303" t="s">
        <v>4855</v>
      </c>
      <c r="U302" s="18" t="s">
        <v>5519</v>
      </c>
      <c r="V302" s="18" t="s">
        <v>5519</v>
      </c>
      <c r="W302" s="18" t="s">
        <v>3979</v>
      </c>
      <c r="X302" s="3" t="s">
        <v>5042</v>
      </c>
      <c r="Y302" s="132">
        <f t="shared" si="12"/>
        <v>400</v>
      </c>
      <c r="Z302" s="132">
        <f t="shared" si="13"/>
        <v>400</v>
      </c>
      <c r="AA302" s="372" t="str">
        <f t="shared" si="14"/>
        <v>0</v>
      </c>
      <c r="AB302" s="118"/>
      <c r="AC302" s="118">
        <v>37055.6800925926</v>
      </c>
      <c r="AD302" s="118"/>
      <c r="AE302" s="118" t="s">
        <v>4856</v>
      </c>
      <c r="AF302" s="118" t="s">
        <v>4857</v>
      </c>
      <c r="AG302" s="118"/>
      <c r="AH302" s="118"/>
      <c r="AI302" s="118"/>
      <c r="AJ302" s="118"/>
      <c r="AK302" s="118"/>
      <c r="AL302" s="118"/>
      <c r="AM302" s="118"/>
      <c r="AN302" s="118"/>
      <c r="AO302" s="118"/>
      <c r="AP302" s="118"/>
      <c r="AQ302" s="118"/>
      <c r="AR302" s="118"/>
      <c r="AS302" s="118"/>
      <c r="AT302" s="118"/>
      <c r="AU302" s="118"/>
      <c r="AV302" s="118"/>
      <c r="AW302" s="118"/>
      <c r="AX302" s="118"/>
      <c r="AY302" s="118"/>
      <c r="AZ302" s="118"/>
      <c r="BA302" s="118"/>
      <c r="BB302" s="118"/>
      <c r="BC302" s="118"/>
      <c r="BD302" s="118"/>
      <c r="BE302" s="118"/>
      <c r="BF302" s="118"/>
      <c r="BG302" s="118"/>
      <c r="BH302" s="118"/>
      <c r="BI302" s="118"/>
      <c r="BJ302" s="118"/>
    </row>
    <row r="303" spans="1:62" s="3" customFormat="1" ht="11.25" x14ac:dyDescent="0.2">
      <c r="A303" s="1" t="s">
        <v>3194</v>
      </c>
      <c r="B303" s="2">
        <v>37</v>
      </c>
      <c r="C303" s="1" t="s">
        <v>4861</v>
      </c>
      <c r="D303" s="1" t="s">
        <v>4449</v>
      </c>
      <c r="E303" s="3" t="s">
        <v>5516</v>
      </c>
      <c r="F303" s="3">
        <v>8</v>
      </c>
      <c r="G303" s="48">
        <v>25</v>
      </c>
      <c r="I303" s="183"/>
      <c r="J303" s="3" t="s">
        <v>3005</v>
      </c>
      <c r="K303" s="51" t="s">
        <v>4283</v>
      </c>
      <c r="L303" s="16" t="s">
        <v>1616</v>
      </c>
      <c r="M303" s="3" t="s">
        <v>4283</v>
      </c>
      <c r="N303" s="3" t="s">
        <v>3005</v>
      </c>
      <c r="P303" s="3">
        <v>25</v>
      </c>
      <c r="Q303" s="1" t="s">
        <v>2610</v>
      </c>
      <c r="R303" s="2">
        <v>65</v>
      </c>
      <c r="S303" s="67" t="s">
        <v>5040</v>
      </c>
      <c r="T303" s="1" t="s">
        <v>2633</v>
      </c>
      <c r="U303" s="18" t="s">
        <v>5519</v>
      </c>
      <c r="V303" s="18" t="s">
        <v>5519</v>
      </c>
      <c r="W303" s="18" t="s">
        <v>3979</v>
      </c>
      <c r="X303" s="3" t="s">
        <v>5042</v>
      </c>
      <c r="Y303" s="132">
        <f t="shared" si="12"/>
        <v>400</v>
      </c>
      <c r="Z303" s="132">
        <f t="shared" si="13"/>
        <v>400</v>
      </c>
      <c r="AA303" s="372" t="str">
        <f t="shared" si="14"/>
        <v>0</v>
      </c>
      <c r="AC303" s="5"/>
    </row>
    <row r="304" spans="1:62" s="3" customFormat="1" ht="11.25" x14ac:dyDescent="0.2">
      <c r="A304" s="1" t="s">
        <v>4854</v>
      </c>
      <c r="B304" s="2">
        <v>53</v>
      </c>
      <c r="C304" s="1" t="s">
        <v>4853</v>
      </c>
      <c r="D304" s="1" t="s">
        <v>4449</v>
      </c>
      <c r="E304" s="3" t="s">
        <v>5516</v>
      </c>
      <c r="F304" s="3">
        <v>8</v>
      </c>
      <c r="G304" s="3">
        <v>25</v>
      </c>
      <c r="J304" s="21" t="s">
        <v>3005</v>
      </c>
      <c r="K304" s="4" t="s">
        <v>4283</v>
      </c>
      <c r="L304" s="16" t="s">
        <v>1616</v>
      </c>
      <c r="M304" s="3" t="s">
        <v>4283</v>
      </c>
      <c r="N304" s="21" t="s">
        <v>3005</v>
      </c>
      <c r="P304" s="3">
        <v>25</v>
      </c>
      <c r="Q304" s="1" t="s">
        <v>2610</v>
      </c>
      <c r="R304" s="2">
        <v>66</v>
      </c>
      <c r="S304" s="67" t="s">
        <v>5040</v>
      </c>
      <c r="T304" s="1" t="s">
        <v>2634</v>
      </c>
      <c r="U304" s="18" t="s">
        <v>5519</v>
      </c>
      <c r="V304" s="18" t="s">
        <v>5519</v>
      </c>
      <c r="W304" s="260" t="s">
        <v>2651</v>
      </c>
      <c r="X304" s="3" t="s">
        <v>5042</v>
      </c>
      <c r="Y304" s="132">
        <f t="shared" si="12"/>
        <v>400</v>
      </c>
      <c r="Z304" s="132">
        <f t="shared" si="13"/>
        <v>400</v>
      </c>
      <c r="AA304" s="372" t="str">
        <f t="shared" si="14"/>
        <v>0</v>
      </c>
      <c r="AC304" s="5"/>
    </row>
    <row r="305" spans="1:29" s="18" customFormat="1" ht="11.25" x14ac:dyDescent="0.2">
      <c r="A305" s="16" t="s">
        <v>4446</v>
      </c>
      <c r="B305" s="2">
        <v>216</v>
      </c>
      <c r="C305" s="16" t="s">
        <v>4447</v>
      </c>
      <c r="D305" s="1" t="s">
        <v>4449</v>
      </c>
      <c r="E305" s="3" t="s">
        <v>5516</v>
      </c>
      <c r="F305" s="3">
        <v>8</v>
      </c>
      <c r="G305" s="59">
        <v>13</v>
      </c>
      <c r="H305" s="18" t="s">
        <v>1561</v>
      </c>
      <c r="I305" s="126" t="s">
        <v>3666</v>
      </c>
      <c r="J305" s="18" t="s">
        <v>3005</v>
      </c>
      <c r="K305" s="19" t="s">
        <v>4069</v>
      </c>
      <c r="L305" s="16" t="s">
        <v>1616</v>
      </c>
      <c r="M305" s="18" t="s">
        <v>4988</v>
      </c>
      <c r="N305" s="18" t="s">
        <v>3005</v>
      </c>
      <c r="O305" s="18" t="s">
        <v>5279</v>
      </c>
      <c r="P305" s="18">
        <v>13</v>
      </c>
      <c r="Q305" s="16" t="s">
        <v>5435</v>
      </c>
      <c r="R305" s="2">
        <v>62.5</v>
      </c>
      <c r="S305" s="67" t="s">
        <v>5040</v>
      </c>
      <c r="T305" s="16" t="s">
        <v>5441</v>
      </c>
      <c r="U305" s="18" t="s">
        <v>5519</v>
      </c>
      <c r="V305" s="18" t="s">
        <v>5519</v>
      </c>
      <c r="W305" s="18" t="s">
        <v>3979</v>
      </c>
      <c r="X305" s="3" t="s">
        <v>5042</v>
      </c>
      <c r="Y305" s="132">
        <f t="shared" si="12"/>
        <v>208</v>
      </c>
      <c r="Z305" s="132">
        <f t="shared" si="13"/>
        <v>208</v>
      </c>
      <c r="AA305" s="372" t="str">
        <f t="shared" si="14"/>
        <v>0</v>
      </c>
    </row>
    <row r="306" spans="1:29" s="18" customFormat="1" ht="11.25" x14ac:dyDescent="0.2">
      <c r="A306" s="16" t="s">
        <v>4446</v>
      </c>
      <c r="B306" s="2">
        <v>216</v>
      </c>
      <c r="C306" s="16" t="s">
        <v>4447</v>
      </c>
      <c r="D306" s="1" t="s">
        <v>4449</v>
      </c>
      <c r="E306" s="3" t="s">
        <v>5516</v>
      </c>
      <c r="F306" s="3">
        <v>8</v>
      </c>
      <c r="G306" s="59">
        <v>12</v>
      </c>
      <c r="H306" s="18" t="s">
        <v>1561</v>
      </c>
      <c r="I306" s="127" t="s">
        <v>3666</v>
      </c>
      <c r="J306" s="18" t="s">
        <v>3005</v>
      </c>
      <c r="K306" s="19" t="s">
        <v>4069</v>
      </c>
      <c r="L306" s="16" t="s">
        <v>1616</v>
      </c>
      <c r="M306" s="18" t="s">
        <v>4988</v>
      </c>
      <c r="N306" s="18" t="s">
        <v>3005</v>
      </c>
      <c r="O306" s="18" t="s">
        <v>5279</v>
      </c>
      <c r="P306" s="18">
        <v>12</v>
      </c>
      <c r="Q306" s="16" t="s">
        <v>5435</v>
      </c>
      <c r="R306" s="2">
        <v>62.5</v>
      </c>
      <c r="S306" s="67" t="s">
        <v>5040</v>
      </c>
      <c r="T306" s="16" t="s">
        <v>5441</v>
      </c>
      <c r="U306" s="18" t="s">
        <v>5519</v>
      </c>
      <c r="V306" s="18" t="s">
        <v>5519</v>
      </c>
      <c r="W306" s="18" t="s">
        <v>3979</v>
      </c>
      <c r="X306" s="3" t="s">
        <v>5042</v>
      </c>
      <c r="Y306" s="132">
        <f t="shared" si="12"/>
        <v>192</v>
      </c>
      <c r="Z306" s="132">
        <f t="shared" si="13"/>
        <v>192</v>
      </c>
      <c r="AA306" s="372" t="str">
        <f t="shared" si="14"/>
        <v>0</v>
      </c>
    </row>
    <row r="307" spans="1:29" s="18" customFormat="1" ht="11.25" x14ac:dyDescent="0.2">
      <c r="A307" s="16" t="s">
        <v>3189</v>
      </c>
      <c r="B307" s="2">
        <v>35.5</v>
      </c>
      <c r="C307" s="16" t="s">
        <v>4861</v>
      </c>
      <c r="D307" s="1" t="s">
        <v>4449</v>
      </c>
      <c r="E307" s="3" t="s">
        <v>5516</v>
      </c>
      <c r="F307" s="3">
        <v>8</v>
      </c>
      <c r="G307" s="140">
        <v>25</v>
      </c>
      <c r="I307" s="83"/>
      <c r="J307" s="18" t="s">
        <v>3005</v>
      </c>
      <c r="K307" s="51" t="s">
        <v>4138</v>
      </c>
      <c r="L307" s="16" t="s">
        <v>1616</v>
      </c>
      <c r="M307" s="140" t="s">
        <v>1440</v>
      </c>
      <c r="N307" s="58" t="s">
        <v>3005</v>
      </c>
      <c r="O307" s="116" t="s">
        <v>5254</v>
      </c>
      <c r="P307" s="140">
        <v>25</v>
      </c>
      <c r="Q307" s="16" t="s">
        <v>4861</v>
      </c>
      <c r="R307" s="2">
        <v>34.5</v>
      </c>
      <c r="S307" s="67" t="s">
        <v>5040</v>
      </c>
      <c r="T307" s="16" t="s">
        <v>1423</v>
      </c>
      <c r="U307" s="18" t="s">
        <v>5519</v>
      </c>
      <c r="V307" s="18" t="s">
        <v>5519</v>
      </c>
      <c r="W307" s="18" t="s">
        <v>3979</v>
      </c>
      <c r="X307" s="3" t="s">
        <v>5042</v>
      </c>
      <c r="Y307" s="132">
        <f t="shared" si="12"/>
        <v>400</v>
      </c>
      <c r="Z307" s="132">
        <f t="shared" si="13"/>
        <v>400</v>
      </c>
      <c r="AA307" s="372" t="str">
        <f t="shared" si="14"/>
        <v>0</v>
      </c>
    </row>
    <row r="308" spans="1:29" s="18" customFormat="1" ht="11.25" x14ac:dyDescent="0.2">
      <c r="A308" s="1" t="s">
        <v>5446</v>
      </c>
      <c r="B308" s="2">
        <v>58</v>
      </c>
      <c r="C308" s="1" t="s">
        <v>5435</v>
      </c>
      <c r="D308" s="1" t="s">
        <v>4449</v>
      </c>
      <c r="E308" s="3" t="s">
        <v>5516</v>
      </c>
      <c r="F308" s="3">
        <v>8</v>
      </c>
      <c r="G308" s="3">
        <v>25</v>
      </c>
      <c r="H308" s="3"/>
      <c r="I308" s="49"/>
      <c r="J308" s="3" t="s">
        <v>3005</v>
      </c>
      <c r="K308" s="19" t="s">
        <v>4365</v>
      </c>
      <c r="L308" s="16" t="s">
        <v>1616</v>
      </c>
      <c r="M308" s="140" t="s">
        <v>4365</v>
      </c>
      <c r="N308" s="58" t="s">
        <v>3005</v>
      </c>
      <c r="O308" s="116"/>
      <c r="P308" s="140">
        <v>25</v>
      </c>
      <c r="Q308" s="16" t="s">
        <v>4861</v>
      </c>
      <c r="R308" s="2">
        <v>36</v>
      </c>
      <c r="S308" s="67" t="s">
        <v>5040</v>
      </c>
      <c r="T308" s="16" t="s">
        <v>1424</v>
      </c>
      <c r="U308" s="18" t="s">
        <v>5519</v>
      </c>
      <c r="V308" s="18" t="s">
        <v>5519</v>
      </c>
      <c r="W308" s="18" t="s">
        <v>3979</v>
      </c>
      <c r="X308" s="3" t="s">
        <v>5042</v>
      </c>
      <c r="Y308" s="132">
        <f t="shared" si="12"/>
        <v>400</v>
      </c>
      <c r="Z308" s="132">
        <f t="shared" si="13"/>
        <v>400</v>
      </c>
      <c r="AA308" s="372" t="str">
        <f t="shared" si="14"/>
        <v>0</v>
      </c>
    </row>
    <row r="309" spans="1:29" s="18" customFormat="1" ht="11.25" x14ac:dyDescent="0.2">
      <c r="A309" s="16" t="s">
        <v>4456</v>
      </c>
      <c r="B309" s="2">
        <v>330</v>
      </c>
      <c r="C309" s="16" t="s">
        <v>5514</v>
      </c>
      <c r="D309" s="16" t="s">
        <v>4449</v>
      </c>
      <c r="E309" s="18" t="s">
        <v>5516</v>
      </c>
      <c r="F309" s="18">
        <v>8</v>
      </c>
      <c r="G309" s="18">
        <v>25</v>
      </c>
      <c r="I309" s="51" t="s">
        <v>4434</v>
      </c>
      <c r="J309" s="3" t="s">
        <v>3005</v>
      </c>
      <c r="K309" s="19" t="s">
        <v>4978</v>
      </c>
      <c r="L309" s="16" t="s">
        <v>1616</v>
      </c>
      <c r="M309" s="18" t="s">
        <v>4434</v>
      </c>
      <c r="N309" s="58" t="s">
        <v>3005</v>
      </c>
      <c r="O309" s="140"/>
      <c r="P309" s="18">
        <v>25</v>
      </c>
      <c r="Q309" s="16" t="s">
        <v>5514</v>
      </c>
      <c r="R309" s="2">
        <v>24.65</v>
      </c>
      <c r="S309" s="67" t="s">
        <v>5040</v>
      </c>
      <c r="T309" s="16" t="s">
        <v>4435</v>
      </c>
      <c r="U309" s="18" t="s">
        <v>5519</v>
      </c>
      <c r="V309" s="18" t="s">
        <v>5519</v>
      </c>
      <c r="W309" s="18" t="s">
        <v>3979</v>
      </c>
      <c r="X309" s="3" t="s">
        <v>5042</v>
      </c>
      <c r="Y309" s="132">
        <f t="shared" si="12"/>
        <v>400</v>
      </c>
      <c r="Z309" s="132">
        <f t="shared" si="13"/>
        <v>400</v>
      </c>
      <c r="AA309" s="372" t="str">
        <f t="shared" si="14"/>
        <v>0</v>
      </c>
      <c r="AC309" s="20"/>
    </row>
    <row r="310" spans="1:29" s="18" customFormat="1" ht="11.25" x14ac:dyDescent="0.2">
      <c r="A310" s="16" t="s">
        <v>2723</v>
      </c>
      <c r="B310" s="2">
        <v>80</v>
      </c>
      <c r="C310" s="16" t="s">
        <v>2721</v>
      </c>
      <c r="D310" s="1" t="s">
        <v>4449</v>
      </c>
      <c r="E310" s="3" t="s">
        <v>5516</v>
      </c>
      <c r="F310" s="3">
        <v>8</v>
      </c>
      <c r="G310" s="18">
        <v>25</v>
      </c>
      <c r="I310" s="51" t="s">
        <v>1189</v>
      </c>
      <c r="J310" s="18" t="s">
        <v>3005</v>
      </c>
      <c r="K310" s="19" t="s">
        <v>5307</v>
      </c>
      <c r="L310" s="16" t="s">
        <v>1616</v>
      </c>
      <c r="M310" s="18" t="s">
        <v>4977</v>
      </c>
      <c r="N310" s="18" t="s">
        <v>3005</v>
      </c>
      <c r="O310" s="140" t="s">
        <v>1360</v>
      </c>
      <c r="P310" s="18">
        <v>25</v>
      </c>
      <c r="Q310" s="16" t="s">
        <v>2610</v>
      </c>
      <c r="R310" s="2">
        <v>65</v>
      </c>
      <c r="S310" s="67" t="s">
        <v>1488</v>
      </c>
      <c r="T310" s="16" t="s">
        <v>2631</v>
      </c>
      <c r="U310" s="18" t="s">
        <v>5519</v>
      </c>
      <c r="V310" s="18" t="s">
        <v>5519</v>
      </c>
      <c r="W310" s="18" t="s">
        <v>3979</v>
      </c>
      <c r="X310" s="18" t="s">
        <v>3978</v>
      </c>
      <c r="Y310" s="132">
        <f t="shared" si="12"/>
        <v>400</v>
      </c>
      <c r="Z310" s="132" t="str">
        <f t="shared" si="13"/>
        <v>0</v>
      </c>
      <c r="AA310" s="372">
        <f t="shared" si="14"/>
        <v>400</v>
      </c>
      <c r="AC310" s="20"/>
    </row>
    <row r="311" spans="1:29" s="18" customFormat="1" ht="11.25" x14ac:dyDescent="0.2">
      <c r="A311" s="16" t="s">
        <v>3191</v>
      </c>
      <c r="B311" s="2">
        <v>35</v>
      </c>
      <c r="C311" s="16" t="s">
        <v>4861</v>
      </c>
      <c r="D311" s="1" t="s">
        <v>4449</v>
      </c>
      <c r="E311" s="3" t="s">
        <v>5516</v>
      </c>
      <c r="F311" s="3">
        <v>8</v>
      </c>
      <c r="G311" s="140">
        <v>25</v>
      </c>
      <c r="I311" s="51" t="s">
        <v>5291</v>
      </c>
      <c r="J311" s="18" t="s">
        <v>3005</v>
      </c>
      <c r="K311" s="51" t="s">
        <v>1612</v>
      </c>
      <c r="L311" s="16" t="s">
        <v>1616</v>
      </c>
      <c r="M311" s="18" t="s">
        <v>1611</v>
      </c>
      <c r="N311" s="58" t="s">
        <v>3005</v>
      </c>
      <c r="O311" s="140" t="s">
        <v>1360</v>
      </c>
      <c r="P311" s="18">
        <v>25</v>
      </c>
      <c r="Q311" s="16" t="s">
        <v>5514</v>
      </c>
      <c r="R311" s="2">
        <v>11.9</v>
      </c>
      <c r="S311" s="67" t="s">
        <v>1488</v>
      </c>
      <c r="T311" s="16" t="s">
        <v>3935</v>
      </c>
      <c r="U311" s="18" t="s">
        <v>5519</v>
      </c>
      <c r="V311" s="18" t="s">
        <v>5519</v>
      </c>
      <c r="W311" s="18" t="s">
        <v>3979</v>
      </c>
      <c r="X311" s="18" t="s">
        <v>3978</v>
      </c>
      <c r="Y311" s="132">
        <f t="shared" si="12"/>
        <v>400</v>
      </c>
      <c r="Z311" s="132" t="str">
        <f t="shared" si="13"/>
        <v>0</v>
      </c>
      <c r="AA311" s="372">
        <f t="shared" si="14"/>
        <v>400</v>
      </c>
    </row>
    <row r="312" spans="1:29" s="18" customFormat="1" ht="11.25" x14ac:dyDescent="0.2">
      <c r="A312" s="16" t="s">
        <v>4446</v>
      </c>
      <c r="B312" s="2">
        <v>216</v>
      </c>
      <c r="C312" s="16" t="s">
        <v>4447</v>
      </c>
      <c r="D312" s="1" t="s">
        <v>4449</v>
      </c>
      <c r="E312" s="3" t="s">
        <v>5516</v>
      </c>
      <c r="F312" s="3">
        <v>8</v>
      </c>
      <c r="G312" s="60">
        <v>25</v>
      </c>
      <c r="H312" s="18" t="s">
        <v>1561</v>
      </c>
      <c r="I312" s="126" t="s">
        <v>5266</v>
      </c>
      <c r="J312" s="18" t="s">
        <v>3005</v>
      </c>
      <c r="K312" s="19" t="s">
        <v>4069</v>
      </c>
      <c r="L312" s="16" t="s">
        <v>1616</v>
      </c>
      <c r="M312" s="18" t="s">
        <v>4300</v>
      </c>
      <c r="N312" s="58" t="s">
        <v>3005</v>
      </c>
      <c r="O312" s="125" t="s">
        <v>1320</v>
      </c>
      <c r="P312" s="18">
        <v>25</v>
      </c>
      <c r="Q312" s="16" t="s">
        <v>5528</v>
      </c>
      <c r="R312" s="2">
        <v>38.5</v>
      </c>
      <c r="S312" s="67" t="s">
        <v>1488</v>
      </c>
      <c r="T312" s="16" t="s">
        <v>3927</v>
      </c>
      <c r="U312" s="18" t="s">
        <v>5519</v>
      </c>
      <c r="V312" s="18" t="s">
        <v>5519</v>
      </c>
      <c r="W312" s="18" t="s">
        <v>3979</v>
      </c>
      <c r="X312" s="18" t="s">
        <v>3978</v>
      </c>
      <c r="Y312" s="132">
        <f t="shared" si="12"/>
        <v>400</v>
      </c>
      <c r="Z312" s="132" t="str">
        <f t="shared" si="13"/>
        <v>0</v>
      </c>
      <c r="AA312" s="372">
        <f t="shared" si="14"/>
        <v>400</v>
      </c>
    </row>
    <row r="313" spans="1:29" s="18" customFormat="1" ht="11.25" x14ac:dyDescent="0.2">
      <c r="A313" s="1" t="s">
        <v>1388</v>
      </c>
      <c r="B313" s="2">
        <v>51.5</v>
      </c>
      <c r="C313" s="1" t="s">
        <v>1389</v>
      </c>
      <c r="D313" s="1" t="s">
        <v>4449</v>
      </c>
      <c r="E313" s="3" t="s">
        <v>5516</v>
      </c>
      <c r="F313" s="3">
        <v>8</v>
      </c>
      <c r="G313" s="3">
        <v>25</v>
      </c>
      <c r="H313" s="3"/>
      <c r="I313" s="49" t="s">
        <v>3968</v>
      </c>
      <c r="J313" s="18" t="s">
        <v>3005</v>
      </c>
      <c r="K313" s="19" t="s">
        <v>1441</v>
      </c>
      <c r="L313" s="16" t="s">
        <v>1616</v>
      </c>
      <c r="M313" s="18" t="s">
        <v>4300</v>
      </c>
      <c r="N313" s="53" t="s">
        <v>3005</v>
      </c>
      <c r="O313" s="125" t="s">
        <v>1320</v>
      </c>
      <c r="P313" s="18">
        <v>25</v>
      </c>
      <c r="Q313" s="16" t="s">
        <v>5528</v>
      </c>
      <c r="R313" s="2">
        <v>38.5</v>
      </c>
      <c r="S313" s="67" t="s">
        <v>1488</v>
      </c>
      <c r="T313" s="16" t="s">
        <v>3924</v>
      </c>
      <c r="U313" s="18" t="s">
        <v>5519</v>
      </c>
      <c r="V313" s="18" t="s">
        <v>5519</v>
      </c>
      <c r="W313" s="18" t="s">
        <v>3979</v>
      </c>
      <c r="X313" s="18" t="s">
        <v>3978</v>
      </c>
      <c r="Y313" s="132">
        <f t="shared" si="12"/>
        <v>400</v>
      </c>
      <c r="Z313" s="132" t="str">
        <f t="shared" si="13"/>
        <v>0</v>
      </c>
      <c r="AA313" s="372">
        <f t="shared" si="14"/>
        <v>400</v>
      </c>
    </row>
    <row r="314" spans="1:29" s="18" customFormat="1" ht="11.25" x14ac:dyDescent="0.2">
      <c r="A314" s="16" t="s">
        <v>3955</v>
      </c>
      <c r="B314" s="2">
        <v>220</v>
      </c>
      <c r="C314" s="16" t="s">
        <v>5523</v>
      </c>
      <c r="D314" s="1" t="s">
        <v>4449</v>
      </c>
      <c r="E314" s="3" t="s">
        <v>5516</v>
      </c>
      <c r="F314" s="3">
        <v>8</v>
      </c>
      <c r="G314" s="302">
        <v>17</v>
      </c>
      <c r="H314" s="18" t="s">
        <v>1561</v>
      </c>
      <c r="I314" s="49" t="s">
        <v>3967</v>
      </c>
      <c r="J314" s="18" t="s">
        <v>3005</v>
      </c>
      <c r="K314" s="19" t="s">
        <v>1441</v>
      </c>
      <c r="L314" s="1" t="s">
        <v>1616</v>
      </c>
      <c r="M314" s="3" t="s">
        <v>4300</v>
      </c>
      <c r="N314" s="53" t="s">
        <v>3005</v>
      </c>
      <c r="O314" s="140" t="s">
        <v>3244</v>
      </c>
      <c r="P314" s="221">
        <v>17</v>
      </c>
      <c r="Q314" s="1" t="s">
        <v>5435</v>
      </c>
      <c r="R314" s="2">
        <v>55</v>
      </c>
      <c r="S314" s="67" t="s">
        <v>1488</v>
      </c>
      <c r="T314" s="1" t="s">
        <v>5442</v>
      </c>
      <c r="U314" s="18" t="s">
        <v>5519</v>
      </c>
      <c r="V314" s="18" t="s">
        <v>5519</v>
      </c>
      <c r="W314" s="18" t="s">
        <v>3979</v>
      </c>
      <c r="X314" s="18" t="s">
        <v>3978</v>
      </c>
      <c r="Y314" s="132">
        <f t="shared" si="12"/>
        <v>272</v>
      </c>
      <c r="Z314" s="132" t="str">
        <f t="shared" si="13"/>
        <v>0</v>
      </c>
      <c r="AA314" s="372">
        <f t="shared" si="14"/>
        <v>272</v>
      </c>
    </row>
    <row r="315" spans="1:29" s="18" customFormat="1" ht="11.25" x14ac:dyDescent="0.2">
      <c r="A315" s="16" t="s">
        <v>3955</v>
      </c>
      <c r="B315" s="2">
        <v>220</v>
      </c>
      <c r="C315" s="16" t="s">
        <v>5523</v>
      </c>
      <c r="D315" s="1" t="s">
        <v>4449</v>
      </c>
      <c r="E315" s="3" t="s">
        <v>5516</v>
      </c>
      <c r="F315" s="3">
        <v>8</v>
      </c>
      <c r="G315" s="302">
        <v>8</v>
      </c>
      <c r="H315" s="18" t="s">
        <v>1561</v>
      </c>
      <c r="I315" s="49" t="s">
        <v>5273</v>
      </c>
      <c r="J315" s="18" t="s">
        <v>3005</v>
      </c>
      <c r="K315" s="19" t="s">
        <v>1441</v>
      </c>
      <c r="L315" s="1" t="s">
        <v>1616</v>
      </c>
      <c r="M315" s="3" t="s">
        <v>4300</v>
      </c>
      <c r="N315" s="53" t="s">
        <v>3005</v>
      </c>
      <c r="O315" s="140" t="s">
        <v>3244</v>
      </c>
      <c r="P315" s="221">
        <v>8</v>
      </c>
      <c r="Q315" s="1" t="s">
        <v>5435</v>
      </c>
      <c r="R315" s="2">
        <v>55</v>
      </c>
      <c r="S315" s="67" t="s">
        <v>1488</v>
      </c>
      <c r="T315" s="1" t="s">
        <v>5442</v>
      </c>
      <c r="U315" s="18" t="s">
        <v>5519</v>
      </c>
      <c r="V315" s="18" t="s">
        <v>5519</v>
      </c>
      <c r="W315" s="18" t="s">
        <v>3979</v>
      </c>
      <c r="X315" s="18" t="s">
        <v>3978</v>
      </c>
      <c r="Y315" s="132">
        <f t="shared" si="12"/>
        <v>128</v>
      </c>
      <c r="Z315" s="132" t="str">
        <f t="shared" si="13"/>
        <v>0</v>
      </c>
      <c r="AA315" s="372">
        <f t="shared" si="14"/>
        <v>128</v>
      </c>
    </row>
    <row r="316" spans="1:29" s="18" customFormat="1" ht="11.25" customHeight="1" x14ac:dyDescent="0.2">
      <c r="A316" s="16" t="s">
        <v>4852</v>
      </c>
      <c r="B316" s="2">
        <v>55</v>
      </c>
      <c r="C316" s="16" t="s">
        <v>4853</v>
      </c>
      <c r="D316" s="1" t="s">
        <v>4449</v>
      </c>
      <c r="E316" s="3" t="s">
        <v>5516</v>
      </c>
      <c r="F316" s="3">
        <v>8</v>
      </c>
      <c r="G316" s="18">
        <v>25</v>
      </c>
      <c r="I316" s="51" t="s">
        <v>1190</v>
      </c>
      <c r="J316" s="18" t="s">
        <v>3005</v>
      </c>
      <c r="K316" s="19" t="s">
        <v>1612</v>
      </c>
      <c r="L316" s="16" t="s">
        <v>1616</v>
      </c>
      <c r="M316" s="18" t="s">
        <v>4300</v>
      </c>
      <c r="N316" s="58" t="s">
        <v>3005</v>
      </c>
      <c r="O316" s="140" t="s">
        <v>3970</v>
      </c>
      <c r="P316" s="18">
        <v>25</v>
      </c>
      <c r="Q316" s="16" t="s">
        <v>5435</v>
      </c>
      <c r="R316" s="2">
        <v>60</v>
      </c>
      <c r="S316" s="67" t="s">
        <v>1488</v>
      </c>
      <c r="T316" s="16" t="s">
        <v>5443</v>
      </c>
      <c r="U316" s="18" t="s">
        <v>5519</v>
      </c>
      <c r="V316" s="18" t="s">
        <v>5519</v>
      </c>
      <c r="W316" s="18" t="s">
        <v>3979</v>
      </c>
      <c r="X316" s="18" t="s">
        <v>3978</v>
      </c>
      <c r="Y316" s="132">
        <f t="shared" si="12"/>
        <v>400</v>
      </c>
      <c r="Z316" s="132" t="str">
        <f t="shared" si="13"/>
        <v>0</v>
      </c>
      <c r="AA316" s="372">
        <f t="shared" si="14"/>
        <v>400</v>
      </c>
    </row>
    <row r="317" spans="1:29" s="18" customFormat="1" ht="11.25" x14ac:dyDescent="0.2">
      <c r="A317" s="16" t="s">
        <v>3271</v>
      </c>
      <c r="B317" s="2">
        <v>26.35</v>
      </c>
      <c r="C317" s="16" t="s">
        <v>5528</v>
      </c>
      <c r="D317" s="1" t="s">
        <v>4449</v>
      </c>
      <c r="E317" s="3" t="s">
        <v>5516</v>
      </c>
      <c r="F317" s="3">
        <v>8</v>
      </c>
      <c r="G317" s="48">
        <v>25</v>
      </c>
      <c r="H317" s="3"/>
      <c r="I317" s="51" t="s">
        <v>3969</v>
      </c>
      <c r="J317" s="18" t="s">
        <v>3005</v>
      </c>
      <c r="K317" s="51" t="s">
        <v>4237</v>
      </c>
      <c r="L317" s="16" t="s">
        <v>1616</v>
      </c>
      <c r="M317" s="140" t="s">
        <v>4300</v>
      </c>
      <c r="N317" s="58" t="s">
        <v>3005</v>
      </c>
      <c r="O317" s="140" t="s">
        <v>5282</v>
      </c>
      <c r="P317" s="140">
        <v>25</v>
      </c>
      <c r="Q317" s="16" t="s">
        <v>4861</v>
      </c>
      <c r="R317" s="2">
        <v>35</v>
      </c>
      <c r="S317" s="67" t="s">
        <v>1488</v>
      </c>
      <c r="T317" s="16" t="s">
        <v>3207</v>
      </c>
      <c r="U317" s="18" t="s">
        <v>5519</v>
      </c>
      <c r="V317" s="18" t="s">
        <v>5519</v>
      </c>
      <c r="W317" s="18" t="s">
        <v>3979</v>
      </c>
      <c r="X317" s="18" t="s">
        <v>3978</v>
      </c>
      <c r="Y317" s="132">
        <f t="shared" si="12"/>
        <v>400</v>
      </c>
      <c r="Z317" s="132" t="str">
        <f t="shared" si="13"/>
        <v>0</v>
      </c>
      <c r="AA317" s="372">
        <f t="shared" si="14"/>
        <v>400</v>
      </c>
    </row>
    <row r="318" spans="1:29" s="18" customFormat="1" ht="11.25" x14ac:dyDescent="0.2">
      <c r="A318" s="16" t="s">
        <v>3271</v>
      </c>
      <c r="B318" s="2">
        <v>26.35</v>
      </c>
      <c r="C318" s="16" t="s">
        <v>5528</v>
      </c>
      <c r="D318" s="1" t="s">
        <v>4449</v>
      </c>
      <c r="E318" s="3" t="s">
        <v>5516</v>
      </c>
      <c r="F318" s="3">
        <v>8</v>
      </c>
      <c r="G318" s="48">
        <v>25</v>
      </c>
      <c r="H318" s="3"/>
      <c r="I318" s="51" t="s">
        <v>3969</v>
      </c>
      <c r="J318" s="18" t="s">
        <v>3005</v>
      </c>
      <c r="K318" s="51" t="s">
        <v>4237</v>
      </c>
      <c r="L318" s="16" t="s">
        <v>1616</v>
      </c>
      <c r="M318" s="140" t="s">
        <v>4300</v>
      </c>
      <c r="N318" s="58" t="s">
        <v>3005</v>
      </c>
      <c r="O318" s="140" t="s">
        <v>5282</v>
      </c>
      <c r="P318" s="140">
        <v>25</v>
      </c>
      <c r="Q318" s="16" t="s">
        <v>4861</v>
      </c>
      <c r="R318" s="2">
        <v>33</v>
      </c>
      <c r="S318" s="67" t="s">
        <v>1488</v>
      </c>
      <c r="T318" s="16" t="s">
        <v>3208</v>
      </c>
      <c r="U318" s="18" t="s">
        <v>5519</v>
      </c>
      <c r="V318" s="18" t="s">
        <v>5519</v>
      </c>
      <c r="W318" s="18" t="s">
        <v>3979</v>
      </c>
      <c r="X318" s="18" t="s">
        <v>3978</v>
      </c>
      <c r="Y318" s="132">
        <f t="shared" si="12"/>
        <v>400</v>
      </c>
      <c r="Z318" s="132" t="str">
        <f t="shared" si="13"/>
        <v>0</v>
      </c>
      <c r="AA318" s="372">
        <f t="shared" si="14"/>
        <v>400</v>
      </c>
    </row>
    <row r="319" spans="1:29" s="18" customFormat="1" ht="11.25" x14ac:dyDescent="0.2">
      <c r="A319" s="1" t="s">
        <v>5444</v>
      </c>
      <c r="B319" s="2">
        <v>60</v>
      </c>
      <c r="C319" s="1" t="s">
        <v>5435</v>
      </c>
      <c r="D319" s="1" t="s">
        <v>4449</v>
      </c>
      <c r="E319" s="3" t="s">
        <v>5516</v>
      </c>
      <c r="F319" s="3">
        <v>8</v>
      </c>
      <c r="G319" s="3">
        <v>25</v>
      </c>
      <c r="H319" s="3"/>
      <c r="I319" s="49" t="s">
        <v>3968</v>
      </c>
      <c r="J319" s="18" t="s">
        <v>3005</v>
      </c>
      <c r="K319" s="19" t="s">
        <v>1441</v>
      </c>
      <c r="L319" s="16" t="s">
        <v>1616</v>
      </c>
      <c r="M319" s="140" t="s">
        <v>4300</v>
      </c>
      <c r="N319" s="53" t="s">
        <v>3005</v>
      </c>
      <c r="O319" s="140" t="s">
        <v>3244</v>
      </c>
      <c r="P319" s="140">
        <v>25</v>
      </c>
      <c r="Q319" s="16" t="s">
        <v>4861</v>
      </c>
      <c r="R319" s="2">
        <v>35</v>
      </c>
      <c r="S319" s="67" t="s">
        <v>1488</v>
      </c>
      <c r="T319" s="16" t="s">
        <v>3209</v>
      </c>
      <c r="U319" s="18" t="s">
        <v>5519</v>
      </c>
      <c r="V319" s="18" t="s">
        <v>5519</v>
      </c>
      <c r="W319" s="18" t="s">
        <v>3979</v>
      </c>
      <c r="X319" s="18" t="s">
        <v>3978</v>
      </c>
      <c r="Y319" s="132">
        <f t="shared" si="12"/>
        <v>400</v>
      </c>
      <c r="Z319" s="132" t="str">
        <f t="shared" si="13"/>
        <v>0</v>
      </c>
      <c r="AA319" s="372">
        <f t="shared" si="14"/>
        <v>400</v>
      </c>
    </row>
    <row r="320" spans="1:29" s="18" customFormat="1" ht="11.25" x14ac:dyDescent="0.2">
      <c r="A320" s="1" t="s">
        <v>3950</v>
      </c>
      <c r="B320" s="2">
        <v>265</v>
      </c>
      <c r="C320" s="1" t="s">
        <v>5523</v>
      </c>
      <c r="D320" s="1" t="s">
        <v>4449</v>
      </c>
      <c r="E320" s="3" t="s">
        <v>5516</v>
      </c>
      <c r="F320" s="3">
        <v>8</v>
      </c>
      <c r="G320" s="3">
        <v>25</v>
      </c>
      <c r="H320" s="3"/>
      <c r="I320" s="49" t="s">
        <v>5273</v>
      </c>
      <c r="J320" s="18" t="s">
        <v>3005</v>
      </c>
      <c r="K320" s="19" t="s">
        <v>1441</v>
      </c>
      <c r="L320" s="16" t="s">
        <v>1616</v>
      </c>
      <c r="M320" s="140" t="s">
        <v>4300</v>
      </c>
      <c r="N320" s="53" t="s">
        <v>3005</v>
      </c>
      <c r="O320" s="140" t="s">
        <v>3244</v>
      </c>
      <c r="P320" s="140">
        <v>25</v>
      </c>
      <c r="Q320" s="16" t="s">
        <v>4861</v>
      </c>
      <c r="R320" s="2">
        <v>33</v>
      </c>
      <c r="S320" s="67" t="s">
        <v>1488</v>
      </c>
      <c r="T320" s="16" t="s">
        <v>1421</v>
      </c>
      <c r="U320" s="18" t="s">
        <v>5519</v>
      </c>
      <c r="V320" s="18" t="s">
        <v>5519</v>
      </c>
      <c r="W320" s="18" t="s">
        <v>3979</v>
      </c>
      <c r="X320" s="18" t="s">
        <v>3978</v>
      </c>
      <c r="Y320" s="132">
        <f t="shared" si="12"/>
        <v>400</v>
      </c>
      <c r="Z320" s="132" t="str">
        <f t="shared" si="13"/>
        <v>0</v>
      </c>
      <c r="AA320" s="372">
        <f t="shared" si="14"/>
        <v>400</v>
      </c>
    </row>
    <row r="321" spans="1:29" s="18" customFormat="1" ht="11.25" x14ac:dyDescent="0.2">
      <c r="A321" s="1" t="s">
        <v>3953</v>
      </c>
      <c r="B321" s="2">
        <v>277</v>
      </c>
      <c r="C321" s="1" t="s">
        <v>5523</v>
      </c>
      <c r="D321" s="1" t="s">
        <v>4449</v>
      </c>
      <c r="E321" s="3" t="s">
        <v>5516</v>
      </c>
      <c r="F321" s="3">
        <v>8</v>
      </c>
      <c r="G321" s="3">
        <v>25</v>
      </c>
      <c r="H321" s="3"/>
      <c r="I321" s="49" t="s">
        <v>1191</v>
      </c>
      <c r="J321" s="18" t="s">
        <v>3005</v>
      </c>
      <c r="K321" s="19" t="s">
        <v>1441</v>
      </c>
      <c r="L321" s="16" t="s">
        <v>1616</v>
      </c>
      <c r="M321" s="140" t="s">
        <v>4300</v>
      </c>
      <c r="N321" s="58" t="s">
        <v>3005</v>
      </c>
      <c r="O321" s="140" t="s">
        <v>3244</v>
      </c>
      <c r="P321" s="140">
        <v>25</v>
      </c>
      <c r="Q321" s="16" t="s">
        <v>4861</v>
      </c>
      <c r="R321" s="2">
        <v>33</v>
      </c>
      <c r="S321" s="67" t="s">
        <v>1488</v>
      </c>
      <c r="T321" s="16" t="s">
        <v>1422</v>
      </c>
      <c r="U321" s="18" t="s">
        <v>5519</v>
      </c>
      <c r="V321" s="18" t="s">
        <v>5519</v>
      </c>
      <c r="W321" s="18" t="s">
        <v>3979</v>
      </c>
      <c r="X321" s="18" t="s">
        <v>3978</v>
      </c>
      <c r="Y321" s="132">
        <f t="shared" si="12"/>
        <v>400</v>
      </c>
      <c r="Z321" s="132" t="str">
        <f t="shared" si="13"/>
        <v>0</v>
      </c>
      <c r="AA321" s="372">
        <f t="shared" si="14"/>
        <v>400</v>
      </c>
    </row>
    <row r="322" spans="1:29" s="3" customFormat="1" ht="12" customHeight="1" x14ac:dyDescent="0.2">
      <c r="B322" s="2"/>
      <c r="G322" s="140"/>
      <c r="H322" s="18"/>
      <c r="I322" s="51"/>
      <c r="J322" s="18"/>
      <c r="K322" s="51"/>
      <c r="L322" s="16" t="s">
        <v>1616</v>
      </c>
      <c r="M322" s="48"/>
      <c r="O322" s="48"/>
      <c r="P322" s="48"/>
      <c r="S322" s="308"/>
      <c r="U322" s="18"/>
      <c r="V322" s="18"/>
      <c r="W322" s="18"/>
      <c r="Y322" s="132">
        <f t="shared" si="12"/>
        <v>0</v>
      </c>
      <c r="Z322" s="132" t="str">
        <f t="shared" si="13"/>
        <v>0</v>
      </c>
      <c r="AA322" s="372" t="str">
        <f t="shared" si="14"/>
        <v>0</v>
      </c>
      <c r="AC322" s="5"/>
    </row>
    <row r="323" spans="1:29" s="3" customFormat="1" ht="12" customHeight="1" x14ac:dyDescent="0.2">
      <c r="A323" s="1"/>
      <c r="B323" s="2"/>
      <c r="C323" s="267" t="s">
        <v>4861</v>
      </c>
      <c r="D323" s="1" t="s">
        <v>4449</v>
      </c>
      <c r="E323" s="3" t="s">
        <v>5516</v>
      </c>
      <c r="F323" s="3">
        <v>8</v>
      </c>
      <c r="G323" s="221">
        <v>0</v>
      </c>
      <c r="I323" s="186" t="s">
        <v>1438</v>
      </c>
      <c r="J323" s="128"/>
      <c r="K323" s="182" t="s">
        <v>4291</v>
      </c>
      <c r="L323" s="1" t="s">
        <v>1616</v>
      </c>
      <c r="M323" s="18"/>
      <c r="N323" s="18"/>
      <c r="Y323" s="132">
        <f t="shared" si="12"/>
        <v>0</v>
      </c>
      <c r="Z323" s="132" t="str">
        <f t="shared" si="13"/>
        <v>0</v>
      </c>
      <c r="AA323" s="372" t="str">
        <f t="shared" si="14"/>
        <v>0</v>
      </c>
      <c r="AC323" s="5"/>
    </row>
    <row r="324" spans="1:29" s="3" customFormat="1" ht="12" customHeight="1" x14ac:dyDescent="0.2">
      <c r="A324" s="1"/>
      <c r="B324" s="2"/>
      <c r="C324" s="267" t="s">
        <v>4861</v>
      </c>
      <c r="D324" s="1" t="s">
        <v>4449</v>
      </c>
      <c r="E324" s="3" t="s">
        <v>5516</v>
      </c>
      <c r="F324" s="3">
        <v>8</v>
      </c>
      <c r="G324" s="221">
        <v>0</v>
      </c>
      <c r="I324" s="186" t="s">
        <v>1438</v>
      </c>
      <c r="J324" s="128"/>
      <c r="K324" s="182" t="s">
        <v>4291</v>
      </c>
      <c r="L324" s="1" t="s">
        <v>1616</v>
      </c>
      <c r="Y324" s="132">
        <f t="shared" si="12"/>
        <v>0</v>
      </c>
      <c r="Z324" s="132" t="str">
        <f t="shared" si="13"/>
        <v>0</v>
      </c>
      <c r="AA324" s="372" t="str">
        <f t="shared" si="14"/>
        <v>0</v>
      </c>
      <c r="AC324" s="5"/>
    </row>
    <row r="325" spans="1:29" s="3" customFormat="1" ht="12" customHeight="1" x14ac:dyDescent="0.2">
      <c r="A325" s="1"/>
      <c r="B325" s="2"/>
      <c r="C325" s="267" t="s">
        <v>4861</v>
      </c>
      <c r="D325" s="1" t="s">
        <v>4449</v>
      </c>
      <c r="E325" s="3" t="s">
        <v>5516</v>
      </c>
      <c r="F325" s="3">
        <v>8</v>
      </c>
      <c r="G325" s="221">
        <v>0</v>
      </c>
      <c r="I325" s="186" t="s">
        <v>1438</v>
      </c>
      <c r="J325" s="128"/>
      <c r="K325" s="182" t="s">
        <v>4291</v>
      </c>
      <c r="L325" s="1" t="s">
        <v>1616</v>
      </c>
      <c r="M325" s="48"/>
      <c r="O325" s="112"/>
      <c r="P325" s="48"/>
      <c r="Q325" s="1"/>
      <c r="R325" s="2"/>
      <c r="S325" s="135"/>
      <c r="T325" s="1"/>
      <c r="U325" s="18"/>
      <c r="V325" s="18"/>
      <c r="W325" s="18"/>
      <c r="X325" s="18"/>
      <c r="Y325" s="132">
        <f t="shared" si="12"/>
        <v>0</v>
      </c>
      <c r="Z325" s="132" t="str">
        <f t="shared" si="13"/>
        <v>0</v>
      </c>
      <c r="AA325" s="372" t="str">
        <f t="shared" si="14"/>
        <v>0</v>
      </c>
      <c r="AC325" s="5"/>
    </row>
    <row r="326" spans="1:29" s="82" customFormat="1" ht="12" customHeight="1" x14ac:dyDescent="0.2">
      <c r="L326" s="1" t="s">
        <v>1616</v>
      </c>
      <c r="M326" s="83"/>
      <c r="N326" s="58"/>
      <c r="O326" s="83"/>
      <c r="P326" s="83"/>
      <c r="Q326" s="80"/>
      <c r="R326" s="81"/>
      <c r="S326" s="79"/>
      <c r="T326" s="80"/>
      <c r="Y326" s="132">
        <f t="shared" si="12"/>
        <v>0</v>
      </c>
      <c r="Z326" s="132" t="str">
        <f t="shared" si="13"/>
        <v>0</v>
      </c>
      <c r="AA326" s="372" t="str">
        <f t="shared" si="14"/>
        <v>0</v>
      </c>
    </row>
    <row r="327" spans="1:29" s="88" customFormat="1" ht="12" customHeight="1" thickBot="1" x14ac:dyDescent="0.25">
      <c r="A327" s="90"/>
      <c r="B327" s="91"/>
      <c r="C327" s="90"/>
      <c r="D327" s="90"/>
      <c r="G327" s="89">
        <f>SUM(G270:G326)</f>
        <v>1169</v>
      </c>
      <c r="J327" s="54"/>
      <c r="K327" s="47"/>
      <c r="L327" s="90"/>
      <c r="M327" s="88">
        <f>G327-P327</f>
        <v>0</v>
      </c>
      <c r="N327" s="54"/>
      <c r="P327" s="89">
        <f>SUM(P270:P326)</f>
        <v>1169</v>
      </c>
      <c r="Q327" s="90"/>
      <c r="R327" s="91"/>
      <c r="S327" s="94"/>
      <c r="T327" s="90"/>
      <c r="Y327" s="132">
        <f t="shared" ref="Y327:Y390" si="15">F327*G327*2</f>
        <v>0</v>
      </c>
      <c r="Z327" s="132" t="str">
        <f t="shared" ref="Z327:Z390" si="16">IF(X327="N",Y327,"0")</f>
        <v>0</v>
      </c>
      <c r="AA327" s="372" t="str">
        <f t="shared" ref="AA327:AA390" si="17">IF(X327="P",Y327,"0")</f>
        <v>0</v>
      </c>
      <c r="AC327" s="92"/>
    </row>
    <row r="328" spans="1:29" s="79" customFormat="1" ht="12" customHeight="1" x14ac:dyDescent="0.2">
      <c r="A328" s="1"/>
      <c r="B328" s="84"/>
      <c r="C328" s="50" t="s">
        <v>3029</v>
      </c>
      <c r="D328" s="85"/>
      <c r="I328" s="96"/>
      <c r="J328" s="58"/>
      <c r="K328" s="51"/>
      <c r="L328" s="85"/>
      <c r="N328" s="58"/>
      <c r="Q328" s="85"/>
      <c r="R328" s="84"/>
      <c r="T328" s="85"/>
      <c r="Y328" s="132">
        <f t="shared" si="15"/>
        <v>0</v>
      </c>
      <c r="Z328" s="132" t="str">
        <f t="shared" si="16"/>
        <v>0</v>
      </c>
      <c r="AA328" s="372" t="str">
        <f t="shared" si="17"/>
        <v>0</v>
      </c>
      <c r="AC328" s="86"/>
    </row>
    <row r="329" spans="1:29" s="18" customFormat="1" ht="12" customHeight="1" x14ac:dyDescent="0.2">
      <c r="A329" s="1" t="s">
        <v>1429</v>
      </c>
      <c r="B329" s="84">
        <v>0</v>
      </c>
      <c r="C329" s="267" t="s">
        <v>4861</v>
      </c>
      <c r="D329" s="16" t="s">
        <v>5515</v>
      </c>
      <c r="E329" s="18" t="s">
        <v>5516</v>
      </c>
      <c r="F329" s="18">
        <v>16</v>
      </c>
      <c r="G329" s="198">
        <v>7</v>
      </c>
      <c r="H329" s="79" t="s">
        <v>1561</v>
      </c>
      <c r="I329" s="51" t="s">
        <v>1304</v>
      </c>
      <c r="J329" s="58" t="s">
        <v>3005</v>
      </c>
      <c r="K329" s="51" t="s">
        <v>4379</v>
      </c>
      <c r="L329" s="16" t="s">
        <v>1616</v>
      </c>
      <c r="M329" s="18" t="s">
        <v>4377</v>
      </c>
      <c r="N329" s="18" t="s">
        <v>3005</v>
      </c>
      <c r="P329" s="18">
        <v>7</v>
      </c>
      <c r="Q329" s="16" t="s">
        <v>1292</v>
      </c>
      <c r="R329" s="17">
        <v>85</v>
      </c>
      <c r="S329" s="278">
        <v>24747</v>
      </c>
      <c r="T329" s="16" t="s">
        <v>1303</v>
      </c>
      <c r="U329" s="18" t="s">
        <v>4373</v>
      </c>
      <c r="V329" s="18" t="s">
        <v>4373</v>
      </c>
      <c r="W329" s="247" t="s">
        <v>3979</v>
      </c>
      <c r="X329" s="18" t="s">
        <v>3978</v>
      </c>
      <c r="Y329" s="132">
        <f t="shared" si="15"/>
        <v>224</v>
      </c>
      <c r="Z329" s="132" t="str">
        <f t="shared" si="16"/>
        <v>0</v>
      </c>
      <c r="AA329" s="372">
        <f t="shared" si="17"/>
        <v>224</v>
      </c>
      <c r="AC329" s="20"/>
    </row>
    <row r="330" spans="1:29" s="61" customFormat="1" ht="12" customHeight="1" x14ac:dyDescent="0.2">
      <c r="A330" s="68"/>
      <c r="B330" s="268"/>
      <c r="C330" s="211"/>
      <c r="D330" s="63"/>
      <c r="G330" s="269">
        <f>SUM(G329)</f>
        <v>7</v>
      </c>
      <c r="H330" s="269"/>
      <c r="I330" s="270"/>
      <c r="J330" s="65"/>
      <c r="K330" s="270"/>
      <c r="L330" s="63"/>
      <c r="M330" s="61">
        <f>G330-P330</f>
        <v>0</v>
      </c>
      <c r="P330" s="61">
        <f>SUM(P329)</f>
        <v>7</v>
      </c>
      <c r="Q330" s="63"/>
      <c r="R330" s="64"/>
      <c r="S330" s="279"/>
      <c r="T330" s="63"/>
      <c r="Y330" s="132">
        <f t="shared" si="15"/>
        <v>0</v>
      </c>
      <c r="Z330" s="132" t="str">
        <f t="shared" si="16"/>
        <v>0</v>
      </c>
      <c r="AA330" s="372" t="str">
        <f t="shared" si="17"/>
        <v>0</v>
      </c>
      <c r="AC330" s="62"/>
    </row>
    <row r="331" spans="1:29" s="18" customFormat="1" ht="12" customHeight="1" x14ac:dyDescent="0.2">
      <c r="A331" s="1" t="s">
        <v>1425</v>
      </c>
      <c r="B331" s="84">
        <v>0</v>
      </c>
      <c r="C331" s="267" t="s">
        <v>4861</v>
      </c>
      <c r="D331" s="16" t="s">
        <v>4449</v>
      </c>
      <c r="E331" s="18" t="s">
        <v>5516</v>
      </c>
      <c r="F331" s="18">
        <v>8</v>
      </c>
      <c r="G331" s="198">
        <v>7</v>
      </c>
      <c r="H331" s="79" t="s">
        <v>1561</v>
      </c>
      <c r="I331" s="51" t="s">
        <v>1304</v>
      </c>
      <c r="J331" s="58" t="s">
        <v>3005</v>
      </c>
      <c r="K331" s="51" t="s">
        <v>4379</v>
      </c>
      <c r="L331" s="16" t="s">
        <v>1616</v>
      </c>
      <c r="M331" s="18" t="s">
        <v>4377</v>
      </c>
      <c r="N331" s="18" t="s">
        <v>3005</v>
      </c>
      <c r="P331" s="18">
        <v>7</v>
      </c>
      <c r="Q331" s="16" t="s">
        <v>1292</v>
      </c>
      <c r="R331" s="17">
        <v>85</v>
      </c>
      <c r="S331" s="278">
        <v>24747</v>
      </c>
      <c r="T331" s="16" t="s">
        <v>1303</v>
      </c>
      <c r="U331" s="18" t="s">
        <v>4373</v>
      </c>
      <c r="V331" s="18" t="s">
        <v>4373</v>
      </c>
      <c r="W331" s="247" t="s">
        <v>3979</v>
      </c>
      <c r="X331" s="18" t="s">
        <v>3978</v>
      </c>
      <c r="Y331" s="132">
        <f t="shared" si="15"/>
        <v>112</v>
      </c>
      <c r="Z331" s="132" t="str">
        <f t="shared" si="16"/>
        <v>0</v>
      </c>
      <c r="AA331" s="372">
        <f t="shared" si="17"/>
        <v>112</v>
      </c>
      <c r="AC331" s="20"/>
    </row>
    <row r="332" spans="1:29" s="61" customFormat="1" ht="12" customHeight="1" x14ac:dyDescent="0.2">
      <c r="A332" s="68"/>
      <c r="B332" s="268"/>
      <c r="C332" s="211"/>
      <c r="D332" s="63"/>
      <c r="G332" s="269">
        <f>SUM(G331)</f>
        <v>7</v>
      </c>
      <c r="H332" s="269"/>
      <c r="I332" s="270"/>
      <c r="J332" s="65"/>
      <c r="K332" s="270"/>
      <c r="L332" s="63"/>
      <c r="M332" s="269">
        <f>G332-P332</f>
        <v>0</v>
      </c>
      <c r="P332" s="61">
        <f>SUM(P331)</f>
        <v>7</v>
      </c>
      <c r="Q332" s="63"/>
      <c r="R332" s="64"/>
      <c r="S332" s="271"/>
      <c r="T332" s="63"/>
      <c r="Y332" s="132">
        <f t="shared" si="15"/>
        <v>0</v>
      </c>
      <c r="Z332" s="132" t="str">
        <f t="shared" si="16"/>
        <v>0</v>
      </c>
      <c r="AA332" s="372" t="str">
        <f t="shared" si="17"/>
        <v>0</v>
      </c>
      <c r="AC332" s="62"/>
    </row>
    <row r="333" spans="1:29" s="247" customFormat="1" ht="12" customHeight="1" x14ac:dyDescent="0.2">
      <c r="A333" s="103"/>
      <c r="B333" s="272"/>
      <c r="C333" s="273"/>
      <c r="D333" s="274"/>
      <c r="G333" s="275"/>
      <c r="H333" s="275"/>
      <c r="I333" s="131"/>
      <c r="J333" s="276"/>
      <c r="K333" s="131"/>
      <c r="L333" s="274"/>
      <c r="Q333" s="274"/>
      <c r="R333" s="114"/>
      <c r="S333" s="265" t="s">
        <v>1290</v>
      </c>
      <c r="T333" s="274"/>
      <c r="Y333" s="132">
        <f t="shared" si="15"/>
        <v>0</v>
      </c>
      <c r="Z333" s="132" t="str">
        <f t="shared" si="16"/>
        <v>0</v>
      </c>
      <c r="AA333" s="372" t="str">
        <f t="shared" si="17"/>
        <v>0</v>
      </c>
      <c r="AC333" s="277"/>
    </row>
    <row r="334" spans="1:29" s="18" customFormat="1" ht="12" customHeight="1" x14ac:dyDescent="0.2">
      <c r="A334" s="16" t="s">
        <v>4374</v>
      </c>
      <c r="B334" s="17">
        <v>0</v>
      </c>
      <c r="C334" s="16" t="s">
        <v>4375</v>
      </c>
      <c r="D334" s="16" t="s">
        <v>1500</v>
      </c>
      <c r="E334" s="18" t="s">
        <v>5516</v>
      </c>
      <c r="F334" s="18">
        <v>24</v>
      </c>
      <c r="G334" s="18">
        <v>7</v>
      </c>
      <c r="H334" s="18" t="s">
        <v>1561</v>
      </c>
      <c r="I334" s="19" t="s">
        <v>5045</v>
      </c>
      <c r="J334" s="18" t="s">
        <v>3005</v>
      </c>
      <c r="K334" s="19" t="s">
        <v>4376</v>
      </c>
      <c r="L334" s="16" t="s">
        <v>1616</v>
      </c>
      <c r="M334" s="18" t="s">
        <v>4371</v>
      </c>
      <c r="N334" s="18" t="s">
        <v>3005</v>
      </c>
      <c r="O334" s="83" t="s">
        <v>5046</v>
      </c>
      <c r="P334" s="18">
        <v>7</v>
      </c>
      <c r="Q334" s="16" t="s">
        <v>4531</v>
      </c>
      <c r="R334" s="17">
        <v>80</v>
      </c>
      <c r="S334" s="278">
        <v>24746</v>
      </c>
      <c r="T334" s="16" t="s">
        <v>4535</v>
      </c>
      <c r="U334" s="18" t="s">
        <v>4373</v>
      </c>
      <c r="V334" s="18" t="s">
        <v>4373</v>
      </c>
      <c r="W334" s="247" t="s">
        <v>3979</v>
      </c>
      <c r="X334" s="18" t="s">
        <v>3978</v>
      </c>
      <c r="Y334" s="132">
        <f t="shared" si="15"/>
        <v>336</v>
      </c>
      <c r="Z334" s="132" t="str">
        <f t="shared" si="16"/>
        <v>0</v>
      </c>
      <c r="AA334" s="372">
        <f t="shared" si="17"/>
        <v>336</v>
      </c>
      <c r="AC334" s="20"/>
    </row>
    <row r="335" spans="1:29" s="3" customFormat="1" ht="12" customHeight="1" x14ac:dyDescent="0.2">
      <c r="A335" s="1" t="s">
        <v>4374</v>
      </c>
      <c r="B335" s="2">
        <v>0</v>
      </c>
      <c r="C335" s="1" t="s">
        <v>4375</v>
      </c>
      <c r="D335" s="1" t="s">
        <v>1500</v>
      </c>
      <c r="E335" s="3" t="s">
        <v>5516</v>
      </c>
      <c r="F335" s="3">
        <v>24</v>
      </c>
      <c r="G335" s="3">
        <v>7</v>
      </c>
      <c r="H335" s="3" t="s">
        <v>1561</v>
      </c>
      <c r="I335" s="4" t="s">
        <v>5045</v>
      </c>
      <c r="J335" s="21" t="s">
        <v>3005</v>
      </c>
      <c r="K335" s="4" t="s">
        <v>4376</v>
      </c>
      <c r="L335" s="1" t="s">
        <v>1616</v>
      </c>
      <c r="M335" s="3" t="s">
        <v>4439</v>
      </c>
      <c r="N335" s="23" t="s">
        <v>3005</v>
      </c>
      <c r="O335" s="79" t="s">
        <v>5046</v>
      </c>
      <c r="P335" s="3">
        <v>7</v>
      </c>
      <c r="Q335" s="1" t="s">
        <v>5514</v>
      </c>
      <c r="R335" s="2">
        <v>48</v>
      </c>
      <c r="S335" s="137">
        <v>23602</v>
      </c>
      <c r="T335" s="1" t="s">
        <v>4440</v>
      </c>
      <c r="U335" s="3" t="s">
        <v>4373</v>
      </c>
      <c r="V335" s="3" t="s">
        <v>4373</v>
      </c>
      <c r="W335" s="3" t="s">
        <v>5041</v>
      </c>
      <c r="X335" s="3" t="s">
        <v>3978</v>
      </c>
      <c r="Y335" s="132">
        <f t="shared" si="15"/>
        <v>336</v>
      </c>
      <c r="Z335" s="132" t="str">
        <f t="shared" si="16"/>
        <v>0</v>
      </c>
      <c r="AA335" s="372">
        <f t="shared" si="17"/>
        <v>336</v>
      </c>
      <c r="AC335" s="5"/>
    </row>
    <row r="336" spans="1:29" s="3" customFormat="1" ht="12" customHeight="1" x14ac:dyDescent="0.2">
      <c r="A336" s="1" t="s">
        <v>4374</v>
      </c>
      <c r="B336" s="2">
        <v>0</v>
      </c>
      <c r="C336" s="1" t="s">
        <v>4375</v>
      </c>
      <c r="D336" s="1" t="s">
        <v>1500</v>
      </c>
      <c r="E336" s="3" t="s">
        <v>5516</v>
      </c>
      <c r="F336" s="3">
        <v>24</v>
      </c>
      <c r="G336" s="3">
        <v>5</v>
      </c>
      <c r="H336" s="3" t="s">
        <v>1561</v>
      </c>
      <c r="I336" s="4" t="s">
        <v>5045</v>
      </c>
      <c r="J336" s="21" t="s">
        <v>3005</v>
      </c>
      <c r="K336" s="4" t="s">
        <v>4376</v>
      </c>
      <c r="L336" s="1" t="s">
        <v>1616</v>
      </c>
      <c r="M336" s="3" t="s">
        <v>3427</v>
      </c>
      <c r="N336" s="23" t="s">
        <v>3005</v>
      </c>
      <c r="O336" s="79" t="s">
        <v>5046</v>
      </c>
      <c r="P336" s="3">
        <v>5</v>
      </c>
      <c r="Q336" s="1" t="s">
        <v>5523</v>
      </c>
      <c r="R336" s="2">
        <v>44.62</v>
      </c>
      <c r="S336" s="137">
        <v>23601</v>
      </c>
      <c r="T336" s="1" t="s">
        <v>4442</v>
      </c>
      <c r="U336" s="3" t="s">
        <v>4373</v>
      </c>
      <c r="V336" s="3" t="s">
        <v>4373</v>
      </c>
      <c r="W336" s="3" t="s">
        <v>5041</v>
      </c>
      <c r="X336" s="3" t="s">
        <v>3978</v>
      </c>
      <c r="Y336" s="132">
        <f t="shared" si="15"/>
        <v>240</v>
      </c>
      <c r="Z336" s="132" t="str">
        <f t="shared" si="16"/>
        <v>0</v>
      </c>
      <c r="AA336" s="372">
        <f t="shared" si="17"/>
        <v>240</v>
      </c>
      <c r="AC336" s="5"/>
    </row>
    <row r="337" spans="1:29" s="3" customFormat="1" ht="12" customHeight="1" x14ac:dyDescent="0.2">
      <c r="A337" s="1" t="s">
        <v>4374</v>
      </c>
      <c r="B337" s="2">
        <v>0</v>
      </c>
      <c r="C337" s="1" t="s">
        <v>4375</v>
      </c>
      <c r="D337" s="1" t="s">
        <v>1500</v>
      </c>
      <c r="E337" s="3" t="s">
        <v>5516</v>
      </c>
      <c r="F337" s="3">
        <v>24</v>
      </c>
      <c r="G337" s="3">
        <v>25</v>
      </c>
      <c r="I337" s="4" t="s">
        <v>5045</v>
      </c>
      <c r="J337" s="21" t="s">
        <v>3005</v>
      </c>
      <c r="K337" s="4" t="s">
        <v>4376</v>
      </c>
      <c r="L337" s="1" t="s">
        <v>1616</v>
      </c>
      <c r="M337" s="3" t="s">
        <v>4377</v>
      </c>
      <c r="N337" s="23" t="s">
        <v>3005</v>
      </c>
      <c r="O337" s="79" t="s">
        <v>5046</v>
      </c>
      <c r="P337" s="3">
        <v>25</v>
      </c>
      <c r="Q337" s="1" t="s">
        <v>5528</v>
      </c>
      <c r="R337" s="2">
        <v>54.65</v>
      </c>
      <c r="S337" s="137">
        <v>23599</v>
      </c>
      <c r="T337" s="1" t="s">
        <v>4443</v>
      </c>
      <c r="U337" s="3" t="s">
        <v>4373</v>
      </c>
      <c r="V337" s="3" t="s">
        <v>4373</v>
      </c>
      <c r="W337" s="3" t="s">
        <v>5041</v>
      </c>
      <c r="X337" s="3" t="s">
        <v>3978</v>
      </c>
      <c r="Y337" s="132">
        <f t="shared" si="15"/>
        <v>1200</v>
      </c>
      <c r="Z337" s="132" t="str">
        <f t="shared" si="16"/>
        <v>0</v>
      </c>
      <c r="AA337" s="372">
        <f t="shared" si="17"/>
        <v>1200</v>
      </c>
      <c r="AC337" s="5"/>
    </row>
    <row r="338" spans="1:29" s="3" customFormat="1" ht="12" customHeight="1" x14ac:dyDescent="0.2">
      <c r="A338" s="1" t="s">
        <v>4374</v>
      </c>
      <c r="B338" s="2">
        <v>0</v>
      </c>
      <c r="C338" s="1" t="s">
        <v>4375</v>
      </c>
      <c r="D338" s="1" t="s">
        <v>1500</v>
      </c>
      <c r="E338" s="3" t="s">
        <v>5516</v>
      </c>
      <c r="F338" s="3">
        <v>24</v>
      </c>
      <c r="G338" s="3">
        <v>6</v>
      </c>
      <c r="H338" s="3" t="s">
        <v>1561</v>
      </c>
      <c r="I338" s="4" t="s">
        <v>5045</v>
      </c>
      <c r="J338" s="21" t="s">
        <v>3005</v>
      </c>
      <c r="K338" s="4" t="s">
        <v>4376</v>
      </c>
      <c r="L338" s="1" t="s">
        <v>1616</v>
      </c>
      <c r="M338" s="3" t="s">
        <v>1501</v>
      </c>
      <c r="N338" s="23" t="s">
        <v>3005</v>
      </c>
      <c r="O338" s="79" t="s">
        <v>5046</v>
      </c>
      <c r="P338" s="3">
        <v>6</v>
      </c>
      <c r="Q338" s="1" t="s">
        <v>5523</v>
      </c>
      <c r="R338" s="2">
        <v>193</v>
      </c>
      <c r="S338" s="137">
        <v>23600</v>
      </c>
      <c r="T338" s="1" t="s">
        <v>3976</v>
      </c>
      <c r="U338" s="3" t="s">
        <v>4373</v>
      </c>
      <c r="V338" s="3" t="s">
        <v>4373</v>
      </c>
      <c r="W338" s="3" t="s">
        <v>5041</v>
      </c>
      <c r="X338" s="3" t="s">
        <v>3978</v>
      </c>
      <c r="Y338" s="132">
        <f t="shared" si="15"/>
        <v>288</v>
      </c>
      <c r="Z338" s="132" t="str">
        <f t="shared" si="16"/>
        <v>0</v>
      </c>
      <c r="AA338" s="372">
        <f t="shared" si="17"/>
        <v>288</v>
      </c>
      <c r="AC338" s="5"/>
    </row>
    <row r="339" spans="1:29" s="88" customFormat="1" ht="12" customHeight="1" thickBot="1" x14ac:dyDescent="0.25">
      <c r="G339" s="88">
        <f>SUM(G334:G338)</f>
        <v>50</v>
      </c>
      <c r="J339" s="54"/>
      <c r="M339" s="94">
        <f>G339-P339</f>
        <v>0</v>
      </c>
      <c r="N339" s="54"/>
      <c r="P339" s="88">
        <f>SUM(P334:P338)</f>
        <v>50</v>
      </c>
      <c r="Y339" s="132">
        <f t="shared" si="15"/>
        <v>0</v>
      </c>
      <c r="Z339" s="132" t="str">
        <f t="shared" si="16"/>
        <v>0</v>
      </c>
      <c r="AA339" s="372" t="str">
        <f t="shared" si="17"/>
        <v>0</v>
      </c>
    </row>
    <row r="340" spans="1:29" s="82" customFormat="1" ht="12" customHeight="1" x14ac:dyDescent="0.2">
      <c r="A340" s="80"/>
      <c r="B340" s="81"/>
      <c r="C340" s="50" t="s">
        <v>5248</v>
      </c>
      <c r="D340" s="80"/>
      <c r="J340" s="53"/>
      <c r="K340" s="4"/>
      <c r="L340" s="80"/>
      <c r="N340" s="53"/>
      <c r="Q340" s="80"/>
      <c r="R340" s="81"/>
      <c r="T340" s="80"/>
      <c r="Y340" s="132">
        <f t="shared" si="15"/>
        <v>0</v>
      </c>
      <c r="Z340" s="132" t="str">
        <f t="shared" si="16"/>
        <v>0</v>
      </c>
      <c r="AA340" s="372" t="str">
        <f t="shared" si="17"/>
        <v>0</v>
      </c>
    </row>
    <row r="341" spans="1:29" s="105" customFormat="1" ht="12" customHeight="1" x14ac:dyDescent="0.2">
      <c r="A341" s="1" t="s">
        <v>1430</v>
      </c>
      <c r="B341" s="104">
        <v>0</v>
      </c>
      <c r="C341" s="267" t="s">
        <v>4861</v>
      </c>
      <c r="D341" s="103" t="s">
        <v>5515</v>
      </c>
      <c r="E341" s="105" t="s">
        <v>5516</v>
      </c>
      <c r="F341" s="105">
        <v>16</v>
      </c>
      <c r="G341" s="214">
        <v>46</v>
      </c>
      <c r="H341" s="105" t="s">
        <v>1561</v>
      </c>
      <c r="J341" s="58" t="s">
        <v>3005</v>
      </c>
      <c r="K341" s="215" t="s">
        <v>1615</v>
      </c>
      <c r="L341" s="103" t="s">
        <v>1616</v>
      </c>
      <c r="M341" s="105" t="s">
        <v>1615</v>
      </c>
      <c r="N341" s="18" t="s">
        <v>3005</v>
      </c>
      <c r="P341" s="105">
        <v>46</v>
      </c>
      <c r="Q341" s="103" t="s">
        <v>4381</v>
      </c>
      <c r="R341" s="104">
        <v>0</v>
      </c>
      <c r="S341" s="243" t="s">
        <v>5040</v>
      </c>
      <c r="T341" s="103" t="s">
        <v>4382</v>
      </c>
      <c r="U341" s="105" t="s">
        <v>4383</v>
      </c>
      <c r="V341" s="105" t="s">
        <v>4383</v>
      </c>
      <c r="W341" s="105" t="s">
        <v>3979</v>
      </c>
      <c r="X341" s="105" t="s">
        <v>5042</v>
      </c>
      <c r="Y341" s="132">
        <f t="shared" si="15"/>
        <v>1472</v>
      </c>
      <c r="Z341" s="132">
        <f t="shared" si="16"/>
        <v>1472</v>
      </c>
      <c r="AA341" s="372" t="str">
        <f t="shared" si="17"/>
        <v>0</v>
      </c>
      <c r="AC341" s="106"/>
    </row>
    <row r="342" spans="1:29" s="70" customFormat="1" ht="12" customHeight="1" x14ac:dyDescent="0.2">
      <c r="A342" s="68"/>
      <c r="B342" s="69"/>
      <c r="C342" s="211"/>
      <c r="D342" s="68"/>
      <c r="G342" s="218">
        <f>SUM(G340:G341)</f>
        <v>46</v>
      </c>
      <c r="K342" s="212"/>
      <c r="L342" s="68"/>
      <c r="M342" s="71">
        <f>G342-P342</f>
        <v>0</v>
      </c>
      <c r="N342" s="72"/>
      <c r="P342" s="218">
        <f>SUM(P340:P341)</f>
        <v>46</v>
      </c>
      <c r="Q342" s="68"/>
      <c r="R342" s="69"/>
      <c r="S342" s="332"/>
      <c r="T342" s="68"/>
      <c r="Y342" s="132">
        <f t="shared" si="15"/>
        <v>0</v>
      </c>
      <c r="Z342" s="132" t="str">
        <f t="shared" si="16"/>
        <v>0</v>
      </c>
      <c r="AA342" s="372" t="str">
        <f t="shared" si="17"/>
        <v>0</v>
      </c>
      <c r="AC342" s="74"/>
    </row>
    <row r="343" spans="1:29" s="3" customFormat="1" ht="12" customHeight="1" x14ac:dyDescent="0.2">
      <c r="A343" s="1"/>
      <c r="B343" s="2"/>
      <c r="C343" s="50" t="s">
        <v>5249</v>
      </c>
      <c r="D343" s="1"/>
      <c r="G343" s="48"/>
      <c r="K343" s="49"/>
      <c r="L343" s="1"/>
      <c r="N343" s="53"/>
      <c r="Q343" s="1"/>
      <c r="R343" s="2"/>
      <c r="S343" s="244"/>
      <c r="T343" s="1"/>
      <c r="Y343" s="132">
        <f t="shared" si="15"/>
        <v>0</v>
      </c>
      <c r="Z343" s="132" t="str">
        <f t="shared" si="16"/>
        <v>0</v>
      </c>
      <c r="AA343" s="372" t="str">
        <f t="shared" si="17"/>
        <v>0</v>
      </c>
      <c r="AC343" s="5"/>
    </row>
    <row r="344" spans="1:29" s="3" customFormat="1" ht="12" customHeight="1" x14ac:dyDescent="0.2">
      <c r="A344" s="1" t="s">
        <v>1426</v>
      </c>
      <c r="B344" s="2">
        <v>0</v>
      </c>
      <c r="C344" s="267" t="s">
        <v>4861</v>
      </c>
      <c r="D344" s="1" t="s">
        <v>4449</v>
      </c>
      <c r="E344" s="3" t="s">
        <v>5516</v>
      </c>
      <c r="F344" s="3">
        <v>8</v>
      </c>
      <c r="G344" s="48">
        <v>46</v>
      </c>
      <c r="H344" s="3" t="s">
        <v>1561</v>
      </c>
      <c r="J344" s="58" t="s">
        <v>3005</v>
      </c>
      <c r="K344" s="49" t="s">
        <v>1615</v>
      </c>
      <c r="L344" s="1" t="s">
        <v>1616</v>
      </c>
      <c r="M344" s="3" t="s">
        <v>1615</v>
      </c>
      <c r="N344" s="18" t="s">
        <v>3005</v>
      </c>
      <c r="P344" s="3">
        <v>46</v>
      </c>
      <c r="Q344" s="1" t="s">
        <v>4381</v>
      </c>
      <c r="R344" s="2">
        <v>0</v>
      </c>
      <c r="S344" s="244" t="s">
        <v>5040</v>
      </c>
      <c r="T344" s="1" t="s">
        <v>3962</v>
      </c>
      <c r="U344" s="3" t="s">
        <v>4383</v>
      </c>
      <c r="V344" s="3" t="s">
        <v>4383</v>
      </c>
      <c r="W344" s="3" t="s">
        <v>3979</v>
      </c>
      <c r="X344" s="3" t="s">
        <v>5042</v>
      </c>
      <c r="Y344" s="132">
        <f t="shared" si="15"/>
        <v>736</v>
      </c>
      <c r="Z344" s="132">
        <f t="shared" si="16"/>
        <v>736</v>
      </c>
      <c r="AA344" s="372" t="str">
        <f t="shared" si="17"/>
        <v>0</v>
      </c>
      <c r="AC344" s="5"/>
    </row>
    <row r="345" spans="1:29" s="93" customFormat="1" ht="12" customHeight="1" thickBot="1" x14ac:dyDescent="0.25">
      <c r="G345" s="88">
        <f>SUM(G343:G344)</f>
        <v>46</v>
      </c>
      <c r="J345" s="56"/>
      <c r="M345" s="88">
        <f>G345-P345</f>
        <v>0</v>
      </c>
      <c r="N345" s="56"/>
      <c r="P345" s="88">
        <f>SUM(P343:P344)</f>
        <v>46</v>
      </c>
      <c r="Y345" s="132"/>
      <c r="Z345" s="132" t="str">
        <f t="shared" si="16"/>
        <v>0</v>
      </c>
      <c r="AA345" s="372" t="str">
        <f t="shared" si="17"/>
        <v>0</v>
      </c>
    </row>
    <row r="346" spans="1:29" s="3" customFormat="1" ht="12" customHeight="1" x14ac:dyDescent="0.2">
      <c r="A346" s="1"/>
      <c r="B346" s="2"/>
      <c r="C346" s="26" t="s">
        <v>3028</v>
      </c>
      <c r="D346" s="1"/>
      <c r="I346" s="40" t="s">
        <v>5510</v>
      </c>
      <c r="J346" s="53"/>
      <c r="K346" s="4"/>
      <c r="L346" s="1"/>
      <c r="N346" s="53"/>
      <c r="Q346" s="1"/>
      <c r="R346" s="2"/>
      <c r="T346" s="1"/>
      <c r="Y346" s="132"/>
      <c r="Z346" s="132" t="str">
        <f t="shared" si="16"/>
        <v>0</v>
      </c>
      <c r="AA346" s="372" t="str">
        <f t="shared" si="17"/>
        <v>0</v>
      </c>
    </row>
    <row r="347" spans="1:29" s="3" customFormat="1" ht="12" customHeight="1" x14ac:dyDescent="0.2">
      <c r="A347" s="1" t="s">
        <v>4444</v>
      </c>
      <c r="B347" s="2">
        <v>1</v>
      </c>
      <c r="C347" s="1" t="s">
        <v>4038</v>
      </c>
      <c r="D347" s="1" t="s">
        <v>5515</v>
      </c>
      <c r="E347" s="3" t="s">
        <v>5516</v>
      </c>
      <c r="F347" s="3">
        <v>16</v>
      </c>
      <c r="G347" s="40">
        <v>100</v>
      </c>
      <c r="H347" s="3" t="s">
        <v>1561</v>
      </c>
      <c r="I347" s="129" t="s">
        <v>5264</v>
      </c>
      <c r="J347" s="128"/>
      <c r="K347" s="4" t="s">
        <v>4069</v>
      </c>
      <c r="L347" s="1" t="s">
        <v>1616</v>
      </c>
      <c r="M347" s="102"/>
      <c r="N347" s="53"/>
      <c r="O347" s="102"/>
      <c r="Q347" s="1"/>
      <c r="R347" s="2"/>
      <c r="T347" s="1"/>
      <c r="U347" s="3" t="s">
        <v>4445</v>
      </c>
      <c r="Y347" s="132"/>
      <c r="Z347" s="132" t="str">
        <f t="shared" si="16"/>
        <v>0</v>
      </c>
      <c r="AA347" s="372" t="str">
        <f t="shared" si="17"/>
        <v>0</v>
      </c>
      <c r="AC347" s="5"/>
    </row>
    <row r="348" spans="1:29" s="3" customFormat="1" ht="12" customHeight="1" x14ac:dyDescent="0.2">
      <c r="A348" s="1" t="s">
        <v>4446</v>
      </c>
      <c r="B348" s="2">
        <v>216</v>
      </c>
      <c r="C348" s="1" t="s">
        <v>4447</v>
      </c>
      <c r="D348" s="1" t="s">
        <v>5515</v>
      </c>
      <c r="E348" s="3" t="s">
        <v>5516</v>
      </c>
      <c r="F348" s="3">
        <v>16</v>
      </c>
      <c r="G348" s="161">
        <v>276</v>
      </c>
      <c r="H348" s="3" t="s">
        <v>1561</v>
      </c>
      <c r="I348" s="126" t="s">
        <v>1143</v>
      </c>
      <c r="J348" s="128"/>
      <c r="K348" s="4" t="s">
        <v>4069</v>
      </c>
      <c r="L348" s="1" t="s">
        <v>1616</v>
      </c>
      <c r="M348" s="102"/>
      <c r="N348" s="53"/>
      <c r="O348" s="102"/>
      <c r="Q348" s="1"/>
      <c r="R348" s="2"/>
      <c r="T348" s="1"/>
      <c r="U348" s="3" t="s">
        <v>4445</v>
      </c>
      <c r="Y348" s="132"/>
      <c r="Z348" s="132" t="str">
        <f t="shared" si="16"/>
        <v>0</v>
      </c>
      <c r="AA348" s="372" t="str">
        <f t="shared" si="17"/>
        <v>0</v>
      </c>
      <c r="AC348" s="5"/>
    </row>
    <row r="349" spans="1:29" s="3" customFormat="1" ht="12" customHeight="1" x14ac:dyDescent="0.2">
      <c r="A349" s="1" t="s">
        <v>4446</v>
      </c>
      <c r="B349" s="2">
        <v>216</v>
      </c>
      <c r="C349" s="1" t="s">
        <v>4447</v>
      </c>
      <c r="D349" s="1" t="s">
        <v>5515</v>
      </c>
      <c r="E349" s="3" t="s">
        <v>5516</v>
      </c>
      <c r="F349" s="3">
        <v>16</v>
      </c>
      <c r="G349" s="217">
        <v>91</v>
      </c>
      <c r="H349" s="3" t="s">
        <v>1561</v>
      </c>
      <c r="I349" s="127" t="s">
        <v>3975</v>
      </c>
      <c r="J349" s="128"/>
      <c r="K349" s="4" t="s">
        <v>4069</v>
      </c>
      <c r="L349" s="1" t="s">
        <v>1616</v>
      </c>
      <c r="N349" s="53"/>
      <c r="O349" s="102"/>
      <c r="Q349" s="1"/>
      <c r="R349" s="2"/>
      <c r="T349" s="1"/>
      <c r="U349" s="3" t="s">
        <v>4445</v>
      </c>
      <c r="Y349" s="132"/>
      <c r="Z349" s="132" t="str">
        <f t="shared" si="16"/>
        <v>0</v>
      </c>
      <c r="AA349" s="372" t="str">
        <f t="shared" si="17"/>
        <v>0</v>
      </c>
      <c r="AC349" s="5"/>
    </row>
    <row r="350" spans="1:29" s="61" customFormat="1" ht="12" customHeight="1" x14ac:dyDescent="0.2">
      <c r="A350" s="63"/>
      <c r="B350" s="64"/>
      <c r="C350" s="63"/>
      <c r="D350" s="63"/>
      <c r="G350" s="95">
        <f>SUM(G347:G349)</f>
        <v>467</v>
      </c>
      <c r="I350" s="108"/>
      <c r="J350" s="65"/>
      <c r="K350" s="66"/>
      <c r="L350" s="63"/>
      <c r="N350" s="65"/>
      <c r="Q350" s="63"/>
      <c r="R350" s="64"/>
      <c r="T350" s="63"/>
      <c r="Y350" s="132"/>
      <c r="Z350" s="132" t="str">
        <f t="shared" si="16"/>
        <v>0</v>
      </c>
      <c r="AA350" s="372" t="str">
        <f t="shared" si="17"/>
        <v>0</v>
      </c>
      <c r="AC350" s="62"/>
    </row>
    <row r="351" spans="1:29" s="18" customFormat="1" ht="12" customHeight="1" x14ac:dyDescent="0.2">
      <c r="A351" s="16"/>
      <c r="B351" s="17"/>
      <c r="C351" s="16"/>
      <c r="D351" s="16"/>
      <c r="G351" s="60"/>
      <c r="I351" s="109"/>
      <c r="J351" s="58"/>
      <c r="K351" s="19"/>
      <c r="L351" s="16"/>
      <c r="N351" s="58"/>
      <c r="O351" s="59"/>
      <c r="Q351" s="16"/>
      <c r="R351" s="17"/>
      <c r="T351" s="16"/>
      <c r="Y351" s="132"/>
      <c r="Z351" s="132" t="str">
        <f t="shared" si="16"/>
        <v>0</v>
      </c>
      <c r="AA351" s="372" t="str">
        <f t="shared" si="17"/>
        <v>0</v>
      </c>
      <c r="AC351" s="20"/>
    </row>
    <row r="352" spans="1:29" s="3" customFormat="1" ht="12" customHeight="1" x14ac:dyDescent="0.2">
      <c r="A352" s="1" t="s">
        <v>4444</v>
      </c>
      <c r="B352" s="2">
        <v>1</v>
      </c>
      <c r="C352" s="1" t="s">
        <v>4038</v>
      </c>
      <c r="D352" s="1" t="s">
        <v>4449</v>
      </c>
      <c r="E352" s="3" t="s">
        <v>5516</v>
      </c>
      <c r="F352" s="3">
        <v>8</v>
      </c>
      <c r="G352" s="40">
        <v>100</v>
      </c>
      <c r="H352" s="3" t="s">
        <v>1561</v>
      </c>
      <c r="I352" s="129" t="s">
        <v>5264</v>
      </c>
      <c r="J352" s="128"/>
      <c r="K352" s="4" t="s">
        <v>4069</v>
      </c>
      <c r="L352" s="1" t="s">
        <v>1616</v>
      </c>
      <c r="N352" s="53"/>
      <c r="O352" s="102"/>
      <c r="Q352" s="1"/>
      <c r="R352" s="2"/>
      <c r="T352" s="1"/>
      <c r="U352" s="3" t="s">
        <v>4445</v>
      </c>
      <c r="Y352" s="132"/>
      <c r="Z352" s="132" t="str">
        <f t="shared" si="16"/>
        <v>0</v>
      </c>
      <c r="AA352" s="372" t="str">
        <f t="shared" si="17"/>
        <v>0</v>
      </c>
      <c r="AC352" s="5"/>
    </row>
    <row r="353" spans="1:29" s="3" customFormat="1" ht="12" customHeight="1" x14ac:dyDescent="0.2">
      <c r="A353" s="1" t="s">
        <v>4446</v>
      </c>
      <c r="B353" s="2">
        <v>216</v>
      </c>
      <c r="C353" s="1" t="s">
        <v>4447</v>
      </c>
      <c r="D353" s="1" t="s">
        <v>4449</v>
      </c>
      <c r="E353" s="3" t="s">
        <v>5516</v>
      </c>
      <c r="F353" s="3">
        <v>8</v>
      </c>
      <c r="G353" s="161">
        <v>276</v>
      </c>
      <c r="H353" s="3" t="s">
        <v>1561</v>
      </c>
      <c r="I353" s="126" t="s">
        <v>1143</v>
      </c>
      <c r="J353" s="128"/>
      <c r="K353" s="4" t="s">
        <v>4069</v>
      </c>
      <c r="L353" s="1" t="s">
        <v>1616</v>
      </c>
      <c r="M353" s="102"/>
      <c r="N353" s="53"/>
      <c r="O353" s="102"/>
      <c r="Q353" s="1"/>
      <c r="R353" s="2"/>
      <c r="T353" s="1"/>
      <c r="U353" s="3" t="s">
        <v>4445</v>
      </c>
      <c r="Y353" s="132"/>
      <c r="Z353" s="132" t="str">
        <f t="shared" si="16"/>
        <v>0</v>
      </c>
      <c r="AA353" s="372" t="str">
        <f t="shared" si="17"/>
        <v>0</v>
      </c>
      <c r="AC353" s="5"/>
    </row>
    <row r="354" spans="1:29" s="3" customFormat="1" ht="12" customHeight="1" x14ac:dyDescent="0.2">
      <c r="A354" s="1" t="s">
        <v>4446</v>
      </c>
      <c r="B354" s="2">
        <v>216</v>
      </c>
      <c r="C354" s="1" t="s">
        <v>4447</v>
      </c>
      <c r="D354" s="1" t="s">
        <v>4449</v>
      </c>
      <c r="E354" s="3" t="s">
        <v>5516</v>
      </c>
      <c r="F354" s="3">
        <v>8</v>
      </c>
      <c r="G354" s="217">
        <v>91</v>
      </c>
      <c r="H354" s="3" t="s">
        <v>1561</v>
      </c>
      <c r="I354" s="127" t="s">
        <v>3975</v>
      </c>
      <c r="J354" s="128"/>
      <c r="K354" s="4" t="s">
        <v>4069</v>
      </c>
      <c r="L354" s="1" t="s">
        <v>1616</v>
      </c>
      <c r="N354" s="53"/>
      <c r="O354" s="102"/>
      <c r="Q354" s="1"/>
      <c r="R354" s="2"/>
      <c r="T354" s="1"/>
      <c r="U354" s="3" t="s">
        <v>4445</v>
      </c>
      <c r="Y354" s="132"/>
      <c r="Z354" s="132" t="str">
        <f t="shared" si="16"/>
        <v>0</v>
      </c>
      <c r="AA354" s="372" t="str">
        <f t="shared" si="17"/>
        <v>0</v>
      </c>
      <c r="AC354" s="5"/>
    </row>
    <row r="355" spans="1:29" s="36" customFormat="1" ht="12" customHeight="1" thickBot="1" x14ac:dyDescent="0.25">
      <c r="A355" s="34"/>
      <c r="B355" s="35"/>
      <c r="C355" s="34"/>
      <c r="D355" s="34"/>
      <c r="G355" s="43">
        <f>SUM(G352:G354)</f>
        <v>467</v>
      </c>
      <c r="I355" s="37"/>
      <c r="J355" s="55"/>
      <c r="K355" s="38"/>
      <c r="L355" s="34"/>
      <c r="N355" s="55"/>
      <c r="Q355" s="34"/>
      <c r="R355" s="35"/>
      <c r="T355" s="34"/>
      <c r="Y355" s="132"/>
      <c r="Z355" s="132" t="str">
        <f t="shared" si="16"/>
        <v>0</v>
      </c>
      <c r="AA355" s="372" t="str">
        <f t="shared" si="17"/>
        <v>0</v>
      </c>
      <c r="AC355" s="39"/>
    </row>
    <row r="356" spans="1:29" ht="12" customHeight="1" x14ac:dyDescent="0.2">
      <c r="C356" s="50" t="s">
        <v>3032</v>
      </c>
      <c r="J356" s="7"/>
      <c r="Y356" s="132"/>
      <c r="Z356" s="132" t="str">
        <f t="shared" si="16"/>
        <v>0</v>
      </c>
      <c r="AA356" s="372" t="str">
        <f t="shared" si="17"/>
        <v>0</v>
      </c>
    </row>
    <row r="357" spans="1:29" s="3" customFormat="1" ht="12" customHeight="1" x14ac:dyDescent="0.2">
      <c r="A357" s="1" t="s">
        <v>4378</v>
      </c>
      <c r="B357" s="2">
        <v>0</v>
      </c>
      <c r="C357" s="1" t="s">
        <v>5528</v>
      </c>
      <c r="D357" s="1" t="s">
        <v>5515</v>
      </c>
      <c r="E357" s="3" t="s">
        <v>5516</v>
      </c>
      <c r="F357" s="3">
        <v>16</v>
      </c>
      <c r="G357" s="3">
        <v>50</v>
      </c>
      <c r="J357" s="128"/>
      <c r="K357" s="4" t="s">
        <v>4379</v>
      </c>
      <c r="L357" s="1" t="s">
        <v>1616</v>
      </c>
      <c r="M357" s="3" t="s">
        <v>4379</v>
      </c>
      <c r="N357" s="141"/>
      <c r="P357" s="3">
        <v>50</v>
      </c>
      <c r="Q357" s="1" t="s">
        <v>5528</v>
      </c>
      <c r="R357" s="2">
        <v>0</v>
      </c>
      <c r="T357" s="1" t="s">
        <v>4380</v>
      </c>
      <c r="Y357" s="132"/>
      <c r="Z357" s="132" t="str">
        <f t="shared" si="16"/>
        <v>0</v>
      </c>
      <c r="AA357" s="372" t="str">
        <f t="shared" si="17"/>
        <v>0</v>
      </c>
      <c r="AC357" s="5"/>
    </row>
    <row r="358" spans="1:29" s="36" customFormat="1" ht="12" customHeight="1" thickBot="1" x14ac:dyDescent="0.25">
      <c r="A358" s="34" t="s">
        <v>3960</v>
      </c>
      <c r="B358" s="35">
        <v>0</v>
      </c>
      <c r="C358" s="34" t="s">
        <v>5528</v>
      </c>
      <c r="D358" s="34" t="s">
        <v>4449</v>
      </c>
      <c r="E358" s="36" t="s">
        <v>5516</v>
      </c>
      <c r="F358" s="36">
        <v>8</v>
      </c>
      <c r="G358" s="36">
        <v>50</v>
      </c>
      <c r="J358" s="208"/>
      <c r="K358" s="38" t="s">
        <v>4379</v>
      </c>
      <c r="L358" s="34" t="s">
        <v>1616</v>
      </c>
      <c r="M358" s="36" t="s">
        <v>4379</v>
      </c>
      <c r="N358" s="209"/>
      <c r="P358" s="36">
        <v>50</v>
      </c>
      <c r="Q358" s="34" t="s">
        <v>5528</v>
      </c>
      <c r="R358" s="35">
        <v>0</v>
      </c>
      <c r="T358" s="34" t="s">
        <v>3961</v>
      </c>
      <c r="Y358" s="132"/>
      <c r="Z358" s="132" t="str">
        <f t="shared" si="16"/>
        <v>0</v>
      </c>
      <c r="AA358" s="372" t="str">
        <f t="shared" si="17"/>
        <v>0</v>
      </c>
      <c r="AC358" s="39"/>
    </row>
    <row r="359" spans="1:29" s="3" customFormat="1" ht="12" customHeight="1" x14ac:dyDescent="0.2">
      <c r="A359" s="1"/>
      <c r="B359" s="2"/>
      <c r="C359" s="26" t="s">
        <v>3030</v>
      </c>
      <c r="D359" s="1"/>
      <c r="J359" s="53"/>
      <c r="K359" s="4"/>
      <c r="L359" s="1"/>
      <c r="N359" s="53"/>
      <c r="O359" s="57"/>
      <c r="Q359" s="1"/>
      <c r="R359" s="2"/>
      <c r="T359" s="1"/>
      <c r="Y359" s="132"/>
      <c r="Z359" s="132" t="str">
        <f t="shared" si="16"/>
        <v>0</v>
      </c>
      <c r="AA359" s="372" t="str">
        <f t="shared" si="17"/>
        <v>0</v>
      </c>
    </row>
    <row r="360" spans="1:29" s="3" customFormat="1" ht="12" customHeight="1" x14ac:dyDescent="0.2">
      <c r="A360" s="1"/>
      <c r="B360" s="2"/>
      <c r="C360" s="1"/>
      <c r="D360" s="1"/>
      <c r="I360" s="4"/>
      <c r="J360" s="23"/>
      <c r="K360" s="4"/>
      <c r="L360" s="1"/>
      <c r="N360" s="23"/>
      <c r="O360" s="52"/>
      <c r="Q360" s="1"/>
      <c r="R360" s="2"/>
      <c r="S360" s="57"/>
      <c r="T360" s="1"/>
      <c r="Y360" s="132"/>
      <c r="Z360" s="132" t="str">
        <f t="shared" si="16"/>
        <v>0</v>
      </c>
      <c r="AA360" s="372" t="str">
        <f t="shared" si="17"/>
        <v>0</v>
      </c>
      <c r="AC360" s="5"/>
    </row>
    <row r="361" spans="1:29" s="3" customFormat="1" ht="12" customHeight="1" x14ac:dyDescent="0.2">
      <c r="A361" s="1" t="s">
        <v>4388</v>
      </c>
      <c r="B361" s="2">
        <v>20.85</v>
      </c>
      <c r="C361" s="1" t="s">
        <v>4381</v>
      </c>
      <c r="D361" s="1" t="s">
        <v>5515</v>
      </c>
      <c r="E361" s="3" t="s">
        <v>5516</v>
      </c>
      <c r="F361" s="3">
        <v>16</v>
      </c>
      <c r="G361" s="3">
        <v>22</v>
      </c>
      <c r="H361" s="3" t="s">
        <v>1561</v>
      </c>
      <c r="I361" s="4" t="s">
        <v>5016</v>
      </c>
      <c r="J361" s="21" t="s">
        <v>3005</v>
      </c>
      <c r="K361" s="4" t="s">
        <v>1615</v>
      </c>
      <c r="L361" s="1" t="s">
        <v>1616</v>
      </c>
      <c r="M361" s="52" t="s">
        <v>4379</v>
      </c>
      <c r="N361" s="23" t="s">
        <v>3005</v>
      </c>
      <c r="O361" s="52" t="s">
        <v>5020</v>
      </c>
      <c r="P361" s="3">
        <v>22</v>
      </c>
      <c r="Q361" s="1" t="s">
        <v>5523</v>
      </c>
      <c r="R361" s="2">
        <v>0</v>
      </c>
      <c r="S361" s="137">
        <v>23598</v>
      </c>
      <c r="T361" s="1" t="s">
        <v>1141</v>
      </c>
      <c r="U361" s="3" t="s">
        <v>4386</v>
      </c>
      <c r="V361" s="3" t="s">
        <v>4386</v>
      </c>
      <c r="W361" s="3" t="s">
        <v>5041</v>
      </c>
      <c r="X361" s="3" t="s">
        <v>3978</v>
      </c>
      <c r="Y361" s="132">
        <f t="shared" si="15"/>
        <v>704</v>
      </c>
      <c r="Z361" s="132" t="str">
        <f t="shared" si="16"/>
        <v>0</v>
      </c>
      <c r="AA361" s="372">
        <f t="shared" si="17"/>
        <v>704</v>
      </c>
      <c r="AC361" s="5"/>
    </row>
    <row r="362" spans="1:29" s="3" customFormat="1" ht="12" customHeight="1" x14ac:dyDescent="0.2">
      <c r="A362" s="1" t="s">
        <v>4388</v>
      </c>
      <c r="B362" s="2">
        <v>20.85</v>
      </c>
      <c r="C362" s="1" t="s">
        <v>4381</v>
      </c>
      <c r="D362" s="1" t="s">
        <v>5515</v>
      </c>
      <c r="E362" s="3" t="s">
        <v>5516</v>
      </c>
      <c r="F362" s="3">
        <v>16</v>
      </c>
      <c r="G362" s="3">
        <v>5</v>
      </c>
      <c r="H362" s="3" t="s">
        <v>1561</v>
      </c>
      <c r="I362" s="4" t="s">
        <v>5016</v>
      </c>
      <c r="J362" s="21" t="s">
        <v>3005</v>
      </c>
      <c r="K362" s="4" t="s">
        <v>1615</v>
      </c>
      <c r="L362" s="1" t="s">
        <v>1616</v>
      </c>
      <c r="M362" s="3" t="s">
        <v>4384</v>
      </c>
      <c r="N362" s="23" t="s">
        <v>3005</v>
      </c>
      <c r="P362" s="3">
        <v>5</v>
      </c>
      <c r="Q362" s="1" t="s">
        <v>5528</v>
      </c>
      <c r="R362" s="2">
        <v>23.7</v>
      </c>
      <c r="S362" s="137">
        <v>23594</v>
      </c>
      <c r="T362" s="1" t="s">
        <v>4385</v>
      </c>
      <c r="U362" s="3" t="s">
        <v>4386</v>
      </c>
      <c r="V362" s="3" t="s">
        <v>4386</v>
      </c>
      <c r="W362" s="3" t="s">
        <v>5041</v>
      </c>
      <c r="X362" s="3" t="s">
        <v>3978</v>
      </c>
      <c r="Y362" s="132">
        <f t="shared" si="15"/>
        <v>160</v>
      </c>
      <c r="Z362" s="132" t="str">
        <f t="shared" si="16"/>
        <v>0</v>
      </c>
      <c r="AA362" s="372">
        <f t="shared" si="17"/>
        <v>160</v>
      </c>
      <c r="AC362" s="5"/>
    </row>
    <row r="363" spans="1:29" s="3" customFormat="1" ht="12" customHeight="1" x14ac:dyDescent="0.2">
      <c r="A363" s="1" t="s">
        <v>4388</v>
      </c>
      <c r="B363" s="2">
        <v>20.85</v>
      </c>
      <c r="C363" s="1" t="s">
        <v>4381</v>
      </c>
      <c r="D363" s="1" t="s">
        <v>5515</v>
      </c>
      <c r="E363" s="3" t="s">
        <v>5516</v>
      </c>
      <c r="F363" s="3">
        <v>16</v>
      </c>
      <c r="G363" s="3">
        <v>6</v>
      </c>
      <c r="H363" s="3" t="s">
        <v>1561</v>
      </c>
      <c r="I363" s="4" t="s">
        <v>5016</v>
      </c>
      <c r="J363" s="21" t="s">
        <v>3005</v>
      </c>
      <c r="K363" s="4" t="s">
        <v>1615</v>
      </c>
      <c r="L363" s="1" t="s">
        <v>1616</v>
      </c>
      <c r="M363" s="3" t="s">
        <v>4384</v>
      </c>
      <c r="N363" s="23" t="s">
        <v>3005</v>
      </c>
      <c r="P363" s="3">
        <v>6</v>
      </c>
      <c r="Q363" s="1" t="s">
        <v>4052</v>
      </c>
      <c r="R363" s="2">
        <v>34.65</v>
      </c>
      <c r="S363" s="137">
        <v>23594</v>
      </c>
      <c r="T363" s="1" t="s">
        <v>4387</v>
      </c>
      <c r="U363" s="3" t="s">
        <v>4386</v>
      </c>
      <c r="V363" s="3" t="s">
        <v>4386</v>
      </c>
      <c r="W363" s="3" t="s">
        <v>5041</v>
      </c>
      <c r="X363" s="3" t="s">
        <v>3978</v>
      </c>
      <c r="Y363" s="132">
        <f t="shared" si="15"/>
        <v>192</v>
      </c>
      <c r="Z363" s="132" t="str">
        <f t="shared" si="16"/>
        <v>0</v>
      </c>
      <c r="AA363" s="372">
        <f t="shared" si="17"/>
        <v>192</v>
      </c>
      <c r="AC363" s="5"/>
    </row>
    <row r="364" spans="1:29" s="3" customFormat="1" ht="12" customHeight="1" x14ac:dyDescent="0.2">
      <c r="A364" s="1" t="s">
        <v>4388</v>
      </c>
      <c r="B364" s="2">
        <v>20.85</v>
      </c>
      <c r="C364" s="1" t="s">
        <v>4381</v>
      </c>
      <c r="D364" s="1" t="s">
        <v>5515</v>
      </c>
      <c r="E364" s="3" t="s">
        <v>5516</v>
      </c>
      <c r="F364" s="3">
        <v>16</v>
      </c>
      <c r="G364" s="3">
        <v>7</v>
      </c>
      <c r="H364" s="3" t="s">
        <v>1561</v>
      </c>
      <c r="I364" s="4" t="s">
        <v>5016</v>
      </c>
      <c r="J364" s="21" t="s">
        <v>3005</v>
      </c>
      <c r="K364" s="4" t="s">
        <v>1615</v>
      </c>
      <c r="L364" s="1" t="s">
        <v>1616</v>
      </c>
      <c r="M364" s="3" t="s">
        <v>4389</v>
      </c>
      <c r="N364" s="23" t="s">
        <v>3005</v>
      </c>
      <c r="P364" s="3">
        <v>7</v>
      </c>
      <c r="Q364" s="1" t="s">
        <v>5514</v>
      </c>
      <c r="R364" s="2">
        <v>28.75</v>
      </c>
      <c r="S364" s="137">
        <v>23595</v>
      </c>
      <c r="T364" s="1" t="s">
        <v>4390</v>
      </c>
      <c r="U364" s="3" t="s">
        <v>4386</v>
      </c>
      <c r="V364" s="3" t="s">
        <v>4386</v>
      </c>
      <c r="W364" s="3" t="s">
        <v>5041</v>
      </c>
      <c r="X364" s="3" t="s">
        <v>3978</v>
      </c>
      <c r="Y364" s="132">
        <f t="shared" si="15"/>
        <v>224</v>
      </c>
      <c r="Z364" s="132" t="str">
        <f t="shared" si="16"/>
        <v>0</v>
      </c>
      <c r="AA364" s="372">
        <f t="shared" si="17"/>
        <v>224</v>
      </c>
      <c r="AC364" s="5"/>
    </row>
    <row r="365" spans="1:29" s="70" customFormat="1" ht="12" customHeight="1" x14ac:dyDescent="0.2">
      <c r="A365" s="68" t="s">
        <v>4388</v>
      </c>
      <c r="B365" s="69">
        <v>20.85</v>
      </c>
      <c r="C365" s="68" t="s">
        <v>4381</v>
      </c>
      <c r="D365" s="68" t="s">
        <v>5515</v>
      </c>
      <c r="E365" s="70" t="s">
        <v>5516</v>
      </c>
      <c r="F365" s="70">
        <v>16</v>
      </c>
      <c r="G365" s="70">
        <v>6</v>
      </c>
      <c r="H365" s="70" t="s">
        <v>1561</v>
      </c>
      <c r="I365" s="73" t="s">
        <v>5016</v>
      </c>
      <c r="J365" s="173" t="s">
        <v>3005</v>
      </c>
      <c r="K365" s="73" t="s">
        <v>1615</v>
      </c>
      <c r="L365" s="68" t="s">
        <v>1616</v>
      </c>
      <c r="M365" s="70" t="s">
        <v>4389</v>
      </c>
      <c r="N365" s="174" t="s">
        <v>3005</v>
      </c>
      <c r="P365" s="70">
        <v>6</v>
      </c>
      <c r="Q365" s="68" t="s">
        <v>5523</v>
      </c>
      <c r="R365" s="69">
        <v>31.9</v>
      </c>
      <c r="S365" s="175">
        <v>23595</v>
      </c>
      <c r="T365" s="68" t="s">
        <v>4391</v>
      </c>
      <c r="U365" s="70" t="s">
        <v>4386</v>
      </c>
      <c r="V365" s="70" t="s">
        <v>4386</v>
      </c>
      <c r="W365" s="70" t="s">
        <v>5041</v>
      </c>
      <c r="X365" s="70" t="s">
        <v>3978</v>
      </c>
      <c r="Y365" s="132">
        <f t="shared" si="15"/>
        <v>192</v>
      </c>
      <c r="Z365" s="132" t="str">
        <f t="shared" si="16"/>
        <v>0</v>
      </c>
      <c r="AA365" s="372">
        <f t="shared" si="17"/>
        <v>192</v>
      </c>
      <c r="AC365" s="74"/>
    </row>
    <row r="366" spans="1:29" s="105" customFormat="1" ht="12" customHeight="1" x14ac:dyDescent="0.2">
      <c r="A366" s="103"/>
      <c r="B366" s="104"/>
      <c r="C366" s="103"/>
      <c r="D366" s="103"/>
      <c r="I366" s="178"/>
      <c r="J366" s="179"/>
      <c r="K366" s="178"/>
      <c r="L366" s="103"/>
      <c r="N366" s="145"/>
      <c r="Q366" s="103"/>
      <c r="R366" s="104"/>
      <c r="S366" s="180"/>
      <c r="T366" s="103"/>
      <c r="Y366" s="132">
        <f t="shared" si="15"/>
        <v>0</v>
      </c>
      <c r="Z366" s="132" t="str">
        <f t="shared" si="16"/>
        <v>0</v>
      </c>
      <c r="AA366" s="372" t="str">
        <f t="shared" si="17"/>
        <v>0</v>
      </c>
      <c r="AC366" s="106"/>
    </row>
    <row r="367" spans="1:29" s="3" customFormat="1" ht="12" customHeight="1" x14ac:dyDescent="0.2">
      <c r="A367" s="1" t="s">
        <v>4388</v>
      </c>
      <c r="B367" s="2">
        <v>20.85</v>
      </c>
      <c r="C367" s="1" t="s">
        <v>4381</v>
      </c>
      <c r="D367" s="176" t="s">
        <v>4449</v>
      </c>
      <c r="E367" s="177" t="s">
        <v>5516</v>
      </c>
      <c r="F367" s="177">
        <v>8</v>
      </c>
      <c r="G367" s="3">
        <v>5</v>
      </c>
      <c r="H367" s="3" t="s">
        <v>1561</v>
      </c>
      <c r="I367" s="4" t="s">
        <v>5016</v>
      </c>
      <c r="J367" s="21" t="s">
        <v>3005</v>
      </c>
      <c r="K367" s="4" t="s">
        <v>1615</v>
      </c>
      <c r="L367" s="1" t="s">
        <v>1616</v>
      </c>
      <c r="M367" s="3" t="s">
        <v>4384</v>
      </c>
      <c r="N367" s="23" t="s">
        <v>3005</v>
      </c>
      <c r="P367" s="3">
        <v>5</v>
      </c>
      <c r="Q367" s="1" t="s">
        <v>5528</v>
      </c>
      <c r="R367" s="2">
        <v>23.7</v>
      </c>
      <c r="S367" s="137">
        <v>23594</v>
      </c>
      <c r="T367" s="1" t="s">
        <v>4385</v>
      </c>
      <c r="U367" s="3" t="s">
        <v>4386</v>
      </c>
      <c r="V367" s="3" t="s">
        <v>4386</v>
      </c>
      <c r="W367" s="3" t="s">
        <v>5041</v>
      </c>
      <c r="X367" s="3" t="s">
        <v>3978</v>
      </c>
      <c r="Y367" s="132">
        <f t="shared" si="15"/>
        <v>80</v>
      </c>
      <c r="Z367" s="132" t="str">
        <f t="shared" si="16"/>
        <v>0</v>
      </c>
      <c r="AA367" s="372">
        <f t="shared" si="17"/>
        <v>80</v>
      </c>
      <c r="AC367" s="5"/>
    </row>
    <row r="368" spans="1:29" s="3" customFormat="1" ht="12" customHeight="1" x14ac:dyDescent="0.2">
      <c r="A368" s="1" t="s">
        <v>4388</v>
      </c>
      <c r="B368" s="2">
        <v>20.85</v>
      </c>
      <c r="C368" s="1" t="s">
        <v>4381</v>
      </c>
      <c r="D368" s="176" t="s">
        <v>4449</v>
      </c>
      <c r="E368" s="177" t="s">
        <v>5516</v>
      </c>
      <c r="F368" s="177">
        <v>8</v>
      </c>
      <c r="G368" s="3">
        <v>6</v>
      </c>
      <c r="H368" s="3" t="s">
        <v>1561</v>
      </c>
      <c r="I368" s="4" t="s">
        <v>5016</v>
      </c>
      <c r="J368" s="21" t="s">
        <v>3005</v>
      </c>
      <c r="K368" s="4" t="s">
        <v>1615</v>
      </c>
      <c r="L368" s="1" t="s">
        <v>1616</v>
      </c>
      <c r="M368" s="3" t="s">
        <v>4384</v>
      </c>
      <c r="N368" s="23" t="s">
        <v>3005</v>
      </c>
      <c r="P368" s="3">
        <v>6</v>
      </c>
      <c r="Q368" s="1" t="s">
        <v>4052</v>
      </c>
      <c r="R368" s="2">
        <v>34.65</v>
      </c>
      <c r="S368" s="137">
        <v>23594</v>
      </c>
      <c r="T368" s="1" t="s">
        <v>4387</v>
      </c>
      <c r="U368" s="3" t="s">
        <v>4386</v>
      </c>
      <c r="V368" s="3" t="s">
        <v>4386</v>
      </c>
      <c r="W368" s="3" t="s">
        <v>5041</v>
      </c>
      <c r="X368" s="3" t="s">
        <v>3978</v>
      </c>
      <c r="Y368" s="132">
        <f t="shared" si="15"/>
        <v>96</v>
      </c>
      <c r="Z368" s="132" t="str">
        <f t="shared" si="16"/>
        <v>0</v>
      </c>
      <c r="AA368" s="372">
        <f t="shared" si="17"/>
        <v>96</v>
      </c>
      <c r="AC368" s="5"/>
    </row>
    <row r="369" spans="1:29" s="3" customFormat="1" ht="12" customHeight="1" x14ac:dyDescent="0.2">
      <c r="A369" s="1" t="s">
        <v>4388</v>
      </c>
      <c r="B369" s="2">
        <v>20.85</v>
      </c>
      <c r="C369" s="1" t="s">
        <v>4381</v>
      </c>
      <c r="D369" s="176" t="s">
        <v>4449</v>
      </c>
      <c r="E369" s="177" t="s">
        <v>5516</v>
      </c>
      <c r="F369" s="177">
        <v>8</v>
      </c>
      <c r="G369" s="3">
        <v>7</v>
      </c>
      <c r="H369" s="3" t="s">
        <v>1561</v>
      </c>
      <c r="I369" s="4" t="s">
        <v>5016</v>
      </c>
      <c r="J369" s="21" t="s">
        <v>3005</v>
      </c>
      <c r="K369" s="4" t="s">
        <v>1615</v>
      </c>
      <c r="L369" s="1" t="s">
        <v>1616</v>
      </c>
      <c r="M369" s="3" t="s">
        <v>4389</v>
      </c>
      <c r="N369" s="23" t="s">
        <v>3005</v>
      </c>
      <c r="P369" s="3">
        <v>7</v>
      </c>
      <c r="Q369" s="1" t="s">
        <v>5514</v>
      </c>
      <c r="R369" s="2">
        <v>28.75</v>
      </c>
      <c r="S369" s="137">
        <v>23595</v>
      </c>
      <c r="T369" s="1" t="s">
        <v>4390</v>
      </c>
      <c r="U369" s="3" t="s">
        <v>4386</v>
      </c>
      <c r="V369" s="3" t="s">
        <v>4386</v>
      </c>
      <c r="W369" s="3" t="s">
        <v>5041</v>
      </c>
      <c r="X369" s="3" t="s">
        <v>3978</v>
      </c>
      <c r="Y369" s="132">
        <f t="shared" si="15"/>
        <v>112</v>
      </c>
      <c r="Z369" s="132" t="str">
        <f t="shared" si="16"/>
        <v>0</v>
      </c>
      <c r="AA369" s="372">
        <f t="shared" si="17"/>
        <v>112</v>
      </c>
      <c r="AC369" s="5"/>
    </row>
    <row r="370" spans="1:29" s="3" customFormat="1" ht="12" customHeight="1" x14ac:dyDescent="0.2">
      <c r="A370" s="1" t="s">
        <v>4388</v>
      </c>
      <c r="B370" s="2">
        <v>20.85</v>
      </c>
      <c r="C370" s="1" t="s">
        <v>4381</v>
      </c>
      <c r="D370" s="176" t="s">
        <v>4449</v>
      </c>
      <c r="E370" s="177" t="s">
        <v>5516</v>
      </c>
      <c r="F370" s="177">
        <v>8</v>
      </c>
      <c r="G370" s="3">
        <v>6</v>
      </c>
      <c r="H370" s="3" t="s">
        <v>1561</v>
      </c>
      <c r="I370" s="4" t="s">
        <v>5016</v>
      </c>
      <c r="J370" s="21" t="s">
        <v>3005</v>
      </c>
      <c r="K370" s="4" t="s">
        <v>1615</v>
      </c>
      <c r="L370" s="1" t="s">
        <v>1616</v>
      </c>
      <c r="M370" s="3" t="s">
        <v>4389</v>
      </c>
      <c r="N370" s="23" t="s">
        <v>3005</v>
      </c>
      <c r="P370" s="3">
        <v>6</v>
      </c>
      <c r="Q370" s="1" t="s">
        <v>5523</v>
      </c>
      <c r="R370" s="2">
        <v>31.9</v>
      </c>
      <c r="S370" s="137">
        <v>23595</v>
      </c>
      <c r="T370" s="1" t="s">
        <v>4391</v>
      </c>
      <c r="U370" s="3" t="s">
        <v>4386</v>
      </c>
      <c r="V370" s="3" t="s">
        <v>4386</v>
      </c>
      <c r="W370" s="3" t="s">
        <v>5041</v>
      </c>
      <c r="X370" s="3" t="s">
        <v>3978</v>
      </c>
      <c r="Y370" s="132">
        <f t="shared" si="15"/>
        <v>96</v>
      </c>
      <c r="Z370" s="132" t="str">
        <f t="shared" si="16"/>
        <v>0</v>
      </c>
      <c r="AA370" s="372">
        <f t="shared" si="17"/>
        <v>96</v>
      </c>
      <c r="AC370" s="5"/>
    </row>
    <row r="371" spans="1:29" s="3" customFormat="1" ht="12" customHeight="1" x14ac:dyDescent="0.2">
      <c r="A371" s="1" t="s">
        <v>4388</v>
      </c>
      <c r="B371" s="2">
        <v>20.85</v>
      </c>
      <c r="C371" s="1" t="s">
        <v>4381</v>
      </c>
      <c r="D371" s="176" t="s">
        <v>4449</v>
      </c>
      <c r="E371" s="177" t="s">
        <v>5516</v>
      </c>
      <c r="F371" s="177">
        <v>8</v>
      </c>
      <c r="G371" s="3">
        <v>22</v>
      </c>
      <c r="H371" s="3" t="s">
        <v>1561</v>
      </c>
      <c r="I371" s="4" t="s">
        <v>5016</v>
      </c>
      <c r="J371" s="21" t="s">
        <v>3005</v>
      </c>
      <c r="K371" s="4" t="s">
        <v>1615</v>
      </c>
      <c r="L371" s="1" t="s">
        <v>1616</v>
      </c>
      <c r="M371" s="3" t="s">
        <v>4199</v>
      </c>
      <c r="N371" s="23" t="s">
        <v>3005</v>
      </c>
      <c r="O371" s="3" t="s">
        <v>4997</v>
      </c>
      <c r="P371" s="3">
        <v>22</v>
      </c>
      <c r="Q371" s="1" t="s">
        <v>5514</v>
      </c>
      <c r="R371" s="2">
        <v>16.8</v>
      </c>
      <c r="S371" s="137" t="s">
        <v>3977</v>
      </c>
      <c r="T371" s="1" t="s">
        <v>4450</v>
      </c>
      <c r="U371" s="3" t="s">
        <v>4386</v>
      </c>
      <c r="V371" s="3" t="s">
        <v>4386</v>
      </c>
      <c r="W371" s="3" t="s">
        <v>5041</v>
      </c>
      <c r="X371" s="3" t="s">
        <v>3978</v>
      </c>
      <c r="Y371" s="132">
        <f t="shared" si="15"/>
        <v>352</v>
      </c>
      <c r="Z371" s="132" t="str">
        <f t="shared" si="16"/>
        <v>0</v>
      </c>
      <c r="AA371" s="372">
        <f t="shared" si="17"/>
        <v>352</v>
      </c>
      <c r="AC371" s="5"/>
    </row>
    <row r="372" spans="1:29" s="3" customFormat="1" ht="12" customHeight="1" x14ac:dyDescent="0.2">
      <c r="A372" s="1"/>
      <c r="B372" s="2"/>
      <c r="C372" s="1"/>
      <c r="D372" s="1"/>
      <c r="I372" s="4"/>
      <c r="J372" s="23"/>
      <c r="K372" s="4"/>
      <c r="L372" s="1"/>
      <c r="N372" s="23"/>
      <c r="P372" s="44"/>
      <c r="Q372" s="1"/>
      <c r="R372" s="2"/>
      <c r="S372" s="57"/>
      <c r="T372" s="1"/>
      <c r="Y372" s="132">
        <f t="shared" si="15"/>
        <v>0</v>
      </c>
      <c r="Z372" s="132" t="str">
        <f t="shared" si="16"/>
        <v>0</v>
      </c>
      <c r="AA372" s="372" t="str">
        <f t="shared" si="17"/>
        <v>0</v>
      </c>
      <c r="AC372" s="5"/>
    </row>
    <row r="373" spans="1:29" s="36" customFormat="1" ht="12" customHeight="1" thickBot="1" x14ac:dyDescent="0.25">
      <c r="A373" s="34"/>
      <c r="B373" s="35"/>
      <c r="C373" s="34"/>
      <c r="D373" s="34"/>
      <c r="G373" s="41">
        <f>SUM(G361:G372)</f>
        <v>92</v>
      </c>
      <c r="J373" s="55"/>
      <c r="K373" s="38"/>
      <c r="L373" s="34"/>
      <c r="M373" s="41">
        <f>G373-P373</f>
        <v>0</v>
      </c>
      <c r="N373" s="55"/>
      <c r="P373" s="41">
        <f>SUM(P361:P372)</f>
        <v>92</v>
      </c>
      <c r="Q373" s="34"/>
      <c r="R373" s="35"/>
      <c r="T373" s="34"/>
      <c r="Y373" s="132">
        <f t="shared" si="15"/>
        <v>0</v>
      </c>
      <c r="Z373" s="132" t="str">
        <f t="shared" si="16"/>
        <v>0</v>
      </c>
      <c r="AA373" s="372" t="str">
        <f t="shared" si="17"/>
        <v>0</v>
      </c>
    </row>
    <row r="374" spans="1:29" ht="12" customHeight="1" x14ac:dyDescent="0.2">
      <c r="C374" s="50" t="s">
        <v>5512</v>
      </c>
      <c r="J374" s="7"/>
      <c r="Y374" s="132">
        <f t="shared" si="15"/>
        <v>0</v>
      </c>
      <c r="Z374" s="132" t="str">
        <f t="shared" si="16"/>
        <v>0</v>
      </c>
      <c r="AA374" s="372" t="str">
        <f t="shared" si="17"/>
        <v>0</v>
      </c>
    </row>
    <row r="375" spans="1:29" ht="12" customHeight="1" x14ac:dyDescent="0.2">
      <c r="A375" s="1" t="s">
        <v>4093</v>
      </c>
      <c r="B375" s="2">
        <v>380</v>
      </c>
      <c r="C375" s="1" t="s">
        <v>5523</v>
      </c>
      <c r="D375" s="1" t="s">
        <v>5515</v>
      </c>
      <c r="E375" s="3" t="s">
        <v>5516</v>
      </c>
      <c r="F375" s="3">
        <v>16</v>
      </c>
      <c r="G375" s="3">
        <v>25</v>
      </c>
      <c r="H375" s="3"/>
      <c r="I375" s="45" t="s">
        <v>5023</v>
      </c>
      <c r="J375" s="21" t="s">
        <v>3005</v>
      </c>
      <c r="K375" s="4" t="s">
        <v>4985</v>
      </c>
      <c r="L375" s="103" t="s">
        <v>1616</v>
      </c>
      <c r="M375" s="3" t="s">
        <v>4365</v>
      </c>
      <c r="N375" s="23" t="s">
        <v>3005</v>
      </c>
      <c r="O375" s="3" t="s">
        <v>4434</v>
      </c>
      <c r="P375" s="3">
        <v>25</v>
      </c>
      <c r="Q375" s="1" t="s">
        <v>5523</v>
      </c>
      <c r="R375" s="2">
        <v>240</v>
      </c>
      <c r="S375" s="21" t="s">
        <v>1575</v>
      </c>
      <c r="T375" s="1" t="s">
        <v>5013</v>
      </c>
      <c r="U375" s="3" t="s">
        <v>5519</v>
      </c>
      <c r="V375" s="3" t="s">
        <v>5519</v>
      </c>
      <c r="W375" s="3" t="s">
        <v>5041</v>
      </c>
      <c r="X375" s="3" t="s">
        <v>3978</v>
      </c>
      <c r="Y375" s="132">
        <f t="shared" si="15"/>
        <v>800</v>
      </c>
      <c r="Z375" s="132" t="str">
        <f t="shared" si="16"/>
        <v>0</v>
      </c>
      <c r="AA375" s="372">
        <f t="shared" si="17"/>
        <v>800</v>
      </c>
    </row>
    <row r="376" spans="1:29" s="3" customFormat="1" ht="12" customHeight="1" x14ac:dyDescent="0.2">
      <c r="A376" s="16" t="s">
        <v>4087</v>
      </c>
      <c r="B376" s="17">
        <v>285</v>
      </c>
      <c r="C376" s="16" t="s">
        <v>5514</v>
      </c>
      <c r="D376" s="16" t="s">
        <v>5515</v>
      </c>
      <c r="E376" s="18" t="s">
        <v>5516</v>
      </c>
      <c r="F376" s="18">
        <v>16</v>
      </c>
      <c r="G376" s="18">
        <v>25</v>
      </c>
      <c r="H376" s="18"/>
      <c r="I376" s="19" t="s">
        <v>3981</v>
      </c>
      <c r="J376" s="57" t="s">
        <v>3005</v>
      </c>
      <c r="K376" s="19" t="s">
        <v>4069</v>
      </c>
      <c r="L376" s="16" t="s">
        <v>1616</v>
      </c>
      <c r="M376" s="3" t="s">
        <v>4987</v>
      </c>
      <c r="N376" s="23" t="s">
        <v>3005</v>
      </c>
      <c r="O376" s="3" t="s">
        <v>4201</v>
      </c>
      <c r="P376" s="3">
        <v>25</v>
      </c>
      <c r="Q376" s="1" t="s">
        <v>5514</v>
      </c>
      <c r="R376" s="2">
        <v>69.5</v>
      </c>
      <c r="S376" s="21" t="s">
        <v>1574</v>
      </c>
      <c r="T376" s="1" t="s">
        <v>4113</v>
      </c>
      <c r="U376" s="3" t="s">
        <v>5519</v>
      </c>
      <c r="V376" s="3" t="s">
        <v>5519</v>
      </c>
      <c r="W376" s="3" t="s">
        <v>5041</v>
      </c>
      <c r="X376" s="3" t="s">
        <v>3978</v>
      </c>
      <c r="Y376" s="132">
        <f t="shared" si="15"/>
        <v>800</v>
      </c>
      <c r="Z376" s="132" t="str">
        <f t="shared" si="16"/>
        <v>0</v>
      </c>
      <c r="AA376" s="372">
        <f t="shared" si="17"/>
        <v>800</v>
      </c>
      <c r="AC376" s="5"/>
    </row>
    <row r="377" spans="1:29" s="3" customFormat="1" ht="12" customHeight="1" x14ac:dyDescent="0.2">
      <c r="A377" s="16" t="s">
        <v>4088</v>
      </c>
      <c r="B377" s="17">
        <v>296</v>
      </c>
      <c r="C377" s="16" t="s">
        <v>5514</v>
      </c>
      <c r="D377" s="16" t="s">
        <v>5515</v>
      </c>
      <c r="E377" s="18" t="s">
        <v>5516</v>
      </c>
      <c r="F377" s="18">
        <v>16</v>
      </c>
      <c r="G377" s="18">
        <v>25</v>
      </c>
      <c r="H377" s="18"/>
      <c r="I377" s="19" t="s">
        <v>3982</v>
      </c>
      <c r="J377" s="21" t="s">
        <v>3005</v>
      </c>
      <c r="K377" s="19" t="s">
        <v>4069</v>
      </c>
      <c r="L377" s="16" t="s">
        <v>1616</v>
      </c>
      <c r="M377" s="3" t="s">
        <v>4979</v>
      </c>
      <c r="N377" s="23" t="s">
        <v>3005</v>
      </c>
      <c r="O377" s="3" t="s">
        <v>4201</v>
      </c>
      <c r="P377" s="3">
        <v>25</v>
      </c>
      <c r="Q377" s="1" t="s">
        <v>5528</v>
      </c>
      <c r="R377" s="17">
        <v>18.350000000000001</v>
      </c>
      <c r="S377" s="21" t="s">
        <v>1579</v>
      </c>
      <c r="T377" s="1" t="s">
        <v>4401</v>
      </c>
      <c r="U377" s="3" t="s">
        <v>5519</v>
      </c>
      <c r="V377" s="3" t="s">
        <v>5519</v>
      </c>
      <c r="W377" s="3" t="s">
        <v>5041</v>
      </c>
      <c r="X377" s="3" t="s">
        <v>3978</v>
      </c>
      <c r="Y377" s="132">
        <f t="shared" si="15"/>
        <v>800</v>
      </c>
      <c r="Z377" s="132" t="str">
        <f t="shared" si="16"/>
        <v>0</v>
      </c>
      <c r="AA377" s="372">
        <f t="shared" si="17"/>
        <v>800</v>
      </c>
      <c r="AC377" s="5"/>
    </row>
    <row r="378" spans="1:29" s="3" customFormat="1" ht="12" customHeight="1" x14ac:dyDescent="0.2">
      <c r="A378" s="16" t="s">
        <v>4083</v>
      </c>
      <c r="B378" s="17">
        <v>90</v>
      </c>
      <c r="C378" s="16" t="s">
        <v>5514</v>
      </c>
      <c r="D378" s="16" t="s">
        <v>5515</v>
      </c>
      <c r="E378" s="18" t="s">
        <v>5516</v>
      </c>
      <c r="F378" s="18">
        <v>16</v>
      </c>
      <c r="G378" s="18">
        <v>25</v>
      </c>
      <c r="H378" s="18"/>
      <c r="I378" s="19" t="s">
        <v>3963</v>
      </c>
      <c r="J378" s="57" t="s">
        <v>3005</v>
      </c>
      <c r="K378" s="19" t="s">
        <v>4069</v>
      </c>
      <c r="L378" s="16" t="s">
        <v>1616</v>
      </c>
      <c r="M378" s="3" t="s">
        <v>4201</v>
      </c>
      <c r="N378" s="23" t="s">
        <v>3005</v>
      </c>
      <c r="P378" s="3">
        <v>25</v>
      </c>
      <c r="Q378" s="1" t="s">
        <v>5514</v>
      </c>
      <c r="R378" s="2">
        <v>66</v>
      </c>
      <c r="S378" s="137">
        <v>23615</v>
      </c>
      <c r="T378" s="1" t="s">
        <v>4204</v>
      </c>
      <c r="U378" s="3" t="s">
        <v>5519</v>
      </c>
      <c r="V378" s="3" t="s">
        <v>5519</v>
      </c>
      <c r="W378" s="3" t="s">
        <v>5041</v>
      </c>
      <c r="X378" s="3" t="s">
        <v>3978</v>
      </c>
      <c r="Y378" s="132">
        <f t="shared" si="15"/>
        <v>800</v>
      </c>
      <c r="Z378" s="132" t="str">
        <f t="shared" si="16"/>
        <v>0</v>
      </c>
      <c r="AA378" s="372">
        <f t="shared" si="17"/>
        <v>800</v>
      </c>
      <c r="AC378" s="5"/>
    </row>
    <row r="379" spans="1:29" s="3" customFormat="1" ht="12" customHeight="1" x14ac:dyDescent="0.2">
      <c r="A379" s="16" t="s">
        <v>4084</v>
      </c>
      <c r="B379" s="17">
        <v>95</v>
      </c>
      <c r="C379" s="16" t="s">
        <v>5514</v>
      </c>
      <c r="D379" s="16" t="s">
        <v>5515</v>
      </c>
      <c r="E379" s="18" t="s">
        <v>5516</v>
      </c>
      <c r="F379" s="18">
        <v>16</v>
      </c>
      <c r="G379" s="18">
        <v>25</v>
      </c>
      <c r="H379" s="18"/>
      <c r="I379" s="19" t="s">
        <v>3964</v>
      </c>
      <c r="J379" s="57" t="s">
        <v>3005</v>
      </c>
      <c r="K379" s="19" t="s">
        <v>4069</v>
      </c>
      <c r="L379" s="16" t="s">
        <v>1616</v>
      </c>
      <c r="M379" s="3" t="s">
        <v>4201</v>
      </c>
      <c r="N379" s="23" t="s">
        <v>3005</v>
      </c>
      <c r="P379" s="3">
        <v>25</v>
      </c>
      <c r="Q379" s="1" t="s">
        <v>5514</v>
      </c>
      <c r="R379" s="2">
        <v>48</v>
      </c>
      <c r="S379" s="137">
        <v>23615</v>
      </c>
      <c r="T379" s="1" t="s">
        <v>4202</v>
      </c>
      <c r="U379" s="3" t="s">
        <v>5519</v>
      </c>
      <c r="V379" s="3" t="s">
        <v>5519</v>
      </c>
      <c r="W379" s="3" t="s">
        <v>5041</v>
      </c>
      <c r="X379" s="3" t="s">
        <v>3978</v>
      </c>
      <c r="Y379" s="132">
        <f t="shared" si="15"/>
        <v>800</v>
      </c>
      <c r="Z379" s="132" t="str">
        <f t="shared" si="16"/>
        <v>0</v>
      </c>
      <c r="AA379" s="372">
        <f t="shared" si="17"/>
        <v>800</v>
      </c>
      <c r="AC379" s="5"/>
    </row>
    <row r="380" spans="1:29" s="3" customFormat="1" ht="12" customHeight="1" x14ac:dyDescent="0.2">
      <c r="A380" s="16" t="s">
        <v>4085</v>
      </c>
      <c r="B380" s="17">
        <v>99</v>
      </c>
      <c r="C380" s="16" t="s">
        <v>5514</v>
      </c>
      <c r="D380" s="16" t="s">
        <v>5515</v>
      </c>
      <c r="E380" s="18" t="s">
        <v>5516</v>
      </c>
      <c r="F380" s="18">
        <v>16</v>
      </c>
      <c r="G380" s="18">
        <v>25</v>
      </c>
      <c r="H380" s="18"/>
      <c r="I380" s="19" t="s">
        <v>3965</v>
      </c>
      <c r="J380" s="57" t="s">
        <v>3005</v>
      </c>
      <c r="K380" s="19" t="s">
        <v>4069</v>
      </c>
      <c r="L380" s="16" t="s">
        <v>1616</v>
      </c>
      <c r="M380" s="3" t="s">
        <v>4201</v>
      </c>
      <c r="N380" s="23" t="s">
        <v>3005</v>
      </c>
      <c r="P380" s="3">
        <v>25</v>
      </c>
      <c r="Q380" s="1" t="s">
        <v>4038</v>
      </c>
      <c r="R380" s="2">
        <v>0</v>
      </c>
      <c r="S380" s="137">
        <v>23615</v>
      </c>
      <c r="T380" s="1" t="s">
        <v>4419</v>
      </c>
      <c r="U380" s="3" t="s">
        <v>5519</v>
      </c>
      <c r="V380" s="3" t="s">
        <v>5519</v>
      </c>
      <c r="W380" s="3" t="s">
        <v>5041</v>
      </c>
      <c r="X380" s="3" t="s">
        <v>3978</v>
      </c>
      <c r="Y380" s="132">
        <f t="shared" si="15"/>
        <v>800</v>
      </c>
      <c r="Z380" s="132" t="str">
        <f t="shared" si="16"/>
        <v>0</v>
      </c>
      <c r="AA380" s="372">
        <f t="shared" si="17"/>
        <v>800</v>
      </c>
      <c r="AC380" s="5"/>
    </row>
    <row r="381" spans="1:29" s="3" customFormat="1" ht="12" customHeight="1" x14ac:dyDescent="0.2">
      <c r="A381" s="16" t="s">
        <v>4086</v>
      </c>
      <c r="B381" s="17">
        <v>240</v>
      </c>
      <c r="C381" s="16" t="s">
        <v>5514</v>
      </c>
      <c r="D381" s="16" t="s">
        <v>5515</v>
      </c>
      <c r="E381" s="18" t="s">
        <v>5516</v>
      </c>
      <c r="F381" s="18">
        <v>16</v>
      </c>
      <c r="G381" s="18">
        <v>25</v>
      </c>
      <c r="H381" s="18"/>
      <c r="I381" s="19" t="s">
        <v>3966</v>
      </c>
      <c r="J381" s="57" t="s">
        <v>3005</v>
      </c>
      <c r="K381" s="19" t="s">
        <v>4069</v>
      </c>
      <c r="L381" s="16" t="s">
        <v>1616</v>
      </c>
      <c r="M381" s="3" t="s">
        <v>4201</v>
      </c>
      <c r="N381" s="23" t="s">
        <v>3005</v>
      </c>
      <c r="P381" s="3">
        <v>25</v>
      </c>
      <c r="Q381" s="1" t="s">
        <v>4038</v>
      </c>
      <c r="R381" s="2">
        <v>0</v>
      </c>
      <c r="S381" s="137">
        <v>23615</v>
      </c>
      <c r="T381" s="1" t="s">
        <v>4419</v>
      </c>
      <c r="U381" s="3" t="s">
        <v>5519</v>
      </c>
      <c r="V381" s="3" t="s">
        <v>5519</v>
      </c>
      <c r="W381" s="3" t="s">
        <v>5041</v>
      </c>
      <c r="X381" s="3" t="s">
        <v>3978</v>
      </c>
      <c r="Y381" s="132">
        <f t="shared" si="15"/>
        <v>800</v>
      </c>
      <c r="Z381" s="132" t="str">
        <f t="shared" si="16"/>
        <v>0</v>
      </c>
      <c r="AA381" s="372">
        <f t="shared" si="17"/>
        <v>800</v>
      </c>
      <c r="AC381" s="5"/>
    </row>
    <row r="382" spans="1:29" s="3" customFormat="1" ht="12" customHeight="1" x14ac:dyDescent="0.2">
      <c r="A382" s="1" t="s">
        <v>4448</v>
      </c>
      <c r="B382" s="2">
        <v>270</v>
      </c>
      <c r="C382" s="1" t="s">
        <v>5523</v>
      </c>
      <c r="D382" s="1" t="s">
        <v>5515</v>
      </c>
      <c r="E382" s="3" t="s">
        <v>5516</v>
      </c>
      <c r="F382" s="3">
        <v>16</v>
      </c>
      <c r="G382" s="3">
        <v>25</v>
      </c>
      <c r="I382" s="45" t="s">
        <v>3983</v>
      </c>
      <c r="J382" s="21" t="s">
        <v>3005</v>
      </c>
      <c r="K382" s="4" t="s">
        <v>4069</v>
      </c>
      <c r="L382" s="1" t="s">
        <v>1616</v>
      </c>
      <c r="M382" s="18" t="s">
        <v>1612</v>
      </c>
      <c r="N382" s="132" t="s">
        <v>3005</v>
      </c>
      <c r="O382" s="118" t="s">
        <v>4199</v>
      </c>
      <c r="P382" s="3">
        <v>25</v>
      </c>
      <c r="Q382" s="1" t="s">
        <v>5514</v>
      </c>
      <c r="R382" s="2">
        <v>225</v>
      </c>
      <c r="S382" s="21" t="s">
        <v>1576</v>
      </c>
      <c r="T382" s="1" t="s">
        <v>4210</v>
      </c>
      <c r="U382" s="3" t="s">
        <v>5519</v>
      </c>
      <c r="V382" s="3" t="s">
        <v>5519</v>
      </c>
      <c r="W382" s="3" t="s">
        <v>5041</v>
      </c>
      <c r="X382" s="3" t="s">
        <v>3978</v>
      </c>
      <c r="Y382" s="132">
        <f t="shared" si="15"/>
        <v>800</v>
      </c>
      <c r="Z382" s="132" t="str">
        <f t="shared" si="16"/>
        <v>0</v>
      </c>
      <c r="AA382" s="372">
        <f t="shared" si="17"/>
        <v>800</v>
      </c>
      <c r="AC382" s="5"/>
    </row>
    <row r="383" spans="1:29" s="3" customFormat="1" ht="12" customHeight="1" x14ac:dyDescent="0.2">
      <c r="A383" s="1" t="s">
        <v>4448</v>
      </c>
      <c r="B383" s="2">
        <v>270</v>
      </c>
      <c r="C383" s="1" t="s">
        <v>5523</v>
      </c>
      <c r="D383" s="1" t="s">
        <v>5515</v>
      </c>
      <c r="E383" s="3" t="s">
        <v>5516</v>
      </c>
      <c r="F383" s="3">
        <v>16</v>
      </c>
      <c r="G383" s="3">
        <v>25</v>
      </c>
      <c r="I383" s="45" t="s">
        <v>1431</v>
      </c>
      <c r="J383" s="21" t="s">
        <v>3005</v>
      </c>
      <c r="K383" s="4" t="s">
        <v>4069</v>
      </c>
      <c r="L383" s="1" t="s">
        <v>1616</v>
      </c>
      <c r="M383" s="3" t="s">
        <v>4989</v>
      </c>
      <c r="N383" s="23" t="s">
        <v>3005</v>
      </c>
      <c r="P383" s="3">
        <v>25</v>
      </c>
      <c r="Q383" s="1" t="s">
        <v>5528</v>
      </c>
      <c r="R383" s="2">
        <v>109</v>
      </c>
      <c r="S383" s="137">
        <v>23614</v>
      </c>
      <c r="T383" s="1" t="s">
        <v>4432</v>
      </c>
      <c r="U383" s="3" t="s">
        <v>5519</v>
      </c>
      <c r="V383" s="3" t="s">
        <v>5519</v>
      </c>
      <c r="W383" s="3" t="s">
        <v>5041</v>
      </c>
      <c r="X383" s="3" t="s">
        <v>3978</v>
      </c>
      <c r="Y383" s="132">
        <f t="shared" si="15"/>
        <v>800</v>
      </c>
      <c r="Z383" s="132" t="str">
        <f t="shared" si="16"/>
        <v>0</v>
      </c>
      <c r="AA383" s="372">
        <f t="shared" si="17"/>
        <v>800</v>
      </c>
      <c r="AC383" s="5"/>
    </row>
    <row r="384" spans="1:29" s="3" customFormat="1" ht="12" customHeight="1" x14ac:dyDescent="0.2">
      <c r="A384" s="1" t="s">
        <v>1139</v>
      </c>
      <c r="B384" s="2">
        <v>0</v>
      </c>
      <c r="C384" s="1" t="s">
        <v>5523</v>
      </c>
      <c r="D384" s="1" t="s">
        <v>5515</v>
      </c>
      <c r="E384" s="3" t="s">
        <v>5516</v>
      </c>
      <c r="F384" s="3">
        <v>16</v>
      </c>
      <c r="G384" s="102">
        <v>5</v>
      </c>
      <c r="H384" s="3" t="s">
        <v>1561</v>
      </c>
      <c r="I384" s="123" t="s">
        <v>3980</v>
      </c>
      <c r="J384" s="3" t="s">
        <v>3005</v>
      </c>
      <c r="K384" s="123" t="s">
        <v>4379</v>
      </c>
      <c r="L384" s="1" t="s">
        <v>1616</v>
      </c>
      <c r="M384" s="3" t="s">
        <v>4434</v>
      </c>
      <c r="N384" s="23" t="s">
        <v>3005</v>
      </c>
      <c r="P384" s="102">
        <v>5</v>
      </c>
      <c r="Q384" s="1" t="s">
        <v>5514</v>
      </c>
      <c r="R384" s="2">
        <v>24.65</v>
      </c>
      <c r="S384" s="137">
        <v>23613</v>
      </c>
      <c r="T384" s="1" t="s">
        <v>4435</v>
      </c>
      <c r="U384" s="3" t="s">
        <v>5519</v>
      </c>
      <c r="V384" s="3" t="s">
        <v>5519</v>
      </c>
      <c r="W384" s="3" t="s">
        <v>5041</v>
      </c>
      <c r="X384" s="3" t="s">
        <v>3978</v>
      </c>
      <c r="Y384" s="132">
        <f t="shared" si="15"/>
        <v>160</v>
      </c>
      <c r="Z384" s="132" t="str">
        <f t="shared" si="16"/>
        <v>0</v>
      </c>
      <c r="AA384" s="372">
        <f t="shared" si="17"/>
        <v>160</v>
      </c>
      <c r="AC384" s="5"/>
    </row>
    <row r="385" spans="1:27" s="3" customFormat="1" ht="12" customHeight="1" x14ac:dyDescent="0.2">
      <c r="A385" s="1" t="s">
        <v>3431</v>
      </c>
      <c r="B385" s="2">
        <v>208</v>
      </c>
      <c r="C385" s="1" t="s">
        <v>3432</v>
      </c>
      <c r="D385" s="1" t="s">
        <v>5515</v>
      </c>
      <c r="E385" s="3" t="s">
        <v>5516</v>
      </c>
      <c r="F385" s="3">
        <v>16</v>
      </c>
      <c r="G385" s="18">
        <v>25</v>
      </c>
      <c r="H385" s="18"/>
      <c r="I385" s="51"/>
      <c r="J385" s="57" t="s">
        <v>3005</v>
      </c>
      <c r="K385" s="19" t="s">
        <v>1611</v>
      </c>
      <c r="L385" s="16" t="s">
        <v>1616</v>
      </c>
      <c r="M385" s="18" t="s">
        <v>4979</v>
      </c>
      <c r="N385" s="132" t="s">
        <v>3005</v>
      </c>
      <c r="O385" s="18" t="s">
        <v>1611</v>
      </c>
      <c r="P385" s="18">
        <v>25</v>
      </c>
      <c r="Q385" s="1" t="s">
        <v>5528</v>
      </c>
      <c r="R385" s="17">
        <v>19.149999999999999</v>
      </c>
      <c r="S385" s="57" t="s">
        <v>5040</v>
      </c>
      <c r="T385" s="1" t="s">
        <v>4062</v>
      </c>
      <c r="U385" s="3" t="s">
        <v>5519</v>
      </c>
      <c r="V385" s="3" t="s">
        <v>5519</v>
      </c>
      <c r="W385" s="21" t="s">
        <v>2651</v>
      </c>
      <c r="X385" s="3" t="s">
        <v>5042</v>
      </c>
      <c r="Y385" s="132">
        <f t="shared" si="15"/>
        <v>800</v>
      </c>
      <c r="Z385" s="132">
        <f t="shared" si="16"/>
        <v>800</v>
      </c>
      <c r="AA385" s="372" t="str">
        <f t="shared" si="17"/>
        <v>0</v>
      </c>
    </row>
    <row r="386" spans="1:27" s="3" customFormat="1" ht="12" customHeight="1" x14ac:dyDescent="0.2">
      <c r="A386" s="1" t="s">
        <v>5247</v>
      </c>
      <c r="B386" s="2">
        <v>160</v>
      </c>
      <c r="C386" s="1" t="s">
        <v>2721</v>
      </c>
      <c r="D386" s="1" t="s">
        <v>5515</v>
      </c>
      <c r="E386" s="3" t="s">
        <v>5516</v>
      </c>
      <c r="F386" s="3">
        <v>16</v>
      </c>
      <c r="G386" s="3">
        <v>25</v>
      </c>
      <c r="I386" s="4" t="s">
        <v>4979</v>
      </c>
      <c r="J386" s="21" t="s">
        <v>3005</v>
      </c>
      <c r="K386" s="4" t="s">
        <v>4977</v>
      </c>
      <c r="L386" s="16" t="s">
        <v>1616</v>
      </c>
      <c r="M386" s="18" t="s">
        <v>4979</v>
      </c>
      <c r="N386" s="132" t="s">
        <v>3005</v>
      </c>
      <c r="O386" s="116"/>
      <c r="P386" s="18">
        <v>25</v>
      </c>
      <c r="Q386" s="1" t="s">
        <v>5528</v>
      </c>
      <c r="R386" s="17">
        <v>19.149999999999999</v>
      </c>
      <c r="S386" s="57" t="s">
        <v>5040</v>
      </c>
      <c r="T386" s="1" t="s">
        <v>4062</v>
      </c>
      <c r="U386" s="3" t="s">
        <v>5519</v>
      </c>
      <c r="V386" s="3" t="s">
        <v>5519</v>
      </c>
      <c r="W386" s="21" t="s">
        <v>2651</v>
      </c>
      <c r="X386" s="3" t="s">
        <v>5042</v>
      </c>
      <c r="Y386" s="132">
        <f t="shared" si="15"/>
        <v>800</v>
      </c>
      <c r="Z386" s="132">
        <f t="shared" si="16"/>
        <v>800</v>
      </c>
      <c r="AA386" s="372" t="str">
        <f t="shared" si="17"/>
        <v>0</v>
      </c>
    </row>
    <row r="387" spans="1:27" s="18" customFormat="1" ht="12" customHeight="1" x14ac:dyDescent="0.2">
      <c r="A387" s="1" t="s">
        <v>4530</v>
      </c>
      <c r="B387" s="2">
        <v>100</v>
      </c>
      <c r="C387" s="1" t="s">
        <v>4531</v>
      </c>
      <c r="D387" s="1" t="s">
        <v>5515</v>
      </c>
      <c r="E387" s="3" t="s">
        <v>5516</v>
      </c>
      <c r="F387" s="3">
        <v>16</v>
      </c>
      <c r="G387" s="3">
        <v>25</v>
      </c>
      <c r="H387" s="3"/>
      <c r="I387" s="3"/>
      <c r="J387" s="21" t="s">
        <v>3005</v>
      </c>
      <c r="K387" s="4" t="s">
        <v>1614</v>
      </c>
      <c r="L387" s="16" t="s">
        <v>1616</v>
      </c>
      <c r="M387" s="18" t="s">
        <v>1614</v>
      </c>
      <c r="N387" s="132" t="s">
        <v>3005</v>
      </c>
      <c r="P387" s="18">
        <v>25</v>
      </c>
      <c r="Q387" s="16" t="s">
        <v>5514</v>
      </c>
      <c r="R387" s="17">
        <v>53</v>
      </c>
      <c r="S387" s="57" t="s">
        <v>5040</v>
      </c>
      <c r="T387" s="16" t="s">
        <v>4281</v>
      </c>
      <c r="U387" s="3" t="s">
        <v>5519</v>
      </c>
      <c r="V387" s="3" t="s">
        <v>5519</v>
      </c>
      <c r="W387" s="21" t="s">
        <v>2651</v>
      </c>
      <c r="X387" s="3" t="s">
        <v>5042</v>
      </c>
      <c r="Y387" s="132">
        <f t="shared" si="15"/>
        <v>800</v>
      </c>
      <c r="Z387" s="132">
        <f t="shared" si="16"/>
        <v>800</v>
      </c>
      <c r="AA387" s="372" t="str">
        <f t="shared" si="17"/>
        <v>0</v>
      </c>
    </row>
    <row r="388" spans="1:27" s="18" customFormat="1" ht="12" customHeight="1" x14ac:dyDescent="0.2">
      <c r="A388" s="1" t="s">
        <v>4669</v>
      </c>
      <c r="B388" s="2">
        <v>77.5</v>
      </c>
      <c r="C388" s="1" t="s">
        <v>4665</v>
      </c>
      <c r="D388" s="1" t="s">
        <v>5515</v>
      </c>
      <c r="E388" s="3" t="s">
        <v>5516</v>
      </c>
      <c r="F388" s="3">
        <v>16</v>
      </c>
      <c r="G388" s="3">
        <v>25</v>
      </c>
      <c r="H388" s="3"/>
      <c r="I388" s="3"/>
      <c r="J388" s="21" t="s">
        <v>3005</v>
      </c>
      <c r="K388" s="4" t="s">
        <v>4365</v>
      </c>
      <c r="L388" s="16" t="s">
        <v>1616</v>
      </c>
      <c r="M388" s="18" t="s">
        <v>4365</v>
      </c>
      <c r="N388" s="132" t="s">
        <v>3005</v>
      </c>
      <c r="O388" s="116"/>
      <c r="P388" s="18">
        <v>25</v>
      </c>
      <c r="Q388" s="16" t="s">
        <v>5514</v>
      </c>
      <c r="R388" s="17">
        <v>40</v>
      </c>
      <c r="S388" s="57" t="s">
        <v>5040</v>
      </c>
      <c r="T388" s="16" t="s">
        <v>4366</v>
      </c>
      <c r="U388" s="3" t="s">
        <v>5519</v>
      </c>
      <c r="V388" s="3" t="s">
        <v>5519</v>
      </c>
      <c r="W388" s="21" t="s">
        <v>2651</v>
      </c>
      <c r="X388" s="3" t="s">
        <v>5042</v>
      </c>
      <c r="Y388" s="132">
        <f t="shared" si="15"/>
        <v>800</v>
      </c>
      <c r="Z388" s="132">
        <f t="shared" si="16"/>
        <v>800</v>
      </c>
      <c r="AA388" s="372" t="str">
        <f t="shared" si="17"/>
        <v>0</v>
      </c>
    </row>
    <row r="389" spans="1:27" s="18" customFormat="1" ht="12" customHeight="1" x14ac:dyDescent="0.2">
      <c r="A389" s="1" t="s">
        <v>1392</v>
      </c>
      <c r="B389" s="2">
        <v>82.5</v>
      </c>
      <c r="C389" s="1" t="s">
        <v>1393</v>
      </c>
      <c r="D389" s="1" t="s">
        <v>5515</v>
      </c>
      <c r="E389" s="3" t="s">
        <v>5516</v>
      </c>
      <c r="F389" s="3">
        <v>16</v>
      </c>
      <c r="G389" s="3">
        <v>25</v>
      </c>
      <c r="H389" s="3"/>
      <c r="I389" s="3"/>
      <c r="J389" s="21" t="s">
        <v>3005</v>
      </c>
      <c r="K389" s="4" t="s">
        <v>4977</v>
      </c>
      <c r="L389" s="1" t="s">
        <v>1616</v>
      </c>
      <c r="M389" s="3" t="s">
        <v>4977</v>
      </c>
      <c r="N389" s="21" t="s">
        <v>3005</v>
      </c>
      <c r="O389" s="3"/>
      <c r="P389" s="3">
        <v>25</v>
      </c>
      <c r="Q389" s="1" t="s">
        <v>4665</v>
      </c>
      <c r="R389" s="2">
        <v>77.5</v>
      </c>
      <c r="S389" s="57" t="s">
        <v>5040</v>
      </c>
      <c r="T389" s="1" t="s">
        <v>4666</v>
      </c>
      <c r="U389" s="18" t="s">
        <v>5519</v>
      </c>
      <c r="V389" s="18" t="s">
        <v>5519</v>
      </c>
      <c r="W389" s="57" t="s">
        <v>2651</v>
      </c>
      <c r="X389" s="18" t="s">
        <v>5042</v>
      </c>
      <c r="Y389" s="132">
        <f t="shared" si="15"/>
        <v>800</v>
      </c>
      <c r="Z389" s="132">
        <f t="shared" si="16"/>
        <v>800</v>
      </c>
      <c r="AA389" s="372" t="str">
        <f t="shared" si="17"/>
        <v>0</v>
      </c>
    </row>
    <row r="390" spans="1:27" s="18" customFormat="1" ht="12" customHeight="1" x14ac:dyDescent="0.2">
      <c r="A390" s="1" t="s">
        <v>1395</v>
      </c>
      <c r="B390" s="2">
        <v>80</v>
      </c>
      <c r="C390" s="1" t="s">
        <v>1393</v>
      </c>
      <c r="D390" s="1" t="s">
        <v>5515</v>
      </c>
      <c r="E390" s="3" t="s">
        <v>5516</v>
      </c>
      <c r="F390" s="3">
        <v>16</v>
      </c>
      <c r="G390" s="3">
        <v>25</v>
      </c>
      <c r="H390" s="3"/>
      <c r="I390" s="3"/>
      <c r="J390" s="21" t="s">
        <v>3005</v>
      </c>
      <c r="K390" s="4" t="s">
        <v>1442</v>
      </c>
      <c r="L390" s="1" t="s">
        <v>1616</v>
      </c>
      <c r="M390" s="3" t="s">
        <v>1442</v>
      </c>
      <c r="N390" s="21" t="s">
        <v>3005</v>
      </c>
      <c r="O390" s="3"/>
      <c r="P390" s="3">
        <v>25</v>
      </c>
      <c r="Q390" s="1" t="s">
        <v>1393</v>
      </c>
      <c r="R390" s="2">
        <v>84</v>
      </c>
      <c r="S390" s="57" t="s">
        <v>5040</v>
      </c>
      <c r="T390" s="1" t="s">
        <v>1396</v>
      </c>
      <c r="U390" s="18" t="s">
        <v>5519</v>
      </c>
      <c r="V390" s="18" t="s">
        <v>5519</v>
      </c>
      <c r="W390" s="57" t="s">
        <v>2651</v>
      </c>
      <c r="X390" s="18" t="s">
        <v>5042</v>
      </c>
      <c r="Y390" s="132">
        <f t="shared" si="15"/>
        <v>800</v>
      </c>
      <c r="Z390" s="132">
        <f t="shared" si="16"/>
        <v>800</v>
      </c>
      <c r="AA390" s="372" t="str">
        <f t="shared" si="17"/>
        <v>0</v>
      </c>
    </row>
    <row r="391" spans="1:27" s="18" customFormat="1" ht="12" customHeight="1" x14ac:dyDescent="0.2">
      <c r="A391" s="1" t="s">
        <v>4667</v>
      </c>
      <c r="B391" s="2">
        <v>82.5</v>
      </c>
      <c r="C391" s="1" t="s">
        <v>4665</v>
      </c>
      <c r="D391" s="1" t="s">
        <v>5515</v>
      </c>
      <c r="E391" s="3" t="s">
        <v>5516</v>
      </c>
      <c r="F391" s="3">
        <v>16</v>
      </c>
      <c r="G391" s="3">
        <v>25</v>
      </c>
      <c r="H391" s="3"/>
      <c r="I391" s="4" t="s">
        <v>1613</v>
      </c>
      <c r="J391" s="57" t="s">
        <v>3005</v>
      </c>
      <c r="K391" s="4" t="s">
        <v>1442</v>
      </c>
      <c r="L391" s="1" t="s">
        <v>1616</v>
      </c>
      <c r="M391" s="3" t="s">
        <v>1613</v>
      </c>
      <c r="N391" s="21" t="s">
        <v>3005</v>
      </c>
      <c r="O391" s="3"/>
      <c r="P391" s="3">
        <v>25</v>
      </c>
      <c r="Q391" s="1" t="s">
        <v>1393</v>
      </c>
      <c r="R391" s="2">
        <v>85</v>
      </c>
      <c r="S391" s="57" t="s">
        <v>5040</v>
      </c>
      <c r="T391" s="1" t="s">
        <v>1399</v>
      </c>
      <c r="U391" s="18" t="s">
        <v>5519</v>
      </c>
      <c r="V391" s="18" t="s">
        <v>5519</v>
      </c>
      <c r="W391" s="57" t="s">
        <v>2651</v>
      </c>
      <c r="X391" s="18" t="s">
        <v>5042</v>
      </c>
      <c r="Y391" s="132">
        <f t="shared" ref="Y391:Y424" si="18">F391*G391*2</f>
        <v>800</v>
      </c>
      <c r="Z391" s="132">
        <f t="shared" ref="Z391:Z424" si="19">IF(X391="N",Y391,"0")</f>
        <v>800</v>
      </c>
      <c r="AA391" s="372" t="str">
        <f t="shared" ref="AA391:AA424" si="20">IF(X391="P",Y391,"0")</f>
        <v>0</v>
      </c>
    </row>
    <row r="392" spans="1:27" s="18" customFormat="1" ht="12" customHeight="1" x14ac:dyDescent="0.2">
      <c r="A392" s="1" t="s">
        <v>5021</v>
      </c>
      <c r="B392" s="2">
        <v>280</v>
      </c>
      <c r="C392" s="1" t="s">
        <v>5523</v>
      </c>
      <c r="D392" s="1" t="s">
        <v>5515</v>
      </c>
      <c r="E392" s="3" t="s">
        <v>5516</v>
      </c>
      <c r="F392" s="3">
        <v>16</v>
      </c>
      <c r="G392" s="18">
        <v>25</v>
      </c>
      <c r="I392" s="19"/>
      <c r="J392" s="57" t="s">
        <v>3005</v>
      </c>
      <c r="K392" s="19" t="s">
        <v>4300</v>
      </c>
      <c r="L392" s="1" t="s">
        <v>1616</v>
      </c>
      <c r="M392" s="3" t="s">
        <v>4300</v>
      </c>
      <c r="N392" s="21" t="s">
        <v>3005</v>
      </c>
      <c r="O392" s="3"/>
      <c r="P392" s="3">
        <v>25</v>
      </c>
      <c r="Q392" s="1" t="s">
        <v>1393</v>
      </c>
      <c r="R392" s="2">
        <v>82.5</v>
      </c>
      <c r="S392" s="260" t="s">
        <v>5040</v>
      </c>
      <c r="T392" s="1" t="s">
        <v>1401</v>
      </c>
      <c r="U392" s="18" t="s">
        <v>5519</v>
      </c>
      <c r="V392" s="18" t="s">
        <v>5519</v>
      </c>
      <c r="W392" s="57" t="s">
        <v>2651</v>
      </c>
      <c r="X392" s="18" t="s">
        <v>5042</v>
      </c>
      <c r="Y392" s="132">
        <f t="shared" si="18"/>
        <v>800</v>
      </c>
      <c r="Z392" s="132">
        <f t="shared" si="19"/>
        <v>800</v>
      </c>
      <c r="AA392" s="372" t="str">
        <f t="shared" si="20"/>
        <v>0</v>
      </c>
    </row>
    <row r="393" spans="1:27" s="18" customFormat="1" ht="12" customHeight="1" x14ac:dyDescent="0.2">
      <c r="A393" s="1" t="s">
        <v>1403</v>
      </c>
      <c r="B393" s="2">
        <v>82</v>
      </c>
      <c r="C393" s="1" t="s">
        <v>1393</v>
      </c>
      <c r="D393" s="1" t="s">
        <v>5515</v>
      </c>
      <c r="E393" s="3" t="s">
        <v>5516</v>
      </c>
      <c r="F393" s="3">
        <v>16</v>
      </c>
      <c r="G393" s="3">
        <v>25</v>
      </c>
      <c r="H393" s="3"/>
      <c r="I393" s="3"/>
      <c r="J393" s="57" t="s">
        <v>3005</v>
      </c>
      <c r="K393" s="4" t="s">
        <v>4365</v>
      </c>
      <c r="L393" s="1" t="s">
        <v>1616</v>
      </c>
      <c r="M393" s="3" t="s">
        <v>4365</v>
      </c>
      <c r="N393" s="21" t="s">
        <v>3005</v>
      </c>
      <c r="O393" s="3"/>
      <c r="P393" s="3">
        <v>25</v>
      </c>
      <c r="Q393" s="1" t="s">
        <v>1292</v>
      </c>
      <c r="R393" s="2">
        <v>105</v>
      </c>
      <c r="S393" s="57" t="s">
        <v>5040</v>
      </c>
      <c r="T393" s="1" t="s">
        <v>1295</v>
      </c>
      <c r="U393" s="18" t="s">
        <v>5519</v>
      </c>
      <c r="V393" s="18" t="s">
        <v>5519</v>
      </c>
      <c r="W393" s="57" t="s">
        <v>2651</v>
      </c>
      <c r="X393" s="18" t="s">
        <v>5042</v>
      </c>
      <c r="Y393" s="132">
        <f t="shared" si="18"/>
        <v>800</v>
      </c>
      <c r="Z393" s="132">
        <f t="shared" si="19"/>
        <v>800</v>
      </c>
      <c r="AA393" s="372" t="str">
        <f t="shared" si="20"/>
        <v>0</v>
      </c>
    </row>
    <row r="394" spans="1:27" s="18" customFormat="1" ht="12" customHeight="1" x14ac:dyDescent="0.2">
      <c r="A394" s="16" t="s">
        <v>1291</v>
      </c>
      <c r="B394" s="17">
        <v>102.5</v>
      </c>
      <c r="C394" s="16" t="s">
        <v>1292</v>
      </c>
      <c r="D394" s="16" t="s">
        <v>5515</v>
      </c>
      <c r="E394" s="18" t="s">
        <v>5516</v>
      </c>
      <c r="F394" s="18">
        <v>16</v>
      </c>
      <c r="G394" s="18">
        <v>25</v>
      </c>
      <c r="J394" s="57" t="s">
        <v>3005</v>
      </c>
      <c r="K394" s="19" t="s">
        <v>4979</v>
      </c>
      <c r="L394" s="16" t="s">
        <v>1616</v>
      </c>
      <c r="M394" s="18" t="s">
        <v>4979</v>
      </c>
      <c r="N394" s="132" t="s">
        <v>3005</v>
      </c>
      <c r="O394" s="83"/>
      <c r="P394" s="18">
        <v>25</v>
      </c>
      <c r="Q394" s="16" t="s">
        <v>5528</v>
      </c>
      <c r="R394" s="17">
        <v>18.350000000000001</v>
      </c>
      <c r="S394" s="57" t="s">
        <v>5040</v>
      </c>
      <c r="T394" s="16" t="s">
        <v>4401</v>
      </c>
      <c r="U394" s="3" t="s">
        <v>5519</v>
      </c>
      <c r="V394" s="18" t="s">
        <v>5519</v>
      </c>
      <c r="W394" s="57" t="s">
        <v>2651</v>
      </c>
      <c r="X394" s="3" t="s">
        <v>5042</v>
      </c>
      <c r="Y394" s="132">
        <f t="shared" si="18"/>
        <v>800</v>
      </c>
      <c r="Z394" s="132">
        <f t="shared" si="19"/>
        <v>800</v>
      </c>
      <c r="AA394" s="372" t="str">
        <f t="shared" si="20"/>
        <v>0</v>
      </c>
    </row>
    <row r="395" spans="1:27" s="3" customFormat="1" ht="12" customHeight="1" x14ac:dyDescent="0.2">
      <c r="A395" s="1" t="s">
        <v>4338</v>
      </c>
      <c r="B395" s="2">
        <v>356</v>
      </c>
      <c r="C395" s="1" t="s">
        <v>5523</v>
      </c>
      <c r="D395" s="1" t="s">
        <v>5515</v>
      </c>
      <c r="E395" s="3" t="s">
        <v>5516</v>
      </c>
      <c r="F395" s="3">
        <v>16</v>
      </c>
      <c r="G395" s="18">
        <v>25</v>
      </c>
      <c r="H395" s="18"/>
      <c r="I395" s="49"/>
      <c r="J395" s="57" t="s">
        <v>3005</v>
      </c>
      <c r="K395" s="19" t="s">
        <v>4983</v>
      </c>
      <c r="L395" s="1" t="s">
        <v>1616</v>
      </c>
      <c r="M395" s="3" t="s">
        <v>4983</v>
      </c>
      <c r="N395" s="21" t="s">
        <v>3005</v>
      </c>
      <c r="P395" s="3">
        <v>25</v>
      </c>
      <c r="Q395" s="1" t="s">
        <v>1292</v>
      </c>
      <c r="R395" s="2">
        <v>100</v>
      </c>
      <c r="S395" s="57" t="s">
        <v>5040</v>
      </c>
      <c r="T395" s="1" t="s">
        <v>1296</v>
      </c>
      <c r="U395" s="3" t="s">
        <v>5519</v>
      </c>
      <c r="V395" s="18" t="s">
        <v>5519</v>
      </c>
      <c r="W395" s="57" t="s">
        <v>2651</v>
      </c>
      <c r="X395" s="3" t="s">
        <v>5042</v>
      </c>
      <c r="Y395" s="132">
        <f t="shared" si="18"/>
        <v>800</v>
      </c>
      <c r="Z395" s="132">
        <f t="shared" si="19"/>
        <v>800</v>
      </c>
      <c r="AA395" s="372" t="str">
        <f t="shared" si="20"/>
        <v>0</v>
      </c>
    </row>
    <row r="396" spans="1:27" s="18" customFormat="1" ht="12" customHeight="1" x14ac:dyDescent="0.2">
      <c r="A396" s="1" t="s">
        <v>1294</v>
      </c>
      <c r="B396" s="2">
        <v>102</v>
      </c>
      <c r="C396" s="1" t="s">
        <v>1292</v>
      </c>
      <c r="D396" s="1" t="s">
        <v>5515</v>
      </c>
      <c r="E396" s="3" t="s">
        <v>5516</v>
      </c>
      <c r="F396" s="3">
        <v>16</v>
      </c>
      <c r="G396" s="3">
        <v>25</v>
      </c>
      <c r="H396" s="3"/>
      <c r="I396" s="3"/>
      <c r="J396" s="21" t="s">
        <v>3005</v>
      </c>
      <c r="K396" s="4" t="s">
        <v>4365</v>
      </c>
      <c r="L396" s="16" t="s">
        <v>1616</v>
      </c>
      <c r="M396" s="18" t="s">
        <v>4709</v>
      </c>
      <c r="N396" s="57" t="s">
        <v>3005</v>
      </c>
      <c r="O396" s="18" t="s">
        <v>5309</v>
      </c>
      <c r="P396" s="18">
        <v>25</v>
      </c>
      <c r="Q396" s="16" t="s">
        <v>4665</v>
      </c>
      <c r="R396" s="17">
        <v>75</v>
      </c>
      <c r="S396" s="57" t="s">
        <v>5040</v>
      </c>
      <c r="T396" s="16" t="s">
        <v>4710</v>
      </c>
      <c r="U396" s="18" t="s">
        <v>5519</v>
      </c>
      <c r="V396" s="18" t="s">
        <v>5519</v>
      </c>
      <c r="W396" s="57" t="s">
        <v>2651</v>
      </c>
      <c r="X396" s="18" t="s">
        <v>5042</v>
      </c>
      <c r="Y396" s="132">
        <f t="shared" si="18"/>
        <v>800</v>
      </c>
      <c r="Z396" s="132">
        <f t="shared" si="19"/>
        <v>800</v>
      </c>
      <c r="AA396" s="372" t="str">
        <f t="shared" si="20"/>
        <v>0</v>
      </c>
    </row>
    <row r="397" spans="1:27" s="18" customFormat="1" ht="12" customHeight="1" x14ac:dyDescent="0.2">
      <c r="A397" s="1" t="s">
        <v>5434</v>
      </c>
      <c r="B397" s="2">
        <v>92.5</v>
      </c>
      <c r="C397" s="1" t="s">
        <v>5435</v>
      </c>
      <c r="D397" s="1" t="s">
        <v>5515</v>
      </c>
      <c r="E397" s="3" t="s">
        <v>5516</v>
      </c>
      <c r="F397" s="3">
        <v>16</v>
      </c>
      <c r="G397" s="3">
        <v>25</v>
      </c>
      <c r="H397" s="3"/>
      <c r="I397" s="4" t="s">
        <v>1613</v>
      </c>
      <c r="J397" s="21" t="s">
        <v>3005</v>
      </c>
      <c r="K397" s="4" t="s">
        <v>4978</v>
      </c>
      <c r="L397" s="1" t="s">
        <v>1616</v>
      </c>
      <c r="M397" s="3" t="s">
        <v>1613</v>
      </c>
      <c r="N397" s="57" t="s">
        <v>3005</v>
      </c>
      <c r="O397" s="3"/>
      <c r="P397" s="3">
        <v>25</v>
      </c>
      <c r="Q397" s="1" t="s">
        <v>1393</v>
      </c>
      <c r="R397" s="2">
        <v>83.5</v>
      </c>
      <c r="S397" s="67" t="s">
        <v>5040</v>
      </c>
      <c r="T397" s="1" t="s">
        <v>1398</v>
      </c>
      <c r="U397" s="3" t="s">
        <v>5519</v>
      </c>
      <c r="V397" s="18" t="s">
        <v>5519</v>
      </c>
      <c r="W397" s="57" t="s">
        <v>2651</v>
      </c>
      <c r="X397" s="3" t="s">
        <v>5042</v>
      </c>
      <c r="Y397" s="132">
        <f t="shared" si="18"/>
        <v>800</v>
      </c>
      <c r="Z397" s="132">
        <f t="shared" si="19"/>
        <v>800</v>
      </c>
      <c r="AA397" s="372" t="str">
        <f t="shared" si="20"/>
        <v>0</v>
      </c>
    </row>
    <row r="398" spans="1:27" s="18" customFormat="1" ht="12" customHeight="1" x14ac:dyDescent="0.2">
      <c r="A398" s="1" t="s">
        <v>2609</v>
      </c>
      <c r="B398" s="2">
        <v>96</v>
      </c>
      <c r="C398" s="1" t="s">
        <v>2610</v>
      </c>
      <c r="D398" s="1" t="s">
        <v>5515</v>
      </c>
      <c r="E398" s="3" t="s">
        <v>5516</v>
      </c>
      <c r="F398" s="3">
        <v>16</v>
      </c>
      <c r="G398" s="3">
        <v>25</v>
      </c>
      <c r="H398" s="3"/>
      <c r="I398" s="4" t="s">
        <v>4170</v>
      </c>
      <c r="J398" s="21" t="s">
        <v>3005</v>
      </c>
      <c r="K398" s="4" t="s">
        <v>4977</v>
      </c>
      <c r="L398" s="16" t="s">
        <v>1616</v>
      </c>
      <c r="M398" s="18" t="s">
        <v>4170</v>
      </c>
      <c r="N398" s="132" t="s">
        <v>3005</v>
      </c>
      <c r="O398" s="116"/>
      <c r="P398" s="18">
        <v>25</v>
      </c>
      <c r="Q398" s="16" t="s">
        <v>5514</v>
      </c>
      <c r="R398" s="17">
        <v>95</v>
      </c>
      <c r="S398" s="260" t="s">
        <v>5040</v>
      </c>
      <c r="T398" s="16" t="s">
        <v>4175</v>
      </c>
      <c r="U398" s="201" t="s">
        <v>5519</v>
      </c>
      <c r="V398" s="201" t="s">
        <v>5519</v>
      </c>
      <c r="W398" s="305" t="s">
        <v>2651</v>
      </c>
      <c r="X398" s="3" t="s">
        <v>5042</v>
      </c>
      <c r="Y398" s="132">
        <f t="shared" si="18"/>
        <v>800</v>
      </c>
      <c r="Z398" s="132">
        <f t="shared" si="19"/>
        <v>800</v>
      </c>
      <c r="AA398" s="372" t="str">
        <f t="shared" si="20"/>
        <v>0</v>
      </c>
    </row>
    <row r="399" spans="1:27" s="18" customFormat="1" ht="12" customHeight="1" x14ac:dyDescent="0.2">
      <c r="A399" s="1" t="s">
        <v>1394</v>
      </c>
      <c r="B399" s="2">
        <v>83.5</v>
      </c>
      <c r="C399" s="1" t="s">
        <v>1393</v>
      </c>
      <c r="D399" s="1" t="s">
        <v>5515</v>
      </c>
      <c r="E399" s="3" t="s">
        <v>5516</v>
      </c>
      <c r="F399" s="3">
        <v>16</v>
      </c>
      <c r="G399" s="3">
        <v>25</v>
      </c>
      <c r="H399" s="3"/>
      <c r="I399" s="45" t="s">
        <v>4283</v>
      </c>
      <c r="J399" s="57" t="s">
        <v>3005</v>
      </c>
      <c r="K399" s="4" t="s">
        <v>4977</v>
      </c>
      <c r="L399" s="1" t="s">
        <v>1616</v>
      </c>
      <c r="M399" s="3" t="s">
        <v>4283</v>
      </c>
      <c r="N399" s="21" t="s">
        <v>3005</v>
      </c>
      <c r="O399" s="3"/>
      <c r="P399" s="3">
        <v>25</v>
      </c>
      <c r="Q399" s="1" t="s">
        <v>2610</v>
      </c>
      <c r="R399" s="2">
        <v>96</v>
      </c>
      <c r="S399" s="260" t="s">
        <v>5040</v>
      </c>
      <c r="T399" s="1" t="s">
        <v>2626</v>
      </c>
      <c r="U399" s="201" t="s">
        <v>5519</v>
      </c>
      <c r="V399" s="201" t="s">
        <v>5519</v>
      </c>
      <c r="W399" s="305" t="s">
        <v>2651</v>
      </c>
      <c r="X399" s="3" t="s">
        <v>5042</v>
      </c>
      <c r="Y399" s="132">
        <f t="shared" si="18"/>
        <v>800</v>
      </c>
      <c r="Z399" s="132">
        <f t="shared" si="19"/>
        <v>800</v>
      </c>
      <c r="AA399" s="372" t="str">
        <f t="shared" si="20"/>
        <v>0</v>
      </c>
    </row>
    <row r="400" spans="1:27" s="18" customFormat="1" ht="12" customHeight="1" x14ac:dyDescent="0.2">
      <c r="A400" s="1" t="s">
        <v>2625</v>
      </c>
      <c r="B400" s="2">
        <v>96</v>
      </c>
      <c r="C400" s="1" t="s">
        <v>2610</v>
      </c>
      <c r="D400" s="1" t="s">
        <v>5515</v>
      </c>
      <c r="E400" s="3" t="s">
        <v>5516</v>
      </c>
      <c r="F400" s="3">
        <v>16</v>
      </c>
      <c r="G400" s="3">
        <v>25</v>
      </c>
      <c r="H400" s="3"/>
      <c r="I400" s="3"/>
      <c r="J400" s="21" t="s">
        <v>3005</v>
      </c>
      <c r="K400" s="4" t="s">
        <v>4283</v>
      </c>
      <c r="L400" s="1" t="s">
        <v>1616</v>
      </c>
      <c r="M400" s="3" t="s">
        <v>4283</v>
      </c>
      <c r="N400" s="21" t="s">
        <v>3005</v>
      </c>
      <c r="O400" s="3"/>
      <c r="P400" s="3">
        <v>25</v>
      </c>
      <c r="Q400" s="1" t="s">
        <v>2610</v>
      </c>
      <c r="R400" s="2">
        <v>97</v>
      </c>
      <c r="S400" s="260" t="s">
        <v>5040</v>
      </c>
      <c r="T400" s="1" t="s">
        <v>2627</v>
      </c>
      <c r="U400" s="201" t="s">
        <v>5519</v>
      </c>
      <c r="V400" s="201" t="s">
        <v>5519</v>
      </c>
      <c r="W400" s="305" t="s">
        <v>2651</v>
      </c>
      <c r="X400" s="3" t="s">
        <v>5042</v>
      </c>
      <c r="Y400" s="132">
        <f t="shared" si="18"/>
        <v>800</v>
      </c>
      <c r="Z400" s="132">
        <f t="shared" si="19"/>
        <v>800</v>
      </c>
      <c r="AA400" s="372" t="str">
        <f t="shared" si="20"/>
        <v>0</v>
      </c>
    </row>
    <row r="401" spans="1:29" s="3" customFormat="1" ht="12" customHeight="1" x14ac:dyDescent="0.2">
      <c r="A401" s="1" t="s">
        <v>2622</v>
      </c>
      <c r="B401" s="2">
        <v>95</v>
      </c>
      <c r="C401" s="1" t="s">
        <v>2610</v>
      </c>
      <c r="D401" s="1" t="s">
        <v>5515</v>
      </c>
      <c r="E401" s="3" t="s">
        <v>5516</v>
      </c>
      <c r="F401" s="3">
        <v>16</v>
      </c>
      <c r="G401" s="3">
        <v>25</v>
      </c>
      <c r="I401" s="4"/>
      <c r="J401" s="21" t="s">
        <v>3005</v>
      </c>
      <c r="K401" s="4" t="s">
        <v>1612</v>
      </c>
      <c r="L401" s="16" t="s">
        <v>1616</v>
      </c>
      <c r="M401" s="18" t="s">
        <v>1612</v>
      </c>
      <c r="N401" s="132" t="s">
        <v>3005</v>
      </c>
      <c r="O401" s="116"/>
      <c r="P401" s="18">
        <v>25</v>
      </c>
      <c r="Q401" s="1" t="s">
        <v>5514</v>
      </c>
      <c r="R401" s="17">
        <v>200</v>
      </c>
      <c r="S401" s="308" t="s">
        <v>5040</v>
      </c>
      <c r="T401" s="1" t="s">
        <v>4212</v>
      </c>
      <c r="U401" s="201" t="s">
        <v>5519</v>
      </c>
      <c r="V401" s="201" t="s">
        <v>5519</v>
      </c>
      <c r="W401" s="305" t="s">
        <v>2651</v>
      </c>
      <c r="X401" s="3" t="s">
        <v>5042</v>
      </c>
      <c r="Y401" s="132">
        <f t="shared" si="18"/>
        <v>800</v>
      </c>
      <c r="Z401" s="132">
        <f t="shared" si="19"/>
        <v>800</v>
      </c>
      <c r="AA401" s="372" t="str">
        <f t="shared" si="20"/>
        <v>0</v>
      </c>
    </row>
    <row r="402" spans="1:29" s="3" customFormat="1" ht="12" customHeight="1" x14ac:dyDescent="0.2">
      <c r="A402" s="16"/>
      <c r="B402" s="2"/>
      <c r="C402" s="1"/>
      <c r="D402" s="1"/>
      <c r="I402" s="45"/>
      <c r="J402" s="23"/>
      <c r="K402" s="4"/>
      <c r="L402" s="1" t="s">
        <v>1616</v>
      </c>
      <c r="N402" s="23"/>
      <c r="O402" s="44"/>
      <c r="Q402" s="1"/>
      <c r="R402" s="2"/>
      <c r="S402" s="21"/>
      <c r="T402" s="1"/>
      <c r="U402" s="18"/>
      <c r="V402" s="18"/>
      <c r="W402" s="21"/>
      <c r="Y402" s="132">
        <f t="shared" si="18"/>
        <v>0</v>
      </c>
      <c r="Z402" s="132" t="str">
        <f t="shared" si="19"/>
        <v>0</v>
      </c>
      <c r="AA402" s="372" t="str">
        <f t="shared" si="20"/>
        <v>0</v>
      </c>
      <c r="AC402" s="5"/>
    </row>
    <row r="403" spans="1:29" s="42" customFormat="1" ht="12" customHeight="1" thickBot="1" x14ac:dyDescent="0.25">
      <c r="G403" s="75">
        <f>SUM(G375:G402)</f>
        <v>655</v>
      </c>
      <c r="J403" s="56"/>
      <c r="M403" s="75">
        <f>G403-P403</f>
        <v>0</v>
      </c>
      <c r="N403" s="56"/>
      <c r="P403" s="75">
        <f>SUM(P375:P402)</f>
        <v>655</v>
      </c>
      <c r="Y403" s="132">
        <f t="shared" si="18"/>
        <v>0</v>
      </c>
      <c r="Z403" s="132" t="str">
        <f t="shared" si="19"/>
        <v>0</v>
      </c>
      <c r="AA403" s="372" t="str">
        <f t="shared" si="20"/>
        <v>0</v>
      </c>
    </row>
    <row r="404" spans="1:29" ht="12" customHeight="1" x14ac:dyDescent="0.2">
      <c r="C404" s="50" t="s">
        <v>5511</v>
      </c>
      <c r="J404" s="7"/>
      <c r="Y404" s="132">
        <f t="shared" si="18"/>
        <v>0</v>
      </c>
      <c r="Z404" s="132" t="str">
        <f t="shared" si="19"/>
        <v>0</v>
      </c>
      <c r="AA404" s="372" t="str">
        <f t="shared" si="20"/>
        <v>0</v>
      </c>
    </row>
    <row r="405" spans="1:29" s="3" customFormat="1" ht="12" customHeight="1" x14ac:dyDescent="0.2">
      <c r="A405" s="1" t="s">
        <v>5014</v>
      </c>
      <c r="B405" s="2">
        <v>180</v>
      </c>
      <c r="C405" s="1" t="s">
        <v>5523</v>
      </c>
      <c r="D405" s="1" t="s">
        <v>4449</v>
      </c>
      <c r="E405" s="3" t="s">
        <v>5516</v>
      </c>
      <c r="F405" s="3">
        <v>8</v>
      </c>
      <c r="G405" s="3">
        <v>25</v>
      </c>
      <c r="I405" s="117" t="s">
        <v>3436</v>
      </c>
      <c r="J405" s="21" t="s">
        <v>3005</v>
      </c>
      <c r="K405" s="4" t="s">
        <v>4069</v>
      </c>
      <c r="L405" s="16" t="s">
        <v>1616</v>
      </c>
      <c r="M405" s="3" t="s">
        <v>4201</v>
      </c>
      <c r="N405" s="23" t="s">
        <v>3005</v>
      </c>
      <c r="P405" s="3">
        <v>25</v>
      </c>
      <c r="Q405" s="1" t="s">
        <v>4038</v>
      </c>
      <c r="R405" s="2">
        <v>0</v>
      </c>
      <c r="S405" s="57" t="s">
        <v>3437</v>
      </c>
      <c r="T405" s="1" t="s">
        <v>4419</v>
      </c>
      <c r="U405" s="3" t="s">
        <v>5519</v>
      </c>
      <c r="V405" s="3" t="s">
        <v>5519</v>
      </c>
      <c r="W405" s="3" t="s">
        <v>5041</v>
      </c>
      <c r="X405" s="3" t="s">
        <v>3978</v>
      </c>
      <c r="Y405" s="132">
        <f t="shared" si="18"/>
        <v>400</v>
      </c>
      <c r="Z405" s="132" t="str">
        <f t="shared" si="19"/>
        <v>0</v>
      </c>
      <c r="AA405" s="372">
        <f t="shared" si="20"/>
        <v>400</v>
      </c>
      <c r="AC405" s="5"/>
    </row>
    <row r="406" spans="1:29" s="3" customFormat="1" ht="12" customHeight="1" x14ac:dyDescent="0.2">
      <c r="A406" s="1" t="s">
        <v>4448</v>
      </c>
      <c r="B406" s="2">
        <v>270</v>
      </c>
      <c r="C406" s="1" t="s">
        <v>5523</v>
      </c>
      <c r="D406" s="1" t="s">
        <v>4449</v>
      </c>
      <c r="E406" s="3" t="s">
        <v>5516</v>
      </c>
      <c r="F406" s="3">
        <v>8</v>
      </c>
      <c r="G406" s="3">
        <v>25</v>
      </c>
      <c r="I406" s="45" t="s">
        <v>5018</v>
      </c>
      <c r="J406" s="21" t="s">
        <v>3005</v>
      </c>
      <c r="K406" s="4" t="s">
        <v>4069</v>
      </c>
      <c r="L406" s="1" t="s">
        <v>1616</v>
      </c>
      <c r="M406" s="118" t="s">
        <v>4098</v>
      </c>
      <c r="N406" s="23" t="s">
        <v>3005</v>
      </c>
      <c r="O406" s="112"/>
      <c r="P406" s="3">
        <v>25</v>
      </c>
      <c r="Q406" s="1" t="s">
        <v>5514</v>
      </c>
      <c r="R406" s="2">
        <v>254</v>
      </c>
      <c r="S406" s="57" t="s">
        <v>1499</v>
      </c>
      <c r="T406" s="1" t="s">
        <v>3870</v>
      </c>
      <c r="U406" s="3" t="s">
        <v>5519</v>
      </c>
      <c r="V406" s="3" t="s">
        <v>5519</v>
      </c>
      <c r="W406" s="3" t="s">
        <v>5041</v>
      </c>
      <c r="X406" s="3" t="s">
        <v>3978</v>
      </c>
      <c r="Y406" s="132">
        <f t="shared" si="18"/>
        <v>400</v>
      </c>
      <c r="Z406" s="132" t="str">
        <f t="shared" si="19"/>
        <v>0</v>
      </c>
      <c r="AA406" s="372">
        <f t="shared" si="20"/>
        <v>400</v>
      </c>
      <c r="AC406" s="5"/>
    </row>
    <row r="407" spans="1:29" s="3" customFormat="1" ht="12" customHeight="1" x14ac:dyDescent="0.2">
      <c r="A407" s="1" t="s">
        <v>4448</v>
      </c>
      <c r="B407" s="2">
        <v>270</v>
      </c>
      <c r="C407" s="1" t="s">
        <v>5523</v>
      </c>
      <c r="D407" s="1" t="s">
        <v>4449</v>
      </c>
      <c r="E407" s="3" t="s">
        <v>5516</v>
      </c>
      <c r="F407" s="3">
        <v>8</v>
      </c>
      <c r="G407" s="3">
        <v>25</v>
      </c>
      <c r="I407" s="45" t="s">
        <v>5017</v>
      </c>
      <c r="J407" s="21" t="s">
        <v>3005</v>
      </c>
      <c r="K407" s="4" t="s">
        <v>4069</v>
      </c>
      <c r="L407" s="1" t="s">
        <v>1616</v>
      </c>
      <c r="M407" s="18" t="s">
        <v>4201</v>
      </c>
      <c r="N407" s="23" t="s">
        <v>3005</v>
      </c>
      <c r="O407" s="48"/>
      <c r="P407" s="3">
        <v>25</v>
      </c>
      <c r="Q407" s="1" t="s">
        <v>4038</v>
      </c>
      <c r="R407" s="2">
        <v>0</v>
      </c>
      <c r="S407" s="57" t="s">
        <v>1496</v>
      </c>
      <c r="T407" s="1" t="s">
        <v>4419</v>
      </c>
      <c r="U407" s="3" t="s">
        <v>5519</v>
      </c>
      <c r="V407" s="3" t="s">
        <v>5519</v>
      </c>
      <c r="W407" s="3" t="s">
        <v>5041</v>
      </c>
      <c r="X407" s="3" t="s">
        <v>3978</v>
      </c>
      <c r="Y407" s="132">
        <f t="shared" si="18"/>
        <v>400</v>
      </c>
      <c r="Z407" s="132" t="str">
        <f t="shared" si="19"/>
        <v>0</v>
      </c>
      <c r="AA407" s="372">
        <f t="shared" si="20"/>
        <v>400</v>
      </c>
      <c r="AC407" s="5"/>
    </row>
    <row r="408" spans="1:29" s="3" customFormat="1" ht="12" customHeight="1" x14ac:dyDescent="0.2">
      <c r="A408" s="1" t="s">
        <v>3879</v>
      </c>
      <c r="B408" s="2">
        <v>85</v>
      </c>
      <c r="C408" s="1" t="s">
        <v>5514</v>
      </c>
      <c r="D408" s="1" t="s">
        <v>4449</v>
      </c>
      <c r="E408" s="3" t="s">
        <v>5516</v>
      </c>
      <c r="F408" s="3">
        <v>8</v>
      </c>
      <c r="G408" s="3">
        <v>25</v>
      </c>
      <c r="I408" s="45" t="s">
        <v>5012</v>
      </c>
      <c r="J408" s="21" t="s">
        <v>3005</v>
      </c>
      <c r="K408" s="4" t="s">
        <v>4146</v>
      </c>
      <c r="L408" s="1" t="s">
        <v>1616</v>
      </c>
      <c r="M408" s="3" t="s">
        <v>4201</v>
      </c>
      <c r="N408" s="23" t="s">
        <v>3005</v>
      </c>
      <c r="P408" s="3">
        <v>25</v>
      </c>
      <c r="Q408" s="1" t="s">
        <v>5514</v>
      </c>
      <c r="R408" s="2">
        <v>44</v>
      </c>
      <c r="S408" s="57" t="s">
        <v>1498</v>
      </c>
      <c r="T408" s="1" t="s">
        <v>3895</v>
      </c>
      <c r="U408" s="3" t="s">
        <v>5519</v>
      </c>
      <c r="V408" s="3" t="s">
        <v>5519</v>
      </c>
      <c r="W408" s="3" t="s">
        <v>5041</v>
      </c>
      <c r="X408" s="3" t="s">
        <v>3978</v>
      </c>
      <c r="Y408" s="132">
        <f t="shared" si="18"/>
        <v>400</v>
      </c>
      <c r="Z408" s="132" t="str">
        <f t="shared" si="19"/>
        <v>0</v>
      </c>
      <c r="AA408" s="372">
        <f t="shared" si="20"/>
        <v>400</v>
      </c>
      <c r="AC408" s="5"/>
    </row>
    <row r="409" spans="1:29" s="3" customFormat="1" ht="12" customHeight="1" x14ac:dyDescent="0.2">
      <c r="A409" s="1" t="s">
        <v>3910</v>
      </c>
      <c r="B409" s="2">
        <v>300</v>
      </c>
      <c r="C409" s="1" t="s">
        <v>5528</v>
      </c>
      <c r="D409" s="1" t="s">
        <v>4449</v>
      </c>
      <c r="E409" s="3" t="s">
        <v>5516</v>
      </c>
      <c r="F409" s="3">
        <v>8</v>
      </c>
      <c r="G409" s="3">
        <v>25</v>
      </c>
      <c r="I409" s="4" t="s">
        <v>1138</v>
      </c>
      <c r="J409" s="21" t="s">
        <v>3005</v>
      </c>
      <c r="K409" s="4" t="s">
        <v>1613</v>
      </c>
      <c r="L409" s="1" t="s">
        <v>1616</v>
      </c>
      <c r="M409" s="3" t="s">
        <v>4201</v>
      </c>
      <c r="N409" s="23" t="s">
        <v>3005</v>
      </c>
      <c r="P409" s="3">
        <v>25</v>
      </c>
      <c r="Q409" s="1" t="s">
        <v>5514</v>
      </c>
      <c r="R409" s="2">
        <v>41</v>
      </c>
      <c r="S409" s="57" t="s">
        <v>1497</v>
      </c>
      <c r="T409" s="1" t="s">
        <v>3893</v>
      </c>
      <c r="U409" s="3" t="s">
        <v>5519</v>
      </c>
      <c r="V409" s="3" t="s">
        <v>5519</v>
      </c>
      <c r="W409" s="3" t="s">
        <v>5041</v>
      </c>
      <c r="X409" s="3" t="s">
        <v>3978</v>
      </c>
      <c r="Y409" s="132">
        <f t="shared" si="18"/>
        <v>400</v>
      </c>
      <c r="Z409" s="132" t="str">
        <f t="shared" si="19"/>
        <v>0</v>
      </c>
      <c r="AA409" s="372">
        <f t="shared" si="20"/>
        <v>400</v>
      </c>
      <c r="AC409" s="5"/>
    </row>
    <row r="410" spans="1:29" s="18" customFormat="1" ht="12" customHeight="1" x14ac:dyDescent="0.2">
      <c r="A410" s="16" t="s">
        <v>4416</v>
      </c>
      <c r="B410" s="17">
        <v>28</v>
      </c>
      <c r="C410" s="16" t="s">
        <v>5528</v>
      </c>
      <c r="D410" s="16" t="s">
        <v>4449</v>
      </c>
      <c r="E410" s="18" t="s">
        <v>5516</v>
      </c>
      <c r="F410" s="18">
        <v>8</v>
      </c>
      <c r="G410" s="18">
        <v>25</v>
      </c>
      <c r="I410" s="131"/>
      <c r="J410" s="57" t="s">
        <v>3005</v>
      </c>
      <c r="K410" s="19" t="s">
        <v>4980</v>
      </c>
      <c r="L410" s="16" t="s">
        <v>1616</v>
      </c>
      <c r="M410" s="3" t="s">
        <v>4237</v>
      </c>
      <c r="N410" s="23" t="s">
        <v>3005</v>
      </c>
      <c r="O410" s="18" t="s">
        <v>4738</v>
      </c>
      <c r="P410" s="3">
        <v>25</v>
      </c>
      <c r="Q410" s="1" t="s">
        <v>5528</v>
      </c>
      <c r="R410" s="2">
        <v>25.25</v>
      </c>
      <c r="S410" s="57" t="s">
        <v>5040</v>
      </c>
      <c r="T410" s="1" t="s">
        <v>3903</v>
      </c>
      <c r="U410" s="18" t="s">
        <v>5519</v>
      </c>
      <c r="V410" s="18" t="s">
        <v>5519</v>
      </c>
      <c r="W410" s="57" t="s">
        <v>2651</v>
      </c>
      <c r="X410" s="18" t="s">
        <v>5042</v>
      </c>
      <c r="Y410" s="132">
        <f t="shared" si="18"/>
        <v>400</v>
      </c>
      <c r="Z410" s="132">
        <f t="shared" si="19"/>
        <v>400</v>
      </c>
      <c r="AA410" s="372" t="str">
        <f t="shared" si="20"/>
        <v>0</v>
      </c>
    </row>
    <row r="411" spans="1:29" s="18" customFormat="1" ht="12" customHeight="1" x14ac:dyDescent="0.2">
      <c r="A411" s="1" t="s">
        <v>1390</v>
      </c>
      <c r="B411" s="2">
        <v>50.5</v>
      </c>
      <c r="C411" s="1" t="s">
        <v>1389</v>
      </c>
      <c r="D411" s="1" t="s">
        <v>4449</v>
      </c>
      <c r="E411" s="3" t="s">
        <v>5516</v>
      </c>
      <c r="F411" s="3">
        <v>8</v>
      </c>
      <c r="G411" s="3">
        <v>25</v>
      </c>
      <c r="H411" s="3"/>
      <c r="I411" s="3"/>
      <c r="J411" s="21" t="s">
        <v>3005</v>
      </c>
      <c r="K411" s="4" t="s">
        <v>4365</v>
      </c>
      <c r="L411" s="1" t="s">
        <v>1616</v>
      </c>
      <c r="M411" s="3" t="s">
        <v>4365</v>
      </c>
      <c r="N411" s="21" t="s">
        <v>3005</v>
      </c>
      <c r="O411" s="3"/>
      <c r="P411" s="3">
        <v>25</v>
      </c>
      <c r="Q411" s="1" t="s">
        <v>1389</v>
      </c>
      <c r="R411" s="2">
        <v>53</v>
      </c>
      <c r="S411" s="57" t="s">
        <v>5040</v>
      </c>
      <c r="T411" s="1" t="s">
        <v>1391</v>
      </c>
      <c r="U411" s="18" t="s">
        <v>5519</v>
      </c>
      <c r="V411" s="18" t="s">
        <v>5519</v>
      </c>
      <c r="W411" s="57" t="s">
        <v>2651</v>
      </c>
      <c r="X411" s="18" t="s">
        <v>5042</v>
      </c>
      <c r="Y411" s="132">
        <f t="shared" si="18"/>
        <v>400</v>
      </c>
      <c r="Z411" s="132">
        <f t="shared" si="19"/>
        <v>400</v>
      </c>
      <c r="AA411" s="372" t="str">
        <f t="shared" si="20"/>
        <v>0</v>
      </c>
    </row>
    <row r="412" spans="1:29" s="18" customFormat="1" ht="12" customHeight="1" x14ac:dyDescent="0.2">
      <c r="A412" s="1" t="s">
        <v>1297</v>
      </c>
      <c r="B412" s="2">
        <v>57</v>
      </c>
      <c r="C412" s="1" t="s">
        <v>1292</v>
      </c>
      <c r="D412" s="1" t="s">
        <v>4449</v>
      </c>
      <c r="E412" s="3" t="s">
        <v>5516</v>
      </c>
      <c r="F412" s="3">
        <v>8</v>
      </c>
      <c r="G412" s="3">
        <v>25</v>
      </c>
      <c r="H412" s="3"/>
      <c r="I412" s="3"/>
      <c r="J412" s="21" t="s">
        <v>3005</v>
      </c>
      <c r="K412" s="4" t="s">
        <v>4979</v>
      </c>
      <c r="L412" s="16" t="s">
        <v>1616</v>
      </c>
      <c r="M412" s="3" t="s">
        <v>4979</v>
      </c>
      <c r="N412" s="132" t="s">
        <v>3005</v>
      </c>
      <c r="O412" s="112"/>
      <c r="P412" s="3">
        <v>25</v>
      </c>
      <c r="Q412" s="1" t="s">
        <v>4464</v>
      </c>
      <c r="R412" s="2">
        <v>16</v>
      </c>
      <c r="S412" s="57" t="s">
        <v>5040</v>
      </c>
      <c r="T412" s="1" t="s">
        <v>4465</v>
      </c>
      <c r="U412" s="18" t="s">
        <v>5519</v>
      </c>
      <c r="V412" s="18" t="s">
        <v>5519</v>
      </c>
      <c r="W412" s="57" t="s">
        <v>2651</v>
      </c>
      <c r="X412" s="18" t="s">
        <v>5042</v>
      </c>
      <c r="Y412" s="132">
        <f t="shared" si="18"/>
        <v>400</v>
      </c>
      <c r="Z412" s="132">
        <f t="shared" si="19"/>
        <v>400</v>
      </c>
      <c r="AA412" s="372" t="str">
        <f t="shared" si="20"/>
        <v>0</v>
      </c>
    </row>
    <row r="413" spans="1:29" s="18" customFormat="1" ht="12" customHeight="1" x14ac:dyDescent="0.2">
      <c r="A413" s="16" t="s">
        <v>3861</v>
      </c>
      <c r="B413" s="17">
        <v>19</v>
      </c>
      <c r="C413" s="16" t="s">
        <v>5514</v>
      </c>
      <c r="D413" s="16" t="s">
        <v>4449</v>
      </c>
      <c r="E413" s="18" t="s">
        <v>5516</v>
      </c>
      <c r="F413" s="18">
        <v>8</v>
      </c>
      <c r="G413" s="18">
        <v>25</v>
      </c>
      <c r="I413" s="19" t="s">
        <v>1467</v>
      </c>
      <c r="J413" s="57" t="s">
        <v>3005</v>
      </c>
      <c r="K413" s="19" t="s">
        <v>4069</v>
      </c>
      <c r="L413" s="16" t="s">
        <v>1616</v>
      </c>
      <c r="M413" s="18" t="s">
        <v>4069</v>
      </c>
      <c r="N413" s="57" t="s">
        <v>3005</v>
      </c>
      <c r="O413" s="18" t="s">
        <v>5311</v>
      </c>
      <c r="P413" s="18">
        <v>25</v>
      </c>
      <c r="Q413" s="16" t="s">
        <v>1292</v>
      </c>
      <c r="R413" s="17">
        <v>59</v>
      </c>
      <c r="S413" s="57" t="s">
        <v>5040</v>
      </c>
      <c r="T413" s="16" t="s">
        <v>1299</v>
      </c>
      <c r="U413" s="18" t="s">
        <v>5519</v>
      </c>
      <c r="V413" s="79" t="s">
        <v>5519</v>
      </c>
      <c r="W413" s="57" t="s">
        <v>2651</v>
      </c>
      <c r="X413" s="18" t="s">
        <v>5042</v>
      </c>
      <c r="Y413" s="132">
        <f t="shared" si="18"/>
        <v>400</v>
      </c>
      <c r="Z413" s="132">
        <f t="shared" si="19"/>
        <v>400</v>
      </c>
      <c r="AA413" s="372" t="str">
        <f t="shared" si="20"/>
        <v>0</v>
      </c>
    </row>
    <row r="414" spans="1:29" s="18" customFormat="1" ht="12" customHeight="1" x14ac:dyDescent="0.2">
      <c r="A414" s="16" t="s">
        <v>3860</v>
      </c>
      <c r="B414" s="17">
        <v>26.45</v>
      </c>
      <c r="C414" s="16" t="s">
        <v>5528</v>
      </c>
      <c r="D414" s="16" t="s">
        <v>4449</v>
      </c>
      <c r="E414" s="18" t="s">
        <v>5516</v>
      </c>
      <c r="F414" s="18">
        <v>8</v>
      </c>
      <c r="G414" s="18">
        <v>25</v>
      </c>
      <c r="I414" s="19" t="s">
        <v>1468</v>
      </c>
      <c r="J414" s="57" t="s">
        <v>3005</v>
      </c>
      <c r="K414" s="19" t="s">
        <v>4069</v>
      </c>
      <c r="L414" s="16" t="s">
        <v>1616</v>
      </c>
      <c r="M414" s="18" t="s">
        <v>4069</v>
      </c>
      <c r="N414" s="57" t="s">
        <v>3005</v>
      </c>
      <c r="O414" s="18" t="s">
        <v>5312</v>
      </c>
      <c r="P414" s="18">
        <v>25</v>
      </c>
      <c r="Q414" s="16" t="s">
        <v>1292</v>
      </c>
      <c r="R414" s="17">
        <v>57.5</v>
      </c>
      <c r="S414" s="57" t="s">
        <v>5040</v>
      </c>
      <c r="T414" s="16" t="s">
        <v>1298</v>
      </c>
      <c r="U414" s="18" t="s">
        <v>5519</v>
      </c>
      <c r="V414" s="79" t="s">
        <v>5519</v>
      </c>
      <c r="W414" s="57" t="s">
        <v>2651</v>
      </c>
      <c r="X414" s="18" t="s">
        <v>5042</v>
      </c>
      <c r="Y414" s="132">
        <f t="shared" si="18"/>
        <v>400</v>
      </c>
      <c r="Z414" s="132">
        <f t="shared" si="19"/>
        <v>400</v>
      </c>
      <c r="AA414" s="372" t="str">
        <f t="shared" si="20"/>
        <v>0</v>
      </c>
    </row>
    <row r="415" spans="1:29" s="18" customFormat="1" ht="12" customHeight="1" x14ac:dyDescent="0.2">
      <c r="A415" s="16" t="s">
        <v>3862</v>
      </c>
      <c r="B415" s="17">
        <v>44.25</v>
      </c>
      <c r="C415" s="16" t="s">
        <v>5528</v>
      </c>
      <c r="D415" s="16" t="s">
        <v>4449</v>
      </c>
      <c r="E415" s="18" t="s">
        <v>5516</v>
      </c>
      <c r="F415" s="18">
        <v>8</v>
      </c>
      <c r="G415" s="18">
        <v>25</v>
      </c>
      <c r="I415" s="19" t="s">
        <v>1469</v>
      </c>
      <c r="J415" s="57" t="s">
        <v>3005</v>
      </c>
      <c r="K415" s="19" t="s">
        <v>4069</v>
      </c>
      <c r="L415" s="16" t="s">
        <v>1616</v>
      </c>
      <c r="M415" s="18" t="s">
        <v>3426</v>
      </c>
      <c r="N415" s="132" t="s">
        <v>3005</v>
      </c>
      <c r="O415" s="118" t="s">
        <v>5253</v>
      </c>
      <c r="P415" s="18">
        <v>25</v>
      </c>
      <c r="Q415" s="16" t="s">
        <v>5523</v>
      </c>
      <c r="R415" s="17">
        <v>303</v>
      </c>
      <c r="S415" s="57" t="s">
        <v>5040</v>
      </c>
      <c r="T415" s="16" t="s">
        <v>3875</v>
      </c>
      <c r="U415" s="18" t="s">
        <v>5519</v>
      </c>
      <c r="V415" s="18" t="s">
        <v>5519</v>
      </c>
      <c r="W415" s="57" t="s">
        <v>2651</v>
      </c>
      <c r="X415" s="18" t="s">
        <v>5042</v>
      </c>
      <c r="Y415" s="132">
        <f t="shared" si="18"/>
        <v>400</v>
      </c>
      <c r="Z415" s="132">
        <f t="shared" si="19"/>
        <v>400</v>
      </c>
      <c r="AA415" s="372" t="str">
        <f t="shared" si="20"/>
        <v>0</v>
      </c>
      <c r="AC415" s="20"/>
    </row>
    <row r="416" spans="1:29" s="18" customFormat="1" ht="12" customHeight="1" x14ac:dyDescent="0.2">
      <c r="A416" s="1" t="s">
        <v>5439</v>
      </c>
      <c r="B416" s="2">
        <v>55</v>
      </c>
      <c r="C416" s="1" t="s">
        <v>5435</v>
      </c>
      <c r="D416" s="1" t="s">
        <v>4449</v>
      </c>
      <c r="E416" s="3" t="s">
        <v>5516</v>
      </c>
      <c r="F416" s="3">
        <v>8</v>
      </c>
      <c r="G416" s="3">
        <v>25</v>
      </c>
      <c r="H416" s="3"/>
      <c r="I416" s="3"/>
      <c r="J416" s="21" t="s">
        <v>3005</v>
      </c>
      <c r="K416" s="4" t="s">
        <v>4979</v>
      </c>
      <c r="L416" s="16" t="s">
        <v>1616</v>
      </c>
      <c r="M416" s="18" t="s">
        <v>4979</v>
      </c>
      <c r="N416" s="132" t="s">
        <v>3005</v>
      </c>
      <c r="O416" s="116"/>
      <c r="P416" s="18">
        <v>25</v>
      </c>
      <c r="Q416" s="16" t="s">
        <v>5514</v>
      </c>
      <c r="R416" s="17">
        <v>12.65</v>
      </c>
      <c r="S416" s="260" t="s">
        <v>5040</v>
      </c>
      <c r="T416" s="16" t="s">
        <v>5509</v>
      </c>
      <c r="U416" s="18" t="s">
        <v>5519</v>
      </c>
      <c r="V416" s="18" t="s">
        <v>5519</v>
      </c>
      <c r="W416" s="57" t="s">
        <v>2651</v>
      </c>
      <c r="X416" s="18" t="s">
        <v>5042</v>
      </c>
      <c r="Y416" s="132">
        <f t="shared" si="18"/>
        <v>400</v>
      </c>
      <c r="Z416" s="132">
        <f t="shared" si="19"/>
        <v>400</v>
      </c>
      <c r="AA416" s="372" t="str">
        <f t="shared" si="20"/>
        <v>0</v>
      </c>
    </row>
    <row r="417" spans="1:29" s="18" customFormat="1" ht="12" customHeight="1" x14ac:dyDescent="0.2">
      <c r="A417" s="16" t="s">
        <v>3858</v>
      </c>
      <c r="B417" s="17">
        <v>44.9</v>
      </c>
      <c r="C417" s="16" t="s">
        <v>5528</v>
      </c>
      <c r="D417" s="16" t="s">
        <v>4449</v>
      </c>
      <c r="E417" s="18" t="s">
        <v>5516</v>
      </c>
      <c r="F417" s="18">
        <v>8</v>
      </c>
      <c r="G417" s="18">
        <v>25</v>
      </c>
      <c r="I417" s="19" t="s">
        <v>1131</v>
      </c>
      <c r="J417" s="57" t="s">
        <v>3005</v>
      </c>
      <c r="K417" s="19" t="s">
        <v>4069</v>
      </c>
      <c r="L417" s="16" t="s">
        <v>1616</v>
      </c>
      <c r="M417" s="18" t="s">
        <v>4237</v>
      </c>
      <c r="N417" s="132" t="s">
        <v>3005</v>
      </c>
      <c r="O417" s="18" t="s">
        <v>5253</v>
      </c>
      <c r="P417" s="18">
        <v>25</v>
      </c>
      <c r="Q417" s="16" t="s">
        <v>5528</v>
      </c>
      <c r="R417" s="17">
        <v>24.18</v>
      </c>
      <c r="S417" s="260" t="s">
        <v>5040</v>
      </c>
      <c r="T417" s="16" t="s">
        <v>4424</v>
      </c>
      <c r="U417" s="18" t="s">
        <v>5519</v>
      </c>
      <c r="V417" s="18" t="s">
        <v>5519</v>
      </c>
      <c r="W417" s="57" t="s">
        <v>2651</v>
      </c>
      <c r="X417" s="18" t="s">
        <v>5042</v>
      </c>
      <c r="Y417" s="132">
        <f t="shared" si="18"/>
        <v>400</v>
      </c>
      <c r="Z417" s="132">
        <f t="shared" si="19"/>
        <v>400</v>
      </c>
      <c r="AA417" s="372" t="str">
        <f t="shared" si="20"/>
        <v>0</v>
      </c>
      <c r="AC417" s="20"/>
    </row>
    <row r="418" spans="1:29" s="18" customFormat="1" ht="12" customHeight="1" x14ac:dyDescent="0.2">
      <c r="A418" s="16" t="s">
        <v>3858</v>
      </c>
      <c r="B418" s="17">
        <v>44.9</v>
      </c>
      <c r="C418" s="16" t="s">
        <v>5528</v>
      </c>
      <c r="D418" s="16" t="s">
        <v>4449</v>
      </c>
      <c r="E418" s="18" t="s">
        <v>5516</v>
      </c>
      <c r="F418" s="18">
        <v>8</v>
      </c>
      <c r="G418" s="18">
        <v>25</v>
      </c>
      <c r="I418" s="19" t="s">
        <v>1131</v>
      </c>
      <c r="J418" s="57" t="s">
        <v>3005</v>
      </c>
      <c r="K418" s="19" t="s">
        <v>4069</v>
      </c>
      <c r="L418" s="16" t="s">
        <v>1616</v>
      </c>
      <c r="M418" s="18" t="s">
        <v>4237</v>
      </c>
      <c r="N418" s="132" t="s">
        <v>3005</v>
      </c>
      <c r="O418" s="18" t="s">
        <v>5253</v>
      </c>
      <c r="P418" s="18">
        <v>25</v>
      </c>
      <c r="Q418" s="16" t="s">
        <v>5528</v>
      </c>
      <c r="R418" s="17">
        <v>24.18</v>
      </c>
      <c r="S418" s="260" t="s">
        <v>5040</v>
      </c>
      <c r="T418" s="16" t="s">
        <v>4424</v>
      </c>
      <c r="U418" s="18" t="s">
        <v>5519</v>
      </c>
      <c r="V418" s="18" t="s">
        <v>5519</v>
      </c>
      <c r="W418" s="57" t="s">
        <v>2651</v>
      </c>
      <c r="X418" s="18" t="s">
        <v>5042</v>
      </c>
      <c r="Y418" s="132">
        <f t="shared" si="18"/>
        <v>400</v>
      </c>
      <c r="Z418" s="132">
        <f t="shared" si="19"/>
        <v>400</v>
      </c>
      <c r="AA418" s="372" t="str">
        <f t="shared" si="20"/>
        <v>0</v>
      </c>
      <c r="AC418" s="20"/>
    </row>
    <row r="419" spans="1:29" s="18" customFormat="1" ht="12" customHeight="1" x14ac:dyDescent="0.2">
      <c r="A419" s="1" t="s">
        <v>1300</v>
      </c>
      <c r="B419" s="2">
        <v>55</v>
      </c>
      <c r="C419" s="1" t="s">
        <v>1292</v>
      </c>
      <c r="D419" s="1" t="s">
        <v>4449</v>
      </c>
      <c r="E419" s="3" t="s">
        <v>5516</v>
      </c>
      <c r="F419" s="3">
        <v>8</v>
      </c>
      <c r="G419" s="3">
        <v>25</v>
      </c>
      <c r="H419" s="3"/>
      <c r="I419" s="3"/>
      <c r="J419" s="57" t="s">
        <v>3005</v>
      </c>
      <c r="K419" s="4" t="s">
        <v>5307</v>
      </c>
      <c r="L419" s="16" t="s">
        <v>1616</v>
      </c>
      <c r="M419" s="3" t="s">
        <v>5307</v>
      </c>
      <c r="N419" s="132" t="s">
        <v>3005</v>
      </c>
      <c r="O419" s="3"/>
      <c r="P419" s="3">
        <v>25</v>
      </c>
      <c r="Q419" s="1" t="s">
        <v>1292</v>
      </c>
      <c r="R419" s="2">
        <v>53</v>
      </c>
      <c r="S419" s="67" t="s">
        <v>5040</v>
      </c>
      <c r="T419" s="1" t="s">
        <v>1301</v>
      </c>
      <c r="U419" s="18" t="s">
        <v>5519</v>
      </c>
      <c r="V419" s="18" t="s">
        <v>5519</v>
      </c>
      <c r="W419" s="57" t="s">
        <v>2651</v>
      </c>
      <c r="X419" s="18" t="s">
        <v>5042</v>
      </c>
      <c r="Y419" s="132">
        <f t="shared" si="18"/>
        <v>400</v>
      </c>
      <c r="Z419" s="132">
        <f t="shared" si="19"/>
        <v>400</v>
      </c>
      <c r="AA419" s="372" t="str">
        <f t="shared" si="20"/>
        <v>0</v>
      </c>
    </row>
    <row r="420" spans="1:29" s="18" customFormat="1" ht="12" customHeight="1" x14ac:dyDescent="0.2">
      <c r="A420" s="1" t="s">
        <v>2931</v>
      </c>
      <c r="B420" s="2">
        <v>60</v>
      </c>
      <c r="C420" s="1" t="s">
        <v>5435</v>
      </c>
      <c r="D420" s="1" t="s">
        <v>4449</v>
      </c>
      <c r="E420" s="3" t="s">
        <v>5516</v>
      </c>
      <c r="F420" s="3">
        <v>8</v>
      </c>
      <c r="G420" s="3">
        <v>25</v>
      </c>
      <c r="H420" s="3"/>
      <c r="I420" s="3"/>
      <c r="J420" s="21" t="s">
        <v>3005</v>
      </c>
      <c r="K420" s="4" t="s">
        <v>4541</v>
      </c>
      <c r="L420" s="16" t="s">
        <v>1616</v>
      </c>
      <c r="M420" s="18" t="s">
        <v>4541</v>
      </c>
      <c r="N420" s="132" t="s">
        <v>3005</v>
      </c>
      <c r="O420" s="140"/>
      <c r="P420" s="18">
        <v>25</v>
      </c>
      <c r="Q420" s="16" t="s">
        <v>5514</v>
      </c>
      <c r="R420" s="17">
        <v>300</v>
      </c>
      <c r="S420" s="67" t="s">
        <v>5040</v>
      </c>
      <c r="T420" s="16" t="s">
        <v>3921</v>
      </c>
      <c r="U420" s="18" t="s">
        <v>5519</v>
      </c>
      <c r="V420" s="18" t="s">
        <v>5519</v>
      </c>
      <c r="W420" s="57" t="s">
        <v>2651</v>
      </c>
      <c r="X420" s="18" t="s">
        <v>5042</v>
      </c>
      <c r="Y420" s="132">
        <f t="shared" si="18"/>
        <v>400</v>
      </c>
      <c r="Z420" s="132">
        <f t="shared" si="19"/>
        <v>400</v>
      </c>
      <c r="AA420" s="372" t="str">
        <f t="shared" si="20"/>
        <v>0</v>
      </c>
    </row>
    <row r="421" spans="1:29" s="18" customFormat="1" ht="12" customHeight="1" x14ac:dyDescent="0.2">
      <c r="A421" s="1" t="s">
        <v>5445</v>
      </c>
      <c r="B421" s="2">
        <v>58</v>
      </c>
      <c r="C421" s="1" t="s">
        <v>5435</v>
      </c>
      <c r="D421" s="1" t="s">
        <v>4449</v>
      </c>
      <c r="E421" s="3" t="s">
        <v>5516</v>
      </c>
      <c r="F421" s="3">
        <v>8</v>
      </c>
      <c r="G421" s="3">
        <v>25</v>
      </c>
      <c r="H421" s="3"/>
      <c r="I421" s="3"/>
      <c r="J421" s="21" t="s">
        <v>3005</v>
      </c>
      <c r="K421" s="4" t="s">
        <v>4365</v>
      </c>
      <c r="L421" s="1" t="s">
        <v>1616</v>
      </c>
      <c r="M421" s="3" t="s">
        <v>4365</v>
      </c>
      <c r="N421" s="21" t="s">
        <v>3005</v>
      </c>
      <c r="O421" s="3"/>
      <c r="P421" s="3">
        <v>25</v>
      </c>
      <c r="Q421" s="1" t="s">
        <v>1292</v>
      </c>
      <c r="R421" s="2">
        <v>57.5</v>
      </c>
      <c r="S421" s="67" t="s">
        <v>5040</v>
      </c>
      <c r="T421" s="1" t="s">
        <v>1302</v>
      </c>
      <c r="U421" s="18" t="s">
        <v>5519</v>
      </c>
      <c r="V421" s="18" t="s">
        <v>5519</v>
      </c>
      <c r="W421" s="57" t="s">
        <v>2651</v>
      </c>
      <c r="X421" s="18" t="s">
        <v>5042</v>
      </c>
      <c r="Y421" s="132">
        <f t="shared" si="18"/>
        <v>400</v>
      </c>
      <c r="Z421" s="132">
        <f t="shared" si="19"/>
        <v>400</v>
      </c>
      <c r="AA421" s="372" t="str">
        <f t="shared" si="20"/>
        <v>0</v>
      </c>
    </row>
    <row r="422" spans="1:29" s="18" customFormat="1" ht="12" customHeight="1" x14ac:dyDescent="0.2">
      <c r="A422" s="1" t="s">
        <v>3898</v>
      </c>
      <c r="B422" s="2">
        <v>285</v>
      </c>
      <c r="C422" s="1" t="s">
        <v>5528</v>
      </c>
      <c r="D422" s="1" t="s">
        <v>4449</v>
      </c>
      <c r="E422" s="3" t="s">
        <v>5516</v>
      </c>
      <c r="F422" s="3">
        <v>8</v>
      </c>
      <c r="G422" s="3">
        <v>25</v>
      </c>
      <c r="H422" s="3"/>
      <c r="I422" s="49"/>
      <c r="J422" s="57" t="s">
        <v>3005</v>
      </c>
      <c r="K422" s="46" t="s">
        <v>1612</v>
      </c>
      <c r="L422" s="1" t="s">
        <v>1616</v>
      </c>
      <c r="M422" s="3" t="s">
        <v>4977</v>
      </c>
      <c r="N422" s="21" t="s">
        <v>3005</v>
      </c>
      <c r="O422" s="3" t="s">
        <v>5053</v>
      </c>
      <c r="P422" s="3">
        <v>25</v>
      </c>
      <c r="Q422" s="1" t="s">
        <v>5435</v>
      </c>
      <c r="R422" s="2">
        <v>59.75</v>
      </c>
      <c r="S422" s="308" t="s">
        <v>5040</v>
      </c>
      <c r="T422" s="1" t="s">
        <v>5438</v>
      </c>
      <c r="U422" s="18" t="s">
        <v>5519</v>
      </c>
      <c r="V422" s="18" t="s">
        <v>5519</v>
      </c>
      <c r="W422" s="57" t="s">
        <v>2651</v>
      </c>
      <c r="X422" s="3" t="s">
        <v>5042</v>
      </c>
      <c r="Y422" s="132">
        <f t="shared" si="18"/>
        <v>400</v>
      </c>
      <c r="Z422" s="132">
        <f t="shared" si="19"/>
        <v>400</v>
      </c>
      <c r="AA422" s="372" t="str">
        <f t="shared" si="20"/>
        <v>0</v>
      </c>
    </row>
    <row r="423" spans="1:29" s="18" customFormat="1" ht="12" customHeight="1" x14ac:dyDescent="0.2">
      <c r="A423" s="1" t="s">
        <v>2632</v>
      </c>
      <c r="B423" s="2">
        <v>65</v>
      </c>
      <c r="C423" s="1" t="s">
        <v>2610</v>
      </c>
      <c r="D423" s="1" t="s">
        <v>4449</v>
      </c>
      <c r="E423" s="3" t="s">
        <v>5516</v>
      </c>
      <c r="F423" s="3">
        <v>8</v>
      </c>
      <c r="G423" s="3">
        <v>25</v>
      </c>
      <c r="H423" s="3"/>
      <c r="I423" s="3"/>
      <c r="J423" s="21" t="s">
        <v>3005</v>
      </c>
      <c r="K423" s="19" t="s">
        <v>4979</v>
      </c>
      <c r="L423" s="16" t="s">
        <v>1616</v>
      </c>
      <c r="M423" s="18" t="s">
        <v>4979</v>
      </c>
      <c r="N423" s="132" t="s">
        <v>3005</v>
      </c>
      <c r="O423" s="116"/>
      <c r="P423" s="18">
        <v>25</v>
      </c>
      <c r="Q423" s="16" t="s">
        <v>5514</v>
      </c>
      <c r="R423" s="17">
        <v>12.65</v>
      </c>
      <c r="S423" s="308" t="s">
        <v>5040</v>
      </c>
      <c r="T423" s="16" t="s">
        <v>5509</v>
      </c>
      <c r="U423" s="18" t="s">
        <v>5519</v>
      </c>
      <c r="V423" s="18" t="s">
        <v>5519</v>
      </c>
      <c r="W423" s="57" t="s">
        <v>2651</v>
      </c>
      <c r="X423" s="3" t="s">
        <v>5042</v>
      </c>
      <c r="Y423" s="132">
        <f t="shared" si="18"/>
        <v>400</v>
      </c>
      <c r="Z423" s="132">
        <f t="shared" si="19"/>
        <v>400</v>
      </c>
      <c r="AA423" s="372" t="str">
        <f t="shared" si="20"/>
        <v>0</v>
      </c>
    </row>
    <row r="424" spans="1:29" s="18" customFormat="1" ht="12" customHeight="1" x14ac:dyDescent="0.2">
      <c r="A424" s="1" t="s">
        <v>3902</v>
      </c>
      <c r="B424" s="2">
        <v>225</v>
      </c>
      <c r="C424" s="1" t="s">
        <v>5523</v>
      </c>
      <c r="D424" s="1" t="s">
        <v>4449</v>
      </c>
      <c r="E424" s="3" t="s">
        <v>5516</v>
      </c>
      <c r="F424" s="3">
        <v>8</v>
      </c>
      <c r="G424" s="3">
        <v>25</v>
      </c>
      <c r="H424" s="3"/>
      <c r="I424" s="49"/>
      <c r="J424" s="57" t="s">
        <v>3005</v>
      </c>
      <c r="K424" s="46" t="s">
        <v>1612</v>
      </c>
      <c r="L424" s="16" t="s">
        <v>1616</v>
      </c>
      <c r="M424" s="18" t="s">
        <v>1611</v>
      </c>
      <c r="N424" s="132" t="s">
        <v>3005</v>
      </c>
      <c r="O424" s="119" t="s">
        <v>5051</v>
      </c>
      <c r="P424" s="18">
        <v>25</v>
      </c>
      <c r="Q424" s="16" t="s">
        <v>5523</v>
      </c>
      <c r="R424" s="17">
        <v>120</v>
      </c>
      <c r="S424" s="308" t="s">
        <v>5040</v>
      </c>
      <c r="T424" s="16" t="s">
        <v>5022</v>
      </c>
      <c r="U424" s="18" t="s">
        <v>5519</v>
      </c>
      <c r="V424" s="18" t="s">
        <v>5519</v>
      </c>
      <c r="W424" s="57" t="s">
        <v>2651</v>
      </c>
      <c r="X424" s="3" t="s">
        <v>5042</v>
      </c>
      <c r="Y424" s="132">
        <f t="shared" si="18"/>
        <v>400</v>
      </c>
      <c r="Z424" s="132">
        <f t="shared" si="19"/>
        <v>400</v>
      </c>
      <c r="AA424" s="372" t="str">
        <f t="shared" si="20"/>
        <v>0</v>
      </c>
    </row>
    <row r="425" spans="1:29" s="3" customFormat="1" ht="12" customHeight="1" x14ac:dyDescent="0.2">
      <c r="A425" s="16"/>
      <c r="B425" s="2"/>
      <c r="C425" s="1"/>
      <c r="D425" s="1"/>
      <c r="I425" s="45"/>
      <c r="J425" s="23"/>
      <c r="K425" s="4"/>
      <c r="L425" s="1" t="s">
        <v>1616</v>
      </c>
      <c r="N425" s="23"/>
      <c r="O425" s="44"/>
      <c r="Q425" s="1"/>
      <c r="R425" s="2"/>
      <c r="S425" s="21"/>
      <c r="T425" s="1"/>
      <c r="U425" s="18"/>
      <c r="V425" s="18"/>
      <c r="W425" s="21"/>
      <c r="AC425" s="5"/>
    </row>
    <row r="426" spans="1:29" s="42" customFormat="1" ht="12" customHeight="1" thickBot="1" x14ac:dyDescent="0.25">
      <c r="G426" s="210">
        <f>SUM(G404:G425)</f>
        <v>500</v>
      </c>
      <c r="J426" s="56"/>
      <c r="M426" s="75">
        <f>G426-P426</f>
        <v>0</v>
      </c>
      <c r="N426" s="56"/>
      <c r="P426" s="210">
        <f>SUM(P404:P425)</f>
        <v>500</v>
      </c>
    </row>
    <row r="427" spans="1:29" x14ac:dyDescent="0.2">
      <c r="Y427">
        <f>SUM(Y6:Y426)</f>
        <v>125096</v>
      </c>
      <c r="Z427">
        <f>SUM(Z6:Z426)</f>
        <v>67088</v>
      </c>
      <c r="AA427">
        <f>SUM(AA6:AA426)</f>
        <v>58008</v>
      </c>
    </row>
    <row r="429" spans="1:29" x14ac:dyDescent="0.2">
      <c r="AA429">
        <f>Z427+AA427</f>
        <v>125096</v>
      </c>
    </row>
  </sheetData>
  <phoneticPr fontId="0" type="noConversion"/>
  <pageMargins left="0.75" right="0.75" top="1" bottom="1" header="0.5" footer="0.5"/>
  <pageSetup paperSize="5" scale="75" orientation="landscape" r:id="rId1"/>
  <headerFooter alignWithMargins="0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J429"/>
  <sheetViews>
    <sheetView topLeftCell="N387" zoomScale="75" workbookViewId="0">
      <selection activeCell="Y423" sqref="Y423:AA423"/>
    </sheetView>
  </sheetViews>
  <sheetFormatPr defaultRowHeight="12.75" x14ac:dyDescent="0.2"/>
  <cols>
    <col min="1" max="1" width="10" customWidth="1"/>
    <col min="2" max="2" width="7.7109375" bestFit="1" customWidth="1"/>
    <col min="3" max="3" width="9.28515625" customWidth="1"/>
    <col min="4" max="4" width="6" customWidth="1"/>
    <col min="5" max="5" width="4.42578125" customWidth="1"/>
    <col min="6" max="6" width="3.5703125" customWidth="1"/>
    <col min="7" max="7" width="5.5703125" customWidth="1"/>
    <col min="8" max="8" width="2.140625" customWidth="1"/>
    <col min="9" max="9" width="33.42578125" customWidth="1"/>
    <col min="10" max="10" width="2.28515625" customWidth="1"/>
    <col min="11" max="11" width="11.85546875" bestFit="1" customWidth="1"/>
    <col min="12" max="12" width="3.140625" customWidth="1"/>
    <col min="13" max="13" width="11.85546875" customWidth="1"/>
    <col min="14" max="14" width="2.28515625" style="7" customWidth="1"/>
    <col min="15" max="15" width="31.5703125" customWidth="1"/>
    <col min="16" max="16" width="5.28515625" customWidth="1"/>
    <col min="17" max="17" width="10.140625" customWidth="1"/>
    <col min="18" max="18" width="7.7109375" bestFit="1" customWidth="1"/>
    <col min="19" max="19" width="13.5703125" customWidth="1"/>
    <col min="20" max="20" width="8.42578125" customWidth="1"/>
    <col min="21" max="21" width="5.7109375" customWidth="1"/>
    <col min="22" max="22" width="5.85546875" customWidth="1"/>
    <col min="23" max="23" width="7" customWidth="1"/>
    <col min="24" max="24" width="2.28515625" customWidth="1"/>
  </cols>
  <sheetData>
    <row r="1" spans="1:38" x14ac:dyDescent="0.2">
      <c r="A1" s="101">
        <v>37057</v>
      </c>
      <c r="J1" s="7"/>
      <c r="S1" s="8"/>
    </row>
    <row r="2" spans="1:38" x14ac:dyDescent="0.2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8" s="79" customFormat="1" ht="12" customHeight="1" x14ac:dyDescent="0.2">
      <c r="C3" s="447" t="s">
        <v>1883</v>
      </c>
      <c r="E3" s="448"/>
      <c r="G3" s="19"/>
      <c r="I3" s="107"/>
      <c r="L3" s="276"/>
      <c r="O3" s="122"/>
      <c r="S3" s="110"/>
    </row>
    <row r="4" spans="1:38" s="79" customFormat="1" ht="12" customHeight="1" x14ac:dyDescent="0.2">
      <c r="A4" s="16" t="s">
        <v>4378</v>
      </c>
      <c r="B4" s="17">
        <v>0</v>
      </c>
      <c r="C4" s="16" t="s">
        <v>5528</v>
      </c>
      <c r="D4" s="16" t="s">
        <v>5515</v>
      </c>
      <c r="E4" s="18" t="s">
        <v>5516</v>
      </c>
      <c r="F4" s="18">
        <v>16</v>
      </c>
      <c r="G4" s="18">
        <v>0</v>
      </c>
      <c r="H4" s="18"/>
      <c r="I4" s="449" t="s">
        <v>1884</v>
      </c>
      <c r="J4" s="128"/>
      <c r="K4" s="19" t="s">
        <v>4379</v>
      </c>
      <c r="L4" s="254" t="s">
        <v>1616</v>
      </c>
      <c r="M4" s="125"/>
      <c r="P4" s="125"/>
      <c r="AC4" s="86"/>
    </row>
    <row r="5" spans="1:38" s="79" customFormat="1" ht="12" customHeight="1" x14ac:dyDescent="0.2">
      <c r="A5" s="16" t="s">
        <v>3960</v>
      </c>
      <c r="B5" s="17">
        <v>0</v>
      </c>
      <c r="C5" s="16" t="s">
        <v>5528</v>
      </c>
      <c r="D5" s="16" t="s">
        <v>4449</v>
      </c>
      <c r="E5" s="18" t="s">
        <v>5516</v>
      </c>
      <c r="F5" s="18">
        <v>8</v>
      </c>
      <c r="G5" s="18">
        <v>0</v>
      </c>
      <c r="H5" s="18"/>
      <c r="I5" s="449" t="s">
        <v>1884</v>
      </c>
      <c r="J5" s="128"/>
      <c r="K5" s="19" t="s">
        <v>4379</v>
      </c>
      <c r="L5" s="254" t="s">
        <v>1616</v>
      </c>
      <c r="M5" s="83"/>
      <c r="O5" s="83"/>
      <c r="P5" s="131"/>
      <c r="Q5" s="452"/>
      <c r="R5" s="84"/>
      <c r="S5" s="334"/>
      <c r="T5" s="85"/>
      <c r="AC5" s="86"/>
    </row>
    <row r="6" spans="1:38" s="79" customFormat="1" ht="12" customHeight="1" x14ac:dyDescent="0.2">
      <c r="A6" s="1" t="s">
        <v>4446</v>
      </c>
      <c r="B6" s="2">
        <v>216</v>
      </c>
      <c r="C6" s="1" t="s">
        <v>4447</v>
      </c>
      <c r="D6" s="1" t="s">
        <v>5515</v>
      </c>
      <c r="E6" s="3" t="s">
        <v>5516</v>
      </c>
      <c r="F6" s="3">
        <v>16</v>
      </c>
      <c r="G6" s="161">
        <v>150</v>
      </c>
      <c r="H6" s="3" t="s">
        <v>1561</v>
      </c>
      <c r="I6" s="126" t="s">
        <v>1143</v>
      </c>
      <c r="J6" s="275" t="s">
        <v>3005</v>
      </c>
      <c r="K6" s="4" t="s">
        <v>4069</v>
      </c>
      <c r="L6" s="254" t="s">
        <v>1616</v>
      </c>
      <c r="M6" s="83" t="s">
        <v>4379</v>
      </c>
      <c r="N6" s="79" t="s">
        <v>3005</v>
      </c>
      <c r="O6" s="83" t="s">
        <v>1885</v>
      </c>
      <c r="P6" s="131">
        <v>150</v>
      </c>
      <c r="Q6" s="1"/>
      <c r="R6" s="2">
        <v>0</v>
      </c>
      <c r="S6" s="577" t="s">
        <v>348</v>
      </c>
      <c r="T6" s="1"/>
      <c r="U6" s="79" t="s">
        <v>1887</v>
      </c>
      <c r="V6" s="79" t="s">
        <v>1887</v>
      </c>
      <c r="W6" s="79" t="s">
        <v>3979</v>
      </c>
      <c r="X6" s="79" t="s">
        <v>3978</v>
      </c>
      <c r="Y6" s="132">
        <f>F6*G6*2</f>
        <v>4800</v>
      </c>
      <c r="Z6" s="132" t="str">
        <f>IF(X6="N",Y6,"0")</f>
        <v>0</v>
      </c>
      <c r="AA6" s="372">
        <f>IF(X6="P",Y6,"0")</f>
        <v>4800</v>
      </c>
      <c r="AC6" s="86"/>
    </row>
    <row r="7" spans="1:38" s="79" customFormat="1" ht="12" customHeight="1" x14ac:dyDescent="0.2">
      <c r="A7" s="1"/>
      <c r="B7" s="2"/>
      <c r="C7" s="1"/>
      <c r="D7" s="1"/>
      <c r="E7" s="3"/>
      <c r="F7" s="3"/>
      <c r="G7" s="161"/>
      <c r="H7" s="3"/>
      <c r="I7" s="126"/>
      <c r="J7" s="275"/>
      <c r="K7" s="4"/>
      <c r="L7" s="254" t="s">
        <v>1616</v>
      </c>
      <c r="M7" s="83"/>
      <c r="O7" s="83"/>
      <c r="P7" s="131"/>
      <c r="Q7" s="16"/>
      <c r="R7" s="17"/>
      <c r="S7" s="453"/>
      <c r="T7" s="16"/>
      <c r="U7" s="79" t="s">
        <v>1887</v>
      </c>
      <c r="V7" s="79" t="s">
        <v>1887</v>
      </c>
      <c r="W7" s="79" t="s">
        <v>3979</v>
      </c>
      <c r="X7" s="79" t="s">
        <v>3978</v>
      </c>
      <c r="Y7" s="132">
        <f t="shared" ref="Y7:Y70" si="0">F7*G7*2</f>
        <v>0</v>
      </c>
      <c r="Z7" s="132" t="str">
        <f t="shared" ref="Z7:Z70" si="1">IF(X7="N",Y7,"0")</f>
        <v>0</v>
      </c>
      <c r="AA7" s="372">
        <f t="shared" ref="AA7:AA70" si="2">IF(X7="P",Y7,"0")</f>
        <v>0</v>
      </c>
      <c r="AC7" s="86"/>
    </row>
    <row r="8" spans="1:38" s="79" customFormat="1" ht="12" customHeight="1" x14ac:dyDescent="0.2">
      <c r="A8" s="440"/>
      <c r="B8" s="272"/>
      <c r="C8" s="440"/>
      <c r="D8" s="440"/>
      <c r="E8" s="275"/>
      <c r="F8" s="275"/>
      <c r="G8" s="422"/>
      <c r="H8" s="275"/>
      <c r="I8" s="126"/>
      <c r="J8" s="275"/>
      <c r="K8" s="370"/>
      <c r="L8" s="254" t="s">
        <v>1616</v>
      </c>
      <c r="M8" s="397"/>
      <c r="N8" s="275"/>
      <c r="O8" s="397"/>
      <c r="P8" s="275"/>
      <c r="Q8" s="454"/>
      <c r="R8" s="272"/>
      <c r="S8" s="455"/>
      <c r="T8" s="440"/>
      <c r="U8" s="275"/>
      <c r="V8" s="275"/>
      <c r="W8" s="275"/>
      <c r="X8" s="275"/>
      <c r="Y8" s="132">
        <f t="shared" si="0"/>
        <v>0</v>
      </c>
      <c r="Z8" s="132" t="str">
        <f t="shared" si="1"/>
        <v>0</v>
      </c>
      <c r="AA8" s="372" t="str">
        <f t="shared" si="2"/>
        <v>0</v>
      </c>
      <c r="AB8" s="275"/>
      <c r="AC8" s="456"/>
      <c r="AD8" s="275"/>
      <c r="AE8" s="275"/>
      <c r="AF8" s="275"/>
      <c r="AG8" s="275"/>
      <c r="AH8" s="275"/>
      <c r="AI8" s="275"/>
      <c r="AJ8" s="275"/>
      <c r="AK8" s="275"/>
      <c r="AL8" s="275"/>
    </row>
    <row r="9" spans="1:38" s="269" customFormat="1" ht="12" customHeight="1" thickBot="1" x14ac:dyDescent="0.25">
      <c r="A9" s="441"/>
      <c r="B9" s="457"/>
      <c r="C9" s="441"/>
      <c r="D9" s="441"/>
      <c r="E9" s="442"/>
      <c r="F9" s="442"/>
      <c r="G9" s="458">
        <f>SUM(G3:G8)</f>
        <v>150</v>
      </c>
      <c r="H9" s="459"/>
      <c r="I9" s="408"/>
      <c r="J9" s="460"/>
      <c r="K9" s="365"/>
      <c r="L9" s="461"/>
      <c r="M9" s="462">
        <f>G9-P9</f>
        <v>0</v>
      </c>
      <c r="N9" s="442"/>
      <c r="O9" s="463"/>
      <c r="P9" s="462">
        <f>SUM(P3:P8)</f>
        <v>150</v>
      </c>
      <c r="Q9" s="441"/>
      <c r="R9" s="457"/>
      <c r="S9" s="463"/>
      <c r="T9" s="441"/>
      <c r="U9" s="442"/>
      <c r="V9" s="442"/>
      <c r="W9" s="442"/>
      <c r="X9" s="442"/>
      <c r="Y9" s="132">
        <f t="shared" si="0"/>
        <v>0</v>
      </c>
      <c r="Z9" s="132" t="str">
        <f t="shared" si="1"/>
        <v>0</v>
      </c>
      <c r="AA9" s="372" t="str">
        <f t="shared" si="2"/>
        <v>0</v>
      </c>
      <c r="AB9" s="442"/>
      <c r="AC9" s="464"/>
      <c r="AD9" s="442"/>
      <c r="AE9" s="442"/>
      <c r="AF9" s="442"/>
      <c r="AG9" s="442"/>
      <c r="AH9" s="442"/>
      <c r="AI9" s="442"/>
      <c r="AJ9" s="442"/>
      <c r="AK9" s="442"/>
      <c r="AL9" s="442"/>
    </row>
    <row r="10" spans="1:38" s="79" customFormat="1" ht="12" customHeight="1" x14ac:dyDescent="0.2">
      <c r="C10" s="447" t="s">
        <v>1888</v>
      </c>
      <c r="E10" s="448"/>
      <c r="G10" s="19"/>
      <c r="I10" s="465"/>
      <c r="J10" s="58"/>
      <c r="L10" s="254"/>
      <c r="S10" s="466"/>
      <c r="Y10" s="132">
        <f t="shared" si="0"/>
        <v>0</v>
      </c>
      <c r="Z10" s="132" t="str">
        <f t="shared" si="1"/>
        <v>0</v>
      </c>
      <c r="AA10" s="372" t="str">
        <f t="shared" si="2"/>
        <v>0</v>
      </c>
    </row>
    <row r="11" spans="1:38" s="79" customFormat="1" ht="12" customHeight="1" x14ac:dyDescent="0.2">
      <c r="A11" s="85" t="s">
        <v>3960</v>
      </c>
      <c r="B11" s="84">
        <v>0</v>
      </c>
      <c r="C11" s="85" t="s">
        <v>5528</v>
      </c>
      <c r="D11" s="85" t="s">
        <v>4449</v>
      </c>
      <c r="E11" s="79" t="s">
        <v>5516</v>
      </c>
      <c r="F11" s="79">
        <v>8</v>
      </c>
      <c r="G11" s="125">
        <v>0</v>
      </c>
      <c r="I11" s="449" t="s">
        <v>1884</v>
      </c>
      <c r="J11" s="128"/>
      <c r="K11" s="19" t="s">
        <v>4379</v>
      </c>
      <c r="L11" s="254" t="s">
        <v>1616</v>
      </c>
      <c r="M11" s="125"/>
      <c r="Y11" s="132">
        <f t="shared" si="0"/>
        <v>0</v>
      </c>
      <c r="Z11" s="132" t="str">
        <f t="shared" si="1"/>
        <v>0</v>
      </c>
      <c r="AA11" s="372" t="str">
        <f t="shared" si="2"/>
        <v>0</v>
      </c>
      <c r="AC11" s="86"/>
    </row>
    <row r="12" spans="1:38" s="79" customFormat="1" ht="12" customHeight="1" x14ac:dyDescent="0.2">
      <c r="A12" s="85" t="s">
        <v>3960</v>
      </c>
      <c r="B12" s="84">
        <v>0</v>
      </c>
      <c r="C12" s="85" t="s">
        <v>5528</v>
      </c>
      <c r="D12" s="85" t="s">
        <v>4449</v>
      </c>
      <c r="E12" s="79" t="s">
        <v>5516</v>
      </c>
      <c r="F12" s="79">
        <v>8</v>
      </c>
      <c r="G12" s="125">
        <v>0</v>
      </c>
      <c r="I12" s="449" t="s">
        <v>1884</v>
      </c>
      <c r="J12" s="128"/>
      <c r="K12" s="19" t="s">
        <v>4379</v>
      </c>
      <c r="L12" s="254" t="s">
        <v>1616</v>
      </c>
      <c r="M12" s="125"/>
      <c r="Y12" s="132">
        <f t="shared" si="0"/>
        <v>0</v>
      </c>
      <c r="Z12" s="132" t="str">
        <f t="shared" si="1"/>
        <v>0</v>
      </c>
      <c r="AA12" s="372" t="str">
        <f t="shared" si="2"/>
        <v>0</v>
      </c>
      <c r="AC12" s="86"/>
    </row>
    <row r="13" spans="1:38" s="79" customFormat="1" ht="12" customHeight="1" x14ac:dyDescent="0.2">
      <c r="A13" s="1"/>
      <c r="B13" s="2"/>
      <c r="C13" s="1"/>
      <c r="D13" s="1"/>
      <c r="E13" s="3"/>
      <c r="F13" s="3"/>
      <c r="G13" s="161"/>
      <c r="H13" s="3"/>
      <c r="I13" s="126"/>
      <c r="J13" s="128"/>
      <c r="K13" s="4"/>
      <c r="L13" s="254" t="s">
        <v>1616</v>
      </c>
      <c r="M13" s="83" t="s">
        <v>4379</v>
      </c>
      <c r="O13" s="83" t="s">
        <v>1885</v>
      </c>
      <c r="P13" s="131">
        <v>0</v>
      </c>
      <c r="Q13" s="16"/>
      <c r="R13" s="17"/>
      <c r="S13" s="77"/>
      <c r="T13" s="16"/>
      <c r="U13" s="79" t="s">
        <v>1887</v>
      </c>
      <c r="V13" s="79" t="s">
        <v>1887</v>
      </c>
      <c r="W13" s="79" t="s">
        <v>3979</v>
      </c>
      <c r="X13" s="79" t="s">
        <v>3978</v>
      </c>
      <c r="Y13" s="132">
        <f t="shared" si="0"/>
        <v>0</v>
      </c>
      <c r="Z13" s="132" t="str">
        <f t="shared" si="1"/>
        <v>0</v>
      </c>
      <c r="AA13" s="372">
        <f t="shared" si="2"/>
        <v>0</v>
      </c>
      <c r="AC13" s="86"/>
    </row>
    <row r="14" spans="1:38" s="79" customFormat="1" ht="12" customHeight="1" x14ac:dyDescent="0.2">
      <c r="A14" s="16"/>
      <c r="B14" s="17"/>
      <c r="C14" s="16"/>
      <c r="D14" s="16"/>
      <c r="E14" s="18"/>
      <c r="F14" s="18"/>
      <c r="G14" s="18"/>
      <c r="H14" s="18"/>
      <c r="I14" s="126"/>
      <c r="K14" s="19"/>
      <c r="L14" s="254" t="s">
        <v>1616</v>
      </c>
      <c r="M14" s="83"/>
      <c r="N14" s="275"/>
      <c r="O14" s="83"/>
      <c r="P14" s="275"/>
      <c r="Q14" s="452"/>
      <c r="R14" s="84"/>
      <c r="S14" s="455"/>
      <c r="T14" s="85"/>
      <c r="Y14" s="132">
        <f t="shared" si="0"/>
        <v>0</v>
      </c>
      <c r="Z14" s="132" t="str">
        <f t="shared" si="1"/>
        <v>0</v>
      </c>
      <c r="AA14" s="372" t="str">
        <f t="shared" si="2"/>
        <v>0</v>
      </c>
      <c r="AC14" s="86"/>
    </row>
    <row r="15" spans="1:38" s="79" customFormat="1" ht="12" customHeight="1" x14ac:dyDescent="0.2">
      <c r="L15" s="254"/>
      <c r="M15" s="83"/>
      <c r="N15" s="275"/>
      <c r="O15" s="83"/>
      <c r="P15" s="275"/>
      <c r="Q15" s="452"/>
      <c r="R15" s="84"/>
      <c r="S15" s="455"/>
      <c r="T15" s="85"/>
      <c r="Y15" s="132">
        <f t="shared" si="0"/>
        <v>0</v>
      </c>
      <c r="Z15" s="132" t="str">
        <f t="shared" si="1"/>
        <v>0</v>
      </c>
      <c r="AA15" s="372" t="str">
        <f t="shared" si="2"/>
        <v>0</v>
      </c>
      <c r="AC15" s="86"/>
    </row>
    <row r="16" spans="1:38" s="442" customFormat="1" ht="12" customHeight="1" thickBot="1" x14ac:dyDescent="0.25">
      <c r="A16" s="441"/>
      <c r="B16" s="457"/>
      <c r="C16" s="441"/>
      <c r="D16" s="441"/>
      <c r="G16" s="458">
        <f>SUM(G11:G15)</f>
        <v>0</v>
      </c>
      <c r="I16" s="408"/>
      <c r="K16" s="408"/>
      <c r="L16" s="461"/>
      <c r="M16" s="462">
        <f>G16-P16</f>
        <v>0</v>
      </c>
      <c r="O16" s="468"/>
      <c r="P16" s="462">
        <f>SUM(P10:P14)</f>
        <v>0</v>
      </c>
      <c r="Q16" s="441"/>
      <c r="R16" s="457"/>
      <c r="S16" s="469"/>
      <c r="T16" s="441"/>
      <c r="Y16" s="132">
        <f t="shared" si="0"/>
        <v>0</v>
      </c>
      <c r="Z16" s="132" t="str">
        <f t="shared" si="1"/>
        <v>0</v>
      </c>
      <c r="AA16" s="372" t="str">
        <f t="shared" si="2"/>
        <v>0</v>
      </c>
      <c r="AC16" s="464"/>
    </row>
    <row r="17" spans="1:34" s="275" customFormat="1" ht="12" customHeight="1" x14ac:dyDescent="0.2">
      <c r="A17" s="85"/>
      <c r="B17" s="84"/>
      <c r="C17" s="447" t="s">
        <v>1891</v>
      </c>
      <c r="D17" s="85"/>
      <c r="E17" s="79"/>
      <c r="F17" s="79"/>
      <c r="G17" s="79"/>
      <c r="H17" s="79"/>
      <c r="I17" s="51"/>
      <c r="J17" s="58"/>
      <c r="K17" s="19"/>
      <c r="L17" s="254"/>
      <c r="M17" s="470"/>
      <c r="O17" s="466"/>
      <c r="P17" s="470"/>
      <c r="Q17" s="440"/>
      <c r="R17" s="272"/>
      <c r="S17" s="466"/>
      <c r="T17" s="440"/>
      <c r="Y17" s="132">
        <f t="shared" si="0"/>
        <v>0</v>
      </c>
      <c r="Z17" s="132" t="str">
        <f t="shared" si="1"/>
        <v>0</v>
      </c>
      <c r="AA17" s="372" t="str">
        <f t="shared" si="2"/>
        <v>0</v>
      </c>
      <c r="AC17" s="456"/>
    </row>
    <row r="18" spans="1:34" s="473" customFormat="1" ht="12" hidden="1" customHeight="1" x14ac:dyDescent="0.2">
      <c r="A18" s="471"/>
      <c r="B18" s="472"/>
      <c r="C18" s="471"/>
      <c r="D18" s="471" t="s">
        <v>3442</v>
      </c>
      <c r="E18" s="473" t="s">
        <v>5516</v>
      </c>
      <c r="F18" s="474">
        <v>1</v>
      </c>
      <c r="G18" s="131"/>
      <c r="H18" s="473" t="s">
        <v>1561</v>
      </c>
      <c r="I18" s="475"/>
      <c r="K18" s="476"/>
      <c r="L18" s="477" t="s">
        <v>1616</v>
      </c>
      <c r="M18" s="473" t="s">
        <v>4379</v>
      </c>
      <c r="O18" s="478" t="s">
        <v>1892</v>
      </c>
      <c r="P18" s="131"/>
      <c r="Q18" s="471"/>
      <c r="R18" s="472">
        <v>0</v>
      </c>
      <c r="S18" s="479"/>
      <c r="T18" s="562"/>
      <c r="U18" s="473" t="s">
        <v>1887</v>
      </c>
      <c r="V18" s="473" t="s">
        <v>1887</v>
      </c>
      <c r="W18" s="473" t="s">
        <v>3979</v>
      </c>
      <c r="X18" s="473" t="s">
        <v>3978</v>
      </c>
      <c r="Y18" s="132">
        <f t="shared" si="0"/>
        <v>0</v>
      </c>
      <c r="Z18" s="132" t="str">
        <f t="shared" si="1"/>
        <v>0</v>
      </c>
      <c r="AA18" s="372">
        <f t="shared" si="2"/>
        <v>0</v>
      </c>
      <c r="AB18" s="481"/>
      <c r="AC18" s="481"/>
      <c r="AD18" s="482"/>
      <c r="AE18" s="482"/>
      <c r="AF18" s="482"/>
      <c r="AG18" s="482"/>
      <c r="AH18" s="482"/>
    </row>
    <row r="19" spans="1:34" s="473" customFormat="1" ht="12" hidden="1" customHeight="1" x14ac:dyDescent="0.2">
      <c r="A19" s="471"/>
      <c r="B19" s="472"/>
      <c r="C19" s="471"/>
      <c r="D19" s="471" t="s">
        <v>1893</v>
      </c>
      <c r="E19" s="473" t="s">
        <v>5516</v>
      </c>
      <c r="F19" s="474">
        <v>1</v>
      </c>
      <c r="G19" s="131"/>
      <c r="H19" s="473" t="s">
        <v>1561</v>
      </c>
      <c r="I19" s="475"/>
      <c r="K19" s="476"/>
      <c r="L19" s="477" t="s">
        <v>1616</v>
      </c>
      <c r="M19" s="473" t="s">
        <v>4379</v>
      </c>
      <c r="O19" s="478" t="s">
        <v>1892</v>
      </c>
      <c r="P19" s="131"/>
      <c r="Q19" s="471"/>
      <c r="R19" s="472">
        <v>0</v>
      </c>
      <c r="S19" s="479"/>
      <c r="T19" s="562"/>
      <c r="U19" s="473" t="s">
        <v>1887</v>
      </c>
      <c r="V19" s="473" t="s">
        <v>1887</v>
      </c>
      <c r="W19" s="473" t="s">
        <v>3979</v>
      </c>
      <c r="X19" s="473" t="s">
        <v>3978</v>
      </c>
      <c r="Y19" s="132">
        <f t="shared" si="0"/>
        <v>0</v>
      </c>
      <c r="Z19" s="132" t="str">
        <f t="shared" si="1"/>
        <v>0</v>
      </c>
      <c r="AA19" s="372">
        <f t="shared" si="2"/>
        <v>0</v>
      </c>
      <c r="AB19" s="484"/>
      <c r="AC19" s="481"/>
      <c r="AD19" s="482"/>
      <c r="AE19" s="482"/>
      <c r="AF19" s="482"/>
      <c r="AG19" s="482"/>
      <c r="AH19" s="482"/>
    </row>
    <row r="20" spans="1:34" s="473" customFormat="1" ht="12" hidden="1" customHeight="1" x14ac:dyDescent="0.2">
      <c r="A20" s="471"/>
      <c r="B20" s="472"/>
      <c r="C20" s="471"/>
      <c r="D20" s="471" t="s">
        <v>1894</v>
      </c>
      <c r="E20" s="473" t="s">
        <v>5516</v>
      </c>
      <c r="F20" s="474">
        <v>1</v>
      </c>
      <c r="G20" s="131"/>
      <c r="H20" s="473" t="s">
        <v>1561</v>
      </c>
      <c r="I20" s="475"/>
      <c r="K20" s="476"/>
      <c r="L20" s="477" t="s">
        <v>1616</v>
      </c>
      <c r="M20" s="473" t="s">
        <v>4379</v>
      </c>
      <c r="O20" s="478" t="s">
        <v>1892</v>
      </c>
      <c r="P20" s="131"/>
      <c r="Q20" s="471"/>
      <c r="R20" s="472">
        <v>0</v>
      </c>
      <c r="S20" s="479"/>
      <c r="T20" s="562"/>
      <c r="U20" s="473" t="s">
        <v>1887</v>
      </c>
      <c r="V20" s="473" t="s">
        <v>1887</v>
      </c>
      <c r="W20" s="473" t="s">
        <v>3979</v>
      </c>
      <c r="X20" s="473" t="s">
        <v>3978</v>
      </c>
      <c r="Y20" s="132">
        <f t="shared" si="0"/>
        <v>0</v>
      </c>
      <c r="Z20" s="132" t="str">
        <f t="shared" si="1"/>
        <v>0</v>
      </c>
      <c r="AA20" s="372">
        <f t="shared" si="2"/>
        <v>0</v>
      </c>
      <c r="AB20" s="484"/>
      <c r="AC20" s="481"/>
      <c r="AD20" s="482"/>
      <c r="AE20" s="482"/>
      <c r="AF20" s="482"/>
      <c r="AG20" s="482"/>
      <c r="AH20" s="482"/>
    </row>
    <row r="21" spans="1:34" s="473" customFormat="1" ht="12" hidden="1" customHeight="1" x14ac:dyDescent="0.2">
      <c r="A21" s="471"/>
      <c r="B21" s="472"/>
      <c r="C21" s="471"/>
      <c r="D21" s="471" t="s">
        <v>1895</v>
      </c>
      <c r="E21" s="473" t="s">
        <v>5516</v>
      </c>
      <c r="F21" s="474">
        <v>1</v>
      </c>
      <c r="G21" s="131"/>
      <c r="H21" s="473" t="s">
        <v>1561</v>
      </c>
      <c r="I21" s="475"/>
      <c r="K21" s="476"/>
      <c r="L21" s="477" t="s">
        <v>1616</v>
      </c>
      <c r="M21" s="473" t="s">
        <v>4379</v>
      </c>
      <c r="O21" s="478" t="s">
        <v>1892</v>
      </c>
      <c r="P21" s="131"/>
      <c r="Q21" s="471"/>
      <c r="R21" s="472">
        <v>0</v>
      </c>
      <c r="S21" s="479"/>
      <c r="T21" s="562"/>
      <c r="U21" s="473" t="s">
        <v>1887</v>
      </c>
      <c r="V21" s="473" t="s">
        <v>1887</v>
      </c>
      <c r="W21" s="473" t="s">
        <v>3979</v>
      </c>
      <c r="X21" s="473" t="s">
        <v>3978</v>
      </c>
      <c r="Y21" s="132">
        <f t="shared" si="0"/>
        <v>0</v>
      </c>
      <c r="Z21" s="132" t="str">
        <f t="shared" si="1"/>
        <v>0</v>
      </c>
      <c r="AA21" s="372">
        <f t="shared" si="2"/>
        <v>0</v>
      </c>
      <c r="AB21" s="484"/>
      <c r="AC21" s="481"/>
      <c r="AD21" s="482"/>
      <c r="AE21" s="482"/>
      <c r="AF21" s="482"/>
      <c r="AG21" s="482"/>
      <c r="AH21" s="482"/>
    </row>
    <row r="22" spans="1:34" s="473" customFormat="1" ht="12" hidden="1" customHeight="1" x14ac:dyDescent="0.2">
      <c r="A22" s="471"/>
      <c r="B22" s="472"/>
      <c r="C22" s="471"/>
      <c r="D22" s="471" t="s">
        <v>1896</v>
      </c>
      <c r="E22" s="473" t="s">
        <v>5516</v>
      </c>
      <c r="F22" s="474">
        <v>1</v>
      </c>
      <c r="G22" s="131"/>
      <c r="H22" s="473" t="s">
        <v>1561</v>
      </c>
      <c r="I22" s="475"/>
      <c r="K22" s="476"/>
      <c r="L22" s="477" t="s">
        <v>1616</v>
      </c>
      <c r="M22" s="473" t="s">
        <v>4379</v>
      </c>
      <c r="O22" s="478" t="s">
        <v>1892</v>
      </c>
      <c r="P22" s="131"/>
      <c r="Q22" s="471"/>
      <c r="R22" s="472">
        <v>0</v>
      </c>
      <c r="S22" s="479"/>
      <c r="T22" s="562"/>
      <c r="U22" s="473" t="s">
        <v>1887</v>
      </c>
      <c r="V22" s="473" t="s">
        <v>1887</v>
      </c>
      <c r="W22" s="473" t="s">
        <v>3979</v>
      </c>
      <c r="X22" s="473" t="s">
        <v>3978</v>
      </c>
      <c r="Y22" s="132">
        <f t="shared" si="0"/>
        <v>0</v>
      </c>
      <c r="Z22" s="132" t="str">
        <f t="shared" si="1"/>
        <v>0</v>
      </c>
      <c r="AA22" s="372">
        <f t="shared" si="2"/>
        <v>0</v>
      </c>
      <c r="AB22" s="484"/>
      <c r="AC22" s="481"/>
      <c r="AD22" s="482"/>
      <c r="AE22" s="482"/>
      <c r="AF22" s="482"/>
      <c r="AG22" s="482"/>
      <c r="AH22" s="482"/>
    </row>
    <row r="23" spans="1:34" s="473" customFormat="1" ht="12" hidden="1" customHeight="1" x14ac:dyDescent="0.2">
      <c r="A23" s="471"/>
      <c r="B23" s="472"/>
      <c r="C23" s="471"/>
      <c r="D23" s="471" t="s">
        <v>1897</v>
      </c>
      <c r="E23" s="473" t="s">
        <v>5516</v>
      </c>
      <c r="F23" s="474">
        <v>1</v>
      </c>
      <c r="G23" s="131"/>
      <c r="H23" s="473" t="s">
        <v>1561</v>
      </c>
      <c r="I23" s="475"/>
      <c r="K23" s="476"/>
      <c r="L23" s="477" t="s">
        <v>1616</v>
      </c>
      <c r="M23" s="473" t="s">
        <v>4379</v>
      </c>
      <c r="O23" s="478" t="s">
        <v>1892</v>
      </c>
      <c r="P23" s="131"/>
      <c r="Q23" s="471"/>
      <c r="R23" s="472">
        <v>0</v>
      </c>
      <c r="S23" s="479"/>
      <c r="T23" s="562"/>
      <c r="U23" s="473" t="s">
        <v>1887</v>
      </c>
      <c r="V23" s="473" t="s">
        <v>1887</v>
      </c>
      <c r="W23" s="473" t="s">
        <v>3979</v>
      </c>
      <c r="X23" s="473" t="s">
        <v>3978</v>
      </c>
      <c r="Y23" s="132">
        <f t="shared" si="0"/>
        <v>0</v>
      </c>
      <c r="Z23" s="132" t="str">
        <f t="shared" si="1"/>
        <v>0</v>
      </c>
      <c r="AA23" s="372">
        <f t="shared" si="2"/>
        <v>0</v>
      </c>
      <c r="AB23" s="484"/>
      <c r="AC23" s="481"/>
      <c r="AD23" s="482"/>
      <c r="AE23" s="482"/>
      <c r="AF23" s="482"/>
      <c r="AG23" s="482"/>
      <c r="AH23" s="482"/>
    </row>
    <row r="24" spans="1:34" s="473" customFormat="1" ht="12" hidden="1" customHeight="1" x14ac:dyDescent="0.2">
      <c r="A24" s="471"/>
      <c r="B24" s="472"/>
      <c r="C24" s="471"/>
      <c r="D24" s="471" t="s">
        <v>1898</v>
      </c>
      <c r="E24" s="473" t="s">
        <v>5516</v>
      </c>
      <c r="F24" s="474">
        <v>1</v>
      </c>
      <c r="G24" s="131"/>
      <c r="H24" s="473" t="s">
        <v>1561</v>
      </c>
      <c r="I24" s="475"/>
      <c r="K24" s="476"/>
      <c r="L24" s="477" t="s">
        <v>1616</v>
      </c>
      <c r="M24" s="473" t="s">
        <v>4379</v>
      </c>
      <c r="O24" s="478" t="s">
        <v>1892</v>
      </c>
      <c r="P24" s="131"/>
      <c r="Q24" s="471"/>
      <c r="R24" s="472">
        <v>0</v>
      </c>
      <c r="S24" s="479"/>
      <c r="T24" s="562"/>
      <c r="U24" s="473" t="s">
        <v>1887</v>
      </c>
      <c r="V24" s="473" t="s">
        <v>1887</v>
      </c>
      <c r="W24" s="473" t="s">
        <v>3979</v>
      </c>
      <c r="X24" s="473" t="s">
        <v>3978</v>
      </c>
      <c r="Y24" s="132">
        <f t="shared" si="0"/>
        <v>0</v>
      </c>
      <c r="Z24" s="132" t="str">
        <f t="shared" si="1"/>
        <v>0</v>
      </c>
      <c r="AA24" s="372">
        <f t="shared" si="2"/>
        <v>0</v>
      </c>
      <c r="AB24" s="481"/>
      <c r="AC24" s="481"/>
      <c r="AD24" s="482"/>
      <c r="AE24" s="482"/>
      <c r="AF24" s="482"/>
      <c r="AG24" s="482"/>
      <c r="AH24" s="482"/>
    </row>
    <row r="25" spans="1:34" s="473" customFormat="1" ht="12" hidden="1" customHeight="1" x14ac:dyDescent="0.2">
      <c r="A25" s="471"/>
      <c r="B25" s="472"/>
      <c r="C25" s="471"/>
      <c r="D25" s="471" t="s">
        <v>1899</v>
      </c>
      <c r="E25" s="473" t="s">
        <v>5516</v>
      </c>
      <c r="F25" s="474">
        <v>1</v>
      </c>
      <c r="G25" s="131"/>
      <c r="H25" s="473" t="s">
        <v>1561</v>
      </c>
      <c r="I25" s="475"/>
      <c r="K25" s="476"/>
      <c r="L25" s="477" t="s">
        <v>1616</v>
      </c>
      <c r="M25" s="473" t="s">
        <v>4379</v>
      </c>
      <c r="O25" s="478" t="s">
        <v>1892</v>
      </c>
      <c r="P25" s="131"/>
      <c r="Q25" s="471"/>
      <c r="R25" s="472">
        <v>0</v>
      </c>
      <c r="S25" s="479"/>
      <c r="T25" s="562"/>
      <c r="U25" s="473" t="s">
        <v>1887</v>
      </c>
      <c r="V25" s="473" t="s">
        <v>1887</v>
      </c>
      <c r="W25" s="473" t="s">
        <v>3979</v>
      </c>
      <c r="X25" s="473" t="s">
        <v>3978</v>
      </c>
      <c r="Y25" s="132">
        <f t="shared" si="0"/>
        <v>0</v>
      </c>
      <c r="Z25" s="132" t="str">
        <f t="shared" si="1"/>
        <v>0</v>
      </c>
      <c r="AA25" s="372">
        <f t="shared" si="2"/>
        <v>0</v>
      </c>
      <c r="AB25" s="481"/>
      <c r="AC25" s="481"/>
      <c r="AD25" s="482"/>
      <c r="AE25" s="482"/>
      <c r="AF25" s="482"/>
      <c r="AG25" s="482"/>
      <c r="AH25" s="482"/>
    </row>
    <row r="26" spans="1:34" s="473" customFormat="1" ht="12" hidden="1" customHeight="1" x14ac:dyDescent="0.2">
      <c r="A26" s="471"/>
      <c r="B26" s="472"/>
      <c r="C26" s="471"/>
      <c r="D26" s="471" t="s">
        <v>1900</v>
      </c>
      <c r="E26" s="473" t="s">
        <v>5516</v>
      </c>
      <c r="F26" s="474">
        <v>1</v>
      </c>
      <c r="G26" s="131"/>
      <c r="H26" s="473" t="s">
        <v>1561</v>
      </c>
      <c r="I26" s="475"/>
      <c r="K26" s="476"/>
      <c r="L26" s="477" t="s">
        <v>1616</v>
      </c>
      <c r="M26" s="473" t="s">
        <v>4379</v>
      </c>
      <c r="O26" s="478" t="s">
        <v>1892</v>
      </c>
      <c r="P26" s="131"/>
      <c r="Q26" s="471"/>
      <c r="R26" s="472">
        <v>0</v>
      </c>
      <c r="S26" s="479"/>
      <c r="T26" s="562"/>
      <c r="U26" s="473" t="s">
        <v>1887</v>
      </c>
      <c r="V26" s="473" t="s">
        <v>1887</v>
      </c>
      <c r="W26" s="473" t="s">
        <v>3979</v>
      </c>
      <c r="X26" s="473" t="s">
        <v>3978</v>
      </c>
      <c r="Y26" s="132">
        <f t="shared" si="0"/>
        <v>0</v>
      </c>
      <c r="Z26" s="132" t="str">
        <f t="shared" si="1"/>
        <v>0</v>
      </c>
      <c r="AA26" s="372">
        <f t="shared" si="2"/>
        <v>0</v>
      </c>
      <c r="AB26" s="481"/>
      <c r="AC26" s="481"/>
      <c r="AD26" s="482"/>
      <c r="AE26" s="482"/>
      <c r="AF26" s="482"/>
      <c r="AG26" s="482"/>
      <c r="AH26" s="482"/>
    </row>
    <row r="27" spans="1:34" s="473" customFormat="1" ht="12" hidden="1" customHeight="1" x14ac:dyDescent="0.2">
      <c r="A27" s="471"/>
      <c r="B27" s="472"/>
      <c r="C27" s="471"/>
      <c r="D27" s="471" t="s">
        <v>1901</v>
      </c>
      <c r="E27" s="473" t="s">
        <v>5516</v>
      </c>
      <c r="F27" s="474">
        <v>1</v>
      </c>
      <c r="G27" s="131"/>
      <c r="H27" s="473" t="s">
        <v>1561</v>
      </c>
      <c r="I27" s="475"/>
      <c r="K27" s="476"/>
      <c r="L27" s="477" t="s">
        <v>1616</v>
      </c>
      <c r="M27" s="473" t="s">
        <v>4379</v>
      </c>
      <c r="O27" s="478" t="s">
        <v>1892</v>
      </c>
      <c r="P27" s="131"/>
      <c r="Q27" s="471"/>
      <c r="R27" s="472">
        <v>0</v>
      </c>
      <c r="S27" s="479"/>
      <c r="T27" s="562"/>
      <c r="U27" s="473" t="s">
        <v>1887</v>
      </c>
      <c r="V27" s="473" t="s">
        <v>1887</v>
      </c>
      <c r="W27" s="473" t="s">
        <v>3979</v>
      </c>
      <c r="X27" s="473" t="s">
        <v>3978</v>
      </c>
      <c r="Y27" s="132">
        <f t="shared" si="0"/>
        <v>0</v>
      </c>
      <c r="Z27" s="132" t="str">
        <f t="shared" si="1"/>
        <v>0</v>
      </c>
      <c r="AA27" s="372">
        <f t="shared" si="2"/>
        <v>0</v>
      </c>
      <c r="AB27" s="481"/>
      <c r="AC27" s="481"/>
      <c r="AD27" s="482"/>
      <c r="AE27" s="482"/>
      <c r="AF27" s="482"/>
      <c r="AG27" s="482"/>
      <c r="AH27" s="482"/>
    </row>
    <row r="28" spans="1:34" s="473" customFormat="1" ht="12" hidden="1" customHeight="1" x14ac:dyDescent="0.2">
      <c r="A28" s="471"/>
      <c r="B28" s="472"/>
      <c r="C28" s="471"/>
      <c r="D28" s="471" t="s">
        <v>1902</v>
      </c>
      <c r="E28" s="473" t="s">
        <v>5516</v>
      </c>
      <c r="F28" s="474">
        <v>1</v>
      </c>
      <c r="G28" s="131"/>
      <c r="H28" s="473" t="s">
        <v>1561</v>
      </c>
      <c r="I28" s="475"/>
      <c r="K28" s="476"/>
      <c r="L28" s="477" t="s">
        <v>1616</v>
      </c>
      <c r="M28" s="473" t="s">
        <v>4379</v>
      </c>
      <c r="O28" s="478" t="s">
        <v>1892</v>
      </c>
      <c r="P28" s="131"/>
      <c r="Q28" s="471"/>
      <c r="R28" s="472">
        <v>0</v>
      </c>
      <c r="S28" s="479"/>
      <c r="T28" s="562"/>
      <c r="U28" s="473" t="s">
        <v>1887</v>
      </c>
      <c r="V28" s="473" t="s">
        <v>1887</v>
      </c>
      <c r="W28" s="473" t="s">
        <v>3979</v>
      </c>
      <c r="X28" s="473" t="s">
        <v>3978</v>
      </c>
      <c r="Y28" s="132">
        <f t="shared" si="0"/>
        <v>0</v>
      </c>
      <c r="Z28" s="132" t="str">
        <f t="shared" si="1"/>
        <v>0</v>
      </c>
      <c r="AA28" s="372">
        <f t="shared" si="2"/>
        <v>0</v>
      </c>
      <c r="AB28" s="481"/>
      <c r="AC28" s="481"/>
      <c r="AD28" s="482"/>
      <c r="AE28" s="482"/>
      <c r="AF28" s="482"/>
      <c r="AG28" s="482"/>
      <c r="AH28" s="482"/>
    </row>
    <row r="29" spans="1:34" s="473" customFormat="1" ht="12" hidden="1" customHeight="1" x14ac:dyDescent="0.2">
      <c r="A29" s="471"/>
      <c r="B29" s="472"/>
      <c r="C29" s="471"/>
      <c r="D29" s="471" t="s">
        <v>1903</v>
      </c>
      <c r="E29" s="473" t="s">
        <v>5516</v>
      </c>
      <c r="F29" s="474">
        <v>1</v>
      </c>
      <c r="G29" s="131"/>
      <c r="H29" s="473" t="s">
        <v>1561</v>
      </c>
      <c r="I29" s="475"/>
      <c r="K29" s="476"/>
      <c r="L29" s="477" t="s">
        <v>1616</v>
      </c>
      <c r="M29" s="473" t="s">
        <v>4379</v>
      </c>
      <c r="O29" s="478" t="s">
        <v>1892</v>
      </c>
      <c r="P29" s="131"/>
      <c r="Q29" s="471"/>
      <c r="R29" s="472">
        <v>0</v>
      </c>
      <c r="S29" s="479"/>
      <c r="T29" s="562"/>
      <c r="U29" s="473" t="s">
        <v>1887</v>
      </c>
      <c r="V29" s="473" t="s">
        <v>1887</v>
      </c>
      <c r="W29" s="473" t="s">
        <v>3979</v>
      </c>
      <c r="X29" s="473" t="s">
        <v>3978</v>
      </c>
      <c r="Y29" s="132">
        <f t="shared" si="0"/>
        <v>0</v>
      </c>
      <c r="Z29" s="132" t="str">
        <f t="shared" si="1"/>
        <v>0</v>
      </c>
      <c r="AA29" s="372">
        <f t="shared" si="2"/>
        <v>0</v>
      </c>
      <c r="AB29" s="481"/>
      <c r="AC29" s="481"/>
      <c r="AD29" s="482"/>
      <c r="AE29" s="482"/>
      <c r="AF29" s="482"/>
      <c r="AG29" s="482"/>
      <c r="AH29" s="482"/>
    </row>
    <row r="30" spans="1:34" s="473" customFormat="1" ht="12" hidden="1" customHeight="1" x14ac:dyDescent="0.2">
      <c r="A30" s="471"/>
      <c r="B30" s="472"/>
      <c r="C30" s="471"/>
      <c r="D30" s="471" t="s">
        <v>1904</v>
      </c>
      <c r="E30" s="473" t="s">
        <v>5516</v>
      </c>
      <c r="F30" s="474">
        <v>1</v>
      </c>
      <c r="G30" s="131"/>
      <c r="H30" s="473" t="s">
        <v>1561</v>
      </c>
      <c r="I30" s="475"/>
      <c r="K30" s="476"/>
      <c r="L30" s="477" t="s">
        <v>1616</v>
      </c>
      <c r="M30" s="473" t="s">
        <v>4379</v>
      </c>
      <c r="O30" s="478" t="s">
        <v>1892</v>
      </c>
      <c r="P30" s="131"/>
      <c r="Q30" s="471"/>
      <c r="R30" s="472">
        <v>0</v>
      </c>
      <c r="S30" s="479"/>
      <c r="T30" s="562"/>
      <c r="U30" s="473" t="s">
        <v>1887</v>
      </c>
      <c r="V30" s="473" t="s">
        <v>1887</v>
      </c>
      <c r="W30" s="473" t="s">
        <v>3979</v>
      </c>
      <c r="X30" s="473" t="s">
        <v>3978</v>
      </c>
      <c r="Y30" s="132">
        <f t="shared" si="0"/>
        <v>0</v>
      </c>
      <c r="Z30" s="132" t="str">
        <f t="shared" si="1"/>
        <v>0</v>
      </c>
      <c r="AA30" s="372">
        <f t="shared" si="2"/>
        <v>0</v>
      </c>
      <c r="AB30" s="481"/>
      <c r="AC30" s="481"/>
      <c r="AD30" s="482"/>
      <c r="AE30" s="482"/>
      <c r="AF30" s="482"/>
      <c r="AG30" s="482"/>
      <c r="AH30" s="482"/>
    </row>
    <row r="31" spans="1:34" s="473" customFormat="1" ht="12" hidden="1" customHeight="1" x14ac:dyDescent="0.2">
      <c r="A31" s="471"/>
      <c r="B31" s="472"/>
      <c r="C31" s="471"/>
      <c r="D31" s="471" t="s">
        <v>1905</v>
      </c>
      <c r="E31" s="473" t="s">
        <v>5516</v>
      </c>
      <c r="F31" s="474">
        <v>1</v>
      </c>
      <c r="G31" s="131"/>
      <c r="H31" s="473" t="s">
        <v>1561</v>
      </c>
      <c r="I31" s="475"/>
      <c r="K31" s="476"/>
      <c r="L31" s="477" t="s">
        <v>1616</v>
      </c>
      <c r="M31" s="473" t="s">
        <v>4379</v>
      </c>
      <c r="O31" s="478" t="s">
        <v>1892</v>
      </c>
      <c r="P31" s="131"/>
      <c r="Q31" s="471"/>
      <c r="R31" s="472">
        <v>0</v>
      </c>
      <c r="S31" s="479"/>
      <c r="T31" s="562"/>
      <c r="U31" s="473" t="s">
        <v>1887</v>
      </c>
      <c r="V31" s="473" t="s">
        <v>1887</v>
      </c>
      <c r="W31" s="473" t="s">
        <v>3979</v>
      </c>
      <c r="X31" s="473" t="s">
        <v>3978</v>
      </c>
      <c r="Y31" s="132">
        <f t="shared" si="0"/>
        <v>0</v>
      </c>
      <c r="Z31" s="132" t="str">
        <f t="shared" si="1"/>
        <v>0</v>
      </c>
      <c r="AA31" s="372">
        <f t="shared" si="2"/>
        <v>0</v>
      </c>
      <c r="AB31" s="481"/>
      <c r="AC31" s="481"/>
      <c r="AD31" s="482"/>
      <c r="AE31" s="482"/>
      <c r="AF31" s="482"/>
      <c r="AG31" s="482"/>
      <c r="AH31" s="482"/>
    </row>
    <row r="32" spans="1:34" s="473" customFormat="1" ht="12" hidden="1" customHeight="1" x14ac:dyDescent="0.2">
      <c r="A32" s="471"/>
      <c r="B32" s="472"/>
      <c r="C32" s="471"/>
      <c r="D32" s="471" t="s">
        <v>1906</v>
      </c>
      <c r="E32" s="473" t="s">
        <v>5516</v>
      </c>
      <c r="F32" s="474">
        <v>1</v>
      </c>
      <c r="G32" s="131"/>
      <c r="H32" s="473" t="s">
        <v>1561</v>
      </c>
      <c r="I32" s="475"/>
      <c r="K32" s="476"/>
      <c r="L32" s="477" t="s">
        <v>1616</v>
      </c>
      <c r="M32" s="473" t="s">
        <v>4379</v>
      </c>
      <c r="O32" s="478" t="s">
        <v>1892</v>
      </c>
      <c r="P32" s="131"/>
      <c r="Q32" s="471"/>
      <c r="R32" s="472">
        <v>0</v>
      </c>
      <c r="S32" s="479"/>
      <c r="T32" s="562"/>
      <c r="U32" s="473" t="s">
        <v>1887</v>
      </c>
      <c r="V32" s="473" t="s">
        <v>1887</v>
      </c>
      <c r="W32" s="473" t="s">
        <v>3979</v>
      </c>
      <c r="X32" s="473" t="s">
        <v>3978</v>
      </c>
      <c r="Y32" s="132">
        <f t="shared" si="0"/>
        <v>0</v>
      </c>
      <c r="Z32" s="132" t="str">
        <f t="shared" si="1"/>
        <v>0</v>
      </c>
      <c r="AA32" s="372">
        <f t="shared" si="2"/>
        <v>0</v>
      </c>
      <c r="AB32" s="481"/>
      <c r="AC32" s="481"/>
      <c r="AD32" s="482"/>
      <c r="AE32" s="482"/>
      <c r="AF32" s="482"/>
      <c r="AG32" s="482"/>
      <c r="AH32" s="482"/>
    </row>
    <row r="33" spans="1:34" s="473" customFormat="1" ht="12" hidden="1" customHeight="1" x14ac:dyDescent="0.2">
      <c r="A33" s="471"/>
      <c r="B33" s="472"/>
      <c r="C33" s="471"/>
      <c r="D33" s="471" t="s">
        <v>1907</v>
      </c>
      <c r="E33" s="473" t="s">
        <v>5516</v>
      </c>
      <c r="F33" s="474">
        <v>1</v>
      </c>
      <c r="G33" s="131"/>
      <c r="H33" s="473" t="s">
        <v>1561</v>
      </c>
      <c r="I33" s="475"/>
      <c r="K33" s="476"/>
      <c r="L33" s="477" t="s">
        <v>1616</v>
      </c>
      <c r="M33" s="473" t="s">
        <v>4379</v>
      </c>
      <c r="O33" s="478" t="s">
        <v>1892</v>
      </c>
      <c r="P33" s="131"/>
      <c r="Q33" s="471"/>
      <c r="R33" s="472">
        <v>0</v>
      </c>
      <c r="S33" s="479"/>
      <c r="T33" s="562"/>
      <c r="U33" s="473" t="s">
        <v>1887</v>
      </c>
      <c r="V33" s="473" t="s">
        <v>1887</v>
      </c>
      <c r="W33" s="473" t="s">
        <v>3979</v>
      </c>
      <c r="X33" s="473" t="s">
        <v>3978</v>
      </c>
      <c r="Y33" s="132">
        <f t="shared" si="0"/>
        <v>0</v>
      </c>
      <c r="Z33" s="132" t="str">
        <f t="shared" si="1"/>
        <v>0</v>
      </c>
      <c r="AA33" s="372">
        <f t="shared" si="2"/>
        <v>0</v>
      </c>
      <c r="AB33" s="481"/>
      <c r="AC33" s="481"/>
      <c r="AD33" s="482"/>
      <c r="AE33" s="482"/>
      <c r="AF33" s="482"/>
      <c r="AG33" s="482"/>
      <c r="AH33" s="482"/>
    </row>
    <row r="34" spans="1:34" s="473" customFormat="1" ht="12" hidden="1" customHeight="1" x14ac:dyDescent="0.2">
      <c r="A34" s="471"/>
      <c r="B34" s="472"/>
      <c r="C34" s="471"/>
      <c r="D34" s="471" t="s">
        <v>1908</v>
      </c>
      <c r="E34" s="473" t="s">
        <v>5516</v>
      </c>
      <c r="F34" s="474">
        <v>1</v>
      </c>
      <c r="G34" s="131"/>
      <c r="H34" s="473" t="s">
        <v>1561</v>
      </c>
      <c r="I34" s="475"/>
      <c r="K34" s="476"/>
      <c r="L34" s="477" t="s">
        <v>1616</v>
      </c>
      <c r="M34" s="473" t="s">
        <v>4379</v>
      </c>
      <c r="O34" s="478" t="s">
        <v>1892</v>
      </c>
      <c r="P34" s="131"/>
      <c r="Q34" s="471"/>
      <c r="R34" s="472">
        <v>0</v>
      </c>
      <c r="S34" s="479"/>
      <c r="T34" s="562"/>
      <c r="U34" s="473" t="s">
        <v>1887</v>
      </c>
      <c r="V34" s="473" t="s">
        <v>1887</v>
      </c>
      <c r="W34" s="473" t="s">
        <v>3979</v>
      </c>
      <c r="X34" s="473" t="s">
        <v>3978</v>
      </c>
      <c r="Y34" s="132">
        <f t="shared" si="0"/>
        <v>0</v>
      </c>
      <c r="Z34" s="132" t="str">
        <f t="shared" si="1"/>
        <v>0</v>
      </c>
      <c r="AA34" s="372">
        <f t="shared" si="2"/>
        <v>0</v>
      </c>
      <c r="AB34" s="481"/>
      <c r="AC34" s="481"/>
      <c r="AD34" s="482"/>
      <c r="AE34" s="482"/>
      <c r="AF34" s="482"/>
      <c r="AG34" s="482"/>
      <c r="AH34" s="482"/>
    </row>
    <row r="35" spans="1:34" s="473" customFormat="1" ht="12" hidden="1" customHeight="1" x14ac:dyDescent="0.2">
      <c r="A35" s="471"/>
      <c r="B35" s="472"/>
      <c r="C35" s="471"/>
      <c r="D35" s="471" t="s">
        <v>1909</v>
      </c>
      <c r="E35" s="473" t="s">
        <v>5516</v>
      </c>
      <c r="F35" s="474">
        <v>1</v>
      </c>
      <c r="G35" s="131"/>
      <c r="H35" s="473" t="s">
        <v>1561</v>
      </c>
      <c r="I35" s="476"/>
      <c r="K35" s="476"/>
      <c r="L35" s="477" t="s">
        <v>1616</v>
      </c>
      <c r="M35" s="473" t="s">
        <v>4379</v>
      </c>
      <c r="O35" s="478" t="s">
        <v>1892</v>
      </c>
      <c r="P35" s="131"/>
      <c r="Q35" s="471"/>
      <c r="R35" s="472">
        <v>0</v>
      </c>
      <c r="S35" s="479"/>
      <c r="T35" s="562"/>
      <c r="U35" s="473" t="s">
        <v>1887</v>
      </c>
      <c r="V35" s="473" t="s">
        <v>1887</v>
      </c>
      <c r="W35" s="473" t="s">
        <v>3979</v>
      </c>
      <c r="X35" s="473" t="s">
        <v>3978</v>
      </c>
      <c r="Y35" s="132">
        <f t="shared" si="0"/>
        <v>0</v>
      </c>
      <c r="Z35" s="132" t="str">
        <f t="shared" si="1"/>
        <v>0</v>
      </c>
      <c r="AA35" s="372">
        <f t="shared" si="2"/>
        <v>0</v>
      </c>
      <c r="AB35" s="481"/>
      <c r="AC35" s="481"/>
      <c r="AD35" s="482"/>
      <c r="AE35" s="482"/>
      <c r="AF35" s="482"/>
      <c r="AG35" s="482"/>
      <c r="AH35" s="482"/>
    </row>
    <row r="36" spans="1:34" s="473" customFormat="1" ht="12" hidden="1" customHeight="1" x14ac:dyDescent="0.2">
      <c r="A36" s="471"/>
      <c r="B36" s="472"/>
      <c r="C36" s="471"/>
      <c r="D36" s="471" t="s">
        <v>1910</v>
      </c>
      <c r="E36" s="473" t="s">
        <v>5516</v>
      </c>
      <c r="F36" s="474">
        <v>1</v>
      </c>
      <c r="G36" s="131"/>
      <c r="H36" s="473" t="s">
        <v>1561</v>
      </c>
      <c r="I36" s="476"/>
      <c r="K36" s="476"/>
      <c r="L36" s="477" t="s">
        <v>1616</v>
      </c>
      <c r="M36" s="473" t="s">
        <v>4379</v>
      </c>
      <c r="O36" s="478" t="s">
        <v>1892</v>
      </c>
      <c r="P36" s="131"/>
      <c r="Q36" s="471"/>
      <c r="R36" s="472">
        <v>0</v>
      </c>
      <c r="S36" s="479"/>
      <c r="T36" s="562"/>
      <c r="U36" s="473" t="s">
        <v>1887</v>
      </c>
      <c r="V36" s="473" t="s">
        <v>1887</v>
      </c>
      <c r="W36" s="473" t="s">
        <v>3979</v>
      </c>
      <c r="X36" s="473" t="s">
        <v>3978</v>
      </c>
      <c r="Y36" s="132">
        <f t="shared" si="0"/>
        <v>0</v>
      </c>
      <c r="Z36" s="132" t="str">
        <f t="shared" si="1"/>
        <v>0</v>
      </c>
      <c r="AA36" s="372">
        <f t="shared" si="2"/>
        <v>0</v>
      </c>
      <c r="AB36" s="481"/>
      <c r="AC36" s="481"/>
      <c r="AD36" s="482"/>
      <c r="AE36" s="482"/>
      <c r="AF36" s="482"/>
      <c r="AG36" s="482"/>
      <c r="AH36" s="482"/>
    </row>
    <row r="37" spans="1:34" s="473" customFormat="1" ht="12" hidden="1" customHeight="1" x14ac:dyDescent="0.2">
      <c r="A37" s="471"/>
      <c r="B37" s="472"/>
      <c r="C37" s="471"/>
      <c r="D37" s="471" t="s">
        <v>1911</v>
      </c>
      <c r="E37" s="473" t="s">
        <v>5516</v>
      </c>
      <c r="F37" s="474">
        <v>1</v>
      </c>
      <c r="G37" s="131"/>
      <c r="H37" s="473" t="s">
        <v>1561</v>
      </c>
      <c r="I37" s="476"/>
      <c r="K37" s="476"/>
      <c r="L37" s="477" t="s">
        <v>1616</v>
      </c>
      <c r="M37" s="473" t="s">
        <v>4379</v>
      </c>
      <c r="O37" s="478" t="s">
        <v>1892</v>
      </c>
      <c r="P37" s="131"/>
      <c r="Q37" s="471"/>
      <c r="R37" s="472">
        <v>0</v>
      </c>
      <c r="S37" s="479"/>
      <c r="T37" s="562"/>
      <c r="U37" s="473" t="s">
        <v>1887</v>
      </c>
      <c r="V37" s="473" t="s">
        <v>1887</v>
      </c>
      <c r="W37" s="473" t="s">
        <v>3979</v>
      </c>
      <c r="X37" s="473" t="s">
        <v>3978</v>
      </c>
      <c r="Y37" s="132">
        <f t="shared" si="0"/>
        <v>0</v>
      </c>
      <c r="Z37" s="132" t="str">
        <f t="shared" si="1"/>
        <v>0</v>
      </c>
      <c r="AA37" s="372">
        <f t="shared" si="2"/>
        <v>0</v>
      </c>
      <c r="AB37" s="481"/>
      <c r="AC37" s="481"/>
      <c r="AD37" s="482"/>
      <c r="AE37" s="482"/>
      <c r="AF37" s="482"/>
      <c r="AG37" s="482"/>
      <c r="AH37" s="482"/>
    </row>
    <row r="38" spans="1:34" s="473" customFormat="1" ht="12" hidden="1" customHeight="1" x14ac:dyDescent="0.2">
      <c r="A38" s="471"/>
      <c r="B38" s="472"/>
      <c r="C38" s="471"/>
      <c r="D38" s="471" t="s">
        <v>1912</v>
      </c>
      <c r="E38" s="473" t="s">
        <v>5516</v>
      </c>
      <c r="F38" s="474">
        <v>1</v>
      </c>
      <c r="G38" s="131"/>
      <c r="H38" s="473" t="s">
        <v>1561</v>
      </c>
      <c r="I38" s="475"/>
      <c r="K38" s="476"/>
      <c r="L38" s="477" t="s">
        <v>1616</v>
      </c>
      <c r="M38" s="473" t="s">
        <v>4379</v>
      </c>
      <c r="O38" s="478" t="s">
        <v>1892</v>
      </c>
      <c r="P38" s="131"/>
      <c r="Q38" s="471"/>
      <c r="R38" s="472">
        <v>0</v>
      </c>
      <c r="S38" s="479"/>
      <c r="T38" s="562"/>
      <c r="U38" s="473" t="s">
        <v>1887</v>
      </c>
      <c r="V38" s="473" t="s">
        <v>1887</v>
      </c>
      <c r="W38" s="473" t="s">
        <v>3979</v>
      </c>
      <c r="X38" s="473" t="s">
        <v>3978</v>
      </c>
      <c r="Y38" s="132">
        <f t="shared" si="0"/>
        <v>0</v>
      </c>
      <c r="Z38" s="132" t="str">
        <f t="shared" si="1"/>
        <v>0</v>
      </c>
      <c r="AA38" s="372">
        <f t="shared" si="2"/>
        <v>0</v>
      </c>
      <c r="AB38" s="481"/>
      <c r="AC38" s="481"/>
      <c r="AD38" s="482"/>
      <c r="AE38" s="482"/>
      <c r="AF38" s="482"/>
      <c r="AG38" s="482"/>
      <c r="AH38" s="482"/>
    </row>
    <row r="39" spans="1:34" s="473" customFormat="1" ht="12" hidden="1" customHeight="1" x14ac:dyDescent="0.2">
      <c r="A39" s="471"/>
      <c r="B39" s="472"/>
      <c r="C39" s="471"/>
      <c r="D39" s="471" t="s">
        <v>1913</v>
      </c>
      <c r="E39" s="473" t="s">
        <v>5516</v>
      </c>
      <c r="F39" s="474">
        <v>1</v>
      </c>
      <c r="G39" s="131"/>
      <c r="H39" s="473" t="s">
        <v>1561</v>
      </c>
      <c r="I39" s="475"/>
      <c r="K39" s="476"/>
      <c r="L39" s="477" t="s">
        <v>1616</v>
      </c>
      <c r="M39" s="473" t="s">
        <v>4379</v>
      </c>
      <c r="O39" s="478" t="s">
        <v>1892</v>
      </c>
      <c r="P39" s="131"/>
      <c r="Q39" s="471"/>
      <c r="R39" s="472">
        <v>0</v>
      </c>
      <c r="S39" s="479"/>
      <c r="T39" s="562"/>
      <c r="U39" s="473" t="s">
        <v>1887</v>
      </c>
      <c r="V39" s="473" t="s">
        <v>1887</v>
      </c>
      <c r="W39" s="473" t="s">
        <v>3979</v>
      </c>
      <c r="X39" s="473" t="s">
        <v>3978</v>
      </c>
      <c r="Y39" s="132">
        <f t="shared" si="0"/>
        <v>0</v>
      </c>
      <c r="Z39" s="132" t="str">
        <f t="shared" si="1"/>
        <v>0</v>
      </c>
      <c r="AA39" s="372">
        <f t="shared" si="2"/>
        <v>0</v>
      </c>
      <c r="AB39" s="481"/>
      <c r="AC39" s="481"/>
      <c r="AD39" s="482"/>
      <c r="AE39" s="482"/>
      <c r="AF39" s="482"/>
      <c r="AG39" s="482"/>
      <c r="AH39" s="482"/>
    </row>
    <row r="40" spans="1:34" s="473" customFormat="1" ht="12" hidden="1" customHeight="1" x14ac:dyDescent="0.2">
      <c r="A40" s="471"/>
      <c r="B40" s="472"/>
      <c r="C40" s="471"/>
      <c r="D40" s="471" t="s">
        <v>1914</v>
      </c>
      <c r="E40" s="473" t="s">
        <v>5516</v>
      </c>
      <c r="F40" s="474">
        <v>1</v>
      </c>
      <c r="G40" s="131"/>
      <c r="H40" s="473" t="s">
        <v>1561</v>
      </c>
      <c r="I40" s="475"/>
      <c r="K40" s="476"/>
      <c r="L40" s="477" t="s">
        <v>1616</v>
      </c>
      <c r="M40" s="473" t="s">
        <v>4379</v>
      </c>
      <c r="O40" s="478" t="s">
        <v>1892</v>
      </c>
      <c r="P40" s="131"/>
      <c r="Q40" s="471"/>
      <c r="R40" s="472">
        <v>0</v>
      </c>
      <c r="S40" s="479"/>
      <c r="T40" s="562"/>
      <c r="U40" s="473" t="s">
        <v>1887</v>
      </c>
      <c r="V40" s="473" t="s">
        <v>1887</v>
      </c>
      <c r="W40" s="473" t="s">
        <v>3979</v>
      </c>
      <c r="X40" s="473" t="s">
        <v>3978</v>
      </c>
      <c r="Y40" s="132">
        <f t="shared" si="0"/>
        <v>0</v>
      </c>
      <c r="Z40" s="132" t="str">
        <f t="shared" si="1"/>
        <v>0</v>
      </c>
      <c r="AA40" s="372">
        <f t="shared" si="2"/>
        <v>0</v>
      </c>
      <c r="AB40" s="484"/>
      <c r="AC40" s="481"/>
      <c r="AD40" s="482"/>
      <c r="AE40" s="482"/>
      <c r="AF40" s="482"/>
      <c r="AG40" s="482"/>
      <c r="AH40" s="482"/>
    </row>
    <row r="41" spans="1:34" s="473" customFormat="1" ht="12" hidden="1" customHeight="1" x14ac:dyDescent="0.2">
      <c r="A41" s="471"/>
      <c r="B41" s="472"/>
      <c r="C41" s="471"/>
      <c r="D41" s="471" t="s">
        <v>1915</v>
      </c>
      <c r="E41" s="473" t="s">
        <v>5516</v>
      </c>
      <c r="F41" s="474">
        <v>1</v>
      </c>
      <c r="G41" s="131"/>
      <c r="H41" s="473" t="s">
        <v>1561</v>
      </c>
      <c r="I41" s="475"/>
      <c r="K41" s="476"/>
      <c r="L41" s="477" t="s">
        <v>1616</v>
      </c>
      <c r="M41" s="473" t="s">
        <v>4379</v>
      </c>
      <c r="O41" s="478" t="s">
        <v>1892</v>
      </c>
      <c r="P41" s="131"/>
      <c r="Q41" s="471"/>
      <c r="R41" s="472">
        <v>0</v>
      </c>
      <c r="S41" s="479"/>
      <c r="T41" s="562"/>
      <c r="U41" s="473" t="s">
        <v>1887</v>
      </c>
      <c r="V41" s="473" t="s">
        <v>1887</v>
      </c>
      <c r="W41" s="473" t="s">
        <v>3979</v>
      </c>
      <c r="X41" s="473" t="s">
        <v>3978</v>
      </c>
      <c r="Y41" s="132">
        <f t="shared" si="0"/>
        <v>0</v>
      </c>
      <c r="Z41" s="132" t="str">
        <f t="shared" si="1"/>
        <v>0</v>
      </c>
      <c r="AA41" s="372">
        <f t="shared" si="2"/>
        <v>0</v>
      </c>
      <c r="AB41" s="484"/>
      <c r="AC41" s="481"/>
      <c r="AD41" s="482"/>
      <c r="AE41" s="482"/>
      <c r="AF41" s="482"/>
      <c r="AG41" s="482"/>
      <c r="AH41" s="482"/>
    </row>
    <row r="42" spans="1:34" s="473" customFormat="1" ht="12" customHeight="1" x14ac:dyDescent="0.2">
      <c r="A42" s="471"/>
      <c r="B42" s="472"/>
      <c r="C42" s="471"/>
      <c r="D42" s="471"/>
      <c r="F42" s="474"/>
      <c r="G42" s="131"/>
      <c r="I42" s="475"/>
      <c r="K42" s="476"/>
      <c r="L42" s="477"/>
      <c r="O42" s="478"/>
      <c r="P42" s="131"/>
      <c r="Q42" s="471"/>
      <c r="R42" s="472"/>
      <c r="S42" s="479"/>
      <c r="T42" s="562"/>
      <c r="Y42" s="132">
        <f t="shared" si="0"/>
        <v>0</v>
      </c>
      <c r="Z42" s="132" t="str">
        <f t="shared" si="1"/>
        <v>0</v>
      </c>
      <c r="AA42" s="372" t="str">
        <f t="shared" si="2"/>
        <v>0</v>
      </c>
      <c r="AB42" s="484"/>
      <c r="AC42" s="481"/>
      <c r="AD42" s="482"/>
      <c r="AE42" s="482"/>
      <c r="AF42" s="482"/>
      <c r="AG42" s="482"/>
      <c r="AH42" s="482"/>
    </row>
    <row r="43" spans="1:34" s="502" customFormat="1" ht="12" customHeight="1" x14ac:dyDescent="0.2">
      <c r="A43" s="1" t="s">
        <v>349</v>
      </c>
      <c r="B43" s="2">
        <v>58</v>
      </c>
      <c r="C43" s="1" t="s">
        <v>350</v>
      </c>
      <c r="D43" s="1" t="s">
        <v>1906</v>
      </c>
      <c r="E43" s="3" t="s">
        <v>5516</v>
      </c>
      <c r="F43" s="275">
        <v>1</v>
      </c>
      <c r="G43" s="715">
        <v>19</v>
      </c>
      <c r="H43" s="18" t="s">
        <v>1561</v>
      </c>
      <c r="I43" s="581"/>
      <c r="J43" s="79" t="s">
        <v>3005</v>
      </c>
      <c r="K43" s="716" t="s">
        <v>1614</v>
      </c>
      <c r="L43" s="254" t="s">
        <v>1616</v>
      </c>
      <c r="M43" s="397" t="s">
        <v>4379</v>
      </c>
      <c r="N43" s="79" t="s">
        <v>3005</v>
      </c>
      <c r="O43" s="83" t="s">
        <v>2260</v>
      </c>
      <c r="P43" s="715">
        <v>19</v>
      </c>
      <c r="Q43" s="1" t="s">
        <v>351</v>
      </c>
      <c r="R43" s="2">
        <v>0</v>
      </c>
      <c r="S43" s="577">
        <v>24707</v>
      </c>
      <c r="T43" s="1" t="s">
        <v>352</v>
      </c>
      <c r="U43" s="79" t="s">
        <v>1887</v>
      </c>
      <c r="V43" s="79" t="s">
        <v>1887</v>
      </c>
      <c r="W43" s="79" t="s">
        <v>3979</v>
      </c>
      <c r="X43" s="79" t="s">
        <v>3978</v>
      </c>
      <c r="Y43" s="132">
        <f t="shared" si="0"/>
        <v>38</v>
      </c>
      <c r="Z43" s="132" t="str">
        <f t="shared" si="1"/>
        <v>0</v>
      </c>
      <c r="AA43" s="372">
        <f t="shared" si="2"/>
        <v>38</v>
      </c>
      <c r="AB43" s="718"/>
      <c r="AC43" s="718"/>
      <c r="AD43" s="719"/>
      <c r="AE43" s="719"/>
      <c r="AF43" s="719"/>
      <c r="AG43" s="719"/>
      <c r="AH43" s="719"/>
    </row>
    <row r="44" spans="1:34" s="502" customFormat="1" ht="12" customHeight="1" x14ac:dyDescent="0.2">
      <c r="A44" s="1" t="s">
        <v>349</v>
      </c>
      <c r="B44" s="2">
        <v>58</v>
      </c>
      <c r="C44" s="1" t="s">
        <v>350</v>
      </c>
      <c r="D44" s="85" t="s">
        <v>1907</v>
      </c>
      <c r="E44" s="79" t="s">
        <v>5516</v>
      </c>
      <c r="F44" s="275">
        <v>1</v>
      </c>
      <c r="G44" s="715">
        <v>19</v>
      </c>
      <c r="H44" s="18" t="s">
        <v>1561</v>
      </c>
      <c r="I44" s="581"/>
      <c r="J44" s="79" t="s">
        <v>3005</v>
      </c>
      <c r="K44" s="716" t="s">
        <v>1614</v>
      </c>
      <c r="L44" s="254" t="s">
        <v>1616</v>
      </c>
      <c r="M44" s="397" t="s">
        <v>4379</v>
      </c>
      <c r="N44" s="79" t="s">
        <v>3005</v>
      </c>
      <c r="O44" s="83" t="s">
        <v>2260</v>
      </c>
      <c r="P44" s="715">
        <v>19</v>
      </c>
      <c r="Q44" s="1" t="s">
        <v>351</v>
      </c>
      <c r="R44" s="2">
        <v>0</v>
      </c>
      <c r="S44" s="577">
        <v>24707</v>
      </c>
      <c r="T44" s="1" t="s">
        <v>352</v>
      </c>
      <c r="U44" s="79" t="s">
        <v>1887</v>
      </c>
      <c r="V44" s="79" t="s">
        <v>1887</v>
      </c>
      <c r="W44" s="79" t="s">
        <v>3979</v>
      </c>
      <c r="X44" s="79" t="s">
        <v>3978</v>
      </c>
      <c r="Y44" s="132">
        <f t="shared" si="0"/>
        <v>38</v>
      </c>
      <c r="Z44" s="132" t="str">
        <f t="shared" si="1"/>
        <v>0</v>
      </c>
      <c r="AA44" s="372">
        <f t="shared" si="2"/>
        <v>38</v>
      </c>
      <c r="AB44" s="718"/>
      <c r="AC44" s="718"/>
      <c r="AD44" s="719"/>
      <c r="AE44" s="719"/>
      <c r="AF44" s="719"/>
      <c r="AG44" s="719"/>
      <c r="AH44" s="719"/>
    </row>
    <row r="45" spans="1:34" s="502" customFormat="1" ht="12" customHeight="1" x14ac:dyDescent="0.2">
      <c r="A45" s="1" t="s">
        <v>349</v>
      </c>
      <c r="B45" s="2">
        <v>58</v>
      </c>
      <c r="C45" s="1" t="s">
        <v>350</v>
      </c>
      <c r="D45" s="85" t="s">
        <v>1908</v>
      </c>
      <c r="E45" s="79" t="s">
        <v>5516</v>
      </c>
      <c r="F45" s="275">
        <v>1</v>
      </c>
      <c r="G45" s="715">
        <v>19</v>
      </c>
      <c r="H45" s="18" t="s">
        <v>1561</v>
      </c>
      <c r="I45" s="581"/>
      <c r="J45" s="79" t="s">
        <v>3005</v>
      </c>
      <c r="K45" s="716" t="s">
        <v>1614</v>
      </c>
      <c r="L45" s="254" t="s">
        <v>1616</v>
      </c>
      <c r="M45" s="397" t="s">
        <v>4379</v>
      </c>
      <c r="N45" s="79" t="s">
        <v>3005</v>
      </c>
      <c r="O45" s="83" t="s">
        <v>2260</v>
      </c>
      <c r="P45" s="715">
        <v>19</v>
      </c>
      <c r="Q45" s="1" t="s">
        <v>351</v>
      </c>
      <c r="R45" s="2">
        <v>0</v>
      </c>
      <c r="S45" s="577">
        <v>24707</v>
      </c>
      <c r="T45" s="1" t="s">
        <v>352</v>
      </c>
      <c r="U45" s="79" t="s">
        <v>1887</v>
      </c>
      <c r="V45" s="79" t="s">
        <v>1887</v>
      </c>
      <c r="W45" s="79" t="s">
        <v>3979</v>
      </c>
      <c r="X45" s="79" t="s">
        <v>3978</v>
      </c>
      <c r="Y45" s="132">
        <f t="shared" si="0"/>
        <v>38</v>
      </c>
      <c r="Z45" s="132" t="str">
        <f t="shared" si="1"/>
        <v>0</v>
      </c>
      <c r="AA45" s="372">
        <f t="shared" si="2"/>
        <v>38</v>
      </c>
      <c r="AB45" s="718"/>
      <c r="AC45" s="718"/>
      <c r="AD45" s="719"/>
      <c r="AE45" s="719"/>
      <c r="AF45" s="719"/>
      <c r="AG45" s="719"/>
      <c r="AH45" s="719"/>
    </row>
    <row r="46" spans="1:34" s="502" customFormat="1" ht="12" customHeight="1" x14ac:dyDescent="0.2">
      <c r="A46" s="1" t="s">
        <v>349</v>
      </c>
      <c r="B46" s="2">
        <v>58</v>
      </c>
      <c r="C46" s="1" t="s">
        <v>350</v>
      </c>
      <c r="D46" s="85" t="s">
        <v>1909</v>
      </c>
      <c r="E46" s="79" t="s">
        <v>5516</v>
      </c>
      <c r="F46" s="275">
        <v>1</v>
      </c>
      <c r="G46" s="715">
        <v>19</v>
      </c>
      <c r="H46" s="18" t="s">
        <v>1561</v>
      </c>
      <c r="I46" s="581"/>
      <c r="J46" s="79" t="s">
        <v>3005</v>
      </c>
      <c r="K46" s="716" t="s">
        <v>1614</v>
      </c>
      <c r="L46" s="254" t="s">
        <v>1616</v>
      </c>
      <c r="M46" s="397" t="s">
        <v>4379</v>
      </c>
      <c r="N46" s="79" t="s">
        <v>3005</v>
      </c>
      <c r="O46" s="83" t="s">
        <v>2260</v>
      </c>
      <c r="P46" s="715">
        <v>19</v>
      </c>
      <c r="Q46" s="1" t="s">
        <v>351</v>
      </c>
      <c r="R46" s="2">
        <v>0</v>
      </c>
      <c r="S46" s="577">
        <v>24707</v>
      </c>
      <c r="T46" s="1" t="s">
        <v>352</v>
      </c>
      <c r="U46" s="79" t="s">
        <v>1887</v>
      </c>
      <c r="V46" s="79" t="s">
        <v>1887</v>
      </c>
      <c r="W46" s="79" t="s">
        <v>3979</v>
      </c>
      <c r="X46" s="79" t="s">
        <v>3978</v>
      </c>
      <c r="Y46" s="132">
        <f t="shared" si="0"/>
        <v>38</v>
      </c>
      <c r="Z46" s="132" t="str">
        <f t="shared" si="1"/>
        <v>0</v>
      </c>
      <c r="AA46" s="372">
        <f t="shared" si="2"/>
        <v>38</v>
      </c>
      <c r="AB46" s="718"/>
      <c r="AC46" s="718"/>
      <c r="AD46" s="719"/>
      <c r="AE46" s="719"/>
      <c r="AF46" s="719"/>
      <c r="AG46" s="719"/>
      <c r="AH46" s="719"/>
    </row>
    <row r="47" spans="1:34" s="502" customFormat="1" ht="12" customHeight="1" x14ac:dyDescent="0.2">
      <c r="A47" s="1" t="s">
        <v>349</v>
      </c>
      <c r="B47" s="2">
        <v>58</v>
      </c>
      <c r="C47" s="1" t="s">
        <v>350</v>
      </c>
      <c r="D47" s="85" t="s">
        <v>1910</v>
      </c>
      <c r="E47" s="79" t="s">
        <v>5516</v>
      </c>
      <c r="F47" s="275">
        <v>1</v>
      </c>
      <c r="G47" s="715">
        <v>19</v>
      </c>
      <c r="H47" s="18" t="s">
        <v>1561</v>
      </c>
      <c r="I47" s="581"/>
      <c r="J47" s="79" t="s">
        <v>3005</v>
      </c>
      <c r="K47" s="716" t="s">
        <v>1614</v>
      </c>
      <c r="L47" s="254" t="s">
        <v>1616</v>
      </c>
      <c r="M47" s="397" t="s">
        <v>4379</v>
      </c>
      <c r="N47" s="79" t="s">
        <v>3005</v>
      </c>
      <c r="O47" s="83" t="s">
        <v>2260</v>
      </c>
      <c r="P47" s="715">
        <v>19</v>
      </c>
      <c r="Q47" s="1" t="s">
        <v>351</v>
      </c>
      <c r="R47" s="2">
        <v>0</v>
      </c>
      <c r="S47" s="577">
        <v>24707</v>
      </c>
      <c r="T47" s="1" t="s">
        <v>352</v>
      </c>
      <c r="U47" s="79" t="s">
        <v>1887</v>
      </c>
      <c r="V47" s="79" t="s">
        <v>1887</v>
      </c>
      <c r="W47" s="79" t="s">
        <v>3979</v>
      </c>
      <c r="X47" s="79" t="s">
        <v>3978</v>
      </c>
      <c r="Y47" s="132">
        <f t="shared" si="0"/>
        <v>38</v>
      </c>
      <c r="Z47" s="132" t="str">
        <f t="shared" si="1"/>
        <v>0</v>
      </c>
      <c r="AA47" s="372">
        <f t="shared" si="2"/>
        <v>38</v>
      </c>
      <c r="AB47" s="718"/>
      <c r="AC47" s="718"/>
      <c r="AD47" s="719"/>
      <c r="AE47" s="719"/>
      <c r="AF47" s="719"/>
      <c r="AG47" s="719"/>
      <c r="AH47" s="719"/>
    </row>
    <row r="48" spans="1:34" s="502" customFormat="1" ht="12" customHeight="1" x14ac:dyDescent="0.2">
      <c r="A48" s="1" t="s">
        <v>349</v>
      </c>
      <c r="B48" s="2">
        <v>58</v>
      </c>
      <c r="C48" s="1" t="s">
        <v>350</v>
      </c>
      <c r="D48" s="85" t="s">
        <v>1911</v>
      </c>
      <c r="E48" s="79" t="s">
        <v>5516</v>
      </c>
      <c r="F48" s="275">
        <v>1</v>
      </c>
      <c r="G48" s="715">
        <v>19</v>
      </c>
      <c r="H48" s="18" t="s">
        <v>1561</v>
      </c>
      <c r="I48" s="581"/>
      <c r="J48" s="79" t="s">
        <v>3005</v>
      </c>
      <c r="K48" s="716" t="s">
        <v>1614</v>
      </c>
      <c r="L48" s="254" t="s">
        <v>1616</v>
      </c>
      <c r="M48" s="397" t="s">
        <v>4379</v>
      </c>
      <c r="N48" s="79" t="s">
        <v>3005</v>
      </c>
      <c r="O48" s="83" t="s">
        <v>2260</v>
      </c>
      <c r="P48" s="715">
        <v>19</v>
      </c>
      <c r="Q48" s="1" t="s">
        <v>351</v>
      </c>
      <c r="R48" s="2">
        <v>0</v>
      </c>
      <c r="S48" s="577">
        <v>24707</v>
      </c>
      <c r="T48" s="1" t="s">
        <v>352</v>
      </c>
      <c r="U48" s="79" t="s">
        <v>1887</v>
      </c>
      <c r="V48" s="79" t="s">
        <v>1887</v>
      </c>
      <c r="W48" s="79" t="s">
        <v>3979</v>
      </c>
      <c r="X48" s="79" t="s">
        <v>3978</v>
      </c>
      <c r="Y48" s="132">
        <f t="shared" si="0"/>
        <v>38</v>
      </c>
      <c r="Z48" s="132" t="str">
        <f t="shared" si="1"/>
        <v>0</v>
      </c>
      <c r="AA48" s="372">
        <f t="shared" si="2"/>
        <v>38</v>
      </c>
      <c r="AB48" s="718"/>
      <c r="AC48" s="718"/>
      <c r="AD48" s="719"/>
      <c r="AE48" s="719"/>
      <c r="AF48" s="719"/>
      <c r="AG48" s="719"/>
      <c r="AH48" s="719"/>
    </row>
    <row r="49" spans="1:34" s="504" customFormat="1" ht="12" customHeight="1" x14ac:dyDescent="0.2">
      <c r="A49" s="708"/>
      <c r="B49" s="709"/>
      <c r="C49" s="708"/>
      <c r="D49" s="505"/>
      <c r="F49" s="501"/>
      <c r="G49" s="519"/>
      <c r="H49" s="530"/>
      <c r="I49" s="497"/>
      <c r="J49" s="58"/>
      <c r="K49" s="19"/>
      <c r="L49" s="254" t="s">
        <v>1616</v>
      </c>
      <c r="M49" s="501"/>
      <c r="O49" s="518"/>
      <c r="P49" s="519"/>
      <c r="Q49" s="708"/>
      <c r="R49" s="709"/>
      <c r="S49" s="588"/>
      <c r="T49" s="708"/>
      <c r="Y49" s="132">
        <f t="shared" si="0"/>
        <v>0</v>
      </c>
      <c r="Z49" s="132" t="str">
        <f t="shared" si="1"/>
        <v>0</v>
      </c>
      <c r="AA49" s="372" t="str">
        <f t="shared" si="2"/>
        <v>0</v>
      </c>
      <c r="AB49" s="511"/>
      <c r="AC49" s="509"/>
      <c r="AD49" s="510"/>
      <c r="AE49" s="510"/>
      <c r="AF49" s="510"/>
      <c r="AG49" s="510"/>
      <c r="AH49" s="510"/>
    </row>
    <row r="50" spans="1:34" s="632" customFormat="1" ht="12" customHeight="1" thickBot="1" x14ac:dyDescent="0.25">
      <c r="A50" s="630"/>
      <c r="B50" s="631"/>
      <c r="C50" s="630"/>
      <c r="D50" s="630"/>
      <c r="G50" s="458">
        <f>SUM(G43:G48)</f>
        <v>114</v>
      </c>
      <c r="I50" s="633"/>
      <c r="K50" s="633"/>
      <c r="L50" s="634"/>
      <c r="M50" s="462">
        <f>G50-P50</f>
        <v>0</v>
      </c>
      <c r="N50" s="635"/>
      <c r="O50" s="469"/>
      <c r="P50" s="462">
        <f>SUM(P43:P48)</f>
        <v>114</v>
      </c>
      <c r="Q50" s="630"/>
      <c r="R50" s="631"/>
      <c r="S50" s="469"/>
      <c r="T50" s="630"/>
      <c r="Y50" s="132">
        <f t="shared" si="0"/>
        <v>0</v>
      </c>
      <c r="Z50" s="132" t="str">
        <f t="shared" si="1"/>
        <v>0</v>
      </c>
      <c r="AA50" s="372" t="str">
        <f t="shared" si="2"/>
        <v>0</v>
      </c>
      <c r="AB50" s="636"/>
      <c r="AC50" s="637"/>
    </row>
    <row r="51" spans="1:34" s="504" customFormat="1" ht="12" customHeight="1" x14ac:dyDescent="0.2">
      <c r="A51" s="505"/>
      <c r="B51" s="608"/>
      <c r="C51" s="505"/>
      <c r="D51" s="505"/>
      <c r="E51" s="501"/>
      <c r="F51" s="501"/>
      <c r="G51" s="501"/>
      <c r="I51" s="590"/>
      <c r="K51" s="590"/>
      <c r="L51" s="500"/>
      <c r="M51" s="501"/>
      <c r="O51" s="518"/>
      <c r="P51" s="501"/>
      <c r="Q51" s="505"/>
      <c r="R51" s="608"/>
      <c r="T51" s="505"/>
      <c r="Y51" s="132">
        <f t="shared" si="0"/>
        <v>0</v>
      </c>
      <c r="Z51" s="132" t="str">
        <f t="shared" si="1"/>
        <v>0</v>
      </c>
      <c r="AA51" s="372" t="str">
        <f t="shared" si="2"/>
        <v>0</v>
      </c>
      <c r="AB51" s="511"/>
      <c r="AC51" s="509"/>
      <c r="AD51" s="510"/>
      <c r="AE51" s="510"/>
      <c r="AF51" s="510"/>
      <c r="AG51" s="510"/>
      <c r="AH51" s="510"/>
    </row>
    <row r="52" spans="1:34" s="502" customFormat="1" ht="12" customHeight="1" x14ac:dyDescent="0.2">
      <c r="A52" s="1" t="s">
        <v>4446</v>
      </c>
      <c r="B52" s="2">
        <v>216</v>
      </c>
      <c r="C52" s="1" t="s">
        <v>4447</v>
      </c>
      <c r="D52" s="16" t="s">
        <v>1906</v>
      </c>
      <c r="E52" s="18" t="s">
        <v>5516</v>
      </c>
      <c r="F52" s="18">
        <v>1</v>
      </c>
      <c r="G52" s="140">
        <v>6</v>
      </c>
      <c r="H52" s="18" t="s">
        <v>1561</v>
      </c>
      <c r="I52" s="557" t="s">
        <v>5075</v>
      </c>
      <c r="J52" s="79" t="s">
        <v>3005</v>
      </c>
      <c r="K52" s="19" t="s">
        <v>4069</v>
      </c>
      <c r="L52" s="254" t="s">
        <v>1616</v>
      </c>
      <c r="M52" s="397" t="s">
        <v>4379</v>
      </c>
      <c r="N52" s="79" t="s">
        <v>3005</v>
      </c>
      <c r="O52" s="83" t="s">
        <v>2260</v>
      </c>
      <c r="P52" s="140">
        <v>6</v>
      </c>
      <c r="Q52" s="1" t="s">
        <v>351</v>
      </c>
      <c r="R52" s="2">
        <v>0</v>
      </c>
      <c r="S52" s="587" t="s">
        <v>353</v>
      </c>
      <c r="T52" s="1" t="s">
        <v>352</v>
      </c>
      <c r="U52" s="18" t="s">
        <v>1887</v>
      </c>
      <c r="V52" s="79" t="s">
        <v>1887</v>
      </c>
      <c r="W52" s="79" t="s">
        <v>3979</v>
      </c>
      <c r="X52" s="79" t="s">
        <v>3978</v>
      </c>
      <c r="Y52" s="132">
        <f t="shared" si="0"/>
        <v>12</v>
      </c>
      <c r="Z52" s="132" t="str">
        <f t="shared" si="1"/>
        <v>0</v>
      </c>
      <c r="AA52" s="372">
        <f t="shared" si="2"/>
        <v>12</v>
      </c>
      <c r="AC52" s="720"/>
    </row>
    <row r="53" spans="1:34" s="502" customFormat="1" ht="12" customHeight="1" x14ac:dyDescent="0.2">
      <c r="A53" s="1" t="s">
        <v>4446</v>
      </c>
      <c r="B53" s="2">
        <v>216</v>
      </c>
      <c r="C53" s="1" t="s">
        <v>4447</v>
      </c>
      <c r="D53" s="16" t="s">
        <v>1907</v>
      </c>
      <c r="E53" s="18" t="s">
        <v>5516</v>
      </c>
      <c r="F53" s="18">
        <v>1</v>
      </c>
      <c r="G53" s="140">
        <v>6</v>
      </c>
      <c r="H53" s="18" t="s">
        <v>1561</v>
      </c>
      <c r="I53" s="557" t="s">
        <v>5075</v>
      </c>
      <c r="J53" s="79" t="s">
        <v>3005</v>
      </c>
      <c r="K53" s="19" t="s">
        <v>4069</v>
      </c>
      <c r="L53" s="254" t="s">
        <v>1616</v>
      </c>
      <c r="M53" s="397" t="s">
        <v>4379</v>
      </c>
      <c r="N53" s="79" t="s">
        <v>3005</v>
      </c>
      <c r="O53" s="83" t="s">
        <v>2260</v>
      </c>
      <c r="P53" s="140">
        <v>6</v>
      </c>
      <c r="Q53" s="1" t="s">
        <v>351</v>
      </c>
      <c r="R53" s="2">
        <v>0</v>
      </c>
      <c r="S53" s="587" t="s">
        <v>353</v>
      </c>
      <c r="T53" s="1" t="s">
        <v>352</v>
      </c>
      <c r="U53" s="79" t="s">
        <v>1887</v>
      </c>
      <c r="V53" s="79" t="s">
        <v>1887</v>
      </c>
      <c r="W53" s="79" t="s">
        <v>3979</v>
      </c>
      <c r="X53" s="79" t="s">
        <v>3978</v>
      </c>
      <c r="Y53" s="132">
        <f t="shared" si="0"/>
        <v>12</v>
      </c>
      <c r="Z53" s="132" t="str">
        <f t="shared" si="1"/>
        <v>0</v>
      </c>
      <c r="AA53" s="372">
        <f t="shared" si="2"/>
        <v>12</v>
      </c>
      <c r="AC53" s="720"/>
    </row>
    <row r="54" spans="1:34" s="502" customFormat="1" ht="12" customHeight="1" x14ac:dyDescent="0.2">
      <c r="A54" s="1" t="s">
        <v>4446</v>
      </c>
      <c r="B54" s="2">
        <v>216</v>
      </c>
      <c r="C54" s="1" t="s">
        <v>4447</v>
      </c>
      <c r="D54" s="16" t="s">
        <v>1908</v>
      </c>
      <c r="E54" s="18" t="s">
        <v>5516</v>
      </c>
      <c r="F54" s="18">
        <v>1</v>
      </c>
      <c r="G54" s="140">
        <v>6</v>
      </c>
      <c r="H54" s="18" t="s">
        <v>1561</v>
      </c>
      <c r="I54" s="557" t="s">
        <v>5075</v>
      </c>
      <c r="J54" s="79" t="s">
        <v>3005</v>
      </c>
      <c r="K54" s="19" t="s">
        <v>4069</v>
      </c>
      <c r="L54" s="254" t="s">
        <v>1616</v>
      </c>
      <c r="M54" s="397" t="s">
        <v>4379</v>
      </c>
      <c r="N54" s="79" t="s">
        <v>3005</v>
      </c>
      <c r="O54" s="83" t="s">
        <v>2260</v>
      </c>
      <c r="P54" s="140">
        <v>6</v>
      </c>
      <c r="Q54" s="1" t="s">
        <v>351</v>
      </c>
      <c r="R54" s="2">
        <v>0</v>
      </c>
      <c r="S54" s="587" t="s">
        <v>353</v>
      </c>
      <c r="T54" s="1" t="s">
        <v>352</v>
      </c>
      <c r="U54" s="79" t="s">
        <v>1887</v>
      </c>
      <c r="V54" s="79" t="s">
        <v>1887</v>
      </c>
      <c r="W54" s="79" t="s">
        <v>3979</v>
      </c>
      <c r="X54" s="79" t="s">
        <v>3978</v>
      </c>
      <c r="Y54" s="132">
        <f t="shared" si="0"/>
        <v>12</v>
      </c>
      <c r="Z54" s="132" t="str">
        <f t="shared" si="1"/>
        <v>0</v>
      </c>
      <c r="AA54" s="372">
        <f t="shared" si="2"/>
        <v>12</v>
      </c>
      <c r="AC54" s="720"/>
    </row>
    <row r="55" spans="1:34" s="502" customFormat="1" ht="12" customHeight="1" x14ac:dyDescent="0.2">
      <c r="A55" s="1" t="s">
        <v>4446</v>
      </c>
      <c r="B55" s="2">
        <v>216</v>
      </c>
      <c r="C55" s="1" t="s">
        <v>4447</v>
      </c>
      <c r="D55" s="16" t="s">
        <v>1909</v>
      </c>
      <c r="E55" s="18" t="s">
        <v>5516</v>
      </c>
      <c r="F55" s="18">
        <v>1</v>
      </c>
      <c r="G55" s="140">
        <v>6</v>
      </c>
      <c r="H55" s="18" t="s">
        <v>1561</v>
      </c>
      <c r="I55" s="557" t="s">
        <v>5075</v>
      </c>
      <c r="J55" s="79" t="s">
        <v>3005</v>
      </c>
      <c r="K55" s="19" t="s">
        <v>4069</v>
      </c>
      <c r="L55" s="254" t="s">
        <v>1616</v>
      </c>
      <c r="M55" s="397" t="s">
        <v>4379</v>
      </c>
      <c r="N55" s="79" t="s">
        <v>3005</v>
      </c>
      <c r="O55" s="83" t="s">
        <v>2260</v>
      </c>
      <c r="P55" s="140">
        <v>6</v>
      </c>
      <c r="Q55" s="1" t="s">
        <v>351</v>
      </c>
      <c r="R55" s="2">
        <v>0</v>
      </c>
      <c r="S55" s="587" t="s">
        <v>353</v>
      </c>
      <c r="T55" s="1" t="s">
        <v>352</v>
      </c>
      <c r="U55" s="79" t="s">
        <v>1887</v>
      </c>
      <c r="V55" s="79" t="s">
        <v>1887</v>
      </c>
      <c r="W55" s="79" t="s">
        <v>3979</v>
      </c>
      <c r="X55" s="79" t="s">
        <v>3978</v>
      </c>
      <c r="Y55" s="132">
        <f t="shared" si="0"/>
        <v>12</v>
      </c>
      <c r="Z55" s="132" t="str">
        <f t="shared" si="1"/>
        <v>0</v>
      </c>
      <c r="AA55" s="372">
        <f t="shared" si="2"/>
        <v>12</v>
      </c>
      <c r="AC55" s="720"/>
    </row>
    <row r="56" spans="1:34" s="502" customFormat="1" ht="12" customHeight="1" x14ac:dyDescent="0.2">
      <c r="A56" s="1" t="s">
        <v>4446</v>
      </c>
      <c r="B56" s="2">
        <v>216</v>
      </c>
      <c r="C56" s="1" t="s">
        <v>4447</v>
      </c>
      <c r="D56" s="16" t="s">
        <v>1910</v>
      </c>
      <c r="E56" s="18" t="s">
        <v>5516</v>
      </c>
      <c r="F56" s="18">
        <v>1</v>
      </c>
      <c r="G56" s="140">
        <v>6</v>
      </c>
      <c r="H56" s="18" t="s">
        <v>1561</v>
      </c>
      <c r="I56" s="557" t="s">
        <v>5075</v>
      </c>
      <c r="J56" s="79" t="s">
        <v>3005</v>
      </c>
      <c r="K56" s="19" t="s">
        <v>4069</v>
      </c>
      <c r="L56" s="254" t="s">
        <v>1616</v>
      </c>
      <c r="M56" s="397" t="s">
        <v>4379</v>
      </c>
      <c r="N56" s="79" t="s">
        <v>3005</v>
      </c>
      <c r="O56" s="83" t="s">
        <v>2260</v>
      </c>
      <c r="P56" s="140">
        <v>6</v>
      </c>
      <c r="Q56" s="1" t="s">
        <v>351</v>
      </c>
      <c r="R56" s="2">
        <v>0</v>
      </c>
      <c r="S56" s="587" t="s">
        <v>353</v>
      </c>
      <c r="T56" s="1" t="s">
        <v>352</v>
      </c>
      <c r="U56" s="79" t="s">
        <v>1887</v>
      </c>
      <c r="V56" s="79" t="s">
        <v>1887</v>
      </c>
      <c r="W56" s="79" t="s">
        <v>3979</v>
      </c>
      <c r="X56" s="79" t="s">
        <v>3978</v>
      </c>
      <c r="Y56" s="132">
        <f t="shared" si="0"/>
        <v>12</v>
      </c>
      <c r="Z56" s="132" t="str">
        <f t="shared" si="1"/>
        <v>0</v>
      </c>
      <c r="AA56" s="372">
        <f t="shared" si="2"/>
        <v>12</v>
      </c>
      <c r="AC56" s="720"/>
    </row>
    <row r="57" spans="1:34" s="502" customFormat="1" ht="12" customHeight="1" x14ac:dyDescent="0.2">
      <c r="A57" s="1" t="s">
        <v>4446</v>
      </c>
      <c r="B57" s="2">
        <v>216</v>
      </c>
      <c r="C57" s="1" t="s">
        <v>4447</v>
      </c>
      <c r="D57" s="16" t="s">
        <v>1911</v>
      </c>
      <c r="E57" s="18" t="s">
        <v>5516</v>
      </c>
      <c r="F57" s="18">
        <v>1</v>
      </c>
      <c r="G57" s="140">
        <v>6</v>
      </c>
      <c r="H57" s="18" t="s">
        <v>1561</v>
      </c>
      <c r="I57" s="557" t="s">
        <v>5075</v>
      </c>
      <c r="J57" s="79" t="s">
        <v>3005</v>
      </c>
      <c r="K57" s="19" t="s">
        <v>4069</v>
      </c>
      <c r="L57" s="254" t="s">
        <v>1616</v>
      </c>
      <c r="M57" s="397" t="s">
        <v>4379</v>
      </c>
      <c r="N57" s="79" t="s">
        <v>3005</v>
      </c>
      <c r="O57" s="83" t="s">
        <v>2260</v>
      </c>
      <c r="P57" s="140">
        <v>6</v>
      </c>
      <c r="Q57" s="1" t="s">
        <v>351</v>
      </c>
      <c r="R57" s="2">
        <v>0</v>
      </c>
      <c r="S57" s="587" t="s">
        <v>353</v>
      </c>
      <c r="T57" s="1" t="s">
        <v>352</v>
      </c>
      <c r="U57" s="79" t="s">
        <v>1887</v>
      </c>
      <c r="V57" s="79" t="s">
        <v>1887</v>
      </c>
      <c r="W57" s="79" t="s">
        <v>3979</v>
      </c>
      <c r="X57" s="79" t="s">
        <v>3978</v>
      </c>
      <c r="Y57" s="132">
        <f t="shared" si="0"/>
        <v>12</v>
      </c>
      <c r="Z57" s="132" t="str">
        <f t="shared" si="1"/>
        <v>0</v>
      </c>
      <c r="AA57" s="372">
        <f t="shared" si="2"/>
        <v>12</v>
      </c>
      <c r="AC57" s="720"/>
    </row>
    <row r="58" spans="1:34" s="504" customFormat="1" ht="12" customHeight="1" x14ac:dyDescent="0.2">
      <c r="A58" s="708"/>
      <c r="B58" s="709"/>
      <c r="C58" s="708"/>
      <c r="D58" s="708"/>
      <c r="E58" s="530"/>
      <c r="F58" s="530"/>
      <c r="G58" s="498"/>
      <c r="I58" s="497"/>
      <c r="K58" s="590"/>
      <c r="L58" s="254" t="s">
        <v>1616</v>
      </c>
      <c r="M58" s="501"/>
      <c r="O58" s="518"/>
      <c r="P58" s="519"/>
      <c r="Q58" s="708"/>
      <c r="R58" s="709"/>
      <c r="S58" s="453"/>
      <c r="T58" s="708"/>
      <c r="Y58" s="132">
        <f t="shared" si="0"/>
        <v>0</v>
      </c>
      <c r="Z58" s="132" t="str">
        <f t="shared" si="1"/>
        <v>0</v>
      </c>
      <c r="AA58" s="372" t="str">
        <f t="shared" si="2"/>
        <v>0</v>
      </c>
      <c r="AB58" s="509"/>
      <c r="AC58" s="509"/>
      <c r="AD58" s="510"/>
      <c r="AE58" s="510"/>
      <c r="AF58" s="510"/>
      <c r="AG58" s="510"/>
      <c r="AH58" s="510"/>
    </row>
    <row r="59" spans="1:34" s="504" customFormat="1" ht="12" customHeight="1" x14ac:dyDescent="0.2">
      <c r="A59" s="708"/>
      <c r="B59" s="709"/>
      <c r="C59" s="708"/>
      <c r="D59" s="708"/>
      <c r="E59" s="530"/>
      <c r="F59" s="530"/>
      <c r="G59" s="610"/>
      <c r="H59" s="501"/>
      <c r="I59" s="497"/>
      <c r="K59" s="590"/>
      <c r="L59" s="500"/>
      <c r="M59" s="501"/>
      <c r="O59" s="518"/>
      <c r="P59" s="519"/>
      <c r="Q59" s="708"/>
      <c r="R59" s="709"/>
      <c r="S59" s="453"/>
      <c r="T59" s="708"/>
      <c r="Y59" s="132">
        <f t="shared" si="0"/>
        <v>0</v>
      </c>
      <c r="Z59" s="132" t="str">
        <f t="shared" si="1"/>
        <v>0</v>
      </c>
      <c r="AA59" s="372" t="str">
        <f t="shared" si="2"/>
        <v>0</v>
      </c>
      <c r="AB59" s="511"/>
      <c r="AC59" s="509"/>
      <c r="AD59" s="510"/>
      <c r="AE59" s="510"/>
      <c r="AF59" s="510"/>
      <c r="AG59" s="510"/>
      <c r="AH59" s="510"/>
    </row>
    <row r="60" spans="1:34" s="632" customFormat="1" ht="12" customHeight="1" thickBot="1" x14ac:dyDescent="0.25">
      <c r="A60" s="630"/>
      <c r="B60" s="631"/>
      <c r="C60" s="630"/>
      <c r="D60" s="630"/>
      <c r="G60" s="458">
        <f>SUM(G52:G59)</f>
        <v>36</v>
      </c>
      <c r="I60" s="633"/>
      <c r="K60" s="633"/>
      <c r="L60" s="634"/>
      <c r="M60" s="462">
        <f>G60-P60</f>
        <v>0</v>
      </c>
      <c r="N60" s="635"/>
      <c r="O60" s="469"/>
      <c r="P60" s="462">
        <f>SUM(P52:P59)</f>
        <v>36</v>
      </c>
      <c r="Q60" s="630"/>
      <c r="R60" s="631"/>
      <c r="S60" s="469"/>
      <c r="T60" s="630"/>
      <c r="Y60" s="132">
        <f t="shared" si="0"/>
        <v>0</v>
      </c>
      <c r="Z60" s="132" t="str">
        <f t="shared" si="1"/>
        <v>0</v>
      </c>
      <c r="AA60" s="372" t="str">
        <f t="shared" si="2"/>
        <v>0</v>
      </c>
      <c r="AB60" s="636"/>
      <c r="AC60" s="637"/>
    </row>
    <row r="61" spans="1:34" s="275" customFormat="1" ht="12" customHeight="1" x14ac:dyDescent="0.2">
      <c r="A61" s="440"/>
      <c r="B61" s="272"/>
      <c r="C61" s="440"/>
      <c r="D61" s="440"/>
      <c r="G61" s="578"/>
      <c r="I61" s="126"/>
      <c r="K61" s="370"/>
      <c r="L61" s="254"/>
      <c r="M61" s="578"/>
      <c r="O61" s="514"/>
      <c r="P61" s="578"/>
      <c r="Q61" s="454"/>
      <c r="R61" s="272"/>
      <c r="T61" s="440"/>
      <c r="Y61" s="132">
        <f t="shared" si="0"/>
        <v>0</v>
      </c>
      <c r="Z61" s="132" t="str">
        <f t="shared" si="1"/>
        <v>0</v>
      </c>
      <c r="AA61" s="372" t="str">
        <f t="shared" si="2"/>
        <v>0</v>
      </c>
      <c r="AB61" s="399"/>
      <c r="AC61" s="24"/>
      <c r="AD61" s="28"/>
      <c r="AE61" s="28"/>
      <c r="AF61" s="28"/>
      <c r="AG61" s="28"/>
      <c r="AH61" s="28"/>
    </row>
    <row r="62" spans="1:34" s="79" customFormat="1" ht="12" customHeight="1" x14ac:dyDescent="0.2">
      <c r="A62" s="1" t="s">
        <v>4446</v>
      </c>
      <c r="B62" s="2">
        <v>216</v>
      </c>
      <c r="C62" s="1" t="s">
        <v>4447</v>
      </c>
      <c r="D62" s="16" t="s">
        <v>3442</v>
      </c>
      <c r="E62" s="18" t="s">
        <v>5516</v>
      </c>
      <c r="F62" s="275">
        <v>1</v>
      </c>
      <c r="G62" s="526">
        <v>1</v>
      </c>
      <c r="H62" s="18" t="s">
        <v>1561</v>
      </c>
      <c r="I62" s="557" t="s">
        <v>5075</v>
      </c>
      <c r="J62" s="79" t="s">
        <v>3005</v>
      </c>
      <c r="K62" s="19" t="s">
        <v>4069</v>
      </c>
      <c r="L62" s="254" t="s">
        <v>1616</v>
      </c>
      <c r="M62" s="397" t="s">
        <v>4379</v>
      </c>
      <c r="N62" s="79" t="s">
        <v>3005</v>
      </c>
      <c r="O62" s="514" t="s">
        <v>1916</v>
      </c>
      <c r="P62" s="526">
        <v>1</v>
      </c>
      <c r="Q62" s="1" t="s">
        <v>350</v>
      </c>
      <c r="R62" s="2">
        <v>0</v>
      </c>
      <c r="S62" s="727">
        <v>24709</v>
      </c>
      <c r="T62" s="1" t="s">
        <v>354</v>
      </c>
      <c r="U62" s="79" t="s">
        <v>1887</v>
      </c>
      <c r="V62" s="79" t="s">
        <v>1887</v>
      </c>
      <c r="W62" s="79" t="s">
        <v>3979</v>
      </c>
      <c r="X62" s="79" t="s">
        <v>3978</v>
      </c>
      <c r="Y62" s="132">
        <f t="shared" si="0"/>
        <v>2</v>
      </c>
      <c r="Z62" s="132" t="str">
        <f t="shared" si="1"/>
        <v>0</v>
      </c>
      <c r="AA62" s="372">
        <f t="shared" si="2"/>
        <v>2</v>
      </c>
      <c r="AB62" s="728"/>
      <c r="AC62" s="728"/>
      <c r="AD62" s="729"/>
      <c r="AE62" s="729"/>
      <c r="AF62" s="729"/>
      <c r="AG62" s="729"/>
      <c r="AH62" s="729"/>
    </row>
    <row r="63" spans="1:34" s="79" customFormat="1" ht="12" customHeight="1" x14ac:dyDescent="0.2">
      <c r="A63" s="1" t="s">
        <v>4446</v>
      </c>
      <c r="B63" s="2">
        <v>216</v>
      </c>
      <c r="C63" s="1" t="s">
        <v>4447</v>
      </c>
      <c r="D63" s="85" t="s">
        <v>1893</v>
      </c>
      <c r="E63" s="79" t="s">
        <v>5516</v>
      </c>
      <c r="F63" s="275">
        <v>1</v>
      </c>
      <c r="G63" s="526">
        <v>1</v>
      </c>
      <c r="H63" s="18" t="s">
        <v>1561</v>
      </c>
      <c r="I63" s="557" t="s">
        <v>5075</v>
      </c>
      <c r="J63" s="79" t="s">
        <v>3005</v>
      </c>
      <c r="K63" s="19" t="s">
        <v>4069</v>
      </c>
      <c r="L63" s="254" t="s">
        <v>1616</v>
      </c>
      <c r="M63" s="397" t="s">
        <v>4379</v>
      </c>
      <c r="N63" s="79" t="s">
        <v>3005</v>
      </c>
      <c r="O63" s="514" t="s">
        <v>1916</v>
      </c>
      <c r="P63" s="526">
        <v>1</v>
      </c>
      <c r="Q63" s="1" t="s">
        <v>350</v>
      </c>
      <c r="R63" s="2">
        <v>0</v>
      </c>
      <c r="S63" s="727">
        <v>24709</v>
      </c>
      <c r="T63" s="1" t="s">
        <v>354</v>
      </c>
      <c r="U63" s="79" t="s">
        <v>1887</v>
      </c>
      <c r="V63" s="79" t="s">
        <v>1887</v>
      </c>
      <c r="W63" s="79" t="s">
        <v>3979</v>
      </c>
      <c r="X63" s="79" t="s">
        <v>3978</v>
      </c>
      <c r="Y63" s="132">
        <f t="shared" si="0"/>
        <v>2</v>
      </c>
      <c r="Z63" s="132" t="str">
        <f t="shared" si="1"/>
        <v>0</v>
      </c>
      <c r="AA63" s="372">
        <f t="shared" si="2"/>
        <v>2</v>
      </c>
      <c r="AB63" s="122"/>
      <c r="AC63" s="728"/>
      <c r="AD63" s="729"/>
      <c r="AE63" s="729"/>
      <c r="AF63" s="729"/>
      <c r="AG63" s="729"/>
      <c r="AH63" s="729"/>
    </row>
    <row r="64" spans="1:34" s="79" customFormat="1" ht="12" customHeight="1" x14ac:dyDescent="0.2">
      <c r="A64" s="1" t="s">
        <v>4446</v>
      </c>
      <c r="B64" s="2">
        <v>216</v>
      </c>
      <c r="C64" s="1" t="s">
        <v>4447</v>
      </c>
      <c r="D64" s="85" t="s">
        <v>1894</v>
      </c>
      <c r="E64" s="79" t="s">
        <v>5516</v>
      </c>
      <c r="F64" s="275">
        <v>1</v>
      </c>
      <c r="G64" s="526">
        <v>1</v>
      </c>
      <c r="H64" s="18" t="s">
        <v>1561</v>
      </c>
      <c r="I64" s="557" t="s">
        <v>5075</v>
      </c>
      <c r="J64" s="79" t="s">
        <v>3005</v>
      </c>
      <c r="K64" s="19" t="s">
        <v>4069</v>
      </c>
      <c r="L64" s="254" t="s">
        <v>1616</v>
      </c>
      <c r="M64" s="397" t="s">
        <v>4379</v>
      </c>
      <c r="N64" s="79" t="s">
        <v>3005</v>
      </c>
      <c r="O64" s="514" t="s">
        <v>1916</v>
      </c>
      <c r="P64" s="526">
        <v>1</v>
      </c>
      <c r="Q64" s="1" t="s">
        <v>350</v>
      </c>
      <c r="R64" s="2">
        <v>0</v>
      </c>
      <c r="S64" s="727">
        <v>24709</v>
      </c>
      <c r="T64" s="1" t="s">
        <v>354</v>
      </c>
      <c r="U64" s="79" t="s">
        <v>1887</v>
      </c>
      <c r="V64" s="79" t="s">
        <v>1887</v>
      </c>
      <c r="W64" s="79" t="s">
        <v>3979</v>
      </c>
      <c r="X64" s="79" t="s">
        <v>3978</v>
      </c>
      <c r="Y64" s="132">
        <f t="shared" si="0"/>
        <v>2</v>
      </c>
      <c r="Z64" s="132" t="str">
        <f t="shared" si="1"/>
        <v>0</v>
      </c>
      <c r="AA64" s="372">
        <f t="shared" si="2"/>
        <v>2</v>
      </c>
      <c r="AB64" s="122"/>
      <c r="AC64" s="728"/>
      <c r="AD64" s="729"/>
      <c r="AE64" s="729"/>
      <c r="AF64" s="729"/>
      <c r="AG64" s="729"/>
      <c r="AH64" s="729"/>
    </row>
    <row r="65" spans="1:34" s="79" customFormat="1" ht="12" customHeight="1" x14ac:dyDescent="0.2">
      <c r="A65" s="1" t="s">
        <v>4446</v>
      </c>
      <c r="B65" s="2">
        <v>216</v>
      </c>
      <c r="C65" s="1" t="s">
        <v>4447</v>
      </c>
      <c r="D65" s="85" t="s">
        <v>1895</v>
      </c>
      <c r="E65" s="79" t="s">
        <v>5516</v>
      </c>
      <c r="F65" s="275">
        <v>1</v>
      </c>
      <c r="G65" s="526">
        <v>1</v>
      </c>
      <c r="H65" s="18" t="s">
        <v>1561</v>
      </c>
      <c r="I65" s="557" t="s">
        <v>5075</v>
      </c>
      <c r="J65" s="79" t="s">
        <v>3005</v>
      </c>
      <c r="K65" s="19" t="s">
        <v>4069</v>
      </c>
      <c r="L65" s="254" t="s">
        <v>1616</v>
      </c>
      <c r="M65" s="397" t="s">
        <v>4379</v>
      </c>
      <c r="N65" s="79" t="s">
        <v>3005</v>
      </c>
      <c r="O65" s="514" t="s">
        <v>1916</v>
      </c>
      <c r="P65" s="526">
        <v>1</v>
      </c>
      <c r="Q65" s="1" t="s">
        <v>350</v>
      </c>
      <c r="R65" s="2">
        <v>0</v>
      </c>
      <c r="S65" s="727">
        <v>24709</v>
      </c>
      <c r="T65" s="1" t="s">
        <v>354</v>
      </c>
      <c r="U65" s="79" t="s">
        <v>1887</v>
      </c>
      <c r="V65" s="79" t="s">
        <v>1887</v>
      </c>
      <c r="W65" s="79" t="s">
        <v>3979</v>
      </c>
      <c r="X65" s="79" t="s">
        <v>3978</v>
      </c>
      <c r="Y65" s="132">
        <f t="shared" si="0"/>
        <v>2</v>
      </c>
      <c r="Z65" s="132" t="str">
        <f t="shared" si="1"/>
        <v>0</v>
      </c>
      <c r="AA65" s="372">
        <f t="shared" si="2"/>
        <v>2</v>
      </c>
      <c r="AB65" s="122"/>
      <c r="AC65" s="728"/>
      <c r="AD65" s="729"/>
      <c r="AE65" s="729"/>
      <c r="AF65" s="729"/>
      <c r="AG65" s="729"/>
      <c r="AH65" s="729"/>
    </row>
    <row r="66" spans="1:34" s="79" customFormat="1" ht="12" customHeight="1" x14ac:dyDescent="0.2">
      <c r="A66" s="1" t="s">
        <v>4446</v>
      </c>
      <c r="B66" s="2">
        <v>216</v>
      </c>
      <c r="C66" s="1" t="s">
        <v>4447</v>
      </c>
      <c r="D66" s="85" t="s">
        <v>1896</v>
      </c>
      <c r="E66" s="79" t="s">
        <v>5516</v>
      </c>
      <c r="F66" s="275">
        <v>1</v>
      </c>
      <c r="G66" s="526">
        <v>2</v>
      </c>
      <c r="H66" s="18" t="s">
        <v>1561</v>
      </c>
      <c r="I66" s="557" t="s">
        <v>5075</v>
      </c>
      <c r="J66" s="79" t="s">
        <v>3005</v>
      </c>
      <c r="K66" s="19" t="s">
        <v>4069</v>
      </c>
      <c r="L66" s="254" t="s">
        <v>1616</v>
      </c>
      <c r="M66" s="397" t="s">
        <v>4379</v>
      </c>
      <c r="N66" s="79" t="s">
        <v>3005</v>
      </c>
      <c r="O66" s="514" t="s">
        <v>1916</v>
      </c>
      <c r="P66" s="526">
        <v>2</v>
      </c>
      <c r="Q66" s="1" t="s">
        <v>350</v>
      </c>
      <c r="R66" s="2">
        <v>0</v>
      </c>
      <c r="S66" s="727">
        <v>24709</v>
      </c>
      <c r="T66" s="1" t="s">
        <v>354</v>
      </c>
      <c r="U66" s="79" t="s">
        <v>1887</v>
      </c>
      <c r="V66" s="79" t="s">
        <v>1887</v>
      </c>
      <c r="W66" s="79" t="s">
        <v>3979</v>
      </c>
      <c r="X66" s="79" t="s">
        <v>3978</v>
      </c>
      <c r="Y66" s="132">
        <f t="shared" si="0"/>
        <v>4</v>
      </c>
      <c r="Z66" s="132" t="str">
        <f t="shared" si="1"/>
        <v>0</v>
      </c>
      <c r="AA66" s="372">
        <f t="shared" si="2"/>
        <v>4</v>
      </c>
      <c r="AB66" s="122"/>
      <c r="AC66" s="728"/>
      <c r="AD66" s="729"/>
      <c r="AE66" s="729"/>
      <c r="AF66" s="729"/>
      <c r="AG66" s="729"/>
      <c r="AH66" s="729"/>
    </row>
    <row r="67" spans="1:34" s="79" customFormat="1" ht="12" customHeight="1" x14ac:dyDescent="0.2">
      <c r="A67" s="1" t="s">
        <v>4446</v>
      </c>
      <c r="B67" s="2">
        <v>216</v>
      </c>
      <c r="C67" s="1" t="s">
        <v>4447</v>
      </c>
      <c r="D67" s="85" t="s">
        <v>1897</v>
      </c>
      <c r="E67" s="79" t="s">
        <v>5516</v>
      </c>
      <c r="F67" s="275">
        <v>1</v>
      </c>
      <c r="G67" s="526">
        <v>1</v>
      </c>
      <c r="H67" s="18" t="s">
        <v>1561</v>
      </c>
      <c r="I67" s="557" t="s">
        <v>5075</v>
      </c>
      <c r="J67" s="79" t="s">
        <v>3005</v>
      </c>
      <c r="K67" s="19" t="s">
        <v>4069</v>
      </c>
      <c r="L67" s="254" t="s">
        <v>1616</v>
      </c>
      <c r="M67" s="397" t="s">
        <v>4379</v>
      </c>
      <c r="N67" s="79" t="s">
        <v>3005</v>
      </c>
      <c r="O67" s="514" t="s">
        <v>1916</v>
      </c>
      <c r="P67" s="526">
        <v>1</v>
      </c>
      <c r="Q67" s="1" t="s">
        <v>350</v>
      </c>
      <c r="R67" s="2">
        <v>0</v>
      </c>
      <c r="S67" s="727">
        <v>24709</v>
      </c>
      <c r="T67" s="1" t="s">
        <v>354</v>
      </c>
      <c r="U67" s="79" t="s">
        <v>1887</v>
      </c>
      <c r="V67" s="79" t="s">
        <v>1887</v>
      </c>
      <c r="W67" s="79" t="s">
        <v>3979</v>
      </c>
      <c r="X67" s="79" t="s">
        <v>3978</v>
      </c>
      <c r="Y67" s="132">
        <f t="shared" si="0"/>
        <v>2</v>
      </c>
      <c r="Z67" s="132" t="str">
        <f t="shared" si="1"/>
        <v>0</v>
      </c>
      <c r="AA67" s="372">
        <f t="shared" si="2"/>
        <v>2</v>
      </c>
      <c r="AB67" s="122"/>
      <c r="AC67" s="728"/>
      <c r="AD67" s="729"/>
      <c r="AE67" s="729"/>
      <c r="AF67" s="729"/>
      <c r="AG67" s="729"/>
      <c r="AH67" s="729"/>
    </row>
    <row r="68" spans="1:34" s="79" customFormat="1" ht="12" customHeight="1" x14ac:dyDescent="0.2">
      <c r="A68" s="1" t="s">
        <v>4446</v>
      </c>
      <c r="B68" s="2">
        <v>216</v>
      </c>
      <c r="C68" s="1" t="s">
        <v>4447</v>
      </c>
      <c r="D68" s="85" t="s">
        <v>1898</v>
      </c>
      <c r="E68" s="79" t="s">
        <v>5516</v>
      </c>
      <c r="F68" s="275">
        <v>1</v>
      </c>
      <c r="G68" s="526">
        <v>2</v>
      </c>
      <c r="H68" s="18" t="s">
        <v>1561</v>
      </c>
      <c r="I68" s="557" t="s">
        <v>5075</v>
      </c>
      <c r="J68" s="79" t="s">
        <v>3005</v>
      </c>
      <c r="K68" s="19" t="s">
        <v>4069</v>
      </c>
      <c r="L68" s="254" t="s">
        <v>1616</v>
      </c>
      <c r="M68" s="397" t="s">
        <v>4379</v>
      </c>
      <c r="N68" s="79" t="s">
        <v>3005</v>
      </c>
      <c r="O68" s="514" t="s">
        <v>1916</v>
      </c>
      <c r="P68" s="526">
        <v>2</v>
      </c>
      <c r="Q68" s="1" t="s">
        <v>350</v>
      </c>
      <c r="R68" s="2">
        <v>0</v>
      </c>
      <c r="S68" s="727">
        <v>24709</v>
      </c>
      <c r="T68" s="1" t="s">
        <v>354</v>
      </c>
      <c r="U68" s="79" t="s">
        <v>1887</v>
      </c>
      <c r="V68" s="79" t="s">
        <v>1887</v>
      </c>
      <c r="W68" s="79" t="s">
        <v>3979</v>
      </c>
      <c r="X68" s="79" t="s">
        <v>3978</v>
      </c>
      <c r="Y68" s="132">
        <f t="shared" si="0"/>
        <v>4</v>
      </c>
      <c r="Z68" s="132" t="str">
        <f t="shared" si="1"/>
        <v>0</v>
      </c>
      <c r="AA68" s="372">
        <f t="shared" si="2"/>
        <v>4</v>
      </c>
      <c r="AB68" s="728"/>
      <c r="AC68" s="728"/>
      <c r="AD68" s="729"/>
      <c r="AE68" s="729"/>
      <c r="AF68" s="729"/>
      <c r="AG68" s="729"/>
      <c r="AH68" s="729"/>
    </row>
    <row r="69" spans="1:34" s="79" customFormat="1" ht="12" customHeight="1" x14ac:dyDescent="0.2">
      <c r="A69" s="1" t="s">
        <v>4446</v>
      </c>
      <c r="B69" s="2">
        <v>216</v>
      </c>
      <c r="C69" s="1" t="s">
        <v>4447</v>
      </c>
      <c r="D69" s="85" t="s">
        <v>1899</v>
      </c>
      <c r="E69" s="79" t="s">
        <v>5516</v>
      </c>
      <c r="F69" s="275">
        <v>1</v>
      </c>
      <c r="G69" s="526">
        <v>1</v>
      </c>
      <c r="H69" s="18" t="s">
        <v>1561</v>
      </c>
      <c r="I69" s="557" t="s">
        <v>5075</v>
      </c>
      <c r="J69" s="79" t="s">
        <v>3005</v>
      </c>
      <c r="K69" s="19" t="s">
        <v>4069</v>
      </c>
      <c r="L69" s="254" t="s">
        <v>1616</v>
      </c>
      <c r="M69" s="397" t="s">
        <v>4379</v>
      </c>
      <c r="N69" s="79" t="s">
        <v>3005</v>
      </c>
      <c r="O69" s="514" t="s">
        <v>1916</v>
      </c>
      <c r="P69" s="526">
        <v>1</v>
      </c>
      <c r="Q69" s="1" t="s">
        <v>350</v>
      </c>
      <c r="R69" s="2">
        <v>0</v>
      </c>
      <c r="S69" s="727">
        <v>24709</v>
      </c>
      <c r="T69" s="1" t="s">
        <v>354</v>
      </c>
      <c r="U69" s="79" t="s">
        <v>1887</v>
      </c>
      <c r="V69" s="79" t="s">
        <v>1887</v>
      </c>
      <c r="W69" s="79" t="s">
        <v>3979</v>
      </c>
      <c r="X69" s="79" t="s">
        <v>3978</v>
      </c>
      <c r="Y69" s="132">
        <f t="shared" si="0"/>
        <v>2</v>
      </c>
      <c r="Z69" s="132" t="str">
        <f t="shared" si="1"/>
        <v>0</v>
      </c>
      <c r="AA69" s="372">
        <f t="shared" si="2"/>
        <v>2</v>
      </c>
      <c r="AB69" s="728"/>
      <c r="AC69" s="728"/>
      <c r="AD69" s="729"/>
      <c r="AE69" s="729"/>
      <c r="AF69" s="729"/>
      <c r="AG69" s="729"/>
      <c r="AH69" s="729"/>
    </row>
    <row r="70" spans="1:34" s="79" customFormat="1" ht="12" customHeight="1" x14ac:dyDescent="0.2">
      <c r="A70" s="1" t="s">
        <v>4446</v>
      </c>
      <c r="B70" s="2">
        <v>216</v>
      </c>
      <c r="C70" s="1" t="s">
        <v>4447</v>
      </c>
      <c r="D70" s="85" t="s">
        <v>1900</v>
      </c>
      <c r="E70" s="79" t="s">
        <v>5516</v>
      </c>
      <c r="F70" s="275">
        <v>1</v>
      </c>
      <c r="G70" s="526">
        <v>1</v>
      </c>
      <c r="H70" s="18" t="s">
        <v>1561</v>
      </c>
      <c r="I70" s="557" t="s">
        <v>5075</v>
      </c>
      <c r="J70" s="79" t="s">
        <v>3005</v>
      </c>
      <c r="K70" s="19" t="s">
        <v>4069</v>
      </c>
      <c r="L70" s="254" t="s">
        <v>1616</v>
      </c>
      <c r="M70" s="397" t="s">
        <v>4379</v>
      </c>
      <c r="N70" s="79" t="s">
        <v>3005</v>
      </c>
      <c r="O70" s="514" t="s">
        <v>1916</v>
      </c>
      <c r="P70" s="526">
        <v>1</v>
      </c>
      <c r="Q70" s="1" t="s">
        <v>350</v>
      </c>
      <c r="R70" s="2">
        <v>0</v>
      </c>
      <c r="S70" s="727">
        <v>24709</v>
      </c>
      <c r="T70" s="1" t="s">
        <v>354</v>
      </c>
      <c r="U70" s="79" t="s">
        <v>1887</v>
      </c>
      <c r="V70" s="79" t="s">
        <v>1887</v>
      </c>
      <c r="W70" s="79" t="s">
        <v>3979</v>
      </c>
      <c r="X70" s="79" t="s">
        <v>3978</v>
      </c>
      <c r="Y70" s="132">
        <f t="shared" si="0"/>
        <v>2</v>
      </c>
      <c r="Z70" s="132" t="str">
        <f t="shared" si="1"/>
        <v>0</v>
      </c>
      <c r="AA70" s="372">
        <f t="shared" si="2"/>
        <v>2</v>
      </c>
      <c r="AB70" s="728"/>
      <c r="AC70" s="728"/>
      <c r="AD70" s="729"/>
      <c r="AE70" s="729"/>
      <c r="AF70" s="729"/>
      <c r="AG70" s="729"/>
      <c r="AH70" s="729"/>
    </row>
    <row r="71" spans="1:34" s="79" customFormat="1" ht="12" customHeight="1" x14ac:dyDescent="0.2">
      <c r="A71" s="1" t="s">
        <v>4446</v>
      </c>
      <c r="B71" s="2">
        <v>216</v>
      </c>
      <c r="C71" s="1" t="s">
        <v>4447</v>
      </c>
      <c r="D71" s="85" t="s">
        <v>1901</v>
      </c>
      <c r="E71" s="79" t="s">
        <v>5516</v>
      </c>
      <c r="F71" s="275">
        <v>1</v>
      </c>
      <c r="G71" s="526">
        <v>1</v>
      </c>
      <c r="H71" s="18" t="s">
        <v>1561</v>
      </c>
      <c r="I71" s="557" t="s">
        <v>5075</v>
      </c>
      <c r="J71" s="79" t="s">
        <v>3005</v>
      </c>
      <c r="K71" s="19" t="s">
        <v>4069</v>
      </c>
      <c r="L71" s="254" t="s">
        <v>1616</v>
      </c>
      <c r="M71" s="397" t="s">
        <v>4379</v>
      </c>
      <c r="N71" s="79" t="s">
        <v>3005</v>
      </c>
      <c r="O71" s="514" t="s">
        <v>1916</v>
      </c>
      <c r="P71" s="526">
        <v>1</v>
      </c>
      <c r="Q71" s="1" t="s">
        <v>350</v>
      </c>
      <c r="R71" s="2">
        <v>0</v>
      </c>
      <c r="S71" s="727">
        <v>24709</v>
      </c>
      <c r="T71" s="1" t="s">
        <v>354</v>
      </c>
      <c r="U71" s="79" t="s">
        <v>1887</v>
      </c>
      <c r="V71" s="79" t="s">
        <v>1887</v>
      </c>
      <c r="W71" s="79" t="s">
        <v>3979</v>
      </c>
      <c r="X71" s="79" t="s">
        <v>3978</v>
      </c>
      <c r="Y71" s="132">
        <f t="shared" ref="Y71:Y134" si="3">F71*G71*2</f>
        <v>2</v>
      </c>
      <c r="Z71" s="132" t="str">
        <f t="shared" ref="Z71:Z134" si="4">IF(X71="N",Y71,"0")</f>
        <v>0</v>
      </c>
      <c r="AA71" s="372">
        <f t="shared" ref="AA71:AA134" si="5">IF(X71="P",Y71,"0")</f>
        <v>2</v>
      </c>
      <c r="AB71" s="728"/>
      <c r="AC71" s="728"/>
      <c r="AD71" s="729"/>
      <c r="AE71" s="729"/>
      <c r="AF71" s="729"/>
      <c r="AG71" s="729"/>
      <c r="AH71" s="729"/>
    </row>
    <row r="72" spans="1:34" s="79" customFormat="1" ht="12" customHeight="1" x14ac:dyDescent="0.2">
      <c r="A72" s="1" t="s">
        <v>4446</v>
      </c>
      <c r="B72" s="2">
        <v>216</v>
      </c>
      <c r="C72" s="1" t="s">
        <v>4447</v>
      </c>
      <c r="D72" s="85" t="s">
        <v>1902</v>
      </c>
      <c r="E72" s="79" t="s">
        <v>5516</v>
      </c>
      <c r="F72" s="275">
        <v>1</v>
      </c>
      <c r="G72" s="526">
        <v>1</v>
      </c>
      <c r="H72" s="18" t="s">
        <v>1561</v>
      </c>
      <c r="I72" s="557" t="s">
        <v>5075</v>
      </c>
      <c r="J72" s="79" t="s">
        <v>3005</v>
      </c>
      <c r="K72" s="19" t="s">
        <v>4069</v>
      </c>
      <c r="L72" s="254" t="s">
        <v>1616</v>
      </c>
      <c r="M72" s="397" t="s">
        <v>4379</v>
      </c>
      <c r="N72" s="79" t="s">
        <v>3005</v>
      </c>
      <c r="O72" s="514" t="s">
        <v>1916</v>
      </c>
      <c r="P72" s="526">
        <v>1</v>
      </c>
      <c r="Q72" s="1" t="s">
        <v>350</v>
      </c>
      <c r="R72" s="2">
        <v>0</v>
      </c>
      <c r="S72" s="727">
        <v>24709</v>
      </c>
      <c r="T72" s="1" t="s">
        <v>354</v>
      </c>
      <c r="U72" s="79" t="s">
        <v>1887</v>
      </c>
      <c r="V72" s="79" t="s">
        <v>1887</v>
      </c>
      <c r="W72" s="79" t="s">
        <v>3979</v>
      </c>
      <c r="X72" s="79" t="s">
        <v>3978</v>
      </c>
      <c r="Y72" s="132">
        <f t="shared" si="3"/>
        <v>2</v>
      </c>
      <c r="Z72" s="132" t="str">
        <f t="shared" si="4"/>
        <v>0</v>
      </c>
      <c r="AA72" s="372">
        <f t="shared" si="5"/>
        <v>2</v>
      </c>
      <c r="AB72" s="728"/>
      <c r="AC72" s="728"/>
      <c r="AD72" s="729"/>
      <c r="AE72" s="729"/>
      <c r="AF72" s="729"/>
      <c r="AG72" s="729"/>
      <c r="AH72" s="729"/>
    </row>
    <row r="73" spans="1:34" s="79" customFormat="1" ht="12" customHeight="1" x14ac:dyDescent="0.2">
      <c r="A73" s="1" t="s">
        <v>4446</v>
      </c>
      <c r="B73" s="2">
        <v>216</v>
      </c>
      <c r="C73" s="1" t="s">
        <v>4447</v>
      </c>
      <c r="D73" s="85" t="s">
        <v>1903</v>
      </c>
      <c r="E73" s="79" t="s">
        <v>5516</v>
      </c>
      <c r="F73" s="275">
        <v>1</v>
      </c>
      <c r="G73" s="526">
        <v>1</v>
      </c>
      <c r="H73" s="18" t="s">
        <v>1561</v>
      </c>
      <c r="I73" s="557" t="s">
        <v>5075</v>
      </c>
      <c r="J73" s="79" t="s">
        <v>3005</v>
      </c>
      <c r="K73" s="19" t="s">
        <v>4069</v>
      </c>
      <c r="L73" s="254" t="s">
        <v>1616</v>
      </c>
      <c r="M73" s="397" t="s">
        <v>4379</v>
      </c>
      <c r="N73" s="79" t="s">
        <v>3005</v>
      </c>
      <c r="O73" s="514" t="s">
        <v>1916</v>
      </c>
      <c r="P73" s="526">
        <v>1</v>
      </c>
      <c r="Q73" s="1" t="s">
        <v>350</v>
      </c>
      <c r="R73" s="2">
        <v>0</v>
      </c>
      <c r="S73" s="727">
        <v>24709</v>
      </c>
      <c r="T73" s="1" t="s">
        <v>354</v>
      </c>
      <c r="U73" s="79" t="s">
        <v>1887</v>
      </c>
      <c r="V73" s="79" t="s">
        <v>1887</v>
      </c>
      <c r="W73" s="79" t="s">
        <v>3979</v>
      </c>
      <c r="X73" s="79" t="s">
        <v>3978</v>
      </c>
      <c r="Y73" s="132">
        <f t="shared" si="3"/>
        <v>2</v>
      </c>
      <c r="Z73" s="132" t="str">
        <f t="shared" si="4"/>
        <v>0</v>
      </c>
      <c r="AA73" s="372">
        <f t="shared" si="5"/>
        <v>2</v>
      </c>
      <c r="AB73" s="728"/>
      <c r="AC73" s="728"/>
      <c r="AD73" s="729"/>
      <c r="AE73" s="729"/>
      <c r="AF73" s="729"/>
      <c r="AG73" s="729"/>
      <c r="AH73" s="729"/>
    </row>
    <row r="74" spans="1:34" s="79" customFormat="1" ht="12" customHeight="1" x14ac:dyDescent="0.2">
      <c r="A74" s="1" t="s">
        <v>4446</v>
      </c>
      <c r="B74" s="2">
        <v>216</v>
      </c>
      <c r="C74" s="1" t="s">
        <v>4447</v>
      </c>
      <c r="D74" s="85" t="s">
        <v>1904</v>
      </c>
      <c r="E74" s="79" t="s">
        <v>5516</v>
      </c>
      <c r="F74" s="275">
        <v>1</v>
      </c>
      <c r="G74" s="526">
        <v>1</v>
      </c>
      <c r="H74" s="18" t="s">
        <v>1561</v>
      </c>
      <c r="I74" s="557" t="s">
        <v>5075</v>
      </c>
      <c r="J74" s="79" t="s">
        <v>3005</v>
      </c>
      <c r="K74" s="19" t="s">
        <v>4069</v>
      </c>
      <c r="L74" s="254" t="s">
        <v>1616</v>
      </c>
      <c r="M74" s="397" t="s">
        <v>4379</v>
      </c>
      <c r="N74" s="79" t="s">
        <v>3005</v>
      </c>
      <c r="O74" s="514" t="s">
        <v>1916</v>
      </c>
      <c r="P74" s="526">
        <v>1</v>
      </c>
      <c r="Q74" s="1" t="s">
        <v>350</v>
      </c>
      <c r="R74" s="2">
        <v>0</v>
      </c>
      <c r="S74" s="727">
        <v>24709</v>
      </c>
      <c r="T74" s="1" t="s">
        <v>354</v>
      </c>
      <c r="U74" s="79" t="s">
        <v>1887</v>
      </c>
      <c r="V74" s="79" t="s">
        <v>1887</v>
      </c>
      <c r="W74" s="79" t="s">
        <v>3979</v>
      </c>
      <c r="X74" s="79" t="s">
        <v>3978</v>
      </c>
      <c r="Y74" s="132">
        <f t="shared" si="3"/>
        <v>2</v>
      </c>
      <c r="Z74" s="132" t="str">
        <f t="shared" si="4"/>
        <v>0</v>
      </c>
      <c r="AA74" s="372">
        <f t="shared" si="5"/>
        <v>2</v>
      </c>
      <c r="AB74" s="728"/>
      <c r="AC74" s="728"/>
      <c r="AD74" s="729"/>
      <c r="AE74" s="729"/>
      <c r="AF74" s="729"/>
      <c r="AG74" s="729"/>
      <c r="AH74" s="729"/>
    </row>
    <row r="75" spans="1:34" s="79" customFormat="1" ht="12" customHeight="1" x14ac:dyDescent="0.2">
      <c r="A75" s="1" t="s">
        <v>4446</v>
      </c>
      <c r="B75" s="2">
        <v>216</v>
      </c>
      <c r="C75" s="1" t="s">
        <v>4447</v>
      </c>
      <c r="D75" s="85" t="s">
        <v>1905</v>
      </c>
      <c r="E75" s="79" t="s">
        <v>5516</v>
      </c>
      <c r="F75" s="275">
        <v>1</v>
      </c>
      <c r="G75" s="526">
        <v>1</v>
      </c>
      <c r="H75" s="18" t="s">
        <v>1561</v>
      </c>
      <c r="I75" s="557" t="s">
        <v>5075</v>
      </c>
      <c r="J75" s="79" t="s">
        <v>3005</v>
      </c>
      <c r="K75" s="19" t="s">
        <v>4069</v>
      </c>
      <c r="L75" s="254" t="s">
        <v>1616</v>
      </c>
      <c r="M75" s="397" t="s">
        <v>4379</v>
      </c>
      <c r="N75" s="79" t="s">
        <v>3005</v>
      </c>
      <c r="O75" s="514" t="s">
        <v>1916</v>
      </c>
      <c r="P75" s="526">
        <v>1</v>
      </c>
      <c r="Q75" s="1" t="s">
        <v>350</v>
      </c>
      <c r="R75" s="2">
        <v>0</v>
      </c>
      <c r="S75" s="727">
        <v>24709</v>
      </c>
      <c r="T75" s="1" t="s">
        <v>354</v>
      </c>
      <c r="U75" s="79" t="s">
        <v>1887</v>
      </c>
      <c r="V75" s="79" t="s">
        <v>1887</v>
      </c>
      <c r="W75" s="79" t="s">
        <v>3979</v>
      </c>
      <c r="X75" s="79" t="s">
        <v>3978</v>
      </c>
      <c r="Y75" s="132">
        <f t="shared" si="3"/>
        <v>2</v>
      </c>
      <c r="Z75" s="132" t="str">
        <f t="shared" si="4"/>
        <v>0</v>
      </c>
      <c r="AA75" s="372">
        <f t="shared" si="5"/>
        <v>2</v>
      </c>
      <c r="AB75" s="728"/>
      <c r="AC75" s="728"/>
      <c r="AD75" s="729"/>
      <c r="AE75" s="729"/>
      <c r="AF75" s="729"/>
      <c r="AG75" s="729"/>
      <c r="AH75" s="729"/>
    </row>
    <row r="76" spans="1:34" s="79" customFormat="1" ht="12" customHeight="1" x14ac:dyDescent="0.2">
      <c r="A76" s="1" t="s">
        <v>4446</v>
      </c>
      <c r="B76" s="2">
        <v>216</v>
      </c>
      <c r="C76" s="1" t="s">
        <v>4447</v>
      </c>
      <c r="D76" s="85" t="s">
        <v>1906</v>
      </c>
      <c r="E76" s="79" t="s">
        <v>5516</v>
      </c>
      <c r="F76" s="275">
        <v>1</v>
      </c>
      <c r="G76" s="526">
        <v>1</v>
      </c>
      <c r="H76" s="18" t="s">
        <v>1561</v>
      </c>
      <c r="I76" s="557" t="s">
        <v>5075</v>
      </c>
      <c r="J76" s="79" t="s">
        <v>3005</v>
      </c>
      <c r="K76" s="19" t="s">
        <v>4069</v>
      </c>
      <c r="L76" s="254" t="s">
        <v>1616</v>
      </c>
      <c r="M76" s="397" t="s">
        <v>4379</v>
      </c>
      <c r="N76" s="79" t="s">
        <v>3005</v>
      </c>
      <c r="O76" s="514" t="s">
        <v>1916</v>
      </c>
      <c r="P76" s="526">
        <v>1</v>
      </c>
      <c r="Q76" s="1" t="s">
        <v>350</v>
      </c>
      <c r="R76" s="2">
        <v>0</v>
      </c>
      <c r="S76" s="727">
        <v>24709</v>
      </c>
      <c r="T76" s="1" t="s">
        <v>354</v>
      </c>
      <c r="U76" s="79" t="s">
        <v>1887</v>
      </c>
      <c r="V76" s="79" t="s">
        <v>1887</v>
      </c>
      <c r="W76" s="79" t="s">
        <v>3979</v>
      </c>
      <c r="X76" s="79" t="s">
        <v>3978</v>
      </c>
      <c r="Y76" s="132">
        <f t="shared" si="3"/>
        <v>2</v>
      </c>
      <c r="Z76" s="132" t="str">
        <f t="shared" si="4"/>
        <v>0</v>
      </c>
      <c r="AA76" s="372">
        <f t="shared" si="5"/>
        <v>2</v>
      </c>
      <c r="AB76" s="728"/>
      <c r="AC76" s="728"/>
      <c r="AD76" s="729"/>
      <c r="AE76" s="729"/>
      <c r="AF76" s="729"/>
      <c r="AG76" s="729"/>
      <c r="AH76" s="729"/>
    </row>
    <row r="77" spans="1:34" s="79" customFormat="1" ht="12" customHeight="1" x14ac:dyDescent="0.2">
      <c r="A77" s="1" t="s">
        <v>4446</v>
      </c>
      <c r="B77" s="2">
        <v>216</v>
      </c>
      <c r="C77" s="1" t="s">
        <v>4447</v>
      </c>
      <c r="D77" s="85" t="s">
        <v>1907</v>
      </c>
      <c r="E77" s="79" t="s">
        <v>5516</v>
      </c>
      <c r="F77" s="275">
        <v>1</v>
      </c>
      <c r="G77" s="526">
        <v>1</v>
      </c>
      <c r="H77" s="18" t="s">
        <v>1561</v>
      </c>
      <c r="I77" s="557" t="s">
        <v>5075</v>
      </c>
      <c r="J77" s="79" t="s">
        <v>3005</v>
      </c>
      <c r="K77" s="19" t="s">
        <v>4069</v>
      </c>
      <c r="L77" s="254" t="s">
        <v>1616</v>
      </c>
      <c r="M77" s="397" t="s">
        <v>4379</v>
      </c>
      <c r="N77" s="79" t="s">
        <v>3005</v>
      </c>
      <c r="O77" s="514" t="s">
        <v>1916</v>
      </c>
      <c r="P77" s="526">
        <v>1</v>
      </c>
      <c r="Q77" s="1" t="s">
        <v>350</v>
      </c>
      <c r="R77" s="2">
        <v>0</v>
      </c>
      <c r="S77" s="727">
        <v>24709</v>
      </c>
      <c r="T77" s="1" t="s">
        <v>354</v>
      </c>
      <c r="U77" s="79" t="s">
        <v>1887</v>
      </c>
      <c r="V77" s="79" t="s">
        <v>1887</v>
      </c>
      <c r="W77" s="79" t="s">
        <v>3979</v>
      </c>
      <c r="X77" s="79" t="s">
        <v>3978</v>
      </c>
      <c r="Y77" s="132">
        <f t="shared" si="3"/>
        <v>2</v>
      </c>
      <c r="Z77" s="132" t="str">
        <f t="shared" si="4"/>
        <v>0</v>
      </c>
      <c r="AA77" s="372">
        <f t="shared" si="5"/>
        <v>2</v>
      </c>
      <c r="AB77" s="728"/>
      <c r="AC77" s="728"/>
      <c r="AD77" s="729"/>
      <c r="AE77" s="729"/>
      <c r="AF77" s="729"/>
      <c r="AG77" s="729"/>
      <c r="AH77" s="729"/>
    </row>
    <row r="78" spans="1:34" s="79" customFormat="1" ht="12" customHeight="1" x14ac:dyDescent="0.2">
      <c r="A78" s="1" t="s">
        <v>4446</v>
      </c>
      <c r="B78" s="2">
        <v>216</v>
      </c>
      <c r="C78" s="1" t="s">
        <v>4447</v>
      </c>
      <c r="D78" s="85" t="s">
        <v>1908</v>
      </c>
      <c r="E78" s="79" t="s">
        <v>5516</v>
      </c>
      <c r="F78" s="275">
        <v>1</v>
      </c>
      <c r="G78" s="526">
        <v>1</v>
      </c>
      <c r="H78" s="18" t="s">
        <v>1561</v>
      </c>
      <c r="I78" s="557" t="s">
        <v>5075</v>
      </c>
      <c r="J78" s="79" t="s">
        <v>3005</v>
      </c>
      <c r="K78" s="19" t="s">
        <v>4069</v>
      </c>
      <c r="L78" s="254" t="s">
        <v>1616</v>
      </c>
      <c r="M78" s="397" t="s">
        <v>4379</v>
      </c>
      <c r="N78" s="79" t="s">
        <v>3005</v>
      </c>
      <c r="O78" s="514" t="s">
        <v>1916</v>
      </c>
      <c r="P78" s="526">
        <v>1</v>
      </c>
      <c r="Q78" s="1" t="s">
        <v>350</v>
      </c>
      <c r="R78" s="2">
        <v>0</v>
      </c>
      <c r="S78" s="727">
        <v>24709</v>
      </c>
      <c r="T78" s="1" t="s">
        <v>354</v>
      </c>
      <c r="U78" s="79" t="s">
        <v>1887</v>
      </c>
      <c r="V78" s="79" t="s">
        <v>1887</v>
      </c>
      <c r="W78" s="79" t="s">
        <v>3979</v>
      </c>
      <c r="X78" s="79" t="s">
        <v>3978</v>
      </c>
      <c r="Y78" s="132">
        <f t="shared" si="3"/>
        <v>2</v>
      </c>
      <c r="Z78" s="132" t="str">
        <f t="shared" si="4"/>
        <v>0</v>
      </c>
      <c r="AA78" s="372">
        <f t="shared" si="5"/>
        <v>2</v>
      </c>
      <c r="AB78" s="728"/>
      <c r="AC78" s="728"/>
      <c r="AD78" s="729"/>
      <c r="AE78" s="729"/>
      <c r="AF78" s="729"/>
      <c r="AG78" s="729"/>
      <c r="AH78" s="729"/>
    </row>
    <row r="79" spans="1:34" s="79" customFormat="1" ht="12" customHeight="1" x14ac:dyDescent="0.2">
      <c r="A79" s="1" t="s">
        <v>4446</v>
      </c>
      <c r="B79" s="2">
        <v>216</v>
      </c>
      <c r="C79" s="1" t="s">
        <v>4447</v>
      </c>
      <c r="D79" s="85" t="s">
        <v>1909</v>
      </c>
      <c r="E79" s="79" t="s">
        <v>5516</v>
      </c>
      <c r="F79" s="275">
        <v>1</v>
      </c>
      <c r="G79" s="526">
        <v>1</v>
      </c>
      <c r="H79" s="18" t="s">
        <v>1561</v>
      </c>
      <c r="I79" s="557" t="s">
        <v>5075</v>
      </c>
      <c r="J79" s="79" t="s">
        <v>3005</v>
      </c>
      <c r="K79" s="19" t="s">
        <v>4069</v>
      </c>
      <c r="L79" s="254" t="s">
        <v>1616</v>
      </c>
      <c r="M79" s="397" t="s">
        <v>4379</v>
      </c>
      <c r="N79" s="79" t="s">
        <v>3005</v>
      </c>
      <c r="O79" s="514" t="s">
        <v>1916</v>
      </c>
      <c r="P79" s="526">
        <v>1</v>
      </c>
      <c r="Q79" s="1" t="s">
        <v>350</v>
      </c>
      <c r="R79" s="2">
        <v>0</v>
      </c>
      <c r="S79" s="727">
        <v>24709</v>
      </c>
      <c r="T79" s="1" t="s">
        <v>354</v>
      </c>
      <c r="U79" s="79" t="s">
        <v>1887</v>
      </c>
      <c r="V79" s="79" t="s">
        <v>1887</v>
      </c>
      <c r="W79" s="79" t="s">
        <v>3979</v>
      </c>
      <c r="X79" s="79" t="s">
        <v>3978</v>
      </c>
      <c r="Y79" s="132">
        <f t="shared" si="3"/>
        <v>2</v>
      </c>
      <c r="Z79" s="132" t="str">
        <f t="shared" si="4"/>
        <v>0</v>
      </c>
      <c r="AA79" s="372">
        <f t="shared" si="5"/>
        <v>2</v>
      </c>
      <c r="AB79" s="728"/>
      <c r="AC79" s="728"/>
      <c r="AD79" s="729"/>
      <c r="AE79" s="729"/>
      <c r="AF79" s="729"/>
      <c r="AG79" s="729"/>
      <c r="AH79" s="729"/>
    </row>
    <row r="80" spans="1:34" s="79" customFormat="1" ht="12" customHeight="1" x14ac:dyDescent="0.2">
      <c r="A80" s="1" t="s">
        <v>4446</v>
      </c>
      <c r="B80" s="2">
        <v>216</v>
      </c>
      <c r="C80" s="1" t="s">
        <v>4447</v>
      </c>
      <c r="D80" s="85" t="s">
        <v>1910</v>
      </c>
      <c r="E80" s="79" t="s">
        <v>5516</v>
      </c>
      <c r="F80" s="275">
        <v>1</v>
      </c>
      <c r="G80" s="526">
        <v>1</v>
      </c>
      <c r="H80" s="18" t="s">
        <v>1561</v>
      </c>
      <c r="I80" s="557" t="s">
        <v>5075</v>
      </c>
      <c r="J80" s="79" t="s">
        <v>3005</v>
      </c>
      <c r="K80" s="19" t="s">
        <v>4069</v>
      </c>
      <c r="L80" s="254" t="s">
        <v>1616</v>
      </c>
      <c r="M80" s="397" t="s">
        <v>4379</v>
      </c>
      <c r="N80" s="79" t="s">
        <v>3005</v>
      </c>
      <c r="O80" s="514" t="s">
        <v>1916</v>
      </c>
      <c r="P80" s="526">
        <v>1</v>
      </c>
      <c r="Q80" s="1" t="s">
        <v>350</v>
      </c>
      <c r="R80" s="2">
        <v>0</v>
      </c>
      <c r="S80" s="727">
        <v>24709</v>
      </c>
      <c r="T80" s="1" t="s">
        <v>354</v>
      </c>
      <c r="U80" s="79" t="s">
        <v>1887</v>
      </c>
      <c r="V80" s="79" t="s">
        <v>1887</v>
      </c>
      <c r="W80" s="79" t="s">
        <v>3979</v>
      </c>
      <c r="X80" s="79" t="s">
        <v>3978</v>
      </c>
      <c r="Y80" s="132">
        <f t="shared" si="3"/>
        <v>2</v>
      </c>
      <c r="Z80" s="132" t="str">
        <f t="shared" si="4"/>
        <v>0</v>
      </c>
      <c r="AA80" s="372">
        <f t="shared" si="5"/>
        <v>2</v>
      </c>
      <c r="AB80" s="728"/>
      <c r="AC80" s="728"/>
      <c r="AD80" s="729"/>
      <c r="AE80" s="729"/>
      <c r="AF80" s="729"/>
      <c r="AG80" s="729"/>
      <c r="AH80" s="729"/>
    </row>
    <row r="81" spans="1:34" s="79" customFormat="1" ht="12" customHeight="1" x14ac:dyDescent="0.2">
      <c r="A81" s="1" t="s">
        <v>4446</v>
      </c>
      <c r="B81" s="2">
        <v>216</v>
      </c>
      <c r="C81" s="1" t="s">
        <v>4447</v>
      </c>
      <c r="D81" s="85" t="s">
        <v>1911</v>
      </c>
      <c r="E81" s="79" t="s">
        <v>5516</v>
      </c>
      <c r="F81" s="275">
        <v>1</v>
      </c>
      <c r="G81" s="526">
        <v>1</v>
      </c>
      <c r="H81" s="18" t="s">
        <v>1561</v>
      </c>
      <c r="I81" s="557" t="s">
        <v>5075</v>
      </c>
      <c r="J81" s="79" t="s">
        <v>3005</v>
      </c>
      <c r="K81" s="19" t="s">
        <v>4069</v>
      </c>
      <c r="L81" s="254" t="s">
        <v>1616</v>
      </c>
      <c r="M81" s="397" t="s">
        <v>4379</v>
      </c>
      <c r="N81" s="79" t="s">
        <v>3005</v>
      </c>
      <c r="O81" s="514" t="s">
        <v>1916</v>
      </c>
      <c r="P81" s="526">
        <v>1</v>
      </c>
      <c r="Q81" s="1" t="s">
        <v>350</v>
      </c>
      <c r="R81" s="2">
        <v>0</v>
      </c>
      <c r="S81" s="727">
        <v>24709</v>
      </c>
      <c r="T81" s="1" t="s">
        <v>354</v>
      </c>
      <c r="U81" s="79" t="s">
        <v>1887</v>
      </c>
      <c r="V81" s="79" t="s">
        <v>1887</v>
      </c>
      <c r="W81" s="79" t="s">
        <v>3979</v>
      </c>
      <c r="X81" s="79" t="s">
        <v>3978</v>
      </c>
      <c r="Y81" s="132">
        <f t="shared" si="3"/>
        <v>2</v>
      </c>
      <c r="Z81" s="132" t="str">
        <f t="shared" si="4"/>
        <v>0</v>
      </c>
      <c r="AA81" s="372">
        <f t="shared" si="5"/>
        <v>2</v>
      </c>
      <c r="AB81" s="728"/>
      <c r="AC81" s="728"/>
      <c r="AD81" s="729"/>
      <c r="AE81" s="729"/>
      <c r="AF81" s="729"/>
      <c r="AG81" s="729"/>
      <c r="AH81" s="729"/>
    </row>
    <row r="82" spans="1:34" s="79" customFormat="1" ht="12" customHeight="1" x14ac:dyDescent="0.2">
      <c r="A82" s="1" t="s">
        <v>4446</v>
      </c>
      <c r="B82" s="2">
        <v>216</v>
      </c>
      <c r="C82" s="1" t="s">
        <v>4447</v>
      </c>
      <c r="D82" s="85" t="s">
        <v>1912</v>
      </c>
      <c r="E82" s="79" t="s">
        <v>5516</v>
      </c>
      <c r="F82" s="275">
        <v>1</v>
      </c>
      <c r="G82" s="526">
        <v>1</v>
      </c>
      <c r="H82" s="18" t="s">
        <v>1561</v>
      </c>
      <c r="I82" s="557" t="s">
        <v>5075</v>
      </c>
      <c r="J82" s="79" t="s">
        <v>3005</v>
      </c>
      <c r="K82" s="19" t="s">
        <v>4069</v>
      </c>
      <c r="L82" s="254" t="s">
        <v>1616</v>
      </c>
      <c r="M82" s="397" t="s">
        <v>4379</v>
      </c>
      <c r="N82" s="79" t="s">
        <v>3005</v>
      </c>
      <c r="O82" s="514" t="s">
        <v>1916</v>
      </c>
      <c r="P82" s="526">
        <v>1</v>
      </c>
      <c r="Q82" s="1" t="s">
        <v>350</v>
      </c>
      <c r="R82" s="2">
        <v>0</v>
      </c>
      <c r="S82" s="727">
        <v>24709</v>
      </c>
      <c r="T82" s="1" t="s">
        <v>354</v>
      </c>
      <c r="U82" s="79" t="s">
        <v>1887</v>
      </c>
      <c r="V82" s="79" t="s">
        <v>1887</v>
      </c>
      <c r="W82" s="79" t="s">
        <v>3979</v>
      </c>
      <c r="X82" s="79" t="s">
        <v>3978</v>
      </c>
      <c r="Y82" s="132">
        <f t="shared" si="3"/>
        <v>2</v>
      </c>
      <c r="Z82" s="132" t="str">
        <f t="shared" si="4"/>
        <v>0</v>
      </c>
      <c r="AA82" s="372">
        <f t="shared" si="5"/>
        <v>2</v>
      </c>
      <c r="AB82" s="728"/>
      <c r="AC82" s="728"/>
      <c r="AD82" s="729"/>
      <c r="AE82" s="729"/>
      <c r="AF82" s="729"/>
      <c r="AG82" s="729"/>
      <c r="AH82" s="729"/>
    </row>
    <row r="83" spans="1:34" s="79" customFormat="1" ht="12" customHeight="1" x14ac:dyDescent="0.2">
      <c r="A83" s="1" t="s">
        <v>4446</v>
      </c>
      <c r="B83" s="2">
        <v>216</v>
      </c>
      <c r="C83" s="1" t="s">
        <v>4447</v>
      </c>
      <c r="D83" s="85" t="s">
        <v>1913</v>
      </c>
      <c r="E83" s="79" t="s">
        <v>5516</v>
      </c>
      <c r="F83" s="275">
        <v>1</v>
      </c>
      <c r="G83" s="526">
        <v>1</v>
      </c>
      <c r="H83" s="18" t="s">
        <v>1561</v>
      </c>
      <c r="I83" s="557" t="s">
        <v>5075</v>
      </c>
      <c r="J83" s="79" t="s">
        <v>3005</v>
      </c>
      <c r="K83" s="19" t="s">
        <v>4069</v>
      </c>
      <c r="L83" s="254" t="s">
        <v>1616</v>
      </c>
      <c r="M83" s="397" t="s">
        <v>4379</v>
      </c>
      <c r="N83" s="79" t="s">
        <v>3005</v>
      </c>
      <c r="O83" s="514" t="s">
        <v>1916</v>
      </c>
      <c r="P83" s="526">
        <v>1</v>
      </c>
      <c r="Q83" s="1" t="s">
        <v>350</v>
      </c>
      <c r="R83" s="2">
        <v>0</v>
      </c>
      <c r="S83" s="727">
        <v>24709</v>
      </c>
      <c r="T83" s="1" t="s">
        <v>354</v>
      </c>
      <c r="U83" s="79" t="s">
        <v>1887</v>
      </c>
      <c r="V83" s="79" t="s">
        <v>1887</v>
      </c>
      <c r="W83" s="79" t="s">
        <v>3979</v>
      </c>
      <c r="X83" s="79" t="s">
        <v>3978</v>
      </c>
      <c r="Y83" s="132">
        <f t="shared" si="3"/>
        <v>2</v>
      </c>
      <c r="Z83" s="132" t="str">
        <f t="shared" si="4"/>
        <v>0</v>
      </c>
      <c r="AA83" s="372">
        <f t="shared" si="5"/>
        <v>2</v>
      </c>
      <c r="AB83" s="728"/>
      <c r="AC83" s="728"/>
      <c r="AD83" s="729"/>
      <c r="AE83" s="729"/>
      <c r="AF83" s="729"/>
      <c r="AG83" s="729"/>
      <c r="AH83" s="729"/>
    </row>
    <row r="84" spans="1:34" s="79" customFormat="1" ht="12" customHeight="1" x14ac:dyDescent="0.2">
      <c r="A84" s="1" t="s">
        <v>4446</v>
      </c>
      <c r="B84" s="2">
        <v>216</v>
      </c>
      <c r="C84" s="1" t="s">
        <v>4447</v>
      </c>
      <c r="D84" s="85" t="s">
        <v>1914</v>
      </c>
      <c r="E84" s="79" t="s">
        <v>5516</v>
      </c>
      <c r="F84" s="275">
        <v>2</v>
      </c>
      <c r="G84" s="526">
        <v>2</v>
      </c>
      <c r="H84" s="18" t="s">
        <v>1561</v>
      </c>
      <c r="I84" s="557" t="s">
        <v>5075</v>
      </c>
      <c r="J84" s="79" t="s">
        <v>3005</v>
      </c>
      <c r="K84" s="19" t="s">
        <v>4069</v>
      </c>
      <c r="L84" s="254" t="s">
        <v>1616</v>
      </c>
      <c r="M84" s="397" t="s">
        <v>4379</v>
      </c>
      <c r="N84" s="79" t="s">
        <v>3005</v>
      </c>
      <c r="O84" s="514" t="s">
        <v>1916</v>
      </c>
      <c r="P84" s="526">
        <v>2</v>
      </c>
      <c r="Q84" s="1" t="s">
        <v>350</v>
      </c>
      <c r="R84" s="2">
        <v>0</v>
      </c>
      <c r="S84" s="727">
        <v>24709</v>
      </c>
      <c r="T84" s="1" t="s">
        <v>354</v>
      </c>
      <c r="U84" s="79" t="s">
        <v>1887</v>
      </c>
      <c r="V84" s="79" t="s">
        <v>1887</v>
      </c>
      <c r="W84" s="79" t="s">
        <v>3979</v>
      </c>
      <c r="X84" s="79" t="s">
        <v>3978</v>
      </c>
      <c r="Y84" s="132">
        <f t="shared" si="3"/>
        <v>8</v>
      </c>
      <c r="Z84" s="132" t="str">
        <f t="shared" si="4"/>
        <v>0</v>
      </c>
      <c r="AA84" s="372">
        <f t="shared" si="5"/>
        <v>8</v>
      </c>
      <c r="AB84" s="122"/>
      <c r="AC84" s="728"/>
      <c r="AD84" s="729"/>
      <c r="AE84" s="729"/>
      <c r="AF84" s="729"/>
      <c r="AG84" s="729"/>
      <c r="AH84" s="729"/>
    </row>
    <row r="85" spans="1:34" s="79" customFormat="1" ht="12" customHeight="1" x14ac:dyDescent="0.2">
      <c r="A85" s="1" t="s">
        <v>4446</v>
      </c>
      <c r="B85" s="2">
        <v>216</v>
      </c>
      <c r="C85" s="1" t="s">
        <v>4447</v>
      </c>
      <c r="D85" s="85" t="s">
        <v>1915</v>
      </c>
      <c r="E85" s="79" t="s">
        <v>5516</v>
      </c>
      <c r="F85" s="275">
        <v>3</v>
      </c>
      <c r="G85" s="526">
        <v>2</v>
      </c>
      <c r="H85" s="18" t="s">
        <v>1561</v>
      </c>
      <c r="I85" s="557" t="s">
        <v>5075</v>
      </c>
      <c r="J85" s="79" t="s">
        <v>3005</v>
      </c>
      <c r="K85" s="19" t="s">
        <v>4069</v>
      </c>
      <c r="L85" s="254" t="s">
        <v>1616</v>
      </c>
      <c r="M85" s="397" t="s">
        <v>4379</v>
      </c>
      <c r="N85" s="79" t="s">
        <v>3005</v>
      </c>
      <c r="O85" s="514" t="s">
        <v>1916</v>
      </c>
      <c r="P85" s="526">
        <v>2</v>
      </c>
      <c r="Q85" s="1" t="s">
        <v>350</v>
      </c>
      <c r="R85" s="2">
        <v>0</v>
      </c>
      <c r="S85" s="727">
        <v>24709</v>
      </c>
      <c r="T85" s="1" t="s">
        <v>354</v>
      </c>
      <c r="U85" s="79" t="s">
        <v>1887</v>
      </c>
      <c r="V85" s="79" t="s">
        <v>1887</v>
      </c>
      <c r="W85" s="79" t="s">
        <v>3979</v>
      </c>
      <c r="X85" s="79" t="s">
        <v>3978</v>
      </c>
      <c r="Y85" s="132">
        <f t="shared" si="3"/>
        <v>12</v>
      </c>
      <c r="Z85" s="132" t="str">
        <f t="shared" si="4"/>
        <v>0</v>
      </c>
      <c r="AA85" s="372">
        <f t="shared" si="5"/>
        <v>12</v>
      </c>
      <c r="AB85" s="122"/>
      <c r="AC85" s="728"/>
      <c r="AD85" s="729"/>
      <c r="AE85" s="729"/>
      <c r="AF85" s="729"/>
      <c r="AG85" s="729"/>
      <c r="AH85" s="729"/>
    </row>
    <row r="86" spans="1:34" s="504" customFormat="1" ht="12" customHeight="1" x14ac:dyDescent="0.2">
      <c r="A86" s="708"/>
      <c r="B86" s="709"/>
      <c r="C86" s="708"/>
      <c r="D86" s="505"/>
      <c r="F86" s="501"/>
      <c r="G86" s="519"/>
      <c r="H86" s="530"/>
      <c r="I86" s="497"/>
      <c r="J86" s="498"/>
      <c r="K86" s="590"/>
      <c r="L86" s="500" t="s">
        <v>1616</v>
      </c>
      <c r="M86" s="501"/>
      <c r="O86" s="518"/>
      <c r="P86" s="519"/>
      <c r="Q86" s="708"/>
      <c r="R86" s="709"/>
      <c r="S86" s="588"/>
      <c r="T86" s="708"/>
      <c r="Y86" s="132">
        <f t="shared" si="3"/>
        <v>0</v>
      </c>
      <c r="Z86" s="132" t="str">
        <f t="shared" si="4"/>
        <v>0</v>
      </c>
      <c r="AA86" s="372" t="str">
        <f t="shared" si="5"/>
        <v>0</v>
      </c>
      <c r="AB86" s="511"/>
      <c r="AC86" s="509"/>
      <c r="AD86" s="510"/>
      <c r="AE86" s="510"/>
      <c r="AF86" s="510"/>
      <c r="AG86" s="510"/>
      <c r="AH86" s="510"/>
    </row>
    <row r="87" spans="1:34" s="632" customFormat="1" ht="12" customHeight="1" thickBot="1" x14ac:dyDescent="0.25">
      <c r="A87" s="630"/>
      <c r="B87" s="631"/>
      <c r="C87" s="630"/>
      <c r="D87" s="630"/>
      <c r="G87" s="458">
        <f>SUM(G62:G85)</f>
        <v>28</v>
      </c>
      <c r="I87" s="633"/>
      <c r="K87" s="633"/>
      <c r="L87" s="634"/>
      <c r="M87" s="462">
        <f>G87-P87</f>
        <v>0</v>
      </c>
      <c r="N87" s="635"/>
      <c r="O87" s="469"/>
      <c r="P87" s="462">
        <f>SUM(P62:P85)</f>
        <v>28</v>
      </c>
      <c r="Q87" s="630"/>
      <c r="R87" s="631"/>
      <c r="S87" s="469"/>
      <c r="T87" s="630"/>
      <c r="Y87" s="132">
        <f t="shared" si="3"/>
        <v>0</v>
      </c>
      <c r="Z87" s="132" t="str">
        <f t="shared" si="4"/>
        <v>0</v>
      </c>
      <c r="AA87" s="372" t="str">
        <f t="shared" si="5"/>
        <v>0</v>
      </c>
      <c r="AB87" s="636"/>
      <c r="AC87" s="637"/>
    </row>
    <row r="88" spans="1:34" s="501" customFormat="1" ht="12" customHeight="1" x14ac:dyDescent="0.2">
      <c r="A88" s="611"/>
      <c r="B88" s="612"/>
      <c r="C88" s="611"/>
      <c r="D88" s="611"/>
      <c r="G88" s="497"/>
      <c r="I88" s="497"/>
      <c r="K88" s="497"/>
      <c r="L88" s="500"/>
      <c r="M88" s="613"/>
      <c r="N88" s="498"/>
      <c r="O88" s="518"/>
      <c r="Q88" s="505"/>
      <c r="R88" s="608"/>
      <c r="S88" s="518"/>
      <c r="T88" s="505"/>
      <c r="U88" s="504"/>
      <c r="V88" s="504"/>
      <c r="W88" s="504"/>
      <c r="X88" s="504"/>
      <c r="Y88" s="132">
        <f t="shared" si="3"/>
        <v>0</v>
      </c>
      <c r="Z88" s="132" t="str">
        <f t="shared" si="4"/>
        <v>0</v>
      </c>
      <c r="AA88" s="372" t="str">
        <f t="shared" si="5"/>
        <v>0</v>
      </c>
      <c r="AB88" s="520"/>
      <c r="AC88" s="528"/>
    </row>
    <row r="89" spans="1:34" s="501" customFormat="1" ht="12" customHeight="1" x14ac:dyDescent="0.2">
      <c r="A89" s="611"/>
      <c r="B89" s="612"/>
      <c r="C89" s="611"/>
      <c r="D89" s="611"/>
      <c r="G89" s="497"/>
      <c r="I89" s="497"/>
      <c r="K89" s="497"/>
      <c r="L89" s="500"/>
      <c r="M89" s="613"/>
      <c r="N89" s="498"/>
      <c r="O89" s="518"/>
      <c r="Q89" s="505"/>
      <c r="R89" s="608"/>
      <c r="T89" s="505"/>
      <c r="U89" s="504"/>
      <c r="V89" s="504"/>
      <c r="W89" s="504"/>
      <c r="X89" s="504"/>
      <c r="Y89" s="132">
        <f t="shared" si="3"/>
        <v>0</v>
      </c>
      <c r="Z89" s="132" t="str">
        <f t="shared" si="4"/>
        <v>0</v>
      </c>
      <c r="AA89" s="372" t="str">
        <f t="shared" si="5"/>
        <v>0</v>
      </c>
      <c r="AB89" s="520"/>
      <c r="AC89" s="528"/>
    </row>
    <row r="90" spans="1:34" s="501" customFormat="1" ht="12" customHeight="1" x14ac:dyDescent="0.2">
      <c r="A90" s="1" t="s">
        <v>4446</v>
      </c>
      <c r="B90" s="2">
        <v>216</v>
      </c>
      <c r="C90" s="1" t="s">
        <v>4447</v>
      </c>
      <c r="D90" s="16" t="s">
        <v>3442</v>
      </c>
      <c r="E90" s="18" t="s">
        <v>5516</v>
      </c>
      <c r="F90" s="18">
        <v>1</v>
      </c>
      <c r="G90" s="526">
        <v>2</v>
      </c>
      <c r="H90" s="18" t="s">
        <v>1561</v>
      </c>
      <c r="I90" s="126" t="s">
        <v>1143</v>
      </c>
      <c r="J90" s="275" t="s">
        <v>3005</v>
      </c>
      <c r="K90" s="4" t="s">
        <v>4069</v>
      </c>
      <c r="L90" s="254" t="s">
        <v>1616</v>
      </c>
      <c r="M90" s="730" t="s">
        <v>1614</v>
      </c>
      <c r="N90" s="504"/>
      <c r="O90" s="397" t="s">
        <v>2086</v>
      </c>
      <c r="P90" s="526">
        <v>2</v>
      </c>
      <c r="Q90" s="1" t="s">
        <v>350</v>
      </c>
      <c r="R90" s="2">
        <v>35</v>
      </c>
      <c r="S90" s="731">
        <v>24711</v>
      </c>
      <c r="T90" s="1" t="s">
        <v>355</v>
      </c>
      <c r="U90" s="18" t="s">
        <v>1923</v>
      </c>
      <c r="V90" s="18" t="s">
        <v>1923</v>
      </c>
      <c r="W90" s="79" t="s">
        <v>3979</v>
      </c>
      <c r="X90" s="79" t="s">
        <v>3978</v>
      </c>
      <c r="Y90" s="132">
        <f t="shared" si="3"/>
        <v>4</v>
      </c>
      <c r="Z90" s="132" t="str">
        <f t="shared" si="4"/>
        <v>0</v>
      </c>
      <c r="AA90" s="372">
        <f t="shared" si="5"/>
        <v>4</v>
      </c>
      <c r="AB90" s="520"/>
      <c r="AC90" s="528"/>
    </row>
    <row r="91" spans="1:34" s="501" customFormat="1" ht="12" customHeight="1" x14ac:dyDescent="0.2">
      <c r="A91" s="1" t="s">
        <v>4446</v>
      </c>
      <c r="B91" s="2">
        <v>216</v>
      </c>
      <c r="C91" s="1" t="s">
        <v>4447</v>
      </c>
      <c r="D91" s="16" t="s">
        <v>1893</v>
      </c>
      <c r="E91" s="18" t="s">
        <v>5516</v>
      </c>
      <c r="F91" s="18">
        <v>1</v>
      </c>
      <c r="G91" s="526">
        <v>2</v>
      </c>
      <c r="H91" s="18" t="s">
        <v>1561</v>
      </c>
      <c r="I91" s="126" t="s">
        <v>1143</v>
      </c>
      <c r="J91" s="275" t="s">
        <v>3005</v>
      </c>
      <c r="K91" s="4" t="s">
        <v>4069</v>
      </c>
      <c r="L91" s="254" t="s">
        <v>1616</v>
      </c>
      <c r="M91" s="730" t="s">
        <v>1614</v>
      </c>
      <c r="N91" s="504"/>
      <c r="O91" s="397" t="s">
        <v>2086</v>
      </c>
      <c r="P91" s="526">
        <v>2</v>
      </c>
      <c r="Q91" s="1" t="s">
        <v>350</v>
      </c>
      <c r="R91" s="2">
        <v>35</v>
      </c>
      <c r="S91" s="731">
        <v>24711</v>
      </c>
      <c r="T91" s="1" t="s">
        <v>355</v>
      </c>
      <c r="U91" s="18" t="s">
        <v>1923</v>
      </c>
      <c r="V91" s="18" t="s">
        <v>1923</v>
      </c>
      <c r="W91" s="79" t="s">
        <v>3979</v>
      </c>
      <c r="X91" s="79" t="s">
        <v>3978</v>
      </c>
      <c r="Y91" s="132">
        <f t="shared" si="3"/>
        <v>4</v>
      </c>
      <c r="Z91" s="132" t="str">
        <f t="shared" si="4"/>
        <v>0</v>
      </c>
      <c r="AA91" s="372">
        <f t="shared" si="5"/>
        <v>4</v>
      </c>
      <c r="AB91" s="520"/>
      <c r="AC91" s="528"/>
    </row>
    <row r="92" spans="1:34" s="501" customFormat="1" ht="12" customHeight="1" x14ac:dyDescent="0.2">
      <c r="A92" s="1" t="s">
        <v>4446</v>
      </c>
      <c r="B92" s="2">
        <v>216</v>
      </c>
      <c r="C92" s="1" t="s">
        <v>4447</v>
      </c>
      <c r="D92" s="16" t="s">
        <v>1894</v>
      </c>
      <c r="E92" s="18" t="s">
        <v>5516</v>
      </c>
      <c r="F92" s="18">
        <v>1</v>
      </c>
      <c r="G92" s="526">
        <v>2</v>
      </c>
      <c r="H92" s="18" t="s">
        <v>1561</v>
      </c>
      <c r="I92" s="126" t="s">
        <v>1143</v>
      </c>
      <c r="J92" s="275" t="s">
        <v>3005</v>
      </c>
      <c r="K92" s="4" t="s">
        <v>4069</v>
      </c>
      <c r="L92" s="254" t="s">
        <v>1616</v>
      </c>
      <c r="M92" s="730" t="s">
        <v>1614</v>
      </c>
      <c r="N92" s="504"/>
      <c r="O92" s="397" t="s">
        <v>2086</v>
      </c>
      <c r="P92" s="526">
        <v>2</v>
      </c>
      <c r="Q92" s="1" t="s">
        <v>350</v>
      </c>
      <c r="R92" s="2">
        <v>35</v>
      </c>
      <c r="S92" s="731">
        <v>24711</v>
      </c>
      <c r="T92" s="1" t="s">
        <v>355</v>
      </c>
      <c r="U92" s="18" t="s">
        <v>1923</v>
      </c>
      <c r="V92" s="18" t="s">
        <v>1923</v>
      </c>
      <c r="W92" s="79" t="s">
        <v>3979</v>
      </c>
      <c r="X92" s="79" t="s">
        <v>3978</v>
      </c>
      <c r="Y92" s="132">
        <f t="shared" si="3"/>
        <v>4</v>
      </c>
      <c r="Z92" s="132" t="str">
        <f t="shared" si="4"/>
        <v>0</v>
      </c>
      <c r="AA92" s="372">
        <f t="shared" si="5"/>
        <v>4</v>
      </c>
      <c r="AB92" s="520"/>
      <c r="AC92" s="528"/>
    </row>
    <row r="93" spans="1:34" s="501" customFormat="1" ht="12" customHeight="1" x14ac:dyDescent="0.2">
      <c r="A93" s="1" t="s">
        <v>4446</v>
      </c>
      <c r="B93" s="2">
        <v>216</v>
      </c>
      <c r="C93" s="1" t="s">
        <v>4447</v>
      </c>
      <c r="D93" s="16" t="s">
        <v>1895</v>
      </c>
      <c r="E93" s="18" t="s">
        <v>5516</v>
      </c>
      <c r="F93" s="18">
        <v>1</v>
      </c>
      <c r="G93" s="526">
        <v>2</v>
      </c>
      <c r="H93" s="18" t="s">
        <v>1561</v>
      </c>
      <c r="I93" s="126" t="s">
        <v>1143</v>
      </c>
      <c r="J93" s="275" t="s">
        <v>3005</v>
      </c>
      <c r="K93" s="4" t="s">
        <v>4069</v>
      </c>
      <c r="L93" s="254" t="s">
        <v>1616</v>
      </c>
      <c r="M93" s="730" t="s">
        <v>1614</v>
      </c>
      <c r="N93" s="504"/>
      <c r="O93" s="397" t="s">
        <v>2086</v>
      </c>
      <c r="P93" s="526">
        <v>2</v>
      </c>
      <c r="Q93" s="1" t="s">
        <v>350</v>
      </c>
      <c r="R93" s="2">
        <v>35</v>
      </c>
      <c r="S93" s="731">
        <v>24711</v>
      </c>
      <c r="T93" s="1" t="s">
        <v>355</v>
      </c>
      <c r="U93" s="18" t="s">
        <v>1923</v>
      </c>
      <c r="V93" s="18" t="s">
        <v>1923</v>
      </c>
      <c r="W93" s="79" t="s">
        <v>3979</v>
      </c>
      <c r="X93" s="79" t="s">
        <v>3978</v>
      </c>
      <c r="Y93" s="132">
        <f t="shared" si="3"/>
        <v>4</v>
      </c>
      <c r="Z93" s="132" t="str">
        <f t="shared" si="4"/>
        <v>0</v>
      </c>
      <c r="AA93" s="372">
        <f t="shared" si="5"/>
        <v>4</v>
      </c>
      <c r="AB93" s="520"/>
      <c r="AC93" s="528"/>
    </row>
    <row r="94" spans="1:34" s="501" customFormat="1" ht="12" customHeight="1" x14ac:dyDescent="0.2">
      <c r="A94" s="1" t="s">
        <v>4446</v>
      </c>
      <c r="B94" s="2">
        <v>216</v>
      </c>
      <c r="C94" s="1" t="s">
        <v>4447</v>
      </c>
      <c r="D94" s="16" t="s">
        <v>1896</v>
      </c>
      <c r="E94" s="18" t="s">
        <v>5516</v>
      </c>
      <c r="F94" s="18">
        <v>1</v>
      </c>
      <c r="G94" s="526">
        <v>1</v>
      </c>
      <c r="H94" s="18" t="s">
        <v>1561</v>
      </c>
      <c r="I94" s="126" t="s">
        <v>1143</v>
      </c>
      <c r="J94" s="275" t="s">
        <v>3005</v>
      </c>
      <c r="K94" s="4" t="s">
        <v>4069</v>
      </c>
      <c r="L94" s="254" t="s">
        <v>1616</v>
      </c>
      <c r="M94" s="730" t="s">
        <v>1614</v>
      </c>
      <c r="N94" s="504"/>
      <c r="O94" s="397" t="s">
        <v>2086</v>
      </c>
      <c r="P94" s="526">
        <v>1</v>
      </c>
      <c r="Q94" s="1" t="s">
        <v>350</v>
      </c>
      <c r="R94" s="2">
        <v>35</v>
      </c>
      <c r="S94" s="731">
        <v>24711</v>
      </c>
      <c r="T94" s="1" t="s">
        <v>355</v>
      </c>
      <c r="U94" s="18" t="s">
        <v>1923</v>
      </c>
      <c r="V94" s="18" t="s">
        <v>1923</v>
      </c>
      <c r="W94" s="79" t="s">
        <v>3979</v>
      </c>
      <c r="X94" s="79" t="s">
        <v>3978</v>
      </c>
      <c r="Y94" s="132">
        <f t="shared" si="3"/>
        <v>2</v>
      </c>
      <c r="Z94" s="132" t="str">
        <f t="shared" si="4"/>
        <v>0</v>
      </c>
      <c r="AA94" s="372">
        <f t="shared" si="5"/>
        <v>2</v>
      </c>
      <c r="AB94" s="520"/>
      <c r="AC94" s="528"/>
    </row>
    <row r="95" spans="1:34" s="501" customFormat="1" ht="12" customHeight="1" x14ac:dyDescent="0.2">
      <c r="A95" s="1" t="s">
        <v>4446</v>
      </c>
      <c r="B95" s="2">
        <v>216</v>
      </c>
      <c r="C95" s="1" t="s">
        <v>4447</v>
      </c>
      <c r="D95" s="16" t="s">
        <v>1897</v>
      </c>
      <c r="E95" s="18" t="s">
        <v>5516</v>
      </c>
      <c r="F95" s="18">
        <v>1</v>
      </c>
      <c r="G95" s="526">
        <v>2</v>
      </c>
      <c r="H95" s="18" t="s">
        <v>1561</v>
      </c>
      <c r="I95" s="126" t="s">
        <v>1143</v>
      </c>
      <c r="J95" s="275" t="s">
        <v>3005</v>
      </c>
      <c r="K95" s="4" t="s">
        <v>4069</v>
      </c>
      <c r="L95" s="254" t="s">
        <v>1616</v>
      </c>
      <c r="M95" s="730" t="s">
        <v>1614</v>
      </c>
      <c r="N95" s="504"/>
      <c r="O95" s="397" t="s">
        <v>2086</v>
      </c>
      <c r="P95" s="526">
        <v>2</v>
      </c>
      <c r="Q95" s="1" t="s">
        <v>350</v>
      </c>
      <c r="R95" s="2">
        <v>35</v>
      </c>
      <c r="S95" s="731">
        <v>24711</v>
      </c>
      <c r="T95" s="1" t="s">
        <v>355</v>
      </c>
      <c r="U95" s="18" t="s">
        <v>1923</v>
      </c>
      <c r="V95" s="18" t="s">
        <v>1923</v>
      </c>
      <c r="W95" s="79" t="s">
        <v>3979</v>
      </c>
      <c r="X95" s="79" t="s">
        <v>3978</v>
      </c>
      <c r="Y95" s="132">
        <f t="shared" si="3"/>
        <v>4</v>
      </c>
      <c r="Z95" s="132" t="str">
        <f t="shared" si="4"/>
        <v>0</v>
      </c>
      <c r="AA95" s="372">
        <f t="shared" si="5"/>
        <v>4</v>
      </c>
      <c r="AB95" s="520"/>
      <c r="AC95" s="528"/>
    </row>
    <row r="96" spans="1:34" s="501" customFormat="1" ht="12" customHeight="1" x14ac:dyDescent="0.2">
      <c r="A96" s="1" t="s">
        <v>4446</v>
      </c>
      <c r="B96" s="2">
        <v>216</v>
      </c>
      <c r="C96" s="1" t="s">
        <v>4447</v>
      </c>
      <c r="D96" s="85" t="s">
        <v>1898</v>
      </c>
      <c r="E96" s="79" t="s">
        <v>5516</v>
      </c>
      <c r="F96" s="275">
        <v>1</v>
      </c>
      <c r="G96" s="526">
        <v>5</v>
      </c>
      <c r="H96" s="79" t="s">
        <v>1561</v>
      </c>
      <c r="I96" s="126" t="s">
        <v>1143</v>
      </c>
      <c r="J96" s="275" t="s">
        <v>3005</v>
      </c>
      <c r="K96" s="4" t="s">
        <v>4069</v>
      </c>
      <c r="L96" s="254" t="s">
        <v>1616</v>
      </c>
      <c r="M96" s="730" t="s">
        <v>1614</v>
      </c>
      <c r="N96" s="504"/>
      <c r="O96" s="397" t="s">
        <v>2086</v>
      </c>
      <c r="P96" s="526">
        <v>5</v>
      </c>
      <c r="Q96" s="1" t="s">
        <v>350</v>
      </c>
      <c r="R96" s="2">
        <v>35</v>
      </c>
      <c r="S96" s="731">
        <v>24711</v>
      </c>
      <c r="T96" s="1" t="s">
        <v>355</v>
      </c>
      <c r="U96" s="18" t="s">
        <v>1923</v>
      </c>
      <c r="V96" s="18" t="s">
        <v>1923</v>
      </c>
      <c r="W96" s="79" t="s">
        <v>3979</v>
      </c>
      <c r="X96" s="79" t="s">
        <v>3978</v>
      </c>
      <c r="Y96" s="132">
        <f t="shared" si="3"/>
        <v>10</v>
      </c>
      <c r="Z96" s="132" t="str">
        <f t="shared" si="4"/>
        <v>0</v>
      </c>
      <c r="AA96" s="372">
        <f t="shared" si="5"/>
        <v>10</v>
      </c>
      <c r="AB96" s="520"/>
      <c r="AC96" s="528"/>
    </row>
    <row r="97" spans="1:29" s="501" customFormat="1" ht="12" customHeight="1" x14ac:dyDescent="0.2">
      <c r="A97" s="1" t="s">
        <v>4446</v>
      </c>
      <c r="B97" s="2">
        <v>216</v>
      </c>
      <c r="C97" s="1" t="s">
        <v>4447</v>
      </c>
      <c r="D97" s="85" t="s">
        <v>1899</v>
      </c>
      <c r="E97" s="79" t="s">
        <v>5516</v>
      </c>
      <c r="F97" s="275">
        <v>1</v>
      </c>
      <c r="G97" s="526">
        <v>6</v>
      </c>
      <c r="H97" s="79" t="s">
        <v>1561</v>
      </c>
      <c r="I97" s="126" t="s">
        <v>1143</v>
      </c>
      <c r="J97" s="275" t="s">
        <v>3005</v>
      </c>
      <c r="K97" s="4" t="s">
        <v>4069</v>
      </c>
      <c r="L97" s="254" t="s">
        <v>1616</v>
      </c>
      <c r="M97" s="730" t="s">
        <v>1614</v>
      </c>
      <c r="N97" s="504"/>
      <c r="O97" s="397" t="s">
        <v>2086</v>
      </c>
      <c r="P97" s="526">
        <v>6</v>
      </c>
      <c r="Q97" s="1" t="s">
        <v>350</v>
      </c>
      <c r="R97" s="2">
        <v>35</v>
      </c>
      <c r="S97" s="731">
        <v>24711</v>
      </c>
      <c r="T97" s="1" t="s">
        <v>355</v>
      </c>
      <c r="U97" s="18" t="s">
        <v>1923</v>
      </c>
      <c r="V97" s="18" t="s">
        <v>1923</v>
      </c>
      <c r="W97" s="79" t="s">
        <v>3979</v>
      </c>
      <c r="X97" s="79" t="s">
        <v>3978</v>
      </c>
      <c r="Y97" s="132">
        <f t="shared" si="3"/>
        <v>12</v>
      </c>
      <c r="Z97" s="132" t="str">
        <f t="shared" si="4"/>
        <v>0</v>
      </c>
      <c r="AA97" s="372">
        <f t="shared" si="5"/>
        <v>12</v>
      </c>
      <c r="AB97" s="520"/>
      <c r="AC97" s="528"/>
    </row>
    <row r="98" spans="1:29" s="501" customFormat="1" ht="12" customHeight="1" x14ac:dyDescent="0.2">
      <c r="A98" s="1" t="s">
        <v>4446</v>
      </c>
      <c r="B98" s="2">
        <v>216</v>
      </c>
      <c r="C98" s="1" t="s">
        <v>4447</v>
      </c>
      <c r="D98" s="85" t="s">
        <v>1900</v>
      </c>
      <c r="E98" s="79" t="s">
        <v>5516</v>
      </c>
      <c r="F98" s="275">
        <v>1</v>
      </c>
      <c r="G98" s="526">
        <v>6</v>
      </c>
      <c r="H98" s="79" t="s">
        <v>1561</v>
      </c>
      <c r="I98" s="126" t="s">
        <v>1143</v>
      </c>
      <c r="J98" s="275" t="s">
        <v>3005</v>
      </c>
      <c r="K98" s="4" t="s">
        <v>4069</v>
      </c>
      <c r="L98" s="254" t="s">
        <v>1616</v>
      </c>
      <c r="M98" s="730" t="s">
        <v>1614</v>
      </c>
      <c r="N98" s="504"/>
      <c r="O98" s="397" t="s">
        <v>2086</v>
      </c>
      <c r="P98" s="526">
        <v>6</v>
      </c>
      <c r="Q98" s="1" t="s">
        <v>350</v>
      </c>
      <c r="R98" s="2">
        <v>35</v>
      </c>
      <c r="S98" s="731">
        <v>24711</v>
      </c>
      <c r="T98" s="1" t="s">
        <v>355</v>
      </c>
      <c r="U98" s="18" t="s">
        <v>1923</v>
      </c>
      <c r="V98" s="18" t="s">
        <v>1923</v>
      </c>
      <c r="W98" s="79" t="s">
        <v>3979</v>
      </c>
      <c r="X98" s="79" t="s">
        <v>3978</v>
      </c>
      <c r="Y98" s="132">
        <f t="shared" si="3"/>
        <v>12</v>
      </c>
      <c r="Z98" s="132" t="str">
        <f t="shared" si="4"/>
        <v>0</v>
      </c>
      <c r="AA98" s="372">
        <f t="shared" si="5"/>
        <v>12</v>
      </c>
      <c r="AB98" s="520"/>
      <c r="AC98" s="528"/>
    </row>
    <row r="99" spans="1:29" s="501" customFormat="1" ht="12" customHeight="1" x14ac:dyDescent="0.2">
      <c r="A99" s="1" t="s">
        <v>4446</v>
      </c>
      <c r="B99" s="2">
        <v>216</v>
      </c>
      <c r="C99" s="1" t="s">
        <v>4447</v>
      </c>
      <c r="D99" s="85" t="s">
        <v>1901</v>
      </c>
      <c r="E99" s="79" t="s">
        <v>5516</v>
      </c>
      <c r="F99" s="275">
        <v>1</v>
      </c>
      <c r="G99" s="526">
        <v>6</v>
      </c>
      <c r="H99" s="79" t="s">
        <v>1561</v>
      </c>
      <c r="I99" s="126" t="s">
        <v>1143</v>
      </c>
      <c r="J99" s="275" t="s">
        <v>3005</v>
      </c>
      <c r="K99" s="4" t="s">
        <v>4069</v>
      </c>
      <c r="L99" s="254" t="s">
        <v>1616</v>
      </c>
      <c r="M99" s="730" t="s">
        <v>1614</v>
      </c>
      <c r="N99" s="504"/>
      <c r="O99" s="397" t="s">
        <v>2086</v>
      </c>
      <c r="P99" s="526">
        <v>6</v>
      </c>
      <c r="Q99" s="1" t="s">
        <v>350</v>
      </c>
      <c r="R99" s="2">
        <v>35</v>
      </c>
      <c r="S99" s="731">
        <v>24711</v>
      </c>
      <c r="T99" s="1" t="s">
        <v>355</v>
      </c>
      <c r="U99" s="18" t="s">
        <v>1923</v>
      </c>
      <c r="V99" s="18" t="s">
        <v>1923</v>
      </c>
      <c r="W99" s="79" t="s">
        <v>3979</v>
      </c>
      <c r="X99" s="79" t="s">
        <v>3978</v>
      </c>
      <c r="Y99" s="132">
        <f t="shared" si="3"/>
        <v>12</v>
      </c>
      <c r="Z99" s="132" t="str">
        <f t="shared" si="4"/>
        <v>0</v>
      </c>
      <c r="AA99" s="372">
        <f t="shared" si="5"/>
        <v>12</v>
      </c>
      <c r="AB99" s="520"/>
      <c r="AC99" s="528"/>
    </row>
    <row r="100" spans="1:29" s="501" customFormat="1" ht="12" customHeight="1" x14ac:dyDescent="0.2">
      <c r="A100" s="1" t="s">
        <v>4446</v>
      </c>
      <c r="B100" s="2">
        <v>216</v>
      </c>
      <c r="C100" s="1" t="s">
        <v>4447</v>
      </c>
      <c r="D100" s="85" t="s">
        <v>1902</v>
      </c>
      <c r="E100" s="79" t="s">
        <v>5516</v>
      </c>
      <c r="F100" s="275">
        <v>1</v>
      </c>
      <c r="G100" s="526">
        <v>6</v>
      </c>
      <c r="H100" s="79" t="s">
        <v>1561</v>
      </c>
      <c r="I100" s="126" t="s">
        <v>1143</v>
      </c>
      <c r="J100" s="275" t="s">
        <v>3005</v>
      </c>
      <c r="K100" s="4" t="s">
        <v>4069</v>
      </c>
      <c r="L100" s="254" t="s">
        <v>1616</v>
      </c>
      <c r="M100" s="730" t="s">
        <v>1614</v>
      </c>
      <c r="N100" s="504"/>
      <c r="O100" s="397" t="s">
        <v>2086</v>
      </c>
      <c r="P100" s="526">
        <v>6</v>
      </c>
      <c r="Q100" s="1" t="s">
        <v>350</v>
      </c>
      <c r="R100" s="2">
        <v>35</v>
      </c>
      <c r="S100" s="731">
        <v>24711</v>
      </c>
      <c r="T100" s="1" t="s">
        <v>355</v>
      </c>
      <c r="U100" s="18" t="s">
        <v>1923</v>
      </c>
      <c r="V100" s="18" t="s">
        <v>1923</v>
      </c>
      <c r="W100" s="79" t="s">
        <v>3979</v>
      </c>
      <c r="X100" s="79" t="s">
        <v>3978</v>
      </c>
      <c r="Y100" s="132">
        <f t="shared" si="3"/>
        <v>12</v>
      </c>
      <c r="Z100" s="132" t="str">
        <f t="shared" si="4"/>
        <v>0</v>
      </c>
      <c r="AA100" s="372">
        <f t="shared" si="5"/>
        <v>12</v>
      </c>
      <c r="AB100" s="520"/>
      <c r="AC100" s="528"/>
    </row>
    <row r="101" spans="1:29" s="501" customFormat="1" ht="12" customHeight="1" x14ac:dyDescent="0.2">
      <c r="A101" s="1" t="s">
        <v>4446</v>
      </c>
      <c r="B101" s="2">
        <v>216</v>
      </c>
      <c r="C101" s="1" t="s">
        <v>4447</v>
      </c>
      <c r="D101" s="85" t="s">
        <v>1903</v>
      </c>
      <c r="E101" s="79" t="s">
        <v>5516</v>
      </c>
      <c r="F101" s="275">
        <v>1</v>
      </c>
      <c r="G101" s="526">
        <v>6</v>
      </c>
      <c r="H101" s="79" t="s">
        <v>1561</v>
      </c>
      <c r="I101" s="126" t="s">
        <v>1143</v>
      </c>
      <c r="J101" s="275" t="s">
        <v>3005</v>
      </c>
      <c r="K101" s="4" t="s">
        <v>4069</v>
      </c>
      <c r="L101" s="254" t="s">
        <v>1616</v>
      </c>
      <c r="M101" s="730" t="s">
        <v>1614</v>
      </c>
      <c r="N101" s="504"/>
      <c r="O101" s="397" t="s">
        <v>2086</v>
      </c>
      <c r="P101" s="526">
        <v>6</v>
      </c>
      <c r="Q101" s="1" t="s">
        <v>350</v>
      </c>
      <c r="R101" s="2">
        <v>35</v>
      </c>
      <c r="S101" s="731">
        <v>24711</v>
      </c>
      <c r="T101" s="1" t="s">
        <v>355</v>
      </c>
      <c r="U101" s="18" t="s">
        <v>1923</v>
      </c>
      <c r="V101" s="18" t="s">
        <v>1923</v>
      </c>
      <c r="W101" s="79" t="s">
        <v>3979</v>
      </c>
      <c r="X101" s="79" t="s">
        <v>3978</v>
      </c>
      <c r="Y101" s="132">
        <f t="shared" si="3"/>
        <v>12</v>
      </c>
      <c r="Z101" s="132" t="str">
        <f t="shared" si="4"/>
        <v>0</v>
      </c>
      <c r="AA101" s="372">
        <f t="shared" si="5"/>
        <v>12</v>
      </c>
      <c r="AB101" s="520"/>
      <c r="AC101" s="528"/>
    </row>
    <row r="102" spans="1:29" s="501" customFormat="1" ht="12" customHeight="1" x14ac:dyDescent="0.2">
      <c r="A102" s="1" t="s">
        <v>4446</v>
      </c>
      <c r="B102" s="2">
        <v>216</v>
      </c>
      <c r="C102" s="1" t="s">
        <v>4447</v>
      </c>
      <c r="D102" s="85" t="s">
        <v>1904</v>
      </c>
      <c r="E102" s="79" t="s">
        <v>5516</v>
      </c>
      <c r="F102" s="275">
        <v>1</v>
      </c>
      <c r="G102" s="526">
        <v>6</v>
      </c>
      <c r="H102" s="79" t="s">
        <v>1561</v>
      </c>
      <c r="I102" s="126" t="s">
        <v>1143</v>
      </c>
      <c r="J102" s="275" t="s">
        <v>3005</v>
      </c>
      <c r="K102" s="4" t="s">
        <v>4069</v>
      </c>
      <c r="L102" s="254" t="s">
        <v>1616</v>
      </c>
      <c r="M102" s="730" t="s">
        <v>1614</v>
      </c>
      <c r="N102" s="504"/>
      <c r="O102" s="397" t="s">
        <v>2086</v>
      </c>
      <c r="P102" s="526">
        <v>6</v>
      </c>
      <c r="Q102" s="1" t="s">
        <v>350</v>
      </c>
      <c r="R102" s="2">
        <v>35</v>
      </c>
      <c r="S102" s="731">
        <v>24711</v>
      </c>
      <c r="T102" s="1" t="s">
        <v>355</v>
      </c>
      <c r="U102" s="18" t="s">
        <v>1923</v>
      </c>
      <c r="V102" s="18" t="s">
        <v>1923</v>
      </c>
      <c r="W102" s="79" t="s">
        <v>3979</v>
      </c>
      <c r="X102" s="79" t="s">
        <v>3978</v>
      </c>
      <c r="Y102" s="132">
        <f t="shared" si="3"/>
        <v>12</v>
      </c>
      <c r="Z102" s="132" t="str">
        <f t="shared" si="4"/>
        <v>0</v>
      </c>
      <c r="AA102" s="372">
        <f t="shared" si="5"/>
        <v>12</v>
      </c>
      <c r="AB102" s="520"/>
      <c r="AC102" s="528"/>
    </row>
    <row r="103" spans="1:29" s="501" customFormat="1" ht="12" customHeight="1" x14ac:dyDescent="0.2">
      <c r="A103" s="1" t="s">
        <v>4446</v>
      </c>
      <c r="B103" s="2">
        <v>216</v>
      </c>
      <c r="C103" s="1" t="s">
        <v>4447</v>
      </c>
      <c r="D103" s="85" t="s">
        <v>1905</v>
      </c>
      <c r="E103" s="79" t="s">
        <v>5516</v>
      </c>
      <c r="F103" s="275">
        <v>1</v>
      </c>
      <c r="G103" s="526">
        <v>6</v>
      </c>
      <c r="H103" s="79" t="s">
        <v>1561</v>
      </c>
      <c r="I103" s="126" t="s">
        <v>1143</v>
      </c>
      <c r="J103" s="275" t="s">
        <v>3005</v>
      </c>
      <c r="K103" s="4" t="s">
        <v>4069</v>
      </c>
      <c r="L103" s="254" t="s">
        <v>1616</v>
      </c>
      <c r="M103" s="730" t="s">
        <v>1614</v>
      </c>
      <c r="N103" s="504"/>
      <c r="O103" s="397" t="s">
        <v>2086</v>
      </c>
      <c r="P103" s="526">
        <v>6</v>
      </c>
      <c r="Q103" s="1" t="s">
        <v>350</v>
      </c>
      <c r="R103" s="2">
        <v>35</v>
      </c>
      <c r="S103" s="731">
        <v>24711</v>
      </c>
      <c r="T103" s="1" t="s">
        <v>355</v>
      </c>
      <c r="U103" s="18" t="s">
        <v>1923</v>
      </c>
      <c r="V103" s="18" t="s">
        <v>1923</v>
      </c>
      <c r="W103" s="79" t="s">
        <v>3979</v>
      </c>
      <c r="X103" s="79" t="s">
        <v>3978</v>
      </c>
      <c r="Y103" s="132">
        <f t="shared" si="3"/>
        <v>12</v>
      </c>
      <c r="Z103" s="132" t="str">
        <f t="shared" si="4"/>
        <v>0</v>
      </c>
      <c r="AA103" s="372">
        <f t="shared" si="5"/>
        <v>12</v>
      </c>
      <c r="AB103" s="520"/>
      <c r="AC103" s="528"/>
    </row>
    <row r="104" spans="1:29" s="501" customFormat="1" ht="12" customHeight="1" x14ac:dyDescent="0.2">
      <c r="A104" s="708"/>
      <c r="B104" s="709"/>
      <c r="C104" s="708"/>
      <c r="D104" s="505" t="s">
        <v>1906</v>
      </c>
      <c r="E104" s="504" t="s">
        <v>5516</v>
      </c>
      <c r="F104" s="501">
        <v>1</v>
      </c>
      <c r="G104" s="519"/>
      <c r="H104" s="504" t="s">
        <v>1561</v>
      </c>
      <c r="I104" s="497"/>
      <c r="J104" s="504"/>
      <c r="K104" s="590"/>
      <c r="L104" s="500" t="s">
        <v>1616</v>
      </c>
      <c r="M104" s="504"/>
      <c r="N104" s="504"/>
      <c r="P104" s="519"/>
      <c r="Q104" s="708"/>
      <c r="R104" s="709"/>
      <c r="S104" s="588"/>
      <c r="T104" s="708"/>
      <c r="U104" s="530" t="s">
        <v>1923</v>
      </c>
      <c r="V104" s="530" t="s">
        <v>1923</v>
      </c>
      <c r="W104" s="504" t="s">
        <v>3979</v>
      </c>
      <c r="X104" s="504" t="s">
        <v>3978</v>
      </c>
      <c r="Y104" s="132">
        <f t="shared" si="3"/>
        <v>0</v>
      </c>
      <c r="Z104" s="132" t="str">
        <f t="shared" si="4"/>
        <v>0</v>
      </c>
      <c r="AA104" s="372">
        <f t="shared" si="5"/>
        <v>0</v>
      </c>
      <c r="AB104" s="520"/>
      <c r="AC104" s="528"/>
    </row>
    <row r="105" spans="1:29" s="501" customFormat="1" ht="12" customHeight="1" x14ac:dyDescent="0.2">
      <c r="A105" s="708"/>
      <c r="B105" s="709"/>
      <c r="C105" s="708"/>
      <c r="D105" s="505" t="s">
        <v>1907</v>
      </c>
      <c r="E105" s="504" t="s">
        <v>5516</v>
      </c>
      <c r="F105" s="501">
        <v>1</v>
      </c>
      <c r="G105" s="519"/>
      <c r="H105" s="504" t="s">
        <v>1561</v>
      </c>
      <c r="I105" s="497"/>
      <c r="J105" s="504"/>
      <c r="K105" s="590"/>
      <c r="L105" s="500" t="s">
        <v>1616</v>
      </c>
      <c r="M105" s="504"/>
      <c r="N105" s="504"/>
      <c r="P105" s="519"/>
      <c r="Q105" s="708"/>
      <c r="R105" s="709"/>
      <c r="S105" s="588"/>
      <c r="T105" s="708"/>
      <c r="U105" s="530" t="s">
        <v>1923</v>
      </c>
      <c r="V105" s="530" t="s">
        <v>1923</v>
      </c>
      <c r="W105" s="504" t="s">
        <v>3979</v>
      </c>
      <c r="X105" s="504" t="s">
        <v>3978</v>
      </c>
      <c r="Y105" s="132">
        <f t="shared" si="3"/>
        <v>0</v>
      </c>
      <c r="Z105" s="132" t="str">
        <f t="shared" si="4"/>
        <v>0</v>
      </c>
      <c r="AA105" s="372">
        <f t="shared" si="5"/>
        <v>0</v>
      </c>
      <c r="AB105" s="520"/>
      <c r="AC105" s="528"/>
    </row>
    <row r="106" spans="1:29" s="501" customFormat="1" ht="12" customHeight="1" x14ac:dyDescent="0.2">
      <c r="A106" s="708"/>
      <c r="B106" s="709"/>
      <c r="C106" s="708"/>
      <c r="D106" s="505" t="s">
        <v>1908</v>
      </c>
      <c r="E106" s="504" t="s">
        <v>5516</v>
      </c>
      <c r="F106" s="501">
        <v>1</v>
      </c>
      <c r="G106" s="519"/>
      <c r="H106" s="504" t="s">
        <v>1561</v>
      </c>
      <c r="I106" s="497"/>
      <c r="J106" s="498"/>
      <c r="K106" s="590"/>
      <c r="L106" s="500" t="s">
        <v>1616</v>
      </c>
      <c r="M106" s="504"/>
      <c r="N106" s="504"/>
      <c r="P106" s="519"/>
      <c r="Q106" s="708"/>
      <c r="R106" s="709"/>
      <c r="S106" s="588"/>
      <c r="T106" s="708"/>
      <c r="U106" s="530" t="s">
        <v>1923</v>
      </c>
      <c r="V106" s="530" t="s">
        <v>1923</v>
      </c>
      <c r="W106" s="504" t="s">
        <v>3979</v>
      </c>
      <c r="X106" s="504" t="s">
        <v>3978</v>
      </c>
      <c r="Y106" s="132">
        <f t="shared" si="3"/>
        <v>0</v>
      </c>
      <c r="Z106" s="132" t="str">
        <f t="shared" si="4"/>
        <v>0</v>
      </c>
      <c r="AA106" s="372">
        <f t="shared" si="5"/>
        <v>0</v>
      </c>
      <c r="AB106" s="520"/>
      <c r="AC106" s="528"/>
    </row>
    <row r="107" spans="1:29" s="501" customFormat="1" ht="12" customHeight="1" x14ac:dyDescent="0.2">
      <c r="A107" s="708"/>
      <c r="B107" s="709"/>
      <c r="C107" s="708"/>
      <c r="D107" s="505" t="s">
        <v>1909</v>
      </c>
      <c r="E107" s="504" t="s">
        <v>5516</v>
      </c>
      <c r="F107" s="501">
        <v>1</v>
      </c>
      <c r="G107" s="519"/>
      <c r="H107" s="504" t="s">
        <v>1561</v>
      </c>
      <c r="I107" s="497"/>
      <c r="J107" s="498"/>
      <c r="K107" s="590"/>
      <c r="L107" s="500" t="s">
        <v>1616</v>
      </c>
      <c r="M107" s="504"/>
      <c r="N107" s="504"/>
      <c r="P107" s="519"/>
      <c r="Q107" s="708"/>
      <c r="R107" s="709"/>
      <c r="S107" s="588"/>
      <c r="T107" s="708"/>
      <c r="U107" s="530" t="s">
        <v>1923</v>
      </c>
      <c r="V107" s="530" t="s">
        <v>1923</v>
      </c>
      <c r="W107" s="504" t="s">
        <v>3979</v>
      </c>
      <c r="X107" s="504" t="s">
        <v>3978</v>
      </c>
      <c r="Y107" s="132">
        <f t="shared" si="3"/>
        <v>0</v>
      </c>
      <c r="Z107" s="132" t="str">
        <f t="shared" si="4"/>
        <v>0</v>
      </c>
      <c r="AA107" s="372">
        <f t="shared" si="5"/>
        <v>0</v>
      </c>
      <c r="AB107" s="520"/>
      <c r="AC107" s="528"/>
    </row>
    <row r="108" spans="1:29" s="501" customFormat="1" ht="12" customHeight="1" x14ac:dyDescent="0.2">
      <c r="A108" s="708"/>
      <c r="B108" s="709"/>
      <c r="C108" s="708"/>
      <c r="D108" s="505" t="s">
        <v>1910</v>
      </c>
      <c r="E108" s="504" t="s">
        <v>5516</v>
      </c>
      <c r="F108" s="501">
        <v>1</v>
      </c>
      <c r="G108" s="519"/>
      <c r="H108" s="504" t="s">
        <v>1561</v>
      </c>
      <c r="I108" s="497"/>
      <c r="J108" s="498"/>
      <c r="K108" s="590"/>
      <c r="L108" s="500" t="s">
        <v>1616</v>
      </c>
      <c r="M108" s="504"/>
      <c r="N108" s="504"/>
      <c r="P108" s="519"/>
      <c r="Q108" s="708"/>
      <c r="R108" s="709"/>
      <c r="S108" s="588"/>
      <c r="T108" s="708"/>
      <c r="U108" s="530" t="s">
        <v>1923</v>
      </c>
      <c r="V108" s="530" t="s">
        <v>1923</v>
      </c>
      <c r="W108" s="504" t="s">
        <v>3979</v>
      </c>
      <c r="X108" s="504" t="s">
        <v>3978</v>
      </c>
      <c r="Y108" s="132">
        <f t="shared" si="3"/>
        <v>0</v>
      </c>
      <c r="Z108" s="132" t="str">
        <f t="shared" si="4"/>
        <v>0</v>
      </c>
      <c r="AA108" s="372">
        <f t="shared" si="5"/>
        <v>0</v>
      </c>
      <c r="AB108" s="520"/>
      <c r="AC108" s="528"/>
    </row>
    <row r="109" spans="1:29" s="501" customFormat="1" ht="12" customHeight="1" x14ac:dyDescent="0.2">
      <c r="A109" s="708"/>
      <c r="B109" s="709"/>
      <c r="C109" s="708"/>
      <c r="D109" s="505" t="s">
        <v>1911</v>
      </c>
      <c r="E109" s="504" t="s">
        <v>5516</v>
      </c>
      <c r="F109" s="501">
        <v>1</v>
      </c>
      <c r="G109" s="519"/>
      <c r="H109" s="504" t="s">
        <v>1561</v>
      </c>
      <c r="I109" s="497"/>
      <c r="J109" s="498"/>
      <c r="K109" s="590"/>
      <c r="L109" s="500" t="s">
        <v>1616</v>
      </c>
      <c r="M109" s="504"/>
      <c r="N109" s="504"/>
      <c r="P109" s="519"/>
      <c r="Q109" s="708"/>
      <c r="R109" s="709"/>
      <c r="S109" s="588"/>
      <c r="T109" s="708"/>
      <c r="U109" s="530" t="s">
        <v>1923</v>
      </c>
      <c r="V109" s="530" t="s">
        <v>1923</v>
      </c>
      <c r="W109" s="504" t="s">
        <v>3979</v>
      </c>
      <c r="X109" s="504" t="s">
        <v>3978</v>
      </c>
      <c r="Y109" s="132">
        <f t="shared" si="3"/>
        <v>0</v>
      </c>
      <c r="Z109" s="132" t="str">
        <f t="shared" si="4"/>
        <v>0</v>
      </c>
      <c r="AA109" s="372">
        <f t="shared" si="5"/>
        <v>0</v>
      </c>
      <c r="AB109" s="520"/>
      <c r="AC109" s="528"/>
    </row>
    <row r="110" spans="1:29" s="501" customFormat="1" ht="12" customHeight="1" x14ac:dyDescent="0.2">
      <c r="A110" s="1" t="s">
        <v>4446</v>
      </c>
      <c r="B110" s="2">
        <v>216</v>
      </c>
      <c r="C110" s="1" t="s">
        <v>4447</v>
      </c>
      <c r="D110" s="85" t="s">
        <v>1912</v>
      </c>
      <c r="E110" s="79" t="s">
        <v>5516</v>
      </c>
      <c r="F110" s="275">
        <v>1</v>
      </c>
      <c r="G110" s="526">
        <v>6</v>
      </c>
      <c r="H110" s="79" t="s">
        <v>1561</v>
      </c>
      <c r="I110" s="126" t="s">
        <v>1143</v>
      </c>
      <c r="J110" s="275" t="s">
        <v>3005</v>
      </c>
      <c r="K110" s="4" t="s">
        <v>4069</v>
      </c>
      <c r="L110" s="254" t="s">
        <v>1616</v>
      </c>
      <c r="M110" s="730" t="s">
        <v>1614</v>
      </c>
      <c r="N110" s="275" t="s">
        <v>3005</v>
      </c>
      <c r="O110" s="397" t="s">
        <v>2086</v>
      </c>
      <c r="P110" s="526">
        <v>6</v>
      </c>
      <c r="Q110" s="1" t="s">
        <v>350</v>
      </c>
      <c r="R110" s="2">
        <v>35</v>
      </c>
      <c r="S110" s="731">
        <v>24711</v>
      </c>
      <c r="T110" s="1" t="s">
        <v>355</v>
      </c>
      <c r="U110" s="18" t="s">
        <v>1923</v>
      </c>
      <c r="V110" s="18" t="s">
        <v>1923</v>
      </c>
      <c r="W110" s="79" t="s">
        <v>3979</v>
      </c>
      <c r="X110" s="79" t="s">
        <v>3978</v>
      </c>
      <c r="Y110" s="132">
        <f t="shared" si="3"/>
        <v>12</v>
      </c>
      <c r="Z110" s="132" t="str">
        <f t="shared" si="4"/>
        <v>0</v>
      </c>
      <c r="AA110" s="372">
        <f t="shared" si="5"/>
        <v>12</v>
      </c>
      <c r="AB110" s="520"/>
      <c r="AC110" s="528"/>
    </row>
    <row r="111" spans="1:29" s="501" customFormat="1" ht="12" customHeight="1" x14ac:dyDescent="0.2">
      <c r="A111" s="1" t="s">
        <v>4446</v>
      </c>
      <c r="B111" s="2">
        <v>216</v>
      </c>
      <c r="C111" s="1" t="s">
        <v>4447</v>
      </c>
      <c r="D111" s="85" t="s">
        <v>1913</v>
      </c>
      <c r="E111" s="79" t="s">
        <v>5516</v>
      </c>
      <c r="F111" s="275">
        <v>1</v>
      </c>
      <c r="G111" s="526">
        <v>6</v>
      </c>
      <c r="H111" s="79" t="s">
        <v>1561</v>
      </c>
      <c r="I111" s="126" t="s">
        <v>1143</v>
      </c>
      <c r="J111" s="275" t="s">
        <v>3005</v>
      </c>
      <c r="K111" s="4" t="s">
        <v>4069</v>
      </c>
      <c r="L111" s="254" t="s">
        <v>1616</v>
      </c>
      <c r="M111" s="730" t="s">
        <v>1614</v>
      </c>
      <c r="N111" s="275" t="s">
        <v>3005</v>
      </c>
      <c r="O111" s="397" t="s">
        <v>2086</v>
      </c>
      <c r="P111" s="526">
        <v>6</v>
      </c>
      <c r="Q111" s="1" t="s">
        <v>350</v>
      </c>
      <c r="R111" s="2">
        <v>35</v>
      </c>
      <c r="S111" s="731">
        <v>24711</v>
      </c>
      <c r="T111" s="1" t="s">
        <v>355</v>
      </c>
      <c r="U111" s="18" t="s">
        <v>1923</v>
      </c>
      <c r="V111" s="18" t="s">
        <v>1923</v>
      </c>
      <c r="W111" s="79" t="s">
        <v>3979</v>
      </c>
      <c r="X111" s="79" t="s">
        <v>3978</v>
      </c>
      <c r="Y111" s="132">
        <f t="shared" si="3"/>
        <v>12</v>
      </c>
      <c r="Z111" s="132" t="str">
        <f t="shared" si="4"/>
        <v>0</v>
      </c>
      <c r="AA111" s="372">
        <f t="shared" si="5"/>
        <v>12</v>
      </c>
      <c r="AB111" s="520"/>
      <c r="AC111" s="528"/>
    </row>
    <row r="112" spans="1:29" s="501" customFormat="1" ht="12" customHeight="1" x14ac:dyDescent="0.2">
      <c r="A112" s="1" t="s">
        <v>4446</v>
      </c>
      <c r="B112" s="2">
        <v>216</v>
      </c>
      <c r="C112" s="1" t="s">
        <v>4447</v>
      </c>
      <c r="D112" s="85" t="s">
        <v>1914</v>
      </c>
      <c r="E112" s="18" t="s">
        <v>5516</v>
      </c>
      <c r="F112" s="18">
        <v>1</v>
      </c>
      <c r="G112" s="526">
        <v>1</v>
      </c>
      <c r="H112" s="18" t="s">
        <v>1561</v>
      </c>
      <c r="I112" s="126" t="s">
        <v>1143</v>
      </c>
      <c r="J112" s="275" t="s">
        <v>3005</v>
      </c>
      <c r="K112" s="4" t="s">
        <v>4069</v>
      </c>
      <c r="L112" s="254" t="s">
        <v>1616</v>
      </c>
      <c r="M112" s="730" t="s">
        <v>1614</v>
      </c>
      <c r="N112" s="275" t="s">
        <v>3005</v>
      </c>
      <c r="O112" s="397" t="s">
        <v>2086</v>
      </c>
      <c r="P112" s="526">
        <v>1</v>
      </c>
      <c r="Q112" s="1" t="s">
        <v>350</v>
      </c>
      <c r="R112" s="2">
        <v>35</v>
      </c>
      <c r="S112" s="731">
        <v>24711</v>
      </c>
      <c r="T112" s="1" t="s">
        <v>355</v>
      </c>
      <c r="U112" s="18" t="s">
        <v>1923</v>
      </c>
      <c r="V112" s="18" t="s">
        <v>1923</v>
      </c>
      <c r="W112" s="79" t="s">
        <v>3979</v>
      </c>
      <c r="X112" s="79" t="s">
        <v>3978</v>
      </c>
      <c r="Y112" s="132">
        <f t="shared" si="3"/>
        <v>2</v>
      </c>
      <c r="Z112" s="132" t="str">
        <f t="shared" si="4"/>
        <v>0</v>
      </c>
      <c r="AA112" s="372">
        <f t="shared" si="5"/>
        <v>2</v>
      </c>
      <c r="AB112" s="520"/>
      <c r="AC112" s="528"/>
    </row>
    <row r="113" spans="1:29" s="501" customFormat="1" ht="12" customHeight="1" x14ac:dyDescent="0.2">
      <c r="A113" s="1" t="s">
        <v>4446</v>
      </c>
      <c r="B113" s="2">
        <v>216</v>
      </c>
      <c r="C113" s="1" t="s">
        <v>4447</v>
      </c>
      <c r="D113" s="85" t="s">
        <v>1915</v>
      </c>
      <c r="E113" s="18" t="s">
        <v>5516</v>
      </c>
      <c r="F113" s="18">
        <v>1</v>
      </c>
      <c r="G113" s="526">
        <v>1</v>
      </c>
      <c r="H113" s="18" t="s">
        <v>1561</v>
      </c>
      <c r="I113" s="126" t="s">
        <v>1143</v>
      </c>
      <c r="J113" s="275" t="s">
        <v>3005</v>
      </c>
      <c r="K113" s="4" t="s">
        <v>4069</v>
      </c>
      <c r="L113" s="254" t="s">
        <v>1616</v>
      </c>
      <c r="M113" s="730" t="s">
        <v>1614</v>
      </c>
      <c r="N113" s="275" t="s">
        <v>3005</v>
      </c>
      <c r="O113" s="397" t="s">
        <v>2086</v>
      </c>
      <c r="P113" s="526">
        <v>1</v>
      </c>
      <c r="Q113" s="1" t="s">
        <v>350</v>
      </c>
      <c r="R113" s="2">
        <v>35</v>
      </c>
      <c r="S113" s="731">
        <v>24711</v>
      </c>
      <c r="T113" s="1" t="s">
        <v>355</v>
      </c>
      <c r="U113" s="18" t="s">
        <v>1923</v>
      </c>
      <c r="V113" s="18" t="s">
        <v>1923</v>
      </c>
      <c r="W113" s="79" t="s">
        <v>3979</v>
      </c>
      <c r="X113" s="79" t="s">
        <v>3978</v>
      </c>
      <c r="Y113" s="132">
        <f t="shared" si="3"/>
        <v>2</v>
      </c>
      <c r="Z113" s="132" t="str">
        <f t="shared" si="4"/>
        <v>0</v>
      </c>
      <c r="AA113" s="372">
        <f t="shared" si="5"/>
        <v>2</v>
      </c>
      <c r="AB113" s="520"/>
      <c r="AC113" s="528"/>
    </row>
    <row r="114" spans="1:29" s="501" customFormat="1" ht="12" customHeight="1" x14ac:dyDescent="0.2">
      <c r="A114" s="708"/>
      <c r="B114" s="709"/>
      <c r="C114" s="708"/>
      <c r="D114" s="505"/>
      <c r="E114" s="504"/>
      <c r="G114" s="526"/>
      <c r="H114" s="504"/>
      <c r="I114" s="497"/>
      <c r="J114" s="498"/>
      <c r="K114" s="590"/>
      <c r="L114" s="254" t="s">
        <v>1616</v>
      </c>
      <c r="M114" s="504"/>
      <c r="N114" s="498"/>
      <c r="P114" s="526"/>
      <c r="Q114" s="708"/>
      <c r="R114" s="709"/>
      <c r="S114" s="246"/>
      <c r="T114" s="708"/>
      <c r="U114" s="530"/>
      <c r="V114" s="530"/>
      <c r="W114" s="504"/>
      <c r="X114" s="504"/>
      <c r="Y114" s="132">
        <f t="shared" si="3"/>
        <v>0</v>
      </c>
      <c r="Z114" s="132" t="str">
        <f t="shared" si="4"/>
        <v>0</v>
      </c>
      <c r="AA114" s="372" t="str">
        <f t="shared" si="5"/>
        <v>0</v>
      </c>
      <c r="AB114" s="520"/>
      <c r="AC114" s="528"/>
    </row>
    <row r="115" spans="1:29" s="632" customFormat="1" ht="12" customHeight="1" thickBot="1" x14ac:dyDescent="0.25">
      <c r="A115" s="630"/>
      <c r="B115" s="631"/>
      <c r="C115" s="630"/>
      <c r="G115" s="462">
        <f>SUM(G90:G113)</f>
        <v>72</v>
      </c>
      <c r="I115" s="633"/>
      <c r="K115" s="633"/>
      <c r="L115" s="634"/>
      <c r="M115" s="531">
        <f>G115-P115</f>
        <v>0</v>
      </c>
      <c r="N115" s="635"/>
      <c r="P115" s="462">
        <f>SUM(P90:P114)</f>
        <v>72</v>
      </c>
      <c r="Q115" s="644"/>
      <c r="R115" s="631"/>
      <c r="S115" s="469"/>
      <c r="T115" s="630"/>
      <c r="Y115" s="132">
        <f t="shared" si="3"/>
        <v>0</v>
      </c>
      <c r="Z115" s="132" t="str">
        <f t="shared" si="4"/>
        <v>0</v>
      </c>
      <c r="AA115" s="372" t="str">
        <f t="shared" si="5"/>
        <v>0</v>
      </c>
      <c r="AB115" s="636"/>
      <c r="AC115" s="637"/>
    </row>
    <row r="116" spans="1:29" s="18" customFormat="1" ht="12" customHeight="1" x14ac:dyDescent="0.2">
      <c r="A116" s="16"/>
      <c r="B116" s="17"/>
      <c r="C116" s="220" t="s">
        <v>1924</v>
      </c>
      <c r="D116" s="16"/>
      <c r="G116" s="19"/>
      <c r="I116" s="19" t="s">
        <v>1925</v>
      </c>
      <c r="K116" s="19"/>
      <c r="L116" s="254"/>
      <c r="O116" s="122" t="s">
        <v>1926</v>
      </c>
      <c r="Q116" s="16"/>
      <c r="R116" s="17"/>
      <c r="S116" s="334"/>
      <c r="T116" s="16"/>
      <c r="Y116" s="132">
        <f t="shared" si="3"/>
        <v>0</v>
      </c>
      <c r="Z116" s="132" t="str">
        <f t="shared" si="4"/>
        <v>0</v>
      </c>
      <c r="AA116" s="372" t="str">
        <f t="shared" si="5"/>
        <v>0</v>
      </c>
      <c r="AC116" s="20"/>
    </row>
    <row r="117" spans="1:29" s="18" customFormat="1" ht="12" customHeight="1" x14ac:dyDescent="0.2">
      <c r="A117" s="1" t="s">
        <v>365</v>
      </c>
      <c r="B117" s="2">
        <v>0</v>
      </c>
      <c r="C117" s="1" t="s">
        <v>351</v>
      </c>
      <c r="D117" s="1" t="s">
        <v>5515</v>
      </c>
      <c r="E117" s="3" t="s">
        <v>5516</v>
      </c>
      <c r="F117" s="3">
        <v>16</v>
      </c>
      <c r="G117" s="18">
        <v>25</v>
      </c>
      <c r="H117" s="18" t="s">
        <v>1561</v>
      </c>
      <c r="I117" s="51" t="s">
        <v>34</v>
      </c>
      <c r="J117" s="18" t="s">
        <v>3005</v>
      </c>
      <c r="K117" s="51" t="s">
        <v>4379</v>
      </c>
      <c r="L117" s="274" t="s">
        <v>1616</v>
      </c>
      <c r="M117" s="140" t="s">
        <v>1954</v>
      </c>
      <c r="N117" s="18" t="s">
        <v>3005</v>
      </c>
      <c r="O117" s="116" t="s">
        <v>366</v>
      </c>
      <c r="P117" s="140">
        <v>25</v>
      </c>
      <c r="Q117" s="1" t="s">
        <v>351</v>
      </c>
      <c r="R117" s="17">
        <v>0</v>
      </c>
      <c r="S117" s="577" t="s">
        <v>367</v>
      </c>
      <c r="T117" s="16" t="s">
        <v>368</v>
      </c>
      <c r="U117" s="18" t="s">
        <v>1683</v>
      </c>
      <c r="V117" s="18" t="s">
        <v>1683</v>
      </c>
      <c r="W117" s="18" t="s">
        <v>3979</v>
      </c>
      <c r="X117" s="79" t="s">
        <v>3978</v>
      </c>
      <c r="Y117" s="132">
        <f t="shared" si="3"/>
        <v>800</v>
      </c>
      <c r="Z117" s="132" t="str">
        <f t="shared" si="4"/>
        <v>0</v>
      </c>
      <c r="AA117" s="372">
        <f t="shared" si="5"/>
        <v>800</v>
      </c>
      <c r="AC117" s="20"/>
    </row>
    <row r="118" spans="1:29" s="18" customFormat="1" ht="12" customHeight="1" x14ac:dyDescent="0.2">
      <c r="A118" s="1" t="s">
        <v>365</v>
      </c>
      <c r="B118" s="2">
        <v>0</v>
      </c>
      <c r="C118" s="1" t="s">
        <v>351</v>
      </c>
      <c r="D118" s="1" t="s">
        <v>5515</v>
      </c>
      <c r="E118" s="3" t="s">
        <v>5516</v>
      </c>
      <c r="F118" s="3">
        <v>16</v>
      </c>
      <c r="G118" s="18">
        <v>25</v>
      </c>
      <c r="H118" s="18" t="s">
        <v>1561</v>
      </c>
      <c r="I118" s="51" t="s">
        <v>34</v>
      </c>
      <c r="J118" s="18" t="s">
        <v>3005</v>
      </c>
      <c r="K118" s="51" t="s">
        <v>4379</v>
      </c>
      <c r="L118" s="274" t="s">
        <v>1616</v>
      </c>
      <c r="M118" s="140" t="s">
        <v>1954</v>
      </c>
      <c r="N118" s="18" t="s">
        <v>3005</v>
      </c>
      <c r="O118" s="116" t="s">
        <v>366</v>
      </c>
      <c r="P118" s="140">
        <v>25</v>
      </c>
      <c r="Q118" s="1" t="s">
        <v>351</v>
      </c>
      <c r="R118" s="17">
        <v>0</v>
      </c>
      <c r="S118" s="577" t="s">
        <v>367</v>
      </c>
      <c r="T118" s="16" t="s">
        <v>368</v>
      </c>
      <c r="U118" s="18" t="s">
        <v>1683</v>
      </c>
      <c r="V118" s="18" t="s">
        <v>1683</v>
      </c>
      <c r="W118" s="18" t="s">
        <v>3979</v>
      </c>
      <c r="X118" s="79" t="s">
        <v>3978</v>
      </c>
      <c r="Y118" s="132">
        <f t="shared" si="3"/>
        <v>800</v>
      </c>
      <c r="Z118" s="132" t="str">
        <f t="shared" si="4"/>
        <v>0</v>
      </c>
      <c r="AA118" s="372">
        <f t="shared" si="5"/>
        <v>800</v>
      </c>
      <c r="AC118" s="20"/>
    </row>
    <row r="119" spans="1:29" s="18" customFormat="1" ht="12" customHeight="1" x14ac:dyDescent="0.2">
      <c r="A119" s="1" t="s">
        <v>365</v>
      </c>
      <c r="B119" s="2">
        <v>0</v>
      </c>
      <c r="C119" s="1" t="s">
        <v>351</v>
      </c>
      <c r="D119" s="1" t="s">
        <v>5515</v>
      </c>
      <c r="E119" s="3" t="s">
        <v>5516</v>
      </c>
      <c r="F119" s="3">
        <v>16</v>
      </c>
      <c r="G119" s="18">
        <v>25</v>
      </c>
      <c r="H119" s="18" t="s">
        <v>1561</v>
      </c>
      <c r="I119" s="51" t="s">
        <v>34</v>
      </c>
      <c r="J119" s="18" t="s">
        <v>3005</v>
      </c>
      <c r="K119" s="51" t="s">
        <v>4379</v>
      </c>
      <c r="L119" s="274" t="s">
        <v>1616</v>
      </c>
      <c r="M119" s="140" t="s">
        <v>1954</v>
      </c>
      <c r="N119" s="18" t="s">
        <v>3005</v>
      </c>
      <c r="O119" s="116" t="s">
        <v>369</v>
      </c>
      <c r="P119" s="140">
        <v>25</v>
      </c>
      <c r="Q119" s="1" t="s">
        <v>351</v>
      </c>
      <c r="R119" s="17">
        <v>0</v>
      </c>
      <c r="S119" s="577" t="s">
        <v>370</v>
      </c>
      <c r="T119" s="16" t="s">
        <v>371</v>
      </c>
      <c r="U119" s="18" t="s">
        <v>1683</v>
      </c>
      <c r="V119" s="18" t="s">
        <v>1683</v>
      </c>
      <c r="W119" s="18" t="s">
        <v>3979</v>
      </c>
      <c r="X119" s="79" t="s">
        <v>3978</v>
      </c>
      <c r="Y119" s="132">
        <f t="shared" si="3"/>
        <v>800</v>
      </c>
      <c r="Z119" s="132" t="str">
        <f t="shared" si="4"/>
        <v>0</v>
      </c>
      <c r="AA119" s="372">
        <f t="shared" si="5"/>
        <v>800</v>
      </c>
      <c r="AC119" s="20"/>
    </row>
    <row r="120" spans="1:29" s="18" customFormat="1" ht="12" customHeight="1" x14ac:dyDescent="0.2">
      <c r="A120" s="1" t="s">
        <v>365</v>
      </c>
      <c r="B120" s="2">
        <v>0</v>
      </c>
      <c r="C120" s="1" t="s">
        <v>351</v>
      </c>
      <c r="D120" s="1" t="s">
        <v>5515</v>
      </c>
      <c r="E120" s="3" t="s">
        <v>5516</v>
      </c>
      <c r="F120" s="3">
        <v>16</v>
      </c>
      <c r="G120" s="18">
        <v>25</v>
      </c>
      <c r="H120" s="18" t="s">
        <v>1561</v>
      </c>
      <c r="I120" s="51" t="s">
        <v>34</v>
      </c>
      <c r="J120" s="18" t="s">
        <v>3005</v>
      </c>
      <c r="K120" s="51" t="s">
        <v>4379</v>
      </c>
      <c r="L120" s="274" t="s">
        <v>1616</v>
      </c>
      <c r="M120" s="140" t="s">
        <v>1954</v>
      </c>
      <c r="N120" s="18" t="s">
        <v>3005</v>
      </c>
      <c r="O120" s="116" t="s">
        <v>369</v>
      </c>
      <c r="P120" s="140">
        <v>25</v>
      </c>
      <c r="Q120" s="1" t="s">
        <v>351</v>
      </c>
      <c r="R120" s="17">
        <v>0</v>
      </c>
      <c r="S120" s="577" t="s">
        <v>370</v>
      </c>
      <c r="T120" s="16" t="s">
        <v>371</v>
      </c>
      <c r="U120" s="18" t="s">
        <v>1683</v>
      </c>
      <c r="V120" s="18" t="s">
        <v>1683</v>
      </c>
      <c r="W120" s="18" t="s">
        <v>3979</v>
      </c>
      <c r="X120" s="79" t="s">
        <v>3978</v>
      </c>
      <c r="Y120" s="132">
        <f t="shared" si="3"/>
        <v>800</v>
      </c>
      <c r="Z120" s="132" t="str">
        <f t="shared" si="4"/>
        <v>0</v>
      </c>
      <c r="AA120" s="372">
        <f t="shared" si="5"/>
        <v>800</v>
      </c>
      <c r="AC120" s="20"/>
    </row>
    <row r="121" spans="1:29" s="18" customFormat="1" ht="12" customHeight="1" x14ac:dyDescent="0.2">
      <c r="A121" s="1" t="s">
        <v>356</v>
      </c>
      <c r="B121" s="2">
        <v>73</v>
      </c>
      <c r="C121" s="1" t="s">
        <v>357</v>
      </c>
      <c r="D121" s="1" t="s">
        <v>5515</v>
      </c>
      <c r="E121" s="3" t="s">
        <v>5516</v>
      </c>
      <c r="F121" s="3">
        <v>16</v>
      </c>
      <c r="G121" s="3">
        <v>25</v>
      </c>
      <c r="H121" s="3"/>
      <c r="I121" s="3"/>
      <c r="J121" s="21" t="s">
        <v>3005</v>
      </c>
      <c r="K121" s="4" t="s">
        <v>1614</v>
      </c>
      <c r="L121" s="274" t="s">
        <v>1616</v>
      </c>
      <c r="M121" s="18" t="s">
        <v>1614</v>
      </c>
      <c r="N121" s="57" t="s">
        <v>3005</v>
      </c>
      <c r="O121" s="83"/>
      <c r="P121" s="18">
        <v>25</v>
      </c>
      <c r="Q121" s="16" t="s">
        <v>5514</v>
      </c>
      <c r="R121" s="17">
        <v>48.1</v>
      </c>
      <c r="S121" s="589" t="s">
        <v>5040</v>
      </c>
      <c r="T121" s="16" t="s">
        <v>1971</v>
      </c>
      <c r="U121" s="18" t="s">
        <v>1683</v>
      </c>
      <c r="V121" s="18" t="s">
        <v>1683</v>
      </c>
      <c r="W121" s="57" t="s">
        <v>2651</v>
      </c>
      <c r="X121" s="79" t="s">
        <v>5042</v>
      </c>
      <c r="Y121" s="132">
        <f t="shared" si="3"/>
        <v>800</v>
      </c>
      <c r="Z121" s="132">
        <f t="shared" si="4"/>
        <v>800</v>
      </c>
      <c r="AA121" s="372" t="str">
        <f t="shared" si="5"/>
        <v>0</v>
      </c>
      <c r="AC121" s="20"/>
    </row>
    <row r="122" spans="1:29" s="18" customFormat="1" ht="12" customHeight="1" x14ac:dyDescent="0.2">
      <c r="A122" s="16" t="s">
        <v>1987</v>
      </c>
      <c r="B122" s="17">
        <v>220</v>
      </c>
      <c r="C122" s="16" t="s">
        <v>5514</v>
      </c>
      <c r="D122" s="16" t="s">
        <v>5515</v>
      </c>
      <c r="E122" s="18" t="s">
        <v>5516</v>
      </c>
      <c r="F122" s="18">
        <v>16</v>
      </c>
      <c r="G122" s="18">
        <v>25</v>
      </c>
      <c r="H122" s="18" t="s">
        <v>1561</v>
      </c>
      <c r="I122" s="19"/>
      <c r="J122" s="57" t="s">
        <v>3005</v>
      </c>
      <c r="K122" s="19" t="s">
        <v>1439</v>
      </c>
      <c r="L122" s="274" t="s">
        <v>1616</v>
      </c>
      <c r="M122" s="18" t="s">
        <v>1614</v>
      </c>
      <c r="N122" s="57" t="s">
        <v>3005</v>
      </c>
      <c r="O122" s="18" t="s">
        <v>1988</v>
      </c>
      <c r="P122" s="18">
        <v>25</v>
      </c>
      <c r="Q122" s="16" t="s">
        <v>5528</v>
      </c>
      <c r="R122" s="17">
        <v>41.5</v>
      </c>
      <c r="S122" s="589" t="s">
        <v>5040</v>
      </c>
      <c r="T122" s="16" t="s">
        <v>1989</v>
      </c>
      <c r="U122" s="18" t="s">
        <v>1683</v>
      </c>
      <c r="V122" s="18" t="s">
        <v>1683</v>
      </c>
      <c r="W122" s="193" t="s">
        <v>2651</v>
      </c>
      <c r="X122" s="18" t="s">
        <v>5042</v>
      </c>
      <c r="Y122" s="132">
        <f t="shared" si="3"/>
        <v>800</v>
      </c>
      <c r="Z122" s="132">
        <f t="shared" si="4"/>
        <v>800</v>
      </c>
      <c r="AA122" s="372" t="str">
        <f t="shared" si="5"/>
        <v>0</v>
      </c>
      <c r="AC122" s="20"/>
    </row>
    <row r="123" spans="1:29" s="18" customFormat="1" ht="12" customHeight="1" x14ac:dyDescent="0.2">
      <c r="A123" s="16" t="s">
        <v>1958</v>
      </c>
      <c r="B123" s="17">
        <v>415</v>
      </c>
      <c r="C123" s="16" t="s">
        <v>5523</v>
      </c>
      <c r="D123" s="16" t="s">
        <v>5515</v>
      </c>
      <c r="E123" s="18" t="s">
        <v>5516</v>
      </c>
      <c r="F123" s="18">
        <v>16</v>
      </c>
      <c r="G123" s="18">
        <v>25</v>
      </c>
      <c r="I123" s="51"/>
      <c r="J123" s="18" t="s">
        <v>3005</v>
      </c>
      <c r="K123" s="19" t="s">
        <v>1734</v>
      </c>
      <c r="L123" s="274" t="s">
        <v>1616</v>
      </c>
      <c r="M123" s="140" t="s">
        <v>1734</v>
      </c>
      <c r="N123" s="18" t="s">
        <v>3005</v>
      </c>
      <c r="O123" s="116"/>
      <c r="P123" s="140">
        <v>25</v>
      </c>
      <c r="Q123" s="1" t="s">
        <v>351</v>
      </c>
      <c r="R123" s="2">
        <v>43</v>
      </c>
      <c r="S123" s="589" t="s">
        <v>5040</v>
      </c>
      <c r="T123" s="1" t="s">
        <v>392</v>
      </c>
      <c r="U123" s="18" t="s">
        <v>1683</v>
      </c>
      <c r="V123" s="18" t="s">
        <v>1683</v>
      </c>
      <c r="W123" s="18" t="s">
        <v>3979</v>
      </c>
      <c r="X123" s="79" t="s">
        <v>5042</v>
      </c>
      <c r="Y123" s="132">
        <f t="shared" si="3"/>
        <v>800</v>
      </c>
      <c r="Z123" s="132">
        <f t="shared" si="4"/>
        <v>800</v>
      </c>
      <c r="AA123" s="372" t="str">
        <f t="shared" si="5"/>
        <v>0</v>
      </c>
      <c r="AC123" s="20"/>
    </row>
    <row r="124" spans="1:29" s="18" customFormat="1" ht="12" customHeight="1" x14ac:dyDescent="0.2">
      <c r="A124" s="16" t="s">
        <v>1978</v>
      </c>
      <c r="B124" s="17">
        <v>34.6</v>
      </c>
      <c r="C124" s="16" t="s">
        <v>5528</v>
      </c>
      <c r="D124" s="16" t="s">
        <v>5515</v>
      </c>
      <c r="E124" s="18" t="s">
        <v>5516</v>
      </c>
      <c r="F124" s="18">
        <v>16</v>
      </c>
      <c r="G124" s="18">
        <v>25</v>
      </c>
      <c r="H124" s="18" t="s">
        <v>1561</v>
      </c>
      <c r="I124" s="723"/>
      <c r="J124" s="18" t="s">
        <v>3005</v>
      </c>
      <c r="K124" s="19" t="s">
        <v>1613</v>
      </c>
      <c r="L124" s="274" t="s">
        <v>1616</v>
      </c>
      <c r="M124" s="18" t="s">
        <v>4342</v>
      </c>
      <c r="N124" s="18" t="s">
        <v>3005</v>
      </c>
      <c r="O124" s="83" t="s">
        <v>1613</v>
      </c>
      <c r="P124" s="18">
        <v>25</v>
      </c>
      <c r="Q124" s="16" t="s">
        <v>5514</v>
      </c>
      <c r="R124" s="17">
        <v>190</v>
      </c>
      <c r="S124" s="589" t="s">
        <v>5040</v>
      </c>
      <c r="T124" s="16" t="s">
        <v>1962</v>
      </c>
      <c r="U124" s="18" t="s">
        <v>1683</v>
      </c>
      <c r="V124" s="18" t="s">
        <v>1683</v>
      </c>
      <c r="W124" s="18" t="s">
        <v>3979</v>
      </c>
      <c r="X124" s="79" t="s">
        <v>5042</v>
      </c>
      <c r="Y124" s="132">
        <f t="shared" si="3"/>
        <v>800</v>
      </c>
      <c r="Z124" s="132">
        <f t="shared" si="4"/>
        <v>800</v>
      </c>
      <c r="AA124" s="372" t="str">
        <f t="shared" si="5"/>
        <v>0</v>
      </c>
      <c r="AC124" s="20"/>
    </row>
    <row r="125" spans="1:29" s="18" customFormat="1" ht="12" customHeight="1" x14ac:dyDescent="0.2">
      <c r="A125" s="1" t="s">
        <v>393</v>
      </c>
      <c r="B125" s="2">
        <v>45</v>
      </c>
      <c r="C125" s="1" t="s">
        <v>351</v>
      </c>
      <c r="D125" s="1" t="s">
        <v>5515</v>
      </c>
      <c r="E125" s="3" t="s">
        <v>5516</v>
      </c>
      <c r="F125" s="3">
        <v>16</v>
      </c>
      <c r="G125" s="51">
        <v>25</v>
      </c>
      <c r="H125" s="140"/>
      <c r="I125" s="51"/>
      <c r="J125" s="18" t="s">
        <v>3005</v>
      </c>
      <c r="K125" s="51" t="s">
        <v>4709</v>
      </c>
      <c r="L125" s="274" t="s">
        <v>1616</v>
      </c>
      <c r="M125" s="18" t="s">
        <v>4709</v>
      </c>
      <c r="N125" s="18" t="s">
        <v>3005</v>
      </c>
      <c r="O125" s="83"/>
      <c r="P125" s="18">
        <v>25</v>
      </c>
      <c r="Q125" s="16" t="s">
        <v>5523</v>
      </c>
      <c r="R125" s="17">
        <v>300</v>
      </c>
      <c r="S125" s="589" t="s">
        <v>5040</v>
      </c>
      <c r="T125" s="16" t="s">
        <v>1973</v>
      </c>
      <c r="U125" s="18" t="s">
        <v>1683</v>
      </c>
      <c r="V125" s="18" t="s">
        <v>1683</v>
      </c>
      <c r="W125" s="18" t="s">
        <v>3979</v>
      </c>
      <c r="X125" s="79" t="s">
        <v>5042</v>
      </c>
      <c r="Y125" s="132">
        <f t="shared" si="3"/>
        <v>800</v>
      </c>
      <c r="Z125" s="132">
        <f t="shared" si="4"/>
        <v>800</v>
      </c>
      <c r="AA125" s="372" t="str">
        <f t="shared" si="5"/>
        <v>0</v>
      </c>
      <c r="AC125" s="20"/>
    </row>
    <row r="126" spans="1:29" s="18" customFormat="1" ht="12" customHeight="1" x14ac:dyDescent="0.2">
      <c r="A126" s="1" t="s">
        <v>394</v>
      </c>
      <c r="B126" s="2">
        <v>44</v>
      </c>
      <c r="C126" s="1" t="s">
        <v>351</v>
      </c>
      <c r="D126" s="1" t="s">
        <v>5515</v>
      </c>
      <c r="E126" s="3" t="s">
        <v>5516</v>
      </c>
      <c r="F126" s="3">
        <v>16</v>
      </c>
      <c r="G126" s="51">
        <v>25</v>
      </c>
      <c r="H126" s="140"/>
      <c r="I126" s="51"/>
      <c r="J126" s="18" t="s">
        <v>3005</v>
      </c>
      <c r="K126" s="51" t="s">
        <v>4709</v>
      </c>
      <c r="L126" s="274" t="s">
        <v>1616</v>
      </c>
      <c r="M126" s="18" t="s">
        <v>4709</v>
      </c>
      <c r="N126" s="18" t="s">
        <v>3005</v>
      </c>
      <c r="O126" s="83"/>
      <c r="P126" s="18">
        <v>25</v>
      </c>
      <c r="Q126" s="16" t="s">
        <v>5528</v>
      </c>
      <c r="R126" s="17">
        <v>47.15</v>
      </c>
      <c r="S126" s="589" t="s">
        <v>5040</v>
      </c>
      <c r="T126" s="16" t="s">
        <v>1975</v>
      </c>
      <c r="U126" s="18" t="s">
        <v>1683</v>
      </c>
      <c r="V126" s="18" t="s">
        <v>1683</v>
      </c>
      <c r="W126" s="18" t="s">
        <v>3979</v>
      </c>
      <c r="X126" s="79" t="s">
        <v>5042</v>
      </c>
      <c r="Y126" s="132">
        <f t="shared" si="3"/>
        <v>800</v>
      </c>
      <c r="Z126" s="132">
        <f t="shared" si="4"/>
        <v>800</v>
      </c>
      <c r="AA126" s="372" t="str">
        <f t="shared" si="5"/>
        <v>0</v>
      </c>
      <c r="AC126" s="20"/>
    </row>
    <row r="127" spans="1:29" s="18" customFormat="1" ht="12" customHeight="1" x14ac:dyDescent="0.2">
      <c r="A127" s="1" t="s">
        <v>395</v>
      </c>
      <c r="B127" s="2">
        <v>40</v>
      </c>
      <c r="C127" s="1" t="s">
        <v>351</v>
      </c>
      <c r="D127" s="1" t="s">
        <v>5515</v>
      </c>
      <c r="E127" s="3" t="s">
        <v>5516</v>
      </c>
      <c r="F127" s="3">
        <v>16</v>
      </c>
      <c r="G127" s="51">
        <v>25</v>
      </c>
      <c r="H127" s="140"/>
      <c r="I127" s="51"/>
      <c r="J127" s="18" t="s">
        <v>3005</v>
      </c>
      <c r="K127" s="51" t="s">
        <v>4709</v>
      </c>
      <c r="L127" s="274" t="s">
        <v>1616</v>
      </c>
      <c r="M127" s="18" t="s">
        <v>4709</v>
      </c>
      <c r="N127" s="18" t="s">
        <v>3005</v>
      </c>
      <c r="O127" s="83"/>
      <c r="P127" s="18">
        <v>25</v>
      </c>
      <c r="Q127" s="16" t="s">
        <v>5528</v>
      </c>
      <c r="R127" s="17">
        <v>47.15</v>
      </c>
      <c r="S127" s="589" t="s">
        <v>5040</v>
      </c>
      <c r="T127" s="16" t="s">
        <v>1975</v>
      </c>
      <c r="U127" s="18" t="s">
        <v>1683</v>
      </c>
      <c r="V127" s="18" t="s">
        <v>1683</v>
      </c>
      <c r="W127" s="18" t="s">
        <v>3979</v>
      </c>
      <c r="X127" s="79" t="s">
        <v>5042</v>
      </c>
      <c r="Y127" s="132">
        <f t="shared" si="3"/>
        <v>800</v>
      </c>
      <c r="Z127" s="132">
        <f t="shared" si="4"/>
        <v>800</v>
      </c>
      <c r="AA127" s="372" t="str">
        <f t="shared" si="5"/>
        <v>0</v>
      </c>
      <c r="AC127" s="20"/>
    </row>
    <row r="128" spans="1:29" s="18" customFormat="1" ht="12" customHeight="1" x14ac:dyDescent="0.2">
      <c r="A128" s="1" t="s">
        <v>385</v>
      </c>
      <c r="B128" s="2">
        <v>42</v>
      </c>
      <c r="C128" s="1" t="s">
        <v>351</v>
      </c>
      <c r="D128" s="1" t="s">
        <v>5515</v>
      </c>
      <c r="E128" s="3" t="s">
        <v>5516</v>
      </c>
      <c r="F128" s="3">
        <v>16</v>
      </c>
      <c r="G128" s="51">
        <v>25</v>
      </c>
      <c r="H128" s="140"/>
      <c r="I128" s="51" t="s">
        <v>386</v>
      </c>
      <c r="J128" s="18" t="s">
        <v>3005</v>
      </c>
      <c r="K128" s="51" t="s">
        <v>2167</v>
      </c>
      <c r="L128" s="274" t="s">
        <v>1616</v>
      </c>
      <c r="M128" s="18" t="s">
        <v>4300</v>
      </c>
      <c r="N128" s="18" t="s">
        <v>3005</v>
      </c>
      <c r="O128" s="83" t="s">
        <v>387</v>
      </c>
      <c r="P128" s="18">
        <v>25</v>
      </c>
      <c r="Q128" s="16" t="s">
        <v>1858</v>
      </c>
      <c r="R128" s="17">
        <v>24.73</v>
      </c>
      <c r="S128" s="589" t="s">
        <v>388</v>
      </c>
      <c r="T128" s="16" t="s">
        <v>1859</v>
      </c>
      <c r="U128" s="18" t="s">
        <v>1683</v>
      </c>
      <c r="V128" s="18" t="s">
        <v>1683</v>
      </c>
      <c r="W128" s="18" t="s">
        <v>3979</v>
      </c>
      <c r="X128" s="79" t="s">
        <v>3978</v>
      </c>
      <c r="Y128" s="132">
        <f t="shared" si="3"/>
        <v>800</v>
      </c>
      <c r="Z128" s="132" t="str">
        <f t="shared" si="4"/>
        <v>0</v>
      </c>
      <c r="AA128" s="372">
        <f t="shared" si="5"/>
        <v>800</v>
      </c>
      <c r="AC128" s="20"/>
    </row>
    <row r="129" spans="1:29" s="18" customFormat="1" ht="12" customHeight="1" x14ac:dyDescent="0.2">
      <c r="A129" s="16" t="s">
        <v>1945</v>
      </c>
      <c r="B129" s="17">
        <v>285</v>
      </c>
      <c r="C129" s="16" t="s">
        <v>5514</v>
      </c>
      <c r="D129" s="16" t="s">
        <v>5515</v>
      </c>
      <c r="E129" s="18" t="s">
        <v>5516</v>
      </c>
      <c r="F129" s="18">
        <v>16</v>
      </c>
      <c r="G129" s="18">
        <v>25</v>
      </c>
      <c r="H129" s="18" t="s">
        <v>1561</v>
      </c>
      <c r="I129" s="51" t="s">
        <v>381</v>
      </c>
      <c r="J129" s="18" t="s">
        <v>3005</v>
      </c>
      <c r="K129" s="19" t="s">
        <v>4291</v>
      </c>
      <c r="L129" s="274" t="s">
        <v>1616</v>
      </c>
      <c r="M129" s="140" t="s">
        <v>5307</v>
      </c>
      <c r="N129" s="18" t="s">
        <v>3005</v>
      </c>
      <c r="O129" s="116" t="s">
        <v>382</v>
      </c>
      <c r="P129" s="140">
        <v>25</v>
      </c>
      <c r="Q129" s="1" t="s">
        <v>351</v>
      </c>
      <c r="R129" s="2">
        <v>42.5</v>
      </c>
      <c r="S129" s="591" t="s">
        <v>383</v>
      </c>
      <c r="T129" s="1" t="s">
        <v>384</v>
      </c>
      <c r="U129" s="18" t="s">
        <v>1683</v>
      </c>
      <c r="V129" s="18" t="s">
        <v>1683</v>
      </c>
      <c r="W129" s="18" t="s">
        <v>3979</v>
      </c>
      <c r="X129" s="79" t="s">
        <v>3978</v>
      </c>
      <c r="Y129" s="132">
        <f t="shared" si="3"/>
        <v>800</v>
      </c>
      <c r="Z129" s="132" t="str">
        <f t="shared" si="4"/>
        <v>0</v>
      </c>
      <c r="AA129" s="372">
        <f t="shared" si="5"/>
        <v>800</v>
      </c>
      <c r="AC129" s="20"/>
    </row>
    <row r="130" spans="1:29" s="18" customFormat="1" ht="12" customHeight="1" x14ac:dyDescent="0.2">
      <c r="A130" s="1" t="s">
        <v>365</v>
      </c>
      <c r="B130" s="2">
        <v>0</v>
      </c>
      <c r="C130" s="1" t="s">
        <v>351</v>
      </c>
      <c r="D130" s="1" t="s">
        <v>5515</v>
      </c>
      <c r="E130" s="3" t="s">
        <v>5516</v>
      </c>
      <c r="F130" s="3">
        <v>16</v>
      </c>
      <c r="G130" s="18">
        <v>25</v>
      </c>
      <c r="H130" s="18" t="s">
        <v>1561</v>
      </c>
      <c r="I130" s="51" t="s">
        <v>34</v>
      </c>
      <c r="J130" s="18" t="s">
        <v>3005</v>
      </c>
      <c r="K130" s="51" t="s">
        <v>4379</v>
      </c>
      <c r="L130" s="274" t="s">
        <v>1616</v>
      </c>
      <c r="M130" s="140" t="s">
        <v>5307</v>
      </c>
      <c r="N130" s="18" t="s">
        <v>3005</v>
      </c>
      <c r="O130" s="116" t="s">
        <v>372</v>
      </c>
      <c r="P130" s="140">
        <v>25</v>
      </c>
      <c r="Q130" s="1" t="s">
        <v>351</v>
      </c>
      <c r="R130" s="2">
        <v>42</v>
      </c>
      <c r="S130" s="591" t="s">
        <v>373</v>
      </c>
      <c r="T130" s="1" t="s">
        <v>374</v>
      </c>
      <c r="U130" s="18" t="s">
        <v>1683</v>
      </c>
      <c r="V130" s="18" t="s">
        <v>1683</v>
      </c>
      <c r="W130" s="18" t="s">
        <v>3979</v>
      </c>
      <c r="X130" s="79" t="s">
        <v>3978</v>
      </c>
      <c r="Y130" s="132">
        <f t="shared" si="3"/>
        <v>800</v>
      </c>
      <c r="Z130" s="132" t="str">
        <f t="shared" si="4"/>
        <v>0</v>
      </c>
      <c r="AA130" s="372">
        <f t="shared" si="5"/>
        <v>800</v>
      </c>
      <c r="AC130" s="20"/>
    </row>
    <row r="131" spans="1:29" s="18" customFormat="1" ht="12" customHeight="1" x14ac:dyDescent="0.2">
      <c r="A131" s="1" t="s">
        <v>365</v>
      </c>
      <c r="B131" s="2">
        <v>0</v>
      </c>
      <c r="C131" s="1" t="s">
        <v>351</v>
      </c>
      <c r="D131" s="1" t="s">
        <v>5515</v>
      </c>
      <c r="E131" s="3" t="s">
        <v>5516</v>
      </c>
      <c r="F131" s="3">
        <v>16</v>
      </c>
      <c r="G131" s="18">
        <v>25</v>
      </c>
      <c r="H131" s="18" t="s">
        <v>1561</v>
      </c>
      <c r="I131" s="51" t="s">
        <v>34</v>
      </c>
      <c r="J131" s="18" t="s">
        <v>3005</v>
      </c>
      <c r="K131" s="51" t="s">
        <v>4379</v>
      </c>
      <c r="L131" s="274" t="s">
        <v>1616</v>
      </c>
      <c r="M131" s="140" t="s">
        <v>5307</v>
      </c>
      <c r="N131" s="18" t="s">
        <v>3005</v>
      </c>
      <c r="O131" s="116" t="s">
        <v>372</v>
      </c>
      <c r="P131" s="140">
        <v>25</v>
      </c>
      <c r="Q131" s="1" t="s">
        <v>351</v>
      </c>
      <c r="R131" s="2">
        <v>43</v>
      </c>
      <c r="S131" s="591" t="s">
        <v>373</v>
      </c>
      <c r="T131" s="1" t="s">
        <v>375</v>
      </c>
      <c r="U131" s="18" t="s">
        <v>1683</v>
      </c>
      <c r="V131" s="18" t="s">
        <v>1683</v>
      </c>
      <c r="W131" s="18" t="s">
        <v>3979</v>
      </c>
      <c r="X131" s="79" t="s">
        <v>3978</v>
      </c>
      <c r="Y131" s="132">
        <f t="shared" si="3"/>
        <v>800</v>
      </c>
      <c r="Z131" s="132" t="str">
        <f t="shared" si="4"/>
        <v>0</v>
      </c>
      <c r="AA131" s="372">
        <f t="shared" si="5"/>
        <v>800</v>
      </c>
      <c r="AC131" s="20"/>
    </row>
    <row r="132" spans="1:29" s="18" customFormat="1" ht="12" customHeight="1" x14ac:dyDescent="0.2">
      <c r="A132" s="16" t="s">
        <v>1951</v>
      </c>
      <c r="B132" s="17">
        <v>29.03</v>
      </c>
      <c r="C132" s="16" t="s">
        <v>5528</v>
      </c>
      <c r="D132" s="16" t="s">
        <v>5515</v>
      </c>
      <c r="E132" s="18" t="s">
        <v>5516</v>
      </c>
      <c r="F132" s="18">
        <v>16</v>
      </c>
      <c r="G132" s="18">
        <v>25</v>
      </c>
      <c r="H132" s="18" t="s">
        <v>1561</v>
      </c>
      <c r="I132" s="51" t="s">
        <v>376</v>
      </c>
      <c r="J132" s="18" t="s">
        <v>3005</v>
      </c>
      <c r="K132" s="19" t="s">
        <v>1953</v>
      </c>
      <c r="L132" s="274" t="s">
        <v>1616</v>
      </c>
      <c r="M132" s="140" t="s">
        <v>5307</v>
      </c>
      <c r="N132" s="18" t="s">
        <v>3005</v>
      </c>
      <c r="O132" s="116" t="s">
        <v>372</v>
      </c>
      <c r="P132" s="140">
        <v>25</v>
      </c>
      <c r="Q132" s="1" t="s">
        <v>351</v>
      </c>
      <c r="R132" s="2">
        <v>42</v>
      </c>
      <c r="S132" s="591" t="s">
        <v>373</v>
      </c>
      <c r="T132" s="1" t="s">
        <v>377</v>
      </c>
      <c r="U132" s="18" t="s">
        <v>1683</v>
      </c>
      <c r="V132" s="18" t="s">
        <v>1683</v>
      </c>
      <c r="W132" s="18" t="s">
        <v>3979</v>
      </c>
      <c r="X132" s="79" t="s">
        <v>3978</v>
      </c>
      <c r="Y132" s="132">
        <f t="shared" si="3"/>
        <v>800</v>
      </c>
      <c r="Z132" s="132" t="str">
        <f t="shared" si="4"/>
        <v>0</v>
      </c>
      <c r="AA132" s="372">
        <f t="shared" si="5"/>
        <v>800</v>
      </c>
      <c r="AC132" s="20"/>
    </row>
    <row r="133" spans="1:29" s="18" customFormat="1" ht="12" customHeight="1" x14ac:dyDescent="0.2">
      <c r="A133" s="16" t="s">
        <v>1784</v>
      </c>
      <c r="B133" s="17">
        <v>309</v>
      </c>
      <c r="C133" s="16" t="s">
        <v>5514</v>
      </c>
      <c r="D133" s="16" t="s">
        <v>5515</v>
      </c>
      <c r="E133" s="18" t="s">
        <v>5516</v>
      </c>
      <c r="F133" s="18">
        <v>16</v>
      </c>
      <c r="G133" s="18">
        <v>25</v>
      </c>
      <c r="H133" s="18" t="s">
        <v>1561</v>
      </c>
      <c r="I133" s="51" t="s">
        <v>1927</v>
      </c>
      <c r="J133" s="18" t="s">
        <v>3005</v>
      </c>
      <c r="K133" s="19" t="s">
        <v>4979</v>
      </c>
      <c r="L133" s="274" t="s">
        <v>1616</v>
      </c>
      <c r="M133" s="18" t="s">
        <v>4361</v>
      </c>
      <c r="N133" s="18" t="s">
        <v>3005</v>
      </c>
      <c r="O133" s="83" t="s">
        <v>361</v>
      </c>
      <c r="P133" s="18">
        <v>25</v>
      </c>
      <c r="Q133" s="16" t="s">
        <v>5528</v>
      </c>
      <c r="R133" s="17">
        <v>39.1</v>
      </c>
      <c r="S133" s="589" t="s">
        <v>362</v>
      </c>
      <c r="T133" s="16" t="s">
        <v>1966</v>
      </c>
      <c r="U133" s="18" t="s">
        <v>1683</v>
      </c>
      <c r="V133" s="18" t="s">
        <v>1683</v>
      </c>
      <c r="W133" s="18" t="s">
        <v>3979</v>
      </c>
      <c r="X133" s="79" t="s">
        <v>3978</v>
      </c>
      <c r="Y133" s="132">
        <f t="shared" si="3"/>
        <v>800</v>
      </c>
      <c r="Z133" s="132" t="str">
        <f t="shared" si="4"/>
        <v>0</v>
      </c>
      <c r="AA133" s="372">
        <f t="shared" si="5"/>
        <v>800</v>
      </c>
      <c r="AC133" s="20"/>
    </row>
    <row r="134" spans="1:29" s="18" customFormat="1" ht="12" customHeight="1" x14ac:dyDescent="0.2">
      <c r="A134" s="16" t="s">
        <v>1940</v>
      </c>
      <c r="B134" s="17">
        <v>310</v>
      </c>
      <c r="C134" s="16" t="s">
        <v>5514</v>
      </c>
      <c r="D134" s="16" t="s">
        <v>5515</v>
      </c>
      <c r="E134" s="18" t="s">
        <v>5516</v>
      </c>
      <c r="F134" s="18">
        <v>16</v>
      </c>
      <c r="G134" s="18">
        <v>25</v>
      </c>
      <c r="H134" s="18" t="s">
        <v>1561</v>
      </c>
      <c r="I134" s="51" t="s">
        <v>378</v>
      </c>
      <c r="J134" s="18" t="s">
        <v>3005</v>
      </c>
      <c r="K134" s="19" t="s">
        <v>4170</v>
      </c>
      <c r="L134" s="274" t="s">
        <v>1616</v>
      </c>
      <c r="M134" s="18" t="s">
        <v>4300</v>
      </c>
      <c r="N134" s="18" t="s">
        <v>3005</v>
      </c>
      <c r="O134" s="116" t="s">
        <v>380</v>
      </c>
      <c r="P134" s="18">
        <v>25</v>
      </c>
      <c r="Q134" s="16" t="s">
        <v>1858</v>
      </c>
      <c r="R134" s="17">
        <v>24.73</v>
      </c>
      <c r="S134" s="59" t="s">
        <v>1488</v>
      </c>
      <c r="T134" s="16" t="s">
        <v>1859</v>
      </c>
      <c r="U134" s="18" t="s">
        <v>1683</v>
      </c>
      <c r="V134" s="18" t="s">
        <v>1683</v>
      </c>
      <c r="W134" s="18" t="s">
        <v>3979</v>
      </c>
      <c r="X134" s="79" t="s">
        <v>3978</v>
      </c>
      <c r="Y134" s="132">
        <f t="shared" si="3"/>
        <v>800</v>
      </c>
      <c r="Z134" s="132" t="str">
        <f t="shared" si="4"/>
        <v>0</v>
      </c>
      <c r="AA134" s="372">
        <f t="shared" si="5"/>
        <v>800</v>
      </c>
      <c r="AC134" s="20"/>
    </row>
    <row r="135" spans="1:29" s="18" customFormat="1" ht="12" customHeight="1" x14ac:dyDescent="0.2">
      <c r="A135" s="16" t="s">
        <v>1930</v>
      </c>
      <c r="B135" s="17">
        <v>285</v>
      </c>
      <c r="C135" s="16" t="s">
        <v>5523</v>
      </c>
      <c r="D135" s="16" t="s">
        <v>5515</v>
      </c>
      <c r="E135" s="18" t="s">
        <v>5516</v>
      </c>
      <c r="F135" s="18">
        <v>16</v>
      </c>
      <c r="G135" s="18">
        <v>1</v>
      </c>
      <c r="H135" s="18" t="s">
        <v>1561</v>
      </c>
      <c r="I135" s="51" t="s">
        <v>1466</v>
      </c>
      <c r="J135" s="57" t="s">
        <v>3005</v>
      </c>
      <c r="K135" s="19" t="s">
        <v>4979</v>
      </c>
      <c r="L135" s="274" t="s">
        <v>1616</v>
      </c>
      <c r="M135" s="18" t="s">
        <v>4300</v>
      </c>
      <c r="N135" s="57" t="s">
        <v>3005</v>
      </c>
      <c r="O135" s="116" t="s">
        <v>2420</v>
      </c>
      <c r="P135" s="18">
        <v>1</v>
      </c>
      <c r="Q135" s="16" t="s">
        <v>1858</v>
      </c>
      <c r="R135" s="17">
        <v>24.73</v>
      </c>
      <c r="S135" s="589" t="s">
        <v>358</v>
      </c>
      <c r="T135" s="16" t="s">
        <v>1859</v>
      </c>
      <c r="U135" s="18" t="s">
        <v>1683</v>
      </c>
      <c r="V135" s="18" t="s">
        <v>1683</v>
      </c>
      <c r="W135" s="18" t="s">
        <v>3979</v>
      </c>
      <c r="X135" s="18" t="s">
        <v>3978</v>
      </c>
      <c r="Y135" s="132">
        <f t="shared" ref="Y135:Y198" si="6">F135*G135*2</f>
        <v>32</v>
      </c>
      <c r="Z135" s="132" t="str">
        <f t="shared" ref="Z135:Z198" si="7">IF(X135="N",Y135,"0")</f>
        <v>0</v>
      </c>
      <c r="AA135" s="372">
        <f t="shared" ref="AA135:AA198" si="8">IF(X135="P",Y135,"0")</f>
        <v>32</v>
      </c>
      <c r="AC135" s="20"/>
    </row>
    <row r="136" spans="1:29" s="18" customFormat="1" ht="12" customHeight="1" x14ac:dyDescent="0.2">
      <c r="A136" s="16" t="s">
        <v>1984</v>
      </c>
      <c r="B136" s="17">
        <v>67</v>
      </c>
      <c r="C136" s="16" t="s">
        <v>5514</v>
      </c>
      <c r="D136" s="16" t="s">
        <v>5515</v>
      </c>
      <c r="E136" s="18" t="s">
        <v>5516</v>
      </c>
      <c r="F136" s="18">
        <v>16</v>
      </c>
      <c r="G136" s="18">
        <v>25</v>
      </c>
      <c r="H136" s="18" t="s">
        <v>1561</v>
      </c>
      <c r="I136" s="112" t="s">
        <v>2216</v>
      </c>
      <c r="J136" s="18" t="s">
        <v>3005</v>
      </c>
      <c r="K136" s="19" t="s">
        <v>1613</v>
      </c>
      <c r="L136" s="274" t="s">
        <v>1616</v>
      </c>
      <c r="M136" s="18" t="s">
        <v>4300</v>
      </c>
      <c r="N136" s="18" t="s">
        <v>3005</v>
      </c>
      <c r="O136" s="83" t="s">
        <v>363</v>
      </c>
      <c r="P136" s="18">
        <v>25</v>
      </c>
      <c r="Q136" s="16" t="s">
        <v>1858</v>
      </c>
      <c r="R136" s="17">
        <v>24.73</v>
      </c>
      <c r="S136" s="589" t="s">
        <v>364</v>
      </c>
      <c r="T136" s="16" t="s">
        <v>1859</v>
      </c>
      <c r="U136" s="18" t="s">
        <v>1683</v>
      </c>
      <c r="V136" s="18" t="s">
        <v>1683</v>
      </c>
      <c r="W136" s="18" t="s">
        <v>3979</v>
      </c>
      <c r="X136" s="79" t="s">
        <v>3978</v>
      </c>
      <c r="Y136" s="132">
        <f t="shared" si="6"/>
        <v>800</v>
      </c>
      <c r="Z136" s="132" t="str">
        <f t="shared" si="7"/>
        <v>0</v>
      </c>
      <c r="AA136" s="372">
        <f t="shared" si="8"/>
        <v>800</v>
      </c>
      <c r="AC136" s="20"/>
    </row>
    <row r="137" spans="1:29" s="18" customFormat="1" ht="12" customHeight="1" x14ac:dyDescent="0.2">
      <c r="A137" s="16" t="s">
        <v>1937</v>
      </c>
      <c r="B137" s="17">
        <v>305</v>
      </c>
      <c r="C137" s="16" t="s">
        <v>5523</v>
      </c>
      <c r="D137" s="16" t="s">
        <v>5515</v>
      </c>
      <c r="E137" s="18" t="s">
        <v>5516</v>
      </c>
      <c r="F137" s="18">
        <v>16</v>
      </c>
      <c r="G137" s="18">
        <v>25</v>
      </c>
      <c r="H137" s="18" t="s">
        <v>1561</v>
      </c>
      <c r="I137" s="51" t="s">
        <v>378</v>
      </c>
      <c r="J137" s="18" t="s">
        <v>3005</v>
      </c>
      <c r="K137" s="19" t="s">
        <v>4170</v>
      </c>
      <c r="L137" s="274" t="s">
        <v>1616</v>
      </c>
      <c r="M137" s="18" t="s">
        <v>4300</v>
      </c>
      <c r="N137" s="18" t="s">
        <v>3005</v>
      </c>
      <c r="O137" s="83" t="s">
        <v>379</v>
      </c>
      <c r="P137" s="18">
        <v>25</v>
      </c>
      <c r="Q137" s="16" t="s">
        <v>1858</v>
      </c>
      <c r="R137" s="17">
        <v>24.73</v>
      </c>
      <c r="S137" s="110" t="s">
        <v>175</v>
      </c>
      <c r="T137" s="16" t="s">
        <v>1859</v>
      </c>
      <c r="U137" s="18" t="s">
        <v>1683</v>
      </c>
      <c r="V137" s="18" t="s">
        <v>1683</v>
      </c>
      <c r="W137" s="18" t="s">
        <v>3979</v>
      </c>
      <c r="X137" s="79" t="s">
        <v>3978</v>
      </c>
      <c r="Y137" s="132">
        <f t="shared" si="6"/>
        <v>800</v>
      </c>
      <c r="Z137" s="132" t="str">
        <f t="shared" si="7"/>
        <v>0</v>
      </c>
      <c r="AA137" s="372">
        <f t="shared" si="8"/>
        <v>800</v>
      </c>
      <c r="AC137" s="20"/>
    </row>
    <row r="138" spans="1:29" s="18" customFormat="1" ht="12" customHeight="1" x14ac:dyDescent="0.2">
      <c r="A138" s="16" t="s">
        <v>1692</v>
      </c>
      <c r="B138" s="17">
        <v>27</v>
      </c>
      <c r="C138" s="16" t="s">
        <v>5528</v>
      </c>
      <c r="D138" s="16" t="s">
        <v>5515</v>
      </c>
      <c r="E138" s="18" t="s">
        <v>5516</v>
      </c>
      <c r="F138" s="18">
        <v>16</v>
      </c>
      <c r="G138" s="18">
        <v>25</v>
      </c>
      <c r="H138" s="18" t="s">
        <v>1561</v>
      </c>
      <c r="I138" s="116" t="s">
        <v>1935</v>
      </c>
      <c r="K138" s="19" t="s">
        <v>4069</v>
      </c>
      <c r="L138" s="274" t="s">
        <v>1616</v>
      </c>
      <c r="M138" s="18" t="s">
        <v>2442</v>
      </c>
      <c r="N138" s="18" t="s">
        <v>3005</v>
      </c>
      <c r="O138" s="83" t="s">
        <v>359</v>
      </c>
      <c r="P138" s="18">
        <v>25</v>
      </c>
      <c r="Q138" s="1" t="s">
        <v>5528</v>
      </c>
      <c r="R138" s="2">
        <v>89</v>
      </c>
      <c r="S138" s="589" t="s">
        <v>360</v>
      </c>
      <c r="T138" s="1" t="s">
        <v>1944</v>
      </c>
      <c r="U138" s="18" t="s">
        <v>1683</v>
      </c>
      <c r="V138" s="18" t="s">
        <v>1683</v>
      </c>
      <c r="W138" s="18" t="s">
        <v>3979</v>
      </c>
      <c r="X138" s="79" t="s">
        <v>3978</v>
      </c>
      <c r="Y138" s="132">
        <f t="shared" si="6"/>
        <v>800</v>
      </c>
      <c r="Z138" s="132" t="str">
        <f t="shared" si="7"/>
        <v>0</v>
      </c>
      <c r="AA138" s="372">
        <f t="shared" si="8"/>
        <v>800</v>
      </c>
      <c r="AC138" s="20"/>
    </row>
    <row r="139" spans="1:29" s="18" customFormat="1" ht="12" customHeight="1" x14ac:dyDescent="0.2">
      <c r="A139" s="16" t="s">
        <v>1958</v>
      </c>
      <c r="B139" s="17">
        <v>415</v>
      </c>
      <c r="C139" s="16" t="s">
        <v>5523</v>
      </c>
      <c r="D139" s="16" t="s">
        <v>5515</v>
      </c>
      <c r="E139" s="18" t="s">
        <v>5516</v>
      </c>
      <c r="F139" s="18">
        <v>16</v>
      </c>
      <c r="G139" s="18">
        <v>25</v>
      </c>
      <c r="I139" s="51" t="s">
        <v>389</v>
      </c>
      <c r="J139" s="18" t="s">
        <v>3005</v>
      </c>
      <c r="K139" s="19" t="s">
        <v>1734</v>
      </c>
      <c r="L139" s="274" t="s">
        <v>1616</v>
      </c>
      <c r="M139" s="18" t="s">
        <v>305</v>
      </c>
      <c r="N139" s="18" t="s">
        <v>3005</v>
      </c>
      <c r="O139" s="83" t="s">
        <v>390</v>
      </c>
      <c r="P139" s="18">
        <v>25</v>
      </c>
      <c r="Q139" s="16" t="s">
        <v>5528</v>
      </c>
      <c r="R139" s="17">
        <v>43.75</v>
      </c>
      <c r="S139" s="589" t="s">
        <v>391</v>
      </c>
      <c r="T139" s="16" t="s">
        <v>1986</v>
      </c>
      <c r="U139" s="18" t="s">
        <v>1683</v>
      </c>
      <c r="V139" s="18" t="s">
        <v>1683</v>
      </c>
      <c r="W139" s="18" t="s">
        <v>3979</v>
      </c>
      <c r="X139" s="79" t="s">
        <v>5042</v>
      </c>
      <c r="Y139" s="132">
        <f t="shared" si="6"/>
        <v>800</v>
      </c>
      <c r="Z139" s="132">
        <f t="shared" si="7"/>
        <v>800</v>
      </c>
      <c r="AA139" s="372" t="str">
        <f t="shared" si="8"/>
        <v>0</v>
      </c>
      <c r="AC139" s="20"/>
    </row>
    <row r="140" spans="1:29" s="18" customFormat="1" ht="12" customHeight="1" x14ac:dyDescent="0.2">
      <c r="L140" s="274" t="s">
        <v>1616</v>
      </c>
      <c r="Q140" s="16"/>
      <c r="R140" s="17"/>
      <c r="S140" s="334"/>
      <c r="T140" s="16"/>
      <c r="Y140" s="132">
        <f t="shared" si="6"/>
        <v>0</v>
      </c>
      <c r="Z140" s="132" t="str">
        <f t="shared" si="7"/>
        <v>0</v>
      </c>
      <c r="AA140" s="372" t="str">
        <f t="shared" si="8"/>
        <v>0</v>
      </c>
      <c r="AC140" s="20"/>
    </row>
    <row r="141" spans="1:29" s="247" customFormat="1" ht="12" customHeight="1" x14ac:dyDescent="0.2">
      <c r="L141" s="254" t="s">
        <v>1616</v>
      </c>
      <c r="Y141" s="132">
        <f t="shared" si="6"/>
        <v>0</v>
      </c>
      <c r="Z141" s="132" t="str">
        <f t="shared" si="7"/>
        <v>0</v>
      </c>
      <c r="AA141" s="372" t="str">
        <f t="shared" si="8"/>
        <v>0</v>
      </c>
    </row>
    <row r="142" spans="1:29" s="247" customFormat="1" ht="12" customHeight="1" x14ac:dyDescent="0.2">
      <c r="A142" s="16"/>
      <c r="B142" s="17"/>
      <c r="C142" s="16"/>
      <c r="D142" s="16"/>
      <c r="E142" s="18"/>
      <c r="F142" s="18"/>
      <c r="G142" s="140"/>
      <c r="H142" s="18"/>
      <c r="I142" s="51"/>
      <c r="J142" s="18"/>
      <c r="K142" s="51"/>
      <c r="L142" s="254"/>
      <c r="M142" s="18"/>
      <c r="N142" s="18"/>
      <c r="O142" s="83"/>
      <c r="P142" s="18"/>
      <c r="Q142" s="16"/>
      <c r="R142" s="17"/>
      <c r="S142" s="246"/>
      <c r="T142" s="16"/>
      <c r="U142" s="18"/>
      <c r="V142" s="18"/>
      <c r="W142" s="18"/>
      <c r="X142" s="18"/>
      <c r="Y142" s="132">
        <f t="shared" si="6"/>
        <v>0</v>
      </c>
      <c r="Z142" s="132" t="str">
        <f t="shared" si="7"/>
        <v>0</v>
      </c>
      <c r="AA142" s="372" t="str">
        <f t="shared" si="8"/>
        <v>0</v>
      </c>
    </row>
    <row r="143" spans="1:29" s="541" customFormat="1" ht="12" customHeight="1" thickBot="1" x14ac:dyDescent="0.25">
      <c r="A143" s="537"/>
      <c r="B143" s="537"/>
      <c r="C143" s="537"/>
      <c r="D143" s="537"/>
      <c r="E143" s="537"/>
      <c r="F143" s="537"/>
      <c r="G143" s="458">
        <f>SUM(G118:G142)</f>
        <v>526</v>
      </c>
      <c r="H143" s="537"/>
      <c r="I143" s="458"/>
      <c r="J143" s="538"/>
      <c r="K143" s="458"/>
      <c r="L143" s="539"/>
      <c r="M143" s="537">
        <f>G143-P143</f>
        <v>0</v>
      </c>
      <c r="N143" s="538"/>
      <c r="O143" s="469"/>
      <c r="P143" s="537">
        <f>SUM(P118:P142)</f>
        <v>526</v>
      </c>
      <c r="Q143" s="537"/>
      <c r="R143" s="537"/>
      <c r="S143" s="625"/>
      <c r="T143" s="537"/>
      <c r="U143" s="537"/>
      <c r="V143" s="537"/>
      <c r="W143" s="537"/>
      <c r="X143" s="537"/>
      <c r="Y143" s="132">
        <f t="shared" si="6"/>
        <v>0</v>
      </c>
      <c r="Z143" s="132" t="str">
        <f t="shared" si="7"/>
        <v>0</v>
      </c>
      <c r="AA143" s="372" t="str">
        <f t="shared" si="8"/>
        <v>0</v>
      </c>
    </row>
    <row r="144" spans="1:29" s="247" customFormat="1" ht="12" customHeight="1" x14ac:dyDescent="0.2">
      <c r="C144" s="688" t="s">
        <v>1990</v>
      </c>
      <c r="G144" s="370"/>
      <c r="H144" s="59"/>
      <c r="I144" s="370"/>
      <c r="J144" s="276"/>
      <c r="K144" s="370"/>
      <c r="L144" s="276"/>
      <c r="N144" s="276"/>
      <c r="O144" s="517"/>
      <c r="S144" s="552"/>
      <c r="Y144" s="132">
        <f t="shared" si="6"/>
        <v>0</v>
      </c>
      <c r="Z144" s="132" t="str">
        <f t="shared" si="7"/>
        <v>0</v>
      </c>
      <c r="AA144" s="372" t="str">
        <f t="shared" si="8"/>
        <v>0</v>
      </c>
    </row>
    <row r="145" spans="1:32" s="120" customFormat="1" ht="12" customHeight="1" x14ac:dyDescent="0.2">
      <c r="A145" s="1" t="s">
        <v>396</v>
      </c>
      <c r="B145" s="2">
        <v>0</v>
      </c>
      <c r="C145" s="1" t="s">
        <v>351</v>
      </c>
      <c r="D145" s="1" t="s">
        <v>1992</v>
      </c>
      <c r="E145" s="3" t="s">
        <v>5516</v>
      </c>
      <c r="F145" s="3">
        <v>6</v>
      </c>
      <c r="G145" s="3">
        <v>25</v>
      </c>
      <c r="H145" s="18"/>
      <c r="I145" s="19" t="s">
        <v>157</v>
      </c>
      <c r="J145" s="18" t="s">
        <v>3005</v>
      </c>
      <c r="K145" s="51" t="s">
        <v>4379</v>
      </c>
      <c r="L145" s="274" t="s">
        <v>1616</v>
      </c>
      <c r="M145" s="18" t="s">
        <v>1739</v>
      </c>
      <c r="N145" s="132" t="s">
        <v>3005</v>
      </c>
      <c r="O145" s="18" t="s">
        <v>1994</v>
      </c>
      <c r="P145" s="18">
        <v>25</v>
      </c>
      <c r="Q145" s="16" t="s">
        <v>4447</v>
      </c>
      <c r="R145" s="17">
        <v>114</v>
      </c>
      <c r="S145" s="577">
        <v>24700</v>
      </c>
      <c r="T145" s="16" t="s">
        <v>1996</v>
      </c>
      <c r="U145" s="18" t="s">
        <v>1683</v>
      </c>
      <c r="V145" s="18" t="s">
        <v>1683</v>
      </c>
      <c r="W145" s="18" t="s">
        <v>3979</v>
      </c>
      <c r="X145" s="18" t="s">
        <v>3978</v>
      </c>
      <c r="Y145" s="132">
        <f t="shared" si="6"/>
        <v>300</v>
      </c>
      <c r="Z145" s="132" t="str">
        <f t="shared" si="7"/>
        <v>0</v>
      </c>
      <c r="AA145" s="372">
        <f t="shared" si="8"/>
        <v>300</v>
      </c>
      <c r="AB145" s="18"/>
      <c r="AC145" s="20"/>
      <c r="AD145" s="18"/>
      <c r="AE145" s="18"/>
      <c r="AF145" s="18"/>
    </row>
    <row r="146" spans="1:32" s="247" customFormat="1" ht="12" customHeight="1" x14ac:dyDescent="0.2">
      <c r="A146" s="274"/>
      <c r="B146" s="114"/>
      <c r="C146" s="274"/>
      <c r="D146" s="274"/>
      <c r="G146" s="370"/>
      <c r="H146" s="544"/>
      <c r="I146" s="131"/>
      <c r="J146" s="276"/>
      <c r="K146" s="370"/>
      <c r="L146" s="254"/>
      <c r="S146" s="671"/>
      <c r="Y146" s="132">
        <f t="shared" si="6"/>
        <v>0</v>
      </c>
      <c r="Z146" s="132" t="str">
        <f t="shared" si="7"/>
        <v>0</v>
      </c>
      <c r="AA146" s="372" t="str">
        <f t="shared" si="8"/>
        <v>0</v>
      </c>
      <c r="AC146" s="277"/>
    </row>
    <row r="147" spans="1:32" s="537" customFormat="1" ht="12" customHeight="1" thickBot="1" x14ac:dyDescent="0.25">
      <c r="G147" s="458">
        <f>SUM(G144:G146)</f>
        <v>25</v>
      </c>
      <c r="I147" s="546"/>
      <c r="J147" s="538"/>
      <c r="L147" s="539"/>
      <c r="M147" s="537">
        <f>G147-P147</f>
        <v>0</v>
      </c>
      <c r="N147" s="538"/>
      <c r="O147" s="469"/>
      <c r="P147" s="537">
        <f>SUM(P145:P146)</f>
        <v>25</v>
      </c>
      <c r="S147" s="625"/>
      <c r="Y147" s="132">
        <f t="shared" si="6"/>
        <v>0</v>
      </c>
      <c r="Z147" s="132" t="str">
        <f t="shared" si="7"/>
        <v>0</v>
      </c>
      <c r="AA147" s="372" t="str">
        <f t="shared" si="8"/>
        <v>0</v>
      </c>
    </row>
    <row r="148" spans="1:32" s="247" customFormat="1" ht="12" customHeight="1" x14ac:dyDescent="0.2">
      <c r="C148" s="688" t="s">
        <v>1997</v>
      </c>
      <c r="G148" s="370"/>
      <c r="I148" s="370"/>
      <c r="J148" s="18"/>
      <c r="K148" s="370"/>
      <c r="L148" s="276"/>
      <c r="M148" s="705"/>
      <c r="S148" s="552"/>
      <c r="Y148" s="132">
        <f t="shared" si="6"/>
        <v>0</v>
      </c>
      <c r="Z148" s="132" t="str">
        <f t="shared" si="7"/>
        <v>0</v>
      </c>
      <c r="AA148" s="372" t="str">
        <f t="shared" si="8"/>
        <v>0</v>
      </c>
    </row>
    <row r="149" spans="1:32" s="247" customFormat="1" ht="12" customHeight="1" x14ac:dyDescent="0.2">
      <c r="A149" s="16" t="s">
        <v>2100</v>
      </c>
      <c r="B149" s="17">
        <v>19</v>
      </c>
      <c r="C149" s="16" t="s">
        <v>5528</v>
      </c>
      <c r="D149" s="16" t="s">
        <v>4449</v>
      </c>
      <c r="E149" s="18" t="s">
        <v>5516</v>
      </c>
      <c r="F149" s="18">
        <v>8</v>
      </c>
      <c r="G149" s="18">
        <v>25</v>
      </c>
      <c r="H149" s="18"/>
      <c r="I149" s="19"/>
      <c r="J149" s="18" t="s">
        <v>3005</v>
      </c>
      <c r="K149" s="19" t="s">
        <v>4977</v>
      </c>
      <c r="L149" s="254" t="s">
        <v>1616</v>
      </c>
      <c r="M149" s="140" t="s">
        <v>4977</v>
      </c>
      <c r="N149" s="247" t="s">
        <v>3005</v>
      </c>
      <c r="O149" s="140"/>
      <c r="P149" s="140">
        <v>25</v>
      </c>
      <c r="Q149" s="1" t="s">
        <v>351</v>
      </c>
      <c r="R149" s="2">
        <v>35</v>
      </c>
      <c r="S149" s="732" t="s">
        <v>5040</v>
      </c>
      <c r="T149" s="1" t="s">
        <v>397</v>
      </c>
      <c r="U149" s="18" t="s">
        <v>1683</v>
      </c>
      <c r="V149" s="18" t="s">
        <v>1683</v>
      </c>
      <c r="W149" s="18" t="s">
        <v>3979</v>
      </c>
      <c r="X149" s="18" t="s">
        <v>5042</v>
      </c>
      <c r="Y149" s="132">
        <f t="shared" si="6"/>
        <v>400</v>
      </c>
      <c r="Z149" s="132">
        <f t="shared" si="7"/>
        <v>400</v>
      </c>
      <c r="AA149" s="372" t="str">
        <f t="shared" si="8"/>
        <v>0</v>
      </c>
    </row>
    <row r="150" spans="1:32" s="247" customFormat="1" ht="12" customHeight="1" x14ac:dyDescent="0.2">
      <c r="A150" s="16" t="s">
        <v>3271</v>
      </c>
      <c r="B150" s="17">
        <v>26.35</v>
      </c>
      <c r="C150" s="16" t="s">
        <v>5528</v>
      </c>
      <c r="D150" s="16" t="s">
        <v>4449</v>
      </c>
      <c r="E150" s="18" t="s">
        <v>5516</v>
      </c>
      <c r="F150" s="18">
        <v>8</v>
      </c>
      <c r="G150" s="18">
        <v>25</v>
      </c>
      <c r="H150" s="18"/>
      <c r="I150" s="51"/>
      <c r="J150" s="18" t="s">
        <v>3005</v>
      </c>
      <c r="K150" s="19" t="s">
        <v>4237</v>
      </c>
      <c r="L150" s="254" t="s">
        <v>1616</v>
      </c>
      <c r="M150" s="140" t="s">
        <v>1613</v>
      </c>
      <c r="N150" s="247" t="s">
        <v>3005</v>
      </c>
      <c r="O150" s="140" t="s">
        <v>4237</v>
      </c>
      <c r="P150" s="140">
        <v>25</v>
      </c>
      <c r="Q150" s="1" t="s">
        <v>351</v>
      </c>
      <c r="R150" s="2">
        <v>36</v>
      </c>
      <c r="S150" s="731" t="s">
        <v>5040</v>
      </c>
      <c r="T150" s="1" t="s">
        <v>398</v>
      </c>
      <c r="U150" s="18" t="s">
        <v>1683</v>
      </c>
      <c r="V150" s="18" t="s">
        <v>1683</v>
      </c>
      <c r="W150" s="18" t="s">
        <v>3979</v>
      </c>
      <c r="X150" s="18" t="s">
        <v>5042</v>
      </c>
      <c r="Y150" s="132">
        <f t="shared" si="6"/>
        <v>400</v>
      </c>
      <c r="Z150" s="132">
        <f t="shared" si="7"/>
        <v>400</v>
      </c>
      <c r="AA150" s="372" t="str">
        <f t="shared" si="8"/>
        <v>0</v>
      </c>
    </row>
    <row r="151" spans="1:32" s="247" customFormat="1" ht="12" customHeight="1" x14ac:dyDescent="0.2">
      <c r="A151" s="16" t="s">
        <v>3271</v>
      </c>
      <c r="B151" s="17">
        <v>26.35</v>
      </c>
      <c r="C151" s="16" t="s">
        <v>5528</v>
      </c>
      <c r="D151" s="16" t="s">
        <v>4449</v>
      </c>
      <c r="E151" s="18" t="s">
        <v>5516</v>
      </c>
      <c r="F151" s="18">
        <v>8</v>
      </c>
      <c r="G151" s="18">
        <v>25</v>
      </c>
      <c r="H151" s="18"/>
      <c r="I151" s="112"/>
      <c r="J151" s="18" t="s">
        <v>3005</v>
      </c>
      <c r="K151" s="19" t="s">
        <v>4237</v>
      </c>
      <c r="L151" s="254" t="s">
        <v>1616</v>
      </c>
      <c r="M151" s="18" t="s">
        <v>1611</v>
      </c>
      <c r="N151" s="18" t="s">
        <v>3005</v>
      </c>
      <c r="O151" s="83" t="s">
        <v>399</v>
      </c>
      <c r="P151" s="18">
        <v>25</v>
      </c>
      <c r="Q151" s="16" t="s">
        <v>5435</v>
      </c>
      <c r="R151" s="17">
        <v>66</v>
      </c>
      <c r="S151" s="589" t="s">
        <v>5040</v>
      </c>
      <c r="T151" s="16" t="s">
        <v>282</v>
      </c>
      <c r="U151" s="18" t="s">
        <v>1683</v>
      </c>
      <c r="V151" s="18" t="s">
        <v>1683</v>
      </c>
      <c r="W151" s="18" t="s">
        <v>3979</v>
      </c>
      <c r="X151" s="18" t="s">
        <v>5042</v>
      </c>
      <c r="Y151" s="132">
        <f t="shared" si="6"/>
        <v>400</v>
      </c>
      <c r="Z151" s="132">
        <f t="shared" si="7"/>
        <v>400</v>
      </c>
      <c r="AA151" s="372" t="str">
        <f t="shared" si="8"/>
        <v>0</v>
      </c>
    </row>
    <row r="152" spans="1:32" s="247" customFormat="1" ht="12" customHeight="1" x14ac:dyDescent="0.2">
      <c r="A152" s="16" t="s">
        <v>2008</v>
      </c>
      <c r="B152" s="17">
        <v>301</v>
      </c>
      <c r="C152" s="16" t="s">
        <v>5514</v>
      </c>
      <c r="D152" s="16" t="s">
        <v>4449</v>
      </c>
      <c r="E152" s="18" t="s">
        <v>5516</v>
      </c>
      <c r="F152" s="18">
        <v>8</v>
      </c>
      <c r="G152" s="18">
        <v>25</v>
      </c>
      <c r="H152" s="18"/>
      <c r="I152" s="51"/>
      <c r="J152" s="18" t="s">
        <v>3005</v>
      </c>
      <c r="K152" s="19" t="s">
        <v>4291</v>
      </c>
      <c r="L152" s="254" t="s">
        <v>1616</v>
      </c>
      <c r="M152" s="140" t="s">
        <v>1734</v>
      </c>
      <c r="N152" s="247" t="s">
        <v>3005</v>
      </c>
      <c r="O152" s="140" t="s">
        <v>4291</v>
      </c>
      <c r="P152" s="140">
        <v>25</v>
      </c>
      <c r="Q152" s="1" t="s">
        <v>351</v>
      </c>
      <c r="R152" s="2">
        <v>35</v>
      </c>
      <c r="S152" s="589" t="s">
        <v>5040</v>
      </c>
      <c r="T152" s="1" t="s">
        <v>400</v>
      </c>
      <c r="U152" s="18" t="s">
        <v>1683</v>
      </c>
      <c r="V152" s="18" t="s">
        <v>1683</v>
      </c>
      <c r="W152" s="18" t="s">
        <v>3979</v>
      </c>
      <c r="X152" s="18" t="s">
        <v>5042</v>
      </c>
      <c r="Y152" s="132">
        <f t="shared" si="6"/>
        <v>400</v>
      </c>
      <c r="Z152" s="132">
        <f t="shared" si="7"/>
        <v>400</v>
      </c>
      <c r="AA152" s="372" t="str">
        <f t="shared" si="8"/>
        <v>0</v>
      </c>
    </row>
    <row r="153" spans="1:32" s="247" customFormat="1" ht="12" customHeight="1" x14ac:dyDescent="0.2">
      <c r="A153" s="16" t="s">
        <v>2008</v>
      </c>
      <c r="B153" s="17">
        <v>301</v>
      </c>
      <c r="C153" s="16" t="s">
        <v>5514</v>
      </c>
      <c r="D153" s="16" t="s">
        <v>4449</v>
      </c>
      <c r="E153" s="18" t="s">
        <v>5516</v>
      </c>
      <c r="F153" s="18">
        <v>8</v>
      </c>
      <c r="G153" s="18">
        <v>25</v>
      </c>
      <c r="H153" s="18"/>
      <c r="I153" s="51"/>
      <c r="J153" s="18" t="s">
        <v>3005</v>
      </c>
      <c r="K153" s="19" t="s">
        <v>4291</v>
      </c>
      <c r="L153" s="254" t="s">
        <v>1616</v>
      </c>
      <c r="M153" s="140" t="s">
        <v>1734</v>
      </c>
      <c r="N153" s="247" t="s">
        <v>3005</v>
      </c>
      <c r="O153" s="140" t="s">
        <v>4291</v>
      </c>
      <c r="P153" s="140">
        <v>25</v>
      </c>
      <c r="Q153" s="1" t="s">
        <v>351</v>
      </c>
      <c r="R153" s="2">
        <v>35</v>
      </c>
      <c r="S153" s="589" t="s">
        <v>5040</v>
      </c>
      <c r="T153" s="1" t="s">
        <v>400</v>
      </c>
      <c r="U153" s="18" t="s">
        <v>1683</v>
      </c>
      <c r="V153" s="18" t="s">
        <v>1683</v>
      </c>
      <c r="W153" s="18" t="s">
        <v>3979</v>
      </c>
      <c r="X153" s="18" t="s">
        <v>5042</v>
      </c>
      <c r="Y153" s="132">
        <f t="shared" si="6"/>
        <v>400</v>
      </c>
      <c r="Z153" s="132">
        <f t="shared" si="7"/>
        <v>400</v>
      </c>
      <c r="AA153" s="372" t="str">
        <f t="shared" si="8"/>
        <v>0</v>
      </c>
    </row>
    <row r="154" spans="1:32" s="247" customFormat="1" ht="12" customHeight="1" x14ac:dyDescent="0.2">
      <c r="A154" s="16" t="s">
        <v>3270</v>
      </c>
      <c r="B154" s="17">
        <v>67</v>
      </c>
      <c r="C154" s="16" t="s">
        <v>5528</v>
      </c>
      <c r="D154" s="16" t="s">
        <v>4449</v>
      </c>
      <c r="E154" s="18" t="s">
        <v>5516</v>
      </c>
      <c r="F154" s="18">
        <v>8</v>
      </c>
      <c r="G154" s="18">
        <v>25</v>
      </c>
      <c r="H154" s="18"/>
      <c r="I154" s="116"/>
      <c r="J154" s="18" t="s">
        <v>3005</v>
      </c>
      <c r="K154" s="19" t="s">
        <v>1439</v>
      </c>
      <c r="L154" s="254" t="s">
        <v>1616</v>
      </c>
      <c r="M154" s="140" t="s">
        <v>4979</v>
      </c>
      <c r="N154" s="247" t="s">
        <v>3005</v>
      </c>
      <c r="O154" s="140" t="s">
        <v>401</v>
      </c>
      <c r="P154" s="140">
        <v>25</v>
      </c>
      <c r="Q154" s="1" t="s">
        <v>351</v>
      </c>
      <c r="R154" s="2">
        <v>30</v>
      </c>
      <c r="S154" s="732" t="s">
        <v>5040</v>
      </c>
      <c r="T154" s="1" t="s">
        <v>402</v>
      </c>
      <c r="U154" s="18" t="s">
        <v>1683</v>
      </c>
      <c r="V154" s="18" t="s">
        <v>1683</v>
      </c>
      <c r="W154" s="18" t="s">
        <v>3979</v>
      </c>
      <c r="X154" s="18" t="s">
        <v>5042</v>
      </c>
      <c r="Y154" s="132">
        <f t="shared" si="6"/>
        <v>400</v>
      </c>
      <c r="Z154" s="132">
        <f t="shared" si="7"/>
        <v>400</v>
      </c>
      <c r="AA154" s="372" t="str">
        <f t="shared" si="8"/>
        <v>0</v>
      </c>
    </row>
    <row r="155" spans="1:32" s="247" customFormat="1" ht="12" customHeight="1" x14ac:dyDescent="0.2">
      <c r="A155" s="16" t="s">
        <v>2000</v>
      </c>
      <c r="B155" s="17">
        <v>168</v>
      </c>
      <c r="C155" s="16" t="s">
        <v>5514</v>
      </c>
      <c r="D155" s="16" t="s">
        <v>4449</v>
      </c>
      <c r="E155" s="18" t="s">
        <v>5516</v>
      </c>
      <c r="F155" s="18">
        <v>8</v>
      </c>
      <c r="G155" s="18">
        <v>25</v>
      </c>
      <c r="H155" s="18"/>
      <c r="I155" s="51" t="s">
        <v>403</v>
      </c>
      <c r="J155" s="18" t="s">
        <v>3005</v>
      </c>
      <c r="K155" s="19" t="s">
        <v>4300</v>
      </c>
      <c r="L155" s="254" t="s">
        <v>1616</v>
      </c>
      <c r="M155" s="18" t="s">
        <v>4709</v>
      </c>
      <c r="N155" s="18" t="s">
        <v>3005</v>
      </c>
      <c r="O155" s="83" t="s">
        <v>404</v>
      </c>
      <c r="P155" s="118">
        <v>25</v>
      </c>
      <c r="Q155" s="16" t="s">
        <v>5528</v>
      </c>
      <c r="R155" s="17">
        <v>47.15</v>
      </c>
      <c r="S155" s="733" t="s">
        <v>405</v>
      </c>
      <c r="T155" s="16" t="s">
        <v>1975</v>
      </c>
      <c r="U155" s="18" t="s">
        <v>1683</v>
      </c>
      <c r="V155" s="18" t="s">
        <v>1683</v>
      </c>
      <c r="W155" s="18" t="s">
        <v>3979</v>
      </c>
      <c r="X155" s="18" t="s">
        <v>3978</v>
      </c>
      <c r="Y155" s="132">
        <f t="shared" si="6"/>
        <v>400</v>
      </c>
      <c r="Z155" s="132" t="str">
        <f t="shared" si="7"/>
        <v>0</v>
      </c>
      <c r="AA155" s="372">
        <f t="shared" si="8"/>
        <v>400</v>
      </c>
    </row>
    <row r="156" spans="1:32" s="247" customFormat="1" ht="12" customHeight="1" x14ac:dyDescent="0.2">
      <c r="A156" s="16" t="s">
        <v>2004</v>
      </c>
      <c r="B156" s="17">
        <v>140</v>
      </c>
      <c r="C156" s="16" t="s">
        <v>5514</v>
      </c>
      <c r="D156" s="16" t="s">
        <v>4449</v>
      </c>
      <c r="E156" s="18" t="s">
        <v>5516</v>
      </c>
      <c r="F156" s="18">
        <v>8</v>
      </c>
      <c r="G156" s="18">
        <v>25</v>
      </c>
      <c r="H156" s="18"/>
      <c r="I156" s="116" t="s">
        <v>2400</v>
      </c>
      <c r="J156" s="18" t="s">
        <v>3005</v>
      </c>
      <c r="K156" s="19" t="s">
        <v>1439</v>
      </c>
      <c r="L156" s="254" t="s">
        <v>1616</v>
      </c>
      <c r="M156" s="18" t="s">
        <v>4709</v>
      </c>
      <c r="N156" s="18" t="s">
        <v>3005</v>
      </c>
      <c r="O156" s="83" t="s">
        <v>406</v>
      </c>
      <c r="P156" s="118">
        <v>25</v>
      </c>
      <c r="Q156" s="16" t="s">
        <v>5528</v>
      </c>
      <c r="R156" s="17">
        <v>47.15</v>
      </c>
      <c r="S156" s="733" t="s">
        <v>407</v>
      </c>
      <c r="T156" s="16" t="s">
        <v>1975</v>
      </c>
      <c r="U156" s="18" t="s">
        <v>1683</v>
      </c>
      <c r="V156" s="18" t="s">
        <v>1683</v>
      </c>
      <c r="W156" s="18" t="s">
        <v>3979</v>
      </c>
      <c r="X156" s="18" t="s">
        <v>3978</v>
      </c>
      <c r="Y156" s="132">
        <f t="shared" si="6"/>
        <v>400</v>
      </c>
      <c r="Z156" s="132" t="str">
        <f t="shared" si="7"/>
        <v>0</v>
      </c>
      <c r="AA156" s="372">
        <f t="shared" si="8"/>
        <v>400</v>
      </c>
    </row>
    <row r="157" spans="1:32" s="247" customFormat="1" ht="12" customHeight="1" x14ac:dyDescent="0.2">
      <c r="A157" s="1" t="s">
        <v>408</v>
      </c>
      <c r="B157" s="2">
        <v>35</v>
      </c>
      <c r="C157" s="1" t="s">
        <v>351</v>
      </c>
      <c r="D157" s="1" t="s">
        <v>4449</v>
      </c>
      <c r="E157" s="3" t="s">
        <v>5516</v>
      </c>
      <c r="F157" s="3">
        <v>8</v>
      </c>
      <c r="G157" s="140">
        <v>25</v>
      </c>
      <c r="H157" s="140"/>
      <c r="I157" s="51" t="s">
        <v>2225</v>
      </c>
      <c r="J157" s="18" t="s">
        <v>3005</v>
      </c>
      <c r="K157" s="51" t="s">
        <v>4434</v>
      </c>
      <c r="L157" s="254" t="s">
        <v>1616</v>
      </c>
      <c r="M157" s="18" t="s">
        <v>1614</v>
      </c>
      <c r="N157" s="247" t="s">
        <v>3005</v>
      </c>
      <c r="O157" s="83" t="s">
        <v>2010</v>
      </c>
      <c r="P157" s="118">
        <v>25</v>
      </c>
      <c r="Q157" s="16" t="s">
        <v>5528</v>
      </c>
      <c r="R157" s="17">
        <v>61</v>
      </c>
      <c r="S157" s="577" t="s">
        <v>409</v>
      </c>
      <c r="T157" s="16" t="s">
        <v>2013</v>
      </c>
      <c r="U157" s="18" t="s">
        <v>1683</v>
      </c>
      <c r="V157" s="18" t="s">
        <v>1683</v>
      </c>
      <c r="W157" s="18" t="s">
        <v>3979</v>
      </c>
      <c r="X157" s="18" t="s">
        <v>3978</v>
      </c>
      <c r="Y157" s="132">
        <f t="shared" si="6"/>
        <v>400</v>
      </c>
      <c r="Z157" s="132" t="str">
        <f t="shared" si="7"/>
        <v>0</v>
      </c>
      <c r="AA157" s="372">
        <f t="shared" si="8"/>
        <v>400</v>
      </c>
    </row>
    <row r="158" spans="1:32" s="247" customFormat="1" ht="12" customHeight="1" x14ac:dyDescent="0.2">
      <c r="A158" s="16" t="s">
        <v>2008</v>
      </c>
      <c r="B158" s="17">
        <v>301</v>
      </c>
      <c r="C158" s="16" t="s">
        <v>5514</v>
      </c>
      <c r="D158" s="16" t="s">
        <v>4449</v>
      </c>
      <c r="E158" s="18" t="s">
        <v>5516</v>
      </c>
      <c r="F158" s="18">
        <v>8</v>
      </c>
      <c r="G158" s="18">
        <v>25</v>
      </c>
      <c r="H158" s="18"/>
      <c r="I158" s="51" t="s">
        <v>410</v>
      </c>
      <c r="J158" s="18" t="s">
        <v>3005</v>
      </c>
      <c r="K158" s="19" t="s">
        <v>4291</v>
      </c>
      <c r="L158" s="254" t="s">
        <v>1616</v>
      </c>
      <c r="M158" s="18" t="s">
        <v>1614</v>
      </c>
      <c r="N158" s="18" t="s">
        <v>3005</v>
      </c>
      <c r="O158" s="83" t="s">
        <v>2010</v>
      </c>
      <c r="P158" s="118">
        <v>25</v>
      </c>
      <c r="Q158" s="16" t="s">
        <v>5528</v>
      </c>
      <c r="R158" s="17">
        <v>61</v>
      </c>
      <c r="S158" s="577" t="s">
        <v>411</v>
      </c>
      <c r="T158" s="16" t="s">
        <v>2012</v>
      </c>
      <c r="U158" s="18" t="s">
        <v>1683</v>
      </c>
      <c r="V158" s="18" t="s">
        <v>1683</v>
      </c>
      <c r="W158" s="18" t="s">
        <v>3979</v>
      </c>
      <c r="X158" s="18" t="s">
        <v>3978</v>
      </c>
      <c r="Y158" s="132">
        <f t="shared" si="6"/>
        <v>400</v>
      </c>
      <c r="Z158" s="132" t="str">
        <f t="shared" si="7"/>
        <v>0</v>
      </c>
      <c r="AA158" s="372">
        <f t="shared" si="8"/>
        <v>400</v>
      </c>
    </row>
    <row r="159" spans="1:32" s="247" customFormat="1" ht="12" customHeight="1" x14ac:dyDescent="0.2">
      <c r="A159" s="16" t="s">
        <v>2008</v>
      </c>
      <c r="B159" s="17">
        <v>301</v>
      </c>
      <c r="C159" s="16" t="s">
        <v>5514</v>
      </c>
      <c r="D159" s="16" t="s">
        <v>4449</v>
      </c>
      <c r="E159" s="18" t="s">
        <v>5516</v>
      </c>
      <c r="F159" s="18">
        <v>8</v>
      </c>
      <c r="G159" s="18">
        <v>25</v>
      </c>
      <c r="H159" s="18"/>
      <c r="I159" s="51" t="s">
        <v>2014</v>
      </c>
      <c r="J159" s="18" t="s">
        <v>3005</v>
      </c>
      <c r="K159" s="19" t="s">
        <v>4291</v>
      </c>
      <c r="L159" s="254" t="s">
        <v>1616</v>
      </c>
      <c r="M159" s="18" t="s">
        <v>1614</v>
      </c>
      <c r="N159" s="18" t="s">
        <v>3005</v>
      </c>
      <c r="O159" s="83" t="s">
        <v>2010</v>
      </c>
      <c r="P159" s="118">
        <v>25</v>
      </c>
      <c r="Q159" s="16" t="s">
        <v>5528</v>
      </c>
      <c r="R159" s="17">
        <v>60.75</v>
      </c>
      <c r="S159" s="577" t="s">
        <v>412</v>
      </c>
      <c r="T159" s="16" t="s">
        <v>2003</v>
      </c>
      <c r="U159" s="18" t="s">
        <v>1683</v>
      </c>
      <c r="V159" s="18" t="s">
        <v>1683</v>
      </c>
      <c r="W159" s="18" t="s">
        <v>3979</v>
      </c>
      <c r="X159" s="18" t="s">
        <v>5042</v>
      </c>
      <c r="Y159" s="132">
        <f t="shared" si="6"/>
        <v>400</v>
      </c>
      <c r="Z159" s="132">
        <f t="shared" si="7"/>
        <v>400</v>
      </c>
      <c r="AA159" s="372" t="str">
        <f t="shared" si="8"/>
        <v>0</v>
      </c>
    </row>
    <row r="160" spans="1:32" s="699" customFormat="1" ht="12" customHeight="1" x14ac:dyDescent="0.2">
      <c r="A160" s="167" t="s">
        <v>3271</v>
      </c>
      <c r="B160" s="168">
        <v>26.35</v>
      </c>
      <c r="C160" s="167" t="s">
        <v>5528</v>
      </c>
      <c r="D160" s="167" t="s">
        <v>4449</v>
      </c>
      <c r="E160" s="134" t="s">
        <v>5516</v>
      </c>
      <c r="F160" s="134">
        <v>8</v>
      </c>
      <c r="G160" s="134">
        <v>0</v>
      </c>
      <c r="H160" s="134"/>
      <c r="I160" s="555" t="s">
        <v>2157</v>
      </c>
      <c r="J160" s="134"/>
      <c r="K160" s="170" t="s">
        <v>4237</v>
      </c>
      <c r="L160" s="694" t="s">
        <v>1616</v>
      </c>
      <c r="M160" s="699" t="s">
        <v>107</v>
      </c>
      <c r="Y160" s="132">
        <f t="shared" si="6"/>
        <v>0</v>
      </c>
      <c r="Z160" s="132" t="str">
        <f t="shared" si="7"/>
        <v>0</v>
      </c>
      <c r="AA160" s="372" t="str">
        <f t="shared" si="8"/>
        <v>0</v>
      </c>
    </row>
    <row r="161" spans="1:29" s="699" customFormat="1" ht="12" customHeight="1" x14ac:dyDescent="0.2">
      <c r="A161" s="167" t="s">
        <v>3271</v>
      </c>
      <c r="B161" s="168">
        <v>26.35</v>
      </c>
      <c r="C161" s="167" t="s">
        <v>5528</v>
      </c>
      <c r="D161" s="167" t="s">
        <v>4449</v>
      </c>
      <c r="E161" s="134" t="s">
        <v>5516</v>
      </c>
      <c r="F161" s="134">
        <v>8</v>
      </c>
      <c r="G161" s="134">
        <v>0</v>
      </c>
      <c r="H161" s="134"/>
      <c r="I161" s="555" t="s">
        <v>2030</v>
      </c>
      <c r="J161" s="134"/>
      <c r="K161" s="170" t="s">
        <v>4237</v>
      </c>
      <c r="L161" s="694" t="s">
        <v>1616</v>
      </c>
      <c r="M161" s="699" t="s">
        <v>107</v>
      </c>
      <c r="Y161" s="132">
        <f t="shared" si="6"/>
        <v>0</v>
      </c>
      <c r="Z161" s="132" t="str">
        <f t="shared" si="7"/>
        <v>0</v>
      </c>
      <c r="AA161" s="372" t="str">
        <f t="shared" si="8"/>
        <v>0</v>
      </c>
    </row>
    <row r="162" spans="1:29" s="247" customFormat="1" ht="12" customHeight="1" x14ac:dyDescent="0.2">
      <c r="A162" s="1"/>
      <c r="B162" s="2"/>
      <c r="C162" s="1"/>
      <c r="D162" s="16"/>
      <c r="E162" s="18"/>
      <c r="F162" s="18"/>
      <c r="G162" s="140"/>
      <c r="H162" s="140"/>
      <c r="I162" s="19"/>
      <c r="J162" s="18"/>
      <c r="K162" s="51"/>
      <c r="L162" s="254" t="s">
        <v>1616</v>
      </c>
      <c r="M162" s="140"/>
      <c r="O162" s="140"/>
      <c r="P162" s="140"/>
      <c r="Q162" s="1"/>
      <c r="R162" s="2"/>
      <c r="S162" s="722"/>
      <c r="T162" s="1"/>
      <c r="U162" s="18"/>
      <c r="V162" s="18"/>
      <c r="W162" s="18"/>
      <c r="X162" s="18"/>
      <c r="Y162" s="132">
        <f t="shared" si="6"/>
        <v>0</v>
      </c>
      <c r="Z162" s="132" t="str">
        <f t="shared" si="7"/>
        <v>0</v>
      </c>
      <c r="AA162" s="372" t="str">
        <f t="shared" si="8"/>
        <v>0</v>
      </c>
    </row>
    <row r="163" spans="1:29" s="247" customFormat="1" ht="12" customHeight="1" x14ac:dyDescent="0.2">
      <c r="A163" s="16"/>
      <c r="B163" s="17"/>
      <c r="C163" s="16"/>
      <c r="D163" s="16"/>
      <c r="E163" s="18"/>
      <c r="F163" s="18"/>
      <c r="G163" s="341"/>
      <c r="H163" s="140"/>
      <c r="I163" s="131"/>
      <c r="J163" s="275"/>
      <c r="K163" s="51"/>
      <c r="L163" s="254" t="s">
        <v>1616</v>
      </c>
      <c r="M163" s="18" t="s">
        <v>4300</v>
      </c>
      <c r="N163" s="128"/>
      <c r="O163" s="140" t="s">
        <v>2089</v>
      </c>
      <c r="P163" s="370">
        <v>0</v>
      </c>
      <c r="Q163" s="16" t="s">
        <v>1858</v>
      </c>
      <c r="R163" s="17">
        <v>24.73</v>
      </c>
      <c r="S163" s="589" t="s">
        <v>5040</v>
      </c>
      <c r="T163" s="16" t="s">
        <v>1859</v>
      </c>
      <c r="U163" s="18" t="s">
        <v>1683</v>
      </c>
      <c r="V163" s="18" t="s">
        <v>1683</v>
      </c>
      <c r="W163" s="18" t="s">
        <v>3979</v>
      </c>
      <c r="X163" s="18" t="s">
        <v>5042</v>
      </c>
      <c r="Y163" s="132">
        <f t="shared" si="6"/>
        <v>0</v>
      </c>
      <c r="Z163" s="132">
        <f t="shared" si="7"/>
        <v>0</v>
      </c>
      <c r="AA163" s="372" t="str">
        <f t="shared" si="8"/>
        <v>0</v>
      </c>
    </row>
    <row r="164" spans="1:29" s="247" customFormat="1" ht="12" customHeight="1" x14ac:dyDescent="0.2">
      <c r="A164" s="16"/>
      <c r="B164" s="17"/>
      <c r="C164" s="16"/>
      <c r="D164" s="16"/>
      <c r="E164" s="18"/>
      <c r="F164" s="18"/>
      <c r="G164" s="341"/>
      <c r="H164" s="140"/>
      <c r="I164" s="131"/>
      <c r="J164" s="275"/>
      <c r="K164" s="51"/>
      <c r="L164" s="254" t="s">
        <v>1616</v>
      </c>
      <c r="M164" s="18" t="s">
        <v>4300</v>
      </c>
      <c r="N164" s="128"/>
      <c r="O164" s="140" t="s">
        <v>2005</v>
      </c>
      <c r="P164" s="370">
        <v>0</v>
      </c>
      <c r="Q164" s="16" t="s">
        <v>1858</v>
      </c>
      <c r="R164" s="17">
        <v>24.73</v>
      </c>
      <c r="S164" s="589" t="s">
        <v>5040</v>
      </c>
      <c r="T164" s="16" t="s">
        <v>1859</v>
      </c>
      <c r="U164" s="18" t="s">
        <v>1683</v>
      </c>
      <c r="V164" s="18" t="s">
        <v>1683</v>
      </c>
      <c r="W164" s="18" t="s">
        <v>3979</v>
      </c>
      <c r="X164" s="18" t="s">
        <v>5042</v>
      </c>
      <c r="Y164" s="132">
        <f t="shared" si="6"/>
        <v>0</v>
      </c>
      <c r="Z164" s="132">
        <f t="shared" si="7"/>
        <v>0</v>
      </c>
      <c r="AA164" s="372" t="str">
        <f t="shared" si="8"/>
        <v>0</v>
      </c>
    </row>
    <row r="165" spans="1:29" s="247" customFormat="1" ht="12" customHeight="1" x14ac:dyDescent="0.2">
      <c r="L165" s="254" t="s">
        <v>1616</v>
      </c>
      <c r="M165" s="18" t="s">
        <v>4300</v>
      </c>
      <c r="N165" s="128"/>
      <c r="O165" s="83" t="s">
        <v>2134</v>
      </c>
      <c r="P165" s="370">
        <v>0</v>
      </c>
      <c r="Q165" s="16" t="s">
        <v>1858</v>
      </c>
      <c r="R165" s="17">
        <v>24.73</v>
      </c>
      <c r="S165" s="589" t="s">
        <v>215</v>
      </c>
      <c r="T165" s="16" t="s">
        <v>1859</v>
      </c>
      <c r="U165" s="18" t="s">
        <v>1683</v>
      </c>
      <c r="V165" s="18" t="s">
        <v>1683</v>
      </c>
      <c r="W165" s="18" t="s">
        <v>3979</v>
      </c>
      <c r="X165" s="18" t="s">
        <v>3978</v>
      </c>
      <c r="Y165" s="132">
        <f t="shared" si="6"/>
        <v>0</v>
      </c>
      <c r="Z165" s="132" t="str">
        <f t="shared" si="7"/>
        <v>0</v>
      </c>
      <c r="AA165" s="372">
        <f t="shared" si="8"/>
        <v>0</v>
      </c>
    </row>
    <row r="166" spans="1:29" s="247" customFormat="1" ht="12" customHeight="1" x14ac:dyDescent="0.2">
      <c r="L166" s="254" t="s">
        <v>1616</v>
      </c>
      <c r="M166" s="18" t="s">
        <v>4300</v>
      </c>
      <c r="N166" s="128"/>
      <c r="O166" s="83" t="s">
        <v>2134</v>
      </c>
      <c r="P166" s="370">
        <v>0</v>
      </c>
      <c r="Q166" s="16" t="s">
        <v>1858</v>
      </c>
      <c r="R166" s="17">
        <v>24.73</v>
      </c>
      <c r="S166" s="589" t="s">
        <v>217</v>
      </c>
      <c r="T166" s="16" t="s">
        <v>1859</v>
      </c>
      <c r="U166" s="18" t="s">
        <v>1683</v>
      </c>
      <c r="V166" s="18" t="s">
        <v>1683</v>
      </c>
      <c r="W166" s="18" t="s">
        <v>3979</v>
      </c>
      <c r="X166" s="18" t="s">
        <v>3978</v>
      </c>
      <c r="Y166" s="132">
        <f t="shared" si="6"/>
        <v>0</v>
      </c>
      <c r="Z166" s="132" t="str">
        <f t="shared" si="7"/>
        <v>0</v>
      </c>
      <c r="AA166" s="372">
        <f t="shared" si="8"/>
        <v>0</v>
      </c>
    </row>
    <row r="167" spans="1:29" s="247" customFormat="1" ht="12" customHeight="1" x14ac:dyDescent="0.2">
      <c r="L167" s="254" t="s">
        <v>1616</v>
      </c>
      <c r="M167" s="18" t="s">
        <v>4300</v>
      </c>
      <c r="N167" s="128"/>
      <c r="O167" s="83" t="s">
        <v>2134</v>
      </c>
      <c r="P167" s="370">
        <v>0</v>
      </c>
      <c r="Q167" s="16" t="s">
        <v>1858</v>
      </c>
      <c r="R167" s="17">
        <v>24.73</v>
      </c>
      <c r="S167" s="589" t="s">
        <v>227</v>
      </c>
      <c r="T167" s="16" t="s">
        <v>1859</v>
      </c>
      <c r="U167" s="18" t="s">
        <v>1683</v>
      </c>
      <c r="V167" s="18" t="s">
        <v>1683</v>
      </c>
      <c r="W167" s="18" t="s">
        <v>3979</v>
      </c>
      <c r="X167" s="18" t="s">
        <v>3978</v>
      </c>
      <c r="Y167" s="132">
        <f t="shared" si="6"/>
        <v>0</v>
      </c>
      <c r="Z167" s="132" t="str">
        <f t="shared" si="7"/>
        <v>0</v>
      </c>
      <c r="AA167" s="372">
        <f t="shared" si="8"/>
        <v>0</v>
      </c>
    </row>
    <row r="168" spans="1:29" s="247" customFormat="1" ht="12" customHeight="1" x14ac:dyDescent="0.2">
      <c r="L168" s="254" t="s">
        <v>1616</v>
      </c>
      <c r="M168" s="18" t="s">
        <v>4300</v>
      </c>
      <c r="N168" s="128"/>
      <c r="O168" s="83" t="s">
        <v>2134</v>
      </c>
      <c r="P168" s="370">
        <v>0</v>
      </c>
      <c r="Q168" s="16" t="s">
        <v>1858</v>
      </c>
      <c r="R168" s="17">
        <v>24.73</v>
      </c>
      <c r="S168" s="589" t="s">
        <v>227</v>
      </c>
      <c r="T168" s="16" t="s">
        <v>1859</v>
      </c>
      <c r="U168" s="18" t="s">
        <v>1683</v>
      </c>
      <c r="V168" s="18" t="s">
        <v>1683</v>
      </c>
      <c r="W168" s="18" t="s">
        <v>3979</v>
      </c>
      <c r="X168" s="18" t="s">
        <v>3978</v>
      </c>
      <c r="Y168" s="132">
        <f t="shared" si="6"/>
        <v>0</v>
      </c>
      <c r="Z168" s="132" t="str">
        <f t="shared" si="7"/>
        <v>0</v>
      </c>
      <c r="AA168" s="372">
        <f t="shared" si="8"/>
        <v>0</v>
      </c>
    </row>
    <row r="169" spans="1:29" s="247" customFormat="1" ht="12" customHeight="1" x14ac:dyDescent="0.2">
      <c r="L169" s="254" t="s">
        <v>1616</v>
      </c>
      <c r="M169" s="18" t="s">
        <v>4300</v>
      </c>
      <c r="N169" s="128"/>
      <c r="O169" s="83" t="s">
        <v>2134</v>
      </c>
      <c r="P169" s="370">
        <v>0</v>
      </c>
      <c r="Q169" s="16" t="s">
        <v>1858</v>
      </c>
      <c r="R169" s="17">
        <v>24.73</v>
      </c>
      <c r="S169" s="589" t="s">
        <v>227</v>
      </c>
      <c r="T169" s="16" t="s">
        <v>1859</v>
      </c>
      <c r="U169" s="18" t="s">
        <v>1683</v>
      </c>
      <c r="V169" s="18" t="s">
        <v>1683</v>
      </c>
      <c r="W169" s="18" t="s">
        <v>3979</v>
      </c>
      <c r="X169" s="18" t="s">
        <v>3978</v>
      </c>
      <c r="Y169" s="132">
        <f t="shared" si="6"/>
        <v>0</v>
      </c>
      <c r="Z169" s="132" t="str">
        <f t="shared" si="7"/>
        <v>0</v>
      </c>
      <c r="AA169" s="372">
        <f t="shared" si="8"/>
        <v>0</v>
      </c>
    </row>
    <row r="170" spans="1:29" s="247" customFormat="1" ht="12" customHeight="1" x14ac:dyDescent="0.2">
      <c r="L170" s="254" t="s">
        <v>1616</v>
      </c>
      <c r="M170" s="18" t="s">
        <v>4300</v>
      </c>
      <c r="N170" s="128"/>
      <c r="O170" s="83" t="s">
        <v>2134</v>
      </c>
      <c r="P170" s="370">
        <v>0</v>
      </c>
      <c r="Q170" s="16" t="s">
        <v>1858</v>
      </c>
      <c r="R170" s="17">
        <v>24.73</v>
      </c>
      <c r="S170" s="589" t="s">
        <v>227</v>
      </c>
      <c r="T170" s="16" t="s">
        <v>1859</v>
      </c>
      <c r="U170" s="18" t="s">
        <v>1683</v>
      </c>
      <c r="V170" s="18" t="s">
        <v>1683</v>
      </c>
      <c r="W170" s="18" t="s">
        <v>3979</v>
      </c>
      <c r="X170" s="18" t="s">
        <v>3978</v>
      </c>
      <c r="Y170" s="132">
        <f t="shared" si="6"/>
        <v>0</v>
      </c>
      <c r="Z170" s="132" t="str">
        <f t="shared" si="7"/>
        <v>0</v>
      </c>
      <c r="AA170" s="372">
        <f t="shared" si="8"/>
        <v>0</v>
      </c>
    </row>
    <row r="171" spans="1:29" s="247" customFormat="1" ht="12" customHeight="1" x14ac:dyDescent="0.2">
      <c r="L171" s="254" t="s">
        <v>1616</v>
      </c>
      <c r="Y171" s="132">
        <f t="shared" si="6"/>
        <v>0</v>
      </c>
      <c r="Z171" s="132" t="str">
        <f t="shared" si="7"/>
        <v>0</v>
      </c>
      <c r="AA171" s="372" t="str">
        <f t="shared" si="8"/>
        <v>0</v>
      </c>
    </row>
    <row r="172" spans="1:29" s="537" customFormat="1" ht="12" customHeight="1" thickBot="1" x14ac:dyDescent="0.25">
      <c r="G172" s="458">
        <f>SUM(G149:G171)</f>
        <v>275</v>
      </c>
      <c r="I172" s="458"/>
      <c r="J172" s="539"/>
      <c r="K172" s="458"/>
      <c r="L172" s="539"/>
      <c r="M172" s="537">
        <f>G172-P172</f>
        <v>0</v>
      </c>
      <c r="N172" s="539"/>
      <c r="O172" s="469"/>
      <c r="P172" s="537">
        <f>SUM(P149:P171)</f>
        <v>275</v>
      </c>
      <c r="S172" s="625"/>
      <c r="Y172" s="132">
        <f t="shared" si="6"/>
        <v>0</v>
      </c>
      <c r="Z172" s="132" t="str">
        <f t="shared" si="7"/>
        <v>0</v>
      </c>
      <c r="AA172" s="372" t="str">
        <f t="shared" si="8"/>
        <v>0</v>
      </c>
    </row>
    <row r="173" spans="1:29" s="247" customFormat="1" ht="12" customHeight="1" x14ac:dyDescent="0.2">
      <c r="C173" s="421" t="s">
        <v>2042</v>
      </c>
      <c r="G173" s="370"/>
      <c r="H173" s="59"/>
      <c r="I173" s="370"/>
      <c r="J173" s="276"/>
      <c r="K173" s="370"/>
      <c r="L173" s="276"/>
      <c r="N173" s="276"/>
      <c r="O173" s="517"/>
      <c r="S173" s="552"/>
      <c r="Y173" s="132">
        <f t="shared" si="6"/>
        <v>0</v>
      </c>
      <c r="Z173" s="132" t="str">
        <f t="shared" si="7"/>
        <v>0</v>
      </c>
      <c r="AA173" s="372" t="str">
        <f t="shared" si="8"/>
        <v>0</v>
      </c>
    </row>
    <row r="174" spans="1:29" s="18" customFormat="1" ht="12" customHeight="1" x14ac:dyDescent="0.2">
      <c r="A174" s="16" t="s">
        <v>2043</v>
      </c>
      <c r="B174" s="17">
        <v>216</v>
      </c>
      <c r="C174" s="16" t="s">
        <v>5514</v>
      </c>
      <c r="D174" s="16" t="s">
        <v>5515</v>
      </c>
      <c r="E174" s="18" t="s">
        <v>5516</v>
      </c>
      <c r="F174" s="18">
        <v>16</v>
      </c>
      <c r="G174" s="18">
        <v>0</v>
      </c>
      <c r="I174" s="370" t="s">
        <v>2173</v>
      </c>
      <c r="K174" s="19" t="s">
        <v>1739</v>
      </c>
      <c r="L174" s="254" t="s">
        <v>1616</v>
      </c>
      <c r="M174" s="18" t="s">
        <v>4379</v>
      </c>
      <c r="P174" s="18">
        <v>0</v>
      </c>
      <c r="Q174" s="16" t="s">
        <v>5528</v>
      </c>
      <c r="R174" s="17">
        <v>0</v>
      </c>
      <c r="S174" s="416"/>
      <c r="T174" s="16" t="s">
        <v>4380</v>
      </c>
      <c r="U174" s="18" t="s">
        <v>1887</v>
      </c>
      <c r="V174" s="18" t="s">
        <v>1887</v>
      </c>
      <c r="W174" s="18" t="s">
        <v>3979</v>
      </c>
      <c r="X174" s="18" t="s">
        <v>3978</v>
      </c>
      <c r="Y174" s="132">
        <f t="shared" si="6"/>
        <v>0</v>
      </c>
      <c r="Z174" s="132" t="str">
        <f t="shared" si="7"/>
        <v>0</v>
      </c>
      <c r="AA174" s="372">
        <f t="shared" si="8"/>
        <v>0</v>
      </c>
      <c r="AC174" s="20"/>
    </row>
    <row r="175" spans="1:29" s="247" customFormat="1" ht="12" customHeight="1" x14ac:dyDescent="0.2">
      <c r="A175" s="274"/>
      <c r="B175" s="114"/>
      <c r="C175" s="274"/>
      <c r="D175" s="274"/>
      <c r="G175" s="370"/>
      <c r="H175" s="544"/>
      <c r="I175" s="557" t="s">
        <v>344</v>
      </c>
      <c r="J175" s="276"/>
      <c r="K175" s="370"/>
      <c r="L175" s="254" t="s">
        <v>1616</v>
      </c>
      <c r="M175" s="18" t="s">
        <v>4379</v>
      </c>
      <c r="N175" s="18"/>
      <c r="O175" s="18"/>
      <c r="P175" s="18">
        <v>0</v>
      </c>
      <c r="Q175" s="16" t="s">
        <v>5528</v>
      </c>
      <c r="R175" s="17">
        <v>0</v>
      </c>
      <c r="S175" s="416"/>
      <c r="T175" s="16" t="s">
        <v>4380</v>
      </c>
      <c r="U175" s="18" t="s">
        <v>1887</v>
      </c>
      <c r="V175" s="18" t="s">
        <v>1887</v>
      </c>
      <c r="W175" s="18" t="s">
        <v>3979</v>
      </c>
      <c r="X175" s="18" t="s">
        <v>3978</v>
      </c>
      <c r="Y175" s="132">
        <f t="shared" si="6"/>
        <v>0</v>
      </c>
      <c r="Z175" s="132" t="str">
        <f t="shared" si="7"/>
        <v>0</v>
      </c>
      <c r="AA175" s="372">
        <f t="shared" si="8"/>
        <v>0</v>
      </c>
      <c r="AC175" s="277"/>
    </row>
    <row r="176" spans="1:29" s="247" customFormat="1" ht="12" customHeight="1" x14ac:dyDescent="0.2">
      <c r="A176" s="274"/>
      <c r="B176" s="114"/>
      <c r="C176" s="274"/>
      <c r="D176" s="274"/>
      <c r="G176" s="370"/>
      <c r="H176" s="544"/>
      <c r="I176" s="131"/>
      <c r="J176" s="276"/>
      <c r="K176" s="370"/>
      <c r="L176" s="254" t="s">
        <v>1616</v>
      </c>
      <c r="S176" s="671"/>
      <c r="Y176" s="132">
        <f t="shared" si="6"/>
        <v>0</v>
      </c>
      <c r="Z176" s="132" t="str">
        <f t="shared" si="7"/>
        <v>0</v>
      </c>
      <c r="AA176" s="372" t="str">
        <f t="shared" si="8"/>
        <v>0</v>
      </c>
      <c r="AC176" s="277"/>
    </row>
    <row r="177" spans="1:29" s="537" customFormat="1" ht="12" customHeight="1" thickBot="1" x14ac:dyDescent="0.25">
      <c r="G177" s="458">
        <f>SUM(G173:G176)</f>
        <v>0</v>
      </c>
      <c r="I177" s="546"/>
      <c r="J177" s="539"/>
      <c r="L177" s="539"/>
      <c r="M177" s="537">
        <f>G177-P177</f>
        <v>0</v>
      </c>
      <c r="N177" s="539"/>
      <c r="O177" s="469"/>
      <c r="P177" s="537">
        <f>SUM(P174:P176)</f>
        <v>0</v>
      </c>
      <c r="S177" s="625"/>
      <c r="Y177" s="132">
        <f t="shared" si="6"/>
        <v>0</v>
      </c>
      <c r="Z177" s="132" t="str">
        <f t="shared" si="7"/>
        <v>0</v>
      </c>
      <c r="AA177" s="372" t="str">
        <f t="shared" si="8"/>
        <v>0</v>
      </c>
    </row>
    <row r="178" spans="1:29" s="247" customFormat="1" ht="12" customHeight="1" x14ac:dyDescent="0.2">
      <c r="C178" s="421" t="s">
        <v>2045</v>
      </c>
      <c r="G178" s="370"/>
      <c r="H178" s="59"/>
      <c r="I178" s="370"/>
      <c r="J178" s="276"/>
      <c r="K178" s="370"/>
      <c r="L178" s="276"/>
      <c r="N178" s="276"/>
      <c r="O178" s="517"/>
      <c r="S178" s="552"/>
      <c r="Y178" s="132">
        <f t="shared" si="6"/>
        <v>0</v>
      </c>
      <c r="Z178" s="132" t="str">
        <f t="shared" si="7"/>
        <v>0</v>
      </c>
      <c r="AA178" s="372" t="str">
        <f t="shared" si="8"/>
        <v>0</v>
      </c>
    </row>
    <row r="179" spans="1:29" s="18" customFormat="1" ht="12" customHeight="1" x14ac:dyDescent="0.2">
      <c r="A179" s="16" t="s">
        <v>2043</v>
      </c>
      <c r="B179" s="17">
        <v>216</v>
      </c>
      <c r="C179" s="16" t="s">
        <v>5514</v>
      </c>
      <c r="D179" s="16" t="s">
        <v>2046</v>
      </c>
      <c r="E179" s="18" t="s">
        <v>5516</v>
      </c>
      <c r="F179" s="18">
        <v>8</v>
      </c>
      <c r="G179" s="18">
        <v>0</v>
      </c>
      <c r="I179" s="370" t="s">
        <v>2173</v>
      </c>
      <c r="K179" s="19" t="s">
        <v>1739</v>
      </c>
      <c r="L179" s="254" t="s">
        <v>1616</v>
      </c>
      <c r="M179" s="18" t="s">
        <v>4379</v>
      </c>
      <c r="P179" s="18">
        <v>0</v>
      </c>
      <c r="Q179" s="16" t="s">
        <v>5528</v>
      </c>
      <c r="R179" s="17">
        <v>0</v>
      </c>
      <c r="S179" s="416"/>
      <c r="T179" s="16" t="s">
        <v>3961</v>
      </c>
      <c r="U179" s="18" t="s">
        <v>1887</v>
      </c>
      <c r="V179" s="18" t="s">
        <v>1887</v>
      </c>
      <c r="W179" s="18" t="s">
        <v>3979</v>
      </c>
      <c r="X179" s="18" t="s">
        <v>3978</v>
      </c>
      <c r="Y179" s="132">
        <f t="shared" si="6"/>
        <v>0</v>
      </c>
      <c r="Z179" s="132" t="str">
        <f t="shared" si="7"/>
        <v>0</v>
      </c>
      <c r="AA179" s="372">
        <f t="shared" si="8"/>
        <v>0</v>
      </c>
      <c r="AC179" s="20"/>
    </row>
    <row r="180" spans="1:29" s="247" customFormat="1" ht="12" customHeight="1" x14ac:dyDescent="0.2">
      <c r="A180" s="16"/>
      <c r="B180" s="17"/>
      <c r="C180" s="16"/>
      <c r="D180" s="303"/>
      <c r="E180" s="118"/>
      <c r="F180" s="118"/>
      <c r="G180" s="302"/>
      <c r="H180" s="558"/>
      <c r="I180" s="557" t="s">
        <v>344</v>
      </c>
      <c r="J180" s="18"/>
      <c r="K180" s="251"/>
      <c r="L180" s="254" t="s">
        <v>1616</v>
      </c>
      <c r="M180" s="18" t="s">
        <v>4379</v>
      </c>
      <c r="N180" s="18"/>
      <c r="O180" s="18"/>
      <c r="P180" s="18">
        <v>0</v>
      </c>
      <c r="Q180" s="16" t="s">
        <v>5528</v>
      </c>
      <c r="R180" s="17">
        <v>0</v>
      </c>
      <c r="S180" s="416"/>
      <c r="T180" s="16" t="s">
        <v>3961</v>
      </c>
      <c r="U180" s="18" t="s">
        <v>1887</v>
      </c>
      <c r="V180" s="18" t="s">
        <v>1887</v>
      </c>
      <c r="W180" s="18" t="s">
        <v>3979</v>
      </c>
      <c r="X180" s="18" t="s">
        <v>3978</v>
      </c>
      <c r="Y180" s="132">
        <f t="shared" si="6"/>
        <v>0</v>
      </c>
      <c r="Z180" s="132" t="str">
        <f t="shared" si="7"/>
        <v>0</v>
      </c>
      <c r="AA180" s="372">
        <f t="shared" si="8"/>
        <v>0</v>
      </c>
      <c r="AC180" s="277"/>
    </row>
    <row r="181" spans="1:29" s="247" customFormat="1" ht="12" customHeight="1" x14ac:dyDescent="0.2">
      <c r="A181" s="274"/>
      <c r="B181" s="114"/>
      <c r="C181" s="274"/>
      <c r="D181" s="274"/>
      <c r="G181" s="370"/>
      <c r="H181" s="544"/>
      <c r="I181" s="557"/>
      <c r="J181" s="276"/>
      <c r="K181" s="370"/>
      <c r="L181" s="254" t="s">
        <v>1616</v>
      </c>
      <c r="M181" s="255"/>
      <c r="O181" s="59"/>
      <c r="Q181" s="267"/>
      <c r="R181" s="17"/>
      <c r="S181" s="455"/>
      <c r="T181" s="16"/>
      <c r="Y181" s="132">
        <f t="shared" si="6"/>
        <v>0</v>
      </c>
      <c r="Z181" s="132" t="str">
        <f t="shared" si="7"/>
        <v>0</v>
      </c>
      <c r="AA181" s="372" t="str">
        <f t="shared" si="8"/>
        <v>0</v>
      </c>
      <c r="AC181" s="277"/>
    </row>
    <row r="182" spans="1:29" s="537" customFormat="1" ht="12" customHeight="1" thickBot="1" x14ac:dyDescent="0.25">
      <c r="G182" s="458">
        <f>SUM(G178:G181)</f>
        <v>0</v>
      </c>
      <c r="I182" s="546"/>
      <c r="J182" s="539"/>
      <c r="L182" s="538"/>
      <c r="M182" s="537">
        <f>G182-P182</f>
        <v>0</v>
      </c>
      <c r="N182" s="539"/>
      <c r="O182" s="469"/>
      <c r="P182" s="537">
        <f>SUM(P178:P181)</f>
        <v>0</v>
      </c>
      <c r="S182" s="625"/>
      <c r="Y182" s="132">
        <f t="shared" si="6"/>
        <v>0</v>
      </c>
      <c r="Z182" s="132" t="str">
        <f t="shared" si="7"/>
        <v>0</v>
      </c>
      <c r="AA182" s="372" t="str">
        <f t="shared" si="8"/>
        <v>0</v>
      </c>
    </row>
    <row r="183" spans="1:29" s="18" customFormat="1" ht="12" customHeight="1" x14ac:dyDescent="0.2">
      <c r="A183" s="16"/>
      <c r="B183" s="17"/>
      <c r="C183" s="367" t="s">
        <v>2047</v>
      </c>
      <c r="D183" s="16"/>
      <c r="G183" s="19"/>
      <c r="I183" s="711" t="s">
        <v>2048</v>
      </c>
      <c r="K183" s="19"/>
      <c r="L183" s="254"/>
      <c r="O183" s="122"/>
      <c r="Q183" s="16"/>
      <c r="R183" s="17"/>
      <c r="S183" s="334"/>
      <c r="T183" s="16"/>
      <c r="Y183" s="132">
        <f t="shared" si="6"/>
        <v>0</v>
      </c>
      <c r="Z183" s="132" t="str">
        <f t="shared" si="7"/>
        <v>0</v>
      </c>
      <c r="AA183" s="372" t="str">
        <f t="shared" si="8"/>
        <v>0</v>
      </c>
      <c r="AC183" s="20"/>
    </row>
    <row r="184" spans="1:29" s="558" customFormat="1" ht="12" customHeight="1" x14ac:dyDescent="0.2">
      <c r="A184" s="484"/>
      <c r="B184" s="561"/>
      <c r="C184" s="562"/>
      <c r="D184" s="563"/>
      <c r="F184" s="565"/>
      <c r="G184" s="476"/>
      <c r="H184" s="565"/>
      <c r="I184" s="476"/>
      <c r="K184" s="475"/>
      <c r="L184" s="254" t="s">
        <v>1616</v>
      </c>
      <c r="O184" s="473"/>
      <c r="Q184" s="562"/>
      <c r="R184" s="566"/>
      <c r="S184" s="278"/>
      <c r="T184" s="562"/>
      <c r="U184" s="558" t="s">
        <v>2049</v>
      </c>
      <c r="V184" s="558" t="s">
        <v>2049</v>
      </c>
      <c r="W184" s="565" t="s">
        <v>3979</v>
      </c>
      <c r="X184" s="565" t="s">
        <v>3978</v>
      </c>
      <c r="Y184" s="132">
        <f t="shared" si="6"/>
        <v>0</v>
      </c>
      <c r="Z184" s="132" t="str">
        <f t="shared" si="7"/>
        <v>0</v>
      </c>
      <c r="AA184" s="372">
        <f t="shared" si="8"/>
        <v>0</v>
      </c>
      <c r="AC184" s="567"/>
    </row>
    <row r="185" spans="1:29" s="558" customFormat="1" ht="12" customHeight="1" x14ac:dyDescent="0.2">
      <c r="A185" s="484"/>
      <c r="B185" s="561"/>
      <c r="C185" s="562"/>
      <c r="D185" s="563"/>
      <c r="F185" s="565"/>
      <c r="G185" s="476"/>
      <c r="H185" s="565"/>
      <c r="I185" s="476"/>
      <c r="K185" s="475"/>
      <c r="L185" s="254" t="s">
        <v>1616</v>
      </c>
      <c r="O185" s="473"/>
      <c r="Q185" s="562"/>
      <c r="R185" s="566"/>
      <c r="S185" s="278"/>
      <c r="T185" s="562"/>
      <c r="U185" s="558" t="s">
        <v>2049</v>
      </c>
      <c r="V185" s="558" t="s">
        <v>2049</v>
      </c>
      <c r="W185" s="565" t="s">
        <v>3979</v>
      </c>
      <c r="X185" s="565" t="s">
        <v>3978</v>
      </c>
      <c r="Y185" s="132">
        <f t="shared" si="6"/>
        <v>0</v>
      </c>
      <c r="Z185" s="132" t="str">
        <f t="shared" si="7"/>
        <v>0</v>
      </c>
      <c r="AA185" s="372">
        <f t="shared" si="8"/>
        <v>0</v>
      </c>
      <c r="AC185" s="567"/>
    </row>
    <row r="186" spans="1:29" s="18" customFormat="1" ht="12" customHeight="1" x14ac:dyDescent="0.2">
      <c r="L186" s="254" t="s">
        <v>1616</v>
      </c>
      <c r="S186" s="67"/>
      <c r="Y186" s="132">
        <f t="shared" si="6"/>
        <v>0</v>
      </c>
      <c r="Z186" s="132" t="str">
        <f t="shared" si="7"/>
        <v>0</v>
      </c>
      <c r="AA186" s="372" t="str">
        <f t="shared" si="8"/>
        <v>0</v>
      </c>
      <c r="AC186" s="20"/>
    </row>
    <row r="187" spans="1:29" s="537" customFormat="1" ht="12" customHeight="1" thickBot="1" x14ac:dyDescent="0.25">
      <c r="G187" s="458">
        <f>SUM(G183:G186)</f>
        <v>0</v>
      </c>
      <c r="I187" s="458"/>
      <c r="J187" s="539"/>
      <c r="K187" s="458"/>
      <c r="L187" s="538"/>
      <c r="M187" s="537">
        <f>G187-P187</f>
        <v>0</v>
      </c>
      <c r="N187" s="539"/>
      <c r="O187" s="469"/>
      <c r="P187" s="537">
        <f>SUM(P183:P186)</f>
        <v>0</v>
      </c>
      <c r="S187" s="625"/>
      <c r="Y187" s="132">
        <f t="shared" si="6"/>
        <v>0</v>
      </c>
      <c r="Z187" s="132" t="str">
        <f t="shared" si="7"/>
        <v>0</v>
      </c>
      <c r="AA187" s="372" t="str">
        <f t="shared" si="8"/>
        <v>0</v>
      </c>
    </row>
    <row r="188" spans="1:29" s="247" customFormat="1" ht="12" customHeight="1" x14ac:dyDescent="0.2">
      <c r="C188" s="556" t="s">
        <v>2050</v>
      </c>
      <c r="G188" s="370"/>
      <c r="I188" s="711" t="s">
        <v>2048</v>
      </c>
      <c r="J188" s="276"/>
      <c r="K188" s="370"/>
      <c r="L188" s="276"/>
      <c r="N188" s="276"/>
      <c r="O188" s="517"/>
      <c r="S188" s="552"/>
      <c r="Y188" s="132">
        <f t="shared" si="6"/>
        <v>0</v>
      </c>
      <c r="Z188" s="132" t="str">
        <f t="shared" si="7"/>
        <v>0</v>
      </c>
      <c r="AA188" s="372" t="str">
        <f t="shared" si="8"/>
        <v>0</v>
      </c>
    </row>
    <row r="189" spans="1:29" s="558" customFormat="1" ht="12" customHeight="1" x14ac:dyDescent="0.2">
      <c r="A189" s="484"/>
      <c r="B189" s="561"/>
      <c r="C189" s="562"/>
      <c r="D189" s="563"/>
      <c r="F189" s="565"/>
      <c r="G189" s="476"/>
      <c r="I189" s="476"/>
      <c r="K189" s="475"/>
      <c r="L189" s="254" t="s">
        <v>1616</v>
      </c>
      <c r="O189" s="473"/>
      <c r="Q189" s="562"/>
      <c r="R189" s="566"/>
      <c r="S189" s="278"/>
      <c r="T189" s="562"/>
      <c r="U189" s="558" t="s">
        <v>2049</v>
      </c>
      <c r="V189" s="558" t="s">
        <v>2049</v>
      </c>
      <c r="W189" s="565" t="s">
        <v>3979</v>
      </c>
      <c r="X189" s="565" t="s">
        <v>3978</v>
      </c>
      <c r="Y189" s="132">
        <f t="shared" si="6"/>
        <v>0</v>
      </c>
      <c r="Z189" s="132" t="str">
        <f t="shared" si="7"/>
        <v>0</v>
      </c>
      <c r="AA189" s="372">
        <f t="shared" si="8"/>
        <v>0</v>
      </c>
      <c r="AB189" s="484"/>
      <c r="AC189" s="567"/>
    </row>
    <row r="190" spans="1:29" s="558" customFormat="1" ht="12" customHeight="1" x14ac:dyDescent="0.2">
      <c r="A190" s="484"/>
      <c r="B190" s="561"/>
      <c r="C190" s="562"/>
      <c r="D190" s="563"/>
      <c r="F190" s="565"/>
      <c r="G190" s="476"/>
      <c r="I190" s="476"/>
      <c r="K190" s="475"/>
      <c r="L190" s="254" t="s">
        <v>1616</v>
      </c>
      <c r="O190" s="473"/>
      <c r="Q190" s="562"/>
      <c r="R190" s="566"/>
      <c r="S190" s="278"/>
      <c r="T190" s="562"/>
      <c r="U190" s="558" t="s">
        <v>2049</v>
      </c>
      <c r="V190" s="558" t="s">
        <v>2049</v>
      </c>
      <c r="W190" s="565" t="s">
        <v>3979</v>
      </c>
      <c r="X190" s="565" t="s">
        <v>3978</v>
      </c>
      <c r="Y190" s="132">
        <f t="shared" si="6"/>
        <v>0</v>
      </c>
      <c r="Z190" s="132" t="str">
        <f t="shared" si="7"/>
        <v>0</v>
      </c>
      <c r="AA190" s="372">
        <f t="shared" si="8"/>
        <v>0</v>
      </c>
      <c r="AB190" s="484"/>
      <c r="AC190" s="567"/>
    </row>
    <row r="191" spans="1:29" s="247" customFormat="1" ht="12" customHeight="1" x14ac:dyDescent="0.2">
      <c r="A191" s="16"/>
      <c r="B191" s="17"/>
      <c r="C191" s="267"/>
      <c r="D191" s="16"/>
      <c r="E191" s="18"/>
      <c r="F191" s="18"/>
      <c r="G191" s="18"/>
      <c r="H191" s="18"/>
      <c r="I191" s="51"/>
      <c r="J191" s="18"/>
      <c r="K191" s="51"/>
      <c r="L191" s="254" t="s">
        <v>1616</v>
      </c>
      <c r="O191" s="116"/>
      <c r="Q191" s="274"/>
      <c r="R191" s="114"/>
      <c r="S191" s="334"/>
      <c r="T191" s="274"/>
      <c r="Y191" s="132">
        <f t="shared" si="6"/>
        <v>0</v>
      </c>
      <c r="Z191" s="132" t="str">
        <f t="shared" si="7"/>
        <v>0</v>
      </c>
      <c r="AA191" s="372" t="str">
        <f t="shared" si="8"/>
        <v>0</v>
      </c>
      <c r="AC191" s="277"/>
    </row>
    <row r="192" spans="1:29" s="537" customFormat="1" ht="12" customHeight="1" thickBot="1" x14ac:dyDescent="0.25">
      <c r="G192" s="458">
        <f>SUM(G188:G191)</f>
        <v>0</v>
      </c>
      <c r="I192" s="458"/>
      <c r="J192" s="539"/>
      <c r="K192" s="458"/>
      <c r="L192" s="538"/>
      <c r="M192" s="537">
        <f>G192-P192</f>
        <v>0</v>
      </c>
      <c r="N192" s="539"/>
      <c r="O192" s="469"/>
      <c r="P192" s="537">
        <f>SUM(P188:P191)</f>
        <v>0</v>
      </c>
      <c r="S192" s="625"/>
      <c r="Y192" s="132">
        <f t="shared" si="6"/>
        <v>0</v>
      </c>
      <c r="Z192" s="132" t="str">
        <f t="shared" si="7"/>
        <v>0</v>
      </c>
      <c r="AA192" s="372" t="str">
        <f t="shared" si="8"/>
        <v>0</v>
      </c>
    </row>
    <row r="193" spans="1:34" s="18" customFormat="1" ht="12" customHeight="1" x14ac:dyDescent="0.2">
      <c r="A193" s="16"/>
      <c r="B193" s="17"/>
      <c r="C193" s="220" t="s">
        <v>2051</v>
      </c>
      <c r="D193" s="16"/>
      <c r="G193" s="19"/>
      <c r="I193" s="711" t="s">
        <v>2048</v>
      </c>
      <c r="K193" s="19"/>
      <c r="L193" s="254"/>
      <c r="O193" s="122"/>
      <c r="Q193" s="16"/>
      <c r="R193" s="17"/>
      <c r="S193" s="334"/>
      <c r="T193" s="16"/>
      <c r="Y193" s="132">
        <f t="shared" si="6"/>
        <v>0</v>
      </c>
      <c r="Z193" s="132" t="str">
        <f t="shared" si="7"/>
        <v>0</v>
      </c>
      <c r="AA193" s="372" t="str">
        <f t="shared" si="8"/>
        <v>0</v>
      </c>
      <c r="AC193" s="20"/>
    </row>
    <row r="194" spans="1:34" s="120" customFormat="1" ht="12" customHeight="1" x14ac:dyDescent="0.2">
      <c r="A194" s="16" t="s">
        <v>4444</v>
      </c>
      <c r="B194" s="17">
        <v>1</v>
      </c>
      <c r="C194" s="16" t="s">
        <v>4038</v>
      </c>
      <c r="D194" s="16" t="s">
        <v>5515</v>
      </c>
      <c r="E194" s="18" t="s">
        <v>5516</v>
      </c>
      <c r="F194" s="18">
        <v>16</v>
      </c>
      <c r="G194" s="18">
        <v>50</v>
      </c>
      <c r="H194" s="18" t="s">
        <v>1561</v>
      </c>
      <c r="I194" s="96" t="s">
        <v>2642</v>
      </c>
      <c r="J194" s="18" t="s">
        <v>3005</v>
      </c>
      <c r="K194" s="19" t="s">
        <v>4069</v>
      </c>
      <c r="L194" s="254" t="s">
        <v>1616</v>
      </c>
      <c r="M194" s="18" t="s">
        <v>2053</v>
      </c>
      <c r="N194" s="57" t="s">
        <v>3005</v>
      </c>
      <c r="O194" s="18" t="s">
        <v>2255</v>
      </c>
      <c r="P194" s="18">
        <v>50</v>
      </c>
      <c r="Q194" s="16" t="s">
        <v>5523</v>
      </c>
      <c r="R194" s="17">
        <v>214</v>
      </c>
      <c r="S194" s="577">
        <v>24738</v>
      </c>
      <c r="T194" s="16" t="s">
        <v>2055</v>
      </c>
      <c r="U194" s="18" t="s">
        <v>2056</v>
      </c>
      <c r="V194" s="18" t="s">
        <v>2056</v>
      </c>
      <c r="W194" s="18" t="s">
        <v>3979</v>
      </c>
      <c r="X194" s="18" t="s">
        <v>3978</v>
      </c>
      <c r="Y194" s="132">
        <f t="shared" si="6"/>
        <v>1600</v>
      </c>
      <c r="Z194" s="132" t="str">
        <f t="shared" si="7"/>
        <v>0</v>
      </c>
      <c r="AA194" s="372">
        <f t="shared" si="8"/>
        <v>1600</v>
      </c>
      <c r="AB194" s="18"/>
      <c r="AC194" s="20"/>
      <c r="AD194" s="18"/>
      <c r="AE194" s="18"/>
      <c r="AF194" s="18"/>
    </row>
    <row r="195" spans="1:34" s="558" customFormat="1" ht="12" customHeight="1" x14ac:dyDescent="0.2">
      <c r="A195" s="16"/>
      <c r="B195" s="17"/>
      <c r="C195" s="16"/>
      <c r="D195" s="16"/>
      <c r="E195" s="18"/>
      <c r="F195" s="18"/>
      <c r="G195" s="18"/>
      <c r="H195" s="18"/>
      <c r="I195" s="18" t="s">
        <v>2257</v>
      </c>
      <c r="J195" s="18"/>
      <c r="K195" s="712" t="s">
        <v>413</v>
      </c>
      <c r="L195" s="254" t="s">
        <v>1616</v>
      </c>
      <c r="O195" s="266" t="s">
        <v>414</v>
      </c>
      <c r="Q195" s="562"/>
      <c r="R195" s="566"/>
      <c r="S195" s="334"/>
      <c r="T195" s="562"/>
      <c r="W195" s="565"/>
      <c r="X195" s="565"/>
      <c r="Y195" s="132">
        <f t="shared" si="6"/>
        <v>0</v>
      </c>
      <c r="Z195" s="132" t="str">
        <f t="shared" si="7"/>
        <v>0</v>
      </c>
      <c r="AA195" s="372" t="str">
        <f t="shared" si="8"/>
        <v>0</v>
      </c>
      <c r="AC195" s="567"/>
    </row>
    <row r="196" spans="1:34" s="18" customFormat="1" ht="12" customHeight="1" x14ac:dyDescent="0.2">
      <c r="K196" s="107" t="s">
        <v>415</v>
      </c>
      <c r="L196" s="254" t="s">
        <v>1616</v>
      </c>
      <c r="O196" s="18" t="s">
        <v>2255</v>
      </c>
      <c r="S196" s="67"/>
      <c r="Y196" s="132">
        <f t="shared" si="6"/>
        <v>0</v>
      </c>
      <c r="Z196" s="132" t="str">
        <f t="shared" si="7"/>
        <v>0</v>
      </c>
      <c r="AA196" s="372" t="str">
        <f t="shared" si="8"/>
        <v>0</v>
      </c>
      <c r="AC196" s="20"/>
    </row>
    <row r="197" spans="1:34" s="537" customFormat="1" ht="12" customHeight="1" thickBot="1" x14ac:dyDescent="0.25">
      <c r="G197" s="458">
        <f>SUM(G193:G196)</f>
        <v>50</v>
      </c>
      <c r="I197" s="458"/>
      <c r="J197" s="539"/>
      <c r="K197" s="458"/>
      <c r="L197" s="538"/>
      <c r="M197" s="537">
        <f>G197-P197</f>
        <v>0</v>
      </c>
      <c r="N197" s="539"/>
      <c r="O197" s="469"/>
      <c r="P197" s="537">
        <f>SUM(P193:P196)</f>
        <v>50</v>
      </c>
      <c r="S197" s="625"/>
      <c r="Y197" s="132">
        <f t="shared" si="6"/>
        <v>0</v>
      </c>
      <c r="Z197" s="132" t="str">
        <f t="shared" si="7"/>
        <v>0</v>
      </c>
      <c r="AA197" s="372" t="str">
        <f t="shared" si="8"/>
        <v>0</v>
      </c>
    </row>
    <row r="198" spans="1:34" s="247" customFormat="1" ht="12" customHeight="1" x14ac:dyDescent="0.2">
      <c r="C198" s="220" t="s">
        <v>2057</v>
      </c>
      <c r="G198" s="370"/>
      <c r="I198" s="711" t="s">
        <v>2048</v>
      </c>
      <c r="J198" s="276"/>
      <c r="K198" s="370"/>
      <c r="L198" s="276"/>
      <c r="N198" s="276"/>
      <c r="O198" s="517"/>
      <c r="S198" s="552"/>
      <c r="Y198" s="132">
        <f t="shared" si="6"/>
        <v>0</v>
      </c>
      <c r="Z198" s="132" t="str">
        <f t="shared" si="7"/>
        <v>0</v>
      </c>
      <c r="AA198" s="372" t="str">
        <f t="shared" si="8"/>
        <v>0</v>
      </c>
    </row>
    <row r="199" spans="1:34" s="558" customFormat="1" ht="12" customHeight="1" x14ac:dyDescent="0.2">
      <c r="B199" s="561"/>
      <c r="C199" s="562"/>
      <c r="D199" s="563"/>
      <c r="F199" s="565"/>
      <c r="G199" s="476"/>
      <c r="H199" s="565"/>
      <c r="I199" s="476"/>
      <c r="K199" s="475"/>
      <c r="L199" s="254" t="s">
        <v>1616</v>
      </c>
      <c r="O199" s="473"/>
      <c r="Q199" s="562"/>
      <c r="R199" s="566"/>
      <c r="S199" s="278"/>
      <c r="T199" s="562"/>
      <c r="W199" s="565"/>
      <c r="X199" s="565"/>
      <c r="Y199" s="132">
        <f t="shared" ref="Y199:Y262" si="9">F199*G199*2</f>
        <v>0</v>
      </c>
      <c r="Z199" s="132" t="str">
        <f t="shared" ref="Z199:Z262" si="10">IF(X199="N",Y199,"0")</f>
        <v>0</v>
      </c>
      <c r="AA199" s="372" t="str">
        <f t="shared" ref="AA199:AA262" si="11">IF(X199="P",Y199,"0")</f>
        <v>0</v>
      </c>
      <c r="AB199" s="484"/>
      <c r="AC199" s="567"/>
    </row>
    <row r="200" spans="1:34" s="247" customFormat="1" ht="12" customHeight="1" x14ac:dyDescent="0.2">
      <c r="A200" s="16"/>
      <c r="B200" s="17"/>
      <c r="C200" s="267"/>
      <c r="D200" s="16"/>
      <c r="E200" s="18"/>
      <c r="F200" s="18"/>
      <c r="G200" s="18"/>
      <c r="H200" s="18"/>
      <c r="I200" s="51"/>
      <c r="J200" s="18"/>
      <c r="K200" s="51"/>
      <c r="L200" s="254" t="s">
        <v>1616</v>
      </c>
      <c r="O200" s="116"/>
      <c r="Q200" s="274"/>
      <c r="R200" s="114"/>
      <c r="S200" s="334"/>
      <c r="T200" s="274"/>
      <c r="Y200" s="132">
        <f t="shared" si="9"/>
        <v>0</v>
      </c>
      <c r="Z200" s="132" t="str">
        <f t="shared" si="10"/>
        <v>0</v>
      </c>
      <c r="AA200" s="372" t="str">
        <f t="shared" si="11"/>
        <v>0</v>
      </c>
      <c r="AC200" s="277"/>
    </row>
    <row r="201" spans="1:34" s="537" customFormat="1" ht="12" customHeight="1" thickBot="1" x14ac:dyDescent="0.25">
      <c r="G201" s="458">
        <f>SUM(G198:G200)</f>
        <v>0</v>
      </c>
      <c r="I201" s="458"/>
      <c r="J201" s="539"/>
      <c r="K201" s="458"/>
      <c r="L201" s="538"/>
      <c r="M201" s="537">
        <f>G201-P201</f>
        <v>0</v>
      </c>
      <c r="N201" s="539"/>
      <c r="O201" s="469"/>
      <c r="P201" s="537">
        <f>SUM(P198:P200)</f>
        <v>0</v>
      </c>
      <c r="S201" s="625"/>
      <c r="Y201" s="132">
        <f t="shared" si="9"/>
        <v>0</v>
      </c>
      <c r="Z201" s="132" t="str">
        <f t="shared" si="10"/>
        <v>0</v>
      </c>
      <c r="AA201" s="372" t="str">
        <f t="shared" si="11"/>
        <v>0</v>
      </c>
    </row>
    <row r="202" spans="1:34" s="18" customFormat="1" ht="12" customHeight="1" x14ac:dyDescent="0.2">
      <c r="C202" s="57" t="s">
        <v>2058</v>
      </c>
      <c r="G202" s="19"/>
      <c r="I202" s="19"/>
      <c r="J202" s="58"/>
      <c r="L202" s="276"/>
      <c r="N202" s="58"/>
      <c r="O202" s="122"/>
      <c r="S202" s="713"/>
      <c r="Y202" s="132">
        <f t="shared" si="9"/>
        <v>0</v>
      </c>
      <c r="Z202" s="132" t="str">
        <f t="shared" si="10"/>
        <v>0</v>
      </c>
      <c r="AA202" s="372" t="str">
        <f t="shared" si="11"/>
        <v>0</v>
      </c>
    </row>
    <row r="203" spans="1:34" s="18" customFormat="1" ht="12" customHeight="1" x14ac:dyDescent="0.2">
      <c r="A203" s="16" t="s">
        <v>1783</v>
      </c>
      <c r="B203" s="17">
        <v>114.5</v>
      </c>
      <c r="C203" s="16" t="s">
        <v>5514</v>
      </c>
      <c r="D203" s="16" t="s">
        <v>5515</v>
      </c>
      <c r="E203" s="18" t="s">
        <v>5516</v>
      </c>
      <c r="F203" s="18">
        <v>16</v>
      </c>
      <c r="G203" s="18">
        <v>25</v>
      </c>
      <c r="I203" s="116"/>
      <c r="J203" s="57" t="s">
        <v>3005</v>
      </c>
      <c r="K203" s="19" t="s">
        <v>4979</v>
      </c>
      <c r="L203" s="274" t="s">
        <v>1616</v>
      </c>
      <c r="M203" s="18" t="s">
        <v>4979</v>
      </c>
      <c r="N203" s="57" t="s">
        <v>3005</v>
      </c>
      <c r="P203" s="18">
        <v>25</v>
      </c>
      <c r="Q203" s="16" t="s">
        <v>3432</v>
      </c>
      <c r="R203" s="17">
        <v>215</v>
      </c>
      <c r="S203" s="57" t="s">
        <v>5040</v>
      </c>
      <c r="T203" s="16" t="s">
        <v>2119</v>
      </c>
      <c r="U203" s="18" t="s">
        <v>1683</v>
      </c>
      <c r="V203" s="18" t="s">
        <v>1683</v>
      </c>
      <c r="W203" s="18" t="s">
        <v>5041</v>
      </c>
      <c r="X203" s="18" t="s">
        <v>5042</v>
      </c>
      <c r="Y203" s="132">
        <f t="shared" si="9"/>
        <v>800</v>
      </c>
      <c r="Z203" s="132">
        <f t="shared" si="10"/>
        <v>800</v>
      </c>
      <c r="AA203" s="372" t="str">
        <f t="shared" si="11"/>
        <v>0</v>
      </c>
      <c r="AC203" s="20"/>
    </row>
    <row r="204" spans="1:34" s="18" customFormat="1" ht="12" customHeight="1" x14ac:dyDescent="0.2">
      <c r="A204" s="16"/>
      <c r="B204" s="17"/>
      <c r="C204" s="16"/>
      <c r="D204" s="16"/>
      <c r="J204" s="57"/>
      <c r="K204" s="19"/>
      <c r="L204" s="254" t="s">
        <v>1616</v>
      </c>
      <c r="N204" s="57"/>
      <c r="Q204" s="16"/>
      <c r="R204" s="17"/>
      <c r="S204" s="67"/>
      <c r="T204" s="16"/>
      <c r="Y204" s="132">
        <f t="shared" si="9"/>
        <v>0</v>
      </c>
      <c r="Z204" s="132" t="str">
        <f t="shared" si="10"/>
        <v>0</v>
      </c>
      <c r="AA204" s="372" t="str">
        <f t="shared" si="11"/>
        <v>0</v>
      </c>
    </row>
    <row r="205" spans="1:34" s="18" customFormat="1" ht="12" customHeight="1" x14ac:dyDescent="0.2">
      <c r="A205" s="16"/>
      <c r="B205" s="17"/>
      <c r="C205" s="16"/>
      <c r="D205" s="16"/>
      <c r="I205" s="57"/>
      <c r="J205" s="57"/>
      <c r="K205" s="19"/>
      <c r="L205" s="254" t="s">
        <v>1616</v>
      </c>
      <c r="N205" s="57"/>
      <c r="O205" s="57"/>
      <c r="Q205" s="16"/>
      <c r="R205" s="17"/>
      <c r="S205" s="67"/>
      <c r="T205" s="16"/>
      <c r="Y205" s="132">
        <f t="shared" si="9"/>
        <v>0</v>
      </c>
      <c r="Z205" s="132" t="str">
        <f t="shared" si="10"/>
        <v>0</v>
      </c>
      <c r="AA205" s="372" t="str">
        <f t="shared" si="11"/>
        <v>0</v>
      </c>
      <c r="AC205" s="20"/>
    </row>
    <row r="206" spans="1:34" s="18" customFormat="1" ht="12" customHeight="1" x14ac:dyDescent="0.2">
      <c r="A206" s="16"/>
      <c r="B206" s="17"/>
      <c r="C206" s="16"/>
      <c r="D206" s="16"/>
      <c r="G206" s="19"/>
      <c r="I206" s="19"/>
      <c r="J206" s="57"/>
      <c r="K206" s="19"/>
      <c r="L206" s="254" t="s">
        <v>1616</v>
      </c>
      <c r="N206" s="57"/>
      <c r="O206" s="119"/>
      <c r="Q206" s="16"/>
      <c r="R206" s="17"/>
      <c r="S206" s="334"/>
      <c r="T206" s="16"/>
      <c r="Y206" s="132">
        <f t="shared" si="9"/>
        <v>0</v>
      </c>
      <c r="Z206" s="132" t="str">
        <f t="shared" si="10"/>
        <v>0</v>
      </c>
      <c r="AA206" s="372" t="str">
        <f t="shared" si="11"/>
        <v>0</v>
      </c>
      <c r="AC206" s="20"/>
    </row>
    <row r="207" spans="1:34" s="290" customFormat="1" ht="12" customHeight="1" x14ac:dyDescent="0.2">
      <c r="A207" s="280"/>
      <c r="B207" s="281"/>
      <c r="C207" s="282" t="s">
        <v>3027</v>
      </c>
      <c r="D207" s="283"/>
      <c r="E207" s="284"/>
      <c r="F207" s="285"/>
      <c r="G207" s="286"/>
      <c r="H207" s="287"/>
      <c r="I207" s="280"/>
      <c r="J207" s="280"/>
      <c r="K207" s="280"/>
      <c r="L207" s="284"/>
      <c r="M207" s="280"/>
      <c r="N207" s="280"/>
      <c r="O207" s="288"/>
      <c r="P207" s="286"/>
      <c r="Q207" s="284"/>
      <c r="R207" s="281"/>
      <c r="S207" s="289"/>
      <c r="T207" s="280"/>
      <c r="U207" s="280"/>
      <c r="V207" s="280"/>
      <c r="W207" s="284"/>
      <c r="X207" s="280"/>
      <c r="Y207" s="132">
        <f t="shared" si="9"/>
        <v>0</v>
      </c>
      <c r="Z207" s="132" t="str">
        <f t="shared" si="10"/>
        <v>0</v>
      </c>
      <c r="AA207" s="372" t="str">
        <f t="shared" si="11"/>
        <v>0</v>
      </c>
      <c r="AB207" s="280"/>
      <c r="AC207" s="280"/>
      <c r="AD207" s="284"/>
      <c r="AE207" s="284"/>
      <c r="AF207" s="284"/>
      <c r="AG207" s="284"/>
      <c r="AH207" s="284"/>
    </row>
    <row r="208" spans="1:34" s="118" customFormat="1" ht="11.25" x14ac:dyDescent="0.2">
      <c r="A208" s="16" t="s">
        <v>4446</v>
      </c>
      <c r="B208" s="2">
        <v>216</v>
      </c>
      <c r="C208" s="16" t="s">
        <v>4447</v>
      </c>
      <c r="D208" s="1" t="s">
        <v>5515</v>
      </c>
      <c r="E208" s="3" t="s">
        <v>5516</v>
      </c>
      <c r="F208" s="3">
        <v>16</v>
      </c>
      <c r="G208" s="60">
        <v>7</v>
      </c>
      <c r="H208" s="18" t="s">
        <v>1561</v>
      </c>
      <c r="I208" s="126" t="s">
        <v>5266</v>
      </c>
      <c r="J208" s="18" t="s">
        <v>3005</v>
      </c>
      <c r="K208" s="19" t="s">
        <v>4069</v>
      </c>
      <c r="L208" s="303" t="s">
        <v>1616</v>
      </c>
      <c r="M208" s="201" t="s">
        <v>4379</v>
      </c>
      <c r="N208" s="118" t="s">
        <v>3005</v>
      </c>
      <c r="O208" s="124" t="s">
        <v>1305</v>
      </c>
      <c r="P208" s="198">
        <v>7</v>
      </c>
      <c r="Q208" s="303" t="s">
        <v>4861</v>
      </c>
      <c r="R208" s="2">
        <v>0</v>
      </c>
      <c r="S208" s="278">
        <v>24748</v>
      </c>
      <c r="T208" s="303" t="s">
        <v>1266</v>
      </c>
      <c r="U208" s="201" t="s">
        <v>5519</v>
      </c>
      <c r="V208" s="201" t="s">
        <v>5519</v>
      </c>
      <c r="W208" s="201" t="s">
        <v>3979</v>
      </c>
      <c r="X208" s="201" t="s">
        <v>3978</v>
      </c>
      <c r="Y208" s="132">
        <f t="shared" si="9"/>
        <v>224</v>
      </c>
      <c r="Z208" s="132" t="str">
        <f t="shared" si="10"/>
        <v>0</v>
      </c>
      <c r="AA208" s="372">
        <f t="shared" si="11"/>
        <v>224</v>
      </c>
    </row>
    <row r="209" spans="1:32" s="118" customFormat="1" ht="11.25" x14ac:dyDescent="0.2">
      <c r="A209" s="16" t="s">
        <v>4446</v>
      </c>
      <c r="B209" s="2">
        <v>216</v>
      </c>
      <c r="C209" s="16" t="s">
        <v>4447</v>
      </c>
      <c r="D209" s="1" t="s">
        <v>5515</v>
      </c>
      <c r="E209" s="3" t="s">
        <v>5516</v>
      </c>
      <c r="F209" s="3">
        <v>16</v>
      </c>
      <c r="G209" s="60">
        <v>25</v>
      </c>
      <c r="H209" s="18" t="s">
        <v>1561</v>
      </c>
      <c r="I209" s="126" t="s">
        <v>5266</v>
      </c>
      <c r="J209" s="18" t="s">
        <v>3005</v>
      </c>
      <c r="K209" s="19" t="s">
        <v>4069</v>
      </c>
      <c r="L209" s="303" t="s">
        <v>1616</v>
      </c>
      <c r="M209" s="116" t="s">
        <v>1458</v>
      </c>
      <c r="N209" s="307" t="s">
        <v>3005</v>
      </c>
      <c r="O209" s="119"/>
      <c r="P209" s="140">
        <v>25</v>
      </c>
      <c r="Q209" s="303" t="s">
        <v>4861</v>
      </c>
      <c r="R209" s="2">
        <v>40.5</v>
      </c>
      <c r="S209" s="334">
        <v>24761</v>
      </c>
      <c r="T209" s="303" t="s">
        <v>3185</v>
      </c>
      <c r="U209" s="201" t="s">
        <v>5519</v>
      </c>
      <c r="V209" s="201" t="s">
        <v>5519</v>
      </c>
      <c r="W209" s="201" t="s">
        <v>3979</v>
      </c>
      <c r="X209" s="118" t="s">
        <v>3978</v>
      </c>
      <c r="Y209" s="132">
        <f t="shared" si="9"/>
        <v>800</v>
      </c>
      <c r="Z209" s="132" t="str">
        <f t="shared" si="10"/>
        <v>0</v>
      </c>
      <c r="AA209" s="372">
        <f t="shared" si="11"/>
        <v>800</v>
      </c>
    </row>
    <row r="210" spans="1:32" s="118" customFormat="1" ht="11.25" x14ac:dyDescent="0.2">
      <c r="A210" s="1" t="s">
        <v>1235</v>
      </c>
      <c r="B210" s="2">
        <v>41</v>
      </c>
      <c r="C210" s="1" t="s">
        <v>4861</v>
      </c>
      <c r="D210" s="1" t="s">
        <v>5515</v>
      </c>
      <c r="E210" s="3" t="s">
        <v>5516</v>
      </c>
      <c r="F210" s="3">
        <v>16</v>
      </c>
      <c r="G210" s="140">
        <v>25</v>
      </c>
      <c r="H210" s="3"/>
      <c r="I210" s="4"/>
      <c r="J210" s="3" t="s">
        <v>3005</v>
      </c>
      <c r="K210" s="51" t="s">
        <v>4979</v>
      </c>
      <c r="L210" s="303" t="s">
        <v>1616</v>
      </c>
      <c r="M210" s="116" t="s">
        <v>4979</v>
      </c>
      <c r="N210" s="307" t="s">
        <v>3005</v>
      </c>
      <c r="O210" s="119"/>
      <c r="P210" s="140">
        <v>25</v>
      </c>
      <c r="Q210" s="303" t="s">
        <v>4861</v>
      </c>
      <c r="R210" s="2">
        <v>40</v>
      </c>
      <c r="S210" s="334">
        <v>24769</v>
      </c>
      <c r="T210" s="303" t="s">
        <v>1259</v>
      </c>
      <c r="U210" s="201" t="s">
        <v>5519</v>
      </c>
      <c r="V210" s="201" t="s">
        <v>5519</v>
      </c>
      <c r="W210" s="201" t="s">
        <v>3979</v>
      </c>
      <c r="X210" s="118" t="s">
        <v>3978</v>
      </c>
      <c r="Y210" s="132">
        <f t="shared" si="9"/>
        <v>800</v>
      </c>
      <c r="Z210" s="132" t="str">
        <f t="shared" si="10"/>
        <v>0</v>
      </c>
      <c r="AA210" s="372">
        <f t="shared" si="11"/>
        <v>800</v>
      </c>
    </row>
    <row r="211" spans="1:32" s="118" customFormat="1" ht="11.25" x14ac:dyDescent="0.2">
      <c r="A211" s="16" t="s">
        <v>4444</v>
      </c>
      <c r="B211" s="2">
        <v>1</v>
      </c>
      <c r="C211" s="16" t="s">
        <v>4038</v>
      </c>
      <c r="D211" s="1" t="s">
        <v>5515</v>
      </c>
      <c r="E211" s="3" t="s">
        <v>5516</v>
      </c>
      <c r="F211" s="3">
        <v>16</v>
      </c>
      <c r="G211" s="220">
        <v>25</v>
      </c>
      <c r="H211" s="18" t="s">
        <v>1561</v>
      </c>
      <c r="I211" s="96" t="s">
        <v>5268</v>
      </c>
      <c r="J211" s="18" t="s">
        <v>3005</v>
      </c>
      <c r="K211" s="19" t="s">
        <v>4069</v>
      </c>
      <c r="L211" s="303" t="s">
        <v>1616</v>
      </c>
      <c r="M211" s="116" t="s">
        <v>1440</v>
      </c>
      <c r="N211" s="307" t="s">
        <v>3005</v>
      </c>
      <c r="O211" s="119"/>
      <c r="P211" s="140">
        <v>25</v>
      </c>
      <c r="Q211" s="303" t="s">
        <v>4861</v>
      </c>
      <c r="R211" s="2">
        <v>40.5</v>
      </c>
      <c r="S211" s="334">
        <v>24769</v>
      </c>
      <c r="T211" s="303" t="s">
        <v>3183</v>
      </c>
      <c r="U211" s="201" t="s">
        <v>5519</v>
      </c>
      <c r="V211" s="201" t="s">
        <v>5519</v>
      </c>
      <c r="W211" s="201" t="s">
        <v>3979</v>
      </c>
      <c r="X211" s="118" t="s">
        <v>3978</v>
      </c>
      <c r="Y211" s="132">
        <f t="shared" si="9"/>
        <v>800</v>
      </c>
      <c r="Z211" s="132" t="str">
        <f t="shared" si="10"/>
        <v>0</v>
      </c>
      <c r="AA211" s="372">
        <f t="shared" si="11"/>
        <v>800</v>
      </c>
    </row>
    <row r="212" spans="1:32" s="118" customFormat="1" ht="11.25" x14ac:dyDescent="0.2">
      <c r="A212" s="1" t="s">
        <v>2611</v>
      </c>
      <c r="B212" s="2">
        <v>95</v>
      </c>
      <c r="C212" s="1" t="s">
        <v>2610</v>
      </c>
      <c r="D212" s="1" t="s">
        <v>5515</v>
      </c>
      <c r="E212" s="3" t="s">
        <v>5516</v>
      </c>
      <c r="F212" s="3">
        <v>16</v>
      </c>
      <c r="G212" s="3">
        <v>25</v>
      </c>
      <c r="H212" s="3"/>
      <c r="I212" s="49"/>
      <c r="J212" s="21" t="s">
        <v>3005</v>
      </c>
      <c r="K212" s="4" t="s">
        <v>4978</v>
      </c>
      <c r="L212" s="303" t="s">
        <v>1616</v>
      </c>
      <c r="M212" s="119" t="s">
        <v>4978</v>
      </c>
      <c r="N212" s="315" t="s">
        <v>3005</v>
      </c>
      <c r="O212" s="119"/>
      <c r="P212" s="118">
        <v>25</v>
      </c>
      <c r="Q212" s="303" t="s">
        <v>4853</v>
      </c>
      <c r="R212" s="2">
        <v>71</v>
      </c>
      <c r="S212" s="67" t="s">
        <v>5040</v>
      </c>
      <c r="T212" s="303" t="s">
        <v>4859</v>
      </c>
      <c r="U212" s="201" t="s">
        <v>5519</v>
      </c>
      <c r="V212" s="201" t="s">
        <v>5519</v>
      </c>
      <c r="W212" s="305" t="s">
        <v>2651</v>
      </c>
      <c r="X212" s="118" t="s">
        <v>5042</v>
      </c>
      <c r="Y212" s="132">
        <f t="shared" si="9"/>
        <v>800</v>
      </c>
      <c r="Z212" s="132">
        <f t="shared" si="10"/>
        <v>800</v>
      </c>
      <c r="AA212" s="372" t="str">
        <f t="shared" si="11"/>
        <v>0</v>
      </c>
    </row>
    <row r="213" spans="1:32" s="118" customFormat="1" ht="11.25" x14ac:dyDescent="0.2">
      <c r="A213" s="1" t="s">
        <v>5436</v>
      </c>
      <c r="B213" s="2">
        <v>98</v>
      </c>
      <c r="C213" s="1" t="s">
        <v>5435</v>
      </c>
      <c r="D213" s="1" t="s">
        <v>5515</v>
      </c>
      <c r="E213" s="3" t="s">
        <v>5516</v>
      </c>
      <c r="F213" s="3">
        <v>16</v>
      </c>
      <c r="G213" s="3">
        <v>25</v>
      </c>
      <c r="H213" s="3"/>
      <c r="I213" s="49"/>
      <c r="J213" s="3" t="s">
        <v>3005</v>
      </c>
      <c r="K213" s="4" t="s">
        <v>4978</v>
      </c>
      <c r="L213" s="303" t="s">
        <v>1616</v>
      </c>
      <c r="M213" s="140" t="s">
        <v>4978</v>
      </c>
      <c r="N213" s="118" t="s">
        <v>3005</v>
      </c>
      <c r="O213" s="119"/>
      <c r="P213" s="140">
        <v>25</v>
      </c>
      <c r="Q213" s="303" t="s">
        <v>4861</v>
      </c>
      <c r="R213" s="2">
        <v>40</v>
      </c>
      <c r="S213" s="67" t="s">
        <v>5040</v>
      </c>
      <c r="T213" s="118" t="s">
        <v>1252</v>
      </c>
      <c r="U213" s="201" t="s">
        <v>5519</v>
      </c>
      <c r="V213" s="201" t="s">
        <v>5519</v>
      </c>
      <c r="W213" s="201" t="s">
        <v>3979</v>
      </c>
      <c r="X213" s="118" t="s">
        <v>5042</v>
      </c>
      <c r="Y213" s="132">
        <f t="shared" si="9"/>
        <v>800</v>
      </c>
      <c r="Z213" s="132">
        <f t="shared" si="10"/>
        <v>800</v>
      </c>
      <c r="AA213" s="372" t="str">
        <f t="shared" si="11"/>
        <v>0</v>
      </c>
      <c r="AC213" s="118">
        <v>37055.6800925926</v>
      </c>
      <c r="AE213" s="118">
        <v>3459595</v>
      </c>
      <c r="AF213" s="118">
        <v>3460436</v>
      </c>
    </row>
    <row r="214" spans="1:32" s="118" customFormat="1" ht="11.25" x14ac:dyDescent="0.2">
      <c r="A214" s="1" t="s">
        <v>4858</v>
      </c>
      <c r="B214" s="2">
        <v>77.5</v>
      </c>
      <c r="C214" s="1" t="s">
        <v>4853</v>
      </c>
      <c r="D214" s="1" t="s">
        <v>5515</v>
      </c>
      <c r="E214" s="3" t="s">
        <v>5516</v>
      </c>
      <c r="F214" s="3">
        <v>16</v>
      </c>
      <c r="G214" s="3">
        <v>25</v>
      </c>
      <c r="H214" s="3"/>
      <c r="I214" s="3"/>
      <c r="J214" s="3" t="s">
        <v>3005</v>
      </c>
      <c r="K214" s="4" t="s">
        <v>4977</v>
      </c>
      <c r="L214" s="303" t="s">
        <v>1616</v>
      </c>
      <c r="M214" s="140" t="s">
        <v>4979</v>
      </c>
      <c r="N214" s="118" t="s">
        <v>3005</v>
      </c>
      <c r="O214" s="116" t="s">
        <v>4977</v>
      </c>
      <c r="P214" s="140">
        <v>25</v>
      </c>
      <c r="Q214" s="303" t="s">
        <v>4861</v>
      </c>
      <c r="R214" s="2">
        <v>39.75</v>
      </c>
      <c r="S214" s="67" t="s">
        <v>5040</v>
      </c>
      <c r="T214" s="118" t="s">
        <v>1253</v>
      </c>
      <c r="U214" s="201" t="s">
        <v>5519</v>
      </c>
      <c r="V214" s="201" t="s">
        <v>5519</v>
      </c>
      <c r="W214" s="201" t="s">
        <v>3979</v>
      </c>
      <c r="X214" s="118" t="s">
        <v>5042</v>
      </c>
      <c r="Y214" s="132">
        <f t="shared" si="9"/>
        <v>800</v>
      </c>
      <c r="Z214" s="132">
        <f t="shared" si="10"/>
        <v>800</v>
      </c>
      <c r="AA214" s="372" t="str">
        <f t="shared" si="11"/>
        <v>0</v>
      </c>
      <c r="AC214" s="118">
        <v>37055.6800925926</v>
      </c>
      <c r="AF214" s="118">
        <v>3460435</v>
      </c>
    </row>
    <row r="215" spans="1:32" s="118" customFormat="1" ht="11.25" x14ac:dyDescent="0.2">
      <c r="A215" s="1" t="s">
        <v>1233</v>
      </c>
      <c r="B215" s="2">
        <v>43.5</v>
      </c>
      <c r="C215" s="1" t="s">
        <v>4861</v>
      </c>
      <c r="D215" s="1" t="s">
        <v>5515</v>
      </c>
      <c r="E215" s="3" t="s">
        <v>5516</v>
      </c>
      <c r="F215" s="3">
        <v>16</v>
      </c>
      <c r="G215" s="140">
        <v>25</v>
      </c>
      <c r="H215" s="3"/>
      <c r="I215" s="4"/>
      <c r="J215" s="3" t="s">
        <v>3005</v>
      </c>
      <c r="K215" s="51" t="s">
        <v>4977</v>
      </c>
      <c r="L215" s="303" t="s">
        <v>1616</v>
      </c>
      <c r="M215" s="140" t="s">
        <v>4979</v>
      </c>
      <c r="N215" s="118" t="s">
        <v>3005</v>
      </c>
      <c r="O215" s="116" t="s">
        <v>4977</v>
      </c>
      <c r="P215" s="140">
        <v>25</v>
      </c>
      <c r="Q215" s="303" t="s">
        <v>4861</v>
      </c>
      <c r="R215" s="2">
        <v>39.5</v>
      </c>
      <c r="S215" s="67" t="s">
        <v>5040</v>
      </c>
      <c r="T215" s="118" t="s">
        <v>1254</v>
      </c>
      <c r="U215" s="201" t="s">
        <v>5519</v>
      </c>
      <c r="V215" s="201" t="s">
        <v>5519</v>
      </c>
      <c r="W215" s="201" t="s">
        <v>3979</v>
      </c>
      <c r="X215" s="118" t="s">
        <v>5042</v>
      </c>
      <c r="Y215" s="132">
        <f t="shared" si="9"/>
        <v>800</v>
      </c>
      <c r="Z215" s="132">
        <f t="shared" si="10"/>
        <v>800</v>
      </c>
      <c r="AA215" s="372" t="str">
        <f t="shared" si="11"/>
        <v>0</v>
      </c>
      <c r="AC215" s="118">
        <v>37055.6800925926</v>
      </c>
      <c r="AF215" s="118">
        <v>3460441</v>
      </c>
    </row>
    <row r="216" spans="1:32" s="118" customFormat="1" ht="11.25" x14ac:dyDescent="0.2">
      <c r="A216" s="1" t="s">
        <v>4860</v>
      </c>
      <c r="B216" s="2">
        <v>46</v>
      </c>
      <c r="C216" s="1" t="s">
        <v>4861</v>
      </c>
      <c r="D216" s="1" t="s">
        <v>5515</v>
      </c>
      <c r="E216" s="3" t="s">
        <v>5516</v>
      </c>
      <c r="F216" s="3">
        <v>16</v>
      </c>
      <c r="G216" s="48">
        <v>25</v>
      </c>
      <c r="I216" s="3"/>
      <c r="J216" s="3" t="s">
        <v>3005</v>
      </c>
      <c r="K216" s="49" t="s">
        <v>4979</v>
      </c>
      <c r="L216" s="303" t="s">
        <v>1616</v>
      </c>
      <c r="M216" s="116" t="s">
        <v>4979</v>
      </c>
      <c r="N216" s="307" t="s">
        <v>3005</v>
      </c>
      <c r="O216" s="119"/>
      <c r="P216" s="140">
        <v>25</v>
      </c>
      <c r="Q216" s="303" t="s">
        <v>4861</v>
      </c>
      <c r="R216" s="2">
        <v>41.5</v>
      </c>
      <c r="S216" s="67" t="s">
        <v>5040</v>
      </c>
      <c r="T216" s="303" t="s">
        <v>1255</v>
      </c>
      <c r="U216" s="201" t="s">
        <v>5519</v>
      </c>
      <c r="V216" s="201" t="s">
        <v>5519</v>
      </c>
      <c r="W216" s="201" t="s">
        <v>3979</v>
      </c>
      <c r="X216" s="118" t="s">
        <v>5042</v>
      </c>
      <c r="Y216" s="132">
        <f t="shared" si="9"/>
        <v>800</v>
      </c>
      <c r="Z216" s="132">
        <f t="shared" si="10"/>
        <v>800</v>
      </c>
      <c r="AA216" s="372" t="str">
        <f t="shared" si="11"/>
        <v>0</v>
      </c>
    </row>
    <row r="217" spans="1:32" s="118" customFormat="1" ht="11.25" x14ac:dyDescent="0.2">
      <c r="A217" s="1" t="s">
        <v>4862</v>
      </c>
      <c r="B217" s="2">
        <v>80</v>
      </c>
      <c r="C217" s="1" t="s">
        <v>4853</v>
      </c>
      <c r="D217" s="1" t="s">
        <v>5515</v>
      </c>
      <c r="E217" s="3" t="s">
        <v>5516</v>
      </c>
      <c r="F217" s="3">
        <v>16</v>
      </c>
      <c r="G217" s="3">
        <v>25</v>
      </c>
      <c r="H217" s="3"/>
      <c r="I217" s="3"/>
      <c r="J217" s="3" t="s">
        <v>3005</v>
      </c>
      <c r="K217" s="4" t="s">
        <v>4979</v>
      </c>
      <c r="L217" s="303" t="s">
        <v>1616</v>
      </c>
      <c r="M217" s="116" t="s">
        <v>4979</v>
      </c>
      <c r="N217" s="307" t="s">
        <v>3005</v>
      </c>
      <c r="O217" s="119"/>
      <c r="P217" s="140">
        <v>25</v>
      </c>
      <c r="Q217" s="303" t="s">
        <v>4861</v>
      </c>
      <c r="R217" s="2">
        <v>41.75</v>
      </c>
      <c r="S217" s="67" t="s">
        <v>5040</v>
      </c>
      <c r="T217" s="303" t="s">
        <v>1256</v>
      </c>
      <c r="U217" s="201" t="s">
        <v>5519</v>
      </c>
      <c r="V217" s="201" t="s">
        <v>5519</v>
      </c>
      <c r="W217" s="201" t="s">
        <v>3979</v>
      </c>
      <c r="X217" s="118" t="s">
        <v>5042</v>
      </c>
      <c r="Y217" s="132">
        <f t="shared" si="9"/>
        <v>800</v>
      </c>
      <c r="Z217" s="132">
        <f t="shared" si="10"/>
        <v>800</v>
      </c>
      <c r="AA217" s="372" t="str">
        <f t="shared" si="11"/>
        <v>0</v>
      </c>
    </row>
    <row r="218" spans="1:32" s="118" customFormat="1" ht="11.25" x14ac:dyDescent="0.2">
      <c r="A218" s="1" t="s">
        <v>2614</v>
      </c>
      <c r="B218" s="2">
        <v>95</v>
      </c>
      <c r="C218" s="1" t="s">
        <v>2610</v>
      </c>
      <c r="D218" s="1" t="s">
        <v>5515</v>
      </c>
      <c r="E218" s="3" t="s">
        <v>5516</v>
      </c>
      <c r="F218" s="3">
        <v>16</v>
      </c>
      <c r="G218" s="3">
        <v>25</v>
      </c>
      <c r="H218" s="3"/>
      <c r="I218" s="3"/>
      <c r="J218" s="3" t="s">
        <v>3005</v>
      </c>
      <c r="K218" s="4" t="s">
        <v>4979</v>
      </c>
      <c r="L218" s="303" t="s">
        <v>1616</v>
      </c>
      <c r="M218" s="116" t="s">
        <v>4979</v>
      </c>
      <c r="N218" s="307" t="s">
        <v>3005</v>
      </c>
      <c r="O218" s="119"/>
      <c r="P218" s="140">
        <v>25</v>
      </c>
      <c r="Q218" s="303" t="s">
        <v>4861</v>
      </c>
      <c r="R218" s="2">
        <v>42</v>
      </c>
      <c r="S218" s="67" t="s">
        <v>5040</v>
      </c>
      <c r="T218" s="303" t="s">
        <v>1257</v>
      </c>
      <c r="U218" s="201" t="s">
        <v>5519</v>
      </c>
      <c r="V218" s="201" t="s">
        <v>5519</v>
      </c>
      <c r="W218" s="201" t="s">
        <v>3979</v>
      </c>
      <c r="X218" s="118" t="s">
        <v>5042</v>
      </c>
      <c r="Y218" s="132">
        <f t="shared" si="9"/>
        <v>800</v>
      </c>
      <c r="Z218" s="132">
        <f t="shared" si="10"/>
        <v>800</v>
      </c>
      <c r="AA218" s="372" t="str">
        <f t="shared" si="11"/>
        <v>0</v>
      </c>
    </row>
    <row r="219" spans="1:32" s="118" customFormat="1" ht="11.25" x14ac:dyDescent="0.2">
      <c r="A219" s="118" t="s">
        <v>1234</v>
      </c>
      <c r="B219" s="2">
        <v>46.5</v>
      </c>
      <c r="C219" s="118" t="s">
        <v>4861</v>
      </c>
      <c r="D219" s="1" t="s">
        <v>5515</v>
      </c>
      <c r="E219" s="3" t="s">
        <v>5516</v>
      </c>
      <c r="F219" s="3">
        <v>16</v>
      </c>
      <c r="G219" s="140">
        <v>25</v>
      </c>
      <c r="I219" s="46"/>
      <c r="J219" s="3" t="s">
        <v>3005</v>
      </c>
      <c r="K219" s="51" t="s">
        <v>4979</v>
      </c>
      <c r="L219" s="303" t="s">
        <v>1616</v>
      </c>
      <c r="M219" s="116" t="s">
        <v>4979</v>
      </c>
      <c r="N219" s="307" t="s">
        <v>3005</v>
      </c>
      <c r="O219" s="119"/>
      <c r="P219" s="140">
        <v>25</v>
      </c>
      <c r="Q219" s="303" t="s">
        <v>4861</v>
      </c>
      <c r="R219" s="2">
        <v>40</v>
      </c>
      <c r="S219" s="67" t="s">
        <v>5040</v>
      </c>
      <c r="T219" s="303" t="s">
        <v>1258</v>
      </c>
      <c r="U219" s="201" t="s">
        <v>5519</v>
      </c>
      <c r="V219" s="201" t="s">
        <v>5519</v>
      </c>
      <c r="W219" s="201" t="s">
        <v>3979</v>
      </c>
      <c r="X219" s="118" t="s">
        <v>5042</v>
      </c>
      <c r="Y219" s="132">
        <f t="shared" si="9"/>
        <v>800</v>
      </c>
      <c r="Z219" s="132">
        <f t="shared" si="10"/>
        <v>800</v>
      </c>
      <c r="AA219" s="372" t="str">
        <f t="shared" si="11"/>
        <v>0</v>
      </c>
    </row>
    <row r="220" spans="1:32" s="118" customFormat="1" ht="11.25" x14ac:dyDescent="0.2">
      <c r="A220" s="16" t="s">
        <v>4446</v>
      </c>
      <c r="B220" s="2">
        <v>216</v>
      </c>
      <c r="C220" s="16" t="s">
        <v>4447</v>
      </c>
      <c r="D220" s="1" t="s">
        <v>5515</v>
      </c>
      <c r="E220" s="3" t="s">
        <v>5516</v>
      </c>
      <c r="F220" s="3">
        <v>16</v>
      </c>
      <c r="G220" s="245">
        <v>25</v>
      </c>
      <c r="H220" s="18" t="s">
        <v>1561</v>
      </c>
      <c r="I220" s="127" t="s">
        <v>3666</v>
      </c>
      <c r="J220" s="18" t="s">
        <v>3005</v>
      </c>
      <c r="K220" s="19" t="s">
        <v>4069</v>
      </c>
      <c r="L220" s="303" t="s">
        <v>1616</v>
      </c>
      <c r="M220" s="116" t="s">
        <v>4979</v>
      </c>
      <c r="N220" s="307" t="s">
        <v>3005</v>
      </c>
      <c r="O220" s="116" t="s">
        <v>4069</v>
      </c>
      <c r="P220" s="140">
        <v>25</v>
      </c>
      <c r="Q220" s="303" t="s">
        <v>4861</v>
      </c>
      <c r="R220" s="2">
        <v>40</v>
      </c>
      <c r="S220" s="67" t="s">
        <v>5040</v>
      </c>
      <c r="T220" s="303" t="s">
        <v>1260</v>
      </c>
      <c r="U220" s="201" t="s">
        <v>5519</v>
      </c>
      <c r="V220" s="201" t="s">
        <v>5519</v>
      </c>
      <c r="W220" s="201" t="s">
        <v>3979</v>
      </c>
      <c r="X220" s="118" t="s">
        <v>5042</v>
      </c>
      <c r="Y220" s="132">
        <f t="shared" si="9"/>
        <v>800</v>
      </c>
      <c r="Z220" s="132">
        <f t="shared" si="10"/>
        <v>800</v>
      </c>
      <c r="AA220" s="372" t="str">
        <f t="shared" si="11"/>
        <v>0</v>
      </c>
    </row>
    <row r="221" spans="1:32" s="118" customFormat="1" ht="11.25" x14ac:dyDescent="0.2">
      <c r="A221" s="16" t="s">
        <v>4446</v>
      </c>
      <c r="B221" s="2">
        <v>216</v>
      </c>
      <c r="C221" s="16" t="s">
        <v>4447</v>
      </c>
      <c r="D221" s="1" t="s">
        <v>5515</v>
      </c>
      <c r="E221" s="3" t="s">
        <v>5516</v>
      </c>
      <c r="F221" s="3">
        <v>16</v>
      </c>
      <c r="G221" s="245">
        <v>25</v>
      </c>
      <c r="H221" s="18" t="s">
        <v>1561</v>
      </c>
      <c r="I221" s="127" t="s">
        <v>3666</v>
      </c>
      <c r="J221" s="18" t="s">
        <v>3005</v>
      </c>
      <c r="K221" s="19" t="s">
        <v>4069</v>
      </c>
      <c r="L221" s="303" t="s">
        <v>1616</v>
      </c>
      <c r="M221" s="116" t="s">
        <v>4979</v>
      </c>
      <c r="N221" s="307" t="s">
        <v>3005</v>
      </c>
      <c r="O221" s="116" t="s">
        <v>4069</v>
      </c>
      <c r="P221" s="140">
        <v>25</v>
      </c>
      <c r="Q221" s="303" t="s">
        <v>4861</v>
      </c>
      <c r="R221" s="2">
        <v>40</v>
      </c>
      <c r="S221" s="67" t="s">
        <v>5040</v>
      </c>
      <c r="T221" s="303" t="s">
        <v>1261</v>
      </c>
      <c r="U221" s="201" t="s">
        <v>5519</v>
      </c>
      <c r="V221" s="201" t="s">
        <v>5519</v>
      </c>
      <c r="W221" s="201" t="s">
        <v>3979</v>
      </c>
      <c r="X221" s="118" t="s">
        <v>5042</v>
      </c>
      <c r="Y221" s="132">
        <f t="shared" si="9"/>
        <v>800</v>
      </c>
      <c r="Z221" s="132">
        <f t="shared" si="10"/>
        <v>800</v>
      </c>
      <c r="AA221" s="372" t="str">
        <f t="shared" si="11"/>
        <v>0</v>
      </c>
    </row>
    <row r="222" spans="1:32" s="118" customFormat="1" ht="11.25" x14ac:dyDescent="0.2">
      <c r="A222" s="16" t="s">
        <v>4446</v>
      </c>
      <c r="B222" s="2">
        <v>216</v>
      </c>
      <c r="C222" s="16" t="s">
        <v>4447</v>
      </c>
      <c r="D222" s="1" t="s">
        <v>5515</v>
      </c>
      <c r="E222" s="3" t="s">
        <v>5516</v>
      </c>
      <c r="F222" s="3">
        <v>16</v>
      </c>
      <c r="G222" s="245">
        <v>25</v>
      </c>
      <c r="H222" s="18" t="s">
        <v>1561</v>
      </c>
      <c r="I222" s="127" t="s">
        <v>3666</v>
      </c>
      <c r="J222" s="18" t="s">
        <v>3005</v>
      </c>
      <c r="K222" s="19" t="s">
        <v>4069</v>
      </c>
      <c r="L222" s="303" t="s">
        <v>1616</v>
      </c>
      <c r="M222" s="116" t="s">
        <v>4979</v>
      </c>
      <c r="N222" s="307" t="s">
        <v>3005</v>
      </c>
      <c r="O222" s="116" t="s">
        <v>4069</v>
      </c>
      <c r="P222" s="140">
        <v>25</v>
      </c>
      <c r="Q222" s="303" t="s">
        <v>4861</v>
      </c>
      <c r="R222" s="2">
        <v>40</v>
      </c>
      <c r="S222" s="67" t="s">
        <v>5040</v>
      </c>
      <c r="T222" s="303" t="s">
        <v>1259</v>
      </c>
      <c r="U222" s="201" t="s">
        <v>5519</v>
      </c>
      <c r="V222" s="201" t="s">
        <v>5519</v>
      </c>
      <c r="W222" s="201" t="s">
        <v>3979</v>
      </c>
      <c r="X222" s="118" t="s">
        <v>5042</v>
      </c>
      <c r="Y222" s="132">
        <f t="shared" si="9"/>
        <v>800</v>
      </c>
      <c r="Z222" s="132">
        <f t="shared" si="10"/>
        <v>800</v>
      </c>
      <c r="AA222" s="372" t="str">
        <f t="shared" si="11"/>
        <v>0</v>
      </c>
    </row>
    <row r="223" spans="1:32" s="18" customFormat="1" ht="11.25" x14ac:dyDescent="0.2">
      <c r="A223" s="1" t="s">
        <v>1236</v>
      </c>
      <c r="B223" s="2">
        <v>40</v>
      </c>
      <c r="C223" s="1" t="s">
        <v>4861</v>
      </c>
      <c r="D223" s="1" t="s">
        <v>5515</v>
      </c>
      <c r="E223" s="3" t="s">
        <v>5516</v>
      </c>
      <c r="F223" s="3">
        <v>16</v>
      </c>
      <c r="G223" s="140">
        <v>25</v>
      </c>
      <c r="H223" s="3"/>
      <c r="I223" s="4"/>
      <c r="J223" s="3" t="s">
        <v>3005</v>
      </c>
      <c r="K223" s="51" t="s">
        <v>2635</v>
      </c>
      <c r="L223" s="1" t="s">
        <v>1616</v>
      </c>
      <c r="M223" s="3" t="s">
        <v>2635</v>
      </c>
      <c r="N223" s="53" t="s">
        <v>3005</v>
      </c>
      <c r="O223" s="48"/>
      <c r="P223" s="3">
        <v>25</v>
      </c>
      <c r="Q223" s="303" t="s">
        <v>2610</v>
      </c>
      <c r="R223" s="2">
        <v>94</v>
      </c>
      <c r="S223" s="67" t="s">
        <v>5040</v>
      </c>
      <c r="T223" s="1" t="s">
        <v>2620</v>
      </c>
      <c r="U223" s="201" t="s">
        <v>5519</v>
      </c>
      <c r="V223" s="201" t="s">
        <v>5519</v>
      </c>
      <c r="W223" s="201" t="s">
        <v>3979</v>
      </c>
      <c r="X223" s="118" t="s">
        <v>5042</v>
      </c>
      <c r="Y223" s="132">
        <f t="shared" si="9"/>
        <v>800</v>
      </c>
      <c r="Z223" s="132">
        <f t="shared" si="10"/>
        <v>800</v>
      </c>
      <c r="AA223" s="372" t="str">
        <f t="shared" si="11"/>
        <v>0</v>
      </c>
    </row>
    <row r="224" spans="1:32" s="118" customFormat="1" ht="11.25" x14ac:dyDescent="0.2">
      <c r="A224" s="1" t="s">
        <v>4864</v>
      </c>
      <c r="B224" s="2">
        <v>46.5</v>
      </c>
      <c r="C224" s="1" t="s">
        <v>4861</v>
      </c>
      <c r="D224" s="1" t="s">
        <v>5515</v>
      </c>
      <c r="E224" s="3" t="s">
        <v>5516</v>
      </c>
      <c r="F224" s="3">
        <v>16</v>
      </c>
      <c r="G224" s="48">
        <v>25</v>
      </c>
      <c r="H224" s="3"/>
      <c r="I224" s="3"/>
      <c r="J224" s="3" t="s">
        <v>3005</v>
      </c>
      <c r="K224" s="49" t="s">
        <v>2635</v>
      </c>
      <c r="L224" s="303" t="s">
        <v>1616</v>
      </c>
      <c r="M224" s="116" t="s">
        <v>2635</v>
      </c>
      <c r="N224" s="118" t="s">
        <v>3005</v>
      </c>
      <c r="O224" s="119"/>
      <c r="P224" s="140">
        <v>25</v>
      </c>
      <c r="Q224" s="303" t="s">
        <v>4861</v>
      </c>
      <c r="R224" s="2">
        <v>45</v>
      </c>
      <c r="S224" s="67" t="s">
        <v>5040</v>
      </c>
      <c r="T224" s="303" t="s">
        <v>4865</v>
      </c>
      <c r="U224" s="201" t="s">
        <v>5519</v>
      </c>
      <c r="V224" s="201" t="s">
        <v>5519</v>
      </c>
      <c r="W224" s="201" t="s">
        <v>3979</v>
      </c>
      <c r="X224" s="118" t="s">
        <v>5042</v>
      </c>
      <c r="Y224" s="132">
        <f t="shared" si="9"/>
        <v>800</v>
      </c>
      <c r="Z224" s="132">
        <f t="shared" si="10"/>
        <v>800</v>
      </c>
      <c r="AA224" s="372" t="str">
        <f t="shared" si="11"/>
        <v>0</v>
      </c>
    </row>
    <row r="225" spans="1:32" s="322" customFormat="1" ht="11.25" x14ac:dyDescent="0.2">
      <c r="A225" s="320" t="s">
        <v>4355</v>
      </c>
      <c r="B225" s="2">
        <v>415</v>
      </c>
      <c r="C225" s="320" t="s">
        <v>5523</v>
      </c>
      <c r="D225" s="320" t="s">
        <v>5515</v>
      </c>
      <c r="E225" s="322" t="s">
        <v>5516</v>
      </c>
      <c r="F225" s="322">
        <v>16</v>
      </c>
      <c r="G225" s="322">
        <v>25</v>
      </c>
      <c r="I225" s="323" t="s">
        <v>5271</v>
      </c>
      <c r="J225" s="322" t="s">
        <v>3005</v>
      </c>
      <c r="K225" s="181" t="s">
        <v>1441</v>
      </c>
      <c r="L225" s="320" t="s">
        <v>1616</v>
      </c>
      <c r="M225" s="322" t="s">
        <v>4170</v>
      </c>
      <c r="N225" s="324" t="s">
        <v>3005</v>
      </c>
      <c r="O225" s="319" t="s">
        <v>5272</v>
      </c>
      <c r="P225" s="322">
        <v>25</v>
      </c>
      <c r="Q225" s="328" t="s">
        <v>5514</v>
      </c>
      <c r="R225" s="2">
        <v>195</v>
      </c>
      <c r="S225" s="333" t="s">
        <v>5040</v>
      </c>
      <c r="T225" s="320" t="s">
        <v>4193</v>
      </c>
      <c r="U225" s="326" t="s">
        <v>5519</v>
      </c>
      <c r="V225" s="326" t="s">
        <v>5519</v>
      </c>
      <c r="W225" s="327" t="s">
        <v>2651</v>
      </c>
      <c r="X225" s="118" t="s">
        <v>5042</v>
      </c>
      <c r="Y225" s="132">
        <f t="shared" si="9"/>
        <v>800</v>
      </c>
      <c r="Z225" s="132">
        <f t="shared" si="10"/>
        <v>800</v>
      </c>
      <c r="AA225" s="372" t="str">
        <f t="shared" si="11"/>
        <v>0</v>
      </c>
    </row>
    <row r="226" spans="1:32" s="3" customFormat="1" ht="11.25" x14ac:dyDescent="0.2">
      <c r="A226" s="1" t="s">
        <v>1237</v>
      </c>
      <c r="B226" s="2">
        <v>42</v>
      </c>
      <c r="C226" s="1" t="s">
        <v>4861</v>
      </c>
      <c r="D226" s="1" t="s">
        <v>5515</v>
      </c>
      <c r="E226" s="3" t="s">
        <v>5516</v>
      </c>
      <c r="F226" s="3">
        <v>16</v>
      </c>
      <c r="G226" s="140">
        <v>25</v>
      </c>
      <c r="I226" s="4"/>
      <c r="J226" s="3" t="s">
        <v>3005</v>
      </c>
      <c r="K226" s="51" t="s">
        <v>1612</v>
      </c>
      <c r="L226" s="16" t="s">
        <v>1616</v>
      </c>
      <c r="M226" s="18" t="s">
        <v>1612</v>
      </c>
      <c r="N226" s="58" t="s">
        <v>3005</v>
      </c>
      <c r="O226" s="116"/>
      <c r="P226" s="18">
        <v>25</v>
      </c>
      <c r="Q226" s="303" t="s">
        <v>5523</v>
      </c>
      <c r="R226" s="2">
        <v>197</v>
      </c>
      <c r="S226" s="67" t="s">
        <v>5040</v>
      </c>
      <c r="T226" s="1" t="s">
        <v>4214</v>
      </c>
      <c r="U226" s="201" t="s">
        <v>5519</v>
      </c>
      <c r="V226" s="201" t="s">
        <v>5519</v>
      </c>
      <c r="W226" s="201" t="s">
        <v>3979</v>
      </c>
      <c r="X226" s="118" t="s">
        <v>5042</v>
      </c>
      <c r="Y226" s="132">
        <f t="shared" si="9"/>
        <v>800</v>
      </c>
      <c r="Z226" s="132">
        <f t="shared" si="10"/>
        <v>800</v>
      </c>
      <c r="AA226" s="372" t="str">
        <f t="shared" si="11"/>
        <v>0</v>
      </c>
    </row>
    <row r="227" spans="1:32" s="118" customFormat="1" ht="11.25" x14ac:dyDescent="0.2">
      <c r="A227" s="1" t="s">
        <v>1239</v>
      </c>
      <c r="B227" s="2">
        <v>41</v>
      </c>
      <c r="C227" s="1" t="s">
        <v>4861</v>
      </c>
      <c r="D227" s="1" t="s">
        <v>5515</v>
      </c>
      <c r="E227" s="3" t="s">
        <v>5516</v>
      </c>
      <c r="F227" s="3">
        <v>16</v>
      </c>
      <c r="G227" s="140">
        <v>25</v>
      </c>
      <c r="H227" s="3"/>
      <c r="I227" s="4"/>
      <c r="J227" s="3" t="s">
        <v>3005</v>
      </c>
      <c r="K227" s="51" t="s">
        <v>1614</v>
      </c>
      <c r="L227" s="303" t="s">
        <v>1616</v>
      </c>
      <c r="M227" s="118" t="s">
        <v>4237</v>
      </c>
      <c r="N227" s="307" t="s">
        <v>3005</v>
      </c>
      <c r="O227" s="116" t="s">
        <v>5063</v>
      </c>
      <c r="P227" s="118">
        <v>25</v>
      </c>
      <c r="Q227" s="303" t="s">
        <v>5528</v>
      </c>
      <c r="R227" s="2">
        <v>24.18</v>
      </c>
      <c r="S227" s="67" t="s">
        <v>5040</v>
      </c>
      <c r="T227" s="303" t="s">
        <v>4424</v>
      </c>
      <c r="U227" s="201" t="s">
        <v>5519</v>
      </c>
      <c r="V227" s="201" t="s">
        <v>5519</v>
      </c>
      <c r="W227" s="201" t="s">
        <v>3979</v>
      </c>
      <c r="X227" s="118" t="s">
        <v>5042</v>
      </c>
      <c r="Y227" s="132">
        <f t="shared" si="9"/>
        <v>800</v>
      </c>
      <c r="Z227" s="132">
        <f t="shared" si="10"/>
        <v>800</v>
      </c>
      <c r="AA227" s="372" t="str">
        <f t="shared" si="11"/>
        <v>0</v>
      </c>
    </row>
    <row r="228" spans="1:32" s="18" customFormat="1" ht="11.25" x14ac:dyDescent="0.2">
      <c r="A228" s="1" t="s">
        <v>1238</v>
      </c>
      <c r="B228" s="2">
        <v>41.5</v>
      </c>
      <c r="C228" s="1" t="s">
        <v>4861</v>
      </c>
      <c r="D228" s="1" t="s">
        <v>5515</v>
      </c>
      <c r="E228" s="3" t="s">
        <v>5516</v>
      </c>
      <c r="F228" s="3">
        <v>16</v>
      </c>
      <c r="G228" s="140">
        <v>25</v>
      </c>
      <c r="H228" s="3"/>
      <c r="I228" s="4"/>
      <c r="J228" s="3" t="s">
        <v>3005</v>
      </c>
      <c r="K228" s="51" t="s">
        <v>1613</v>
      </c>
      <c r="L228" s="16" t="s">
        <v>1616</v>
      </c>
      <c r="M228" s="18" t="s">
        <v>1613</v>
      </c>
      <c r="N228" s="18" t="s">
        <v>3005</v>
      </c>
      <c r="O228" s="116"/>
      <c r="P228" s="18">
        <v>25</v>
      </c>
      <c r="Q228" s="303" t="s">
        <v>1393</v>
      </c>
      <c r="R228" s="2">
        <v>79</v>
      </c>
      <c r="S228" s="67" t="s">
        <v>5040</v>
      </c>
      <c r="T228" s="16" t="s">
        <v>1400</v>
      </c>
      <c r="U228" s="201" t="s">
        <v>5519</v>
      </c>
      <c r="V228" s="201" t="s">
        <v>5519</v>
      </c>
      <c r="W228" s="201" t="s">
        <v>3979</v>
      </c>
      <c r="X228" s="118" t="s">
        <v>5042</v>
      </c>
      <c r="Y228" s="132">
        <f t="shared" si="9"/>
        <v>800</v>
      </c>
      <c r="Z228" s="132">
        <f t="shared" si="10"/>
        <v>800</v>
      </c>
      <c r="AA228" s="372" t="str">
        <f t="shared" si="11"/>
        <v>0</v>
      </c>
    </row>
    <row r="229" spans="1:32" s="3" customFormat="1" ht="11.25" x14ac:dyDescent="0.2">
      <c r="A229" s="3" t="s">
        <v>1242</v>
      </c>
      <c r="B229" s="2">
        <v>45</v>
      </c>
      <c r="C229" s="3" t="s">
        <v>4861</v>
      </c>
      <c r="D229" s="1" t="s">
        <v>5515</v>
      </c>
      <c r="E229" s="3" t="s">
        <v>5516</v>
      </c>
      <c r="F229" s="3">
        <v>16</v>
      </c>
      <c r="G229" s="140">
        <v>25</v>
      </c>
      <c r="H229" s="118"/>
      <c r="I229" s="51" t="s">
        <v>3662</v>
      </c>
      <c r="J229" s="118" t="s">
        <v>3005</v>
      </c>
      <c r="K229" s="51" t="s">
        <v>1436</v>
      </c>
      <c r="L229" s="16" t="s">
        <v>1616</v>
      </c>
      <c r="M229" s="18" t="s">
        <v>1614</v>
      </c>
      <c r="N229" s="18" t="s">
        <v>3005</v>
      </c>
      <c r="O229" s="18"/>
      <c r="P229" s="18">
        <v>25</v>
      </c>
      <c r="Q229" s="303" t="s">
        <v>5514</v>
      </c>
      <c r="R229" s="2">
        <v>53</v>
      </c>
      <c r="S229" s="67" t="s">
        <v>5040</v>
      </c>
      <c r="T229" s="1" t="s">
        <v>4281</v>
      </c>
      <c r="U229" s="201" t="s">
        <v>5519</v>
      </c>
      <c r="V229" s="201" t="s">
        <v>5519</v>
      </c>
      <c r="W229" s="201" t="s">
        <v>3979</v>
      </c>
      <c r="X229" s="118" t="s">
        <v>5042</v>
      </c>
      <c r="Y229" s="132">
        <f t="shared" si="9"/>
        <v>800</v>
      </c>
      <c r="Z229" s="132">
        <f t="shared" si="10"/>
        <v>800</v>
      </c>
      <c r="AA229" s="372" t="str">
        <f t="shared" si="11"/>
        <v>0</v>
      </c>
      <c r="AC229" s="5"/>
    </row>
    <row r="230" spans="1:32" s="18" customFormat="1" ht="11.25" x14ac:dyDescent="0.2">
      <c r="A230" s="1" t="s">
        <v>2636</v>
      </c>
      <c r="B230" s="2">
        <v>90</v>
      </c>
      <c r="C230" s="1" t="s">
        <v>2610</v>
      </c>
      <c r="D230" s="1" t="s">
        <v>5515</v>
      </c>
      <c r="E230" s="3" t="s">
        <v>5516</v>
      </c>
      <c r="F230" s="3">
        <v>16</v>
      </c>
      <c r="G230" s="3">
        <v>25</v>
      </c>
      <c r="H230" s="3"/>
      <c r="I230" s="4"/>
      <c r="J230" s="3" t="s">
        <v>3005</v>
      </c>
      <c r="K230" s="4" t="s">
        <v>2637</v>
      </c>
      <c r="L230" s="1" t="s">
        <v>1616</v>
      </c>
      <c r="M230" s="3" t="s">
        <v>4283</v>
      </c>
      <c r="N230" s="3" t="s">
        <v>3005</v>
      </c>
      <c r="O230" s="48" t="s">
        <v>5269</v>
      </c>
      <c r="P230" s="3">
        <v>25</v>
      </c>
      <c r="Q230" s="303" t="s">
        <v>2610</v>
      </c>
      <c r="R230" s="2">
        <v>96</v>
      </c>
      <c r="S230" s="67" t="s">
        <v>5040</v>
      </c>
      <c r="T230" s="1" t="s">
        <v>2624</v>
      </c>
      <c r="U230" s="201" t="s">
        <v>5519</v>
      </c>
      <c r="V230" s="201" t="s">
        <v>5519</v>
      </c>
      <c r="W230" s="201" t="s">
        <v>3979</v>
      </c>
      <c r="X230" s="118" t="s">
        <v>5042</v>
      </c>
      <c r="Y230" s="132">
        <f t="shared" si="9"/>
        <v>800</v>
      </c>
      <c r="Z230" s="132">
        <f t="shared" si="10"/>
        <v>800</v>
      </c>
      <c r="AA230" s="372" t="str">
        <f t="shared" si="11"/>
        <v>0</v>
      </c>
    </row>
    <row r="231" spans="1:32" s="18" customFormat="1" ht="11.25" x14ac:dyDescent="0.2">
      <c r="A231" s="1" t="s">
        <v>1244</v>
      </c>
      <c r="B231" s="2">
        <v>40</v>
      </c>
      <c r="C231" s="1" t="s">
        <v>4861</v>
      </c>
      <c r="D231" s="1" t="s">
        <v>5515</v>
      </c>
      <c r="E231" s="3" t="s">
        <v>5516</v>
      </c>
      <c r="F231" s="3">
        <v>16</v>
      </c>
      <c r="G231" s="140">
        <v>25</v>
      </c>
      <c r="H231" s="3"/>
      <c r="I231" s="4"/>
      <c r="J231" s="3" t="s">
        <v>3005</v>
      </c>
      <c r="K231" s="51" t="s">
        <v>4988</v>
      </c>
      <c r="L231" s="16" t="s">
        <v>1616</v>
      </c>
      <c r="M231" s="3" t="s">
        <v>4988</v>
      </c>
      <c r="N231" s="53" t="s">
        <v>3005</v>
      </c>
      <c r="O231" s="48"/>
      <c r="P231" s="3">
        <v>25</v>
      </c>
      <c r="Q231" s="303" t="s">
        <v>4665</v>
      </c>
      <c r="R231" s="2">
        <v>85</v>
      </c>
      <c r="S231" s="67" t="s">
        <v>5040</v>
      </c>
      <c r="T231" s="1" t="s">
        <v>4668</v>
      </c>
      <c r="U231" s="201" t="s">
        <v>5519</v>
      </c>
      <c r="V231" s="201" t="s">
        <v>5519</v>
      </c>
      <c r="W231" s="201" t="s">
        <v>3979</v>
      </c>
      <c r="X231" s="118" t="s">
        <v>5042</v>
      </c>
      <c r="Y231" s="132">
        <f t="shared" si="9"/>
        <v>800</v>
      </c>
      <c r="Z231" s="132">
        <f t="shared" si="10"/>
        <v>800</v>
      </c>
      <c r="AA231" s="372" t="str">
        <f t="shared" si="11"/>
        <v>0</v>
      </c>
    </row>
    <row r="232" spans="1:32" s="18" customFormat="1" ht="11.25" x14ac:dyDescent="0.2">
      <c r="A232" s="1" t="s">
        <v>2629</v>
      </c>
      <c r="B232" s="2">
        <v>95.5</v>
      </c>
      <c r="C232" s="1" t="s">
        <v>2610</v>
      </c>
      <c r="D232" s="1" t="s">
        <v>5515</v>
      </c>
      <c r="E232" s="3" t="s">
        <v>5516</v>
      </c>
      <c r="F232" s="3">
        <v>16</v>
      </c>
      <c r="G232" s="3">
        <v>25</v>
      </c>
      <c r="H232" s="3"/>
      <c r="I232" s="49" t="s">
        <v>4300</v>
      </c>
      <c r="J232" s="3" t="s">
        <v>3005</v>
      </c>
      <c r="K232" s="4" t="s">
        <v>4541</v>
      </c>
      <c r="L232" s="1" t="s">
        <v>1616</v>
      </c>
      <c r="M232" s="3" t="s">
        <v>4300</v>
      </c>
      <c r="N232" s="18" t="s">
        <v>3005</v>
      </c>
      <c r="O232" s="48"/>
      <c r="P232" s="3">
        <v>25</v>
      </c>
      <c r="Q232" s="303" t="s">
        <v>1393</v>
      </c>
      <c r="R232" s="2">
        <v>82.5</v>
      </c>
      <c r="S232" s="67" t="s">
        <v>5040</v>
      </c>
      <c r="T232" s="1" t="s">
        <v>1402</v>
      </c>
      <c r="U232" s="201" t="s">
        <v>5519</v>
      </c>
      <c r="V232" s="201" t="s">
        <v>5519</v>
      </c>
      <c r="W232" s="201" t="s">
        <v>3979</v>
      </c>
      <c r="X232" s="118" t="s">
        <v>5042</v>
      </c>
      <c r="Y232" s="132">
        <f t="shared" si="9"/>
        <v>800</v>
      </c>
      <c r="Z232" s="132">
        <f t="shared" si="10"/>
        <v>800</v>
      </c>
      <c r="AA232" s="372" t="str">
        <f t="shared" si="11"/>
        <v>0</v>
      </c>
    </row>
    <row r="233" spans="1:32" s="118" customFormat="1" ht="11.25" x14ac:dyDescent="0.2">
      <c r="A233" s="1" t="s">
        <v>2630</v>
      </c>
      <c r="B233" s="2">
        <v>96</v>
      </c>
      <c r="C233" s="1" t="s">
        <v>2610</v>
      </c>
      <c r="D233" s="1" t="s">
        <v>5515</v>
      </c>
      <c r="E233" s="3" t="s">
        <v>5516</v>
      </c>
      <c r="F233" s="3">
        <v>16</v>
      </c>
      <c r="G233" s="3">
        <v>25</v>
      </c>
      <c r="H233" s="3"/>
      <c r="I233" s="49" t="s">
        <v>4300</v>
      </c>
      <c r="J233" s="3" t="s">
        <v>3005</v>
      </c>
      <c r="K233" s="4" t="s">
        <v>4541</v>
      </c>
      <c r="L233" s="303" t="s">
        <v>1616</v>
      </c>
      <c r="M233" s="140" t="s">
        <v>4300</v>
      </c>
      <c r="N233" s="118" t="s">
        <v>3005</v>
      </c>
      <c r="O233" s="119"/>
      <c r="P233" s="140">
        <v>25</v>
      </c>
      <c r="Q233" s="303" t="s">
        <v>4861</v>
      </c>
      <c r="R233" s="2">
        <v>41</v>
      </c>
      <c r="S233" s="67" t="s">
        <v>5040</v>
      </c>
      <c r="T233" s="118" t="s">
        <v>3178</v>
      </c>
      <c r="U233" s="201" t="s">
        <v>5519</v>
      </c>
      <c r="V233" s="201" t="s">
        <v>5519</v>
      </c>
      <c r="W233" s="201" t="s">
        <v>3979</v>
      </c>
      <c r="X233" s="118" t="s">
        <v>5042</v>
      </c>
      <c r="Y233" s="132">
        <f t="shared" si="9"/>
        <v>800</v>
      </c>
      <c r="Z233" s="132">
        <f t="shared" si="10"/>
        <v>800</v>
      </c>
      <c r="AA233" s="372" t="str">
        <f t="shared" si="11"/>
        <v>0</v>
      </c>
      <c r="AC233" s="118">
        <v>37055.6800925926</v>
      </c>
      <c r="AE233" s="118">
        <v>3459595</v>
      </c>
      <c r="AF233" s="118">
        <v>3460436</v>
      </c>
    </row>
    <row r="234" spans="1:32" s="118" customFormat="1" ht="11.25" x14ac:dyDescent="0.2">
      <c r="A234" s="1" t="s">
        <v>1293</v>
      </c>
      <c r="B234" s="2">
        <v>105</v>
      </c>
      <c r="C234" s="1" t="s">
        <v>1292</v>
      </c>
      <c r="D234" s="1" t="s">
        <v>5515</v>
      </c>
      <c r="E234" s="3" t="s">
        <v>5516</v>
      </c>
      <c r="F234" s="3">
        <v>16</v>
      </c>
      <c r="G234" s="3">
        <v>25</v>
      </c>
      <c r="H234" s="3"/>
      <c r="I234" s="49" t="s">
        <v>4300</v>
      </c>
      <c r="J234" s="3" t="s">
        <v>3005</v>
      </c>
      <c r="K234" s="4" t="s">
        <v>4541</v>
      </c>
      <c r="L234" s="303" t="s">
        <v>1616</v>
      </c>
      <c r="M234" s="140" t="s">
        <v>4300</v>
      </c>
      <c r="N234" s="118" t="s">
        <v>3005</v>
      </c>
      <c r="O234" s="119"/>
      <c r="P234" s="140">
        <v>25</v>
      </c>
      <c r="Q234" s="303" t="s">
        <v>4861</v>
      </c>
      <c r="R234" s="2">
        <v>40</v>
      </c>
      <c r="S234" s="67" t="s">
        <v>5040</v>
      </c>
      <c r="T234" s="118" t="s">
        <v>3179</v>
      </c>
      <c r="U234" s="201" t="s">
        <v>5519</v>
      </c>
      <c r="V234" s="201" t="s">
        <v>5519</v>
      </c>
      <c r="W234" s="201" t="s">
        <v>3979</v>
      </c>
      <c r="X234" s="118" t="s">
        <v>5042</v>
      </c>
      <c r="Y234" s="132">
        <f t="shared" si="9"/>
        <v>800</v>
      </c>
      <c r="Z234" s="132">
        <f t="shared" si="10"/>
        <v>800</v>
      </c>
      <c r="AA234" s="372" t="str">
        <f t="shared" si="11"/>
        <v>0</v>
      </c>
      <c r="AC234" s="118">
        <v>37055.6800925926</v>
      </c>
      <c r="AF234" s="118">
        <v>3460442</v>
      </c>
    </row>
    <row r="235" spans="1:32" s="118" customFormat="1" ht="11.25" x14ac:dyDescent="0.2">
      <c r="A235" s="1" t="s">
        <v>1245</v>
      </c>
      <c r="B235" s="2">
        <v>40</v>
      </c>
      <c r="C235" s="1" t="s">
        <v>4861</v>
      </c>
      <c r="D235" s="1" t="s">
        <v>5515</v>
      </c>
      <c r="E235" s="3" t="s">
        <v>5516</v>
      </c>
      <c r="F235" s="3">
        <v>16</v>
      </c>
      <c r="G235" s="140">
        <v>25</v>
      </c>
      <c r="H235" s="3"/>
      <c r="I235" s="49" t="s">
        <v>4300</v>
      </c>
      <c r="J235" s="3" t="s">
        <v>3005</v>
      </c>
      <c r="K235" s="51" t="s">
        <v>4541</v>
      </c>
      <c r="L235" s="303" t="s">
        <v>1616</v>
      </c>
      <c r="M235" s="140" t="s">
        <v>4300</v>
      </c>
      <c r="N235" s="118" t="s">
        <v>3005</v>
      </c>
      <c r="O235" s="119"/>
      <c r="P235" s="140">
        <v>25</v>
      </c>
      <c r="Q235" s="303" t="s">
        <v>4861</v>
      </c>
      <c r="R235" s="2">
        <v>42</v>
      </c>
      <c r="S235" s="67" t="s">
        <v>5040</v>
      </c>
      <c r="T235" s="118" t="s">
        <v>3180</v>
      </c>
      <c r="U235" s="201" t="s">
        <v>5519</v>
      </c>
      <c r="V235" s="201" t="s">
        <v>5519</v>
      </c>
      <c r="W235" s="201" t="s">
        <v>3979</v>
      </c>
      <c r="X235" s="118" t="s">
        <v>5042</v>
      </c>
      <c r="Y235" s="132">
        <f t="shared" si="9"/>
        <v>800</v>
      </c>
      <c r="Z235" s="132">
        <f t="shared" si="10"/>
        <v>800</v>
      </c>
      <c r="AA235" s="372" t="str">
        <f t="shared" si="11"/>
        <v>0</v>
      </c>
      <c r="AC235" s="118">
        <v>37055.6800925926</v>
      </c>
      <c r="AF235" s="118">
        <v>3460435</v>
      </c>
    </row>
    <row r="236" spans="1:32" s="118" customFormat="1" ht="11.25" x14ac:dyDescent="0.2">
      <c r="A236" s="1" t="s">
        <v>1246</v>
      </c>
      <c r="B236" s="2">
        <v>41.75</v>
      </c>
      <c r="C236" s="1" t="s">
        <v>4861</v>
      </c>
      <c r="D236" s="1" t="s">
        <v>5515</v>
      </c>
      <c r="E236" s="3" t="s">
        <v>5516</v>
      </c>
      <c r="F236" s="3">
        <v>16</v>
      </c>
      <c r="G236" s="140">
        <v>25</v>
      </c>
      <c r="H236" s="3"/>
      <c r="I236" s="49" t="s">
        <v>4300</v>
      </c>
      <c r="J236" s="3" t="s">
        <v>3005</v>
      </c>
      <c r="K236" s="51" t="s">
        <v>4541</v>
      </c>
      <c r="L236" s="303" t="s">
        <v>1616</v>
      </c>
      <c r="M236" s="140" t="s">
        <v>4300</v>
      </c>
      <c r="N236" s="118" t="s">
        <v>3005</v>
      </c>
      <c r="O236" s="119"/>
      <c r="P236" s="140">
        <v>25</v>
      </c>
      <c r="Q236" s="303" t="s">
        <v>4861</v>
      </c>
      <c r="R236" s="2">
        <v>42</v>
      </c>
      <c r="S236" s="67" t="s">
        <v>5040</v>
      </c>
      <c r="T236" s="118" t="s">
        <v>3181</v>
      </c>
      <c r="U236" s="201" t="s">
        <v>5519</v>
      </c>
      <c r="V236" s="201" t="s">
        <v>5519</v>
      </c>
      <c r="W236" s="201" t="s">
        <v>3979</v>
      </c>
      <c r="X236" s="118" t="s">
        <v>5042</v>
      </c>
      <c r="Y236" s="132">
        <f t="shared" si="9"/>
        <v>800</v>
      </c>
      <c r="Z236" s="132">
        <f t="shared" si="10"/>
        <v>800</v>
      </c>
      <c r="AA236" s="372" t="str">
        <f t="shared" si="11"/>
        <v>0</v>
      </c>
      <c r="AC236" s="118">
        <v>37055.6800925926</v>
      </c>
      <c r="AF236" s="118">
        <v>3460441</v>
      </c>
    </row>
    <row r="237" spans="1:32" s="118" customFormat="1" ht="11.25" x14ac:dyDescent="0.2">
      <c r="A237" s="1" t="s">
        <v>1247</v>
      </c>
      <c r="B237" s="2">
        <v>42</v>
      </c>
      <c r="C237" s="1" t="s">
        <v>4861</v>
      </c>
      <c r="D237" s="1" t="s">
        <v>5515</v>
      </c>
      <c r="E237" s="3" t="s">
        <v>5516</v>
      </c>
      <c r="F237" s="3">
        <v>16</v>
      </c>
      <c r="G237" s="140">
        <v>25</v>
      </c>
      <c r="I237" s="49" t="s">
        <v>4300</v>
      </c>
      <c r="J237" s="3" t="s">
        <v>3005</v>
      </c>
      <c r="K237" s="51" t="s">
        <v>4541</v>
      </c>
      <c r="L237" s="303" t="s">
        <v>1616</v>
      </c>
      <c r="M237" s="116" t="s">
        <v>4300</v>
      </c>
      <c r="N237" s="307" t="s">
        <v>3005</v>
      </c>
      <c r="O237" s="119"/>
      <c r="P237" s="140">
        <v>25</v>
      </c>
      <c r="Q237" s="303" t="s">
        <v>4861</v>
      </c>
      <c r="R237" s="2">
        <v>40</v>
      </c>
      <c r="S237" s="67" t="s">
        <v>5040</v>
      </c>
      <c r="T237" s="303" t="s">
        <v>3182</v>
      </c>
      <c r="U237" s="201" t="s">
        <v>5519</v>
      </c>
      <c r="V237" s="201" t="s">
        <v>5519</v>
      </c>
      <c r="W237" s="201" t="s">
        <v>3979</v>
      </c>
      <c r="X237" s="118" t="s">
        <v>5042</v>
      </c>
      <c r="Y237" s="132">
        <f t="shared" si="9"/>
        <v>800</v>
      </c>
      <c r="Z237" s="132">
        <f t="shared" si="10"/>
        <v>800</v>
      </c>
      <c r="AA237" s="372" t="str">
        <f t="shared" si="11"/>
        <v>0</v>
      </c>
    </row>
    <row r="238" spans="1:32" s="118" customFormat="1" ht="11.25" x14ac:dyDescent="0.2">
      <c r="A238" s="16" t="s">
        <v>4444</v>
      </c>
      <c r="B238" s="2">
        <v>1</v>
      </c>
      <c r="C238" s="16" t="s">
        <v>4038</v>
      </c>
      <c r="D238" s="1" t="s">
        <v>5515</v>
      </c>
      <c r="E238" s="3" t="s">
        <v>5516</v>
      </c>
      <c r="F238" s="3">
        <v>16</v>
      </c>
      <c r="G238" s="220">
        <v>25</v>
      </c>
      <c r="H238" s="18" t="s">
        <v>1561</v>
      </c>
      <c r="I238" s="96" t="s">
        <v>5268</v>
      </c>
      <c r="J238" s="18" t="s">
        <v>3005</v>
      </c>
      <c r="K238" s="19" t="s">
        <v>4069</v>
      </c>
      <c r="L238" s="303" t="s">
        <v>1616</v>
      </c>
      <c r="M238" s="140" t="s">
        <v>1440</v>
      </c>
      <c r="N238" s="118" t="s">
        <v>3005</v>
      </c>
      <c r="O238" s="119"/>
      <c r="P238" s="140">
        <v>25</v>
      </c>
      <c r="Q238" s="303" t="s">
        <v>4861</v>
      </c>
      <c r="R238" s="2">
        <v>40</v>
      </c>
      <c r="S238" s="67" t="s">
        <v>5040</v>
      </c>
      <c r="T238" s="118" t="s">
        <v>3184</v>
      </c>
      <c r="U238" s="201" t="s">
        <v>5519</v>
      </c>
      <c r="V238" s="201" t="s">
        <v>5519</v>
      </c>
      <c r="W238" s="201" t="s">
        <v>3979</v>
      </c>
      <c r="X238" s="118" t="s">
        <v>5042</v>
      </c>
      <c r="Y238" s="132">
        <f t="shared" si="9"/>
        <v>800</v>
      </c>
      <c r="Z238" s="132">
        <f t="shared" si="10"/>
        <v>800</v>
      </c>
      <c r="AA238" s="372" t="str">
        <f t="shared" si="11"/>
        <v>0</v>
      </c>
      <c r="AC238" s="118">
        <v>37055.6800925926</v>
      </c>
      <c r="AF238" s="118">
        <v>3460442</v>
      </c>
    </row>
    <row r="239" spans="1:32" s="18" customFormat="1" ht="11.25" x14ac:dyDescent="0.2">
      <c r="A239" s="16" t="s">
        <v>4077</v>
      </c>
      <c r="B239" s="2">
        <v>323</v>
      </c>
      <c r="C239" s="16" t="s">
        <v>5523</v>
      </c>
      <c r="D239" s="1" t="s">
        <v>5515</v>
      </c>
      <c r="E239" s="3" t="s">
        <v>5516</v>
      </c>
      <c r="F239" s="3">
        <v>16</v>
      </c>
      <c r="G239" s="18">
        <v>25</v>
      </c>
      <c r="I239" s="19" t="s">
        <v>1475</v>
      </c>
      <c r="J239" s="18" t="s">
        <v>3005</v>
      </c>
      <c r="K239" s="19" t="s">
        <v>4069</v>
      </c>
      <c r="L239" s="16" t="s">
        <v>1616</v>
      </c>
      <c r="M239" s="18" t="s">
        <v>4342</v>
      </c>
      <c r="N239" s="58" t="s">
        <v>3005</v>
      </c>
      <c r="O239" s="140" t="s">
        <v>5319</v>
      </c>
      <c r="P239" s="18">
        <v>25</v>
      </c>
      <c r="Q239" s="303" t="s">
        <v>5523</v>
      </c>
      <c r="R239" s="2">
        <v>360</v>
      </c>
      <c r="S239" s="67" t="s">
        <v>5040</v>
      </c>
      <c r="T239" s="16" t="s">
        <v>4343</v>
      </c>
      <c r="U239" s="201" t="s">
        <v>5519</v>
      </c>
      <c r="V239" s="201" t="s">
        <v>5519</v>
      </c>
      <c r="W239" s="201" t="s">
        <v>3979</v>
      </c>
      <c r="X239" s="118" t="s">
        <v>5042</v>
      </c>
      <c r="Y239" s="132">
        <f t="shared" si="9"/>
        <v>800</v>
      </c>
      <c r="Z239" s="132">
        <f t="shared" si="10"/>
        <v>800</v>
      </c>
      <c r="AA239" s="372" t="str">
        <f t="shared" si="11"/>
        <v>0</v>
      </c>
    </row>
    <row r="240" spans="1:32" s="18" customFormat="1" ht="11.25" x14ac:dyDescent="0.2">
      <c r="A240" s="118" t="s">
        <v>1248</v>
      </c>
      <c r="B240" s="2">
        <v>42</v>
      </c>
      <c r="C240" s="118" t="s">
        <v>4861</v>
      </c>
      <c r="D240" s="1" t="s">
        <v>5515</v>
      </c>
      <c r="E240" s="3" t="s">
        <v>5516</v>
      </c>
      <c r="F240" s="3">
        <v>16</v>
      </c>
      <c r="G240" s="140">
        <v>25</v>
      </c>
      <c r="H240" s="118"/>
      <c r="I240" s="51"/>
      <c r="J240" s="118" t="s">
        <v>3005</v>
      </c>
      <c r="K240" s="51" t="s">
        <v>4541</v>
      </c>
      <c r="L240" s="1" t="s">
        <v>1616</v>
      </c>
      <c r="M240" s="18" t="s">
        <v>4342</v>
      </c>
      <c r="N240" s="58" t="s">
        <v>3005</v>
      </c>
      <c r="O240" s="140" t="s">
        <v>4541</v>
      </c>
      <c r="P240" s="18">
        <v>25</v>
      </c>
      <c r="Q240" s="303" t="s">
        <v>5523</v>
      </c>
      <c r="R240" s="2">
        <v>325</v>
      </c>
      <c r="S240" s="67" t="s">
        <v>5040</v>
      </c>
      <c r="T240" s="16" t="s">
        <v>4344</v>
      </c>
      <c r="U240" s="201" t="s">
        <v>5519</v>
      </c>
      <c r="V240" s="201" t="s">
        <v>5519</v>
      </c>
      <c r="W240" s="201" t="s">
        <v>3979</v>
      </c>
      <c r="X240" s="118" t="s">
        <v>5042</v>
      </c>
      <c r="Y240" s="132">
        <f t="shared" si="9"/>
        <v>800</v>
      </c>
      <c r="Z240" s="132">
        <f t="shared" si="10"/>
        <v>800</v>
      </c>
      <c r="AA240" s="372" t="str">
        <f t="shared" si="11"/>
        <v>0</v>
      </c>
    </row>
    <row r="241" spans="1:32" s="118" customFormat="1" ht="11.25" x14ac:dyDescent="0.2">
      <c r="A241" s="1" t="s">
        <v>5437</v>
      </c>
      <c r="B241" s="2">
        <v>92.5</v>
      </c>
      <c r="C241" s="1" t="s">
        <v>5435</v>
      </c>
      <c r="D241" s="1" t="s">
        <v>5515</v>
      </c>
      <c r="E241" s="3" t="s">
        <v>5516</v>
      </c>
      <c r="F241" s="3">
        <v>16</v>
      </c>
      <c r="G241" s="3">
        <v>25</v>
      </c>
      <c r="H241" s="3"/>
      <c r="I241" s="3"/>
      <c r="J241" s="21" t="s">
        <v>3005</v>
      </c>
      <c r="K241" s="4" t="s">
        <v>4365</v>
      </c>
      <c r="L241" s="303" t="s">
        <v>1616</v>
      </c>
      <c r="M241" s="119" t="s">
        <v>4365</v>
      </c>
      <c r="N241" s="315" t="s">
        <v>3005</v>
      </c>
      <c r="O241" s="119"/>
      <c r="P241" s="118">
        <v>25</v>
      </c>
      <c r="Q241" s="303" t="s">
        <v>4853</v>
      </c>
      <c r="R241" s="2">
        <v>72.5</v>
      </c>
      <c r="S241" s="67" t="s">
        <v>5040</v>
      </c>
      <c r="T241" s="303" t="s">
        <v>1144</v>
      </c>
      <c r="U241" s="201" t="s">
        <v>5519</v>
      </c>
      <c r="V241" s="201" t="s">
        <v>5519</v>
      </c>
      <c r="W241" s="201" t="s">
        <v>3979</v>
      </c>
      <c r="X241" s="118" t="s">
        <v>5042</v>
      </c>
      <c r="Y241" s="132">
        <f t="shared" si="9"/>
        <v>800</v>
      </c>
      <c r="Z241" s="132">
        <f t="shared" si="10"/>
        <v>800</v>
      </c>
      <c r="AA241" s="372" t="str">
        <f t="shared" si="11"/>
        <v>0</v>
      </c>
    </row>
    <row r="242" spans="1:32" s="118" customFormat="1" ht="11.25" x14ac:dyDescent="0.2">
      <c r="A242" s="1" t="s">
        <v>1249</v>
      </c>
      <c r="B242" s="2">
        <v>40</v>
      </c>
      <c r="C242" s="1" t="s">
        <v>4861</v>
      </c>
      <c r="D242" s="1" t="s">
        <v>5515</v>
      </c>
      <c r="E242" s="3" t="s">
        <v>5516</v>
      </c>
      <c r="F242" s="3">
        <v>16</v>
      </c>
      <c r="G242" s="140">
        <v>25</v>
      </c>
      <c r="H242" s="3"/>
      <c r="I242" s="4" t="s">
        <v>4365</v>
      </c>
      <c r="J242" s="3" t="s">
        <v>3005</v>
      </c>
      <c r="K242" s="51" t="s">
        <v>1439</v>
      </c>
      <c r="L242" s="303" t="s">
        <v>1616</v>
      </c>
      <c r="M242" s="116" t="s">
        <v>4365</v>
      </c>
      <c r="N242" s="307" t="s">
        <v>3005</v>
      </c>
      <c r="O242" s="119"/>
      <c r="P242" s="140">
        <v>25</v>
      </c>
      <c r="Q242" s="303" t="s">
        <v>4861</v>
      </c>
      <c r="R242" s="2">
        <v>40</v>
      </c>
      <c r="S242" s="67" t="s">
        <v>5040</v>
      </c>
      <c r="T242" s="303" t="s">
        <v>3186</v>
      </c>
      <c r="U242" s="201" t="s">
        <v>5519</v>
      </c>
      <c r="V242" s="201" t="s">
        <v>5519</v>
      </c>
      <c r="W242" s="201" t="s">
        <v>3979</v>
      </c>
      <c r="X242" s="118" t="s">
        <v>5042</v>
      </c>
      <c r="Y242" s="132">
        <f t="shared" si="9"/>
        <v>800</v>
      </c>
      <c r="Z242" s="132">
        <f t="shared" si="10"/>
        <v>800</v>
      </c>
      <c r="AA242" s="372" t="str">
        <f t="shared" si="11"/>
        <v>0</v>
      </c>
    </row>
    <row r="243" spans="1:32" s="118" customFormat="1" ht="11.25" x14ac:dyDescent="0.2">
      <c r="A243" s="118" t="s">
        <v>1251</v>
      </c>
      <c r="B243" s="2">
        <v>39.75</v>
      </c>
      <c r="C243" s="118" t="s">
        <v>4861</v>
      </c>
      <c r="D243" s="1" t="s">
        <v>5515</v>
      </c>
      <c r="E243" s="3" t="s">
        <v>5516</v>
      </c>
      <c r="F243" s="3">
        <v>16</v>
      </c>
      <c r="G243" s="140">
        <v>25</v>
      </c>
      <c r="I243" s="46"/>
      <c r="J243" s="118" t="s">
        <v>3005</v>
      </c>
      <c r="K243" s="51" t="s">
        <v>4365</v>
      </c>
      <c r="L243" s="303" t="s">
        <v>1616</v>
      </c>
      <c r="M243" s="116" t="s">
        <v>4365</v>
      </c>
      <c r="N243" s="307" t="s">
        <v>3005</v>
      </c>
      <c r="O243" s="119"/>
      <c r="P243" s="140">
        <v>25</v>
      </c>
      <c r="Q243" s="303" t="s">
        <v>4861</v>
      </c>
      <c r="R243" s="2">
        <v>42.5</v>
      </c>
      <c r="S243" s="67" t="s">
        <v>5040</v>
      </c>
      <c r="T243" s="303" t="s">
        <v>3187</v>
      </c>
      <c r="U243" s="201" t="s">
        <v>5519</v>
      </c>
      <c r="V243" s="201" t="s">
        <v>5519</v>
      </c>
      <c r="W243" s="201" t="s">
        <v>3979</v>
      </c>
      <c r="X243" s="118" t="s">
        <v>5042</v>
      </c>
      <c r="Y243" s="132">
        <f t="shared" si="9"/>
        <v>800</v>
      </c>
      <c r="Z243" s="132">
        <f t="shared" si="10"/>
        <v>800</v>
      </c>
      <c r="AA243" s="372" t="str">
        <f t="shared" si="11"/>
        <v>0</v>
      </c>
    </row>
    <row r="244" spans="1:32" s="118" customFormat="1" ht="11.25" x14ac:dyDescent="0.2">
      <c r="A244" s="1" t="s">
        <v>5537</v>
      </c>
      <c r="B244" s="2">
        <v>55</v>
      </c>
      <c r="C244" s="1" t="s">
        <v>5514</v>
      </c>
      <c r="D244" s="1" t="s">
        <v>5515</v>
      </c>
      <c r="E244" s="3" t="s">
        <v>5516</v>
      </c>
      <c r="F244" s="3">
        <v>16</v>
      </c>
      <c r="G244" s="18">
        <v>25</v>
      </c>
      <c r="H244" s="18"/>
      <c r="I244" s="51" t="s">
        <v>4541</v>
      </c>
      <c r="J244" s="18" t="s">
        <v>3005</v>
      </c>
      <c r="K244" s="19" t="s">
        <v>4982</v>
      </c>
      <c r="L244" s="303" t="s">
        <v>1616</v>
      </c>
      <c r="M244" s="119" t="s">
        <v>1612</v>
      </c>
      <c r="N244" s="307" t="s">
        <v>3005</v>
      </c>
      <c r="O244" s="116" t="s">
        <v>4434</v>
      </c>
      <c r="P244" s="118">
        <v>25</v>
      </c>
      <c r="Q244" s="303" t="s">
        <v>4853</v>
      </c>
      <c r="R244" s="2">
        <v>72.5</v>
      </c>
      <c r="S244" s="67" t="s">
        <v>5073</v>
      </c>
      <c r="T244" s="303" t="s">
        <v>4866</v>
      </c>
      <c r="U244" s="201" t="s">
        <v>5519</v>
      </c>
      <c r="V244" s="201" t="s">
        <v>5519</v>
      </c>
      <c r="W244" s="201" t="s">
        <v>3979</v>
      </c>
      <c r="X244" s="118" t="s">
        <v>3978</v>
      </c>
      <c r="Y244" s="132">
        <f t="shared" si="9"/>
        <v>800</v>
      </c>
      <c r="Z244" s="132" t="str">
        <f t="shared" si="10"/>
        <v>0</v>
      </c>
      <c r="AA244" s="372">
        <f t="shared" si="11"/>
        <v>800</v>
      </c>
    </row>
    <row r="245" spans="1:32" s="118" customFormat="1" ht="11.25" x14ac:dyDescent="0.2">
      <c r="A245" s="303" t="s">
        <v>5014</v>
      </c>
      <c r="B245" s="2">
        <v>180</v>
      </c>
      <c r="C245" s="303" t="s">
        <v>5523</v>
      </c>
      <c r="D245" s="1" t="s">
        <v>5515</v>
      </c>
      <c r="E245" s="3" t="s">
        <v>5516</v>
      </c>
      <c r="F245" s="3">
        <v>16</v>
      </c>
      <c r="G245" s="118">
        <v>25</v>
      </c>
      <c r="I245" s="46" t="s">
        <v>3435</v>
      </c>
      <c r="J245" s="118" t="s">
        <v>3005</v>
      </c>
      <c r="K245" s="46" t="s">
        <v>4069</v>
      </c>
      <c r="L245" s="303" t="s">
        <v>1616</v>
      </c>
      <c r="M245" s="140" t="s">
        <v>1612</v>
      </c>
      <c r="N245" s="118" t="s">
        <v>3005</v>
      </c>
      <c r="O245" s="116" t="s">
        <v>5285</v>
      </c>
      <c r="P245" s="140">
        <v>25</v>
      </c>
      <c r="Q245" s="303" t="s">
        <v>4861</v>
      </c>
      <c r="R245" s="2">
        <v>47</v>
      </c>
      <c r="S245" s="67" t="s">
        <v>5073</v>
      </c>
      <c r="T245" s="118" t="s">
        <v>1265</v>
      </c>
      <c r="U245" s="201" t="s">
        <v>5519</v>
      </c>
      <c r="V245" s="201" t="s">
        <v>5519</v>
      </c>
      <c r="W245" s="201" t="s">
        <v>3979</v>
      </c>
      <c r="X245" s="118" t="s">
        <v>3978</v>
      </c>
      <c r="Y245" s="132">
        <f t="shared" si="9"/>
        <v>800</v>
      </c>
      <c r="Z245" s="132" t="str">
        <f t="shared" si="10"/>
        <v>0</v>
      </c>
      <c r="AA245" s="372">
        <f t="shared" si="11"/>
        <v>800</v>
      </c>
      <c r="AC245" s="118">
        <v>37055.6800925926</v>
      </c>
      <c r="AF245" s="118">
        <v>3460435</v>
      </c>
    </row>
    <row r="246" spans="1:32" s="118" customFormat="1" ht="11.25" x14ac:dyDescent="0.2">
      <c r="A246" s="16" t="s">
        <v>4446</v>
      </c>
      <c r="B246" s="2">
        <v>216</v>
      </c>
      <c r="C246" s="16" t="s">
        <v>4447</v>
      </c>
      <c r="D246" s="1" t="s">
        <v>5515</v>
      </c>
      <c r="E246" s="3" t="s">
        <v>5516</v>
      </c>
      <c r="F246" s="3">
        <v>16</v>
      </c>
      <c r="G246" s="60">
        <v>8</v>
      </c>
      <c r="H246" s="18" t="s">
        <v>1561</v>
      </c>
      <c r="I246" s="126" t="s">
        <v>5284</v>
      </c>
      <c r="J246" s="18" t="s">
        <v>3005</v>
      </c>
      <c r="K246" s="19" t="s">
        <v>4069</v>
      </c>
      <c r="L246" s="303" t="s">
        <v>1616</v>
      </c>
      <c r="M246" s="140" t="s">
        <v>1612</v>
      </c>
      <c r="N246" s="118" t="s">
        <v>3005</v>
      </c>
      <c r="O246" s="116" t="s">
        <v>5286</v>
      </c>
      <c r="P246" s="302">
        <v>8</v>
      </c>
      <c r="Q246" s="303" t="s">
        <v>4861</v>
      </c>
      <c r="R246" s="2">
        <v>48</v>
      </c>
      <c r="S246" s="67" t="s">
        <v>5073</v>
      </c>
      <c r="T246" s="118" t="s">
        <v>1263</v>
      </c>
      <c r="U246" s="201" t="s">
        <v>5519</v>
      </c>
      <c r="V246" s="201" t="s">
        <v>5519</v>
      </c>
      <c r="W246" s="201" t="s">
        <v>3979</v>
      </c>
      <c r="X246" s="118" t="s">
        <v>3978</v>
      </c>
      <c r="Y246" s="132">
        <f t="shared" si="9"/>
        <v>256</v>
      </c>
      <c r="Z246" s="132" t="str">
        <f t="shared" si="10"/>
        <v>0</v>
      </c>
      <c r="AA246" s="372">
        <f t="shared" si="11"/>
        <v>256</v>
      </c>
      <c r="AC246" s="118">
        <v>37055.6800925926</v>
      </c>
      <c r="AF246" s="118">
        <v>3460442</v>
      </c>
    </row>
    <row r="247" spans="1:32" s="118" customFormat="1" ht="11.25" x14ac:dyDescent="0.2">
      <c r="A247" s="1" t="s">
        <v>1139</v>
      </c>
      <c r="B247" s="2">
        <v>0</v>
      </c>
      <c r="C247" s="1" t="s">
        <v>5523</v>
      </c>
      <c r="D247" s="1" t="s">
        <v>5515</v>
      </c>
      <c r="E247" s="3" t="s">
        <v>5516</v>
      </c>
      <c r="F247" s="3">
        <v>16</v>
      </c>
      <c r="G247" s="59">
        <v>17</v>
      </c>
      <c r="H247" s="18" t="s">
        <v>1561</v>
      </c>
      <c r="I247" s="159" t="s">
        <v>5313</v>
      </c>
      <c r="J247" s="18" t="s">
        <v>3005</v>
      </c>
      <c r="K247" s="159" t="s">
        <v>4379</v>
      </c>
      <c r="L247" s="303" t="s">
        <v>1616</v>
      </c>
      <c r="M247" s="140" t="s">
        <v>1612</v>
      </c>
      <c r="N247" s="118" t="s">
        <v>3005</v>
      </c>
      <c r="O247" s="112" t="s">
        <v>5283</v>
      </c>
      <c r="P247" s="302">
        <v>17</v>
      </c>
      <c r="Q247" s="303" t="s">
        <v>4861</v>
      </c>
      <c r="R247" s="2">
        <v>48</v>
      </c>
      <c r="S247" s="67" t="s">
        <v>5073</v>
      </c>
      <c r="T247" s="118" t="s">
        <v>1263</v>
      </c>
      <c r="U247" s="201" t="s">
        <v>5519</v>
      </c>
      <c r="V247" s="201" t="s">
        <v>5519</v>
      </c>
      <c r="W247" s="201" t="s">
        <v>3979</v>
      </c>
      <c r="X247" s="118" t="s">
        <v>3978</v>
      </c>
      <c r="Y247" s="132">
        <f t="shared" si="9"/>
        <v>544</v>
      </c>
      <c r="Z247" s="132" t="str">
        <f t="shared" si="10"/>
        <v>0</v>
      </c>
      <c r="AA247" s="372">
        <f t="shared" si="11"/>
        <v>544</v>
      </c>
      <c r="AC247" s="118">
        <v>37055.6800925926</v>
      </c>
      <c r="AF247" s="118">
        <v>3460442</v>
      </c>
    </row>
    <row r="248" spans="1:32" s="118" customFormat="1" ht="11.25" x14ac:dyDescent="0.2">
      <c r="A248" s="1" t="s">
        <v>1243</v>
      </c>
      <c r="B248" s="2">
        <v>44</v>
      </c>
      <c r="C248" s="1" t="s">
        <v>4861</v>
      </c>
      <c r="D248" s="1" t="s">
        <v>5515</v>
      </c>
      <c r="E248" s="3" t="s">
        <v>5516</v>
      </c>
      <c r="F248" s="3">
        <v>16</v>
      </c>
      <c r="G248" s="140">
        <v>25</v>
      </c>
      <c r="H248" s="3"/>
      <c r="I248" s="51" t="s">
        <v>1193</v>
      </c>
      <c r="J248" s="3" t="s">
        <v>3005</v>
      </c>
      <c r="K248" s="51" t="s">
        <v>1436</v>
      </c>
      <c r="L248" s="303" t="s">
        <v>1616</v>
      </c>
      <c r="M248" s="140" t="s">
        <v>1612</v>
      </c>
      <c r="N248" s="118" t="s">
        <v>3005</v>
      </c>
      <c r="O248" s="119" t="s">
        <v>4434</v>
      </c>
      <c r="P248" s="140">
        <v>25</v>
      </c>
      <c r="Q248" s="303" t="s">
        <v>4861</v>
      </c>
      <c r="R248" s="2">
        <v>45</v>
      </c>
      <c r="S248" s="67" t="s">
        <v>5073</v>
      </c>
      <c r="T248" s="118" t="s">
        <v>1264</v>
      </c>
      <c r="U248" s="201" t="s">
        <v>5519</v>
      </c>
      <c r="V248" s="201" t="s">
        <v>5519</v>
      </c>
      <c r="W248" s="201" t="s">
        <v>3979</v>
      </c>
      <c r="X248" s="118" t="s">
        <v>3978</v>
      </c>
      <c r="Y248" s="132">
        <f t="shared" si="9"/>
        <v>800</v>
      </c>
      <c r="Z248" s="132" t="str">
        <f t="shared" si="10"/>
        <v>0</v>
      </c>
      <c r="AA248" s="372">
        <f t="shared" si="11"/>
        <v>800</v>
      </c>
      <c r="AC248" s="118">
        <v>37055.6800925926</v>
      </c>
      <c r="AE248" s="118">
        <v>3459595</v>
      </c>
      <c r="AF248" s="118">
        <v>3460436</v>
      </c>
    </row>
    <row r="249" spans="1:32" s="18" customFormat="1" ht="11.25" x14ac:dyDescent="0.2">
      <c r="A249" s="118" t="s">
        <v>1250</v>
      </c>
      <c r="B249" s="2">
        <v>40</v>
      </c>
      <c r="C249" s="118" t="s">
        <v>4861</v>
      </c>
      <c r="D249" s="1" t="s">
        <v>5515</v>
      </c>
      <c r="E249" s="3" t="s">
        <v>5516</v>
      </c>
      <c r="F249" s="3">
        <v>16</v>
      </c>
      <c r="G249" s="140">
        <v>25</v>
      </c>
      <c r="H249" s="118"/>
      <c r="I249" s="46" t="s">
        <v>1614</v>
      </c>
      <c r="J249" s="118" t="s">
        <v>3005</v>
      </c>
      <c r="K249" s="51" t="s">
        <v>1439</v>
      </c>
      <c r="L249" s="1" t="s">
        <v>1616</v>
      </c>
      <c r="M249" s="18" t="s">
        <v>4237</v>
      </c>
      <c r="N249" s="58" t="s">
        <v>3005</v>
      </c>
      <c r="O249" s="116" t="s">
        <v>5274</v>
      </c>
      <c r="P249" s="18">
        <v>25</v>
      </c>
      <c r="Q249" s="303" t="s">
        <v>5528</v>
      </c>
      <c r="R249" s="2">
        <v>24.18</v>
      </c>
      <c r="S249" s="67" t="s">
        <v>5073</v>
      </c>
      <c r="T249" s="16" t="s">
        <v>4424</v>
      </c>
      <c r="U249" s="201" t="s">
        <v>5519</v>
      </c>
      <c r="V249" s="201" t="s">
        <v>5519</v>
      </c>
      <c r="W249" s="201" t="s">
        <v>3979</v>
      </c>
      <c r="X249" s="118" t="s">
        <v>3978</v>
      </c>
      <c r="Y249" s="132">
        <f t="shared" si="9"/>
        <v>800</v>
      </c>
      <c r="Z249" s="132" t="str">
        <f t="shared" si="10"/>
        <v>0</v>
      </c>
      <c r="AA249" s="372">
        <f t="shared" si="11"/>
        <v>800</v>
      </c>
    </row>
    <row r="250" spans="1:32" s="18" customFormat="1" ht="11.25" x14ac:dyDescent="0.2">
      <c r="A250" s="1" t="s">
        <v>1240</v>
      </c>
      <c r="B250" s="2">
        <v>42</v>
      </c>
      <c r="C250" s="1" t="s">
        <v>4861</v>
      </c>
      <c r="D250" s="1" t="s">
        <v>5515</v>
      </c>
      <c r="E250" s="3" t="s">
        <v>5516</v>
      </c>
      <c r="F250" s="3">
        <v>16</v>
      </c>
      <c r="G250" s="140">
        <v>25</v>
      </c>
      <c r="H250" s="3"/>
      <c r="I250" s="4"/>
      <c r="J250" s="3" t="s">
        <v>3005</v>
      </c>
      <c r="K250" s="51" t="s">
        <v>1614</v>
      </c>
      <c r="L250" s="1" t="s">
        <v>1616</v>
      </c>
      <c r="M250" s="18" t="s">
        <v>5307</v>
      </c>
      <c r="N250" s="53" t="s">
        <v>3005</v>
      </c>
      <c r="O250" s="140" t="s">
        <v>5275</v>
      </c>
      <c r="P250" s="3">
        <v>25</v>
      </c>
      <c r="Q250" s="303" t="s">
        <v>1393</v>
      </c>
      <c r="R250" s="2">
        <v>86</v>
      </c>
      <c r="S250" s="67" t="s">
        <v>1488</v>
      </c>
      <c r="T250" s="1" t="s">
        <v>1397</v>
      </c>
      <c r="U250" s="201" t="s">
        <v>5519</v>
      </c>
      <c r="V250" s="201" t="s">
        <v>5519</v>
      </c>
      <c r="W250" s="201" t="s">
        <v>3979</v>
      </c>
      <c r="X250" s="118" t="s">
        <v>3978</v>
      </c>
      <c r="Y250" s="132">
        <f t="shared" si="9"/>
        <v>800</v>
      </c>
      <c r="Z250" s="132" t="str">
        <f t="shared" si="10"/>
        <v>0</v>
      </c>
      <c r="AA250" s="372">
        <f t="shared" si="11"/>
        <v>800</v>
      </c>
    </row>
    <row r="251" spans="1:32" s="18" customFormat="1" ht="11.25" x14ac:dyDescent="0.2">
      <c r="A251" s="1" t="s">
        <v>4714</v>
      </c>
      <c r="B251" s="2">
        <v>77</v>
      </c>
      <c r="C251" s="1" t="s">
        <v>4665</v>
      </c>
      <c r="D251" s="1" t="s">
        <v>5515</v>
      </c>
      <c r="E251" s="3" t="s">
        <v>5516</v>
      </c>
      <c r="F251" s="3">
        <v>16</v>
      </c>
      <c r="G251" s="3">
        <v>25</v>
      </c>
      <c r="H251" s="3"/>
      <c r="I251" s="49" t="s">
        <v>5281</v>
      </c>
      <c r="J251" s="18" t="s">
        <v>3005</v>
      </c>
      <c r="K251" s="19" t="s">
        <v>1441</v>
      </c>
      <c r="L251" s="1" t="s">
        <v>1616</v>
      </c>
      <c r="M251" s="18" t="s">
        <v>2635</v>
      </c>
      <c r="N251" s="3" t="s">
        <v>3005</v>
      </c>
      <c r="O251" s="48" t="s">
        <v>1360</v>
      </c>
      <c r="P251" s="3">
        <v>25</v>
      </c>
      <c r="Q251" s="303" t="s">
        <v>2610</v>
      </c>
      <c r="R251" s="2">
        <v>97.5</v>
      </c>
      <c r="S251" s="67" t="s">
        <v>1488</v>
      </c>
      <c r="T251" s="1" t="s">
        <v>2621</v>
      </c>
      <c r="U251" s="201" t="s">
        <v>5519</v>
      </c>
      <c r="V251" s="201" t="s">
        <v>5519</v>
      </c>
      <c r="W251" s="201" t="s">
        <v>3979</v>
      </c>
      <c r="X251" s="118" t="s">
        <v>3978</v>
      </c>
      <c r="Y251" s="132">
        <f t="shared" si="9"/>
        <v>800</v>
      </c>
      <c r="Z251" s="132" t="str">
        <f t="shared" si="10"/>
        <v>0</v>
      </c>
      <c r="AA251" s="372">
        <f t="shared" si="11"/>
        <v>800</v>
      </c>
    </row>
    <row r="252" spans="1:32" s="18" customFormat="1" ht="11.25" x14ac:dyDescent="0.2">
      <c r="A252" s="16" t="s">
        <v>4446</v>
      </c>
      <c r="B252" s="2">
        <v>216</v>
      </c>
      <c r="C252" s="16" t="s">
        <v>4447</v>
      </c>
      <c r="D252" s="1" t="s">
        <v>5515</v>
      </c>
      <c r="E252" s="3" t="s">
        <v>5516</v>
      </c>
      <c r="F252" s="3">
        <v>16</v>
      </c>
      <c r="G252" s="60">
        <v>4</v>
      </c>
      <c r="H252" s="18" t="s">
        <v>1561</v>
      </c>
      <c r="I252" s="126" t="s">
        <v>5266</v>
      </c>
      <c r="J252" s="18" t="s">
        <v>3005</v>
      </c>
      <c r="K252" s="19" t="s">
        <v>4069</v>
      </c>
      <c r="L252" s="16" t="s">
        <v>1616</v>
      </c>
      <c r="M252" s="18" t="s">
        <v>2635</v>
      </c>
      <c r="N252" s="18" t="s">
        <v>3005</v>
      </c>
      <c r="O252" s="140" t="s">
        <v>1360</v>
      </c>
      <c r="P252" s="302">
        <v>4</v>
      </c>
      <c r="Q252" s="303" t="s">
        <v>2610</v>
      </c>
      <c r="R252" s="2">
        <v>95</v>
      </c>
      <c r="S252" s="67" t="s">
        <v>1488</v>
      </c>
      <c r="T252" s="16" t="s">
        <v>2617</v>
      </c>
      <c r="U252" s="201" t="s">
        <v>5519</v>
      </c>
      <c r="V252" s="201" t="s">
        <v>5519</v>
      </c>
      <c r="W252" s="201" t="s">
        <v>3979</v>
      </c>
      <c r="X252" s="118" t="s">
        <v>3978</v>
      </c>
      <c r="Y252" s="132">
        <f t="shared" si="9"/>
        <v>128</v>
      </c>
      <c r="Z252" s="132" t="str">
        <f t="shared" si="10"/>
        <v>0</v>
      </c>
      <c r="AA252" s="372">
        <f t="shared" si="11"/>
        <v>128</v>
      </c>
    </row>
    <row r="253" spans="1:32" s="18" customFormat="1" ht="11.25" x14ac:dyDescent="0.2">
      <c r="A253" s="16" t="s">
        <v>4446</v>
      </c>
      <c r="B253" s="2">
        <v>216</v>
      </c>
      <c r="C253" s="16" t="s">
        <v>4447</v>
      </c>
      <c r="D253" s="1" t="s">
        <v>5515</v>
      </c>
      <c r="E253" s="3" t="s">
        <v>5516</v>
      </c>
      <c r="F253" s="3">
        <v>16</v>
      </c>
      <c r="G253" s="60">
        <v>16</v>
      </c>
      <c r="H253" s="18" t="s">
        <v>1561</v>
      </c>
      <c r="I253" s="127" t="s">
        <v>5267</v>
      </c>
      <c r="J253" s="18" t="s">
        <v>3005</v>
      </c>
      <c r="K253" s="19" t="s">
        <v>4069</v>
      </c>
      <c r="L253" s="16" t="s">
        <v>1616</v>
      </c>
      <c r="M253" s="18" t="s">
        <v>2635</v>
      </c>
      <c r="N253" s="18" t="s">
        <v>3005</v>
      </c>
      <c r="O253" s="140" t="s">
        <v>1360</v>
      </c>
      <c r="P253" s="302">
        <v>16</v>
      </c>
      <c r="Q253" s="303" t="s">
        <v>2610</v>
      </c>
      <c r="R253" s="2">
        <v>95</v>
      </c>
      <c r="S253" s="67" t="s">
        <v>1488</v>
      </c>
      <c r="T253" s="16" t="s">
        <v>2617</v>
      </c>
      <c r="U253" s="201" t="s">
        <v>5519</v>
      </c>
      <c r="V253" s="201" t="s">
        <v>5519</v>
      </c>
      <c r="W253" s="201" t="s">
        <v>3979</v>
      </c>
      <c r="X253" s="118" t="s">
        <v>3978</v>
      </c>
      <c r="Y253" s="132">
        <f t="shared" si="9"/>
        <v>512</v>
      </c>
      <c r="Z253" s="132" t="str">
        <f t="shared" si="10"/>
        <v>0</v>
      </c>
      <c r="AA253" s="372">
        <f t="shared" si="11"/>
        <v>512</v>
      </c>
    </row>
    <row r="254" spans="1:32" s="18" customFormat="1" ht="11.25" x14ac:dyDescent="0.2">
      <c r="A254" s="303" t="s">
        <v>4089</v>
      </c>
      <c r="B254" s="2">
        <v>300</v>
      </c>
      <c r="C254" s="303" t="s">
        <v>5514</v>
      </c>
      <c r="D254" s="1" t="s">
        <v>5515</v>
      </c>
      <c r="E254" s="3" t="s">
        <v>5516</v>
      </c>
      <c r="F254" s="3">
        <v>16</v>
      </c>
      <c r="G254" s="59">
        <v>5</v>
      </c>
      <c r="H254" s="118" t="s">
        <v>1561</v>
      </c>
      <c r="I254" s="46" t="s">
        <v>5039</v>
      </c>
      <c r="J254" s="118" t="s">
        <v>3005</v>
      </c>
      <c r="K254" s="46" t="s">
        <v>4069</v>
      </c>
      <c r="L254" s="16" t="s">
        <v>1616</v>
      </c>
      <c r="M254" s="18" t="s">
        <v>2635</v>
      </c>
      <c r="N254" s="18" t="s">
        <v>3005</v>
      </c>
      <c r="O254" s="140" t="s">
        <v>5282</v>
      </c>
      <c r="P254" s="302">
        <v>5</v>
      </c>
      <c r="Q254" s="303" t="s">
        <v>2610</v>
      </c>
      <c r="R254" s="2">
        <v>95</v>
      </c>
      <c r="S254" s="67" t="s">
        <v>1488</v>
      </c>
      <c r="T254" s="16" t="s">
        <v>2617</v>
      </c>
      <c r="U254" s="201" t="s">
        <v>5519</v>
      </c>
      <c r="V254" s="201" t="s">
        <v>5519</v>
      </c>
      <c r="W254" s="201" t="s">
        <v>3979</v>
      </c>
      <c r="X254" s="118" t="s">
        <v>3978</v>
      </c>
      <c r="Y254" s="132">
        <f t="shared" si="9"/>
        <v>160</v>
      </c>
      <c r="Z254" s="132" t="str">
        <f t="shared" si="10"/>
        <v>0</v>
      </c>
      <c r="AA254" s="372">
        <f t="shared" si="11"/>
        <v>160</v>
      </c>
    </row>
    <row r="255" spans="1:32" s="18" customFormat="1" ht="11.25" x14ac:dyDescent="0.2">
      <c r="A255" s="1" t="s">
        <v>2722</v>
      </c>
      <c r="B255" s="2">
        <v>145</v>
      </c>
      <c r="C255" s="1" t="s">
        <v>2721</v>
      </c>
      <c r="D255" s="1" t="s">
        <v>5515</v>
      </c>
      <c r="E255" s="3" t="s">
        <v>5516</v>
      </c>
      <c r="F255" s="3">
        <v>16</v>
      </c>
      <c r="G255" s="3">
        <v>25</v>
      </c>
      <c r="H255" s="3"/>
      <c r="I255" s="49" t="s">
        <v>3971</v>
      </c>
      <c r="J255" s="18" t="s">
        <v>3005</v>
      </c>
      <c r="K255" s="4" t="s">
        <v>1611</v>
      </c>
      <c r="L255" s="1" t="s">
        <v>1616</v>
      </c>
      <c r="M255" s="3" t="s">
        <v>2635</v>
      </c>
      <c r="N255" s="3" t="s">
        <v>3005</v>
      </c>
      <c r="O255" s="140" t="s">
        <v>5282</v>
      </c>
      <c r="P255" s="3">
        <v>25</v>
      </c>
      <c r="Q255" s="303" t="s">
        <v>2610</v>
      </c>
      <c r="R255" s="2">
        <v>95</v>
      </c>
      <c r="S255" s="67" t="s">
        <v>1488</v>
      </c>
      <c r="T255" s="1" t="s">
        <v>2619</v>
      </c>
      <c r="U255" s="201" t="s">
        <v>5519</v>
      </c>
      <c r="V255" s="201" t="s">
        <v>5519</v>
      </c>
      <c r="W255" s="201" t="s">
        <v>3979</v>
      </c>
      <c r="X255" s="118" t="s">
        <v>3978</v>
      </c>
      <c r="Y255" s="132">
        <f t="shared" si="9"/>
        <v>800</v>
      </c>
      <c r="Z255" s="132" t="str">
        <f t="shared" si="10"/>
        <v>0</v>
      </c>
      <c r="AA255" s="372">
        <f t="shared" si="11"/>
        <v>800</v>
      </c>
    </row>
    <row r="256" spans="1:32" s="118" customFormat="1" ht="11.25" x14ac:dyDescent="0.2">
      <c r="A256" s="1" t="s">
        <v>2720</v>
      </c>
      <c r="B256" s="2">
        <v>155</v>
      </c>
      <c r="C256" s="1" t="s">
        <v>2721</v>
      </c>
      <c r="D256" s="1" t="s">
        <v>5515</v>
      </c>
      <c r="E256" s="3" t="s">
        <v>5516</v>
      </c>
      <c r="F256" s="3">
        <v>16</v>
      </c>
      <c r="G256" s="3">
        <v>25</v>
      </c>
      <c r="H256" s="3"/>
      <c r="I256" s="49" t="s">
        <v>5290</v>
      </c>
      <c r="J256" s="18" t="s">
        <v>3005</v>
      </c>
      <c r="K256" s="4" t="s">
        <v>1611</v>
      </c>
      <c r="L256" s="303" t="s">
        <v>1616</v>
      </c>
      <c r="M256" s="116" t="s">
        <v>2635</v>
      </c>
      <c r="N256" s="307" t="s">
        <v>3005</v>
      </c>
      <c r="O256" s="140" t="s">
        <v>5276</v>
      </c>
      <c r="P256" s="140">
        <v>25</v>
      </c>
      <c r="Q256" s="303" t="s">
        <v>4861</v>
      </c>
      <c r="R256" s="2">
        <v>40.5</v>
      </c>
      <c r="S256" s="67" t="s">
        <v>1488</v>
      </c>
      <c r="T256" s="303" t="s">
        <v>1262</v>
      </c>
      <c r="U256" s="201" t="s">
        <v>5519</v>
      </c>
      <c r="V256" s="201" t="s">
        <v>5519</v>
      </c>
      <c r="W256" s="201" t="s">
        <v>3979</v>
      </c>
      <c r="X256" s="118" t="s">
        <v>3978</v>
      </c>
      <c r="Y256" s="132">
        <f t="shared" si="9"/>
        <v>800</v>
      </c>
      <c r="Z256" s="132" t="str">
        <f t="shared" si="10"/>
        <v>0</v>
      </c>
      <c r="AA256" s="372">
        <f t="shared" si="11"/>
        <v>800</v>
      </c>
    </row>
    <row r="257" spans="1:34" s="118" customFormat="1" ht="11.25" x14ac:dyDescent="0.2">
      <c r="A257" s="16" t="s">
        <v>4446</v>
      </c>
      <c r="B257" s="2">
        <v>216</v>
      </c>
      <c r="C257" s="16" t="s">
        <v>4447</v>
      </c>
      <c r="D257" s="1" t="s">
        <v>5515</v>
      </c>
      <c r="E257" s="3" t="s">
        <v>5516</v>
      </c>
      <c r="F257" s="3">
        <v>16</v>
      </c>
      <c r="G257" s="60">
        <v>25</v>
      </c>
      <c r="H257" s="18" t="s">
        <v>1561</v>
      </c>
      <c r="I257" s="126" t="s">
        <v>1460</v>
      </c>
      <c r="J257" s="18" t="s">
        <v>3005</v>
      </c>
      <c r="K257" s="19" t="s">
        <v>4069</v>
      </c>
      <c r="L257" s="303" t="s">
        <v>1616</v>
      </c>
      <c r="M257" s="118" t="s">
        <v>4170</v>
      </c>
      <c r="N257" s="307" t="s">
        <v>3005</v>
      </c>
      <c r="O257" s="116" t="s">
        <v>5287</v>
      </c>
      <c r="P257" s="118">
        <v>25</v>
      </c>
      <c r="Q257" s="303" t="s">
        <v>5514</v>
      </c>
      <c r="R257" s="2">
        <v>69</v>
      </c>
      <c r="S257" s="67" t="s">
        <v>1488</v>
      </c>
      <c r="T257" s="303" t="s">
        <v>4171</v>
      </c>
      <c r="U257" s="201" t="s">
        <v>5519</v>
      </c>
      <c r="V257" s="201" t="s">
        <v>5519</v>
      </c>
      <c r="W257" s="201" t="s">
        <v>3979</v>
      </c>
      <c r="X257" s="118" t="s">
        <v>3978</v>
      </c>
      <c r="Y257" s="132">
        <f t="shared" si="9"/>
        <v>800</v>
      </c>
      <c r="Z257" s="132" t="str">
        <f t="shared" si="10"/>
        <v>0</v>
      </c>
      <c r="AA257" s="372">
        <f t="shared" si="11"/>
        <v>800</v>
      </c>
    </row>
    <row r="258" spans="1:34" s="118" customFormat="1" ht="11.25" x14ac:dyDescent="0.2">
      <c r="A258" s="16" t="s">
        <v>4446</v>
      </c>
      <c r="B258" s="2">
        <v>216</v>
      </c>
      <c r="C258" s="16" t="s">
        <v>4447</v>
      </c>
      <c r="D258" s="1" t="s">
        <v>5515</v>
      </c>
      <c r="E258" s="3" t="s">
        <v>5516</v>
      </c>
      <c r="F258" s="3">
        <v>16</v>
      </c>
      <c r="G258" s="60">
        <v>25</v>
      </c>
      <c r="H258" s="18" t="s">
        <v>1561</v>
      </c>
      <c r="I258" s="126" t="s">
        <v>1460</v>
      </c>
      <c r="J258" s="18" t="s">
        <v>3005</v>
      </c>
      <c r="K258" s="19" t="s">
        <v>4069</v>
      </c>
      <c r="L258" s="303" t="s">
        <v>1616</v>
      </c>
      <c r="M258" s="118" t="s">
        <v>4170</v>
      </c>
      <c r="N258" s="307" t="s">
        <v>3005</v>
      </c>
      <c r="O258" s="116" t="s">
        <v>5287</v>
      </c>
      <c r="P258" s="118">
        <v>25</v>
      </c>
      <c r="Q258" s="303" t="s">
        <v>5514</v>
      </c>
      <c r="R258" s="2">
        <v>65.75</v>
      </c>
      <c r="S258" s="67" t="s">
        <v>1488</v>
      </c>
      <c r="T258" s="303" t="s">
        <v>4173</v>
      </c>
      <c r="U258" s="201" t="s">
        <v>5519</v>
      </c>
      <c r="V258" s="201" t="s">
        <v>5519</v>
      </c>
      <c r="W258" s="201" t="s">
        <v>3979</v>
      </c>
      <c r="X258" s="118" t="s">
        <v>3978</v>
      </c>
      <c r="Y258" s="132">
        <f t="shared" si="9"/>
        <v>800</v>
      </c>
      <c r="Z258" s="132" t="str">
        <f t="shared" si="10"/>
        <v>0</v>
      </c>
      <c r="AA258" s="372">
        <f t="shared" si="11"/>
        <v>800</v>
      </c>
    </row>
    <row r="259" spans="1:34" s="118" customFormat="1" ht="11.25" x14ac:dyDescent="0.2">
      <c r="A259" s="16" t="s">
        <v>4863</v>
      </c>
      <c r="B259" s="2">
        <v>73.5</v>
      </c>
      <c r="C259" s="16" t="s">
        <v>4853</v>
      </c>
      <c r="D259" s="1" t="s">
        <v>5515</v>
      </c>
      <c r="E259" s="3" t="s">
        <v>5516</v>
      </c>
      <c r="F259" s="3">
        <v>16</v>
      </c>
      <c r="G259" s="18">
        <v>25</v>
      </c>
      <c r="H259" s="18"/>
      <c r="I259" s="19" t="s">
        <v>3972</v>
      </c>
      <c r="J259" s="18" t="s">
        <v>3005</v>
      </c>
      <c r="K259" s="19" t="s">
        <v>4069</v>
      </c>
      <c r="L259" s="303" t="s">
        <v>1616</v>
      </c>
      <c r="M259" s="116" t="s">
        <v>4283</v>
      </c>
      <c r="N259" s="118" t="s">
        <v>3005</v>
      </c>
      <c r="O259" s="116" t="s">
        <v>5276</v>
      </c>
      <c r="P259" s="140">
        <v>25</v>
      </c>
      <c r="Q259" s="303" t="s">
        <v>4861</v>
      </c>
      <c r="R259" s="2">
        <v>45</v>
      </c>
      <c r="S259" s="67" t="s">
        <v>1488</v>
      </c>
      <c r="T259" s="303" t="s">
        <v>4867</v>
      </c>
      <c r="U259" s="201" t="s">
        <v>5519</v>
      </c>
      <c r="V259" s="201" t="s">
        <v>5519</v>
      </c>
      <c r="W259" s="201" t="s">
        <v>3979</v>
      </c>
      <c r="X259" s="118" t="s">
        <v>3978</v>
      </c>
      <c r="Y259" s="132">
        <f t="shared" si="9"/>
        <v>800</v>
      </c>
      <c r="Z259" s="132" t="str">
        <f t="shared" si="10"/>
        <v>0</v>
      </c>
      <c r="AA259" s="372">
        <f t="shared" si="11"/>
        <v>800</v>
      </c>
    </row>
    <row r="260" spans="1:34" s="118" customFormat="1" ht="11.25" x14ac:dyDescent="0.2">
      <c r="A260" s="16" t="s">
        <v>4446</v>
      </c>
      <c r="B260" s="2">
        <v>216</v>
      </c>
      <c r="C260" s="16" t="s">
        <v>4447</v>
      </c>
      <c r="D260" s="1" t="s">
        <v>5515</v>
      </c>
      <c r="E260" s="3" t="s">
        <v>5516</v>
      </c>
      <c r="F260" s="3">
        <v>16</v>
      </c>
      <c r="G260" s="60">
        <v>25</v>
      </c>
      <c r="H260" s="18" t="s">
        <v>1561</v>
      </c>
      <c r="I260" s="126" t="s">
        <v>5266</v>
      </c>
      <c r="J260" s="18" t="s">
        <v>3005</v>
      </c>
      <c r="K260" s="19" t="s">
        <v>4069</v>
      </c>
      <c r="L260" s="303" t="s">
        <v>1616</v>
      </c>
      <c r="M260" s="116" t="s">
        <v>4300</v>
      </c>
      <c r="N260" s="307" t="s">
        <v>3005</v>
      </c>
      <c r="O260" s="119" t="s">
        <v>1458</v>
      </c>
      <c r="P260" s="118">
        <v>25</v>
      </c>
      <c r="Q260" s="303" t="s">
        <v>4861</v>
      </c>
      <c r="R260" s="2">
        <v>43</v>
      </c>
      <c r="S260" s="67" t="s">
        <v>1488</v>
      </c>
      <c r="T260" s="303" t="s">
        <v>1267</v>
      </c>
      <c r="U260" s="201" t="s">
        <v>5519</v>
      </c>
      <c r="V260" s="201" t="s">
        <v>5519</v>
      </c>
      <c r="W260" s="201" t="s">
        <v>3979</v>
      </c>
      <c r="X260" s="118" t="s">
        <v>3978</v>
      </c>
      <c r="Y260" s="132">
        <f t="shared" si="9"/>
        <v>800</v>
      </c>
      <c r="Z260" s="132" t="str">
        <f t="shared" si="10"/>
        <v>0</v>
      </c>
      <c r="AA260" s="372">
        <f t="shared" si="11"/>
        <v>800</v>
      </c>
    </row>
    <row r="261" spans="1:34" s="118" customFormat="1" ht="11.25" x14ac:dyDescent="0.2">
      <c r="A261" s="1" t="s">
        <v>1241</v>
      </c>
      <c r="B261" s="2">
        <v>46.5</v>
      </c>
      <c r="C261" s="1" t="s">
        <v>4861</v>
      </c>
      <c r="D261" s="1" t="s">
        <v>5515</v>
      </c>
      <c r="E261" s="3" t="s">
        <v>5516</v>
      </c>
      <c r="F261" s="3">
        <v>16</v>
      </c>
      <c r="G261" s="302">
        <v>18</v>
      </c>
      <c r="H261" s="3"/>
      <c r="I261" s="4"/>
      <c r="J261" s="3" t="s">
        <v>3005</v>
      </c>
      <c r="K261" s="51" t="s">
        <v>1614</v>
      </c>
      <c r="L261" s="303" t="s">
        <v>1616</v>
      </c>
      <c r="M261" s="116" t="s">
        <v>4300</v>
      </c>
      <c r="N261" s="307" t="s">
        <v>3005</v>
      </c>
      <c r="O261" s="140" t="s">
        <v>5288</v>
      </c>
      <c r="P261" s="302">
        <v>18</v>
      </c>
      <c r="Q261" s="303" t="s">
        <v>4861</v>
      </c>
      <c r="R261" s="2">
        <v>43</v>
      </c>
      <c r="S261" s="67" t="s">
        <v>1488</v>
      </c>
      <c r="T261" s="303" t="s">
        <v>1268</v>
      </c>
      <c r="U261" s="201" t="s">
        <v>5519</v>
      </c>
      <c r="V261" s="201" t="s">
        <v>5519</v>
      </c>
      <c r="W261" s="201" t="s">
        <v>3979</v>
      </c>
      <c r="X261" s="118" t="s">
        <v>3978</v>
      </c>
      <c r="Y261" s="132">
        <f t="shared" si="9"/>
        <v>576</v>
      </c>
      <c r="Z261" s="132" t="str">
        <f t="shared" si="10"/>
        <v>0</v>
      </c>
      <c r="AA261" s="372">
        <f t="shared" si="11"/>
        <v>576</v>
      </c>
    </row>
    <row r="262" spans="1:34" s="118" customFormat="1" ht="11.25" x14ac:dyDescent="0.2">
      <c r="A262" s="1" t="s">
        <v>1241</v>
      </c>
      <c r="B262" s="2">
        <v>46.5</v>
      </c>
      <c r="C262" s="1" t="s">
        <v>4861</v>
      </c>
      <c r="D262" s="1" t="s">
        <v>5515</v>
      </c>
      <c r="E262" s="3" t="s">
        <v>5516</v>
      </c>
      <c r="F262" s="3">
        <v>16</v>
      </c>
      <c r="G262" s="302">
        <v>7</v>
      </c>
      <c r="H262" s="3"/>
      <c r="I262" s="4"/>
      <c r="J262" s="3" t="s">
        <v>3005</v>
      </c>
      <c r="K262" s="51" t="s">
        <v>1614</v>
      </c>
      <c r="L262" s="303" t="s">
        <v>1616</v>
      </c>
      <c r="M262" s="116" t="s">
        <v>4300</v>
      </c>
      <c r="N262" s="307" t="s">
        <v>3005</v>
      </c>
      <c r="O262" s="116" t="s">
        <v>5289</v>
      </c>
      <c r="P262" s="302">
        <v>7</v>
      </c>
      <c r="Q262" s="303" t="s">
        <v>4861</v>
      </c>
      <c r="R262" s="2">
        <v>43</v>
      </c>
      <c r="S262" s="67" t="s">
        <v>1488</v>
      </c>
      <c r="T262" s="303" t="s">
        <v>1268</v>
      </c>
      <c r="U262" s="201" t="s">
        <v>5519</v>
      </c>
      <c r="V262" s="201" t="s">
        <v>5519</v>
      </c>
      <c r="W262" s="201" t="s">
        <v>3979</v>
      </c>
      <c r="X262" s="118" t="s">
        <v>3978</v>
      </c>
      <c r="Y262" s="132">
        <f t="shared" si="9"/>
        <v>224</v>
      </c>
      <c r="Z262" s="132" t="str">
        <f t="shared" si="10"/>
        <v>0</v>
      </c>
      <c r="AA262" s="372">
        <f t="shared" si="11"/>
        <v>224</v>
      </c>
    </row>
    <row r="263" spans="1:34" s="18" customFormat="1" ht="12" customHeight="1" x14ac:dyDescent="0.2">
      <c r="A263" s="16"/>
      <c r="B263" s="17"/>
      <c r="C263" s="16"/>
      <c r="D263" s="16"/>
      <c r="G263" s="60"/>
      <c r="I263" s="126"/>
      <c r="K263" s="19"/>
      <c r="L263" s="16" t="s">
        <v>1616</v>
      </c>
      <c r="M263" s="266"/>
      <c r="N263" s="58"/>
      <c r="O263" s="124"/>
      <c r="P263" s="198"/>
      <c r="Q263" s="267"/>
      <c r="R263" s="84"/>
      <c r="S263" s="278"/>
      <c r="T263" s="16"/>
      <c r="U263" s="79"/>
      <c r="V263" s="79"/>
      <c r="W263" s="79"/>
      <c r="X263" s="79"/>
      <c r="Y263" s="132">
        <f t="shared" ref="Y263:Y326" si="12">F263*G263*2</f>
        <v>0</v>
      </c>
      <c r="Z263" s="132" t="str">
        <f t="shared" ref="Z263:Z326" si="13">IF(X263="N",Y263,"0")</f>
        <v>0</v>
      </c>
      <c r="AA263" s="372" t="str">
        <f t="shared" ref="AA263:AA326" si="14">IF(X263="P",Y263,"0")</f>
        <v>0</v>
      </c>
    </row>
    <row r="264" spans="1:34" s="3" customFormat="1" ht="12" customHeight="1" x14ac:dyDescent="0.2">
      <c r="A264" s="1"/>
      <c r="B264" s="2"/>
      <c r="C264" s="267" t="s">
        <v>4861</v>
      </c>
      <c r="D264" s="1" t="s">
        <v>5515</v>
      </c>
      <c r="E264" s="3" t="s">
        <v>5516</v>
      </c>
      <c r="F264" s="3">
        <v>16</v>
      </c>
      <c r="G264" s="221">
        <v>0</v>
      </c>
      <c r="I264" s="186" t="s">
        <v>1438</v>
      </c>
      <c r="J264" s="128"/>
      <c r="K264" s="182" t="s">
        <v>4291</v>
      </c>
      <c r="L264" s="16" t="s">
        <v>1616</v>
      </c>
      <c r="S264" s="18"/>
      <c r="Y264" s="132">
        <f t="shared" si="12"/>
        <v>0</v>
      </c>
      <c r="Z264" s="132" t="str">
        <f t="shared" si="13"/>
        <v>0</v>
      </c>
      <c r="AA264" s="372" t="str">
        <f t="shared" si="14"/>
        <v>0</v>
      </c>
      <c r="AC264" s="5"/>
    </row>
    <row r="265" spans="1:34" s="3" customFormat="1" ht="12" customHeight="1" x14ac:dyDescent="0.2">
      <c r="A265" s="1"/>
      <c r="B265" s="2"/>
      <c r="C265" s="267" t="s">
        <v>4861</v>
      </c>
      <c r="D265" s="1" t="s">
        <v>5515</v>
      </c>
      <c r="E265" s="3" t="s">
        <v>5516</v>
      </c>
      <c r="F265" s="3">
        <v>16</v>
      </c>
      <c r="G265" s="221">
        <v>0</v>
      </c>
      <c r="I265" s="186" t="s">
        <v>1438</v>
      </c>
      <c r="J265" s="128"/>
      <c r="K265" s="182" t="s">
        <v>4291</v>
      </c>
      <c r="L265" s="1" t="s">
        <v>1616</v>
      </c>
      <c r="Y265" s="132">
        <f t="shared" si="12"/>
        <v>0</v>
      </c>
      <c r="Z265" s="132" t="str">
        <f t="shared" si="13"/>
        <v>0</v>
      </c>
      <c r="AA265" s="372" t="str">
        <f t="shared" si="14"/>
        <v>0</v>
      </c>
      <c r="AC265" s="5"/>
    </row>
    <row r="266" spans="1:34" s="3" customFormat="1" ht="12" customHeight="1" x14ac:dyDescent="0.2">
      <c r="A266" s="1"/>
      <c r="B266" s="2"/>
      <c r="C266" s="267" t="s">
        <v>4861</v>
      </c>
      <c r="D266" s="1" t="s">
        <v>5515</v>
      </c>
      <c r="E266" s="3" t="s">
        <v>5516</v>
      </c>
      <c r="F266" s="3">
        <v>16</v>
      </c>
      <c r="G266" s="221">
        <v>0</v>
      </c>
      <c r="I266" s="186" t="s">
        <v>1438</v>
      </c>
      <c r="J266" s="128"/>
      <c r="K266" s="182" t="s">
        <v>4291</v>
      </c>
      <c r="L266" s="1" t="s">
        <v>1616</v>
      </c>
      <c r="M266" s="48"/>
      <c r="O266" s="112"/>
      <c r="P266" s="48"/>
      <c r="Q266" s="1"/>
      <c r="R266" s="2"/>
      <c r="S266" s="135"/>
      <c r="T266" s="1"/>
      <c r="U266" s="18"/>
      <c r="V266" s="18"/>
      <c r="W266" s="18"/>
      <c r="X266" s="18"/>
      <c r="Y266" s="132">
        <f t="shared" si="12"/>
        <v>0</v>
      </c>
      <c r="Z266" s="132" t="str">
        <f t="shared" si="13"/>
        <v>0</v>
      </c>
      <c r="AA266" s="372" t="str">
        <f t="shared" si="14"/>
        <v>0</v>
      </c>
      <c r="AC266" s="5"/>
    </row>
    <row r="267" spans="1:34" s="88" customFormat="1" ht="12" customHeight="1" thickBot="1" x14ac:dyDescent="0.25">
      <c r="G267" s="89">
        <f>SUM(G208:G266)</f>
        <v>1257</v>
      </c>
      <c r="J267" s="78"/>
      <c r="M267" s="88">
        <f>G267-P267</f>
        <v>0</v>
      </c>
      <c r="N267" s="78"/>
      <c r="P267" s="89">
        <f>SUM(P208:P266)</f>
        <v>1257</v>
      </c>
      <c r="S267" s="94"/>
      <c r="Y267" s="132">
        <f t="shared" si="12"/>
        <v>0</v>
      </c>
      <c r="Z267" s="132" t="str">
        <f t="shared" si="13"/>
        <v>0</v>
      </c>
      <c r="AA267" s="372" t="str">
        <f t="shared" si="14"/>
        <v>0</v>
      </c>
    </row>
    <row r="268" spans="1:34" s="301" customFormat="1" ht="12" customHeight="1" x14ac:dyDescent="0.2">
      <c r="A268" s="291"/>
      <c r="B268" s="292"/>
      <c r="C268" s="293" t="s">
        <v>3031</v>
      </c>
      <c r="D268" s="294"/>
      <c r="E268" s="295"/>
      <c r="F268" s="296"/>
      <c r="G268" s="297"/>
      <c r="H268" s="298"/>
      <c r="I268" s="291"/>
      <c r="J268" s="291"/>
      <c r="K268" s="291"/>
      <c r="L268" s="295"/>
      <c r="M268" s="291"/>
      <c r="N268" s="291"/>
      <c r="O268" s="299"/>
      <c r="P268" s="297"/>
      <c r="Q268" s="295"/>
      <c r="R268" s="292"/>
      <c r="S268" s="300"/>
      <c r="T268" s="291"/>
      <c r="U268" s="291"/>
      <c r="V268" s="291"/>
      <c r="W268" s="295"/>
      <c r="X268" s="291"/>
      <c r="Y268" s="132">
        <f t="shared" si="12"/>
        <v>0</v>
      </c>
      <c r="Z268" s="132" t="str">
        <f t="shared" si="13"/>
        <v>0</v>
      </c>
      <c r="AA268" s="372" t="str">
        <f t="shared" si="14"/>
        <v>0</v>
      </c>
      <c r="AB268" s="291"/>
      <c r="AC268" s="291"/>
      <c r="AD268" s="295"/>
      <c r="AE268" s="295"/>
      <c r="AF268" s="295"/>
      <c r="AG268" s="295"/>
      <c r="AH268" s="295"/>
    </row>
    <row r="269" spans="1:34" s="18" customFormat="1" ht="11.25" x14ac:dyDescent="0.2">
      <c r="A269" s="16" t="s">
        <v>4446</v>
      </c>
      <c r="B269" s="2">
        <v>216</v>
      </c>
      <c r="C269" s="16" t="s">
        <v>4447</v>
      </c>
      <c r="D269" s="1" t="s">
        <v>4449</v>
      </c>
      <c r="E269" s="3" t="s">
        <v>5516</v>
      </c>
      <c r="F269" s="3">
        <v>8</v>
      </c>
      <c r="G269" s="329">
        <v>7</v>
      </c>
      <c r="H269" s="18" t="s">
        <v>1561</v>
      </c>
      <c r="I269" s="126" t="s">
        <v>5266</v>
      </c>
      <c r="J269" s="18" t="s">
        <v>3005</v>
      </c>
      <c r="K269" s="19" t="s">
        <v>4069</v>
      </c>
      <c r="L269" s="16" t="s">
        <v>1616</v>
      </c>
      <c r="M269" s="266" t="s">
        <v>4379</v>
      </c>
      <c r="N269" s="18" t="s">
        <v>3005</v>
      </c>
      <c r="O269" s="124" t="s">
        <v>1305</v>
      </c>
      <c r="P269" s="198">
        <v>7</v>
      </c>
      <c r="Q269" s="267" t="s">
        <v>4861</v>
      </c>
      <c r="R269" s="2">
        <v>0</v>
      </c>
      <c r="S269" s="278">
        <v>24748</v>
      </c>
      <c r="T269" s="16" t="s">
        <v>3205</v>
      </c>
      <c r="U269" s="18" t="s">
        <v>5519</v>
      </c>
      <c r="V269" s="18" t="s">
        <v>5519</v>
      </c>
      <c r="W269" s="18" t="s">
        <v>3979</v>
      </c>
      <c r="X269" s="18" t="s">
        <v>3978</v>
      </c>
      <c r="Y269" s="132">
        <f t="shared" si="12"/>
        <v>112</v>
      </c>
      <c r="Z269" s="132" t="str">
        <f t="shared" si="13"/>
        <v>0</v>
      </c>
      <c r="AA269" s="372">
        <f t="shared" si="14"/>
        <v>112</v>
      </c>
    </row>
    <row r="270" spans="1:34" s="18" customFormat="1" ht="11.25" x14ac:dyDescent="0.2">
      <c r="A270" s="16" t="s">
        <v>4446</v>
      </c>
      <c r="B270" s="2">
        <v>216</v>
      </c>
      <c r="C270" s="16" t="s">
        <v>4447</v>
      </c>
      <c r="D270" s="1" t="s">
        <v>4449</v>
      </c>
      <c r="E270" s="3" t="s">
        <v>5516</v>
      </c>
      <c r="F270" s="3">
        <v>8</v>
      </c>
      <c r="G270" s="308">
        <v>4</v>
      </c>
      <c r="H270" s="330" t="s">
        <v>1561</v>
      </c>
      <c r="I270" s="331" t="s">
        <v>1192</v>
      </c>
      <c r="J270" s="18" t="s">
        <v>3005</v>
      </c>
      <c r="K270" s="19" t="s">
        <v>4069</v>
      </c>
      <c r="L270" s="16" t="s">
        <v>1616</v>
      </c>
      <c r="M270" s="18" t="s">
        <v>1614</v>
      </c>
      <c r="N270" s="18" t="s">
        <v>3005</v>
      </c>
      <c r="O270" s="140"/>
      <c r="P270" s="59">
        <v>4</v>
      </c>
      <c r="Q270" s="16" t="s">
        <v>5528</v>
      </c>
      <c r="R270" s="2">
        <v>62</v>
      </c>
      <c r="S270" s="278">
        <v>24749</v>
      </c>
      <c r="T270" s="16" t="s">
        <v>3916</v>
      </c>
      <c r="U270" s="18" t="s">
        <v>5519</v>
      </c>
      <c r="V270" s="18" t="s">
        <v>5519</v>
      </c>
      <c r="W270" s="18" t="s">
        <v>3979</v>
      </c>
      <c r="X270" s="18" t="s">
        <v>3978</v>
      </c>
      <c r="Y270" s="132">
        <f t="shared" si="12"/>
        <v>64</v>
      </c>
      <c r="Z270" s="132" t="str">
        <f t="shared" si="13"/>
        <v>0</v>
      </c>
      <c r="AA270" s="372">
        <f t="shared" si="14"/>
        <v>64</v>
      </c>
    </row>
    <row r="271" spans="1:34" s="18" customFormat="1" ht="11.25" x14ac:dyDescent="0.2">
      <c r="A271" s="16" t="s">
        <v>4446</v>
      </c>
      <c r="B271" s="2">
        <v>216</v>
      </c>
      <c r="C271" s="16" t="s">
        <v>4447</v>
      </c>
      <c r="D271" s="1" t="s">
        <v>4449</v>
      </c>
      <c r="E271" s="3" t="s">
        <v>5516</v>
      </c>
      <c r="F271" s="3">
        <v>8</v>
      </c>
      <c r="G271" s="60">
        <v>25</v>
      </c>
      <c r="H271" s="18" t="s">
        <v>1561</v>
      </c>
      <c r="I271" s="126" t="s">
        <v>5266</v>
      </c>
      <c r="J271" s="18" t="s">
        <v>3005</v>
      </c>
      <c r="K271" s="19" t="s">
        <v>4069</v>
      </c>
      <c r="L271" s="16" t="s">
        <v>1616</v>
      </c>
      <c r="M271" s="18" t="s">
        <v>4989</v>
      </c>
      <c r="N271" s="58" t="s">
        <v>3005</v>
      </c>
      <c r="O271" s="140"/>
      <c r="P271" s="18">
        <v>25</v>
      </c>
      <c r="Q271" s="16" t="s">
        <v>5528</v>
      </c>
      <c r="R271" s="2">
        <v>109</v>
      </c>
      <c r="S271" s="278">
        <v>24756</v>
      </c>
      <c r="T271" s="16" t="s">
        <v>4432</v>
      </c>
      <c r="U271" s="18" t="s">
        <v>5519</v>
      </c>
      <c r="V271" s="18" t="s">
        <v>5519</v>
      </c>
      <c r="W271" s="18" t="s">
        <v>3979</v>
      </c>
      <c r="X271" s="18" t="s">
        <v>3978</v>
      </c>
      <c r="Y271" s="132">
        <f t="shared" si="12"/>
        <v>400</v>
      </c>
      <c r="Z271" s="132" t="str">
        <f t="shared" si="13"/>
        <v>0</v>
      </c>
      <c r="AA271" s="372">
        <f t="shared" si="14"/>
        <v>400</v>
      </c>
      <c r="AC271" s="20"/>
    </row>
    <row r="272" spans="1:34" s="18" customFormat="1" ht="11.25" x14ac:dyDescent="0.2">
      <c r="A272" s="18" t="s">
        <v>3192</v>
      </c>
      <c r="B272" s="2">
        <v>34</v>
      </c>
      <c r="C272" s="18" t="s">
        <v>4861</v>
      </c>
      <c r="D272" s="1" t="s">
        <v>4449</v>
      </c>
      <c r="E272" s="3" t="s">
        <v>5516</v>
      </c>
      <c r="F272" s="3">
        <v>8</v>
      </c>
      <c r="G272" s="48">
        <v>25</v>
      </c>
      <c r="H272" s="3"/>
      <c r="I272" s="49" t="s">
        <v>5280</v>
      </c>
      <c r="J272" s="3" t="s">
        <v>3005</v>
      </c>
      <c r="K272" s="51" t="s">
        <v>1612</v>
      </c>
      <c r="L272" s="16" t="s">
        <v>1616</v>
      </c>
      <c r="M272" s="140" t="s">
        <v>4541</v>
      </c>
      <c r="N272" s="58" t="s">
        <v>3005</v>
      </c>
      <c r="O272" s="116"/>
      <c r="P272" s="140">
        <v>25</v>
      </c>
      <c r="Q272" s="16" t="s">
        <v>4861</v>
      </c>
      <c r="R272" s="2">
        <v>33</v>
      </c>
      <c r="S272" s="334">
        <v>24767</v>
      </c>
      <c r="T272" s="16" t="s">
        <v>3206</v>
      </c>
      <c r="U272" s="18" t="s">
        <v>5519</v>
      </c>
      <c r="V272" s="18" t="s">
        <v>5519</v>
      </c>
      <c r="W272" s="18" t="s">
        <v>3979</v>
      </c>
      <c r="X272" s="18" t="s">
        <v>3978</v>
      </c>
      <c r="Y272" s="132">
        <f t="shared" si="12"/>
        <v>400</v>
      </c>
      <c r="Z272" s="132" t="str">
        <f t="shared" si="13"/>
        <v>0</v>
      </c>
      <c r="AA272" s="372">
        <f t="shared" si="14"/>
        <v>400</v>
      </c>
    </row>
    <row r="273" spans="1:29" s="18" customFormat="1" ht="11.25" x14ac:dyDescent="0.2">
      <c r="A273" s="16" t="s">
        <v>4446</v>
      </c>
      <c r="B273" s="2">
        <v>216</v>
      </c>
      <c r="C273" s="16" t="s">
        <v>4447</v>
      </c>
      <c r="D273" s="1" t="s">
        <v>4449</v>
      </c>
      <c r="E273" s="3" t="s">
        <v>5516</v>
      </c>
      <c r="F273" s="3">
        <v>8</v>
      </c>
      <c r="G273" s="329">
        <v>3</v>
      </c>
      <c r="H273" s="18" t="s">
        <v>1561</v>
      </c>
      <c r="I273" s="126" t="s">
        <v>5266</v>
      </c>
      <c r="J273" s="18" t="s">
        <v>3005</v>
      </c>
      <c r="K273" s="19" t="s">
        <v>4069</v>
      </c>
      <c r="L273" s="16" t="s">
        <v>1616</v>
      </c>
      <c r="M273" s="18" t="s">
        <v>4199</v>
      </c>
      <c r="N273" s="18" t="s">
        <v>3005</v>
      </c>
      <c r="O273" s="118"/>
      <c r="P273" s="59">
        <v>3</v>
      </c>
      <c r="Q273" s="16" t="s">
        <v>5514</v>
      </c>
      <c r="R273" s="2">
        <v>16.8</v>
      </c>
      <c r="S273" s="278">
        <v>24770</v>
      </c>
      <c r="T273" s="16" t="s">
        <v>4450</v>
      </c>
      <c r="U273" s="18" t="s">
        <v>5519</v>
      </c>
      <c r="V273" s="18" t="s">
        <v>5519</v>
      </c>
      <c r="W273" s="18" t="s">
        <v>3979</v>
      </c>
      <c r="X273" s="18" t="s">
        <v>3978</v>
      </c>
      <c r="Y273" s="132">
        <f t="shared" si="12"/>
        <v>48</v>
      </c>
      <c r="Z273" s="132" t="str">
        <f t="shared" si="13"/>
        <v>0</v>
      </c>
      <c r="AA273" s="372">
        <f t="shared" si="14"/>
        <v>48</v>
      </c>
      <c r="AC273" s="20"/>
    </row>
    <row r="274" spans="1:29" s="18" customFormat="1" ht="11.25" x14ac:dyDescent="0.2">
      <c r="A274" s="16" t="s">
        <v>4446</v>
      </c>
      <c r="B274" s="2">
        <v>216</v>
      </c>
      <c r="C274" s="16" t="s">
        <v>4447</v>
      </c>
      <c r="D274" s="1" t="s">
        <v>4449</v>
      </c>
      <c r="E274" s="3" t="s">
        <v>5516</v>
      </c>
      <c r="F274" s="3">
        <v>8</v>
      </c>
      <c r="G274" s="60">
        <v>25</v>
      </c>
      <c r="H274" s="18" t="s">
        <v>1561</v>
      </c>
      <c r="I274" s="126" t="s">
        <v>5266</v>
      </c>
      <c r="J274" s="18" t="s">
        <v>3005</v>
      </c>
      <c r="K274" s="19" t="s">
        <v>4069</v>
      </c>
      <c r="L274" s="16" t="s">
        <v>1616</v>
      </c>
      <c r="M274" s="18" t="s">
        <v>4199</v>
      </c>
      <c r="N274" s="58" t="s">
        <v>3005</v>
      </c>
      <c r="O274" s="140"/>
      <c r="P274" s="18">
        <v>25</v>
      </c>
      <c r="Q274" s="16" t="s">
        <v>5514</v>
      </c>
      <c r="R274" s="2">
        <v>16.8</v>
      </c>
      <c r="S274" s="278">
        <v>24770</v>
      </c>
      <c r="T274" s="16" t="s">
        <v>4450</v>
      </c>
      <c r="U274" s="18" t="s">
        <v>5519</v>
      </c>
      <c r="V274" s="18" t="s">
        <v>5519</v>
      </c>
      <c r="W274" s="18" t="s">
        <v>3979</v>
      </c>
      <c r="X274" s="18" t="s">
        <v>3978</v>
      </c>
      <c r="Y274" s="132">
        <f t="shared" si="12"/>
        <v>400</v>
      </c>
      <c r="Z274" s="132" t="str">
        <f t="shared" si="13"/>
        <v>0</v>
      </c>
      <c r="AA274" s="372">
        <f t="shared" si="14"/>
        <v>400</v>
      </c>
    </row>
    <row r="275" spans="1:29" s="18" customFormat="1" ht="11.25" x14ac:dyDescent="0.2">
      <c r="A275" s="16" t="s">
        <v>4446</v>
      </c>
      <c r="B275" s="2">
        <v>216</v>
      </c>
      <c r="C275" s="16" t="s">
        <v>4447</v>
      </c>
      <c r="D275" s="1" t="s">
        <v>4449</v>
      </c>
      <c r="E275" s="3" t="s">
        <v>5516</v>
      </c>
      <c r="F275" s="3">
        <v>8</v>
      </c>
      <c r="G275" s="60">
        <v>25</v>
      </c>
      <c r="H275" s="18" t="s">
        <v>1561</v>
      </c>
      <c r="I275" s="126" t="s">
        <v>5266</v>
      </c>
      <c r="J275" s="18" t="s">
        <v>3005</v>
      </c>
      <c r="K275" s="19" t="s">
        <v>4069</v>
      </c>
      <c r="L275" s="16" t="s">
        <v>1616</v>
      </c>
      <c r="M275" s="140" t="s">
        <v>4979</v>
      </c>
      <c r="N275" s="58" t="s">
        <v>3005</v>
      </c>
      <c r="O275" s="116" t="s">
        <v>1466</v>
      </c>
      <c r="P275" s="140">
        <v>25</v>
      </c>
      <c r="Q275" s="16" t="s">
        <v>4861</v>
      </c>
      <c r="R275" s="2">
        <v>34</v>
      </c>
      <c r="S275" s="67" t="s">
        <v>5071</v>
      </c>
      <c r="T275" s="16" t="s">
        <v>3198</v>
      </c>
      <c r="U275" s="18" t="s">
        <v>5519</v>
      </c>
      <c r="V275" s="18" t="s">
        <v>5519</v>
      </c>
      <c r="W275" s="18" t="s">
        <v>3979</v>
      </c>
      <c r="X275" s="18" t="s">
        <v>3978</v>
      </c>
      <c r="Y275" s="132">
        <f t="shared" si="12"/>
        <v>400</v>
      </c>
      <c r="Z275" s="132" t="str">
        <f t="shared" si="13"/>
        <v>0</v>
      </c>
      <c r="AA275" s="372">
        <f t="shared" si="14"/>
        <v>400</v>
      </c>
    </row>
    <row r="276" spans="1:29" s="18" customFormat="1" ht="11.25" x14ac:dyDescent="0.2">
      <c r="A276" s="16" t="s">
        <v>4446</v>
      </c>
      <c r="B276" s="2">
        <v>216</v>
      </c>
      <c r="C276" s="16" t="s">
        <v>4447</v>
      </c>
      <c r="D276" s="1" t="s">
        <v>4449</v>
      </c>
      <c r="E276" s="3" t="s">
        <v>5516</v>
      </c>
      <c r="F276" s="3">
        <v>8</v>
      </c>
      <c r="G276" s="60">
        <v>25</v>
      </c>
      <c r="H276" s="18" t="s">
        <v>1561</v>
      </c>
      <c r="I276" s="126" t="s">
        <v>5266</v>
      </c>
      <c r="J276" s="18" t="s">
        <v>3005</v>
      </c>
      <c r="K276" s="19" t="s">
        <v>4069</v>
      </c>
      <c r="L276" s="16" t="s">
        <v>1616</v>
      </c>
      <c r="M276" s="140" t="s">
        <v>4979</v>
      </c>
      <c r="N276" s="58" t="s">
        <v>3005</v>
      </c>
      <c r="O276" s="116" t="s">
        <v>1466</v>
      </c>
      <c r="P276" s="140">
        <v>25</v>
      </c>
      <c r="Q276" s="16" t="s">
        <v>4861</v>
      </c>
      <c r="R276" s="2">
        <v>34</v>
      </c>
      <c r="S276" s="67" t="s">
        <v>5071</v>
      </c>
      <c r="T276" s="16" t="s">
        <v>3199</v>
      </c>
      <c r="U276" s="18" t="s">
        <v>5519</v>
      </c>
      <c r="V276" s="18" t="s">
        <v>5519</v>
      </c>
      <c r="W276" s="18" t="s">
        <v>3979</v>
      </c>
      <c r="X276" s="18" t="s">
        <v>3978</v>
      </c>
      <c r="Y276" s="132">
        <f t="shared" si="12"/>
        <v>400</v>
      </c>
      <c r="Z276" s="132" t="str">
        <f t="shared" si="13"/>
        <v>0</v>
      </c>
      <c r="AA276" s="372">
        <f t="shared" si="14"/>
        <v>400</v>
      </c>
    </row>
    <row r="277" spans="1:29" s="18" customFormat="1" ht="11.25" x14ac:dyDescent="0.2">
      <c r="A277" s="16" t="s">
        <v>4446</v>
      </c>
      <c r="B277" s="2">
        <v>216</v>
      </c>
      <c r="C277" s="16" t="s">
        <v>4447</v>
      </c>
      <c r="D277" s="1" t="s">
        <v>4449</v>
      </c>
      <c r="E277" s="3" t="s">
        <v>5516</v>
      </c>
      <c r="F277" s="3">
        <v>8</v>
      </c>
      <c r="G277" s="60">
        <v>25</v>
      </c>
      <c r="H277" s="18" t="s">
        <v>1561</v>
      </c>
      <c r="I277" s="126" t="s">
        <v>5266</v>
      </c>
      <c r="J277" s="18" t="s">
        <v>3005</v>
      </c>
      <c r="K277" s="19" t="s">
        <v>4069</v>
      </c>
      <c r="L277" s="16" t="s">
        <v>1616</v>
      </c>
      <c r="M277" s="140" t="s">
        <v>4979</v>
      </c>
      <c r="N277" s="58" t="s">
        <v>3005</v>
      </c>
      <c r="O277" s="116" t="s">
        <v>1466</v>
      </c>
      <c r="P277" s="140">
        <v>25</v>
      </c>
      <c r="Q277" s="16" t="s">
        <v>4861</v>
      </c>
      <c r="R277" s="2">
        <v>30</v>
      </c>
      <c r="S277" s="67" t="s">
        <v>5071</v>
      </c>
      <c r="T277" s="16" t="s">
        <v>3200</v>
      </c>
      <c r="U277" s="18" t="s">
        <v>5519</v>
      </c>
      <c r="V277" s="18" t="s">
        <v>5519</v>
      </c>
      <c r="W277" s="18" t="s">
        <v>3979</v>
      </c>
      <c r="X277" s="18" t="s">
        <v>3978</v>
      </c>
      <c r="Y277" s="132">
        <f t="shared" si="12"/>
        <v>400</v>
      </c>
      <c r="Z277" s="132" t="str">
        <f t="shared" si="13"/>
        <v>0</v>
      </c>
      <c r="AA277" s="372">
        <f t="shared" si="14"/>
        <v>400</v>
      </c>
    </row>
    <row r="278" spans="1:29" s="18" customFormat="1" ht="11.25" x14ac:dyDescent="0.2">
      <c r="A278" s="16" t="s">
        <v>4446</v>
      </c>
      <c r="B278" s="2">
        <v>216</v>
      </c>
      <c r="C278" s="16" t="s">
        <v>4447</v>
      </c>
      <c r="D278" s="1" t="s">
        <v>4449</v>
      </c>
      <c r="E278" s="3" t="s">
        <v>5516</v>
      </c>
      <c r="F278" s="3">
        <v>8</v>
      </c>
      <c r="G278" s="60">
        <v>25</v>
      </c>
      <c r="H278" s="18" t="s">
        <v>1561</v>
      </c>
      <c r="I278" s="126" t="s">
        <v>5266</v>
      </c>
      <c r="J278" s="18" t="s">
        <v>3005</v>
      </c>
      <c r="K278" s="19" t="s">
        <v>4069</v>
      </c>
      <c r="L278" s="16" t="s">
        <v>1616</v>
      </c>
      <c r="M278" s="140" t="s">
        <v>4979</v>
      </c>
      <c r="N278" s="58" t="s">
        <v>3005</v>
      </c>
      <c r="O278" s="116" t="s">
        <v>1466</v>
      </c>
      <c r="P278" s="140">
        <v>25</v>
      </c>
      <c r="Q278" s="16" t="s">
        <v>4861</v>
      </c>
      <c r="R278" s="2">
        <v>30</v>
      </c>
      <c r="S278" s="67" t="s">
        <v>5071</v>
      </c>
      <c r="T278" s="16" t="s">
        <v>3200</v>
      </c>
      <c r="U278" s="18" t="s">
        <v>5519</v>
      </c>
      <c r="V278" s="18" t="s">
        <v>5519</v>
      </c>
      <c r="W278" s="18" t="s">
        <v>3979</v>
      </c>
      <c r="X278" s="18" t="s">
        <v>3978</v>
      </c>
      <c r="Y278" s="132">
        <f t="shared" si="12"/>
        <v>400</v>
      </c>
      <c r="Z278" s="132" t="str">
        <f t="shared" si="13"/>
        <v>0</v>
      </c>
      <c r="AA278" s="372">
        <f t="shared" si="14"/>
        <v>400</v>
      </c>
    </row>
    <row r="279" spans="1:29" s="18" customFormat="1" ht="11.25" x14ac:dyDescent="0.2">
      <c r="A279" s="16" t="s">
        <v>4446</v>
      </c>
      <c r="B279" s="2">
        <v>216</v>
      </c>
      <c r="C279" s="16" t="s">
        <v>4447</v>
      </c>
      <c r="D279" s="1" t="s">
        <v>4449</v>
      </c>
      <c r="E279" s="3" t="s">
        <v>5516</v>
      </c>
      <c r="F279" s="3">
        <v>8</v>
      </c>
      <c r="G279" s="60">
        <v>25</v>
      </c>
      <c r="H279" s="18" t="s">
        <v>1561</v>
      </c>
      <c r="I279" s="126" t="s">
        <v>5266</v>
      </c>
      <c r="J279" s="18" t="s">
        <v>3005</v>
      </c>
      <c r="K279" s="19" t="s">
        <v>4069</v>
      </c>
      <c r="L279" s="16" t="s">
        <v>1616</v>
      </c>
      <c r="M279" s="140" t="s">
        <v>4979</v>
      </c>
      <c r="N279" s="58" t="s">
        <v>3005</v>
      </c>
      <c r="O279" s="116" t="s">
        <v>1466</v>
      </c>
      <c r="P279" s="140">
        <v>25</v>
      </c>
      <c r="Q279" s="16" t="s">
        <v>4861</v>
      </c>
      <c r="R279" s="2">
        <v>30</v>
      </c>
      <c r="S279" s="67" t="s">
        <v>5071</v>
      </c>
      <c r="T279" s="16" t="s">
        <v>3200</v>
      </c>
      <c r="U279" s="18" t="s">
        <v>5519</v>
      </c>
      <c r="V279" s="18" t="s">
        <v>5519</v>
      </c>
      <c r="W279" s="18" t="s">
        <v>3979</v>
      </c>
      <c r="X279" s="18" t="s">
        <v>3978</v>
      </c>
      <c r="Y279" s="132">
        <f t="shared" si="12"/>
        <v>400</v>
      </c>
      <c r="Z279" s="132" t="str">
        <f t="shared" si="13"/>
        <v>0</v>
      </c>
      <c r="AA279" s="372">
        <f t="shared" si="14"/>
        <v>400</v>
      </c>
    </row>
    <row r="280" spans="1:29" s="18" customFormat="1" ht="11.25" x14ac:dyDescent="0.2">
      <c r="A280" s="16" t="s">
        <v>4446</v>
      </c>
      <c r="B280" s="2">
        <v>216</v>
      </c>
      <c r="C280" s="16" t="s">
        <v>4447</v>
      </c>
      <c r="D280" s="1" t="s">
        <v>4449</v>
      </c>
      <c r="E280" s="3" t="s">
        <v>5516</v>
      </c>
      <c r="F280" s="3">
        <v>8</v>
      </c>
      <c r="G280" s="60">
        <v>25</v>
      </c>
      <c r="H280" s="18" t="s">
        <v>1561</v>
      </c>
      <c r="I280" s="126" t="s">
        <v>5266</v>
      </c>
      <c r="J280" s="18" t="s">
        <v>3005</v>
      </c>
      <c r="K280" s="19" t="s">
        <v>4069</v>
      </c>
      <c r="L280" s="16" t="s">
        <v>1616</v>
      </c>
      <c r="M280" s="140" t="s">
        <v>4979</v>
      </c>
      <c r="N280" s="58" t="s">
        <v>3005</v>
      </c>
      <c r="O280" s="116" t="s">
        <v>1466</v>
      </c>
      <c r="P280" s="140">
        <v>25</v>
      </c>
      <c r="Q280" s="16" t="s">
        <v>4861</v>
      </c>
      <c r="R280" s="2">
        <v>30</v>
      </c>
      <c r="S280" s="67" t="s">
        <v>5071</v>
      </c>
      <c r="T280" s="16" t="s">
        <v>3200</v>
      </c>
      <c r="U280" s="18" t="s">
        <v>5519</v>
      </c>
      <c r="V280" s="18" t="s">
        <v>5519</v>
      </c>
      <c r="W280" s="18" t="s">
        <v>3979</v>
      </c>
      <c r="X280" s="18" t="s">
        <v>3978</v>
      </c>
      <c r="Y280" s="132">
        <f t="shared" si="12"/>
        <v>400</v>
      </c>
      <c r="Z280" s="132" t="str">
        <f t="shared" si="13"/>
        <v>0</v>
      </c>
      <c r="AA280" s="372">
        <f t="shared" si="14"/>
        <v>400</v>
      </c>
    </row>
    <row r="281" spans="1:29" s="18" customFormat="1" ht="11.25" x14ac:dyDescent="0.2">
      <c r="A281" s="16" t="s">
        <v>3190</v>
      </c>
      <c r="B281" s="2">
        <v>36</v>
      </c>
      <c r="C281" s="16" t="s">
        <v>4861</v>
      </c>
      <c r="D281" s="1" t="s">
        <v>4449</v>
      </c>
      <c r="E281" s="3" t="s">
        <v>5516</v>
      </c>
      <c r="F281" s="3">
        <v>8</v>
      </c>
      <c r="G281" s="140">
        <v>25</v>
      </c>
      <c r="I281" s="51" t="s">
        <v>5278</v>
      </c>
      <c r="J281" s="18" t="s">
        <v>3005</v>
      </c>
      <c r="K281" s="51" t="s">
        <v>1612</v>
      </c>
      <c r="L281" s="16" t="s">
        <v>1616</v>
      </c>
      <c r="M281" s="18" t="s">
        <v>1611</v>
      </c>
      <c r="N281" s="58" t="s">
        <v>3005</v>
      </c>
      <c r="O281" s="140" t="s">
        <v>5277</v>
      </c>
      <c r="P281" s="18">
        <v>25</v>
      </c>
      <c r="Q281" s="16" t="s">
        <v>5514</v>
      </c>
      <c r="R281" s="2">
        <v>12.5</v>
      </c>
      <c r="S281" s="67" t="s">
        <v>5071</v>
      </c>
      <c r="T281" s="16" t="s">
        <v>3933</v>
      </c>
      <c r="U281" s="18" t="s">
        <v>5519</v>
      </c>
      <c r="V281" s="18" t="s">
        <v>5519</v>
      </c>
      <c r="W281" s="18" t="s">
        <v>3979</v>
      </c>
      <c r="X281" s="18" t="s">
        <v>3978</v>
      </c>
      <c r="Y281" s="132">
        <f t="shared" si="12"/>
        <v>400</v>
      </c>
      <c r="Z281" s="132" t="str">
        <f t="shared" si="13"/>
        <v>0</v>
      </c>
      <c r="AA281" s="372">
        <f t="shared" si="14"/>
        <v>400</v>
      </c>
    </row>
    <row r="282" spans="1:29" s="18" customFormat="1" ht="11.25" x14ac:dyDescent="0.2">
      <c r="A282" s="16" t="s">
        <v>3900</v>
      </c>
      <c r="B282" s="2">
        <v>280</v>
      </c>
      <c r="C282" s="16" t="s">
        <v>5523</v>
      </c>
      <c r="D282" s="1" t="s">
        <v>4449</v>
      </c>
      <c r="E282" s="3" t="s">
        <v>5516</v>
      </c>
      <c r="F282" s="3">
        <v>8</v>
      </c>
      <c r="G282" s="18">
        <v>25</v>
      </c>
      <c r="I282" s="51" t="s">
        <v>5278</v>
      </c>
      <c r="J282" s="18" t="s">
        <v>3005</v>
      </c>
      <c r="K282" s="46" t="s">
        <v>1612</v>
      </c>
      <c r="L282" s="16" t="s">
        <v>1616</v>
      </c>
      <c r="M282" s="18" t="s">
        <v>1611</v>
      </c>
      <c r="N282" s="58" t="s">
        <v>3005</v>
      </c>
      <c r="O282" s="116" t="s">
        <v>5277</v>
      </c>
      <c r="P282" s="18">
        <v>25</v>
      </c>
      <c r="Q282" s="16" t="s">
        <v>5514</v>
      </c>
      <c r="R282" s="2">
        <v>14.25</v>
      </c>
      <c r="S282" s="67" t="s">
        <v>5071</v>
      </c>
      <c r="T282" s="16" t="s">
        <v>3943</v>
      </c>
      <c r="U282" s="18" t="s">
        <v>5519</v>
      </c>
      <c r="V282" s="18" t="s">
        <v>5519</v>
      </c>
      <c r="W282" s="18" t="s">
        <v>3979</v>
      </c>
      <c r="X282" s="18" t="s">
        <v>3978</v>
      </c>
      <c r="Y282" s="132">
        <f t="shared" si="12"/>
        <v>400</v>
      </c>
      <c r="Z282" s="132" t="str">
        <f t="shared" si="13"/>
        <v>0</v>
      </c>
      <c r="AA282" s="372">
        <f t="shared" si="14"/>
        <v>400</v>
      </c>
    </row>
    <row r="283" spans="1:29" s="18" customFormat="1" ht="11.25" x14ac:dyDescent="0.2">
      <c r="A283" s="1" t="s">
        <v>3188</v>
      </c>
      <c r="B283" s="2">
        <v>33</v>
      </c>
      <c r="C283" s="1" t="s">
        <v>4861</v>
      </c>
      <c r="D283" s="1" t="s">
        <v>4449</v>
      </c>
      <c r="E283" s="3" t="s">
        <v>5516</v>
      </c>
      <c r="F283" s="3">
        <v>8</v>
      </c>
      <c r="G283" s="48">
        <v>25</v>
      </c>
      <c r="H283" s="3"/>
      <c r="I283" s="183"/>
      <c r="J283" s="3" t="s">
        <v>3005</v>
      </c>
      <c r="K283" s="51" t="s">
        <v>4978</v>
      </c>
      <c r="L283" s="16" t="s">
        <v>1616</v>
      </c>
      <c r="M283" s="140" t="s">
        <v>4978</v>
      </c>
      <c r="N283" s="58" t="s">
        <v>3005</v>
      </c>
      <c r="O283" s="116"/>
      <c r="P283" s="140">
        <v>25</v>
      </c>
      <c r="Q283" s="16" t="s">
        <v>4861</v>
      </c>
      <c r="R283" s="2">
        <v>34</v>
      </c>
      <c r="S283" s="67" t="s">
        <v>5040</v>
      </c>
      <c r="T283" s="16" t="s">
        <v>3197</v>
      </c>
      <c r="U283" s="18" t="s">
        <v>5519</v>
      </c>
      <c r="V283" s="18" t="s">
        <v>5519</v>
      </c>
      <c r="W283" s="18" t="s">
        <v>3979</v>
      </c>
      <c r="X283" s="3" t="s">
        <v>5042</v>
      </c>
      <c r="Y283" s="132">
        <f t="shared" si="12"/>
        <v>400</v>
      </c>
      <c r="Z283" s="132">
        <f t="shared" si="13"/>
        <v>400</v>
      </c>
      <c r="AA283" s="372" t="str">
        <f t="shared" si="14"/>
        <v>0</v>
      </c>
    </row>
    <row r="284" spans="1:29" s="18" customFormat="1" ht="11.25" x14ac:dyDescent="0.2">
      <c r="A284" s="1" t="s">
        <v>4455</v>
      </c>
      <c r="B284" s="2">
        <v>374</v>
      </c>
      <c r="C284" s="1" t="s">
        <v>5514</v>
      </c>
      <c r="D284" s="1" t="s">
        <v>4449</v>
      </c>
      <c r="E284" s="3" t="s">
        <v>5516</v>
      </c>
      <c r="F284" s="3">
        <v>8</v>
      </c>
      <c r="G284" s="3">
        <v>25</v>
      </c>
      <c r="H284" s="3"/>
      <c r="I284" s="51" t="s">
        <v>5270</v>
      </c>
      <c r="J284" s="18" t="s">
        <v>3005</v>
      </c>
      <c r="K284" s="19" t="s">
        <v>4978</v>
      </c>
      <c r="L284" s="16" t="s">
        <v>1616</v>
      </c>
      <c r="M284" s="18" t="s">
        <v>4979</v>
      </c>
      <c r="N284" s="58" t="s">
        <v>3005</v>
      </c>
      <c r="O284" s="116" t="s">
        <v>4283</v>
      </c>
      <c r="P284" s="18">
        <v>25</v>
      </c>
      <c r="Q284" s="16" t="s">
        <v>5514</v>
      </c>
      <c r="R284" s="2">
        <v>12.5</v>
      </c>
      <c r="S284" s="67" t="s">
        <v>5040</v>
      </c>
      <c r="T284" s="16" t="s">
        <v>5508</v>
      </c>
      <c r="U284" s="18" t="s">
        <v>5519</v>
      </c>
      <c r="V284" s="18" t="s">
        <v>5519</v>
      </c>
      <c r="W284" s="18" t="s">
        <v>3979</v>
      </c>
      <c r="X284" s="3" t="s">
        <v>5042</v>
      </c>
      <c r="Y284" s="132">
        <f t="shared" si="12"/>
        <v>400</v>
      </c>
      <c r="Z284" s="132">
        <f t="shared" si="13"/>
        <v>400</v>
      </c>
      <c r="AA284" s="372" t="str">
        <f t="shared" si="14"/>
        <v>0</v>
      </c>
    </row>
    <row r="285" spans="1:29" s="18" customFormat="1" ht="11.25" x14ac:dyDescent="0.2">
      <c r="A285" s="16" t="s">
        <v>4446</v>
      </c>
      <c r="B285" s="2">
        <v>216</v>
      </c>
      <c r="C285" s="16" t="s">
        <v>4447</v>
      </c>
      <c r="D285" s="1" t="s">
        <v>4449</v>
      </c>
      <c r="E285" s="3" t="s">
        <v>5516</v>
      </c>
      <c r="F285" s="3">
        <v>8</v>
      </c>
      <c r="G285" s="245">
        <v>25</v>
      </c>
      <c r="H285" s="18" t="s">
        <v>1561</v>
      </c>
      <c r="I285" s="127" t="s">
        <v>3666</v>
      </c>
      <c r="J285" s="18" t="s">
        <v>3005</v>
      </c>
      <c r="K285" s="19" t="s">
        <v>4069</v>
      </c>
      <c r="L285" s="16" t="s">
        <v>1616</v>
      </c>
      <c r="M285" s="18" t="s">
        <v>4979</v>
      </c>
      <c r="N285" s="58" t="s">
        <v>3005</v>
      </c>
      <c r="O285" s="140" t="s">
        <v>4069</v>
      </c>
      <c r="P285" s="18">
        <v>25</v>
      </c>
      <c r="Q285" s="16" t="s">
        <v>5514</v>
      </c>
      <c r="R285" s="2">
        <v>12.5</v>
      </c>
      <c r="S285" s="67" t="s">
        <v>5040</v>
      </c>
      <c r="T285" s="16" t="s">
        <v>5508</v>
      </c>
      <c r="U285" s="18" t="s">
        <v>5519</v>
      </c>
      <c r="V285" s="18" t="s">
        <v>5519</v>
      </c>
      <c r="W285" s="18" t="s">
        <v>3979</v>
      </c>
      <c r="X285" s="3" t="s">
        <v>5042</v>
      </c>
      <c r="Y285" s="132">
        <f t="shared" si="12"/>
        <v>400</v>
      </c>
      <c r="Z285" s="132">
        <f t="shared" si="13"/>
        <v>400</v>
      </c>
      <c r="AA285" s="372" t="str">
        <f t="shared" si="14"/>
        <v>0</v>
      </c>
    </row>
    <row r="286" spans="1:29" s="18" customFormat="1" ht="11.25" x14ac:dyDescent="0.2">
      <c r="A286" s="16" t="s">
        <v>4446</v>
      </c>
      <c r="B286" s="2">
        <v>216</v>
      </c>
      <c r="C286" s="16" t="s">
        <v>4447</v>
      </c>
      <c r="D286" s="1" t="s">
        <v>4449</v>
      </c>
      <c r="E286" s="3" t="s">
        <v>5516</v>
      </c>
      <c r="F286" s="3">
        <v>8</v>
      </c>
      <c r="G286" s="245">
        <v>25</v>
      </c>
      <c r="H286" s="18" t="s">
        <v>1561</v>
      </c>
      <c r="I286" s="127" t="s">
        <v>3666</v>
      </c>
      <c r="J286" s="18" t="s">
        <v>3005</v>
      </c>
      <c r="K286" s="19" t="s">
        <v>4069</v>
      </c>
      <c r="L286" s="16" t="s">
        <v>1616</v>
      </c>
      <c r="M286" s="140" t="s">
        <v>4979</v>
      </c>
      <c r="N286" s="58" t="s">
        <v>3005</v>
      </c>
      <c r="O286" s="116" t="s">
        <v>4069</v>
      </c>
      <c r="P286" s="140">
        <v>25</v>
      </c>
      <c r="Q286" s="16" t="s">
        <v>4861</v>
      </c>
      <c r="R286" s="2">
        <v>30</v>
      </c>
      <c r="S286" s="67" t="s">
        <v>5040</v>
      </c>
      <c r="T286" s="16" t="s">
        <v>3200</v>
      </c>
      <c r="U286" s="18" t="s">
        <v>5519</v>
      </c>
      <c r="V286" s="18" t="s">
        <v>5519</v>
      </c>
      <c r="W286" s="18" t="s">
        <v>3979</v>
      </c>
      <c r="X286" s="3" t="s">
        <v>5042</v>
      </c>
      <c r="Y286" s="132">
        <f t="shared" si="12"/>
        <v>400</v>
      </c>
      <c r="Z286" s="132">
        <f t="shared" si="13"/>
        <v>400</v>
      </c>
      <c r="AA286" s="372" t="str">
        <f t="shared" si="14"/>
        <v>0</v>
      </c>
    </row>
    <row r="287" spans="1:29" s="18" customFormat="1" ht="11.25" x14ac:dyDescent="0.2">
      <c r="A287" s="16" t="s">
        <v>4446</v>
      </c>
      <c r="B287" s="2">
        <v>216</v>
      </c>
      <c r="C287" s="16" t="s">
        <v>4447</v>
      </c>
      <c r="D287" s="1" t="s">
        <v>4449</v>
      </c>
      <c r="E287" s="3" t="s">
        <v>5516</v>
      </c>
      <c r="F287" s="3">
        <v>8</v>
      </c>
      <c r="G287" s="245">
        <v>25</v>
      </c>
      <c r="H287" s="18" t="s">
        <v>1561</v>
      </c>
      <c r="I287" s="127" t="s">
        <v>3666</v>
      </c>
      <c r="J287" s="18" t="s">
        <v>3005</v>
      </c>
      <c r="K287" s="19" t="s">
        <v>4069</v>
      </c>
      <c r="L287" s="16" t="s">
        <v>1616</v>
      </c>
      <c r="M287" s="140" t="s">
        <v>4979</v>
      </c>
      <c r="N287" s="58" t="s">
        <v>3005</v>
      </c>
      <c r="O287" s="116" t="s">
        <v>4069</v>
      </c>
      <c r="P287" s="140">
        <v>25</v>
      </c>
      <c r="Q287" s="16" t="s">
        <v>4861</v>
      </c>
      <c r="R287" s="2">
        <v>30</v>
      </c>
      <c r="S287" s="67" t="s">
        <v>5040</v>
      </c>
      <c r="T287" s="16" t="s">
        <v>3200</v>
      </c>
      <c r="U287" s="18" t="s">
        <v>5519</v>
      </c>
      <c r="V287" s="18" t="s">
        <v>5519</v>
      </c>
      <c r="W287" s="18" t="s">
        <v>3979</v>
      </c>
      <c r="X287" s="3" t="s">
        <v>5042</v>
      </c>
      <c r="Y287" s="132">
        <f t="shared" si="12"/>
        <v>400</v>
      </c>
      <c r="Z287" s="132">
        <f t="shared" si="13"/>
        <v>400</v>
      </c>
      <c r="AA287" s="372" t="str">
        <f t="shared" si="14"/>
        <v>0</v>
      </c>
    </row>
    <row r="288" spans="1:29" s="18" customFormat="1" ht="11.25" x14ac:dyDescent="0.2">
      <c r="A288" s="16" t="s">
        <v>4444</v>
      </c>
      <c r="B288" s="2">
        <v>1</v>
      </c>
      <c r="C288" s="16" t="s">
        <v>4038</v>
      </c>
      <c r="D288" s="1" t="s">
        <v>4449</v>
      </c>
      <c r="E288" s="3" t="s">
        <v>5516</v>
      </c>
      <c r="F288" s="3">
        <v>8</v>
      </c>
      <c r="G288" s="220">
        <v>25</v>
      </c>
      <c r="H288" s="18" t="s">
        <v>1561</v>
      </c>
      <c r="I288" s="96" t="s">
        <v>5308</v>
      </c>
      <c r="J288" s="18" t="s">
        <v>3005</v>
      </c>
      <c r="K288" s="19" t="s">
        <v>4069</v>
      </c>
      <c r="L288" s="16" t="s">
        <v>1616</v>
      </c>
      <c r="M288" s="18" t="s">
        <v>4069</v>
      </c>
      <c r="N288" s="58" t="s">
        <v>3005</v>
      </c>
      <c r="O288" s="110" t="s">
        <v>5044</v>
      </c>
      <c r="P288" s="18">
        <v>25</v>
      </c>
      <c r="Q288" s="16" t="s">
        <v>5514</v>
      </c>
      <c r="R288" s="2">
        <v>0</v>
      </c>
      <c r="S288" s="67" t="s">
        <v>5040</v>
      </c>
      <c r="T288" s="16" t="s">
        <v>3868</v>
      </c>
      <c r="U288" s="18" t="s">
        <v>5519</v>
      </c>
      <c r="V288" s="18" t="s">
        <v>5519</v>
      </c>
      <c r="W288" s="18" t="s">
        <v>3979</v>
      </c>
      <c r="X288" s="3" t="s">
        <v>5042</v>
      </c>
      <c r="Y288" s="132">
        <f t="shared" si="12"/>
        <v>400</v>
      </c>
      <c r="Z288" s="132">
        <f t="shared" si="13"/>
        <v>400</v>
      </c>
      <c r="AA288" s="372" t="str">
        <f t="shared" si="14"/>
        <v>0</v>
      </c>
      <c r="AC288" s="20"/>
    </row>
    <row r="289" spans="1:62" s="18" customFormat="1" ht="11.25" x14ac:dyDescent="0.2">
      <c r="A289" s="16" t="s">
        <v>4444</v>
      </c>
      <c r="B289" s="2">
        <v>1</v>
      </c>
      <c r="C289" s="16" t="s">
        <v>4038</v>
      </c>
      <c r="D289" s="1" t="s">
        <v>4449</v>
      </c>
      <c r="E289" s="3" t="s">
        <v>5516</v>
      </c>
      <c r="F289" s="3">
        <v>8</v>
      </c>
      <c r="G289" s="220">
        <v>25</v>
      </c>
      <c r="H289" s="18" t="s">
        <v>1561</v>
      </c>
      <c r="I289" s="96" t="s">
        <v>5308</v>
      </c>
      <c r="J289" s="18" t="s">
        <v>3005</v>
      </c>
      <c r="K289" s="19" t="s">
        <v>4069</v>
      </c>
      <c r="L289" s="16" t="s">
        <v>1616</v>
      </c>
      <c r="M289" s="18" t="s">
        <v>4069</v>
      </c>
      <c r="N289" s="58" t="s">
        <v>3005</v>
      </c>
      <c r="O289" s="110" t="s">
        <v>5043</v>
      </c>
      <c r="P289" s="18">
        <v>25</v>
      </c>
      <c r="Q289" s="16" t="s">
        <v>5514</v>
      </c>
      <c r="R289" s="2">
        <v>0</v>
      </c>
      <c r="S289" s="67" t="s">
        <v>5040</v>
      </c>
      <c r="T289" s="16" t="s">
        <v>3859</v>
      </c>
      <c r="U289" s="18" t="s">
        <v>5519</v>
      </c>
      <c r="V289" s="18" t="s">
        <v>5519</v>
      </c>
      <c r="W289" s="18" t="s">
        <v>3979</v>
      </c>
      <c r="X289" s="3" t="s">
        <v>5042</v>
      </c>
      <c r="Y289" s="132">
        <f t="shared" si="12"/>
        <v>400</v>
      </c>
      <c r="Z289" s="132">
        <f t="shared" si="13"/>
        <v>400</v>
      </c>
      <c r="AA289" s="372" t="str">
        <f t="shared" si="14"/>
        <v>0</v>
      </c>
      <c r="AC289" s="20"/>
    </row>
    <row r="290" spans="1:62" s="18" customFormat="1" ht="11.25" x14ac:dyDescent="0.2">
      <c r="A290" s="16" t="s">
        <v>4444</v>
      </c>
      <c r="B290" s="2">
        <v>1</v>
      </c>
      <c r="C290" s="16" t="s">
        <v>4038</v>
      </c>
      <c r="D290" s="1" t="s">
        <v>4449</v>
      </c>
      <c r="E290" s="3" t="s">
        <v>5516</v>
      </c>
      <c r="F290" s="3">
        <v>8</v>
      </c>
      <c r="G290" s="220">
        <v>25</v>
      </c>
      <c r="H290" s="18" t="s">
        <v>1561</v>
      </c>
      <c r="I290" s="96" t="s">
        <v>5308</v>
      </c>
      <c r="J290" s="18" t="s">
        <v>3005</v>
      </c>
      <c r="K290" s="19" t="s">
        <v>4069</v>
      </c>
      <c r="L290" s="16" t="s">
        <v>1616</v>
      </c>
      <c r="M290" s="18" t="s">
        <v>4069</v>
      </c>
      <c r="N290" s="58" t="s">
        <v>3005</v>
      </c>
      <c r="O290" s="110" t="s">
        <v>2363</v>
      </c>
      <c r="P290" s="18">
        <v>25</v>
      </c>
      <c r="Q290" s="16" t="s">
        <v>5523</v>
      </c>
      <c r="R290" s="2">
        <v>0</v>
      </c>
      <c r="S290" s="67" t="s">
        <v>5040</v>
      </c>
      <c r="T290" s="16" t="s">
        <v>3869</v>
      </c>
      <c r="U290" s="18" t="s">
        <v>5519</v>
      </c>
      <c r="V290" s="18" t="s">
        <v>5519</v>
      </c>
      <c r="W290" s="18" t="s">
        <v>3979</v>
      </c>
      <c r="X290" s="3" t="s">
        <v>5042</v>
      </c>
      <c r="Y290" s="132">
        <f t="shared" si="12"/>
        <v>400</v>
      </c>
      <c r="Z290" s="132">
        <f t="shared" si="13"/>
        <v>400</v>
      </c>
      <c r="AA290" s="372" t="str">
        <f t="shared" si="14"/>
        <v>0</v>
      </c>
      <c r="AC290" s="20"/>
    </row>
    <row r="291" spans="1:62" s="18" customFormat="1" ht="11.25" x14ac:dyDescent="0.2">
      <c r="A291" s="16" t="s">
        <v>4444</v>
      </c>
      <c r="B291" s="2">
        <v>1</v>
      </c>
      <c r="C291" s="16" t="s">
        <v>4038</v>
      </c>
      <c r="D291" s="1" t="s">
        <v>4449</v>
      </c>
      <c r="E291" s="3" t="s">
        <v>5516</v>
      </c>
      <c r="F291" s="3">
        <v>8</v>
      </c>
      <c r="G291" s="220">
        <v>25</v>
      </c>
      <c r="H291" s="18" t="s">
        <v>1561</v>
      </c>
      <c r="I291" s="96" t="s">
        <v>5308</v>
      </c>
      <c r="J291" s="18" t="s">
        <v>3005</v>
      </c>
      <c r="K291" s="19" t="s">
        <v>4069</v>
      </c>
      <c r="L291" s="16" t="s">
        <v>1616</v>
      </c>
      <c r="M291" s="18" t="s">
        <v>4069</v>
      </c>
      <c r="N291" s="58" t="s">
        <v>3005</v>
      </c>
      <c r="O291" s="110" t="s">
        <v>2363</v>
      </c>
      <c r="P291" s="18">
        <v>25</v>
      </c>
      <c r="Q291" s="16" t="s">
        <v>5523</v>
      </c>
      <c r="R291" s="2">
        <v>0</v>
      </c>
      <c r="S291" s="67" t="s">
        <v>5040</v>
      </c>
      <c r="T291" s="16" t="s">
        <v>3869</v>
      </c>
      <c r="U291" s="18" t="s">
        <v>5519</v>
      </c>
      <c r="V291" s="18" t="s">
        <v>5519</v>
      </c>
      <c r="W291" s="18" t="s">
        <v>3979</v>
      </c>
      <c r="X291" s="3" t="s">
        <v>5042</v>
      </c>
      <c r="Y291" s="132">
        <f t="shared" si="12"/>
        <v>400</v>
      </c>
      <c r="Z291" s="132">
        <f t="shared" si="13"/>
        <v>400</v>
      </c>
      <c r="AA291" s="372" t="str">
        <f t="shared" si="14"/>
        <v>0</v>
      </c>
      <c r="AC291" s="20"/>
    </row>
    <row r="292" spans="1:62" s="18" customFormat="1" ht="11.25" x14ac:dyDescent="0.2">
      <c r="A292" s="16" t="s">
        <v>3863</v>
      </c>
      <c r="B292" s="2">
        <v>45</v>
      </c>
      <c r="C292" s="16" t="s">
        <v>5528</v>
      </c>
      <c r="D292" s="1" t="s">
        <v>4449</v>
      </c>
      <c r="E292" s="3" t="s">
        <v>5516</v>
      </c>
      <c r="F292" s="3">
        <v>8</v>
      </c>
      <c r="G292" s="18">
        <v>25</v>
      </c>
      <c r="I292" s="19" t="s">
        <v>1132</v>
      </c>
      <c r="J292" s="18" t="s">
        <v>3005</v>
      </c>
      <c r="K292" s="19" t="s">
        <v>4069</v>
      </c>
      <c r="L292" s="16" t="s">
        <v>1616</v>
      </c>
      <c r="M292" s="18" t="s">
        <v>4069</v>
      </c>
      <c r="N292" s="58" t="s">
        <v>3005</v>
      </c>
      <c r="O292" s="110" t="s">
        <v>5044</v>
      </c>
      <c r="P292" s="18">
        <v>25</v>
      </c>
      <c r="Q292" s="16" t="s">
        <v>5514</v>
      </c>
      <c r="R292" s="2">
        <v>0</v>
      </c>
      <c r="S292" s="67" t="s">
        <v>5040</v>
      </c>
      <c r="T292" s="16" t="s">
        <v>3868</v>
      </c>
      <c r="U292" s="18" t="s">
        <v>5519</v>
      </c>
      <c r="V292" s="18" t="s">
        <v>5519</v>
      </c>
      <c r="W292" s="18" t="s">
        <v>3979</v>
      </c>
      <c r="X292" s="3" t="s">
        <v>5042</v>
      </c>
      <c r="Y292" s="132">
        <f t="shared" si="12"/>
        <v>400</v>
      </c>
      <c r="Z292" s="132">
        <f t="shared" si="13"/>
        <v>400</v>
      </c>
      <c r="AA292" s="372" t="str">
        <f t="shared" si="14"/>
        <v>0</v>
      </c>
      <c r="AC292" s="20"/>
    </row>
    <row r="293" spans="1:62" s="18" customFormat="1" ht="11.25" x14ac:dyDescent="0.2">
      <c r="A293" s="16" t="s">
        <v>4446</v>
      </c>
      <c r="B293" s="2">
        <v>216</v>
      </c>
      <c r="C293" s="16" t="s">
        <v>4447</v>
      </c>
      <c r="D293" s="1" t="s">
        <v>4449</v>
      </c>
      <c r="E293" s="3" t="s">
        <v>5516</v>
      </c>
      <c r="F293" s="3">
        <v>8</v>
      </c>
      <c r="G293" s="60">
        <v>25</v>
      </c>
      <c r="H293" s="18" t="s">
        <v>1561</v>
      </c>
      <c r="I293" s="126" t="s">
        <v>3666</v>
      </c>
      <c r="J293" s="18" t="s">
        <v>3005</v>
      </c>
      <c r="K293" s="19" t="s">
        <v>4069</v>
      </c>
      <c r="L293" s="16" t="s">
        <v>1616</v>
      </c>
      <c r="M293" s="18" t="s">
        <v>4069</v>
      </c>
      <c r="N293" s="58" t="s">
        <v>3005</v>
      </c>
      <c r="O293" s="110" t="s">
        <v>5043</v>
      </c>
      <c r="P293" s="18">
        <v>25</v>
      </c>
      <c r="Q293" s="16" t="s">
        <v>5514</v>
      </c>
      <c r="R293" s="2">
        <v>0</v>
      </c>
      <c r="S293" s="67" t="s">
        <v>5040</v>
      </c>
      <c r="T293" s="16" t="s">
        <v>3859</v>
      </c>
      <c r="U293" s="18" t="s">
        <v>5519</v>
      </c>
      <c r="V293" s="18" t="s">
        <v>5519</v>
      </c>
      <c r="W293" s="57" t="s">
        <v>2651</v>
      </c>
      <c r="X293" s="3" t="s">
        <v>5042</v>
      </c>
      <c r="Y293" s="132">
        <f t="shared" si="12"/>
        <v>400</v>
      </c>
      <c r="Z293" s="132">
        <f t="shared" si="13"/>
        <v>400</v>
      </c>
      <c r="AA293" s="372" t="str">
        <f t="shared" si="14"/>
        <v>0</v>
      </c>
      <c r="AC293" s="20"/>
    </row>
    <row r="294" spans="1:62" s="18" customFormat="1" ht="11.25" x14ac:dyDescent="0.2">
      <c r="A294" s="16" t="s">
        <v>3878</v>
      </c>
      <c r="B294" s="2">
        <v>290.5</v>
      </c>
      <c r="C294" s="16" t="s">
        <v>5514</v>
      </c>
      <c r="D294" s="1" t="s">
        <v>4449</v>
      </c>
      <c r="E294" s="3" t="s">
        <v>5516</v>
      </c>
      <c r="F294" s="3">
        <v>8</v>
      </c>
      <c r="G294" s="18">
        <v>25</v>
      </c>
      <c r="I294" s="51"/>
      <c r="J294" s="18" t="s">
        <v>3005</v>
      </c>
      <c r="K294" s="19" t="s">
        <v>4138</v>
      </c>
      <c r="L294" s="16" t="s">
        <v>1616</v>
      </c>
      <c r="M294" s="18" t="s">
        <v>4170</v>
      </c>
      <c r="N294" s="58" t="s">
        <v>3005</v>
      </c>
      <c r="O294" s="116" t="s">
        <v>4995</v>
      </c>
      <c r="P294" s="18">
        <v>25</v>
      </c>
      <c r="Q294" s="16" t="s">
        <v>5514</v>
      </c>
      <c r="R294" s="2">
        <v>165</v>
      </c>
      <c r="S294" s="67" t="s">
        <v>5040</v>
      </c>
      <c r="T294" s="16" t="s">
        <v>3890</v>
      </c>
      <c r="U294" s="18" t="s">
        <v>5519</v>
      </c>
      <c r="V294" s="18" t="s">
        <v>5519</v>
      </c>
      <c r="W294" s="18" t="s">
        <v>3979</v>
      </c>
      <c r="X294" s="3" t="s">
        <v>5042</v>
      </c>
      <c r="Y294" s="132">
        <f t="shared" si="12"/>
        <v>400</v>
      </c>
      <c r="Z294" s="132">
        <f t="shared" si="13"/>
        <v>400</v>
      </c>
      <c r="AA294" s="372" t="str">
        <f t="shared" si="14"/>
        <v>0</v>
      </c>
    </row>
    <row r="295" spans="1:62" s="18" customFormat="1" ht="11.25" x14ac:dyDescent="0.2">
      <c r="A295" s="1" t="s">
        <v>5440</v>
      </c>
      <c r="B295" s="2">
        <v>55</v>
      </c>
      <c r="C295" s="1" t="s">
        <v>5435</v>
      </c>
      <c r="D295" s="1" t="s">
        <v>4449</v>
      </c>
      <c r="E295" s="3" t="s">
        <v>5516</v>
      </c>
      <c r="F295" s="3">
        <v>8</v>
      </c>
      <c r="G295" s="3">
        <v>25</v>
      </c>
      <c r="H295" s="3"/>
      <c r="I295" s="49"/>
      <c r="J295" s="18" t="s">
        <v>3005</v>
      </c>
      <c r="K295" s="19" t="s">
        <v>1613</v>
      </c>
      <c r="L295" s="16" t="s">
        <v>1616</v>
      </c>
      <c r="M295" s="140" t="s">
        <v>1613</v>
      </c>
      <c r="N295" s="58" t="s">
        <v>3005</v>
      </c>
      <c r="O295" s="116"/>
      <c r="P295" s="140">
        <v>25</v>
      </c>
      <c r="Q295" s="16" t="s">
        <v>4861</v>
      </c>
      <c r="R295" s="2">
        <v>34.5</v>
      </c>
      <c r="S295" s="67" t="s">
        <v>5040</v>
      </c>
      <c r="T295" s="16" t="s">
        <v>3201</v>
      </c>
      <c r="U295" s="18" t="s">
        <v>5519</v>
      </c>
      <c r="V295" s="18" t="s">
        <v>5519</v>
      </c>
      <c r="W295" s="18" t="s">
        <v>3979</v>
      </c>
      <c r="X295" s="3" t="s">
        <v>5042</v>
      </c>
      <c r="Y295" s="132">
        <f t="shared" si="12"/>
        <v>400</v>
      </c>
      <c r="Z295" s="132">
        <f t="shared" si="13"/>
        <v>400</v>
      </c>
      <c r="AA295" s="372" t="str">
        <f t="shared" si="14"/>
        <v>0</v>
      </c>
    </row>
    <row r="296" spans="1:62" s="18" customFormat="1" ht="11.25" x14ac:dyDescent="0.2">
      <c r="A296" s="1" t="s">
        <v>3913</v>
      </c>
      <c r="B296" s="2">
        <v>255</v>
      </c>
      <c r="C296" s="1" t="s">
        <v>5523</v>
      </c>
      <c r="D296" s="1" t="s">
        <v>4449</v>
      </c>
      <c r="E296" s="3" t="s">
        <v>5516</v>
      </c>
      <c r="F296" s="3">
        <v>8</v>
      </c>
      <c r="G296" s="3">
        <v>25</v>
      </c>
      <c r="H296" s="3"/>
      <c r="I296" s="51"/>
      <c r="J296" s="18" t="s">
        <v>3005</v>
      </c>
      <c r="K296" s="19" t="s">
        <v>1613</v>
      </c>
      <c r="L296" s="16" t="s">
        <v>1616</v>
      </c>
      <c r="M296" s="140" t="s">
        <v>1613</v>
      </c>
      <c r="N296" s="58" t="s">
        <v>3005</v>
      </c>
      <c r="O296" s="116"/>
      <c r="P296" s="140">
        <v>25</v>
      </c>
      <c r="Q296" s="16" t="s">
        <v>4861</v>
      </c>
      <c r="R296" s="2">
        <v>34.75</v>
      </c>
      <c r="S296" s="67" t="s">
        <v>5040</v>
      </c>
      <c r="T296" s="16" t="s">
        <v>3202</v>
      </c>
      <c r="U296" s="18" t="s">
        <v>5519</v>
      </c>
      <c r="V296" s="18" t="s">
        <v>5519</v>
      </c>
      <c r="W296" s="18" t="s">
        <v>3979</v>
      </c>
      <c r="X296" s="3" t="s">
        <v>5042</v>
      </c>
      <c r="Y296" s="132">
        <f t="shared" si="12"/>
        <v>400</v>
      </c>
      <c r="Z296" s="132">
        <f t="shared" si="13"/>
        <v>400</v>
      </c>
      <c r="AA296" s="372" t="str">
        <f t="shared" si="14"/>
        <v>0</v>
      </c>
    </row>
    <row r="297" spans="1:62" s="18" customFormat="1" ht="11.25" x14ac:dyDescent="0.2">
      <c r="A297" s="1" t="s">
        <v>3912</v>
      </c>
      <c r="B297" s="2">
        <v>283</v>
      </c>
      <c r="C297" s="1" t="s">
        <v>5514</v>
      </c>
      <c r="D297" s="1" t="s">
        <v>4449</v>
      </c>
      <c r="E297" s="3" t="s">
        <v>5516</v>
      </c>
      <c r="F297" s="3">
        <v>8</v>
      </c>
      <c r="G297" s="3">
        <v>25</v>
      </c>
      <c r="H297" s="3"/>
      <c r="I297" s="51"/>
      <c r="J297" s="18" t="s">
        <v>3005</v>
      </c>
      <c r="K297" s="19" t="s">
        <v>1613</v>
      </c>
      <c r="L297" s="16" t="s">
        <v>1616</v>
      </c>
      <c r="M297" s="140" t="s">
        <v>1613</v>
      </c>
      <c r="N297" s="58" t="s">
        <v>3005</v>
      </c>
      <c r="O297" s="116"/>
      <c r="P297" s="140">
        <v>25</v>
      </c>
      <c r="Q297" s="16" t="s">
        <v>4861</v>
      </c>
      <c r="R297" s="2">
        <v>40</v>
      </c>
      <c r="S297" s="67" t="s">
        <v>5040</v>
      </c>
      <c r="T297" s="16" t="s">
        <v>3203</v>
      </c>
      <c r="U297" s="18" t="s">
        <v>5519</v>
      </c>
      <c r="V297" s="18" t="s">
        <v>5519</v>
      </c>
      <c r="W297" s="18" t="s">
        <v>3979</v>
      </c>
      <c r="X297" s="3" t="s">
        <v>5042</v>
      </c>
      <c r="Y297" s="132">
        <f t="shared" si="12"/>
        <v>400</v>
      </c>
      <c r="Z297" s="132">
        <f t="shared" si="13"/>
        <v>400</v>
      </c>
      <c r="AA297" s="372" t="str">
        <f t="shared" si="14"/>
        <v>0</v>
      </c>
    </row>
    <row r="298" spans="1:62" s="18" customFormat="1" ht="11.25" x14ac:dyDescent="0.2">
      <c r="A298" s="1" t="s">
        <v>3906</v>
      </c>
      <c r="B298" s="2">
        <v>300</v>
      </c>
      <c r="C298" s="1" t="s">
        <v>5514</v>
      </c>
      <c r="D298" s="1" t="s">
        <v>4449</v>
      </c>
      <c r="E298" s="3" t="s">
        <v>5516</v>
      </c>
      <c r="F298" s="3">
        <v>8</v>
      </c>
      <c r="G298" s="3">
        <v>25</v>
      </c>
      <c r="H298" s="3"/>
      <c r="I298" s="51"/>
      <c r="J298" s="18" t="s">
        <v>3005</v>
      </c>
      <c r="K298" s="19" t="s">
        <v>1613</v>
      </c>
      <c r="L298" s="16" t="s">
        <v>1616</v>
      </c>
      <c r="M298" s="140" t="s">
        <v>1613</v>
      </c>
      <c r="N298" s="58" t="s">
        <v>3005</v>
      </c>
      <c r="O298" s="116"/>
      <c r="P298" s="140">
        <v>25</v>
      </c>
      <c r="Q298" s="16" t="s">
        <v>4861</v>
      </c>
      <c r="R298" s="2">
        <v>34</v>
      </c>
      <c r="S298" s="67" t="s">
        <v>5040</v>
      </c>
      <c r="T298" s="16" t="s">
        <v>3204</v>
      </c>
      <c r="U298" s="18" t="s">
        <v>5519</v>
      </c>
      <c r="V298" s="18" t="s">
        <v>5519</v>
      </c>
      <c r="W298" s="18" t="s">
        <v>3979</v>
      </c>
      <c r="X298" s="3" t="s">
        <v>5042</v>
      </c>
      <c r="Y298" s="132">
        <f t="shared" si="12"/>
        <v>400</v>
      </c>
      <c r="Z298" s="132">
        <f t="shared" si="13"/>
        <v>400</v>
      </c>
      <c r="AA298" s="372" t="str">
        <f t="shared" si="14"/>
        <v>0</v>
      </c>
    </row>
    <row r="299" spans="1:62" s="18" customFormat="1" ht="11.25" x14ac:dyDescent="0.2">
      <c r="A299" s="118" t="s">
        <v>3193</v>
      </c>
      <c r="B299" s="2">
        <v>35</v>
      </c>
      <c r="C299" s="118" t="s">
        <v>4861</v>
      </c>
      <c r="D299" s="1" t="s">
        <v>4449</v>
      </c>
      <c r="E299" s="3" t="s">
        <v>5516</v>
      </c>
      <c r="F299" s="3">
        <v>8</v>
      </c>
      <c r="G299" s="59">
        <v>5</v>
      </c>
      <c r="H299" s="118"/>
      <c r="I299" s="118"/>
      <c r="J299" s="118" t="s">
        <v>3005</v>
      </c>
      <c r="K299" s="51" t="s">
        <v>1614</v>
      </c>
      <c r="L299" s="16" t="s">
        <v>1616</v>
      </c>
      <c r="M299" s="18" t="s">
        <v>1614</v>
      </c>
      <c r="N299" s="18" t="s">
        <v>3005</v>
      </c>
      <c r="O299" s="140"/>
      <c r="P299" s="59">
        <v>5</v>
      </c>
      <c r="Q299" s="16" t="s">
        <v>5528</v>
      </c>
      <c r="R299" s="2">
        <v>62</v>
      </c>
      <c r="S299" s="67" t="s">
        <v>5040</v>
      </c>
      <c r="T299" s="16" t="s">
        <v>3916</v>
      </c>
      <c r="U299" s="18" t="s">
        <v>5519</v>
      </c>
      <c r="V299" s="18" t="s">
        <v>5519</v>
      </c>
      <c r="W299" s="18" t="s">
        <v>3979</v>
      </c>
      <c r="X299" s="3" t="s">
        <v>5042</v>
      </c>
      <c r="Y299" s="132">
        <f t="shared" si="12"/>
        <v>80</v>
      </c>
      <c r="Z299" s="132">
        <f t="shared" si="13"/>
        <v>80</v>
      </c>
      <c r="AA299" s="372" t="str">
        <f t="shared" si="14"/>
        <v>0</v>
      </c>
    </row>
    <row r="300" spans="1:62" s="18" customFormat="1" ht="11.25" x14ac:dyDescent="0.2">
      <c r="A300" s="1" t="s">
        <v>3196</v>
      </c>
      <c r="B300" s="2">
        <v>32</v>
      </c>
      <c r="C300" s="1" t="s">
        <v>4861</v>
      </c>
      <c r="D300" s="1" t="s">
        <v>4449</v>
      </c>
      <c r="E300" s="3" t="s">
        <v>5516</v>
      </c>
      <c r="F300" s="3">
        <v>8</v>
      </c>
      <c r="G300" s="48">
        <v>25</v>
      </c>
      <c r="H300" s="3"/>
      <c r="I300" s="49" t="s">
        <v>3662</v>
      </c>
      <c r="J300" s="3" t="s">
        <v>3005</v>
      </c>
      <c r="K300" s="51" t="s">
        <v>1436</v>
      </c>
      <c r="L300" s="16" t="s">
        <v>1616</v>
      </c>
      <c r="M300" s="18" t="s">
        <v>1614</v>
      </c>
      <c r="N300" s="58" t="s">
        <v>3005</v>
      </c>
      <c r="O300" s="140"/>
      <c r="P300" s="18">
        <v>25</v>
      </c>
      <c r="Q300" s="16" t="s">
        <v>5528</v>
      </c>
      <c r="R300" s="2">
        <v>62</v>
      </c>
      <c r="S300" s="67" t="s">
        <v>5040</v>
      </c>
      <c r="T300" s="16" t="s">
        <v>3917</v>
      </c>
      <c r="U300" s="18" t="s">
        <v>5519</v>
      </c>
      <c r="V300" s="18" t="s">
        <v>5519</v>
      </c>
      <c r="W300" s="18" t="s">
        <v>3979</v>
      </c>
      <c r="X300" s="3" t="s">
        <v>5042</v>
      </c>
      <c r="Y300" s="132">
        <f t="shared" si="12"/>
        <v>400</v>
      </c>
      <c r="Z300" s="132">
        <f t="shared" si="13"/>
        <v>400</v>
      </c>
      <c r="AA300" s="372" t="str">
        <f t="shared" si="14"/>
        <v>0</v>
      </c>
    </row>
    <row r="301" spans="1:62" s="18" customFormat="1" ht="11.25" x14ac:dyDescent="0.2">
      <c r="A301" s="1" t="s">
        <v>3195</v>
      </c>
      <c r="B301" s="2">
        <v>35</v>
      </c>
      <c r="C301" s="1" t="s">
        <v>4861</v>
      </c>
      <c r="D301" s="1" t="s">
        <v>4449</v>
      </c>
      <c r="E301" s="3" t="s">
        <v>5516</v>
      </c>
      <c r="F301" s="3">
        <v>8</v>
      </c>
      <c r="G301" s="48">
        <v>25</v>
      </c>
      <c r="H301" s="3"/>
      <c r="I301" s="183"/>
      <c r="J301" s="3" t="s">
        <v>3005</v>
      </c>
      <c r="K301" s="51" t="s">
        <v>4283</v>
      </c>
      <c r="L301" s="16" t="s">
        <v>1616</v>
      </c>
      <c r="M301" s="119" t="s">
        <v>4283</v>
      </c>
      <c r="N301" s="307" t="s">
        <v>3005</v>
      </c>
      <c r="O301" s="119"/>
      <c r="P301" s="118">
        <v>25</v>
      </c>
      <c r="Q301" s="303" t="s">
        <v>4853</v>
      </c>
      <c r="R301" s="2">
        <v>52</v>
      </c>
      <c r="S301" s="67" t="s">
        <v>5040</v>
      </c>
      <c r="T301" s="303" t="s">
        <v>4855</v>
      </c>
      <c r="U301" s="18" t="s">
        <v>5519</v>
      </c>
      <c r="V301" s="18" t="s">
        <v>5519</v>
      </c>
      <c r="W301" s="18" t="s">
        <v>3979</v>
      </c>
      <c r="X301" s="3" t="s">
        <v>5042</v>
      </c>
      <c r="Y301" s="132">
        <f t="shared" si="12"/>
        <v>400</v>
      </c>
      <c r="Z301" s="132">
        <f t="shared" si="13"/>
        <v>400</v>
      </c>
      <c r="AA301" s="372" t="str">
        <f t="shared" si="14"/>
        <v>0</v>
      </c>
      <c r="AB301" s="118"/>
      <c r="AC301" s="118">
        <v>37055.6800925926</v>
      </c>
      <c r="AD301" s="118"/>
      <c r="AE301" s="118" t="s">
        <v>4856</v>
      </c>
      <c r="AF301" s="118" t="s">
        <v>4857</v>
      </c>
      <c r="AG301" s="118"/>
      <c r="AH301" s="118"/>
      <c r="AI301" s="118"/>
      <c r="AJ301" s="118"/>
      <c r="AK301" s="118"/>
      <c r="AL301" s="118"/>
      <c r="AM301" s="118"/>
      <c r="AN301" s="118"/>
      <c r="AO301" s="118"/>
      <c r="AP301" s="118"/>
      <c r="AQ301" s="118"/>
      <c r="AR301" s="118"/>
      <c r="AS301" s="118"/>
      <c r="AT301" s="118"/>
      <c r="AU301" s="118"/>
      <c r="AV301" s="118"/>
      <c r="AW301" s="118"/>
      <c r="AX301" s="118"/>
      <c r="AY301" s="118"/>
      <c r="AZ301" s="118"/>
      <c r="BA301" s="118"/>
      <c r="BB301" s="118"/>
      <c r="BC301" s="118"/>
      <c r="BD301" s="118"/>
      <c r="BE301" s="118"/>
      <c r="BF301" s="118"/>
      <c r="BG301" s="118"/>
      <c r="BH301" s="118"/>
      <c r="BI301" s="118"/>
      <c r="BJ301" s="118"/>
    </row>
    <row r="302" spans="1:62" s="3" customFormat="1" ht="11.25" x14ac:dyDescent="0.2">
      <c r="A302" s="1" t="s">
        <v>3194</v>
      </c>
      <c r="B302" s="2">
        <v>37</v>
      </c>
      <c r="C302" s="1" t="s">
        <v>4861</v>
      </c>
      <c r="D302" s="1" t="s">
        <v>4449</v>
      </c>
      <c r="E302" s="3" t="s">
        <v>5516</v>
      </c>
      <c r="F302" s="3">
        <v>8</v>
      </c>
      <c r="G302" s="48">
        <v>25</v>
      </c>
      <c r="I302" s="183"/>
      <c r="J302" s="3" t="s">
        <v>3005</v>
      </c>
      <c r="K302" s="51" t="s">
        <v>4283</v>
      </c>
      <c r="L302" s="16" t="s">
        <v>1616</v>
      </c>
      <c r="M302" s="3" t="s">
        <v>4283</v>
      </c>
      <c r="N302" s="3" t="s">
        <v>3005</v>
      </c>
      <c r="P302" s="3">
        <v>25</v>
      </c>
      <c r="Q302" s="1" t="s">
        <v>2610</v>
      </c>
      <c r="R302" s="2">
        <v>65</v>
      </c>
      <c r="S302" s="67" t="s">
        <v>5040</v>
      </c>
      <c r="T302" s="1" t="s">
        <v>2633</v>
      </c>
      <c r="U302" s="18" t="s">
        <v>5519</v>
      </c>
      <c r="V302" s="18" t="s">
        <v>5519</v>
      </c>
      <c r="W302" s="18" t="s">
        <v>3979</v>
      </c>
      <c r="X302" s="3" t="s">
        <v>5042</v>
      </c>
      <c r="Y302" s="132">
        <f t="shared" si="12"/>
        <v>400</v>
      </c>
      <c r="Z302" s="132">
        <f t="shared" si="13"/>
        <v>400</v>
      </c>
      <c r="AA302" s="372" t="str">
        <f t="shared" si="14"/>
        <v>0</v>
      </c>
      <c r="AC302" s="5"/>
    </row>
    <row r="303" spans="1:62" s="3" customFormat="1" ht="11.25" x14ac:dyDescent="0.2">
      <c r="A303" s="1" t="s">
        <v>4854</v>
      </c>
      <c r="B303" s="2">
        <v>53</v>
      </c>
      <c r="C303" s="1" t="s">
        <v>4853</v>
      </c>
      <c r="D303" s="1" t="s">
        <v>4449</v>
      </c>
      <c r="E303" s="3" t="s">
        <v>5516</v>
      </c>
      <c r="F303" s="3">
        <v>8</v>
      </c>
      <c r="G303" s="3">
        <v>25</v>
      </c>
      <c r="J303" s="21" t="s">
        <v>3005</v>
      </c>
      <c r="K303" s="4" t="s">
        <v>4283</v>
      </c>
      <c r="L303" s="16" t="s">
        <v>1616</v>
      </c>
      <c r="M303" s="3" t="s">
        <v>4283</v>
      </c>
      <c r="N303" s="21" t="s">
        <v>3005</v>
      </c>
      <c r="P303" s="3">
        <v>25</v>
      </c>
      <c r="Q303" s="1" t="s">
        <v>2610</v>
      </c>
      <c r="R303" s="2">
        <v>66</v>
      </c>
      <c r="S303" s="67" t="s">
        <v>5040</v>
      </c>
      <c r="T303" s="1" t="s">
        <v>2634</v>
      </c>
      <c r="U303" s="18" t="s">
        <v>5519</v>
      </c>
      <c r="V303" s="18" t="s">
        <v>5519</v>
      </c>
      <c r="W303" s="260" t="s">
        <v>2651</v>
      </c>
      <c r="X303" s="3" t="s">
        <v>5042</v>
      </c>
      <c r="Y303" s="132">
        <f t="shared" si="12"/>
        <v>400</v>
      </c>
      <c r="Z303" s="132">
        <f t="shared" si="13"/>
        <v>400</v>
      </c>
      <c r="AA303" s="372" t="str">
        <f t="shared" si="14"/>
        <v>0</v>
      </c>
      <c r="AC303" s="5"/>
    </row>
    <row r="304" spans="1:62" s="18" customFormat="1" ht="11.25" x14ac:dyDescent="0.2">
      <c r="A304" s="16" t="s">
        <v>4446</v>
      </c>
      <c r="B304" s="2">
        <v>216</v>
      </c>
      <c r="C304" s="16" t="s">
        <v>4447</v>
      </c>
      <c r="D304" s="1" t="s">
        <v>4449</v>
      </c>
      <c r="E304" s="3" t="s">
        <v>5516</v>
      </c>
      <c r="F304" s="3">
        <v>8</v>
      </c>
      <c r="G304" s="59">
        <v>13</v>
      </c>
      <c r="H304" s="18" t="s">
        <v>1561</v>
      </c>
      <c r="I304" s="126" t="s">
        <v>3666</v>
      </c>
      <c r="J304" s="18" t="s">
        <v>3005</v>
      </c>
      <c r="K304" s="19" t="s">
        <v>4069</v>
      </c>
      <c r="L304" s="16" t="s">
        <v>1616</v>
      </c>
      <c r="M304" s="18" t="s">
        <v>4988</v>
      </c>
      <c r="N304" s="18" t="s">
        <v>3005</v>
      </c>
      <c r="O304" s="18" t="s">
        <v>5279</v>
      </c>
      <c r="P304" s="18">
        <v>13</v>
      </c>
      <c r="Q304" s="16" t="s">
        <v>5435</v>
      </c>
      <c r="R304" s="2">
        <v>62.5</v>
      </c>
      <c r="S304" s="67" t="s">
        <v>5040</v>
      </c>
      <c r="T304" s="16" t="s">
        <v>5441</v>
      </c>
      <c r="U304" s="18" t="s">
        <v>5519</v>
      </c>
      <c r="V304" s="18" t="s">
        <v>5519</v>
      </c>
      <c r="W304" s="18" t="s">
        <v>3979</v>
      </c>
      <c r="X304" s="3" t="s">
        <v>5042</v>
      </c>
      <c r="Y304" s="132">
        <f t="shared" si="12"/>
        <v>208</v>
      </c>
      <c r="Z304" s="132">
        <f t="shared" si="13"/>
        <v>208</v>
      </c>
      <c r="AA304" s="372" t="str">
        <f t="shared" si="14"/>
        <v>0</v>
      </c>
    </row>
    <row r="305" spans="1:29" s="18" customFormat="1" ht="11.25" x14ac:dyDescent="0.2">
      <c r="A305" s="16" t="s">
        <v>4446</v>
      </c>
      <c r="B305" s="2">
        <v>216</v>
      </c>
      <c r="C305" s="16" t="s">
        <v>4447</v>
      </c>
      <c r="D305" s="1" t="s">
        <v>4449</v>
      </c>
      <c r="E305" s="3" t="s">
        <v>5516</v>
      </c>
      <c r="F305" s="3">
        <v>8</v>
      </c>
      <c r="G305" s="59">
        <v>12</v>
      </c>
      <c r="H305" s="18" t="s">
        <v>1561</v>
      </c>
      <c r="I305" s="127" t="s">
        <v>3666</v>
      </c>
      <c r="J305" s="18" t="s">
        <v>3005</v>
      </c>
      <c r="K305" s="19" t="s">
        <v>4069</v>
      </c>
      <c r="L305" s="16" t="s">
        <v>1616</v>
      </c>
      <c r="M305" s="18" t="s">
        <v>4988</v>
      </c>
      <c r="N305" s="18" t="s">
        <v>3005</v>
      </c>
      <c r="O305" s="18" t="s">
        <v>5279</v>
      </c>
      <c r="P305" s="18">
        <v>12</v>
      </c>
      <c r="Q305" s="16" t="s">
        <v>5435</v>
      </c>
      <c r="R305" s="2">
        <v>62.5</v>
      </c>
      <c r="S305" s="67" t="s">
        <v>5040</v>
      </c>
      <c r="T305" s="16" t="s">
        <v>5441</v>
      </c>
      <c r="U305" s="18" t="s">
        <v>5519</v>
      </c>
      <c r="V305" s="18" t="s">
        <v>5519</v>
      </c>
      <c r="W305" s="18" t="s">
        <v>3979</v>
      </c>
      <c r="X305" s="3" t="s">
        <v>5042</v>
      </c>
      <c r="Y305" s="132">
        <f t="shared" si="12"/>
        <v>192</v>
      </c>
      <c r="Z305" s="132">
        <f t="shared" si="13"/>
        <v>192</v>
      </c>
      <c r="AA305" s="372" t="str">
        <f t="shared" si="14"/>
        <v>0</v>
      </c>
    </row>
    <row r="306" spans="1:29" s="18" customFormat="1" ht="11.25" x14ac:dyDescent="0.2">
      <c r="A306" s="16" t="s">
        <v>3189</v>
      </c>
      <c r="B306" s="2">
        <v>35.5</v>
      </c>
      <c r="C306" s="16" t="s">
        <v>4861</v>
      </c>
      <c r="D306" s="1" t="s">
        <v>4449</v>
      </c>
      <c r="E306" s="3" t="s">
        <v>5516</v>
      </c>
      <c r="F306" s="3">
        <v>8</v>
      </c>
      <c r="G306" s="140">
        <v>25</v>
      </c>
      <c r="I306" s="83"/>
      <c r="J306" s="18" t="s">
        <v>3005</v>
      </c>
      <c r="K306" s="51" t="s">
        <v>4138</v>
      </c>
      <c r="L306" s="16" t="s">
        <v>1616</v>
      </c>
      <c r="M306" s="140" t="s">
        <v>1440</v>
      </c>
      <c r="N306" s="58" t="s">
        <v>3005</v>
      </c>
      <c r="O306" s="116" t="s">
        <v>5254</v>
      </c>
      <c r="P306" s="140">
        <v>25</v>
      </c>
      <c r="Q306" s="16" t="s">
        <v>4861</v>
      </c>
      <c r="R306" s="2">
        <v>34.5</v>
      </c>
      <c r="S306" s="67" t="s">
        <v>5040</v>
      </c>
      <c r="T306" s="16" t="s">
        <v>1423</v>
      </c>
      <c r="U306" s="18" t="s">
        <v>5519</v>
      </c>
      <c r="V306" s="18" t="s">
        <v>5519</v>
      </c>
      <c r="W306" s="18" t="s">
        <v>3979</v>
      </c>
      <c r="X306" s="3" t="s">
        <v>5042</v>
      </c>
      <c r="Y306" s="132">
        <f t="shared" si="12"/>
        <v>400</v>
      </c>
      <c r="Z306" s="132">
        <f t="shared" si="13"/>
        <v>400</v>
      </c>
      <c r="AA306" s="372" t="str">
        <f t="shared" si="14"/>
        <v>0</v>
      </c>
    </row>
    <row r="307" spans="1:29" s="18" customFormat="1" ht="11.25" x14ac:dyDescent="0.2">
      <c r="A307" s="1" t="s">
        <v>5446</v>
      </c>
      <c r="B307" s="2">
        <v>58</v>
      </c>
      <c r="C307" s="1" t="s">
        <v>5435</v>
      </c>
      <c r="D307" s="1" t="s">
        <v>4449</v>
      </c>
      <c r="E307" s="3" t="s">
        <v>5516</v>
      </c>
      <c r="F307" s="3">
        <v>8</v>
      </c>
      <c r="G307" s="3">
        <v>25</v>
      </c>
      <c r="H307" s="3"/>
      <c r="I307" s="49"/>
      <c r="J307" s="3" t="s">
        <v>3005</v>
      </c>
      <c r="K307" s="19" t="s">
        <v>4365</v>
      </c>
      <c r="L307" s="16" t="s">
        <v>1616</v>
      </c>
      <c r="M307" s="140" t="s">
        <v>4365</v>
      </c>
      <c r="N307" s="58" t="s">
        <v>3005</v>
      </c>
      <c r="O307" s="116"/>
      <c r="P307" s="140">
        <v>25</v>
      </c>
      <c r="Q307" s="16" t="s">
        <v>4861</v>
      </c>
      <c r="R307" s="2">
        <v>36</v>
      </c>
      <c r="S307" s="67" t="s">
        <v>5040</v>
      </c>
      <c r="T307" s="16" t="s">
        <v>1424</v>
      </c>
      <c r="U307" s="18" t="s">
        <v>5519</v>
      </c>
      <c r="V307" s="18" t="s">
        <v>5519</v>
      </c>
      <c r="W307" s="18" t="s">
        <v>3979</v>
      </c>
      <c r="X307" s="3" t="s">
        <v>5042</v>
      </c>
      <c r="Y307" s="132">
        <f t="shared" si="12"/>
        <v>400</v>
      </c>
      <c r="Z307" s="132">
        <f t="shared" si="13"/>
        <v>400</v>
      </c>
      <c r="AA307" s="372" t="str">
        <f t="shared" si="14"/>
        <v>0</v>
      </c>
    </row>
    <row r="308" spans="1:29" s="18" customFormat="1" ht="11.25" x14ac:dyDescent="0.2">
      <c r="A308" s="16" t="s">
        <v>4456</v>
      </c>
      <c r="B308" s="2">
        <v>330</v>
      </c>
      <c r="C308" s="16" t="s">
        <v>5514</v>
      </c>
      <c r="D308" s="16" t="s">
        <v>4449</v>
      </c>
      <c r="E308" s="18" t="s">
        <v>5516</v>
      </c>
      <c r="F308" s="18">
        <v>8</v>
      </c>
      <c r="G308" s="18">
        <v>25</v>
      </c>
      <c r="I308" s="51" t="s">
        <v>4434</v>
      </c>
      <c r="J308" s="3" t="s">
        <v>3005</v>
      </c>
      <c r="K308" s="19" t="s">
        <v>4978</v>
      </c>
      <c r="L308" s="16" t="s">
        <v>1616</v>
      </c>
      <c r="M308" s="18" t="s">
        <v>4434</v>
      </c>
      <c r="N308" s="58" t="s">
        <v>3005</v>
      </c>
      <c r="O308" s="140"/>
      <c r="P308" s="18">
        <v>25</v>
      </c>
      <c r="Q308" s="16" t="s">
        <v>5514</v>
      </c>
      <c r="R308" s="2">
        <v>24.65</v>
      </c>
      <c r="S308" s="67" t="s">
        <v>5040</v>
      </c>
      <c r="T308" s="16" t="s">
        <v>4435</v>
      </c>
      <c r="U308" s="18" t="s">
        <v>5519</v>
      </c>
      <c r="V308" s="18" t="s">
        <v>5519</v>
      </c>
      <c r="W308" s="18" t="s">
        <v>3979</v>
      </c>
      <c r="X308" s="3" t="s">
        <v>5042</v>
      </c>
      <c r="Y308" s="132">
        <f t="shared" si="12"/>
        <v>400</v>
      </c>
      <c r="Z308" s="132">
        <f t="shared" si="13"/>
        <v>400</v>
      </c>
      <c r="AA308" s="372" t="str">
        <f t="shared" si="14"/>
        <v>0</v>
      </c>
      <c r="AC308" s="20"/>
    </row>
    <row r="309" spans="1:29" s="18" customFormat="1" ht="11.25" x14ac:dyDescent="0.2">
      <c r="A309" s="16" t="s">
        <v>2723</v>
      </c>
      <c r="B309" s="2">
        <v>80</v>
      </c>
      <c r="C309" s="16" t="s">
        <v>2721</v>
      </c>
      <c r="D309" s="1" t="s">
        <v>4449</v>
      </c>
      <c r="E309" s="3" t="s">
        <v>5516</v>
      </c>
      <c r="F309" s="3">
        <v>8</v>
      </c>
      <c r="G309" s="18">
        <v>25</v>
      </c>
      <c r="I309" s="51" t="s">
        <v>1189</v>
      </c>
      <c r="J309" s="18" t="s">
        <v>3005</v>
      </c>
      <c r="K309" s="19" t="s">
        <v>5307</v>
      </c>
      <c r="L309" s="16" t="s">
        <v>1616</v>
      </c>
      <c r="M309" s="18" t="s">
        <v>4977</v>
      </c>
      <c r="N309" s="18" t="s">
        <v>3005</v>
      </c>
      <c r="O309" s="140" t="s">
        <v>1360</v>
      </c>
      <c r="P309" s="18">
        <v>25</v>
      </c>
      <c r="Q309" s="16" t="s">
        <v>2610</v>
      </c>
      <c r="R309" s="2">
        <v>65</v>
      </c>
      <c r="S309" s="67" t="s">
        <v>1488</v>
      </c>
      <c r="T309" s="16" t="s">
        <v>2631</v>
      </c>
      <c r="U309" s="18" t="s">
        <v>5519</v>
      </c>
      <c r="V309" s="18" t="s">
        <v>5519</v>
      </c>
      <c r="W309" s="18" t="s">
        <v>3979</v>
      </c>
      <c r="X309" s="18" t="s">
        <v>3978</v>
      </c>
      <c r="Y309" s="132">
        <f t="shared" si="12"/>
        <v>400</v>
      </c>
      <c r="Z309" s="132" t="str">
        <f t="shared" si="13"/>
        <v>0</v>
      </c>
      <c r="AA309" s="372">
        <f t="shared" si="14"/>
        <v>400</v>
      </c>
      <c r="AC309" s="20"/>
    </row>
    <row r="310" spans="1:29" s="18" customFormat="1" ht="11.25" x14ac:dyDescent="0.2">
      <c r="A310" s="16" t="s">
        <v>3191</v>
      </c>
      <c r="B310" s="2">
        <v>35</v>
      </c>
      <c r="C310" s="16" t="s">
        <v>4861</v>
      </c>
      <c r="D310" s="1" t="s">
        <v>4449</v>
      </c>
      <c r="E310" s="3" t="s">
        <v>5516</v>
      </c>
      <c r="F310" s="3">
        <v>8</v>
      </c>
      <c r="G310" s="140">
        <v>25</v>
      </c>
      <c r="I310" s="51" t="s">
        <v>5291</v>
      </c>
      <c r="J310" s="18" t="s">
        <v>3005</v>
      </c>
      <c r="K310" s="51" t="s">
        <v>1612</v>
      </c>
      <c r="L310" s="16" t="s">
        <v>1616</v>
      </c>
      <c r="M310" s="18" t="s">
        <v>1611</v>
      </c>
      <c r="N310" s="58" t="s">
        <v>3005</v>
      </c>
      <c r="O310" s="140" t="s">
        <v>1360</v>
      </c>
      <c r="P310" s="18">
        <v>25</v>
      </c>
      <c r="Q310" s="16" t="s">
        <v>5514</v>
      </c>
      <c r="R310" s="2">
        <v>11.9</v>
      </c>
      <c r="S310" s="67" t="s">
        <v>1488</v>
      </c>
      <c r="T310" s="16" t="s">
        <v>3935</v>
      </c>
      <c r="U310" s="18" t="s">
        <v>5519</v>
      </c>
      <c r="V310" s="18" t="s">
        <v>5519</v>
      </c>
      <c r="W310" s="18" t="s">
        <v>3979</v>
      </c>
      <c r="X310" s="18" t="s">
        <v>3978</v>
      </c>
      <c r="Y310" s="132">
        <f t="shared" si="12"/>
        <v>400</v>
      </c>
      <c r="Z310" s="132" t="str">
        <f t="shared" si="13"/>
        <v>0</v>
      </c>
      <c r="AA310" s="372">
        <f t="shared" si="14"/>
        <v>400</v>
      </c>
    </row>
    <row r="311" spans="1:29" s="18" customFormat="1" ht="11.25" x14ac:dyDescent="0.2">
      <c r="A311" s="16" t="s">
        <v>4446</v>
      </c>
      <c r="B311" s="2">
        <v>216</v>
      </c>
      <c r="C311" s="16" t="s">
        <v>4447</v>
      </c>
      <c r="D311" s="1" t="s">
        <v>4449</v>
      </c>
      <c r="E311" s="3" t="s">
        <v>5516</v>
      </c>
      <c r="F311" s="3">
        <v>8</v>
      </c>
      <c r="G311" s="60">
        <v>25</v>
      </c>
      <c r="H311" s="18" t="s">
        <v>1561</v>
      </c>
      <c r="I311" s="126" t="s">
        <v>5266</v>
      </c>
      <c r="J311" s="18" t="s">
        <v>3005</v>
      </c>
      <c r="K311" s="19" t="s">
        <v>4069</v>
      </c>
      <c r="L311" s="16" t="s">
        <v>1616</v>
      </c>
      <c r="M311" s="18" t="s">
        <v>4300</v>
      </c>
      <c r="N311" s="58" t="s">
        <v>3005</v>
      </c>
      <c r="O311" s="125" t="s">
        <v>1320</v>
      </c>
      <c r="P311" s="18">
        <v>25</v>
      </c>
      <c r="Q311" s="16" t="s">
        <v>5528</v>
      </c>
      <c r="R311" s="2">
        <v>38.5</v>
      </c>
      <c r="S311" s="67" t="s">
        <v>1488</v>
      </c>
      <c r="T311" s="16" t="s">
        <v>3927</v>
      </c>
      <c r="U311" s="18" t="s">
        <v>5519</v>
      </c>
      <c r="V311" s="18" t="s">
        <v>5519</v>
      </c>
      <c r="W311" s="18" t="s">
        <v>3979</v>
      </c>
      <c r="X311" s="18" t="s">
        <v>3978</v>
      </c>
      <c r="Y311" s="132">
        <f t="shared" si="12"/>
        <v>400</v>
      </c>
      <c r="Z311" s="132" t="str">
        <f t="shared" si="13"/>
        <v>0</v>
      </c>
      <c r="AA311" s="372">
        <f t="shared" si="14"/>
        <v>400</v>
      </c>
    </row>
    <row r="312" spans="1:29" s="18" customFormat="1" ht="11.25" x14ac:dyDescent="0.2">
      <c r="A312" s="1" t="s">
        <v>1388</v>
      </c>
      <c r="B312" s="2">
        <v>51.5</v>
      </c>
      <c r="C312" s="1" t="s">
        <v>1389</v>
      </c>
      <c r="D312" s="1" t="s">
        <v>4449</v>
      </c>
      <c r="E312" s="3" t="s">
        <v>5516</v>
      </c>
      <c r="F312" s="3">
        <v>8</v>
      </c>
      <c r="G312" s="3">
        <v>25</v>
      </c>
      <c r="H312" s="3"/>
      <c r="I312" s="49" t="s">
        <v>3968</v>
      </c>
      <c r="J312" s="18" t="s">
        <v>3005</v>
      </c>
      <c r="K312" s="19" t="s">
        <v>1441</v>
      </c>
      <c r="L312" s="16" t="s">
        <v>1616</v>
      </c>
      <c r="M312" s="18" t="s">
        <v>4300</v>
      </c>
      <c r="N312" s="53" t="s">
        <v>3005</v>
      </c>
      <c r="O312" s="125" t="s">
        <v>1320</v>
      </c>
      <c r="P312" s="18">
        <v>25</v>
      </c>
      <c r="Q312" s="16" t="s">
        <v>5528</v>
      </c>
      <c r="R312" s="2">
        <v>38.5</v>
      </c>
      <c r="S312" s="67" t="s">
        <v>1488</v>
      </c>
      <c r="T312" s="16" t="s">
        <v>3924</v>
      </c>
      <c r="U312" s="18" t="s">
        <v>5519</v>
      </c>
      <c r="V312" s="18" t="s">
        <v>5519</v>
      </c>
      <c r="W312" s="18" t="s">
        <v>3979</v>
      </c>
      <c r="X312" s="18" t="s">
        <v>3978</v>
      </c>
      <c r="Y312" s="132">
        <f t="shared" si="12"/>
        <v>400</v>
      </c>
      <c r="Z312" s="132" t="str">
        <f t="shared" si="13"/>
        <v>0</v>
      </c>
      <c r="AA312" s="372">
        <f t="shared" si="14"/>
        <v>400</v>
      </c>
    </row>
    <row r="313" spans="1:29" s="18" customFormat="1" ht="11.25" x14ac:dyDescent="0.2">
      <c r="A313" s="16" t="s">
        <v>3955</v>
      </c>
      <c r="B313" s="2">
        <v>220</v>
      </c>
      <c r="C313" s="16" t="s">
        <v>5523</v>
      </c>
      <c r="D313" s="1" t="s">
        <v>4449</v>
      </c>
      <c r="E313" s="3" t="s">
        <v>5516</v>
      </c>
      <c r="F313" s="3">
        <v>8</v>
      </c>
      <c r="G313" s="302">
        <v>17</v>
      </c>
      <c r="H313" s="18" t="s">
        <v>1561</v>
      </c>
      <c r="I313" s="49" t="s">
        <v>3967</v>
      </c>
      <c r="J313" s="18" t="s">
        <v>3005</v>
      </c>
      <c r="K313" s="19" t="s">
        <v>1441</v>
      </c>
      <c r="L313" s="1" t="s">
        <v>1616</v>
      </c>
      <c r="M313" s="3" t="s">
        <v>4300</v>
      </c>
      <c r="N313" s="53" t="s">
        <v>3005</v>
      </c>
      <c r="O313" s="140" t="s">
        <v>3244</v>
      </c>
      <c r="P313" s="221">
        <v>17</v>
      </c>
      <c r="Q313" s="1" t="s">
        <v>5435</v>
      </c>
      <c r="R313" s="2">
        <v>55</v>
      </c>
      <c r="S313" s="67" t="s">
        <v>1488</v>
      </c>
      <c r="T313" s="1" t="s">
        <v>5442</v>
      </c>
      <c r="U313" s="18" t="s">
        <v>5519</v>
      </c>
      <c r="V313" s="18" t="s">
        <v>5519</v>
      </c>
      <c r="W313" s="18" t="s">
        <v>3979</v>
      </c>
      <c r="X313" s="18" t="s">
        <v>3978</v>
      </c>
      <c r="Y313" s="132">
        <f t="shared" si="12"/>
        <v>272</v>
      </c>
      <c r="Z313" s="132" t="str">
        <f t="shared" si="13"/>
        <v>0</v>
      </c>
      <c r="AA313" s="372">
        <f t="shared" si="14"/>
        <v>272</v>
      </c>
    </row>
    <row r="314" spans="1:29" s="18" customFormat="1" ht="11.25" x14ac:dyDescent="0.2">
      <c r="A314" s="16" t="s">
        <v>3955</v>
      </c>
      <c r="B314" s="2">
        <v>220</v>
      </c>
      <c r="C314" s="16" t="s">
        <v>5523</v>
      </c>
      <c r="D314" s="1" t="s">
        <v>4449</v>
      </c>
      <c r="E314" s="3" t="s">
        <v>5516</v>
      </c>
      <c r="F314" s="3">
        <v>8</v>
      </c>
      <c r="G314" s="302">
        <v>8</v>
      </c>
      <c r="H314" s="18" t="s">
        <v>1561</v>
      </c>
      <c r="I314" s="49" t="s">
        <v>5273</v>
      </c>
      <c r="J314" s="18" t="s">
        <v>3005</v>
      </c>
      <c r="K314" s="19" t="s">
        <v>1441</v>
      </c>
      <c r="L314" s="1" t="s">
        <v>1616</v>
      </c>
      <c r="M314" s="3" t="s">
        <v>4300</v>
      </c>
      <c r="N314" s="53" t="s">
        <v>3005</v>
      </c>
      <c r="O314" s="140" t="s">
        <v>3244</v>
      </c>
      <c r="P314" s="221">
        <v>8</v>
      </c>
      <c r="Q314" s="1" t="s">
        <v>5435</v>
      </c>
      <c r="R314" s="2">
        <v>55</v>
      </c>
      <c r="S314" s="67" t="s">
        <v>1488</v>
      </c>
      <c r="T314" s="1" t="s">
        <v>5442</v>
      </c>
      <c r="U314" s="18" t="s">
        <v>5519</v>
      </c>
      <c r="V314" s="18" t="s">
        <v>5519</v>
      </c>
      <c r="W314" s="18" t="s">
        <v>3979</v>
      </c>
      <c r="X314" s="18" t="s">
        <v>3978</v>
      </c>
      <c r="Y314" s="132">
        <f t="shared" si="12"/>
        <v>128</v>
      </c>
      <c r="Z314" s="132" t="str">
        <f t="shared" si="13"/>
        <v>0</v>
      </c>
      <c r="AA314" s="372">
        <f t="shared" si="14"/>
        <v>128</v>
      </c>
    </row>
    <row r="315" spans="1:29" s="18" customFormat="1" ht="11.25" customHeight="1" x14ac:dyDescent="0.2">
      <c r="A315" s="16" t="s">
        <v>4852</v>
      </c>
      <c r="B315" s="2">
        <v>55</v>
      </c>
      <c r="C315" s="16" t="s">
        <v>4853</v>
      </c>
      <c r="D315" s="1" t="s">
        <v>4449</v>
      </c>
      <c r="E315" s="3" t="s">
        <v>5516</v>
      </c>
      <c r="F315" s="3">
        <v>8</v>
      </c>
      <c r="G315" s="18">
        <v>25</v>
      </c>
      <c r="I315" s="51" t="s">
        <v>1190</v>
      </c>
      <c r="J315" s="18" t="s">
        <v>3005</v>
      </c>
      <c r="K315" s="19" t="s">
        <v>1612</v>
      </c>
      <c r="L315" s="16" t="s">
        <v>1616</v>
      </c>
      <c r="M315" s="18" t="s">
        <v>4300</v>
      </c>
      <c r="N315" s="58" t="s">
        <v>3005</v>
      </c>
      <c r="O315" s="140" t="s">
        <v>3970</v>
      </c>
      <c r="P315" s="18">
        <v>25</v>
      </c>
      <c r="Q315" s="16" t="s">
        <v>5435</v>
      </c>
      <c r="R315" s="2">
        <v>60</v>
      </c>
      <c r="S315" s="67" t="s">
        <v>1488</v>
      </c>
      <c r="T315" s="16" t="s">
        <v>5443</v>
      </c>
      <c r="U315" s="18" t="s">
        <v>5519</v>
      </c>
      <c r="V315" s="18" t="s">
        <v>5519</v>
      </c>
      <c r="W315" s="18" t="s">
        <v>3979</v>
      </c>
      <c r="X315" s="18" t="s">
        <v>3978</v>
      </c>
      <c r="Y315" s="132">
        <f t="shared" si="12"/>
        <v>400</v>
      </c>
      <c r="Z315" s="132" t="str">
        <f t="shared" si="13"/>
        <v>0</v>
      </c>
      <c r="AA315" s="372">
        <f t="shared" si="14"/>
        <v>400</v>
      </c>
    </row>
    <row r="316" spans="1:29" s="18" customFormat="1" ht="11.25" x14ac:dyDescent="0.2">
      <c r="A316" s="16" t="s">
        <v>3271</v>
      </c>
      <c r="B316" s="2">
        <v>26.35</v>
      </c>
      <c r="C316" s="16" t="s">
        <v>5528</v>
      </c>
      <c r="D316" s="1" t="s">
        <v>4449</v>
      </c>
      <c r="E316" s="3" t="s">
        <v>5516</v>
      </c>
      <c r="F316" s="3">
        <v>8</v>
      </c>
      <c r="G316" s="48">
        <v>25</v>
      </c>
      <c r="H316" s="3"/>
      <c r="I316" s="51" t="s">
        <v>3969</v>
      </c>
      <c r="J316" s="18" t="s">
        <v>3005</v>
      </c>
      <c r="K316" s="51" t="s">
        <v>4237</v>
      </c>
      <c r="L316" s="16" t="s">
        <v>1616</v>
      </c>
      <c r="M316" s="140" t="s">
        <v>4300</v>
      </c>
      <c r="N316" s="58" t="s">
        <v>3005</v>
      </c>
      <c r="O316" s="140" t="s">
        <v>5282</v>
      </c>
      <c r="P316" s="140">
        <v>25</v>
      </c>
      <c r="Q316" s="16" t="s">
        <v>4861</v>
      </c>
      <c r="R316" s="2">
        <v>35</v>
      </c>
      <c r="S316" s="67" t="s">
        <v>1488</v>
      </c>
      <c r="T316" s="16" t="s">
        <v>3207</v>
      </c>
      <c r="U316" s="18" t="s">
        <v>5519</v>
      </c>
      <c r="V316" s="18" t="s">
        <v>5519</v>
      </c>
      <c r="W316" s="18" t="s">
        <v>3979</v>
      </c>
      <c r="X316" s="18" t="s">
        <v>3978</v>
      </c>
      <c r="Y316" s="132">
        <f t="shared" si="12"/>
        <v>400</v>
      </c>
      <c r="Z316" s="132" t="str">
        <f t="shared" si="13"/>
        <v>0</v>
      </c>
      <c r="AA316" s="372">
        <f t="shared" si="14"/>
        <v>400</v>
      </c>
    </row>
    <row r="317" spans="1:29" s="18" customFormat="1" ht="11.25" x14ac:dyDescent="0.2">
      <c r="A317" s="16" t="s">
        <v>3271</v>
      </c>
      <c r="B317" s="2">
        <v>26.35</v>
      </c>
      <c r="C317" s="16" t="s">
        <v>5528</v>
      </c>
      <c r="D317" s="1" t="s">
        <v>4449</v>
      </c>
      <c r="E317" s="3" t="s">
        <v>5516</v>
      </c>
      <c r="F317" s="3">
        <v>8</v>
      </c>
      <c r="G317" s="48">
        <v>25</v>
      </c>
      <c r="H317" s="3"/>
      <c r="I317" s="51" t="s">
        <v>3969</v>
      </c>
      <c r="J317" s="18" t="s">
        <v>3005</v>
      </c>
      <c r="K317" s="51" t="s">
        <v>4237</v>
      </c>
      <c r="L317" s="16" t="s">
        <v>1616</v>
      </c>
      <c r="M317" s="140" t="s">
        <v>4300</v>
      </c>
      <c r="N317" s="58" t="s">
        <v>3005</v>
      </c>
      <c r="O317" s="140" t="s">
        <v>5282</v>
      </c>
      <c r="P317" s="140">
        <v>25</v>
      </c>
      <c r="Q317" s="16" t="s">
        <v>4861</v>
      </c>
      <c r="R317" s="2">
        <v>33</v>
      </c>
      <c r="S317" s="67" t="s">
        <v>1488</v>
      </c>
      <c r="T317" s="16" t="s">
        <v>3208</v>
      </c>
      <c r="U317" s="18" t="s">
        <v>5519</v>
      </c>
      <c r="V317" s="18" t="s">
        <v>5519</v>
      </c>
      <c r="W317" s="18" t="s">
        <v>3979</v>
      </c>
      <c r="X317" s="18" t="s">
        <v>3978</v>
      </c>
      <c r="Y317" s="132">
        <f t="shared" si="12"/>
        <v>400</v>
      </c>
      <c r="Z317" s="132" t="str">
        <f t="shared" si="13"/>
        <v>0</v>
      </c>
      <c r="AA317" s="372">
        <f t="shared" si="14"/>
        <v>400</v>
      </c>
    </row>
    <row r="318" spans="1:29" s="18" customFormat="1" ht="11.25" x14ac:dyDescent="0.2">
      <c r="A318" s="1" t="s">
        <v>5444</v>
      </c>
      <c r="B318" s="2">
        <v>60</v>
      </c>
      <c r="C318" s="1" t="s">
        <v>5435</v>
      </c>
      <c r="D318" s="1" t="s">
        <v>4449</v>
      </c>
      <c r="E318" s="3" t="s">
        <v>5516</v>
      </c>
      <c r="F318" s="3">
        <v>8</v>
      </c>
      <c r="G318" s="3">
        <v>25</v>
      </c>
      <c r="H318" s="3"/>
      <c r="I318" s="49" t="s">
        <v>3968</v>
      </c>
      <c r="J318" s="18" t="s">
        <v>3005</v>
      </c>
      <c r="K318" s="19" t="s">
        <v>1441</v>
      </c>
      <c r="L318" s="16" t="s">
        <v>1616</v>
      </c>
      <c r="M318" s="140" t="s">
        <v>4300</v>
      </c>
      <c r="N318" s="53" t="s">
        <v>3005</v>
      </c>
      <c r="O318" s="140" t="s">
        <v>3244</v>
      </c>
      <c r="P318" s="140">
        <v>25</v>
      </c>
      <c r="Q318" s="16" t="s">
        <v>4861</v>
      </c>
      <c r="R318" s="2">
        <v>35</v>
      </c>
      <c r="S318" s="67" t="s">
        <v>1488</v>
      </c>
      <c r="T318" s="16" t="s">
        <v>3209</v>
      </c>
      <c r="U318" s="18" t="s">
        <v>5519</v>
      </c>
      <c r="V318" s="18" t="s">
        <v>5519</v>
      </c>
      <c r="W318" s="18" t="s">
        <v>3979</v>
      </c>
      <c r="X318" s="18" t="s">
        <v>3978</v>
      </c>
      <c r="Y318" s="132">
        <f t="shared" si="12"/>
        <v>400</v>
      </c>
      <c r="Z318" s="132" t="str">
        <f t="shared" si="13"/>
        <v>0</v>
      </c>
      <c r="AA318" s="372">
        <f t="shared" si="14"/>
        <v>400</v>
      </c>
    </row>
    <row r="319" spans="1:29" s="18" customFormat="1" ht="11.25" x14ac:dyDescent="0.2">
      <c r="A319" s="1" t="s">
        <v>3950</v>
      </c>
      <c r="B319" s="2">
        <v>265</v>
      </c>
      <c r="C319" s="1" t="s">
        <v>5523</v>
      </c>
      <c r="D319" s="1" t="s">
        <v>4449</v>
      </c>
      <c r="E319" s="3" t="s">
        <v>5516</v>
      </c>
      <c r="F319" s="3">
        <v>8</v>
      </c>
      <c r="G319" s="3">
        <v>25</v>
      </c>
      <c r="H319" s="3"/>
      <c r="I319" s="49" t="s">
        <v>5273</v>
      </c>
      <c r="J319" s="18" t="s">
        <v>3005</v>
      </c>
      <c r="K319" s="19" t="s">
        <v>1441</v>
      </c>
      <c r="L319" s="16" t="s">
        <v>1616</v>
      </c>
      <c r="M319" s="140" t="s">
        <v>4300</v>
      </c>
      <c r="N319" s="53" t="s">
        <v>3005</v>
      </c>
      <c r="O319" s="140" t="s">
        <v>3244</v>
      </c>
      <c r="P319" s="140">
        <v>25</v>
      </c>
      <c r="Q319" s="16" t="s">
        <v>4861</v>
      </c>
      <c r="R319" s="2">
        <v>33</v>
      </c>
      <c r="S319" s="67" t="s">
        <v>1488</v>
      </c>
      <c r="T319" s="16" t="s">
        <v>1421</v>
      </c>
      <c r="U319" s="18" t="s">
        <v>5519</v>
      </c>
      <c r="V319" s="18" t="s">
        <v>5519</v>
      </c>
      <c r="W319" s="18" t="s">
        <v>3979</v>
      </c>
      <c r="X319" s="18" t="s">
        <v>3978</v>
      </c>
      <c r="Y319" s="132">
        <f t="shared" si="12"/>
        <v>400</v>
      </c>
      <c r="Z319" s="132" t="str">
        <f t="shared" si="13"/>
        <v>0</v>
      </c>
      <c r="AA319" s="372">
        <f t="shared" si="14"/>
        <v>400</v>
      </c>
    </row>
    <row r="320" spans="1:29" s="18" customFormat="1" ht="11.25" x14ac:dyDescent="0.2">
      <c r="A320" s="1" t="s">
        <v>3953</v>
      </c>
      <c r="B320" s="2">
        <v>277</v>
      </c>
      <c r="C320" s="1" t="s">
        <v>5523</v>
      </c>
      <c r="D320" s="1" t="s">
        <v>4449</v>
      </c>
      <c r="E320" s="3" t="s">
        <v>5516</v>
      </c>
      <c r="F320" s="3">
        <v>8</v>
      </c>
      <c r="G320" s="3">
        <v>25</v>
      </c>
      <c r="H320" s="3"/>
      <c r="I320" s="49" t="s">
        <v>1191</v>
      </c>
      <c r="J320" s="18" t="s">
        <v>3005</v>
      </c>
      <c r="K320" s="19" t="s">
        <v>1441</v>
      </c>
      <c r="L320" s="16" t="s">
        <v>1616</v>
      </c>
      <c r="M320" s="140" t="s">
        <v>4300</v>
      </c>
      <c r="N320" s="58" t="s">
        <v>3005</v>
      </c>
      <c r="O320" s="140" t="s">
        <v>3244</v>
      </c>
      <c r="P320" s="140">
        <v>25</v>
      </c>
      <c r="Q320" s="16" t="s">
        <v>4861</v>
      </c>
      <c r="R320" s="2">
        <v>33</v>
      </c>
      <c r="S320" s="67" t="s">
        <v>1488</v>
      </c>
      <c r="T320" s="16" t="s">
        <v>1422</v>
      </c>
      <c r="U320" s="18" t="s">
        <v>5519</v>
      </c>
      <c r="V320" s="18" t="s">
        <v>5519</v>
      </c>
      <c r="W320" s="18" t="s">
        <v>3979</v>
      </c>
      <c r="X320" s="18" t="s">
        <v>3978</v>
      </c>
      <c r="Y320" s="132">
        <f t="shared" si="12"/>
        <v>400</v>
      </c>
      <c r="Z320" s="132" t="str">
        <f t="shared" si="13"/>
        <v>0</v>
      </c>
      <c r="AA320" s="372">
        <f t="shared" si="14"/>
        <v>400</v>
      </c>
    </row>
    <row r="321" spans="1:29" s="3" customFormat="1" ht="12" customHeight="1" x14ac:dyDescent="0.2">
      <c r="B321" s="2"/>
      <c r="G321" s="140"/>
      <c r="H321" s="18"/>
      <c r="I321" s="51"/>
      <c r="J321" s="18"/>
      <c r="K321" s="51"/>
      <c r="L321" s="16" t="s">
        <v>1616</v>
      </c>
      <c r="M321" s="48"/>
      <c r="O321" s="48"/>
      <c r="P321" s="48"/>
      <c r="S321" s="308"/>
      <c r="U321" s="18"/>
      <c r="V321" s="18"/>
      <c r="W321" s="18"/>
      <c r="Y321" s="132">
        <f t="shared" si="12"/>
        <v>0</v>
      </c>
      <c r="Z321" s="132" t="str">
        <f t="shared" si="13"/>
        <v>0</v>
      </c>
      <c r="AA321" s="372" t="str">
        <f t="shared" si="14"/>
        <v>0</v>
      </c>
      <c r="AC321" s="5"/>
    </row>
    <row r="322" spans="1:29" s="3" customFormat="1" ht="12" customHeight="1" x14ac:dyDescent="0.2">
      <c r="A322" s="1"/>
      <c r="B322" s="2"/>
      <c r="C322" s="267" t="s">
        <v>4861</v>
      </c>
      <c r="D322" s="1" t="s">
        <v>4449</v>
      </c>
      <c r="E322" s="3" t="s">
        <v>5516</v>
      </c>
      <c r="F322" s="3">
        <v>8</v>
      </c>
      <c r="G322" s="221">
        <v>0</v>
      </c>
      <c r="I322" s="186" t="s">
        <v>1438</v>
      </c>
      <c r="J322" s="128"/>
      <c r="K322" s="182" t="s">
        <v>4291</v>
      </c>
      <c r="L322" s="1" t="s">
        <v>1616</v>
      </c>
      <c r="M322" s="18"/>
      <c r="N322" s="18"/>
      <c r="Y322" s="132">
        <f t="shared" si="12"/>
        <v>0</v>
      </c>
      <c r="Z322" s="132" t="str">
        <f t="shared" si="13"/>
        <v>0</v>
      </c>
      <c r="AA322" s="372" t="str">
        <f t="shared" si="14"/>
        <v>0</v>
      </c>
      <c r="AC322" s="5"/>
    </row>
    <row r="323" spans="1:29" s="3" customFormat="1" ht="12" customHeight="1" x14ac:dyDescent="0.2">
      <c r="A323" s="1"/>
      <c r="B323" s="2"/>
      <c r="C323" s="267" t="s">
        <v>4861</v>
      </c>
      <c r="D323" s="1" t="s">
        <v>4449</v>
      </c>
      <c r="E323" s="3" t="s">
        <v>5516</v>
      </c>
      <c r="F323" s="3">
        <v>8</v>
      </c>
      <c r="G323" s="221">
        <v>0</v>
      </c>
      <c r="I323" s="186" t="s">
        <v>1438</v>
      </c>
      <c r="J323" s="128"/>
      <c r="K323" s="182" t="s">
        <v>4291</v>
      </c>
      <c r="L323" s="1" t="s">
        <v>1616</v>
      </c>
      <c r="Y323" s="132">
        <f t="shared" si="12"/>
        <v>0</v>
      </c>
      <c r="Z323" s="132" t="str">
        <f t="shared" si="13"/>
        <v>0</v>
      </c>
      <c r="AA323" s="372" t="str">
        <f t="shared" si="14"/>
        <v>0</v>
      </c>
      <c r="AC323" s="5"/>
    </row>
    <row r="324" spans="1:29" s="3" customFormat="1" ht="12" customHeight="1" x14ac:dyDescent="0.2">
      <c r="A324" s="1"/>
      <c r="B324" s="2"/>
      <c r="C324" s="267" t="s">
        <v>4861</v>
      </c>
      <c r="D324" s="1" t="s">
        <v>4449</v>
      </c>
      <c r="E324" s="3" t="s">
        <v>5516</v>
      </c>
      <c r="F324" s="3">
        <v>8</v>
      </c>
      <c r="G324" s="221">
        <v>0</v>
      </c>
      <c r="I324" s="186" t="s">
        <v>1438</v>
      </c>
      <c r="J324" s="128"/>
      <c r="K324" s="182" t="s">
        <v>4291</v>
      </c>
      <c r="L324" s="1" t="s">
        <v>1616</v>
      </c>
      <c r="M324" s="48"/>
      <c r="O324" s="112"/>
      <c r="P324" s="48"/>
      <c r="Q324" s="1"/>
      <c r="R324" s="2"/>
      <c r="S324" s="135"/>
      <c r="T324" s="1"/>
      <c r="U324" s="18"/>
      <c r="V324" s="18"/>
      <c r="W324" s="18"/>
      <c r="X324" s="18"/>
      <c r="Y324" s="132">
        <f t="shared" si="12"/>
        <v>0</v>
      </c>
      <c r="Z324" s="132" t="str">
        <f t="shared" si="13"/>
        <v>0</v>
      </c>
      <c r="AA324" s="372" t="str">
        <f t="shared" si="14"/>
        <v>0</v>
      </c>
      <c r="AC324" s="5"/>
    </row>
    <row r="325" spans="1:29" s="82" customFormat="1" ht="12" customHeight="1" x14ac:dyDescent="0.2">
      <c r="L325" s="1" t="s">
        <v>1616</v>
      </c>
      <c r="M325" s="83"/>
      <c r="N325" s="58"/>
      <c r="O325" s="83"/>
      <c r="P325" s="83"/>
      <c r="Q325" s="80"/>
      <c r="R325" s="81"/>
      <c r="S325" s="79"/>
      <c r="T325" s="80"/>
      <c r="Y325" s="132">
        <f t="shared" si="12"/>
        <v>0</v>
      </c>
      <c r="Z325" s="132" t="str">
        <f t="shared" si="13"/>
        <v>0</v>
      </c>
      <c r="AA325" s="372" t="str">
        <f t="shared" si="14"/>
        <v>0</v>
      </c>
    </row>
    <row r="326" spans="1:29" s="88" customFormat="1" ht="12" customHeight="1" thickBot="1" x14ac:dyDescent="0.25">
      <c r="A326" s="90"/>
      <c r="B326" s="91"/>
      <c r="C326" s="90"/>
      <c r="D326" s="90"/>
      <c r="G326" s="89">
        <f>SUM(G269:G325)</f>
        <v>1169</v>
      </c>
      <c r="J326" s="54"/>
      <c r="K326" s="47"/>
      <c r="L326" s="90"/>
      <c r="M326" s="88">
        <f>G326-P326</f>
        <v>0</v>
      </c>
      <c r="N326" s="54"/>
      <c r="P326" s="89">
        <f>SUM(P269:P325)</f>
        <v>1169</v>
      </c>
      <c r="Q326" s="90"/>
      <c r="R326" s="91"/>
      <c r="S326" s="94"/>
      <c r="T326" s="90"/>
      <c r="Y326" s="132">
        <f t="shared" si="12"/>
        <v>0</v>
      </c>
      <c r="Z326" s="132" t="str">
        <f t="shared" si="13"/>
        <v>0</v>
      </c>
      <c r="AA326" s="372" t="str">
        <f t="shared" si="14"/>
        <v>0</v>
      </c>
      <c r="AC326" s="92"/>
    </row>
    <row r="327" spans="1:29" s="79" customFormat="1" ht="12" customHeight="1" x14ac:dyDescent="0.2">
      <c r="A327" s="1"/>
      <c r="B327" s="84"/>
      <c r="C327" s="50" t="s">
        <v>3029</v>
      </c>
      <c r="D327" s="85"/>
      <c r="I327" s="96"/>
      <c r="J327" s="58"/>
      <c r="K327" s="51"/>
      <c r="L327" s="85"/>
      <c r="N327" s="58"/>
      <c r="Q327" s="85"/>
      <c r="R327" s="84"/>
      <c r="T327" s="85"/>
      <c r="Y327" s="132">
        <f t="shared" ref="Y327:Y390" si="15">F327*G327*2</f>
        <v>0</v>
      </c>
      <c r="Z327" s="132" t="str">
        <f t="shared" ref="Z327:Z390" si="16">IF(X327="N",Y327,"0")</f>
        <v>0</v>
      </c>
      <c r="AA327" s="372" t="str">
        <f t="shared" ref="AA327:AA390" si="17">IF(X327="P",Y327,"0")</f>
        <v>0</v>
      </c>
      <c r="AC327" s="86"/>
    </row>
    <row r="328" spans="1:29" s="18" customFormat="1" ht="12" customHeight="1" x14ac:dyDescent="0.2">
      <c r="A328" s="1" t="s">
        <v>1429</v>
      </c>
      <c r="B328" s="84">
        <v>0</v>
      </c>
      <c r="C328" s="267" t="s">
        <v>4861</v>
      </c>
      <c r="D328" s="16" t="s">
        <v>5515</v>
      </c>
      <c r="E328" s="18" t="s">
        <v>5516</v>
      </c>
      <c r="F328" s="18">
        <v>16</v>
      </c>
      <c r="G328" s="198">
        <v>7</v>
      </c>
      <c r="H328" s="79" t="s">
        <v>1561</v>
      </c>
      <c r="I328" s="51" t="s">
        <v>1304</v>
      </c>
      <c r="J328" s="58" t="s">
        <v>3005</v>
      </c>
      <c r="K328" s="51" t="s">
        <v>4379</v>
      </c>
      <c r="L328" s="16" t="s">
        <v>1616</v>
      </c>
      <c r="M328" s="18" t="s">
        <v>4377</v>
      </c>
      <c r="N328" s="18" t="s">
        <v>3005</v>
      </c>
      <c r="P328" s="18">
        <v>7</v>
      </c>
      <c r="Q328" s="16" t="s">
        <v>1292</v>
      </c>
      <c r="R328" s="17">
        <v>85</v>
      </c>
      <c r="S328" s="278">
        <v>24747</v>
      </c>
      <c r="T328" s="16" t="s">
        <v>1303</v>
      </c>
      <c r="U328" s="18" t="s">
        <v>4373</v>
      </c>
      <c r="V328" s="18" t="s">
        <v>4373</v>
      </c>
      <c r="W328" s="247" t="s">
        <v>3979</v>
      </c>
      <c r="X328" s="18" t="s">
        <v>3978</v>
      </c>
      <c r="Y328" s="132">
        <f t="shared" si="15"/>
        <v>224</v>
      </c>
      <c r="Z328" s="132" t="str">
        <f t="shared" si="16"/>
        <v>0</v>
      </c>
      <c r="AA328" s="372">
        <f t="shared" si="17"/>
        <v>224</v>
      </c>
      <c r="AC328" s="20"/>
    </row>
    <row r="329" spans="1:29" s="61" customFormat="1" ht="12" customHeight="1" x14ac:dyDescent="0.2">
      <c r="A329" s="68"/>
      <c r="B329" s="268"/>
      <c r="C329" s="211"/>
      <c r="D329" s="63"/>
      <c r="G329" s="269">
        <f>SUM(G328)</f>
        <v>7</v>
      </c>
      <c r="H329" s="269"/>
      <c r="I329" s="270"/>
      <c r="J329" s="65"/>
      <c r="K329" s="270"/>
      <c r="L329" s="63"/>
      <c r="M329" s="61">
        <f>G329-P329</f>
        <v>0</v>
      </c>
      <c r="P329" s="61">
        <f>SUM(P328)</f>
        <v>7</v>
      </c>
      <c r="Q329" s="63"/>
      <c r="R329" s="64"/>
      <c r="S329" s="279"/>
      <c r="T329" s="63"/>
      <c r="Y329" s="132">
        <f t="shared" si="15"/>
        <v>0</v>
      </c>
      <c r="Z329" s="132" t="str">
        <f t="shared" si="16"/>
        <v>0</v>
      </c>
      <c r="AA329" s="372" t="str">
        <f t="shared" si="17"/>
        <v>0</v>
      </c>
      <c r="AC329" s="62"/>
    </row>
    <row r="330" spans="1:29" s="18" customFormat="1" ht="12" customHeight="1" x14ac:dyDescent="0.2">
      <c r="A330" s="1" t="s">
        <v>1425</v>
      </c>
      <c r="B330" s="84">
        <v>0</v>
      </c>
      <c r="C330" s="267" t="s">
        <v>4861</v>
      </c>
      <c r="D330" s="16" t="s">
        <v>4449</v>
      </c>
      <c r="E330" s="18" t="s">
        <v>5516</v>
      </c>
      <c r="F330" s="18">
        <v>8</v>
      </c>
      <c r="G330" s="198">
        <v>7</v>
      </c>
      <c r="H330" s="79" t="s">
        <v>1561</v>
      </c>
      <c r="I330" s="51" t="s">
        <v>1304</v>
      </c>
      <c r="J330" s="58" t="s">
        <v>3005</v>
      </c>
      <c r="K330" s="51" t="s">
        <v>4379</v>
      </c>
      <c r="L330" s="16" t="s">
        <v>1616</v>
      </c>
      <c r="M330" s="18" t="s">
        <v>4377</v>
      </c>
      <c r="N330" s="18" t="s">
        <v>3005</v>
      </c>
      <c r="P330" s="18">
        <v>7</v>
      </c>
      <c r="Q330" s="16" t="s">
        <v>1292</v>
      </c>
      <c r="R330" s="17">
        <v>85</v>
      </c>
      <c r="S330" s="278">
        <v>24747</v>
      </c>
      <c r="T330" s="16" t="s">
        <v>1303</v>
      </c>
      <c r="U330" s="18" t="s">
        <v>4373</v>
      </c>
      <c r="V330" s="18" t="s">
        <v>4373</v>
      </c>
      <c r="W330" s="247" t="s">
        <v>3979</v>
      </c>
      <c r="X330" s="18" t="s">
        <v>3978</v>
      </c>
      <c r="Y330" s="132">
        <f t="shared" si="15"/>
        <v>112</v>
      </c>
      <c r="Z330" s="132" t="str">
        <f t="shared" si="16"/>
        <v>0</v>
      </c>
      <c r="AA330" s="372">
        <f t="shared" si="17"/>
        <v>112</v>
      </c>
      <c r="AC330" s="20"/>
    </row>
    <row r="331" spans="1:29" s="61" customFormat="1" ht="12" customHeight="1" x14ac:dyDescent="0.2">
      <c r="A331" s="68"/>
      <c r="B331" s="268"/>
      <c r="C331" s="211"/>
      <c r="D331" s="63"/>
      <c r="G331" s="269">
        <f>SUM(G330)</f>
        <v>7</v>
      </c>
      <c r="H331" s="269"/>
      <c r="I331" s="270"/>
      <c r="J331" s="65"/>
      <c r="K331" s="270"/>
      <c r="L331" s="63"/>
      <c r="M331" s="269">
        <f>G331-P331</f>
        <v>0</v>
      </c>
      <c r="P331" s="61">
        <f>SUM(P330)</f>
        <v>7</v>
      </c>
      <c r="Q331" s="63"/>
      <c r="R331" s="64"/>
      <c r="S331" s="271"/>
      <c r="T331" s="63"/>
      <c r="Y331" s="132">
        <f t="shared" si="15"/>
        <v>0</v>
      </c>
      <c r="Z331" s="132" t="str">
        <f t="shared" si="16"/>
        <v>0</v>
      </c>
      <c r="AA331" s="372" t="str">
        <f t="shared" si="17"/>
        <v>0</v>
      </c>
      <c r="AC331" s="62"/>
    </row>
    <row r="332" spans="1:29" s="247" customFormat="1" ht="12" customHeight="1" x14ac:dyDescent="0.2">
      <c r="A332" s="103"/>
      <c r="B332" s="272"/>
      <c r="C332" s="273"/>
      <c r="D332" s="274"/>
      <c r="G332" s="275"/>
      <c r="H332" s="275"/>
      <c r="I332" s="131"/>
      <c r="J332" s="276"/>
      <c r="K332" s="131"/>
      <c r="L332" s="274"/>
      <c r="Q332" s="274"/>
      <c r="R332" s="114"/>
      <c r="S332" s="265" t="s">
        <v>1290</v>
      </c>
      <c r="T332" s="274"/>
      <c r="Y332" s="132">
        <f t="shared" si="15"/>
        <v>0</v>
      </c>
      <c r="Z332" s="132" t="str">
        <f t="shared" si="16"/>
        <v>0</v>
      </c>
      <c r="AA332" s="372" t="str">
        <f t="shared" si="17"/>
        <v>0</v>
      </c>
      <c r="AC332" s="277"/>
    </row>
    <row r="333" spans="1:29" s="18" customFormat="1" ht="12" customHeight="1" x14ac:dyDescent="0.2">
      <c r="A333" s="16" t="s">
        <v>4374</v>
      </c>
      <c r="B333" s="17">
        <v>0</v>
      </c>
      <c r="C333" s="16" t="s">
        <v>4375</v>
      </c>
      <c r="D333" s="16" t="s">
        <v>1500</v>
      </c>
      <c r="E333" s="18" t="s">
        <v>5516</v>
      </c>
      <c r="F333" s="18">
        <v>24</v>
      </c>
      <c r="G333" s="18">
        <v>7</v>
      </c>
      <c r="H333" s="18" t="s">
        <v>1561</v>
      </c>
      <c r="I333" s="19" t="s">
        <v>5045</v>
      </c>
      <c r="J333" s="18" t="s">
        <v>3005</v>
      </c>
      <c r="K333" s="19" t="s">
        <v>4376</v>
      </c>
      <c r="L333" s="16" t="s">
        <v>1616</v>
      </c>
      <c r="M333" s="18" t="s">
        <v>4371</v>
      </c>
      <c r="N333" s="18" t="s">
        <v>3005</v>
      </c>
      <c r="O333" s="83" t="s">
        <v>5046</v>
      </c>
      <c r="P333" s="18">
        <v>7</v>
      </c>
      <c r="Q333" s="16" t="s">
        <v>4531</v>
      </c>
      <c r="R333" s="17">
        <v>80</v>
      </c>
      <c r="S333" s="278">
        <v>24746</v>
      </c>
      <c r="T333" s="16" t="s">
        <v>4535</v>
      </c>
      <c r="U333" s="18" t="s">
        <v>4373</v>
      </c>
      <c r="V333" s="18" t="s">
        <v>4373</v>
      </c>
      <c r="W333" s="247" t="s">
        <v>3979</v>
      </c>
      <c r="X333" s="18" t="s">
        <v>3978</v>
      </c>
      <c r="Y333" s="132">
        <f t="shared" si="15"/>
        <v>336</v>
      </c>
      <c r="Z333" s="132" t="str">
        <f t="shared" si="16"/>
        <v>0</v>
      </c>
      <c r="AA333" s="372">
        <f t="shared" si="17"/>
        <v>336</v>
      </c>
      <c r="AC333" s="20"/>
    </row>
    <row r="334" spans="1:29" s="3" customFormat="1" ht="12" customHeight="1" x14ac:dyDescent="0.2">
      <c r="A334" s="1" t="s">
        <v>4374</v>
      </c>
      <c r="B334" s="2">
        <v>0</v>
      </c>
      <c r="C334" s="1" t="s">
        <v>4375</v>
      </c>
      <c r="D334" s="1" t="s">
        <v>1500</v>
      </c>
      <c r="E334" s="3" t="s">
        <v>5516</v>
      </c>
      <c r="F334" s="3">
        <v>24</v>
      </c>
      <c r="G334" s="3">
        <v>7</v>
      </c>
      <c r="H334" s="3" t="s">
        <v>1561</v>
      </c>
      <c r="I334" s="4" t="s">
        <v>5045</v>
      </c>
      <c r="J334" s="21" t="s">
        <v>3005</v>
      </c>
      <c r="K334" s="4" t="s">
        <v>4376</v>
      </c>
      <c r="L334" s="1" t="s">
        <v>1616</v>
      </c>
      <c r="M334" s="3" t="s">
        <v>4439</v>
      </c>
      <c r="N334" s="23" t="s">
        <v>3005</v>
      </c>
      <c r="O334" s="79" t="s">
        <v>5046</v>
      </c>
      <c r="P334" s="3">
        <v>7</v>
      </c>
      <c r="Q334" s="1" t="s">
        <v>5514</v>
      </c>
      <c r="R334" s="2">
        <v>48</v>
      </c>
      <c r="S334" s="137">
        <v>23602</v>
      </c>
      <c r="T334" s="1" t="s">
        <v>4440</v>
      </c>
      <c r="U334" s="3" t="s">
        <v>4373</v>
      </c>
      <c r="V334" s="3" t="s">
        <v>4373</v>
      </c>
      <c r="W334" s="3" t="s">
        <v>5041</v>
      </c>
      <c r="X334" s="3" t="s">
        <v>3978</v>
      </c>
      <c r="Y334" s="132">
        <f t="shared" si="15"/>
        <v>336</v>
      </c>
      <c r="Z334" s="132" t="str">
        <f t="shared" si="16"/>
        <v>0</v>
      </c>
      <c r="AA334" s="372">
        <f t="shared" si="17"/>
        <v>336</v>
      </c>
      <c r="AC334" s="5"/>
    </row>
    <row r="335" spans="1:29" s="3" customFormat="1" ht="12" customHeight="1" x14ac:dyDescent="0.2">
      <c r="A335" s="1" t="s">
        <v>4374</v>
      </c>
      <c r="B335" s="2">
        <v>0</v>
      </c>
      <c r="C335" s="1" t="s">
        <v>4375</v>
      </c>
      <c r="D335" s="1" t="s">
        <v>1500</v>
      </c>
      <c r="E335" s="3" t="s">
        <v>5516</v>
      </c>
      <c r="F335" s="3">
        <v>24</v>
      </c>
      <c r="G335" s="3">
        <v>5</v>
      </c>
      <c r="H335" s="3" t="s">
        <v>1561</v>
      </c>
      <c r="I335" s="4" t="s">
        <v>5045</v>
      </c>
      <c r="J335" s="21" t="s">
        <v>3005</v>
      </c>
      <c r="K335" s="4" t="s">
        <v>4376</v>
      </c>
      <c r="L335" s="1" t="s">
        <v>1616</v>
      </c>
      <c r="M335" s="3" t="s">
        <v>3427</v>
      </c>
      <c r="N335" s="23" t="s">
        <v>3005</v>
      </c>
      <c r="O335" s="79" t="s">
        <v>5046</v>
      </c>
      <c r="P335" s="3">
        <v>5</v>
      </c>
      <c r="Q335" s="1" t="s">
        <v>5523</v>
      </c>
      <c r="R335" s="2">
        <v>44.62</v>
      </c>
      <c r="S335" s="137">
        <v>23601</v>
      </c>
      <c r="T335" s="1" t="s">
        <v>4442</v>
      </c>
      <c r="U335" s="3" t="s">
        <v>4373</v>
      </c>
      <c r="V335" s="3" t="s">
        <v>4373</v>
      </c>
      <c r="W335" s="3" t="s">
        <v>5041</v>
      </c>
      <c r="X335" s="3" t="s">
        <v>3978</v>
      </c>
      <c r="Y335" s="132">
        <f t="shared" si="15"/>
        <v>240</v>
      </c>
      <c r="Z335" s="132" t="str">
        <f t="shared" si="16"/>
        <v>0</v>
      </c>
      <c r="AA335" s="372">
        <f t="shared" si="17"/>
        <v>240</v>
      </c>
      <c r="AC335" s="5"/>
    </row>
    <row r="336" spans="1:29" s="3" customFormat="1" ht="12" customHeight="1" x14ac:dyDescent="0.2">
      <c r="A336" s="1" t="s">
        <v>4374</v>
      </c>
      <c r="B336" s="2">
        <v>0</v>
      </c>
      <c r="C336" s="1" t="s">
        <v>4375</v>
      </c>
      <c r="D336" s="1" t="s">
        <v>1500</v>
      </c>
      <c r="E336" s="3" t="s">
        <v>5516</v>
      </c>
      <c r="F336" s="3">
        <v>24</v>
      </c>
      <c r="G336" s="3">
        <v>25</v>
      </c>
      <c r="I336" s="4" t="s">
        <v>5045</v>
      </c>
      <c r="J336" s="21" t="s">
        <v>3005</v>
      </c>
      <c r="K336" s="4" t="s">
        <v>4376</v>
      </c>
      <c r="L336" s="1" t="s">
        <v>1616</v>
      </c>
      <c r="M336" s="3" t="s">
        <v>4377</v>
      </c>
      <c r="N336" s="23" t="s">
        <v>3005</v>
      </c>
      <c r="O336" s="79" t="s">
        <v>5046</v>
      </c>
      <c r="P336" s="3">
        <v>25</v>
      </c>
      <c r="Q336" s="1" t="s">
        <v>5528</v>
      </c>
      <c r="R336" s="2">
        <v>54.65</v>
      </c>
      <c r="S336" s="137">
        <v>23599</v>
      </c>
      <c r="T336" s="1" t="s">
        <v>4443</v>
      </c>
      <c r="U336" s="3" t="s">
        <v>4373</v>
      </c>
      <c r="V336" s="3" t="s">
        <v>4373</v>
      </c>
      <c r="W336" s="3" t="s">
        <v>5041</v>
      </c>
      <c r="X336" s="3" t="s">
        <v>3978</v>
      </c>
      <c r="Y336" s="132">
        <f t="shared" si="15"/>
        <v>1200</v>
      </c>
      <c r="Z336" s="132" t="str">
        <f t="shared" si="16"/>
        <v>0</v>
      </c>
      <c r="AA336" s="372">
        <f t="shared" si="17"/>
        <v>1200</v>
      </c>
      <c r="AC336" s="5"/>
    </row>
    <row r="337" spans="1:29" s="3" customFormat="1" ht="12" customHeight="1" x14ac:dyDescent="0.2">
      <c r="A337" s="1" t="s">
        <v>4374</v>
      </c>
      <c r="B337" s="2">
        <v>0</v>
      </c>
      <c r="C337" s="1" t="s">
        <v>4375</v>
      </c>
      <c r="D337" s="1" t="s">
        <v>1500</v>
      </c>
      <c r="E337" s="3" t="s">
        <v>5516</v>
      </c>
      <c r="F337" s="3">
        <v>24</v>
      </c>
      <c r="G337" s="3">
        <v>6</v>
      </c>
      <c r="H337" s="3" t="s">
        <v>1561</v>
      </c>
      <c r="I337" s="4" t="s">
        <v>5045</v>
      </c>
      <c r="J337" s="21" t="s">
        <v>3005</v>
      </c>
      <c r="K337" s="4" t="s">
        <v>4376</v>
      </c>
      <c r="L337" s="1" t="s">
        <v>1616</v>
      </c>
      <c r="M337" s="3" t="s">
        <v>1501</v>
      </c>
      <c r="N337" s="23" t="s">
        <v>3005</v>
      </c>
      <c r="O337" s="79" t="s">
        <v>5046</v>
      </c>
      <c r="P337" s="3">
        <v>6</v>
      </c>
      <c r="Q337" s="1" t="s">
        <v>5523</v>
      </c>
      <c r="R337" s="2">
        <v>193</v>
      </c>
      <c r="S337" s="137">
        <v>23600</v>
      </c>
      <c r="T337" s="1" t="s">
        <v>3976</v>
      </c>
      <c r="U337" s="3" t="s">
        <v>4373</v>
      </c>
      <c r="V337" s="3" t="s">
        <v>4373</v>
      </c>
      <c r="W337" s="3" t="s">
        <v>5041</v>
      </c>
      <c r="X337" s="3" t="s">
        <v>3978</v>
      </c>
      <c r="Y337" s="132">
        <f t="shared" si="15"/>
        <v>288</v>
      </c>
      <c r="Z337" s="132" t="str">
        <f t="shared" si="16"/>
        <v>0</v>
      </c>
      <c r="AA337" s="372">
        <f t="shared" si="17"/>
        <v>288</v>
      </c>
      <c r="AC337" s="5"/>
    </row>
    <row r="338" spans="1:29" s="88" customFormat="1" ht="12" customHeight="1" thickBot="1" x14ac:dyDescent="0.25">
      <c r="G338" s="88">
        <f>SUM(G333:G337)</f>
        <v>50</v>
      </c>
      <c r="J338" s="54"/>
      <c r="M338" s="94">
        <f>G338-P338</f>
        <v>0</v>
      </c>
      <c r="N338" s="54"/>
      <c r="P338" s="88">
        <f>SUM(P333:P337)</f>
        <v>50</v>
      </c>
      <c r="Y338" s="132">
        <f t="shared" si="15"/>
        <v>0</v>
      </c>
      <c r="Z338" s="132" t="str">
        <f t="shared" si="16"/>
        <v>0</v>
      </c>
      <c r="AA338" s="372" t="str">
        <f t="shared" si="17"/>
        <v>0</v>
      </c>
    </row>
    <row r="339" spans="1:29" s="82" customFormat="1" ht="12" customHeight="1" x14ac:dyDescent="0.2">
      <c r="A339" s="80"/>
      <c r="B339" s="81"/>
      <c r="C339" s="50" t="s">
        <v>5248</v>
      </c>
      <c r="D339" s="80"/>
      <c r="J339" s="53"/>
      <c r="K339" s="4"/>
      <c r="L339" s="80"/>
      <c r="N339" s="53"/>
      <c r="Q339" s="80"/>
      <c r="R339" s="81"/>
      <c r="T339" s="80"/>
      <c r="Y339" s="132">
        <f t="shared" si="15"/>
        <v>0</v>
      </c>
      <c r="Z339" s="132" t="str">
        <f t="shared" si="16"/>
        <v>0</v>
      </c>
      <c r="AA339" s="372" t="str">
        <f t="shared" si="17"/>
        <v>0</v>
      </c>
    </row>
    <row r="340" spans="1:29" s="105" customFormat="1" ht="12" customHeight="1" x14ac:dyDescent="0.2">
      <c r="A340" s="1" t="s">
        <v>1430</v>
      </c>
      <c r="B340" s="104">
        <v>0</v>
      </c>
      <c r="C340" s="267" t="s">
        <v>4861</v>
      </c>
      <c r="D340" s="103" t="s">
        <v>5515</v>
      </c>
      <c r="E340" s="105" t="s">
        <v>5516</v>
      </c>
      <c r="F340" s="105">
        <v>16</v>
      </c>
      <c r="G340" s="214">
        <v>46</v>
      </c>
      <c r="H340" s="105" t="s">
        <v>1561</v>
      </c>
      <c r="J340" s="58" t="s">
        <v>3005</v>
      </c>
      <c r="K340" s="215" t="s">
        <v>1615</v>
      </c>
      <c r="L340" s="103" t="s">
        <v>1616</v>
      </c>
      <c r="M340" s="105" t="s">
        <v>1615</v>
      </c>
      <c r="N340" s="18" t="s">
        <v>3005</v>
      </c>
      <c r="P340" s="105">
        <v>46</v>
      </c>
      <c r="Q340" s="103" t="s">
        <v>4381</v>
      </c>
      <c r="R340" s="104">
        <v>0</v>
      </c>
      <c r="S340" s="243" t="s">
        <v>5040</v>
      </c>
      <c r="T340" s="103" t="s">
        <v>4382</v>
      </c>
      <c r="U340" s="105" t="s">
        <v>4383</v>
      </c>
      <c r="V340" s="105" t="s">
        <v>4383</v>
      </c>
      <c r="W340" s="105" t="s">
        <v>3979</v>
      </c>
      <c r="X340" s="105" t="s">
        <v>5042</v>
      </c>
      <c r="Y340" s="132">
        <f t="shared" si="15"/>
        <v>1472</v>
      </c>
      <c r="Z340" s="132">
        <f t="shared" si="16"/>
        <v>1472</v>
      </c>
      <c r="AA340" s="372" t="str">
        <f t="shared" si="17"/>
        <v>0</v>
      </c>
      <c r="AC340" s="106"/>
    </row>
    <row r="341" spans="1:29" s="70" customFormat="1" ht="12" customHeight="1" x14ac:dyDescent="0.2">
      <c r="A341" s="68"/>
      <c r="B341" s="69"/>
      <c r="C341" s="211"/>
      <c r="D341" s="68"/>
      <c r="G341" s="218">
        <f>SUM(G339:G340)</f>
        <v>46</v>
      </c>
      <c r="K341" s="212"/>
      <c r="L341" s="68"/>
      <c r="M341" s="71">
        <f>G341-P341</f>
        <v>0</v>
      </c>
      <c r="N341" s="72"/>
      <c r="P341" s="218">
        <f>SUM(P339:P340)</f>
        <v>46</v>
      </c>
      <c r="Q341" s="68"/>
      <c r="R341" s="69"/>
      <c r="S341" s="332"/>
      <c r="T341" s="68"/>
      <c r="Y341" s="132">
        <f t="shared" si="15"/>
        <v>0</v>
      </c>
      <c r="Z341" s="132" t="str">
        <f t="shared" si="16"/>
        <v>0</v>
      </c>
      <c r="AA341" s="372" t="str">
        <f t="shared" si="17"/>
        <v>0</v>
      </c>
      <c r="AC341" s="74"/>
    </row>
    <row r="342" spans="1:29" s="3" customFormat="1" ht="12" customHeight="1" x14ac:dyDescent="0.2">
      <c r="A342" s="1"/>
      <c r="B342" s="2"/>
      <c r="C342" s="50" t="s">
        <v>5249</v>
      </c>
      <c r="D342" s="1"/>
      <c r="G342" s="48"/>
      <c r="K342" s="49"/>
      <c r="L342" s="1"/>
      <c r="N342" s="53"/>
      <c r="Q342" s="1"/>
      <c r="R342" s="2"/>
      <c r="S342" s="244"/>
      <c r="T342" s="1"/>
      <c r="Y342" s="132">
        <f t="shared" si="15"/>
        <v>0</v>
      </c>
      <c r="Z342" s="132" t="str">
        <f t="shared" si="16"/>
        <v>0</v>
      </c>
      <c r="AA342" s="372" t="str">
        <f t="shared" si="17"/>
        <v>0</v>
      </c>
      <c r="AC342" s="5"/>
    </row>
    <row r="343" spans="1:29" s="3" customFormat="1" ht="12" customHeight="1" x14ac:dyDescent="0.2">
      <c r="A343" s="1" t="s">
        <v>1426</v>
      </c>
      <c r="B343" s="2">
        <v>0</v>
      </c>
      <c r="C343" s="267" t="s">
        <v>4861</v>
      </c>
      <c r="D343" s="1" t="s">
        <v>4449</v>
      </c>
      <c r="E343" s="3" t="s">
        <v>5516</v>
      </c>
      <c r="F343" s="3">
        <v>8</v>
      </c>
      <c r="G343" s="48">
        <v>46</v>
      </c>
      <c r="H343" s="3" t="s">
        <v>1561</v>
      </c>
      <c r="J343" s="58" t="s">
        <v>3005</v>
      </c>
      <c r="K343" s="49" t="s">
        <v>1615</v>
      </c>
      <c r="L343" s="1" t="s">
        <v>1616</v>
      </c>
      <c r="M343" s="3" t="s">
        <v>1615</v>
      </c>
      <c r="N343" s="18" t="s">
        <v>3005</v>
      </c>
      <c r="P343" s="3">
        <v>46</v>
      </c>
      <c r="Q343" s="1" t="s">
        <v>4381</v>
      </c>
      <c r="R343" s="2">
        <v>0</v>
      </c>
      <c r="S343" s="244" t="s">
        <v>5040</v>
      </c>
      <c r="T343" s="1" t="s">
        <v>3962</v>
      </c>
      <c r="U343" s="3" t="s">
        <v>4383</v>
      </c>
      <c r="V343" s="3" t="s">
        <v>4383</v>
      </c>
      <c r="W343" s="3" t="s">
        <v>3979</v>
      </c>
      <c r="X343" s="3" t="s">
        <v>5042</v>
      </c>
      <c r="Y343" s="132">
        <f t="shared" si="15"/>
        <v>736</v>
      </c>
      <c r="Z343" s="132">
        <f t="shared" si="16"/>
        <v>736</v>
      </c>
      <c r="AA343" s="372" t="str">
        <f t="shared" si="17"/>
        <v>0</v>
      </c>
      <c r="AC343" s="5"/>
    </row>
    <row r="344" spans="1:29" s="93" customFormat="1" ht="12" customHeight="1" thickBot="1" x14ac:dyDescent="0.25">
      <c r="G344" s="88">
        <f>SUM(G342:G343)</f>
        <v>46</v>
      </c>
      <c r="J344" s="56"/>
      <c r="M344" s="88">
        <f>G344-P344</f>
        <v>0</v>
      </c>
      <c r="N344" s="56"/>
      <c r="P344" s="88">
        <f>SUM(P342:P343)</f>
        <v>46</v>
      </c>
      <c r="Y344" s="132"/>
      <c r="Z344" s="132" t="str">
        <f t="shared" si="16"/>
        <v>0</v>
      </c>
      <c r="AA344" s="372" t="str">
        <f t="shared" si="17"/>
        <v>0</v>
      </c>
    </row>
    <row r="345" spans="1:29" s="3" customFormat="1" ht="12" customHeight="1" x14ac:dyDescent="0.2">
      <c r="A345" s="1"/>
      <c r="B345" s="2"/>
      <c r="C345" s="26" t="s">
        <v>3028</v>
      </c>
      <c r="D345" s="1"/>
      <c r="I345" s="40" t="s">
        <v>5510</v>
      </c>
      <c r="J345" s="53"/>
      <c r="K345" s="4"/>
      <c r="L345" s="1"/>
      <c r="N345" s="53"/>
      <c r="Q345" s="1"/>
      <c r="R345" s="2"/>
      <c r="T345" s="1"/>
      <c r="Y345" s="132"/>
      <c r="Z345" s="132" t="str">
        <f t="shared" si="16"/>
        <v>0</v>
      </c>
      <c r="AA345" s="372" t="str">
        <f t="shared" si="17"/>
        <v>0</v>
      </c>
    </row>
    <row r="346" spans="1:29" s="3" customFormat="1" ht="12" customHeight="1" x14ac:dyDescent="0.2">
      <c r="A346" s="1" t="s">
        <v>4444</v>
      </c>
      <c r="B346" s="2">
        <v>1</v>
      </c>
      <c r="C346" s="1" t="s">
        <v>4038</v>
      </c>
      <c r="D346" s="1" t="s">
        <v>5515</v>
      </c>
      <c r="E346" s="3" t="s">
        <v>5516</v>
      </c>
      <c r="F346" s="3">
        <v>16</v>
      </c>
      <c r="G346" s="40">
        <v>100</v>
      </c>
      <c r="H346" s="3" t="s">
        <v>1561</v>
      </c>
      <c r="I346" s="129" t="s">
        <v>5264</v>
      </c>
      <c r="J346" s="128"/>
      <c r="K346" s="4" t="s">
        <v>4069</v>
      </c>
      <c r="L346" s="1" t="s">
        <v>1616</v>
      </c>
      <c r="M346" s="102" t="s">
        <v>3261</v>
      </c>
      <c r="N346" s="53"/>
      <c r="O346" s="102"/>
      <c r="Q346" s="1"/>
      <c r="R346" s="2"/>
      <c r="T346" s="1"/>
      <c r="U346" s="3" t="s">
        <v>4445</v>
      </c>
      <c r="Y346" s="132"/>
      <c r="Z346" s="132" t="str">
        <f t="shared" si="16"/>
        <v>0</v>
      </c>
      <c r="AA346" s="372" t="str">
        <f t="shared" si="17"/>
        <v>0</v>
      </c>
      <c r="AC346" s="5"/>
    </row>
    <row r="347" spans="1:29" s="3" customFormat="1" ht="12" customHeight="1" x14ac:dyDescent="0.2">
      <c r="A347" s="1" t="s">
        <v>4446</v>
      </c>
      <c r="B347" s="2">
        <v>216</v>
      </c>
      <c r="C347" s="1" t="s">
        <v>4447</v>
      </c>
      <c r="D347" s="1" t="s">
        <v>5515</v>
      </c>
      <c r="E347" s="3" t="s">
        <v>5516</v>
      </c>
      <c r="F347" s="3">
        <v>16</v>
      </c>
      <c r="G347" s="161">
        <v>276</v>
      </c>
      <c r="H347" s="3" t="s">
        <v>1561</v>
      </c>
      <c r="I347" s="126" t="s">
        <v>1143</v>
      </c>
      <c r="J347" s="128"/>
      <c r="K347" s="4" t="s">
        <v>4069</v>
      </c>
      <c r="L347" s="1" t="s">
        <v>1616</v>
      </c>
      <c r="M347" s="102" t="s">
        <v>5265</v>
      </c>
      <c r="N347" s="53"/>
      <c r="O347" s="102"/>
      <c r="Q347" s="1"/>
      <c r="R347" s="2"/>
      <c r="T347" s="1"/>
      <c r="U347" s="3" t="s">
        <v>4445</v>
      </c>
      <c r="Y347" s="132"/>
      <c r="Z347" s="132" t="str">
        <f t="shared" si="16"/>
        <v>0</v>
      </c>
      <c r="AA347" s="372" t="str">
        <f t="shared" si="17"/>
        <v>0</v>
      </c>
      <c r="AC347" s="5"/>
    </row>
    <row r="348" spans="1:29" s="3" customFormat="1" ht="12" customHeight="1" x14ac:dyDescent="0.2">
      <c r="A348" s="1" t="s">
        <v>4446</v>
      </c>
      <c r="B348" s="2">
        <v>216</v>
      </c>
      <c r="C348" s="1" t="s">
        <v>4447</v>
      </c>
      <c r="D348" s="1" t="s">
        <v>5515</v>
      </c>
      <c r="E348" s="3" t="s">
        <v>5516</v>
      </c>
      <c r="F348" s="3">
        <v>16</v>
      </c>
      <c r="G348" s="217">
        <v>91</v>
      </c>
      <c r="H348" s="3" t="s">
        <v>1561</v>
      </c>
      <c r="I348" s="127" t="s">
        <v>3975</v>
      </c>
      <c r="J348" s="128"/>
      <c r="K348" s="4" t="s">
        <v>4069</v>
      </c>
      <c r="L348" s="1" t="s">
        <v>1616</v>
      </c>
      <c r="N348" s="53"/>
      <c r="O348" s="102"/>
      <c r="Q348" s="1"/>
      <c r="R348" s="2"/>
      <c r="T348" s="1"/>
      <c r="U348" s="3" t="s">
        <v>4445</v>
      </c>
      <c r="Y348" s="132"/>
      <c r="Z348" s="132" t="str">
        <f t="shared" si="16"/>
        <v>0</v>
      </c>
      <c r="AA348" s="372" t="str">
        <f t="shared" si="17"/>
        <v>0</v>
      </c>
      <c r="AC348" s="5"/>
    </row>
    <row r="349" spans="1:29" s="61" customFormat="1" ht="12" customHeight="1" x14ac:dyDescent="0.2">
      <c r="A349" s="63"/>
      <c r="B349" s="64"/>
      <c r="C349" s="63"/>
      <c r="D349" s="63"/>
      <c r="G349" s="95">
        <f>SUM(G346:G348)</f>
        <v>467</v>
      </c>
      <c r="I349" s="108"/>
      <c r="J349" s="65"/>
      <c r="K349" s="66"/>
      <c r="L349" s="63"/>
      <c r="N349" s="65"/>
      <c r="Q349" s="63"/>
      <c r="R349" s="64"/>
      <c r="T349" s="63"/>
      <c r="Y349" s="132"/>
      <c r="Z349" s="132" t="str">
        <f t="shared" si="16"/>
        <v>0</v>
      </c>
      <c r="AA349" s="372" t="str">
        <f t="shared" si="17"/>
        <v>0</v>
      </c>
      <c r="AC349" s="62"/>
    </row>
    <row r="350" spans="1:29" s="18" customFormat="1" ht="12" customHeight="1" x14ac:dyDescent="0.2">
      <c r="A350" s="16"/>
      <c r="B350" s="17"/>
      <c r="C350" s="16"/>
      <c r="D350" s="16"/>
      <c r="G350" s="60"/>
      <c r="I350" s="109"/>
      <c r="J350" s="58"/>
      <c r="K350" s="19"/>
      <c r="L350" s="16"/>
      <c r="N350" s="58"/>
      <c r="O350" s="59"/>
      <c r="Q350" s="16"/>
      <c r="R350" s="17"/>
      <c r="T350" s="16"/>
      <c r="Y350" s="132"/>
      <c r="Z350" s="132" t="str">
        <f t="shared" si="16"/>
        <v>0</v>
      </c>
      <c r="AA350" s="372" t="str">
        <f t="shared" si="17"/>
        <v>0</v>
      </c>
      <c r="AC350" s="20"/>
    </row>
    <row r="351" spans="1:29" s="3" customFormat="1" ht="12" customHeight="1" x14ac:dyDescent="0.2">
      <c r="A351" s="1" t="s">
        <v>4444</v>
      </c>
      <c r="B351" s="2">
        <v>1</v>
      </c>
      <c r="C351" s="1" t="s">
        <v>4038</v>
      </c>
      <c r="D351" s="1" t="s">
        <v>4449</v>
      </c>
      <c r="E351" s="3" t="s">
        <v>5516</v>
      </c>
      <c r="F351" s="3">
        <v>8</v>
      </c>
      <c r="G351" s="40">
        <v>100</v>
      </c>
      <c r="H351" s="3" t="s">
        <v>1561</v>
      </c>
      <c r="I351" s="129" t="s">
        <v>5264</v>
      </c>
      <c r="J351" s="128"/>
      <c r="K351" s="4" t="s">
        <v>4069</v>
      </c>
      <c r="L351" s="1" t="s">
        <v>1616</v>
      </c>
      <c r="N351" s="53"/>
      <c r="O351" s="102"/>
      <c r="Q351" s="1"/>
      <c r="R351" s="2"/>
      <c r="T351" s="1"/>
      <c r="U351" s="3" t="s">
        <v>4445</v>
      </c>
      <c r="Y351" s="132"/>
      <c r="Z351" s="132" t="str">
        <f t="shared" si="16"/>
        <v>0</v>
      </c>
      <c r="AA351" s="372" t="str">
        <f t="shared" si="17"/>
        <v>0</v>
      </c>
      <c r="AC351" s="5"/>
    </row>
    <row r="352" spans="1:29" s="3" customFormat="1" ht="12" customHeight="1" x14ac:dyDescent="0.2">
      <c r="A352" s="1" t="s">
        <v>4446</v>
      </c>
      <c r="B352" s="2">
        <v>216</v>
      </c>
      <c r="C352" s="1" t="s">
        <v>4447</v>
      </c>
      <c r="D352" s="1" t="s">
        <v>4449</v>
      </c>
      <c r="E352" s="3" t="s">
        <v>5516</v>
      </c>
      <c r="F352" s="3">
        <v>8</v>
      </c>
      <c r="G352" s="161">
        <v>276</v>
      </c>
      <c r="H352" s="3" t="s">
        <v>1561</v>
      </c>
      <c r="I352" s="126" t="s">
        <v>1143</v>
      </c>
      <c r="J352" s="128"/>
      <c r="K352" s="4" t="s">
        <v>4069</v>
      </c>
      <c r="L352" s="1" t="s">
        <v>1616</v>
      </c>
      <c r="M352" s="102" t="s">
        <v>2944</v>
      </c>
      <c r="N352" s="53"/>
      <c r="O352" s="102"/>
      <c r="Q352" s="1"/>
      <c r="R352" s="2"/>
      <c r="T352" s="1"/>
      <c r="U352" s="3" t="s">
        <v>4445</v>
      </c>
      <c r="Y352" s="132"/>
      <c r="Z352" s="132" t="str">
        <f t="shared" si="16"/>
        <v>0</v>
      </c>
      <c r="AA352" s="372" t="str">
        <f t="shared" si="17"/>
        <v>0</v>
      </c>
      <c r="AC352" s="5"/>
    </row>
    <row r="353" spans="1:29" s="3" customFormat="1" ht="12" customHeight="1" x14ac:dyDescent="0.2">
      <c r="A353" s="1" t="s">
        <v>4446</v>
      </c>
      <c r="B353" s="2">
        <v>216</v>
      </c>
      <c r="C353" s="1" t="s">
        <v>4447</v>
      </c>
      <c r="D353" s="1" t="s">
        <v>4449</v>
      </c>
      <c r="E353" s="3" t="s">
        <v>5516</v>
      </c>
      <c r="F353" s="3">
        <v>8</v>
      </c>
      <c r="G353" s="217">
        <v>91</v>
      </c>
      <c r="H353" s="3" t="s">
        <v>1561</v>
      </c>
      <c r="I353" s="127" t="s">
        <v>3975</v>
      </c>
      <c r="J353" s="128"/>
      <c r="K353" s="4" t="s">
        <v>4069</v>
      </c>
      <c r="L353" s="1" t="s">
        <v>1616</v>
      </c>
      <c r="N353" s="53"/>
      <c r="O353" s="102"/>
      <c r="Q353" s="1"/>
      <c r="R353" s="2"/>
      <c r="T353" s="1"/>
      <c r="U353" s="3" t="s">
        <v>4445</v>
      </c>
      <c r="Y353" s="132"/>
      <c r="Z353" s="132" t="str">
        <f t="shared" si="16"/>
        <v>0</v>
      </c>
      <c r="AA353" s="372" t="str">
        <f t="shared" si="17"/>
        <v>0</v>
      </c>
      <c r="AC353" s="5"/>
    </row>
    <row r="354" spans="1:29" s="36" customFormat="1" ht="12" customHeight="1" thickBot="1" x14ac:dyDescent="0.25">
      <c r="A354" s="34"/>
      <c r="B354" s="35"/>
      <c r="C354" s="34"/>
      <c r="D354" s="34"/>
      <c r="G354" s="43">
        <f>SUM(G351:G353)</f>
        <v>467</v>
      </c>
      <c r="I354" s="37"/>
      <c r="J354" s="55"/>
      <c r="K354" s="38"/>
      <c r="L354" s="34"/>
      <c r="N354" s="55"/>
      <c r="Q354" s="34"/>
      <c r="R354" s="35"/>
      <c r="T354" s="34"/>
      <c r="Y354" s="132"/>
      <c r="Z354" s="132" t="str">
        <f t="shared" si="16"/>
        <v>0</v>
      </c>
      <c r="AA354" s="372" t="str">
        <f t="shared" si="17"/>
        <v>0</v>
      </c>
      <c r="AC354" s="39"/>
    </row>
    <row r="355" spans="1:29" ht="12" customHeight="1" x14ac:dyDescent="0.2">
      <c r="C355" s="50" t="s">
        <v>3032</v>
      </c>
      <c r="J355" s="7"/>
      <c r="Y355" s="132"/>
      <c r="Z355" s="132" t="str">
        <f t="shared" si="16"/>
        <v>0</v>
      </c>
      <c r="AA355" s="372" t="str">
        <f t="shared" si="17"/>
        <v>0</v>
      </c>
    </row>
    <row r="356" spans="1:29" s="3" customFormat="1" ht="12" customHeight="1" x14ac:dyDescent="0.2">
      <c r="A356" s="1" t="s">
        <v>4378</v>
      </c>
      <c r="B356" s="2">
        <v>0</v>
      </c>
      <c r="C356" s="1" t="s">
        <v>5528</v>
      </c>
      <c r="D356" s="1" t="s">
        <v>5515</v>
      </c>
      <c r="E356" s="3" t="s">
        <v>5516</v>
      </c>
      <c r="F356" s="3">
        <v>16</v>
      </c>
      <c r="G356" s="3">
        <v>50</v>
      </c>
      <c r="J356" s="128"/>
      <c r="K356" s="4" t="s">
        <v>4379</v>
      </c>
      <c r="L356" s="1" t="s">
        <v>1616</v>
      </c>
      <c r="M356" s="3" t="s">
        <v>4379</v>
      </c>
      <c r="N356" s="141"/>
      <c r="P356" s="3">
        <v>50</v>
      </c>
      <c r="Q356" s="1" t="s">
        <v>5528</v>
      </c>
      <c r="R356" s="2">
        <v>0</v>
      </c>
      <c r="T356" s="1" t="s">
        <v>4380</v>
      </c>
      <c r="Y356" s="132"/>
      <c r="Z356" s="132" t="str">
        <f t="shared" si="16"/>
        <v>0</v>
      </c>
      <c r="AA356" s="372" t="str">
        <f t="shared" si="17"/>
        <v>0</v>
      </c>
      <c r="AC356" s="5"/>
    </row>
    <row r="357" spans="1:29" s="36" customFormat="1" ht="12" customHeight="1" thickBot="1" x14ac:dyDescent="0.25">
      <c r="A357" s="34" t="s">
        <v>3960</v>
      </c>
      <c r="B357" s="35">
        <v>0</v>
      </c>
      <c r="C357" s="34" t="s">
        <v>5528</v>
      </c>
      <c r="D357" s="34" t="s">
        <v>4449</v>
      </c>
      <c r="E357" s="36" t="s">
        <v>5516</v>
      </c>
      <c r="F357" s="36">
        <v>8</v>
      </c>
      <c r="G357" s="36">
        <v>50</v>
      </c>
      <c r="J357" s="208"/>
      <c r="K357" s="38" t="s">
        <v>4379</v>
      </c>
      <c r="L357" s="34" t="s">
        <v>1616</v>
      </c>
      <c r="M357" s="36" t="s">
        <v>4379</v>
      </c>
      <c r="N357" s="209"/>
      <c r="P357" s="36">
        <v>50</v>
      </c>
      <c r="Q357" s="34" t="s">
        <v>5528</v>
      </c>
      <c r="R357" s="35">
        <v>0</v>
      </c>
      <c r="T357" s="34" t="s">
        <v>3961</v>
      </c>
      <c r="Y357" s="132"/>
      <c r="Z357" s="132" t="str">
        <f t="shared" si="16"/>
        <v>0</v>
      </c>
      <c r="AA357" s="372" t="str">
        <f t="shared" si="17"/>
        <v>0</v>
      </c>
      <c r="AC357" s="39"/>
    </row>
    <row r="358" spans="1:29" s="3" customFormat="1" ht="12" customHeight="1" x14ac:dyDescent="0.2">
      <c r="A358" s="1"/>
      <c r="B358" s="2"/>
      <c r="C358" s="26" t="s">
        <v>3030</v>
      </c>
      <c r="D358" s="1"/>
      <c r="J358" s="53"/>
      <c r="K358" s="4"/>
      <c r="L358" s="1"/>
      <c r="N358" s="53"/>
      <c r="O358" s="57"/>
      <c r="Q358" s="1"/>
      <c r="R358" s="2"/>
      <c r="T358" s="1"/>
      <c r="Y358" s="132"/>
      <c r="Z358" s="132" t="str">
        <f t="shared" si="16"/>
        <v>0</v>
      </c>
      <c r="AA358" s="372" t="str">
        <f t="shared" si="17"/>
        <v>0</v>
      </c>
    </row>
    <row r="359" spans="1:29" s="3" customFormat="1" ht="12" customHeight="1" x14ac:dyDescent="0.2">
      <c r="A359" s="1"/>
      <c r="B359" s="2"/>
      <c r="C359" s="1"/>
      <c r="D359" s="1"/>
      <c r="I359" s="4"/>
      <c r="J359" s="23"/>
      <c r="K359" s="4"/>
      <c r="L359" s="1"/>
      <c r="N359" s="23"/>
      <c r="O359" s="52"/>
      <c r="Q359" s="1"/>
      <c r="R359" s="2"/>
      <c r="S359" s="57"/>
      <c r="T359" s="1"/>
      <c r="Y359" s="132"/>
      <c r="Z359" s="132" t="str">
        <f t="shared" si="16"/>
        <v>0</v>
      </c>
      <c r="AA359" s="372" t="str">
        <f t="shared" si="17"/>
        <v>0</v>
      </c>
      <c r="AC359" s="5"/>
    </row>
    <row r="360" spans="1:29" s="3" customFormat="1" ht="12" customHeight="1" x14ac:dyDescent="0.2">
      <c r="A360" s="1" t="s">
        <v>4388</v>
      </c>
      <c r="B360" s="2">
        <v>20.85</v>
      </c>
      <c r="C360" s="1" t="s">
        <v>4381</v>
      </c>
      <c r="D360" s="1" t="s">
        <v>5515</v>
      </c>
      <c r="E360" s="3" t="s">
        <v>5516</v>
      </c>
      <c r="F360" s="3">
        <v>16</v>
      </c>
      <c r="G360" s="3">
        <v>22</v>
      </c>
      <c r="H360" s="3" t="s">
        <v>1561</v>
      </c>
      <c r="I360" s="4" t="s">
        <v>5016</v>
      </c>
      <c r="J360" s="21" t="s">
        <v>3005</v>
      </c>
      <c r="K360" s="4" t="s">
        <v>1615</v>
      </c>
      <c r="L360" s="1" t="s">
        <v>1616</v>
      </c>
      <c r="M360" s="52" t="s">
        <v>4379</v>
      </c>
      <c r="N360" s="23" t="s">
        <v>3005</v>
      </c>
      <c r="O360" s="52" t="s">
        <v>5020</v>
      </c>
      <c r="P360" s="3">
        <v>22</v>
      </c>
      <c r="Q360" s="1" t="s">
        <v>5523</v>
      </c>
      <c r="R360" s="2">
        <v>0</v>
      </c>
      <c r="S360" s="137">
        <v>23598</v>
      </c>
      <c r="T360" s="1" t="s">
        <v>1141</v>
      </c>
      <c r="U360" s="3" t="s">
        <v>4386</v>
      </c>
      <c r="V360" s="3" t="s">
        <v>4386</v>
      </c>
      <c r="W360" s="3" t="s">
        <v>5041</v>
      </c>
      <c r="X360" s="3" t="s">
        <v>3978</v>
      </c>
      <c r="Y360" s="132">
        <f t="shared" si="15"/>
        <v>704</v>
      </c>
      <c r="Z360" s="132" t="str">
        <f t="shared" si="16"/>
        <v>0</v>
      </c>
      <c r="AA360" s="372">
        <f t="shared" si="17"/>
        <v>704</v>
      </c>
      <c r="AC360" s="5"/>
    </row>
    <row r="361" spans="1:29" s="3" customFormat="1" ht="12" customHeight="1" x14ac:dyDescent="0.2">
      <c r="A361" s="1" t="s">
        <v>4388</v>
      </c>
      <c r="B361" s="2">
        <v>20.85</v>
      </c>
      <c r="C361" s="1" t="s">
        <v>4381</v>
      </c>
      <c r="D361" s="1" t="s">
        <v>5515</v>
      </c>
      <c r="E361" s="3" t="s">
        <v>5516</v>
      </c>
      <c r="F361" s="3">
        <v>16</v>
      </c>
      <c r="G361" s="3">
        <v>5</v>
      </c>
      <c r="H361" s="3" t="s">
        <v>1561</v>
      </c>
      <c r="I361" s="4" t="s">
        <v>5016</v>
      </c>
      <c r="J361" s="21" t="s">
        <v>3005</v>
      </c>
      <c r="K361" s="4" t="s">
        <v>1615</v>
      </c>
      <c r="L361" s="1" t="s">
        <v>1616</v>
      </c>
      <c r="M361" s="3" t="s">
        <v>4384</v>
      </c>
      <c r="N361" s="23" t="s">
        <v>3005</v>
      </c>
      <c r="P361" s="3">
        <v>5</v>
      </c>
      <c r="Q361" s="1" t="s">
        <v>5528</v>
      </c>
      <c r="R361" s="2">
        <v>23.7</v>
      </c>
      <c r="S361" s="137">
        <v>23594</v>
      </c>
      <c r="T361" s="1" t="s">
        <v>4385</v>
      </c>
      <c r="U361" s="3" t="s">
        <v>4386</v>
      </c>
      <c r="V361" s="3" t="s">
        <v>4386</v>
      </c>
      <c r="W361" s="3" t="s">
        <v>5041</v>
      </c>
      <c r="X361" s="3" t="s">
        <v>3978</v>
      </c>
      <c r="Y361" s="132">
        <f t="shared" si="15"/>
        <v>160</v>
      </c>
      <c r="Z361" s="132" t="str">
        <f t="shared" si="16"/>
        <v>0</v>
      </c>
      <c r="AA361" s="372">
        <f t="shared" si="17"/>
        <v>160</v>
      </c>
      <c r="AC361" s="5"/>
    </row>
    <row r="362" spans="1:29" s="3" customFormat="1" ht="12" customHeight="1" x14ac:dyDescent="0.2">
      <c r="A362" s="1" t="s">
        <v>4388</v>
      </c>
      <c r="B362" s="2">
        <v>20.85</v>
      </c>
      <c r="C362" s="1" t="s">
        <v>4381</v>
      </c>
      <c r="D362" s="1" t="s">
        <v>5515</v>
      </c>
      <c r="E362" s="3" t="s">
        <v>5516</v>
      </c>
      <c r="F362" s="3">
        <v>16</v>
      </c>
      <c r="G362" s="3">
        <v>6</v>
      </c>
      <c r="H362" s="3" t="s">
        <v>1561</v>
      </c>
      <c r="I362" s="4" t="s">
        <v>5016</v>
      </c>
      <c r="J362" s="21" t="s">
        <v>3005</v>
      </c>
      <c r="K362" s="4" t="s">
        <v>1615</v>
      </c>
      <c r="L362" s="1" t="s">
        <v>1616</v>
      </c>
      <c r="M362" s="3" t="s">
        <v>4384</v>
      </c>
      <c r="N362" s="23" t="s">
        <v>3005</v>
      </c>
      <c r="P362" s="3">
        <v>6</v>
      </c>
      <c r="Q362" s="1" t="s">
        <v>4052</v>
      </c>
      <c r="R362" s="2">
        <v>34.65</v>
      </c>
      <c r="S362" s="137">
        <v>23594</v>
      </c>
      <c r="T362" s="1" t="s">
        <v>4387</v>
      </c>
      <c r="U362" s="3" t="s">
        <v>4386</v>
      </c>
      <c r="V362" s="3" t="s">
        <v>4386</v>
      </c>
      <c r="W362" s="3" t="s">
        <v>5041</v>
      </c>
      <c r="X362" s="3" t="s">
        <v>3978</v>
      </c>
      <c r="Y362" s="132">
        <f t="shared" si="15"/>
        <v>192</v>
      </c>
      <c r="Z362" s="132" t="str">
        <f t="shared" si="16"/>
        <v>0</v>
      </c>
      <c r="AA362" s="372">
        <f t="shared" si="17"/>
        <v>192</v>
      </c>
      <c r="AC362" s="5"/>
    </row>
    <row r="363" spans="1:29" s="3" customFormat="1" ht="12" customHeight="1" x14ac:dyDescent="0.2">
      <c r="A363" s="1" t="s">
        <v>4388</v>
      </c>
      <c r="B363" s="2">
        <v>20.85</v>
      </c>
      <c r="C363" s="1" t="s">
        <v>4381</v>
      </c>
      <c r="D363" s="1" t="s">
        <v>5515</v>
      </c>
      <c r="E363" s="3" t="s">
        <v>5516</v>
      </c>
      <c r="F363" s="3">
        <v>16</v>
      </c>
      <c r="G363" s="3">
        <v>7</v>
      </c>
      <c r="H363" s="3" t="s">
        <v>1561</v>
      </c>
      <c r="I363" s="4" t="s">
        <v>5016</v>
      </c>
      <c r="J363" s="21" t="s">
        <v>3005</v>
      </c>
      <c r="K363" s="4" t="s">
        <v>1615</v>
      </c>
      <c r="L363" s="1" t="s">
        <v>1616</v>
      </c>
      <c r="M363" s="3" t="s">
        <v>4389</v>
      </c>
      <c r="N363" s="23" t="s">
        <v>3005</v>
      </c>
      <c r="P363" s="3">
        <v>7</v>
      </c>
      <c r="Q363" s="1" t="s">
        <v>5514</v>
      </c>
      <c r="R363" s="2">
        <v>28.75</v>
      </c>
      <c r="S363" s="137">
        <v>23595</v>
      </c>
      <c r="T363" s="1" t="s">
        <v>4390</v>
      </c>
      <c r="U363" s="3" t="s">
        <v>4386</v>
      </c>
      <c r="V363" s="3" t="s">
        <v>4386</v>
      </c>
      <c r="W363" s="3" t="s">
        <v>5041</v>
      </c>
      <c r="X363" s="3" t="s">
        <v>3978</v>
      </c>
      <c r="Y363" s="132">
        <f t="shared" si="15"/>
        <v>224</v>
      </c>
      <c r="Z363" s="132" t="str">
        <f t="shared" si="16"/>
        <v>0</v>
      </c>
      <c r="AA363" s="372">
        <f t="shared" si="17"/>
        <v>224</v>
      </c>
      <c r="AC363" s="5"/>
    </row>
    <row r="364" spans="1:29" s="70" customFormat="1" ht="12" customHeight="1" x14ac:dyDescent="0.2">
      <c r="A364" s="68" t="s">
        <v>4388</v>
      </c>
      <c r="B364" s="69">
        <v>20.85</v>
      </c>
      <c r="C364" s="68" t="s">
        <v>4381</v>
      </c>
      <c r="D364" s="68" t="s">
        <v>5515</v>
      </c>
      <c r="E364" s="70" t="s">
        <v>5516</v>
      </c>
      <c r="F364" s="70">
        <v>16</v>
      </c>
      <c r="G364" s="70">
        <v>6</v>
      </c>
      <c r="H364" s="70" t="s">
        <v>1561</v>
      </c>
      <c r="I364" s="73" t="s">
        <v>5016</v>
      </c>
      <c r="J364" s="173" t="s">
        <v>3005</v>
      </c>
      <c r="K364" s="73" t="s">
        <v>1615</v>
      </c>
      <c r="L364" s="68" t="s">
        <v>1616</v>
      </c>
      <c r="M364" s="70" t="s">
        <v>4389</v>
      </c>
      <c r="N364" s="174" t="s">
        <v>3005</v>
      </c>
      <c r="P364" s="70">
        <v>6</v>
      </c>
      <c r="Q364" s="68" t="s">
        <v>5523</v>
      </c>
      <c r="R364" s="69">
        <v>31.9</v>
      </c>
      <c r="S364" s="175">
        <v>23595</v>
      </c>
      <c r="T364" s="68" t="s">
        <v>4391</v>
      </c>
      <c r="U364" s="70" t="s">
        <v>4386</v>
      </c>
      <c r="V364" s="70" t="s">
        <v>4386</v>
      </c>
      <c r="W364" s="70" t="s">
        <v>5041</v>
      </c>
      <c r="X364" s="70" t="s">
        <v>3978</v>
      </c>
      <c r="Y364" s="132">
        <f t="shared" si="15"/>
        <v>192</v>
      </c>
      <c r="Z364" s="132" t="str">
        <f t="shared" si="16"/>
        <v>0</v>
      </c>
      <c r="AA364" s="372">
        <f t="shared" si="17"/>
        <v>192</v>
      </c>
      <c r="AC364" s="74"/>
    </row>
    <row r="365" spans="1:29" s="105" customFormat="1" ht="12" customHeight="1" x14ac:dyDescent="0.2">
      <c r="A365" s="103"/>
      <c r="B365" s="104"/>
      <c r="C365" s="103"/>
      <c r="D365" s="103"/>
      <c r="I365" s="178"/>
      <c r="J365" s="179"/>
      <c r="K365" s="178"/>
      <c r="L365" s="103"/>
      <c r="N365" s="145"/>
      <c r="Q365" s="103"/>
      <c r="R365" s="104"/>
      <c r="S365" s="180"/>
      <c r="T365" s="103"/>
      <c r="Y365" s="132">
        <f t="shared" si="15"/>
        <v>0</v>
      </c>
      <c r="Z365" s="132" t="str">
        <f t="shared" si="16"/>
        <v>0</v>
      </c>
      <c r="AA365" s="372" t="str">
        <f t="shared" si="17"/>
        <v>0</v>
      </c>
      <c r="AC365" s="106"/>
    </row>
    <row r="366" spans="1:29" s="3" customFormat="1" ht="12" customHeight="1" x14ac:dyDescent="0.2">
      <c r="A366" s="1" t="s">
        <v>4388</v>
      </c>
      <c r="B366" s="2">
        <v>20.85</v>
      </c>
      <c r="C366" s="1" t="s">
        <v>4381</v>
      </c>
      <c r="D366" s="176" t="s">
        <v>4449</v>
      </c>
      <c r="E366" s="177" t="s">
        <v>5516</v>
      </c>
      <c r="F366" s="177">
        <v>8</v>
      </c>
      <c r="G366" s="3">
        <v>5</v>
      </c>
      <c r="H366" s="3" t="s">
        <v>1561</v>
      </c>
      <c r="I366" s="4" t="s">
        <v>5016</v>
      </c>
      <c r="J366" s="21" t="s">
        <v>3005</v>
      </c>
      <c r="K366" s="4" t="s">
        <v>1615</v>
      </c>
      <c r="L366" s="1" t="s">
        <v>1616</v>
      </c>
      <c r="M366" s="3" t="s">
        <v>4384</v>
      </c>
      <c r="N366" s="23" t="s">
        <v>3005</v>
      </c>
      <c r="P366" s="3">
        <v>5</v>
      </c>
      <c r="Q366" s="1" t="s">
        <v>5528</v>
      </c>
      <c r="R366" s="2">
        <v>23.7</v>
      </c>
      <c r="S366" s="137">
        <v>23594</v>
      </c>
      <c r="T366" s="1" t="s">
        <v>4385</v>
      </c>
      <c r="U366" s="3" t="s">
        <v>4386</v>
      </c>
      <c r="V366" s="3" t="s">
        <v>4386</v>
      </c>
      <c r="W366" s="3" t="s">
        <v>5041</v>
      </c>
      <c r="X366" s="3" t="s">
        <v>3978</v>
      </c>
      <c r="Y366" s="132">
        <f t="shared" si="15"/>
        <v>80</v>
      </c>
      <c r="Z366" s="132" t="str">
        <f t="shared" si="16"/>
        <v>0</v>
      </c>
      <c r="AA366" s="372">
        <f t="shared" si="17"/>
        <v>80</v>
      </c>
      <c r="AC366" s="5"/>
    </row>
    <row r="367" spans="1:29" s="3" customFormat="1" ht="12" customHeight="1" x14ac:dyDescent="0.2">
      <c r="A367" s="1" t="s">
        <v>4388</v>
      </c>
      <c r="B367" s="2">
        <v>20.85</v>
      </c>
      <c r="C367" s="1" t="s">
        <v>4381</v>
      </c>
      <c r="D367" s="176" t="s">
        <v>4449</v>
      </c>
      <c r="E367" s="177" t="s">
        <v>5516</v>
      </c>
      <c r="F367" s="177">
        <v>8</v>
      </c>
      <c r="G367" s="3">
        <v>6</v>
      </c>
      <c r="H367" s="3" t="s">
        <v>1561</v>
      </c>
      <c r="I367" s="4" t="s">
        <v>5016</v>
      </c>
      <c r="J367" s="21" t="s">
        <v>3005</v>
      </c>
      <c r="K367" s="4" t="s">
        <v>1615</v>
      </c>
      <c r="L367" s="1" t="s">
        <v>1616</v>
      </c>
      <c r="M367" s="3" t="s">
        <v>4384</v>
      </c>
      <c r="N367" s="23" t="s">
        <v>3005</v>
      </c>
      <c r="P367" s="3">
        <v>6</v>
      </c>
      <c r="Q367" s="1" t="s">
        <v>4052</v>
      </c>
      <c r="R367" s="2">
        <v>34.65</v>
      </c>
      <c r="S367" s="137">
        <v>23594</v>
      </c>
      <c r="T367" s="1" t="s">
        <v>4387</v>
      </c>
      <c r="U367" s="3" t="s">
        <v>4386</v>
      </c>
      <c r="V367" s="3" t="s">
        <v>4386</v>
      </c>
      <c r="W367" s="3" t="s">
        <v>5041</v>
      </c>
      <c r="X367" s="3" t="s">
        <v>3978</v>
      </c>
      <c r="Y367" s="132">
        <f t="shared" si="15"/>
        <v>96</v>
      </c>
      <c r="Z367" s="132" t="str">
        <f t="shared" si="16"/>
        <v>0</v>
      </c>
      <c r="AA367" s="372">
        <f t="shared" si="17"/>
        <v>96</v>
      </c>
      <c r="AC367" s="5"/>
    </row>
    <row r="368" spans="1:29" s="3" customFormat="1" ht="12" customHeight="1" x14ac:dyDescent="0.2">
      <c r="A368" s="1" t="s">
        <v>4388</v>
      </c>
      <c r="B368" s="2">
        <v>20.85</v>
      </c>
      <c r="C368" s="1" t="s">
        <v>4381</v>
      </c>
      <c r="D368" s="176" t="s">
        <v>4449</v>
      </c>
      <c r="E368" s="177" t="s">
        <v>5516</v>
      </c>
      <c r="F368" s="177">
        <v>8</v>
      </c>
      <c r="G368" s="3">
        <v>7</v>
      </c>
      <c r="H368" s="3" t="s">
        <v>1561</v>
      </c>
      <c r="I368" s="4" t="s">
        <v>5016</v>
      </c>
      <c r="J368" s="21" t="s">
        <v>3005</v>
      </c>
      <c r="K368" s="4" t="s">
        <v>1615</v>
      </c>
      <c r="L368" s="1" t="s">
        <v>1616</v>
      </c>
      <c r="M368" s="3" t="s">
        <v>4389</v>
      </c>
      <c r="N368" s="23" t="s">
        <v>3005</v>
      </c>
      <c r="P368" s="3">
        <v>7</v>
      </c>
      <c r="Q368" s="1" t="s">
        <v>5514</v>
      </c>
      <c r="R368" s="2">
        <v>28.75</v>
      </c>
      <c r="S368" s="137">
        <v>23595</v>
      </c>
      <c r="T368" s="1" t="s">
        <v>4390</v>
      </c>
      <c r="U368" s="3" t="s">
        <v>4386</v>
      </c>
      <c r="V368" s="3" t="s">
        <v>4386</v>
      </c>
      <c r="W368" s="3" t="s">
        <v>5041</v>
      </c>
      <c r="X368" s="3" t="s">
        <v>3978</v>
      </c>
      <c r="Y368" s="132">
        <f t="shared" si="15"/>
        <v>112</v>
      </c>
      <c r="Z368" s="132" t="str">
        <f t="shared" si="16"/>
        <v>0</v>
      </c>
      <c r="AA368" s="372">
        <f t="shared" si="17"/>
        <v>112</v>
      </c>
      <c r="AC368" s="5"/>
    </row>
    <row r="369" spans="1:29" s="3" customFormat="1" ht="12" customHeight="1" x14ac:dyDescent="0.2">
      <c r="A369" s="1" t="s">
        <v>4388</v>
      </c>
      <c r="B369" s="2">
        <v>20.85</v>
      </c>
      <c r="C369" s="1" t="s">
        <v>4381</v>
      </c>
      <c r="D369" s="176" t="s">
        <v>4449</v>
      </c>
      <c r="E369" s="177" t="s">
        <v>5516</v>
      </c>
      <c r="F369" s="177">
        <v>8</v>
      </c>
      <c r="G369" s="3">
        <v>6</v>
      </c>
      <c r="H369" s="3" t="s">
        <v>1561</v>
      </c>
      <c r="I369" s="4" t="s">
        <v>5016</v>
      </c>
      <c r="J369" s="21" t="s">
        <v>3005</v>
      </c>
      <c r="K369" s="4" t="s">
        <v>1615</v>
      </c>
      <c r="L369" s="1" t="s">
        <v>1616</v>
      </c>
      <c r="M369" s="3" t="s">
        <v>4389</v>
      </c>
      <c r="N369" s="23" t="s">
        <v>3005</v>
      </c>
      <c r="P369" s="3">
        <v>6</v>
      </c>
      <c r="Q369" s="1" t="s">
        <v>5523</v>
      </c>
      <c r="R369" s="2">
        <v>31.9</v>
      </c>
      <c r="S369" s="137">
        <v>23595</v>
      </c>
      <c r="T369" s="1" t="s">
        <v>4391</v>
      </c>
      <c r="U369" s="3" t="s">
        <v>4386</v>
      </c>
      <c r="V369" s="3" t="s">
        <v>4386</v>
      </c>
      <c r="W369" s="3" t="s">
        <v>5041</v>
      </c>
      <c r="X369" s="3" t="s">
        <v>3978</v>
      </c>
      <c r="Y369" s="132">
        <f t="shared" si="15"/>
        <v>96</v>
      </c>
      <c r="Z369" s="132" t="str">
        <f t="shared" si="16"/>
        <v>0</v>
      </c>
      <c r="AA369" s="372">
        <f t="shared" si="17"/>
        <v>96</v>
      </c>
      <c r="AC369" s="5"/>
    </row>
    <row r="370" spans="1:29" s="3" customFormat="1" ht="12" customHeight="1" x14ac:dyDescent="0.2">
      <c r="A370" s="1" t="s">
        <v>4388</v>
      </c>
      <c r="B370" s="2">
        <v>20.85</v>
      </c>
      <c r="C370" s="1" t="s">
        <v>4381</v>
      </c>
      <c r="D370" s="176" t="s">
        <v>4449</v>
      </c>
      <c r="E370" s="177" t="s">
        <v>5516</v>
      </c>
      <c r="F370" s="177">
        <v>8</v>
      </c>
      <c r="G370" s="3">
        <v>22</v>
      </c>
      <c r="H370" s="3" t="s">
        <v>1561</v>
      </c>
      <c r="I370" s="4" t="s">
        <v>5016</v>
      </c>
      <c r="J370" s="21" t="s">
        <v>3005</v>
      </c>
      <c r="K370" s="4" t="s">
        <v>1615</v>
      </c>
      <c r="L370" s="1" t="s">
        <v>1616</v>
      </c>
      <c r="M370" s="3" t="s">
        <v>4199</v>
      </c>
      <c r="N370" s="23" t="s">
        <v>3005</v>
      </c>
      <c r="O370" s="3" t="s">
        <v>4997</v>
      </c>
      <c r="P370" s="3">
        <v>22</v>
      </c>
      <c r="Q370" s="1" t="s">
        <v>5514</v>
      </c>
      <c r="R370" s="2">
        <v>16.8</v>
      </c>
      <c r="S370" s="137" t="s">
        <v>3977</v>
      </c>
      <c r="T370" s="1" t="s">
        <v>4450</v>
      </c>
      <c r="U370" s="3" t="s">
        <v>4386</v>
      </c>
      <c r="V370" s="3" t="s">
        <v>4386</v>
      </c>
      <c r="W370" s="3" t="s">
        <v>5041</v>
      </c>
      <c r="X370" s="3" t="s">
        <v>3978</v>
      </c>
      <c r="Y370" s="132">
        <f t="shared" si="15"/>
        <v>352</v>
      </c>
      <c r="Z370" s="132" t="str">
        <f t="shared" si="16"/>
        <v>0</v>
      </c>
      <c r="AA370" s="372">
        <f t="shared" si="17"/>
        <v>352</v>
      </c>
      <c r="AC370" s="5"/>
    </row>
    <row r="371" spans="1:29" s="3" customFormat="1" ht="12" customHeight="1" x14ac:dyDescent="0.2">
      <c r="A371" s="1"/>
      <c r="B371" s="2"/>
      <c r="C371" s="1"/>
      <c r="D371" s="1"/>
      <c r="I371" s="4"/>
      <c r="J371" s="23"/>
      <c r="K371" s="4"/>
      <c r="L371" s="1"/>
      <c r="N371" s="23"/>
      <c r="P371" s="44"/>
      <c r="Q371" s="1"/>
      <c r="R371" s="2"/>
      <c r="S371" s="57"/>
      <c r="T371" s="1"/>
      <c r="Y371" s="132">
        <f t="shared" si="15"/>
        <v>0</v>
      </c>
      <c r="Z371" s="132" t="str">
        <f t="shared" si="16"/>
        <v>0</v>
      </c>
      <c r="AA371" s="372" t="str">
        <f t="shared" si="17"/>
        <v>0</v>
      </c>
      <c r="AC371" s="5"/>
    </row>
    <row r="372" spans="1:29" s="36" customFormat="1" ht="12" customHeight="1" thickBot="1" x14ac:dyDescent="0.25">
      <c r="A372" s="34"/>
      <c r="B372" s="35"/>
      <c r="C372" s="34"/>
      <c r="D372" s="34"/>
      <c r="G372" s="41">
        <f>SUM(G360:G371)</f>
        <v>92</v>
      </c>
      <c r="J372" s="55"/>
      <c r="K372" s="38"/>
      <c r="L372" s="34"/>
      <c r="M372" s="41">
        <f>G372-P372</f>
        <v>0</v>
      </c>
      <c r="N372" s="55"/>
      <c r="P372" s="41">
        <f>SUM(P360:P371)</f>
        <v>92</v>
      </c>
      <c r="Q372" s="34"/>
      <c r="R372" s="35"/>
      <c r="T372" s="34"/>
      <c r="Y372" s="132">
        <f t="shared" si="15"/>
        <v>0</v>
      </c>
      <c r="Z372" s="132" t="str">
        <f t="shared" si="16"/>
        <v>0</v>
      </c>
      <c r="AA372" s="372" t="str">
        <f t="shared" si="17"/>
        <v>0</v>
      </c>
    </row>
    <row r="373" spans="1:29" ht="12" customHeight="1" x14ac:dyDescent="0.2">
      <c r="C373" s="50" t="s">
        <v>5512</v>
      </c>
      <c r="J373" s="7"/>
      <c r="Y373" s="132">
        <f t="shared" si="15"/>
        <v>0</v>
      </c>
      <c r="Z373" s="132" t="str">
        <f t="shared" si="16"/>
        <v>0</v>
      </c>
      <c r="AA373" s="372" t="str">
        <f t="shared" si="17"/>
        <v>0</v>
      </c>
    </row>
    <row r="374" spans="1:29" ht="12" customHeight="1" x14ac:dyDescent="0.2">
      <c r="A374" s="1" t="s">
        <v>4093</v>
      </c>
      <c r="B374" s="2">
        <v>380</v>
      </c>
      <c r="C374" s="1" t="s">
        <v>5523</v>
      </c>
      <c r="D374" s="1" t="s">
        <v>5515</v>
      </c>
      <c r="E374" s="3" t="s">
        <v>5516</v>
      </c>
      <c r="F374" s="3">
        <v>16</v>
      </c>
      <c r="G374" s="3">
        <v>25</v>
      </c>
      <c r="H374" s="3"/>
      <c r="I374" s="45" t="s">
        <v>5023</v>
      </c>
      <c r="J374" s="21" t="s">
        <v>3005</v>
      </c>
      <c r="K374" s="4" t="s">
        <v>4985</v>
      </c>
      <c r="L374" s="103" t="s">
        <v>1616</v>
      </c>
      <c r="M374" s="3" t="s">
        <v>4365</v>
      </c>
      <c r="N374" s="23" t="s">
        <v>3005</v>
      </c>
      <c r="O374" s="3" t="s">
        <v>4434</v>
      </c>
      <c r="P374" s="3">
        <v>25</v>
      </c>
      <c r="Q374" s="1" t="s">
        <v>5523</v>
      </c>
      <c r="R374" s="2">
        <v>240</v>
      </c>
      <c r="S374" s="21" t="s">
        <v>1575</v>
      </c>
      <c r="T374" s="1" t="s">
        <v>5013</v>
      </c>
      <c r="U374" s="3" t="s">
        <v>5519</v>
      </c>
      <c r="V374" s="3" t="s">
        <v>5519</v>
      </c>
      <c r="W374" s="3" t="s">
        <v>5041</v>
      </c>
      <c r="X374" s="3" t="s">
        <v>3978</v>
      </c>
      <c r="Y374" s="132">
        <f t="shared" si="15"/>
        <v>800</v>
      </c>
      <c r="Z374" s="132" t="str">
        <f t="shared" si="16"/>
        <v>0</v>
      </c>
      <c r="AA374" s="372">
        <f t="shared" si="17"/>
        <v>800</v>
      </c>
    </row>
    <row r="375" spans="1:29" s="3" customFormat="1" ht="12" customHeight="1" x14ac:dyDescent="0.2">
      <c r="A375" s="16" t="s">
        <v>4087</v>
      </c>
      <c r="B375" s="17">
        <v>285</v>
      </c>
      <c r="C375" s="16" t="s">
        <v>5514</v>
      </c>
      <c r="D375" s="16" t="s">
        <v>5515</v>
      </c>
      <c r="E375" s="18" t="s">
        <v>5516</v>
      </c>
      <c r="F375" s="18">
        <v>16</v>
      </c>
      <c r="G375" s="18">
        <v>25</v>
      </c>
      <c r="H375" s="18"/>
      <c r="I375" s="19" t="s">
        <v>3981</v>
      </c>
      <c r="J375" s="57" t="s">
        <v>3005</v>
      </c>
      <c r="K375" s="19" t="s">
        <v>4069</v>
      </c>
      <c r="L375" s="16" t="s">
        <v>1616</v>
      </c>
      <c r="M375" s="3" t="s">
        <v>4987</v>
      </c>
      <c r="N375" s="23" t="s">
        <v>3005</v>
      </c>
      <c r="O375" s="3" t="s">
        <v>4201</v>
      </c>
      <c r="P375" s="3">
        <v>25</v>
      </c>
      <c r="Q375" s="1" t="s">
        <v>5514</v>
      </c>
      <c r="R375" s="2">
        <v>69.5</v>
      </c>
      <c r="S375" s="21" t="s">
        <v>1574</v>
      </c>
      <c r="T375" s="1" t="s">
        <v>4113</v>
      </c>
      <c r="U375" s="3" t="s">
        <v>5519</v>
      </c>
      <c r="V375" s="3" t="s">
        <v>5519</v>
      </c>
      <c r="W375" s="3" t="s">
        <v>5041</v>
      </c>
      <c r="X375" s="3" t="s">
        <v>3978</v>
      </c>
      <c r="Y375" s="132">
        <f t="shared" si="15"/>
        <v>800</v>
      </c>
      <c r="Z375" s="132" t="str">
        <f t="shared" si="16"/>
        <v>0</v>
      </c>
      <c r="AA375" s="372">
        <f t="shared" si="17"/>
        <v>800</v>
      </c>
      <c r="AC375" s="5"/>
    </row>
    <row r="376" spans="1:29" s="3" customFormat="1" ht="12" customHeight="1" x14ac:dyDescent="0.2">
      <c r="A376" s="16" t="s">
        <v>4088</v>
      </c>
      <c r="B376" s="17">
        <v>296</v>
      </c>
      <c r="C376" s="16" t="s">
        <v>5514</v>
      </c>
      <c r="D376" s="16" t="s">
        <v>5515</v>
      </c>
      <c r="E376" s="18" t="s">
        <v>5516</v>
      </c>
      <c r="F376" s="18">
        <v>16</v>
      </c>
      <c r="G376" s="18">
        <v>25</v>
      </c>
      <c r="H376" s="18"/>
      <c r="I376" s="19" t="s">
        <v>3982</v>
      </c>
      <c r="J376" s="21" t="s">
        <v>3005</v>
      </c>
      <c r="K376" s="19" t="s">
        <v>4069</v>
      </c>
      <c r="L376" s="16" t="s">
        <v>1616</v>
      </c>
      <c r="M376" s="3" t="s">
        <v>4979</v>
      </c>
      <c r="N376" s="23" t="s">
        <v>3005</v>
      </c>
      <c r="O376" s="3" t="s">
        <v>4201</v>
      </c>
      <c r="P376" s="3">
        <v>25</v>
      </c>
      <c r="Q376" s="1" t="s">
        <v>5528</v>
      </c>
      <c r="R376" s="17">
        <v>18.350000000000001</v>
      </c>
      <c r="S376" s="21" t="s">
        <v>1579</v>
      </c>
      <c r="T376" s="1" t="s">
        <v>4401</v>
      </c>
      <c r="U376" s="3" t="s">
        <v>5519</v>
      </c>
      <c r="V376" s="3" t="s">
        <v>5519</v>
      </c>
      <c r="W376" s="3" t="s">
        <v>5041</v>
      </c>
      <c r="X376" s="3" t="s">
        <v>3978</v>
      </c>
      <c r="Y376" s="132">
        <f t="shared" si="15"/>
        <v>800</v>
      </c>
      <c r="Z376" s="132" t="str">
        <f t="shared" si="16"/>
        <v>0</v>
      </c>
      <c r="AA376" s="372">
        <f t="shared" si="17"/>
        <v>800</v>
      </c>
      <c r="AC376" s="5"/>
    </row>
    <row r="377" spans="1:29" s="3" customFormat="1" ht="12" customHeight="1" x14ac:dyDescent="0.2">
      <c r="A377" s="16" t="s">
        <v>4083</v>
      </c>
      <c r="B377" s="17">
        <v>90</v>
      </c>
      <c r="C377" s="16" t="s">
        <v>5514</v>
      </c>
      <c r="D377" s="16" t="s">
        <v>5515</v>
      </c>
      <c r="E377" s="18" t="s">
        <v>5516</v>
      </c>
      <c r="F377" s="18">
        <v>16</v>
      </c>
      <c r="G377" s="18">
        <v>25</v>
      </c>
      <c r="H377" s="18"/>
      <c r="I377" s="19" t="s">
        <v>3963</v>
      </c>
      <c r="J377" s="57" t="s">
        <v>3005</v>
      </c>
      <c r="K377" s="19" t="s">
        <v>4069</v>
      </c>
      <c r="L377" s="16" t="s">
        <v>1616</v>
      </c>
      <c r="M377" s="3" t="s">
        <v>4201</v>
      </c>
      <c r="N377" s="23" t="s">
        <v>3005</v>
      </c>
      <c r="P377" s="3">
        <v>25</v>
      </c>
      <c r="Q377" s="1" t="s">
        <v>5514</v>
      </c>
      <c r="R377" s="2">
        <v>66</v>
      </c>
      <c r="S377" s="137">
        <v>23615</v>
      </c>
      <c r="T377" s="1" t="s">
        <v>4204</v>
      </c>
      <c r="U377" s="3" t="s">
        <v>5519</v>
      </c>
      <c r="V377" s="3" t="s">
        <v>5519</v>
      </c>
      <c r="W377" s="3" t="s">
        <v>5041</v>
      </c>
      <c r="X377" s="3" t="s">
        <v>3978</v>
      </c>
      <c r="Y377" s="132">
        <f t="shared" si="15"/>
        <v>800</v>
      </c>
      <c r="Z377" s="132" t="str">
        <f t="shared" si="16"/>
        <v>0</v>
      </c>
      <c r="AA377" s="372">
        <f t="shared" si="17"/>
        <v>800</v>
      </c>
      <c r="AC377" s="5"/>
    </row>
    <row r="378" spans="1:29" s="3" customFormat="1" ht="12" customHeight="1" x14ac:dyDescent="0.2">
      <c r="A378" s="16" t="s">
        <v>4084</v>
      </c>
      <c r="B378" s="17">
        <v>95</v>
      </c>
      <c r="C378" s="16" t="s">
        <v>5514</v>
      </c>
      <c r="D378" s="16" t="s">
        <v>5515</v>
      </c>
      <c r="E378" s="18" t="s">
        <v>5516</v>
      </c>
      <c r="F378" s="18">
        <v>16</v>
      </c>
      <c r="G378" s="18">
        <v>25</v>
      </c>
      <c r="H378" s="18"/>
      <c r="I378" s="19" t="s">
        <v>3964</v>
      </c>
      <c r="J378" s="57" t="s">
        <v>3005</v>
      </c>
      <c r="K378" s="19" t="s">
        <v>4069</v>
      </c>
      <c r="L378" s="16" t="s">
        <v>1616</v>
      </c>
      <c r="M378" s="3" t="s">
        <v>4201</v>
      </c>
      <c r="N378" s="23" t="s">
        <v>3005</v>
      </c>
      <c r="P378" s="3">
        <v>25</v>
      </c>
      <c r="Q378" s="1" t="s">
        <v>5514</v>
      </c>
      <c r="R378" s="2">
        <v>48</v>
      </c>
      <c r="S378" s="137">
        <v>23615</v>
      </c>
      <c r="T378" s="1" t="s">
        <v>4202</v>
      </c>
      <c r="U378" s="3" t="s">
        <v>5519</v>
      </c>
      <c r="V378" s="3" t="s">
        <v>5519</v>
      </c>
      <c r="W378" s="3" t="s">
        <v>5041</v>
      </c>
      <c r="X378" s="3" t="s">
        <v>3978</v>
      </c>
      <c r="Y378" s="132">
        <f t="shared" si="15"/>
        <v>800</v>
      </c>
      <c r="Z378" s="132" t="str">
        <f t="shared" si="16"/>
        <v>0</v>
      </c>
      <c r="AA378" s="372">
        <f t="shared" si="17"/>
        <v>800</v>
      </c>
      <c r="AC378" s="5"/>
    </row>
    <row r="379" spans="1:29" s="3" customFormat="1" ht="12" customHeight="1" x14ac:dyDescent="0.2">
      <c r="A379" s="16" t="s">
        <v>4085</v>
      </c>
      <c r="B379" s="17">
        <v>99</v>
      </c>
      <c r="C379" s="16" t="s">
        <v>5514</v>
      </c>
      <c r="D379" s="16" t="s">
        <v>5515</v>
      </c>
      <c r="E379" s="18" t="s">
        <v>5516</v>
      </c>
      <c r="F379" s="18">
        <v>16</v>
      </c>
      <c r="G379" s="18">
        <v>25</v>
      </c>
      <c r="H379" s="18"/>
      <c r="I379" s="19" t="s">
        <v>3965</v>
      </c>
      <c r="J379" s="57" t="s">
        <v>3005</v>
      </c>
      <c r="K379" s="19" t="s">
        <v>4069</v>
      </c>
      <c r="L379" s="16" t="s">
        <v>1616</v>
      </c>
      <c r="M379" s="3" t="s">
        <v>4201</v>
      </c>
      <c r="N379" s="23" t="s">
        <v>3005</v>
      </c>
      <c r="P379" s="3">
        <v>25</v>
      </c>
      <c r="Q379" s="1" t="s">
        <v>4038</v>
      </c>
      <c r="R379" s="2">
        <v>0</v>
      </c>
      <c r="S379" s="137">
        <v>23615</v>
      </c>
      <c r="T379" s="1" t="s">
        <v>4419</v>
      </c>
      <c r="U379" s="3" t="s">
        <v>5519</v>
      </c>
      <c r="V379" s="3" t="s">
        <v>5519</v>
      </c>
      <c r="W379" s="3" t="s">
        <v>5041</v>
      </c>
      <c r="X379" s="3" t="s">
        <v>3978</v>
      </c>
      <c r="Y379" s="132">
        <f t="shared" si="15"/>
        <v>800</v>
      </c>
      <c r="Z379" s="132" t="str">
        <f t="shared" si="16"/>
        <v>0</v>
      </c>
      <c r="AA379" s="372">
        <f t="shared" si="17"/>
        <v>800</v>
      </c>
      <c r="AC379" s="5"/>
    </row>
    <row r="380" spans="1:29" s="3" customFormat="1" ht="12" customHeight="1" x14ac:dyDescent="0.2">
      <c r="A380" s="16" t="s">
        <v>4086</v>
      </c>
      <c r="B380" s="17">
        <v>240</v>
      </c>
      <c r="C380" s="16" t="s">
        <v>5514</v>
      </c>
      <c r="D380" s="16" t="s">
        <v>5515</v>
      </c>
      <c r="E380" s="18" t="s">
        <v>5516</v>
      </c>
      <c r="F380" s="18">
        <v>16</v>
      </c>
      <c r="G380" s="18">
        <v>25</v>
      </c>
      <c r="H380" s="18"/>
      <c r="I380" s="19" t="s">
        <v>3966</v>
      </c>
      <c r="J380" s="57" t="s">
        <v>3005</v>
      </c>
      <c r="K380" s="19" t="s">
        <v>4069</v>
      </c>
      <c r="L380" s="16" t="s">
        <v>1616</v>
      </c>
      <c r="M380" s="3" t="s">
        <v>4201</v>
      </c>
      <c r="N380" s="23" t="s">
        <v>3005</v>
      </c>
      <c r="P380" s="3">
        <v>25</v>
      </c>
      <c r="Q380" s="1" t="s">
        <v>4038</v>
      </c>
      <c r="R380" s="2">
        <v>0</v>
      </c>
      <c r="S380" s="137">
        <v>23615</v>
      </c>
      <c r="T380" s="1" t="s">
        <v>4419</v>
      </c>
      <c r="U380" s="3" t="s">
        <v>5519</v>
      </c>
      <c r="V380" s="3" t="s">
        <v>5519</v>
      </c>
      <c r="W380" s="3" t="s">
        <v>5041</v>
      </c>
      <c r="X380" s="3" t="s">
        <v>3978</v>
      </c>
      <c r="Y380" s="132">
        <f t="shared" si="15"/>
        <v>800</v>
      </c>
      <c r="Z380" s="132" t="str">
        <f t="shared" si="16"/>
        <v>0</v>
      </c>
      <c r="AA380" s="372">
        <f t="shared" si="17"/>
        <v>800</v>
      </c>
      <c r="AC380" s="5"/>
    </row>
    <row r="381" spans="1:29" s="3" customFormat="1" ht="12" customHeight="1" x14ac:dyDescent="0.2">
      <c r="A381" s="1" t="s">
        <v>4448</v>
      </c>
      <c r="B381" s="2">
        <v>270</v>
      </c>
      <c r="C381" s="1" t="s">
        <v>5523</v>
      </c>
      <c r="D381" s="1" t="s">
        <v>5515</v>
      </c>
      <c r="E381" s="3" t="s">
        <v>5516</v>
      </c>
      <c r="F381" s="3">
        <v>16</v>
      </c>
      <c r="G381" s="3">
        <v>25</v>
      </c>
      <c r="I381" s="45" t="s">
        <v>3983</v>
      </c>
      <c r="J381" s="21" t="s">
        <v>3005</v>
      </c>
      <c r="K381" s="4" t="s">
        <v>4069</v>
      </c>
      <c r="L381" s="1" t="s">
        <v>1616</v>
      </c>
      <c r="M381" s="18" t="s">
        <v>1612</v>
      </c>
      <c r="N381" s="132" t="s">
        <v>3005</v>
      </c>
      <c r="O381" s="118" t="s">
        <v>4199</v>
      </c>
      <c r="P381" s="3">
        <v>25</v>
      </c>
      <c r="Q381" s="1" t="s">
        <v>5514</v>
      </c>
      <c r="R381" s="2">
        <v>225</v>
      </c>
      <c r="S381" s="21" t="s">
        <v>1576</v>
      </c>
      <c r="T381" s="1" t="s">
        <v>4210</v>
      </c>
      <c r="U381" s="3" t="s">
        <v>5519</v>
      </c>
      <c r="V381" s="3" t="s">
        <v>5519</v>
      </c>
      <c r="W381" s="3" t="s">
        <v>5041</v>
      </c>
      <c r="X381" s="3" t="s">
        <v>3978</v>
      </c>
      <c r="Y381" s="132">
        <f t="shared" si="15"/>
        <v>800</v>
      </c>
      <c r="Z381" s="132" t="str">
        <f t="shared" si="16"/>
        <v>0</v>
      </c>
      <c r="AA381" s="372">
        <f t="shared" si="17"/>
        <v>800</v>
      </c>
      <c r="AC381" s="5"/>
    </row>
    <row r="382" spans="1:29" s="3" customFormat="1" ht="12" customHeight="1" x14ac:dyDescent="0.2">
      <c r="A382" s="1" t="s">
        <v>4448</v>
      </c>
      <c r="B382" s="2">
        <v>270</v>
      </c>
      <c r="C382" s="1" t="s">
        <v>5523</v>
      </c>
      <c r="D382" s="1" t="s">
        <v>5515</v>
      </c>
      <c r="E382" s="3" t="s">
        <v>5516</v>
      </c>
      <c r="F382" s="3">
        <v>16</v>
      </c>
      <c r="G382" s="3">
        <v>25</v>
      </c>
      <c r="I382" s="45" t="s">
        <v>1431</v>
      </c>
      <c r="J382" s="21" t="s">
        <v>3005</v>
      </c>
      <c r="K382" s="4" t="s">
        <v>4069</v>
      </c>
      <c r="L382" s="1" t="s">
        <v>1616</v>
      </c>
      <c r="M382" s="3" t="s">
        <v>4989</v>
      </c>
      <c r="N382" s="23" t="s">
        <v>3005</v>
      </c>
      <c r="P382" s="3">
        <v>25</v>
      </c>
      <c r="Q382" s="1" t="s">
        <v>5528</v>
      </c>
      <c r="R382" s="2">
        <v>109</v>
      </c>
      <c r="S382" s="137">
        <v>23614</v>
      </c>
      <c r="T382" s="1" t="s">
        <v>4432</v>
      </c>
      <c r="U382" s="3" t="s">
        <v>5519</v>
      </c>
      <c r="V382" s="3" t="s">
        <v>5519</v>
      </c>
      <c r="W382" s="3" t="s">
        <v>5041</v>
      </c>
      <c r="X382" s="3" t="s">
        <v>3978</v>
      </c>
      <c r="Y382" s="132">
        <f t="shared" si="15"/>
        <v>800</v>
      </c>
      <c r="Z382" s="132" t="str">
        <f t="shared" si="16"/>
        <v>0</v>
      </c>
      <c r="AA382" s="372">
        <f t="shared" si="17"/>
        <v>800</v>
      </c>
      <c r="AC382" s="5"/>
    </row>
    <row r="383" spans="1:29" s="3" customFormat="1" ht="12" customHeight="1" x14ac:dyDescent="0.2">
      <c r="A383" s="1" t="s">
        <v>1139</v>
      </c>
      <c r="B383" s="2">
        <v>0</v>
      </c>
      <c r="C383" s="1" t="s">
        <v>5523</v>
      </c>
      <c r="D383" s="1" t="s">
        <v>5515</v>
      </c>
      <c r="E383" s="3" t="s">
        <v>5516</v>
      </c>
      <c r="F383" s="3">
        <v>16</v>
      </c>
      <c r="G383" s="102">
        <v>5</v>
      </c>
      <c r="H383" s="3" t="s">
        <v>1561</v>
      </c>
      <c r="I383" s="123" t="s">
        <v>3980</v>
      </c>
      <c r="J383" s="3" t="s">
        <v>3005</v>
      </c>
      <c r="K383" s="123" t="s">
        <v>4379</v>
      </c>
      <c r="L383" s="1" t="s">
        <v>1616</v>
      </c>
      <c r="M383" s="3" t="s">
        <v>4434</v>
      </c>
      <c r="N383" s="23" t="s">
        <v>3005</v>
      </c>
      <c r="P383" s="102">
        <v>5</v>
      </c>
      <c r="Q383" s="1" t="s">
        <v>5514</v>
      </c>
      <c r="R383" s="2">
        <v>24.65</v>
      </c>
      <c r="S383" s="137">
        <v>23613</v>
      </c>
      <c r="T383" s="1" t="s">
        <v>4435</v>
      </c>
      <c r="U383" s="3" t="s">
        <v>5519</v>
      </c>
      <c r="V383" s="3" t="s">
        <v>5519</v>
      </c>
      <c r="W383" s="3" t="s">
        <v>5041</v>
      </c>
      <c r="X383" s="3" t="s">
        <v>3978</v>
      </c>
      <c r="Y383" s="132">
        <f t="shared" si="15"/>
        <v>160</v>
      </c>
      <c r="Z383" s="132" t="str">
        <f t="shared" si="16"/>
        <v>0</v>
      </c>
      <c r="AA383" s="372">
        <f t="shared" si="17"/>
        <v>160</v>
      </c>
      <c r="AC383" s="5"/>
    </row>
    <row r="384" spans="1:29" s="3" customFormat="1" ht="12" customHeight="1" x14ac:dyDescent="0.2">
      <c r="A384" s="1" t="s">
        <v>3431</v>
      </c>
      <c r="B384" s="2">
        <v>208</v>
      </c>
      <c r="C384" s="1" t="s">
        <v>3432</v>
      </c>
      <c r="D384" s="1" t="s">
        <v>5515</v>
      </c>
      <c r="E384" s="3" t="s">
        <v>5516</v>
      </c>
      <c r="F384" s="3">
        <v>16</v>
      </c>
      <c r="G384" s="18">
        <v>25</v>
      </c>
      <c r="H384" s="18"/>
      <c r="I384" s="51"/>
      <c r="J384" s="57" t="s">
        <v>3005</v>
      </c>
      <c r="K384" s="19" t="s">
        <v>1611</v>
      </c>
      <c r="L384" s="16" t="s">
        <v>1616</v>
      </c>
      <c r="M384" s="18" t="s">
        <v>4979</v>
      </c>
      <c r="N384" s="132" t="s">
        <v>3005</v>
      </c>
      <c r="O384" s="18" t="s">
        <v>1611</v>
      </c>
      <c r="P384" s="18">
        <v>25</v>
      </c>
      <c r="Q384" s="1" t="s">
        <v>5528</v>
      </c>
      <c r="R384" s="17">
        <v>19.149999999999999</v>
      </c>
      <c r="S384" s="57" t="s">
        <v>5040</v>
      </c>
      <c r="T384" s="1" t="s">
        <v>4062</v>
      </c>
      <c r="U384" s="3" t="s">
        <v>5519</v>
      </c>
      <c r="V384" s="3" t="s">
        <v>5519</v>
      </c>
      <c r="W384" s="21" t="s">
        <v>2651</v>
      </c>
      <c r="X384" s="3" t="s">
        <v>5042</v>
      </c>
      <c r="Y384" s="132">
        <f t="shared" si="15"/>
        <v>800</v>
      </c>
      <c r="Z384" s="132">
        <f t="shared" si="16"/>
        <v>800</v>
      </c>
      <c r="AA384" s="372" t="str">
        <f t="shared" si="17"/>
        <v>0</v>
      </c>
    </row>
    <row r="385" spans="1:27" s="3" customFormat="1" ht="12" customHeight="1" x14ac:dyDescent="0.2">
      <c r="A385" s="1" t="s">
        <v>5247</v>
      </c>
      <c r="B385" s="2">
        <v>160</v>
      </c>
      <c r="C385" s="1" t="s">
        <v>2721</v>
      </c>
      <c r="D385" s="1" t="s">
        <v>5515</v>
      </c>
      <c r="E385" s="3" t="s">
        <v>5516</v>
      </c>
      <c r="F385" s="3">
        <v>16</v>
      </c>
      <c r="G385" s="3">
        <v>25</v>
      </c>
      <c r="I385" s="4" t="s">
        <v>4979</v>
      </c>
      <c r="J385" s="21" t="s">
        <v>3005</v>
      </c>
      <c r="K385" s="4" t="s">
        <v>4977</v>
      </c>
      <c r="L385" s="16" t="s">
        <v>1616</v>
      </c>
      <c r="M385" s="18" t="s">
        <v>4979</v>
      </c>
      <c r="N385" s="132" t="s">
        <v>3005</v>
      </c>
      <c r="O385" s="116"/>
      <c r="P385" s="18">
        <v>25</v>
      </c>
      <c r="Q385" s="1" t="s">
        <v>5528</v>
      </c>
      <c r="R385" s="17">
        <v>19.149999999999999</v>
      </c>
      <c r="S385" s="57" t="s">
        <v>5040</v>
      </c>
      <c r="T385" s="1" t="s">
        <v>4062</v>
      </c>
      <c r="U385" s="3" t="s">
        <v>5519</v>
      </c>
      <c r="V385" s="3" t="s">
        <v>5519</v>
      </c>
      <c r="W385" s="21" t="s">
        <v>2651</v>
      </c>
      <c r="X385" s="3" t="s">
        <v>5042</v>
      </c>
      <c r="Y385" s="132">
        <f t="shared" si="15"/>
        <v>800</v>
      </c>
      <c r="Z385" s="132">
        <f t="shared" si="16"/>
        <v>800</v>
      </c>
      <c r="AA385" s="372" t="str">
        <f t="shared" si="17"/>
        <v>0</v>
      </c>
    </row>
    <row r="386" spans="1:27" s="18" customFormat="1" ht="12" customHeight="1" x14ac:dyDescent="0.2">
      <c r="A386" s="1" t="s">
        <v>4530</v>
      </c>
      <c r="B386" s="2">
        <v>100</v>
      </c>
      <c r="C386" s="1" t="s">
        <v>4531</v>
      </c>
      <c r="D386" s="1" t="s">
        <v>5515</v>
      </c>
      <c r="E386" s="3" t="s">
        <v>5516</v>
      </c>
      <c r="F386" s="3">
        <v>16</v>
      </c>
      <c r="G386" s="3">
        <v>25</v>
      </c>
      <c r="H386" s="3"/>
      <c r="I386" s="3"/>
      <c r="J386" s="21" t="s">
        <v>3005</v>
      </c>
      <c r="K386" s="4" t="s">
        <v>1614</v>
      </c>
      <c r="L386" s="16" t="s">
        <v>1616</v>
      </c>
      <c r="M386" s="18" t="s">
        <v>1614</v>
      </c>
      <c r="N386" s="132" t="s">
        <v>3005</v>
      </c>
      <c r="P386" s="18">
        <v>25</v>
      </c>
      <c r="Q386" s="16" t="s">
        <v>5514</v>
      </c>
      <c r="R386" s="17">
        <v>53</v>
      </c>
      <c r="S386" s="57" t="s">
        <v>5040</v>
      </c>
      <c r="T386" s="16" t="s">
        <v>4281</v>
      </c>
      <c r="U386" s="3" t="s">
        <v>5519</v>
      </c>
      <c r="V386" s="3" t="s">
        <v>5519</v>
      </c>
      <c r="W386" s="21" t="s">
        <v>2651</v>
      </c>
      <c r="X386" s="3" t="s">
        <v>5042</v>
      </c>
      <c r="Y386" s="132">
        <f t="shared" si="15"/>
        <v>800</v>
      </c>
      <c r="Z386" s="132">
        <f t="shared" si="16"/>
        <v>800</v>
      </c>
      <c r="AA386" s="372" t="str">
        <f t="shared" si="17"/>
        <v>0</v>
      </c>
    </row>
    <row r="387" spans="1:27" s="18" customFormat="1" ht="12" customHeight="1" x14ac:dyDescent="0.2">
      <c r="A387" s="1" t="s">
        <v>4669</v>
      </c>
      <c r="B387" s="2">
        <v>77.5</v>
      </c>
      <c r="C387" s="1" t="s">
        <v>4665</v>
      </c>
      <c r="D387" s="1" t="s">
        <v>5515</v>
      </c>
      <c r="E387" s="3" t="s">
        <v>5516</v>
      </c>
      <c r="F387" s="3">
        <v>16</v>
      </c>
      <c r="G387" s="3">
        <v>25</v>
      </c>
      <c r="H387" s="3"/>
      <c r="I387" s="3"/>
      <c r="J387" s="21" t="s">
        <v>3005</v>
      </c>
      <c r="K387" s="4" t="s">
        <v>4365</v>
      </c>
      <c r="L387" s="16" t="s">
        <v>1616</v>
      </c>
      <c r="M387" s="18" t="s">
        <v>4365</v>
      </c>
      <c r="N387" s="132" t="s">
        <v>3005</v>
      </c>
      <c r="O387" s="116"/>
      <c r="P387" s="18">
        <v>25</v>
      </c>
      <c r="Q387" s="16" t="s">
        <v>5514</v>
      </c>
      <c r="R387" s="17">
        <v>40</v>
      </c>
      <c r="S387" s="57" t="s">
        <v>5040</v>
      </c>
      <c r="T387" s="16" t="s">
        <v>4366</v>
      </c>
      <c r="U387" s="3" t="s">
        <v>5519</v>
      </c>
      <c r="V387" s="3" t="s">
        <v>5519</v>
      </c>
      <c r="W387" s="21" t="s">
        <v>2651</v>
      </c>
      <c r="X387" s="3" t="s">
        <v>5042</v>
      </c>
      <c r="Y387" s="132">
        <f t="shared" si="15"/>
        <v>800</v>
      </c>
      <c r="Z387" s="132">
        <f t="shared" si="16"/>
        <v>800</v>
      </c>
      <c r="AA387" s="372" t="str">
        <f t="shared" si="17"/>
        <v>0</v>
      </c>
    </row>
    <row r="388" spans="1:27" s="18" customFormat="1" ht="12" customHeight="1" x14ac:dyDescent="0.2">
      <c r="A388" s="1" t="s">
        <v>1392</v>
      </c>
      <c r="B388" s="2">
        <v>82.5</v>
      </c>
      <c r="C388" s="1" t="s">
        <v>1393</v>
      </c>
      <c r="D388" s="1" t="s">
        <v>5515</v>
      </c>
      <c r="E388" s="3" t="s">
        <v>5516</v>
      </c>
      <c r="F388" s="3">
        <v>16</v>
      </c>
      <c r="G388" s="3">
        <v>25</v>
      </c>
      <c r="H388" s="3"/>
      <c r="I388" s="3"/>
      <c r="J388" s="21" t="s">
        <v>3005</v>
      </c>
      <c r="K388" s="4" t="s">
        <v>4977</v>
      </c>
      <c r="L388" s="1" t="s">
        <v>1616</v>
      </c>
      <c r="M388" s="3" t="s">
        <v>4977</v>
      </c>
      <c r="N388" s="21" t="s">
        <v>3005</v>
      </c>
      <c r="O388" s="3"/>
      <c r="P388" s="3">
        <v>25</v>
      </c>
      <c r="Q388" s="1" t="s">
        <v>4665</v>
      </c>
      <c r="R388" s="2">
        <v>77.5</v>
      </c>
      <c r="S388" s="57" t="s">
        <v>5040</v>
      </c>
      <c r="T388" s="1" t="s">
        <v>4666</v>
      </c>
      <c r="U388" s="18" t="s">
        <v>5519</v>
      </c>
      <c r="V388" s="18" t="s">
        <v>5519</v>
      </c>
      <c r="W388" s="57" t="s">
        <v>2651</v>
      </c>
      <c r="X388" s="18" t="s">
        <v>5042</v>
      </c>
      <c r="Y388" s="132">
        <f t="shared" si="15"/>
        <v>800</v>
      </c>
      <c r="Z388" s="132">
        <f t="shared" si="16"/>
        <v>800</v>
      </c>
      <c r="AA388" s="372" t="str">
        <f t="shared" si="17"/>
        <v>0</v>
      </c>
    </row>
    <row r="389" spans="1:27" s="18" customFormat="1" ht="12" customHeight="1" x14ac:dyDescent="0.2">
      <c r="A389" s="1" t="s">
        <v>1395</v>
      </c>
      <c r="B389" s="2">
        <v>80</v>
      </c>
      <c r="C389" s="1" t="s">
        <v>1393</v>
      </c>
      <c r="D389" s="1" t="s">
        <v>5515</v>
      </c>
      <c r="E389" s="3" t="s">
        <v>5516</v>
      </c>
      <c r="F389" s="3">
        <v>16</v>
      </c>
      <c r="G389" s="3">
        <v>25</v>
      </c>
      <c r="H389" s="3"/>
      <c r="I389" s="3"/>
      <c r="J389" s="21" t="s">
        <v>3005</v>
      </c>
      <c r="K389" s="4" t="s">
        <v>1442</v>
      </c>
      <c r="L389" s="1" t="s">
        <v>1616</v>
      </c>
      <c r="M389" s="3" t="s">
        <v>1442</v>
      </c>
      <c r="N389" s="21" t="s">
        <v>3005</v>
      </c>
      <c r="O389" s="3"/>
      <c r="P389" s="3">
        <v>25</v>
      </c>
      <c r="Q389" s="1" t="s">
        <v>1393</v>
      </c>
      <c r="R389" s="2">
        <v>84</v>
      </c>
      <c r="S389" s="57" t="s">
        <v>5040</v>
      </c>
      <c r="T389" s="1" t="s">
        <v>1396</v>
      </c>
      <c r="U389" s="18" t="s">
        <v>5519</v>
      </c>
      <c r="V389" s="18" t="s">
        <v>5519</v>
      </c>
      <c r="W389" s="57" t="s">
        <v>2651</v>
      </c>
      <c r="X389" s="18" t="s">
        <v>5042</v>
      </c>
      <c r="Y389" s="132">
        <f t="shared" si="15"/>
        <v>800</v>
      </c>
      <c r="Z389" s="132">
        <f t="shared" si="16"/>
        <v>800</v>
      </c>
      <c r="AA389" s="372" t="str">
        <f t="shared" si="17"/>
        <v>0</v>
      </c>
    </row>
    <row r="390" spans="1:27" s="18" customFormat="1" ht="12" customHeight="1" x14ac:dyDescent="0.2">
      <c r="A390" s="1" t="s">
        <v>4667</v>
      </c>
      <c r="B390" s="2">
        <v>82.5</v>
      </c>
      <c r="C390" s="1" t="s">
        <v>4665</v>
      </c>
      <c r="D390" s="1" t="s">
        <v>5515</v>
      </c>
      <c r="E390" s="3" t="s">
        <v>5516</v>
      </c>
      <c r="F390" s="3">
        <v>16</v>
      </c>
      <c r="G390" s="3">
        <v>25</v>
      </c>
      <c r="H390" s="3"/>
      <c r="I390" s="4" t="s">
        <v>1613</v>
      </c>
      <c r="J390" s="57" t="s">
        <v>3005</v>
      </c>
      <c r="K390" s="4" t="s">
        <v>1442</v>
      </c>
      <c r="L390" s="1" t="s">
        <v>1616</v>
      </c>
      <c r="M390" s="3" t="s">
        <v>1613</v>
      </c>
      <c r="N390" s="21" t="s">
        <v>3005</v>
      </c>
      <c r="O390" s="3"/>
      <c r="P390" s="3">
        <v>25</v>
      </c>
      <c r="Q390" s="1" t="s">
        <v>1393</v>
      </c>
      <c r="R390" s="2">
        <v>85</v>
      </c>
      <c r="S390" s="57" t="s">
        <v>5040</v>
      </c>
      <c r="T390" s="1" t="s">
        <v>1399</v>
      </c>
      <c r="U390" s="18" t="s">
        <v>5519</v>
      </c>
      <c r="V390" s="18" t="s">
        <v>5519</v>
      </c>
      <c r="W390" s="57" t="s">
        <v>2651</v>
      </c>
      <c r="X390" s="18" t="s">
        <v>5042</v>
      </c>
      <c r="Y390" s="132">
        <f t="shared" si="15"/>
        <v>800</v>
      </c>
      <c r="Z390" s="132">
        <f t="shared" si="16"/>
        <v>800</v>
      </c>
      <c r="AA390" s="372" t="str">
        <f t="shared" si="17"/>
        <v>0</v>
      </c>
    </row>
    <row r="391" spans="1:27" s="18" customFormat="1" ht="12" customHeight="1" x14ac:dyDescent="0.2">
      <c r="A391" s="1" t="s">
        <v>5021</v>
      </c>
      <c r="B391" s="2">
        <v>280</v>
      </c>
      <c r="C391" s="1" t="s">
        <v>5523</v>
      </c>
      <c r="D391" s="1" t="s">
        <v>5515</v>
      </c>
      <c r="E391" s="3" t="s">
        <v>5516</v>
      </c>
      <c r="F391" s="3">
        <v>16</v>
      </c>
      <c r="G391" s="18">
        <v>25</v>
      </c>
      <c r="I391" s="19"/>
      <c r="J391" s="57" t="s">
        <v>3005</v>
      </c>
      <c r="K391" s="19" t="s">
        <v>4300</v>
      </c>
      <c r="L391" s="1" t="s">
        <v>1616</v>
      </c>
      <c r="M391" s="3" t="s">
        <v>4300</v>
      </c>
      <c r="N391" s="21" t="s">
        <v>3005</v>
      </c>
      <c r="O391" s="3"/>
      <c r="P391" s="3">
        <v>25</v>
      </c>
      <c r="Q391" s="1" t="s">
        <v>1393</v>
      </c>
      <c r="R391" s="2">
        <v>82.5</v>
      </c>
      <c r="S391" s="260" t="s">
        <v>5040</v>
      </c>
      <c r="T391" s="1" t="s">
        <v>1401</v>
      </c>
      <c r="U391" s="18" t="s">
        <v>5519</v>
      </c>
      <c r="V391" s="18" t="s">
        <v>5519</v>
      </c>
      <c r="W391" s="57" t="s">
        <v>2651</v>
      </c>
      <c r="X391" s="18" t="s">
        <v>5042</v>
      </c>
      <c r="Y391" s="132">
        <f t="shared" ref="Y391:Y423" si="18">F391*G391*2</f>
        <v>800</v>
      </c>
      <c r="Z391" s="132">
        <f t="shared" ref="Z391:Z423" si="19">IF(X391="N",Y391,"0")</f>
        <v>800</v>
      </c>
      <c r="AA391" s="372" t="str">
        <f t="shared" ref="AA391:AA423" si="20">IF(X391="P",Y391,"0")</f>
        <v>0</v>
      </c>
    </row>
    <row r="392" spans="1:27" s="18" customFormat="1" ht="12" customHeight="1" x14ac:dyDescent="0.2">
      <c r="A392" s="1" t="s">
        <v>1403</v>
      </c>
      <c r="B392" s="2">
        <v>82</v>
      </c>
      <c r="C392" s="1" t="s">
        <v>1393</v>
      </c>
      <c r="D392" s="1" t="s">
        <v>5515</v>
      </c>
      <c r="E392" s="3" t="s">
        <v>5516</v>
      </c>
      <c r="F392" s="3">
        <v>16</v>
      </c>
      <c r="G392" s="3">
        <v>25</v>
      </c>
      <c r="H392" s="3"/>
      <c r="I392" s="3"/>
      <c r="J392" s="57" t="s">
        <v>3005</v>
      </c>
      <c r="K392" s="4" t="s">
        <v>4365</v>
      </c>
      <c r="L392" s="1" t="s">
        <v>1616</v>
      </c>
      <c r="M392" s="3" t="s">
        <v>4365</v>
      </c>
      <c r="N392" s="21" t="s">
        <v>3005</v>
      </c>
      <c r="O392" s="3"/>
      <c r="P392" s="3">
        <v>25</v>
      </c>
      <c r="Q392" s="1" t="s">
        <v>1292</v>
      </c>
      <c r="R392" s="2">
        <v>105</v>
      </c>
      <c r="S392" s="57" t="s">
        <v>5040</v>
      </c>
      <c r="T392" s="1" t="s">
        <v>1295</v>
      </c>
      <c r="U392" s="18" t="s">
        <v>5519</v>
      </c>
      <c r="V392" s="18" t="s">
        <v>5519</v>
      </c>
      <c r="W392" s="57" t="s">
        <v>2651</v>
      </c>
      <c r="X392" s="18" t="s">
        <v>5042</v>
      </c>
      <c r="Y392" s="132">
        <f t="shared" si="18"/>
        <v>800</v>
      </c>
      <c r="Z392" s="132">
        <f t="shared" si="19"/>
        <v>800</v>
      </c>
      <c r="AA392" s="372" t="str">
        <f t="shared" si="20"/>
        <v>0</v>
      </c>
    </row>
    <row r="393" spans="1:27" s="18" customFormat="1" ht="12" customHeight="1" x14ac:dyDescent="0.2">
      <c r="A393" s="16" t="s">
        <v>1291</v>
      </c>
      <c r="B393" s="17">
        <v>102.5</v>
      </c>
      <c r="C393" s="16" t="s">
        <v>1292</v>
      </c>
      <c r="D393" s="16" t="s">
        <v>5515</v>
      </c>
      <c r="E393" s="18" t="s">
        <v>5516</v>
      </c>
      <c r="F393" s="18">
        <v>16</v>
      </c>
      <c r="G393" s="18">
        <v>25</v>
      </c>
      <c r="J393" s="57" t="s">
        <v>3005</v>
      </c>
      <c r="K393" s="19" t="s">
        <v>4979</v>
      </c>
      <c r="L393" s="16" t="s">
        <v>1616</v>
      </c>
      <c r="M393" s="18" t="s">
        <v>4979</v>
      </c>
      <c r="N393" s="132" t="s">
        <v>3005</v>
      </c>
      <c r="O393" s="83"/>
      <c r="P393" s="18">
        <v>25</v>
      </c>
      <c r="Q393" s="16" t="s">
        <v>5528</v>
      </c>
      <c r="R393" s="17">
        <v>18.350000000000001</v>
      </c>
      <c r="S393" s="57" t="s">
        <v>5040</v>
      </c>
      <c r="T393" s="16" t="s">
        <v>4401</v>
      </c>
      <c r="U393" s="3" t="s">
        <v>5519</v>
      </c>
      <c r="V393" s="18" t="s">
        <v>5519</v>
      </c>
      <c r="W393" s="57" t="s">
        <v>2651</v>
      </c>
      <c r="X393" s="3" t="s">
        <v>5042</v>
      </c>
      <c r="Y393" s="132">
        <f t="shared" si="18"/>
        <v>800</v>
      </c>
      <c r="Z393" s="132">
        <f t="shared" si="19"/>
        <v>800</v>
      </c>
      <c r="AA393" s="372" t="str">
        <f t="shared" si="20"/>
        <v>0</v>
      </c>
    </row>
    <row r="394" spans="1:27" s="3" customFormat="1" ht="12" customHeight="1" x14ac:dyDescent="0.2">
      <c r="A394" s="1" t="s">
        <v>4338</v>
      </c>
      <c r="B394" s="2">
        <v>356</v>
      </c>
      <c r="C394" s="1" t="s">
        <v>5523</v>
      </c>
      <c r="D394" s="1" t="s">
        <v>5515</v>
      </c>
      <c r="E394" s="3" t="s">
        <v>5516</v>
      </c>
      <c r="F394" s="3">
        <v>16</v>
      </c>
      <c r="G394" s="18">
        <v>25</v>
      </c>
      <c r="H394" s="18"/>
      <c r="I394" s="49"/>
      <c r="J394" s="57" t="s">
        <v>3005</v>
      </c>
      <c r="K394" s="19" t="s">
        <v>4983</v>
      </c>
      <c r="L394" s="1" t="s">
        <v>1616</v>
      </c>
      <c r="M394" s="3" t="s">
        <v>4983</v>
      </c>
      <c r="N394" s="21" t="s">
        <v>3005</v>
      </c>
      <c r="P394" s="3">
        <v>25</v>
      </c>
      <c r="Q394" s="1" t="s">
        <v>1292</v>
      </c>
      <c r="R394" s="2">
        <v>100</v>
      </c>
      <c r="S394" s="57" t="s">
        <v>5040</v>
      </c>
      <c r="T394" s="1" t="s">
        <v>1296</v>
      </c>
      <c r="U394" s="3" t="s">
        <v>5519</v>
      </c>
      <c r="V394" s="18" t="s">
        <v>5519</v>
      </c>
      <c r="W394" s="57" t="s">
        <v>2651</v>
      </c>
      <c r="X394" s="3" t="s">
        <v>5042</v>
      </c>
      <c r="Y394" s="132">
        <f t="shared" si="18"/>
        <v>800</v>
      </c>
      <c r="Z394" s="132">
        <f t="shared" si="19"/>
        <v>800</v>
      </c>
      <c r="AA394" s="372" t="str">
        <f t="shared" si="20"/>
        <v>0</v>
      </c>
    </row>
    <row r="395" spans="1:27" s="18" customFormat="1" ht="12" customHeight="1" x14ac:dyDescent="0.2">
      <c r="A395" s="1" t="s">
        <v>1294</v>
      </c>
      <c r="B395" s="2">
        <v>102</v>
      </c>
      <c r="C395" s="1" t="s">
        <v>1292</v>
      </c>
      <c r="D395" s="1" t="s">
        <v>5515</v>
      </c>
      <c r="E395" s="3" t="s">
        <v>5516</v>
      </c>
      <c r="F395" s="3">
        <v>16</v>
      </c>
      <c r="G395" s="3">
        <v>25</v>
      </c>
      <c r="H395" s="3"/>
      <c r="I395" s="3"/>
      <c r="J395" s="21" t="s">
        <v>3005</v>
      </c>
      <c r="K395" s="4" t="s">
        <v>4365</v>
      </c>
      <c r="L395" s="16" t="s">
        <v>1616</v>
      </c>
      <c r="M395" s="18" t="s">
        <v>4709</v>
      </c>
      <c r="N395" s="57" t="s">
        <v>3005</v>
      </c>
      <c r="O395" s="18" t="s">
        <v>5309</v>
      </c>
      <c r="P395" s="18">
        <v>25</v>
      </c>
      <c r="Q395" s="16" t="s">
        <v>4665</v>
      </c>
      <c r="R395" s="17">
        <v>75</v>
      </c>
      <c r="S395" s="57" t="s">
        <v>5040</v>
      </c>
      <c r="T395" s="16" t="s">
        <v>4710</v>
      </c>
      <c r="U395" s="18" t="s">
        <v>5519</v>
      </c>
      <c r="V395" s="18" t="s">
        <v>5519</v>
      </c>
      <c r="W395" s="57" t="s">
        <v>2651</v>
      </c>
      <c r="X395" s="18" t="s">
        <v>5042</v>
      </c>
      <c r="Y395" s="132">
        <f t="shared" si="18"/>
        <v>800</v>
      </c>
      <c r="Z395" s="132">
        <f t="shared" si="19"/>
        <v>800</v>
      </c>
      <c r="AA395" s="372" t="str">
        <f t="shared" si="20"/>
        <v>0</v>
      </c>
    </row>
    <row r="396" spans="1:27" s="18" customFormat="1" ht="12" customHeight="1" x14ac:dyDescent="0.2">
      <c r="A396" s="1" t="s">
        <v>5434</v>
      </c>
      <c r="B396" s="2">
        <v>92.5</v>
      </c>
      <c r="C396" s="1" t="s">
        <v>5435</v>
      </c>
      <c r="D396" s="1" t="s">
        <v>5515</v>
      </c>
      <c r="E396" s="3" t="s">
        <v>5516</v>
      </c>
      <c r="F396" s="3">
        <v>16</v>
      </c>
      <c r="G396" s="3">
        <v>25</v>
      </c>
      <c r="H396" s="3"/>
      <c r="I396" s="4" t="s">
        <v>1613</v>
      </c>
      <c r="J396" s="21" t="s">
        <v>3005</v>
      </c>
      <c r="K396" s="4" t="s">
        <v>4978</v>
      </c>
      <c r="L396" s="1" t="s">
        <v>1616</v>
      </c>
      <c r="M396" s="3" t="s">
        <v>1613</v>
      </c>
      <c r="N396" s="57" t="s">
        <v>3005</v>
      </c>
      <c r="O396" s="3"/>
      <c r="P396" s="3">
        <v>25</v>
      </c>
      <c r="Q396" s="1" t="s">
        <v>1393</v>
      </c>
      <c r="R396" s="2">
        <v>83.5</v>
      </c>
      <c r="S396" s="67" t="s">
        <v>5040</v>
      </c>
      <c r="T396" s="1" t="s">
        <v>1398</v>
      </c>
      <c r="U396" s="3" t="s">
        <v>5519</v>
      </c>
      <c r="V396" s="18" t="s">
        <v>5519</v>
      </c>
      <c r="W396" s="57" t="s">
        <v>2651</v>
      </c>
      <c r="X396" s="3" t="s">
        <v>5042</v>
      </c>
      <c r="Y396" s="132">
        <f t="shared" si="18"/>
        <v>800</v>
      </c>
      <c r="Z396" s="132">
        <f t="shared" si="19"/>
        <v>800</v>
      </c>
      <c r="AA396" s="372" t="str">
        <f t="shared" si="20"/>
        <v>0</v>
      </c>
    </row>
    <row r="397" spans="1:27" s="18" customFormat="1" ht="12" customHeight="1" x14ac:dyDescent="0.2">
      <c r="A397" s="1" t="s">
        <v>2609</v>
      </c>
      <c r="B397" s="2">
        <v>96</v>
      </c>
      <c r="C397" s="1" t="s">
        <v>2610</v>
      </c>
      <c r="D397" s="1" t="s">
        <v>5515</v>
      </c>
      <c r="E397" s="3" t="s">
        <v>5516</v>
      </c>
      <c r="F397" s="3">
        <v>16</v>
      </c>
      <c r="G397" s="3">
        <v>25</v>
      </c>
      <c r="H397" s="3"/>
      <c r="I397" s="4" t="s">
        <v>4170</v>
      </c>
      <c r="J397" s="21" t="s">
        <v>3005</v>
      </c>
      <c r="K397" s="4" t="s">
        <v>4977</v>
      </c>
      <c r="L397" s="16" t="s">
        <v>1616</v>
      </c>
      <c r="M397" s="18" t="s">
        <v>4170</v>
      </c>
      <c r="N397" s="132" t="s">
        <v>3005</v>
      </c>
      <c r="O397" s="116"/>
      <c r="P397" s="18">
        <v>25</v>
      </c>
      <c r="Q397" s="16" t="s">
        <v>5514</v>
      </c>
      <c r="R397" s="17">
        <v>95</v>
      </c>
      <c r="S397" s="260" t="s">
        <v>5040</v>
      </c>
      <c r="T397" s="16" t="s">
        <v>4175</v>
      </c>
      <c r="U397" s="201" t="s">
        <v>5519</v>
      </c>
      <c r="V397" s="201" t="s">
        <v>5519</v>
      </c>
      <c r="W397" s="305" t="s">
        <v>2651</v>
      </c>
      <c r="X397" s="3" t="s">
        <v>5042</v>
      </c>
      <c r="Y397" s="132">
        <f t="shared" si="18"/>
        <v>800</v>
      </c>
      <c r="Z397" s="132">
        <f t="shared" si="19"/>
        <v>800</v>
      </c>
      <c r="AA397" s="372" t="str">
        <f t="shared" si="20"/>
        <v>0</v>
      </c>
    </row>
    <row r="398" spans="1:27" s="18" customFormat="1" ht="12" customHeight="1" x14ac:dyDescent="0.2">
      <c r="A398" s="1" t="s">
        <v>1394</v>
      </c>
      <c r="B398" s="2">
        <v>83.5</v>
      </c>
      <c r="C398" s="1" t="s">
        <v>1393</v>
      </c>
      <c r="D398" s="1" t="s">
        <v>5515</v>
      </c>
      <c r="E398" s="3" t="s">
        <v>5516</v>
      </c>
      <c r="F398" s="3">
        <v>16</v>
      </c>
      <c r="G398" s="3">
        <v>25</v>
      </c>
      <c r="H398" s="3"/>
      <c r="I398" s="45" t="s">
        <v>4283</v>
      </c>
      <c r="J398" s="57" t="s">
        <v>3005</v>
      </c>
      <c r="K398" s="4" t="s">
        <v>4977</v>
      </c>
      <c r="L398" s="1" t="s">
        <v>1616</v>
      </c>
      <c r="M398" s="3" t="s">
        <v>4283</v>
      </c>
      <c r="N398" s="21" t="s">
        <v>3005</v>
      </c>
      <c r="O398" s="3"/>
      <c r="P398" s="3">
        <v>25</v>
      </c>
      <c r="Q398" s="1" t="s">
        <v>2610</v>
      </c>
      <c r="R398" s="2">
        <v>96</v>
      </c>
      <c r="S398" s="260" t="s">
        <v>5040</v>
      </c>
      <c r="T398" s="1" t="s">
        <v>2626</v>
      </c>
      <c r="U398" s="201" t="s">
        <v>5519</v>
      </c>
      <c r="V398" s="201" t="s">
        <v>5519</v>
      </c>
      <c r="W398" s="305" t="s">
        <v>2651</v>
      </c>
      <c r="X398" s="3" t="s">
        <v>5042</v>
      </c>
      <c r="Y398" s="132">
        <f t="shared" si="18"/>
        <v>800</v>
      </c>
      <c r="Z398" s="132">
        <f t="shared" si="19"/>
        <v>800</v>
      </c>
      <c r="AA398" s="372" t="str">
        <f t="shared" si="20"/>
        <v>0</v>
      </c>
    </row>
    <row r="399" spans="1:27" s="18" customFormat="1" ht="12" customHeight="1" x14ac:dyDescent="0.2">
      <c r="A399" s="1" t="s">
        <v>2625</v>
      </c>
      <c r="B399" s="2">
        <v>96</v>
      </c>
      <c r="C399" s="1" t="s">
        <v>2610</v>
      </c>
      <c r="D399" s="1" t="s">
        <v>5515</v>
      </c>
      <c r="E399" s="3" t="s">
        <v>5516</v>
      </c>
      <c r="F399" s="3">
        <v>16</v>
      </c>
      <c r="G399" s="3">
        <v>25</v>
      </c>
      <c r="H399" s="3"/>
      <c r="I399" s="3"/>
      <c r="J399" s="21" t="s">
        <v>3005</v>
      </c>
      <c r="K399" s="4" t="s">
        <v>4283</v>
      </c>
      <c r="L399" s="1" t="s">
        <v>1616</v>
      </c>
      <c r="M399" s="3" t="s">
        <v>4283</v>
      </c>
      <c r="N399" s="21" t="s">
        <v>3005</v>
      </c>
      <c r="O399" s="3"/>
      <c r="P399" s="3">
        <v>25</v>
      </c>
      <c r="Q399" s="1" t="s">
        <v>2610</v>
      </c>
      <c r="R399" s="2">
        <v>97</v>
      </c>
      <c r="S399" s="260" t="s">
        <v>5040</v>
      </c>
      <c r="T399" s="1" t="s">
        <v>2627</v>
      </c>
      <c r="U399" s="201" t="s">
        <v>5519</v>
      </c>
      <c r="V399" s="201" t="s">
        <v>5519</v>
      </c>
      <c r="W399" s="305" t="s">
        <v>2651</v>
      </c>
      <c r="X399" s="3" t="s">
        <v>5042</v>
      </c>
      <c r="Y399" s="132">
        <f t="shared" si="18"/>
        <v>800</v>
      </c>
      <c r="Z399" s="132">
        <f t="shared" si="19"/>
        <v>800</v>
      </c>
      <c r="AA399" s="372" t="str">
        <f t="shared" si="20"/>
        <v>0</v>
      </c>
    </row>
    <row r="400" spans="1:27" s="3" customFormat="1" ht="12" customHeight="1" x14ac:dyDescent="0.2">
      <c r="A400" s="1" t="s">
        <v>2622</v>
      </c>
      <c r="B400" s="2">
        <v>95</v>
      </c>
      <c r="C400" s="1" t="s">
        <v>2610</v>
      </c>
      <c r="D400" s="1" t="s">
        <v>5515</v>
      </c>
      <c r="E400" s="3" t="s">
        <v>5516</v>
      </c>
      <c r="F400" s="3">
        <v>16</v>
      </c>
      <c r="G400" s="3">
        <v>25</v>
      </c>
      <c r="I400" s="4"/>
      <c r="J400" s="21" t="s">
        <v>3005</v>
      </c>
      <c r="K400" s="4" t="s">
        <v>1612</v>
      </c>
      <c r="L400" s="16" t="s">
        <v>1616</v>
      </c>
      <c r="M400" s="18" t="s">
        <v>1612</v>
      </c>
      <c r="N400" s="132" t="s">
        <v>3005</v>
      </c>
      <c r="O400" s="116"/>
      <c r="P400" s="18">
        <v>25</v>
      </c>
      <c r="Q400" s="1" t="s">
        <v>5514</v>
      </c>
      <c r="R400" s="17">
        <v>200</v>
      </c>
      <c r="S400" s="308" t="s">
        <v>5040</v>
      </c>
      <c r="T400" s="1" t="s">
        <v>4212</v>
      </c>
      <c r="U400" s="201" t="s">
        <v>5519</v>
      </c>
      <c r="V400" s="201" t="s">
        <v>5519</v>
      </c>
      <c r="W400" s="305" t="s">
        <v>2651</v>
      </c>
      <c r="X400" s="3" t="s">
        <v>5042</v>
      </c>
      <c r="Y400" s="132">
        <f t="shared" si="18"/>
        <v>800</v>
      </c>
      <c r="Z400" s="132">
        <f t="shared" si="19"/>
        <v>800</v>
      </c>
      <c r="AA400" s="372" t="str">
        <f t="shared" si="20"/>
        <v>0</v>
      </c>
    </row>
    <row r="401" spans="1:29" s="3" customFormat="1" ht="12" customHeight="1" x14ac:dyDescent="0.2">
      <c r="A401" s="16"/>
      <c r="B401" s="2"/>
      <c r="C401" s="1"/>
      <c r="D401" s="1"/>
      <c r="I401" s="45"/>
      <c r="J401" s="23"/>
      <c r="K401" s="4"/>
      <c r="L401" s="1" t="s">
        <v>1616</v>
      </c>
      <c r="N401" s="23"/>
      <c r="O401" s="44"/>
      <c r="Q401" s="1"/>
      <c r="R401" s="2"/>
      <c r="S401" s="21"/>
      <c r="T401" s="1"/>
      <c r="U401" s="18"/>
      <c r="V401" s="18"/>
      <c r="W401" s="21"/>
      <c r="Y401" s="132">
        <f t="shared" si="18"/>
        <v>0</v>
      </c>
      <c r="Z401" s="132" t="str">
        <f t="shared" si="19"/>
        <v>0</v>
      </c>
      <c r="AA401" s="372" t="str">
        <f t="shared" si="20"/>
        <v>0</v>
      </c>
      <c r="AC401" s="5"/>
    </row>
    <row r="402" spans="1:29" s="42" customFormat="1" ht="12" customHeight="1" thickBot="1" x14ac:dyDescent="0.25">
      <c r="G402" s="75">
        <f>SUM(G374:G401)</f>
        <v>655</v>
      </c>
      <c r="J402" s="56"/>
      <c r="M402" s="75">
        <f>G402-P402</f>
        <v>0</v>
      </c>
      <c r="N402" s="56"/>
      <c r="P402" s="75">
        <f>SUM(P374:P401)</f>
        <v>655</v>
      </c>
      <c r="Y402" s="132">
        <f t="shared" si="18"/>
        <v>0</v>
      </c>
      <c r="Z402" s="132" t="str">
        <f t="shared" si="19"/>
        <v>0</v>
      </c>
      <c r="AA402" s="372" t="str">
        <f t="shared" si="20"/>
        <v>0</v>
      </c>
    </row>
    <row r="403" spans="1:29" ht="12" customHeight="1" x14ac:dyDescent="0.2">
      <c r="C403" s="50" t="s">
        <v>5511</v>
      </c>
      <c r="J403" s="7"/>
      <c r="Y403" s="132">
        <f t="shared" si="18"/>
        <v>0</v>
      </c>
      <c r="Z403" s="132" t="str">
        <f t="shared" si="19"/>
        <v>0</v>
      </c>
      <c r="AA403" s="372" t="str">
        <f t="shared" si="20"/>
        <v>0</v>
      </c>
    </row>
    <row r="404" spans="1:29" s="3" customFormat="1" ht="12" customHeight="1" x14ac:dyDescent="0.2">
      <c r="A404" s="1" t="s">
        <v>5014</v>
      </c>
      <c r="B404" s="2">
        <v>180</v>
      </c>
      <c r="C404" s="1" t="s">
        <v>5523</v>
      </c>
      <c r="D404" s="1" t="s">
        <v>4449</v>
      </c>
      <c r="E404" s="3" t="s">
        <v>5516</v>
      </c>
      <c r="F404" s="3">
        <v>8</v>
      </c>
      <c r="G404" s="3">
        <v>25</v>
      </c>
      <c r="I404" s="117" t="s">
        <v>3436</v>
      </c>
      <c r="J404" s="21" t="s">
        <v>3005</v>
      </c>
      <c r="K404" s="4" t="s">
        <v>4069</v>
      </c>
      <c r="L404" s="16" t="s">
        <v>1616</v>
      </c>
      <c r="M404" s="3" t="s">
        <v>4201</v>
      </c>
      <c r="N404" s="23" t="s">
        <v>3005</v>
      </c>
      <c r="P404" s="3">
        <v>25</v>
      </c>
      <c r="Q404" s="1" t="s">
        <v>4038</v>
      </c>
      <c r="R404" s="2">
        <v>0</v>
      </c>
      <c r="S404" s="57" t="s">
        <v>3437</v>
      </c>
      <c r="T404" s="1" t="s">
        <v>4419</v>
      </c>
      <c r="U404" s="3" t="s">
        <v>5519</v>
      </c>
      <c r="V404" s="3" t="s">
        <v>5519</v>
      </c>
      <c r="W404" s="3" t="s">
        <v>5041</v>
      </c>
      <c r="X404" s="3" t="s">
        <v>3978</v>
      </c>
      <c r="Y404" s="132">
        <f t="shared" si="18"/>
        <v>400</v>
      </c>
      <c r="Z404" s="132" t="str">
        <f t="shared" si="19"/>
        <v>0</v>
      </c>
      <c r="AA404" s="372">
        <f t="shared" si="20"/>
        <v>400</v>
      </c>
      <c r="AC404" s="5"/>
    </row>
    <row r="405" spans="1:29" s="3" customFormat="1" ht="12" customHeight="1" x14ac:dyDescent="0.2">
      <c r="A405" s="1" t="s">
        <v>4448</v>
      </c>
      <c r="B405" s="2">
        <v>270</v>
      </c>
      <c r="C405" s="1" t="s">
        <v>5523</v>
      </c>
      <c r="D405" s="1" t="s">
        <v>4449</v>
      </c>
      <c r="E405" s="3" t="s">
        <v>5516</v>
      </c>
      <c r="F405" s="3">
        <v>8</v>
      </c>
      <c r="G405" s="3">
        <v>25</v>
      </c>
      <c r="I405" s="45" t="s">
        <v>5018</v>
      </c>
      <c r="J405" s="21" t="s">
        <v>3005</v>
      </c>
      <c r="K405" s="4" t="s">
        <v>4069</v>
      </c>
      <c r="L405" s="1" t="s">
        <v>1616</v>
      </c>
      <c r="M405" s="118" t="s">
        <v>4098</v>
      </c>
      <c r="N405" s="23" t="s">
        <v>3005</v>
      </c>
      <c r="O405" s="112"/>
      <c r="P405" s="3">
        <v>25</v>
      </c>
      <c r="Q405" s="1" t="s">
        <v>5514</v>
      </c>
      <c r="R405" s="2">
        <v>254</v>
      </c>
      <c r="S405" s="57" t="s">
        <v>1499</v>
      </c>
      <c r="T405" s="1" t="s">
        <v>3870</v>
      </c>
      <c r="U405" s="3" t="s">
        <v>5519</v>
      </c>
      <c r="V405" s="3" t="s">
        <v>5519</v>
      </c>
      <c r="W405" s="3" t="s">
        <v>5041</v>
      </c>
      <c r="X405" s="3" t="s">
        <v>3978</v>
      </c>
      <c r="Y405" s="132">
        <f t="shared" si="18"/>
        <v>400</v>
      </c>
      <c r="Z405" s="132" t="str">
        <f t="shared" si="19"/>
        <v>0</v>
      </c>
      <c r="AA405" s="372">
        <f t="shared" si="20"/>
        <v>400</v>
      </c>
      <c r="AC405" s="5"/>
    </row>
    <row r="406" spans="1:29" s="3" customFormat="1" ht="12" customHeight="1" x14ac:dyDescent="0.2">
      <c r="A406" s="1" t="s">
        <v>4448</v>
      </c>
      <c r="B406" s="2">
        <v>270</v>
      </c>
      <c r="C406" s="1" t="s">
        <v>5523</v>
      </c>
      <c r="D406" s="1" t="s">
        <v>4449</v>
      </c>
      <c r="E406" s="3" t="s">
        <v>5516</v>
      </c>
      <c r="F406" s="3">
        <v>8</v>
      </c>
      <c r="G406" s="3">
        <v>25</v>
      </c>
      <c r="I406" s="45" t="s">
        <v>5017</v>
      </c>
      <c r="J406" s="21" t="s">
        <v>3005</v>
      </c>
      <c r="K406" s="4" t="s">
        <v>4069</v>
      </c>
      <c r="L406" s="1" t="s">
        <v>1616</v>
      </c>
      <c r="M406" s="18" t="s">
        <v>4201</v>
      </c>
      <c r="N406" s="23" t="s">
        <v>3005</v>
      </c>
      <c r="O406" s="48"/>
      <c r="P406" s="3">
        <v>25</v>
      </c>
      <c r="Q406" s="1" t="s">
        <v>4038</v>
      </c>
      <c r="R406" s="2">
        <v>0</v>
      </c>
      <c r="S406" s="57" t="s">
        <v>1496</v>
      </c>
      <c r="T406" s="1" t="s">
        <v>4419</v>
      </c>
      <c r="U406" s="3" t="s">
        <v>5519</v>
      </c>
      <c r="V406" s="3" t="s">
        <v>5519</v>
      </c>
      <c r="W406" s="3" t="s">
        <v>5041</v>
      </c>
      <c r="X406" s="3" t="s">
        <v>3978</v>
      </c>
      <c r="Y406" s="132">
        <f t="shared" si="18"/>
        <v>400</v>
      </c>
      <c r="Z406" s="132" t="str">
        <f t="shared" si="19"/>
        <v>0</v>
      </c>
      <c r="AA406" s="372">
        <f t="shared" si="20"/>
        <v>400</v>
      </c>
      <c r="AC406" s="5"/>
    </row>
    <row r="407" spans="1:29" s="3" customFormat="1" ht="12" customHeight="1" x14ac:dyDescent="0.2">
      <c r="A407" s="1" t="s">
        <v>3879</v>
      </c>
      <c r="B407" s="2">
        <v>85</v>
      </c>
      <c r="C407" s="1" t="s">
        <v>5514</v>
      </c>
      <c r="D407" s="1" t="s">
        <v>4449</v>
      </c>
      <c r="E407" s="3" t="s">
        <v>5516</v>
      </c>
      <c r="F407" s="3">
        <v>8</v>
      </c>
      <c r="G407" s="3">
        <v>25</v>
      </c>
      <c r="I407" s="45" t="s">
        <v>5012</v>
      </c>
      <c r="J407" s="21" t="s">
        <v>3005</v>
      </c>
      <c r="K407" s="4" t="s">
        <v>4146</v>
      </c>
      <c r="L407" s="1" t="s">
        <v>1616</v>
      </c>
      <c r="M407" s="3" t="s">
        <v>4201</v>
      </c>
      <c r="N407" s="23" t="s">
        <v>3005</v>
      </c>
      <c r="P407" s="3">
        <v>25</v>
      </c>
      <c r="Q407" s="1" t="s">
        <v>5514</v>
      </c>
      <c r="R407" s="2">
        <v>44</v>
      </c>
      <c r="S407" s="57" t="s">
        <v>1498</v>
      </c>
      <c r="T407" s="1" t="s">
        <v>3895</v>
      </c>
      <c r="U407" s="3" t="s">
        <v>5519</v>
      </c>
      <c r="V407" s="3" t="s">
        <v>5519</v>
      </c>
      <c r="W407" s="3" t="s">
        <v>5041</v>
      </c>
      <c r="X407" s="3" t="s">
        <v>3978</v>
      </c>
      <c r="Y407" s="132">
        <f t="shared" si="18"/>
        <v>400</v>
      </c>
      <c r="Z407" s="132" t="str">
        <f t="shared" si="19"/>
        <v>0</v>
      </c>
      <c r="AA407" s="372">
        <f t="shared" si="20"/>
        <v>400</v>
      </c>
      <c r="AC407" s="5"/>
    </row>
    <row r="408" spans="1:29" s="3" customFormat="1" ht="12" customHeight="1" x14ac:dyDescent="0.2">
      <c r="A408" s="1" t="s">
        <v>3910</v>
      </c>
      <c r="B408" s="2">
        <v>300</v>
      </c>
      <c r="C408" s="1" t="s">
        <v>5528</v>
      </c>
      <c r="D408" s="1" t="s">
        <v>4449</v>
      </c>
      <c r="E408" s="3" t="s">
        <v>5516</v>
      </c>
      <c r="F408" s="3">
        <v>8</v>
      </c>
      <c r="G408" s="3">
        <v>25</v>
      </c>
      <c r="I408" s="4" t="s">
        <v>1138</v>
      </c>
      <c r="J408" s="21" t="s">
        <v>3005</v>
      </c>
      <c r="K408" s="4" t="s">
        <v>1613</v>
      </c>
      <c r="L408" s="1" t="s">
        <v>1616</v>
      </c>
      <c r="M408" s="3" t="s">
        <v>4201</v>
      </c>
      <c r="N408" s="23" t="s">
        <v>3005</v>
      </c>
      <c r="P408" s="3">
        <v>25</v>
      </c>
      <c r="Q408" s="1" t="s">
        <v>5514</v>
      </c>
      <c r="R408" s="2">
        <v>41</v>
      </c>
      <c r="S408" s="57" t="s">
        <v>1497</v>
      </c>
      <c r="T408" s="1" t="s">
        <v>3893</v>
      </c>
      <c r="U408" s="3" t="s">
        <v>5519</v>
      </c>
      <c r="V408" s="3" t="s">
        <v>5519</v>
      </c>
      <c r="W408" s="3" t="s">
        <v>5041</v>
      </c>
      <c r="X408" s="3" t="s">
        <v>3978</v>
      </c>
      <c r="Y408" s="132">
        <f t="shared" si="18"/>
        <v>400</v>
      </c>
      <c r="Z408" s="132" t="str">
        <f t="shared" si="19"/>
        <v>0</v>
      </c>
      <c r="AA408" s="372">
        <f t="shared" si="20"/>
        <v>400</v>
      </c>
      <c r="AC408" s="5"/>
    </row>
    <row r="409" spans="1:29" s="18" customFormat="1" ht="12" customHeight="1" x14ac:dyDescent="0.2">
      <c r="A409" s="16" t="s">
        <v>4416</v>
      </c>
      <c r="B409" s="17">
        <v>28</v>
      </c>
      <c r="C409" s="16" t="s">
        <v>5528</v>
      </c>
      <c r="D409" s="16" t="s">
        <v>4449</v>
      </c>
      <c r="E409" s="18" t="s">
        <v>5516</v>
      </c>
      <c r="F409" s="18">
        <v>8</v>
      </c>
      <c r="G409" s="18">
        <v>25</v>
      </c>
      <c r="I409" s="131"/>
      <c r="J409" s="57" t="s">
        <v>3005</v>
      </c>
      <c r="K409" s="19" t="s">
        <v>4980</v>
      </c>
      <c r="L409" s="16" t="s">
        <v>1616</v>
      </c>
      <c r="M409" s="3" t="s">
        <v>4237</v>
      </c>
      <c r="N409" s="23" t="s">
        <v>3005</v>
      </c>
      <c r="O409" s="18" t="s">
        <v>4738</v>
      </c>
      <c r="P409" s="3">
        <v>25</v>
      </c>
      <c r="Q409" s="1" t="s">
        <v>5528</v>
      </c>
      <c r="R409" s="2">
        <v>25.25</v>
      </c>
      <c r="S409" s="57" t="s">
        <v>5040</v>
      </c>
      <c r="T409" s="1" t="s">
        <v>3903</v>
      </c>
      <c r="U409" s="18" t="s">
        <v>5519</v>
      </c>
      <c r="V409" s="18" t="s">
        <v>5519</v>
      </c>
      <c r="W409" s="57" t="s">
        <v>2651</v>
      </c>
      <c r="X409" s="18" t="s">
        <v>5042</v>
      </c>
      <c r="Y409" s="132">
        <f t="shared" si="18"/>
        <v>400</v>
      </c>
      <c r="Z409" s="132">
        <f t="shared" si="19"/>
        <v>400</v>
      </c>
      <c r="AA409" s="372" t="str">
        <f t="shared" si="20"/>
        <v>0</v>
      </c>
    </row>
    <row r="410" spans="1:29" s="18" customFormat="1" ht="12" customHeight="1" x14ac:dyDescent="0.2">
      <c r="A410" s="1" t="s">
        <v>1390</v>
      </c>
      <c r="B410" s="2">
        <v>50.5</v>
      </c>
      <c r="C410" s="1" t="s">
        <v>1389</v>
      </c>
      <c r="D410" s="1" t="s">
        <v>4449</v>
      </c>
      <c r="E410" s="3" t="s">
        <v>5516</v>
      </c>
      <c r="F410" s="3">
        <v>8</v>
      </c>
      <c r="G410" s="3">
        <v>25</v>
      </c>
      <c r="H410" s="3"/>
      <c r="I410" s="3"/>
      <c r="J410" s="21" t="s">
        <v>3005</v>
      </c>
      <c r="K410" s="4" t="s">
        <v>4365</v>
      </c>
      <c r="L410" s="1" t="s">
        <v>1616</v>
      </c>
      <c r="M410" s="3" t="s">
        <v>4365</v>
      </c>
      <c r="N410" s="21" t="s">
        <v>3005</v>
      </c>
      <c r="O410" s="3"/>
      <c r="P410" s="3">
        <v>25</v>
      </c>
      <c r="Q410" s="1" t="s">
        <v>1389</v>
      </c>
      <c r="R410" s="2">
        <v>53</v>
      </c>
      <c r="S410" s="57" t="s">
        <v>5040</v>
      </c>
      <c r="T410" s="1" t="s">
        <v>1391</v>
      </c>
      <c r="U410" s="18" t="s">
        <v>5519</v>
      </c>
      <c r="V410" s="18" t="s">
        <v>5519</v>
      </c>
      <c r="W410" s="57" t="s">
        <v>2651</v>
      </c>
      <c r="X410" s="18" t="s">
        <v>5042</v>
      </c>
      <c r="Y410" s="132">
        <f t="shared" si="18"/>
        <v>400</v>
      </c>
      <c r="Z410" s="132">
        <f t="shared" si="19"/>
        <v>400</v>
      </c>
      <c r="AA410" s="372" t="str">
        <f t="shared" si="20"/>
        <v>0</v>
      </c>
    </row>
    <row r="411" spans="1:29" s="18" customFormat="1" ht="12" customHeight="1" x14ac:dyDescent="0.2">
      <c r="A411" s="1" t="s">
        <v>1297</v>
      </c>
      <c r="B411" s="2">
        <v>57</v>
      </c>
      <c r="C411" s="1" t="s">
        <v>1292</v>
      </c>
      <c r="D411" s="1" t="s">
        <v>4449</v>
      </c>
      <c r="E411" s="3" t="s">
        <v>5516</v>
      </c>
      <c r="F411" s="3">
        <v>8</v>
      </c>
      <c r="G411" s="3">
        <v>25</v>
      </c>
      <c r="H411" s="3"/>
      <c r="I411" s="3"/>
      <c r="J411" s="21" t="s">
        <v>3005</v>
      </c>
      <c r="K411" s="4" t="s">
        <v>4979</v>
      </c>
      <c r="L411" s="16" t="s">
        <v>1616</v>
      </c>
      <c r="M411" s="3" t="s">
        <v>4979</v>
      </c>
      <c r="N411" s="132" t="s">
        <v>3005</v>
      </c>
      <c r="O411" s="112"/>
      <c r="P411" s="3">
        <v>25</v>
      </c>
      <c r="Q411" s="1" t="s">
        <v>4464</v>
      </c>
      <c r="R411" s="2">
        <v>16</v>
      </c>
      <c r="S411" s="57" t="s">
        <v>5040</v>
      </c>
      <c r="T411" s="1" t="s">
        <v>4465</v>
      </c>
      <c r="U411" s="18" t="s">
        <v>5519</v>
      </c>
      <c r="V411" s="18" t="s">
        <v>5519</v>
      </c>
      <c r="W411" s="57" t="s">
        <v>2651</v>
      </c>
      <c r="X411" s="18" t="s">
        <v>5042</v>
      </c>
      <c r="Y411" s="132">
        <f t="shared" si="18"/>
        <v>400</v>
      </c>
      <c r="Z411" s="132">
        <f t="shared" si="19"/>
        <v>400</v>
      </c>
      <c r="AA411" s="372" t="str">
        <f t="shared" si="20"/>
        <v>0</v>
      </c>
    </row>
    <row r="412" spans="1:29" s="18" customFormat="1" ht="12" customHeight="1" x14ac:dyDescent="0.2">
      <c r="A412" s="16" t="s">
        <v>3861</v>
      </c>
      <c r="B412" s="17">
        <v>19</v>
      </c>
      <c r="C412" s="16" t="s">
        <v>5514</v>
      </c>
      <c r="D412" s="16" t="s">
        <v>4449</v>
      </c>
      <c r="E412" s="18" t="s">
        <v>5516</v>
      </c>
      <c r="F412" s="18">
        <v>8</v>
      </c>
      <c r="G412" s="18">
        <v>25</v>
      </c>
      <c r="I412" s="19" t="s">
        <v>1467</v>
      </c>
      <c r="J412" s="57" t="s">
        <v>3005</v>
      </c>
      <c r="K412" s="19" t="s">
        <v>4069</v>
      </c>
      <c r="L412" s="16" t="s">
        <v>1616</v>
      </c>
      <c r="M412" s="18" t="s">
        <v>4069</v>
      </c>
      <c r="N412" s="57" t="s">
        <v>3005</v>
      </c>
      <c r="O412" s="18" t="s">
        <v>5311</v>
      </c>
      <c r="P412" s="18">
        <v>25</v>
      </c>
      <c r="Q412" s="16" t="s">
        <v>1292</v>
      </c>
      <c r="R412" s="17">
        <v>59</v>
      </c>
      <c r="S412" s="57" t="s">
        <v>5040</v>
      </c>
      <c r="T412" s="16" t="s">
        <v>1299</v>
      </c>
      <c r="U412" s="18" t="s">
        <v>5519</v>
      </c>
      <c r="V412" s="79" t="s">
        <v>5519</v>
      </c>
      <c r="W412" s="57" t="s">
        <v>2651</v>
      </c>
      <c r="X412" s="18" t="s">
        <v>5042</v>
      </c>
      <c r="Y412" s="132">
        <f t="shared" si="18"/>
        <v>400</v>
      </c>
      <c r="Z412" s="132">
        <f t="shared" si="19"/>
        <v>400</v>
      </c>
      <c r="AA412" s="372" t="str">
        <f t="shared" si="20"/>
        <v>0</v>
      </c>
    </row>
    <row r="413" spans="1:29" s="18" customFormat="1" ht="12" customHeight="1" x14ac:dyDescent="0.2">
      <c r="A413" s="16" t="s">
        <v>3860</v>
      </c>
      <c r="B413" s="17">
        <v>26.45</v>
      </c>
      <c r="C413" s="16" t="s">
        <v>5528</v>
      </c>
      <c r="D413" s="16" t="s">
        <v>4449</v>
      </c>
      <c r="E413" s="18" t="s">
        <v>5516</v>
      </c>
      <c r="F413" s="18">
        <v>8</v>
      </c>
      <c r="G413" s="18">
        <v>25</v>
      </c>
      <c r="I413" s="19" t="s">
        <v>1468</v>
      </c>
      <c r="J413" s="57" t="s">
        <v>3005</v>
      </c>
      <c r="K413" s="19" t="s">
        <v>4069</v>
      </c>
      <c r="L413" s="16" t="s">
        <v>1616</v>
      </c>
      <c r="M413" s="18" t="s">
        <v>4069</v>
      </c>
      <c r="N413" s="57" t="s">
        <v>3005</v>
      </c>
      <c r="O413" s="18" t="s">
        <v>5312</v>
      </c>
      <c r="P413" s="18">
        <v>25</v>
      </c>
      <c r="Q413" s="16" t="s">
        <v>1292</v>
      </c>
      <c r="R413" s="17">
        <v>57.5</v>
      </c>
      <c r="S413" s="57" t="s">
        <v>5040</v>
      </c>
      <c r="T413" s="16" t="s">
        <v>1298</v>
      </c>
      <c r="U413" s="18" t="s">
        <v>5519</v>
      </c>
      <c r="V413" s="79" t="s">
        <v>5519</v>
      </c>
      <c r="W413" s="57" t="s">
        <v>2651</v>
      </c>
      <c r="X413" s="18" t="s">
        <v>5042</v>
      </c>
      <c r="Y413" s="132">
        <f t="shared" si="18"/>
        <v>400</v>
      </c>
      <c r="Z413" s="132">
        <f t="shared" si="19"/>
        <v>400</v>
      </c>
      <c r="AA413" s="372" t="str">
        <f t="shared" si="20"/>
        <v>0</v>
      </c>
    </row>
    <row r="414" spans="1:29" s="18" customFormat="1" ht="12" customHeight="1" x14ac:dyDescent="0.2">
      <c r="A414" s="16" t="s">
        <v>3862</v>
      </c>
      <c r="B414" s="17">
        <v>44.25</v>
      </c>
      <c r="C414" s="16" t="s">
        <v>5528</v>
      </c>
      <c r="D414" s="16" t="s">
        <v>4449</v>
      </c>
      <c r="E414" s="18" t="s">
        <v>5516</v>
      </c>
      <c r="F414" s="18">
        <v>8</v>
      </c>
      <c r="G414" s="18">
        <v>25</v>
      </c>
      <c r="I414" s="19" t="s">
        <v>1469</v>
      </c>
      <c r="J414" s="57" t="s">
        <v>3005</v>
      </c>
      <c r="K414" s="19" t="s">
        <v>4069</v>
      </c>
      <c r="L414" s="16" t="s">
        <v>1616</v>
      </c>
      <c r="M414" s="18" t="s">
        <v>3426</v>
      </c>
      <c r="N414" s="132" t="s">
        <v>3005</v>
      </c>
      <c r="O414" s="118" t="s">
        <v>5253</v>
      </c>
      <c r="P414" s="18">
        <v>25</v>
      </c>
      <c r="Q414" s="16" t="s">
        <v>5523</v>
      </c>
      <c r="R414" s="17">
        <v>303</v>
      </c>
      <c r="S414" s="57" t="s">
        <v>5040</v>
      </c>
      <c r="T414" s="16" t="s">
        <v>3875</v>
      </c>
      <c r="U414" s="18" t="s">
        <v>5519</v>
      </c>
      <c r="V414" s="18" t="s">
        <v>5519</v>
      </c>
      <c r="W414" s="57" t="s">
        <v>2651</v>
      </c>
      <c r="X414" s="18" t="s">
        <v>5042</v>
      </c>
      <c r="Y414" s="132">
        <f t="shared" si="18"/>
        <v>400</v>
      </c>
      <c r="Z414" s="132">
        <f t="shared" si="19"/>
        <v>400</v>
      </c>
      <c r="AA414" s="372" t="str">
        <f t="shared" si="20"/>
        <v>0</v>
      </c>
      <c r="AC414" s="20"/>
    </row>
    <row r="415" spans="1:29" s="18" customFormat="1" ht="12" customHeight="1" x14ac:dyDescent="0.2">
      <c r="A415" s="1" t="s">
        <v>5439</v>
      </c>
      <c r="B415" s="2">
        <v>55</v>
      </c>
      <c r="C415" s="1" t="s">
        <v>5435</v>
      </c>
      <c r="D415" s="1" t="s">
        <v>4449</v>
      </c>
      <c r="E415" s="3" t="s">
        <v>5516</v>
      </c>
      <c r="F415" s="3">
        <v>8</v>
      </c>
      <c r="G415" s="3">
        <v>25</v>
      </c>
      <c r="H415" s="3"/>
      <c r="I415" s="3"/>
      <c r="J415" s="21" t="s">
        <v>3005</v>
      </c>
      <c r="K415" s="4" t="s">
        <v>4979</v>
      </c>
      <c r="L415" s="16" t="s">
        <v>1616</v>
      </c>
      <c r="M415" s="18" t="s">
        <v>4979</v>
      </c>
      <c r="N415" s="132" t="s">
        <v>3005</v>
      </c>
      <c r="O415" s="116"/>
      <c r="P415" s="18">
        <v>25</v>
      </c>
      <c r="Q415" s="16" t="s">
        <v>5514</v>
      </c>
      <c r="R415" s="17">
        <v>12.65</v>
      </c>
      <c r="S415" s="260" t="s">
        <v>5040</v>
      </c>
      <c r="T415" s="16" t="s">
        <v>5509</v>
      </c>
      <c r="U415" s="18" t="s">
        <v>5519</v>
      </c>
      <c r="V415" s="18" t="s">
        <v>5519</v>
      </c>
      <c r="W415" s="57" t="s">
        <v>2651</v>
      </c>
      <c r="X415" s="18" t="s">
        <v>5042</v>
      </c>
      <c r="Y415" s="132">
        <f t="shared" si="18"/>
        <v>400</v>
      </c>
      <c r="Z415" s="132">
        <f t="shared" si="19"/>
        <v>400</v>
      </c>
      <c r="AA415" s="372" t="str">
        <f t="shared" si="20"/>
        <v>0</v>
      </c>
    </row>
    <row r="416" spans="1:29" s="18" customFormat="1" ht="12" customHeight="1" x14ac:dyDescent="0.2">
      <c r="A416" s="16" t="s">
        <v>3858</v>
      </c>
      <c r="B416" s="17">
        <v>44.9</v>
      </c>
      <c r="C416" s="16" t="s">
        <v>5528</v>
      </c>
      <c r="D416" s="16" t="s">
        <v>4449</v>
      </c>
      <c r="E416" s="18" t="s">
        <v>5516</v>
      </c>
      <c r="F416" s="18">
        <v>8</v>
      </c>
      <c r="G416" s="18">
        <v>25</v>
      </c>
      <c r="I416" s="19" t="s">
        <v>1131</v>
      </c>
      <c r="J416" s="57" t="s">
        <v>3005</v>
      </c>
      <c r="K416" s="19" t="s">
        <v>4069</v>
      </c>
      <c r="L416" s="16" t="s">
        <v>1616</v>
      </c>
      <c r="M416" s="18" t="s">
        <v>4237</v>
      </c>
      <c r="N416" s="132" t="s">
        <v>3005</v>
      </c>
      <c r="O416" s="18" t="s">
        <v>5253</v>
      </c>
      <c r="P416" s="18">
        <v>25</v>
      </c>
      <c r="Q416" s="16" t="s">
        <v>5528</v>
      </c>
      <c r="R416" s="17">
        <v>24.18</v>
      </c>
      <c r="S416" s="260" t="s">
        <v>5040</v>
      </c>
      <c r="T416" s="16" t="s">
        <v>4424</v>
      </c>
      <c r="U416" s="18" t="s">
        <v>5519</v>
      </c>
      <c r="V416" s="18" t="s">
        <v>5519</v>
      </c>
      <c r="W416" s="57" t="s">
        <v>2651</v>
      </c>
      <c r="X416" s="18" t="s">
        <v>5042</v>
      </c>
      <c r="Y416" s="132">
        <f t="shared" si="18"/>
        <v>400</v>
      </c>
      <c r="Z416" s="132">
        <f t="shared" si="19"/>
        <v>400</v>
      </c>
      <c r="AA416" s="372" t="str">
        <f t="shared" si="20"/>
        <v>0</v>
      </c>
      <c r="AC416" s="20"/>
    </row>
    <row r="417" spans="1:29" s="18" customFormat="1" ht="12" customHeight="1" x14ac:dyDescent="0.2">
      <c r="A417" s="16" t="s">
        <v>3858</v>
      </c>
      <c r="B417" s="17">
        <v>44.9</v>
      </c>
      <c r="C417" s="16" t="s">
        <v>5528</v>
      </c>
      <c r="D417" s="16" t="s">
        <v>4449</v>
      </c>
      <c r="E417" s="18" t="s">
        <v>5516</v>
      </c>
      <c r="F417" s="18">
        <v>8</v>
      </c>
      <c r="G417" s="18">
        <v>25</v>
      </c>
      <c r="I417" s="19" t="s">
        <v>1131</v>
      </c>
      <c r="J417" s="57" t="s">
        <v>3005</v>
      </c>
      <c r="K417" s="19" t="s">
        <v>4069</v>
      </c>
      <c r="L417" s="16" t="s">
        <v>1616</v>
      </c>
      <c r="M417" s="18" t="s">
        <v>4237</v>
      </c>
      <c r="N417" s="132" t="s">
        <v>3005</v>
      </c>
      <c r="O417" s="18" t="s">
        <v>5253</v>
      </c>
      <c r="P417" s="18">
        <v>25</v>
      </c>
      <c r="Q417" s="16" t="s">
        <v>5528</v>
      </c>
      <c r="R417" s="17">
        <v>24.18</v>
      </c>
      <c r="S417" s="260" t="s">
        <v>5040</v>
      </c>
      <c r="T417" s="16" t="s">
        <v>4424</v>
      </c>
      <c r="U417" s="18" t="s">
        <v>5519</v>
      </c>
      <c r="V417" s="18" t="s">
        <v>5519</v>
      </c>
      <c r="W417" s="57" t="s">
        <v>2651</v>
      </c>
      <c r="X417" s="18" t="s">
        <v>5042</v>
      </c>
      <c r="Y417" s="132">
        <f t="shared" si="18"/>
        <v>400</v>
      </c>
      <c r="Z417" s="132">
        <f t="shared" si="19"/>
        <v>400</v>
      </c>
      <c r="AA417" s="372" t="str">
        <f t="shared" si="20"/>
        <v>0</v>
      </c>
      <c r="AC417" s="20"/>
    </row>
    <row r="418" spans="1:29" s="18" customFormat="1" ht="12" customHeight="1" x14ac:dyDescent="0.2">
      <c r="A418" s="1" t="s">
        <v>1300</v>
      </c>
      <c r="B418" s="2">
        <v>55</v>
      </c>
      <c r="C418" s="1" t="s">
        <v>1292</v>
      </c>
      <c r="D418" s="1" t="s">
        <v>4449</v>
      </c>
      <c r="E418" s="3" t="s">
        <v>5516</v>
      </c>
      <c r="F418" s="3">
        <v>8</v>
      </c>
      <c r="G418" s="3">
        <v>25</v>
      </c>
      <c r="H418" s="3"/>
      <c r="I418" s="3"/>
      <c r="J418" s="57" t="s">
        <v>3005</v>
      </c>
      <c r="K418" s="4" t="s">
        <v>5307</v>
      </c>
      <c r="L418" s="16" t="s">
        <v>1616</v>
      </c>
      <c r="M418" s="3" t="s">
        <v>5307</v>
      </c>
      <c r="N418" s="132" t="s">
        <v>3005</v>
      </c>
      <c r="O418" s="3"/>
      <c r="P418" s="3">
        <v>25</v>
      </c>
      <c r="Q418" s="1" t="s">
        <v>1292</v>
      </c>
      <c r="R418" s="2">
        <v>53</v>
      </c>
      <c r="S418" s="67" t="s">
        <v>5040</v>
      </c>
      <c r="T418" s="1" t="s">
        <v>1301</v>
      </c>
      <c r="U418" s="18" t="s">
        <v>5519</v>
      </c>
      <c r="V418" s="18" t="s">
        <v>5519</v>
      </c>
      <c r="W418" s="57" t="s">
        <v>2651</v>
      </c>
      <c r="X418" s="18" t="s">
        <v>5042</v>
      </c>
      <c r="Y418" s="132">
        <f t="shared" si="18"/>
        <v>400</v>
      </c>
      <c r="Z418" s="132">
        <f t="shared" si="19"/>
        <v>400</v>
      </c>
      <c r="AA418" s="372" t="str">
        <f t="shared" si="20"/>
        <v>0</v>
      </c>
    </row>
    <row r="419" spans="1:29" s="18" customFormat="1" ht="12" customHeight="1" x14ac:dyDescent="0.2">
      <c r="A419" s="1" t="s">
        <v>2931</v>
      </c>
      <c r="B419" s="2">
        <v>60</v>
      </c>
      <c r="C419" s="1" t="s">
        <v>5435</v>
      </c>
      <c r="D419" s="1" t="s">
        <v>4449</v>
      </c>
      <c r="E419" s="3" t="s">
        <v>5516</v>
      </c>
      <c r="F419" s="3">
        <v>8</v>
      </c>
      <c r="G419" s="3">
        <v>25</v>
      </c>
      <c r="H419" s="3"/>
      <c r="I419" s="3"/>
      <c r="J419" s="21" t="s">
        <v>3005</v>
      </c>
      <c r="K419" s="4" t="s">
        <v>4541</v>
      </c>
      <c r="L419" s="16" t="s">
        <v>1616</v>
      </c>
      <c r="M419" s="18" t="s">
        <v>4541</v>
      </c>
      <c r="N419" s="132" t="s">
        <v>3005</v>
      </c>
      <c r="O419" s="140"/>
      <c r="P419" s="18">
        <v>25</v>
      </c>
      <c r="Q419" s="16" t="s">
        <v>5514</v>
      </c>
      <c r="R419" s="17">
        <v>300</v>
      </c>
      <c r="S419" s="67" t="s">
        <v>5040</v>
      </c>
      <c r="T419" s="16" t="s">
        <v>3921</v>
      </c>
      <c r="U419" s="18" t="s">
        <v>5519</v>
      </c>
      <c r="V419" s="18" t="s">
        <v>5519</v>
      </c>
      <c r="W419" s="57" t="s">
        <v>2651</v>
      </c>
      <c r="X419" s="18" t="s">
        <v>5042</v>
      </c>
      <c r="Y419" s="132">
        <f t="shared" si="18"/>
        <v>400</v>
      </c>
      <c r="Z419" s="132">
        <f t="shared" si="19"/>
        <v>400</v>
      </c>
      <c r="AA419" s="372" t="str">
        <f t="shared" si="20"/>
        <v>0</v>
      </c>
    </row>
    <row r="420" spans="1:29" s="18" customFormat="1" ht="12" customHeight="1" x14ac:dyDescent="0.2">
      <c r="A420" s="1" t="s">
        <v>5445</v>
      </c>
      <c r="B420" s="2">
        <v>58</v>
      </c>
      <c r="C420" s="1" t="s">
        <v>5435</v>
      </c>
      <c r="D420" s="1" t="s">
        <v>4449</v>
      </c>
      <c r="E420" s="3" t="s">
        <v>5516</v>
      </c>
      <c r="F420" s="3">
        <v>8</v>
      </c>
      <c r="G420" s="3">
        <v>25</v>
      </c>
      <c r="H420" s="3"/>
      <c r="I420" s="3"/>
      <c r="J420" s="21" t="s">
        <v>3005</v>
      </c>
      <c r="K420" s="4" t="s">
        <v>4365</v>
      </c>
      <c r="L420" s="1" t="s">
        <v>1616</v>
      </c>
      <c r="M420" s="3" t="s">
        <v>4365</v>
      </c>
      <c r="N420" s="21" t="s">
        <v>3005</v>
      </c>
      <c r="O420" s="3"/>
      <c r="P420" s="3">
        <v>25</v>
      </c>
      <c r="Q420" s="1" t="s">
        <v>1292</v>
      </c>
      <c r="R420" s="2">
        <v>57.5</v>
      </c>
      <c r="S420" s="67" t="s">
        <v>5040</v>
      </c>
      <c r="T420" s="1" t="s">
        <v>1302</v>
      </c>
      <c r="U420" s="18" t="s">
        <v>5519</v>
      </c>
      <c r="V420" s="18" t="s">
        <v>5519</v>
      </c>
      <c r="W420" s="57" t="s">
        <v>2651</v>
      </c>
      <c r="X420" s="18" t="s">
        <v>5042</v>
      </c>
      <c r="Y420" s="132">
        <f t="shared" si="18"/>
        <v>400</v>
      </c>
      <c r="Z420" s="132">
        <f t="shared" si="19"/>
        <v>400</v>
      </c>
      <c r="AA420" s="372" t="str">
        <f t="shared" si="20"/>
        <v>0</v>
      </c>
    </row>
    <row r="421" spans="1:29" s="18" customFormat="1" ht="12" customHeight="1" x14ac:dyDescent="0.2">
      <c r="A421" s="1" t="s">
        <v>3898</v>
      </c>
      <c r="B421" s="2">
        <v>285</v>
      </c>
      <c r="C421" s="1" t="s">
        <v>5528</v>
      </c>
      <c r="D421" s="1" t="s">
        <v>4449</v>
      </c>
      <c r="E421" s="3" t="s">
        <v>5516</v>
      </c>
      <c r="F421" s="3">
        <v>8</v>
      </c>
      <c r="G421" s="3">
        <v>25</v>
      </c>
      <c r="H421" s="3"/>
      <c r="I421" s="49"/>
      <c r="J421" s="57" t="s">
        <v>3005</v>
      </c>
      <c r="K421" s="46" t="s">
        <v>1612</v>
      </c>
      <c r="L421" s="1" t="s">
        <v>1616</v>
      </c>
      <c r="M421" s="3" t="s">
        <v>4977</v>
      </c>
      <c r="N421" s="21" t="s">
        <v>3005</v>
      </c>
      <c r="O421" s="3" t="s">
        <v>5053</v>
      </c>
      <c r="P421" s="3">
        <v>25</v>
      </c>
      <c r="Q421" s="1" t="s">
        <v>5435</v>
      </c>
      <c r="R421" s="2">
        <v>59.75</v>
      </c>
      <c r="S421" s="308" t="s">
        <v>5040</v>
      </c>
      <c r="T421" s="1" t="s">
        <v>5438</v>
      </c>
      <c r="U421" s="18" t="s">
        <v>5519</v>
      </c>
      <c r="V421" s="18" t="s">
        <v>5519</v>
      </c>
      <c r="W421" s="57" t="s">
        <v>2651</v>
      </c>
      <c r="X421" s="3" t="s">
        <v>5042</v>
      </c>
      <c r="Y421" s="132">
        <f t="shared" si="18"/>
        <v>400</v>
      </c>
      <c r="Z421" s="132">
        <f t="shared" si="19"/>
        <v>400</v>
      </c>
      <c r="AA421" s="372" t="str">
        <f t="shared" si="20"/>
        <v>0</v>
      </c>
    </row>
    <row r="422" spans="1:29" s="18" customFormat="1" ht="12" customHeight="1" x14ac:dyDescent="0.2">
      <c r="A422" s="1" t="s">
        <v>2632</v>
      </c>
      <c r="B422" s="2">
        <v>65</v>
      </c>
      <c r="C422" s="1" t="s">
        <v>2610</v>
      </c>
      <c r="D422" s="1" t="s">
        <v>4449</v>
      </c>
      <c r="E422" s="3" t="s">
        <v>5516</v>
      </c>
      <c r="F422" s="3">
        <v>8</v>
      </c>
      <c r="G422" s="3">
        <v>25</v>
      </c>
      <c r="H422" s="3"/>
      <c r="I422" s="3"/>
      <c r="J422" s="21" t="s">
        <v>3005</v>
      </c>
      <c r="K422" s="19" t="s">
        <v>4979</v>
      </c>
      <c r="L422" s="16" t="s">
        <v>1616</v>
      </c>
      <c r="M422" s="18" t="s">
        <v>4979</v>
      </c>
      <c r="N422" s="132" t="s">
        <v>3005</v>
      </c>
      <c r="O422" s="116"/>
      <c r="P422" s="18">
        <v>25</v>
      </c>
      <c r="Q422" s="16" t="s">
        <v>5514</v>
      </c>
      <c r="R422" s="17">
        <v>12.65</v>
      </c>
      <c r="S422" s="308" t="s">
        <v>5040</v>
      </c>
      <c r="T422" s="16" t="s">
        <v>5509</v>
      </c>
      <c r="U422" s="18" t="s">
        <v>5519</v>
      </c>
      <c r="V422" s="18" t="s">
        <v>5519</v>
      </c>
      <c r="W422" s="57" t="s">
        <v>2651</v>
      </c>
      <c r="X422" s="3" t="s">
        <v>5042</v>
      </c>
      <c r="Y422" s="132">
        <f t="shared" si="18"/>
        <v>400</v>
      </c>
      <c r="Z422" s="132">
        <f t="shared" si="19"/>
        <v>400</v>
      </c>
      <c r="AA422" s="372" t="str">
        <f t="shared" si="20"/>
        <v>0</v>
      </c>
    </row>
    <row r="423" spans="1:29" s="18" customFormat="1" ht="12" customHeight="1" x14ac:dyDescent="0.2">
      <c r="A423" s="1" t="s">
        <v>3902</v>
      </c>
      <c r="B423" s="2">
        <v>225</v>
      </c>
      <c r="C423" s="1" t="s">
        <v>5523</v>
      </c>
      <c r="D423" s="1" t="s">
        <v>4449</v>
      </c>
      <c r="E423" s="3" t="s">
        <v>5516</v>
      </c>
      <c r="F423" s="3">
        <v>8</v>
      </c>
      <c r="G423" s="3">
        <v>25</v>
      </c>
      <c r="H423" s="3"/>
      <c r="I423" s="49"/>
      <c r="J423" s="57" t="s">
        <v>3005</v>
      </c>
      <c r="K423" s="46" t="s">
        <v>1612</v>
      </c>
      <c r="L423" s="16" t="s">
        <v>1616</v>
      </c>
      <c r="M423" s="18" t="s">
        <v>1611</v>
      </c>
      <c r="N423" s="132" t="s">
        <v>3005</v>
      </c>
      <c r="O423" s="119" t="s">
        <v>5051</v>
      </c>
      <c r="P423" s="18">
        <v>25</v>
      </c>
      <c r="Q423" s="16" t="s">
        <v>5523</v>
      </c>
      <c r="R423" s="17">
        <v>120</v>
      </c>
      <c r="S423" s="308" t="s">
        <v>5040</v>
      </c>
      <c r="T423" s="16" t="s">
        <v>5022</v>
      </c>
      <c r="U423" s="18" t="s">
        <v>5519</v>
      </c>
      <c r="V423" s="18" t="s">
        <v>5519</v>
      </c>
      <c r="W423" s="57" t="s">
        <v>2651</v>
      </c>
      <c r="X423" s="3" t="s">
        <v>5042</v>
      </c>
      <c r="Y423" s="132">
        <f t="shared" si="18"/>
        <v>400</v>
      </c>
      <c r="Z423" s="132">
        <f t="shared" si="19"/>
        <v>400</v>
      </c>
      <c r="AA423" s="372" t="str">
        <f t="shared" si="20"/>
        <v>0</v>
      </c>
    </row>
    <row r="424" spans="1:29" s="3" customFormat="1" ht="12" customHeight="1" x14ac:dyDescent="0.2">
      <c r="A424" s="16"/>
      <c r="B424" s="2"/>
      <c r="C424" s="1"/>
      <c r="D424" s="1"/>
      <c r="I424" s="45"/>
      <c r="J424" s="23"/>
      <c r="K424" s="4"/>
      <c r="L424" s="1" t="s">
        <v>1616</v>
      </c>
      <c r="N424" s="23"/>
      <c r="O424" s="44"/>
      <c r="Q424" s="1"/>
      <c r="R424" s="2"/>
      <c r="S424" s="21"/>
      <c r="T424" s="1"/>
      <c r="U424" s="18"/>
      <c r="V424" s="18"/>
      <c r="W424" s="21"/>
      <c r="AC424" s="5"/>
    </row>
    <row r="425" spans="1:29" s="42" customFormat="1" ht="12" customHeight="1" thickBot="1" x14ac:dyDescent="0.25">
      <c r="G425" s="210">
        <f>SUM(G403:G424)</f>
        <v>500</v>
      </c>
      <c r="J425" s="56"/>
      <c r="M425" s="75">
        <f>G425-P425</f>
        <v>0</v>
      </c>
      <c r="N425" s="56"/>
      <c r="P425" s="210">
        <f>SUM(P403:P424)</f>
        <v>500</v>
      </c>
    </row>
    <row r="427" spans="1:29" x14ac:dyDescent="0.2">
      <c r="Y427" s="796">
        <f>SUM(Y6:Y426)</f>
        <v>125084</v>
      </c>
      <c r="Z427" s="796">
        <f>SUM(Z6:Z426)</f>
        <v>67088</v>
      </c>
      <c r="AA427" s="796">
        <f>SUM(AA6:AA426)</f>
        <v>57996</v>
      </c>
    </row>
    <row r="428" spans="1:29" x14ac:dyDescent="0.2">
      <c r="Y428" s="796"/>
      <c r="Z428" s="796"/>
      <c r="AA428" s="796"/>
    </row>
    <row r="429" spans="1:29" x14ac:dyDescent="0.2">
      <c r="Y429" s="796"/>
      <c r="Z429" s="796"/>
      <c r="AA429" s="796">
        <f>Z427+AA427</f>
        <v>125084</v>
      </c>
    </row>
  </sheetData>
  <phoneticPr fontId="0" type="noConversion"/>
  <pageMargins left="0.75" right="0.75" top="1" bottom="1" header="0.5" footer="0.5"/>
  <pageSetup paperSize="5" scale="75" orientation="landscape" r:id="rId1"/>
  <headerFooter alignWithMargins="0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440"/>
  <sheetViews>
    <sheetView topLeftCell="P402" zoomScale="75" workbookViewId="0">
      <selection activeCell="Y434" sqref="Y434:AA434"/>
    </sheetView>
  </sheetViews>
  <sheetFormatPr defaultRowHeight="12.75" x14ac:dyDescent="0.2"/>
  <cols>
    <col min="1" max="1" width="10" customWidth="1"/>
    <col min="2" max="2" width="7.7109375" bestFit="1" customWidth="1"/>
    <col min="3" max="3" width="7.42578125" customWidth="1"/>
    <col min="4" max="4" width="6" customWidth="1"/>
    <col min="5" max="5" width="4.42578125" customWidth="1"/>
    <col min="6" max="6" width="3.5703125" customWidth="1"/>
    <col min="7" max="7" width="5.5703125" customWidth="1"/>
    <col min="8" max="8" width="2.140625" customWidth="1"/>
    <col min="9" max="9" width="49.85546875" customWidth="1"/>
    <col min="10" max="10" width="2.28515625" customWidth="1"/>
    <col min="11" max="11" width="11.85546875" bestFit="1" customWidth="1"/>
    <col min="12" max="12" width="3.140625" customWidth="1"/>
    <col min="13" max="13" width="11.85546875" customWidth="1"/>
    <col min="14" max="14" width="2.28515625" style="7" customWidth="1"/>
    <col min="15" max="15" width="25.85546875" customWidth="1"/>
    <col min="16" max="16" width="5.28515625" customWidth="1"/>
    <col min="17" max="17" width="6.5703125" customWidth="1"/>
    <col min="18" max="18" width="7.7109375" bestFit="1" customWidth="1"/>
    <col min="19" max="19" width="10" customWidth="1"/>
    <col min="20" max="20" width="8.42578125" customWidth="1"/>
    <col min="21" max="21" width="5.7109375" customWidth="1"/>
    <col min="22" max="22" width="5.85546875" customWidth="1"/>
    <col min="23" max="23" width="7" customWidth="1"/>
    <col min="24" max="24" width="2.28515625" customWidth="1"/>
  </cols>
  <sheetData>
    <row r="1" spans="1:38" x14ac:dyDescent="0.2">
      <c r="A1" s="101">
        <v>37056</v>
      </c>
      <c r="J1" s="7"/>
      <c r="S1" s="8"/>
    </row>
    <row r="2" spans="1:38" x14ac:dyDescent="0.2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8" s="79" customFormat="1" ht="12" customHeight="1" x14ac:dyDescent="0.2">
      <c r="C3" s="447" t="s">
        <v>1883</v>
      </c>
      <c r="E3" s="448"/>
      <c r="G3" s="19"/>
      <c r="I3" s="107"/>
      <c r="L3" s="276"/>
      <c r="O3" s="122"/>
      <c r="S3" s="110"/>
    </row>
    <row r="4" spans="1:38" s="79" customFormat="1" ht="12" customHeight="1" x14ac:dyDescent="0.2">
      <c r="A4" s="16" t="s">
        <v>4378</v>
      </c>
      <c r="B4" s="17">
        <v>0</v>
      </c>
      <c r="C4" s="16" t="s">
        <v>5528</v>
      </c>
      <c r="D4" s="16" t="s">
        <v>5515</v>
      </c>
      <c r="E4" s="18" t="s">
        <v>5516</v>
      </c>
      <c r="F4" s="18">
        <v>16</v>
      </c>
      <c r="G4" s="18">
        <v>0</v>
      </c>
      <c r="H4" s="18"/>
      <c r="I4" s="449" t="s">
        <v>1884</v>
      </c>
      <c r="J4" s="128"/>
      <c r="K4" s="19" t="s">
        <v>4379</v>
      </c>
      <c r="L4" s="254" t="s">
        <v>1616</v>
      </c>
      <c r="M4" s="125"/>
      <c r="P4" s="125"/>
      <c r="AC4" s="86"/>
    </row>
    <row r="5" spans="1:38" s="79" customFormat="1" ht="12" customHeight="1" x14ac:dyDescent="0.2">
      <c r="A5" s="16" t="s">
        <v>3960</v>
      </c>
      <c r="B5" s="17">
        <v>0</v>
      </c>
      <c r="C5" s="16" t="s">
        <v>5528</v>
      </c>
      <c r="D5" s="16" t="s">
        <v>4449</v>
      </c>
      <c r="E5" s="18" t="s">
        <v>5516</v>
      </c>
      <c r="F5" s="18">
        <v>8</v>
      </c>
      <c r="G5" s="18">
        <v>0</v>
      </c>
      <c r="H5" s="18"/>
      <c r="I5" s="449" t="s">
        <v>1884</v>
      </c>
      <c r="J5" s="128"/>
      <c r="K5" s="19" t="s">
        <v>4379</v>
      </c>
      <c r="L5" s="254" t="s">
        <v>1616</v>
      </c>
      <c r="M5" s="83"/>
      <c r="O5" s="83"/>
      <c r="P5" s="131"/>
      <c r="Q5" s="452"/>
      <c r="R5" s="84"/>
      <c r="S5" s="334"/>
      <c r="T5" s="85"/>
      <c r="AC5" s="86"/>
    </row>
    <row r="6" spans="1:38" s="79" customFormat="1" ht="12" customHeight="1" x14ac:dyDescent="0.2">
      <c r="A6" s="1" t="s">
        <v>4446</v>
      </c>
      <c r="B6" s="2">
        <v>216</v>
      </c>
      <c r="C6" s="1" t="s">
        <v>4447</v>
      </c>
      <c r="D6" s="1" t="s">
        <v>5515</v>
      </c>
      <c r="E6" s="3" t="s">
        <v>5516</v>
      </c>
      <c r="F6" s="3">
        <v>16</v>
      </c>
      <c r="G6" s="161">
        <v>50</v>
      </c>
      <c r="H6" s="3" t="s">
        <v>1561</v>
      </c>
      <c r="I6" s="126" t="s">
        <v>3446</v>
      </c>
      <c r="J6" s="79" t="s">
        <v>3005</v>
      </c>
      <c r="K6" s="4" t="s">
        <v>4069</v>
      </c>
      <c r="L6" s="254" t="s">
        <v>1616</v>
      </c>
      <c r="M6" s="83" t="s">
        <v>4379</v>
      </c>
      <c r="N6" s="79" t="s">
        <v>3005</v>
      </c>
      <c r="O6" s="83" t="s">
        <v>1885</v>
      </c>
      <c r="P6" s="131">
        <v>50</v>
      </c>
      <c r="Q6" s="1" t="s">
        <v>2613</v>
      </c>
      <c r="R6" s="2">
        <v>0</v>
      </c>
      <c r="S6" s="219" t="s">
        <v>289</v>
      </c>
      <c r="T6" s="1" t="s">
        <v>290</v>
      </c>
      <c r="U6" s="79" t="s">
        <v>1887</v>
      </c>
      <c r="V6" s="79" t="s">
        <v>1887</v>
      </c>
      <c r="W6" s="79" t="s">
        <v>3979</v>
      </c>
      <c r="X6" s="79" t="s">
        <v>3978</v>
      </c>
      <c r="Y6" s="132">
        <f>F6*G6*2</f>
        <v>1600</v>
      </c>
      <c r="Z6" s="132" t="str">
        <f>IF(X6="N",Y6,"0")</f>
        <v>0</v>
      </c>
      <c r="AA6" s="372">
        <f>IF(X6="P",Y6,"0")</f>
        <v>1600</v>
      </c>
      <c r="AC6" s="86"/>
    </row>
    <row r="7" spans="1:38" s="79" customFormat="1" ht="12" customHeight="1" x14ac:dyDescent="0.2">
      <c r="A7" s="1"/>
      <c r="B7" s="2"/>
      <c r="C7" s="1"/>
      <c r="D7" s="1"/>
      <c r="E7" s="3"/>
      <c r="F7" s="3"/>
      <c r="G7" s="161"/>
      <c r="H7" s="3"/>
      <c r="I7" s="126"/>
      <c r="K7" s="4"/>
      <c r="L7" s="254" t="s">
        <v>1616</v>
      </c>
      <c r="M7" s="83"/>
      <c r="O7" s="83"/>
      <c r="P7" s="131"/>
      <c r="Q7" s="16"/>
      <c r="R7" s="17"/>
      <c r="S7" s="219"/>
      <c r="T7" s="16"/>
      <c r="U7" s="79" t="s">
        <v>1887</v>
      </c>
      <c r="V7" s="79" t="s">
        <v>1887</v>
      </c>
      <c r="W7" s="79" t="s">
        <v>3979</v>
      </c>
      <c r="X7" s="79" t="s">
        <v>3978</v>
      </c>
      <c r="Y7" s="132">
        <f t="shared" ref="Y7:Y70" si="0">F7*G7*2</f>
        <v>0</v>
      </c>
      <c r="Z7" s="132" t="str">
        <f t="shared" ref="Z7:Z70" si="1">IF(X7="N",Y7,"0")</f>
        <v>0</v>
      </c>
      <c r="AA7" s="372">
        <f t="shared" ref="AA7:AA70" si="2">IF(X7="P",Y7,"0")</f>
        <v>0</v>
      </c>
      <c r="AC7" s="86"/>
    </row>
    <row r="8" spans="1:38" s="79" customFormat="1" ht="12" customHeight="1" x14ac:dyDescent="0.2">
      <c r="A8" s="440"/>
      <c r="B8" s="272"/>
      <c r="C8" s="440"/>
      <c r="D8" s="440"/>
      <c r="E8" s="275"/>
      <c r="F8" s="275"/>
      <c r="G8" s="422"/>
      <c r="H8" s="275"/>
      <c r="I8" s="126"/>
      <c r="J8" s="275"/>
      <c r="K8" s="370"/>
      <c r="L8" s="254" t="s">
        <v>1616</v>
      </c>
      <c r="M8" s="397"/>
      <c r="N8" s="275"/>
      <c r="O8" s="397"/>
      <c r="P8" s="275"/>
      <c r="Q8" s="454"/>
      <c r="R8" s="272"/>
      <c r="S8" s="455"/>
      <c r="T8" s="440"/>
      <c r="U8" s="275"/>
      <c r="V8" s="275"/>
      <c r="W8" s="275"/>
      <c r="X8" s="275"/>
      <c r="Y8" s="132">
        <f t="shared" si="0"/>
        <v>0</v>
      </c>
      <c r="Z8" s="132" t="str">
        <f t="shared" si="1"/>
        <v>0</v>
      </c>
      <c r="AA8" s="372" t="str">
        <f t="shared" si="2"/>
        <v>0</v>
      </c>
      <c r="AB8" s="275"/>
      <c r="AC8" s="456"/>
      <c r="AD8" s="275"/>
      <c r="AE8" s="275"/>
      <c r="AF8" s="275"/>
      <c r="AG8" s="275"/>
      <c r="AH8" s="275"/>
      <c r="AI8" s="275"/>
      <c r="AJ8" s="275"/>
      <c r="AK8" s="275"/>
      <c r="AL8" s="275"/>
    </row>
    <row r="9" spans="1:38" s="269" customFormat="1" ht="12" customHeight="1" thickBot="1" x14ac:dyDescent="0.25">
      <c r="A9" s="441"/>
      <c r="B9" s="457"/>
      <c r="C9" s="441"/>
      <c r="D9" s="441"/>
      <c r="E9" s="442"/>
      <c r="F9" s="442"/>
      <c r="G9" s="458">
        <f>SUM(G3:G8)</f>
        <v>50</v>
      </c>
      <c r="H9" s="459"/>
      <c r="I9" s="408"/>
      <c r="J9" s="460"/>
      <c r="K9" s="365"/>
      <c r="L9" s="461"/>
      <c r="M9" s="462">
        <f>G9-P9</f>
        <v>0</v>
      </c>
      <c r="N9" s="442"/>
      <c r="O9" s="463"/>
      <c r="P9" s="462">
        <f>SUM(P3:P8)</f>
        <v>50</v>
      </c>
      <c r="Q9" s="441"/>
      <c r="R9" s="457"/>
      <c r="S9" s="463"/>
      <c r="T9" s="441"/>
      <c r="U9" s="442"/>
      <c r="V9" s="442"/>
      <c r="W9" s="442"/>
      <c r="X9" s="442"/>
      <c r="Y9" s="132">
        <f t="shared" si="0"/>
        <v>0</v>
      </c>
      <c r="Z9" s="132" t="str">
        <f t="shared" si="1"/>
        <v>0</v>
      </c>
      <c r="AA9" s="372" t="str">
        <f t="shared" si="2"/>
        <v>0</v>
      </c>
      <c r="AB9" s="442"/>
      <c r="AC9" s="464"/>
      <c r="AD9" s="442"/>
      <c r="AE9" s="442"/>
      <c r="AF9" s="442"/>
      <c r="AG9" s="442"/>
      <c r="AH9" s="442"/>
      <c r="AI9" s="442"/>
      <c r="AJ9" s="442"/>
      <c r="AK9" s="442"/>
      <c r="AL9" s="442"/>
    </row>
    <row r="10" spans="1:38" s="79" customFormat="1" ht="12" customHeight="1" x14ac:dyDescent="0.2">
      <c r="C10" s="447" t="s">
        <v>1888</v>
      </c>
      <c r="E10" s="448"/>
      <c r="G10" s="19"/>
      <c r="I10" s="465"/>
      <c r="J10" s="58"/>
      <c r="L10" s="254"/>
      <c r="S10" s="466"/>
      <c r="Y10" s="132">
        <f t="shared" si="0"/>
        <v>0</v>
      </c>
      <c r="Z10" s="132" t="str">
        <f t="shared" si="1"/>
        <v>0</v>
      </c>
      <c r="AA10" s="372" t="str">
        <f t="shared" si="2"/>
        <v>0</v>
      </c>
    </row>
    <row r="11" spans="1:38" s="79" customFormat="1" ht="12" customHeight="1" x14ac:dyDescent="0.2">
      <c r="A11" s="85" t="s">
        <v>3960</v>
      </c>
      <c r="B11" s="84">
        <v>0</v>
      </c>
      <c r="C11" s="85" t="s">
        <v>5528</v>
      </c>
      <c r="D11" s="85" t="s">
        <v>4449</v>
      </c>
      <c r="E11" s="79" t="s">
        <v>5516</v>
      </c>
      <c r="F11" s="79">
        <v>8</v>
      </c>
      <c r="G11" s="125">
        <v>0</v>
      </c>
      <c r="I11" s="449" t="s">
        <v>1884</v>
      </c>
      <c r="J11" s="128"/>
      <c r="K11" s="19" t="s">
        <v>4379</v>
      </c>
      <c r="L11" s="254" t="s">
        <v>1616</v>
      </c>
      <c r="M11" s="125"/>
      <c r="Y11" s="132">
        <f t="shared" si="0"/>
        <v>0</v>
      </c>
      <c r="Z11" s="132" t="str">
        <f t="shared" si="1"/>
        <v>0</v>
      </c>
      <c r="AA11" s="372" t="str">
        <f t="shared" si="2"/>
        <v>0</v>
      </c>
      <c r="AC11" s="86"/>
    </row>
    <row r="12" spans="1:38" s="79" customFormat="1" ht="12" customHeight="1" x14ac:dyDescent="0.2">
      <c r="A12" s="85" t="s">
        <v>3960</v>
      </c>
      <c r="B12" s="84">
        <v>0</v>
      </c>
      <c r="C12" s="85" t="s">
        <v>5528</v>
      </c>
      <c r="D12" s="85" t="s">
        <v>4449</v>
      </c>
      <c r="E12" s="79" t="s">
        <v>5516</v>
      </c>
      <c r="F12" s="79">
        <v>8</v>
      </c>
      <c r="G12" s="125">
        <v>0</v>
      </c>
      <c r="I12" s="449" t="s">
        <v>1884</v>
      </c>
      <c r="J12" s="128"/>
      <c r="K12" s="19" t="s">
        <v>4379</v>
      </c>
      <c r="L12" s="254" t="s">
        <v>1616</v>
      </c>
      <c r="M12" s="125"/>
      <c r="Y12" s="132">
        <f t="shared" si="0"/>
        <v>0</v>
      </c>
      <c r="Z12" s="132" t="str">
        <f t="shared" si="1"/>
        <v>0</v>
      </c>
      <c r="AA12" s="372" t="str">
        <f t="shared" si="2"/>
        <v>0</v>
      </c>
      <c r="AC12" s="86"/>
    </row>
    <row r="13" spans="1:38" s="79" customFormat="1" ht="12" customHeight="1" x14ac:dyDescent="0.2">
      <c r="A13" s="1" t="s">
        <v>4446</v>
      </c>
      <c r="B13" s="2">
        <v>216</v>
      </c>
      <c r="C13" s="1" t="s">
        <v>4447</v>
      </c>
      <c r="D13" s="1" t="s">
        <v>4449</v>
      </c>
      <c r="E13" s="3" t="s">
        <v>5516</v>
      </c>
      <c r="F13" s="3">
        <v>8</v>
      </c>
      <c r="G13" s="161">
        <v>1</v>
      </c>
      <c r="H13" s="3" t="s">
        <v>1561</v>
      </c>
      <c r="I13" s="126" t="s">
        <v>3446</v>
      </c>
      <c r="J13" s="79" t="s">
        <v>3005</v>
      </c>
      <c r="K13" s="4" t="s">
        <v>4069</v>
      </c>
      <c r="L13" s="254" t="s">
        <v>1616</v>
      </c>
      <c r="M13" s="83" t="s">
        <v>4379</v>
      </c>
      <c r="N13" s="79" t="s">
        <v>3005</v>
      </c>
      <c r="O13" s="83" t="s">
        <v>1885</v>
      </c>
      <c r="P13" s="131">
        <v>1</v>
      </c>
      <c r="Q13" s="16"/>
      <c r="R13" s="17"/>
      <c r="S13" s="219" t="s">
        <v>291</v>
      </c>
      <c r="T13" s="16"/>
      <c r="U13" s="79" t="s">
        <v>1887</v>
      </c>
      <c r="V13" s="79" t="s">
        <v>1887</v>
      </c>
      <c r="W13" s="79" t="s">
        <v>3979</v>
      </c>
      <c r="X13" s="79" t="s">
        <v>3978</v>
      </c>
      <c r="Y13" s="132">
        <f t="shared" si="0"/>
        <v>16</v>
      </c>
      <c r="Z13" s="132" t="str">
        <f t="shared" si="1"/>
        <v>0</v>
      </c>
      <c r="AA13" s="372">
        <f t="shared" si="2"/>
        <v>16</v>
      </c>
      <c r="AC13" s="86"/>
    </row>
    <row r="14" spans="1:38" s="79" customFormat="1" ht="12" customHeight="1" x14ac:dyDescent="0.2">
      <c r="A14" s="16"/>
      <c r="B14" s="17"/>
      <c r="C14" s="16"/>
      <c r="D14" s="16"/>
      <c r="E14" s="18"/>
      <c r="F14" s="18"/>
      <c r="G14" s="18"/>
      <c r="H14" s="18"/>
      <c r="I14" s="126"/>
      <c r="K14" s="19"/>
      <c r="L14" s="254" t="s">
        <v>1616</v>
      </c>
      <c r="M14" s="83"/>
      <c r="N14" s="275"/>
      <c r="O14" s="83"/>
      <c r="P14" s="275"/>
      <c r="Q14" s="452"/>
      <c r="R14" s="84"/>
      <c r="S14" s="455"/>
      <c r="T14" s="85"/>
      <c r="Y14" s="132">
        <f t="shared" si="0"/>
        <v>0</v>
      </c>
      <c r="Z14" s="132" t="str">
        <f t="shared" si="1"/>
        <v>0</v>
      </c>
      <c r="AA14" s="372" t="str">
        <f t="shared" si="2"/>
        <v>0</v>
      </c>
      <c r="AC14" s="86"/>
    </row>
    <row r="15" spans="1:38" s="79" customFormat="1" ht="12" customHeight="1" x14ac:dyDescent="0.2">
      <c r="L15" s="254"/>
      <c r="M15" s="83"/>
      <c r="N15" s="275"/>
      <c r="O15" s="83"/>
      <c r="P15" s="275"/>
      <c r="Q15" s="452"/>
      <c r="R15" s="84"/>
      <c r="S15" s="455"/>
      <c r="T15" s="85"/>
      <c r="Y15" s="132">
        <f t="shared" si="0"/>
        <v>0</v>
      </c>
      <c r="Z15" s="132" t="str">
        <f t="shared" si="1"/>
        <v>0</v>
      </c>
      <c r="AA15" s="372" t="str">
        <f t="shared" si="2"/>
        <v>0</v>
      </c>
      <c r="AC15" s="86"/>
    </row>
    <row r="16" spans="1:38" s="442" customFormat="1" ht="12" customHeight="1" thickBot="1" x14ac:dyDescent="0.25">
      <c r="A16" s="441"/>
      <c r="B16" s="457"/>
      <c r="C16" s="441"/>
      <c r="D16" s="441"/>
      <c r="G16" s="458">
        <f>SUM(G11:G15)</f>
        <v>1</v>
      </c>
      <c r="I16" s="408"/>
      <c r="K16" s="408"/>
      <c r="L16" s="461"/>
      <c r="M16" s="462">
        <f>G16-P16</f>
        <v>0</v>
      </c>
      <c r="O16" s="468"/>
      <c r="P16" s="462">
        <f>SUM(P10:P14)</f>
        <v>1</v>
      </c>
      <c r="Q16" s="441"/>
      <c r="R16" s="457"/>
      <c r="S16" s="469"/>
      <c r="T16" s="441"/>
      <c r="Y16" s="132">
        <f t="shared" si="0"/>
        <v>0</v>
      </c>
      <c r="Z16" s="132" t="str">
        <f t="shared" si="1"/>
        <v>0</v>
      </c>
      <c r="AA16" s="372" t="str">
        <f t="shared" si="2"/>
        <v>0</v>
      </c>
      <c r="AC16" s="464"/>
    </row>
    <row r="17" spans="1:34" s="275" customFormat="1" ht="12" customHeight="1" x14ac:dyDescent="0.2">
      <c r="A17" s="85"/>
      <c r="B17" s="84"/>
      <c r="C17" s="447" t="s">
        <v>1891</v>
      </c>
      <c r="D17" s="85"/>
      <c r="E17" s="79"/>
      <c r="F17" s="79"/>
      <c r="G17" s="79"/>
      <c r="H17" s="79"/>
      <c r="I17" s="51"/>
      <c r="J17" s="58"/>
      <c r="K17" s="19"/>
      <c r="L17" s="254"/>
      <c r="M17" s="470"/>
      <c r="O17" s="466"/>
      <c r="P17" s="470"/>
      <c r="Q17" s="440"/>
      <c r="R17" s="272"/>
      <c r="S17" s="466"/>
      <c r="T17" s="440"/>
      <c r="Y17" s="132">
        <f t="shared" si="0"/>
        <v>0</v>
      </c>
      <c r="Z17" s="132" t="str">
        <f t="shared" si="1"/>
        <v>0</v>
      </c>
      <c r="AA17" s="372" t="str">
        <f t="shared" si="2"/>
        <v>0</v>
      </c>
      <c r="AC17" s="456"/>
    </row>
    <row r="18" spans="1:34" s="473" customFormat="1" ht="12" hidden="1" customHeight="1" x14ac:dyDescent="0.2">
      <c r="A18" s="471"/>
      <c r="B18" s="472"/>
      <c r="C18" s="471"/>
      <c r="D18" s="471" t="s">
        <v>3442</v>
      </c>
      <c r="E18" s="473" t="s">
        <v>5516</v>
      </c>
      <c r="F18" s="474">
        <v>1</v>
      </c>
      <c r="G18" s="131"/>
      <c r="H18" s="473" t="s">
        <v>1561</v>
      </c>
      <c r="I18" s="475"/>
      <c r="K18" s="476"/>
      <c r="L18" s="477" t="s">
        <v>1616</v>
      </c>
      <c r="M18" s="473" t="s">
        <v>4379</v>
      </c>
      <c r="O18" s="478" t="s">
        <v>1892</v>
      </c>
      <c r="P18" s="131"/>
      <c r="Q18" s="471"/>
      <c r="R18" s="472">
        <v>0</v>
      </c>
      <c r="S18" s="479"/>
      <c r="T18" s="562"/>
      <c r="U18" s="473" t="s">
        <v>1887</v>
      </c>
      <c r="V18" s="473" t="s">
        <v>1887</v>
      </c>
      <c r="W18" s="473" t="s">
        <v>3979</v>
      </c>
      <c r="X18" s="473" t="s">
        <v>3978</v>
      </c>
      <c r="Y18" s="132">
        <f t="shared" si="0"/>
        <v>0</v>
      </c>
      <c r="Z18" s="132" t="str">
        <f t="shared" si="1"/>
        <v>0</v>
      </c>
      <c r="AA18" s="372">
        <f t="shared" si="2"/>
        <v>0</v>
      </c>
      <c r="AB18" s="481"/>
      <c r="AC18" s="481"/>
      <c r="AD18" s="482"/>
      <c r="AE18" s="482"/>
      <c r="AF18" s="482"/>
      <c r="AG18" s="482"/>
      <c r="AH18" s="482"/>
    </row>
    <row r="19" spans="1:34" s="473" customFormat="1" ht="12" hidden="1" customHeight="1" x14ac:dyDescent="0.2">
      <c r="A19" s="471"/>
      <c r="B19" s="472"/>
      <c r="C19" s="471"/>
      <c r="D19" s="471" t="s">
        <v>1893</v>
      </c>
      <c r="E19" s="473" t="s">
        <v>5516</v>
      </c>
      <c r="F19" s="474">
        <v>1</v>
      </c>
      <c r="G19" s="131"/>
      <c r="H19" s="473" t="s">
        <v>1561</v>
      </c>
      <c r="I19" s="475"/>
      <c r="K19" s="476"/>
      <c r="L19" s="477" t="s">
        <v>1616</v>
      </c>
      <c r="M19" s="473" t="s">
        <v>4379</v>
      </c>
      <c r="O19" s="478" t="s">
        <v>1892</v>
      </c>
      <c r="P19" s="131"/>
      <c r="Q19" s="471"/>
      <c r="R19" s="472">
        <v>0</v>
      </c>
      <c r="S19" s="479"/>
      <c r="T19" s="562"/>
      <c r="U19" s="473" t="s">
        <v>1887</v>
      </c>
      <c r="V19" s="473" t="s">
        <v>1887</v>
      </c>
      <c r="W19" s="473" t="s">
        <v>3979</v>
      </c>
      <c r="X19" s="473" t="s">
        <v>3978</v>
      </c>
      <c r="Y19" s="132">
        <f t="shared" si="0"/>
        <v>0</v>
      </c>
      <c r="Z19" s="132" t="str">
        <f t="shared" si="1"/>
        <v>0</v>
      </c>
      <c r="AA19" s="372">
        <f t="shared" si="2"/>
        <v>0</v>
      </c>
      <c r="AB19" s="484"/>
      <c r="AC19" s="481"/>
      <c r="AD19" s="482"/>
      <c r="AE19" s="482"/>
      <c r="AF19" s="482"/>
      <c r="AG19" s="482"/>
      <c r="AH19" s="482"/>
    </row>
    <row r="20" spans="1:34" s="473" customFormat="1" ht="12" hidden="1" customHeight="1" x14ac:dyDescent="0.2">
      <c r="A20" s="471"/>
      <c r="B20" s="472"/>
      <c r="C20" s="471"/>
      <c r="D20" s="471" t="s">
        <v>1894</v>
      </c>
      <c r="E20" s="473" t="s">
        <v>5516</v>
      </c>
      <c r="F20" s="474">
        <v>1</v>
      </c>
      <c r="G20" s="131"/>
      <c r="H20" s="473" t="s">
        <v>1561</v>
      </c>
      <c r="I20" s="475"/>
      <c r="K20" s="476"/>
      <c r="L20" s="477" t="s">
        <v>1616</v>
      </c>
      <c r="M20" s="473" t="s">
        <v>4379</v>
      </c>
      <c r="O20" s="478" t="s">
        <v>1892</v>
      </c>
      <c r="P20" s="131"/>
      <c r="Q20" s="471"/>
      <c r="R20" s="472">
        <v>0</v>
      </c>
      <c r="S20" s="479"/>
      <c r="T20" s="562"/>
      <c r="U20" s="473" t="s">
        <v>1887</v>
      </c>
      <c r="V20" s="473" t="s">
        <v>1887</v>
      </c>
      <c r="W20" s="473" t="s">
        <v>3979</v>
      </c>
      <c r="X20" s="473" t="s">
        <v>3978</v>
      </c>
      <c r="Y20" s="132">
        <f t="shared" si="0"/>
        <v>0</v>
      </c>
      <c r="Z20" s="132" t="str">
        <f t="shared" si="1"/>
        <v>0</v>
      </c>
      <c r="AA20" s="372">
        <f t="shared" si="2"/>
        <v>0</v>
      </c>
      <c r="AB20" s="484"/>
      <c r="AC20" s="481"/>
      <c r="AD20" s="482"/>
      <c r="AE20" s="482"/>
      <c r="AF20" s="482"/>
      <c r="AG20" s="482"/>
      <c r="AH20" s="482"/>
    </row>
    <row r="21" spans="1:34" s="473" customFormat="1" ht="12" hidden="1" customHeight="1" x14ac:dyDescent="0.2">
      <c r="A21" s="471"/>
      <c r="B21" s="472"/>
      <c r="C21" s="471"/>
      <c r="D21" s="471" t="s">
        <v>1895</v>
      </c>
      <c r="E21" s="473" t="s">
        <v>5516</v>
      </c>
      <c r="F21" s="474">
        <v>1</v>
      </c>
      <c r="G21" s="131"/>
      <c r="H21" s="473" t="s">
        <v>1561</v>
      </c>
      <c r="I21" s="475"/>
      <c r="K21" s="476"/>
      <c r="L21" s="477" t="s">
        <v>1616</v>
      </c>
      <c r="M21" s="473" t="s">
        <v>4379</v>
      </c>
      <c r="O21" s="478" t="s">
        <v>1892</v>
      </c>
      <c r="P21" s="131"/>
      <c r="Q21" s="471"/>
      <c r="R21" s="472">
        <v>0</v>
      </c>
      <c r="S21" s="479"/>
      <c r="T21" s="562"/>
      <c r="U21" s="473" t="s">
        <v>1887</v>
      </c>
      <c r="V21" s="473" t="s">
        <v>1887</v>
      </c>
      <c r="W21" s="473" t="s">
        <v>3979</v>
      </c>
      <c r="X21" s="473" t="s">
        <v>3978</v>
      </c>
      <c r="Y21" s="132">
        <f t="shared" si="0"/>
        <v>0</v>
      </c>
      <c r="Z21" s="132" t="str">
        <f t="shared" si="1"/>
        <v>0</v>
      </c>
      <c r="AA21" s="372">
        <f t="shared" si="2"/>
        <v>0</v>
      </c>
      <c r="AB21" s="484"/>
      <c r="AC21" s="481"/>
      <c r="AD21" s="482"/>
      <c r="AE21" s="482"/>
      <c r="AF21" s="482"/>
      <c r="AG21" s="482"/>
      <c r="AH21" s="482"/>
    </row>
    <row r="22" spans="1:34" s="473" customFormat="1" ht="12" hidden="1" customHeight="1" x14ac:dyDescent="0.2">
      <c r="A22" s="471"/>
      <c r="B22" s="472"/>
      <c r="C22" s="471"/>
      <c r="D22" s="471" t="s">
        <v>1896</v>
      </c>
      <c r="E22" s="473" t="s">
        <v>5516</v>
      </c>
      <c r="F22" s="474">
        <v>1</v>
      </c>
      <c r="G22" s="131"/>
      <c r="H22" s="473" t="s">
        <v>1561</v>
      </c>
      <c r="I22" s="475"/>
      <c r="K22" s="476"/>
      <c r="L22" s="477" t="s">
        <v>1616</v>
      </c>
      <c r="M22" s="473" t="s">
        <v>4379</v>
      </c>
      <c r="O22" s="478" t="s">
        <v>1892</v>
      </c>
      <c r="P22" s="131"/>
      <c r="Q22" s="471"/>
      <c r="R22" s="472">
        <v>0</v>
      </c>
      <c r="S22" s="479"/>
      <c r="T22" s="562"/>
      <c r="U22" s="473" t="s">
        <v>1887</v>
      </c>
      <c r="V22" s="473" t="s">
        <v>1887</v>
      </c>
      <c r="W22" s="473" t="s">
        <v>3979</v>
      </c>
      <c r="X22" s="473" t="s">
        <v>3978</v>
      </c>
      <c r="Y22" s="132">
        <f t="shared" si="0"/>
        <v>0</v>
      </c>
      <c r="Z22" s="132" t="str">
        <f t="shared" si="1"/>
        <v>0</v>
      </c>
      <c r="AA22" s="372">
        <f t="shared" si="2"/>
        <v>0</v>
      </c>
      <c r="AB22" s="484"/>
      <c r="AC22" s="481"/>
      <c r="AD22" s="482"/>
      <c r="AE22" s="482"/>
      <c r="AF22" s="482"/>
      <c r="AG22" s="482"/>
      <c r="AH22" s="482"/>
    </row>
    <row r="23" spans="1:34" s="473" customFormat="1" ht="12" hidden="1" customHeight="1" x14ac:dyDescent="0.2">
      <c r="A23" s="471"/>
      <c r="B23" s="472"/>
      <c r="C23" s="471"/>
      <c r="D23" s="471" t="s">
        <v>1897</v>
      </c>
      <c r="E23" s="473" t="s">
        <v>5516</v>
      </c>
      <c r="F23" s="474">
        <v>1</v>
      </c>
      <c r="G23" s="131"/>
      <c r="H23" s="473" t="s">
        <v>1561</v>
      </c>
      <c r="I23" s="475"/>
      <c r="K23" s="476"/>
      <c r="L23" s="477" t="s">
        <v>1616</v>
      </c>
      <c r="M23" s="473" t="s">
        <v>4379</v>
      </c>
      <c r="O23" s="478" t="s">
        <v>1892</v>
      </c>
      <c r="P23" s="131"/>
      <c r="Q23" s="471"/>
      <c r="R23" s="472">
        <v>0</v>
      </c>
      <c r="S23" s="479"/>
      <c r="T23" s="562"/>
      <c r="U23" s="473" t="s">
        <v>1887</v>
      </c>
      <c r="V23" s="473" t="s">
        <v>1887</v>
      </c>
      <c r="W23" s="473" t="s">
        <v>3979</v>
      </c>
      <c r="X23" s="473" t="s">
        <v>3978</v>
      </c>
      <c r="Y23" s="132">
        <f t="shared" si="0"/>
        <v>0</v>
      </c>
      <c r="Z23" s="132" t="str">
        <f t="shared" si="1"/>
        <v>0</v>
      </c>
      <c r="AA23" s="372">
        <f t="shared" si="2"/>
        <v>0</v>
      </c>
      <c r="AB23" s="484"/>
      <c r="AC23" s="481"/>
      <c r="AD23" s="482"/>
      <c r="AE23" s="482"/>
      <c r="AF23" s="482"/>
      <c r="AG23" s="482"/>
      <c r="AH23" s="482"/>
    </row>
    <row r="24" spans="1:34" s="473" customFormat="1" ht="12" hidden="1" customHeight="1" x14ac:dyDescent="0.2">
      <c r="A24" s="471"/>
      <c r="B24" s="472"/>
      <c r="C24" s="471"/>
      <c r="D24" s="471" t="s">
        <v>1898</v>
      </c>
      <c r="E24" s="473" t="s">
        <v>5516</v>
      </c>
      <c r="F24" s="474">
        <v>1</v>
      </c>
      <c r="G24" s="131"/>
      <c r="H24" s="473" t="s">
        <v>1561</v>
      </c>
      <c r="I24" s="475"/>
      <c r="K24" s="476"/>
      <c r="L24" s="477" t="s">
        <v>1616</v>
      </c>
      <c r="M24" s="473" t="s">
        <v>4379</v>
      </c>
      <c r="O24" s="478" t="s">
        <v>1892</v>
      </c>
      <c r="P24" s="131"/>
      <c r="Q24" s="471"/>
      <c r="R24" s="472">
        <v>0</v>
      </c>
      <c r="S24" s="479"/>
      <c r="T24" s="562"/>
      <c r="U24" s="473" t="s">
        <v>1887</v>
      </c>
      <c r="V24" s="473" t="s">
        <v>1887</v>
      </c>
      <c r="W24" s="473" t="s">
        <v>3979</v>
      </c>
      <c r="X24" s="473" t="s">
        <v>3978</v>
      </c>
      <c r="Y24" s="132">
        <f t="shared" si="0"/>
        <v>0</v>
      </c>
      <c r="Z24" s="132" t="str">
        <f t="shared" si="1"/>
        <v>0</v>
      </c>
      <c r="AA24" s="372">
        <f t="shared" si="2"/>
        <v>0</v>
      </c>
      <c r="AB24" s="481"/>
      <c r="AC24" s="481"/>
      <c r="AD24" s="482"/>
      <c r="AE24" s="482"/>
      <c r="AF24" s="482"/>
      <c r="AG24" s="482"/>
      <c r="AH24" s="482"/>
    </row>
    <row r="25" spans="1:34" s="473" customFormat="1" ht="12" hidden="1" customHeight="1" x14ac:dyDescent="0.2">
      <c r="A25" s="471"/>
      <c r="B25" s="472"/>
      <c r="C25" s="471"/>
      <c r="D25" s="471" t="s">
        <v>1899</v>
      </c>
      <c r="E25" s="473" t="s">
        <v>5516</v>
      </c>
      <c r="F25" s="474">
        <v>1</v>
      </c>
      <c r="G25" s="131"/>
      <c r="H25" s="473" t="s">
        <v>1561</v>
      </c>
      <c r="I25" s="475"/>
      <c r="K25" s="476"/>
      <c r="L25" s="477" t="s">
        <v>1616</v>
      </c>
      <c r="M25" s="473" t="s">
        <v>4379</v>
      </c>
      <c r="O25" s="478" t="s">
        <v>1892</v>
      </c>
      <c r="P25" s="131"/>
      <c r="Q25" s="471"/>
      <c r="R25" s="472">
        <v>0</v>
      </c>
      <c r="S25" s="479"/>
      <c r="T25" s="562"/>
      <c r="U25" s="473" t="s">
        <v>1887</v>
      </c>
      <c r="V25" s="473" t="s">
        <v>1887</v>
      </c>
      <c r="W25" s="473" t="s">
        <v>3979</v>
      </c>
      <c r="X25" s="473" t="s">
        <v>3978</v>
      </c>
      <c r="Y25" s="132">
        <f t="shared" si="0"/>
        <v>0</v>
      </c>
      <c r="Z25" s="132" t="str">
        <f t="shared" si="1"/>
        <v>0</v>
      </c>
      <c r="AA25" s="372">
        <f t="shared" si="2"/>
        <v>0</v>
      </c>
      <c r="AB25" s="481"/>
      <c r="AC25" s="481"/>
      <c r="AD25" s="482"/>
      <c r="AE25" s="482"/>
      <c r="AF25" s="482"/>
      <c r="AG25" s="482"/>
      <c r="AH25" s="482"/>
    </row>
    <row r="26" spans="1:34" s="473" customFormat="1" ht="12" hidden="1" customHeight="1" x14ac:dyDescent="0.2">
      <c r="A26" s="471"/>
      <c r="B26" s="472"/>
      <c r="C26" s="471"/>
      <c r="D26" s="471" t="s">
        <v>1900</v>
      </c>
      <c r="E26" s="473" t="s">
        <v>5516</v>
      </c>
      <c r="F26" s="474">
        <v>1</v>
      </c>
      <c r="G26" s="131"/>
      <c r="H26" s="473" t="s">
        <v>1561</v>
      </c>
      <c r="I26" s="475"/>
      <c r="K26" s="476"/>
      <c r="L26" s="477" t="s">
        <v>1616</v>
      </c>
      <c r="M26" s="473" t="s">
        <v>4379</v>
      </c>
      <c r="O26" s="478" t="s">
        <v>1892</v>
      </c>
      <c r="P26" s="131"/>
      <c r="Q26" s="471"/>
      <c r="R26" s="472">
        <v>0</v>
      </c>
      <c r="S26" s="479"/>
      <c r="T26" s="562"/>
      <c r="U26" s="473" t="s">
        <v>1887</v>
      </c>
      <c r="V26" s="473" t="s">
        <v>1887</v>
      </c>
      <c r="W26" s="473" t="s">
        <v>3979</v>
      </c>
      <c r="X26" s="473" t="s">
        <v>3978</v>
      </c>
      <c r="Y26" s="132">
        <f t="shared" si="0"/>
        <v>0</v>
      </c>
      <c r="Z26" s="132" t="str">
        <f t="shared" si="1"/>
        <v>0</v>
      </c>
      <c r="AA26" s="372">
        <f t="shared" si="2"/>
        <v>0</v>
      </c>
      <c r="AB26" s="481"/>
      <c r="AC26" s="481"/>
      <c r="AD26" s="482"/>
      <c r="AE26" s="482"/>
      <c r="AF26" s="482"/>
      <c r="AG26" s="482"/>
      <c r="AH26" s="482"/>
    </row>
    <row r="27" spans="1:34" s="473" customFormat="1" ht="12" hidden="1" customHeight="1" x14ac:dyDescent="0.2">
      <c r="A27" s="471"/>
      <c r="B27" s="472"/>
      <c r="C27" s="471"/>
      <c r="D27" s="471" t="s">
        <v>1901</v>
      </c>
      <c r="E27" s="473" t="s">
        <v>5516</v>
      </c>
      <c r="F27" s="474">
        <v>1</v>
      </c>
      <c r="G27" s="131"/>
      <c r="H27" s="473" t="s">
        <v>1561</v>
      </c>
      <c r="I27" s="475"/>
      <c r="K27" s="476"/>
      <c r="L27" s="477" t="s">
        <v>1616</v>
      </c>
      <c r="M27" s="473" t="s">
        <v>4379</v>
      </c>
      <c r="O27" s="478" t="s">
        <v>1892</v>
      </c>
      <c r="P27" s="131"/>
      <c r="Q27" s="471"/>
      <c r="R27" s="472">
        <v>0</v>
      </c>
      <c r="S27" s="479"/>
      <c r="T27" s="562"/>
      <c r="U27" s="473" t="s">
        <v>1887</v>
      </c>
      <c r="V27" s="473" t="s">
        <v>1887</v>
      </c>
      <c r="W27" s="473" t="s">
        <v>3979</v>
      </c>
      <c r="X27" s="473" t="s">
        <v>3978</v>
      </c>
      <c r="Y27" s="132">
        <f t="shared" si="0"/>
        <v>0</v>
      </c>
      <c r="Z27" s="132" t="str">
        <f t="shared" si="1"/>
        <v>0</v>
      </c>
      <c r="AA27" s="372">
        <f t="shared" si="2"/>
        <v>0</v>
      </c>
      <c r="AB27" s="481"/>
      <c r="AC27" s="481"/>
      <c r="AD27" s="482"/>
      <c r="AE27" s="482"/>
      <c r="AF27" s="482"/>
      <c r="AG27" s="482"/>
      <c r="AH27" s="482"/>
    </row>
    <row r="28" spans="1:34" s="473" customFormat="1" ht="12" hidden="1" customHeight="1" x14ac:dyDescent="0.2">
      <c r="A28" s="471"/>
      <c r="B28" s="472"/>
      <c r="C28" s="471"/>
      <c r="D28" s="471" t="s">
        <v>1902</v>
      </c>
      <c r="E28" s="473" t="s">
        <v>5516</v>
      </c>
      <c r="F28" s="474">
        <v>1</v>
      </c>
      <c r="G28" s="131"/>
      <c r="H28" s="473" t="s">
        <v>1561</v>
      </c>
      <c r="I28" s="475"/>
      <c r="K28" s="476"/>
      <c r="L28" s="477" t="s">
        <v>1616</v>
      </c>
      <c r="M28" s="473" t="s">
        <v>4379</v>
      </c>
      <c r="O28" s="478" t="s">
        <v>1892</v>
      </c>
      <c r="P28" s="131"/>
      <c r="Q28" s="471"/>
      <c r="R28" s="472">
        <v>0</v>
      </c>
      <c r="S28" s="479"/>
      <c r="T28" s="562"/>
      <c r="U28" s="473" t="s">
        <v>1887</v>
      </c>
      <c r="V28" s="473" t="s">
        <v>1887</v>
      </c>
      <c r="W28" s="473" t="s">
        <v>3979</v>
      </c>
      <c r="X28" s="473" t="s">
        <v>3978</v>
      </c>
      <c r="Y28" s="132">
        <f t="shared" si="0"/>
        <v>0</v>
      </c>
      <c r="Z28" s="132" t="str">
        <f t="shared" si="1"/>
        <v>0</v>
      </c>
      <c r="AA28" s="372">
        <f t="shared" si="2"/>
        <v>0</v>
      </c>
      <c r="AB28" s="481"/>
      <c r="AC28" s="481"/>
      <c r="AD28" s="482"/>
      <c r="AE28" s="482"/>
      <c r="AF28" s="482"/>
      <c r="AG28" s="482"/>
      <c r="AH28" s="482"/>
    </row>
    <row r="29" spans="1:34" s="473" customFormat="1" ht="12" hidden="1" customHeight="1" x14ac:dyDescent="0.2">
      <c r="A29" s="471"/>
      <c r="B29" s="472"/>
      <c r="C29" s="471"/>
      <c r="D29" s="471" t="s">
        <v>1903</v>
      </c>
      <c r="E29" s="473" t="s">
        <v>5516</v>
      </c>
      <c r="F29" s="474">
        <v>1</v>
      </c>
      <c r="G29" s="131"/>
      <c r="H29" s="473" t="s">
        <v>1561</v>
      </c>
      <c r="I29" s="475"/>
      <c r="K29" s="476"/>
      <c r="L29" s="477" t="s">
        <v>1616</v>
      </c>
      <c r="M29" s="473" t="s">
        <v>4379</v>
      </c>
      <c r="O29" s="478" t="s">
        <v>1892</v>
      </c>
      <c r="P29" s="131"/>
      <c r="Q29" s="471"/>
      <c r="R29" s="472">
        <v>0</v>
      </c>
      <c r="S29" s="479"/>
      <c r="T29" s="562"/>
      <c r="U29" s="473" t="s">
        <v>1887</v>
      </c>
      <c r="V29" s="473" t="s">
        <v>1887</v>
      </c>
      <c r="W29" s="473" t="s">
        <v>3979</v>
      </c>
      <c r="X29" s="473" t="s">
        <v>3978</v>
      </c>
      <c r="Y29" s="132">
        <f t="shared" si="0"/>
        <v>0</v>
      </c>
      <c r="Z29" s="132" t="str">
        <f t="shared" si="1"/>
        <v>0</v>
      </c>
      <c r="AA29" s="372">
        <f t="shared" si="2"/>
        <v>0</v>
      </c>
      <c r="AB29" s="481"/>
      <c r="AC29" s="481"/>
      <c r="AD29" s="482"/>
      <c r="AE29" s="482"/>
      <c r="AF29" s="482"/>
      <c r="AG29" s="482"/>
      <c r="AH29" s="482"/>
    </row>
    <row r="30" spans="1:34" s="473" customFormat="1" ht="12" hidden="1" customHeight="1" x14ac:dyDescent="0.2">
      <c r="A30" s="471"/>
      <c r="B30" s="472"/>
      <c r="C30" s="471"/>
      <c r="D30" s="471" t="s">
        <v>1904</v>
      </c>
      <c r="E30" s="473" t="s">
        <v>5516</v>
      </c>
      <c r="F30" s="474">
        <v>1</v>
      </c>
      <c r="G30" s="131"/>
      <c r="H30" s="473" t="s">
        <v>1561</v>
      </c>
      <c r="I30" s="475"/>
      <c r="K30" s="476"/>
      <c r="L30" s="477" t="s">
        <v>1616</v>
      </c>
      <c r="M30" s="473" t="s">
        <v>4379</v>
      </c>
      <c r="O30" s="478" t="s">
        <v>1892</v>
      </c>
      <c r="P30" s="131"/>
      <c r="Q30" s="471"/>
      <c r="R30" s="472">
        <v>0</v>
      </c>
      <c r="S30" s="479"/>
      <c r="T30" s="562"/>
      <c r="U30" s="473" t="s">
        <v>1887</v>
      </c>
      <c r="V30" s="473" t="s">
        <v>1887</v>
      </c>
      <c r="W30" s="473" t="s">
        <v>3979</v>
      </c>
      <c r="X30" s="473" t="s">
        <v>3978</v>
      </c>
      <c r="Y30" s="132">
        <f t="shared" si="0"/>
        <v>0</v>
      </c>
      <c r="Z30" s="132" t="str">
        <f t="shared" si="1"/>
        <v>0</v>
      </c>
      <c r="AA30" s="372">
        <f t="shared" si="2"/>
        <v>0</v>
      </c>
      <c r="AB30" s="481"/>
      <c r="AC30" s="481"/>
      <c r="AD30" s="482"/>
      <c r="AE30" s="482"/>
      <c r="AF30" s="482"/>
      <c r="AG30" s="482"/>
      <c r="AH30" s="482"/>
    </row>
    <row r="31" spans="1:34" s="473" customFormat="1" ht="12" hidden="1" customHeight="1" x14ac:dyDescent="0.2">
      <c r="A31" s="471"/>
      <c r="B31" s="472"/>
      <c r="C31" s="471"/>
      <c r="D31" s="471" t="s">
        <v>1905</v>
      </c>
      <c r="E31" s="473" t="s">
        <v>5516</v>
      </c>
      <c r="F31" s="474">
        <v>1</v>
      </c>
      <c r="G31" s="131"/>
      <c r="H31" s="473" t="s">
        <v>1561</v>
      </c>
      <c r="I31" s="475"/>
      <c r="K31" s="476"/>
      <c r="L31" s="477" t="s">
        <v>1616</v>
      </c>
      <c r="M31" s="473" t="s">
        <v>4379</v>
      </c>
      <c r="O31" s="478" t="s">
        <v>1892</v>
      </c>
      <c r="P31" s="131"/>
      <c r="Q31" s="471"/>
      <c r="R31" s="472">
        <v>0</v>
      </c>
      <c r="S31" s="479"/>
      <c r="T31" s="562"/>
      <c r="U31" s="473" t="s">
        <v>1887</v>
      </c>
      <c r="V31" s="473" t="s">
        <v>1887</v>
      </c>
      <c r="W31" s="473" t="s">
        <v>3979</v>
      </c>
      <c r="X31" s="473" t="s">
        <v>3978</v>
      </c>
      <c r="Y31" s="132">
        <f t="shared" si="0"/>
        <v>0</v>
      </c>
      <c r="Z31" s="132" t="str">
        <f t="shared" si="1"/>
        <v>0</v>
      </c>
      <c r="AA31" s="372">
        <f t="shared" si="2"/>
        <v>0</v>
      </c>
      <c r="AB31" s="481"/>
      <c r="AC31" s="481"/>
      <c r="AD31" s="482"/>
      <c r="AE31" s="482"/>
      <c r="AF31" s="482"/>
      <c r="AG31" s="482"/>
      <c r="AH31" s="482"/>
    </row>
    <row r="32" spans="1:34" s="473" customFormat="1" ht="12" hidden="1" customHeight="1" x14ac:dyDescent="0.2">
      <c r="A32" s="471"/>
      <c r="B32" s="472"/>
      <c r="C32" s="471"/>
      <c r="D32" s="471" t="s">
        <v>1906</v>
      </c>
      <c r="E32" s="473" t="s">
        <v>5516</v>
      </c>
      <c r="F32" s="474">
        <v>1</v>
      </c>
      <c r="G32" s="131"/>
      <c r="H32" s="473" t="s">
        <v>1561</v>
      </c>
      <c r="I32" s="475"/>
      <c r="K32" s="476"/>
      <c r="L32" s="477" t="s">
        <v>1616</v>
      </c>
      <c r="M32" s="473" t="s">
        <v>4379</v>
      </c>
      <c r="O32" s="478" t="s">
        <v>1892</v>
      </c>
      <c r="P32" s="131"/>
      <c r="Q32" s="471"/>
      <c r="R32" s="472">
        <v>0</v>
      </c>
      <c r="S32" s="479"/>
      <c r="T32" s="562"/>
      <c r="U32" s="473" t="s">
        <v>1887</v>
      </c>
      <c r="V32" s="473" t="s">
        <v>1887</v>
      </c>
      <c r="W32" s="473" t="s">
        <v>3979</v>
      </c>
      <c r="X32" s="473" t="s">
        <v>3978</v>
      </c>
      <c r="Y32" s="132">
        <f t="shared" si="0"/>
        <v>0</v>
      </c>
      <c r="Z32" s="132" t="str">
        <f t="shared" si="1"/>
        <v>0</v>
      </c>
      <c r="AA32" s="372">
        <f t="shared" si="2"/>
        <v>0</v>
      </c>
      <c r="AB32" s="481"/>
      <c r="AC32" s="481"/>
      <c r="AD32" s="482"/>
      <c r="AE32" s="482"/>
      <c r="AF32" s="482"/>
      <c r="AG32" s="482"/>
      <c r="AH32" s="482"/>
    </row>
    <row r="33" spans="1:34" s="473" customFormat="1" ht="12" hidden="1" customHeight="1" x14ac:dyDescent="0.2">
      <c r="A33" s="471"/>
      <c r="B33" s="472"/>
      <c r="C33" s="471"/>
      <c r="D33" s="471" t="s">
        <v>1907</v>
      </c>
      <c r="E33" s="473" t="s">
        <v>5516</v>
      </c>
      <c r="F33" s="474">
        <v>1</v>
      </c>
      <c r="G33" s="131"/>
      <c r="H33" s="473" t="s">
        <v>1561</v>
      </c>
      <c r="I33" s="475"/>
      <c r="K33" s="476"/>
      <c r="L33" s="477" t="s">
        <v>1616</v>
      </c>
      <c r="M33" s="473" t="s">
        <v>4379</v>
      </c>
      <c r="O33" s="478" t="s">
        <v>1892</v>
      </c>
      <c r="P33" s="131"/>
      <c r="Q33" s="471"/>
      <c r="R33" s="472">
        <v>0</v>
      </c>
      <c r="S33" s="479"/>
      <c r="T33" s="562"/>
      <c r="U33" s="473" t="s">
        <v>1887</v>
      </c>
      <c r="V33" s="473" t="s">
        <v>1887</v>
      </c>
      <c r="W33" s="473" t="s">
        <v>3979</v>
      </c>
      <c r="X33" s="473" t="s">
        <v>3978</v>
      </c>
      <c r="Y33" s="132">
        <f t="shared" si="0"/>
        <v>0</v>
      </c>
      <c r="Z33" s="132" t="str">
        <f t="shared" si="1"/>
        <v>0</v>
      </c>
      <c r="AA33" s="372">
        <f t="shared" si="2"/>
        <v>0</v>
      </c>
      <c r="AB33" s="481"/>
      <c r="AC33" s="481"/>
      <c r="AD33" s="482"/>
      <c r="AE33" s="482"/>
      <c r="AF33" s="482"/>
      <c r="AG33" s="482"/>
      <c r="AH33" s="482"/>
    </row>
    <row r="34" spans="1:34" s="473" customFormat="1" ht="12" hidden="1" customHeight="1" x14ac:dyDescent="0.2">
      <c r="A34" s="471"/>
      <c r="B34" s="472"/>
      <c r="C34" s="471"/>
      <c r="D34" s="471" t="s">
        <v>1908</v>
      </c>
      <c r="E34" s="473" t="s">
        <v>5516</v>
      </c>
      <c r="F34" s="474">
        <v>1</v>
      </c>
      <c r="G34" s="131"/>
      <c r="H34" s="473" t="s">
        <v>1561</v>
      </c>
      <c r="I34" s="475"/>
      <c r="K34" s="476"/>
      <c r="L34" s="477" t="s">
        <v>1616</v>
      </c>
      <c r="M34" s="473" t="s">
        <v>4379</v>
      </c>
      <c r="O34" s="478" t="s">
        <v>1892</v>
      </c>
      <c r="P34" s="131"/>
      <c r="Q34" s="471"/>
      <c r="R34" s="472">
        <v>0</v>
      </c>
      <c r="S34" s="479"/>
      <c r="T34" s="562"/>
      <c r="U34" s="473" t="s">
        <v>1887</v>
      </c>
      <c r="V34" s="473" t="s">
        <v>1887</v>
      </c>
      <c r="W34" s="473" t="s">
        <v>3979</v>
      </c>
      <c r="X34" s="473" t="s">
        <v>3978</v>
      </c>
      <c r="Y34" s="132">
        <f t="shared" si="0"/>
        <v>0</v>
      </c>
      <c r="Z34" s="132" t="str">
        <f t="shared" si="1"/>
        <v>0</v>
      </c>
      <c r="AA34" s="372">
        <f t="shared" si="2"/>
        <v>0</v>
      </c>
      <c r="AB34" s="481"/>
      <c r="AC34" s="481"/>
      <c r="AD34" s="482"/>
      <c r="AE34" s="482"/>
      <c r="AF34" s="482"/>
      <c r="AG34" s="482"/>
      <c r="AH34" s="482"/>
    </row>
    <row r="35" spans="1:34" s="473" customFormat="1" ht="12" hidden="1" customHeight="1" x14ac:dyDescent="0.2">
      <c r="A35" s="471"/>
      <c r="B35" s="472"/>
      <c r="C35" s="471"/>
      <c r="D35" s="471" t="s">
        <v>1909</v>
      </c>
      <c r="E35" s="473" t="s">
        <v>5516</v>
      </c>
      <c r="F35" s="474">
        <v>1</v>
      </c>
      <c r="G35" s="131"/>
      <c r="H35" s="473" t="s">
        <v>1561</v>
      </c>
      <c r="I35" s="476"/>
      <c r="K35" s="476"/>
      <c r="L35" s="477" t="s">
        <v>1616</v>
      </c>
      <c r="M35" s="473" t="s">
        <v>4379</v>
      </c>
      <c r="O35" s="478" t="s">
        <v>1892</v>
      </c>
      <c r="P35" s="131"/>
      <c r="Q35" s="471"/>
      <c r="R35" s="472">
        <v>0</v>
      </c>
      <c r="S35" s="479"/>
      <c r="T35" s="562"/>
      <c r="U35" s="473" t="s">
        <v>1887</v>
      </c>
      <c r="V35" s="473" t="s">
        <v>1887</v>
      </c>
      <c r="W35" s="473" t="s">
        <v>3979</v>
      </c>
      <c r="X35" s="473" t="s">
        <v>3978</v>
      </c>
      <c r="Y35" s="132">
        <f t="shared" si="0"/>
        <v>0</v>
      </c>
      <c r="Z35" s="132" t="str">
        <f t="shared" si="1"/>
        <v>0</v>
      </c>
      <c r="AA35" s="372">
        <f t="shared" si="2"/>
        <v>0</v>
      </c>
      <c r="AB35" s="481"/>
      <c r="AC35" s="481"/>
      <c r="AD35" s="482"/>
      <c r="AE35" s="482"/>
      <c r="AF35" s="482"/>
      <c r="AG35" s="482"/>
      <c r="AH35" s="482"/>
    </row>
    <row r="36" spans="1:34" s="473" customFormat="1" ht="12" hidden="1" customHeight="1" x14ac:dyDescent="0.2">
      <c r="A36" s="471"/>
      <c r="B36" s="472"/>
      <c r="C36" s="471"/>
      <c r="D36" s="471" t="s">
        <v>1910</v>
      </c>
      <c r="E36" s="473" t="s">
        <v>5516</v>
      </c>
      <c r="F36" s="474">
        <v>1</v>
      </c>
      <c r="G36" s="131"/>
      <c r="H36" s="473" t="s">
        <v>1561</v>
      </c>
      <c r="I36" s="476"/>
      <c r="K36" s="476"/>
      <c r="L36" s="477" t="s">
        <v>1616</v>
      </c>
      <c r="M36" s="473" t="s">
        <v>4379</v>
      </c>
      <c r="O36" s="478" t="s">
        <v>1892</v>
      </c>
      <c r="P36" s="131"/>
      <c r="Q36" s="471"/>
      <c r="R36" s="472">
        <v>0</v>
      </c>
      <c r="S36" s="479"/>
      <c r="T36" s="562"/>
      <c r="U36" s="473" t="s">
        <v>1887</v>
      </c>
      <c r="V36" s="473" t="s">
        <v>1887</v>
      </c>
      <c r="W36" s="473" t="s">
        <v>3979</v>
      </c>
      <c r="X36" s="473" t="s">
        <v>3978</v>
      </c>
      <c r="Y36" s="132">
        <f t="shared" si="0"/>
        <v>0</v>
      </c>
      <c r="Z36" s="132" t="str">
        <f t="shared" si="1"/>
        <v>0</v>
      </c>
      <c r="AA36" s="372">
        <f t="shared" si="2"/>
        <v>0</v>
      </c>
      <c r="AB36" s="481"/>
      <c r="AC36" s="481"/>
      <c r="AD36" s="482"/>
      <c r="AE36" s="482"/>
      <c r="AF36" s="482"/>
      <c r="AG36" s="482"/>
      <c r="AH36" s="482"/>
    </row>
    <row r="37" spans="1:34" s="473" customFormat="1" ht="12" hidden="1" customHeight="1" x14ac:dyDescent="0.2">
      <c r="A37" s="471"/>
      <c r="B37" s="472"/>
      <c r="C37" s="471"/>
      <c r="D37" s="471" t="s">
        <v>1911</v>
      </c>
      <c r="E37" s="473" t="s">
        <v>5516</v>
      </c>
      <c r="F37" s="474">
        <v>1</v>
      </c>
      <c r="G37" s="131"/>
      <c r="H37" s="473" t="s">
        <v>1561</v>
      </c>
      <c r="I37" s="476"/>
      <c r="K37" s="476"/>
      <c r="L37" s="477" t="s">
        <v>1616</v>
      </c>
      <c r="M37" s="473" t="s">
        <v>4379</v>
      </c>
      <c r="O37" s="478" t="s">
        <v>1892</v>
      </c>
      <c r="P37" s="131"/>
      <c r="Q37" s="471"/>
      <c r="R37" s="472">
        <v>0</v>
      </c>
      <c r="S37" s="479"/>
      <c r="T37" s="562"/>
      <c r="U37" s="473" t="s">
        <v>1887</v>
      </c>
      <c r="V37" s="473" t="s">
        <v>1887</v>
      </c>
      <c r="W37" s="473" t="s">
        <v>3979</v>
      </c>
      <c r="X37" s="473" t="s">
        <v>3978</v>
      </c>
      <c r="Y37" s="132">
        <f t="shared" si="0"/>
        <v>0</v>
      </c>
      <c r="Z37" s="132" t="str">
        <f t="shared" si="1"/>
        <v>0</v>
      </c>
      <c r="AA37" s="372">
        <f t="shared" si="2"/>
        <v>0</v>
      </c>
      <c r="AB37" s="481"/>
      <c r="AC37" s="481"/>
      <c r="AD37" s="482"/>
      <c r="AE37" s="482"/>
      <c r="AF37" s="482"/>
      <c r="AG37" s="482"/>
      <c r="AH37" s="482"/>
    </row>
    <row r="38" spans="1:34" s="473" customFormat="1" ht="12" hidden="1" customHeight="1" x14ac:dyDescent="0.2">
      <c r="A38" s="471"/>
      <c r="B38" s="472"/>
      <c r="C38" s="471"/>
      <c r="D38" s="471" t="s">
        <v>1912</v>
      </c>
      <c r="E38" s="473" t="s">
        <v>5516</v>
      </c>
      <c r="F38" s="474">
        <v>1</v>
      </c>
      <c r="G38" s="131"/>
      <c r="H38" s="473" t="s">
        <v>1561</v>
      </c>
      <c r="I38" s="475"/>
      <c r="K38" s="476"/>
      <c r="L38" s="477" t="s">
        <v>1616</v>
      </c>
      <c r="M38" s="473" t="s">
        <v>4379</v>
      </c>
      <c r="O38" s="478" t="s">
        <v>1892</v>
      </c>
      <c r="P38" s="131"/>
      <c r="Q38" s="471"/>
      <c r="R38" s="472">
        <v>0</v>
      </c>
      <c r="S38" s="479"/>
      <c r="T38" s="562"/>
      <c r="U38" s="473" t="s">
        <v>1887</v>
      </c>
      <c r="V38" s="473" t="s">
        <v>1887</v>
      </c>
      <c r="W38" s="473" t="s">
        <v>3979</v>
      </c>
      <c r="X38" s="473" t="s">
        <v>3978</v>
      </c>
      <c r="Y38" s="132">
        <f t="shared" si="0"/>
        <v>0</v>
      </c>
      <c r="Z38" s="132" t="str">
        <f t="shared" si="1"/>
        <v>0</v>
      </c>
      <c r="AA38" s="372">
        <f t="shared" si="2"/>
        <v>0</v>
      </c>
      <c r="AB38" s="481"/>
      <c r="AC38" s="481"/>
      <c r="AD38" s="482"/>
      <c r="AE38" s="482"/>
      <c r="AF38" s="482"/>
      <c r="AG38" s="482"/>
      <c r="AH38" s="482"/>
    </row>
    <row r="39" spans="1:34" s="473" customFormat="1" ht="12" hidden="1" customHeight="1" x14ac:dyDescent="0.2">
      <c r="A39" s="471"/>
      <c r="B39" s="472"/>
      <c r="C39" s="471"/>
      <c r="D39" s="471" t="s">
        <v>1913</v>
      </c>
      <c r="E39" s="473" t="s">
        <v>5516</v>
      </c>
      <c r="F39" s="474">
        <v>1</v>
      </c>
      <c r="G39" s="131"/>
      <c r="H39" s="473" t="s">
        <v>1561</v>
      </c>
      <c r="I39" s="475"/>
      <c r="K39" s="476"/>
      <c r="L39" s="477" t="s">
        <v>1616</v>
      </c>
      <c r="M39" s="473" t="s">
        <v>4379</v>
      </c>
      <c r="O39" s="478" t="s">
        <v>1892</v>
      </c>
      <c r="P39" s="131"/>
      <c r="Q39" s="471"/>
      <c r="R39" s="472">
        <v>0</v>
      </c>
      <c r="S39" s="479"/>
      <c r="T39" s="562"/>
      <c r="U39" s="473" t="s">
        <v>1887</v>
      </c>
      <c r="V39" s="473" t="s">
        <v>1887</v>
      </c>
      <c r="W39" s="473" t="s">
        <v>3979</v>
      </c>
      <c r="X39" s="473" t="s">
        <v>3978</v>
      </c>
      <c r="Y39" s="132">
        <f t="shared" si="0"/>
        <v>0</v>
      </c>
      <c r="Z39" s="132" t="str">
        <f t="shared" si="1"/>
        <v>0</v>
      </c>
      <c r="AA39" s="372">
        <f t="shared" si="2"/>
        <v>0</v>
      </c>
      <c r="AB39" s="481"/>
      <c r="AC39" s="481"/>
      <c r="AD39" s="482"/>
      <c r="AE39" s="482"/>
      <c r="AF39" s="482"/>
      <c r="AG39" s="482"/>
      <c r="AH39" s="482"/>
    </row>
    <row r="40" spans="1:34" s="473" customFormat="1" ht="12" hidden="1" customHeight="1" x14ac:dyDescent="0.2">
      <c r="A40" s="471"/>
      <c r="B40" s="472"/>
      <c r="C40" s="471"/>
      <c r="D40" s="471" t="s">
        <v>1914</v>
      </c>
      <c r="E40" s="473" t="s">
        <v>5516</v>
      </c>
      <c r="F40" s="474">
        <v>1</v>
      </c>
      <c r="G40" s="131"/>
      <c r="H40" s="473" t="s">
        <v>1561</v>
      </c>
      <c r="I40" s="475"/>
      <c r="K40" s="476"/>
      <c r="L40" s="477" t="s">
        <v>1616</v>
      </c>
      <c r="M40" s="473" t="s">
        <v>4379</v>
      </c>
      <c r="O40" s="478" t="s">
        <v>1892</v>
      </c>
      <c r="P40" s="131"/>
      <c r="Q40" s="471"/>
      <c r="R40" s="472">
        <v>0</v>
      </c>
      <c r="S40" s="479"/>
      <c r="T40" s="562"/>
      <c r="U40" s="473" t="s">
        <v>1887</v>
      </c>
      <c r="V40" s="473" t="s">
        <v>1887</v>
      </c>
      <c r="W40" s="473" t="s">
        <v>3979</v>
      </c>
      <c r="X40" s="473" t="s">
        <v>3978</v>
      </c>
      <c r="Y40" s="132">
        <f t="shared" si="0"/>
        <v>0</v>
      </c>
      <c r="Z40" s="132" t="str">
        <f t="shared" si="1"/>
        <v>0</v>
      </c>
      <c r="AA40" s="372">
        <f t="shared" si="2"/>
        <v>0</v>
      </c>
      <c r="AB40" s="484"/>
      <c r="AC40" s="481"/>
      <c r="AD40" s="482"/>
      <c r="AE40" s="482"/>
      <c r="AF40" s="482"/>
      <c r="AG40" s="482"/>
      <c r="AH40" s="482"/>
    </row>
    <row r="41" spans="1:34" s="473" customFormat="1" ht="12" hidden="1" customHeight="1" x14ac:dyDescent="0.2">
      <c r="A41" s="471"/>
      <c r="B41" s="472"/>
      <c r="C41" s="471"/>
      <c r="D41" s="471" t="s">
        <v>1915</v>
      </c>
      <c r="E41" s="473" t="s">
        <v>5516</v>
      </c>
      <c r="F41" s="474">
        <v>1</v>
      </c>
      <c r="G41" s="131"/>
      <c r="H41" s="473" t="s">
        <v>1561</v>
      </c>
      <c r="I41" s="475"/>
      <c r="K41" s="476"/>
      <c r="L41" s="477" t="s">
        <v>1616</v>
      </c>
      <c r="M41" s="473" t="s">
        <v>4379</v>
      </c>
      <c r="O41" s="478" t="s">
        <v>1892</v>
      </c>
      <c r="P41" s="131"/>
      <c r="Q41" s="471"/>
      <c r="R41" s="472">
        <v>0</v>
      </c>
      <c r="S41" s="479"/>
      <c r="T41" s="562"/>
      <c r="U41" s="473" t="s">
        <v>1887</v>
      </c>
      <c r="V41" s="473" t="s">
        <v>1887</v>
      </c>
      <c r="W41" s="473" t="s">
        <v>3979</v>
      </c>
      <c r="X41" s="473" t="s">
        <v>3978</v>
      </c>
      <c r="Y41" s="132">
        <f t="shared" si="0"/>
        <v>0</v>
      </c>
      <c r="Z41" s="132" t="str">
        <f t="shared" si="1"/>
        <v>0</v>
      </c>
      <c r="AA41" s="372">
        <f t="shared" si="2"/>
        <v>0</v>
      </c>
      <c r="AB41" s="484"/>
      <c r="AC41" s="481"/>
      <c r="AD41" s="482"/>
      <c r="AE41" s="482"/>
      <c r="AF41" s="482"/>
      <c r="AG41" s="482"/>
      <c r="AH41" s="482"/>
    </row>
    <row r="42" spans="1:34" s="473" customFormat="1" ht="12" customHeight="1" x14ac:dyDescent="0.2">
      <c r="A42" s="471"/>
      <c r="B42" s="472"/>
      <c r="C42" s="471"/>
      <c r="D42" s="471"/>
      <c r="F42" s="474"/>
      <c r="G42" s="131"/>
      <c r="I42" s="475"/>
      <c r="K42" s="476"/>
      <c r="L42" s="477"/>
      <c r="O42" s="478"/>
      <c r="P42" s="131"/>
      <c r="Q42" s="471"/>
      <c r="R42" s="472"/>
      <c r="S42" s="479"/>
      <c r="T42" s="562"/>
      <c r="Y42" s="132">
        <f t="shared" si="0"/>
        <v>0</v>
      </c>
      <c r="Z42" s="132" t="str">
        <f t="shared" si="1"/>
        <v>0</v>
      </c>
      <c r="AA42" s="372" t="str">
        <f t="shared" si="2"/>
        <v>0</v>
      </c>
      <c r="AB42" s="484"/>
      <c r="AC42" s="481"/>
      <c r="AD42" s="482"/>
      <c r="AE42" s="482"/>
      <c r="AF42" s="482"/>
      <c r="AG42" s="482"/>
      <c r="AH42" s="482"/>
    </row>
    <row r="43" spans="1:34" s="502" customFormat="1" ht="12" customHeight="1" x14ac:dyDescent="0.2">
      <c r="A43" s="1" t="s">
        <v>292</v>
      </c>
      <c r="B43" s="2">
        <v>64</v>
      </c>
      <c r="C43" s="1" t="s">
        <v>2613</v>
      </c>
      <c r="D43" s="85" t="s">
        <v>1906</v>
      </c>
      <c r="E43" s="79" t="s">
        <v>5516</v>
      </c>
      <c r="F43" s="275">
        <v>1</v>
      </c>
      <c r="G43" s="715">
        <v>20</v>
      </c>
      <c r="H43" s="18" t="s">
        <v>1561</v>
      </c>
      <c r="I43" s="581"/>
      <c r="J43" s="79" t="s">
        <v>3005</v>
      </c>
      <c r="K43" s="716" t="s">
        <v>1614</v>
      </c>
      <c r="L43" s="254" t="s">
        <v>1616</v>
      </c>
      <c r="M43" s="397" t="s">
        <v>4379</v>
      </c>
      <c r="N43" s="79" t="s">
        <v>3005</v>
      </c>
      <c r="O43" s="83" t="s">
        <v>1885</v>
      </c>
      <c r="P43" s="715">
        <v>20</v>
      </c>
      <c r="Q43" s="1" t="s">
        <v>2613</v>
      </c>
      <c r="R43" s="2">
        <v>0</v>
      </c>
      <c r="S43" s="717" t="s">
        <v>293</v>
      </c>
      <c r="T43" s="1" t="s">
        <v>294</v>
      </c>
      <c r="U43" s="79" t="s">
        <v>1887</v>
      </c>
      <c r="V43" s="79" t="s">
        <v>1887</v>
      </c>
      <c r="W43" s="79" t="s">
        <v>3979</v>
      </c>
      <c r="X43" s="79" t="s">
        <v>3978</v>
      </c>
      <c r="Y43" s="132">
        <f t="shared" si="0"/>
        <v>40</v>
      </c>
      <c r="Z43" s="132" t="str">
        <f t="shared" si="1"/>
        <v>0</v>
      </c>
      <c r="AA43" s="372">
        <f t="shared" si="2"/>
        <v>40</v>
      </c>
      <c r="AB43" s="718"/>
      <c r="AC43" s="718"/>
      <c r="AD43" s="719"/>
      <c r="AE43" s="719"/>
      <c r="AF43" s="719"/>
      <c r="AG43" s="719"/>
      <c r="AH43" s="719"/>
    </row>
    <row r="44" spans="1:34" s="502" customFormat="1" ht="12" customHeight="1" x14ac:dyDescent="0.2">
      <c r="A44" s="1" t="s">
        <v>292</v>
      </c>
      <c r="B44" s="2">
        <v>64</v>
      </c>
      <c r="C44" s="1" t="s">
        <v>2613</v>
      </c>
      <c r="D44" s="85" t="s">
        <v>1907</v>
      </c>
      <c r="E44" s="79" t="s">
        <v>5516</v>
      </c>
      <c r="F44" s="275">
        <v>1</v>
      </c>
      <c r="G44" s="715">
        <v>20</v>
      </c>
      <c r="H44" s="18" t="s">
        <v>1561</v>
      </c>
      <c r="I44" s="581"/>
      <c r="J44" s="79" t="s">
        <v>3005</v>
      </c>
      <c r="K44" s="716" t="s">
        <v>1614</v>
      </c>
      <c r="L44" s="254" t="s">
        <v>1616</v>
      </c>
      <c r="M44" s="397" t="s">
        <v>4379</v>
      </c>
      <c r="N44" s="79" t="s">
        <v>3005</v>
      </c>
      <c r="O44" s="83" t="s">
        <v>1885</v>
      </c>
      <c r="P44" s="715">
        <v>20</v>
      </c>
      <c r="Q44" s="1" t="s">
        <v>2613</v>
      </c>
      <c r="R44" s="2">
        <v>0</v>
      </c>
      <c r="S44" s="717" t="s">
        <v>293</v>
      </c>
      <c r="T44" s="1" t="s">
        <v>294</v>
      </c>
      <c r="U44" s="79" t="s">
        <v>1887</v>
      </c>
      <c r="V44" s="79" t="s">
        <v>1887</v>
      </c>
      <c r="W44" s="79" t="s">
        <v>3979</v>
      </c>
      <c r="X44" s="79" t="s">
        <v>3978</v>
      </c>
      <c r="Y44" s="132">
        <f t="shared" si="0"/>
        <v>40</v>
      </c>
      <c r="Z44" s="132" t="str">
        <f t="shared" si="1"/>
        <v>0</v>
      </c>
      <c r="AA44" s="372">
        <f t="shared" si="2"/>
        <v>40</v>
      </c>
      <c r="AB44" s="718"/>
      <c r="AC44" s="718"/>
      <c r="AD44" s="719"/>
      <c r="AE44" s="719"/>
      <c r="AF44" s="719"/>
      <c r="AG44" s="719"/>
      <c r="AH44" s="719"/>
    </row>
    <row r="45" spans="1:34" s="502" customFormat="1" ht="12" customHeight="1" x14ac:dyDescent="0.2">
      <c r="A45" s="1" t="s">
        <v>292</v>
      </c>
      <c r="B45" s="2">
        <v>64</v>
      </c>
      <c r="C45" s="1" t="s">
        <v>2613</v>
      </c>
      <c r="D45" s="85" t="s">
        <v>1908</v>
      </c>
      <c r="E45" s="79" t="s">
        <v>5516</v>
      </c>
      <c r="F45" s="275">
        <v>1</v>
      </c>
      <c r="G45" s="715">
        <v>20</v>
      </c>
      <c r="H45" s="18" t="s">
        <v>1561</v>
      </c>
      <c r="I45" s="581"/>
      <c r="J45" s="79" t="s">
        <v>3005</v>
      </c>
      <c r="K45" s="716" t="s">
        <v>1614</v>
      </c>
      <c r="L45" s="254" t="s">
        <v>1616</v>
      </c>
      <c r="M45" s="397" t="s">
        <v>4379</v>
      </c>
      <c r="N45" s="79" t="s">
        <v>3005</v>
      </c>
      <c r="O45" s="83" t="s">
        <v>1885</v>
      </c>
      <c r="P45" s="715">
        <v>20</v>
      </c>
      <c r="Q45" s="1" t="s">
        <v>2613</v>
      </c>
      <c r="R45" s="2">
        <v>0</v>
      </c>
      <c r="S45" s="717" t="s">
        <v>293</v>
      </c>
      <c r="T45" s="1" t="s">
        <v>294</v>
      </c>
      <c r="U45" s="79" t="s">
        <v>1887</v>
      </c>
      <c r="V45" s="79" t="s">
        <v>1887</v>
      </c>
      <c r="W45" s="79" t="s">
        <v>3979</v>
      </c>
      <c r="X45" s="79" t="s">
        <v>3978</v>
      </c>
      <c r="Y45" s="132">
        <f t="shared" si="0"/>
        <v>40</v>
      </c>
      <c r="Z45" s="132" t="str">
        <f t="shared" si="1"/>
        <v>0</v>
      </c>
      <c r="AA45" s="372">
        <f t="shared" si="2"/>
        <v>40</v>
      </c>
      <c r="AB45" s="718"/>
      <c r="AC45" s="718"/>
      <c r="AD45" s="719"/>
      <c r="AE45" s="719"/>
      <c r="AF45" s="719"/>
      <c r="AG45" s="719"/>
      <c r="AH45" s="719"/>
    </row>
    <row r="46" spans="1:34" s="502" customFormat="1" ht="12" customHeight="1" x14ac:dyDescent="0.2">
      <c r="A46" s="1" t="s">
        <v>292</v>
      </c>
      <c r="B46" s="2">
        <v>64</v>
      </c>
      <c r="C46" s="1" t="s">
        <v>2613</v>
      </c>
      <c r="D46" s="85" t="s">
        <v>1909</v>
      </c>
      <c r="E46" s="79" t="s">
        <v>5516</v>
      </c>
      <c r="F46" s="275">
        <v>1</v>
      </c>
      <c r="G46" s="715">
        <v>21</v>
      </c>
      <c r="H46" s="18" t="s">
        <v>1561</v>
      </c>
      <c r="I46" s="581"/>
      <c r="J46" s="79" t="s">
        <v>3005</v>
      </c>
      <c r="K46" s="716" t="s">
        <v>1614</v>
      </c>
      <c r="L46" s="254" t="s">
        <v>1616</v>
      </c>
      <c r="M46" s="397" t="s">
        <v>4379</v>
      </c>
      <c r="N46" s="79" t="s">
        <v>3005</v>
      </c>
      <c r="O46" s="83" t="s">
        <v>1885</v>
      </c>
      <c r="P46" s="715">
        <v>21</v>
      </c>
      <c r="Q46" s="1" t="s">
        <v>2613</v>
      </c>
      <c r="R46" s="2">
        <v>0</v>
      </c>
      <c r="S46" s="717" t="s">
        <v>293</v>
      </c>
      <c r="T46" s="1" t="s">
        <v>294</v>
      </c>
      <c r="U46" s="79" t="s">
        <v>1887</v>
      </c>
      <c r="V46" s="79" t="s">
        <v>1887</v>
      </c>
      <c r="W46" s="79" t="s">
        <v>3979</v>
      </c>
      <c r="X46" s="79" t="s">
        <v>3978</v>
      </c>
      <c r="Y46" s="132">
        <f t="shared" si="0"/>
        <v>42</v>
      </c>
      <c r="Z46" s="132" t="str">
        <f t="shared" si="1"/>
        <v>0</v>
      </c>
      <c r="AA46" s="372">
        <f t="shared" si="2"/>
        <v>42</v>
      </c>
      <c r="AB46" s="718"/>
      <c r="AC46" s="718"/>
      <c r="AD46" s="719"/>
      <c r="AE46" s="719"/>
      <c r="AF46" s="719"/>
      <c r="AG46" s="719"/>
      <c r="AH46" s="719"/>
    </row>
    <row r="47" spans="1:34" s="502" customFormat="1" ht="12" customHeight="1" x14ac:dyDescent="0.2">
      <c r="A47" s="1" t="s">
        <v>292</v>
      </c>
      <c r="B47" s="2">
        <v>64</v>
      </c>
      <c r="C47" s="1" t="s">
        <v>2613</v>
      </c>
      <c r="D47" s="85" t="s">
        <v>1910</v>
      </c>
      <c r="E47" s="79" t="s">
        <v>5516</v>
      </c>
      <c r="F47" s="275">
        <v>1</v>
      </c>
      <c r="G47" s="715">
        <v>21</v>
      </c>
      <c r="H47" s="18" t="s">
        <v>1561</v>
      </c>
      <c r="I47" s="581"/>
      <c r="J47" s="79" t="s">
        <v>3005</v>
      </c>
      <c r="K47" s="716" t="s">
        <v>1614</v>
      </c>
      <c r="L47" s="254" t="s">
        <v>1616</v>
      </c>
      <c r="M47" s="397" t="s">
        <v>4379</v>
      </c>
      <c r="N47" s="79" t="s">
        <v>3005</v>
      </c>
      <c r="O47" s="83" t="s">
        <v>1885</v>
      </c>
      <c r="P47" s="715">
        <v>21</v>
      </c>
      <c r="Q47" s="1" t="s">
        <v>2613</v>
      </c>
      <c r="R47" s="2">
        <v>0</v>
      </c>
      <c r="S47" s="717" t="s">
        <v>293</v>
      </c>
      <c r="T47" s="1" t="s">
        <v>294</v>
      </c>
      <c r="U47" s="79" t="s">
        <v>1887</v>
      </c>
      <c r="V47" s="79" t="s">
        <v>1887</v>
      </c>
      <c r="W47" s="79" t="s">
        <v>3979</v>
      </c>
      <c r="X47" s="79" t="s">
        <v>3978</v>
      </c>
      <c r="Y47" s="132">
        <f t="shared" si="0"/>
        <v>42</v>
      </c>
      <c r="Z47" s="132" t="str">
        <f t="shared" si="1"/>
        <v>0</v>
      </c>
      <c r="AA47" s="372">
        <f t="shared" si="2"/>
        <v>42</v>
      </c>
      <c r="AB47" s="718"/>
      <c r="AC47" s="718"/>
      <c r="AD47" s="719"/>
      <c r="AE47" s="719"/>
      <c r="AF47" s="719"/>
      <c r="AG47" s="719"/>
      <c r="AH47" s="719"/>
    </row>
    <row r="48" spans="1:34" s="502" customFormat="1" ht="12" customHeight="1" x14ac:dyDescent="0.2">
      <c r="A48" s="1" t="s">
        <v>292</v>
      </c>
      <c r="B48" s="2">
        <v>64</v>
      </c>
      <c r="C48" s="1" t="s">
        <v>2613</v>
      </c>
      <c r="D48" s="85" t="s">
        <v>1911</v>
      </c>
      <c r="E48" s="79" t="s">
        <v>5516</v>
      </c>
      <c r="F48" s="275">
        <v>1</v>
      </c>
      <c r="G48" s="715">
        <v>21</v>
      </c>
      <c r="H48" s="18" t="s">
        <v>1561</v>
      </c>
      <c r="I48" s="581"/>
      <c r="J48" s="79" t="s">
        <v>3005</v>
      </c>
      <c r="K48" s="716" t="s">
        <v>1614</v>
      </c>
      <c r="L48" s="254" t="s">
        <v>1616</v>
      </c>
      <c r="M48" s="397" t="s">
        <v>4379</v>
      </c>
      <c r="N48" s="79" t="s">
        <v>3005</v>
      </c>
      <c r="O48" s="83" t="s">
        <v>1885</v>
      </c>
      <c r="P48" s="715">
        <v>21</v>
      </c>
      <c r="Q48" s="1" t="s">
        <v>2613</v>
      </c>
      <c r="R48" s="2">
        <v>0</v>
      </c>
      <c r="S48" s="717" t="s">
        <v>293</v>
      </c>
      <c r="T48" s="1" t="s">
        <v>294</v>
      </c>
      <c r="U48" s="79" t="s">
        <v>1887</v>
      </c>
      <c r="V48" s="79" t="s">
        <v>1887</v>
      </c>
      <c r="W48" s="79" t="s">
        <v>3979</v>
      </c>
      <c r="X48" s="79" t="s">
        <v>3978</v>
      </c>
      <c r="Y48" s="132">
        <f t="shared" si="0"/>
        <v>42</v>
      </c>
      <c r="Z48" s="132" t="str">
        <f t="shared" si="1"/>
        <v>0</v>
      </c>
      <c r="AA48" s="372">
        <f t="shared" si="2"/>
        <v>42</v>
      </c>
      <c r="AB48" s="718"/>
      <c r="AC48" s="718"/>
      <c r="AD48" s="719"/>
      <c r="AE48" s="719"/>
      <c r="AF48" s="719"/>
      <c r="AG48" s="719"/>
      <c r="AH48" s="719"/>
    </row>
    <row r="49" spans="1:34" s="504" customFormat="1" ht="12" customHeight="1" x14ac:dyDescent="0.2">
      <c r="A49" s="708"/>
      <c r="B49" s="709"/>
      <c r="C49" s="708"/>
      <c r="D49" s="505"/>
      <c r="F49" s="501"/>
      <c r="G49" s="519"/>
      <c r="H49" s="530"/>
      <c r="I49" s="497"/>
      <c r="J49" s="58"/>
      <c r="K49" s="19"/>
      <c r="L49" s="254" t="s">
        <v>1616</v>
      </c>
      <c r="M49" s="501"/>
      <c r="O49" s="518"/>
      <c r="P49" s="519"/>
      <c r="Q49" s="708"/>
      <c r="R49" s="709"/>
      <c r="S49" s="588"/>
      <c r="T49" s="708"/>
      <c r="Y49" s="132">
        <f t="shared" si="0"/>
        <v>0</v>
      </c>
      <c r="Z49" s="132" t="str">
        <f t="shared" si="1"/>
        <v>0</v>
      </c>
      <c r="AA49" s="372" t="str">
        <f t="shared" si="2"/>
        <v>0</v>
      </c>
      <c r="AB49" s="511"/>
      <c r="AC49" s="509"/>
      <c r="AD49" s="510"/>
      <c r="AE49" s="510"/>
      <c r="AF49" s="510"/>
      <c r="AG49" s="510"/>
      <c r="AH49" s="510"/>
    </row>
    <row r="50" spans="1:34" s="632" customFormat="1" ht="12" customHeight="1" thickBot="1" x14ac:dyDescent="0.25">
      <c r="A50" s="630"/>
      <c r="B50" s="631"/>
      <c r="C50" s="630"/>
      <c r="D50" s="630"/>
      <c r="G50" s="458">
        <f>SUM(G43:G48)</f>
        <v>123</v>
      </c>
      <c r="I50" s="633"/>
      <c r="K50" s="633"/>
      <c r="L50" s="634"/>
      <c r="M50" s="462">
        <f>G50-P50</f>
        <v>0</v>
      </c>
      <c r="N50" s="635"/>
      <c r="O50" s="469"/>
      <c r="P50" s="462">
        <f>SUM(P43:P48)</f>
        <v>123</v>
      </c>
      <c r="Q50" s="630"/>
      <c r="R50" s="631"/>
      <c r="S50" s="469"/>
      <c r="T50" s="630"/>
      <c r="Y50" s="132">
        <f t="shared" si="0"/>
        <v>0</v>
      </c>
      <c r="Z50" s="132" t="str">
        <f t="shared" si="1"/>
        <v>0</v>
      </c>
      <c r="AA50" s="372" t="str">
        <f t="shared" si="2"/>
        <v>0</v>
      </c>
      <c r="AB50" s="636"/>
      <c r="AC50" s="637"/>
    </row>
    <row r="51" spans="1:34" s="504" customFormat="1" ht="12" customHeight="1" x14ac:dyDescent="0.2">
      <c r="A51" s="505"/>
      <c r="B51" s="608"/>
      <c r="C51" s="505"/>
      <c r="D51" s="505"/>
      <c r="E51" s="501"/>
      <c r="F51" s="501"/>
      <c r="G51" s="501"/>
      <c r="I51" s="590"/>
      <c r="K51" s="590"/>
      <c r="L51" s="500"/>
      <c r="M51" s="501"/>
      <c r="O51" s="518"/>
      <c r="P51" s="501"/>
      <c r="Q51" s="505"/>
      <c r="R51" s="608"/>
      <c r="T51" s="505"/>
      <c r="Y51" s="132">
        <f t="shared" si="0"/>
        <v>0</v>
      </c>
      <c r="Z51" s="132" t="str">
        <f t="shared" si="1"/>
        <v>0</v>
      </c>
      <c r="AA51" s="372" t="str">
        <f t="shared" si="2"/>
        <v>0</v>
      </c>
      <c r="AB51" s="511"/>
      <c r="AC51" s="509"/>
      <c r="AD51" s="510"/>
      <c r="AE51" s="510"/>
      <c r="AF51" s="510"/>
      <c r="AG51" s="510"/>
      <c r="AH51" s="510"/>
    </row>
    <row r="52" spans="1:34" s="502" customFormat="1" ht="12" customHeight="1" x14ac:dyDescent="0.2">
      <c r="A52" s="1" t="s">
        <v>4446</v>
      </c>
      <c r="B52" s="2">
        <v>216</v>
      </c>
      <c r="C52" s="1" t="s">
        <v>4447</v>
      </c>
      <c r="D52" s="16" t="s">
        <v>1906</v>
      </c>
      <c r="E52" s="18" t="s">
        <v>5516</v>
      </c>
      <c r="F52" s="18">
        <v>1</v>
      </c>
      <c r="G52" s="140">
        <v>5</v>
      </c>
      <c r="H52" s="18" t="s">
        <v>1561</v>
      </c>
      <c r="I52" s="557" t="s">
        <v>5075</v>
      </c>
      <c r="J52" s="79" t="s">
        <v>3005</v>
      </c>
      <c r="K52" s="19" t="s">
        <v>4069</v>
      </c>
      <c r="L52" s="254" t="s">
        <v>1616</v>
      </c>
      <c r="M52" s="397" t="s">
        <v>4379</v>
      </c>
      <c r="N52" s="79" t="s">
        <v>3005</v>
      </c>
      <c r="O52" s="83" t="s">
        <v>1885</v>
      </c>
      <c r="P52" s="140">
        <v>5</v>
      </c>
      <c r="Q52" s="1" t="s">
        <v>2613</v>
      </c>
      <c r="R52" s="2">
        <v>0</v>
      </c>
      <c r="S52" s="717" t="s">
        <v>295</v>
      </c>
      <c r="T52" s="1" t="s">
        <v>294</v>
      </c>
      <c r="U52" s="18" t="s">
        <v>1887</v>
      </c>
      <c r="V52" s="79" t="s">
        <v>1887</v>
      </c>
      <c r="W52" s="79" t="s">
        <v>3979</v>
      </c>
      <c r="X52" s="79" t="s">
        <v>3978</v>
      </c>
      <c r="Y52" s="132">
        <f t="shared" si="0"/>
        <v>10</v>
      </c>
      <c r="Z52" s="132" t="str">
        <f t="shared" si="1"/>
        <v>0</v>
      </c>
      <c r="AA52" s="372">
        <f t="shared" si="2"/>
        <v>10</v>
      </c>
      <c r="AC52" s="720"/>
    </row>
    <row r="53" spans="1:34" s="502" customFormat="1" ht="12" customHeight="1" x14ac:dyDescent="0.2">
      <c r="A53" s="1" t="s">
        <v>4446</v>
      </c>
      <c r="B53" s="2">
        <v>216</v>
      </c>
      <c r="C53" s="1" t="s">
        <v>4447</v>
      </c>
      <c r="D53" s="16" t="s">
        <v>1907</v>
      </c>
      <c r="E53" s="18" t="s">
        <v>5516</v>
      </c>
      <c r="F53" s="18">
        <v>1</v>
      </c>
      <c r="G53" s="140">
        <v>5</v>
      </c>
      <c r="H53" s="18" t="s">
        <v>1561</v>
      </c>
      <c r="I53" s="557" t="s">
        <v>5075</v>
      </c>
      <c r="J53" s="79" t="s">
        <v>3005</v>
      </c>
      <c r="K53" s="19" t="s">
        <v>4069</v>
      </c>
      <c r="L53" s="254" t="s">
        <v>1616</v>
      </c>
      <c r="M53" s="397" t="s">
        <v>4379</v>
      </c>
      <c r="N53" s="79" t="s">
        <v>3005</v>
      </c>
      <c r="O53" s="83" t="s">
        <v>1885</v>
      </c>
      <c r="P53" s="140">
        <v>5</v>
      </c>
      <c r="Q53" s="1" t="s">
        <v>2613</v>
      </c>
      <c r="R53" s="2">
        <v>0</v>
      </c>
      <c r="S53" s="717" t="s">
        <v>295</v>
      </c>
      <c r="T53" s="1" t="s">
        <v>294</v>
      </c>
      <c r="U53" s="79" t="s">
        <v>1887</v>
      </c>
      <c r="V53" s="79" t="s">
        <v>1887</v>
      </c>
      <c r="W53" s="79" t="s">
        <v>3979</v>
      </c>
      <c r="X53" s="79" t="s">
        <v>3978</v>
      </c>
      <c r="Y53" s="132">
        <f t="shared" si="0"/>
        <v>10</v>
      </c>
      <c r="Z53" s="132" t="str">
        <f t="shared" si="1"/>
        <v>0</v>
      </c>
      <c r="AA53" s="372">
        <f t="shared" si="2"/>
        <v>10</v>
      </c>
      <c r="AC53" s="720"/>
    </row>
    <row r="54" spans="1:34" s="502" customFormat="1" ht="12" customHeight="1" x14ac:dyDescent="0.2">
      <c r="A54" s="1" t="s">
        <v>4446</v>
      </c>
      <c r="B54" s="2">
        <v>216</v>
      </c>
      <c r="C54" s="1" t="s">
        <v>4447</v>
      </c>
      <c r="D54" s="16" t="s">
        <v>1908</v>
      </c>
      <c r="E54" s="18" t="s">
        <v>5516</v>
      </c>
      <c r="F54" s="18">
        <v>1</v>
      </c>
      <c r="G54" s="140">
        <v>5</v>
      </c>
      <c r="H54" s="18" t="s">
        <v>1561</v>
      </c>
      <c r="I54" s="557" t="s">
        <v>5075</v>
      </c>
      <c r="J54" s="79" t="s">
        <v>3005</v>
      </c>
      <c r="K54" s="19" t="s">
        <v>4069</v>
      </c>
      <c r="L54" s="254" t="s">
        <v>1616</v>
      </c>
      <c r="M54" s="397" t="s">
        <v>4379</v>
      </c>
      <c r="N54" s="79" t="s">
        <v>3005</v>
      </c>
      <c r="O54" s="83" t="s">
        <v>1885</v>
      </c>
      <c r="P54" s="140">
        <v>5</v>
      </c>
      <c r="Q54" s="1" t="s">
        <v>2613</v>
      </c>
      <c r="R54" s="2">
        <v>0</v>
      </c>
      <c r="S54" s="717" t="s">
        <v>295</v>
      </c>
      <c r="T54" s="1" t="s">
        <v>294</v>
      </c>
      <c r="U54" s="79" t="s">
        <v>1887</v>
      </c>
      <c r="V54" s="79" t="s">
        <v>1887</v>
      </c>
      <c r="W54" s="79" t="s">
        <v>3979</v>
      </c>
      <c r="X54" s="79" t="s">
        <v>3978</v>
      </c>
      <c r="Y54" s="132">
        <f t="shared" si="0"/>
        <v>10</v>
      </c>
      <c r="Z54" s="132" t="str">
        <f t="shared" si="1"/>
        <v>0</v>
      </c>
      <c r="AA54" s="372">
        <f t="shared" si="2"/>
        <v>10</v>
      </c>
      <c r="AC54" s="720"/>
    </row>
    <row r="55" spans="1:34" s="502" customFormat="1" ht="12" customHeight="1" x14ac:dyDescent="0.2">
      <c r="A55" s="1" t="s">
        <v>4446</v>
      </c>
      <c r="B55" s="2">
        <v>216</v>
      </c>
      <c r="C55" s="1" t="s">
        <v>4447</v>
      </c>
      <c r="D55" s="16" t="s">
        <v>1909</v>
      </c>
      <c r="E55" s="18" t="s">
        <v>5516</v>
      </c>
      <c r="F55" s="18">
        <v>1</v>
      </c>
      <c r="G55" s="140">
        <v>4</v>
      </c>
      <c r="H55" s="18" t="s">
        <v>1561</v>
      </c>
      <c r="I55" s="557" t="s">
        <v>5075</v>
      </c>
      <c r="J55" s="79" t="s">
        <v>3005</v>
      </c>
      <c r="K55" s="19" t="s">
        <v>4069</v>
      </c>
      <c r="L55" s="254" t="s">
        <v>1616</v>
      </c>
      <c r="M55" s="397" t="s">
        <v>4379</v>
      </c>
      <c r="N55" s="79" t="s">
        <v>3005</v>
      </c>
      <c r="O55" s="83" t="s">
        <v>1885</v>
      </c>
      <c r="P55" s="140">
        <v>4</v>
      </c>
      <c r="Q55" s="1" t="s">
        <v>2613</v>
      </c>
      <c r="R55" s="2">
        <v>0</v>
      </c>
      <c r="S55" s="717" t="s">
        <v>295</v>
      </c>
      <c r="T55" s="1" t="s">
        <v>294</v>
      </c>
      <c r="U55" s="79" t="s">
        <v>1887</v>
      </c>
      <c r="V55" s="79" t="s">
        <v>1887</v>
      </c>
      <c r="W55" s="79" t="s">
        <v>3979</v>
      </c>
      <c r="X55" s="79" t="s">
        <v>3978</v>
      </c>
      <c r="Y55" s="132">
        <f t="shared" si="0"/>
        <v>8</v>
      </c>
      <c r="Z55" s="132" t="str">
        <f t="shared" si="1"/>
        <v>0</v>
      </c>
      <c r="AA55" s="372">
        <f t="shared" si="2"/>
        <v>8</v>
      </c>
      <c r="AC55" s="720"/>
    </row>
    <row r="56" spans="1:34" s="502" customFormat="1" ht="12" customHeight="1" x14ac:dyDescent="0.2">
      <c r="A56" s="1" t="s">
        <v>4446</v>
      </c>
      <c r="B56" s="2">
        <v>216</v>
      </c>
      <c r="C56" s="1" t="s">
        <v>4447</v>
      </c>
      <c r="D56" s="16" t="s">
        <v>1910</v>
      </c>
      <c r="E56" s="18" t="s">
        <v>5516</v>
      </c>
      <c r="F56" s="18">
        <v>1</v>
      </c>
      <c r="G56" s="140">
        <v>4</v>
      </c>
      <c r="H56" s="18" t="s">
        <v>1561</v>
      </c>
      <c r="I56" s="557" t="s">
        <v>5075</v>
      </c>
      <c r="J56" s="79" t="s">
        <v>3005</v>
      </c>
      <c r="K56" s="19" t="s">
        <v>4069</v>
      </c>
      <c r="L56" s="254" t="s">
        <v>1616</v>
      </c>
      <c r="M56" s="397" t="s">
        <v>4379</v>
      </c>
      <c r="N56" s="79" t="s">
        <v>3005</v>
      </c>
      <c r="O56" s="83" t="s">
        <v>1885</v>
      </c>
      <c r="P56" s="140">
        <v>4</v>
      </c>
      <c r="Q56" s="1" t="s">
        <v>2613</v>
      </c>
      <c r="R56" s="2">
        <v>0</v>
      </c>
      <c r="S56" s="717" t="s">
        <v>295</v>
      </c>
      <c r="T56" s="1" t="s">
        <v>294</v>
      </c>
      <c r="U56" s="79" t="s">
        <v>1887</v>
      </c>
      <c r="V56" s="79" t="s">
        <v>1887</v>
      </c>
      <c r="W56" s="79" t="s">
        <v>3979</v>
      </c>
      <c r="X56" s="79" t="s">
        <v>3978</v>
      </c>
      <c r="Y56" s="132">
        <f t="shared" si="0"/>
        <v>8</v>
      </c>
      <c r="Z56" s="132" t="str">
        <f t="shared" si="1"/>
        <v>0</v>
      </c>
      <c r="AA56" s="372">
        <f t="shared" si="2"/>
        <v>8</v>
      </c>
      <c r="AC56" s="720"/>
    </row>
    <row r="57" spans="1:34" s="502" customFormat="1" ht="12" customHeight="1" x14ac:dyDescent="0.2">
      <c r="A57" s="1" t="s">
        <v>4446</v>
      </c>
      <c r="B57" s="2">
        <v>216</v>
      </c>
      <c r="C57" s="1" t="s">
        <v>4447</v>
      </c>
      <c r="D57" s="16" t="s">
        <v>1911</v>
      </c>
      <c r="E57" s="18" t="s">
        <v>5516</v>
      </c>
      <c r="F57" s="18">
        <v>1</v>
      </c>
      <c r="G57" s="140">
        <v>4</v>
      </c>
      <c r="H57" s="18" t="s">
        <v>1561</v>
      </c>
      <c r="I57" s="557" t="s">
        <v>5075</v>
      </c>
      <c r="J57" s="79" t="s">
        <v>3005</v>
      </c>
      <c r="K57" s="19" t="s">
        <v>4069</v>
      </c>
      <c r="L57" s="254" t="s">
        <v>1616</v>
      </c>
      <c r="M57" s="397" t="s">
        <v>4379</v>
      </c>
      <c r="N57" s="79" t="s">
        <v>3005</v>
      </c>
      <c r="O57" s="83" t="s">
        <v>1885</v>
      </c>
      <c r="P57" s="140">
        <v>4</v>
      </c>
      <c r="Q57" s="1" t="s">
        <v>2613</v>
      </c>
      <c r="R57" s="2">
        <v>0</v>
      </c>
      <c r="S57" s="717" t="s">
        <v>295</v>
      </c>
      <c r="T57" s="1" t="s">
        <v>294</v>
      </c>
      <c r="U57" s="79" t="s">
        <v>1887</v>
      </c>
      <c r="V57" s="79" t="s">
        <v>1887</v>
      </c>
      <c r="W57" s="79" t="s">
        <v>3979</v>
      </c>
      <c r="X57" s="79" t="s">
        <v>3978</v>
      </c>
      <c r="Y57" s="132">
        <f t="shared" si="0"/>
        <v>8</v>
      </c>
      <c r="Z57" s="132" t="str">
        <f t="shared" si="1"/>
        <v>0</v>
      </c>
      <c r="AA57" s="372">
        <f t="shared" si="2"/>
        <v>8</v>
      </c>
      <c r="AC57" s="720"/>
    </row>
    <row r="58" spans="1:34" s="504" customFormat="1" ht="12" customHeight="1" x14ac:dyDescent="0.2">
      <c r="A58" s="708"/>
      <c r="B58" s="709"/>
      <c r="C58" s="708"/>
      <c r="D58" s="708"/>
      <c r="E58" s="530"/>
      <c r="F58" s="530"/>
      <c r="G58" s="498"/>
      <c r="I58" s="497"/>
      <c r="K58" s="590"/>
      <c r="L58" s="254" t="s">
        <v>1616</v>
      </c>
      <c r="M58" s="501"/>
      <c r="O58" s="518"/>
      <c r="P58" s="519"/>
      <c r="Q58" s="708"/>
      <c r="R58" s="709"/>
      <c r="S58" s="453"/>
      <c r="T58" s="708"/>
      <c r="Y58" s="132">
        <f t="shared" si="0"/>
        <v>0</v>
      </c>
      <c r="Z58" s="132" t="str">
        <f t="shared" si="1"/>
        <v>0</v>
      </c>
      <c r="AA58" s="372" t="str">
        <f t="shared" si="2"/>
        <v>0</v>
      </c>
      <c r="AB58" s="509"/>
      <c r="AC58" s="509"/>
      <c r="AD58" s="510"/>
      <c r="AE58" s="510"/>
      <c r="AF58" s="510"/>
      <c r="AG58" s="510"/>
      <c r="AH58" s="510"/>
    </row>
    <row r="59" spans="1:34" s="504" customFormat="1" ht="12" customHeight="1" x14ac:dyDescent="0.2">
      <c r="A59" s="708"/>
      <c r="B59" s="709"/>
      <c r="C59" s="708"/>
      <c r="D59" s="708"/>
      <c r="E59" s="530"/>
      <c r="F59" s="530"/>
      <c r="G59" s="610"/>
      <c r="H59" s="501"/>
      <c r="I59" s="497"/>
      <c r="K59" s="590"/>
      <c r="L59" s="500"/>
      <c r="M59" s="501"/>
      <c r="O59" s="518"/>
      <c r="P59" s="519"/>
      <c r="Q59" s="708"/>
      <c r="R59" s="709"/>
      <c r="S59" s="453"/>
      <c r="T59" s="708"/>
      <c r="Y59" s="132">
        <f t="shared" si="0"/>
        <v>0</v>
      </c>
      <c r="Z59" s="132" t="str">
        <f t="shared" si="1"/>
        <v>0</v>
      </c>
      <c r="AA59" s="372" t="str">
        <f t="shared" si="2"/>
        <v>0</v>
      </c>
      <c r="AB59" s="511"/>
      <c r="AC59" s="509"/>
      <c r="AD59" s="510"/>
      <c r="AE59" s="510"/>
      <c r="AF59" s="510"/>
      <c r="AG59" s="510"/>
      <c r="AH59" s="510"/>
    </row>
    <row r="60" spans="1:34" s="632" customFormat="1" ht="12" customHeight="1" thickBot="1" x14ac:dyDescent="0.25">
      <c r="A60" s="630"/>
      <c r="B60" s="631"/>
      <c r="C60" s="630"/>
      <c r="D60" s="630"/>
      <c r="G60" s="458">
        <f>SUM(G52:G59)</f>
        <v>27</v>
      </c>
      <c r="I60" s="633"/>
      <c r="K60" s="633"/>
      <c r="L60" s="634"/>
      <c r="M60" s="462">
        <f>G60-P60</f>
        <v>0</v>
      </c>
      <c r="N60" s="635"/>
      <c r="O60" s="469"/>
      <c r="P60" s="462">
        <f>SUM(P52:P59)</f>
        <v>27</v>
      </c>
      <c r="Q60" s="630"/>
      <c r="R60" s="631"/>
      <c r="S60" s="469"/>
      <c r="T60" s="630"/>
      <c r="Y60" s="132">
        <f t="shared" si="0"/>
        <v>0</v>
      </c>
      <c r="Z60" s="132" t="str">
        <f t="shared" si="1"/>
        <v>0</v>
      </c>
      <c r="AA60" s="372" t="str">
        <f t="shared" si="2"/>
        <v>0</v>
      </c>
      <c r="AB60" s="636"/>
      <c r="AC60" s="637"/>
    </row>
    <row r="61" spans="1:34" s="275" customFormat="1" ht="12" customHeight="1" x14ac:dyDescent="0.2">
      <c r="A61" s="440"/>
      <c r="B61" s="272"/>
      <c r="C61" s="440"/>
      <c r="D61" s="440"/>
      <c r="G61" s="578"/>
      <c r="I61" s="126"/>
      <c r="K61" s="370"/>
      <c r="L61" s="254"/>
      <c r="M61" s="578"/>
      <c r="O61" s="514"/>
      <c r="P61" s="578"/>
      <c r="Q61" s="454"/>
      <c r="R61" s="272"/>
      <c r="S61" s="579"/>
      <c r="T61" s="440"/>
      <c r="Y61" s="132">
        <f t="shared" si="0"/>
        <v>0</v>
      </c>
      <c r="Z61" s="132" t="str">
        <f t="shared" si="1"/>
        <v>0</v>
      </c>
      <c r="AA61" s="372" t="str">
        <f t="shared" si="2"/>
        <v>0</v>
      </c>
      <c r="AB61" s="399"/>
      <c r="AC61" s="24"/>
      <c r="AD61" s="28"/>
      <c r="AE61" s="28"/>
      <c r="AF61" s="28"/>
      <c r="AG61" s="28"/>
      <c r="AH61" s="28"/>
    </row>
    <row r="62" spans="1:34" s="504" customFormat="1" ht="12" customHeight="1" x14ac:dyDescent="0.2">
      <c r="A62" s="708"/>
      <c r="B62" s="709"/>
      <c r="C62" s="708"/>
      <c r="D62" s="708" t="s">
        <v>3442</v>
      </c>
      <c r="E62" s="530" t="s">
        <v>5516</v>
      </c>
      <c r="F62" s="501">
        <v>1</v>
      </c>
      <c r="G62" s="519"/>
      <c r="H62" s="530" t="s">
        <v>1561</v>
      </c>
      <c r="I62" s="497"/>
      <c r="J62" s="530"/>
      <c r="K62" s="590"/>
      <c r="L62" s="500" t="s">
        <v>1616</v>
      </c>
      <c r="M62" s="501"/>
      <c r="O62" s="518"/>
      <c r="P62" s="519"/>
      <c r="Q62" s="708"/>
      <c r="R62" s="709"/>
      <c r="S62" s="588"/>
      <c r="T62" s="708"/>
      <c r="U62" s="504" t="s">
        <v>1887</v>
      </c>
      <c r="V62" s="504" t="s">
        <v>1887</v>
      </c>
      <c r="W62" s="504" t="s">
        <v>3979</v>
      </c>
      <c r="X62" s="504" t="s">
        <v>3978</v>
      </c>
      <c r="Y62" s="132">
        <f t="shared" si="0"/>
        <v>0</v>
      </c>
      <c r="Z62" s="132" t="str">
        <f t="shared" si="1"/>
        <v>0</v>
      </c>
      <c r="AA62" s="372">
        <f t="shared" si="2"/>
        <v>0</v>
      </c>
      <c r="AB62" s="509"/>
      <c r="AC62" s="509"/>
      <c r="AD62" s="510"/>
      <c r="AE62" s="510"/>
      <c r="AF62" s="510"/>
      <c r="AG62" s="510"/>
      <c r="AH62" s="510"/>
    </row>
    <row r="63" spans="1:34" s="504" customFormat="1" ht="12" customHeight="1" x14ac:dyDescent="0.2">
      <c r="A63" s="708"/>
      <c r="B63" s="709"/>
      <c r="C63" s="708"/>
      <c r="D63" s="505" t="s">
        <v>1893</v>
      </c>
      <c r="E63" s="504" t="s">
        <v>5516</v>
      </c>
      <c r="F63" s="501">
        <v>1</v>
      </c>
      <c r="G63" s="519"/>
      <c r="H63" s="530" t="s">
        <v>1561</v>
      </c>
      <c r="I63" s="497"/>
      <c r="J63" s="530"/>
      <c r="K63" s="590"/>
      <c r="L63" s="500" t="s">
        <v>1616</v>
      </c>
      <c r="M63" s="501"/>
      <c r="O63" s="518"/>
      <c r="P63" s="519"/>
      <c r="Q63" s="708"/>
      <c r="R63" s="709"/>
      <c r="S63" s="588"/>
      <c r="T63" s="708"/>
      <c r="U63" s="504" t="s">
        <v>1887</v>
      </c>
      <c r="V63" s="504" t="s">
        <v>1887</v>
      </c>
      <c r="W63" s="504" t="s">
        <v>3979</v>
      </c>
      <c r="X63" s="504" t="s">
        <v>3978</v>
      </c>
      <c r="Y63" s="132">
        <f t="shared" si="0"/>
        <v>0</v>
      </c>
      <c r="Z63" s="132" t="str">
        <f t="shared" si="1"/>
        <v>0</v>
      </c>
      <c r="AA63" s="372">
        <f t="shared" si="2"/>
        <v>0</v>
      </c>
      <c r="AB63" s="511"/>
      <c r="AC63" s="509"/>
      <c r="AD63" s="510"/>
      <c r="AE63" s="510"/>
      <c r="AF63" s="510"/>
      <c r="AG63" s="510"/>
      <c r="AH63" s="510"/>
    </row>
    <row r="64" spans="1:34" s="504" customFormat="1" ht="12" customHeight="1" x14ac:dyDescent="0.2">
      <c r="A64" s="708"/>
      <c r="B64" s="709"/>
      <c r="C64" s="708"/>
      <c r="D64" s="505" t="s">
        <v>1894</v>
      </c>
      <c r="E64" s="504" t="s">
        <v>5516</v>
      </c>
      <c r="F64" s="501">
        <v>1</v>
      </c>
      <c r="G64" s="519"/>
      <c r="H64" s="530" t="s">
        <v>1561</v>
      </c>
      <c r="I64" s="497"/>
      <c r="J64" s="530"/>
      <c r="K64" s="590"/>
      <c r="L64" s="500" t="s">
        <v>1616</v>
      </c>
      <c r="M64" s="501"/>
      <c r="O64" s="518"/>
      <c r="P64" s="519"/>
      <c r="Q64" s="708"/>
      <c r="R64" s="709"/>
      <c r="S64" s="588"/>
      <c r="T64" s="708"/>
      <c r="U64" s="504" t="s">
        <v>1887</v>
      </c>
      <c r="V64" s="504" t="s">
        <v>1887</v>
      </c>
      <c r="W64" s="504" t="s">
        <v>3979</v>
      </c>
      <c r="X64" s="504" t="s">
        <v>3978</v>
      </c>
      <c r="Y64" s="132">
        <f t="shared" si="0"/>
        <v>0</v>
      </c>
      <c r="Z64" s="132" t="str">
        <f t="shared" si="1"/>
        <v>0</v>
      </c>
      <c r="AA64" s="372">
        <f t="shared" si="2"/>
        <v>0</v>
      </c>
      <c r="AB64" s="511"/>
      <c r="AC64" s="509"/>
      <c r="AD64" s="510"/>
      <c r="AE64" s="510"/>
      <c r="AF64" s="510"/>
      <c r="AG64" s="510"/>
      <c r="AH64" s="510"/>
    </row>
    <row r="65" spans="1:34" s="504" customFormat="1" ht="12" customHeight="1" x14ac:dyDescent="0.2">
      <c r="A65" s="708"/>
      <c r="B65" s="709"/>
      <c r="C65" s="708"/>
      <c r="D65" s="505" t="s">
        <v>1895</v>
      </c>
      <c r="E65" s="504" t="s">
        <v>5516</v>
      </c>
      <c r="F65" s="501">
        <v>1</v>
      </c>
      <c r="G65" s="519"/>
      <c r="H65" s="530" t="s">
        <v>1561</v>
      </c>
      <c r="I65" s="497"/>
      <c r="J65" s="530"/>
      <c r="K65" s="590"/>
      <c r="L65" s="500" t="s">
        <v>1616</v>
      </c>
      <c r="M65" s="501"/>
      <c r="O65" s="518"/>
      <c r="P65" s="519"/>
      <c r="Q65" s="708"/>
      <c r="R65" s="709"/>
      <c r="S65" s="588"/>
      <c r="T65" s="708"/>
      <c r="U65" s="504" t="s">
        <v>1887</v>
      </c>
      <c r="V65" s="504" t="s">
        <v>1887</v>
      </c>
      <c r="W65" s="504" t="s">
        <v>3979</v>
      </c>
      <c r="X65" s="504" t="s">
        <v>3978</v>
      </c>
      <c r="Y65" s="132">
        <f t="shared" si="0"/>
        <v>0</v>
      </c>
      <c r="Z65" s="132" t="str">
        <f t="shared" si="1"/>
        <v>0</v>
      </c>
      <c r="AA65" s="372">
        <f t="shared" si="2"/>
        <v>0</v>
      </c>
      <c r="AB65" s="511"/>
      <c r="AC65" s="509"/>
      <c r="AD65" s="510"/>
      <c r="AE65" s="510"/>
      <c r="AF65" s="510"/>
      <c r="AG65" s="510"/>
      <c r="AH65" s="510"/>
    </row>
    <row r="66" spans="1:34" s="504" customFormat="1" ht="12" customHeight="1" x14ac:dyDescent="0.2">
      <c r="A66" s="708"/>
      <c r="B66" s="709"/>
      <c r="C66" s="708"/>
      <c r="D66" s="505" t="s">
        <v>1896</v>
      </c>
      <c r="E66" s="504" t="s">
        <v>5516</v>
      </c>
      <c r="F66" s="501">
        <v>1</v>
      </c>
      <c r="G66" s="519"/>
      <c r="H66" s="530" t="s">
        <v>1561</v>
      </c>
      <c r="I66" s="497"/>
      <c r="K66" s="590"/>
      <c r="L66" s="500" t="s">
        <v>1616</v>
      </c>
      <c r="M66" s="501"/>
      <c r="O66" s="518"/>
      <c r="P66" s="519"/>
      <c r="Q66" s="708"/>
      <c r="R66" s="709"/>
      <c r="S66" s="588"/>
      <c r="T66" s="708"/>
      <c r="U66" s="504" t="s">
        <v>1887</v>
      </c>
      <c r="V66" s="504" t="s">
        <v>1887</v>
      </c>
      <c r="W66" s="504" t="s">
        <v>3979</v>
      </c>
      <c r="X66" s="504" t="s">
        <v>3978</v>
      </c>
      <c r="Y66" s="132">
        <f t="shared" si="0"/>
        <v>0</v>
      </c>
      <c r="Z66" s="132" t="str">
        <f t="shared" si="1"/>
        <v>0</v>
      </c>
      <c r="AA66" s="372">
        <f t="shared" si="2"/>
        <v>0</v>
      </c>
      <c r="AB66" s="511"/>
      <c r="AC66" s="509"/>
      <c r="AD66" s="510"/>
      <c r="AE66" s="510"/>
      <c r="AF66" s="510"/>
      <c r="AG66" s="510"/>
      <c r="AH66" s="510"/>
    </row>
    <row r="67" spans="1:34" s="504" customFormat="1" ht="12" customHeight="1" x14ac:dyDescent="0.2">
      <c r="A67" s="708"/>
      <c r="B67" s="709"/>
      <c r="C67" s="708"/>
      <c r="D67" s="505" t="s">
        <v>1897</v>
      </c>
      <c r="E67" s="504" t="s">
        <v>5516</v>
      </c>
      <c r="F67" s="501">
        <v>1</v>
      </c>
      <c r="G67" s="519"/>
      <c r="H67" s="530" t="s">
        <v>1561</v>
      </c>
      <c r="I67" s="497"/>
      <c r="K67" s="590"/>
      <c r="L67" s="500" t="s">
        <v>1616</v>
      </c>
      <c r="M67" s="501"/>
      <c r="O67" s="518"/>
      <c r="P67" s="519"/>
      <c r="Q67" s="708"/>
      <c r="R67" s="709"/>
      <c r="S67" s="588"/>
      <c r="T67" s="708"/>
      <c r="U67" s="504" t="s">
        <v>1887</v>
      </c>
      <c r="V67" s="504" t="s">
        <v>1887</v>
      </c>
      <c r="W67" s="504" t="s">
        <v>3979</v>
      </c>
      <c r="X67" s="504" t="s">
        <v>3978</v>
      </c>
      <c r="Y67" s="132">
        <f t="shared" si="0"/>
        <v>0</v>
      </c>
      <c r="Z67" s="132" t="str">
        <f t="shared" si="1"/>
        <v>0</v>
      </c>
      <c r="AA67" s="372">
        <f t="shared" si="2"/>
        <v>0</v>
      </c>
      <c r="AB67" s="511"/>
      <c r="AC67" s="509"/>
      <c r="AD67" s="510"/>
      <c r="AE67" s="510"/>
      <c r="AF67" s="510"/>
      <c r="AG67" s="510"/>
      <c r="AH67" s="510"/>
    </row>
    <row r="68" spans="1:34" s="502" customFormat="1" ht="12" customHeight="1" x14ac:dyDescent="0.2">
      <c r="A68" s="1" t="s">
        <v>4446</v>
      </c>
      <c r="B68" s="2">
        <v>216</v>
      </c>
      <c r="C68" s="1" t="s">
        <v>4447</v>
      </c>
      <c r="D68" s="85" t="s">
        <v>1898</v>
      </c>
      <c r="E68" s="79" t="s">
        <v>5516</v>
      </c>
      <c r="F68" s="275">
        <v>1</v>
      </c>
      <c r="G68" s="526">
        <v>2</v>
      </c>
      <c r="H68" s="18" t="s">
        <v>1561</v>
      </c>
      <c r="I68" s="557" t="s">
        <v>5075</v>
      </c>
      <c r="J68" s="79" t="s">
        <v>3005</v>
      </c>
      <c r="K68" s="19" t="s">
        <v>4069</v>
      </c>
      <c r="L68" s="254" t="s">
        <v>1616</v>
      </c>
      <c r="M68" s="397" t="s">
        <v>4379</v>
      </c>
      <c r="N68" s="79" t="s">
        <v>3005</v>
      </c>
      <c r="O68" s="508" t="s">
        <v>1916</v>
      </c>
      <c r="P68" s="526">
        <v>2</v>
      </c>
      <c r="Q68" s="1" t="s">
        <v>2613</v>
      </c>
      <c r="R68" s="2">
        <v>0</v>
      </c>
      <c r="S68" s="717" t="s">
        <v>296</v>
      </c>
      <c r="T68" s="1" t="s">
        <v>297</v>
      </c>
      <c r="U68" s="79" t="s">
        <v>1887</v>
      </c>
      <c r="V68" s="79" t="s">
        <v>1887</v>
      </c>
      <c r="W68" s="79" t="s">
        <v>3979</v>
      </c>
      <c r="X68" s="79" t="s">
        <v>3978</v>
      </c>
      <c r="Y68" s="132">
        <f t="shared" si="0"/>
        <v>4</v>
      </c>
      <c r="Z68" s="132" t="str">
        <f t="shared" si="1"/>
        <v>0</v>
      </c>
      <c r="AA68" s="372">
        <f t="shared" si="2"/>
        <v>4</v>
      </c>
      <c r="AB68" s="718"/>
      <c r="AC68" s="718"/>
      <c r="AD68" s="719"/>
      <c r="AE68" s="719"/>
      <c r="AF68" s="719"/>
      <c r="AG68" s="719"/>
      <c r="AH68" s="719"/>
    </row>
    <row r="69" spans="1:34" s="502" customFormat="1" ht="12" customHeight="1" x14ac:dyDescent="0.2">
      <c r="A69" s="1" t="s">
        <v>4446</v>
      </c>
      <c r="B69" s="2">
        <v>216</v>
      </c>
      <c r="C69" s="1" t="s">
        <v>4447</v>
      </c>
      <c r="D69" s="85" t="s">
        <v>1899</v>
      </c>
      <c r="E69" s="79" t="s">
        <v>5516</v>
      </c>
      <c r="F69" s="275">
        <v>1</v>
      </c>
      <c r="G69" s="526">
        <v>2</v>
      </c>
      <c r="H69" s="18" t="s">
        <v>1561</v>
      </c>
      <c r="I69" s="557" t="s">
        <v>5075</v>
      </c>
      <c r="J69" s="79" t="s">
        <v>3005</v>
      </c>
      <c r="K69" s="19" t="s">
        <v>4069</v>
      </c>
      <c r="L69" s="254" t="s">
        <v>1616</v>
      </c>
      <c r="M69" s="397" t="s">
        <v>4379</v>
      </c>
      <c r="N69" s="79" t="s">
        <v>3005</v>
      </c>
      <c r="O69" s="508" t="s">
        <v>1916</v>
      </c>
      <c r="P69" s="526">
        <v>2</v>
      </c>
      <c r="Q69" s="1" t="s">
        <v>2613</v>
      </c>
      <c r="R69" s="2">
        <v>0</v>
      </c>
      <c r="S69" s="717" t="s">
        <v>296</v>
      </c>
      <c r="T69" s="1" t="s">
        <v>297</v>
      </c>
      <c r="U69" s="79" t="s">
        <v>1887</v>
      </c>
      <c r="V69" s="79" t="s">
        <v>1887</v>
      </c>
      <c r="W69" s="79" t="s">
        <v>3979</v>
      </c>
      <c r="X69" s="79" t="s">
        <v>3978</v>
      </c>
      <c r="Y69" s="132">
        <f t="shared" si="0"/>
        <v>4</v>
      </c>
      <c r="Z69" s="132" t="str">
        <f t="shared" si="1"/>
        <v>0</v>
      </c>
      <c r="AA69" s="372">
        <f t="shared" si="2"/>
        <v>4</v>
      </c>
      <c r="AB69" s="718"/>
      <c r="AC69" s="718"/>
      <c r="AD69" s="719"/>
      <c r="AE69" s="719"/>
      <c r="AF69" s="719"/>
      <c r="AG69" s="719"/>
      <c r="AH69" s="719"/>
    </row>
    <row r="70" spans="1:34" s="502" customFormat="1" ht="12" customHeight="1" x14ac:dyDescent="0.2">
      <c r="A70" s="1" t="s">
        <v>4446</v>
      </c>
      <c r="B70" s="2">
        <v>216</v>
      </c>
      <c r="C70" s="1" t="s">
        <v>4447</v>
      </c>
      <c r="D70" s="85" t="s">
        <v>1900</v>
      </c>
      <c r="E70" s="79" t="s">
        <v>5516</v>
      </c>
      <c r="F70" s="275">
        <v>1</v>
      </c>
      <c r="G70" s="526">
        <v>2</v>
      </c>
      <c r="H70" s="18" t="s">
        <v>1561</v>
      </c>
      <c r="I70" s="557" t="s">
        <v>5075</v>
      </c>
      <c r="J70" s="79" t="s">
        <v>3005</v>
      </c>
      <c r="K70" s="19" t="s">
        <v>4069</v>
      </c>
      <c r="L70" s="254" t="s">
        <v>1616</v>
      </c>
      <c r="M70" s="397" t="s">
        <v>4379</v>
      </c>
      <c r="N70" s="79" t="s">
        <v>3005</v>
      </c>
      <c r="O70" s="508" t="s">
        <v>1916</v>
      </c>
      <c r="P70" s="526">
        <v>2</v>
      </c>
      <c r="Q70" s="1" t="s">
        <v>2613</v>
      </c>
      <c r="R70" s="2">
        <v>0</v>
      </c>
      <c r="S70" s="717" t="s">
        <v>296</v>
      </c>
      <c r="T70" s="1" t="s">
        <v>297</v>
      </c>
      <c r="U70" s="79" t="s">
        <v>1887</v>
      </c>
      <c r="V70" s="79" t="s">
        <v>1887</v>
      </c>
      <c r="W70" s="79" t="s">
        <v>3979</v>
      </c>
      <c r="X70" s="79" t="s">
        <v>3978</v>
      </c>
      <c r="Y70" s="132">
        <f t="shared" si="0"/>
        <v>4</v>
      </c>
      <c r="Z70" s="132" t="str">
        <f t="shared" si="1"/>
        <v>0</v>
      </c>
      <c r="AA70" s="372">
        <f t="shared" si="2"/>
        <v>4</v>
      </c>
      <c r="AB70" s="718"/>
      <c r="AC70" s="718"/>
      <c r="AD70" s="719"/>
      <c r="AE70" s="719"/>
      <c r="AF70" s="719"/>
      <c r="AG70" s="719"/>
      <c r="AH70" s="719"/>
    </row>
    <row r="71" spans="1:34" s="502" customFormat="1" ht="12" customHeight="1" x14ac:dyDescent="0.2">
      <c r="A71" s="1" t="s">
        <v>4446</v>
      </c>
      <c r="B71" s="2">
        <v>216</v>
      </c>
      <c r="C71" s="1" t="s">
        <v>4447</v>
      </c>
      <c r="D71" s="85" t="s">
        <v>1901</v>
      </c>
      <c r="E71" s="79" t="s">
        <v>5516</v>
      </c>
      <c r="F71" s="275">
        <v>1</v>
      </c>
      <c r="G71" s="526">
        <v>2</v>
      </c>
      <c r="H71" s="18" t="s">
        <v>1561</v>
      </c>
      <c r="I71" s="557" t="s">
        <v>5075</v>
      </c>
      <c r="J71" s="79" t="s">
        <v>3005</v>
      </c>
      <c r="K71" s="19" t="s">
        <v>4069</v>
      </c>
      <c r="L71" s="254" t="s">
        <v>1616</v>
      </c>
      <c r="M71" s="397" t="s">
        <v>4379</v>
      </c>
      <c r="N71" s="79" t="s">
        <v>3005</v>
      </c>
      <c r="O71" s="508" t="s">
        <v>1916</v>
      </c>
      <c r="P71" s="526">
        <v>2</v>
      </c>
      <c r="Q71" s="1" t="s">
        <v>2613</v>
      </c>
      <c r="R71" s="2">
        <v>0</v>
      </c>
      <c r="S71" s="717" t="s">
        <v>296</v>
      </c>
      <c r="T71" s="1" t="s">
        <v>297</v>
      </c>
      <c r="U71" s="79" t="s">
        <v>1887</v>
      </c>
      <c r="V71" s="79" t="s">
        <v>1887</v>
      </c>
      <c r="W71" s="79" t="s">
        <v>3979</v>
      </c>
      <c r="X71" s="79" t="s">
        <v>3978</v>
      </c>
      <c r="Y71" s="132">
        <f t="shared" ref="Y71:Y134" si="3">F71*G71*2</f>
        <v>4</v>
      </c>
      <c r="Z71" s="132" t="str">
        <f t="shared" ref="Z71:Z134" si="4">IF(X71="N",Y71,"0")</f>
        <v>0</v>
      </c>
      <c r="AA71" s="372">
        <f t="shared" ref="AA71:AA134" si="5">IF(X71="P",Y71,"0")</f>
        <v>4</v>
      </c>
      <c r="AB71" s="718"/>
      <c r="AC71" s="718"/>
      <c r="AD71" s="719"/>
      <c r="AE71" s="719"/>
      <c r="AF71" s="719"/>
      <c r="AG71" s="719"/>
      <c r="AH71" s="719"/>
    </row>
    <row r="72" spans="1:34" s="502" customFormat="1" ht="12" customHeight="1" x14ac:dyDescent="0.2">
      <c r="A72" s="1" t="s">
        <v>4446</v>
      </c>
      <c r="B72" s="2">
        <v>216</v>
      </c>
      <c r="C72" s="1" t="s">
        <v>4447</v>
      </c>
      <c r="D72" s="85" t="s">
        <v>1902</v>
      </c>
      <c r="E72" s="79" t="s">
        <v>5516</v>
      </c>
      <c r="F72" s="275">
        <v>1</v>
      </c>
      <c r="G72" s="526">
        <v>2</v>
      </c>
      <c r="H72" s="18" t="s">
        <v>1561</v>
      </c>
      <c r="I72" s="557" t="s">
        <v>5075</v>
      </c>
      <c r="J72" s="79" t="s">
        <v>3005</v>
      </c>
      <c r="K72" s="19" t="s">
        <v>4069</v>
      </c>
      <c r="L72" s="254" t="s">
        <v>1616</v>
      </c>
      <c r="M72" s="397" t="s">
        <v>4379</v>
      </c>
      <c r="N72" s="79" t="s">
        <v>3005</v>
      </c>
      <c r="O72" s="508" t="s">
        <v>1916</v>
      </c>
      <c r="P72" s="526">
        <v>2</v>
      </c>
      <c r="Q72" s="1" t="s">
        <v>2613</v>
      </c>
      <c r="R72" s="2">
        <v>0</v>
      </c>
      <c r="S72" s="717" t="s">
        <v>296</v>
      </c>
      <c r="T72" s="1" t="s">
        <v>297</v>
      </c>
      <c r="U72" s="79" t="s">
        <v>1887</v>
      </c>
      <c r="V72" s="79" t="s">
        <v>1887</v>
      </c>
      <c r="W72" s="79" t="s">
        <v>3979</v>
      </c>
      <c r="X72" s="79" t="s">
        <v>3978</v>
      </c>
      <c r="Y72" s="132">
        <f t="shared" si="3"/>
        <v>4</v>
      </c>
      <c r="Z72" s="132" t="str">
        <f t="shared" si="4"/>
        <v>0</v>
      </c>
      <c r="AA72" s="372">
        <f t="shared" si="5"/>
        <v>4</v>
      </c>
      <c r="AB72" s="718"/>
      <c r="AC72" s="718"/>
      <c r="AD72" s="719"/>
      <c r="AE72" s="719"/>
      <c r="AF72" s="719"/>
      <c r="AG72" s="719"/>
      <c r="AH72" s="719"/>
    </row>
    <row r="73" spans="1:34" s="502" customFormat="1" ht="12" customHeight="1" x14ac:dyDescent="0.2">
      <c r="A73" s="1" t="s">
        <v>4446</v>
      </c>
      <c r="B73" s="2">
        <v>216</v>
      </c>
      <c r="C73" s="1" t="s">
        <v>4447</v>
      </c>
      <c r="D73" s="85" t="s">
        <v>1903</v>
      </c>
      <c r="E73" s="79" t="s">
        <v>5516</v>
      </c>
      <c r="F73" s="275">
        <v>1</v>
      </c>
      <c r="G73" s="526">
        <v>2</v>
      </c>
      <c r="H73" s="18" t="s">
        <v>1561</v>
      </c>
      <c r="I73" s="557" t="s">
        <v>5075</v>
      </c>
      <c r="J73" s="79" t="s">
        <v>3005</v>
      </c>
      <c r="K73" s="19" t="s">
        <v>4069</v>
      </c>
      <c r="L73" s="254" t="s">
        <v>1616</v>
      </c>
      <c r="M73" s="397" t="s">
        <v>4379</v>
      </c>
      <c r="N73" s="79" t="s">
        <v>3005</v>
      </c>
      <c r="O73" s="508" t="s">
        <v>1916</v>
      </c>
      <c r="P73" s="526">
        <v>2</v>
      </c>
      <c r="Q73" s="1" t="s">
        <v>2613</v>
      </c>
      <c r="R73" s="2">
        <v>0</v>
      </c>
      <c r="S73" s="717" t="s">
        <v>296</v>
      </c>
      <c r="T73" s="1" t="s">
        <v>297</v>
      </c>
      <c r="U73" s="79" t="s">
        <v>1887</v>
      </c>
      <c r="V73" s="79" t="s">
        <v>1887</v>
      </c>
      <c r="W73" s="79" t="s">
        <v>3979</v>
      </c>
      <c r="X73" s="79" t="s">
        <v>3978</v>
      </c>
      <c r="Y73" s="132">
        <f t="shared" si="3"/>
        <v>4</v>
      </c>
      <c r="Z73" s="132" t="str">
        <f t="shared" si="4"/>
        <v>0</v>
      </c>
      <c r="AA73" s="372">
        <f t="shared" si="5"/>
        <v>4</v>
      </c>
      <c r="AB73" s="718"/>
      <c r="AC73" s="718"/>
      <c r="AD73" s="719"/>
      <c r="AE73" s="719"/>
      <c r="AF73" s="719"/>
      <c r="AG73" s="719"/>
      <c r="AH73" s="719"/>
    </row>
    <row r="74" spans="1:34" s="502" customFormat="1" ht="12" customHeight="1" x14ac:dyDescent="0.2">
      <c r="A74" s="1" t="s">
        <v>4446</v>
      </c>
      <c r="B74" s="2">
        <v>216</v>
      </c>
      <c r="C74" s="1" t="s">
        <v>4447</v>
      </c>
      <c r="D74" s="85" t="s">
        <v>1904</v>
      </c>
      <c r="E74" s="79" t="s">
        <v>5516</v>
      </c>
      <c r="F74" s="275">
        <v>1</v>
      </c>
      <c r="G74" s="526">
        <v>2</v>
      </c>
      <c r="H74" s="18" t="s">
        <v>1561</v>
      </c>
      <c r="I74" s="557" t="s">
        <v>5075</v>
      </c>
      <c r="J74" s="79" t="s">
        <v>3005</v>
      </c>
      <c r="K74" s="19" t="s">
        <v>4069</v>
      </c>
      <c r="L74" s="254" t="s">
        <v>1616</v>
      </c>
      <c r="M74" s="397" t="s">
        <v>4379</v>
      </c>
      <c r="N74" s="79" t="s">
        <v>3005</v>
      </c>
      <c r="O74" s="508" t="s">
        <v>1916</v>
      </c>
      <c r="P74" s="526">
        <v>2</v>
      </c>
      <c r="Q74" s="1" t="s">
        <v>2613</v>
      </c>
      <c r="R74" s="2">
        <v>0</v>
      </c>
      <c r="S74" s="717" t="s">
        <v>296</v>
      </c>
      <c r="T74" s="1" t="s">
        <v>297</v>
      </c>
      <c r="U74" s="79" t="s">
        <v>1887</v>
      </c>
      <c r="V74" s="79" t="s">
        <v>1887</v>
      </c>
      <c r="W74" s="79" t="s">
        <v>3979</v>
      </c>
      <c r="X74" s="79" t="s">
        <v>3978</v>
      </c>
      <c r="Y74" s="132">
        <f t="shared" si="3"/>
        <v>4</v>
      </c>
      <c r="Z74" s="132" t="str">
        <f t="shared" si="4"/>
        <v>0</v>
      </c>
      <c r="AA74" s="372">
        <f t="shared" si="5"/>
        <v>4</v>
      </c>
      <c r="AB74" s="718"/>
      <c r="AC74" s="718"/>
      <c r="AD74" s="719"/>
      <c r="AE74" s="719"/>
      <c r="AF74" s="719"/>
      <c r="AG74" s="719"/>
      <c r="AH74" s="719"/>
    </row>
    <row r="75" spans="1:34" s="502" customFormat="1" ht="12" customHeight="1" x14ac:dyDescent="0.2">
      <c r="A75" s="1" t="s">
        <v>4446</v>
      </c>
      <c r="B75" s="2">
        <v>216</v>
      </c>
      <c r="C75" s="1" t="s">
        <v>4447</v>
      </c>
      <c r="D75" s="85" t="s">
        <v>1905</v>
      </c>
      <c r="E75" s="79" t="s">
        <v>5516</v>
      </c>
      <c r="F75" s="275">
        <v>1</v>
      </c>
      <c r="G75" s="526">
        <v>2</v>
      </c>
      <c r="H75" s="18" t="s">
        <v>1561</v>
      </c>
      <c r="I75" s="557" t="s">
        <v>5075</v>
      </c>
      <c r="J75" s="79" t="s">
        <v>3005</v>
      </c>
      <c r="K75" s="19" t="s">
        <v>4069</v>
      </c>
      <c r="L75" s="254" t="s">
        <v>1616</v>
      </c>
      <c r="M75" s="397" t="s">
        <v>4379</v>
      </c>
      <c r="N75" s="79" t="s">
        <v>3005</v>
      </c>
      <c r="O75" s="508" t="s">
        <v>1916</v>
      </c>
      <c r="P75" s="526">
        <v>2</v>
      </c>
      <c r="Q75" s="1" t="s">
        <v>2613</v>
      </c>
      <c r="R75" s="2">
        <v>0</v>
      </c>
      <c r="S75" s="717" t="s">
        <v>296</v>
      </c>
      <c r="T75" s="1" t="s">
        <v>297</v>
      </c>
      <c r="U75" s="79" t="s">
        <v>1887</v>
      </c>
      <c r="V75" s="79" t="s">
        <v>1887</v>
      </c>
      <c r="W75" s="79" t="s">
        <v>3979</v>
      </c>
      <c r="X75" s="79" t="s">
        <v>3978</v>
      </c>
      <c r="Y75" s="132">
        <f t="shared" si="3"/>
        <v>4</v>
      </c>
      <c r="Z75" s="132" t="str">
        <f t="shared" si="4"/>
        <v>0</v>
      </c>
      <c r="AA75" s="372">
        <f t="shared" si="5"/>
        <v>4</v>
      </c>
      <c r="AB75" s="718"/>
      <c r="AC75" s="718"/>
      <c r="AD75" s="719"/>
      <c r="AE75" s="719"/>
      <c r="AF75" s="719"/>
      <c r="AG75" s="719"/>
      <c r="AH75" s="719"/>
    </row>
    <row r="76" spans="1:34" s="502" customFormat="1" ht="12" customHeight="1" x14ac:dyDescent="0.2">
      <c r="A76" s="1" t="s">
        <v>4446</v>
      </c>
      <c r="B76" s="2">
        <v>216</v>
      </c>
      <c r="C76" s="1" t="s">
        <v>4447</v>
      </c>
      <c r="D76" s="85" t="s">
        <v>1906</v>
      </c>
      <c r="E76" s="79" t="s">
        <v>5516</v>
      </c>
      <c r="F76" s="275">
        <v>1</v>
      </c>
      <c r="G76" s="526">
        <v>2</v>
      </c>
      <c r="H76" s="18" t="s">
        <v>1561</v>
      </c>
      <c r="I76" s="557" t="s">
        <v>5075</v>
      </c>
      <c r="J76" s="79" t="s">
        <v>3005</v>
      </c>
      <c r="K76" s="19" t="s">
        <v>4069</v>
      </c>
      <c r="L76" s="254" t="s">
        <v>1616</v>
      </c>
      <c r="M76" s="397" t="s">
        <v>4379</v>
      </c>
      <c r="N76" s="79" t="s">
        <v>3005</v>
      </c>
      <c r="O76" s="508" t="s">
        <v>1916</v>
      </c>
      <c r="P76" s="526">
        <v>2</v>
      </c>
      <c r="Q76" s="1" t="s">
        <v>2613</v>
      </c>
      <c r="R76" s="2">
        <v>0</v>
      </c>
      <c r="S76" s="717" t="s">
        <v>296</v>
      </c>
      <c r="T76" s="1" t="s">
        <v>297</v>
      </c>
      <c r="U76" s="79" t="s">
        <v>1887</v>
      </c>
      <c r="V76" s="79" t="s">
        <v>1887</v>
      </c>
      <c r="W76" s="79" t="s">
        <v>3979</v>
      </c>
      <c r="X76" s="79" t="s">
        <v>3978</v>
      </c>
      <c r="Y76" s="132">
        <f t="shared" si="3"/>
        <v>4</v>
      </c>
      <c r="Z76" s="132" t="str">
        <f t="shared" si="4"/>
        <v>0</v>
      </c>
      <c r="AA76" s="372">
        <f t="shared" si="5"/>
        <v>4</v>
      </c>
      <c r="AB76" s="718"/>
      <c r="AC76" s="718"/>
      <c r="AD76" s="719"/>
      <c r="AE76" s="719"/>
      <c r="AF76" s="719"/>
      <c r="AG76" s="719"/>
      <c r="AH76" s="719"/>
    </row>
    <row r="77" spans="1:34" s="502" customFormat="1" ht="12" customHeight="1" x14ac:dyDescent="0.2">
      <c r="A77" s="1" t="s">
        <v>4446</v>
      </c>
      <c r="B77" s="2">
        <v>216</v>
      </c>
      <c r="C77" s="1" t="s">
        <v>4447</v>
      </c>
      <c r="D77" s="85" t="s">
        <v>1907</v>
      </c>
      <c r="E77" s="79" t="s">
        <v>5516</v>
      </c>
      <c r="F77" s="275">
        <v>1</v>
      </c>
      <c r="G77" s="526">
        <v>2</v>
      </c>
      <c r="H77" s="18" t="s">
        <v>1561</v>
      </c>
      <c r="I77" s="557" t="s">
        <v>5075</v>
      </c>
      <c r="J77" s="79" t="s">
        <v>3005</v>
      </c>
      <c r="K77" s="19" t="s">
        <v>4069</v>
      </c>
      <c r="L77" s="254" t="s">
        <v>1616</v>
      </c>
      <c r="M77" s="397" t="s">
        <v>4379</v>
      </c>
      <c r="N77" s="79" t="s">
        <v>3005</v>
      </c>
      <c r="O77" s="508" t="s">
        <v>1916</v>
      </c>
      <c r="P77" s="526">
        <v>2</v>
      </c>
      <c r="Q77" s="1" t="s">
        <v>2613</v>
      </c>
      <c r="R77" s="2">
        <v>0</v>
      </c>
      <c r="S77" s="717" t="s">
        <v>296</v>
      </c>
      <c r="T77" s="1" t="s">
        <v>297</v>
      </c>
      <c r="U77" s="79" t="s">
        <v>1887</v>
      </c>
      <c r="V77" s="79" t="s">
        <v>1887</v>
      </c>
      <c r="W77" s="79" t="s">
        <v>3979</v>
      </c>
      <c r="X77" s="79" t="s">
        <v>3978</v>
      </c>
      <c r="Y77" s="132">
        <f t="shared" si="3"/>
        <v>4</v>
      </c>
      <c r="Z77" s="132" t="str">
        <f t="shared" si="4"/>
        <v>0</v>
      </c>
      <c r="AA77" s="372">
        <f t="shared" si="5"/>
        <v>4</v>
      </c>
      <c r="AB77" s="718"/>
      <c r="AC77" s="718"/>
      <c r="AD77" s="719"/>
      <c r="AE77" s="719"/>
      <c r="AF77" s="719"/>
      <c r="AG77" s="719"/>
      <c r="AH77" s="719"/>
    </row>
    <row r="78" spans="1:34" s="502" customFormat="1" ht="12" customHeight="1" x14ac:dyDescent="0.2">
      <c r="A78" s="1" t="s">
        <v>4446</v>
      </c>
      <c r="B78" s="2">
        <v>216</v>
      </c>
      <c r="C78" s="1" t="s">
        <v>4447</v>
      </c>
      <c r="D78" s="85" t="s">
        <v>1908</v>
      </c>
      <c r="E78" s="79" t="s">
        <v>5516</v>
      </c>
      <c r="F78" s="275">
        <v>1</v>
      </c>
      <c r="G78" s="526">
        <v>2</v>
      </c>
      <c r="H78" s="18" t="s">
        <v>1561</v>
      </c>
      <c r="I78" s="557" t="s">
        <v>5075</v>
      </c>
      <c r="J78" s="79" t="s">
        <v>3005</v>
      </c>
      <c r="K78" s="19" t="s">
        <v>4069</v>
      </c>
      <c r="L78" s="254" t="s">
        <v>1616</v>
      </c>
      <c r="M78" s="397" t="s">
        <v>4379</v>
      </c>
      <c r="N78" s="79" t="s">
        <v>3005</v>
      </c>
      <c r="O78" s="508" t="s">
        <v>1916</v>
      </c>
      <c r="P78" s="526">
        <v>2</v>
      </c>
      <c r="Q78" s="1" t="s">
        <v>2613</v>
      </c>
      <c r="R78" s="2">
        <v>0</v>
      </c>
      <c r="S78" s="717" t="s">
        <v>296</v>
      </c>
      <c r="T78" s="1" t="s">
        <v>297</v>
      </c>
      <c r="U78" s="79" t="s">
        <v>1887</v>
      </c>
      <c r="V78" s="79" t="s">
        <v>1887</v>
      </c>
      <c r="W78" s="79" t="s">
        <v>3979</v>
      </c>
      <c r="X78" s="79" t="s">
        <v>3978</v>
      </c>
      <c r="Y78" s="132">
        <f t="shared" si="3"/>
        <v>4</v>
      </c>
      <c r="Z78" s="132" t="str">
        <f t="shared" si="4"/>
        <v>0</v>
      </c>
      <c r="AA78" s="372">
        <f t="shared" si="5"/>
        <v>4</v>
      </c>
      <c r="AB78" s="718"/>
      <c r="AC78" s="718"/>
      <c r="AD78" s="719"/>
      <c r="AE78" s="719"/>
      <c r="AF78" s="719"/>
      <c r="AG78" s="719"/>
      <c r="AH78" s="719"/>
    </row>
    <row r="79" spans="1:34" s="502" customFormat="1" ht="12" customHeight="1" x14ac:dyDescent="0.2">
      <c r="A79" s="1" t="s">
        <v>4446</v>
      </c>
      <c r="B79" s="2">
        <v>216</v>
      </c>
      <c r="C79" s="1" t="s">
        <v>4447</v>
      </c>
      <c r="D79" s="85" t="s">
        <v>1909</v>
      </c>
      <c r="E79" s="79" t="s">
        <v>5516</v>
      </c>
      <c r="F79" s="275">
        <v>1</v>
      </c>
      <c r="G79" s="526">
        <v>3</v>
      </c>
      <c r="H79" s="18" t="s">
        <v>1561</v>
      </c>
      <c r="I79" s="557" t="s">
        <v>5075</v>
      </c>
      <c r="J79" s="79" t="s">
        <v>3005</v>
      </c>
      <c r="K79" s="19" t="s">
        <v>4069</v>
      </c>
      <c r="L79" s="254" t="s">
        <v>1616</v>
      </c>
      <c r="M79" s="397" t="s">
        <v>4379</v>
      </c>
      <c r="N79" s="79" t="s">
        <v>3005</v>
      </c>
      <c r="O79" s="508" t="s">
        <v>1916</v>
      </c>
      <c r="P79" s="526">
        <v>3</v>
      </c>
      <c r="Q79" s="1" t="s">
        <v>2613</v>
      </c>
      <c r="R79" s="2">
        <v>0</v>
      </c>
      <c r="S79" s="717" t="s">
        <v>296</v>
      </c>
      <c r="T79" s="1" t="s">
        <v>297</v>
      </c>
      <c r="U79" s="79" t="s">
        <v>1887</v>
      </c>
      <c r="V79" s="79" t="s">
        <v>1887</v>
      </c>
      <c r="W79" s="79" t="s">
        <v>3979</v>
      </c>
      <c r="X79" s="79" t="s">
        <v>3978</v>
      </c>
      <c r="Y79" s="132">
        <f t="shared" si="3"/>
        <v>6</v>
      </c>
      <c r="Z79" s="132" t="str">
        <f t="shared" si="4"/>
        <v>0</v>
      </c>
      <c r="AA79" s="372">
        <f t="shared" si="5"/>
        <v>6</v>
      </c>
      <c r="AB79" s="718"/>
      <c r="AC79" s="718"/>
      <c r="AD79" s="719"/>
      <c r="AE79" s="719"/>
      <c r="AF79" s="719"/>
      <c r="AG79" s="719"/>
      <c r="AH79" s="719"/>
    </row>
    <row r="80" spans="1:34" s="502" customFormat="1" ht="12" customHeight="1" x14ac:dyDescent="0.2">
      <c r="A80" s="1" t="s">
        <v>4446</v>
      </c>
      <c r="B80" s="2">
        <v>216</v>
      </c>
      <c r="C80" s="1" t="s">
        <v>4447</v>
      </c>
      <c r="D80" s="85" t="s">
        <v>1910</v>
      </c>
      <c r="E80" s="79" t="s">
        <v>5516</v>
      </c>
      <c r="F80" s="275">
        <v>1</v>
      </c>
      <c r="G80" s="526">
        <v>3</v>
      </c>
      <c r="H80" s="18" t="s">
        <v>1561</v>
      </c>
      <c r="I80" s="557" t="s">
        <v>5075</v>
      </c>
      <c r="J80" s="79" t="s">
        <v>3005</v>
      </c>
      <c r="K80" s="19" t="s">
        <v>4069</v>
      </c>
      <c r="L80" s="254" t="s">
        <v>1616</v>
      </c>
      <c r="M80" s="397" t="s">
        <v>4379</v>
      </c>
      <c r="N80" s="79" t="s">
        <v>3005</v>
      </c>
      <c r="O80" s="508" t="s">
        <v>1916</v>
      </c>
      <c r="P80" s="526">
        <v>3</v>
      </c>
      <c r="Q80" s="1" t="s">
        <v>2613</v>
      </c>
      <c r="R80" s="2">
        <v>0</v>
      </c>
      <c r="S80" s="717" t="s">
        <v>296</v>
      </c>
      <c r="T80" s="1" t="s">
        <v>297</v>
      </c>
      <c r="U80" s="79" t="s">
        <v>1887</v>
      </c>
      <c r="V80" s="79" t="s">
        <v>1887</v>
      </c>
      <c r="W80" s="79" t="s">
        <v>3979</v>
      </c>
      <c r="X80" s="79" t="s">
        <v>3978</v>
      </c>
      <c r="Y80" s="132">
        <f t="shared" si="3"/>
        <v>6</v>
      </c>
      <c r="Z80" s="132" t="str">
        <f t="shared" si="4"/>
        <v>0</v>
      </c>
      <c r="AA80" s="372">
        <f t="shared" si="5"/>
        <v>6</v>
      </c>
      <c r="AB80" s="718"/>
      <c r="AC80" s="718"/>
      <c r="AD80" s="719"/>
      <c r="AE80" s="719"/>
      <c r="AF80" s="719"/>
      <c r="AG80" s="719"/>
      <c r="AH80" s="719"/>
    </row>
    <row r="81" spans="1:34" s="502" customFormat="1" ht="12" customHeight="1" x14ac:dyDescent="0.2">
      <c r="A81" s="1" t="s">
        <v>4446</v>
      </c>
      <c r="B81" s="2">
        <v>216</v>
      </c>
      <c r="C81" s="1" t="s">
        <v>4447</v>
      </c>
      <c r="D81" s="85" t="s">
        <v>1911</v>
      </c>
      <c r="E81" s="79" t="s">
        <v>5516</v>
      </c>
      <c r="F81" s="275">
        <v>1</v>
      </c>
      <c r="G81" s="526">
        <v>3</v>
      </c>
      <c r="H81" s="18" t="s">
        <v>1561</v>
      </c>
      <c r="I81" s="557" t="s">
        <v>5075</v>
      </c>
      <c r="J81" s="79" t="s">
        <v>3005</v>
      </c>
      <c r="K81" s="19" t="s">
        <v>4069</v>
      </c>
      <c r="L81" s="254" t="s">
        <v>1616</v>
      </c>
      <c r="M81" s="397" t="s">
        <v>4379</v>
      </c>
      <c r="N81" s="79" t="s">
        <v>3005</v>
      </c>
      <c r="O81" s="508" t="s">
        <v>1916</v>
      </c>
      <c r="P81" s="526">
        <v>3</v>
      </c>
      <c r="Q81" s="1" t="s">
        <v>2613</v>
      </c>
      <c r="R81" s="2">
        <v>0</v>
      </c>
      <c r="S81" s="717" t="s">
        <v>296</v>
      </c>
      <c r="T81" s="1" t="s">
        <v>297</v>
      </c>
      <c r="U81" s="79" t="s">
        <v>1887</v>
      </c>
      <c r="V81" s="79" t="s">
        <v>1887</v>
      </c>
      <c r="W81" s="79" t="s">
        <v>3979</v>
      </c>
      <c r="X81" s="79" t="s">
        <v>3978</v>
      </c>
      <c r="Y81" s="132">
        <f t="shared" si="3"/>
        <v>6</v>
      </c>
      <c r="Z81" s="132" t="str">
        <f t="shared" si="4"/>
        <v>0</v>
      </c>
      <c r="AA81" s="372">
        <f t="shared" si="5"/>
        <v>6</v>
      </c>
      <c r="AB81" s="718"/>
      <c r="AC81" s="718"/>
      <c r="AD81" s="719"/>
      <c r="AE81" s="719"/>
      <c r="AF81" s="719"/>
      <c r="AG81" s="719"/>
      <c r="AH81" s="719"/>
    </row>
    <row r="82" spans="1:34" s="502" customFormat="1" ht="12" customHeight="1" x14ac:dyDescent="0.2">
      <c r="A82" s="1" t="s">
        <v>4446</v>
      </c>
      <c r="B82" s="2">
        <v>216</v>
      </c>
      <c r="C82" s="1" t="s">
        <v>4447</v>
      </c>
      <c r="D82" s="85" t="s">
        <v>1912</v>
      </c>
      <c r="E82" s="79" t="s">
        <v>5516</v>
      </c>
      <c r="F82" s="275">
        <v>1</v>
      </c>
      <c r="G82" s="526">
        <v>2</v>
      </c>
      <c r="H82" s="18" t="s">
        <v>1561</v>
      </c>
      <c r="I82" s="557" t="s">
        <v>5075</v>
      </c>
      <c r="J82" s="79" t="s">
        <v>3005</v>
      </c>
      <c r="K82" s="19" t="s">
        <v>4069</v>
      </c>
      <c r="L82" s="254" t="s">
        <v>1616</v>
      </c>
      <c r="M82" s="397" t="s">
        <v>4379</v>
      </c>
      <c r="N82" s="79" t="s">
        <v>3005</v>
      </c>
      <c r="O82" s="508" t="s">
        <v>1916</v>
      </c>
      <c r="P82" s="526">
        <v>2</v>
      </c>
      <c r="Q82" s="1" t="s">
        <v>2613</v>
      </c>
      <c r="R82" s="2">
        <v>0</v>
      </c>
      <c r="S82" s="717" t="s">
        <v>296</v>
      </c>
      <c r="T82" s="1" t="s">
        <v>297</v>
      </c>
      <c r="U82" s="79" t="s">
        <v>1887</v>
      </c>
      <c r="V82" s="79" t="s">
        <v>1887</v>
      </c>
      <c r="W82" s="79" t="s">
        <v>3979</v>
      </c>
      <c r="X82" s="79" t="s">
        <v>3978</v>
      </c>
      <c r="Y82" s="132">
        <f t="shared" si="3"/>
        <v>4</v>
      </c>
      <c r="Z82" s="132" t="str">
        <f t="shared" si="4"/>
        <v>0</v>
      </c>
      <c r="AA82" s="372">
        <f t="shared" si="5"/>
        <v>4</v>
      </c>
      <c r="AB82" s="718"/>
      <c r="AC82" s="718"/>
      <c r="AD82" s="719"/>
      <c r="AE82" s="719"/>
      <c r="AF82" s="719"/>
      <c r="AG82" s="719"/>
      <c r="AH82" s="719"/>
    </row>
    <row r="83" spans="1:34" s="502" customFormat="1" ht="12" customHeight="1" x14ac:dyDescent="0.2">
      <c r="A83" s="1" t="s">
        <v>4446</v>
      </c>
      <c r="B83" s="2">
        <v>216</v>
      </c>
      <c r="C83" s="1" t="s">
        <v>4447</v>
      </c>
      <c r="D83" s="85" t="s">
        <v>1913</v>
      </c>
      <c r="E83" s="79" t="s">
        <v>5516</v>
      </c>
      <c r="F83" s="275">
        <v>1</v>
      </c>
      <c r="G83" s="526">
        <v>2</v>
      </c>
      <c r="H83" s="18" t="s">
        <v>1561</v>
      </c>
      <c r="I83" s="557" t="s">
        <v>5075</v>
      </c>
      <c r="J83" s="79" t="s">
        <v>3005</v>
      </c>
      <c r="K83" s="19" t="s">
        <v>4069</v>
      </c>
      <c r="L83" s="254" t="s">
        <v>1616</v>
      </c>
      <c r="M83" s="397" t="s">
        <v>4379</v>
      </c>
      <c r="N83" s="79" t="s">
        <v>3005</v>
      </c>
      <c r="O83" s="508" t="s">
        <v>1916</v>
      </c>
      <c r="P83" s="526">
        <v>2</v>
      </c>
      <c r="Q83" s="1" t="s">
        <v>2613</v>
      </c>
      <c r="R83" s="2">
        <v>0</v>
      </c>
      <c r="S83" s="717" t="s">
        <v>296</v>
      </c>
      <c r="T83" s="1" t="s">
        <v>297</v>
      </c>
      <c r="U83" s="79" t="s">
        <v>1887</v>
      </c>
      <c r="V83" s="79" t="s">
        <v>1887</v>
      </c>
      <c r="W83" s="79" t="s">
        <v>3979</v>
      </c>
      <c r="X83" s="79" t="s">
        <v>3978</v>
      </c>
      <c r="Y83" s="132">
        <f t="shared" si="3"/>
        <v>4</v>
      </c>
      <c r="Z83" s="132" t="str">
        <f t="shared" si="4"/>
        <v>0</v>
      </c>
      <c r="AA83" s="372">
        <f t="shared" si="5"/>
        <v>4</v>
      </c>
      <c r="AB83" s="718"/>
      <c r="AC83" s="718"/>
      <c r="AD83" s="719"/>
      <c r="AE83" s="719"/>
      <c r="AF83" s="719"/>
      <c r="AG83" s="719"/>
      <c r="AH83" s="719"/>
    </row>
    <row r="84" spans="1:34" s="504" customFormat="1" ht="12" customHeight="1" x14ac:dyDescent="0.2">
      <c r="A84" s="708"/>
      <c r="B84" s="709"/>
      <c r="C84" s="708"/>
      <c r="D84" s="505" t="s">
        <v>1914</v>
      </c>
      <c r="E84" s="504" t="s">
        <v>5516</v>
      </c>
      <c r="F84" s="501">
        <v>2</v>
      </c>
      <c r="G84" s="519"/>
      <c r="H84" s="530" t="s">
        <v>1561</v>
      </c>
      <c r="I84" s="497"/>
      <c r="K84" s="590"/>
      <c r="L84" s="500" t="s">
        <v>1616</v>
      </c>
      <c r="M84" s="501"/>
      <c r="O84" s="518"/>
      <c r="P84" s="519"/>
      <c r="Q84" s="708"/>
      <c r="R84" s="709"/>
      <c r="S84" s="588"/>
      <c r="T84" s="708"/>
      <c r="U84" s="504" t="s">
        <v>1887</v>
      </c>
      <c r="V84" s="504" t="s">
        <v>1887</v>
      </c>
      <c r="W84" s="504" t="s">
        <v>3979</v>
      </c>
      <c r="X84" s="504" t="s">
        <v>3978</v>
      </c>
      <c r="Y84" s="132">
        <f t="shared" si="3"/>
        <v>0</v>
      </c>
      <c r="Z84" s="132" t="str">
        <f t="shared" si="4"/>
        <v>0</v>
      </c>
      <c r="AA84" s="372">
        <f t="shared" si="5"/>
        <v>0</v>
      </c>
      <c r="AB84" s="511"/>
      <c r="AC84" s="509"/>
      <c r="AD84" s="510"/>
      <c r="AE84" s="510"/>
      <c r="AF84" s="510"/>
      <c r="AG84" s="510"/>
      <c r="AH84" s="510"/>
    </row>
    <row r="85" spans="1:34" s="504" customFormat="1" ht="12" customHeight="1" x14ac:dyDescent="0.2">
      <c r="A85" s="708"/>
      <c r="B85" s="709"/>
      <c r="C85" s="708"/>
      <c r="D85" s="505" t="s">
        <v>1915</v>
      </c>
      <c r="E85" s="504" t="s">
        <v>5516</v>
      </c>
      <c r="F85" s="501">
        <v>3</v>
      </c>
      <c r="G85" s="519"/>
      <c r="H85" s="530" t="s">
        <v>1561</v>
      </c>
      <c r="I85" s="497"/>
      <c r="K85" s="590"/>
      <c r="L85" s="500" t="s">
        <v>1616</v>
      </c>
      <c r="M85" s="501"/>
      <c r="O85" s="518"/>
      <c r="P85" s="519"/>
      <c r="Q85" s="708"/>
      <c r="R85" s="709"/>
      <c r="S85" s="588"/>
      <c r="T85" s="708"/>
      <c r="U85" s="504" t="s">
        <v>1887</v>
      </c>
      <c r="V85" s="504" t="s">
        <v>1887</v>
      </c>
      <c r="W85" s="504" t="s">
        <v>3979</v>
      </c>
      <c r="X85" s="504" t="s">
        <v>3978</v>
      </c>
      <c r="Y85" s="132">
        <f t="shared" si="3"/>
        <v>0</v>
      </c>
      <c r="Z85" s="132" t="str">
        <f t="shared" si="4"/>
        <v>0</v>
      </c>
      <c r="AA85" s="372">
        <f t="shared" si="5"/>
        <v>0</v>
      </c>
      <c r="AB85" s="511"/>
      <c r="AC85" s="509"/>
      <c r="AD85" s="510"/>
      <c r="AE85" s="510"/>
      <c r="AF85" s="510"/>
      <c r="AG85" s="510"/>
      <c r="AH85" s="510"/>
    </row>
    <row r="86" spans="1:34" s="504" customFormat="1" ht="12" customHeight="1" x14ac:dyDescent="0.2">
      <c r="A86" s="708"/>
      <c r="B86" s="709"/>
      <c r="C86" s="708"/>
      <c r="D86" s="505"/>
      <c r="F86" s="501"/>
      <c r="G86" s="519"/>
      <c r="H86" s="530"/>
      <c r="I86" s="497"/>
      <c r="J86" s="498"/>
      <c r="K86" s="590"/>
      <c r="L86" s="500" t="s">
        <v>1616</v>
      </c>
      <c r="M86" s="501"/>
      <c r="O86" s="518"/>
      <c r="P86" s="519"/>
      <c r="Q86" s="708"/>
      <c r="R86" s="709"/>
      <c r="S86" s="588"/>
      <c r="T86" s="708"/>
      <c r="Y86" s="132">
        <f t="shared" si="3"/>
        <v>0</v>
      </c>
      <c r="Z86" s="132" t="str">
        <f t="shared" si="4"/>
        <v>0</v>
      </c>
      <c r="AA86" s="372" t="str">
        <f t="shared" si="5"/>
        <v>0</v>
      </c>
      <c r="AB86" s="511"/>
      <c r="AC86" s="509"/>
      <c r="AD86" s="510"/>
      <c r="AE86" s="510"/>
      <c r="AF86" s="510"/>
      <c r="AG86" s="510"/>
      <c r="AH86" s="510"/>
    </row>
    <row r="87" spans="1:34" s="632" customFormat="1" ht="12" customHeight="1" thickBot="1" x14ac:dyDescent="0.25">
      <c r="A87" s="630"/>
      <c r="B87" s="631"/>
      <c r="C87" s="630"/>
      <c r="D87" s="630"/>
      <c r="G87" s="458">
        <f>SUM(G62:G85)</f>
        <v>35</v>
      </c>
      <c r="I87" s="633"/>
      <c r="K87" s="633"/>
      <c r="L87" s="634"/>
      <c r="M87" s="462">
        <f>G87-P87</f>
        <v>0</v>
      </c>
      <c r="N87" s="635"/>
      <c r="O87" s="469"/>
      <c r="P87" s="462">
        <f>SUM(P62:P85)</f>
        <v>35</v>
      </c>
      <c r="Q87" s="630"/>
      <c r="R87" s="631"/>
      <c r="S87" s="469"/>
      <c r="T87" s="630"/>
      <c r="Y87" s="132">
        <f t="shared" si="3"/>
        <v>0</v>
      </c>
      <c r="Z87" s="132" t="str">
        <f t="shared" si="4"/>
        <v>0</v>
      </c>
      <c r="AA87" s="372" t="str">
        <f t="shared" si="5"/>
        <v>0</v>
      </c>
      <c r="AB87" s="636"/>
      <c r="AC87" s="637"/>
    </row>
    <row r="88" spans="1:34" s="501" customFormat="1" ht="12" customHeight="1" x14ac:dyDescent="0.2">
      <c r="A88" s="611"/>
      <c r="B88" s="612"/>
      <c r="C88" s="611"/>
      <c r="D88" s="611"/>
      <c r="G88" s="497"/>
      <c r="I88" s="497"/>
      <c r="K88" s="497"/>
      <c r="L88" s="500"/>
      <c r="M88" s="613"/>
      <c r="N88" s="498"/>
      <c r="O88" s="518"/>
      <c r="Q88" s="505"/>
      <c r="R88" s="608"/>
      <c r="S88" s="518"/>
      <c r="T88" s="505"/>
      <c r="U88" s="504"/>
      <c r="V88" s="504"/>
      <c r="W88" s="504"/>
      <c r="X88" s="504"/>
      <c r="Y88" s="132">
        <f t="shared" si="3"/>
        <v>0</v>
      </c>
      <c r="Z88" s="132" t="str">
        <f t="shared" si="4"/>
        <v>0</v>
      </c>
      <c r="AA88" s="372" t="str">
        <f t="shared" si="5"/>
        <v>0</v>
      </c>
      <c r="AB88" s="520"/>
      <c r="AC88" s="528"/>
    </row>
    <row r="89" spans="1:34" s="501" customFormat="1" ht="12" customHeight="1" x14ac:dyDescent="0.2">
      <c r="A89" s="611"/>
      <c r="B89" s="612"/>
      <c r="C89" s="611"/>
      <c r="D89" s="611"/>
      <c r="G89" s="131"/>
      <c r="I89" s="497"/>
      <c r="K89" s="497"/>
      <c r="L89" s="500"/>
      <c r="M89" s="613"/>
      <c r="N89" s="498"/>
      <c r="O89" s="518"/>
      <c r="P89" s="397"/>
      <c r="Q89" s="505"/>
      <c r="R89" s="608"/>
      <c r="S89" s="518"/>
      <c r="T89" s="505"/>
      <c r="U89" s="504"/>
      <c r="V89" s="504"/>
      <c r="W89" s="504"/>
      <c r="X89" s="504"/>
      <c r="Y89" s="132">
        <f t="shared" si="3"/>
        <v>0</v>
      </c>
      <c r="Z89" s="132" t="str">
        <f t="shared" si="4"/>
        <v>0</v>
      </c>
      <c r="AA89" s="372" t="str">
        <f t="shared" si="5"/>
        <v>0</v>
      </c>
      <c r="AB89" s="520"/>
      <c r="AC89" s="528"/>
    </row>
    <row r="90" spans="1:34" s="501" customFormat="1" ht="12" customHeight="1" x14ac:dyDescent="0.2">
      <c r="A90" s="708"/>
      <c r="B90" s="709"/>
      <c r="C90" s="708"/>
      <c r="D90" s="708" t="s">
        <v>3442</v>
      </c>
      <c r="E90" s="530" t="s">
        <v>5516</v>
      </c>
      <c r="F90" s="530">
        <v>1</v>
      </c>
      <c r="G90" s="660"/>
      <c r="H90" s="530" t="s">
        <v>1561</v>
      </c>
      <c r="I90" s="497"/>
      <c r="J90" s="504"/>
      <c r="K90" s="590"/>
      <c r="L90" s="500" t="s">
        <v>1616</v>
      </c>
      <c r="M90" s="504"/>
      <c r="N90" s="498"/>
      <c r="P90" s="660"/>
      <c r="Q90" s="708"/>
      <c r="R90" s="709"/>
      <c r="S90" s="588"/>
      <c r="T90" s="708"/>
      <c r="U90" s="530" t="s">
        <v>1923</v>
      </c>
      <c r="V90" s="530" t="s">
        <v>1923</v>
      </c>
      <c r="W90" s="504" t="s">
        <v>3979</v>
      </c>
      <c r="X90" s="504" t="s">
        <v>3978</v>
      </c>
      <c r="Y90" s="132">
        <f t="shared" si="3"/>
        <v>0</v>
      </c>
      <c r="Z90" s="132" t="str">
        <f t="shared" si="4"/>
        <v>0</v>
      </c>
      <c r="AA90" s="372">
        <f t="shared" si="5"/>
        <v>0</v>
      </c>
      <c r="AB90" s="520"/>
      <c r="AC90" s="528"/>
    </row>
    <row r="91" spans="1:34" s="501" customFormat="1" ht="12" customHeight="1" x14ac:dyDescent="0.2">
      <c r="A91" s="708"/>
      <c r="B91" s="709"/>
      <c r="C91" s="708"/>
      <c r="D91" s="708" t="s">
        <v>1893</v>
      </c>
      <c r="E91" s="530" t="s">
        <v>5516</v>
      </c>
      <c r="F91" s="530">
        <v>1</v>
      </c>
      <c r="G91" s="660"/>
      <c r="H91" s="530" t="s">
        <v>1561</v>
      </c>
      <c r="I91" s="497"/>
      <c r="J91" s="504"/>
      <c r="K91" s="590"/>
      <c r="L91" s="500" t="s">
        <v>1616</v>
      </c>
      <c r="M91" s="504"/>
      <c r="N91" s="498"/>
      <c r="P91" s="660"/>
      <c r="Q91" s="708"/>
      <c r="R91" s="709"/>
      <c r="S91" s="588"/>
      <c r="T91" s="708"/>
      <c r="U91" s="530" t="s">
        <v>1923</v>
      </c>
      <c r="V91" s="530" t="s">
        <v>1923</v>
      </c>
      <c r="W91" s="504" t="s">
        <v>3979</v>
      </c>
      <c r="X91" s="504" t="s">
        <v>3978</v>
      </c>
      <c r="Y91" s="132">
        <f t="shared" si="3"/>
        <v>0</v>
      </c>
      <c r="Z91" s="132" t="str">
        <f t="shared" si="4"/>
        <v>0</v>
      </c>
      <c r="AA91" s="372">
        <f t="shared" si="5"/>
        <v>0</v>
      </c>
      <c r="AB91" s="520"/>
      <c r="AC91" s="528"/>
    </row>
    <row r="92" spans="1:34" s="501" customFormat="1" ht="12" customHeight="1" x14ac:dyDescent="0.2">
      <c r="A92" s="708"/>
      <c r="B92" s="709"/>
      <c r="C92" s="708"/>
      <c r="D92" s="708" t="s">
        <v>1894</v>
      </c>
      <c r="E92" s="530" t="s">
        <v>5516</v>
      </c>
      <c r="F92" s="530">
        <v>1</v>
      </c>
      <c r="G92" s="660"/>
      <c r="H92" s="530" t="s">
        <v>1561</v>
      </c>
      <c r="I92" s="497"/>
      <c r="J92" s="504"/>
      <c r="K92" s="590"/>
      <c r="L92" s="500" t="s">
        <v>1616</v>
      </c>
      <c r="M92" s="504"/>
      <c r="N92" s="498"/>
      <c r="P92" s="660"/>
      <c r="Q92" s="708"/>
      <c r="R92" s="709"/>
      <c r="S92" s="588"/>
      <c r="T92" s="708"/>
      <c r="U92" s="530" t="s">
        <v>1923</v>
      </c>
      <c r="V92" s="530" t="s">
        <v>1923</v>
      </c>
      <c r="W92" s="504" t="s">
        <v>3979</v>
      </c>
      <c r="X92" s="504" t="s">
        <v>3978</v>
      </c>
      <c r="Y92" s="132">
        <f t="shared" si="3"/>
        <v>0</v>
      </c>
      <c r="Z92" s="132" t="str">
        <f t="shared" si="4"/>
        <v>0</v>
      </c>
      <c r="AA92" s="372">
        <f t="shared" si="5"/>
        <v>0</v>
      </c>
      <c r="AB92" s="520"/>
      <c r="AC92" s="528"/>
    </row>
    <row r="93" spans="1:34" s="501" customFormat="1" ht="12" customHeight="1" x14ac:dyDescent="0.2">
      <c r="A93" s="708"/>
      <c r="B93" s="709"/>
      <c r="C93" s="708"/>
      <c r="D93" s="708" t="s">
        <v>1895</v>
      </c>
      <c r="E93" s="530" t="s">
        <v>5516</v>
      </c>
      <c r="F93" s="530">
        <v>1</v>
      </c>
      <c r="G93" s="660"/>
      <c r="H93" s="530" t="s">
        <v>1561</v>
      </c>
      <c r="I93" s="497"/>
      <c r="J93" s="504"/>
      <c r="K93" s="590"/>
      <c r="L93" s="500" t="s">
        <v>1616</v>
      </c>
      <c r="M93" s="504"/>
      <c r="N93" s="498"/>
      <c r="P93" s="660"/>
      <c r="Q93" s="708"/>
      <c r="R93" s="709"/>
      <c r="S93" s="588"/>
      <c r="T93" s="708"/>
      <c r="U93" s="530" t="s">
        <v>1923</v>
      </c>
      <c r="V93" s="530" t="s">
        <v>1923</v>
      </c>
      <c r="W93" s="504" t="s">
        <v>3979</v>
      </c>
      <c r="X93" s="504" t="s">
        <v>3978</v>
      </c>
      <c r="Y93" s="132">
        <f t="shared" si="3"/>
        <v>0</v>
      </c>
      <c r="Z93" s="132" t="str">
        <f t="shared" si="4"/>
        <v>0</v>
      </c>
      <c r="AA93" s="372">
        <f t="shared" si="5"/>
        <v>0</v>
      </c>
      <c r="AB93" s="520"/>
      <c r="AC93" s="528"/>
    </row>
    <row r="94" spans="1:34" s="501" customFormat="1" ht="12" customHeight="1" x14ac:dyDescent="0.2">
      <c r="A94" s="708"/>
      <c r="B94" s="709"/>
      <c r="C94" s="708"/>
      <c r="D94" s="708" t="s">
        <v>1896</v>
      </c>
      <c r="E94" s="530" t="s">
        <v>5516</v>
      </c>
      <c r="F94" s="530">
        <v>1</v>
      </c>
      <c r="G94" s="660"/>
      <c r="H94" s="530" t="s">
        <v>1561</v>
      </c>
      <c r="I94" s="497"/>
      <c r="J94" s="504"/>
      <c r="K94" s="590"/>
      <c r="L94" s="500" t="s">
        <v>1616</v>
      </c>
      <c r="M94" s="504"/>
      <c r="N94" s="498"/>
      <c r="P94" s="660"/>
      <c r="Q94" s="708"/>
      <c r="R94" s="709"/>
      <c r="S94" s="588"/>
      <c r="T94" s="708"/>
      <c r="U94" s="530" t="s">
        <v>1923</v>
      </c>
      <c r="V94" s="530" t="s">
        <v>1923</v>
      </c>
      <c r="W94" s="504" t="s">
        <v>3979</v>
      </c>
      <c r="X94" s="504" t="s">
        <v>3978</v>
      </c>
      <c r="Y94" s="132">
        <f t="shared" si="3"/>
        <v>0</v>
      </c>
      <c r="Z94" s="132" t="str">
        <f t="shared" si="4"/>
        <v>0</v>
      </c>
      <c r="AA94" s="372">
        <f t="shared" si="5"/>
        <v>0</v>
      </c>
      <c r="AB94" s="520"/>
      <c r="AC94" s="528"/>
    </row>
    <row r="95" spans="1:34" s="501" customFormat="1" ht="12" customHeight="1" x14ac:dyDescent="0.2">
      <c r="A95" s="708"/>
      <c r="B95" s="709"/>
      <c r="C95" s="708"/>
      <c r="D95" s="708" t="s">
        <v>1897</v>
      </c>
      <c r="E95" s="530" t="s">
        <v>5516</v>
      </c>
      <c r="F95" s="530">
        <v>1</v>
      </c>
      <c r="G95" s="660"/>
      <c r="H95" s="530" t="s">
        <v>1561</v>
      </c>
      <c r="I95" s="497"/>
      <c r="J95" s="504"/>
      <c r="K95" s="590"/>
      <c r="L95" s="500" t="s">
        <v>1616</v>
      </c>
      <c r="M95" s="504"/>
      <c r="N95" s="498"/>
      <c r="P95" s="660"/>
      <c r="Q95" s="708"/>
      <c r="R95" s="709"/>
      <c r="S95" s="588"/>
      <c r="T95" s="708"/>
      <c r="U95" s="530" t="s">
        <v>1923</v>
      </c>
      <c r="V95" s="530" t="s">
        <v>1923</v>
      </c>
      <c r="W95" s="504" t="s">
        <v>3979</v>
      </c>
      <c r="X95" s="504" t="s">
        <v>3978</v>
      </c>
      <c r="Y95" s="132">
        <f t="shared" si="3"/>
        <v>0</v>
      </c>
      <c r="Z95" s="132" t="str">
        <f t="shared" si="4"/>
        <v>0</v>
      </c>
      <c r="AA95" s="372">
        <f t="shared" si="5"/>
        <v>0</v>
      </c>
      <c r="AB95" s="520"/>
      <c r="AC95" s="528"/>
    </row>
    <row r="96" spans="1:34" s="275" customFormat="1" ht="12" customHeight="1" x14ac:dyDescent="0.2">
      <c r="A96" s="1" t="s">
        <v>4446</v>
      </c>
      <c r="B96" s="2">
        <v>216</v>
      </c>
      <c r="C96" s="1" t="s">
        <v>4447</v>
      </c>
      <c r="D96" s="85" t="s">
        <v>1898</v>
      </c>
      <c r="E96" s="79" t="s">
        <v>5516</v>
      </c>
      <c r="F96" s="275">
        <v>1</v>
      </c>
      <c r="G96" s="660">
        <v>5</v>
      </c>
      <c r="H96" s="79" t="s">
        <v>1561</v>
      </c>
      <c r="I96" s="557" t="s">
        <v>1457</v>
      </c>
      <c r="J96" s="79" t="s">
        <v>3005</v>
      </c>
      <c r="K96" s="19" t="s">
        <v>4069</v>
      </c>
      <c r="L96" s="254" t="s">
        <v>1616</v>
      </c>
      <c r="M96" s="83" t="s">
        <v>1614</v>
      </c>
      <c r="N96" s="79" t="s">
        <v>3005</v>
      </c>
      <c r="O96" s="525" t="s">
        <v>2086</v>
      </c>
      <c r="P96" s="660">
        <v>5</v>
      </c>
      <c r="Q96" s="1" t="s">
        <v>2613</v>
      </c>
      <c r="R96" s="2">
        <v>45</v>
      </c>
      <c r="S96" s="717" t="s">
        <v>298</v>
      </c>
      <c r="T96" s="1" t="s">
        <v>299</v>
      </c>
      <c r="U96" s="18" t="s">
        <v>1923</v>
      </c>
      <c r="V96" s="18" t="s">
        <v>1923</v>
      </c>
      <c r="W96" s="79" t="s">
        <v>3979</v>
      </c>
      <c r="X96" s="79" t="s">
        <v>3978</v>
      </c>
      <c r="Y96" s="132">
        <f t="shared" si="3"/>
        <v>10</v>
      </c>
      <c r="Z96" s="132" t="str">
        <f t="shared" si="4"/>
        <v>0</v>
      </c>
      <c r="AA96" s="372">
        <f t="shared" si="5"/>
        <v>10</v>
      </c>
      <c r="AB96" s="517"/>
      <c r="AC96" s="456"/>
    </row>
    <row r="97" spans="1:29" s="275" customFormat="1" ht="12" customHeight="1" x14ac:dyDescent="0.2">
      <c r="A97" s="1" t="s">
        <v>4446</v>
      </c>
      <c r="B97" s="2">
        <v>216</v>
      </c>
      <c r="C97" s="1" t="s">
        <v>4447</v>
      </c>
      <c r="D97" s="85" t="s">
        <v>1899</v>
      </c>
      <c r="E97" s="79" t="s">
        <v>5516</v>
      </c>
      <c r="F97" s="275">
        <v>1</v>
      </c>
      <c r="G97" s="660">
        <v>5</v>
      </c>
      <c r="H97" s="79" t="s">
        <v>1561</v>
      </c>
      <c r="I97" s="557" t="s">
        <v>1457</v>
      </c>
      <c r="J97" s="79" t="s">
        <v>3005</v>
      </c>
      <c r="K97" s="19" t="s">
        <v>4069</v>
      </c>
      <c r="L97" s="254" t="s">
        <v>1616</v>
      </c>
      <c r="M97" s="83" t="s">
        <v>1614</v>
      </c>
      <c r="N97" s="79" t="s">
        <v>3005</v>
      </c>
      <c r="O97" s="525" t="s">
        <v>2086</v>
      </c>
      <c r="P97" s="660">
        <v>5</v>
      </c>
      <c r="Q97" s="1" t="s">
        <v>2613</v>
      </c>
      <c r="R97" s="2">
        <v>45</v>
      </c>
      <c r="S97" s="717" t="s">
        <v>298</v>
      </c>
      <c r="T97" s="1" t="s">
        <v>299</v>
      </c>
      <c r="U97" s="18" t="s">
        <v>1923</v>
      </c>
      <c r="V97" s="18" t="s">
        <v>1923</v>
      </c>
      <c r="W97" s="79" t="s">
        <v>3979</v>
      </c>
      <c r="X97" s="79" t="s">
        <v>3978</v>
      </c>
      <c r="Y97" s="132">
        <f t="shared" si="3"/>
        <v>10</v>
      </c>
      <c r="Z97" s="132" t="str">
        <f t="shared" si="4"/>
        <v>0</v>
      </c>
      <c r="AA97" s="372">
        <f t="shared" si="5"/>
        <v>10</v>
      </c>
      <c r="AB97" s="517"/>
      <c r="AC97" s="456"/>
    </row>
    <row r="98" spans="1:29" s="275" customFormat="1" ht="12" customHeight="1" x14ac:dyDescent="0.2">
      <c r="A98" s="1" t="s">
        <v>4446</v>
      </c>
      <c r="B98" s="2">
        <v>216</v>
      </c>
      <c r="C98" s="1" t="s">
        <v>4447</v>
      </c>
      <c r="D98" s="85" t="s">
        <v>1900</v>
      </c>
      <c r="E98" s="79" t="s">
        <v>5516</v>
      </c>
      <c r="F98" s="275">
        <v>1</v>
      </c>
      <c r="G98" s="660">
        <v>5</v>
      </c>
      <c r="H98" s="79" t="s">
        <v>1561</v>
      </c>
      <c r="I98" s="557" t="s">
        <v>1457</v>
      </c>
      <c r="J98" s="79" t="s">
        <v>3005</v>
      </c>
      <c r="K98" s="19" t="s">
        <v>4069</v>
      </c>
      <c r="L98" s="254" t="s">
        <v>1616</v>
      </c>
      <c r="M98" s="83" t="s">
        <v>1614</v>
      </c>
      <c r="N98" s="79" t="s">
        <v>3005</v>
      </c>
      <c r="O98" s="525" t="s">
        <v>2086</v>
      </c>
      <c r="P98" s="660">
        <v>5</v>
      </c>
      <c r="Q98" s="1" t="s">
        <v>2613</v>
      </c>
      <c r="R98" s="2">
        <v>45</v>
      </c>
      <c r="S98" s="717" t="s">
        <v>298</v>
      </c>
      <c r="T98" s="1" t="s">
        <v>299</v>
      </c>
      <c r="U98" s="18" t="s">
        <v>1923</v>
      </c>
      <c r="V98" s="18" t="s">
        <v>1923</v>
      </c>
      <c r="W98" s="79" t="s">
        <v>3979</v>
      </c>
      <c r="X98" s="79" t="s">
        <v>3978</v>
      </c>
      <c r="Y98" s="132">
        <f t="shared" si="3"/>
        <v>10</v>
      </c>
      <c r="Z98" s="132" t="str">
        <f t="shared" si="4"/>
        <v>0</v>
      </c>
      <c r="AA98" s="372">
        <f t="shared" si="5"/>
        <v>10</v>
      </c>
      <c r="AB98" s="517"/>
      <c r="AC98" s="456"/>
    </row>
    <row r="99" spans="1:29" s="275" customFormat="1" ht="12" customHeight="1" x14ac:dyDescent="0.2">
      <c r="A99" s="1" t="s">
        <v>4446</v>
      </c>
      <c r="B99" s="2">
        <v>216</v>
      </c>
      <c r="C99" s="1" t="s">
        <v>4447</v>
      </c>
      <c r="D99" s="85" t="s">
        <v>1901</v>
      </c>
      <c r="E99" s="79" t="s">
        <v>5516</v>
      </c>
      <c r="F99" s="275">
        <v>1</v>
      </c>
      <c r="G99" s="660">
        <v>5</v>
      </c>
      <c r="H99" s="79" t="s">
        <v>1561</v>
      </c>
      <c r="I99" s="557" t="s">
        <v>1457</v>
      </c>
      <c r="J99" s="79" t="s">
        <v>3005</v>
      </c>
      <c r="K99" s="19" t="s">
        <v>4069</v>
      </c>
      <c r="L99" s="254" t="s">
        <v>1616</v>
      </c>
      <c r="M99" s="83" t="s">
        <v>1614</v>
      </c>
      <c r="N99" s="79" t="s">
        <v>3005</v>
      </c>
      <c r="O99" s="525" t="s">
        <v>2086</v>
      </c>
      <c r="P99" s="660">
        <v>5</v>
      </c>
      <c r="Q99" s="1" t="s">
        <v>2613</v>
      </c>
      <c r="R99" s="2">
        <v>45</v>
      </c>
      <c r="S99" s="717" t="s">
        <v>298</v>
      </c>
      <c r="T99" s="1" t="s">
        <v>299</v>
      </c>
      <c r="U99" s="18" t="s">
        <v>1923</v>
      </c>
      <c r="V99" s="18" t="s">
        <v>1923</v>
      </c>
      <c r="W99" s="79" t="s">
        <v>3979</v>
      </c>
      <c r="X99" s="79" t="s">
        <v>3978</v>
      </c>
      <c r="Y99" s="132">
        <f t="shared" si="3"/>
        <v>10</v>
      </c>
      <c r="Z99" s="132" t="str">
        <f t="shared" si="4"/>
        <v>0</v>
      </c>
      <c r="AA99" s="372">
        <f t="shared" si="5"/>
        <v>10</v>
      </c>
      <c r="AB99" s="517"/>
      <c r="AC99" s="456"/>
    </row>
    <row r="100" spans="1:29" s="275" customFormat="1" ht="12" customHeight="1" x14ac:dyDescent="0.2">
      <c r="A100" s="1" t="s">
        <v>4446</v>
      </c>
      <c r="B100" s="2">
        <v>216</v>
      </c>
      <c r="C100" s="1" t="s">
        <v>4447</v>
      </c>
      <c r="D100" s="85" t="s">
        <v>1902</v>
      </c>
      <c r="E100" s="79" t="s">
        <v>5516</v>
      </c>
      <c r="F100" s="275">
        <v>1</v>
      </c>
      <c r="G100" s="660">
        <v>5</v>
      </c>
      <c r="H100" s="79" t="s">
        <v>1561</v>
      </c>
      <c r="I100" s="557" t="s">
        <v>1457</v>
      </c>
      <c r="J100" s="79" t="s">
        <v>3005</v>
      </c>
      <c r="K100" s="19" t="s">
        <v>4069</v>
      </c>
      <c r="L100" s="254" t="s">
        <v>1616</v>
      </c>
      <c r="M100" s="83" t="s">
        <v>1614</v>
      </c>
      <c r="N100" s="79" t="s">
        <v>3005</v>
      </c>
      <c r="O100" s="525" t="s">
        <v>2086</v>
      </c>
      <c r="P100" s="660">
        <v>5</v>
      </c>
      <c r="Q100" s="1" t="s">
        <v>2613</v>
      </c>
      <c r="R100" s="2">
        <v>45</v>
      </c>
      <c r="S100" s="717" t="s">
        <v>298</v>
      </c>
      <c r="T100" s="1" t="s">
        <v>299</v>
      </c>
      <c r="U100" s="18" t="s">
        <v>1923</v>
      </c>
      <c r="V100" s="18" t="s">
        <v>1923</v>
      </c>
      <c r="W100" s="79" t="s">
        <v>3979</v>
      </c>
      <c r="X100" s="79" t="s">
        <v>3978</v>
      </c>
      <c r="Y100" s="132">
        <f t="shared" si="3"/>
        <v>10</v>
      </c>
      <c r="Z100" s="132" t="str">
        <f t="shared" si="4"/>
        <v>0</v>
      </c>
      <c r="AA100" s="372">
        <f t="shared" si="5"/>
        <v>10</v>
      </c>
      <c r="AB100" s="517"/>
      <c r="AC100" s="456"/>
    </row>
    <row r="101" spans="1:29" s="275" customFormat="1" ht="12" customHeight="1" x14ac:dyDescent="0.2">
      <c r="A101" s="1" t="s">
        <v>4446</v>
      </c>
      <c r="B101" s="2">
        <v>216</v>
      </c>
      <c r="C101" s="1" t="s">
        <v>4447</v>
      </c>
      <c r="D101" s="85" t="s">
        <v>1903</v>
      </c>
      <c r="E101" s="79" t="s">
        <v>5516</v>
      </c>
      <c r="F101" s="275">
        <v>1</v>
      </c>
      <c r="G101" s="660">
        <v>5</v>
      </c>
      <c r="H101" s="79" t="s">
        <v>1561</v>
      </c>
      <c r="I101" s="557" t="s">
        <v>1457</v>
      </c>
      <c r="J101" s="79" t="s">
        <v>3005</v>
      </c>
      <c r="K101" s="19" t="s">
        <v>4069</v>
      </c>
      <c r="L101" s="254" t="s">
        <v>1616</v>
      </c>
      <c r="M101" s="83" t="s">
        <v>1614</v>
      </c>
      <c r="N101" s="79" t="s">
        <v>3005</v>
      </c>
      <c r="O101" s="525" t="s">
        <v>2086</v>
      </c>
      <c r="P101" s="660">
        <v>5</v>
      </c>
      <c r="Q101" s="1" t="s">
        <v>2613</v>
      </c>
      <c r="R101" s="2">
        <v>45</v>
      </c>
      <c r="S101" s="717" t="s">
        <v>298</v>
      </c>
      <c r="T101" s="1" t="s">
        <v>299</v>
      </c>
      <c r="U101" s="18" t="s">
        <v>1923</v>
      </c>
      <c r="V101" s="18" t="s">
        <v>1923</v>
      </c>
      <c r="W101" s="79" t="s">
        <v>3979</v>
      </c>
      <c r="X101" s="79" t="s">
        <v>3978</v>
      </c>
      <c r="Y101" s="132">
        <f t="shared" si="3"/>
        <v>10</v>
      </c>
      <c r="Z101" s="132" t="str">
        <f t="shared" si="4"/>
        <v>0</v>
      </c>
      <c r="AA101" s="372">
        <f t="shared" si="5"/>
        <v>10</v>
      </c>
      <c r="AB101" s="517"/>
      <c r="AC101" s="456"/>
    </row>
    <row r="102" spans="1:29" s="275" customFormat="1" ht="12" customHeight="1" x14ac:dyDescent="0.2">
      <c r="A102" s="1" t="s">
        <v>4446</v>
      </c>
      <c r="B102" s="2">
        <v>216</v>
      </c>
      <c r="C102" s="1" t="s">
        <v>4447</v>
      </c>
      <c r="D102" s="85" t="s">
        <v>1904</v>
      </c>
      <c r="E102" s="79" t="s">
        <v>5516</v>
      </c>
      <c r="F102" s="275">
        <v>1</v>
      </c>
      <c r="G102" s="660">
        <v>5</v>
      </c>
      <c r="H102" s="79" t="s">
        <v>1561</v>
      </c>
      <c r="I102" s="557" t="s">
        <v>1457</v>
      </c>
      <c r="J102" s="79" t="s">
        <v>3005</v>
      </c>
      <c r="K102" s="19" t="s">
        <v>4069</v>
      </c>
      <c r="L102" s="254" t="s">
        <v>1616</v>
      </c>
      <c r="M102" s="83" t="s">
        <v>1614</v>
      </c>
      <c r="N102" s="79" t="s">
        <v>3005</v>
      </c>
      <c r="O102" s="525" t="s">
        <v>2086</v>
      </c>
      <c r="P102" s="660">
        <v>5</v>
      </c>
      <c r="Q102" s="1" t="s">
        <v>2613</v>
      </c>
      <c r="R102" s="2">
        <v>45</v>
      </c>
      <c r="S102" s="717" t="s">
        <v>298</v>
      </c>
      <c r="T102" s="1" t="s">
        <v>299</v>
      </c>
      <c r="U102" s="18" t="s">
        <v>1923</v>
      </c>
      <c r="V102" s="18" t="s">
        <v>1923</v>
      </c>
      <c r="W102" s="79" t="s">
        <v>3979</v>
      </c>
      <c r="X102" s="79" t="s">
        <v>3978</v>
      </c>
      <c r="Y102" s="132">
        <f t="shared" si="3"/>
        <v>10</v>
      </c>
      <c r="Z102" s="132" t="str">
        <f t="shared" si="4"/>
        <v>0</v>
      </c>
      <c r="AA102" s="372">
        <f t="shared" si="5"/>
        <v>10</v>
      </c>
      <c r="AB102" s="517"/>
      <c r="AC102" s="456"/>
    </row>
    <row r="103" spans="1:29" s="275" customFormat="1" ht="12" customHeight="1" x14ac:dyDescent="0.2">
      <c r="A103" s="1" t="s">
        <v>4446</v>
      </c>
      <c r="B103" s="2">
        <v>216</v>
      </c>
      <c r="C103" s="1" t="s">
        <v>4447</v>
      </c>
      <c r="D103" s="85" t="s">
        <v>1905</v>
      </c>
      <c r="E103" s="79" t="s">
        <v>5516</v>
      </c>
      <c r="F103" s="275">
        <v>1</v>
      </c>
      <c r="G103" s="660">
        <v>5</v>
      </c>
      <c r="H103" s="79" t="s">
        <v>1561</v>
      </c>
      <c r="I103" s="557" t="s">
        <v>1457</v>
      </c>
      <c r="J103" s="79" t="s">
        <v>3005</v>
      </c>
      <c r="K103" s="19" t="s">
        <v>4069</v>
      </c>
      <c r="L103" s="254" t="s">
        <v>1616</v>
      </c>
      <c r="M103" s="83" t="s">
        <v>1614</v>
      </c>
      <c r="N103" s="79" t="s">
        <v>3005</v>
      </c>
      <c r="O103" s="525" t="s">
        <v>2086</v>
      </c>
      <c r="P103" s="660">
        <v>5</v>
      </c>
      <c r="Q103" s="1" t="s">
        <v>2613</v>
      </c>
      <c r="R103" s="2">
        <v>45</v>
      </c>
      <c r="S103" s="717" t="s">
        <v>298</v>
      </c>
      <c r="T103" s="1" t="s">
        <v>299</v>
      </c>
      <c r="U103" s="18" t="s">
        <v>1923</v>
      </c>
      <c r="V103" s="18" t="s">
        <v>1923</v>
      </c>
      <c r="W103" s="79" t="s">
        <v>3979</v>
      </c>
      <c r="X103" s="79" t="s">
        <v>3978</v>
      </c>
      <c r="Y103" s="132">
        <f t="shared" si="3"/>
        <v>10</v>
      </c>
      <c r="Z103" s="132" t="str">
        <f t="shared" si="4"/>
        <v>0</v>
      </c>
      <c r="AA103" s="372">
        <f t="shared" si="5"/>
        <v>10</v>
      </c>
      <c r="AB103" s="517"/>
      <c r="AC103" s="456"/>
    </row>
    <row r="104" spans="1:29" s="501" customFormat="1" ht="12" customHeight="1" x14ac:dyDescent="0.2">
      <c r="A104" s="708"/>
      <c r="B104" s="709"/>
      <c r="C104" s="708"/>
      <c r="D104" s="505" t="s">
        <v>1906</v>
      </c>
      <c r="E104" s="504" t="s">
        <v>5516</v>
      </c>
      <c r="F104" s="501">
        <v>1</v>
      </c>
      <c r="G104" s="660"/>
      <c r="H104" s="504" t="s">
        <v>1561</v>
      </c>
      <c r="I104" s="557"/>
      <c r="J104" s="79"/>
      <c r="K104" s="590"/>
      <c r="L104" s="500" t="s">
        <v>1616</v>
      </c>
      <c r="M104" s="83"/>
      <c r="N104" s="498"/>
      <c r="O104" s="525"/>
      <c r="P104" s="660"/>
      <c r="Q104" s="708"/>
      <c r="R104" s="709"/>
      <c r="S104" s="588"/>
      <c r="T104" s="708"/>
      <c r="U104" s="530" t="s">
        <v>1923</v>
      </c>
      <c r="V104" s="530" t="s">
        <v>1923</v>
      </c>
      <c r="W104" s="504" t="s">
        <v>3979</v>
      </c>
      <c r="X104" s="504" t="s">
        <v>3978</v>
      </c>
      <c r="Y104" s="132">
        <f t="shared" si="3"/>
        <v>0</v>
      </c>
      <c r="Z104" s="132" t="str">
        <f t="shared" si="4"/>
        <v>0</v>
      </c>
      <c r="AA104" s="372">
        <f t="shared" si="5"/>
        <v>0</v>
      </c>
      <c r="AB104" s="520"/>
      <c r="AC104" s="528"/>
    </row>
    <row r="105" spans="1:29" s="501" customFormat="1" ht="12" customHeight="1" x14ac:dyDescent="0.2">
      <c r="A105" s="708"/>
      <c r="B105" s="709"/>
      <c r="C105" s="708"/>
      <c r="D105" s="505" t="s">
        <v>1907</v>
      </c>
      <c r="E105" s="504" t="s">
        <v>5516</v>
      </c>
      <c r="F105" s="501">
        <v>1</v>
      </c>
      <c r="G105" s="660"/>
      <c r="H105" s="504" t="s">
        <v>1561</v>
      </c>
      <c r="I105" s="557"/>
      <c r="J105" s="504"/>
      <c r="K105" s="590"/>
      <c r="L105" s="500" t="s">
        <v>1616</v>
      </c>
      <c r="M105" s="83"/>
      <c r="N105" s="498"/>
      <c r="O105" s="525"/>
      <c r="P105" s="660"/>
      <c r="Q105" s="708"/>
      <c r="R105" s="709"/>
      <c r="S105" s="588"/>
      <c r="T105" s="708"/>
      <c r="U105" s="530" t="s">
        <v>1923</v>
      </c>
      <c r="V105" s="530" t="s">
        <v>1923</v>
      </c>
      <c r="W105" s="504" t="s">
        <v>3979</v>
      </c>
      <c r="X105" s="504" t="s">
        <v>3978</v>
      </c>
      <c r="Y105" s="132">
        <f t="shared" si="3"/>
        <v>0</v>
      </c>
      <c r="Z105" s="132" t="str">
        <f t="shared" si="4"/>
        <v>0</v>
      </c>
      <c r="AA105" s="372">
        <f t="shared" si="5"/>
        <v>0</v>
      </c>
      <c r="AB105" s="520"/>
      <c r="AC105" s="528"/>
    </row>
    <row r="106" spans="1:29" s="501" customFormat="1" ht="12" customHeight="1" x14ac:dyDescent="0.2">
      <c r="A106" s="708"/>
      <c r="B106" s="709"/>
      <c r="C106" s="708"/>
      <c r="D106" s="505" t="s">
        <v>1908</v>
      </c>
      <c r="E106" s="504" t="s">
        <v>5516</v>
      </c>
      <c r="F106" s="501">
        <v>1</v>
      </c>
      <c r="G106" s="660"/>
      <c r="H106" s="504" t="s">
        <v>1561</v>
      </c>
      <c r="I106" s="557"/>
      <c r="J106" s="498"/>
      <c r="K106" s="590"/>
      <c r="L106" s="500" t="s">
        <v>1616</v>
      </c>
      <c r="M106" s="83"/>
      <c r="N106" s="498"/>
      <c r="O106" s="525"/>
      <c r="P106" s="660"/>
      <c r="Q106" s="708"/>
      <c r="R106" s="709"/>
      <c r="S106" s="588"/>
      <c r="T106" s="708"/>
      <c r="U106" s="530" t="s">
        <v>1923</v>
      </c>
      <c r="V106" s="530" t="s">
        <v>1923</v>
      </c>
      <c r="W106" s="504" t="s">
        <v>3979</v>
      </c>
      <c r="X106" s="504" t="s">
        <v>3978</v>
      </c>
      <c r="Y106" s="132">
        <f t="shared" si="3"/>
        <v>0</v>
      </c>
      <c r="Z106" s="132" t="str">
        <f t="shared" si="4"/>
        <v>0</v>
      </c>
      <c r="AA106" s="372">
        <f t="shared" si="5"/>
        <v>0</v>
      </c>
      <c r="AB106" s="520"/>
      <c r="AC106" s="528"/>
    </row>
    <row r="107" spans="1:29" s="501" customFormat="1" ht="12" customHeight="1" x14ac:dyDescent="0.2">
      <c r="A107" s="708"/>
      <c r="B107" s="709"/>
      <c r="C107" s="708"/>
      <c r="D107" s="505" t="s">
        <v>1909</v>
      </c>
      <c r="E107" s="504" t="s">
        <v>5516</v>
      </c>
      <c r="F107" s="501">
        <v>1</v>
      </c>
      <c r="G107" s="660"/>
      <c r="H107" s="504" t="s">
        <v>1561</v>
      </c>
      <c r="I107" s="557"/>
      <c r="J107" s="498"/>
      <c r="K107" s="590"/>
      <c r="L107" s="500" t="s">
        <v>1616</v>
      </c>
      <c r="M107" s="83"/>
      <c r="N107" s="498"/>
      <c r="O107" s="525"/>
      <c r="P107" s="660"/>
      <c r="Q107" s="708"/>
      <c r="R107" s="709"/>
      <c r="S107" s="588"/>
      <c r="T107" s="708"/>
      <c r="U107" s="530" t="s">
        <v>1923</v>
      </c>
      <c r="V107" s="530" t="s">
        <v>1923</v>
      </c>
      <c r="W107" s="504" t="s">
        <v>3979</v>
      </c>
      <c r="X107" s="504" t="s">
        <v>3978</v>
      </c>
      <c r="Y107" s="132">
        <f t="shared" si="3"/>
        <v>0</v>
      </c>
      <c r="Z107" s="132" t="str">
        <f t="shared" si="4"/>
        <v>0</v>
      </c>
      <c r="AA107" s="372">
        <f t="shared" si="5"/>
        <v>0</v>
      </c>
      <c r="AB107" s="520"/>
      <c r="AC107" s="528"/>
    </row>
    <row r="108" spans="1:29" s="501" customFormat="1" ht="12" customHeight="1" x14ac:dyDescent="0.2">
      <c r="A108" s="708"/>
      <c r="B108" s="709"/>
      <c r="C108" s="708"/>
      <c r="D108" s="505" t="s">
        <v>1910</v>
      </c>
      <c r="E108" s="504" t="s">
        <v>5516</v>
      </c>
      <c r="F108" s="501">
        <v>1</v>
      </c>
      <c r="G108" s="660"/>
      <c r="H108" s="504" t="s">
        <v>1561</v>
      </c>
      <c r="I108" s="557"/>
      <c r="J108" s="498"/>
      <c r="K108" s="590"/>
      <c r="L108" s="500" t="s">
        <v>1616</v>
      </c>
      <c r="M108" s="83"/>
      <c r="N108" s="498"/>
      <c r="O108" s="525"/>
      <c r="P108" s="660"/>
      <c r="Q108" s="708"/>
      <c r="R108" s="709"/>
      <c r="S108" s="588"/>
      <c r="T108" s="708"/>
      <c r="U108" s="530" t="s">
        <v>1923</v>
      </c>
      <c r="V108" s="530" t="s">
        <v>1923</v>
      </c>
      <c r="W108" s="504" t="s">
        <v>3979</v>
      </c>
      <c r="X108" s="504" t="s">
        <v>3978</v>
      </c>
      <c r="Y108" s="132">
        <f t="shared" si="3"/>
        <v>0</v>
      </c>
      <c r="Z108" s="132" t="str">
        <f t="shared" si="4"/>
        <v>0</v>
      </c>
      <c r="AA108" s="372">
        <f t="shared" si="5"/>
        <v>0</v>
      </c>
      <c r="AB108" s="520"/>
      <c r="AC108" s="528"/>
    </row>
    <row r="109" spans="1:29" s="501" customFormat="1" ht="12" customHeight="1" x14ac:dyDescent="0.2">
      <c r="A109" s="708"/>
      <c r="B109" s="709"/>
      <c r="C109" s="708"/>
      <c r="D109" s="505" t="s">
        <v>1911</v>
      </c>
      <c r="E109" s="504" t="s">
        <v>5516</v>
      </c>
      <c r="F109" s="501">
        <v>1</v>
      </c>
      <c r="G109" s="660"/>
      <c r="H109" s="504" t="s">
        <v>1561</v>
      </c>
      <c r="I109" s="557"/>
      <c r="J109" s="498"/>
      <c r="K109" s="590"/>
      <c r="L109" s="500" t="s">
        <v>1616</v>
      </c>
      <c r="M109" s="83"/>
      <c r="N109" s="498"/>
      <c r="O109" s="525"/>
      <c r="P109" s="660"/>
      <c r="Q109" s="708"/>
      <c r="R109" s="709"/>
      <c r="S109" s="588"/>
      <c r="T109" s="708"/>
      <c r="U109" s="530" t="s">
        <v>1923</v>
      </c>
      <c r="V109" s="530" t="s">
        <v>1923</v>
      </c>
      <c r="W109" s="504" t="s">
        <v>3979</v>
      </c>
      <c r="X109" s="504" t="s">
        <v>3978</v>
      </c>
      <c r="Y109" s="132">
        <f t="shared" si="3"/>
        <v>0</v>
      </c>
      <c r="Z109" s="132" t="str">
        <f t="shared" si="4"/>
        <v>0</v>
      </c>
      <c r="AA109" s="372">
        <f t="shared" si="5"/>
        <v>0</v>
      </c>
      <c r="AB109" s="520"/>
      <c r="AC109" s="528"/>
    </row>
    <row r="110" spans="1:29" s="275" customFormat="1" ht="12" customHeight="1" x14ac:dyDescent="0.2">
      <c r="A110" s="1" t="s">
        <v>4446</v>
      </c>
      <c r="B110" s="2">
        <v>216</v>
      </c>
      <c r="C110" s="1" t="s">
        <v>4447</v>
      </c>
      <c r="D110" s="85" t="s">
        <v>1912</v>
      </c>
      <c r="E110" s="79" t="s">
        <v>5516</v>
      </c>
      <c r="F110" s="275">
        <v>1</v>
      </c>
      <c r="G110" s="660">
        <v>5</v>
      </c>
      <c r="H110" s="79" t="s">
        <v>1561</v>
      </c>
      <c r="I110" s="557" t="s">
        <v>1457</v>
      </c>
      <c r="J110" s="79" t="s">
        <v>3005</v>
      </c>
      <c r="K110" s="19" t="s">
        <v>4069</v>
      </c>
      <c r="L110" s="254" t="s">
        <v>1616</v>
      </c>
      <c r="M110" s="83" t="s">
        <v>1614</v>
      </c>
      <c r="N110" s="58" t="s">
        <v>3005</v>
      </c>
      <c r="O110" s="525" t="s">
        <v>2086</v>
      </c>
      <c r="P110" s="660">
        <v>5</v>
      </c>
      <c r="Q110" s="1" t="s">
        <v>2613</v>
      </c>
      <c r="R110" s="2">
        <v>45</v>
      </c>
      <c r="S110" s="717" t="s">
        <v>298</v>
      </c>
      <c r="T110" s="1" t="s">
        <v>299</v>
      </c>
      <c r="U110" s="18" t="s">
        <v>1923</v>
      </c>
      <c r="V110" s="18" t="s">
        <v>1923</v>
      </c>
      <c r="W110" s="79" t="s">
        <v>3979</v>
      </c>
      <c r="X110" s="79" t="s">
        <v>3978</v>
      </c>
      <c r="Y110" s="132">
        <f t="shared" si="3"/>
        <v>10</v>
      </c>
      <c r="Z110" s="132" t="str">
        <f t="shared" si="4"/>
        <v>0</v>
      </c>
      <c r="AA110" s="372">
        <f t="shared" si="5"/>
        <v>10</v>
      </c>
      <c r="AB110" s="517"/>
      <c r="AC110" s="456"/>
    </row>
    <row r="111" spans="1:29" s="275" customFormat="1" ht="12" customHeight="1" x14ac:dyDescent="0.2">
      <c r="A111" s="1" t="s">
        <v>4446</v>
      </c>
      <c r="B111" s="2">
        <v>216</v>
      </c>
      <c r="C111" s="1" t="s">
        <v>4447</v>
      </c>
      <c r="D111" s="85" t="s">
        <v>1913</v>
      </c>
      <c r="E111" s="79" t="s">
        <v>5516</v>
      </c>
      <c r="F111" s="275">
        <v>1</v>
      </c>
      <c r="G111" s="660">
        <v>5</v>
      </c>
      <c r="H111" s="79" t="s">
        <v>1561</v>
      </c>
      <c r="I111" s="557" t="s">
        <v>1457</v>
      </c>
      <c r="J111" s="79" t="s">
        <v>3005</v>
      </c>
      <c r="K111" s="19" t="s">
        <v>4069</v>
      </c>
      <c r="L111" s="254" t="s">
        <v>1616</v>
      </c>
      <c r="M111" s="83" t="s">
        <v>1614</v>
      </c>
      <c r="N111" s="58" t="s">
        <v>3005</v>
      </c>
      <c r="O111" s="525" t="s">
        <v>2086</v>
      </c>
      <c r="P111" s="660">
        <v>5</v>
      </c>
      <c r="Q111" s="1" t="s">
        <v>2613</v>
      </c>
      <c r="R111" s="2">
        <v>45</v>
      </c>
      <c r="S111" s="717" t="s">
        <v>298</v>
      </c>
      <c r="T111" s="1" t="s">
        <v>299</v>
      </c>
      <c r="U111" s="18" t="s">
        <v>1923</v>
      </c>
      <c r="V111" s="18" t="s">
        <v>1923</v>
      </c>
      <c r="W111" s="79" t="s">
        <v>3979</v>
      </c>
      <c r="X111" s="79" t="s">
        <v>3978</v>
      </c>
      <c r="Y111" s="132">
        <f t="shared" si="3"/>
        <v>10</v>
      </c>
      <c r="Z111" s="132" t="str">
        <f t="shared" si="4"/>
        <v>0</v>
      </c>
      <c r="AA111" s="372">
        <f t="shared" si="5"/>
        <v>10</v>
      </c>
      <c r="AB111" s="517"/>
      <c r="AC111" s="456"/>
    </row>
    <row r="112" spans="1:29" s="501" customFormat="1" ht="12" customHeight="1" x14ac:dyDescent="0.2">
      <c r="A112" s="708"/>
      <c r="B112" s="709"/>
      <c r="C112" s="708"/>
      <c r="D112" s="505" t="s">
        <v>1914</v>
      </c>
      <c r="E112" s="530" t="s">
        <v>5516</v>
      </c>
      <c r="F112" s="530">
        <v>1</v>
      </c>
      <c r="G112" s="660"/>
      <c r="H112" s="530" t="s">
        <v>1561</v>
      </c>
      <c r="I112" s="497"/>
      <c r="J112" s="504"/>
      <c r="K112" s="590"/>
      <c r="L112" s="500" t="s">
        <v>1616</v>
      </c>
      <c r="M112" s="504"/>
      <c r="N112" s="498"/>
      <c r="P112" s="660"/>
      <c r="Q112" s="708"/>
      <c r="R112" s="709"/>
      <c r="S112" s="588"/>
      <c r="T112" s="708"/>
      <c r="U112" s="530" t="s">
        <v>1923</v>
      </c>
      <c r="V112" s="530" t="s">
        <v>1923</v>
      </c>
      <c r="W112" s="504" t="s">
        <v>3979</v>
      </c>
      <c r="X112" s="504" t="s">
        <v>3978</v>
      </c>
      <c r="Y112" s="132">
        <f t="shared" si="3"/>
        <v>0</v>
      </c>
      <c r="Z112" s="132" t="str">
        <f t="shared" si="4"/>
        <v>0</v>
      </c>
      <c r="AA112" s="372">
        <f t="shared" si="5"/>
        <v>0</v>
      </c>
      <c r="AB112" s="520"/>
      <c r="AC112" s="528"/>
    </row>
    <row r="113" spans="1:29" s="501" customFormat="1" ht="12" customHeight="1" x14ac:dyDescent="0.2">
      <c r="A113" s="708"/>
      <c r="B113" s="709"/>
      <c r="C113" s="708"/>
      <c r="D113" s="505" t="s">
        <v>1915</v>
      </c>
      <c r="E113" s="530" t="s">
        <v>5516</v>
      </c>
      <c r="F113" s="530">
        <v>1</v>
      </c>
      <c r="G113" s="660"/>
      <c r="H113" s="530" t="s">
        <v>1561</v>
      </c>
      <c r="I113" s="497"/>
      <c r="J113" s="504"/>
      <c r="K113" s="590"/>
      <c r="L113" s="500" t="s">
        <v>1616</v>
      </c>
      <c r="M113" s="504"/>
      <c r="N113" s="498"/>
      <c r="P113" s="660"/>
      <c r="Q113" s="708"/>
      <c r="R113" s="709"/>
      <c r="S113" s="588"/>
      <c r="T113" s="708"/>
      <c r="U113" s="530" t="s">
        <v>1923</v>
      </c>
      <c r="V113" s="530" t="s">
        <v>1923</v>
      </c>
      <c r="W113" s="504" t="s">
        <v>3979</v>
      </c>
      <c r="X113" s="504" t="s">
        <v>3978</v>
      </c>
      <c r="Y113" s="132">
        <f t="shared" si="3"/>
        <v>0</v>
      </c>
      <c r="Z113" s="132" t="str">
        <f t="shared" si="4"/>
        <v>0</v>
      </c>
      <c r="AA113" s="372">
        <f t="shared" si="5"/>
        <v>0</v>
      </c>
      <c r="AB113" s="520"/>
      <c r="AC113" s="528"/>
    </row>
    <row r="114" spans="1:29" s="501" customFormat="1" ht="12" customHeight="1" x14ac:dyDescent="0.2">
      <c r="A114" s="708"/>
      <c r="B114" s="709"/>
      <c r="C114" s="708"/>
      <c r="D114" s="505"/>
      <c r="E114" s="504"/>
      <c r="G114" s="526"/>
      <c r="H114" s="504"/>
      <c r="I114" s="497"/>
      <c r="J114" s="498"/>
      <c r="K114" s="590"/>
      <c r="L114" s="500" t="s">
        <v>1616</v>
      </c>
      <c r="M114" s="504"/>
      <c r="N114" s="498"/>
      <c r="P114" s="526"/>
      <c r="Q114" s="708"/>
      <c r="R114" s="709"/>
      <c r="S114" s="246"/>
      <c r="T114" s="708"/>
      <c r="U114" s="530"/>
      <c r="V114" s="530"/>
      <c r="W114" s="504"/>
      <c r="X114" s="504"/>
      <c r="Y114" s="132">
        <f t="shared" si="3"/>
        <v>0</v>
      </c>
      <c r="Z114" s="132" t="str">
        <f t="shared" si="4"/>
        <v>0</v>
      </c>
      <c r="AA114" s="372" t="str">
        <f t="shared" si="5"/>
        <v>0</v>
      </c>
      <c r="AB114" s="520"/>
      <c r="AC114" s="528"/>
    </row>
    <row r="115" spans="1:29" s="632" customFormat="1" ht="12" customHeight="1" thickBot="1" x14ac:dyDescent="0.25">
      <c r="A115" s="630"/>
      <c r="B115" s="631"/>
      <c r="C115" s="630"/>
      <c r="G115" s="462">
        <f>SUM(G90:G113)</f>
        <v>50</v>
      </c>
      <c r="I115" s="633"/>
      <c r="K115" s="633"/>
      <c r="L115" s="634"/>
      <c r="M115" s="531">
        <f>G115-P115</f>
        <v>0</v>
      </c>
      <c r="N115" s="635"/>
      <c r="P115" s="462">
        <f>SUM(P90:P114)</f>
        <v>50</v>
      </c>
      <c r="Q115" s="644"/>
      <c r="R115" s="631"/>
      <c r="S115" s="469"/>
      <c r="T115" s="630"/>
      <c r="Y115" s="132">
        <f t="shared" si="3"/>
        <v>0</v>
      </c>
      <c r="Z115" s="132" t="str">
        <f t="shared" si="4"/>
        <v>0</v>
      </c>
      <c r="AA115" s="372" t="str">
        <f t="shared" si="5"/>
        <v>0</v>
      </c>
      <c r="AB115" s="636"/>
      <c r="AC115" s="637"/>
    </row>
    <row r="116" spans="1:29" s="18" customFormat="1" ht="12" customHeight="1" x14ac:dyDescent="0.2">
      <c r="A116" s="16"/>
      <c r="B116" s="17"/>
      <c r="C116" s="220" t="s">
        <v>1924</v>
      </c>
      <c r="D116" s="16"/>
      <c r="G116" s="19"/>
      <c r="I116" s="19" t="s">
        <v>1925</v>
      </c>
      <c r="K116" s="19"/>
      <c r="L116" s="254"/>
      <c r="O116" s="122" t="s">
        <v>1926</v>
      </c>
      <c r="Q116" s="16"/>
      <c r="R116" s="17"/>
      <c r="S116" s="334"/>
      <c r="T116" s="16"/>
      <c r="Y116" s="132">
        <f t="shared" si="3"/>
        <v>0</v>
      </c>
      <c r="Z116" s="132" t="str">
        <f t="shared" si="4"/>
        <v>0</v>
      </c>
      <c r="AA116" s="372" t="str">
        <f t="shared" si="5"/>
        <v>0</v>
      </c>
      <c r="AC116" s="20"/>
    </row>
    <row r="117" spans="1:29" s="18" customFormat="1" ht="12" customHeight="1" x14ac:dyDescent="0.2">
      <c r="A117" s="16" t="s">
        <v>1930</v>
      </c>
      <c r="B117" s="17">
        <v>285</v>
      </c>
      <c r="C117" s="16" t="s">
        <v>5523</v>
      </c>
      <c r="D117" s="16" t="s">
        <v>5515</v>
      </c>
      <c r="E117" s="18" t="s">
        <v>5516</v>
      </c>
      <c r="F117" s="18">
        <v>16</v>
      </c>
      <c r="G117" s="18">
        <v>1</v>
      </c>
      <c r="H117" s="18" t="s">
        <v>1561</v>
      </c>
      <c r="I117" s="51" t="s">
        <v>1466</v>
      </c>
      <c r="J117" s="57" t="s">
        <v>3005</v>
      </c>
      <c r="K117" s="19" t="s">
        <v>4979</v>
      </c>
      <c r="L117" s="274" t="s">
        <v>1616</v>
      </c>
      <c r="M117" s="18" t="s">
        <v>4300</v>
      </c>
      <c r="N117" s="57" t="s">
        <v>3005</v>
      </c>
      <c r="O117" s="116" t="s">
        <v>2420</v>
      </c>
      <c r="P117" s="18">
        <v>1</v>
      </c>
      <c r="Q117" s="16" t="s">
        <v>1858</v>
      </c>
      <c r="R117" s="17">
        <v>24.73</v>
      </c>
      <c r="S117" s="59" t="s">
        <v>300</v>
      </c>
      <c r="T117" s="16" t="s">
        <v>1859</v>
      </c>
      <c r="U117" s="18" t="s">
        <v>1683</v>
      </c>
      <c r="V117" s="18" t="s">
        <v>1683</v>
      </c>
      <c r="W117" s="18" t="s">
        <v>3979</v>
      </c>
      <c r="X117" s="18" t="s">
        <v>3978</v>
      </c>
      <c r="Y117" s="132">
        <f t="shared" si="3"/>
        <v>32</v>
      </c>
      <c r="Z117" s="132" t="str">
        <f t="shared" si="4"/>
        <v>0</v>
      </c>
      <c r="AA117" s="372">
        <f t="shared" si="5"/>
        <v>32</v>
      </c>
      <c r="AC117" s="20"/>
    </row>
    <row r="118" spans="1:29" s="18" customFormat="1" ht="12" customHeight="1" x14ac:dyDescent="0.2">
      <c r="A118" s="16" t="s">
        <v>1987</v>
      </c>
      <c r="B118" s="17">
        <v>220</v>
      </c>
      <c r="C118" s="16" t="s">
        <v>5514</v>
      </c>
      <c r="D118" s="16" t="s">
        <v>5515</v>
      </c>
      <c r="E118" s="18" t="s">
        <v>5516</v>
      </c>
      <c r="F118" s="18">
        <v>16</v>
      </c>
      <c r="G118" s="18">
        <v>25</v>
      </c>
      <c r="H118" s="18" t="s">
        <v>1561</v>
      </c>
      <c r="I118" s="19"/>
      <c r="J118" s="57" t="s">
        <v>3005</v>
      </c>
      <c r="K118" s="19" t="s">
        <v>1439</v>
      </c>
      <c r="L118" s="274" t="s">
        <v>1616</v>
      </c>
      <c r="M118" s="18" t="s">
        <v>1614</v>
      </c>
      <c r="N118" s="57" t="s">
        <v>3005</v>
      </c>
      <c r="O118" s="18" t="s">
        <v>1988</v>
      </c>
      <c r="P118" s="18">
        <v>25</v>
      </c>
      <c r="Q118" s="16" t="s">
        <v>5528</v>
      </c>
      <c r="R118" s="17">
        <v>41.5</v>
      </c>
      <c r="S118" s="59" t="s">
        <v>5040</v>
      </c>
      <c r="T118" s="16" t="s">
        <v>1989</v>
      </c>
      <c r="U118" s="18" t="s">
        <v>1683</v>
      </c>
      <c r="V118" s="18" t="s">
        <v>1683</v>
      </c>
      <c r="W118" s="193" t="s">
        <v>2651</v>
      </c>
      <c r="X118" s="18" t="s">
        <v>5042</v>
      </c>
      <c r="Y118" s="132">
        <f t="shared" si="3"/>
        <v>800</v>
      </c>
      <c r="Z118" s="132">
        <f t="shared" si="4"/>
        <v>800</v>
      </c>
      <c r="AA118" s="372" t="str">
        <f t="shared" si="5"/>
        <v>0</v>
      </c>
      <c r="AC118" s="20"/>
    </row>
    <row r="119" spans="1:29" s="18" customFormat="1" ht="12" customHeight="1" x14ac:dyDescent="0.2">
      <c r="A119" s="16" t="s">
        <v>1692</v>
      </c>
      <c r="B119" s="17">
        <v>27</v>
      </c>
      <c r="C119" s="16" t="s">
        <v>5528</v>
      </c>
      <c r="D119" s="16" t="s">
        <v>5515</v>
      </c>
      <c r="E119" s="18" t="s">
        <v>5516</v>
      </c>
      <c r="F119" s="18">
        <v>16</v>
      </c>
      <c r="G119" s="18">
        <v>25</v>
      </c>
      <c r="H119" s="18" t="s">
        <v>1561</v>
      </c>
      <c r="I119" s="116" t="s">
        <v>1935</v>
      </c>
      <c r="J119" s="18" t="s">
        <v>3005</v>
      </c>
      <c r="K119" s="19" t="s">
        <v>4069</v>
      </c>
      <c r="L119" s="274" t="s">
        <v>1616</v>
      </c>
      <c r="M119" s="18" t="s">
        <v>4300</v>
      </c>
      <c r="N119" s="18" t="s">
        <v>3005</v>
      </c>
      <c r="O119" s="83" t="s">
        <v>241</v>
      </c>
      <c r="P119" s="18">
        <v>25</v>
      </c>
      <c r="Q119" s="16" t="s">
        <v>1858</v>
      </c>
      <c r="R119" s="17">
        <v>24.73</v>
      </c>
      <c r="S119" s="110" t="s">
        <v>301</v>
      </c>
      <c r="T119" s="16" t="s">
        <v>1859</v>
      </c>
      <c r="U119" s="18" t="s">
        <v>1683</v>
      </c>
      <c r="V119" s="18" t="s">
        <v>1683</v>
      </c>
      <c r="W119" s="18" t="s">
        <v>3979</v>
      </c>
      <c r="X119" s="79" t="s">
        <v>3978</v>
      </c>
      <c r="Y119" s="132">
        <f t="shared" si="3"/>
        <v>800</v>
      </c>
      <c r="Z119" s="132" t="str">
        <f t="shared" si="4"/>
        <v>0</v>
      </c>
      <c r="AA119" s="372">
        <f t="shared" si="5"/>
        <v>800</v>
      </c>
      <c r="AC119" s="20"/>
    </row>
    <row r="120" spans="1:29" s="18" customFormat="1" ht="12" customHeight="1" x14ac:dyDescent="0.2">
      <c r="A120" s="16" t="s">
        <v>1784</v>
      </c>
      <c r="B120" s="17">
        <v>309</v>
      </c>
      <c r="C120" s="16" t="s">
        <v>5514</v>
      </c>
      <c r="D120" s="16" t="s">
        <v>5515</v>
      </c>
      <c r="E120" s="18" t="s">
        <v>5516</v>
      </c>
      <c r="F120" s="18">
        <v>16</v>
      </c>
      <c r="G120" s="18">
        <v>25</v>
      </c>
      <c r="H120" s="18" t="s">
        <v>1561</v>
      </c>
      <c r="I120" s="51" t="s">
        <v>1927</v>
      </c>
      <c r="J120" s="18" t="s">
        <v>3005</v>
      </c>
      <c r="K120" s="19" t="s">
        <v>4979</v>
      </c>
      <c r="L120" s="274" t="s">
        <v>1616</v>
      </c>
      <c r="M120" s="18" t="s">
        <v>4361</v>
      </c>
      <c r="N120" s="18" t="s">
        <v>3005</v>
      </c>
      <c r="O120" s="83" t="s">
        <v>302</v>
      </c>
      <c r="P120" s="18">
        <v>25</v>
      </c>
      <c r="Q120" s="16" t="s">
        <v>5528</v>
      </c>
      <c r="R120" s="17">
        <v>39.1</v>
      </c>
      <c r="S120" s="110" t="s">
        <v>303</v>
      </c>
      <c r="T120" s="16" t="s">
        <v>1966</v>
      </c>
      <c r="U120" s="18" t="s">
        <v>1683</v>
      </c>
      <c r="V120" s="18" t="s">
        <v>1683</v>
      </c>
      <c r="W120" s="18" t="s">
        <v>3979</v>
      </c>
      <c r="X120" s="79" t="s">
        <v>3978</v>
      </c>
      <c r="Y120" s="132">
        <f t="shared" si="3"/>
        <v>800</v>
      </c>
      <c r="Z120" s="132" t="str">
        <f t="shared" si="4"/>
        <v>0</v>
      </c>
      <c r="AA120" s="372">
        <f t="shared" si="5"/>
        <v>800</v>
      </c>
      <c r="AC120" s="20"/>
    </row>
    <row r="121" spans="1:29" s="18" customFormat="1" ht="12" customHeight="1" x14ac:dyDescent="0.2">
      <c r="A121" s="16" t="s">
        <v>1984</v>
      </c>
      <c r="B121" s="17">
        <v>67</v>
      </c>
      <c r="C121" s="16" t="s">
        <v>5514</v>
      </c>
      <c r="D121" s="16" t="s">
        <v>5515</v>
      </c>
      <c r="E121" s="18" t="s">
        <v>5516</v>
      </c>
      <c r="F121" s="18">
        <v>16</v>
      </c>
      <c r="G121" s="18">
        <v>25</v>
      </c>
      <c r="H121" s="18" t="s">
        <v>1561</v>
      </c>
      <c r="I121" s="112" t="s">
        <v>304</v>
      </c>
      <c r="J121" s="18" t="s">
        <v>3005</v>
      </c>
      <c r="K121" s="19" t="s">
        <v>1613</v>
      </c>
      <c r="L121" s="274" t="s">
        <v>1616</v>
      </c>
      <c r="M121" s="18" t="s">
        <v>305</v>
      </c>
      <c r="N121" s="18" t="s">
        <v>3005</v>
      </c>
      <c r="O121" s="721" t="s">
        <v>306</v>
      </c>
      <c r="P121" s="18">
        <v>25</v>
      </c>
      <c r="Q121" s="16" t="s">
        <v>5528</v>
      </c>
      <c r="R121" s="17">
        <v>43.75</v>
      </c>
      <c r="S121" s="59" t="s">
        <v>307</v>
      </c>
      <c r="T121" s="16" t="s">
        <v>1986</v>
      </c>
      <c r="U121" s="18" t="s">
        <v>1683</v>
      </c>
      <c r="V121" s="18" t="s">
        <v>1683</v>
      </c>
      <c r="W121" s="18" t="s">
        <v>3979</v>
      </c>
      <c r="X121" s="79" t="s">
        <v>3978</v>
      </c>
      <c r="Y121" s="132">
        <f t="shared" si="3"/>
        <v>800</v>
      </c>
      <c r="Z121" s="132" t="str">
        <f t="shared" si="4"/>
        <v>0</v>
      </c>
      <c r="AA121" s="372">
        <f t="shared" si="5"/>
        <v>800</v>
      </c>
      <c r="AC121" s="20"/>
    </row>
    <row r="122" spans="1:29" s="18" customFormat="1" ht="12" customHeight="1" x14ac:dyDescent="0.2">
      <c r="A122" s="1" t="s">
        <v>308</v>
      </c>
      <c r="B122" s="2">
        <v>0</v>
      </c>
      <c r="C122" s="1" t="s">
        <v>2613</v>
      </c>
      <c r="D122" s="1" t="s">
        <v>5515</v>
      </c>
      <c r="E122" s="18" t="s">
        <v>5516</v>
      </c>
      <c r="F122" s="18">
        <v>16</v>
      </c>
      <c r="G122" s="18">
        <v>25</v>
      </c>
      <c r="H122" s="18" t="s">
        <v>1561</v>
      </c>
      <c r="I122" s="51" t="s">
        <v>34</v>
      </c>
      <c r="J122" s="18" t="s">
        <v>3005</v>
      </c>
      <c r="K122" s="51" t="s">
        <v>4379</v>
      </c>
      <c r="L122" s="274" t="s">
        <v>1616</v>
      </c>
      <c r="M122" s="140" t="s">
        <v>1734</v>
      </c>
      <c r="N122" s="18" t="s">
        <v>3005</v>
      </c>
      <c r="O122" s="140" t="s">
        <v>309</v>
      </c>
      <c r="P122" s="140">
        <v>25</v>
      </c>
      <c r="Q122" s="1" t="s">
        <v>2613</v>
      </c>
      <c r="R122" s="2">
        <v>58</v>
      </c>
      <c r="S122" s="722" t="s">
        <v>310</v>
      </c>
      <c r="T122" s="1" t="s">
        <v>311</v>
      </c>
      <c r="U122" s="18" t="s">
        <v>1683</v>
      </c>
      <c r="V122" s="18" t="s">
        <v>1683</v>
      </c>
      <c r="W122" s="18" t="s">
        <v>3979</v>
      </c>
      <c r="X122" s="79" t="s">
        <v>3978</v>
      </c>
      <c r="Y122" s="132">
        <f t="shared" si="3"/>
        <v>800</v>
      </c>
      <c r="Z122" s="132" t="str">
        <f t="shared" si="4"/>
        <v>0</v>
      </c>
      <c r="AA122" s="372">
        <f t="shared" si="5"/>
        <v>800</v>
      </c>
      <c r="AC122" s="20"/>
    </row>
    <row r="123" spans="1:29" s="18" customFormat="1" ht="12" customHeight="1" x14ac:dyDescent="0.2">
      <c r="A123" s="1" t="s">
        <v>308</v>
      </c>
      <c r="B123" s="2">
        <v>0</v>
      </c>
      <c r="C123" s="1" t="s">
        <v>2613</v>
      </c>
      <c r="D123" s="1" t="s">
        <v>5515</v>
      </c>
      <c r="E123" s="18" t="s">
        <v>5516</v>
      </c>
      <c r="F123" s="18">
        <v>16</v>
      </c>
      <c r="G123" s="18">
        <v>25</v>
      </c>
      <c r="H123" s="18" t="s">
        <v>1561</v>
      </c>
      <c r="I123" s="51" t="s">
        <v>312</v>
      </c>
      <c r="J123" s="18" t="s">
        <v>3005</v>
      </c>
      <c r="K123" s="51" t="s">
        <v>4379</v>
      </c>
      <c r="L123" s="274" t="s">
        <v>1616</v>
      </c>
      <c r="M123" s="18" t="s">
        <v>4709</v>
      </c>
      <c r="N123" s="18" t="s">
        <v>3005</v>
      </c>
      <c r="O123" s="83" t="s">
        <v>313</v>
      </c>
      <c r="P123" s="18">
        <v>25</v>
      </c>
      <c r="Q123" s="16" t="s">
        <v>5523</v>
      </c>
      <c r="R123" s="17">
        <v>300</v>
      </c>
      <c r="S123" s="717" t="s">
        <v>314</v>
      </c>
      <c r="T123" s="16" t="s">
        <v>1973</v>
      </c>
      <c r="U123" s="18" t="s">
        <v>1683</v>
      </c>
      <c r="V123" s="18" t="s">
        <v>1683</v>
      </c>
      <c r="W123" s="18" t="s">
        <v>3979</v>
      </c>
      <c r="X123" s="79" t="s">
        <v>3978</v>
      </c>
      <c r="Y123" s="132">
        <f t="shared" si="3"/>
        <v>800</v>
      </c>
      <c r="Z123" s="132" t="str">
        <f t="shared" si="4"/>
        <v>0</v>
      </c>
      <c r="AA123" s="372">
        <f t="shared" si="5"/>
        <v>800</v>
      </c>
      <c r="AC123" s="20"/>
    </row>
    <row r="124" spans="1:29" s="18" customFormat="1" ht="12" customHeight="1" x14ac:dyDescent="0.2">
      <c r="A124" s="16" t="s">
        <v>1951</v>
      </c>
      <c r="B124" s="17">
        <v>29.03</v>
      </c>
      <c r="C124" s="16" t="s">
        <v>5528</v>
      </c>
      <c r="D124" s="16" t="s">
        <v>5515</v>
      </c>
      <c r="E124" s="18" t="s">
        <v>5516</v>
      </c>
      <c r="F124" s="18">
        <v>16</v>
      </c>
      <c r="G124" s="18">
        <v>25</v>
      </c>
      <c r="H124" s="18" t="s">
        <v>1561</v>
      </c>
      <c r="I124" s="51" t="s">
        <v>2451</v>
      </c>
      <c r="J124" s="18" t="s">
        <v>3005</v>
      </c>
      <c r="K124" s="19" t="s">
        <v>1953</v>
      </c>
      <c r="L124" s="274" t="s">
        <v>1616</v>
      </c>
      <c r="M124" s="18" t="s">
        <v>2442</v>
      </c>
      <c r="N124" s="18" t="s">
        <v>3005</v>
      </c>
      <c r="O124" s="83" t="s">
        <v>315</v>
      </c>
      <c r="P124" s="18">
        <v>25</v>
      </c>
      <c r="Q124" s="1" t="s">
        <v>5528</v>
      </c>
      <c r="R124" s="2">
        <v>89</v>
      </c>
      <c r="S124" s="59" t="s">
        <v>316</v>
      </c>
      <c r="T124" s="1" t="s">
        <v>1944</v>
      </c>
      <c r="U124" s="18" t="s">
        <v>1683</v>
      </c>
      <c r="V124" s="18" t="s">
        <v>1683</v>
      </c>
      <c r="W124" s="18" t="s">
        <v>3979</v>
      </c>
      <c r="X124" s="79" t="s">
        <v>3978</v>
      </c>
      <c r="Y124" s="132">
        <f t="shared" si="3"/>
        <v>800</v>
      </c>
      <c r="Z124" s="132" t="str">
        <f t="shared" si="4"/>
        <v>0</v>
      </c>
      <c r="AA124" s="372">
        <f t="shared" si="5"/>
        <v>800</v>
      </c>
      <c r="AC124" s="20"/>
    </row>
    <row r="125" spans="1:29" s="18" customFormat="1" ht="12" customHeight="1" x14ac:dyDescent="0.2">
      <c r="A125" s="16" t="s">
        <v>1937</v>
      </c>
      <c r="B125" s="17">
        <v>305</v>
      </c>
      <c r="C125" s="16" t="s">
        <v>5523</v>
      </c>
      <c r="D125" s="16" t="s">
        <v>5515</v>
      </c>
      <c r="E125" s="18" t="s">
        <v>5516</v>
      </c>
      <c r="F125" s="18">
        <v>16</v>
      </c>
      <c r="G125" s="18">
        <v>25</v>
      </c>
      <c r="H125" s="18" t="s">
        <v>1561</v>
      </c>
      <c r="I125" s="51" t="s">
        <v>317</v>
      </c>
      <c r="J125" s="18" t="s">
        <v>3005</v>
      </c>
      <c r="K125" s="19" t="s">
        <v>4170</v>
      </c>
      <c r="L125" s="274" t="s">
        <v>1616</v>
      </c>
      <c r="M125" s="18" t="s">
        <v>4300</v>
      </c>
      <c r="N125" s="18" t="s">
        <v>3005</v>
      </c>
      <c r="O125" s="83" t="s">
        <v>174</v>
      </c>
      <c r="P125" s="18">
        <v>25</v>
      </c>
      <c r="Q125" s="16" t="s">
        <v>1858</v>
      </c>
      <c r="R125" s="17">
        <v>24.73</v>
      </c>
      <c r="S125" s="59" t="s">
        <v>318</v>
      </c>
      <c r="T125" s="16" t="s">
        <v>1859</v>
      </c>
      <c r="U125" s="18" t="s">
        <v>1683</v>
      </c>
      <c r="V125" s="18" t="s">
        <v>1683</v>
      </c>
      <c r="W125" s="18" t="s">
        <v>3979</v>
      </c>
      <c r="X125" s="79" t="s">
        <v>3978</v>
      </c>
      <c r="Y125" s="132">
        <f t="shared" si="3"/>
        <v>800</v>
      </c>
      <c r="Z125" s="132" t="str">
        <f t="shared" si="4"/>
        <v>0</v>
      </c>
      <c r="AA125" s="372">
        <f t="shared" si="5"/>
        <v>800</v>
      </c>
      <c r="AC125" s="20"/>
    </row>
    <row r="126" spans="1:29" s="18" customFormat="1" ht="12" customHeight="1" x14ac:dyDescent="0.2">
      <c r="A126" s="16" t="s">
        <v>1940</v>
      </c>
      <c r="B126" s="17">
        <v>310</v>
      </c>
      <c r="C126" s="16" t="s">
        <v>5514</v>
      </c>
      <c r="D126" s="16" t="s">
        <v>5515</v>
      </c>
      <c r="E126" s="18" t="s">
        <v>5516</v>
      </c>
      <c r="F126" s="18">
        <v>16</v>
      </c>
      <c r="G126" s="18">
        <v>25</v>
      </c>
      <c r="H126" s="18" t="s">
        <v>1561</v>
      </c>
      <c r="I126" s="51" t="s">
        <v>317</v>
      </c>
      <c r="J126" s="18" t="s">
        <v>3005</v>
      </c>
      <c r="K126" s="19" t="s">
        <v>4170</v>
      </c>
      <c r="L126" s="274" t="s">
        <v>1616</v>
      </c>
      <c r="M126" s="18" t="s">
        <v>4300</v>
      </c>
      <c r="N126" s="18" t="s">
        <v>3005</v>
      </c>
      <c r="O126" s="83" t="s">
        <v>174</v>
      </c>
      <c r="P126" s="18">
        <v>25</v>
      </c>
      <c r="Q126" s="16" t="s">
        <v>1858</v>
      </c>
      <c r="R126" s="17">
        <v>24.73</v>
      </c>
      <c r="S126" s="59" t="s">
        <v>319</v>
      </c>
      <c r="T126" s="16" t="s">
        <v>1859</v>
      </c>
      <c r="U126" s="18" t="s">
        <v>1683</v>
      </c>
      <c r="V126" s="18" t="s">
        <v>1683</v>
      </c>
      <c r="W126" s="18" t="s">
        <v>3979</v>
      </c>
      <c r="X126" s="79" t="s">
        <v>3978</v>
      </c>
      <c r="Y126" s="132">
        <f t="shared" si="3"/>
        <v>800</v>
      </c>
      <c r="Z126" s="132" t="str">
        <f t="shared" si="4"/>
        <v>0</v>
      </c>
      <c r="AA126" s="372">
        <f t="shared" si="5"/>
        <v>800</v>
      </c>
      <c r="AC126" s="20"/>
    </row>
    <row r="127" spans="1:29" s="18" customFormat="1" ht="12" customHeight="1" x14ac:dyDescent="0.2">
      <c r="A127" s="1" t="s">
        <v>320</v>
      </c>
      <c r="B127" s="2">
        <v>60</v>
      </c>
      <c r="C127" s="1" t="s">
        <v>2613</v>
      </c>
      <c r="D127" s="1" t="s">
        <v>5515</v>
      </c>
      <c r="E127" s="3" t="s">
        <v>5516</v>
      </c>
      <c r="F127" s="3">
        <v>16</v>
      </c>
      <c r="G127" s="140">
        <v>25</v>
      </c>
      <c r="H127" s="140"/>
      <c r="I127" s="51" t="s">
        <v>2036</v>
      </c>
      <c r="J127" s="18" t="s">
        <v>3005</v>
      </c>
      <c r="K127" s="51" t="s">
        <v>4434</v>
      </c>
      <c r="L127" s="274" t="s">
        <v>1616</v>
      </c>
      <c r="M127" s="140" t="s">
        <v>2274</v>
      </c>
      <c r="N127" s="18" t="s">
        <v>3005</v>
      </c>
      <c r="O127" s="131" t="s">
        <v>321</v>
      </c>
      <c r="P127" s="140">
        <v>25</v>
      </c>
      <c r="Q127" s="1" t="s">
        <v>2613</v>
      </c>
      <c r="R127" s="2">
        <v>52</v>
      </c>
      <c r="S127" s="717" t="s">
        <v>322</v>
      </c>
      <c r="T127" s="1" t="s">
        <v>323</v>
      </c>
      <c r="U127" s="18" t="s">
        <v>1683</v>
      </c>
      <c r="V127" s="18" t="s">
        <v>1683</v>
      </c>
      <c r="W127" s="18" t="s">
        <v>3979</v>
      </c>
      <c r="X127" s="79" t="s">
        <v>3978</v>
      </c>
      <c r="Y127" s="132">
        <f t="shared" si="3"/>
        <v>800</v>
      </c>
      <c r="Z127" s="132" t="str">
        <f t="shared" si="4"/>
        <v>0</v>
      </c>
      <c r="AA127" s="372">
        <f t="shared" si="5"/>
        <v>800</v>
      </c>
      <c r="AC127" s="20"/>
    </row>
    <row r="128" spans="1:29" s="18" customFormat="1" ht="12" customHeight="1" x14ac:dyDescent="0.2">
      <c r="A128" s="1" t="s">
        <v>324</v>
      </c>
      <c r="B128" s="2">
        <v>55</v>
      </c>
      <c r="C128" s="1" t="s">
        <v>2613</v>
      </c>
      <c r="D128" s="1" t="s">
        <v>5515</v>
      </c>
      <c r="E128" s="3" t="s">
        <v>5516</v>
      </c>
      <c r="F128" s="3">
        <v>16</v>
      </c>
      <c r="G128" s="140">
        <v>25</v>
      </c>
      <c r="H128" s="140"/>
      <c r="I128" s="51" t="s">
        <v>2225</v>
      </c>
      <c r="J128" s="18" t="s">
        <v>3005</v>
      </c>
      <c r="K128" s="51" t="s">
        <v>4434</v>
      </c>
      <c r="L128" s="274" t="s">
        <v>1616</v>
      </c>
      <c r="M128" s="18" t="s">
        <v>4709</v>
      </c>
      <c r="N128" s="18" t="s">
        <v>3005</v>
      </c>
      <c r="O128" s="83" t="s">
        <v>313</v>
      </c>
      <c r="P128" s="18">
        <v>25</v>
      </c>
      <c r="Q128" s="16" t="s">
        <v>5528</v>
      </c>
      <c r="R128" s="17">
        <v>47.15</v>
      </c>
      <c r="S128" s="717" t="s">
        <v>325</v>
      </c>
      <c r="T128" s="16" t="s">
        <v>1975</v>
      </c>
      <c r="U128" s="18" t="s">
        <v>1683</v>
      </c>
      <c r="V128" s="18" t="s">
        <v>1683</v>
      </c>
      <c r="W128" s="18" t="s">
        <v>3979</v>
      </c>
      <c r="X128" s="79" t="s">
        <v>3978</v>
      </c>
      <c r="Y128" s="132">
        <f t="shared" si="3"/>
        <v>800</v>
      </c>
      <c r="Z128" s="132" t="str">
        <f t="shared" si="4"/>
        <v>0</v>
      </c>
      <c r="AA128" s="372">
        <f t="shared" si="5"/>
        <v>800</v>
      </c>
      <c r="AC128" s="20"/>
    </row>
    <row r="129" spans="1:32" s="18" customFormat="1" ht="12" customHeight="1" x14ac:dyDescent="0.2">
      <c r="A129" s="16" t="s">
        <v>1945</v>
      </c>
      <c r="B129" s="17">
        <v>285</v>
      </c>
      <c r="C129" s="16" t="s">
        <v>5514</v>
      </c>
      <c r="D129" s="16" t="s">
        <v>5515</v>
      </c>
      <c r="E129" s="18" t="s">
        <v>5516</v>
      </c>
      <c r="F129" s="18">
        <v>16</v>
      </c>
      <c r="G129" s="18">
        <v>25</v>
      </c>
      <c r="H129" s="18" t="s">
        <v>1561</v>
      </c>
      <c r="I129" s="590" t="s">
        <v>176</v>
      </c>
      <c r="J129" s="18" t="s">
        <v>3005</v>
      </c>
      <c r="K129" s="19" t="s">
        <v>4291</v>
      </c>
      <c r="L129" s="274" t="s">
        <v>1616</v>
      </c>
      <c r="M129" s="140" t="s">
        <v>4291</v>
      </c>
      <c r="N129" s="18" t="s">
        <v>3005</v>
      </c>
      <c r="O129" s="116"/>
      <c r="P129" s="140">
        <v>25</v>
      </c>
      <c r="Q129" s="1" t="s">
        <v>2613</v>
      </c>
      <c r="R129" s="2">
        <v>51</v>
      </c>
      <c r="S129" s="59" t="s">
        <v>5040</v>
      </c>
      <c r="T129" s="1" t="s">
        <v>326</v>
      </c>
      <c r="U129" s="18" t="s">
        <v>1683</v>
      </c>
      <c r="V129" s="18" t="s">
        <v>1683</v>
      </c>
      <c r="W129" s="18" t="s">
        <v>3979</v>
      </c>
      <c r="X129" s="79" t="s">
        <v>5042</v>
      </c>
      <c r="Y129" s="132">
        <f t="shared" si="3"/>
        <v>800</v>
      </c>
      <c r="Z129" s="132">
        <f t="shared" si="4"/>
        <v>800</v>
      </c>
      <c r="AA129" s="372" t="str">
        <f t="shared" si="5"/>
        <v>0</v>
      </c>
      <c r="AC129" s="20"/>
    </row>
    <row r="130" spans="1:32" s="18" customFormat="1" ht="12" customHeight="1" x14ac:dyDescent="0.2">
      <c r="A130" s="16" t="s">
        <v>1958</v>
      </c>
      <c r="B130" s="17">
        <v>415</v>
      </c>
      <c r="C130" s="16" t="s">
        <v>5523</v>
      </c>
      <c r="D130" s="16" t="s">
        <v>5515</v>
      </c>
      <c r="E130" s="18" t="s">
        <v>5516</v>
      </c>
      <c r="F130" s="18">
        <v>16</v>
      </c>
      <c r="G130" s="18">
        <v>25</v>
      </c>
      <c r="I130" s="51"/>
      <c r="J130" s="18" t="s">
        <v>3005</v>
      </c>
      <c r="K130" s="19" t="s">
        <v>1734</v>
      </c>
      <c r="L130" s="274" t="s">
        <v>1616</v>
      </c>
      <c r="M130" s="140" t="s">
        <v>1734</v>
      </c>
      <c r="N130" s="18" t="s">
        <v>3005</v>
      </c>
      <c r="O130" s="116"/>
      <c r="P130" s="140">
        <v>25</v>
      </c>
      <c r="Q130" s="1" t="s">
        <v>2613</v>
      </c>
      <c r="R130" s="2">
        <v>58</v>
      </c>
      <c r="S130" s="59" t="s">
        <v>5040</v>
      </c>
      <c r="T130" s="1" t="s">
        <v>311</v>
      </c>
      <c r="U130" s="18" t="s">
        <v>1683</v>
      </c>
      <c r="V130" s="18" t="s">
        <v>1683</v>
      </c>
      <c r="W130" s="18" t="s">
        <v>3979</v>
      </c>
      <c r="X130" s="79" t="s">
        <v>5042</v>
      </c>
      <c r="Y130" s="132">
        <f t="shared" si="3"/>
        <v>800</v>
      </c>
      <c r="Z130" s="132">
        <f t="shared" si="4"/>
        <v>800</v>
      </c>
      <c r="AA130" s="372" t="str">
        <f t="shared" si="5"/>
        <v>0</v>
      </c>
      <c r="AC130" s="20"/>
    </row>
    <row r="131" spans="1:32" s="18" customFormat="1" ht="12" customHeight="1" x14ac:dyDescent="0.2">
      <c r="A131" s="16" t="s">
        <v>1958</v>
      </c>
      <c r="B131" s="17">
        <v>415</v>
      </c>
      <c r="C131" s="16" t="s">
        <v>5523</v>
      </c>
      <c r="D131" s="16" t="s">
        <v>5515</v>
      </c>
      <c r="E131" s="18" t="s">
        <v>5516</v>
      </c>
      <c r="F131" s="18">
        <v>16</v>
      </c>
      <c r="G131" s="18">
        <v>25</v>
      </c>
      <c r="I131" s="51"/>
      <c r="J131" s="18" t="s">
        <v>3005</v>
      </c>
      <c r="K131" s="19" t="s">
        <v>1734</v>
      </c>
      <c r="L131" s="274" t="s">
        <v>1616</v>
      </c>
      <c r="M131" s="140" t="s">
        <v>1734</v>
      </c>
      <c r="N131" s="18" t="s">
        <v>3005</v>
      </c>
      <c r="O131" s="116"/>
      <c r="P131" s="140">
        <v>25</v>
      </c>
      <c r="Q131" s="1" t="s">
        <v>2613</v>
      </c>
      <c r="R131" s="2">
        <v>58</v>
      </c>
      <c r="S131" s="59" t="s">
        <v>5040</v>
      </c>
      <c r="T131" s="1" t="s">
        <v>327</v>
      </c>
      <c r="U131" s="18" t="s">
        <v>1683</v>
      </c>
      <c r="V131" s="18" t="s">
        <v>1683</v>
      </c>
      <c r="W131" s="18" t="s">
        <v>3979</v>
      </c>
      <c r="X131" s="79" t="s">
        <v>5042</v>
      </c>
      <c r="Y131" s="132">
        <f t="shared" si="3"/>
        <v>800</v>
      </c>
      <c r="Z131" s="132">
        <f t="shared" si="4"/>
        <v>800</v>
      </c>
      <c r="AA131" s="372" t="str">
        <f t="shared" si="5"/>
        <v>0</v>
      </c>
      <c r="AC131" s="20"/>
    </row>
    <row r="132" spans="1:32" s="18" customFormat="1" ht="12" customHeight="1" x14ac:dyDescent="0.2">
      <c r="A132" s="1" t="s">
        <v>328</v>
      </c>
      <c r="B132" s="2">
        <v>63</v>
      </c>
      <c r="C132" s="1" t="s">
        <v>2613</v>
      </c>
      <c r="D132" s="1" t="s">
        <v>5515</v>
      </c>
      <c r="E132" s="3" t="s">
        <v>5516</v>
      </c>
      <c r="F132" s="3">
        <v>16</v>
      </c>
      <c r="G132" s="140">
        <v>25</v>
      </c>
      <c r="H132" s="140"/>
      <c r="I132" s="51"/>
      <c r="J132" s="18" t="s">
        <v>3005</v>
      </c>
      <c r="K132" s="51" t="s">
        <v>1968</v>
      </c>
      <c r="L132" s="274" t="s">
        <v>1616</v>
      </c>
      <c r="M132" s="18" t="s">
        <v>1614</v>
      </c>
      <c r="N132" s="18" t="s">
        <v>3005</v>
      </c>
      <c r="O132" s="83" t="s">
        <v>1968</v>
      </c>
      <c r="P132" s="18">
        <v>25</v>
      </c>
      <c r="Q132" s="16" t="s">
        <v>5514</v>
      </c>
      <c r="R132" s="17">
        <v>48.1</v>
      </c>
      <c r="S132" s="59" t="s">
        <v>5040</v>
      </c>
      <c r="T132" s="16" t="s">
        <v>1971</v>
      </c>
      <c r="U132" s="18" t="s">
        <v>1683</v>
      </c>
      <c r="V132" s="18" t="s">
        <v>1683</v>
      </c>
      <c r="W132" s="18" t="s">
        <v>3979</v>
      </c>
      <c r="X132" s="79" t="s">
        <v>5042</v>
      </c>
      <c r="Y132" s="132">
        <f t="shared" si="3"/>
        <v>800</v>
      </c>
      <c r="Z132" s="132">
        <f t="shared" si="4"/>
        <v>800</v>
      </c>
      <c r="AA132" s="372" t="str">
        <f t="shared" si="5"/>
        <v>0</v>
      </c>
      <c r="AC132" s="20"/>
    </row>
    <row r="133" spans="1:32" s="18" customFormat="1" ht="12" customHeight="1" x14ac:dyDescent="0.2">
      <c r="A133" s="1" t="s">
        <v>329</v>
      </c>
      <c r="B133" s="2">
        <v>52</v>
      </c>
      <c r="C133" s="1" t="s">
        <v>2613</v>
      </c>
      <c r="D133" s="1" t="s">
        <v>5515</v>
      </c>
      <c r="E133" s="3" t="s">
        <v>5516</v>
      </c>
      <c r="F133" s="3">
        <v>16</v>
      </c>
      <c r="G133" s="140">
        <v>25</v>
      </c>
      <c r="H133" s="140"/>
      <c r="I133" s="51"/>
      <c r="J133" s="18" t="s">
        <v>3005</v>
      </c>
      <c r="K133" s="51" t="s">
        <v>5307</v>
      </c>
      <c r="L133" s="274" t="s">
        <v>1616</v>
      </c>
      <c r="M133" s="18" t="s">
        <v>4300</v>
      </c>
      <c r="N133" s="18" t="s">
        <v>3005</v>
      </c>
      <c r="O133" s="116" t="s">
        <v>1981</v>
      </c>
      <c r="P133" s="18">
        <v>25</v>
      </c>
      <c r="Q133" s="16" t="s">
        <v>1858</v>
      </c>
      <c r="R133" s="17">
        <v>24.73</v>
      </c>
      <c r="S133" s="59" t="s">
        <v>5040</v>
      </c>
      <c r="T133" s="16" t="s">
        <v>1859</v>
      </c>
      <c r="U133" s="18" t="s">
        <v>1683</v>
      </c>
      <c r="V133" s="18" t="s">
        <v>1683</v>
      </c>
      <c r="W133" s="18" t="s">
        <v>3979</v>
      </c>
      <c r="X133" s="79" t="s">
        <v>5042</v>
      </c>
      <c r="Y133" s="132">
        <f t="shared" si="3"/>
        <v>800</v>
      </c>
      <c r="Z133" s="132">
        <f t="shared" si="4"/>
        <v>800</v>
      </c>
      <c r="AA133" s="372" t="str">
        <f t="shared" si="5"/>
        <v>0</v>
      </c>
      <c r="AC133" s="20"/>
    </row>
    <row r="134" spans="1:32" s="18" customFormat="1" ht="12" customHeight="1" x14ac:dyDescent="0.2">
      <c r="A134" s="1" t="s">
        <v>330</v>
      </c>
      <c r="B134" s="2">
        <v>50</v>
      </c>
      <c r="C134" s="1" t="s">
        <v>2613</v>
      </c>
      <c r="D134" s="1" t="s">
        <v>5515</v>
      </c>
      <c r="E134" s="3" t="s">
        <v>5516</v>
      </c>
      <c r="F134" s="3">
        <v>16</v>
      </c>
      <c r="G134" s="140">
        <v>25</v>
      </c>
      <c r="H134" s="140"/>
      <c r="I134" s="51"/>
      <c r="J134" s="18" t="s">
        <v>3005</v>
      </c>
      <c r="K134" s="51" t="s">
        <v>5307</v>
      </c>
      <c r="L134" s="274" t="s">
        <v>1616</v>
      </c>
      <c r="M134" s="18" t="s">
        <v>4709</v>
      </c>
      <c r="N134" s="18" t="s">
        <v>3005</v>
      </c>
      <c r="O134" s="83" t="s">
        <v>5307</v>
      </c>
      <c r="P134" s="18">
        <v>25</v>
      </c>
      <c r="Q134" s="16" t="s">
        <v>5528</v>
      </c>
      <c r="R134" s="17">
        <v>47.15</v>
      </c>
      <c r="S134" s="59" t="s">
        <v>5040</v>
      </c>
      <c r="T134" s="16" t="s">
        <v>1975</v>
      </c>
      <c r="U134" s="18" t="s">
        <v>1683</v>
      </c>
      <c r="V134" s="18" t="s">
        <v>1683</v>
      </c>
      <c r="W134" s="18" t="s">
        <v>3979</v>
      </c>
      <c r="X134" s="79" t="s">
        <v>5042</v>
      </c>
      <c r="Y134" s="132">
        <f t="shared" si="3"/>
        <v>800</v>
      </c>
      <c r="Z134" s="132">
        <f t="shared" si="4"/>
        <v>800</v>
      </c>
      <c r="AA134" s="372" t="str">
        <f t="shared" si="5"/>
        <v>0</v>
      </c>
      <c r="AC134" s="20"/>
    </row>
    <row r="135" spans="1:32" s="18" customFormat="1" ht="12" customHeight="1" x14ac:dyDescent="0.2">
      <c r="A135" s="16" t="s">
        <v>1978</v>
      </c>
      <c r="B135" s="17">
        <v>34.6</v>
      </c>
      <c r="C135" s="16" t="s">
        <v>5528</v>
      </c>
      <c r="D135" s="16" t="s">
        <v>5515</v>
      </c>
      <c r="E135" s="18" t="s">
        <v>5516</v>
      </c>
      <c r="F135" s="18">
        <v>16</v>
      </c>
      <c r="G135" s="18">
        <v>25</v>
      </c>
      <c r="H135" s="18" t="s">
        <v>1561</v>
      </c>
      <c r="I135" s="723"/>
      <c r="J135" s="18" t="s">
        <v>3005</v>
      </c>
      <c r="K135" s="19" t="s">
        <v>1613</v>
      </c>
      <c r="L135" s="274" t="s">
        <v>1616</v>
      </c>
      <c r="M135" s="18" t="s">
        <v>4342</v>
      </c>
      <c r="N135" s="18" t="s">
        <v>3005</v>
      </c>
      <c r="O135" s="83" t="s">
        <v>1613</v>
      </c>
      <c r="P135" s="18">
        <v>25</v>
      </c>
      <c r="Q135" s="16" t="s">
        <v>5514</v>
      </c>
      <c r="R135" s="17">
        <v>190</v>
      </c>
      <c r="S135" s="59" t="s">
        <v>5040</v>
      </c>
      <c r="T135" s="16" t="s">
        <v>1962</v>
      </c>
      <c r="U135" s="18" t="s">
        <v>1683</v>
      </c>
      <c r="V135" s="18" t="s">
        <v>1683</v>
      </c>
      <c r="W135" s="18" t="s">
        <v>3979</v>
      </c>
      <c r="X135" s="79" t="s">
        <v>5042</v>
      </c>
      <c r="Y135" s="132">
        <f t="shared" ref="Y135:Y198" si="6">F135*G135*2</f>
        <v>800</v>
      </c>
      <c r="Z135" s="132">
        <f t="shared" ref="Z135:Z198" si="7">IF(X135="N",Y135,"0")</f>
        <v>800</v>
      </c>
      <c r="AA135" s="372" t="str">
        <f t="shared" ref="AA135:AA198" si="8">IF(X135="P",Y135,"0")</f>
        <v>0</v>
      </c>
      <c r="AC135" s="20"/>
    </row>
    <row r="136" spans="1:32" s="18" customFormat="1" ht="12" customHeight="1" x14ac:dyDescent="0.2">
      <c r="A136" s="16"/>
      <c r="B136" s="17"/>
      <c r="C136" s="16"/>
      <c r="D136" s="16"/>
      <c r="G136" s="140"/>
      <c r="H136" s="140"/>
      <c r="I136" s="51"/>
      <c r="K136" s="51"/>
      <c r="L136" s="274" t="s">
        <v>1616</v>
      </c>
      <c r="Q136" s="16"/>
      <c r="R136" s="17"/>
      <c r="S136" s="67"/>
      <c r="T136" s="16"/>
      <c r="Y136" s="132">
        <f t="shared" si="6"/>
        <v>0</v>
      </c>
      <c r="Z136" s="132" t="str">
        <f t="shared" si="7"/>
        <v>0</v>
      </c>
      <c r="AA136" s="372" t="str">
        <f t="shared" si="8"/>
        <v>0</v>
      </c>
      <c r="AC136" s="20"/>
    </row>
    <row r="137" spans="1:32" s="247" customFormat="1" ht="12" customHeight="1" x14ac:dyDescent="0.2">
      <c r="L137" s="254" t="s">
        <v>1616</v>
      </c>
      <c r="S137" s="671"/>
      <c r="Y137" s="132">
        <f t="shared" si="6"/>
        <v>0</v>
      </c>
      <c r="Z137" s="132" t="str">
        <f t="shared" si="7"/>
        <v>0</v>
      </c>
      <c r="AA137" s="372" t="str">
        <f t="shared" si="8"/>
        <v>0</v>
      </c>
    </row>
    <row r="138" spans="1:32" s="247" customFormat="1" ht="12" customHeight="1" x14ac:dyDescent="0.2">
      <c r="A138" s="16"/>
      <c r="B138" s="17"/>
      <c r="C138" s="16"/>
      <c r="D138" s="16"/>
      <c r="E138" s="18"/>
      <c r="F138" s="18"/>
      <c r="G138" s="140"/>
      <c r="H138" s="18"/>
      <c r="I138" s="51"/>
      <c r="J138" s="18"/>
      <c r="K138" s="51"/>
      <c r="L138" s="254"/>
      <c r="M138" s="18"/>
      <c r="N138" s="18"/>
      <c r="O138" s="83"/>
      <c r="P138" s="18"/>
      <c r="Q138" s="16"/>
      <c r="R138" s="17"/>
      <c r="S138" s="246"/>
      <c r="T138" s="16"/>
      <c r="U138" s="18"/>
      <c r="V138" s="18"/>
      <c r="W138" s="18"/>
      <c r="X138" s="18"/>
      <c r="Y138" s="132">
        <f t="shared" si="6"/>
        <v>0</v>
      </c>
      <c r="Z138" s="132" t="str">
        <f t="shared" si="7"/>
        <v>0</v>
      </c>
      <c r="AA138" s="372" t="str">
        <f t="shared" si="8"/>
        <v>0</v>
      </c>
    </row>
    <row r="139" spans="1:32" s="541" customFormat="1" ht="12" customHeight="1" thickBot="1" x14ac:dyDescent="0.25">
      <c r="A139" s="537"/>
      <c r="B139" s="537"/>
      <c r="C139" s="537"/>
      <c r="D139" s="537"/>
      <c r="E139" s="537"/>
      <c r="F139" s="537"/>
      <c r="G139" s="458">
        <f>SUM(G117:G138)</f>
        <v>451</v>
      </c>
      <c r="H139" s="537"/>
      <c r="I139" s="458"/>
      <c r="J139" s="538"/>
      <c r="K139" s="458"/>
      <c r="L139" s="539"/>
      <c r="M139" s="537">
        <f>G139-P139</f>
        <v>0</v>
      </c>
      <c r="N139" s="538"/>
      <c r="O139" s="469"/>
      <c r="P139" s="537">
        <f>SUM(P117:P138)</f>
        <v>451</v>
      </c>
      <c r="Q139" s="537"/>
      <c r="R139" s="537"/>
      <c r="S139" s="625"/>
      <c r="T139" s="537"/>
      <c r="U139" s="537"/>
      <c r="V139" s="537"/>
      <c r="W139" s="537"/>
      <c r="X139" s="537"/>
      <c r="Y139" s="132">
        <f t="shared" si="6"/>
        <v>0</v>
      </c>
      <c r="Z139" s="132" t="str">
        <f t="shared" si="7"/>
        <v>0</v>
      </c>
      <c r="AA139" s="372" t="str">
        <f t="shared" si="8"/>
        <v>0</v>
      </c>
    </row>
    <row r="140" spans="1:32" s="247" customFormat="1" ht="12" customHeight="1" x14ac:dyDescent="0.2">
      <c r="C140" s="688" t="s">
        <v>1990</v>
      </c>
      <c r="G140" s="370"/>
      <c r="H140" s="59"/>
      <c r="I140" s="370"/>
      <c r="J140" s="276"/>
      <c r="K140" s="370"/>
      <c r="L140" s="276"/>
      <c r="N140" s="276"/>
      <c r="O140" s="517"/>
      <c r="S140" s="552"/>
      <c r="Y140" s="132">
        <f t="shared" si="6"/>
        <v>0</v>
      </c>
      <c r="Z140" s="132" t="str">
        <f t="shared" si="7"/>
        <v>0</v>
      </c>
      <c r="AA140" s="372" t="str">
        <f t="shared" si="8"/>
        <v>0</v>
      </c>
    </row>
    <row r="141" spans="1:32" s="120" customFormat="1" ht="12" customHeight="1" x14ac:dyDescent="0.2">
      <c r="A141" s="1" t="s">
        <v>331</v>
      </c>
      <c r="B141" s="2">
        <v>0</v>
      </c>
      <c r="C141" s="1" t="s">
        <v>2613</v>
      </c>
      <c r="D141" s="1" t="s">
        <v>1992</v>
      </c>
      <c r="E141" s="3" t="s">
        <v>5516</v>
      </c>
      <c r="F141" s="3">
        <v>6</v>
      </c>
      <c r="G141" s="3">
        <v>25</v>
      </c>
      <c r="H141" s="18"/>
      <c r="I141" s="19" t="s">
        <v>157</v>
      </c>
      <c r="J141" s="18" t="s">
        <v>3005</v>
      </c>
      <c r="K141" s="51" t="s">
        <v>4379</v>
      </c>
      <c r="L141" s="274" t="s">
        <v>1616</v>
      </c>
      <c r="M141" s="18" t="s">
        <v>1739</v>
      </c>
      <c r="N141" s="132" t="s">
        <v>3005</v>
      </c>
      <c r="O141" s="18" t="s">
        <v>1994</v>
      </c>
      <c r="P141" s="18">
        <v>25</v>
      </c>
      <c r="Q141" s="16" t="s">
        <v>4447</v>
      </c>
      <c r="R141" s="17">
        <v>114</v>
      </c>
      <c r="S141" s="219" t="s">
        <v>332</v>
      </c>
      <c r="T141" s="16" t="s">
        <v>1996</v>
      </c>
      <c r="U141" s="18" t="s">
        <v>1683</v>
      </c>
      <c r="V141" s="18" t="s">
        <v>1683</v>
      </c>
      <c r="W141" s="18" t="s">
        <v>3979</v>
      </c>
      <c r="X141" s="18" t="s">
        <v>3978</v>
      </c>
      <c r="Y141" s="132">
        <f t="shared" si="6"/>
        <v>300</v>
      </c>
      <c r="Z141" s="132" t="str">
        <f t="shared" si="7"/>
        <v>0</v>
      </c>
      <c r="AA141" s="372">
        <f t="shared" si="8"/>
        <v>300</v>
      </c>
      <c r="AB141" s="18"/>
      <c r="AC141" s="20"/>
      <c r="AD141" s="18"/>
      <c r="AE141" s="18"/>
      <c r="AF141" s="18"/>
    </row>
    <row r="142" spans="1:32" s="247" customFormat="1" ht="12" customHeight="1" x14ac:dyDescent="0.2">
      <c r="A142" s="274"/>
      <c r="B142" s="114"/>
      <c r="C142" s="274"/>
      <c r="D142" s="274"/>
      <c r="G142" s="370"/>
      <c r="H142" s="544"/>
      <c r="I142" s="131"/>
      <c r="J142" s="276"/>
      <c r="K142" s="370"/>
      <c r="L142" s="254"/>
      <c r="S142" s="671"/>
      <c r="Y142" s="132">
        <f t="shared" si="6"/>
        <v>0</v>
      </c>
      <c r="Z142" s="132" t="str">
        <f t="shared" si="7"/>
        <v>0</v>
      </c>
      <c r="AA142" s="372" t="str">
        <f t="shared" si="8"/>
        <v>0</v>
      </c>
      <c r="AC142" s="277"/>
    </row>
    <row r="143" spans="1:32" s="537" customFormat="1" ht="12" customHeight="1" thickBot="1" x14ac:dyDescent="0.25">
      <c r="G143" s="458">
        <f>SUM(G140:G142)</f>
        <v>25</v>
      </c>
      <c r="I143" s="546"/>
      <c r="J143" s="538"/>
      <c r="L143" s="539"/>
      <c r="M143" s="537">
        <f>G143-P143</f>
        <v>0</v>
      </c>
      <c r="N143" s="538"/>
      <c r="O143" s="469"/>
      <c r="P143" s="537">
        <f>SUM(P141:P142)</f>
        <v>25</v>
      </c>
      <c r="S143" s="625"/>
      <c r="Y143" s="132">
        <f t="shared" si="6"/>
        <v>0</v>
      </c>
      <c r="Z143" s="132" t="str">
        <f t="shared" si="7"/>
        <v>0</v>
      </c>
      <c r="AA143" s="372" t="str">
        <f t="shared" si="8"/>
        <v>0</v>
      </c>
    </row>
    <row r="144" spans="1:32" s="247" customFormat="1" ht="12" customHeight="1" x14ac:dyDescent="0.2">
      <c r="C144" s="688" t="s">
        <v>1997</v>
      </c>
      <c r="G144" s="370"/>
      <c r="I144" s="370"/>
      <c r="J144" s="18"/>
      <c r="K144" s="370"/>
      <c r="L144" s="276"/>
      <c r="M144" s="705"/>
      <c r="S144" s="552"/>
      <c r="Y144" s="132">
        <f t="shared" si="6"/>
        <v>0</v>
      </c>
      <c r="Z144" s="132" t="str">
        <f t="shared" si="7"/>
        <v>0</v>
      </c>
      <c r="AA144" s="372" t="str">
        <f t="shared" si="8"/>
        <v>0</v>
      </c>
    </row>
    <row r="145" spans="1:27" s="247" customFormat="1" ht="12" customHeight="1" x14ac:dyDescent="0.2">
      <c r="A145" s="16" t="s">
        <v>2100</v>
      </c>
      <c r="B145" s="17">
        <v>19</v>
      </c>
      <c r="C145" s="16" t="s">
        <v>5528</v>
      </c>
      <c r="D145" s="16" t="s">
        <v>4449</v>
      </c>
      <c r="E145" s="18" t="s">
        <v>5516</v>
      </c>
      <c r="F145" s="18">
        <v>8</v>
      </c>
      <c r="G145" s="18">
        <v>25</v>
      </c>
      <c r="H145" s="18"/>
      <c r="I145" s="19"/>
      <c r="J145" s="18" t="s">
        <v>3005</v>
      </c>
      <c r="K145" s="19" t="s">
        <v>4977</v>
      </c>
      <c r="L145" s="254" t="s">
        <v>1616</v>
      </c>
      <c r="M145" s="18" t="s">
        <v>1614</v>
      </c>
      <c r="N145" s="18" t="s">
        <v>3005</v>
      </c>
      <c r="O145" s="83" t="s">
        <v>333</v>
      </c>
      <c r="P145" s="118">
        <v>25</v>
      </c>
      <c r="Q145" s="16" t="s">
        <v>5528</v>
      </c>
      <c r="R145" s="17">
        <v>60.75</v>
      </c>
      <c r="S145" s="110" t="s">
        <v>5040</v>
      </c>
      <c r="T145" s="16" t="s">
        <v>2003</v>
      </c>
      <c r="U145" s="18" t="s">
        <v>1683</v>
      </c>
      <c r="V145" s="18" t="s">
        <v>1683</v>
      </c>
      <c r="W145" s="18" t="s">
        <v>3979</v>
      </c>
      <c r="X145" s="18" t="s">
        <v>5042</v>
      </c>
      <c r="Y145" s="132">
        <f t="shared" si="6"/>
        <v>400</v>
      </c>
      <c r="Z145" s="132">
        <f t="shared" si="7"/>
        <v>400</v>
      </c>
      <c r="AA145" s="372" t="str">
        <f t="shared" si="8"/>
        <v>0</v>
      </c>
    </row>
    <row r="146" spans="1:27" s="247" customFormat="1" ht="12" customHeight="1" x14ac:dyDescent="0.2">
      <c r="A146" s="16" t="s">
        <v>3271</v>
      </c>
      <c r="B146" s="17">
        <v>26.35</v>
      </c>
      <c r="C146" s="16" t="s">
        <v>5528</v>
      </c>
      <c r="D146" s="16" t="s">
        <v>4449</v>
      </c>
      <c r="E146" s="18" t="s">
        <v>5516</v>
      </c>
      <c r="F146" s="18">
        <v>8</v>
      </c>
      <c r="G146" s="18">
        <v>25</v>
      </c>
      <c r="H146" s="18"/>
      <c r="I146" s="51"/>
      <c r="J146" s="18" t="s">
        <v>3005</v>
      </c>
      <c r="K146" s="19" t="s">
        <v>4237</v>
      </c>
      <c r="L146" s="254" t="s">
        <v>1616</v>
      </c>
      <c r="M146" s="18" t="s">
        <v>4709</v>
      </c>
      <c r="N146" s="18" t="s">
        <v>3005</v>
      </c>
      <c r="O146" s="83" t="s">
        <v>276</v>
      </c>
      <c r="P146" s="118">
        <v>25</v>
      </c>
      <c r="Q146" s="16" t="s">
        <v>5528</v>
      </c>
      <c r="R146" s="17">
        <v>47.15</v>
      </c>
      <c r="S146" s="705" t="s">
        <v>5040</v>
      </c>
      <c r="T146" s="16" t="s">
        <v>1975</v>
      </c>
      <c r="U146" s="18" t="s">
        <v>1683</v>
      </c>
      <c r="V146" s="18" t="s">
        <v>1683</v>
      </c>
      <c r="W146" s="18" t="s">
        <v>3979</v>
      </c>
      <c r="X146" s="18" t="s">
        <v>5042</v>
      </c>
      <c r="Y146" s="132">
        <f t="shared" si="6"/>
        <v>400</v>
      </c>
      <c r="Z146" s="132">
        <f t="shared" si="7"/>
        <v>400</v>
      </c>
      <c r="AA146" s="372" t="str">
        <f t="shared" si="8"/>
        <v>0</v>
      </c>
    </row>
    <row r="147" spans="1:27" s="247" customFormat="1" ht="12" customHeight="1" x14ac:dyDescent="0.2">
      <c r="A147" s="16" t="s">
        <v>2000</v>
      </c>
      <c r="B147" s="17">
        <v>168</v>
      </c>
      <c r="C147" s="16" t="s">
        <v>5514</v>
      </c>
      <c r="D147" s="16" t="s">
        <v>4449</v>
      </c>
      <c r="E147" s="18" t="s">
        <v>5516</v>
      </c>
      <c r="F147" s="18">
        <v>8</v>
      </c>
      <c r="G147" s="18">
        <v>25</v>
      </c>
      <c r="H147" s="18"/>
      <c r="I147" s="590"/>
      <c r="J147" s="18" t="s">
        <v>3005</v>
      </c>
      <c r="K147" s="19" t="s">
        <v>4300</v>
      </c>
      <c r="L147" s="254" t="s">
        <v>1616</v>
      </c>
      <c r="M147" s="18" t="s">
        <v>4709</v>
      </c>
      <c r="N147" s="18" t="s">
        <v>3005</v>
      </c>
      <c r="O147" s="83" t="s">
        <v>4300</v>
      </c>
      <c r="P147" s="118">
        <v>25</v>
      </c>
      <c r="Q147" s="16" t="s">
        <v>5528</v>
      </c>
      <c r="R147" s="17">
        <v>47.15</v>
      </c>
      <c r="S147" s="466" t="s">
        <v>5040</v>
      </c>
      <c r="T147" s="16" t="s">
        <v>1975</v>
      </c>
      <c r="U147" s="18" t="s">
        <v>1683</v>
      </c>
      <c r="V147" s="18" t="s">
        <v>1683</v>
      </c>
      <c r="W147" s="18" t="s">
        <v>3979</v>
      </c>
      <c r="X147" s="18" t="s">
        <v>5042</v>
      </c>
      <c r="Y147" s="132">
        <f t="shared" si="6"/>
        <v>400</v>
      </c>
      <c r="Z147" s="132">
        <f t="shared" si="7"/>
        <v>400</v>
      </c>
      <c r="AA147" s="372" t="str">
        <f t="shared" si="8"/>
        <v>0</v>
      </c>
    </row>
    <row r="148" spans="1:27" s="247" customFormat="1" ht="12" customHeight="1" x14ac:dyDescent="0.2">
      <c r="A148" s="16" t="s">
        <v>2004</v>
      </c>
      <c r="B148" s="17">
        <v>140</v>
      </c>
      <c r="C148" s="16" t="s">
        <v>5514</v>
      </c>
      <c r="D148" s="16" t="s">
        <v>4449</v>
      </c>
      <c r="E148" s="18" t="s">
        <v>5516</v>
      </c>
      <c r="F148" s="18">
        <v>8</v>
      </c>
      <c r="G148" s="18">
        <v>25</v>
      </c>
      <c r="H148" s="18"/>
      <c r="I148" s="131"/>
      <c r="J148" s="18" t="s">
        <v>3005</v>
      </c>
      <c r="K148" s="19" t="s">
        <v>1439</v>
      </c>
      <c r="L148" s="254" t="s">
        <v>1616</v>
      </c>
      <c r="M148" s="140" t="s">
        <v>1734</v>
      </c>
      <c r="N148" s="18" t="s">
        <v>3005</v>
      </c>
      <c r="O148" s="140" t="s">
        <v>274</v>
      </c>
      <c r="P148" s="140">
        <v>25</v>
      </c>
      <c r="Q148" s="1" t="s">
        <v>2613</v>
      </c>
      <c r="R148" s="2">
        <v>39</v>
      </c>
      <c r="S148" s="705" t="s">
        <v>5040</v>
      </c>
      <c r="T148" s="1" t="s">
        <v>334</v>
      </c>
      <c r="U148" s="18" t="s">
        <v>1683</v>
      </c>
      <c r="V148" s="18" t="s">
        <v>1683</v>
      </c>
      <c r="W148" s="18" t="s">
        <v>3979</v>
      </c>
      <c r="X148" s="18" t="s">
        <v>5042</v>
      </c>
      <c r="Y148" s="132">
        <f t="shared" si="6"/>
        <v>400</v>
      </c>
      <c r="Z148" s="132">
        <f t="shared" si="7"/>
        <v>400</v>
      </c>
      <c r="AA148" s="372" t="str">
        <f t="shared" si="8"/>
        <v>0</v>
      </c>
    </row>
    <row r="149" spans="1:27" s="247" customFormat="1" ht="12" customHeight="1" x14ac:dyDescent="0.2">
      <c r="A149" s="16" t="s">
        <v>3271</v>
      </c>
      <c r="B149" s="17">
        <v>26.35</v>
      </c>
      <c r="C149" s="16" t="s">
        <v>5528</v>
      </c>
      <c r="D149" s="16" t="s">
        <v>4449</v>
      </c>
      <c r="E149" s="18" t="s">
        <v>5516</v>
      </c>
      <c r="F149" s="18">
        <v>8</v>
      </c>
      <c r="G149" s="18">
        <v>25</v>
      </c>
      <c r="H149" s="18"/>
      <c r="I149" s="112" t="s">
        <v>2116</v>
      </c>
      <c r="J149" s="18" t="s">
        <v>3005</v>
      </c>
      <c r="K149" s="19" t="s">
        <v>4237</v>
      </c>
      <c r="L149" s="254" t="s">
        <v>1616</v>
      </c>
      <c r="M149" s="18" t="s">
        <v>1611</v>
      </c>
      <c r="N149" s="18" t="s">
        <v>3005</v>
      </c>
      <c r="O149" s="83" t="s">
        <v>219</v>
      </c>
      <c r="P149" s="18">
        <v>25</v>
      </c>
      <c r="Q149" s="16" t="s">
        <v>5435</v>
      </c>
      <c r="R149" s="17">
        <v>66</v>
      </c>
      <c r="S149" s="59" t="s">
        <v>335</v>
      </c>
      <c r="T149" s="16" t="s">
        <v>282</v>
      </c>
      <c r="U149" s="18" t="s">
        <v>1683</v>
      </c>
      <c r="V149" s="18" t="s">
        <v>1683</v>
      </c>
      <c r="W149" s="18" t="s">
        <v>3979</v>
      </c>
      <c r="X149" s="18" t="s">
        <v>3978</v>
      </c>
      <c r="Y149" s="132">
        <f t="shared" si="6"/>
        <v>400</v>
      </c>
      <c r="Z149" s="132" t="str">
        <f t="shared" si="7"/>
        <v>0</v>
      </c>
      <c r="AA149" s="372">
        <f t="shared" si="8"/>
        <v>400</v>
      </c>
    </row>
    <row r="150" spans="1:27" s="247" customFormat="1" ht="12" customHeight="1" x14ac:dyDescent="0.2">
      <c r="A150" s="16" t="s">
        <v>2008</v>
      </c>
      <c r="B150" s="17">
        <v>301</v>
      </c>
      <c r="C150" s="16" t="s">
        <v>5514</v>
      </c>
      <c r="D150" s="16" t="s">
        <v>4449</v>
      </c>
      <c r="E150" s="18" t="s">
        <v>5516</v>
      </c>
      <c r="F150" s="18">
        <v>8</v>
      </c>
      <c r="G150" s="18">
        <v>25</v>
      </c>
      <c r="H150" s="18"/>
      <c r="I150" s="51" t="s">
        <v>336</v>
      </c>
      <c r="J150" s="18" t="s">
        <v>3005</v>
      </c>
      <c r="K150" s="19" t="s">
        <v>4291</v>
      </c>
      <c r="L150" s="254" t="s">
        <v>1616</v>
      </c>
      <c r="M150" s="140" t="s">
        <v>4342</v>
      </c>
      <c r="N150" s="18" t="s">
        <v>3005</v>
      </c>
      <c r="O150" s="83" t="s">
        <v>315</v>
      </c>
      <c r="P150" s="140">
        <v>25</v>
      </c>
      <c r="Q150" s="1" t="s">
        <v>2613</v>
      </c>
      <c r="R150" s="2">
        <v>40</v>
      </c>
      <c r="S150" s="705" t="s">
        <v>337</v>
      </c>
      <c r="T150" s="1" t="s">
        <v>338</v>
      </c>
      <c r="U150" s="18" t="s">
        <v>1683</v>
      </c>
      <c r="V150" s="18" t="s">
        <v>1683</v>
      </c>
      <c r="W150" s="18" t="s">
        <v>3979</v>
      </c>
      <c r="X150" s="18" t="s">
        <v>3978</v>
      </c>
      <c r="Y150" s="132">
        <f t="shared" si="6"/>
        <v>400</v>
      </c>
      <c r="Z150" s="132" t="str">
        <f t="shared" si="7"/>
        <v>0</v>
      </c>
      <c r="AA150" s="372">
        <f t="shared" si="8"/>
        <v>400</v>
      </c>
    </row>
    <row r="151" spans="1:27" s="247" customFormat="1" ht="12" customHeight="1" x14ac:dyDescent="0.2">
      <c r="A151" s="16" t="s">
        <v>2008</v>
      </c>
      <c r="B151" s="17">
        <v>301</v>
      </c>
      <c r="C151" s="16" t="s">
        <v>5514</v>
      </c>
      <c r="D151" s="16" t="s">
        <v>4449</v>
      </c>
      <c r="E151" s="18" t="s">
        <v>5516</v>
      </c>
      <c r="F151" s="18">
        <v>8</v>
      </c>
      <c r="G151" s="18">
        <v>25</v>
      </c>
      <c r="H151" s="18"/>
      <c r="I151" s="51" t="s">
        <v>2014</v>
      </c>
      <c r="J151" s="18" t="s">
        <v>3005</v>
      </c>
      <c r="K151" s="19" t="s">
        <v>4291</v>
      </c>
      <c r="L151" s="254" t="s">
        <v>1616</v>
      </c>
      <c r="M151" s="18" t="s">
        <v>1614</v>
      </c>
      <c r="N151" s="247" t="s">
        <v>3005</v>
      </c>
      <c r="O151" s="83" t="s">
        <v>2010</v>
      </c>
      <c r="P151" s="118">
        <v>25</v>
      </c>
      <c r="Q151" s="16" t="s">
        <v>5528</v>
      </c>
      <c r="R151" s="17">
        <v>61</v>
      </c>
      <c r="S151" s="219" t="s">
        <v>339</v>
      </c>
      <c r="T151" s="16" t="s">
        <v>2013</v>
      </c>
      <c r="U151" s="18" t="s">
        <v>1683</v>
      </c>
      <c r="V151" s="18" t="s">
        <v>1683</v>
      </c>
      <c r="W151" s="18" t="s">
        <v>3979</v>
      </c>
      <c r="X151" s="18" t="s">
        <v>3978</v>
      </c>
      <c r="Y151" s="132">
        <f t="shared" si="6"/>
        <v>400</v>
      </c>
      <c r="Z151" s="132" t="str">
        <f t="shared" si="7"/>
        <v>0</v>
      </c>
      <c r="AA151" s="372">
        <f t="shared" si="8"/>
        <v>400</v>
      </c>
    </row>
    <row r="152" spans="1:27" s="247" customFormat="1" ht="12" customHeight="1" x14ac:dyDescent="0.2">
      <c r="A152" s="16" t="s">
        <v>2008</v>
      </c>
      <c r="B152" s="17">
        <v>301</v>
      </c>
      <c r="C152" s="16" t="s">
        <v>5514</v>
      </c>
      <c r="D152" s="16" t="s">
        <v>4449</v>
      </c>
      <c r="E152" s="18" t="s">
        <v>5516</v>
      </c>
      <c r="F152" s="18">
        <v>8</v>
      </c>
      <c r="G152" s="18">
        <v>25</v>
      </c>
      <c r="H152" s="18"/>
      <c r="I152" s="51"/>
      <c r="J152" s="18" t="s">
        <v>3005</v>
      </c>
      <c r="K152" s="19" t="s">
        <v>4291</v>
      </c>
      <c r="L152" s="254" t="s">
        <v>1616</v>
      </c>
      <c r="M152" s="140" t="s">
        <v>1734</v>
      </c>
      <c r="N152" s="18" t="s">
        <v>3005</v>
      </c>
      <c r="O152" s="140" t="s">
        <v>4291</v>
      </c>
      <c r="P152" s="140">
        <v>25</v>
      </c>
      <c r="Q152" s="1" t="s">
        <v>2613</v>
      </c>
      <c r="R152" s="2">
        <v>39</v>
      </c>
      <c r="S152" s="705" t="s">
        <v>5040</v>
      </c>
      <c r="T152" s="1" t="s">
        <v>334</v>
      </c>
      <c r="U152" s="18" t="s">
        <v>1683</v>
      </c>
      <c r="V152" s="18" t="s">
        <v>1683</v>
      </c>
      <c r="W152" s="18" t="s">
        <v>3979</v>
      </c>
      <c r="X152" s="18" t="s">
        <v>5042</v>
      </c>
      <c r="Y152" s="132">
        <f t="shared" si="6"/>
        <v>400</v>
      </c>
      <c r="Z152" s="132">
        <f t="shared" si="7"/>
        <v>400</v>
      </c>
      <c r="AA152" s="372" t="str">
        <f t="shared" si="8"/>
        <v>0</v>
      </c>
    </row>
    <row r="153" spans="1:27" s="247" customFormat="1" ht="12" customHeight="1" x14ac:dyDescent="0.2">
      <c r="A153" s="16" t="s">
        <v>2008</v>
      </c>
      <c r="B153" s="17">
        <v>301</v>
      </c>
      <c r="C153" s="16" t="s">
        <v>5514</v>
      </c>
      <c r="D153" s="16" t="s">
        <v>4449</v>
      </c>
      <c r="E153" s="18" t="s">
        <v>5516</v>
      </c>
      <c r="F153" s="18">
        <v>8</v>
      </c>
      <c r="G153" s="18">
        <v>25</v>
      </c>
      <c r="H153" s="18"/>
      <c r="I153" s="51"/>
      <c r="J153" s="18" t="s">
        <v>3005</v>
      </c>
      <c r="K153" s="19" t="s">
        <v>4291</v>
      </c>
      <c r="L153" s="254" t="s">
        <v>1616</v>
      </c>
      <c r="M153" s="140" t="s">
        <v>1734</v>
      </c>
      <c r="N153" s="18" t="s">
        <v>3005</v>
      </c>
      <c r="O153" s="140" t="s">
        <v>4291</v>
      </c>
      <c r="P153" s="140">
        <v>25</v>
      </c>
      <c r="Q153" s="1" t="s">
        <v>2613</v>
      </c>
      <c r="R153" s="2">
        <v>39</v>
      </c>
      <c r="S153" s="705" t="s">
        <v>5040</v>
      </c>
      <c r="T153" s="1" t="s">
        <v>334</v>
      </c>
      <c r="U153" s="18" t="s">
        <v>1683</v>
      </c>
      <c r="V153" s="18" t="s">
        <v>1683</v>
      </c>
      <c r="W153" s="18" t="s">
        <v>3979</v>
      </c>
      <c r="X153" s="18" t="s">
        <v>5042</v>
      </c>
      <c r="Y153" s="132">
        <f t="shared" si="6"/>
        <v>400</v>
      </c>
      <c r="Z153" s="132">
        <f t="shared" si="7"/>
        <v>400</v>
      </c>
      <c r="AA153" s="372" t="str">
        <f t="shared" si="8"/>
        <v>0</v>
      </c>
    </row>
    <row r="154" spans="1:27" s="247" customFormat="1" ht="12" customHeight="1" x14ac:dyDescent="0.2">
      <c r="A154" s="16" t="s">
        <v>3270</v>
      </c>
      <c r="B154" s="17">
        <v>67</v>
      </c>
      <c r="C154" s="16" t="s">
        <v>5528</v>
      </c>
      <c r="D154" s="16" t="s">
        <v>4449</v>
      </c>
      <c r="E154" s="18" t="s">
        <v>5516</v>
      </c>
      <c r="F154" s="18">
        <v>8</v>
      </c>
      <c r="G154" s="18">
        <v>25</v>
      </c>
      <c r="H154" s="18"/>
      <c r="I154" s="116" t="s">
        <v>2400</v>
      </c>
      <c r="J154" s="18" t="s">
        <v>3005</v>
      </c>
      <c r="K154" s="19" t="s">
        <v>1439</v>
      </c>
      <c r="L154" s="254" t="s">
        <v>1616</v>
      </c>
      <c r="M154" s="18" t="s">
        <v>1614</v>
      </c>
      <c r="N154" s="18" t="s">
        <v>3005</v>
      </c>
      <c r="O154" s="83" t="s">
        <v>2010</v>
      </c>
      <c r="P154" s="140">
        <v>25</v>
      </c>
      <c r="Q154" s="16" t="s">
        <v>5528</v>
      </c>
      <c r="R154" s="17">
        <v>61</v>
      </c>
      <c r="S154" s="219" t="s">
        <v>340</v>
      </c>
      <c r="T154" s="16" t="s">
        <v>2012</v>
      </c>
      <c r="U154" s="18" t="s">
        <v>1683</v>
      </c>
      <c r="V154" s="18" t="s">
        <v>1683</v>
      </c>
      <c r="W154" s="18" t="s">
        <v>3979</v>
      </c>
      <c r="X154" s="18" t="s">
        <v>3978</v>
      </c>
      <c r="Y154" s="132">
        <f t="shared" si="6"/>
        <v>400</v>
      </c>
      <c r="Z154" s="132" t="str">
        <f t="shared" si="7"/>
        <v>0</v>
      </c>
      <c r="AA154" s="372">
        <f t="shared" si="8"/>
        <v>400</v>
      </c>
    </row>
    <row r="155" spans="1:27" s="247" customFormat="1" ht="12" customHeight="1" x14ac:dyDescent="0.2">
      <c r="A155" s="16" t="s">
        <v>3271</v>
      </c>
      <c r="B155" s="17">
        <v>26.35</v>
      </c>
      <c r="C155" s="16" t="s">
        <v>5528</v>
      </c>
      <c r="D155" s="16" t="s">
        <v>4449</v>
      </c>
      <c r="E155" s="18" t="s">
        <v>5516</v>
      </c>
      <c r="F155" s="18">
        <v>8</v>
      </c>
      <c r="G155" s="18">
        <v>25</v>
      </c>
      <c r="H155" s="18"/>
      <c r="I155" s="51" t="s">
        <v>2157</v>
      </c>
      <c r="J155" s="18" t="s">
        <v>3005</v>
      </c>
      <c r="K155" s="19" t="s">
        <v>4237</v>
      </c>
      <c r="L155" s="254" t="s">
        <v>1616</v>
      </c>
      <c r="M155" s="140" t="s">
        <v>1734</v>
      </c>
      <c r="N155" s="18" t="s">
        <v>3005</v>
      </c>
      <c r="O155" s="140" t="s">
        <v>283</v>
      </c>
      <c r="P155" s="140">
        <v>25</v>
      </c>
      <c r="Q155" s="1" t="s">
        <v>2613</v>
      </c>
      <c r="R155" s="2">
        <v>39</v>
      </c>
      <c r="S155" s="724">
        <v>24655</v>
      </c>
      <c r="T155" s="1" t="s">
        <v>334</v>
      </c>
      <c r="U155" s="18" t="s">
        <v>1683</v>
      </c>
      <c r="V155" s="18" t="s">
        <v>1683</v>
      </c>
      <c r="W155" s="18" t="s">
        <v>3979</v>
      </c>
      <c r="X155" s="18" t="s">
        <v>3978</v>
      </c>
      <c r="Y155" s="132">
        <f t="shared" si="6"/>
        <v>400</v>
      </c>
      <c r="Z155" s="132" t="str">
        <f t="shared" si="7"/>
        <v>0</v>
      </c>
      <c r="AA155" s="372">
        <f t="shared" si="8"/>
        <v>400</v>
      </c>
    </row>
    <row r="156" spans="1:27" s="699" customFormat="1" ht="12" customHeight="1" x14ac:dyDescent="0.2">
      <c r="A156" s="167" t="s">
        <v>3271</v>
      </c>
      <c r="B156" s="168">
        <v>26.35</v>
      </c>
      <c r="C156" s="167" t="s">
        <v>5528</v>
      </c>
      <c r="D156" s="167" t="s">
        <v>4449</v>
      </c>
      <c r="E156" s="134" t="s">
        <v>5516</v>
      </c>
      <c r="F156" s="134">
        <v>8</v>
      </c>
      <c r="G156" s="134">
        <v>25</v>
      </c>
      <c r="H156" s="134"/>
      <c r="I156" s="555" t="s">
        <v>2030</v>
      </c>
      <c r="J156" s="134"/>
      <c r="K156" s="170" t="s">
        <v>4237</v>
      </c>
      <c r="L156" s="694" t="s">
        <v>1616</v>
      </c>
      <c r="M156" s="725" t="s">
        <v>107</v>
      </c>
      <c r="N156" s="134"/>
      <c r="O156" s="139"/>
      <c r="P156" s="139">
        <v>25</v>
      </c>
      <c r="Q156" s="167"/>
      <c r="R156" s="168"/>
      <c r="S156" s="726" t="s">
        <v>107</v>
      </c>
      <c r="T156" s="167"/>
      <c r="U156" s="18" t="s">
        <v>1683</v>
      </c>
      <c r="V156" s="18" t="s">
        <v>1683</v>
      </c>
      <c r="W156" s="18" t="s">
        <v>3979</v>
      </c>
      <c r="X156" s="18"/>
      <c r="Y156" s="132"/>
      <c r="Z156" s="132" t="str">
        <f t="shared" si="7"/>
        <v>0</v>
      </c>
      <c r="AA156" s="372" t="str">
        <f t="shared" si="8"/>
        <v>0</v>
      </c>
    </row>
    <row r="157" spans="1:27" s="247" customFormat="1" ht="12" customHeight="1" x14ac:dyDescent="0.2">
      <c r="A157" s="1" t="s">
        <v>308</v>
      </c>
      <c r="B157" s="2">
        <v>0</v>
      </c>
      <c r="C157" s="1" t="s">
        <v>2613</v>
      </c>
      <c r="D157" s="167" t="s">
        <v>4449</v>
      </c>
      <c r="E157" s="18" t="s">
        <v>5516</v>
      </c>
      <c r="F157" s="134">
        <v>8</v>
      </c>
      <c r="G157" s="18">
        <v>1</v>
      </c>
      <c r="H157" s="18" t="s">
        <v>1561</v>
      </c>
      <c r="I157" s="51" t="s">
        <v>34</v>
      </c>
      <c r="J157" s="18" t="s">
        <v>3005</v>
      </c>
      <c r="K157" s="51" t="s">
        <v>4379</v>
      </c>
      <c r="L157" s="254" t="s">
        <v>1616</v>
      </c>
      <c r="M157" s="140" t="s">
        <v>1734</v>
      </c>
      <c r="N157" s="247" t="s">
        <v>3005</v>
      </c>
      <c r="O157" s="140" t="s">
        <v>283</v>
      </c>
      <c r="P157" s="140">
        <v>1</v>
      </c>
      <c r="Q157" s="1" t="s">
        <v>2613</v>
      </c>
      <c r="R157" s="2">
        <v>39</v>
      </c>
      <c r="S157" s="722">
        <v>24665</v>
      </c>
      <c r="T157" s="1" t="s">
        <v>334</v>
      </c>
      <c r="U157" s="18" t="s">
        <v>1683</v>
      </c>
      <c r="V157" s="18" t="s">
        <v>1683</v>
      </c>
      <c r="W157" s="18" t="s">
        <v>3979</v>
      </c>
      <c r="X157" s="18" t="s">
        <v>3978</v>
      </c>
      <c r="Y157" s="132">
        <f t="shared" si="6"/>
        <v>16</v>
      </c>
      <c r="Z157" s="132" t="str">
        <f t="shared" si="7"/>
        <v>0</v>
      </c>
      <c r="AA157" s="372">
        <f t="shared" si="8"/>
        <v>16</v>
      </c>
    </row>
    <row r="158" spans="1:27" s="247" customFormat="1" ht="12" customHeight="1" x14ac:dyDescent="0.2">
      <c r="A158" s="1" t="s">
        <v>341</v>
      </c>
      <c r="B158" s="2">
        <v>47</v>
      </c>
      <c r="C158" s="1" t="s">
        <v>2613</v>
      </c>
      <c r="D158" s="1" t="s">
        <v>4449</v>
      </c>
      <c r="E158" s="3" t="s">
        <v>5516</v>
      </c>
      <c r="F158" s="3">
        <v>8</v>
      </c>
      <c r="G158" s="140">
        <v>25</v>
      </c>
      <c r="H158" s="140"/>
      <c r="I158" s="112" t="s">
        <v>2216</v>
      </c>
      <c r="J158" s="18" t="s">
        <v>3005</v>
      </c>
      <c r="K158" s="51" t="s">
        <v>1613</v>
      </c>
      <c r="L158" s="254" t="s">
        <v>1616</v>
      </c>
      <c r="M158" s="140" t="s">
        <v>1734</v>
      </c>
      <c r="N158" s="18" t="s">
        <v>3005</v>
      </c>
      <c r="O158" s="140" t="s">
        <v>283</v>
      </c>
      <c r="P158" s="140">
        <v>25</v>
      </c>
      <c r="Q158" s="1" t="s">
        <v>2613</v>
      </c>
      <c r="R158" s="2">
        <v>39</v>
      </c>
      <c r="S158" s="724" t="s">
        <v>342</v>
      </c>
      <c r="T158" s="1" t="s">
        <v>334</v>
      </c>
      <c r="U158" s="18" t="s">
        <v>1683</v>
      </c>
      <c r="V158" s="18" t="s">
        <v>1683</v>
      </c>
      <c r="W158" s="18" t="s">
        <v>3979</v>
      </c>
      <c r="X158" s="18" t="s">
        <v>3978</v>
      </c>
      <c r="Y158" s="132">
        <f t="shared" si="6"/>
        <v>400</v>
      </c>
      <c r="Z158" s="132" t="str">
        <f t="shared" si="7"/>
        <v>0</v>
      </c>
      <c r="AA158" s="372">
        <f t="shared" si="8"/>
        <v>400</v>
      </c>
    </row>
    <row r="159" spans="1:27" s="247" customFormat="1" ht="12" customHeight="1" x14ac:dyDescent="0.2">
      <c r="A159" s="1" t="s">
        <v>343</v>
      </c>
      <c r="B159" s="2">
        <v>45</v>
      </c>
      <c r="C159" s="1" t="s">
        <v>2613</v>
      </c>
      <c r="D159" s="1" t="s">
        <v>4449</v>
      </c>
      <c r="E159" s="3" t="s">
        <v>5516</v>
      </c>
      <c r="F159" s="3">
        <v>8</v>
      </c>
      <c r="G159" s="140">
        <v>25</v>
      </c>
      <c r="H159" s="140"/>
      <c r="I159" s="112" t="s">
        <v>2216</v>
      </c>
      <c r="J159" s="18" t="s">
        <v>3005</v>
      </c>
      <c r="K159" s="51" t="s">
        <v>1613</v>
      </c>
      <c r="L159" s="254" t="s">
        <v>1616</v>
      </c>
      <c r="M159" s="140" t="s">
        <v>1734</v>
      </c>
      <c r="N159" s="18" t="s">
        <v>3005</v>
      </c>
      <c r="O159" s="140" t="s">
        <v>283</v>
      </c>
      <c r="P159" s="140">
        <v>25</v>
      </c>
      <c r="Q159" s="1" t="s">
        <v>2613</v>
      </c>
      <c r="R159" s="2">
        <v>39</v>
      </c>
      <c r="S159" s="722" t="s">
        <v>342</v>
      </c>
      <c r="T159" s="1" t="s">
        <v>334</v>
      </c>
      <c r="U159" s="18" t="s">
        <v>1683</v>
      </c>
      <c r="V159" s="18" t="s">
        <v>1683</v>
      </c>
      <c r="W159" s="18" t="s">
        <v>3979</v>
      </c>
      <c r="X159" s="18" t="s">
        <v>3978</v>
      </c>
      <c r="Y159" s="132">
        <f t="shared" si="6"/>
        <v>400</v>
      </c>
      <c r="Z159" s="132" t="str">
        <f t="shared" si="7"/>
        <v>0</v>
      </c>
      <c r="AA159" s="372">
        <f t="shared" si="8"/>
        <v>400</v>
      </c>
    </row>
    <row r="160" spans="1:27" s="247" customFormat="1" ht="12" customHeight="1" x14ac:dyDescent="0.2">
      <c r="A160" s="1"/>
      <c r="B160" s="2"/>
      <c r="C160" s="154"/>
      <c r="D160" s="16"/>
      <c r="E160" s="18"/>
      <c r="F160" s="18"/>
      <c r="G160" s="140"/>
      <c r="H160" s="140"/>
      <c r="I160" s="51"/>
      <c r="J160" s="18"/>
      <c r="K160" s="51"/>
      <c r="L160" s="254" t="s">
        <v>1616</v>
      </c>
      <c r="Y160" s="132">
        <f t="shared" si="6"/>
        <v>0</v>
      </c>
      <c r="Z160" s="132" t="str">
        <f t="shared" si="7"/>
        <v>0</v>
      </c>
      <c r="AA160" s="372" t="str">
        <f t="shared" si="8"/>
        <v>0</v>
      </c>
    </row>
    <row r="161" spans="1:29" s="247" customFormat="1" ht="12" customHeight="1" x14ac:dyDescent="0.2">
      <c r="A161" s="16"/>
      <c r="B161" s="17"/>
      <c r="C161" s="16"/>
      <c r="D161" s="16"/>
      <c r="E161" s="18"/>
      <c r="F161" s="18"/>
      <c r="G161" s="341"/>
      <c r="H161" s="140"/>
      <c r="I161" s="131"/>
      <c r="J161" s="275"/>
      <c r="K161" s="51"/>
      <c r="L161" s="254" t="s">
        <v>1616</v>
      </c>
      <c r="Y161" s="132">
        <f t="shared" si="6"/>
        <v>0</v>
      </c>
      <c r="Z161" s="132" t="str">
        <f t="shared" si="7"/>
        <v>0</v>
      </c>
      <c r="AA161" s="372" t="str">
        <f t="shared" si="8"/>
        <v>0</v>
      </c>
    </row>
    <row r="162" spans="1:29" s="247" customFormat="1" ht="12" customHeight="1" x14ac:dyDescent="0.2">
      <c r="A162" s="16"/>
      <c r="B162" s="17"/>
      <c r="C162" s="16"/>
      <c r="D162" s="16"/>
      <c r="E162" s="18"/>
      <c r="F162" s="18"/>
      <c r="G162" s="341"/>
      <c r="H162" s="140"/>
      <c r="I162" s="131"/>
      <c r="J162" s="275"/>
      <c r="K162" s="51"/>
      <c r="L162" s="254" t="s">
        <v>1616</v>
      </c>
      <c r="M162" s="18" t="s">
        <v>4300</v>
      </c>
      <c r="N162" s="128"/>
      <c r="O162" s="558" t="s">
        <v>2089</v>
      </c>
      <c r="P162" s="707">
        <v>0</v>
      </c>
      <c r="Q162" s="16" t="s">
        <v>1858</v>
      </c>
      <c r="R162" s="17">
        <v>24.73</v>
      </c>
      <c r="S162" s="67" t="s">
        <v>5040</v>
      </c>
      <c r="T162" s="16" t="s">
        <v>1859</v>
      </c>
      <c r="U162" s="18" t="s">
        <v>1683</v>
      </c>
      <c r="V162" s="18" t="s">
        <v>1683</v>
      </c>
      <c r="W162" s="18" t="s">
        <v>3979</v>
      </c>
      <c r="X162" s="18" t="s">
        <v>5042</v>
      </c>
      <c r="Y162" s="132">
        <f t="shared" si="6"/>
        <v>0</v>
      </c>
      <c r="Z162" s="132">
        <f t="shared" si="7"/>
        <v>0</v>
      </c>
      <c r="AA162" s="372" t="str">
        <f t="shared" si="8"/>
        <v>0</v>
      </c>
    </row>
    <row r="163" spans="1:29" s="247" customFormat="1" ht="12" customHeight="1" x14ac:dyDescent="0.2">
      <c r="A163" s="16"/>
      <c r="B163" s="17"/>
      <c r="C163" s="16"/>
      <c r="D163" s="16"/>
      <c r="E163" s="18"/>
      <c r="F163" s="18"/>
      <c r="G163" s="341"/>
      <c r="H163" s="140"/>
      <c r="I163" s="131"/>
      <c r="J163" s="275"/>
      <c r="K163" s="51"/>
      <c r="L163" s="254" t="s">
        <v>1616</v>
      </c>
      <c r="M163" s="18" t="s">
        <v>4300</v>
      </c>
      <c r="N163" s="128"/>
      <c r="O163" s="558" t="s">
        <v>2005</v>
      </c>
      <c r="P163" s="707">
        <v>0</v>
      </c>
      <c r="Q163" s="16" t="s">
        <v>1858</v>
      </c>
      <c r="R163" s="17">
        <v>24.73</v>
      </c>
      <c r="S163" s="67" t="s">
        <v>5040</v>
      </c>
      <c r="T163" s="16" t="s">
        <v>1859</v>
      </c>
      <c r="U163" s="18" t="s">
        <v>1683</v>
      </c>
      <c r="V163" s="18" t="s">
        <v>1683</v>
      </c>
      <c r="W163" s="18" t="s">
        <v>3979</v>
      </c>
      <c r="X163" s="18" t="s">
        <v>5042</v>
      </c>
      <c r="Y163" s="132">
        <f t="shared" si="6"/>
        <v>0</v>
      </c>
      <c r="Z163" s="132">
        <f t="shared" si="7"/>
        <v>0</v>
      </c>
      <c r="AA163" s="372" t="str">
        <f t="shared" si="8"/>
        <v>0</v>
      </c>
    </row>
    <row r="164" spans="1:29" s="247" customFormat="1" ht="12" customHeight="1" x14ac:dyDescent="0.2">
      <c r="L164" s="254" t="s">
        <v>1616</v>
      </c>
      <c r="M164" s="18" t="s">
        <v>4300</v>
      </c>
      <c r="N164" s="128"/>
      <c r="O164" s="473" t="s">
        <v>2134</v>
      </c>
      <c r="P164" s="707">
        <v>0</v>
      </c>
      <c r="Q164" s="16" t="s">
        <v>1858</v>
      </c>
      <c r="R164" s="17">
        <v>24.73</v>
      </c>
      <c r="S164" s="67" t="s">
        <v>215</v>
      </c>
      <c r="T164" s="16" t="s">
        <v>1859</v>
      </c>
      <c r="U164" s="18" t="s">
        <v>1683</v>
      </c>
      <c r="V164" s="18" t="s">
        <v>1683</v>
      </c>
      <c r="W164" s="18" t="s">
        <v>3979</v>
      </c>
      <c r="X164" s="18" t="s">
        <v>3978</v>
      </c>
      <c r="Y164" s="132">
        <f t="shared" si="6"/>
        <v>0</v>
      </c>
      <c r="Z164" s="132" t="str">
        <f t="shared" si="7"/>
        <v>0</v>
      </c>
      <c r="AA164" s="372">
        <f t="shared" si="8"/>
        <v>0</v>
      </c>
    </row>
    <row r="165" spans="1:29" s="247" customFormat="1" ht="12" customHeight="1" x14ac:dyDescent="0.2">
      <c r="L165" s="254" t="s">
        <v>1616</v>
      </c>
      <c r="M165" s="18" t="s">
        <v>4300</v>
      </c>
      <c r="N165" s="128"/>
      <c r="O165" s="473" t="s">
        <v>2134</v>
      </c>
      <c r="P165" s="707">
        <v>0</v>
      </c>
      <c r="Q165" s="16" t="s">
        <v>1858</v>
      </c>
      <c r="R165" s="17">
        <v>24.73</v>
      </c>
      <c r="S165" s="67" t="s">
        <v>217</v>
      </c>
      <c r="T165" s="16" t="s">
        <v>1859</v>
      </c>
      <c r="U165" s="18" t="s">
        <v>1683</v>
      </c>
      <c r="V165" s="18" t="s">
        <v>1683</v>
      </c>
      <c r="W165" s="18" t="s">
        <v>3979</v>
      </c>
      <c r="X165" s="18" t="s">
        <v>3978</v>
      </c>
      <c r="Y165" s="132">
        <f t="shared" si="6"/>
        <v>0</v>
      </c>
      <c r="Z165" s="132" t="str">
        <f t="shared" si="7"/>
        <v>0</v>
      </c>
      <c r="AA165" s="372">
        <f t="shared" si="8"/>
        <v>0</v>
      </c>
    </row>
    <row r="166" spans="1:29" s="247" customFormat="1" ht="12" customHeight="1" x14ac:dyDescent="0.2">
      <c r="L166" s="254" t="s">
        <v>1616</v>
      </c>
      <c r="M166" s="18" t="s">
        <v>4300</v>
      </c>
      <c r="N166" s="128"/>
      <c r="O166" s="473" t="s">
        <v>2134</v>
      </c>
      <c r="P166" s="707">
        <v>0</v>
      </c>
      <c r="Q166" s="16" t="s">
        <v>1858</v>
      </c>
      <c r="R166" s="17">
        <v>24.73</v>
      </c>
      <c r="S166" s="67" t="s">
        <v>227</v>
      </c>
      <c r="T166" s="16" t="s">
        <v>1859</v>
      </c>
      <c r="U166" s="18" t="s">
        <v>1683</v>
      </c>
      <c r="V166" s="18" t="s">
        <v>1683</v>
      </c>
      <c r="W166" s="18" t="s">
        <v>3979</v>
      </c>
      <c r="X166" s="18" t="s">
        <v>3978</v>
      </c>
      <c r="Y166" s="132">
        <f t="shared" si="6"/>
        <v>0</v>
      </c>
      <c r="Z166" s="132" t="str">
        <f t="shared" si="7"/>
        <v>0</v>
      </c>
      <c r="AA166" s="372">
        <f t="shared" si="8"/>
        <v>0</v>
      </c>
    </row>
    <row r="167" spans="1:29" s="247" customFormat="1" ht="12" customHeight="1" x14ac:dyDescent="0.2">
      <c r="L167" s="254" t="s">
        <v>1616</v>
      </c>
      <c r="M167" s="18" t="s">
        <v>4300</v>
      </c>
      <c r="N167" s="128"/>
      <c r="O167" s="473" t="s">
        <v>2134</v>
      </c>
      <c r="P167" s="707">
        <v>0</v>
      </c>
      <c r="Q167" s="16" t="s">
        <v>1858</v>
      </c>
      <c r="R167" s="17">
        <v>24.73</v>
      </c>
      <c r="S167" s="67" t="s">
        <v>227</v>
      </c>
      <c r="T167" s="16" t="s">
        <v>1859</v>
      </c>
      <c r="U167" s="18" t="s">
        <v>1683</v>
      </c>
      <c r="V167" s="18" t="s">
        <v>1683</v>
      </c>
      <c r="W167" s="18" t="s">
        <v>3979</v>
      </c>
      <c r="X167" s="18" t="s">
        <v>3978</v>
      </c>
      <c r="Y167" s="132">
        <f t="shared" si="6"/>
        <v>0</v>
      </c>
      <c r="Z167" s="132" t="str">
        <f t="shared" si="7"/>
        <v>0</v>
      </c>
      <c r="AA167" s="372">
        <f t="shared" si="8"/>
        <v>0</v>
      </c>
    </row>
    <row r="168" spans="1:29" s="247" customFormat="1" ht="12" customHeight="1" x14ac:dyDescent="0.2">
      <c r="L168" s="254" t="s">
        <v>1616</v>
      </c>
      <c r="M168" s="18" t="s">
        <v>4300</v>
      </c>
      <c r="N168" s="128"/>
      <c r="O168" s="473" t="s">
        <v>2134</v>
      </c>
      <c r="P168" s="707">
        <v>0</v>
      </c>
      <c r="Q168" s="16" t="s">
        <v>1858</v>
      </c>
      <c r="R168" s="17">
        <v>24.73</v>
      </c>
      <c r="S168" s="67" t="s">
        <v>227</v>
      </c>
      <c r="T168" s="16" t="s">
        <v>1859</v>
      </c>
      <c r="U168" s="18" t="s">
        <v>1683</v>
      </c>
      <c r="V168" s="18" t="s">
        <v>1683</v>
      </c>
      <c r="W168" s="18" t="s">
        <v>3979</v>
      </c>
      <c r="X168" s="18" t="s">
        <v>3978</v>
      </c>
      <c r="Y168" s="132">
        <f t="shared" si="6"/>
        <v>0</v>
      </c>
      <c r="Z168" s="132" t="str">
        <f t="shared" si="7"/>
        <v>0</v>
      </c>
      <c r="AA168" s="372">
        <f t="shared" si="8"/>
        <v>0</v>
      </c>
    </row>
    <row r="169" spans="1:29" s="247" customFormat="1" ht="12" customHeight="1" x14ac:dyDescent="0.2">
      <c r="L169" s="254" t="s">
        <v>1616</v>
      </c>
      <c r="M169" s="18" t="s">
        <v>4300</v>
      </c>
      <c r="N169" s="128"/>
      <c r="O169" s="473" t="s">
        <v>2134</v>
      </c>
      <c r="P169" s="707">
        <v>0</v>
      </c>
      <c r="Q169" s="16" t="s">
        <v>1858</v>
      </c>
      <c r="R169" s="17">
        <v>24.73</v>
      </c>
      <c r="S169" s="67" t="s">
        <v>227</v>
      </c>
      <c r="T169" s="16" t="s">
        <v>1859</v>
      </c>
      <c r="U169" s="18" t="s">
        <v>1683</v>
      </c>
      <c r="V169" s="18" t="s">
        <v>1683</v>
      </c>
      <c r="W169" s="18" t="s">
        <v>3979</v>
      </c>
      <c r="X169" s="18" t="s">
        <v>3978</v>
      </c>
      <c r="Y169" s="132">
        <f t="shared" si="6"/>
        <v>0</v>
      </c>
      <c r="Z169" s="132" t="str">
        <f t="shared" si="7"/>
        <v>0</v>
      </c>
      <c r="AA169" s="372">
        <f t="shared" si="8"/>
        <v>0</v>
      </c>
    </row>
    <row r="170" spans="1:29" s="247" customFormat="1" ht="12" customHeight="1" x14ac:dyDescent="0.2">
      <c r="L170" s="254" t="s">
        <v>1616</v>
      </c>
      <c r="Y170" s="132">
        <f t="shared" si="6"/>
        <v>0</v>
      </c>
      <c r="Z170" s="132" t="str">
        <f t="shared" si="7"/>
        <v>0</v>
      </c>
      <c r="AA170" s="372" t="str">
        <f t="shared" si="8"/>
        <v>0</v>
      </c>
    </row>
    <row r="171" spans="1:29" s="537" customFormat="1" ht="12" customHeight="1" thickBot="1" x14ac:dyDescent="0.25">
      <c r="G171" s="458">
        <f>SUM(G145:G170)</f>
        <v>351</v>
      </c>
      <c r="I171" s="458"/>
      <c r="J171" s="539"/>
      <c r="K171" s="458"/>
      <c r="L171" s="539"/>
      <c r="M171" s="537">
        <f>G171-P171</f>
        <v>0</v>
      </c>
      <c r="N171" s="539"/>
      <c r="O171" s="469"/>
      <c r="P171" s="537">
        <f>SUM(P145:P169)</f>
        <v>351</v>
      </c>
      <c r="S171" s="625"/>
      <c r="Y171" s="132">
        <f t="shared" si="6"/>
        <v>0</v>
      </c>
      <c r="Z171" s="132" t="str">
        <f t="shared" si="7"/>
        <v>0</v>
      </c>
      <c r="AA171" s="372" t="str">
        <f t="shared" si="8"/>
        <v>0</v>
      </c>
    </row>
    <row r="172" spans="1:29" s="247" customFormat="1" ht="12" customHeight="1" x14ac:dyDescent="0.2">
      <c r="C172" s="421" t="s">
        <v>2042</v>
      </c>
      <c r="G172" s="370"/>
      <c r="H172" s="59"/>
      <c r="I172" s="370"/>
      <c r="J172" s="276"/>
      <c r="K172" s="370"/>
      <c r="L172" s="276"/>
      <c r="N172" s="276"/>
      <c r="O172" s="517"/>
      <c r="S172" s="552"/>
      <c r="Y172" s="132">
        <f t="shared" si="6"/>
        <v>0</v>
      </c>
      <c r="Z172" s="132" t="str">
        <f t="shared" si="7"/>
        <v>0</v>
      </c>
      <c r="AA172" s="372" t="str">
        <f t="shared" si="8"/>
        <v>0</v>
      </c>
    </row>
    <row r="173" spans="1:29" s="18" customFormat="1" ht="12" customHeight="1" x14ac:dyDescent="0.2">
      <c r="A173" s="16" t="s">
        <v>2043</v>
      </c>
      <c r="B173" s="17">
        <v>216</v>
      </c>
      <c r="C173" s="16" t="s">
        <v>5514</v>
      </c>
      <c r="D173" s="16" t="s">
        <v>5515</v>
      </c>
      <c r="E173" s="18" t="s">
        <v>5516</v>
      </c>
      <c r="F173" s="18">
        <v>16</v>
      </c>
      <c r="G173" s="18">
        <v>0</v>
      </c>
      <c r="I173" s="370" t="s">
        <v>2173</v>
      </c>
      <c r="K173" s="19" t="s">
        <v>1739</v>
      </c>
      <c r="L173" s="254" t="s">
        <v>1616</v>
      </c>
      <c r="M173" s="18" t="s">
        <v>4379</v>
      </c>
      <c r="P173" s="18">
        <v>0</v>
      </c>
      <c r="Q173" s="16" t="s">
        <v>5528</v>
      </c>
      <c r="R173" s="17">
        <v>0</v>
      </c>
      <c r="S173" s="416"/>
      <c r="T173" s="16" t="s">
        <v>4380</v>
      </c>
      <c r="U173" s="18" t="s">
        <v>1887</v>
      </c>
      <c r="V173" s="18" t="s">
        <v>1887</v>
      </c>
      <c r="W173" s="18" t="s">
        <v>3979</v>
      </c>
      <c r="X173" s="18" t="s">
        <v>3978</v>
      </c>
      <c r="Y173" s="132">
        <f t="shared" si="6"/>
        <v>0</v>
      </c>
      <c r="Z173" s="132" t="str">
        <f t="shared" si="7"/>
        <v>0</v>
      </c>
      <c r="AA173" s="372">
        <f t="shared" si="8"/>
        <v>0</v>
      </c>
      <c r="AC173" s="20"/>
    </row>
    <row r="174" spans="1:29" s="247" customFormat="1" ht="12" customHeight="1" x14ac:dyDescent="0.2">
      <c r="A174" s="274"/>
      <c r="B174" s="114"/>
      <c r="C174" s="274"/>
      <c r="D174" s="274"/>
      <c r="G174" s="370"/>
      <c r="H174" s="544"/>
      <c r="I174" s="557" t="s">
        <v>344</v>
      </c>
      <c r="J174" s="276"/>
      <c r="K174" s="370"/>
      <c r="L174" s="254" t="s">
        <v>1616</v>
      </c>
      <c r="M174" s="18" t="s">
        <v>4379</v>
      </c>
      <c r="N174" s="18"/>
      <c r="O174" s="18"/>
      <c r="P174" s="18">
        <v>0</v>
      </c>
      <c r="Q174" s="16" t="s">
        <v>5528</v>
      </c>
      <c r="R174" s="17">
        <v>0</v>
      </c>
      <c r="S174" s="416"/>
      <c r="T174" s="16" t="s">
        <v>4380</v>
      </c>
      <c r="U174" s="18" t="s">
        <v>1887</v>
      </c>
      <c r="V174" s="18" t="s">
        <v>1887</v>
      </c>
      <c r="W174" s="18" t="s">
        <v>3979</v>
      </c>
      <c r="X174" s="18" t="s">
        <v>3978</v>
      </c>
      <c r="Y174" s="132">
        <f t="shared" si="6"/>
        <v>0</v>
      </c>
      <c r="Z174" s="132" t="str">
        <f t="shared" si="7"/>
        <v>0</v>
      </c>
      <c r="AA174" s="372">
        <f t="shared" si="8"/>
        <v>0</v>
      </c>
      <c r="AC174" s="277"/>
    </row>
    <row r="175" spans="1:29" s="247" customFormat="1" ht="12" customHeight="1" x14ac:dyDescent="0.2">
      <c r="A175" s="274"/>
      <c r="B175" s="114"/>
      <c r="C175" s="274"/>
      <c r="D175" s="274"/>
      <c r="G175" s="370"/>
      <c r="H175" s="544"/>
      <c r="I175" s="131"/>
      <c r="J175" s="276"/>
      <c r="K175" s="370"/>
      <c r="L175" s="254" t="s">
        <v>1616</v>
      </c>
      <c r="S175" s="671"/>
      <c r="Y175" s="132">
        <f t="shared" si="6"/>
        <v>0</v>
      </c>
      <c r="Z175" s="132" t="str">
        <f t="shared" si="7"/>
        <v>0</v>
      </c>
      <c r="AA175" s="372" t="str">
        <f t="shared" si="8"/>
        <v>0</v>
      </c>
      <c r="AC175" s="277"/>
    </row>
    <row r="176" spans="1:29" s="537" customFormat="1" ht="12" customHeight="1" thickBot="1" x14ac:dyDescent="0.25">
      <c r="G176" s="458">
        <f>SUM(G172:G175)</f>
        <v>0</v>
      </c>
      <c r="I176" s="546"/>
      <c r="J176" s="539"/>
      <c r="L176" s="539"/>
      <c r="M176" s="537">
        <f>G176-P176</f>
        <v>0</v>
      </c>
      <c r="N176" s="539"/>
      <c r="O176" s="469"/>
      <c r="P176" s="537">
        <f>SUM(P173:P175)</f>
        <v>0</v>
      </c>
      <c r="S176" s="625"/>
      <c r="Y176" s="132">
        <f t="shared" si="6"/>
        <v>0</v>
      </c>
      <c r="Z176" s="132" t="str">
        <f t="shared" si="7"/>
        <v>0</v>
      </c>
      <c r="AA176" s="372" t="str">
        <f t="shared" si="8"/>
        <v>0</v>
      </c>
    </row>
    <row r="177" spans="1:29" s="247" customFormat="1" ht="12" customHeight="1" x14ac:dyDescent="0.2">
      <c r="C177" s="421" t="s">
        <v>2045</v>
      </c>
      <c r="G177" s="370"/>
      <c r="H177" s="59"/>
      <c r="I177" s="370"/>
      <c r="J177" s="276"/>
      <c r="K177" s="370"/>
      <c r="L177" s="276"/>
      <c r="N177" s="276"/>
      <c r="O177" s="517"/>
      <c r="S177" s="552"/>
      <c r="Y177" s="132">
        <f t="shared" si="6"/>
        <v>0</v>
      </c>
      <c r="Z177" s="132" t="str">
        <f t="shared" si="7"/>
        <v>0</v>
      </c>
      <c r="AA177" s="372" t="str">
        <f t="shared" si="8"/>
        <v>0</v>
      </c>
    </row>
    <row r="178" spans="1:29" s="18" customFormat="1" ht="12" customHeight="1" x14ac:dyDescent="0.2">
      <c r="A178" s="16" t="s">
        <v>2043</v>
      </c>
      <c r="B178" s="17">
        <v>216</v>
      </c>
      <c r="C178" s="16" t="s">
        <v>5514</v>
      </c>
      <c r="D178" s="16" t="s">
        <v>2046</v>
      </c>
      <c r="E178" s="18" t="s">
        <v>5516</v>
      </c>
      <c r="F178" s="18">
        <v>8</v>
      </c>
      <c r="G178" s="18">
        <v>0</v>
      </c>
      <c r="I178" s="370" t="s">
        <v>2173</v>
      </c>
      <c r="K178" s="19" t="s">
        <v>1739</v>
      </c>
      <c r="L178" s="254" t="s">
        <v>1616</v>
      </c>
      <c r="M178" s="18" t="s">
        <v>4379</v>
      </c>
      <c r="P178" s="18">
        <v>0</v>
      </c>
      <c r="Q178" s="16" t="s">
        <v>5528</v>
      </c>
      <c r="R178" s="17">
        <v>0</v>
      </c>
      <c r="S178" s="416"/>
      <c r="T178" s="16" t="s">
        <v>3961</v>
      </c>
      <c r="U178" s="18" t="s">
        <v>1887</v>
      </c>
      <c r="V178" s="18" t="s">
        <v>1887</v>
      </c>
      <c r="W178" s="18" t="s">
        <v>3979</v>
      </c>
      <c r="X178" s="18" t="s">
        <v>3978</v>
      </c>
      <c r="Y178" s="132">
        <f t="shared" si="6"/>
        <v>0</v>
      </c>
      <c r="Z178" s="132" t="str">
        <f t="shared" si="7"/>
        <v>0</v>
      </c>
      <c r="AA178" s="372">
        <f t="shared" si="8"/>
        <v>0</v>
      </c>
      <c r="AC178" s="20"/>
    </row>
    <row r="179" spans="1:29" s="247" customFormat="1" ht="12" customHeight="1" x14ac:dyDescent="0.2">
      <c r="A179" s="16"/>
      <c r="B179" s="17"/>
      <c r="C179" s="16"/>
      <c r="D179" s="303"/>
      <c r="E179" s="118"/>
      <c r="F179" s="118"/>
      <c r="G179" s="302"/>
      <c r="H179" s="558"/>
      <c r="I179" s="557" t="s">
        <v>344</v>
      </c>
      <c r="J179" s="18"/>
      <c r="K179" s="251"/>
      <c r="L179" s="254" t="s">
        <v>1616</v>
      </c>
      <c r="M179" s="18" t="s">
        <v>4379</v>
      </c>
      <c r="N179" s="18"/>
      <c r="O179" s="18"/>
      <c r="P179" s="18">
        <v>0</v>
      </c>
      <c r="Q179" s="16" t="s">
        <v>5528</v>
      </c>
      <c r="R179" s="17">
        <v>0</v>
      </c>
      <c r="S179" s="416"/>
      <c r="T179" s="16" t="s">
        <v>3961</v>
      </c>
      <c r="U179" s="18" t="s">
        <v>1887</v>
      </c>
      <c r="V179" s="18" t="s">
        <v>1887</v>
      </c>
      <c r="W179" s="18" t="s">
        <v>3979</v>
      </c>
      <c r="X179" s="18" t="s">
        <v>3978</v>
      </c>
      <c r="Y179" s="132">
        <f t="shared" si="6"/>
        <v>0</v>
      </c>
      <c r="Z179" s="132" t="str">
        <f t="shared" si="7"/>
        <v>0</v>
      </c>
      <c r="AA179" s="372">
        <f t="shared" si="8"/>
        <v>0</v>
      </c>
      <c r="AC179" s="277"/>
    </row>
    <row r="180" spans="1:29" s="247" customFormat="1" ht="12" customHeight="1" x14ac:dyDescent="0.2">
      <c r="A180" s="274"/>
      <c r="B180" s="114"/>
      <c r="C180" s="274"/>
      <c r="D180" s="274"/>
      <c r="G180" s="370"/>
      <c r="H180" s="544"/>
      <c r="I180" s="557"/>
      <c r="J180" s="276"/>
      <c r="K180" s="370"/>
      <c r="L180" s="254" t="s">
        <v>1616</v>
      </c>
      <c r="M180" s="255"/>
      <c r="O180" s="59"/>
      <c r="Q180" s="267"/>
      <c r="R180" s="17"/>
      <c r="S180" s="455"/>
      <c r="T180" s="16"/>
      <c r="Y180" s="132">
        <f t="shared" si="6"/>
        <v>0</v>
      </c>
      <c r="Z180" s="132" t="str">
        <f t="shared" si="7"/>
        <v>0</v>
      </c>
      <c r="AA180" s="372" t="str">
        <f t="shared" si="8"/>
        <v>0</v>
      </c>
      <c r="AC180" s="277"/>
    </row>
    <row r="181" spans="1:29" s="537" customFormat="1" ht="12" customHeight="1" thickBot="1" x14ac:dyDescent="0.25">
      <c r="G181" s="458">
        <f>SUM(G177:G180)</f>
        <v>0</v>
      </c>
      <c r="I181" s="546"/>
      <c r="J181" s="539"/>
      <c r="L181" s="538"/>
      <c r="M181" s="537">
        <f>G181-P181</f>
        <v>0</v>
      </c>
      <c r="N181" s="539"/>
      <c r="O181" s="469"/>
      <c r="P181" s="537">
        <f>SUM(P177:P180)</f>
        <v>0</v>
      </c>
      <c r="S181" s="625"/>
      <c r="Y181" s="132">
        <f t="shared" si="6"/>
        <v>0</v>
      </c>
      <c r="Z181" s="132" t="str">
        <f t="shared" si="7"/>
        <v>0</v>
      </c>
      <c r="AA181" s="372" t="str">
        <f t="shared" si="8"/>
        <v>0</v>
      </c>
    </row>
    <row r="182" spans="1:29" s="18" customFormat="1" ht="12" customHeight="1" x14ac:dyDescent="0.2">
      <c r="A182" s="16"/>
      <c r="B182" s="17"/>
      <c r="C182" s="367" t="s">
        <v>2047</v>
      </c>
      <c r="D182" s="16"/>
      <c r="G182" s="19"/>
      <c r="I182" s="711" t="s">
        <v>2048</v>
      </c>
      <c r="K182" s="19"/>
      <c r="L182" s="254"/>
      <c r="O182" s="122"/>
      <c r="Q182" s="16"/>
      <c r="R182" s="17"/>
      <c r="S182" s="334"/>
      <c r="T182" s="16"/>
      <c r="Y182" s="132">
        <f t="shared" si="6"/>
        <v>0</v>
      </c>
      <c r="Z182" s="132" t="str">
        <f t="shared" si="7"/>
        <v>0</v>
      </c>
      <c r="AA182" s="372" t="str">
        <f t="shared" si="8"/>
        <v>0</v>
      </c>
      <c r="AC182" s="20"/>
    </row>
    <row r="183" spans="1:29" s="558" customFormat="1" ht="12" customHeight="1" x14ac:dyDescent="0.2">
      <c r="A183" s="484"/>
      <c r="B183" s="561"/>
      <c r="C183" s="562"/>
      <c r="D183" s="563"/>
      <c r="F183" s="565"/>
      <c r="G183" s="476"/>
      <c r="H183" s="565"/>
      <c r="I183" s="476"/>
      <c r="K183" s="475"/>
      <c r="L183" s="254" t="s">
        <v>1616</v>
      </c>
      <c r="O183" s="473"/>
      <c r="Q183" s="562"/>
      <c r="R183" s="566"/>
      <c r="S183" s="278"/>
      <c r="T183" s="562"/>
      <c r="U183" s="558" t="s">
        <v>2049</v>
      </c>
      <c r="V183" s="558" t="s">
        <v>2049</v>
      </c>
      <c r="W183" s="565" t="s">
        <v>3979</v>
      </c>
      <c r="X183" s="565" t="s">
        <v>3978</v>
      </c>
      <c r="Y183" s="132">
        <f t="shared" si="6"/>
        <v>0</v>
      </c>
      <c r="Z183" s="132" t="str">
        <f t="shared" si="7"/>
        <v>0</v>
      </c>
      <c r="AA183" s="372">
        <f t="shared" si="8"/>
        <v>0</v>
      </c>
      <c r="AC183" s="567"/>
    </row>
    <row r="184" spans="1:29" s="558" customFormat="1" ht="12" customHeight="1" x14ac:dyDescent="0.2">
      <c r="A184" s="484"/>
      <c r="B184" s="561"/>
      <c r="C184" s="562"/>
      <c r="D184" s="563"/>
      <c r="F184" s="565"/>
      <c r="G184" s="476"/>
      <c r="H184" s="565"/>
      <c r="I184" s="476"/>
      <c r="K184" s="475"/>
      <c r="L184" s="254" t="s">
        <v>1616</v>
      </c>
      <c r="O184" s="473"/>
      <c r="Q184" s="562"/>
      <c r="R184" s="566"/>
      <c r="S184" s="278"/>
      <c r="T184" s="562"/>
      <c r="U184" s="558" t="s">
        <v>2049</v>
      </c>
      <c r="V184" s="558" t="s">
        <v>2049</v>
      </c>
      <c r="W184" s="565" t="s">
        <v>3979</v>
      </c>
      <c r="X184" s="565" t="s">
        <v>3978</v>
      </c>
      <c r="Y184" s="132">
        <f t="shared" si="6"/>
        <v>0</v>
      </c>
      <c r="Z184" s="132" t="str">
        <f t="shared" si="7"/>
        <v>0</v>
      </c>
      <c r="AA184" s="372">
        <f t="shared" si="8"/>
        <v>0</v>
      </c>
      <c r="AC184" s="567"/>
    </row>
    <row r="185" spans="1:29" s="18" customFormat="1" ht="12" customHeight="1" x14ac:dyDescent="0.2">
      <c r="L185" s="254" t="s">
        <v>1616</v>
      </c>
      <c r="S185" s="67"/>
      <c r="Y185" s="132">
        <f t="shared" si="6"/>
        <v>0</v>
      </c>
      <c r="Z185" s="132" t="str">
        <f t="shared" si="7"/>
        <v>0</v>
      </c>
      <c r="AA185" s="372" t="str">
        <f t="shared" si="8"/>
        <v>0</v>
      </c>
      <c r="AC185" s="20"/>
    </row>
    <row r="186" spans="1:29" s="537" customFormat="1" ht="12" customHeight="1" thickBot="1" x14ac:dyDescent="0.25">
      <c r="G186" s="458">
        <f>SUM(G182:G185)</f>
        <v>0</v>
      </c>
      <c r="I186" s="458"/>
      <c r="J186" s="539"/>
      <c r="K186" s="458"/>
      <c r="L186" s="538"/>
      <c r="M186" s="537">
        <f>G186-P186</f>
        <v>0</v>
      </c>
      <c r="N186" s="539"/>
      <c r="O186" s="469"/>
      <c r="P186" s="537">
        <f>SUM(P182:P185)</f>
        <v>0</v>
      </c>
      <c r="S186" s="625"/>
      <c r="Y186" s="132">
        <f t="shared" si="6"/>
        <v>0</v>
      </c>
      <c r="Z186" s="132" t="str">
        <f t="shared" si="7"/>
        <v>0</v>
      </c>
      <c r="AA186" s="372" t="str">
        <f t="shared" si="8"/>
        <v>0</v>
      </c>
    </row>
    <row r="187" spans="1:29" s="247" customFormat="1" ht="12" customHeight="1" x14ac:dyDescent="0.2">
      <c r="C187" s="556" t="s">
        <v>2050</v>
      </c>
      <c r="G187" s="370"/>
      <c r="I187" s="711" t="s">
        <v>2048</v>
      </c>
      <c r="J187" s="276"/>
      <c r="K187" s="370"/>
      <c r="L187" s="276"/>
      <c r="N187" s="276"/>
      <c r="O187" s="517"/>
      <c r="S187" s="552"/>
      <c r="Y187" s="132">
        <f t="shared" si="6"/>
        <v>0</v>
      </c>
      <c r="Z187" s="132" t="str">
        <f t="shared" si="7"/>
        <v>0</v>
      </c>
      <c r="AA187" s="372" t="str">
        <f t="shared" si="8"/>
        <v>0</v>
      </c>
    </row>
    <row r="188" spans="1:29" s="558" customFormat="1" ht="12" customHeight="1" x14ac:dyDescent="0.2">
      <c r="A188" s="484"/>
      <c r="B188" s="561"/>
      <c r="C188" s="562"/>
      <c r="D188" s="563"/>
      <c r="F188" s="565"/>
      <c r="G188" s="476"/>
      <c r="I188" s="476"/>
      <c r="K188" s="475"/>
      <c r="L188" s="254" t="s">
        <v>1616</v>
      </c>
      <c r="O188" s="473"/>
      <c r="Q188" s="562"/>
      <c r="R188" s="566"/>
      <c r="S188" s="278"/>
      <c r="T188" s="562"/>
      <c r="U188" s="558" t="s">
        <v>2049</v>
      </c>
      <c r="V188" s="558" t="s">
        <v>2049</v>
      </c>
      <c r="W188" s="565" t="s">
        <v>3979</v>
      </c>
      <c r="X188" s="565" t="s">
        <v>3978</v>
      </c>
      <c r="Y188" s="132">
        <f t="shared" si="6"/>
        <v>0</v>
      </c>
      <c r="Z188" s="132" t="str">
        <f t="shared" si="7"/>
        <v>0</v>
      </c>
      <c r="AA188" s="372">
        <f t="shared" si="8"/>
        <v>0</v>
      </c>
      <c r="AB188" s="484"/>
      <c r="AC188" s="567"/>
    </row>
    <row r="189" spans="1:29" s="558" customFormat="1" ht="12" customHeight="1" x14ac:dyDescent="0.2">
      <c r="A189" s="484"/>
      <c r="B189" s="561"/>
      <c r="C189" s="562"/>
      <c r="D189" s="563"/>
      <c r="F189" s="565"/>
      <c r="G189" s="476"/>
      <c r="I189" s="476"/>
      <c r="K189" s="475"/>
      <c r="L189" s="254" t="s">
        <v>1616</v>
      </c>
      <c r="O189" s="473"/>
      <c r="Q189" s="562"/>
      <c r="R189" s="566"/>
      <c r="S189" s="278"/>
      <c r="T189" s="562"/>
      <c r="U189" s="558" t="s">
        <v>2049</v>
      </c>
      <c r="V189" s="558" t="s">
        <v>2049</v>
      </c>
      <c r="W189" s="565" t="s">
        <v>3979</v>
      </c>
      <c r="X189" s="565" t="s">
        <v>3978</v>
      </c>
      <c r="Y189" s="132">
        <f t="shared" si="6"/>
        <v>0</v>
      </c>
      <c r="Z189" s="132" t="str">
        <f t="shared" si="7"/>
        <v>0</v>
      </c>
      <c r="AA189" s="372">
        <f t="shared" si="8"/>
        <v>0</v>
      </c>
      <c r="AB189" s="484"/>
      <c r="AC189" s="567"/>
    </row>
    <row r="190" spans="1:29" s="247" customFormat="1" ht="12" customHeight="1" x14ac:dyDescent="0.2">
      <c r="A190" s="16"/>
      <c r="B190" s="17"/>
      <c r="C190" s="267"/>
      <c r="D190" s="16"/>
      <c r="E190" s="18"/>
      <c r="F190" s="18"/>
      <c r="G190" s="18"/>
      <c r="H190" s="18"/>
      <c r="I190" s="51"/>
      <c r="J190" s="18"/>
      <c r="K190" s="51"/>
      <c r="L190" s="254" t="s">
        <v>1616</v>
      </c>
      <c r="O190" s="116"/>
      <c r="Q190" s="274"/>
      <c r="R190" s="114"/>
      <c r="S190" s="334"/>
      <c r="T190" s="274"/>
      <c r="Y190" s="132">
        <f t="shared" si="6"/>
        <v>0</v>
      </c>
      <c r="Z190" s="132" t="str">
        <f t="shared" si="7"/>
        <v>0</v>
      </c>
      <c r="AA190" s="372" t="str">
        <f t="shared" si="8"/>
        <v>0</v>
      </c>
      <c r="AC190" s="277"/>
    </row>
    <row r="191" spans="1:29" s="537" customFormat="1" ht="12" customHeight="1" thickBot="1" x14ac:dyDescent="0.25">
      <c r="G191" s="458">
        <f>SUM(G187:G190)</f>
        <v>0</v>
      </c>
      <c r="I191" s="458"/>
      <c r="J191" s="539"/>
      <c r="K191" s="458"/>
      <c r="L191" s="538"/>
      <c r="M191" s="537">
        <f>G191-P191</f>
        <v>0</v>
      </c>
      <c r="N191" s="539"/>
      <c r="O191" s="469"/>
      <c r="P191" s="537">
        <f>SUM(P187:P190)</f>
        <v>0</v>
      </c>
      <c r="S191" s="625"/>
      <c r="Y191" s="132">
        <f t="shared" si="6"/>
        <v>0</v>
      </c>
      <c r="Z191" s="132" t="str">
        <f t="shared" si="7"/>
        <v>0</v>
      </c>
      <c r="AA191" s="372" t="str">
        <f t="shared" si="8"/>
        <v>0</v>
      </c>
    </row>
    <row r="192" spans="1:29" s="18" customFormat="1" ht="12" customHeight="1" x14ac:dyDescent="0.2">
      <c r="A192" s="16"/>
      <c r="B192" s="17"/>
      <c r="C192" s="220" t="s">
        <v>2051</v>
      </c>
      <c r="D192" s="16"/>
      <c r="G192" s="19"/>
      <c r="I192" s="711" t="s">
        <v>2048</v>
      </c>
      <c r="K192" s="19"/>
      <c r="L192" s="254"/>
      <c r="O192" s="122"/>
      <c r="Q192" s="16"/>
      <c r="R192" s="17"/>
      <c r="S192" s="334"/>
      <c r="T192" s="16"/>
      <c r="Y192" s="132">
        <f t="shared" si="6"/>
        <v>0</v>
      </c>
      <c r="Z192" s="132" t="str">
        <f t="shared" si="7"/>
        <v>0</v>
      </c>
      <c r="AA192" s="372" t="str">
        <f t="shared" si="8"/>
        <v>0</v>
      </c>
      <c r="AC192" s="20"/>
    </row>
    <row r="193" spans="1:34" s="120" customFormat="1" ht="12" customHeight="1" x14ac:dyDescent="0.2">
      <c r="A193" s="16" t="s">
        <v>4444</v>
      </c>
      <c r="B193" s="17">
        <v>1</v>
      </c>
      <c r="C193" s="16" t="s">
        <v>4038</v>
      </c>
      <c r="D193" s="16" t="s">
        <v>5515</v>
      </c>
      <c r="E193" s="18" t="s">
        <v>5516</v>
      </c>
      <c r="F193" s="18">
        <v>16</v>
      </c>
      <c r="G193" s="18">
        <v>50</v>
      </c>
      <c r="H193" s="18" t="s">
        <v>1561</v>
      </c>
      <c r="I193" s="96" t="s">
        <v>2642</v>
      </c>
      <c r="J193" s="18" t="s">
        <v>3005</v>
      </c>
      <c r="K193" s="19" t="s">
        <v>4069</v>
      </c>
      <c r="L193" s="254" t="s">
        <v>1616</v>
      </c>
      <c r="M193" s="18" t="s">
        <v>2053</v>
      </c>
      <c r="N193" s="57" t="s">
        <v>3005</v>
      </c>
      <c r="O193" s="18" t="s">
        <v>2255</v>
      </c>
      <c r="P193" s="18">
        <v>50</v>
      </c>
      <c r="Q193" s="16" t="s">
        <v>5523</v>
      </c>
      <c r="R193" s="17">
        <v>214</v>
      </c>
      <c r="S193" s="219" t="s">
        <v>345</v>
      </c>
      <c r="T193" s="16" t="s">
        <v>2055</v>
      </c>
      <c r="U193" s="18" t="s">
        <v>2056</v>
      </c>
      <c r="V193" s="18" t="s">
        <v>2056</v>
      </c>
      <c r="W193" s="18" t="s">
        <v>3979</v>
      </c>
      <c r="X193" s="18" t="s">
        <v>3978</v>
      </c>
      <c r="Y193" s="132">
        <f t="shared" si="6"/>
        <v>1600</v>
      </c>
      <c r="Z193" s="132" t="str">
        <f t="shared" si="7"/>
        <v>0</v>
      </c>
      <c r="AA193" s="372">
        <f t="shared" si="8"/>
        <v>1600</v>
      </c>
      <c r="AB193" s="18"/>
      <c r="AC193" s="20"/>
      <c r="AD193" s="18"/>
      <c r="AE193" s="18"/>
      <c r="AF193" s="18"/>
    </row>
    <row r="194" spans="1:34" s="558" customFormat="1" ht="12" customHeight="1" x14ac:dyDescent="0.2">
      <c r="A194" s="16"/>
      <c r="B194" s="17"/>
      <c r="C194" s="16"/>
      <c r="D194" s="16"/>
      <c r="E194" s="18"/>
      <c r="F194" s="18"/>
      <c r="G194" s="18"/>
      <c r="H194" s="18"/>
      <c r="I194" s="18" t="s">
        <v>2257</v>
      </c>
      <c r="J194" s="18"/>
      <c r="K194" s="712" t="s">
        <v>346</v>
      </c>
      <c r="L194" s="254" t="s">
        <v>1616</v>
      </c>
      <c r="O194" s="266" t="s">
        <v>90</v>
      </c>
      <c r="Q194" s="562"/>
      <c r="R194" s="566"/>
      <c r="S194" s="334"/>
      <c r="T194" s="562"/>
      <c r="W194" s="565"/>
      <c r="X194" s="565"/>
      <c r="Y194" s="132">
        <f t="shared" si="6"/>
        <v>0</v>
      </c>
      <c r="Z194" s="132" t="str">
        <f t="shared" si="7"/>
        <v>0</v>
      </c>
      <c r="AA194" s="372" t="str">
        <f t="shared" si="8"/>
        <v>0</v>
      </c>
      <c r="AC194" s="567"/>
    </row>
    <row r="195" spans="1:34" s="18" customFormat="1" ht="12" customHeight="1" x14ac:dyDescent="0.2">
      <c r="K195" s="107" t="s">
        <v>347</v>
      </c>
      <c r="L195" s="254" t="s">
        <v>1616</v>
      </c>
      <c r="S195" s="67"/>
      <c r="Y195" s="132">
        <f t="shared" si="6"/>
        <v>0</v>
      </c>
      <c r="Z195" s="132" t="str">
        <f t="shared" si="7"/>
        <v>0</v>
      </c>
      <c r="AA195" s="372" t="str">
        <f t="shared" si="8"/>
        <v>0</v>
      </c>
      <c r="AC195" s="20"/>
    </row>
    <row r="196" spans="1:34" s="537" customFormat="1" ht="12" customHeight="1" thickBot="1" x14ac:dyDescent="0.25">
      <c r="G196" s="458">
        <f>SUM(G192:G195)</f>
        <v>50</v>
      </c>
      <c r="I196" s="458"/>
      <c r="J196" s="539"/>
      <c r="K196" s="458"/>
      <c r="L196" s="538"/>
      <c r="M196" s="537">
        <f>G196-P196</f>
        <v>0</v>
      </c>
      <c r="N196" s="539"/>
      <c r="O196" s="469"/>
      <c r="P196" s="537">
        <f>SUM(P192:P195)</f>
        <v>50</v>
      </c>
      <c r="S196" s="625"/>
      <c r="Y196" s="132">
        <f t="shared" si="6"/>
        <v>0</v>
      </c>
      <c r="Z196" s="132" t="str">
        <f t="shared" si="7"/>
        <v>0</v>
      </c>
      <c r="AA196" s="372" t="str">
        <f t="shared" si="8"/>
        <v>0</v>
      </c>
    </row>
    <row r="197" spans="1:34" s="247" customFormat="1" ht="12" customHeight="1" x14ac:dyDescent="0.2">
      <c r="C197" s="220" t="s">
        <v>2057</v>
      </c>
      <c r="G197" s="370"/>
      <c r="I197" s="711" t="s">
        <v>2048</v>
      </c>
      <c r="J197" s="276"/>
      <c r="K197" s="370"/>
      <c r="L197" s="276"/>
      <c r="N197" s="276"/>
      <c r="O197" s="517"/>
      <c r="S197" s="552"/>
      <c r="Y197" s="132">
        <f t="shared" si="6"/>
        <v>0</v>
      </c>
      <c r="Z197" s="132" t="str">
        <f t="shared" si="7"/>
        <v>0</v>
      </c>
      <c r="AA197" s="372" t="str">
        <f t="shared" si="8"/>
        <v>0</v>
      </c>
    </row>
    <row r="198" spans="1:34" s="558" customFormat="1" ht="12" customHeight="1" x14ac:dyDescent="0.2">
      <c r="B198" s="561"/>
      <c r="C198" s="562"/>
      <c r="D198" s="563"/>
      <c r="F198" s="565"/>
      <c r="G198" s="476"/>
      <c r="H198" s="565"/>
      <c r="I198" s="476"/>
      <c r="K198" s="475"/>
      <c r="L198" s="254" t="s">
        <v>1616</v>
      </c>
      <c r="O198" s="473"/>
      <c r="Q198" s="562"/>
      <c r="R198" s="566"/>
      <c r="S198" s="278"/>
      <c r="T198" s="562"/>
      <c r="W198" s="565"/>
      <c r="X198" s="565"/>
      <c r="Y198" s="132">
        <f t="shared" si="6"/>
        <v>0</v>
      </c>
      <c r="Z198" s="132" t="str">
        <f t="shared" si="7"/>
        <v>0</v>
      </c>
      <c r="AA198" s="372" t="str">
        <f t="shared" si="8"/>
        <v>0</v>
      </c>
      <c r="AB198" s="484"/>
      <c r="AC198" s="567"/>
    </row>
    <row r="199" spans="1:34" s="247" customFormat="1" ht="12" customHeight="1" x14ac:dyDescent="0.2">
      <c r="A199" s="16"/>
      <c r="B199" s="17"/>
      <c r="C199" s="267"/>
      <c r="D199" s="16"/>
      <c r="E199" s="18"/>
      <c r="F199" s="18"/>
      <c r="G199" s="18"/>
      <c r="H199" s="18"/>
      <c r="I199" s="51"/>
      <c r="J199" s="18"/>
      <c r="K199" s="51"/>
      <c r="L199" s="254" t="s">
        <v>1616</v>
      </c>
      <c r="O199" s="116"/>
      <c r="Q199" s="274"/>
      <c r="R199" s="114"/>
      <c r="S199" s="334"/>
      <c r="T199" s="274"/>
      <c r="Y199" s="132">
        <f t="shared" ref="Y199:Y262" si="9">F199*G199*2</f>
        <v>0</v>
      </c>
      <c r="Z199" s="132" t="str">
        <f t="shared" ref="Z199:Z262" si="10">IF(X199="N",Y199,"0")</f>
        <v>0</v>
      </c>
      <c r="AA199" s="372" t="str">
        <f t="shared" ref="AA199:AA262" si="11">IF(X199="P",Y199,"0")</f>
        <v>0</v>
      </c>
      <c r="AC199" s="277"/>
    </row>
    <row r="200" spans="1:34" s="537" customFormat="1" ht="12" customHeight="1" thickBot="1" x14ac:dyDescent="0.25">
      <c r="G200" s="458">
        <f>SUM(G197:G199)</f>
        <v>0</v>
      </c>
      <c r="I200" s="458"/>
      <c r="J200" s="539"/>
      <c r="K200" s="458"/>
      <c r="L200" s="538"/>
      <c r="M200" s="537">
        <f>G200-P200</f>
        <v>0</v>
      </c>
      <c r="N200" s="539"/>
      <c r="O200" s="469"/>
      <c r="P200" s="537">
        <f>SUM(P197:P199)</f>
        <v>0</v>
      </c>
      <c r="S200" s="625"/>
      <c r="Y200" s="132">
        <f t="shared" si="9"/>
        <v>0</v>
      </c>
      <c r="Z200" s="132" t="str">
        <f t="shared" si="10"/>
        <v>0</v>
      </c>
      <c r="AA200" s="372" t="str">
        <f t="shared" si="11"/>
        <v>0</v>
      </c>
    </row>
    <row r="201" spans="1:34" s="18" customFormat="1" ht="12" customHeight="1" x14ac:dyDescent="0.2">
      <c r="C201" s="57" t="s">
        <v>2058</v>
      </c>
      <c r="G201" s="19"/>
      <c r="I201" s="19"/>
      <c r="J201" s="58"/>
      <c r="L201" s="276"/>
      <c r="N201" s="58"/>
      <c r="O201" s="122"/>
      <c r="S201" s="713"/>
      <c r="Y201" s="132">
        <f t="shared" si="9"/>
        <v>0</v>
      </c>
      <c r="Z201" s="132" t="str">
        <f t="shared" si="10"/>
        <v>0</v>
      </c>
      <c r="AA201" s="372" t="str">
        <f t="shared" si="11"/>
        <v>0</v>
      </c>
    </row>
    <row r="202" spans="1:34" s="18" customFormat="1" ht="12" customHeight="1" x14ac:dyDescent="0.2">
      <c r="A202" s="16" t="s">
        <v>1783</v>
      </c>
      <c r="B202" s="17">
        <v>114.5</v>
      </c>
      <c r="C202" s="16" t="s">
        <v>5514</v>
      </c>
      <c r="D202" s="16" t="s">
        <v>5515</v>
      </c>
      <c r="E202" s="18" t="s">
        <v>5516</v>
      </c>
      <c r="F202" s="18">
        <v>16</v>
      </c>
      <c r="G202" s="18">
        <v>25</v>
      </c>
      <c r="I202" s="116"/>
      <c r="J202" s="57" t="s">
        <v>3005</v>
      </c>
      <c r="K202" s="19" t="s">
        <v>4979</v>
      </c>
      <c r="L202" s="274" t="s">
        <v>1616</v>
      </c>
      <c r="M202" s="18" t="s">
        <v>4979</v>
      </c>
      <c r="N202" s="57" t="s">
        <v>3005</v>
      </c>
      <c r="P202" s="18">
        <v>25</v>
      </c>
      <c r="Q202" s="16" t="s">
        <v>3432</v>
      </c>
      <c r="R202" s="17">
        <v>215</v>
      </c>
      <c r="S202" s="57" t="s">
        <v>5040</v>
      </c>
      <c r="T202" s="16" t="s">
        <v>2119</v>
      </c>
      <c r="U202" s="18" t="s">
        <v>1683</v>
      </c>
      <c r="V202" s="18" t="s">
        <v>1683</v>
      </c>
      <c r="W202" s="18" t="s">
        <v>5041</v>
      </c>
      <c r="X202" s="18" t="s">
        <v>5042</v>
      </c>
      <c r="Y202" s="132">
        <f t="shared" si="9"/>
        <v>800</v>
      </c>
      <c r="Z202" s="132">
        <f t="shared" si="10"/>
        <v>800</v>
      </c>
      <c r="AA202" s="372" t="str">
        <f t="shared" si="11"/>
        <v>0</v>
      </c>
      <c r="AC202" s="20"/>
    </row>
    <row r="203" spans="1:34" s="290" customFormat="1" ht="15" customHeight="1" x14ac:dyDescent="0.2">
      <c r="A203" s="280"/>
      <c r="B203" s="281"/>
      <c r="C203" s="282" t="s">
        <v>3027</v>
      </c>
      <c r="D203" s="283"/>
      <c r="E203" s="284"/>
      <c r="F203" s="285"/>
      <c r="G203" s="286"/>
      <c r="H203" s="287"/>
      <c r="I203" s="280"/>
      <c r="J203" s="280"/>
      <c r="K203" s="280"/>
      <c r="L203" s="284"/>
      <c r="M203" s="280"/>
      <c r="N203" s="280"/>
      <c r="O203" s="288"/>
      <c r="P203" s="286"/>
      <c r="Q203" s="284"/>
      <c r="R203" s="281"/>
      <c r="S203" s="289"/>
      <c r="T203" s="280"/>
      <c r="U203" s="280"/>
      <c r="V203" s="280"/>
      <c r="W203" s="284"/>
      <c r="X203" s="280"/>
      <c r="Y203" s="132">
        <f t="shared" si="9"/>
        <v>0</v>
      </c>
      <c r="Z203" s="132" t="str">
        <f t="shared" si="10"/>
        <v>0</v>
      </c>
      <c r="AA203" s="372" t="str">
        <f t="shared" si="11"/>
        <v>0</v>
      </c>
      <c r="AB203" s="280"/>
      <c r="AC203" s="280"/>
      <c r="AD203" s="284"/>
      <c r="AE203" s="284"/>
      <c r="AF203" s="284"/>
      <c r="AG203" s="284"/>
      <c r="AH203" s="284"/>
    </row>
    <row r="204" spans="1:34" s="3" customFormat="1" ht="12" customHeight="1" x14ac:dyDescent="0.2">
      <c r="L204" s="1" t="s">
        <v>1616</v>
      </c>
      <c r="M204" s="112"/>
      <c r="N204" s="53"/>
      <c r="O204" s="112"/>
      <c r="P204" s="140"/>
      <c r="Y204" s="132">
        <f t="shared" si="9"/>
        <v>0</v>
      </c>
      <c r="Z204" s="132" t="str">
        <f t="shared" si="10"/>
        <v>0</v>
      </c>
      <c r="AA204" s="372" t="str">
        <f t="shared" si="11"/>
        <v>0</v>
      </c>
    </row>
    <row r="205" spans="1:34" s="118" customFormat="1" ht="12" customHeight="1" x14ac:dyDescent="0.2">
      <c r="A205" s="303" t="s">
        <v>4446</v>
      </c>
      <c r="B205" s="304">
        <v>216</v>
      </c>
      <c r="C205" s="303" t="s">
        <v>4447</v>
      </c>
      <c r="D205" s="1" t="s">
        <v>5515</v>
      </c>
      <c r="E205" s="3" t="s">
        <v>5516</v>
      </c>
      <c r="F205" s="3">
        <v>16</v>
      </c>
      <c r="G205" s="260">
        <v>7</v>
      </c>
      <c r="H205" s="118" t="s">
        <v>1561</v>
      </c>
      <c r="I205" s="131" t="s">
        <v>5075</v>
      </c>
      <c r="J205" s="118" t="s">
        <v>3005</v>
      </c>
      <c r="K205" s="46" t="s">
        <v>4069</v>
      </c>
      <c r="L205" s="303" t="s">
        <v>1616</v>
      </c>
      <c r="M205" s="201" t="s">
        <v>4379</v>
      </c>
      <c r="N205" s="118" t="s">
        <v>3005</v>
      </c>
      <c r="O205" s="124" t="s">
        <v>1305</v>
      </c>
      <c r="P205" s="305">
        <v>7</v>
      </c>
      <c r="Q205" s="303" t="s">
        <v>3763</v>
      </c>
      <c r="R205" s="306">
        <v>0</v>
      </c>
      <c r="S205" s="312">
        <v>24680</v>
      </c>
      <c r="T205" s="303" t="s">
        <v>3850</v>
      </c>
      <c r="U205" s="201" t="s">
        <v>5519</v>
      </c>
      <c r="V205" s="201" t="s">
        <v>5519</v>
      </c>
      <c r="W205" s="201" t="s">
        <v>3979</v>
      </c>
      <c r="X205" s="201" t="s">
        <v>3978</v>
      </c>
      <c r="Y205" s="132">
        <f t="shared" si="9"/>
        <v>224</v>
      </c>
      <c r="Z205" s="132" t="str">
        <f t="shared" si="10"/>
        <v>0</v>
      </c>
      <c r="AA205" s="372">
        <f t="shared" si="11"/>
        <v>224</v>
      </c>
    </row>
    <row r="206" spans="1:34" s="118" customFormat="1" ht="11.25" x14ac:dyDescent="0.2">
      <c r="A206" s="303" t="s">
        <v>4446</v>
      </c>
      <c r="B206" s="304">
        <v>216</v>
      </c>
      <c r="C206" s="303" t="s">
        <v>4447</v>
      </c>
      <c r="D206" s="1" t="s">
        <v>5515</v>
      </c>
      <c r="E206" s="3" t="s">
        <v>5516</v>
      </c>
      <c r="F206" s="3">
        <v>16</v>
      </c>
      <c r="G206" s="260">
        <v>25</v>
      </c>
      <c r="H206" s="118" t="s">
        <v>1561</v>
      </c>
      <c r="I206" s="117" t="s">
        <v>4851</v>
      </c>
      <c r="J206" s="118" t="s">
        <v>3005</v>
      </c>
      <c r="K206" s="46" t="s">
        <v>4069</v>
      </c>
      <c r="L206" s="303" t="s">
        <v>1616</v>
      </c>
      <c r="M206" s="116" t="s">
        <v>1458</v>
      </c>
      <c r="N206" s="307" t="s">
        <v>3005</v>
      </c>
      <c r="O206" s="119"/>
      <c r="P206" s="118">
        <v>25</v>
      </c>
      <c r="Q206" s="303" t="s">
        <v>3763</v>
      </c>
      <c r="R206" s="304">
        <v>56.5</v>
      </c>
      <c r="S206" s="314">
        <v>24681</v>
      </c>
      <c r="T206" s="303" t="s">
        <v>1079</v>
      </c>
      <c r="U206" s="201" t="s">
        <v>5519</v>
      </c>
      <c r="V206" s="201" t="s">
        <v>5519</v>
      </c>
      <c r="W206" s="201" t="s">
        <v>3979</v>
      </c>
      <c r="X206" s="118" t="s">
        <v>3978</v>
      </c>
      <c r="Y206" s="132">
        <f t="shared" si="9"/>
        <v>800</v>
      </c>
      <c r="Z206" s="132" t="str">
        <f t="shared" si="10"/>
        <v>0</v>
      </c>
      <c r="AA206" s="372">
        <f t="shared" si="11"/>
        <v>800</v>
      </c>
    </row>
    <row r="207" spans="1:34" s="118" customFormat="1" ht="11.25" x14ac:dyDescent="0.2">
      <c r="A207" s="303" t="s">
        <v>4446</v>
      </c>
      <c r="B207" s="304">
        <v>216</v>
      </c>
      <c r="C207" s="303" t="s">
        <v>4447</v>
      </c>
      <c r="D207" s="1" t="s">
        <v>5515</v>
      </c>
      <c r="E207" s="3" t="s">
        <v>5516</v>
      </c>
      <c r="F207" s="3">
        <v>16</v>
      </c>
      <c r="G207" s="260">
        <v>25</v>
      </c>
      <c r="H207" s="118" t="s">
        <v>1561</v>
      </c>
      <c r="I207" s="117" t="s">
        <v>4851</v>
      </c>
      <c r="J207" s="118" t="s">
        <v>3005</v>
      </c>
      <c r="K207" s="46" t="s">
        <v>4069</v>
      </c>
      <c r="L207" s="303" t="s">
        <v>1616</v>
      </c>
      <c r="M207" s="116" t="s">
        <v>1458</v>
      </c>
      <c r="N207" s="307" t="s">
        <v>3005</v>
      </c>
      <c r="O207" s="119"/>
      <c r="P207" s="118">
        <v>25</v>
      </c>
      <c r="Q207" s="303" t="s">
        <v>3763</v>
      </c>
      <c r="R207" s="304">
        <v>55.5</v>
      </c>
      <c r="S207" s="314">
        <v>24681</v>
      </c>
      <c r="T207" s="303" t="s">
        <v>1080</v>
      </c>
      <c r="U207" s="201" t="s">
        <v>5519</v>
      </c>
      <c r="V207" s="201" t="s">
        <v>5519</v>
      </c>
      <c r="W207" s="201" t="s">
        <v>3979</v>
      </c>
      <c r="X207" s="118" t="s">
        <v>3978</v>
      </c>
      <c r="Y207" s="132">
        <f t="shared" si="9"/>
        <v>800</v>
      </c>
      <c r="Z207" s="132" t="str">
        <f t="shared" si="10"/>
        <v>0</v>
      </c>
      <c r="AA207" s="372">
        <f t="shared" si="11"/>
        <v>800</v>
      </c>
    </row>
    <row r="208" spans="1:34" s="118" customFormat="1" ht="12" customHeight="1" x14ac:dyDescent="0.2">
      <c r="A208" s="303" t="s">
        <v>4446</v>
      </c>
      <c r="B208" s="304">
        <v>216</v>
      </c>
      <c r="C208" s="303" t="s">
        <v>4447</v>
      </c>
      <c r="D208" s="1" t="s">
        <v>5515</v>
      </c>
      <c r="E208" s="3" t="s">
        <v>5516</v>
      </c>
      <c r="F208" s="3">
        <v>16</v>
      </c>
      <c r="G208" s="260">
        <v>25</v>
      </c>
      <c r="H208" s="118" t="s">
        <v>1561</v>
      </c>
      <c r="I208" s="117" t="s">
        <v>4851</v>
      </c>
      <c r="J208" s="118" t="s">
        <v>3005</v>
      </c>
      <c r="K208" s="46" t="s">
        <v>4069</v>
      </c>
      <c r="L208" s="303" t="s">
        <v>1616</v>
      </c>
      <c r="M208" s="116" t="s">
        <v>1458</v>
      </c>
      <c r="N208" s="307" t="s">
        <v>3005</v>
      </c>
      <c r="O208" s="119"/>
      <c r="P208" s="118">
        <v>25</v>
      </c>
      <c r="Q208" s="303" t="s">
        <v>3763</v>
      </c>
      <c r="R208" s="304">
        <v>52.75</v>
      </c>
      <c r="S208" s="314">
        <v>24681</v>
      </c>
      <c r="T208" s="303" t="s">
        <v>1081</v>
      </c>
      <c r="U208" s="201" t="s">
        <v>5519</v>
      </c>
      <c r="V208" s="201" t="s">
        <v>5519</v>
      </c>
      <c r="W208" s="201" t="s">
        <v>3979</v>
      </c>
      <c r="X208" s="118" t="s">
        <v>3978</v>
      </c>
      <c r="Y208" s="132">
        <f t="shared" si="9"/>
        <v>800</v>
      </c>
      <c r="Z208" s="132" t="str">
        <f t="shared" si="10"/>
        <v>0</v>
      </c>
      <c r="AA208" s="372">
        <f t="shared" si="11"/>
        <v>800</v>
      </c>
    </row>
    <row r="209" spans="1:27" s="118" customFormat="1" ht="11.25" x14ac:dyDescent="0.2">
      <c r="A209" s="303" t="s">
        <v>4446</v>
      </c>
      <c r="B209" s="304">
        <v>216</v>
      </c>
      <c r="C209" s="303" t="s">
        <v>4447</v>
      </c>
      <c r="D209" s="1" t="s">
        <v>5515</v>
      </c>
      <c r="E209" s="3" t="s">
        <v>5516</v>
      </c>
      <c r="F209" s="3">
        <v>16</v>
      </c>
      <c r="G209" s="260">
        <v>25</v>
      </c>
      <c r="H209" s="118" t="s">
        <v>1561</v>
      </c>
      <c r="I209" s="126" t="s">
        <v>1453</v>
      </c>
      <c r="J209" s="118" t="s">
        <v>3005</v>
      </c>
      <c r="K209" s="46" t="s">
        <v>4069</v>
      </c>
      <c r="L209" s="303" t="s">
        <v>1616</v>
      </c>
      <c r="M209" s="116" t="s">
        <v>4199</v>
      </c>
      <c r="N209" s="307" t="s">
        <v>3005</v>
      </c>
      <c r="O209" s="119"/>
      <c r="P209" s="118">
        <v>25</v>
      </c>
      <c r="Q209" s="303" t="s">
        <v>3763</v>
      </c>
      <c r="R209" s="304">
        <v>56.5</v>
      </c>
      <c r="S209" s="312">
        <v>24683</v>
      </c>
      <c r="T209" s="303" t="s">
        <v>3846</v>
      </c>
      <c r="U209" s="201" t="s">
        <v>5519</v>
      </c>
      <c r="V209" s="201" t="s">
        <v>5519</v>
      </c>
      <c r="W209" s="201" t="s">
        <v>3979</v>
      </c>
      <c r="X209" s="118" t="s">
        <v>3978</v>
      </c>
      <c r="Y209" s="132">
        <f t="shared" si="9"/>
        <v>800</v>
      </c>
      <c r="Z209" s="132" t="str">
        <f t="shared" si="10"/>
        <v>0</v>
      </c>
      <c r="AA209" s="372">
        <f t="shared" si="11"/>
        <v>800</v>
      </c>
    </row>
    <row r="210" spans="1:27" s="18" customFormat="1" ht="11.25" x14ac:dyDescent="0.2">
      <c r="A210" s="1" t="s">
        <v>1145</v>
      </c>
      <c r="B210" s="2">
        <v>55.5</v>
      </c>
      <c r="C210" s="1" t="s">
        <v>3763</v>
      </c>
      <c r="D210" s="1" t="s">
        <v>5515</v>
      </c>
      <c r="E210" s="3" t="s">
        <v>5516</v>
      </c>
      <c r="F210" s="3">
        <v>16</v>
      </c>
      <c r="G210" s="48">
        <v>25</v>
      </c>
      <c r="H210" s="3"/>
      <c r="I210" s="49" t="s">
        <v>5058</v>
      </c>
      <c r="J210" s="3" t="s">
        <v>3005</v>
      </c>
      <c r="K210" s="49" t="s">
        <v>4977</v>
      </c>
      <c r="L210" s="1" t="s">
        <v>1616</v>
      </c>
      <c r="M210" s="116" t="s">
        <v>4979</v>
      </c>
      <c r="N210" s="53" t="s">
        <v>3005</v>
      </c>
      <c r="O210" s="112" t="s">
        <v>1466</v>
      </c>
      <c r="P210" s="140">
        <v>25</v>
      </c>
      <c r="Q210" s="1" t="s">
        <v>3763</v>
      </c>
      <c r="R210" s="2">
        <v>55.5</v>
      </c>
      <c r="S210" s="308" t="s">
        <v>5071</v>
      </c>
      <c r="T210" s="1" t="s">
        <v>1168</v>
      </c>
      <c r="U210" s="201" t="s">
        <v>5519</v>
      </c>
      <c r="V210" s="201" t="s">
        <v>5519</v>
      </c>
      <c r="W210" s="201" t="s">
        <v>3979</v>
      </c>
      <c r="X210" s="201" t="s">
        <v>3978</v>
      </c>
      <c r="Y210" s="132">
        <f t="shared" si="9"/>
        <v>800</v>
      </c>
      <c r="Z210" s="132" t="str">
        <f t="shared" si="10"/>
        <v>0</v>
      </c>
      <c r="AA210" s="372">
        <f t="shared" si="11"/>
        <v>800</v>
      </c>
    </row>
    <row r="211" spans="1:27" s="18" customFormat="1" ht="12" customHeight="1" x14ac:dyDescent="0.2">
      <c r="A211" s="1" t="s">
        <v>2611</v>
      </c>
      <c r="B211" s="2">
        <v>95</v>
      </c>
      <c r="C211" s="1" t="s">
        <v>2610</v>
      </c>
      <c r="D211" s="1" t="s">
        <v>5515</v>
      </c>
      <c r="E211" s="3" t="s">
        <v>5516</v>
      </c>
      <c r="F211" s="3">
        <v>16</v>
      </c>
      <c r="G211" s="3">
        <v>25</v>
      </c>
      <c r="H211" s="3"/>
      <c r="I211" s="49" t="s">
        <v>5058</v>
      </c>
      <c r="J211" s="3" t="s">
        <v>3005</v>
      </c>
      <c r="K211" s="4" t="s">
        <v>4978</v>
      </c>
      <c r="L211" s="1" t="s">
        <v>1616</v>
      </c>
      <c r="M211" s="116" t="s">
        <v>4979</v>
      </c>
      <c r="N211" s="58" t="s">
        <v>3005</v>
      </c>
      <c r="O211" s="112" t="s">
        <v>1466</v>
      </c>
      <c r="P211" s="140">
        <v>25</v>
      </c>
      <c r="Q211" s="1" t="s">
        <v>3763</v>
      </c>
      <c r="R211" s="2">
        <v>55</v>
      </c>
      <c r="S211" s="308" t="s">
        <v>5071</v>
      </c>
      <c r="T211" s="1" t="s">
        <v>1170</v>
      </c>
      <c r="U211" s="201" t="s">
        <v>5519</v>
      </c>
      <c r="V211" s="201" t="s">
        <v>5519</v>
      </c>
      <c r="W211" s="201" t="s">
        <v>3979</v>
      </c>
      <c r="X211" s="201" t="s">
        <v>3978</v>
      </c>
      <c r="Y211" s="132">
        <f t="shared" si="9"/>
        <v>800</v>
      </c>
      <c r="Z211" s="132" t="str">
        <f t="shared" si="10"/>
        <v>0</v>
      </c>
      <c r="AA211" s="372">
        <f t="shared" si="11"/>
        <v>800</v>
      </c>
    </row>
    <row r="212" spans="1:27" s="118" customFormat="1" ht="11.25" x14ac:dyDescent="0.2">
      <c r="A212" s="303" t="s">
        <v>4089</v>
      </c>
      <c r="B212" s="304">
        <v>300</v>
      </c>
      <c r="C212" s="303" t="s">
        <v>5514</v>
      </c>
      <c r="D212" s="1" t="s">
        <v>5515</v>
      </c>
      <c r="E212" s="3" t="s">
        <v>5516</v>
      </c>
      <c r="F212" s="3">
        <v>16</v>
      </c>
      <c r="G212" s="59">
        <v>5</v>
      </c>
      <c r="H212" s="118" t="s">
        <v>1561</v>
      </c>
      <c r="I212" s="51" t="s">
        <v>5069</v>
      </c>
      <c r="J212" s="118" t="s">
        <v>3005</v>
      </c>
      <c r="K212" s="46" t="s">
        <v>4069</v>
      </c>
      <c r="L212" s="303" t="s">
        <v>1616</v>
      </c>
      <c r="M212" s="116" t="s">
        <v>4979</v>
      </c>
      <c r="N212" s="307" t="s">
        <v>3005</v>
      </c>
      <c r="O212" s="119" t="s">
        <v>1466</v>
      </c>
      <c r="P212" s="302">
        <v>5</v>
      </c>
      <c r="Q212" s="303" t="s">
        <v>3763</v>
      </c>
      <c r="R212" s="304">
        <v>53</v>
      </c>
      <c r="S212" s="308" t="s">
        <v>5071</v>
      </c>
      <c r="T212" s="303" t="s">
        <v>3843</v>
      </c>
      <c r="U212" s="201" t="s">
        <v>5519</v>
      </c>
      <c r="V212" s="201" t="s">
        <v>5519</v>
      </c>
      <c r="W212" s="201" t="s">
        <v>3979</v>
      </c>
      <c r="X212" s="201" t="s">
        <v>3978</v>
      </c>
      <c r="Y212" s="132">
        <f t="shared" si="9"/>
        <v>160</v>
      </c>
      <c r="Z212" s="132" t="str">
        <f t="shared" si="10"/>
        <v>0</v>
      </c>
      <c r="AA212" s="372">
        <f t="shared" si="11"/>
        <v>160</v>
      </c>
    </row>
    <row r="213" spans="1:27" s="118" customFormat="1" ht="12" customHeight="1" x14ac:dyDescent="0.2">
      <c r="A213" s="303" t="s">
        <v>4446</v>
      </c>
      <c r="B213" s="304">
        <v>216</v>
      </c>
      <c r="C213" s="303" t="s">
        <v>4447</v>
      </c>
      <c r="D213" s="1" t="s">
        <v>5515</v>
      </c>
      <c r="E213" s="3" t="s">
        <v>5516</v>
      </c>
      <c r="F213" s="3">
        <v>16</v>
      </c>
      <c r="G213" s="260">
        <v>25</v>
      </c>
      <c r="H213" s="118" t="s">
        <v>1561</v>
      </c>
      <c r="I213" s="131" t="s">
        <v>5076</v>
      </c>
      <c r="J213" s="118" t="s">
        <v>3005</v>
      </c>
      <c r="K213" s="46" t="s">
        <v>4069</v>
      </c>
      <c r="L213" s="303" t="s">
        <v>1616</v>
      </c>
      <c r="M213" s="116" t="s">
        <v>4979</v>
      </c>
      <c r="N213" s="307" t="s">
        <v>3005</v>
      </c>
      <c r="O213" s="119" t="s">
        <v>1466</v>
      </c>
      <c r="P213" s="118">
        <v>25</v>
      </c>
      <c r="Q213" s="303" t="s">
        <v>3763</v>
      </c>
      <c r="R213" s="304">
        <v>54</v>
      </c>
      <c r="S213" s="308" t="s">
        <v>5071</v>
      </c>
      <c r="T213" s="303" t="s">
        <v>3841</v>
      </c>
      <c r="U213" s="201" t="s">
        <v>5519</v>
      </c>
      <c r="V213" s="201" t="s">
        <v>5519</v>
      </c>
      <c r="W213" s="201" t="s">
        <v>3979</v>
      </c>
      <c r="X213" s="201" t="s">
        <v>3978</v>
      </c>
      <c r="Y213" s="132">
        <f t="shared" si="9"/>
        <v>800</v>
      </c>
      <c r="Z213" s="132" t="str">
        <f t="shared" si="10"/>
        <v>0</v>
      </c>
      <c r="AA213" s="372">
        <f t="shared" si="11"/>
        <v>800</v>
      </c>
    </row>
    <row r="214" spans="1:27" s="118" customFormat="1" ht="12" customHeight="1" x14ac:dyDescent="0.2">
      <c r="A214" s="303" t="s">
        <v>4446</v>
      </c>
      <c r="B214" s="304">
        <v>216</v>
      </c>
      <c r="C214" s="303" t="s">
        <v>4447</v>
      </c>
      <c r="D214" s="1" t="s">
        <v>5515</v>
      </c>
      <c r="E214" s="3" t="s">
        <v>5516</v>
      </c>
      <c r="F214" s="3">
        <v>16</v>
      </c>
      <c r="G214" s="260">
        <v>25</v>
      </c>
      <c r="H214" s="118" t="s">
        <v>1561</v>
      </c>
      <c r="I214" s="131" t="s">
        <v>5076</v>
      </c>
      <c r="J214" s="118" t="s">
        <v>3005</v>
      </c>
      <c r="K214" s="46" t="s">
        <v>4069</v>
      </c>
      <c r="L214" s="303" t="s">
        <v>1616</v>
      </c>
      <c r="M214" s="116" t="s">
        <v>4979</v>
      </c>
      <c r="N214" s="307" t="s">
        <v>3005</v>
      </c>
      <c r="O214" s="119" t="s">
        <v>1466</v>
      </c>
      <c r="P214" s="118">
        <v>25</v>
      </c>
      <c r="Q214" s="303" t="s">
        <v>3763</v>
      </c>
      <c r="R214" s="304">
        <v>53</v>
      </c>
      <c r="S214" s="308" t="s">
        <v>5071</v>
      </c>
      <c r="T214" s="303" t="s">
        <v>3842</v>
      </c>
      <c r="U214" s="201" t="s">
        <v>5519</v>
      </c>
      <c r="V214" s="201" t="s">
        <v>5519</v>
      </c>
      <c r="W214" s="201" t="s">
        <v>3979</v>
      </c>
      <c r="X214" s="201" t="s">
        <v>3978</v>
      </c>
      <c r="Y214" s="132">
        <f t="shared" si="9"/>
        <v>800</v>
      </c>
      <c r="Z214" s="132" t="str">
        <f t="shared" si="10"/>
        <v>0</v>
      </c>
      <c r="AA214" s="372">
        <f t="shared" si="11"/>
        <v>800</v>
      </c>
    </row>
    <row r="215" spans="1:27" s="118" customFormat="1" ht="11.25" x14ac:dyDescent="0.2">
      <c r="A215" s="303" t="s">
        <v>4446</v>
      </c>
      <c r="B215" s="304">
        <v>216</v>
      </c>
      <c r="C215" s="303" t="s">
        <v>4447</v>
      </c>
      <c r="D215" s="1" t="s">
        <v>5515</v>
      </c>
      <c r="E215" s="3" t="s">
        <v>5516</v>
      </c>
      <c r="F215" s="3">
        <v>16</v>
      </c>
      <c r="G215" s="59">
        <v>20</v>
      </c>
      <c r="H215" s="118" t="s">
        <v>1561</v>
      </c>
      <c r="I215" s="131" t="s">
        <v>5076</v>
      </c>
      <c r="J215" s="118" t="s">
        <v>3005</v>
      </c>
      <c r="K215" s="46" t="s">
        <v>4069</v>
      </c>
      <c r="L215" s="303" t="s">
        <v>1616</v>
      </c>
      <c r="M215" s="116" t="s">
        <v>4979</v>
      </c>
      <c r="N215" s="307" t="s">
        <v>3005</v>
      </c>
      <c r="O215" s="119" t="s">
        <v>1466</v>
      </c>
      <c r="P215" s="302">
        <v>20</v>
      </c>
      <c r="Q215" s="303" t="s">
        <v>3763</v>
      </c>
      <c r="R215" s="304">
        <v>53</v>
      </c>
      <c r="S215" s="308" t="s">
        <v>5071</v>
      </c>
      <c r="T215" s="303" t="s">
        <v>3843</v>
      </c>
      <c r="U215" s="201" t="s">
        <v>5519</v>
      </c>
      <c r="V215" s="201" t="s">
        <v>5519</v>
      </c>
      <c r="W215" s="201" t="s">
        <v>3979</v>
      </c>
      <c r="X215" s="201" t="s">
        <v>3978</v>
      </c>
      <c r="Y215" s="132">
        <f t="shared" si="9"/>
        <v>640</v>
      </c>
      <c r="Z215" s="132" t="str">
        <f t="shared" si="10"/>
        <v>0</v>
      </c>
      <c r="AA215" s="372">
        <f t="shared" si="11"/>
        <v>640</v>
      </c>
    </row>
    <row r="216" spans="1:27" s="18" customFormat="1" ht="12" customHeight="1" x14ac:dyDescent="0.2">
      <c r="A216" s="1" t="s">
        <v>1153</v>
      </c>
      <c r="B216" s="2">
        <v>57.5</v>
      </c>
      <c r="C216" s="1" t="s">
        <v>3763</v>
      </c>
      <c r="D216" s="1" t="s">
        <v>5515</v>
      </c>
      <c r="E216" s="3" t="s">
        <v>5516</v>
      </c>
      <c r="F216" s="3">
        <v>16</v>
      </c>
      <c r="G216" s="48">
        <v>25</v>
      </c>
      <c r="H216" s="3"/>
      <c r="I216" s="3"/>
      <c r="J216" s="3" t="s">
        <v>3005</v>
      </c>
      <c r="K216" s="49" t="s">
        <v>1614</v>
      </c>
      <c r="L216" s="1" t="s">
        <v>1616</v>
      </c>
      <c r="M216" s="116" t="s">
        <v>4979</v>
      </c>
      <c r="N216" s="53" t="s">
        <v>3005</v>
      </c>
      <c r="O216" s="112" t="s">
        <v>1466</v>
      </c>
      <c r="P216" s="140">
        <v>25</v>
      </c>
      <c r="Q216" s="1" t="s">
        <v>3763</v>
      </c>
      <c r="R216" s="2">
        <v>51</v>
      </c>
      <c r="S216" s="308" t="s">
        <v>5071</v>
      </c>
      <c r="T216" s="1" t="s">
        <v>3837</v>
      </c>
      <c r="U216" s="201" t="s">
        <v>5519</v>
      </c>
      <c r="V216" s="201" t="s">
        <v>5519</v>
      </c>
      <c r="W216" s="201" t="s">
        <v>3979</v>
      </c>
      <c r="X216" s="201" t="s">
        <v>3978</v>
      </c>
      <c r="Y216" s="132">
        <f t="shared" si="9"/>
        <v>800</v>
      </c>
      <c r="Z216" s="132" t="str">
        <f t="shared" si="10"/>
        <v>0</v>
      </c>
      <c r="AA216" s="372">
        <f t="shared" si="11"/>
        <v>800</v>
      </c>
    </row>
    <row r="217" spans="1:27" s="18" customFormat="1" ht="12" customHeight="1" x14ac:dyDescent="0.2">
      <c r="A217" s="1" t="s">
        <v>1154</v>
      </c>
      <c r="B217" s="2">
        <v>56</v>
      </c>
      <c r="C217" s="1" t="s">
        <v>3763</v>
      </c>
      <c r="D217" s="1" t="s">
        <v>5515</v>
      </c>
      <c r="E217" s="3" t="s">
        <v>5516</v>
      </c>
      <c r="F217" s="3">
        <v>16</v>
      </c>
      <c r="G217" s="48">
        <v>25</v>
      </c>
      <c r="H217" s="3"/>
      <c r="I217" s="3"/>
      <c r="J217" s="3" t="s">
        <v>3005</v>
      </c>
      <c r="K217" s="49" t="s">
        <v>1614</v>
      </c>
      <c r="L217" s="1" t="s">
        <v>1616</v>
      </c>
      <c r="M217" s="116" t="s">
        <v>4979</v>
      </c>
      <c r="N217" s="53" t="s">
        <v>3005</v>
      </c>
      <c r="O217" s="112" t="s">
        <v>1466</v>
      </c>
      <c r="P217" s="140">
        <v>25</v>
      </c>
      <c r="Q217" s="1" t="s">
        <v>3763</v>
      </c>
      <c r="R217" s="2">
        <v>51</v>
      </c>
      <c r="S217" s="308" t="s">
        <v>5071</v>
      </c>
      <c r="T217" s="1" t="s">
        <v>3838</v>
      </c>
      <c r="U217" s="201" t="s">
        <v>5519</v>
      </c>
      <c r="V217" s="201" t="s">
        <v>5519</v>
      </c>
      <c r="W217" s="201" t="s">
        <v>3979</v>
      </c>
      <c r="X217" s="201" t="s">
        <v>3978</v>
      </c>
      <c r="Y217" s="132">
        <f t="shared" si="9"/>
        <v>800</v>
      </c>
      <c r="Z217" s="132" t="str">
        <f t="shared" si="10"/>
        <v>0</v>
      </c>
      <c r="AA217" s="372">
        <f t="shared" si="11"/>
        <v>800</v>
      </c>
    </row>
    <row r="218" spans="1:27" s="18" customFormat="1" ht="12" customHeight="1" x14ac:dyDescent="0.2">
      <c r="A218" s="1" t="s">
        <v>1155</v>
      </c>
      <c r="B218" s="2">
        <v>55.5</v>
      </c>
      <c r="C218" s="1" t="s">
        <v>3763</v>
      </c>
      <c r="D218" s="1" t="s">
        <v>5515</v>
      </c>
      <c r="E218" s="3" t="s">
        <v>5516</v>
      </c>
      <c r="F218" s="3">
        <v>16</v>
      </c>
      <c r="G218" s="48">
        <v>25</v>
      </c>
      <c r="H218" s="3"/>
      <c r="I218" s="3"/>
      <c r="J218" s="3" t="s">
        <v>3005</v>
      </c>
      <c r="K218" s="49" t="s">
        <v>1614</v>
      </c>
      <c r="L218" s="1" t="s">
        <v>1616</v>
      </c>
      <c r="M218" s="116" t="s">
        <v>4979</v>
      </c>
      <c r="N218" s="53" t="s">
        <v>3005</v>
      </c>
      <c r="O218" s="112" t="s">
        <v>1466</v>
      </c>
      <c r="P218" s="140">
        <v>25</v>
      </c>
      <c r="Q218" s="1" t="s">
        <v>3763</v>
      </c>
      <c r="R218" s="2">
        <v>52</v>
      </c>
      <c r="S218" s="308" t="s">
        <v>5071</v>
      </c>
      <c r="T218" s="1" t="s">
        <v>3839</v>
      </c>
      <c r="U218" s="201" t="s">
        <v>5519</v>
      </c>
      <c r="V218" s="201" t="s">
        <v>5519</v>
      </c>
      <c r="W218" s="201" t="s">
        <v>3979</v>
      </c>
      <c r="X218" s="201" t="s">
        <v>3978</v>
      </c>
      <c r="Y218" s="132">
        <f t="shared" si="9"/>
        <v>800</v>
      </c>
      <c r="Z218" s="132" t="str">
        <f t="shared" si="10"/>
        <v>0</v>
      </c>
      <c r="AA218" s="372">
        <f t="shared" si="11"/>
        <v>800</v>
      </c>
    </row>
    <row r="219" spans="1:27" s="18" customFormat="1" ht="11.25" x14ac:dyDescent="0.2">
      <c r="A219" s="1" t="s">
        <v>1156</v>
      </c>
      <c r="B219" s="2">
        <v>52</v>
      </c>
      <c r="C219" s="1" t="s">
        <v>3763</v>
      </c>
      <c r="D219" s="1" t="s">
        <v>5515</v>
      </c>
      <c r="E219" s="3" t="s">
        <v>5516</v>
      </c>
      <c r="F219" s="3">
        <v>16</v>
      </c>
      <c r="G219" s="48">
        <v>25</v>
      </c>
      <c r="H219" s="3"/>
      <c r="I219" s="3"/>
      <c r="J219" s="3" t="s">
        <v>3005</v>
      </c>
      <c r="K219" s="49" t="s">
        <v>1614</v>
      </c>
      <c r="L219" s="1" t="s">
        <v>1616</v>
      </c>
      <c r="M219" s="116" t="s">
        <v>4979</v>
      </c>
      <c r="N219" s="53" t="s">
        <v>3005</v>
      </c>
      <c r="O219" s="112" t="s">
        <v>1466</v>
      </c>
      <c r="P219" s="140">
        <v>25</v>
      </c>
      <c r="Q219" s="1" t="s">
        <v>3763</v>
      </c>
      <c r="R219" s="2">
        <v>52</v>
      </c>
      <c r="S219" s="308" t="s">
        <v>5071</v>
      </c>
      <c r="T219" s="1" t="s">
        <v>3840</v>
      </c>
      <c r="U219" s="201" t="s">
        <v>5519</v>
      </c>
      <c r="V219" s="201" t="s">
        <v>5519</v>
      </c>
      <c r="W219" s="201" t="s">
        <v>3979</v>
      </c>
      <c r="X219" s="201" t="s">
        <v>3978</v>
      </c>
      <c r="Y219" s="132">
        <f t="shared" si="9"/>
        <v>800</v>
      </c>
      <c r="Z219" s="132" t="str">
        <f t="shared" si="10"/>
        <v>0</v>
      </c>
      <c r="AA219" s="372">
        <f t="shared" si="11"/>
        <v>800</v>
      </c>
    </row>
    <row r="220" spans="1:27" s="18" customFormat="1" ht="11.25" x14ac:dyDescent="0.2">
      <c r="A220" s="1" t="s">
        <v>1157</v>
      </c>
      <c r="B220" s="2">
        <v>55</v>
      </c>
      <c r="C220" s="1" t="s">
        <v>3763</v>
      </c>
      <c r="D220" s="1" t="s">
        <v>5515</v>
      </c>
      <c r="E220" s="3" t="s">
        <v>5516</v>
      </c>
      <c r="F220" s="3">
        <v>16</v>
      </c>
      <c r="G220" s="48">
        <v>25</v>
      </c>
      <c r="H220" s="3"/>
      <c r="I220" s="3"/>
      <c r="J220" s="3" t="s">
        <v>3005</v>
      </c>
      <c r="K220" s="49" t="s">
        <v>1614</v>
      </c>
      <c r="L220" s="1" t="s">
        <v>1616</v>
      </c>
      <c r="M220" s="116" t="s">
        <v>4979</v>
      </c>
      <c r="N220" s="53" t="s">
        <v>3005</v>
      </c>
      <c r="O220" s="112" t="s">
        <v>1466</v>
      </c>
      <c r="P220" s="140">
        <v>25</v>
      </c>
      <c r="Q220" s="1" t="s">
        <v>3763</v>
      </c>
      <c r="R220" s="2">
        <v>52</v>
      </c>
      <c r="S220" s="308" t="s">
        <v>5071</v>
      </c>
      <c r="T220" s="1" t="s">
        <v>3840</v>
      </c>
      <c r="U220" s="201" t="s">
        <v>5519</v>
      </c>
      <c r="V220" s="201" t="s">
        <v>5519</v>
      </c>
      <c r="W220" s="201" t="s">
        <v>3979</v>
      </c>
      <c r="X220" s="201" t="s">
        <v>3978</v>
      </c>
      <c r="Y220" s="132">
        <f t="shared" si="9"/>
        <v>800</v>
      </c>
      <c r="Z220" s="132" t="str">
        <f t="shared" si="10"/>
        <v>0</v>
      </c>
      <c r="AA220" s="372">
        <f t="shared" si="11"/>
        <v>800</v>
      </c>
    </row>
    <row r="221" spans="1:27" s="18" customFormat="1" ht="12" customHeight="1" x14ac:dyDescent="0.2">
      <c r="A221" s="1" t="s">
        <v>2612</v>
      </c>
      <c r="B221" s="2">
        <v>63.5</v>
      </c>
      <c r="C221" s="1" t="s">
        <v>2613</v>
      </c>
      <c r="D221" s="1" t="s">
        <v>5515</v>
      </c>
      <c r="E221" s="3" t="s">
        <v>5516</v>
      </c>
      <c r="F221" s="3">
        <v>16</v>
      </c>
      <c r="G221" s="48">
        <v>25</v>
      </c>
      <c r="H221" s="3"/>
      <c r="I221" s="3"/>
      <c r="J221" s="18" t="s">
        <v>3005</v>
      </c>
      <c r="K221" s="49" t="s">
        <v>4978</v>
      </c>
      <c r="L221" s="1" t="s">
        <v>1616</v>
      </c>
      <c r="M221" s="116" t="s">
        <v>4978</v>
      </c>
      <c r="N221" s="53" t="s">
        <v>3005</v>
      </c>
      <c r="O221" s="112"/>
      <c r="P221" s="140">
        <v>25</v>
      </c>
      <c r="Q221" s="1" t="s">
        <v>3763</v>
      </c>
      <c r="R221" s="2">
        <v>56</v>
      </c>
      <c r="S221" s="308" t="s">
        <v>5040</v>
      </c>
      <c r="T221" s="1" t="s">
        <v>1167</v>
      </c>
      <c r="U221" s="201" t="s">
        <v>5519</v>
      </c>
      <c r="V221" s="201" t="s">
        <v>5519</v>
      </c>
      <c r="W221" s="201" t="s">
        <v>3979</v>
      </c>
      <c r="X221" s="3" t="s">
        <v>5042</v>
      </c>
      <c r="Y221" s="132">
        <f t="shared" si="9"/>
        <v>800</v>
      </c>
      <c r="Z221" s="132">
        <f t="shared" si="10"/>
        <v>800</v>
      </c>
      <c r="AA221" s="372" t="str">
        <f t="shared" si="11"/>
        <v>0</v>
      </c>
    </row>
    <row r="222" spans="1:27" s="18" customFormat="1" ht="11.25" x14ac:dyDescent="0.2">
      <c r="A222" s="1" t="s">
        <v>1146</v>
      </c>
      <c r="B222" s="2">
        <v>55</v>
      </c>
      <c r="C222" s="1" t="s">
        <v>3763</v>
      </c>
      <c r="D222" s="1" t="s">
        <v>5515</v>
      </c>
      <c r="E222" s="3" t="s">
        <v>5516</v>
      </c>
      <c r="F222" s="3">
        <v>16</v>
      </c>
      <c r="G222" s="48">
        <v>25</v>
      </c>
      <c r="H222" s="3"/>
      <c r="I222" s="4" t="s">
        <v>4979</v>
      </c>
      <c r="J222" s="3" t="s">
        <v>3005</v>
      </c>
      <c r="K222" s="49" t="s">
        <v>4977</v>
      </c>
      <c r="L222" s="1" t="s">
        <v>1616</v>
      </c>
      <c r="M222" s="116" t="s">
        <v>4979</v>
      </c>
      <c r="N222" s="53" t="s">
        <v>3005</v>
      </c>
      <c r="O222" s="112"/>
      <c r="P222" s="140">
        <v>25</v>
      </c>
      <c r="Q222" s="1" t="s">
        <v>3763</v>
      </c>
      <c r="R222" s="2">
        <v>52</v>
      </c>
      <c r="S222" s="308" t="s">
        <v>5040</v>
      </c>
      <c r="T222" s="1" t="s">
        <v>1169</v>
      </c>
      <c r="U222" s="201" t="s">
        <v>5519</v>
      </c>
      <c r="V222" s="201" t="s">
        <v>5519</v>
      </c>
      <c r="W222" s="201" t="s">
        <v>3979</v>
      </c>
      <c r="X222" s="3" t="s">
        <v>5042</v>
      </c>
      <c r="Y222" s="132">
        <f t="shared" si="9"/>
        <v>800</v>
      </c>
      <c r="Z222" s="132">
        <f t="shared" si="10"/>
        <v>800</v>
      </c>
      <c r="AA222" s="372" t="str">
        <f t="shared" si="11"/>
        <v>0</v>
      </c>
    </row>
    <row r="223" spans="1:27" s="18" customFormat="1" ht="11.25" x14ac:dyDescent="0.2">
      <c r="A223" s="1" t="s">
        <v>5436</v>
      </c>
      <c r="B223" s="2">
        <v>98</v>
      </c>
      <c r="C223" s="1" t="s">
        <v>5435</v>
      </c>
      <c r="D223" s="1" t="s">
        <v>5515</v>
      </c>
      <c r="E223" s="3" t="s">
        <v>5516</v>
      </c>
      <c r="F223" s="3">
        <v>16</v>
      </c>
      <c r="G223" s="3">
        <v>25</v>
      </c>
      <c r="H223" s="3"/>
      <c r="I223" s="49" t="s">
        <v>4979</v>
      </c>
      <c r="J223" s="3" t="s">
        <v>3005</v>
      </c>
      <c r="K223" s="4" t="s">
        <v>4978</v>
      </c>
      <c r="L223" s="1" t="s">
        <v>1616</v>
      </c>
      <c r="M223" s="116" t="s">
        <v>4979</v>
      </c>
      <c r="N223" s="53" t="s">
        <v>3005</v>
      </c>
      <c r="O223" s="112"/>
      <c r="P223" s="140">
        <v>25</v>
      </c>
      <c r="Q223" s="1" t="s">
        <v>3763</v>
      </c>
      <c r="R223" s="2">
        <v>55</v>
      </c>
      <c r="S223" s="308" t="s">
        <v>5040</v>
      </c>
      <c r="T223" s="1" t="s">
        <v>1171</v>
      </c>
      <c r="U223" s="201" t="s">
        <v>5519</v>
      </c>
      <c r="V223" s="201" t="s">
        <v>5519</v>
      </c>
      <c r="W223" s="201" t="s">
        <v>3979</v>
      </c>
      <c r="X223" s="3" t="s">
        <v>5042</v>
      </c>
      <c r="Y223" s="132">
        <f t="shared" si="9"/>
        <v>800</v>
      </c>
      <c r="Z223" s="132">
        <f t="shared" si="10"/>
        <v>800</v>
      </c>
      <c r="AA223" s="372" t="str">
        <f t="shared" si="11"/>
        <v>0</v>
      </c>
    </row>
    <row r="224" spans="1:27" s="18" customFormat="1" ht="11.25" x14ac:dyDescent="0.2">
      <c r="A224" s="1" t="s">
        <v>2614</v>
      </c>
      <c r="B224" s="2">
        <v>95</v>
      </c>
      <c r="C224" s="1" t="s">
        <v>2610</v>
      </c>
      <c r="D224" s="1" t="s">
        <v>5515</v>
      </c>
      <c r="E224" s="3" t="s">
        <v>5516</v>
      </c>
      <c r="F224" s="3">
        <v>16</v>
      </c>
      <c r="G224" s="3">
        <v>25</v>
      </c>
      <c r="H224" s="3"/>
      <c r="I224" s="3"/>
      <c r="J224" s="3" t="s">
        <v>3005</v>
      </c>
      <c r="K224" s="4" t="s">
        <v>4979</v>
      </c>
      <c r="L224" s="1" t="s">
        <v>1616</v>
      </c>
      <c r="M224" s="116" t="s">
        <v>4979</v>
      </c>
      <c r="N224" s="53" t="s">
        <v>3005</v>
      </c>
      <c r="O224" s="112"/>
      <c r="P224" s="140">
        <v>25</v>
      </c>
      <c r="Q224" s="1" t="s">
        <v>3763</v>
      </c>
      <c r="R224" s="2">
        <v>55</v>
      </c>
      <c r="S224" s="308" t="s">
        <v>5040</v>
      </c>
      <c r="T224" s="1" t="s">
        <v>3835</v>
      </c>
      <c r="U224" s="201" t="s">
        <v>5519</v>
      </c>
      <c r="V224" s="201" t="s">
        <v>5519</v>
      </c>
      <c r="W224" s="201" t="s">
        <v>3979</v>
      </c>
      <c r="X224" s="3" t="s">
        <v>5042</v>
      </c>
      <c r="Y224" s="132">
        <f t="shared" si="9"/>
        <v>800</v>
      </c>
      <c r="Z224" s="132">
        <f t="shared" si="10"/>
        <v>800</v>
      </c>
      <c r="AA224" s="372" t="str">
        <f t="shared" si="11"/>
        <v>0</v>
      </c>
    </row>
    <row r="225" spans="1:29" s="18" customFormat="1" ht="12" customHeight="1" x14ac:dyDescent="0.2">
      <c r="A225" s="1" t="s">
        <v>2615</v>
      </c>
      <c r="B225" s="2">
        <v>63</v>
      </c>
      <c r="C225" s="1" t="s">
        <v>2613</v>
      </c>
      <c r="D225" s="1" t="s">
        <v>5515</v>
      </c>
      <c r="E225" s="3" t="s">
        <v>5516</v>
      </c>
      <c r="F225" s="3">
        <v>16</v>
      </c>
      <c r="G225" s="48">
        <v>25</v>
      </c>
      <c r="H225" s="3"/>
      <c r="I225" s="3"/>
      <c r="J225" s="18" t="s">
        <v>3005</v>
      </c>
      <c r="K225" s="49" t="s">
        <v>4979</v>
      </c>
      <c r="L225" s="1" t="s">
        <v>1616</v>
      </c>
      <c r="M225" s="116" t="s">
        <v>4979</v>
      </c>
      <c r="N225" s="53" t="s">
        <v>3005</v>
      </c>
      <c r="O225" s="112"/>
      <c r="P225" s="140">
        <v>25</v>
      </c>
      <c r="Q225" s="1" t="s">
        <v>3763</v>
      </c>
      <c r="R225" s="2">
        <v>55</v>
      </c>
      <c r="S225" s="308" t="s">
        <v>5040</v>
      </c>
      <c r="T225" s="1" t="s">
        <v>3835</v>
      </c>
      <c r="U225" s="201" t="s">
        <v>5519</v>
      </c>
      <c r="V225" s="201" t="s">
        <v>5519</v>
      </c>
      <c r="W225" s="201" t="s">
        <v>3979</v>
      </c>
      <c r="X225" s="3" t="s">
        <v>5042</v>
      </c>
      <c r="Y225" s="132">
        <f t="shared" si="9"/>
        <v>800</v>
      </c>
      <c r="Z225" s="132">
        <f t="shared" si="10"/>
        <v>800</v>
      </c>
      <c r="AA225" s="372" t="str">
        <f t="shared" si="11"/>
        <v>0</v>
      </c>
    </row>
    <row r="226" spans="1:29" s="18" customFormat="1" ht="12" customHeight="1" x14ac:dyDescent="0.2">
      <c r="A226" s="1" t="s">
        <v>1147</v>
      </c>
      <c r="B226" s="2">
        <v>52</v>
      </c>
      <c r="C226" s="1" t="s">
        <v>3763</v>
      </c>
      <c r="D226" s="1" t="s">
        <v>5515</v>
      </c>
      <c r="E226" s="3" t="s">
        <v>5516</v>
      </c>
      <c r="F226" s="3">
        <v>16</v>
      </c>
      <c r="G226" s="48">
        <v>25</v>
      </c>
      <c r="H226" s="3"/>
      <c r="I226" s="4"/>
      <c r="J226" s="3" t="s">
        <v>3005</v>
      </c>
      <c r="K226" s="49" t="s">
        <v>5307</v>
      </c>
      <c r="L226" s="1" t="s">
        <v>1616</v>
      </c>
      <c r="M226" s="3" t="s">
        <v>5307</v>
      </c>
      <c r="N226" s="53" t="s">
        <v>3005</v>
      </c>
      <c r="O226" s="3"/>
      <c r="P226" s="3">
        <v>25</v>
      </c>
      <c r="Q226" s="1" t="s">
        <v>1393</v>
      </c>
      <c r="R226" s="2">
        <v>86</v>
      </c>
      <c r="S226" s="308" t="s">
        <v>5040</v>
      </c>
      <c r="T226" s="1" t="s">
        <v>1397</v>
      </c>
      <c r="U226" s="201" t="s">
        <v>5519</v>
      </c>
      <c r="V226" s="201" t="s">
        <v>5519</v>
      </c>
      <c r="W226" s="201" t="s">
        <v>3979</v>
      </c>
      <c r="X226" s="3" t="s">
        <v>5042</v>
      </c>
      <c r="Y226" s="132">
        <f t="shared" si="9"/>
        <v>800</v>
      </c>
      <c r="Z226" s="132">
        <f t="shared" si="10"/>
        <v>800</v>
      </c>
      <c r="AA226" s="372" t="str">
        <f t="shared" si="11"/>
        <v>0</v>
      </c>
    </row>
    <row r="227" spans="1:29" s="18" customFormat="1" ht="12" customHeight="1" x14ac:dyDescent="0.2">
      <c r="A227" s="1" t="s">
        <v>2616</v>
      </c>
      <c r="B227" s="2">
        <v>64</v>
      </c>
      <c r="C227" s="1" t="s">
        <v>2613</v>
      </c>
      <c r="D227" s="1" t="s">
        <v>5515</v>
      </c>
      <c r="E227" s="3" t="s">
        <v>5516</v>
      </c>
      <c r="F227" s="3">
        <v>16</v>
      </c>
      <c r="G227" s="48">
        <v>25</v>
      </c>
      <c r="H227" s="3"/>
      <c r="I227" s="4"/>
      <c r="J227" s="18" t="s">
        <v>3005</v>
      </c>
      <c r="K227" s="49" t="s">
        <v>2635</v>
      </c>
      <c r="L227" s="1" t="s">
        <v>1616</v>
      </c>
      <c r="M227" s="3" t="s">
        <v>2635</v>
      </c>
      <c r="N227" s="3" t="s">
        <v>3005</v>
      </c>
      <c r="O227" s="3"/>
      <c r="P227" s="3">
        <v>25</v>
      </c>
      <c r="Q227" s="1" t="s">
        <v>2610</v>
      </c>
      <c r="R227" s="2">
        <v>97.5</v>
      </c>
      <c r="S227" s="308" t="s">
        <v>5040</v>
      </c>
      <c r="T227" s="1" t="s">
        <v>2621</v>
      </c>
      <c r="U227" s="201" t="s">
        <v>5519</v>
      </c>
      <c r="V227" s="201" t="s">
        <v>5519</v>
      </c>
      <c r="W227" s="201" t="s">
        <v>3979</v>
      </c>
      <c r="X227" s="3" t="s">
        <v>5042</v>
      </c>
      <c r="Y227" s="132">
        <f t="shared" si="9"/>
        <v>800</v>
      </c>
      <c r="Z227" s="132">
        <f t="shared" si="10"/>
        <v>800</v>
      </c>
      <c r="AA227" s="372" t="str">
        <f t="shared" si="11"/>
        <v>0</v>
      </c>
    </row>
    <row r="228" spans="1:29" s="18" customFormat="1" ht="12" customHeight="1" x14ac:dyDescent="0.2">
      <c r="A228" s="1" t="s">
        <v>2618</v>
      </c>
      <c r="B228" s="2">
        <v>63</v>
      </c>
      <c r="C228" s="1" t="s">
        <v>2613</v>
      </c>
      <c r="D228" s="1" t="s">
        <v>5515</v>
      </c>
      <c r="E228" s="3" t="s">
        <v>5516</v>
      </c>
      <c r="F228" s="3">
        <v>16</v>
      </c>
      <c r="G228" s="48">
        <v>25</v>
      </c>
      <c r="H228" s="3"/>
      <c r="I228" s="4"/>
      <c r="J228" s="18" t="s">
        <v>3005</v>
      </c>
      <c r="K228" s="49" t="s">
        <v>2635</v>
      </c>
      <c r="L228" s="1" t="s">
        <v>1616</v>
      </c>
      <c r="M228" s="3" t="s">
        <v>2635</v>
      </c>
      <c r="N228" s="3" t="s">
        <v>3005</v>
      </c>
      <c r="O228" s="3"/>
      <c r="P228" s="3">
        <v>25</v>
      </c>
      <c r="Q228" s="1" t="s">
        <v>2610</v>
      </c>
      <c r="R228" s="2">
        <v>95</v>
      </c>
      <c r="S228" s="308" t="s">
        <v>5040</v>
      </c>
      <c r="T228" s="1" t="s">
        <v>2617</v>
      </c>
      <c r="U228" s="201" t="s">
        <v>5519</v>
      </c>
      <c r="V228" s="201" t="s">
        <v>5519</v>
      </c>
      <c r="W228" s="201" t="s">
        <v>3979</v>
      </c>
      <c r="X228" s="3" t="s">
        <v>5042</v>
      </c>
      <c r="Y228" s="132">
        <f t="shared" si="9"/>
        <v>800</v>
      </c>
      <c r="Z228" s="132">
        <f t="shared" si="10"/>
        <v>800</v>
      </c>
      <c r="AA228" s="372" t="str">
        <f t="shared" si="11"/>
        <v>0</v>
      </c>
    </row>
    <row r="229" spans="1:29" s="18" customFormat="1" ht="11.25" x14ac:dyDescent="0.2">
      <c r="A229" s="1" t="s">
        <v>1148</v>
      </c>
      <c r="B229" s="2">
        <v>56</v>
      </c>
      <c r="C229" s="1" t="s">
        <v>3763</v>
      </c>
      <c r="D229" s="1" t="s">
        <v>5515</v>
      </c>
      <c r="E229" s="3" t="s">
        <v>5516</v>
      </c>
      <c r="F229" s="3">
        <v>16</v>
      </c>
      <c r="G229" s="48">
        <v>25</v>
      </c>
      <c r="H229" s="3"/>
      <c r="I229" s="4"/>
      <c r="J229" s="18" t="s">
        <v>3005</v>
      </c>
      <c r="K229" s="49" t="s">
        <v>2635</v>
      </c>
      <c r="L229" s="1" t="s">
        <v>1616</v>
      </c>
      <c r="M229" s="3" t="s">
        <v>2635</v>
      </c>
      <c r="N229" s="3" t="s">
        <v>3005</v>
      </c>
      <c r="O229" s="3"/>
      <c r="P229" s="3">
        <v>25</v>
      </c>
      <c r="Q229" s="1" t="s">
        <v>2610</v>
      </c>
      <c r="R229" s="2">
        <v>95</v>
      </c>
      <c r="S229" s="308" t="s">
        <v>5040</v>
      </c>
      <c r="T229" s="1" t="s">
        <v>2619</v>
      </c>
      <c r="U229" s="201" t="s">
        <v>5519</v>
      </c>
      <c r="V229" s="201" t="s">
        <v>5519</v>
      </c>
      <c r="W229" s="201" t="s">
        <v>3979</v>
      </c>
      <c r="X229" s="3" t="s">
        <v>5042</v>
      </c>
      <c r="Y229" s="132">
        <f t="shared" si="9"/>
        <v>800</v>
      </c>
      <c r="Z229" s="132">
        <f t="shared" si="10"/>
        <v>800</v>
      </c>
      <c r="AA229" s="372" t="str">
        <f t="shared" si="11"/>
        <v>0</v>
      </c>
    </row>
    <row r="230" spans="1:29" s="18" customFormat="1" ht="12" customHeight="1" x14ac:dyDescent="0.2">
      <c r="A230" s="1" t="s">
        <v>2609</v>
      </c>
      <c r="B230" s="2">
        <v>96</v>
      </c>
      <c r="C230" s="1" t="s">
        <v>2610</v>
      </c>
      <c r="D230" s="1" t="s">
        <v>5515</v>
      </c>
      <c r="E230" s="3" t="s">
        <v>5516</v>
      </c>
      <c r="F230" s="3">
        <v>16</v>
      </c>
      <c r="G230" s="3">
        <v>25</v>
      </c>
      <c r="H230" s="3"/>
      <c r="I230" s="4" t="s">
        <v>4170</v>
      </c>
      <c r="J230" s="21" t="s">
        <v>3005</v>
      </c>
      <c r="K230" s="4" t="s">
        <v>4977</v>
      </c>
      <c r="L230" s="16" t="s">
        <v>1616</v>
      </c>
      <c r="M230" s="18" t="s">
        <v>4170</v>
      </c>
      <c r="N230" s="132" t="s">
        <v>3005</v>
      </c>
      <c r="O230" s="116"/>
      <c r="P230" s="18">
        <v>25</v>
      </c>
      <c r="Q230" s="16" t="s">
        <v>5514</v>
      </c>
      <c r="R230" s="17">
        <v>95</v>
      </c>
      <c r="S230" s="260" t="s">
        <v>5040</v>
      </c>
      <c r="T230" s="16" t="s">
        <v>4175</v>
      </c>
      <c r="U230" s="201" t="s">
        <v>5519</v>
      </c>
      <c r="V230" s="201" t="s">
        <v>5519</v>
      </c>
      <c r="W230" s="305" t="s">
        <v>2651</v>
      </c>
      <c r="X230" s="3" t="s">
        <v>5042</v>
      </c>
      <c r="Y230" s="132">
        <f t="shared" si="9"/>
        <v>800</v>
      </c>
      <c r="Z230" s="132">
        <f t="shared" si="10"/>
        <v>800</v>
      </c>
      <c r="AA230" s="372" t="str">
        <f t="shared" si="11"/>
        <v>0</v>
      </c>
    </row>
    <row r="231" spans="1:29" s="3" customFormat="1" ht="12" customHeight="1" x14ac:dyDescent="0.2">
      <c r="A231" s="1" t="s">
        <v>4355</v>
      </c>
      <c r="B231" s="2">
        <v>415</v>
      </c>
      <c r="C231" s="1" t="s">
        <v>5523</v>
      </c>
      <c r="D231" s="1" t="s">
        <v>5515</v>
      </c>
      <c r="E231" s="3" t="s">
        <v>5516</v>
      </c>
      <c r="F231" s="3">
        <v>16</v>
      </c>
      <c r="G231" s="18">
        <v>25</v>
      </c>
      <c r="H231" s="18"/>
      <c r="I231" s="107" t="s">
        <v>1376</v>
      </c>
      <c r="J231" s="57" t="s">
        <v>3005</v>
      </c>
      <c r="K231" s="19" t="s">
        <v>1441</v>
      </c>
      <c r="L231" s="1" t="s">
        <v>1616</v>
      </c>
      <c r="M231" s="18" t="s">
        <v>4170</v>
      </c>
      <c r="N231" s="23" t="s">
        <v>3005</v>
      </c>
      <c r="O231" s="48" t="s">
        <v>5450</v>
      </c>
      <c r="P231" s="18">
        <v>25</v>
      </c>
      <c r="Q231" s="1" t="s">
        <v>5514</v>
      </c>
      <c r="R231" s="2">
        <v>195</v>
      </c>
      <c r="S231" s="260" t="s">
        <v>5040</v>
      </c>
      <c r="T231" s="1" t="s">
        <v>4193</v>
      </c>
      <c r="U231" s="201" t="s">
        <v>5519</v>
      </c>
      <c r="V231" s="201" t="s">
        <v>5519</v>
      </c>
      <c r="W231" s="305" t="s">
        <v>2651</v>
      </c>
      <c r="X231" s="3" t="s">
        <v>5042</v>
      </c>
      <c r="Y231" s="132">
        <f t="shared" si="9"/>
        <v>800</v>
      </c>
      <c r="Z231" s="132">
        <f t="shared" si="10"/>
        <v>800</v>
      </c>
      <c r="AA231" s="372" t="str">
        <f t="shared" si="11"/>
        <v>0</v>
      </c>
    </row>
    <row r="232" spans="1:29" s="3" customFormat="1" ht="12" customHeight="1" x14ac:dyDescent="0.2">
      <c r="A232" s="1" t="s">
        <v>2622</v>
      </c>
      <c r="B232" s="2">
        <v>95</v>
      </c>
      <c r="C232" s="1" t="s">
        <v>2610</v>
      </c>
      <c r="D232" s="1" t="s">
        <v>5515</v>
      </c>
      <c r="E232" s="3" t="s">
        <v>5516</v>
      </c>
      <c r="F232" s="3">
        <v>16</v>
      </c>
      <c r="G232" s="3">
        <v>25</v>
      </c>
      <c r="I232" s="4"/>
      <c r="J232" s="21" t="s">
        <v>3005</v>
      </c>
      <c r="K232" s="4" t="s">
        <v>1612</v>
      </c>
      <c r="L232" s="16" t="s">
        <v>1616</v>
      </c>
      <c r="M232" s="18" t="s">
        <v>1612</v>
      </c>
      <c r="N232" s="132" t="s">
        <v>3005</v>
      </c>
      <c r="O232" s="116"/>
      <c r="P232" s="18">
        <v>25</v>
      </c>
      <c r="Q232" s="1" t="s">
        <v>5514</v>
      </c>
      <c r="R232" s="17">
        <v>200</v>
      </c>
      <c r="S232" s="308" t="s">
        <v>5040</v>
      </c>
      <c r="T232" s="1" t="s">
        <v>4212</v>
      </c>
      <c r="U232" s="201" t="s">
        <v>5519</v>
      </c>
      <c r="V232" s="201" t="s">
        <v>5519</v>
      </c>
      <c r="W232" s="305" t="s">
        <v>2651</v>
      </c>
      <c r="X232" s="3" t="s">
        <v>5042</v>
      </c>
      <c r="Y232" s="132">
        <f t="shared" si="9"/>
        <v>800</v>
      </c>
      <c r="Z232" s="132">
        <f t="shared" si="10"/>
        <v>800</v>
      </c>
      <c r="AA232" s="372" t="str">
        <f t="shared" si="11"/>
        <v>0</v>
      </c>
    </row>
    <row r="233" spans="1:29" s="3" customFormat="1" ht="12" customHeight="1" x14ac:dyDescent="0.2">
      <c r="A233" s="1" t="s">
        <v>1149</v>
      </c>
      <c r="B233" s="2">
        <v>62.5</v>
      </c>
      <c r="C233" s="1" t="s">
        <v>3763</v>
      </c>
      <c r="D233" s="1" t="s">
        <v>5515</v>
      </c>
      <c r="E233" s="3" t="s">
        <v>5516</v>
      </c>
      <c r="F233" s="3">
        <v>16</v>
      </c>
      <c r="G233" s="48">
        <v>25</v>
      </c>
      <c r="I233" s="4"/>
      <c r="J233" s="3" t="s">
        <v>3005</v>
      </c>
      <c r="K233" s="49" t="s">
        <v>1612</v>
      </c>
      <c r="L233" s="16" t="s">
        <v>1616</v>
      </c>
      <c r="M233" s="18" t="s">
        <v>1612</v>
      </c>
      <c r="N233" s="58" t="s">
        <v>3005</v>
      </c>
      <c r="O233" s="116"/>
      <c r="P233" s="18">
        <v>25</v>
      </c>
      <c r="Q233" s="1" t="s">
        <v>5523</v>
      </c>
      <c r="R233" s="17">
        <v>197</v>
      </c>
      <c r="S233" s="308" t="s">
        <v>5040</v>
      </c>
      <c r="T233" s="1" t="s">
        <v>4214</v>
      </c>
      <c r="U233" s="201" t="s">
        <v>5519</v>
      </c>
      <c r="V233" s="201" t="s">
        <v>5519</v>
      </c>
      <c r="W233" s="201" t="s">
        <v>3979</v>
      </c>
      <c r="X233" s="3" t="s">
        <v>5042</v>
      </c>
      <c r="Y233" s="132">
        <f t="shared" si="9"/>
        <v>800</v>
      </c>
      <c r="Z233" s="132">
        <f t="shared" si="10"/>
        <v>800</v>
      </c>
      <c r="AA233" s="372" t="str">
        <f t="shared" si="11"/>
        <v>0</v>
      </c>
    </row>
    <row r="234" spans="1:29" s="18" customFormat="1" ht="12" customHeight="1" x14ac:dyDescent="0.2">
      <c r="A234" s="1" t="s">
        <v>1150</v>
      </c>
      <c r="B234" s="2">
        <v>59</v>
      </c>
      <c r="C234" s="1" t="s">
        <v>3763</v>
      </c>
      <c r="D234" s="1" t="s">
        <v>5515</v>
      </c>
      <c r="E234" s="3" t="s">
        <v>5516</v>
      </c>
      <c r="F234" s="3">
        <v>16</v>
      </c>
      <c r="G234" s="48">
        <v>25</v>
      </c>
      <c r="H234" s="3"/>
      <c r="I234" s="4"/>
      <c r="J234" s="3" t="s">
        <v>3005</v>
      </c>
      <c r="K234" s="49" t="s">
        <v>1612</v>
      </c>
      <c r="L234" s="1" t="s">
        <v>1616</v>
      </c>
      <c r="M234" s="116" t="s">
        <v>1612</v>
      </c>
      <c r="N234" s="53" t="s">
        <v>3005</v>
      </c>
      <c r="O234" s="112"/>
      <c r="P234" s="140">
        <v>25</v>
      </c>
      <c r="Q234" s="1" t="s">
        <v>3763</v>
      </c>
      <c r="R234" s="2">
        <v>57</v>
      </c>
      <c r="S234" s="308" t="s">
        <v>5040</v>
      </c>
      <c r="T234" s="1" t="s">
        <v>3848</v>
      </c>
      <c r="U234" s="201" t="s">
        <v>5519</v>
      </c>
      <c r="V234" s="201" t="s">
        <v>5519</v>
      </c>
      <c r="W234" s="201" t="s">
        <v>3979</v>
      </c>
      <c r="X234" s="3" t="s">
        <v>5042</v>
      </c>
      <c r="Y234" s="132">
        <f t="shared" si="9"/>
        <v>800</v>
      </c>
      <c r="Z234" s="132">
        <f t="shared" si="10"/>
        <v>800</v>
      </c>
      <c r="AA234" s="372" t="str">
        <f t="shared" si="11"/>
        <v>0</v>
      </c>
    </row>
    <row r="235" spans="1:29" s="18" customFormat="1" ht="12" customHeight="1" x14ac:dyDescent="0.2">
      <c r="A235" s="18" t="s">
        <v>1158</v>
      </c>
      <c r="B235" s="2">
        <v>52</v>
      </c>
      <c r="C235" s="18" t="s">
        <v>3763</v>
      </c>
      <c r="D235" s="1" t="s">
        <v>5515</v>
      </c>
      <c r="E235" s="3" t="s">
        <v>5516</v>
      </c>
      <c r="F235" s="3">
        <v>16</v>
      </c>
      <c r="G235" s="48">
        <v>25</v>
      </c>
      <c r="H235" s="3"/>
      <c r="I235" s="3"/>
      <c r="J235" s="3" t="s">
        <v>3005</v>
      </c>
      <c r="K235" s="49" t="s">
        <v>1614</v>
      </c>
      <c r="L235" s="1" t="s">
        <v>1616</v>
      </c>
      <c r="M235" s="18" t="s">
        <v>4237</v>
      </c>
      <c r="N235" s="58" t="s">
        <v>3005</v>
      </c>
      <c r="O235" s="116" t="s">
        <v>5063</v>
      </c>
      <c r="P235" s="18">
        <v>25</v>
      </c>
      <c r="Q235" s="16" t="s">
        <v>5528</v>
      </c>
      <c r="R235" s="17">
        <v>24.18</v>
      </c>
      <c r="S235" s="308" t="s">
        <v>5040</v>
      </c>
      <c r="T235" s="16" t="s">
        <v>4424</v>
      </c>
      <c r="U235" s="201" t="s">
        <v>5519</v>
      </c>
      <c r="V235" s="201" t="s">
        <v>5519</v>
      </c>
      <c r="W235" s="201" t="s">
        <v>3979</v>
      </c>
      <c r="X235" s="3" t="s">
        <v>5042</v>
      </c>
      <c r="Y235" s="132">
        <f t="shared" si="9"/>
        <v>800</v>
      </c>
      <c r="Z235" s="132">
        <f t="shared" si="10"/>
        <v>800</v>
      </c>
      <c r="AA235" s="372" t="str">
        <f t="shared" si="11"/>
        <v>0</v>
      </c>
    </row>
    <row r="236" spans="1:29" s="18" customFormat="1" ht="12" customHeight="1" x14ac:dyDescent="0.2">
      <c r="A236" s="1" t="s">
        <v>2722</v>
      </c>
      <c r="B236" s="2">
        <v>145</v>
      </c>
      <c r="C236" s="1" t="s">
        <v>2721</v>
      </c>
      <c r="D236" s="1" t="s">
        <v>5515</v>
      </c>
      <c r="E236" s="3" t="s">
        <v>5516</v>
      </c>
      <c r="F236" s="3">
        <v>16</v>
      </c>
      <c r="G236" s="3">
        <v>25</v>
      </c>
      <c r="H236" s="3"/>
      <c r="I236" s="49"/>
      <c r="J236" s="18" t="s">
        <v>3005</v>
      </c>
      <c r="K236" s="4" t="s">
        <v>1611</v>
      </c>
      <c r="L236" s="1" t="s">
        <v>1616</v>
      </c>
      <c r="M236" s="116" t="s">
        <v>1611</v>
      </c>
      <c r="N236" s="53" t="s">
        <v>3005</v>
      </c>
      <c r="O236" s="112"/>
      <c r="P236" s="140">
        <v>25</v>
      </c>
      <c r="Q236" s="1" t="s">
        <v>3763</v>
      </c>
      <c r="R236" s="2">
        <v>52</v>
      </c>
      <c r="S236" s="308" t="s">
        <v>5040</v>
      </c>
      <c r="T236" s="1" t="s">
        <v>1078</v>
      </c>
      <c r="U236" s="201" t="s">
        <v>5519</v>
      </c>
      <c r="V236" s="201" t="s">
        <v>5519</v>
      </c>
      <c r="W236" s="201" t="s">
        <v>3979</v>
      </c>
      <c r="X236" s="3" t="s">
        <v>5042</v>
      </c>
      <c r="Y236" s="132">
        <f t="shared" si="9"/>
        <v>800</v>
      </c>
      <c r="Z236" s="132">
        <f t="shared" si="10"/>
        <v>800</v>
      </c>
      <c r="AA236" s="372" t="str">
        <f t="shared" si="11"/>
        <v>0</v>
      </c>
    </row>
    <row r="237" spans="1:29" s="18" customFormat="1" ht="12" customHeight="1" x14ac:dyDescent="0.2">
      <c r="A237" s="1" t="s">
        <v>1151</v>
      </c>
      <c r="B237" s="2">
        <v>54.5</v>
      </c>
      <c r="C237" s="1" t="s">
        <v>3763</v>
      </c>
      <c r="D237" s="1" t="s">
        <v>5515</v>
      </c>
      <c r="E237" s="3" t="s">
        <v>5516</v>
      </c>
      <c r="F237" s="3">
        <v>16</v>
      </c>
      <c r="G237" s="48">
        <v>25</v>
      </c>
      <c r="H237" s="3"/>
      <c r="I237" s="4"/>
      <c r="J237" s="3" t="s">
        <v>3005</v>
      </c>
      <c r="K237" s="49" t="s">
        <v>1613</v>
      </c>
      <c r="L237" s="16" t="s">
        <v>1616</v>
      </c>
      <c r="M237" s="18" t="s">
        <v>1613</v>
      </c>
      <c r="N237" s="18" t="s">
        <v>3005</v>
      </c>
      <c r="O237" s="116"/>
      <c r="P237" s="18">
        <v>25</v>
      </c>
      <c r="Q237" s="16" t="s">
        <v>1393</v>
      </c>
      <c r="R237" s="17">
        <v>79</v>
      </c>
      <c r="S237" s="308" t="s">
        <v>5040</v>
      </c>
      <c r="T237" s="16" t="s">
        <v>1400</v>
      </c>
      <c r="U237" s="201" t="s">
        <v>5519</v>
      </c>
      <c r="V237" s="201" t="s">
        <v>5519</v>
      </c>
      <c r="W237" s="201" t="s">
        <v>3979</v>
      </c>
      <c r="X237" s="3" t="s">
        <v>5042</v>
      </c>
      <c r="Y237" s="132">
        <f t="shared" si="9"/>
        <v>800</v>
      </c>
      <c r="Z237" s="132">
        <f t="shared" si="10"/>
        <v>800</v>
      </c>
      <c r="AA237" s="372" t="str">
        <f t="shared" si="11"/>
        <v>0</v>
      </c>
    </row>
    <row r="238" spans="1:29" s="18" customFormat="1" ht="12" customHeight="1" x14ac:dyDescent="0.2">
      <c r="A238" s="1" t="s">
        <v>2636</v>
      </c>
      <c r="B238" s="2">
        <v>90</v>
      </c>
      <c r="C238" s="1" t="s">
        <v>2610</v>
      </c>
      <c r="D238" s="1" t="s">
        <v>5515</v>
      </c>
      <c r="E238" s="3" t="s">
        <v>5516</v>
      </c>
      <c r="F238" s="3">
        <v>16</v>
      </c>
      <c r="G238" s="3">
        <v>25</v>
      </c>
      <c r="H238" s="3"/>
      <c r="I238" s="4"/>
      <c r="J238" s="3" t="s">
        <v>3005</v>
      </c>
      <c r="K238" s="4" t="s">
        <v>2637</v>
      </c>
      <c r="L238" s="1" t="s">
        <v>1616</v>
      </c>
      <c r="M238" s="116" t="s">
        <v>2637</v>
      </c>
      <c r="N238" s="53" t="s">
        <v>3005</v>
      </c>
      <c r="O238" s="112"/>
      <c r="P238" s="140">
        <v>25</v>
      </c>
      <c r="Q238" s="1" t="s">
        <v>3763</v>
      </c>
      <c r="R238" s="2">
        <v>60</v>
      </c>
      <c r="S238" s="308" t="s">
        <v>5040</v>
      </c>
      <c r="T238" s="1" t="s">
        <v>3849</v>
      </c>
      <c r="U238" s="201" t="s">
        <v>5519</v>
      </c>
      <c r="V238" s="201" t="s">
        <v>5519</v>
      </c>
      <c r="W238" s="201" t="s">
        <v>3979</v>
      </c>
      <c r="X238" s="3" t="s">
        <v>5042</v>
      </c>
      <c r="Y238" s="132">
        <f t="shared" si="9"/>
        <v>800</v>
      </c>
      <c r="Z238" s="132">
        <f t="shared" si="10"/>
        <v>800</v>
      </c>
      <c r="AA238" s="372" t="str">
        <f t="shared" si="11"/>
        <v>0</v>
      </c>
    </row>
    <row r="239" spans="1:29" s="3" customFormat="1" ht="12" customHeight="1" x14ac:dyDescent="0.2">
      <c r="A239" s="1" t="s">
        <v>1159</v>
      </c>
      <c r="B239" s="2">
        <v>61</v>
      </c>
      <c r="C239" s="1" t="s">
        <v>3763</v>
      </c>
      <c r="D239" s="1" t="s">
        <v>5515</v>
      </c>
      <c r="E239" s="3" t="s">
        <v>5516</v>
      </c>
      <c r="F239" s="3">
        <v>16</v>
      </c>
      <c r="G239" s="48">
        <v>25</v>
      </c>
      <c r="I239" s="49" t="s">
        <v>3662</v>
      </c>
      <c r="J239" s="3" t="s">
        <v>3005</v>
      </c>
      <c r="K239" s="49" t="s">
        <v>1436</v>
      </c>
      <c r="L239" s="16" t="s">
        <v>1616</v>
      </c>
      <c r="M239" s="18" t="s">
        <v>1614</v>
      </c>
      <c r="N239" s="18" t="s">
        <v>3005</v>
      </c>
      <c r="O239" s="18"/>
      <c r="P239" s="18">
        <v>25</v>
      </c>
      <c r="Q239" s="1" t="s">
        <v>5514</v>
      </c>
      <c r="R239" s="2">
        <v>53</v>
      </c>
      <c r="S239" s="308" t="s">
        <v>5040</v>
      </c>
      <c r="T239" s="1" t="s">
        <v>4281</v>
      </c>
      <c r="U239" s="201" t="s">
        <v>5519</v>
      </c>
      <c r="V239" s="201" t="s">
        <v>5519</v>
      </c>
      <c r="W239" s="201" t="s">
        <v>3979</v>
      </c>
      <c r="X239" s="3" t="s">
        <v>5042</v>
      </c>
      <c r="Y239" s="132">
        <f t="shared" si="9"/>
        <v>800</v>
      </c>
      <c r="Z239" s="132">
        <f t="shared" si="10"/>
        <v>800</v>
      </c>
      <c r="AA239" s="372" t="str">
        <f t="shared" si="11"/>
        <v>0</v>
      </c>
      <c r="AC239" s="5"/>
    </row>
    <row r="240" spans="1:29" s="18" customFormat="1" ht="12" customHeight="1" x14ac:dyDescent="0.2">
      <c r="A240" s="1" t="s">
        <v>1394</v>
      </c>
      <c r="B240" s="2">
        <v>83.5</v>
      </c>
      <c r="C240" s="1" t="s">
        <v>1393</v>
      </c>
      <c r="D240" s="1" t="s">
        <v>5515</v>
      </c>
      <c r="E240" s="3" t="s">
        <v>5516</v>
      </c>
      <c r="F240" s="3">
        <v>16</v>
      </c>
      <c r="G240" s="3">
        <v>25</v>
      </c>
      <c r="H240" s="3"/>
      <c r="I240" s="45" t="s">
        <v>4283</v>
      </c>
      <c r="J240" s="57" t="s">
        <v>3005</v>
      </c>
      <c r="K240" s="4" t="s">
        <v>4977</v>
      </c>
      <c r="L240" s="1" t="s">
        <v>1616</v>
      </c>
      <c r="M240" s="3" t="s">
        <v>4283</v>
      </c>
      <c r="N240" s="21" t="s">
        <v>3005</v>
      </c>
      <c r="O240" s="3"/>
      <c r="P240" s="3">
        <v>25</v>
      </c>
      <c r="Q240" s="1" t="s">
        <v>2610</v>
      </c>
      <c r="R240" s="2">
        <v>96</v>
      </c>
      <c r="S240" s="260" t="s">
        <v>5040</v>
      </c>
      <c r="T240" s="1" t="s">
        <v>2626</v>
      </c>
      <c r="U240" s="201" t="s">
        <v>5519</v>
      </c>
      <c r="V240" s="201" t="s">
        <v>5519</v>
      </c>
      <c r="W240" s="305" t="s">
        <v>2651</v>
      </c>
      <c r="X240" s="3" t="s">
        <v>5042</v>
      </c>
      <c r="Y240" s="132">
        <f t="shared" si="9"/>
        <v>800</v>
      </c>
      <c r="Z240" s="132">
        <f t="shared" si="10"/>
        <v>800</v>
      </c>
      <c r="AA240" s="372" t="str">
        <f t="shared" si="11"/>
        <v>0</v>
      </c>
    </row>
    <row r="241" spans="1:27" s="18" customFormat="1" ht="12" customHeight="1" x14ac:dyDescent="0.2">
      <c r="A241" s="1" t="s">
        <v>2625</v>
      </c>
      <c r="B241" s="2">
        <v>96</v>
      </c>
      <c r="C241" s="1" t="s">
        <v>2610</v>
      </c>
      <c r="D241" s="1" t="s">
        <v>5515</v>
      </c>
      <c r="E241" s="3" t="s">
        <v>5516</v>
      </c>
      <c r="F241" s="3">
        <v>16</v>
      </c>
      <c r="G241" s="3">
        <v>25</v>
      </c>
      <c r="H241" s="3"/>
      <c r="I241" s="3"/>
      <c r="J241" s="21" t="s">
        <v>3005</v>
      </c>
      <c r="K241" s="4" t="s">
        <v>4283</v>
      </c>
      <c r="L241" s="1" t="s">
        <v>1616</v>
      </c>
      <c r="M241" s="3" t="s">
        <v>4283</v>
      </c>
      <c r="N241" s="21" t="s">
        <v>3005</v>
      </c>
      <c r="O241" s="3"/>
      <c r="P241" s="3">
        <v>25</v>
      </c>
      <c r="Q241" s="1" t="s">
        <v>2610</v>
      </c>
      <c r="R241" s="2">
        <v>97</v>
      </c>
      <c r="S241" s="260" t="s">
        <v>5040</v>
      </c>
      <c r="T241" s="1" t="s">
        <v>2627</v>
      </c>
      <c r="U241" s="201" t="s">
        <v>5519</v>
      </c>
      <c r="V241" s="201" t="s">
        <v>5519</v>
      </c>
      <c r="W241" s="305" t="s">
        <v>2651</v>
      </c>
      <c r="X241" s="3" t="s">
        <v>5042</v>
      </c>
      <c r="Y241" s="132">
        <f t="shared" si="9"/>
        <v>800</v>
      </c>
      <c r="Z241" s="132">
        <f t="shared" si="10"/>
        <v>800</v>
      </c>
      <c r="AA241" s="372" t="str">
        <f t="shared" si="11"/>
        <v>0</v>
      </c>
    </row>
    <row r="242" spans="1:27" s="18" customFormat="1" ht="12" customHeight="1" x14ac:dyDescent="0.2">
      <c r="A242" s="1" t="s">
        <v>2623</v>
      </c>
      <c r="B242" s="2">
        <v>64</v>
      </c>
      <c r="C242" s="1" t="s">
        <v>2613</v>
      </c>
      <c r="D242" s="1" t="s">
        <v>5515</v>
      </c>
      <c r="E242" s="3" t="s">
        <v>5516</v>
      </c>
      <c r="F242" s="3">
        <v>16</v>
      </c>
      <c r="G242" s="48">
        <v>25</v>
      </c>
      <c r="H242" s="3"/>
      <c r="I242" s="3"/>
      <c r="J242" s="18" t="s">
        <v>3005</v>
      </c>
      <c r="K242" s="49" t="s">
        <v>4283</v>
      </c>
      <c r="L242" s="1" t="s">
        <v>1616</v>
      </c>
      <c r="M242" s="3" t="s">
        <v>4283</v>
      </c>
      <c r="N242" s="3" t="s">
        <v>3005</v>
      </c>
      <c r="O242" s="3"/>
      <c r="P242" s="3">
        <v>25</v>
      </c>
      <c r="Q242" s="1" t="s">
        <v>2610</v>
      </c>
      <c r="R242" s="2">
        <v>96</v>
      </c>
      <c r="S242" s="308" t="s">
        <v>5040</v>
      </c>
      <c r="T242" s="1" t="s">
        <v>2624</v>
      </c>
      <c r="U242" s="201" t="s">
        <v>5519</v>
      </c>
      <c r="V242" s="201" t="s">
        <v>5519</v>
      </c>
      <c r="W242" s="201" t="s">
        <v>3979</v>
      </c>
      <c r="X242" s="3" t="s">
        <v>5042</v>
      </c>
      <c r="Y242" s="132">
        <f t="shared" si="9"/>
        <v>800</v>
      </c>
      <c r="Z242" s="132">
        <f t="shared" si="10"/>
        <v>800</v>
      </c>
      <c r="AA242" s="372" t="str">
        <f t="shared" si="11"/>
        <v>0</v>
      </c>
    </row>
    <row r="243" spans="1:27" s="18" customFormat="1" ht="12" customHeight="1" x14ac:dyDescent="0.2">
      <c r="A243" s="1" t="s">
        <v>1160</v>
      </c>
      <c r="B243" s="2">
        <v>55</v>
      </c>
      <c r="C243" s="1" t="s">
        <v>3763</v>
      </c>
      <c r="D243" s="1" t="s">
        <v>5515</v>
      </c>
      <c r="E243" s="3" t="s">
        <v>5516</v>
      </c>
      <c r="F243" s="3">
        <v>16</v>
      </c>
      <c r="G243" s="48">
        <v>25</v>
      </c>
      <c r="H243" s="3"/>
      <c r="I243" s="3"/>
      <c r="J243" s="3" t="s">
        <v>3005</v>
      </c>
      <c r="K243" s="49" t="s">
        <v>4988</v>
      </c>
      <c r="L243" s="1" t="s">
        <v>1616</v>
      </c>
      <c r="M243" s="48" t="s">
        <v>4988</v>
      </c>
      <c r="N243" s="18" t="s">
        <v>3005</v>
      </c>
      <c r="O243" s="3"/>
      <c r="P243" s="48">
        <v>25</v>
      </c>
      <c r="Q243" s="1" t="s">
        <v>2613</v>
      </c>
      <c r="R243" s="2">
        <v>64.5</v>
      </c>
      <c r="S243" s="308" t="s">
        <v>5040</v>
      </c>
      <c r="T243" s="1" t="s">
        <v>2628</v>
      </c>
      <c r="U243" s="201" t="s">
        <v>5519</v>
      </c>
      <c r="V243" s="201" t="s">
        <v>5519</v>
      </c>
      <c r="W243" s="201" t="s">
        <v>3979</v>
      </c>
      <c r="X243" s="3" t="s">
        <v>5042</v>
      </c>
      <c r="Y243" s="132">
        <f t="shared" si="9"/>
        <v>800</v>
      </c>
      <c r="Z243" s="132">
        <f t="shared" si="10"/>
        <v>800</v>
      </c>
      <c r="AA243" s="372" t="str">
        <f t="shared" si="11"/>
        <v>0</v>
      </c>
    </row>
    <row r="244" spans="1:27" s="18" customFormat="1" ht="12" customHeight="1" x14ac:dyDescent="0.2">
      <c r="A244" s="1" t="s">
        <v>1161</v>
      </c>
      <c r="B244" s="2">
        <v>55</v>
      </c>
      <c r="C244" s="1" t="s">
        <v>3763</v>
      </c>
      <c r="D244" s="1" t="s">
        <v>5515</v>
      </c>
      <c r="E244" s="3" t="s">
        <v>5516</v>
      </c>
      <c r="F244" s="3">
        <v>16</v>
      </c>
      <c r="G244" s="48">
        <v>25</v>
      </c>
      <c r="H244" s="3"/>
      <c r="I244" s="3"/>
      <c r="J244" s="3" t="s">
        <v>3005</v>
      </c>
      <c r="K244" s="49" t="s">
        <v>4988</v>
      </c>
      <c r="L244" s="16" t="s">
        <v>1616</v>
      </c>
      <c r="M244" s="3" t="s">
        <v>4988</v>
      </c>
      <c r="N244" s="53" t="s">
        <v>3005</v>
      </c>
      <c r="O244" s="48"/>
      <c r="P244" s="3">
        <v>25</v>
      </c>
      <c r="Q244" s="1" t="s">
        <v>4665</v>
      </c>
      <c r="R244" s="2">
        <v>85</v>
      </c>
      <c r="S244" s="308" t="s">
        <v>5040</v>
      </c>
      <c r="T244" s="1" t="s">
        <v>4668</v>
      </c>
      <c r="U244" s="201" t="s">
        <v>5519</v>
      </c>
      <c r="V244" s="201" t="s">
        <v>5519</v>
      </c>
      <c r="W244" s="201" t="s">
        <v>3979</v>
      </c>
      <c r="X244" s="3" t="s">
        <v>5042</v>
      </c>
      <c r="Y244" s="132">
        <f t="shared" si="9"/>
        <v>800</v>
      </c>
      <c r="Z244" s="132">
        <f t="shared" si="10"/>
        <v>800</v>
      </c>
      <c r="AA244" s="372" t="str">
        <f t="shared" si="11"/>
        <v>0</v>
      </c>
    </row>
    <row r="245" spans="1:27" s="18" customFormat="1" ht="12" customHeight="1" x14ac:dyDescent="0.2">
      <c r="A245" s="1" t="s">
        <v>1293</v>
      </c>
      <c r="B245" s="2">
        <v>105</v>
      </c>
      <c r="C245" s="1" t="s">
        <v>1292</v>
      </c>
      <c r="D245" s="1" t="s">
        <v>5515</v>
      </c>
      <c r="E245" s="3" t="s">
        <v>5516</v>
      </c>
      <c r="F245" s="3">
        <v>16</v>
      </c>
      <c r="G245" s="3">
        <v>25</v>
      </c>
      <c r="H245" s="3"/>
      <c r="I245" s="3"/>
      <c r="J245" s="18" t="s">
        <v>3005</v>
      </c>
      <c r="K245" s="4" t="s">
        <v>4541</v>
      </c>
      <c r="L245" s="1" t="s">
        <v>1616</v>
      </c>
      <c r="M245" s="116" t="s">
        <v>4541</v>
      </c>
      <c r="N245" s="53" t="s">
        <v>3005</v>
      </c>
      <c r="O245" s="112"/>
      <c r="P245" s="140">
        <v>25</v>
      </c>
      <c r="Q245" s="1" t="s">
        <v>3763</v>
      </c>
      <c r="R245" s="2">
        <v>55</v>
      </c>
      <c r="S245" s="308" t="s">
        <v>5040</v>
      </c>
      <c r="T245" s="1" t="s">
        <v>3851</v>
      </c>
      <c r="U245" s="201" t="s">
        <v>5519</v>
      </c>
      <c r="V245" s="201" t="s">
        <v>5519</v>
      </c>
      <c r="W245" s="201" t="s">
        <v>3979</v>
      </c>
      <c r="X245" s="3" t="s">
        <v>5042</v>
      </c>
      <c r="Y245" s="132">
        <f t="shared" si="9"/>
        <v>800</v>
      </c>
      <c r="Z245" s="132">
        <f t="shared" si="10"/>
        <v>800</v>
      </c>
      <c r="AA245" s="372" t="str">
        <f t="shared" si="11"/>
        <v>0</v>
      </c>
    </row>
    <row r="246" spans="1:27" s="18" customFormat="1" ht="12" customHeight="1" x14ac:dyDescent="0.2">
      <c r="A246" s="1" t="s">
        <v>2630</v>
      </c>
      <c r="B246" s="2">
        <v>96</v>
      </c>
      <c r="C246" s="1" t="s">
        <v>2610</v>
      </c>
      <c r="D246" s="1" t="s">
        <v>5515</v>
      </c>
      <c r="E246" s="3" t="s">
        <v>5516</v>
      </c>
      <c r="F246" s="3">
        <v>16</v>
      </c>
      <c r="G246" s="3">
        <v>25</v>
      </c>
      <c r="H246" s="3"/>
      <c r="I246" s="3"/>
      <c r="J246" s="3" t="s">
        <v>3005</v>
      </c>
      <c r="K246" s="4" t="s">
        <v>4541</v>
      </c>
      <c r="L246" s="1" t="s">
        <v>1616</v>
      </c>
      <c r="M246" s="116" t="s">
        <v>4541</v>
      </c>
      <c r="N246" s="53" t="s">
        <v>3005</v>
      </c>
      <c r="O246" s="112"/>
      <c r="P246" s="140">
        <v>25</v>
      </c>
      <c r="Q246" s="1" t="s">
        <v>3763</v>
      </c>
      <c r="R246" s="2">
        <v>55</v>
      </c>
      <c r="S246" s="308" t="s">
        <v>5040</v>
      </c>
      <c r="T246" s="1" t="s">
        <v>3852</v>
      </c>
      <c r="U246" s="201" t="s">
        <v>5519</v>
      </c>
      <c r="V246" s="201" t="s">
        <v>5519</v>
      </c>
      <c r="W246" s="201" t="s">
        <v>3979</v>
      </c>
      <c r="X246" s="3" t="s">
        <v>5042</v>
      </c>
      <c r="Y246" s="132">
        <f t="shared" si="9"/>
        <v>800</v>
      </c>
      <c r="Z246" s="132">
        <f t="shared" si="10"/>
        <v>800</v>
      </c>
      <c r="AA246" s="372" t="str">
        <f t="shared" si="11"/>
        <v>0</v>
      </c>
    </row>
    <row r="247" spans="1:27" s="18" customFormat="1" ht="12" customHeight="1" x14ac:dyDescent="0.2">
      <c r="A247" s="1" t="s">
        <v>2629</v>
      </c>
      <c r="B247" s="2">
        <v>95.5</v>
      </c>
      <c r="C247" s="1" t="s">
        <v>2610</v>
      </c>
      <c r="D247" s="1" t="s">
        <v>5515</v>
      </c>
      <c r="E247" s="3" t="s">
        <v>5516</v>
      </c>
      <c r="F247" s="3">
        <v>16</v>
      </c>
      <c r="G247" s="3">
        <v>25</v>
      </c>
      <c r="H247" s="3"/>
      <c r="I247" s="3"/>
      <c r="J247" s="3" t="s">
        <v>3005</v>
      </c>
      <c r="K247" s="4" t="s">
        <v>4541</v>
      </c>
      <c r="L247" s="1" t="s">
        <v>1616</v>
      </c>
      <c r="M247" s="116" t="s">
        <v>4541</v>
      </c>
      <c r="N247" s="53" t="s">
        <v>3005</v>
      </c>
      <c r="O247" s="112"/>
      <c r="P247" s="140">
        <v>25</v>
      </c>
      <c r="Q247" s="1" t="s">
        <v>3763</v>
      </c>
      <c r="R247" s="2">
        <v>55</v>
      </c>
      <c r="S247" s="308" t="s">
        <v>5040</v>
      </c>
      <c r="T247" s="1" t="s">
        <v>3853</v>
      </c>
      <c r="U247" s="201" t="s">
        <v>5519</v>
      </c>
      <c r="V247" s="201" t="s">
        <v>5519</v>
      </c>
      <c r="W247" s="201" t="s">
        <v>3979</v>
      </c>
      <c r="X247" s="3" t="s">
        <v>5042</v>
      </c>
      <c r="Y247" s="132">
        <f t="shared" si="9"/>
        <v>800</v>
      </c>
      <c r="Z247" s="132">
        <f t="shared" si="10"/>
        <v>800</v>
      </c>
      <c r="AA247" s="372" t="str">
        <f t="shared" si="11"/>
        <v>0</v>
      </c>
    </row>
    <row r="248" spans="1:27" s="3" customFormat="1" ht="12" customHeight="1" x14ac:dyDescent="0.2">
      <c r="A248" s="3" t="s">
        <v>1163</v>
      </c>
      <c r="B248" s="2">
        <v>56</v>
      </c>
      <c r="C248" s="3" t="s">
        <v>3763</v>
      </c>
      <c r="D248" s="1" t="s">
        <v>5515</v>
      </c>
      <c r="E248" s="3" t="s">
        <v>5516</v>
      </c>
      <c r="F248" s="3">
        <v>16</v>
      </c>
      <c r="G248" s="48">
        <v>25</v>
      </c>
      <c r="J248" s="3" t="s">
        <v>3005</v>
      </c>
      <c r="K248" s="49" t="s">
        <v>4342</v>
      </c>
      <c r="L248" s="16" t="s">
        <v>1616</v>
      </c>
      <c r="M248" s="18" t="s">
        <v>4342</v>
      </c>
      <c r="N248" s="58" t="s">
        <v>3005</v>
      </c>
      <c r="O248" s="140"/>
      <c r="P248" s="18">
        <v>25</v>
      </c>
      <c r="Q248" s="1" t="s">
        <v>5523</v>
      </c>
      <c r="R248" s="2">
        <v>360</v>
      </c>
      <c r="S248" s="308" t="s">
        <v>5040</v>
      </c>
      <c r="T248" s="1" t="s">
        <v>4343</v>
      </c>
      <c r="U248" s="201" t="s">
        <v>5519</v>
      </c>
      <c r="V248" s="201" t="s">
        <v>5519</v>
      </c>
      <c r="W248" s="201" t="s">
        <v>3979</v>
      </c>
      <c r="X248" s="3" t="s">
        <v>5042</v>
      </c>
      <c r="Y248" s="132">
        <f t="shared" si="9"/>
        <v>800</v>
      </c>
      <c r="Z248" s="132">
        <f t="shared" si="10"/>
        <v>800</v>
      </c>
      <c r="AA248" s="372" t="str">
        <f t="shared" si="11"/>
        <v>0</v>
      </c>
    </row>
    <row r="249" spans="1:27" s="18" customFormat="1" ht="12" customHeight="1" x14ac:dyDescent="0.2">
      <c r="A249" s="18" t="s">
        <v>1164</v>
      </c>
      <c r="B249" s="2">
        <v>52.5</v>
      </c>
      <c r="C249" s="18" t="s">
        <v>3763</v>
      </c>
      <c r="D249" s="1" t="s">
        <v>5515</v>
      </c>
      <c r="E249" s="3" t="s">
        <v>5516</v>
      </c>
      <c r="F249" s="3">
        <v>16</v>
      </c>
      <c r="G249" s="48">
        <v>25</v>
      </c>
      <c r="H249" s="3"/>
      <c r="I249" s="3"/>
      <c r="J249" s="3" t="s">
        <v>3005</v>
      </c>
      <c r="K249" s="49" t="s">
        <v>4342</v>
      </c>
      <c r="L249" s="1" t="s">
        <v>1616</v>
      </c>
      <c r="M249" s="18" t="s">
        <v>4342</v>
      </c>
      <c r="N249" s="58" t="s">
        <v>3005</v>
      </c>
      <c r="O249" s="140"/>
      <c r="P249" s="18">
        <v>25</v>
      </c>
      <c r="Q249" s="16" t="s">
        <v>5523</v>
      </c>
      <c r="R249" s="17">
        <v>325</v>
      </c>
      <c r="S249" s="308" t="s">
        <v>5040</v>
      </c>
      <c r="T249" s="16" t="s">
        <v>4344</v>
      </c>
      <c r="U249" s="201" t="s">
        <v>5519</v>
      </c>
      <c r="V249" s="201" t="s">
        <v>5519</v>
      </c>
      <c r="W249" s="201" t="s">
        <v>3979</v>
      </c>
      <c r="X249" s="3" t="s">
        <v>5042</v>
      </c>
      <c r="Y249" s="132">
        <f t="shared" si="9"/>
        <v>800</v>
      </c>
      <c r="Z249" s="132">
        <f t="shared" si="10"/>
        <v>800</v>
      </c>
      <c r="AA249" s="372" t="str">
        <f t="shared" si="11"/>
        <v>0</v>
      </c>
    </row>
    <row r="250" spans="1:27" s="18" customFormat="1" ht="12" customHeight="1" x14ac:dyDescent="0.2">
      <c r="A250" s="16" t="s">
        <v>4077</v>
      </c>
      <c r="B250" s="17">
        <v>323</v>
      </c>
      <c r="C250" s="16" t="s">
        <v>5523</v>
      </c>
      <c r="D250" s="1" t="s">
        <v>5515</v>
      </c>
      <c r="E250" s="3" t="s">
        <v>5516</v>
      </c>
      <c r="F250" s="3">
        <v>16</v>
      </c>
      <c r="G250" s="18">
        <v>25</v>
      </c>
      <c r="I250" s="19" t="s">
        <v>1475</v>
      </c>
      <c r="J250" s="18" t="s">
        <v>3005</v>
      </c>
      <c r="K250" s="19" t="s">
        <v>4069</v>
      </c>
      <c r="L250" s="1" t="s">
        <v>1616</v>
      </c>
      <c r="M250" s="116" t="s">
        <v>1441</v>
      </c>
      <c r="N250" s="53" t="s">
        <v>3005</v>
      </c>
      <c r="O250" s="112" t="s">
        <v>4069</v>
      </c>
      <c r="P250" s="140">
        <v>25</v>
      </c>
      <c r="Q250" s="1" t="s">
        <v>3763</v>
      </c>
      <c r="R250" s="2">
        <v>55</v>
      </c>
      <c r="S250" s="308" t="s">
        <v>5040</v>
      </c>
      <c r="T250" s="1" t="s">
        <v>1082</v>
      </c>
      <c r="U250" s="201" t="s">
        <v>5519</v>
      </c>
      <c r="V250" s="201" t="s">
        <v>5519</v>
      </c>
      <c r="W250" s="201" t="s">
        <v>3979</v>
      </c>
      <c r="X250" s="3" t="s">
        <v>5042</v>
      </c>
      <c r="Y250" s="132">
        <f t="shared" si="9"/>
        <v>800</v>
      </c>
      <c r="Z250" s="132">
        <f t="shared" si="10"/>
        <v>800</v>
      </c>
      <c r="AA250" s="372" t="str">
        <f t="shared" si="11"/>
        <v>0</v>
      </c>
    </row>
    <row r="251" spans="1:27" s="18" customFormat="1" ht="12" customHeight="1" x14ac:dyDescent="0.2">
      <c r="A251" s="1" t="s">
        <v>4714</v>
      </c>
      <c r="B251" s="2">
        <v>77</v>
      </c>
      <c r="C251" s="1" t="s">
        <v>4665</v>
      </c>
      <c r="D251" s="1" t="s">
        <v>5515</v>
      </c>
      <c r="E251" s="3" t="s">
        <v>5516</v>
      </c>
      <c r="F251" s="3">
        <v>16</v>
      </c>
      <c r="G251" s="3">
        <v>25</v>
      </c>
      <c r="H251" s="3"/>
      <c r="I251" s="3"/>
      <c r="J251" s="18" t="s">
        <v>3005</v>
      </c>
      <c r="K251" s="19" t="s">
        <v>1441</v>
      </c>
      <c r="L251" s="1" t="s">
        <v>1616</v>
      </c>
      <c r="M251" s="116" t="s">
        <v>1441</v>
      </c>
      <c r="N251" s="53" t="s">
        <v>3005</v>
      </c>
      <c r="O251" s="112"/>
      <c r="P251" s="140">
        <v>25</v>
      </c>
      <c r="Q251" s="1" t="s">
        <v>3763</v>
      </c>
      <c r="R251" s="2">
        <v>54</v>
      </c>
      <c r="S251" s="308" t="s">
        <v>5040</v>
      </c>
      <c r="T251" s="1" t="s">
        <v>1084</v>
      </c>
      <c r="U251" s="201" t="s">
        <v>5519</v>
      </c>
      <c r="V251" s="201" t="s">
        <v>5519</v>
      </c>
      <c r="W251" s="201" t="s">
        <v>3979</v>
      </c>
      <c r="X251" s="3" t="s">
        <v>5042</v>
      </c>
      <c r="Y251" s="132">
        <f t="shared" si="9"/>
        <v>800</v>
      </c>
      <c r="Z251" s="132">
        <f t="shared" si="10"/>
        <v>800</v>
      </c>
      <c r="AA251" s="372" t="str">
        <f t="shared" si="11"/>
        <v>0</v>
      </c>
    </row>
    <row r="252" spans="1:27" s="18" customFormat="1" ht="12" customHeight="1" x14ac:dyDescent="0.2">
      <c r="A252" s="1" t="s">
        <v>1166</v>
      </c>
      <c r="B252" s="2">
        <v>52</v>
      </c>
      <c r="C252" s="1" t="s">
        <v>3763</v>
      </c>
      <c r="D252" s="1" t="s">
        <v>5515</v>
      </c>
      <c r="E252" s="3" t="s">
        <v>5516</v>
      </c>
      <c r="F252" s="3">
        <v>16</v>
      </c>
      <c r="G252" s="48">
        <v>25</v>
      </c>
      <c r="H252" s="3"/>
      <c r="I252" s="3"/>
      <c r="J252" s="3" t="s">
        <v>3005</v>
      </c>
      <c r="K252" s="49" t="s">
        <v>1441</v>
      </c>
      <c r="L252" s="1" t="s">
        <v>1616</v>
      </c>
      <c r="M252" s="116" t="s">
        <v>1441</v>
      </c>
      <c r="N252" s="53" t="s">
        <v>3005</v>
      </c>
      <c r="O252" s="112"/>
      <c r="P252" s="140">
        <v>25</v>
      </c>
      <c r="Q252" s="1" t="s">
        <v>3763</v>
      </c>
      <c r="R252" s="2">
        <v>52</v>
      </c>
      <c r="S252" s="308" t="s">
        <v>5040</v>
      </c>
      <c r="T252" s="1" t="s">
        <v>1085</v>
      </c>
      <c r="U252" s="201" t="s">
        <v>5519</v>
      </c>
      <c r="V252" s="201" t="s">
        <v>5519</v>
      </c>
      <c r="W252" s="201" t="s">
        <v>3979</v>
      </c>
      <c r="X252" s="3" t="s">
        <v>5042</v>
      </c>
      <c r="Y252" s="132">
        <f t="shared" si="9"/>
        <v>800</v>
      </c>
      <c r="Z252" s="132">
        <f t="shared" si="10"/>
        <v>800</v>
      </c>
      <c r="AA252" s="372" t="str">
        <f t="shared" si="11"/>
        <v>0</v>
      </c>
    </row>
    <row r="253" spans="1:27" s="18" customFormat="1" ht="12" customHeight="1" x14ac:dyDescent="0.2">
      <c r="A253" s="1" t="s">
        <v>5437</v>
      </c>
      <c r="B253" s="2">
        <v>92.5</v>
      </c>
      <c r="C253" s="1" t="s">
        <v>5435</v>
      </c>
      <c r="D253" s="1" t="s">
        <v>5515</v>
      </c>
      <c r="E253" s="3" t="s">
        <v>5516</v>
      </c>
      <c r="F253" s="3">
        <v>16</v>
      </c>
      <c r="G253" s="3">
        <v>25</v>
      </c>
      <c r="H253" s="3"/>
      <c r="I253" s="3"/>
      <c r="J253" s="3" t="s">
        <v>3005</v>
      </c>
      <c r="K253" s="4" t="s">
        <v>4365</v>
      </c>
      <c r="L253" s="1" t="s">
        <v>1616</v>
      </c>
      <c r="M253" s="116" t="s">
        <v>4365</v>
      </c>
      <c r="N253" s="53" t="s">
        <v>3005</v>
      </c>
      <c r="O253" s="112"/>
      <c r="P253" s="140">
        <v>25</v>
      </c>
      <c r="Q253" s="1" t="s">
        <v>3763</v>
      </c>
      <c r="R253" s="2">
        <v>56</v>
      </c>
      <c r="S253" s="308" t="s">
        <v>5040</v>
      </c>
      <c r="T253" s="1" t="s">
        <v>1086</v>
      </c>
      <c r="U253" s="201" t="s">
        <v>5519</v>
      </c>
      <c r="V253" s="201" t="s">
        <v>5519</v>
      </c>
      <c r="W253" s="201" t="s">
        <v>3979</v>
      </c>
      <c r="X253" s="3" t="s">
        <v>5042</v>
      </c>
      <c r="Y253" s="132">
        <f t="shared" si="9"/>
        <v>800</v>
      </c>
      <c r="Z253" s="132">
        <f t="shared" si="10"/>
        <v>800</v>
      </c>
      <c r="AA253" s="372" t="str">
        <f t="shared" si="11"/>
        <v>0</v>
      </c>
    </row>
    <row r="254" spans="1:27" s="118" customFormat="1" ht="11.25" x14ac:dyDescent="0.2">
      <c r="A254" s="303" t="s">
        <v>4446</v>
      </c>
      <c r="B254" s="304">
        <v>216</v>
      </c>
      <c r="C254" s="303" t="s">
        <v>4447</v>
      </c>
      <c r="D254" s="1" t="s">
        <v>5515</v>
      </c>
      <c r="E254" s="3" t="s">
        <v>5516</v>
      </c>
      <c r="F254" s="3">
        <v>16</v>
      </c>
      <c r="G254" s="260">
        <v>25</v>
      </c>
      <c r="H254" s="118" t="s">
        <v>1561</v>
      </c>
      <c r="I254" s="131" t="s">
        <v>5075</v>
      </c>
      <c r="J254" s="118" t="s">
        <v>3005</v>
      </c>
      <c r="K254" s="46" t="s">
        <v>4069</v>
      </c>
      <c r="L254" s="303" t="s">
        <v>1616</v>
      </c>
      <c r="M254" s="118" t="s">
        <v>4170</v>
      </c>
      <c r="N254" s="307" t="s">
        <v>3005</v>
      </c>
      <c r="O254" s="119" t="s">
        <v>4379</v>
      </c>
      <c r="P254" s="118">
        <v>25</v>
      </c>
      <c r="Q254" s="303" t="s">
        <v>5514</v>
      </c>
      <c r="R254" s="304">
        <v>69</v>
      </c>
      <c r="S254" s="308" t="s">
        <v>5074</v>
      </c>
      <c r="T254" s="303" t="s">
        <v>4171</v>
      </c>
      <c r="U254" s="201" t="s">
        <v>5519</v>
      </c>
      <c r="V254" s="201" t="s">
        <v>5519</v>
      </c>
      <c r="W254" s="201" t="s">
        <v>3979</v>
      </c>
      <c r="X254" s="118" t="s">
        <v>3978</v>
      </c>
      <c r="Y254" s="132">
        <f t="shared" si="9"/>
        <v>800</v>
      </c>
      <c r="Z254" s="132" t="str">
        <f t="shared" si="10"/>
        <v>0</v>
      </c>
      <c r="AA254" s="372">
        <f t="shared" si="11"/>
        <v>800</v>
      </c>
    </row>
    <row r="255" spans="1:27" s="118" customFormat="1" ht="12" customHeight="1" x14ac:dyDescent="0.2">
      <c r="A255" s="303" t="s">
        <v>4446</v>
      </c>
      <c r="B255" s="304">
        <v>216</v>
      </c>
      <c r="C255" s="303" t="s">
        <v>4447</v>
      </c>
      <c r="D255" s="1" t="s">
        <v>5515</v>
      </c>
      <c r="E255" s="3" t="s">
        <v>5516</v>
      </c>
      <c r="F255" s="3">
        <v>16</v>
      </c>
      <c r="G255" s="260">
        <v>25</v>
      </c>
      <c r="H255" s="118" t="s">
        <v>1561</v>
      </c>
      <c r="I255" s="131" t="s">
        <v>5075</v>
      </c>
      <c r="J255" s="118" t="s">
        <v>3005</v>
      </c>
      <c r="K255" s="46" t="s">
        <v>4069</v>
      </c>
      <c r="L255" s="303" t="s">
        <v>1616</v>
      </c>
      <c r="M255" s="118" t="s">
        <v>4170</v>
      </c>
      <c r="N255" s="307" t="s">
        <v>3005</v>
      </c>
      <c r="O255" s="119" t="s">
        <v>4379</v>
      </c>
      <c r="P255" s="118">
        <v>25</v>
      </c>
      <c r="Q255" s="303" t="s">
        <v>5514</v>
      </c>
      <c r="R255" s="304">
        <v>65.75</v>
      </c>
      <c r="S255" s="308" t="s">
        <v>5074</v>
      </c>
      <c r="T255" s="303" t="s">
        <v>4173</v>
      </c>
      <c r="U255" s="201" t="s">
        <v>5519</v>
      </c>
      <c r="V255" s="201" t="s">
        <v>5519</v>
      </c>
      <c r="W255" s="201" t="s">
        <v>3979</v>
      </c>
      <c r="X255" s="118" t="s">
        <v>3978</v>
      </c>
      <c r="Y255" s="132">
        <f t="shared" si="9"/>
        <v>800</v>
      </c>
      <c r="Z255" s="132" t="str">
        <f t="shared" si="10"/>
        <v>0</v>
      </c>
      <c r="AA255" s="372">
        <f t="shared" si="11"/>
        <v>800</v>
      </c>
    </row>
    <row r="256" spans="1:27" s="118" customFormat="1" ht="12" customHeight="1" x14ac:dyDescent="0.2">
      <c r="A256" s="303" t="s">
        <v>4446</v>
      </c>
      <c r="B256" s="304">
        <v>216</v>
      </c>
      <c r="C256" s="303" t="s">
        <v>4447</v>
      </c>
      <c r="D256" s="1" t="s">
        <v>5515</v>
      </c>
      <c r="E256" s="3" t="s">
        <v>5516</v>
      </c>
      <c r="F256" s="3">
        <v>16</v>
      </c>
      <c r="G256" s="260">
        <v>25</v>
      </c>
      <c r="H256" s="118" t="s">
        <v>1561</v>
      </c>
      <c r="I256" s="131" t="s">
        <v>5075</v>
      </c>
      <c r="J256" s="118" t="s">
        <v>3005</v>
      </c>
      <c r="K256" s="46" t="s">
        <v>4069</v>
      </c>
      <c r="L256" s="303" t="s">
        <v>1616</v>
      </c>
      <c r="M256" s="116" t="s">
        <v>4170</v>
      </c>
      <c r="N256" s="307" t="s">
        <v>3005</v>
      </c>
      <c r="O256" s="119" t="s">
        <v>4379</v>
      </c>
      <c r="P256" s="118">
        <v>25</v>
      </c>
      <c r="Q256" s="303" t="s">
        <v>3763</v>
      </c>
      <c r="R256" s="304">
        <v>62.5</v>
      </c>
      <c r="S256" s="308" t="s">
        <v>5074</v>
      </c>
      <c r="T256" s="303" t="s">
        <v>3844</v>
      </c>
      <c r="U256" s="201" t="s">
        <v>5519</v>
      </c>
      <c r="V256" s="201" t="s">
        <v>5519</v>
      </c>
      <c r="W256" s="201" t="s">
        <v>3979</v>
      </c>
      <c r="X256" s="118" t="s">
        <v>3978</v>
      </c>
      <c r="Y256" s="132">
        <f t="shared" si="9"/>
        <v>800</v>
      </c>
      <c r="Z256" s="132" t="str">
        <f t="shared" si="10"/>
        <v>0</v>
      </c>
      <c r="AA256" s="372">
        <f t="shared" si="11"/>
        <v>800</v>
      </c>
    </row>
    <row r="257" spans="1:29" s="118" customFormat="1" ht="12" customHeight="1" x14ac:dyDescent="0.2">
      <c r="A257" s="303" t="s">
        <v>4446</v>
      </c>
      <c r="B257" s="304">
        <v>216</v>
      </c>
      <c r="C257" s="303" t="s">
        <v>4447</v>
      </c>
      <c r="D257" s="1" t="s">
        <v>5515</v>
      </c>
      <c r="E257" s="3" t="s">
        <v>5516</v>
      </c>
      <c r="F257" s="3">
        <v>16</v>
      </c>
      <c r="G257" s="260">
        <v>25</v>
      </c>
      <c r="H257" s="118" t="s">
        <v>1561</v>
      </c>
      <c r="I257" s="131" t="s">
        <v>1455</v>
      </c>
      <c r="J257" s="118" t="s">
        <v>3005</v>
      </c>
      <c r="K257" s="46" t="s">
        <v>4069</v>
      </c>
      <c r="L257" s="303" t="s">
        <v>1616</v>
      </c>
      <c r="M257" s="116" t="s">
        <v>4170</v>
      </c>
      <c r="N257" s="307" t="s">
        <v>3005</v>
      </c>
      <c r="O257" s="119" t="s">
        <v>4434</v>
      </c>
      <c r="P257" s="118">
        <v>25</v>
      </c>
      <c r="Q257" s="303" t="s">
        <v>3763</v>
      </c>
      <c r="R257" s="304">
        <v>55.5</v>
      </c>
      <c r="S257" s="308" t="s">
        <v>5074</v>
      </c>
      <c r="T257" s="303" t="s">
        <v>3845</v>
      </c>
      <c r="U257" s="201" t="s">
        <v>5519</v>
      </c>
      <c r="V257" s="201" t="s">
        <v>5519</v>
      </c>
      <c r="W257" s="201" t="s">
        <v>3979</v>
      </c>
      <c r="X257" s="118" t="s">
        <v>3978</v>
      </c>
      <c r="Y257" s="132">
        <f t="shared" si="9"/>
        <v>800</v>
      </c>
      <c r="Z257" s="132" t="str">
        <f t="shared" si="10"/>
        <v>0</v>
      </c>
      <c r="AA257" s="372">
        <f t="shared" si="11"/>
        <v>800</v>
      </c>
    </row>
    <row r="258" spans="1:29" s="118" customFormat="1" ht="12" customHeight="1" x14ac:dyDescent="0.2">
      <c r="A258" s="303" t="s">
        <v>4446</v>
      </c>
      <c r="B258" s="304">
        <v>216</v>
      </c>
      <c r="C258" s="303" t="s">
        <v>4447</v>
      </c>
      <c r="D258" s="1" t="s">
        <v>5515</v>
      </c>
      <c r="E258" s="3" t="s">
        <v>5516</v>
      </c>
      <c r="F258" s="3">
        <v>16</v>
      </c>
      <c r="G258" s="59">
        <v>8</v>
      </c>
      <c r="H258" s="118" t="s">
        <v>1561</v>
      </c>
      <c r="I258" s="117" t="s">
        <v>5077</v>
      </c>
      <c r="J258" s="118" t="s">
        <v>3005</v>
      </c>
      <c r="K258" s="46" t="s">
        <v>4069</v>
      </c>
      <c r="L258" s="303" t="s">
        <v>1616</v>
      </c>
      <c r="M258" s="116" t="s">
        <v>1612</v>
      </c>
      <c r="N258" s="307" t="s">
        <v>3005</v>
      </c>
      <c r="O258" s="116" t="s">
        <v>1380</v>
      </c>
      <c r="P258" s="302">
        <v>8</v>
      </c>
      <c r="Q258" s="303" t="s">
        <v>3763</v>
      </c>
      <c r="R258" s="304">
        <v>63</v>
      </c>
      <c r="S258" s="308" t="s">
        <v>5073</v>
      </c>
      <c r="T258" s="303" t="s">
        <v>3847</v>
      </c>
      <c r="U258" s="201" t="s">
        <v>5519</v>
      </c>
      <c r="V258" s="201" t="s">
        <v>5519</v>
      </c>
      <c r="W258" s="201" t="s">
        <v>3979</v>
      </c>
      <c r="X258" s="118" t="s">
        <v>3978</v>
      </c>
      <c r="Y258" s="132">
        <f t="shared" si="9"/>
        <v>256</v>
      </c>
      <c r="Z258" s="132" t="str">
        <f t="shared" si="10"/>
        <v>0</v>
      </c>
      <c r="AA258" s="372">
        <f t="shared" si="11"/>
        <v>256</v>
      </c>
    </row>
    <row r="259" spans="1:29" s="18" customFormat="1" ht="12" customHeight="1" x14ac:dyDescent="0.2">
      <c r="A259" s="1" t="s">
        <v>1139</v>
      </c>
      <c r="B259" s="2">
        <v>0</v>
      </c>
      <c r="C259" s="1" t="s">
        <v>5523</v>
      </c>
      <c r="D259" s="1" t="s">
        <v>5515</v>
      </c>
      <c r="E259" s="3" t="s">
        <v>5516</v>
      </c>
      <c r="F259" s="3">
        <v>16</v>
      </c>
      <c r="G259" s="59">
        <v>17</v>
      </c>
      <c r="H259" s="18" t="s">
        <v>1561</v>
      </c>
      <c r="I259" s="159" t="s">
        <v>5313</v>
      </c>
      <c r="J259" s="18" t="s">
        <v>3005</v>
      </c>
      <c r="K259" s="159" t="s">
        <v>4379</v>
      </c>
      <c r="L259" s="1" t="s">
        <v>1616</v>
      </c>
      <c r="M259" s="116" t="s">
        <v>1612</v>
      </c>
      <c r="N259" s="53" t="s">
        <v>3005</v>
      </c>
      <c r="O259" s="112" t="s">
        <v>1381</v>
      </c>
      <c r="P259" s="302">
        <v>17</v>
      </c>
      <c r="Q259" s="1" t="s">
        <v>3763</v>
      </c>
      <c r="R259" s="2">
        <v>63</v>
      </c>
      <c r="S259" s="308" t="s">
        <v>5073</v>
      </c>
      <c r="T259" s="1" t="s">
        <v>3847</v>
      </c>
      <c r="U259" s="201" t="s">
        <v>5519</v>
      </c>
      <c r="V259" s="201" t="s">
        <v>5519</v>
      </c>
      <c r="W259" s="201" t="s">
        <v>3979</v>
      </c>
      <c r="X259" s="118" t="s">
        <v>3978</v>
      </c>
      <c r="Y259" s="132">
        <f t="shared" si="9"/>
        <v>544</v>
      </c>
      <c r="Z259" s="132" t="str">
        <f t="shared" si="10"/>
        <v>0</v>
      </c>
      <c r="AA259" s="372">
        <f t="shared" si="11"/>
        <v>544</v>
      </c>
    </row>
    <row r="260" spans="1:29" s="118" customFormat="1" ht="12" customHeight="1" x14ac:dyDescent="0.2">
      <c r="A260" s="303" t="s">
        <v>4444</v>
      </c>
      <c r="B260" s="304">
        <v>1</v>
      </c>
      <c r="C260" s="303" t="s">
        <v>4038</v>
      </c>
      <c r="D260" s="1" t="s">
        <v>5515</v>
      </c>
      <c r="E260" s="3" t="s">
        <v>5516</v>
      </c>
      <c r="F260" s="3">
        <v>16</v>
      </c>
      <c r="G260" s="59">
        <v>25</v>
      </c>
      <c r="H260" s="118" t="s">
        <v>1561</v>
      </c>
      <c r="I260" s="51" t="s">
        <v>5067</v>
      </c>
      <c r="J260" s="118" t="s">
        <v>3005</v>
      </c>
      <c r="K260" s="46" t="s">
        <v>4069</v>
      </c>
      <c r="L260" s="303" t="s">
        <v>1616</v>
      </c>
      <c r="M260" s="118" t="s">
        <v>4237</v>
      </c>
      <c r="N260" s="307" t="s">
        <v>3005</v>
      </c>
      <c r="O260" s="116" t="s">
        <v>1382</v>
      </c>
      <c r="P260" s="118">
        <v>25</v>
      </c>
      <c r="Q260" s="303" t="s">
        <v>5528</v>
      </c>
      <c r="R260" s="304">
        <v>24.18</v>
      </c>
      <c r="S260" s="308" t="s">
        <v>5073</v>
      </c>
      <c r="T260" s="303" t="s">
        <v>4424</v>
      </c>
      <c r="U260" s="201" t="s">
        <v>5519</v>
      </c>
      <c r="V260" s="201" t="s">
        <v>5519</v>
      </c>
      <c r="W260" s="201" t="s">
        <v>3979</v>
      </c>
      <c r="X260" s="118" t="s">
        <v>3978</v>
      </c>
      <c r="Y260" s="132">
        <f t="shared" si="9"/>
        <v>800</v>
      </c>
      <c r="Z260" s="132" t="str">
        <f t="shared" si="10"/>
        <v>0</v>
      </c>
      <c r="AA260" s="372">
        <f t="shared" si="11"/>
        <v>800</v>
      </c>
    </row>
    <row r="261" spans="1:29" s="118" customFormat="1" ht="12" customHeight="1" x14ac:dyDescent="0.2">
      <c r="A261" s="303" t="s">
        <v>5014</v>
      </c>
      <c r="B261" s="304">
        <v>180</v>
      </c>
      <c r="C261" s="303" t="s">
        <v>5523</v>
      </c>
      <c r="D261" s="1" t="s">
        <v>5515</v>
      </c>
      <c r="E261" s="3" t="s">
        <v>5516</v>
      </c>
      <c r="F261" s="3">
        <v>16</v>
      </c>
      <c r="G261" s="118">
        <v>25</v>
      </c>
      <c r="I261" s="46" t="s">
        <v>3435</v>
      </c>
      <c r="J261" s="118" t="s">
        <v>3005</v>
      </c>
      <c r="K261" s="46" t="s">
        <v>4069</v>
      </c>
      <c r="L261" s="303" t="s">
        <v>1616</v>
      </c>
      <c r="M261" s="116" t="s">
        <v>1441</v>
      </c>
      <c r="N261" s="307" t="s">
        <v>3005</v>
      </c>
      <c r="O261" s="119" t="s">
        <v>5072</v>
      </c>
      <c r="P261" s="118">
        <v>25</v>
      </c>
      <c r="Q261" s="303" t="s">
        <v>3763</v>
      </c>
      <c r="R261" s="304">
        <v>55</v>
      </c>
      <c r="S261" s="308" t="s">
        <v>5073</v>
      </c>
      <c r="T261" s="303" t="s">
        <v>1083</v>
      </c>
      <c r="U261" s="201" t="s">
        <v>5519</v>
      </c>
      <c r="V261" s="201" t="s">
        <v>5519</v>
      </c>
      <c r="W261" s="201" t="s">
        <v>3979</v>
      </c>
      <c r="X261" s="118" t="s">
        <v>3978</v>
      </c>
      <c r="Y261" s="132">
        <f t="shared" si="9"/>
        <v>800</v>
      </c>
      <c r="Z261" s="132" t="str">
        <f t="shared" si="10"/>
        <v>0</v>
      </c>
      <c r="AA261" s="372">
        <f t="shared" si="11"/>
        <v>800</v>
      </c>
    </row>
    <row r="262" spans="1:29" s="18" customFormat="1" ht="12" customHeight="1" x14ac:dyDescent="0.2">
      <c r="A262" s="1" t="s">
        <v>2720</v>
      </c>
      <c r="B262" s="2">
        <v>155</v>
      </c>
      <c r="C262" s="1" t="s">
        <v>2721</v>
      </c>
      <c r="D262" s="1" t="s">
        <v>5515</v>
      </c>
      <c r="E262" s="3" t="s">
        <v>5516</v>
      </c>
      <c r="F262" s="3">
        <v>16</v>
      </c>
      <c r="G262" s="3">
        <v>25</v>
      </c>
      <c r="H262" s="3"/>
      <c r="I262" s="49" t="s">
        <v>4847</v>
      </c>
      <c r="J262" s="18" t="s">
        <v>3005</v>
      </c>
      <c r="K262" s="4" t="s">
        <v>1611</v>
      </c>
      <c r="L262" s="1" t="s">
        <v>1616</v>
      </c>
      <c r="M262" s="116" t="s">
        <v>4979</v>
      </c>
      <c r="N262" s="53" t="s">
        <v>3005</v>
      </c>
      <c r="O262" s="112" t="s">
        <v>4849</v>
      </c>
      <c r="P262" s="140">
        <v>25</v>
      </c>
      <c r="Q262" s="1" t="s">
        <v>3763</v>
      </c>
      <c r="R262" s="2">
        <v>52</v>
      </c>
      <c r="S262" s="308" t="s">
        <v>1488</v>
      </c>
      <c r="T262" s="1" t="s">
        <v>3836</v>
      </c>
      <c r="U262" s="201" t="s">
        <v>5519</v>
      </c>
      <c r="V262" s="201" t="s">
        <v>5519</v>
      </c>
      <c r="W262" s="201" t="s">
        <v>3979</v>
      </c>
      <c r="X262" s="118" t="s">
        <v>3978</v>
      </c>
      <c r="Y262" s="132">
        <f t="shared" si="9"/>
        <v>800</v>
      </c>
      <c r="Z262" s="132" t="str">
        <f t="shared" si="10"/>
        <v>0</v>
      </c>
      <c r="AA262" s="372">
        <f t="shared" si="11"/>
        <v>800</v>
      </c>
    </row>
    <row r="263" spans="1:29" s="18" customFormat="1" ht="12" customHeight="1" x14ac:dyDescent="0.2">
      <c r="A263" s="1" t="s">
        <v>1162</v>
      </c>
      <c r="B263" s="2">
        <v>55</v>
      </c>
      <c r="C263" s="1" t="s">
        <v>3763</v>
      </c>
      <c r="D263" s="1" t="s">
        <v>5515</v>
      </c>
      <c r="E263" s="3" t="s">
        <v>5516</v>
      </c>
      <c r="F263" s="3">
        <v>16</v>
      </c>
      <c r="G263" s="48">
        <v>25</v>
      </c>
      <c r="H263" s="3"/>
      <c r="I263" s="4" t="s">
        <v>2943</v>
      </c>
      <c r="J263" s="18" t="s">
        <v>3005</v>
      </c>
      <c r="K263" s="49" t="s">
        <v>1439</v>
      </c>
      <c r="L263" s="1" t="s">
        <v>1616</v>
      </c>
      <c r="M263" s="116" t="s">
        <v>4979</v>
      </c>
      <c r="N263" s="53" t="s">
        <v>3005</v>
      </c>
      <c r="O263" s="112" t="s">
        <v>4850</v>
      </c>
      <c r="P263" s="140">
        <v>25</v>
      </c>
      <c r="Q263" s="1" t="s">
        <v>3763</v>
      </c>
      <c r="R263" s="2">
        <v>52</v>
      </c>
      <c r="S263" s="308" t="s">
        <v>1488</v>
      </c>
      <c r="T263" s="1" t="s">
        <v>3840</v>
      </c>
      <c r="U263" s="201" t="s">
        <v>5519</v>
      </c>
      <c r="V263" s="201" t="s">
        <v>5519</v>
      </c>
      <c r="W263" s="201" t="s">
        <v>3979</v>
      </c>
      <c r="X263" s="118" t="s">
        <v>3978</v>
      </c>
      <c r="Y263" s="132">
        <f t="shared" ref="Y263:Y326" si="12">F263*G263*2</f>
        <v>800</v>
      </c>
      <c r="Z263" s="132" t="str">
        <f t="shared" ref="Z263:Z326" si="13">IF(X263="N",Y263,"0")</f>
        <v>0</v>
      </c>
      <c r="AA263" s="372">
        <f t="shared" ref="AA263:AA326" si="14">IF(X263="P",Y263,"0")</f>
        <v>800</v>
      </c>
    </row>
    <row r="264" spans="1:29" s="18" customFormat="1" ht="12" customHeight="1" x14ac:dyDescent="0.2">
      <c r="A264" s="1" t="s">
        <v>1165</v>
      </c>
      <c r="B264" s="2">
        <v>51.5</v>
      </c>
      <c r="C264" s="1" t="s">
        <v>3763</v>
      </c>
      <c r="D264" s="1" t="s">
        <v>5515</v>
      </c>
      <c r="E264" s="3" t="s">
        <v>5516</v>
      </c>
      <c r="F264" s="3">
        <v>16</v>
      </c>
      <c r="G264" s="48">
        <v>25</v>
      </c>
      <c r="H264" s="3"/>
      <c r="I264" s="4" t="s">
        <v>5064</v>
      </c>
      <c r="J264" s="3" t="s">
        <v>3005</v>
      </c>
      <c r="K264" s="49" t="s">
        <v>4342</v>
      </c>
      <c r="L264" s="1" t="s">
        <v>1616</v>
      </c>
      <c r="M264" s="3" t="s">
        <v>2635</v>
      </c>
      <c r="N264" s="53" t="s">
        <v>3005</v>
      </c>
      <c r="O264" s="48" t="s">
        <v>1360</v>
      </c>
      <c r="P264" s="3">
        <v>25</v>
      </c>
      <c r="Q264" s="1" t="s">
        <v>2610</v>
      </c>
      <c r="R264" s="2">
        <v>94</v>
      </c>
      <c r="S264" s="308" t="s">
        <v>1488</v>
      </c>
      <c r="T264" s="1" t="s">
        <v>2620</v>
      </c>
      <c r="U264" s="201" t="s">
        <v>5519</v>
      </c>
      <c r="V264" s="201" t="s">
        <v>5519</v>
      </c>
      <c r="W264" s="201" t="s">
        <v>3979</v>
      </c>
      <c r="X264" s="118" t="s">
        <v>3978</v>
      </c>
      <c r="Y264" s="132">
        <f t="shared" si="12"/>
        <v>800</v>
      </c>
      <c r="Z264" s="132" t="str">
        <f t="shared" si="13"/>
        <v>0</v>
      </c>
      <c r="AA264" s="372">
        <f t="shared" si="14"/>
        <v>800</v>
      </c>
    </row>
    <row r="265" spans="1:29" s="118" customFormat="1" ht="12" customHeight="1" x14ac:dyDescent="0.2">
      <c r="A265" s="303" t="s">
        <v>4444</v>
      </c>
      <c r="B265" s="304">
        <v>1</v>
      </c>
      <c r="C265" s="303" t="s">
        <v>4038</v>
      </c>
      <c r="D265" s="1" t="s">
        <v>5515</v>
      </c>
      <c r="E265" s="3" t="s">
        <v>5516</v>
      </c>
      <c r="F265" s="3">
        <v>16</v>
      </c>
      <c r="G265" s="260">
        <v>25</v>
      </c>
      <c r="H265" s="118" t="s">
        <v>1561</v>
      </c>
      <c r="I265" s="51" t="s">
        <v>5068</v>
      </c>
      <c r="J265" s="118" t="s">
        <v>3005</v>
      </c>
      <c r="K265" s="46" t="s">
        <v>4069</v>
      </c>
      <c r="L265" s="303" t="s">
        <v>1616</v>
      </c>
      <c r="M265" s="116" t="s">
        <v>4300</v>
      </c>
      <c r="N265" s="307" t="s">
        <v>3005</v>
      </c>
      <c r="O265" s="119" t="s">
        <v>1458</v>
      </c>
      <c r="P265" s="118">
        <v>25</v>
      </c>
      <c r="Q265" s="303" t="s">
        <v>3763</v>
      </c>
      <c r="R265" s="304">
        <v>58</v>
      </c>
      <c r="S265" s="308" t="s">
        <v>1488</v>
      </c>
      <c r="T265" s="303" t="s">
        <v>3854</v>
      </c>
      <c r="U265" s="201" t="s">
        <v>5519</v>
      </c>
      <c r="V265" s="201" t="s">
        <v>5519</v>
      </c>
      <c r="W265" s="201" t="s">
        <v>3979</v>
      </c>
      <c r="X265" s="118" t="s">
        <v>3978</v>
      </c>
      <c r="Y265" s="132">
        <f t="shared" si="12"/>
        <v>800</v>
      </c>
      <c r="Z265" s="132" t="str">
        <f t="shared" si="13"/>
        <v>0</v>
      </c>
      <c r="AA265" s="372">
        <f t="shared" si="14"/>
        <v>800</v>
      </c>
    </row>
    <row r="266" spans="1:29" s="118" customFormat="1" ht="12" customHeight="1" x14ac:dyDescent="0.2">
      <c r="A266" s="303" t="s">
        <v>4446</v>
      </c>
      <c r="B266" s="304">
        <v>216</v>
      </c>
      <c r="C266" s="303" t="s">
        <v>4447</v>
      </c>
      <c r="D266" s="1" t="s">
        <v>5515</v>
      </c>
      <c r="E266" s="3" t="s">
        <v>5516</v>
      </c>
      <c r="F266" s="3">
        <v>16</v>
      </c>
      <c r="G266" s="59">
        <v>12</v>
      </c>
      <c r="H266" s="118" t="s">
        <v>1561</v>
      </c>
      <c r="I266" s="131" t="s">
        <v>1473</v>
      </c>
      <c r="J266" s="118" t="s">
        <v>3005</v>
      </c>
      <c r="K266" s="46" t="s">
        <v>4069</v>
      </c>
      <c r="L266" s="303" t="s">
        <v>1616</v>
      </c>
      <c r="M266" s="116" t="s">
        <v>4300</v>
      </c>
      <c r="N266" s="307" t="s">
        <v>3005</v>
      </c>
      <c r="O266" s="140" t="s">
        <v>3244</v>
      </c>
      <c r="P266" s="302">
        <v>12</v>
      </c>
      <c r="Q266" s="303" t="s">
        <v>3763</v>
      </c>
      <c r="R266" s="304">
        <v>60</v>
      </c>
      <c r="S266" s="308" t="s">
        <v>1488</v>
      </c>
      <c r="T266" s="303" t="s">
        <v>1076</v>
      </c>
      <c r="U266" s="201" t="s">
        <v>5519</v>
      </c>
      <c r="V266" s="201" t="s">
        <v>5519</v>
      </c>
      <c r="W266" s="201" t="s">
        <v>3979</v>
      </c>
      <c r="X266" s="118" t="s">
        <v>3978</v>
      </c>
      <c r="Y266" s="132">
        <f t="shared" si="12"/>
        <v>384</v>
      </c>
      <c r="Z266" s="132" t="str">
        <f t="shared" si="13"/>
        <v>0</v>
      </c>
      <c r="AA266" s="372">
        <f t="shared" si="14"/>
        <v>384</v>
      </c>
    </row>
    <row r="267" spans="1:29" s="118" customFormat="1" ht="12" customHeight="1" x14ac:dyDescent="0.2">
      <c r="A267" s="303" t="s">
        <v>4446</v>
      </c>
      <c r="B267" s="304">
        <v>216</v>
      </c>
      <c r="C267" s="303" t="s">
        <v>4447</v>
      </c>
      <c r="D267" s="1" t="s">
        <v>5515</v>
      </c>
      <c r="E267" s="3" t="s">
        <v>5516</v>
      </c>
      <c r="F267" s="3">
        <v>16</v>
      </c>
      <c r="G267" s="59">
        <v>6</v>
      </c>
      <c r="H267" s="118" t="s">
        <v>1561</v>
      </c>
      <c r="I267" s="131" t="s">
        <v>1471</v>
      </c>
      <c r="J267" s="118" t="s">
        <v>3005</v>
      </c>
      <c r="K267" s="46" t="s">
        <v>4069</v>
      </c>
      <c r="L267" s="303" t="s">
        <v>1616</v>
      </c>
      <c r="M267" s="116" t="s">
        <v>4300</v>
      </c>
      <c r="N267" s="307" t="s">
        <v>3005</v>
      </c>
      <c r="O267" s="140" t="s">
        <v>3244</v>
      </c>
      <c r="P267" s="302">
        <v>6</v>
      </c>
      <c r="Q267" s="303" t="s">
        <v>3763</v>
      </c>
      <c r="R267" s="304">
        <v>60</v>
      </c>
      <c r="S267" s="308" t="s">
        <v>1488</v>
      </c>
      <c r="T267" s="303" t="s">
        <v>1076</v>
      </c>
      <c r="U267" s="201" t="s">
        <v>5519</v>
      </c>
      <c r="V267" s="201" t="s">
        <v>5519</v>
      </c>
      <c r="W267" s="201" t="s">
        <v>3979</v>
      </c>
      <c r="X267" s="118" t="s">
        <v>3978</v>
      </c>
      <c r="Y267" s="132">
        <f t="shared" si="12"/>
        <v>192</v>
      </c>
      <c r="Z267" s="132" t="str">
        <f t="shared" si="13"/>
        <v>0</v>
      </c>
      <c r="AA267" s="372">
        <f t="shared" si="14"/>
        <v>192</v>
      </c>
    </row>
    <row r="268" spans="1:29" s="118" customFormat="1" ht="12" customHeight="1" x14ac:dyDescent="0.2">
      <c r="A268" s="303" t="s">
        <v>4446</v>
      </c>
      <c r="B268" s="304">
        <v>216</v>
      </c>
      <c r="C268" s="303" t="s">
        <v>4447</v>
      </c>
      <c r="D268" s="1" t="s">
        <v>5515</v>
      </c>
      <c r="E268" s="3" t="s">
        <v>5516</v>
      </c>
      <c r="F268" s="3">
        <v>16</v>
      </c>
      <c r="G268" s="59">
        <v>7</v>
      </c>
      <c r="H268" s="118" t="s">
        <v>1561</v>
      </c>
      <c r="I268" s="131" t="s">
        <v>5078</v>
      </c>
      <c r="J268" s="118" t="s">
        <v>3005</v>
      </c>
      <c r="K268" s="46" t="s">
        <v>4069</v>
      </c>
      <c r="L268" s="303" t="s">
        <v>1616</v>
      </c>
      <c r="M268" s="116" t="s">
        <v>4300</v>
      </c>
      <c r="N268" s="307" t="s">
        <v>3005</v>
      </c>
      <c r="O268" s="119" t="s">
        <v>1458</v>
      </c>
      <c r="P268" s="302">
        <v>7</v>
      </c>
      <c r="Q268" s="303" t="s">
        <v>3763</v>
      </c>
      <c r="R268" s="304">
        <v>60</v>
      </c>
      <c r="S268" s="308" t="s">
        <v>1488</v>
      </c>
      <c r="T268" s="303" t="s">
        <v>1076</v>
      </c>
      <c r="U268" s="201" t="s">
        <v>5519</v>
      </c>
      <c r="V268" s="201" t="s">
        <v>5519</v>
      </c>
      <c r="W268" s="201" t="s">
        <v>3979</v>
      </c>
      <c r="X268" s="118" t="s">
        <v>3978</v>
      </c>
      <c r="Y268" s="132">
        <f t="shared" si="12"/>
        <v>224</v>
      </c>
      <c r="Z268" s="132" t="str">
        <f t="shared" si="13"/>
        <v>0</v>
      </c>
      <c r="AA268" s="372">
        <f t="shared" si="14"/>
        <v>224</v>
      </c>
    </row>
    <row r="269" spans="1:29" s="18" customFormat="1" ht="12" customHeight="1" x14ac:dyDescent="0.2">
      <c r="A269" s="1" t="s">
        <v>1152</v>
      </c>
      <c r="B269" s="2">
        <v>52</v>
      </c>
      <c r="C269" s="1" t="s">
        <v>3763</v>
      </c>
      <c r="D269" s="1" t="s">
        <v>5515</v>
      </c>
      <c r="E269" s="3" t="s">
        <v>5516</v>
      </c>
      <c r="F269" s="3">
        <v>16</v>
      </c>
      <c r="G269" s="48">
        <v>25</v>
      </c>
      <c r="H269" s="3"/>
      <c r="I269" s="49" t="s">
        <v>5057</v>
      </c>
      <c r="J269" s="3" t="s">
        <v>3005</v>
      </c>
      <c r="K269" s="49" t="s">
        <v>1613</v>
      </c>
      <c r="L269" s="1" t="s">
        <v>1616</v>
      </c>
      <c r="M269" s="3" t="s">
        <v>4300</v>
      </c>
      <c r="N269" s="18" t="s">
        <v>3005</v>
      </c>
      <c r="O269" s="48" t="s">
        <v>3244</v>
      </c>
      <c r="P269" s="3">
        <v>25</v>
      </c>
      <c r="Q269" s="1" t="s">
        <v>1393</v>
      </c>
      <c r="R269" s="2">
        <v>82.5</v>
      </c>
      <c r="S269" s="308" t="s">
        <v>1488</v>
      </c>
      <c r="T269" s="1" t="s">
        <v>1402</v>
      </c>
      <c r="U269" s="201" t="s">
        <v>5519</v>
      </c>
      <c r="V269" s="201" t="s">
        <v>5519</v>
      </c>
      <c r="W269" s="201" t="s">
        <v>3979</v>
      </c>
      <c r="X269" s="118" t="s">
        <v>3978</v>
      </c>
      <c r="Y269" s="132">
        <f t="shared" si="12"/>
        <v>800</v>
      </c>
      <c r="Z269" s="132" t="str">
        <f t="shared" si="13"/>
        <v>0</v>
      </c>
      <c r="AA269" s="372">
        <f t="shared" si="14"/>
        <v>800</v>
      </c>
    </row>
    <row r="270" spans="1:29" s="18" customFormat="1" ht="12" customHeight="1" x14ac:dyDescent="0.2">
      <c r="A270" s="1" t="s">
        <v>5537</v>
      </c>
      <c r="B270" s="2">
        <v>55</v>
      </c>
      <c r="C270" s="1" t="s">
        <v>5514</v>
      </c>
      <c r="D270" s="1" t="s">
        <v>5515</v>
      </c>
      <c r="E270" s="3" t="s">
        <v>5516</v>
      </c>
      <c r="F270" s="3">
        <v>16</v>
      </c>
      <c r="G270" s="18">
        <v>25</v>
      </c>
      <c r="I270" s="51" t="s">
        <v>4541</v>
      </c>
      <c r="J270" s="18" t="s">
        <v>3005</v>
      </c>
      <c r="K270" s="19" t="s">
        <v>4982</v>
      </c>
      <c r="L270" s="1" t="s">
        <v>1616</v>
      </c>
      <c r="M270" s="116" t="s">
        <v>4300</v>
      </c>
      <c r="N270" s="53" t="s">
        <v>3005</v>
      </c>
      <c r="O270" s="48" t="s">
        <v>5056</v>
      </c>
      <c r="P270" s="140">
        <v>25</v>
      </c>
      <c r="Q270" s="1" t="s">
        <v>3763</v>
      </c>
      <c r="R270" s="2">
        <v>54</v>
      </c>
      <c r="S270" s="308" t="s">
        <v>1488</v>
      </c>
      <c r="T270" s="1" t="s">
        <v>1077</v>
      </c>
      <c r="U270" s="201" t="s">
        <v>5519</v>
      </c>
      <c r="V270" s="201" t="s">
        <v>5519</v>
      </c>
      <c r="W270" s="201" t="s">
        <v>3979</v>
      </c>
      <c r="X270" s="118" t="s">
        <v>3978</v>
      </c>
      <c r="Y270" s="132">
        <f t="shared" si="12"/>
        <v>800</v>
      </c>
      <c r="Z270" s="132" t="str">
        <f t="shared" si="13"/>
        <v>0</v>
      </c>
      <c r="AA270" s="372">
        <f t="shared" si="14"/>
        <v>800</v>
      </c>
    </row>
    <row r="271" spans="1:29" s="18" customFormat="1" ht="12" customHeight="1" x14ac:dyDescent="0.2">
      <c r="A271" s="16"/>
      <c r="B271" s="17"/>
      <c r="C271" s="16"/>
      <c r="D271" s="16"/>
      <c r="G271" s="60"/>
      <c r="I271" s="126"/>
      <c r="K271" s="19"/>
      <c r="L271" s="16" t="s">
        <v>1616</v>
      </c>
      <c r="M271" s="266"/>
      <c r="N271" s="58"/>
      <c r="O271" s="124"/>
      <c r="P271" s="198"/>
      <c r="Q271" s="267"/>
      <c r="R271" s="84"/>
      <c r="S271" s="278"/>
      <c r="T271" s="16"/>
      <c r="U271" s="79"/>
      <c r="V271" s="79"/>
      <c r="W271" s="79"/>
      <c r="X271" s="79"/>
      <c r="Y271" s="132">
        <f t="shared" si="12"/>
        <v>0</v>
      </c>
      <c r="Z271" s="132" t="str">
        <f t="shared" si="13"/>
        <v>0</v>
      </c>
      <c r="AA271" s="372" t="str">
        <f t="shared" si="14"/>
        <v>0</v>
      </c>
    </row>
    <row r="272" spans="1:29" s="3" customFormat="1" ht="12" customHeight="1" x14ac:dyDescent="0.2">
      <c r="A272" s="1"/>
      <c r="B272" s="2"/>
      <c r="C272" s="267" t="s">
        <v>3763</v>
      </c>
      <c r="D272" s="1" t="s">
        <v>5515</v>
      </c>
      <c r="E272" s="3" t="s">
        <v>5516</v>
      </c>
      <c r="F272" s="3">
        <v>16</v>
      </c>
      <c r="G272" s="221">
        <v>0</v>
      </c>
      <c r="I272" s="186" t="s">
        <v>1438</v>
      </c>
      <c r="J272" s="128"/>
      <c r="K272" s="182" t="s">
        <v>4291</v>
      </c>
      <c r="L272" s="16" t="s">
        <v>1616</v>
      </c>
      <c r="S272" s="18"/>
      <c r="Y272" s="132">
        <f t="shared" si="12"/>
        <v>0</v>
      </c>
      <c r="Z272" s="132" t="str">
        <f t="shared" si="13"/>
        <v>0</v>
      </c>
      <c r="AA272" s="372" t="str">
        <f t="shared" si="14"/>
        <v>0</v>
      </c>
      <c r="AC272" s="5"/>
    </row>
    <row r="273" spans="1:34" s="3" customFormat="1" ht="12" customHeight="1" x14ac:dyDescent="0.2">
      <c r="A273" s="1"/>
      <c r="B273" s="2"/>
      <c r="C273" s="267" t="s">
        <v>3763</v>
      </c>
      <c r="D273" s="1" t="s">
        <v>5515</v>
      </c>
      <c r="E273" s="3" t="s">
        <v>5516</v>
      </c>
      <c r="F273" s="3">
        <v>16</v>
      </c>
      <c r="G273" s="221">
        <v>0</v>
      </c>
      <c r="I273" s="186" t="s">
        <v>1438</v>
      </c>
      <c r="J273" s="128"/>
      <c r="K273" s="182" t="s">
        <v>4291</v>
      </c>
      <c r="L273" s="1" t="s">
        <v>1616</v>
      </c>
      <c r="Y273" s="132">
        <f t="shared" si="12"/>
        <v>0</v>
      </c>
      <c r="Z273" s="132" t="str">
        <f t="shared" si="13"/>
        <v>0</v>
      </c>
      <c r="AA273" s="372" t="str">
        <f t="shared" si="14"/>
        <v>0</v>
      </c>
      <c r="AC273" s="5"/>
    </row>
    <row r="274" spans="1:34" s="3" customFormat="1" ht="12" customHeight="1" x14ac:dyDescent="0.2">
      <c r="A274" s="1"/>
      <c r="B274" s="2"/>
      <c r="C274" s="267" t="s">
        <v>3763</v>
      </c>
      <c r="D274" s="1" t="s">
        <v>5515</v>
      </c>
      <c r="E274" s="3" t="s">
        <v>5516</v>
      </c>
      <c r="F274" s="3">
        <v>16</v>
      </c>
      <c r="G274" s="221">
        <v>0</v>
      </c>
      <c r="I274" s="186" t="s">
        <v>1438</v>
      </c>
      <c r="J274" s="128"/>
      <c r="K274" s="182" t="s">
        <v>4291</v>
      </c>
      <c r="L274" s="1" t="s">
        <v>1616</v>
      </c>
      <c r="M274" s="48"/>
      <c r="O274" s="112"/>
      <c r="P274" s="48"/>
      <c r="Q274" s="1"/>
      <c r="R274" s="2"/>
      <c r="S274" s="135"/>
      <c r="T274" s="1"/>
      <c r="U274" s="18"/>
      <c r="V274" s="18"/>
      <c r="W274" s="18"/>
      <c r="X274" s="18"/>
      <c r="Y274" s="132">
        <f t="shared" si="12"/>
        <v>0</v>
      </c>
      <c r="Z274" s="132" t="str">
        <f t="shared" si="13"/>
        <v>0</v>
      </c>
      <c r="AA274" s="372" t="str">
        <f t="shared" si="14"/>
        <v>0</v>
      </c>
      <c r="AC274" s="5"/>
    </row>
    <row r="275" spans="1:34" s="88" customFormat="1" ht="12" customHeight="1" thickBot="1" x14ac:dyDescent="0.25">
      <c r="G275" s="89">
        <f>SUM(G204:G274)</f>
        <v>1532</v>
      </c>
      <c r="J275" s="78"/>
      <c r="M275" s="88">
        <f>G275-P275</f>
        <v>0</v>
      </c>
      <c r="N275" s="78"/>
      <c r="P275" s="89">
        <f>SUM(P203:P274)</f>
        <v>1532</v>
      </c>
      <c r="S275" s="94"/>
      <c r="Y275" s="132">
        <f t="shared" si="12"/>
        <v>0</v>
      </c>
      <c r="Z275" s="132" t="str">
        <f t="shared" si="13"/>
        <v>0</v>
      </c>
      <c r="AA275" s="372" t="str">
        <f t="shared" si="14"/>
        <v>0</v>
      </c>
    </row>
    <row r="276" spans="1:34" s="301" customFormat="1" ht="12" customHeight="1" x14ac:dyDescent="0.2">
      <c r="A276" s="291"/>
      <c r="B276" s="292"/>
      <c r="C276" s="293" t="s">
        <v>3031</v>
      </c>
      <c r="D276" s="294"/>
      <c r="E276" s="295"/>
      <c r="F276" s="296"/>
      <c r="G276" s="297"/>
      <c r="H276" s="298"/>
      <c r="I276" s="291"/>
      <c r="J276" s="291"/>
      <c r="K276" s="291"/>
      <c r="L276" s="295"/>
      <c r="M276" s="291"/>
      <c r="N276" s="291"/>
      <c r="O276" s="299"/>
      <c r="P276" s="297"/>
      <c r="Q276" s="295"/>
      <c r="R276" s="292"/>
      <c r="S276" s="300"/>
      <c r="T276" s="291"/>
      <c r="U276" s="291"/>
      <c r="V276" s="291"/>
      <c r="W276" s="295"/>
      <c r="X276" s="291"/>
      <c r="Y276" s="132">
        <f t="shared" si="12"/>
        <v>0</v>
      </c>
      <c r="Z276" s="132" t="str">
        <f t="shared" si="13"/>
        <v>0</v>
      </c>
      <c r="AA276" s="372" t="str">
        <f t="shared" si="14"/>
        <v>0</v>
      </c>
      <c r="AB276" s="291"/>
      <c r="AC276" s="291"/>
      <c r="AD276" s="295"/>
      <c r="AE276" s="295"/>
      <c r="AF276" s="295"/>
      <c r="AG276" s="295"/>
      <c r="AH276" s="295"/>
    </row>
    <row r="277" spans="1:34" s="18" customFormat="1" ht="12" customHeight="1" x14ac:dyDescent="0.2">
      <c r="A277" s="16" t="s">
        <v>4446</v>
      </c>
      <c r="B277" s="17">
        <v>216</v>
      </c>
      <c r="C277" s="16" t="s">
        <v>4447</v>
      </c>
      <c r="D277" s="16" t="s">
        <v>4449</v>
      </c>
      <c r="E277" s="18" t="s">
        <v>5516</v>
      </c>
      <c r="F277" s="18">
        <v>8</v>
      </c>
      <c r="G277" s="245">
        <v>25</v>
      </c>
      <c r="H277" s="18" t="s">
        <v>1561</v>
      </c>
      <c r="I277" s="127" t="s">
        <v>3252</v>
      </c>
      <c r="J277" s="18" t="s">
        <v>3005</v>
      </c>
      <c r="K277" s="19" t="s">
        <v>4069</v>
      </c>
      <c r="L277" s="16" t="s">
        <v>1616</v>
      </c>
      <c r="M277" s="140" t="s">
        <v>4541</v>
      </c>
      <c r="N277" s="18" t="s">
        <v>3005</v>
      </c>
      <c r="P277" s="140">
        <v>25</v>
      </c>
      <c r="Q277" s="18" t="s">
        <v>3763</v>
      </c>
      <c r="R277" s="316">
        <v>47.5</v>
      </c>
      <c r="S277" s="314">
        <v>24669</v>
      </c>
      <c r="T277" s="18" t="s">
        <v>1122</v>
      </c>
      <c r="U277" s="18" t="s">
        <v>5519</v>
      </c>
      <c r="V277" s="18" t="s">
        <v>5519</v>
      </c>
      <c r="W277" s="18" t="s">
        <v>3979</v>
      </c>
      <c r="X277" s="18" t="s">
        <v>3978</v>
      </c>
      <c r="Y277" s="132">
        <f t="shared" si="12"/>
        <v>400</v>
      </c>
      <c r="Z277" s="132" t="str">
        <f t="shared" si="13"/>
        <v>0</v>
      </c>
      <c r="AA277" s="372">
        <f t="shared" si="14"/>
        <v>400</v>
      </c>
      <c r="AC277" s="20"/>
    </row>
    <row r="278" spans="1:34" s="18" customFormat="1" ht="12" customHeight="1" x14ac:dyDescent="0.2">
      <c r="A278" s="16" t="s">
        <v>4446</v>
      </c>
      <c r="B278" s="17">
        <v>216</v>
      </c>
      <c r="C278" s="16" t="s">
        <v>4447</v>
      </c>
      <c r="D278" s="16" t="s">
        <v>4449</v>
      </c>
      <c r="E278" s="18" t="s">
        <v>5516</v>
      </c>
      <c r="F278" s="18">
        <v>8</v>
      </c>
      <c r="G278" s="245">
        <v>25</v>
      </c>
      <c r="H278" s="18" t="s">
        <v>1561</v>
      </c>
      <c r="I278" s="127" t="s">
        <v>3252</v>
      </c>
      <c r="J278" s="18" t="s">
        <v>3005</v>
      </c>
      <c r="K278" s="19" t="s">
        <v>4069</v>
      </c>
      <c r="L278" s="16" t="s">
        <v>1616</v>
      </c>
      <c r="M278" s="140" t="s">
        <v>4541</v>
      </c>
      <c r="N278" s="18" t="s">
        <v>3005</v>
      </c>
      <c r="P278" s="140">
        <v>25</v>
      </c>
      <c r="Q278" s="18" t="s">
        <v>3763</v>
      </c>
      <c r="R278" s="316">
        <v>46</v>
      </c>
      <c r="S278" s="314">
        <v>24669</v>
      </c>
      <c r="T278" s="18" t="s">
        <v>1123</v>
      </c>
      <c r="U278" s="18" t="s">
        <v>5519</v>
      </c>
      <c r="V278" s="18" t="s">
        <v>5519</v>
      </c>
      <c r="W278" s="18" t="s">
        <v>3979</v>
      </c>
      <c r="X278" s="18" t="s">
        <v>3978</v>
      </c>
      <c r="Y278" s="132">
        <f t="shared" si="12"/>
        <v>400</v>
      </c>
      <c r="Z278" s="132" t="str">
        <f t="shared" si="13"/>
        <v>0</v>
      </c>
      <c r="AA278" s="372">
        <f t="shared" si="14"/>
        <v>400</v>
      </c>
      <c r="AC278" s="20"/>
    </row>
    <row r="279" spans="1:34" s="18" customFormat="1" ht="12" customHeight="1" x14ac:dyDescent="0.2">
      <c r="A279" s="16" t="s">
        <v>4446</v>
      </c>
      <c r="B279" s="17">
        <v>216</v>
      </c>
      <c r="C279" s="16" t="s">
        <v>4447</v>
      </c>
      <c r="D279" s="16" t="s">
        <v>4449</v>
      </c>
      <c r="E279" s="18" t="s">
        <v>5516</v>
      </c>
      <c r="F279" s="18">
        <v>8</v>
      </c>
      <c r="G279" s="60">
        <v>3</v>
      </c>
      <c r="H279" s="18" t="s">
        <v>1561</v>
      </c>
      <c r="I279" s="126" t="s">
        <v>1453</v>
      </c>
      <c r="J279" s="18" t="s">
        <v>3005</v>
      </c>
      <c r="K279" s="19" t="s">
        <v>4069</v>
      </c>
      <c r="L279" s="16" t="s">
        <v>1616</v>
      </c>
      <c r="M279" s="18" t="s">
        <v>4199</v>
      </c>
      <c r="N279" s="18" t="s">
        <v>3005</v>
      </c>
      <c r="O279" s="118"/>
      <c r="P279" s="59">
        <v>3</v>
      </c>
      <c r="Q279" s="16" t="s">
        <v>5514</v>
      </c>
      <c r="R279" s="17">
        <v>16.8</v>
      </c>
      <c r="S279" s="312">
        <v>24671</v>
      </c>
      <c r="T279" s="16" t="s">
        <v>4450</v>
      </c>
      <c r="U279" s="79" t="s">
        <v>5519</v>
      </c>
      <c r="V279" s="79" t="s">
        <v>5519</v>
      </c>
      <c r="W279" s="79" t="s">
        <v>3979</v>
      </c>
      <c r="X279" s="3" t="s">
        <v>3978</v>
      </c>
      <c r="Y279" s="132">
        <f t="shared" si="12"/>
        <v>48</v>
      </c>
      <c r="Z279" s="132" t="str">
        <f t="shared" si="13"/>
        <v>0</v>
      </c>
      <c r="AA279" s="372">
        <f t="shared" si="14"/>
        <v>48</v>
      </c>
      <c r="AC279" s="20"/>
    </row>
    <row r="280" spans="1:34" s="18" customFormat="1" ht="12" customHeight="1" x14ac:dyDescent="0.2">
      <c r="A280" s="16" t="s">
        <v>4446</v>
      </c>
      <c r="B280" s="17">
        <v>216</v>
      </c>
      <c r="C280" s="16" t="s">
        <v>4447</v>
      </c>
      <c r="D280" s="16" t="s">
        <v>4449</v>
      </c>
      <c r="E280" s="18" t="s">
        <v>5516</v>
      </c>
      <c r="F280" s="18">
        <v>8</v>
      </c>
      <c r="G280" s="60">
        <v>25</v>
      </c>
      <c r="H280" s="18" t="s">
        <v>1561</v>
      </c>
      <c r="I280" s="126" t="s">
        <v>1453</v>
      </c>
      <c r="J280" s="18" t="s">
        <v>3005</v>
      </c>
      <c r="K280" s="19" t="s">
        <v>4069</v>
      </c>
      <c r="L280" s="16" t="s">
        <v>1616</v>
      </c>
      <c r="M280" s="18" t="s">
        <v>4199</v>
      </c>
      <c r="N280" s="58" t="s">
        <v>3005</v>
      </c>
      <c r="O280" s="140"/>
      <c r="P280" s="18">
        <v>25</v>
      </c>
      <c r="Q280" s="16" t="s">
        <v>5514</v>
      </c>
      <c r="R280" s="17">
        <v>16.8</v>
      </c>
      <c r="S280" s="312">
        <v>24671</v>
      </c>
      <c r="T280" s="16" t="s">
        <v>4450</v>
      </c>
      <c r="U280" s="18" t="s">
        <v>5519</v>
      </c>
      <c r="V280" s="18" t="s">
        <v>5519</v>
      </c>
      <c r="W280" s="18" t="s">
        <v>3979</v>
      </c>
      <c r="X280" s="3" t="s">
        <v>3978</v>
      </c>
      <c r="Y280" s="132">
        <f t="shared" si="12"/>
        <v>400</v>
      </c>
      <c r="Z280" s="132" t="str">
        <f t="shared" si="13"/>
        <v>0</v>
      </c>
      <c r="AA280" s="372">
        <f t="shared" si="14"/>
        <v>400</v>
      </c>
    </row>
    <row r="281" spans="1:34" s="18" customFormat="1" ht="12" customHeight="1" x14ac:dyDescent="0.2">
      <c r="A281" s="16" t="s">
        <v>1089</v>
      </c>
      <c r="B281" s="17">
        <v>47</v>
      </c>
      <c r="C281" s="16" t="s">
        <v>3763</v>
      </c>
      <c r="D281" s="16" t="s">
        <v>4449</v>
      </c>
      <c r="E281" s="18" t="s">
        <v>5516</v>
      </c>
      <c r="F281" s="18">
        <v>8</v>
      </c>
      <c r="G281" s="140">
        <v>25</v>
      </c>
      <c r="I281" s="51" t="s">
        <v>4848</v>
      </c>
      <c r="J281" s="18" t="s">
        <v>3005</v>
      </c>
      <c r="K281" s="51" t="s">
        <v>1612</v>
      </c>
      <c r="L281" s="16" t="s">
        <v>1616</v>
      </c>
      <c r="M281" s="18" t="s">
        <v>4989</v>
      </c>
      <c r="N281" s="58" t="s">
        <v>3005</v>
      </c>
      <c r="O281" s="140"/>
      <c r="P281" s="18">
        <v>25</v>
      </c>
      <c r="Q281" s="16" t="s">
        <v>5528</v>
      </c>
      <c r="R281" s="17">
        <v>109</v>
      </c>
      <c r="S281" s="312">
        <v>24674</v>
      </c>
      <c r="T281" s="16" t="s">
        <v>4432</v>
      </c>
      <c r="U281" s="79" t="s">
        <v>5519</v>
      </c>
      <c r="V281" s="79" t="s">
        <v>5519</v>
      </c>
      <c r="W281" s="79" t="s">
        <v>3979</v>
      </c>
      <c r="X281" s="3" t="s">
        <v>3978</v>
      </c>
      <c r="Y281" s="132">
        <f t="shared" si="12"/>
        <v>400</v>
      </c>
      <c r="Z281" s="132" t="str">
        <f t="shared" si="13"/>
        <v>0</v>
      </c>
      <c r="AA281" s="372">
        <f t="shared" si="14"/>
        <v>400</v>
      </c>
      <c r="AC281" s="20"/>
    </row>
    <row r="282" spans="1:34" s="18" customFormat="1" ht="12" customHeight="1" x14ac:dyDescent="0.2">
      <c r="A282" s="16" t="s">
        <v>4446</v>
      </c>
      <c r="B282" s="17">
        <v>216</v>
      </c>
      <c r="C282" s="16" t="s">
        <v>4447</v>
      </c>
      <c r="D282" s="16" t="s">
        <v>4449</v>
      </c>
      <c r="E282" s="18" t="s">
        <v>5516</v>
      </c>
      <c r="F282" s="18">
        <v>8</v>
      </c>
      <c r="G282" s="245">
        <v>6</v>
      </c>
      <c r="H282" s="18" t="s">
        <v>1561</v>
      </c>
      <c r="I282" s="127" t="s">
        <v>1639</v>
      </c>
      <c r="J282" s="18" t="s">
        <v>3005</v>
      </c>
      <c r="K282" s="19" t="s">
        <v>4069</v>
      </c>
      <c r="L282" s="16" t="s">
        <v>1616</v>
      </c>
      <c r="M282" s="18" t="s">
        <v>1614</v>
      </c>
      <c r="N282" s="18" t="s">
        <v>3005</v>
      </c>
      <c r="O282" s="140"/>
      <c r="P282" s="59">
        <v>6</v>
      </c>
      <c r="Q282" s="16" t="s">
        <v>5528</v>
      </c>
      <c r="R282" s="17">
        <v>62</v>
      </c>
      <c r="S282" s="312">
        <v>24678</v>
      </c>
      <c r="T282" s="16" t="s">
        <v>3916</v>
      </c>
      <c r="U282" s="79" t="s">
        <v>5519</v>
      </c>
      <c r="V282" s="79" t="s">
        <v>5519</v>
      </c>
      <c r="W282" s="79" t="s">
        <v>3979</v>
      </c>
      <c r="X282" s="3" t="s">
        <v>3978</v>
      </c>
      <c r="Y282" s="132">
        <f t="shared" si="12"/>
        <v>96</v>
      </c>
      <c r="Z282" s="132" t="str">
        <f t="shared" si="13"/>
        <v>0</v>
      </c>
      <c r="AA282" s="372">
        <f t="shared" si="14"/>
        <v>96</v>
      </c>
    </row>
    <row r="283" spans="1:34" s="18" customFormat="1" ht="12" customHeight="1" x14ac:dyDescent="0.2">
      <c r="A283" s="16" t="s">
        <v>4446</v>
      </c>
      <c r="B283" s="17">
        <v>216</v>
      </c>
      <c r="C283" s="16" t="s">
        <v>4447</v>
      </c>
      <c r="D283" s="16" t="s">
        <v>4449</v>
      </c>
      <c r="E283" s="18" t="s">
        <v>5516</v>
      </c>
      <c r="F283" s="18">
        <v>8</v>
      </c>
      <c r="G283" s="60">
        <v>7</v>
      </c>
      <c r="H283" s="18" t="s">
        <v>1561</v>
      </c>
      <c r="I283" s="126" t="s">
        <v>3446</v>
      </c>
      <c r="J283" s="18" t="s">
        <v>3005</v>
      </c>
      <c r="K283" s="19" t="s">
        <v>4069</v>
      </c>
      <c r="L283" s="16" t="s">
        <v>1616</v>
      </c>
      <c r="M283" s="266" t="s">
        <v>4379</v>
      </c>
      <c r="N283" s="18" t="s">
        <v>3005</v>
      </c>
      <c r="O283" s="124" t="s">
        <v>1305</v>
      </c>
      <c r="P283" s="198">
        <v>7</v>
      </c>
      <c r="Q283" s="267" t="s">
        <v>3763</v>
      </c>
      <c r="R283" s="84">
        <v>0</v>
      </c>
      <c r="S283" s="312">
        <v>24680</v>
      </c>
      <c r="T283" s="16" t="s">
        <v>1119</v>
      </c>
      <c r="U283" s="79" t="s">
        <v>5519</v>
      </c>
      <c r="V283" s="79" t="s">
        <v>5519</v>
      </c>
      <c r="W283" s="79" t="s">
        <v>3979</v>
      </c>
      <c r="X283" s="3" t="s">
        <v>3978</v>
      </c>
      <c r="Y283" s="132">
        <f t="shared" si="12"/>
        <v>112</v>
      </c>
      <c r="Z283" s="132" t="str">
        <f t="shared" si="13"/>
        <v>0</v>
      </c>
      <c r="AA283" s="372">
        <f t="shared" si="14"/>
        <v>112</v>
      </c>
    </row>
    <row r="284" spans="1:34" s="18" customFormat="1" ht="12" customHeight="1" x14ac:dyDescent="0.2">
      <c r="A284" s="16" t="s">
        <v>4444</v>
      </c>
      <c r="B284" s="17">
        <v>1</v>
      </c>
      <c r="C284" s="16" t="s">
        <v>4038</v>
      </c>
      <c r="D284" s="16" t="s">
        <v>4449</v>
      </c>
      <c r="E284" s="18" t="s">
        <v>5516</v>
      </c>
      <c r="F284" s="18">
        <v>8</v>
      </c>
      <c r="G284" s="220">
        <v>25</v>
      </c>
      <c r="H284" s="18" t="s">
        <v>1561</v>
      </c>
      <c r="I284" s="96" t="s">
        <v>3240</v>
      </c>
      <c r="J284" s="18" t="s">
        <v>3005</v>
      </c>
      <c r="K284" s="19" t="s">
        <v>4069</v>
      </c>
      <c r="L284" s="16" t="s">
        <v>1616</v>
      </c>
      <c r="M284" s="140" t="s">
        <v>4979</v>
      </c>
      <c r="N284" s="18" t="s">
        <v>3005</v>
      </c>
      <c r="O284" s="140" t="s">
        <v>1466</v>
      </c>
      <c r="P284" s="140">
        <v>25</v>
      </c>
      <c r="Q284" s="18" t="s">
        <v>3763</v>
      </c>
      <c r="R284" s="316">
        <v>45</v>
      </c>
      <c r="S284" s="308" t="s">
        <v>5071</v>
      </c>
      <c r="T284" s="18" t="s">
        <v>1111</v>
      </c>
      <c r="U284" s="18" t="s">
        <v>5519</v>
      </c>
      <c r="V284" s="18" t="s">
        <v>5519</v>
      </c>
      <c r="W284" s="18" t="s">
        <v>3979</v>
      </c>
      <c r="X284" s="3" t="s">
        <v>3978</v>
      </c>
      <c r="Y284" s="132">
        <f t="shared" si="12"/>
        <v>400</v>
      </c>
      <c r="Z284" s="132" t="str">
        <f t="shared" si="13"/>
        <v>0</v>
      </c>
      <c r="AA284" s="372">
        <f t="shared" si="14"/>
        <v>400</v>
      </c>
      <c r="AC284" s="20"/>
    </row>
    <row r="285" spans="1:34" s="18" customFormat="1" ht="12" customHeight="1" x14ac:dyDescent="0.2">
      <c r="A285" s="16" t="s">
        <v>4444</v>
      </c>
      <c r="B285" s="17">
        <v>1</v>
      </c>
      <c r="C285" s="16" t="s">
        <v>4038</v>
      </c>
      <c r="D285" s="16" t="s">
        <v>4449</v>
      </c>
      <c r="E285" s="18" t="s">
        <v>5516</v>
      </c>
      <c r="F285" s="18">
        <v>8</v>
      </c>
      <c r="G285" s="220">
        <v>25</v>
      </c>
      <c r="H285" s="18" t="s">
        <v>1561</v>
      </c>
      <c r="I285" s="96" t="s">
        <v>3240</v>
      </c>
      <c r="J285" s="18" t="s">
        <v>3005</v>
      </c>
      <c r="K285" s="19" t="s">
        <v>4069</v>
      </c>
      <c r="L285" s="16" t="s">
        <v>1616</v>
      </c>
      <c r="M285" s="140" t="s">
        <v>4979</v>
      </c>
      <c r="N285" s="18" t="s">
        <v>3005</v>
      </c>
      <c r="O285" s="140" t="s">
        <v>1466</v>
      </c>
      <c r="P285" s="140">
        <v>25</v>
      </c>
      <c r="Q285" s="18" t="s">
        <v>3763</v>
      </c>
      <c r="R285" s="316">
        <v>45</v>
      </c>
      <c r="S285" s="308" t="s">
        <v>5071</v>
      </c>
      <c r="T285" s="18" t="s">
        <v>1111</v>
      </c>
      <c r="U285" s="18" t="s">
        <v>5519</v>
      </c>
      <c r="V285" s="18" t="s">
        <v>5519</v>
      </c>
      <c r="W285" s="18" t="s">
        <v>3979</v>
      </c>
      <c r="X285" s="3" t="s">
        <v>3978</v>
      </c>
      <c r="Y285" s="132">
        <f t="shared" si="12"/>
        <v>400</v>
      </c>
      <c r="Z285" s="132" t="str">
        <f t="shared" si="13"/>
        <v>0</v>
      </c>
      <c r="AA285" s="372">
        <f t="shared" si="14"/>
        <v>400</v>
      </c>
      <c r="AC285" s="20"/>
    </row>
    <row r="286" spans="1:34" s="18" customFormat="1" ht="12" customHeight="1" x14ac:dyDescent="0.2">
      <c r="A286" s="16" t="s">
        <v>4444</v>
      </c>
      <c r="B286" s="17">
        <v>1</v>
      </c>
      <c r="C286" s="16" t="s">
        <v>4038</v>
      </c>
      <c r="D286" s="16" t="s">
        <v>4449</v>
      </c>
      <c r="E286" s="18" t="s">
        <v>5516</v>
      </c>
      <c r="F286" s="18">
        <v>8</v>
      </c>
      <c r="G286" s="220">
        <v>25</v>
      </c>
      <c r="H286" s="18" t="s">
        <v>1561</v>
      </c>
      <c r="I286" s="96" t="s">
        <v>3240</v>
      </c>
      <c r="J286" s="18" t="s">
        <v>3005</v>
      </c>
      <c r="K286" s="19" t="s">
        <v>4069</v>
      </c>
      <c r="L286" s="16" t="s">
        <v>1616</v>
      </c>
      <c r="M286" s="140" t="s">
        <v>4979</v>
      </c>
      <c r="N286" s="18" t="s">
        <v>3005</v>
      </c>
      <c r="O286" s="140" t="s">
        <v>1466</v>
      </c>
      <c r="P286" s="140">
        <v>25</v>
      </c>
      <c r="Q286" s="18" t="s">
        <v>3763</v>
      </c>
      <c r="R286" s="316">
        <v>42</v>
      </c>
      <c r="S286" s="308" t="s">
        <v>5071</v>
      </c>
      <c r="T286" s="18" t="s">
        <v>1112</v>
      </c>
      <c r="U286" s="18" t="s">
        <v>5519</v>
      </c>
      <c r="V286" s="18" t="s">
        <v>5519</v>
      </c>
      <c r="W286" s="18" t="s">
        <v>3979</v>
      </c>
      <c r="X286" s="3" t="s">
        <v>3978</v>
      </c>
      <c r="Y286" s="132">
        <f t="shared" si="12"/>
        <v>400</v>
      </c>
      <c r="Z286" s="132" t="str">
        <f t="shared" si="13"/>
        <v>0</v>
      </c>
      <c r="AA286" s="372">
        <f t="shared" si="14"/>
        <v>400</v>
      </c>
      <c r="AC286" s="20"/>
    </row>
    <row r="287" spans="1:34" s="18" customFormat="1" ht="12" customHeight="1" x14ac:dyDescent="0.2">
      <c r="A287" s="16" t="s">
        <v>4444</v>
      </c>
      <c r="B287" s="17">
        <v>1</v>
      </c>
      <c r="C287" s="16" t="s">
        <v>4038</v>
      </c>
      <c r="D287" s="16" t="s">
        <v>4449</v>
      </c>
      <c r="E287" s="18" t="s">
        <v>5516</v>
      </c>
      <c r="F287" s="18">
        <v>8</v>
      </c>
      <c r="G287" s="220">
        <v>25</v>
      </c>
      <c r="H287" s="18" t="s">
        <v>1561</v>
      </c>
      <c r="I287" s="96" t="s">
        <v>3240</v>
      </c>
      <c r="J287" s="18" t="s">
        <v>3005</v>
      </c>
      <c r="K287" s="19" t="s">
        <v>4069</v>
      </c>
      <c r="L287" s="16" t="s">
        <v>1616</v>
      </c>
      <c r="M287" s="140" t="s">
        <v>4979</v>
      </c>
      <c r="N287" s="18" t="s">
        <v>3005</v>
      </c>
      <c r="O287" s="140" t="s">
        <v>1466</v>
      </c>
      <c r="P287" s="140">
        <v>25</v>
      </c>
      <c r="Q287" s="18" t="s">
        <v>3763</v>
      </c>
      <c r="R287" s="316">
        <v>42</v>
      </c>
      <c r="S287" s="308" t="s">
        <v>5071</v>
      </c>
      <c r="T287" s="18" t="s">
        <v>1112</v>
      </c>
      <c r="U287" s="18" t="s">
        <v>5519</v>
      </c>
      <c r="V287" s="18" t="s">
        <v>5519</v>
      </c>
      <c r="W287" s="18" t="s">
        <v>3979</v>
      </c>
      <c r="X287" s="3" t="s">
        <v>3978</v>
      </c>
      <c r="Y287" s="132">
        <f t="shared" si="12"/>
        <v>400</v>
      </c>
      <c r="Z287" s="132" t="str">
        <f t="shared" si="13"/>
        <v>0</v>
      </c>
      <c r="AA287" s="372">
        <f t="shared" si="14"/>
        <v>400</v>
      </c>
      <c r="AC287" s="20"/>
    </row>
    <row r="288" spans="1:34" s="18" customFormat="1" ht="12" customHeight="1" x14ac:dyDescent="0.2">
      <c r="A288" s="16" t="s">
        <v>4446</v>
      </c>
      <c r="B288" s="17">
        <v>216</v>
      </c>
      <c r="C288" s="16" t="s">
        <v>4447</v>
      </c>
      <c r="D288" s="16" t="s">
        <v>4449</v>
      </c>
      <c r="E288" s="18" t="s">
        <v>5516</v>
      </c>
      <c r="F288" s="18">
        <v>8</v>
      </c>
      <c r="G288" s="245">
        <v>25</v>
      </c>
      <c r="H288" s="18" t="s">
        <v>1561</v>
      </c>
      <c r="I288" s="127" t="s">
        <v>4548</v>
      </c>
      <c r="J288" s="18" t="s">
        <v>3005</v>
      </c>
      <c r="K288" s="19" t="s">
        <v>4069</v>
      </c>
      <c r="L288" s="16" t="s">
        <v>1616</v>
      </c>
      <c r="M288" s="140" t="s">
        <v>4979</v>
      </c>
      <c r="N288" s="58" t="s">
        <v>3005</v>
      </c>
      <c r="O288" s="140" t="s">
        <v>1466</v>
      </c>
      <c r="P288" s="140">
        <v>25</v>
      </c>
      <c r="Q288" s="18" t="s">
        <v>3763</v>
      </c>
      <c r="R288" s="316">
        <v>42</v>
      </c>
      <c r="S288" s="308" t="s">
        <v>5071</v>
      </c>
      <c r="T288" s="18" t="s">
        <v>1112</v>
      </c>
      <c r="U288" s="18" t="s">
        <v>5519</v>
      </c>
      <c r="V288" s="18" t="s">
        <v>5519</v>
      </c>
      <c r="W288" s="18" t="s">
        <v>3979</v>
      </c>
      <c r="X288" s="3" t="s">
        <v>3978</v>
      </c>
      <c r="Y288" s="132">
        <f t="shared" si="12"/>
        <v>400</v>
      </c>
      <c r="Z288" s="132" t="str">
        <f t="shared" si="13"/>
        <v>0</v>
      </c>
      <c r="AA288" s="372">
        <f t="shared" si="14"/>
        <v>400</v>
      </c>
      <c r="AC288" s="20"/>
    </row>
    <row r="289" spans="1:29" s="18" customFormat="1" ht="12" customHeight="1" x14ac:dyDescent="0.2">
      <c r="A289" s="16" t="s">
        <v>4446</v>
      </c>
      <c r="B289" s="17">
        <v>216</v>
      </c>
      <c r="C289" s="16" t="s">
        <v>4447</v>
      </c>
      <c r="D289" s="16" t="s">
        <v>4449</v>
      </c>
      <c r="E289" s="18" t="s">
        <v>5516</v>
      </c>
      <c r="F289" s="18">
        <v>8</v>
      </c>
      <c r="G289" s="60">
        <v>15</v>
      </c>
      <c r="H289" s="18" t="s">
        <v>1561</v>
      </c>
      <c r="I289" s="126" t="s">
        <v>1383</v>
      </c>
      <c r="J289" s="18" t="s">
        <v>3005</v>
      </c>
      <c r="K289" s="19" t="s">
        <v>4069</v>
      </c>
      <c r="L289" s="16" t="s">
        <v>1616</v>
      </c>
      <c r="M289" s="140" t="s">
        <v>4979</v>
      </c>
      <c r="N289" s="58" t="s">
        <v>3005</v>
      </c>
      <c r="O289" s="140" t="s">
        <v>1466</v>
      </c>
      <c r="P289" s="140">
        <v>15</v>
      </c>
      <c r="Q289" s="18" t="s">
        <v>3763</v>
      </c>
      <c r="R289" s="316">
        <v>42</v>
      </c>
      <c r="S289" s="308" t="s">
        <v>5071</v>
      </c>
      <c r="T289" s="18" t="s">
        <v>1112</v>
      </c>
      <c r="U289" s="18" t="s">
        <v>5519</v>
      </c>
      <c r="V289" s="18" t="s">
        <v>5519</v>
      </c>
      <c r="W289" s="18" t="s">
        <v>3979</v>
      </c>
      <c r="X289" s="3" t="s">
        <v>3978</v>
      </c>
      <c r="Y289" s="132">
        <f t="shared" si="12"/>
        <v>240</v>
      </c>
      <c r="Z289" s="132" t="str">
        <f t="shared" si="13"/>
        <v>0</v>
      </c>
      <c r="AA289" s="372">
        <f t="shared" si="14"/>
        <v>240</v>
      </c>
      <c r="AC289" s="20"/>
    </row>
    <row r="290" spans="1:29" s="18" customFormat="1" ht="12" customHeight="1" x14ac:dyDescent="0.2">
      <c r="A290" s="16" t="s">
        <v>4446</v>
      </c>
      <c r="B290" s="17">
        <v>216</v>
      </c>
      <c r="C290" s="16" t="s">
        <v>4447</v>
      </c>
      <c r="D290" s="16" t="s">
        <v>4449</v>
      </c>
      <c r="E290" s="18" t="s">
        <v>5516</v>
      </c>
      <c r="F290" s="18">
        <v>8</v>
      </c>
      <c r="G290" s="245">
        <v>10</v>
      </c>
      <c r="H290" s="18" t="s">
        <v>1561</v>
      </c>
      <c r="I290" s="127" t="s">
        <v>4548</v>
      </c>
      <c r="J290" s="18" t="s">
        <v>3005</v>
      </c>
      <c r="K290" s="19" t="s">
        <v>4069</v>
      </c>
      <c r="L290" s="16" t="s">
        <v>1616</v>
      </c>
      <c r="M290" s="140" t="s">
        <v>4979</v>
      </c>
      <c r="N290" s="58" t="s">
        <v>3005</v>
      </c>
      <c r="O290" s="140" t="s">
        <v>1466</v>
      </c>
      <c r="P290" s="140">
        <v>10</v>
      </c>
      <c r="Q290" s="18" t="s">
        <v>3763</v>
      </c>
      <c r="R290" s="316">
        <v>42</v>
      </c>
      <c r="S290" s="308" t="s">
        <v>5071</v>
      </c>
      <c r="T290" s="18" t="s">
        <v>1112</v>
      </c>
      <c r="U290" s="18" t="s">
        <v>5519</v>
      </c>
      <c r="V290" s="18" t="s">
        <v>5519</v>
      </c>
      <c r="W290" s="18" t="s">
        <v>3979</v>
      </c>
      <c r="X290" s="3" t="s">
        <v>3978</v>
      </c>
      <c r="Y290" s="132">
        <f t="shared" si="12"/>
        <v>160</v>
      </c>
      <c r="Z290" s="132" t="str">
        <f t="shared" si="13"/>
        <v>0</v>
      </c>
      <c r="AA290" s="372">
        <f t="shared" si="14"/>
        <v>160</v>
      </c>
      <c r="AC290" s="20"/>
    </row>
    <row r="291" spans="1:29" s="18" customFormat="1" ht="12" customHeight="1" x14ac:dyDescent="0.2">
      <c r="A291" s="16" t="s">
        <v>2723</v>
      </c>
      <c r="B291" s="17">
        <v>80</v>
      </c>
      <c r="C291" s="16" t="s">
        <v>2721</v>
      </c>
      <c r="D291" s="16" t="s">
        <v>4449</v>
      </c>
      <c r="E291" s="18" t="s">
        <v>5516</v>
      </c>
      <c r="F291" s="18">
        <v>8</v>
      </c>
      <c r="G291" s="18">
        <v>25</v>
      </c>
      <c r="I291" s="51" t="s">
        <v>5066</v>
      </c>
      <c r="J291" s="18" t="s">
        <v>3005</v>
      </c>
      <c r="K291" s="19" t="s">
        <v>5307</v>
      </c>
      <c r="L291" s="16" t="s">
        <v>1616</v>
      </c>
      <c r="M291" s="140" t="s">
        <v>4979</v>
      </c>
      <c r="N291" s="58" t="s">
        <v>3005</v>
      </c>
      <c r="O291" s="140" t="s">
        <v>1466</v>
      </c>
      <c r="P291" s="140">
        <v>25</v>
      </c>
      <c r="Q291" s="18" t="s">
        <v>3763</v>
      </c>
      <c r="R291" s="316">
        <v>40</v>
      </c>
      <c r="S291" s="308" t="s">
        <v>5071</v>
      </c>
      <c r="T291" s="18" t="s">
        <v>1113</v>
      </c>
      <c r="U291" s="18" t="s">
        <v>5519</v>
      </c>
      <c r="V291" s="18" t="s">
        <v>5519</v>
      </c>
      <c r="W291" s="18" t="s">
        <v>3979</v>
      </c>
      <c r="X291" s="3" t="s">
        <v>3978</v>
      </c>
      <c r="Y291" s="132">
        <f t="shared" si="12"/>
        <v>400</v>
      </c>
      <c r="Z291" s="132" t="str">
        <f t="shared" si="13"/>
        <v>0</v>
      </c>
      <c r="AA291" s="372">
        <f t="shared" si="14"/>
        <v>400</v>
      </c>
      <c r="AC291" s="20"/>
    </row>
    <row r="292" spans="1:29" s="3" customFormat="1" ht="12" customHeight="1" x14ac:dyDescent="0.2">
      <c r="A292" s="3" t="s">
        <v>1097</v>
      </c>
      <c r="B292" s="17">
        <v>45</v>
      </c>
      <c r="C292" s="3" t="s">
        <v>3763</v>
      </c>
      <c r="D292" s="16" t="s">
        <v>4449</v>
      </c>
      <c r="E292" s="18" t="s">
        <v>5516</v>
      </c>
      <c r="F292" s="18">
        <v>8</v>
      </c>
      <c r="G292" s="140">
        <v>25</v>
      </c>
      <c r="H292" s="18"/>
      <c r="I292" s="51" t="s">
        <v>5065</v>
      </c>
      <c r="J292" s="18" t="s">
        <v>3005</v>
      </c>
      <c r="K292" s="49" t="s">
        <v>1436</v>
      </c>
      <c r="L292" s="16" t="s">
        <v>1616</v>
      </c>
      <c r="M292" s="48" t="s">
        <v>4979</v>
      </c>
      <c r="N292" s="58" t="s">
        <v>3005</v>
      </c>
      <c r="O292" s="48" t="s">
        <v>1466</v>
      </c>
      <c r="P292" s="48">
        <v>25</v>
      </c>
      <c r="Q292" s="3" t="s">
        <v>3763</v>
      </c>
      <c r="R292" s="317">
        <v>44</v>
      </c>
      <c r="S292" s="308" t="s">
        <v>5071</v>
      </c>
      <c r="T292" s="3" t="s">
        <v>1114</v>
      </c>
      <c r="U292" s="18" t="s">
        <v>5519</v>
      </c>
      <c r="V292" s="18" t="s">
        <v>5519</v>
      </c>
      <c r="W292" s="18" t="s">
        <v>3979</v>
      </c>
      <c r="X292" s="3" t="s">
        <v>3978</v>
      </c>
      <c r="Y292" s="132">
        <f t="shared" si="12"/>
        <v>400</v>
      </c>
      <c r="Z292" s="132" t="str">
        <f t="shared" si="13"/>
        <v>0</v>
      </c>
      <c r="AA292" s="372">
        <f t="shared" si="14"/>
        <v>400</v>
      </c>
      <c r="AC292" s="5"/>
    </row>
    <row r="293" spans="1:29" s="3" customFormat="1" ht="12" customHeight="1" x14ac:dyDescent="0.2">
      <c r="A293" s="16" t="s">
        <v>1094</v>
      </c>
      <c r="B293" s="17">
        <v>48</v>
      </c>
      <c r="C293" s="16" t="s">
        <v>3763</v>
      </c>
      <c r="D293" s="16" t="s">
        <v>4449</v>
      </c>
      <c r="E293" s="18" t="s">
        <v>5516</v>
      </c>
      <c r="F293" s="18">
        <v>8</v>
      </c>
      <c r="G293" s="140">
        <v>25</v>
      </c>
      <c r="H293" s="18"/>
      <c r="I293" s="51"/>
      <c r="J293" s="18" t="s">
        <v>3005</v>
      </c>
      <c r="K293" s="51" t="s">
        <v>4283</v>
      </c>
      <c r="L293" s="16" t="s">
        <v>1616</v>
      </c>
      <c r="M293" s="3" t="s">
        <v>4977</v>
      </c>
      <c r="N293" s="3" t="s">
        <v>3005</v>
      </c>
      <c r="O293" s="48" t="s">
        <v>4283</v>
      </c>
      <c r="P293" s="3">
        <v>25</v>
      </c>
      <c r="Q293" s="1" t="s">
        <v>2610</v>
      </c>
      <c r="R293" s="2">
        <v>65</v>
      </c>
      <c r="S293" s="308" t="s">
        <v>5040</v>
      </c>
      <c r="T293" s="1" t="s">
        <v>2631</v>
      </c>
      <c r="U293" s="18" t="s">
        <v>5519</v>
      </c>
      <c r="V293" s="18" t="s">
        <v>5519</v>
      </c>
      <c r="W293" s="18" t="s">
        <v>3979</v>
      </c>
      <c r="X293" s="3" t="s">
        <v>5042</v>
      </c>
      <c r="Y293" s="132">
        <f t="shared" si="12"/>
        <v>400</v>
      </c>
      <c r="Z293" s="132">
        <f t="shared" si="13"/>
        <v>400</v>
      </c>
      <c r="AA293" s="372" t="str">
        <f t="shared" si="14"/>
        <v>0</v>
      </c>
      <c r="AC293" s="5"/>
    </row>
    <row r="294" spans="1:29" s="18" customFormat="1" ht="12" customHeight="1" x14ac:dyDescent="0.2">
      <c r="A294" s="1" t="s">
        <v>3898</v>
      </c>
      <c r="B294" s="17">
        <v>285</v>
      </c>
      <c r="C294" s="1" t="s">
        <v>5528</v>
      </c>
      <c r="D294" s="16" t="s">
        <v>4449</v>
      </c>
      <c r="E294" s="18" t="s">
        <v>5516</v>
      </c>
      <c r="F294" s="18">
        <v>8</v>
      </c>
      <c r="G294" s="3">
        <v>25</v>
      </c>
      <c r="H294" s="3"/>
      <c r="I294" s="49"/>
      <c r="J294" s="57" t="s">
        <v>3005</v>
      </c>
      <c r="K294" s="46" t="s">
        <v>1612</v>
      </c>
      <c r="L294" s="1" t="s">
        <v>1616</v>
      </c>
      <c r="M294" s="3" t="s">
        <v>4977</v>
      </c>
      <c r="N294" s="21" t="s">
        <v>3005</v>
      </c>
      <c r="O294" s="3" t="s">
        <v>5053</v>
      </c>
      <c r="P294" s="3">
        <v>25</v>
      </c>
      <c r="Q294" s="1" t="s">
        <v>5435</v>
      </c>
      <c r="R294" s="2">
        <v>59.75</v>
      </c>
      <c r="S294" s="308" t="s">
        <v>5040</v>
      </c>
      <c r="T294" s="1" t="s">
        <v>5438</v>
      </c>
      <c r="U294" s="18" t="s">
        <v>5519</v>
      </c>
      <c r="V294" s="18" t="s">
        <v>5519</v>
      </c>
      <c r="W294" s="57" t="s">
        <v>2651</v>
      </c>
      <c r="X294" s="3" t="s">
        <v>5042</v>
      </c>
      <c r="Y294" s="132">
        <f t="shared" si="12"/>
        <v>400</v>
      </c>
      <c r="Z294" s="132">
        <f t="shared" si="13"/>
        <v>400</v>
      </c>
      <c r="AA294" s="372" t="str">
        <f t="shared" si="14"/>
        <v>0</v>
      </c>
    </row>
    <row r="295" spans="1:29" s="3" customFormat="1" ht="12" customHeight="1" x14ac:dyDescent="0.2">
      <c r="A295" s="16" t="s">
        <v>1087</v>
      </c>
      <c r="B295" s="17">
        <v>47</v>
      </c>
      <c r="C295" s="16" t="s">
        <v>3763</v>
      </c>
      <c r="D295" s="16" t="s">
        <v>4449</v>
      </c>
      <c r="E295" s="18" t="s">
        <v>5516</v>
      </c>
      <c r="F295" s="18">
        <v>8</v>
      </c>
      <c r="G295" s="140">
        <v>25</v>
      </c>
      <c r="H295" s="18"/>
      <c r="I295" s="51"/>
      <c r="J295" s="18" t="s">
        <v>3005</v>
      </c>
      <c r="K295" s="51" t="s">
        <v>1442</v>
      </c>
      <c r="L295" s="16" t="s">
        <v>1616</v>
      </c>
      <c r="M295" s="48" t="s">
        <v>1442</v>
      </c>
      <c r="N295" s="3" t="s">
        <v>3005</v>
      </c>
      <c r="P295" s="48">
        <v>25</v>
      </c>
      <c r="Q295" s="3" t="s">
        <v>3763</v>
      </c>
      <c r="R295" s="3">
        <v>40.75</v>
      </c>
      <c r="S295" s="308" t="s">
        <v>5040</v>
      </c>
      <c r="T295" s="3" t="s">
        <v>1110</v>
      </c>
      <c r="U295" s="18" t="s">
        <v>5519</v>
      </c>
      <c r="V295" s="18" t="s">
        <v>5519</v>
      </c>
      <c r="W295" s="18" t="s">
        <v>3979</v>
      </c>
      <c r="X295" s="3" t="s">
        <v>5042</v>
      </c>
      <c r="Y295" s="132">
        <f t="shared" si="12"/>
        <v>400</v>
      </c>
      <c r="Z295" s="132">
        <f t="shared" si="13"/>
        <v>400</v>
      </c>
      <c r="AA295" s="372" t="str">
        <f t="shared" si="14"/>
        <v>0</v>
      </c>
      <c r="AC295" s="5"/>
    </row>
    <row r="296" spans="1:29" s="18" customFormat="1" ht="12" customHeight="1" x14ac:dyDescent="0.2">
      <c r="A296" s="1" t="s">
        <v>2632</v>
      </c>
      <c r="B296" s="2">
        <v>65</v>
      </c>
      <c r="C296" s="1" t="s">
        <v>2610</v>
      </c>
      <c r="D296" s="16" t="s">
        <v>4449</v>
      </c>
      <c r="E296" s="18" t="s">
        <v>5516</v>
      </c>
      <c r="F296" s="18">
        <v>8</v>
      </c>
      <c r="G296" s="3">
        <v>25</v>
      </c>
      <c r="H296" s="3"/>
      <c r="I296" s="3"/>
      <c r="J296" s="21" t="s">
        <v>3005</v>
      </c>
      <c r="K296" s="19" t="s">
        <v>4979</v>
      </c>
      <c r="L296" s="16" t="s">
        <v>1616</v>
      </c>
      <c r="M296" s="18" t="s">
        <v>4979</v>
      </c>
      <c r="N296" s="132" t="s">
        <v>3005</v>
      </c>
      <c r="O296" s="116"/>
      <c r="P296" s="18">
        <v>25</v>
      </c>
      <c r="Q296" s="16" t="s">
        <v>5514</v>
      </c>
      <c r="R296" s="17">
        <v>12.65</v>
      </c>
      <c r="S296" s="308" t="s">
        <v>5040</v>
      </c>
      <c r="T296" s="16" t="s">
        <v>5509</v>
      </c>
      <c r="U296" s="18" t="s">
        <v>5519</v>
      </c>
      <c r="V296" s="18" t="s">
        <v>5519</v>
      </c>
      <c r="W296" s="57" t="s">
        <v>2651</v>
      </c>
      <c r="X296" s="3" t="s">
        <v>5042</v>
      </c>
      <c r="Y296" s="132">
        <f t="shared" si="12"/>
        <v>400</v>
      </c>
      <c r="Z296" s="132">
        <f t="shared" si="13"/>
        <v>400</v>
      </c>
      <c r="AA296" s="372" t="str">
        <f t="shared" si="14"/>
        <v>0</v>
      </c>
    </row>
    <row r="297" spans="1:29" s="18" customFormat="1" ht="12" customHeight="1" x14ac:dyDescent="0.2">
      <c r="A297" s="16" t="s">
        <v>4456</v>
      </c>
      <c r="B297" s="17">
        <v>330</v>
      </c>
      <c r="C297" s="16" t="s">
        <v>5514</v>
      </c>
      <c r="D297" s="16" t="s">
        <v>4449</v>
      </c>
      <c r="E297" s="18" t="s">
        <v>5516</v>
      </c>
      <c r="F297" s="18">
        <v>8</v>
      </c>
      <c r="G297" s="18">
        <v>25</v>
      </c>
      <c r="I297" s="51" t="s">
        <v>4989</v>
      </c>
      <c r="J297" s="3" t="s">
        <v>3005</v>
      </c>
      <c r="K297" s="19" t="s">
        <v>4978</v>
      </c>
      <c r="L297" s="16" t="s">
        <v>1616</v>
      </c>
      <c r="M297" s="18" t="s">
        <v>4979</v>
      </c>
      <c r="N297" s="58" t="s">
        <v>3005</v>
      </c>
      <c r="O297" s="116" t="s">
        <v>4989</v>
      </c>
      <c r="P297" s="18">
        <v>25</v>
      </c>
      <c r="Q297" s="16" t="s">
        <v>5514</v>
      </c>
      <c r="R297" s="17">
        <v>12.5</v>
      </c>
      <c r="S297" s="308" t="s">
        <v>5040</v>
      </c>
      <c r="T297" s="16" t="s">
        <v>5508</v>
      </c>
      <c r="U297" s="18" t="s">
        <v>5519</v>
      </c>
      <c r="V297" s="18" t="s">
        <v>5519</v>
      </c>
      <c r="W297" s="18" t="s">
        <v>3979</v>
      </c>
      <c r="X297" s="3" t="s">
        <v>5042</v>
      </c>
      <c r="Y297" s="132">
        <f t="shared" si="12"/>
        <v>400</v>
      </c>
      <c r="Z297" s="132">
        <f t="shared" si="13"/>
        <v>400</v>
      </c>
      <c r="AA297" s="372" t="str">
        <f t="shared" si="14"/>
        <v>0</v>
      </c>
    </row>
    <row r="298" spans="1:29" s="18" customFormat="1" ht="12" customHeight="1" x14ac:dyDescent="0.2">
      <c r="A298" s="3" t="s">
        <v>1088</v>
      </c>
      <c r="B298" s="17">
        <v>50</v>
      </c>
      <c r="C298" s="3" t="s">
        <v>3763</v>
      </c>
      <c r="D298" s="16" t="s">
        <v>4449</v>
      </c>
      <c r="E298" s="18" t="s">
        <v>5516</v>
      </c>
      <c r="F298" s="18">
        <v>8</v>
      </c>
      <c r="G298" s="140">
        <v>25</v>
      </c>
      <c r="I298" s="51"/>
      <c r="J298" s="18" t="s">
        <v>3005</v>
      </c>
      <c r="K298" s="51" t="s">
        <v>4201</v>
      </c>
      <c r="L298" s="16" t="s">
        <v>1616</v>
      </c>
      <c r="M298" s="18" t="s">
        <v>4979</v>
      </c>
      <c r="N298" s="58" t="s">
        <v>3005</v>
      </c>
      <c r="O298" s="48" t="s">
        <v>1466</v>
      </c>
      <c r="P298" s="18">
        <v>25</v>
      </c>
      <c r="Q298" s="16" t="s">
        <v>5514</v>
      </c>
      <c r="R298" s="17">
        <v>12.5</v>
      </c>
      <c r="S298" s="308" t="s">
        <v>5040</v>
      </c>
      <c r="T298" s="16" t="s">
        <v>5508</v>
      </c>
      <c r="U298" s="18" t="s">
        <v>5519</v>
      </c>
      <c r="V298" s="18" t="s">
        <v>5519</v>
      </c>
      <c r="W298" s="18" t="s">
        <v>3979</v>
      </c>
      <c r="X298" s="3" t="s">
        <v>5042</v>
      </c>
      <c r="Y298" s="132">
        <f t="shared" si="12"/>
        <v>400</v>
      </c>
      <c r="Z298" s="132">
        <f t="shared" si="13"/>
        <v>400</v>
      </c>
      <c r="AA298" s="372" t="str">
        <f t="shared" si="14"/>
        <v>0</v>
      </c>
    </row>
    <row r="299" spans="1:29" s="3" customFormat="1" ht="12" customHeight="1" x14ac:dyDescent="0.2">
      <c r="A299" s="16" t="s">
        <v>1095</v>
      </c>
      <c r="B299" s="17">
        <v>48</v>
      </c>
      <c r="C299" s="16" t="s">
        <v>3763</v>
      </c>
      <c r="D299" s="16" t="s">
        <v>4449</v>
      </c>
      <c r="E299" s="18" t="s">
        <v>5516</v>
      </c>
      <c r="F299" s="18">
        <v>8</v>
      </c>
      <c r="G299" s="140">
        <v>25</v>
      </c>
      <c r="H299" s="18"/>
      <c r="I299" s="51" t="s">
        <v>4979</v>
      </c>
      <c r="J299" s="18" t="s">
        <v>3005</v>
      </c>
      <c r="K299" s="51" t="s">
        <v>4283</v>
      </c>
      <c r="L299" s="16" t="s">
        <v>1616</v>
      </c>
      <c r="M299" s="48" t="s">
        <v>4979</v>
      </c>
      <c r="N299" s="3" t="s">
        <v>3005</v>
      </c>
      <c r="P299" s="48">
        <v>25</v>
      </c>
      <c r="Q299" s="3" t="s">
        <v>3763</v>
      </c>
      <c r="R299" s="317">
        <v>44</v>
      </c>
      <c r="S299" s="308" t="s">
        <v>5040</v>
      </c>
      <c r="T299" s="3" t="s">
        <v>1114</v>
      </c>
      <c r="U299" s="18" t="s">
        <v>5519</v>
      </c>
      <c r="V299" s="18" t="s">
        <v>5519</v>
      </c>
      <c r="W299" s="18" t="s">
        <v>3979</v>
      </c>
      <c r="X299" s="3" t="s">
        <v>5042</v>
      </c>
      <c r="Y299" s="132">
        <f t="shared" si="12"/>
        <v>400</v>
      </c>
      <c r="Z299" s="132">
        <f t="shared" si="13"/>
        <v>400</v>
      </c>
      <c r="AA299" s="372" t="str">
        <f t="shared" si="14"/>
        <v>0</v>
      </c>
      <c r="AC299" s="5"/>
    </row>
    <row r="300" spans="1:29" s="18" customFormat="1" ht="12" customHeight="1" x14ac:dyDescent="0.2">
      <c r="A300" s="16" t="s">
        <v>3863</v>
      </c>
      <c r="B300" s="17">
        <v>45</v>
      </c>
      <c r="C300" s="16" t="s">
        <v>5528</v>
      </c>
      <c r="D300" s="16" t="s">
        <v>4449</v>
      </c>
      <c r="E300" s="18" t="s">
        <v>5516</v>
      </c>
      <c r="F300" s="18">
        <v>8</v>
      </c>
      <c r="G300" s="18">
        <v>25</v>
      </c>
      <c r="I300" s="19" t="s">
        <v>1132</v>
      </c>
      <c r="J300" s="57" t="s">
        <v>3005</v>
      </c>
      <c r="K300" s="19" t="s">
        <v>4069</v>
      </c>
      <c r="L300" s="16" t="s">
        <v>1616</v>
      </c>
      <c r="M300" s="18" t="s">
        <v>4069</v>
      </c>
      <c r="N300" s="132" t="s">
        <v>3005</v>
      </c>
      <c r="O300" s="110" t="s">
        <v>5043</v>
      </c>
      <c r="P300" s="18">
        <v>25</v>
      </c>
      <c r="Q300" s="16" t="s">
        <v>5514</v>
      </c>
      <c r="R300" s="17">
        <v>0</v>
      </c>
      <c r="S300" s="308" t="s">
        <v>5040</v>
      </c>
      <c r="T300" s="16" t="s">
        <v>3859</v>
      </c>
      <c r="U300" s="18" t="s">
        <v>5519</v>
      </c>
      <c r="V300" s="18" t="s">
        <v>5519</v>
      </c>
      <c r="W300" s="57" t="s">
        <v>2651</v>
      </c>
      <c r="X300" s="3" t="s">
        <v>5042</v>
      </c>
      <c r="Y300" s="132">
        <f t="shared" si="12"/>
        <v>400</v>
      </c>
      <c r="Z300" s="132">
        <f t="shared" si="13"/>
        <v>400</v>
      </c>
      <c r="AA300" s="372" t="str">
        <f t="shared" si="14"/>
        <v>0</v>
      </c>
      <c r="AC300" s="20"/>
    </row>
    <row r="301" spans="1:29" s="18" customFormat="1" ht="12" customHeight="1" x14ac:dyDescent="0.2">
      <c r="A301" s="16" t="s">
        <v>4446</v>
      </c>
      <c r="B301" s="17">
        <v>216</v>
      </c>
      <c r="C301" s="16" t="s">
        <v>4447</v>
      </c>
      <c r="D301" s="16" t="s">
        <v>4449</v>
      </c>
      <c r="E301" s="18" t="s">
        <v>5516</v>
      </c>
      <c r="F301" s="18">
        <v>8</v>
      </c>
      <c r="G301" s="60">
        <v>25</v>
      </c>
      <c r="H301" s="18" t="s">
        <v>1561</v>
      </c>
      <c r="I301" s="126" t="s">
        <v>3666</v>
      </c>
      <c r="J301" s="18" t="s">
        <v>3005</v>
      </c>
      <c r="K301" s="19" t="s">
        <v>4069</v>
      </c>
      <c r="L301" s="16" t="s">
        <v>1616</v>
      </c>
      <c r="M301" s="18" t="s">
        <v>4069</v>
      </c>
      <c r="N301" s="58" t="s">
        <v>3005</v>
      </c>
      <c r="O301" s="110" t="s">
        <v>5044</v>
      </c>
      <c r="P301" s="18">
        <v>25</v>
      </c>
      <c r="Q301" s="16" t="s">
        <v>5514</v>
      </c>
      <c r="R301" s="17">
        <v>0</v>
      </c>
      <c r="S301" s="308" t="s">
        <v>5040</v>
      </c>
      <c r="T301" s="16" t="s">
        <v>3868</v>
      </c>
      <c r="U301" s="18" t="s">
        <v>5519</v>
      </c>
      <c r="V301" s="18" t="s">
        <v>5519</v>
      </c>
      <c r="W301" s="18" t="s">
        <v>3979</v>
      </c>
      <c r="X301" s="3" t="s">
        <v>5042</v>
      </c>
      <c r="Y301" s="132">
        <f t="shared" si="12"/>
        <v>400</v>
      </c>
      <c r="Z301" s="132">
        <f t="shared" si="13"/>
        <v>400</v>
      </c>
      <c r="AA301" s="372" t="str">
        <f t="shared" si="14"/>
        <v>0</v>
      </c>
      <c r="AC301" s="20"/>
    </row>
    <row r="302" spans="1:29" s="18" customFormat="1" ht="12" customHeight="1" x14ac:dyDescent="0.2">
      <c r="A302" s="16" t="s">
        <v>4446</v>
      </c>
      <c r="B302" s="17">
        <v>216</v>
      </c>
      <c r="C302" s="16" t="s">
        <v>4447</v>
      </c>
      <c r="D302" s="16" t="s">
        <v>4449</v>
      </c>
      <c r="E302" s="18" t="s">
        <v>5516</v>
      </c>
      <c r="F302" s="18">
        <v>8</v>
      </c>
      <c r="G302" s="60">
        <v>25</v>
      </c>
      <c r="H302" s="18" t="s">
        <v>1561</v>
      </c>
      <c r="I302" s="126" t="s">
        <v>3666</v>
      </c>
      <c r="J302" s="18" t="s">
        <v>3005</v>
      </c>
      <c r="K302" s="19" t="s">
        <v>4069</v>
      </c>
      <c r="L302" s="16" t="s">
        <v>1616</v>
      </c>
      <c r="M302" s="18" t="s">
        <v>4069</v>
      </c>
      <c r="N302" s="58" t="s">
        <v>3005</v>
      </c>
      <c r="O302" s="110" t="s">
        <v>5044</v>
      </c>
      <c r="P302" s="18">
        <v>25</v>
      </c>
      <c r="Q302" s="16" t="s">
        <v>5514</v>
      </c>
      <c r="R302" s="17">
        <v>0</v>
      </c>
      <c r="S302" s="308" t="s">
        <v>5040</v>
      </c>
      <c r="T302" s="16" t="s">
        <v>3868</v>
      </c>
      <c r="U302" s="18" t="s">
        <v>5519</v>
      </c>
      <c r="V302" s="18" t="s">
        <v>5519</v>
      </c>
      <c r="W302" s="18" t="s">
        <v>3979</v>
      </c>
      <c r="X302" s="3" t="s">
        <v>5042</v>
      </c>
      <c r="Y302" s="132">
        <f t="shared" si="12"/>
        <v>400</v>
      </c>
      <c r="Z302" s="132">
        <f t="shared" si="13"/>
        <v>400</v>
      </c>
      <c r="AA302" s="372" t="str">
        <f t="shared" si="14"/>
        <v>0</v>
      </c>
      <c r="AC302" s="20"/>
    </row>
    <row r="303" spans="1:29" s="18" customFormat="1" ht="12" customHeight="1" x14ac:dyDescent="0.2">
      <c r="A303" s="16" t="s">
        <v>4446</v>
      </c>
      <c r="B303" s="17">
        <v>216</v>
      </c>
      <c r="C303" s="16" t="s">
        <v>4447</v>
      </c>
      <c r="D303" s="16" t="s">
        <v>4449</v>
      </c>
      <c r="E303" s="18" t="s">
        <v>5516</v>
      </c>
      <c r="F303" s="18">
        <v>8</v>
      </c>
      <c r="G303" s="60">
        <v>25</v>
      </c>
      <c r="H303" s="18" t="s">
        <v>1561</v>
      </c>
      <c r="I303" s="126" t="s">
        <v>3666</v>
      </c>
      <c r="J303" s="18" t="s">
        <v>3005</v>
      </c>
      <c r="K303" s="19" t="s">
        <v>4069</v>
      </c>
      <c r="L303" s="16" t="s">
        <v>1616</v>
      </c>
      <c r="M303" s="18" t="s">
        <v>4069</v>
      </c>
      <c r="N303" s="58" t="s">
        <v>3005</v>
      </c>
      <c r="O303" s="110" t="s">
        <v>5043</v>
      </c>
      <c r="P303" s="18">
        <v>25</v>
      </c>
      <c r="Q303" s="16" t="s">
        <v>5514</v>
      </c>
      <c r="R303" s="17">
        <v>0</v>
      </c>
      <c r="S303" s="308" t="s">
        <v>5040</v>
      </c>
      <c r="T303" s="16" t="s">
        <v>3859</v>
      </c>
      <c r="U303" s="18" t="s">
        <v>5519</v>
      </c>
      <c r="V303" s="18" t="s">
        <v>5519</v>
      </c>
      <c r="W303" s="18" t="s">
        <v>3979</v>
      </c>
      <c r="X303" s="3" t="s">
        <v>5042</v>
      </c>
      <c r="Y303" s="132">
        <f t="shared" si="12"/>
        <v>400</v>
      </c>
      <c r="Z303" s="132">
        <f t="shared" si="13"/>
        <v>400</v>
      </c>
      <c r="AA303" s="372" t="str">
        <f t="shared" si="14"/>
        <v>0</v>
      </c>
      <c r="AC303" s="20"/>
    </row>
    <row r="304" spans="1:29" s="18" customFormat="1" ht="12" customHeight="1" x14ac:dyDescent="0.2">
      <c r="A304" s="16" t="s">
        <v>4446</v>
      </c>
      <c r="B304" s="17">
        <v>216</v>
      </c>
      <c r="C304" s="16" t="s">
        <v>4447</v>
      </c>
      <c r="D304" s="16" t="s">
        <v>4449</v>
      </c>
      <c r="E304" s="18" t="s">
        <v>5516</v>
      </c>
      <c r="F304" s="18">
        <v>8</v>
      </c>
      <c r="G304" s="60">
        <v>25</v>
      </c>
      <c r="H304" s="18" t="s">
        <v>1561</v>
      </c>
      <c r="I304" s="126" t="s">
        <v>3666</v>
      </c>
      <c r="J304" s="18" t="s">
        <v>3005</v>
      </c>
      <c r="K304" s="19" t="s">
        <v>4069</v>
      </c>
      <c r="L304" s="16" t="s">
        <v>1616</v>
      </c>
      <c r="M304" s="18" t="s">
        <v>4069</v>
      </c>
      <c r="N304" s="58" t="s">
        <v>3005</v>
      </c>
      <c r="O304" s="110" t="s">
        <v>2363</v>
      </c>
      <c r="P304" s="18">
        <v>25</v>
      </c>
      <c r="Q304" s="16" t="s">
        <v>5523</v>
      </c>
      <c r="R304" s="17">
        <v>0</v>
      </c>
      <c r="S304" s="308" t="s">
        <v>5040</v>
      </c>
      <c r="T304" s="16" t="s">
        <v>3869</v>
      </c>
      <c r="U304" s="18" t="s">
        <v>5519</v>
      </c>
      <c r="V304" s="18" t="s">
        <v>5519</v>
      </c>
      <c r="W304" s="18" t="s">
        <v>3979</v>
      </c>
      <c r="X304" s="3" t="s">
        <v>5042</v>
      </c>
      <c r="Y304" s="132">
        <f t="shared" si="12"/>
        <v>400</v>
      </c>
      <c r="Z304" s="132">
        <f t="shared" si="13"/>
        <v>400</v>
      </c>
      <c r="AA304" s="372" t="str">
        <f t="shared" si="14"/>
        <v>0</v>
      </c>
      <c r="AC304" s="20"/>
    </row>
    <row r="305" spans="1:29" s="18" customFormat="1" ht="12" customHeight="1" x14ac:dyDescent="0.2">
      <c r="A305" s="16" t="s">
        <v>4446</v>
      </c>
      <c r="B305" s="17">
        <v>216</v>
      </c>
      <c r="C305" s="16" t="s">
        <v>4447</v>
      </c>
      <c r="D305" s="16" t="s">
        <v>4449</v>
      </c>
      <c r="E305" s="18" t="s">
        <v>5516</v>
      </c>
      <c r="F305" s="18">
        <v>8</v>
      </c>
      <c r="G305" s="60">
        <v>25</v>
      </c>
      <c r="H305" s="18" t="s">
        <v>1561</v>
      </c>
      <c r="I305" s="126" t="s">
        <v>3666</v>
      </c>
      <c r="J305" s="18" t="s">
        <v>3005</v>
      </c>
      <c r="K305" s="19" t="s">
        <v>4069</v>
      </c>
      <c r="L305" s="16" t="s">
        <v>1616</v>
      </c>
      <c r="M305" s="18" t="s">
        <v>4069</v>
      </c>
      <c r="N305" s="58" t="s">
        <v>3005</v>
      </c>
      <c r="O305" s="110" t="s">
        <v>2363</v>
      </c>
      <c r="P305" s="18">
        <v>25</v>
      </c>
      <c r="Q305" s="16" t="s">
        <v>5523</v>
      </c>
      <c r="R305" s="17">
        <v>0</v>
      </c>
      <c r="S305" s="308" t="s">
        <v>5040</v>
      </c>
      <c r="T305" s="16" t="s">
        <v>3869</v>
      </c>
      <c r="U305" s="18" t="s">
        <v>5519</v>
      </c>
      <c r="V305" s="18" t="s">
        <v>5519</v>
      </c>
      <c r="W305" s="18" t="s">
        <v>3979</v>
      </c>
      <c r="X305" s="3" t="s">
        <v>5042</v>
      </c>
      <c r="Y305" s="132">
        <f t="shared" si="12"/>
        <v>400</v>
      </c>
      <c r="Z305" s="132">
        <f t="shared" si="13"/>
        <v>400</v>
      </c>
      <c r="AA305" s="372" t="str">
        <f t="shared" si="14"/>
        <v>0</v>
      </c>
      <c r="AC305" s="20"/>
    </row>
    <row r="306" spans="1:29" s="18" customFormat="1" ht="12" customHeight="1" x14ac:dyDescent="0.2">
      <c r="A306" s="16" t="s">
        <v>4446</v>
      </c>
      <c r="B306" s="17">
        <v>216</v>
      </c>
      <c r="C306" s="16" t="s">
        <v>4447</v>
      </c>
      <c r="D306" s="16" t="s">
        <v>4449</v>
      </c>
      <c r="E306" s="18" t="s">
        <v>5516</v>
      </c>
      <c r="F306" s="18">
        <v>8</v>
      </c>
      <c r="G306" s="60">
        <v>25</v>
      </c>
      <c r="H306" s="18" t="s">
        <v>1561</v>
      </c>
      <c r="I306" s="126" t="s">
        <v>3666</v>
      </c>
      <c r="J306" s="18" t="s">
        <v>3005</v>
      </c>
      <c r="K306" s="19" t="s">
        <v>4069</v>
      </c>
      <c r="L306" s="16" t="s">
        <v>1616</v>
      </c>
      <c r="M306" s="140" t="s">
        <v>4069</v>
      </c>
      <c r="N306" s="18" t="s">
        <v>3005</v>
      </c>
      <c r="P306" s="140">
        <v>25</v>
      </c>
      <c r="Q306" s="18" t="s">
        <v>3763</v>
      </c>
      <c r="R306" s="18">
        <v>47.5</v>
      </c>
      <c r="S306" s="308" t="s">
        <v>5040</v>
      </c>
      <c r="T306" s="18" t="s">
        <v>1115</v>
      </c>
      <c r="U306" s="18" t="s">
        <v>5519</v>
      </c>
      <c r="V306" s="18" t="s">
        <v>5519</v>
      </c>
      <c r="W306" s="18" t="s">
        <v>3979</v>
      </c>
      <c r="X306" s="3" t="s">
        <v>5042</v>
      </c>
      <c r="Y306" s="132">
        <f t="shared" si="12"/>
        <v>400</v>
      </c>
      <c r="Z306" s="132">
        <f t="shared" si="13"/>
        <v>400</v>
      </c>
      <c r="AA306" s="372" t="str">
        <f t="shared" si="14"/>
        <v>0</v>
      </c>
      <c r="AC306" s="20"/>
    </row>
    <row r="307" spans="1:29" s="18" customFormat="1" ht="12" customHeight="1" x14ac:dyDescent="0.2">
      <c r="A307" s="16" t="s">
        <v>4446</v>
      </c>
      <c r="B307" s="17">
        <v>216</v>
      </c>
      <c r="C307" s="16" t="s">
        <v>4447</v>
      </c>
      <c r="D307" s="16" t="s">
        <v>4449</v>
      </c>
      <c r="E307" s="18" t="s">
        <v>5516</v>
      </c>
      <c r="F307" s="18">
        <v>8</v>
      </c>
      <c r="G307" s="60">
        <v>25</v>
      </c>
      <c r="H307" s="18" t="s">
        <v>1561</v>
      </c>
      <c r="I307" s="126" t="s">
        <v>3666</v>
      </c>
      <c r="J307" s="18" t="s">
        <v>3005</v>
      </c>
      <c r="K307" s="19" t="s">
        <v>4069</v>
      </c>
      <c r="L307" s="16" t="s">
        <v>1616</v>
      </c>
      <c r="M307" s="140" t="s">
        <v>4069</v>
      </c>
      <c r="N307" s="18" t="s">
        <v>3005</v>
      </c>
      <c r="P307" s="140">
        <v>25</v>
      </c>
      <c r="Q307" s="18" t="s">
        <v>3763</v>
      </c>
      <c r="R307" s="18">
        <v>40.5</v>
      </c>
      <c r="S307" s="308" t="s">
        <v>5040</v>
      </c>
      <c r="T307" s="18" t="s">
        <v>1116</v>
      </c>
      <c r="U307" s="18" t="s">
        <v>5519</v>
      </c>
      <c r="V307" s="18" t="s">
        <v>5519</v>
      </c>
      <c r="W307" s="18" t="s">
        <v>3979</v>
      </c>
      <c r="X307" s="3" t="s">
        <v>5042</v>
      </c>
      <c r="Y307" s="132">
        <f t="shared" si="12"/>
        <v>400</v>
      </c>
      <c r="Z307" s="132">
        <f t="shared" si="13"/>
        <v>400</v>
      </c>
      <c r="AA307" s="372" t="str">
        <f t="shared" si="14"/>
        <v>0</v>
      </c>
      <c r="AC307" s="20"/>
    </row>
    <row r="308" spans="1:29" s="18" customFormat="1" ht="12" customHeight="1" x14ac:dyDescent="0.2">
      <c r="A308" s="18" t="s">
        <v>1101</v>
      </c>
      <c r="B308" s="17">
        <v>48</v>
      </c>
      <c r="C308" s="18" t="s">
        <v>3763</v>
      </c>
      <c r="D308" s="16" t="s">
        <v>4449</v>
      </c>
      <c r="E308" s="18" t="s">
        <v>5516</v>
      </c>
      <c r="F308" s="18">
        <v>8</v>
      </c>
      <c r="G308" s="140">
        <v>25</v>
      </c>
      <c r="I308" s="51" t="s">
        <v>4170</v>
      </c>
      <c r="J308" s="18" t="s">
        <v>3005</v>
      </c>
      <c r="K308" s="51" t="s">
        <v>4434</v>
      </c>
      <c r="L308" s="16" t="s">
        <v>1616</v>
      </c>
      <c r="M308" s="18" t="s">
        <v>4170</v>
      </c>
      <c r="N308" s="58" t="s">
        <v>3005</v>
      </c>
      <c r="O308" s="112"/>
      <c r="P308" s="18">
        <v>25</v>
      </c>
      <c r="Q308" s="16" t="s">
        <v>5514</v>
      </c>
      <c r="R308" s="17">
        <v>165</v>
      </c>
      <c r="S308" s="308" t="s">
        <v>5040</v>
      </c>
      <c r="T308" s="16" t="s">
        <v>3890</v>
      </c>
      <c r="U308" s="18" t="s">
        <v>5519</v>
      </c>
      <c r="V308" s="18" t="s">
        <v>5519</v>
      </c>
      <c r="W308" s="18" t="s">
        <v>3979</v>
      </c>
      <c r="X308" s="3" t="s">
        <v>5042</v>
      </c>
      <c r="Y308" s="132">
        <f t="shared" si="12"/>
        <v>400</v>
      </c>
      <c r="Z308" s="132">
        <f t="shared" si="13"/>
        <v>400</v>
      </c>
      <c r="AA308" s="372" t="str">
        <f t="shared" si="14"/>
        <v>0</v>
      </c>
    </row>
    <row r="309" spans="1:29" s="3" customFormat="1" ht="12" customHeight="1" x14ac:dyDescent="0.2">
      <c r="A309" s="1" t="s">
        <v>3900</v>
      </c>
      <c r="B309" s="2">
        <v>280</v>
      </c>
      <c r="C309" s="1" t="s">
        <v>5523</v>
      </c>
      <c r="D309" s="16" t="s">
        <v>4449</v>
      </c>
      <c r="E309" s="18" t="s">
        <v>5516</v>
      </c>
      <c r="F309" s="18">
        <v>8</v>
      </c>
      <c r="G309" s="3">
        <v>25</v>
      </c>
      <c r="I309" s="49"/>
      <c r="J309" s="18" t="s">
        <v>3005</v>
      </c>
      <c r="K309" s="46" t="s">
        <v>1612</v>
      </c>
      <c r="L309" s="16" t="s">
        <v>1616</v>
      </c>
      <c r="M309" s="140" t="s">
        <v>1612</v>
      </c>
      <c r="N309" s="3" t="s">
        <v>3005</v>
      </c>
      <c r="P309" s="48">
        <v>25</v>
      </c>
      <c r="Q309" s="3" t="s">
        <v>3763</v>
      </c>
      <c r="R309" s="317">
        <v>51</v>
      </c>
      <c r="S309" s="308" t="s">
        <v>5040</v>
      </c>
      <c r="T309" s="3" t="s">
        <v>1117</v>
      </c>
      <c r="U309" s="18" t="s">
        <v>5519</v>
      </c>
      <c r="V309" s="18" t="s">
        <v>5519</v>
      </c>
      <c r="W309" s="18" t="s">
        <v>3979</v>
      </c>
      <c r="X309" s="3" t="s">
        <v>5042</v>
      </c>
      <c r="Y309" s="132">
        <f t="shared" si="12"/>
        <v>400</v>
      </c>
      <c r="Z309" s="132">
        <f t="shared" si="13"/>
        <v>400</v>
      </c>
      <c r="AA309" s="372" t="str">
        <f t="shared" si="14"/>
        <v>0</v>
      </c>
      <c r="AC309" s="5"/>
    </row>
    <row r="310" spans="1:29" s="3" customFormat="1" ht="12" customHeight="1" x14ac:dyDescent="0.2">
      <c r="A310" s="16" t="s">
        <v>1090</v>
      </c>
      <c r="B310" s="17">
        <v>45</v>
      </c>
      <c r="C310" s="16" t="s">
        <v>3763</v>
      </c>
      <c r="D310" s="16" t="s">
        <v>4449</v>
      </c>
      <c r="E310" s="18" t="s">
        <v>5516</v>
      </c>
      <c r="F310" s="18">
        <v>8</v>
      </c>
      <c r="G310" s="140">
        <v>25</v>
      </c>
      <c r="H310" s="18"/>
      <c r="I310" s="51"/>
      <c r="J310" s="18" t="s">
        <v>3005</v>
      </c>
      <c r="K310" s="51" t="s">
        <v>1612</v>
      </c>
      <c r="L310" s="16" t="s">
        <v>1616</v>
      </c>
      <c r="M310" s="140" t="s">
        <v>1612</v>
      </c>
      <c r="N310" s="3" t="s">
        <v>3005</v>
      </c>
      <c r="P310" s="48">
        <v>25</v>
      </c>
      <c r="Q310" s="3" t="s">
        <v>3763</v>
      </c>
      <c r="R310" s="317">
        <v>46.5</v>
      </c>
      <c r="S310" s="308" t="s">
        <v>5040</v>
      </c>
      <c r="T310" s="3" t="s">
        <v>1118</v>
      </c>
      <c r="U310" s="18" t="s">
        <v>5519</v>
      </c>
      <c r="V310" s="18" t="s">
        <v>5519</v>
      </c>
      <c r="W310" s="18" t="s">
        <v>3979</v>
      </c>
      <c r="X310" s="3" t="s">
        <v>5042</v>
      </c>
      <c r="Y310" s="132">
        <f t="shared" si="12"/>
        <v>400</v>
      </c>
      <c r="Z310" s="132">
        <f t="shared" si="13"/>
        <v>400</v>
      </c>
      <c r="AA310" s="372" t="str">
        <f t="shared" si="14"/>
        <v>0</v>
      </c>
      <c r="AC310" s="5"/>
    </row>
    <row r="311" spans="1:29" s="18" customFormat="1" ht="12" customHeight="1" x14ac:dyDescent="0.2">
      <c r="A311" s="1" t="s">
        <v>3902</v>
      </c>
      <c r="B311" s="2">
        <v>225</v>
      </c>
      <c r="C311" s="1" t="s">
        <v>5523</v>
      </c>
      <c r="D311" s="16" t="s">
        <v>4449</v>
      </c>
      <c r="E311" s="18" t="s">
        <v>5516</v>
      </c>
      <c r="F311" s="18">
        <v>8</v>
      </c>
      <c r="G311" s="3">
        <v>25</v>
      </c>
      <c r="H311" s="3"/>
      <c r="I311" s="49"/>
      <c r="J311" s="57" t="s">
        <v>3005</v>
      </c>
      <c r="K311" s="46" t="s">
        <v>1612</v>
      </c>
      <c r="L311" s="16" t="s">
        <v>1616</v>
      </c>
      <c r="M311" s="18" t="s">
        <v>1611</v>
      </c>
      <c r="N311" s="132" t="s">
        <v>3005</v>
      </c>
      <c r="O311" s="119" t="s">
        <v>5051</v>
      </c>
      <c r="P311" s="18">
        <v>25</v>
      </c>
      <c r="Q311" s="16" t="s">
        <v>5523</v>
      </c>
      <c r="R311" s="17">
        <v>120</v>
      </c>
      <c r="S311" s="308" t="s">
        <v>5040</v>
      </c>
      <c r="T311" s="16" t="s">
        <v>5022</v>
      </c>
      <c r="U311" s="18" t="s">
        <v>5519</v>
      </c>
      <c r="V311" s="18" t="s">
        <v>5519</v>
      </c>
      <c r="W311" s="57" t="s">
        <v>2651</v>
      </c>
      <c r="X311" s="3" t="s">
        <v>5042</v>
      </c>
      <c r="Y311" s="132">
        <f t="shared" si="12"/>
        <v>400</v>
      </c>
      <c r="Z311" s="132">
        <f t="shared" si="13"/>
        <v>400</v>
      </c>
      <c r="AA311" s="372" t="str">
        <f t="shared" si="14"/>
        <v>0</v>
      </c>
    </row>
    <row r="312" spans="1:29" s="18" customFormat="1" ht="12" customHeight="1" x14ac:dyDescent="0.2">
      <c r="A312" s="16" t="s">
        <v>1088</v>
      </c>
      <c r="B312" s="17">
        <v>50</v>
      </c>
      <c r="C312" s="16" t="s">
        <v>3763</v>
      </c>
      <c r="D312" s="16" t="s">
        <v>4449</v>
      </c>
      <c r="E312" s="18" t="s">
        <v>5516</v>
      </c>
      <c r="F312" s="18">
        <v>8</v>
      </c>
      <c r="G312" s="140">
        <v>25</v>
      </c>
      <c r="I312" s="51"/>
      <c r="J312" s="18" t="s">
        <v>3005</v>
      </c>
      <c r="K312" s="51" t="s">
        <v>4201</v>
      </c>
      <c r="L312" s="1" t="s">
        <v>1616</v>
      </c>
      <c r="M312" s="18" t="s">
        <v>1611</v>
      </c>
      <c r="N312" s="53" t="s">
        <v>3005</v>
      </c>
      <c r="O312" s="112" t="s">
        <v>5052</v>
      </c>
      <c r="P312" s="18">
        <v>25</v>
      </c>
      <c r="Q312" s="16" t="s">
        <v>5514</v>
      </c>
      <c r="R312" s="17">
        <v>14.25</v>
      </c>
      <c r="S312" s="308" t="s">
        <v>5040</v>
      </c>
      <c r="T312" s="16" t="s">
        <v>3943</v>
      </c>
      <c r="U312" s="18" t="s">
        <v>5519</v>
      </c>
      <c r="V312" s="18" t="s">
        <v>5519</v>
      </c>
      <c r="W312" s="18" t="s">
        <v>3979</v>
      </c>
      <c r="X312" s="3" t="s">
        <v>5042</v>
      </c>
      <c r="Y312" s="132">
        <f t="shared" si="12"/>
        <v>400</v>
      </c>
      <c r="Z312" s="132">
        <f t="shared" si="13"/>
        <v>400</v>
      </c>
      <c r="AA312" s="372" t="str">
        <f t="shared" si="14"/>
        <v>0</v>
      </c>
    </row>
    <row r="313" spans="1:29" s="18" customFormat="1" ht="12" customHeight="1" x14ac:dyDescent="0.2">
      <c r="A313" s="16" t="s">
        <v>1093</v>
      </c>
      <c r="B313" s="17">
        <v>45</v>
      </c>
      <c r="C313" s="16" t="s">
        <v>3763</v>
      </c>
      <c r="D313" s="16" t="s">
        <v>4449</v>
      </c>
      <c r="E313" s="18" t="s">
        <v>5516</v>
      </c>
      <c r="F313" s="18">
        <v>8</v>
      </c>
      <c r="G313" s="59">
        <v>3</v>
      </c>
      <c r="J313" s="18" t="s">
        <v>3005</v>
      </c>
      <c r="K313" s="51" t="s">
        <v>1614</v>
      </c>
      <c r="L313" s="16" t="s">
        <v>1616</v>
      </c>
      <c r="M313" s="18" t="s">
        <v>1614</v>
      </c>
      <c r="N313" s="58" t="s">
        <v>3005</v>
      </c>
      <c r="O313" s="140"/>
      <c r="P313" s="59">
        <v>3</v>
      </c>
      <c r="Q313" s="16" t="s">
        <v>5528</v>
      </c>
      <c r="R313" s="17">
        <v>62</v>
      </c>
      <c r="S313" s="308" t="s">
        <v>5040</v>
      </c>
      <c r="T313" s="16" t="s">
        <v>3916</v>
      </c>
      <c r="U313" s="18" t="s">
        <v>5519</v>
      </c>
      <c r="V313" s="18" t="s">
        <v>5519</v>
      </c>
      <c r="W313" s="18" t="s">
        <v>3979</v>
      </c>
      <c r="X313" s="3" t="s">
        <v>5042</v>
      </c>
      <c r="Y313" s="132">
        <f t="shared" si="12"/>
        <v>48</v>
      </c>
      <c r="Z313" s="132">
        <f t="shared" si="13"/>
        <v>48</v>
      </c>
      <c r="AA313" s="372" t="str">
        <f t="shared" si="14"/>
        <v>0</v>
      </c>
    </row>
    <row r="314" spans="1:29" s="18" customFormat="1" ht="12" customHeight="1" x14ac:dyDescent="0.2">
      <c r="A314" s="16" t="s">
        <v>1098</v>
      </c>
      <c r="B314" s="17">
        <v>47</v>
      </c>
      <c r="C314" s="16" t="s">
        <v>3763</v>
      </c>
      <c r="D314" s="16" t="s">
        <v>4449</v>
      </c>
      <c r="E314" s="18" t="s">
        <v>5516</v>
      </c>
      <c r="F314" s="18">
        <v>8</v>
      </c>
      <c r="G314" s="140">
        <v>25</v>
      </c>
      <c r="I314" s="51" t="s">
        <v>3662</v>
      </c>
      <c r="J314" s="18" t="s">
        <v>3005</v>
      </c>
      <c r="K314" s="51" t="s">
        <v>1436</v>
      </c>
      <c r="L314" s="16" t="s">
        <v>1616</v>
      </c>
      <c r="M314" s="18" t="s">
        <v>1614</v>
      </c>
      <c r="N314" s="58" t="s">
        <v>3005</v>
      </c>
      <c r="O314" s="140"/>
      <c r="P314" s="18">
        <v>25</v>
      </c>
      <c r="Q314" s="16" t="s">
        <v>5528</v>
      </c>
      <c r="R314" s="17">
        <v>62</v>
      </c>
      <c r="S314" s="308" t="s">
        <v>5040</v>
      </c>
      <c r="T314" s="16" t="s">
        <v>3917</v>
      </c>
      <c r="U314" s="18" t="s">
        <v>5519</v>
      </c>
      <c r="V314" s="18" t="s">
        <v>5519</v>
      </c>
      <c r="W314" s="18" t="s">
        <v>3979</v>
      </c>
      <c r="X314" s="3" t="s">
        <v>5042</v>
      </c>
      <c r="Y314" s="132">
        <f t="shared" si="12"/>
        <v>400</v>
      </c>
      <c r="Z314" s="132">
        <f t="shared" si="13"/>
        <v>400</v>
      </c>
      <c r="AA314" s="372" t="str">
        <f t="shared" si="14"/>
        <v>0</v>
      </c>
    </row>
    <row r="315" spans="1:29" s="3" customFormat="1" ht="12" customHeight="1" x14ac:dyDescent="0.2">
      <c r="A315" s="16" t="s">
        <v>1088</v>
      </c>
      <c r="B315" s="17">
        <v>50</v>
      </c>
      <c r="C315" s="16" t="s">
        <v>3763</v>
      </c>
      <c r="D315" s="16" t="s">
        <v>4449</v>
      </c>
      <c r="E315" s="18" t="s">
        <v>5516</v>
      </c>
      <c r="F315" s="18">
        <v>8</v>
      </c>
      <c r="G315" s="140">
        <v>25</v>
      </c>
      <c r="H315" s="18"/>
      <c r="I315" s="51" t="s">
        <v>4283</v>
      </c>
      <c r="J315" s="18" t="s">
        <v>3005</v>
      </c>
      <c r="K315" s="51" t="s">
        <v>4201</v>
      </c>
      <c r="L315" s="16" t="s">
        <v>1616</v>
      </c>
      <c r="M315" s="3" t="s">
        <v>4283</v>
      </c>
      <c r="N315" s="3" t="s">
        <v>3005</v>
      </c>
      <c r="P315" s="3">
        <v>25</v>
      </c>
      <c r="Q315" s="1" t="s">
        <v>2610</v>
      </c>
      <c r="R315" s="2">
        <v>66</v>
      </c>
      <c r="S315" s="308" t="s">
        <v>5040</v>
      </c>
      <c r="T315" s="1" t="s">
        <v>2634</v>
      </c>
      <c r="U315" s="18" t="s">
        <v>5519</v>
      </c>
      <c r="V315" s="18" t="s">
        <v>5519</v>
      </c>
      <c r="W315" s="18" t="s">
        <v>3979</v>
      </c>
      <c r="X315" s="3" t="s">
        <v>5042</v>
      </c>
      <c r="Y315" s="132">
        <f t="shared" si="12"/>
        <v>400</v>
      </c>
      <c r="Z315" s="132">
        <f t="shared" si="13"/>
        <v>400</v>
      </c>
      <c r="AA315" s="372" t="str">
        <f t="shared" si="14"/>
        <v>0</v>
      </c>
      <c r="AC315" s="5"/>
    </row>
    <row r="316" spans="1:29" s="3" customFormat="1" ht="12" customHeight="1" x14ac:dyDescent="0.2">
      <c r="A316" s="16" t="s">
        <v>1096</v>
      </c>
      <c r="B316" s="17">
        <v>46.5</v>
      </c>
      <c r="C316" s="16" t="s">
        <v>3763</v>
      </c>
      <c r="D316" s="16" t="s">
        <v>4449</v>
      </c>
      <c r="E316" s="18" t="s">
        <v>5516</v>
      </c>
      <c r="F316" s="18">
        <v>8</v>
      </c>
      <c r="G316" s="140">
        <v>25</v>
      </c>
      <c r="H316" s="18"/>
      <c r="I316" s="51"/>
      <c r="J316" s="18" t="s">
        <v>3005</v>
      </c>
      <c r="K316" s="51" t="s">
        <v>4283</v>
      </c>
      <c r="L316" s="16" t="s">
        <v>1616</v>
      </c>
      <c r="M316" s="3" t="s">
        <v>4283</v>
      </c>
      <c r="N316" s="3" t="s">
        <v>3005</v>
      </c>
      <c r="P316" s="3">
        <v>25</v>
      </c>
      <c r="Q316" s="1" t="s">
        <v>2610</v>
      </c>
      <c r="R316" s="2">
        <v>65</v>
      </c>
      <c r="S316" s="308" t="s">
        <v>5040</v>
      </c>
      <c r="T316" s="1" t="s">
        <v>2633</v>
      </c>
      <c r="U316" s="18" t="s">
        <v>5519</v>
      </c>
      <c r="V316" s="18" t="s">
        <v>5519</v>
      </c>
      <c r="W316" s="18" t="s">
        <v>3979</v>
      </c>
      <c r="X316" s="3" t="s">
        <v>5042</v>
      </c>
      <c r="Y316" s="132">
        <f t="shared" si="12"/>
        <v>400</v>
      </c>
      <c r="Z316" s="132">
        <f t="shared" si="13"/>
        <v>400</v>
      </c>
      <c r="AA316" s="372" t="str">
        <f t="shared" si="14"/>
        <v>0</v>
      </c>
      <c r="AC316" s="5"/>
    </row>
    <row r="317" spans="1:29" s="18" customFormat="1" ht="12" customHeight="1" x14ac:dyDescent="0.2">
      <c r="A317" s="16" t="s">
        <v>1099</v>
      </c>
      <c r="B317" s="17">
        <v>47.25</v>
      </c>
      <c r="C317" s="16" t="s">
        <v>3763</v>
      </c>
      <c r="D317" s="16" t="s">
        <v>4449</v>
      </c>
      <c r="E317" s="18" t="s">
        <v>5516</v>
      </c>
      <c r="F317" s="18">
        <v>8</v>
      </c>
      <c r="G317" s="140">
        <v>25</v>
      </c>
      <c r="I317" s="51"/>
      <c r="J317" s="18" t="s">
        <v>3005</v>
      </c>
      <c r="K317" s="51" t="s">
        <v>4988</v>
      </c>
      <c r="L317" s="1" t="s">
        <v>1616</v>
      </c>
      <c r="M317" s="3" t="s">
        <v>4988</v>
      </c>
      <c r="N317" s="3" t="s">
        <v>3005</v>
      </c>
      <c r="O317" s="3"/>
      <c r="P317" s="3">
        <v>25</v>
      </c>
      <c r="Q317" s="1" t="s">
        <v>5435</v>
      </c>
      <c r="R317" s="2">
        <v>62.5</v>
      </c>
      <c r="S317" s="308" t="s">
        <v>5040</v>
      </c>
      <c r="T317" s="1" t="s">
        <v>5441</v>
      </c>
      <c r="U317" s="18" t="s">
        <v>5519</v>
      </c>
      <c r="V317" s="18" t="s">
        <v>5519</v>
      </c>
      <c r="W317" s="18" t="s">
        <v>3979</v>
      </c>
      <c r="X317" s="3" t="s">
        <v>5042</v>
      </c>
      <c r="Y317" s="132">
        <f t="shared" si="12"/>
        <v>400</v>
      </c>
      <c r="Z317" s="132">
        <f t="shared" si="13"/>
        <v>400</v>
      </c>
      <c r="AA317" s="372" t="str">
        <f t="shared" si="14"/>
        <v>0</v>
      </c>
    </row>
    <row r="318" spans="1:29" s="3" customFormat="1" ht="12" customHeight="1" x14ac:dyDescent="0.2">
      <c r="A318" s="1" t="s">
        <v>4455</v>
      </c>
      <c r="B318" s="2">
        <v>374</v>
      </c>
      <c r="C318" s="1" t="s">
        <v>5514</v>
      </c>
      <c r="D318" s="16" t="s">
        <v>4449</v>
      </c>
      <c r="E318" s="18" t="s">
        <v>5516</v>
      </c>
      <c r="F318" s="18">
        <v>8</v>
      </c>
      <c r="G318" s="3">
        <v>25</v>
      </c>
      <c r="I318" s="51" t="s">
        <v>4201</v>
      </c>
      <c r="J318" s="18" t="s">
        <v>3005</v>
      </c>
      <c r="K318" s="19" t="s">
        <v>4978</v>
      </c>
      <c r="L318" s="16" t="s">
        <v>1616</v>
      </c>
      <c r="M318" s="48" t="s">
        <v>4988</v>
      </c>
      <c r="N318" s="118" t="s">
        <v>3005</v>
      </c>
      <c r="O318" s="48" t="s">
        <v>5070</v>
      </c>
      <c r="P318" s="48">
        <v>25</v>
      </c>
      <c r="Q318" s="3" t="s">
        <v>3763</v>
      </c>
      <c r="R318" s="317">
        <v>47.25</v>
      </c>
      <c r="S318" s="308" t="s">
        <v>5040</v>
      </c>
      <c r="T318" s="3" t="s">
        <v>1120</v>
      </c>
      <c r="U318" s="18" t="s">
        <v>5519</v>
      </c>
      <c r="V318" s="18" t="s">
        <v>5519</v>
      </c>
      <c r="W318" s="18" t="s">
        <v>3979</v>
      </c>
      <c r="X318" s="3" t="s">
        <v>5042</v>
      </c>
      <c r="Y318" s="132">
        <f t="shared" si="12"/>
        <v>400</v>
      </c>
      <c r="Z318" s="132">
        <f t="shared" si="13"/>
        <v>400</v>
      </c>
      <c r="AA318" s="372" t="str">
        <f t="shared" si="14"/>
        <v>0</v>
      </c>
      <c r="AC318" s="5"/>
    </row>
    <row r="319" spans="1:29" s="18" customFormat="1" ht="12" customHeight="1" x14ac:dyDescent="0.2">
      <c r="A319" s="16" t="s">
        <v>4446</v>
      </c>
      <c r="B319" s="17">
        <v>216</v>
      </c>
      <c r="C319" s="16" t="s">
        <v>4447</v>
      </c>
      <c r="D319" s="16" t="s">
        <v>4449</v>
      </c>
      <c r="E319" s="18" t="s">
        <v>5516</v>
      </c>
      <c r="F319" s="18">
        <v>8</v>
      </c>
      <c r="G319" s="60">
        <v>25</v>
      </c>
      <c r="H319" s="18" t="s">
        <v>1561</v>
      </c>
      <c r="I319" s="126" t="s">
        <v>3666</v>
      </c>
      <c r="J319" s="18" t="s">
        <v>3005</v>
      </c>
      <c r="K319" s="19" t="s">
        <v>4069</v>
      </c>
      <c r="L319" s="16" t="s">
        <v>1616</v>
      </c>
      <c r="M319" s="140" t="s">
        <v>4988</v>
      </c>
      <c r="N319" s="18" t="s">
        <v>3005</v>
      </c>
      <c r="O319" s="140" t="s">
        <v>4069</v>
      </c>
      <c r="P319" s="140">
        <v>25</v>
      </c>
      <c r="Q319" s="18" t="s">
        <v>3763</v>
      </c>
      <c r="R319" s="316">
        <v>47.25</v>
      </c>
      <c r="S319" s="308" t="s">
        <v>5040</v>
      </c>
      <c r="T319" s="18" t="s">
        <v>1121</v>
      </c>
      <c r="U319" s="18" t="s">
        <v>5519</v>
      </c>
      <c r="V319" s="18" t="s">
        <v>5519</v>
      </c>
      <c r="W319" s="18" t="s">
        <v>3979</v>
      </c>
      <c r="X319" s="3" t="s">
        <v>5042</v>
      </c>
      <c r="Y319" s="132">
        <f t="shared" si="12"/>
        <v>400</v>
      </c>
      <c r="Z319" s="132">
        <f t="shared" si="13"/>
        <v>400</v>
      </c>
      <c r="AA319" s="372" t="str">
        <f t="shared" si="14"/>
        <v>0</v>
      </c>
      <c r="AC319" s="20"/>
    </row>
    <row r="320" spans="1:29" s="3" customFormat="1" ht="12" customHeight="1" x14ac:dyDescent="0.2">
      <c r="A320" s="1" t="s">
        <v>5446</v>
      </c>
      <c r="B320" s="17">
        <v>58</v>
      </c>
      <c r="C320" s="1" t="s">
        <v>5435</v>
      </c>
      <c r="D320" s="16" t="s">
        <v>4449</v>
      </c>
      <c r="E320" s="18" t="s">
        <v>5516</v>
      </c>
      <c r="F320" s="18">
        <v>8</v>
      </c>
      <c r="G320" s="3">
        <v>25</v>
      </c>
      <c r="I320" s="49" t="s">
        <v>4541</v>
      </c>
      <c r="J320" s="3" t="s">
        <v>3005</v>
      </c>
      <c r="K320" s="19" t="s">
        <v>4365</v>
      </c>
      <c r="L320" s="16" t="s">
        <v>1616</v>
      </c>
      <c r="M320" s="48" t="s">
        <v>4541</v>
      </c>
      <c r="N320" s="3" t="s">
        <v>3005</v>
      </c>
      <c r="P320" s="48">
        <v>25</v>
      </c>
      <c r="Q320" s="3" t="s">
        <v>3763</v>
      </c>
      <c r="R320" s="317">
        <v>46</v>
      </c>
      <c r="S320" s="308" t="s">
        <v>5040</v>
      </c>
      <c r="T320" s="3" t="s">
        <v>1124</v>
      </c>
      <c r="U320" s="18" t="s">
        <v>5519</v>
      </c>
      <c r="V320" s="18" t="s">
        <v>5519</v>
      </c>
      <c r="W320" s="18" t="s">
        <v>3979</v>
      </c>
      <c r="X320" s="3" t="s">
        <v>5042</v>
      </c>
      <c r="Y320" s="132">
        <f t="shared" si="12"/>
        <v>400</v>
      </c>
      <c r="Z320" s="132">
        <f t="shared" si="13"/>
        <v>400</v>
      </c>
      <c r="AA320" s="372" t="str">
        <f t="shared" si="14"/>
        <v>0</v>
      </c>
      <c r="AC320" s="5"/>
    </row>
    <row r="321" spans="1:29" s="3" customFormat="1" ht="12" customHeight="1" x14ac:dyDescent="0.2">
      <c r="A321" s="3" t="s">
        <v>1104</v>
      </c>
      <c r="B321" s="17">
        <v>47</v>
      </c>
      <c r="C321" s="3" t="s">
        <v>3763</v>
      </c>
      <c r="D321" s="16" t="s">
        <v>4449</v>
      </c>
      <c r="E321" s="18" t="s">
        <v>5516</v>
      </c>
      <c r="F321" s="18">
        <v>8</v>
      </c>
      <c r="G321" s="140">
        <v>25</v>
      </c>
      <c r="H321" s="18"/>
      <c r="I321" s="51"/>
      <c r="J321" s="18" t="s">
        <v>3005</v>
      </c>
      <c r="K321" s="51" t="s">
        <v>4434</v>
      </c>
      <c r="L321" s="16" t="s">
        <v>1616</v>
      </c>
      <c r="M321" s="48" t="s">
        <v>4300</v>
      </c>
      <c r="N321" s="3" t="s">
        <v>3005</v>
      </c>
      <c r="O321" s="48" t="s">
        <v>5059</v>
      </c>
      <c r="P321" s="48">
        <v>25</v>
      </c>
      <c r="Q321" s="3" t="s">
        <v>3763</v>
      </c>
      <c r="R321" s="317">
        <v>46</v>
      </c>
      <c r="S321" s="308" t="s">
        <v>5040</v>
      </c>
      <c r="T321" s="3" t="s">
        <v>1128</v>
      </c>
      <c r="U321" s="18" t="s">
        <v>5519</v>
      </c>
      <c r="V321" s="18" t="s">
        <v>5519</v>
      </c>
      <c r="W321" s="18" t="s">
        <v>3979</v>
      </c>
      <c r="X321" s="3" t="s">
        <v>5042</v>
      </c>
      <c r="Y321" s="132">
        <f t="shared" si="12"/>
        <v>400</v>
      </c>
      <c r="Z321" s="132">
        <f t="shared" si="13"/>
        <v>400</v>
      </c>
      <c r="AA321" s="372" t="str">
        <f t="shared" si="14"/>
        <v>0</v>
      </c>
      <c r="AC321" s="5"/>
    </row>
    <row r="322" spans="1:29" s="3" customFormat="1" ht="12" customHeight="1" x14ac:dyDescent="0.2">
      <c r="A322" s="16" t="s">
        <v>1105</v>
      </c>
      <c r="B322" s="17">
        <v>45</v>
      </c>
      <c r="C322" s="16" t="s">
        <v>3763</v>
      </c>
      <c r="D322" s="16" t="s">
        <v>4449</v>
      </c>
      <c r="E322" s="18" t="s">
        <v>5516</v>
      </c>
      <c r="F322" s="18">
        <v>8</v>
      </c>
      <c r="G322" s="140">
        <v>25</v>
      </c>
      <c r="H322" s="18"/>
      <c r="I322" s="51"/>
      <c r="J322" s="18" t="s">
        <v>3005</v>
      </c>
      <c r="K322" s="51" t="s">
        <v>4434</v>
      </c>
      <c r="L322" s="16" t="s">
        <v>1616</v>
      </c>
      <c r="M322" s="48" t="s">
        <v>4300</v>
      </c>
      <c r="N322" s="3" t="s">
        <v>3005</v>
      </c>
      <c r="O322" s="48" t="s">
        <v>5056</v>
      </c>
      <c r="P322" s="48">
        <v>25</v>
      </c>
      <c r="Q322" s="3" t="s">
        <v>3763</v>
      </c>
      <c r="R322" s="317">
        <v>46</v>
      </c>
      <c r="S322" s="308" t="s">
        <v>5040</v>
      </c>
      <c r="T322" s="3" t="s">
        <v>1128</v>
      </c>
      <c r="U322" s="18" t="s">
        <v>5519</v>
      </c>
      <c r="V322" s="18" t="s">
        <v>5519</v>
      </c>
      <c r="W322" s="18" t="s">
        <v>3979</v>
      </c>
      <c r="X322" s="3" t="s">
        <v>5042</v>
      </c>
      <c r="Y322" s="132">
        <f t="shared" si="12"/>
        <v>400</v>
      </c>
      <c r="Z322" s="132">
        <f t="shared" si="13"/>
        <v>400</v>
      </c>
      <c r="AA322" s="372" t="str">
        <f t="shared" si="14"/>
        <v>0</v>
      </c>
      <c r="AC322" s="5"/>
    </row>
    <row r="323" spans="1:29" s="3" customFormat="1" ht="12" customHeight="1" x14ac:dyDescent="0.2">
      <c r="A323" s="1" t="s">
        <v>3878</v>
      </c>
      <c r="B323" s="2">
        <v>290.5</v>
      </c>
      <c r="C323" s="1" t="s">
        <v>5514</v>
      </c>
      <c r="D323" s="16" t="s">
        <v>4449</v>
      </c>
      <c r="E323" s="18" t="s">
        <v>5516</v>
      </c>
      <c r="F323" s="18">
        <v>8</v>
      </c>
      <c r="G323" s="3">
        <v>25</v>
      </c>
      <c r="I323" s="49" t="s">
        <v>4982</v>
      </c>
      <c r="J323" s="3" t="s">
        <v>3005</v>
      </c>
      <c r="K323" s="19" t="s">
        <v>4138</v>
      </c>
      <c r="L323" s="16" t="s">
        <v>1616</v>
      </c>
      <c r="M323" s="140" t="s">
        <v>1440</v>
      </c>
      <c r="N323" s="3" t="s">
        <v>3005</v>
      </c>
      <c r="O323" s="48" t="s">
        <v>4982</v>
      </c>
      <c r="P323" s="48">
        <v>25</v>
      </c>
      <c r="Q323" s="3" t="s">
        <v>3763</v>
      </c>
      <c r="R323" s="317">
        <v>46.5</v>
      </c>
      <c r="S323" s="308" t="s">
        <v>5040</v>
      </c>
      <c r="T323" s="3" t="s">
        <v>1129</v>
      </c>
      <c r="U323" s="18" t="s">
        <v>5519</v>
      </c>
      <c r="V323" s="18" t="s">
        <v>5519</v>
      </c>
      <c r="W323" s="18" t="s">
        <v>3979</v>
      </c>
      <c r="X323" s="3" t="s">
        <v>5042</v>
      </c>
      <c r="Y323" s="132">
        <f t="shared" si="12"/>
        <v>400</v>
      </c>
      <c r="Z323" s="132">
        <f t="shared" si="13"/>
        <v>400</v>
      </c>
      <c r="AA323" s="372" t="str">
        <f t="shared" si="14"/>
        <v>0</v>
      </c>
      <c r="AC323" s="5"/>
    </row>
    <row r="324" spans="1:29" s="3" customFormat="1" ht="12" customHeight="1" x14ac:dyDescent="0.2">
      <c r="A324" s="16" t="s">
        <v>1102</v>
      </c>
      <c r="B324" s="17">
        <v>46</v>
      </c>
      <c r="C324" s="16" t="s">
        <v>3763</v>
      </c>
      <c r="D324" s="16" t="s">
        <v>4449</v>
      </c>
      <c r="E324" s="18" t="s">
        <v>5516</v>
      </c>
      <c r="F324" s="18">
        <v>8</v>
      </c>
      <c r="G324" s="140">
        <v>25</v>
      </c>
      <c r="H324" s="18"/>
      <c r="I324" s="51"/>
      <c r="J324" s="18" t="s">
        <v>3005</v>
      </c>
      <c r="K324" s="51" t="s">
        <v>4434</v>
      </c>
      <c r="L324" s="16" t="s">
        <v>1616</v>
      </c>
      <c r="M324" s="140" t="s">
        <v>1439</v>
      </c>
      <c r="N324" s="3" t="s">
        <v>3005</v>
      </c>
      <c r="O324" s="3" t="s">
        <v>5049</v>
      </c>
      <c r="P324" s="48">
        <v>25</v>
      </c>
      <c r="Q324" s="3" t="s">
        <v>3763</v>
      </c>
      <c r="R324" s="317">
        <v>50</v>
      </c>
      <c r="S324" s="308" t="s">
        <v>5040</v>
      </c>
      <c r="T324" s="3" t="s">
        <v>1130</v>
      </c>
      <c r="U324" s="18" t="s">
        <v>5519</v>
      </c>
      <c r="V324" s="18" t="s">
        <v>5519</v>
      </c>
      <c r="W324" s="18" t="s">
        <v>3979</v>
      </c>
      <c r="X324" s="3" t="s">
        <v>5042</v>
      </c>
      <c r="Y324" s="132">
        <f t="shared" si="12"/>
        <v>400</v>
      </c>
      <c r="Z324" s="132">
        <f t="shared" si="13"/>
        <v>400</v>
      </c>
      <c r="AA324" s="372" t="str">
        <f t="shared" si="14"/>
        <v>0</v>
      </c>
      <c r="AC324" s="5"/>
    </row>
    <row r="325" spans="1:29" s="3" customFormat="1" ht="12" customHeight="1" x14ac:dyDescent="0.2">
      <c r="A325" s="16" t="s">
        <v>1100</v>
      </c>
      <c r="B325" s="17">
        <v>46</v>
      </c>
      <c r="C325" s="16" t="s">
        <v>3763</v>
      </c>
      <c r="D325" s="16" t="s">
        <v>4449</v>
      </c>
      <c r="E325" s="18" t="s">
        <v>5516</v>
      </c>
      <c r="F325" s="18">
        <v>8</v>
      </c>
      <c r="G325" s="140">
        <v>25</v>
      </c>
      <c r="H325" s="18"/>
      <c r="I325" s="51"/>
      <c r="J325" s="18" t="s">
        <v>3005</v>
      </c>
      <c r="K325" s="51" t="s">
        <v>1441</v>
      </c>
      <c r="L325" s="16" t="s">
        <v>1616</v>
      </c>
      <c r="M325" s="48" t="s">
        <v>1441</v>
      </c>
      <c r="N325" s="3" t="s">
        <v>3005</v>
      </c>
      <c r="P325" s="3">
        <v>25</v>
      </c>
      <c r="Q325" s="3" t="s">
        <v>3763</v>
      </c>
      <c r="R325" s="317">
        <v>40</v>
      </c>
      <c r="S325" s="308" t="s">
        <v>5040</v>
      </c>
      <c r="T325" s="3" t="s">
        <v>1130</v>
      </c>
      <c r="U325" s="18" t="s">
        <v>5519</v>
      </c>
      <c r="V325" s="18" t="s">
        <v>5519</v>
      </c>
      <c r="W325" s="18" t="s">
        <v>3979</v>
      </c>
      <c r="X325" s="3" t="s">
        <v>5042</v>
      </c>
      <c r="Y325" s="132">
        <f t="shared" si="12"/>
        <v>400</v>
      </c>
      <c r="Z325" s="132">
        <f t="shared" si="13"/>
        <v>400</v>
      </c>
      <c r="AA325" s="372" t="str">
        <f t="shared" si="14"/>
        <v>0</v>
      </c>
      <c r="AC325" s="5"/>
    </row>
    <row r="326" spans="1:29" s="18" customFormat="1" ht="12" customHeight="1" x14ac:dyDescent="0.2">
      <c r="A326" s="16" t="s">
        <v>1103</v>
      </c>
      <c r="B326" s="17">
        <v>47</v>
      </c>
      <c r="C326" s="16" t="s">
        <v>3763</v>
      </c>
      <c r="D326" s="16" t="s">
        <v>4449</v>
      </c>
      <c r="E326" s="18" t="s">
        <v>5516</v>
      </c>
      <c r="F326" s="18">
        <v>8</v>
      </c>
      <c r="G326" s="140">
        <v>25</v>
      </c>
      <c r="I326" s="51"/>
      <c r="J326" s="18" t="s">
        <v>3005</v>
      </c>
      <c r="K326" s="51" t="s">
        <v>4434</v>
      </c>
      <c r="L326" s="16" t="s">
        <v>1616</v>
      </c>
      <c r="M326" s="18" t="s">
        <v>4434</v>
      </c>
      <c r="N326" s="58" t="s">
        <v>3005</v>
      </c>
      <c r="O326" s="140"/>
      <c r="P326" s="18">
        <v>25</v>
      </c>
      <c r="Q326" s="16" t="s">
        <v>5514</v>
      </c>
      <c r="R326" s="17">
        <v>24.65</v>
      </c>
      <c r="S326" s="308" t="s">
        <v>5040</v>
      </c>
      <c r="T326" s="16" t="s">
        <v>4435</v>
      </c>
      <c r="U326" s="18" t="s">
        <v>5519</v>
      </c>
      <c r="V326" s="18" t="s">
        <v>5519</v>
      </c>
      <c r="W326" s="18" t="s">
        <v>3979</v>
      </c>
      <c r="X326" s="3" t="s">
        <v>5042</v>
      </c>
      <c r="Y326" s="132">
        <f t="shared" si="12"/>
        <v>400</v>
      </c>
      <c r="Z326" s="132">
        <f t="shared" si="13"/>
        <v>400</v>
      </c>
      <c r="AA326" s="372" t="str">
        <f t="shared" si="14"/>
        <v>0</v>
      </c>
      <c r="AC326" s="20"/>
    </row>
    <row r="327" spans="1:29" s="18" customFormat="1" ht="12" customHeight="1" x14ac:dyDescent="0.2">
      <c r="A327" s="16" t="s">
        <v>1091</v>
      </c>
      <c r="B327" s="17">
        <v>44</v>
      </c>
      <c r="C327" s="16" t="s">
        <v>3763</v>
      </c>
      <c r="D327" s="16" t="s">
        <v>4449</v>
      </c>
      <c r="E327" s="18" t="s">
        <v>5516</v>
      </c>
      <c r="F327" s="18">
        <v>8</v>
      </c>
      <c r="G327" s="140">
        <v>25</v>
      </c>
      <c r="I327" s="51" t="s">
        <v>5061</v>
      </c>
      <c r="J327" s="18" t="s">
        <v>3005</v>
      </c>
      <c r="K327" s="51" t="s">
        <v>1612</v>
      </c>
      <c r="L327" s="16" t="s">
        <v>1616</v>
      </c>
      <c r="M327" s="18" t="s">
        <v>1611</v>
      </c>
      <c r="N327" s="58" t="s">
        <v>3005</v>
      </c>
      <c r="O327" s="140" t="s">
        <v>1360</v>
      </c>
      <c r="P327" s="18">
        <v>25</v>
      </c>
      <c r="Q327" s="16" t="s">
        <v>5514</v>
      </c>
      <c r="R327" s="17">
        <v>12.5</v>
      </c>
      <c r="S327" s="308" t="s">
        <v>1488</v>
      </c>
      <c r="T327" s="16" t="s">
        <v>3933</v>
      </c>
      <c r="U327" s="18" t="s">
        <v>5519</v>
      </c>
      <c r="V327" s="18" t="s">
        <v>5519</v>
      </c>
      <c r="W327" s="18" t="s">
        <v>3979</v>
      </c>
      <c r="X327" s="18" t="s">
        <v>3978</v>
      </c>
      <c r="Y327" s="132">
        <f t="shared" ref="Y327:Y390" si="15">F327*G327*2</f>
        <v>400</v>
      </c>
      <c r="Z327" s="132" t="str">
        <f t="shared" ref="Z327:Z390" si="16">IF(X327="N",Y327,"0")</f>
        <v>0</v>
      </c>
      <c r="AA327" s="372">
        <f t="shared" ref="AA327:AA390" si="17">IF(X327="P",Y327,"0")</f>
        <v>400</v>
      </c>
    </row>
    <row r="328" spans="1:29" s="18" customFormat="1" ht="12" customHeight="1" x14ac:dyDescent="0.2">
      <c r="A328" s="16" t="s">
        <v>1092</v>
      </c>
      <c r="B328" s="17">
        <v>42</v>
      </c>
      <c r="C328" s="16" t="s">
        <v>3763</v>
      </c>
      <c r="D328" s="16" t="s">
        <v>4449</v>
      </c>
      <c r="E328" s="18" t="s">
        <v>5516</v>
      </c>
      <c r="F328" s="18">
        <v>8</v>
      </c>
      <c r="G328" s="140">
        <v>25</v>
      </c>
      <c r="I328" s="51" t="s">
        <v>5061</v>
      </c>
      <c r="J328" s="18" t="s">
        <v>3005</v>
      </c>
      <c r="K328" s="51" t="s">
        <v>1612</v>
      </c>
      <c r="L328" s="1" t="s">
        <v>1616</v>
      </c>
      <c r="M328" s="18" t="s">
        <v>1611</v>
      </c>
      <c r="N328" s="53" t="s">
        <v>3005</v>
      </c>
      <c r="O328" s="116" t="s">
        <v>5062</v>
      </c>
      <c r="P328" s="18">
        <v>25</v>
      </c>
      <c r="Q328" s="16" t="s">
        <v>5514</v>
      </c>
      <c r="R328" s="17">
        <v>11.9</v>
      </c>
      <c r="S328" s="308" t="s">
        <v>1488</v>
      </c>
      <c r="T328" s="16" t="s">
        <v>3935</v>
      </c>
      <c r="U328" s="18" t="s">
        <v>5519</v>
      </c>
      <c r="V328" s="18" t="s">
        <v>5519</v>
      </c>
      <c r="W328" s="18" t="s">
        <v>3979</v>
      </c>
      <c r="X328" s="18" t="s">
        <v>3978</v>
      </c>
      <c r="Y328" s="132">
        <f t="shared" si="15"/>
        <v>400</v>
      </c>
      <c r="Z328" s="132" t="str">
        <f t="shared" si="16"/>
        <v>0</v>
      </c>
      <c r="AA328" s="372">
        <f t="shared" si="17"/>
        <v>400</v>
      </c>
    </row>
    <row r="329" spans="1:29" s="18" customFormat="1" ht="12" customHeight="1" x14ac:dyDescent="0.2">
      <c r="A329" s="1" t="s">
        <v>3953</v>
      </c>
      <c r="B329" s="17">
        <v>277</v>
      </c>
      <c r="C329" s="1" t="s">
        <v>5523</v>
      </c>
      <c r="D329" s="16" t="s">
        <v>4449</v>
      </c>
      <c r="E329" s="18" t="s">
        <v>5516</v>
      </c>
      <c r="F329" s="18">
        <v>8</v>
      </c>
      <c r="G329" s="3">
        <v>25</v>
      </c>
      <c r="H329" s="3"/>
      <c r="I329" s="49" t="s">
        <v>5054</v>
      </c>
      <c r="J329" s="18" t="s">
        <v>3005</v>
      </c>
      <c r="K329" s="19" t="s">
        <v>1441</v>
      </c>
      <c r="L329" s="1" t="s">
        <v>1616</v>
      </c>
      <c r="M329" s="3" t="s">
        <v>4300</v>
      </c>
      <c r="N329" s="53" t="s">
        <v>3005</v>
      </c>
      <c r="O329" s="48" t="s">
        <v>3244</v>
      </c>
      <c r="P329" s="3">
        <v>25</v>
      </c>
      <c r="Q329" s="1" t="s">
        <v>5435</v>
      </c>
      <c r="R329" s="2">
        <v>60</v>
      </c>
      <c r="S329" s="308" t="s">
        <v>1488</v>
      </c>
      <c r="T329" s="1" t="s">
        <v>5443</v>
      </c>
      <c r="U329" s="18" t="s">
        <v>5519</v>
      </c>
      <c r="V329" s="18" t="s">
        <v>5519</v>
      </c>
      <c r="W329" s="18" t="s">
        <v>3979</v>
      </c>
      <c r="X329" s="18" t="s">
        <v>3978</v>
      </c>
      <c r="Y329" s="132">
        <f t="shared" si="15"/>
        <v>400</v>
      </c>
      <c r="Z329" s="132" t="str">
        <f t="shared" si="16"/>
        <v>0</v>
      </c>
      <c r="AA329" s="372">
        <f t="shared" si="17"/>
        <v>400</v>
      </c>
    </row>
    <row r="330" spans="1:29" s="18" customFormat="1" ht="12" customHeight="1" x14ac:dyDescent="0.2">
      <c r="A330" s="1" t="s">
        <v>3950</v>
      </c>
      <c r="B330" s="17">
        <v>265</v>
      </c>
      <c r="C330" s="1" t="s">
        <v>5523</v>
      </c>
      <c r="D330" s="16" t="s">
        <v>4449</v>
      </c>
      <c r="E330" s="18" t="s">
        <v>5516</v>
      </c>
      <c r="F330" s="18">
        <v>8</v>
      </c>
      <c r="G330" s="3">
        <v>25</v>
      </c>
      <c r="H330" s="3"/>
      <c r="I330" s="49" t="s">
        <v>1384</v>
      </c>
      <c r="J330" s="18" t="s">
        <v>3005</v>
      </c>
      <c r="K330" s="19" t="s">
        <v>1441</v>
      </c>
      <c r="L330" s="1" t="s">
        <v>1616</v>
      </c>
      <c r="M330" s="3" t="s">
        <v>4300</v>
      </c>
      <c r="N330" s="53" t="s">
        <v>3005</v>
      </c>
      <c r="O330" s="48" t="s">
        <v>3244</v>
      </c>
      <c r="P330" s="3">
        <v>25</v>
      </c>
      <c r="Q330" s="1" t="s">
        <v>5435</v>
      </c>
      <c r="R330" s="2">
        <v>55</v>
      </c>
      <c r="S330" s="308" t="s">
        <v>1488</v>
      </c>
      <c r="T330" s="1" t="s">
        <v>5442</v>
      </c>
      <c r="U330" s="18" t="s">
        <v>5519</v>
      </c>
      <c r="V330" s="18" t="s">
        <v>5519</v>
      </c>
      <c r="W330" s="18" t="s">
        <v>3979</v>
      </c>
      <c r="X330" s="18" t="s">
        <v>3978</v>
      </c>
      <c r="Y330" s="132">
        <f t="shared" si="15"/>
        <v>400</v>
      </c>
      <c r="Z330" s="132" t="str">
        <f t="shared" si="16"/>
        <v>0</v>
      </c>
      <c r="AA330" s="372">
        <f t="shared" si="17"/>
        <v>400</v>
      </c>
    </row>
    <row r="331" spans="1:29" s="18" customFormat="1" ht="12" customHeight="1" x14ac:dyDescent="0.2">
      <c r="A331" s="16" t="s">
        <v>4446</v>
      </c>
      <c r="B331" s="17">
        <v>216</v>
      </c>
      <c r="C331" s="16" t="s">
        <v>4447</v>
      </c>
      <c r="D331" s="16" t="s">
        <v>4449</v>
      </c>
      <c r="E331" s="18" t="s">
        <v>5516</v>
      </c>
      <c r="F331" s="18">
        <v>8</v>
      </c>
      <c r="G331" s="60">
        <v>25</v>
      </c>
      <c r="H331" s="18" t="s">
        <v>1561</v>
      </c>
      <c r="I331" s="126" t="s">
        <v>1460</v>
      </c>
      <c r="J331" s="18" t="s">
        <v>3005</v>
      </c>
      <c r="K331" s="19" t="s">
        <v>4069</v>
      </c>
      <c r="L331" s="16" t="s">
        <v>1616</v>
      </c>
      <c r="M331" s="140" t="s">
        <v>4300</v>
      </c>
      <c r="N331" s="18" t="s">
        <v>3005</v>
      </c>
      <c r="O331" s="140" t="s">
        <v>3244</v>
      </c>
      <c r="P331" s="140">
        <v>25</v>
      </c>
      <c r="Q331" s="18" t="s">
        <v>3763</v>
      </c>
      <c r="R331" s="316">
        <v>47</v>
      </c>
      <c r="S331" s="308" t="s">
        <v>1488</v>
      </c>
      <c r="T331" s="18" t="s">
        <v>1125</v>
      </c>
      <c r="U331" s="18" t="s">
        <v>5519</v>
      </c>
      <c r="V331" s="18" t="s">
        <v>5519</v>
      </c>
      <c r="W331" s="18" t="s">
        <v>3979</v>
      </c>
      <c r="X331" s="18" t="s">
        <v>3978</v>
      </c>
      <c r="Y331" s="132">
        <f t="shared" si="15"/>
        <v>400</v>
      </c>
      <c r="Z331" s="132" t="str">
        <f t="shared" si="16"/>
        <v>0</v>
      </c>
      <c r="AA331" s="372">
        <f t="shared" si="17"/>
        <v>400</v>
      </c>
      <c r="AC331" s="20"/>
    </row>
    <row r="332" spans="1:29" s="3" customFormat="1" ht="12" customHeight="1" x14ac:dyDescent="0.2">
      <c r="A332" s="16" t="s">
        <v>3271</v>
      </c>
      <c r="B332" s="17">
        <v>26.35</v>
      </c>
      <c r="C332" s="16" t="s">
        <v>5528</v>
      </c>
      <c r="D332" s="16" t="s">
        <v>4449</v>
      </c>
      <c r="E332" s="18" t="s">
        <v>5516</v>
      </c>
      <c r="F332" s="18">
        <v>8</v>
      </c>
      <c r="G332" s="140">
        <v>25</v>
      </c>
      <c r="H332" s="18"/>
      <c r="I332" s="19" t="s">
        <v>5060</v>
      </c>
      <c r="J332" s="18" t="s">
        <v>3005</v>
      </c>
      <c r="K332" s="51" t="s">
        <v>4237</v>
      </c>
      <c r="L332" s="16" t="s">
        <v>1616</v>
      </c>
      <c r="M332" s="140" t="s">
        <v>4300</v>
      </c>
      <c r="N332" s="3" t="s">
        <v>3005</v>
      </c>
      <c r="O332" s="48" t="s">
        <v>5056</v>
      </c>
      <c r="P332" s="48">
        <v>25</v>
      </c>
      <c r="Q332" s="3" t="s">
        <v>3763</v>
      </c>
      <c r="R332" s="317">
        <v>47</v>
      </c>
      <c r="S332" s="308" t="s">
        <v>1488</v>
      </c>
      <c r="T332" s="3" t="s">
        <v>1126</v>
      </c>
      <c r="U332" s="18" t="s">
        <v>5519</v>
      </c>
      <c r="V332" s="18" t="s">
        <v>5519</v>
      </c>
      <c r="W332" s="18" t="s">
        <v>3979</v>
      </c>
      <c r="X332" s="18" t="s">
        <v>3978</v>
      </c>
      <c r="Y332" s="132">
        <f t="shared" si="15"/>
        <v>400</v>
      </c>
      <c r="Z332" s="132" t="str">
        <f t="shared" si="16"/>
        <v>0</v>
      </c>
      <c r="AA332" s="372">
        <f t="shared" si="17"/>
        <v>400</v>
      </c>
      <c r="AC332" s="5"/>
    </row>
    <row r="333" spans="1:29" s="3" customFormat="1" ht="12" customHeight="1" x14ac:dyDescent="0.2">
      <c r="A333" s="1" t="s">
        <v>5440</v>
      </c>
      <c r="B333" s="17">
        <v>55</v>
      </c>
      <c r="C333" s="1" t="s">
        <v>5435</v>
      </c>
      <c r="D333" s="16" t="s">
        <v>4449</v>
      </c>
      <c r="E333" s="18" t="s">
        <v>5516</v>
      </c>
      <c r="F333" s="18">
        <v>8</v>
      </c>
      <c r="G333" s="3">
        <v>25</v>
      </c>
      <c r="I333" s="49" t="s">
        <v>5055</v>
      </c>
      <c r="J333" s="18" t="s">
        <v>3005</v>
      </c>
      <c r="K333" s="19" t="s">
        <v>1613</v>
      </c>
      <c r="L333" s="16" t="s">
        <v>1616</v>
      </c>
      <c r="M333" s="48" t="s">
        <v>4300</v>
      </c>
      <c r="N333" s="53" t="s">
        <v>3005</v>
      </c>
      <c r="O333" s="48" t="s">
        <v>3244</v>
      </c>
      <c r="P333" s="48">
        <v>25</v>
      </c>
      <c r="Q333" s="3" t="s">
        <v>3763</v>
      </c>
      <c r="R333" s="317">
        <v>47</v>
      </c>
      <c r="S333" s="308" t="s">
        <v>1488</v>
      </c>
      <c r="T333" s="3" t="s">
        <v>1126</v>
      </c>
      <c r="U333" s="18" t="s">
        <v>5519</v>
      </c>
      <c r="V333" s="18" t="s">
        <v>5519</v>
      </c>
      <c r="W333" s="18" t="s">
        <v>3979</v>
      </c>
      <c r="X333" s="18" t="s">
        <v>3978</v>
      </c>
      <c r="Y333" s="132">
        <f t="shared" si="15"/>
        <v>400</v>
      </c>
      <c r="Z333" s="132" t="str">
        <f t="shared" si="16"/>
        <v>0</v>
      </c>
      <c r="AA333" s="372">
        <f t="shared" si="17"/>
        <v>400</v>
      </c>
      <c r="AC333" s="5"/>
    </row>
    <row r="334" spans="1:29" s="3" customFormat="1" ht="12" customHeight="1" x14ac:dyDescent="0.2">
      <c r="A334" s="1" t="s">
        <v>3913</v>
      </c>
      <c r="B334" s="17">
        <v>255</v>
      </c>
      <c r="C334" s="1" t="s">
        <v>5523</v>
      </c>
      <c r="D334" s="16" t="s">
        <v>4449</v>
      </c>
      <c r="E334" s="18" t="s">
        <v>5516</v>
      </c>
      <c r="F334" s="18">
        <v>8</v>
      </c>
      <c r="G334" s="3">
        <v>25</v>
      </c>
      <c r="I334" s="51" t="s">
        <v>5567</v>
      </c>
      <c r="J334" s="18" t="s">
        <v>3005</v>
      </c>
      <c r="K334" s="19" t="s">
        <v>1613</v>
      </c>
      <c r="L334" s="16" t="s">
        <v>1616</v>
      </c>
      <c r="M334" s="48" t="s">
        <v>4300</v>
      </c>
      <c r="N334" s="53" t="s">
        <v>3005</v>
      </c>
      <c r="O334" s="48" t="s">
        <v>3244</v>
      </c>
      <c r="P334" s="48">
        <v>25</v>
      </c>
      <c r="Q334" s="3" t="s">
        <v>3763</v>
      </c>
      <c r="R334" s="317">
        <v>47</v>
      </c>
      <c r="S334" s="308" t="s">
        <v>1488</v>
      </c>
      <c r="T334" s="3" t="s">
        <v>1126</v>
      </c>
      <c r="U334" s="18" t="s">
        <v>5519</v>
      </c>
      <c r="V334" s="18" t="s">
        <v>5519</v>
      </c>
      <c r="W334" s="18" t="s">
        <v>3979</v>
      </c>
      <c r="X334" s="18" t="s">
        <v>3978</v>
      </c>
      <c r="Y334" s="132">
        <f t="shared" si="15"/>
        <v>400</v>
      </c>
      <c r="Z334" s="132" t="str">
        <f t="shared" si="16"/>
        <v>0</v>
      </c>
      <c r="AA334" s="372">
        <f t="shared" si="17"/>
        <v>400</v>
      </c>
      <c r="AC334" s="5"/>
    </row>
    <row r="335" spans="1:29" s="3" customFormat="1" ht="12" customHeight="1" x14ac:dyDescent="0.2">
      <c r="A335" s="1" t="s">
        <v>3912</v>
      </c>
      <c r="B335" s="17">
        <v>283</v>
      </c>
      <c r="C335" s="1" t="s">
        <v>5514</v>
      </c>
      <c r="D335" s="16" t="s">
        <v>4449</v>
      </c>
      <c r="E335" s="18" t="s">
        <v>5516</v>
      </c>
      <c r="F335" s="18">
        <v>8</v>
      </c>
      <c r="G335" s="3">
        <v>25</v>
      </c>
      <c r="I335" s="51" t="s">
        <v>5567</v>
      </c>
      <c r="J335" s="18" t="s">
        <v>3005</v>
      </c>
      <c r="K335" s="19" t="s">
        <v>1613</v>
      </c>
      <c r="L335" s="16" t="s">
        <v>1616</v>
      </c>
      <c r="M335" s="48" t="s">
        <v>4300</v>
      </c>
      <c r="N335" s="53" t="s">
        <v>3005</v>
      </c>
      <c r="O335" s="48" t="s">
        <v>3244</v>
      </c>
      <c r="P335" s="48">
        <v>25</v>
      </c>
      <c r="Q335" s="3" t="s">
        <v>3763</v>
      </c>
      <c r="R335" s="317">
        <v>47</v>
      </c>
      <c r="S335" s="308" t="s">
        <v>1488</v>
      </c>
      <c r="T335" s="3" t="s">
        <v>1126</v>
      </c>
      <c r="U335" s="18" t="s">
        <v>5519</v>
      </c>
      <c r="V335" s="18" t="s">
        <v>5519</v>
      </c>
      <c r="W335" s="18" t="s">
        <v>3979</v>
      </c>
      <c r="X335" s="18" t="s">
        <v>3978</v>
      </c>
      <c r="Y335" s="132">
        <f t="shared" si="15"/>
        <v>400</v>
      </c>
      <c r="Z335" s="132" t="str">
        <f t="shared" si="16"/>
        <v>0</v>
      </c>
      <c r="AA335" s="372">
        <f t="shared" si="17"/>
        <v>400</v>
      </c>
      <c r="AC335" s="5"/>
    </row>
    <row r="336" spans="1:29" s="3" customFormat="1" ht="12" customHeight="1" x14ac:dyDescent="0.2">
      <c r="A336" s="1" t="s">
        <v>3906</v>
      </c>
      <c r="B336" s="17">
        <v>300</v>
      </c>
      <c r="C336" s="1" t="s">
        <v>5514</v>
      </c>
      <c r="D336" s="16" t="s">
        <v>4449</v>
      </c>
      <c r="E336" s="18" t="s">
        <v>5516</v>
      </c>
      <c r="F336" s="18">
        <v>8</v>
      </c>
      <c r="G336" s="3">
        <v>25</v>
      </c>
      <c r="I336" s="51" t="s">
        <v>5567</v>
      </c>
      <c r="J336" s="18" t="s">
        <v>3005</v>
      </c>
      <c r="K336" s="19" t="s">
        <v>1613</v>
      </c>
      <c r="L336" s="16" t="s">
        <v>1616</v>
      </c>
      <c r="M336" s="48" t="s">
        <v>4300</v>
      </c>
      <c r="N336" s="53" t="s">
        <v>3005</v>
      </c>
      <c r="O336" s="48" t="s">
        <v>3244</v>
      </c>
      <c r="P336" s="48">
        <v>25</v>
      </c>
      <c r="Q336" s="3" t="s">
        <v>3763</v>
      </c>
      <c r="R336" s="317">
        <v>47</v>
      </c>
      <c r="S336" s="308" t="s">
        <v>1488</v>
      </c>
      <c r="T336" s="3" t="s">
        <v>1127</v>
      </c>
      <c r="U336" s="18" t="s">
        <v>5519</v>
      </c>
      <c r="V336" s="18" t="s">
        <v>5519</v>
      </c>
      <c r="W336" s="18" t="s">
        <v>3979</v>
      </c>
      <c r="X336" s="18" t="s">
        <v>3978</v>
      </c>
      <c r="Y336" s="132">
        <f t="shared" si="15"/>
        <v>400</v>
      </c>
      <c r="Z336" s="132" t="str">
        <f t="shared" si="16"/>
        <v>0</v>
      </c>
      <c r="AA336" s="372">
        <f t="shared" si="17"/>
        <v>400</v>
      </c>
      <c r="AC336" s="5"/>
    </row>
    <row r="337" spans="1:29" s="18" customFormat="1" ht="12" customHeight="1" x14ac:dyDescent="0.2">
      <c r="A337" s="16" t="s">
        <v>3955</v>
      </c>
      <c r="B337" s="17">
        <v>220</v>
      </c>
      <c r="C337" s="16" t="s">
        <v>5523</v>
      </c>
      <c r="D337" s="16" t="s">
        <v>4449</v>
      </c>
      <c r="E337" s="18" t="s">
        <v>5516</v>
      </c>
      <c r="F337" s="18">
        <v>8</v>
      </c>
      <c r="G337" s="18">
        <v>25</v>
      </c>
      <c r="H337" s="18" t="s">
        <v>1561</v>
      </c>
      <c r="I337" s="49" t="s">
        <v>1385</v>
      </c>
      <c r="J337" s="18" t="s">
        <v>3005</v>
      </c>
      <c r="K337" s="19" t="s">
        <v>1441</v>
      </c>
      <c r="L337" s="1" t="s">
        <v>1616</v>
      </c>
      <c r="M337" s="18" t="s">
        <v>4300</v>
      </c>
      <c r="N337" s="53" t="s">
        <v>3005</v>
      </c>
      <c r="O337" s="125" t="s">
        <v>1320</v>
      </c>
      <c r="P337" s="18">
        <v>25</v>
      </c>
      <c r="Q337" s="16" t="s">
        <v>5528</v>
      </c>
      <c r="R337" s="17">
        <v>38.5</v>
      </c>
      <c r="S337" s="308" t="s">
        <v>5350</v>
      </c>
      <c r="T337" s="16" t="s">
        <v>3927</v>
      </c>
      <c r="U337" s="18" t="s">
        <v>5519</v>
      </c>
      <c r="V337" s="18" t="s">
        <v>5519</v>
      </c>
      <c r="W337" s="18" t="s">
        <v>3979</v>
      </c>
      <c r="X337" s="18" t="s">
        <v>3978</v>
      </c>
      <c r="Y337" s="132">
        <f t="shared" si="15"/>
        <v>400</v>
      </c>
      <c r="Z337" s="132" t="str">
        <f t="shared" si="16"/>
        <v>0</v>
      </c>
      <c r="AA337" s="372">
        <f t="shared" si="17"/>
        <v>400</v>
      </c>
    </row>
    <row r="338" spans="1:29" s="18" customFormat="1" ht="12" customHeight="1" x14ac:dyDescent="0.2">
      <c r="A338" s="1" t="s">
        <v>5444</v>
      </c>
      <c r="B338" s="17">
        <v>60</v>
      </c>
      <c r="C338" s="1" t="s">
        <v>5435</v>
      </c>
      <c r="D338" s="16" t="s">
        <v>4449</v>
      </c>
      <c r="E338" s="18" t="s">
        <v>5516</v>
      </c>
      <c r="F338" s="18">
        <v>8</v>
      </c>
      <c r="G338" s="3">
        <v>25</v>
      </c>
      <c r="H338" s="3"/>
      <c r="I338" s="49" t="s">
        <v>5050</v>
      </c>
      <c r="J338" s="18" t="s">
        <v>3005</v>
      </c>
      <c r="K338" s="19" t="s">
        <v>1441</v>
      </c>
      <c r="L338" s="16" t="s">
        <v>1616</v>
      </c>
      <c r="M338" s="18" t="s">
        <v>4300</v>
      </c>
      <c r="N338" s="53" t="s">
        <v>3005</v>
      </c>
      <c r="O338" s="125" t="s">
        <v>1320</v>
      </c>
      <c r="P338" s="18">
        <v>25</v>
      </c>
      <c r="Q338" s="16" t="s">
        <v>5528</v>
      </c>
      <c r="R338" s="17">
        <v>38.5</v>
      </c>
      <c r="S338" s="308" t="s">
        <v>5351</v>
      </c>
      <c r="T338" s="16" t="s">
        <v>3924</v>
      </c>
      <c r="U338" s="18" t="s">
        <v>5519</v>
      </c>
      <c r="V338" s="18" t="s">
        <v>5519</v>
      </c>
      <c r="W338" s="18" t="s">
        <v>3979</v>
      </c>
      <c r="X338" s="18" t="s">
        <v>3978</v>
      </c>
      <c r="Y338" s="132">
        <f t="shared" si="15"/>
        <v>400</v>
      </c>
      <c r="Z338" s="132" t="str">
        <f t="shared" si="16"/>
        <v>0</v>
      </c>
      <c r="AA338" s="372">
        <f t="shared" si="17"/>
        <v>400</v>
      </c>
    </row>
    <row r="339" spans="1:29" s="3" customFormat="1" ht="12" customHeight="1" x14ac:dyDescent="0.2">
      <c r="A339" s="1" t="s">
        <v>1388</v>
      </c>
      <c r="B339" s="17">
        <v>51.5</v>
      </c>
      <c r="C339" s="1" t="s">
        <v>1389</v>
      </c>
      <c r="D339" s="16" t="s">
        <v>4449</v>
      </c>
      <c r="E339" s="18" t="s">
        <v>5516</v>
      </c>
      <c r="F339" s="18">
        <v>8</v>
      </c>
      <c r="G339" s="3">
        <v>25</v>
      </c>
      <c r="I339" s="49" t="s">
        <v>5050</v>
      </c>
      <c r="J339" s="18" t="s">
        <v>3005</v>
      </c>
      <c r="K339" s="19" t="s">
        <v>1441</v>
      </c>
      <c r="L339" s="16" t="s">
        <v>1616</v>
      </c>
      <c r="M339" s="48" t="s">
        <v>4300</v>
      </c>
      <c r="N339" s="53" t="s">
        <v>3005</v>
      </c>
      <c r="O339" s="48" t="s">
        <v>3244</v>
      </c>
      <c r="P339" s="48">
        <v>25</v>
      </c>
      <c r="Q339" s="3" t="s">
        <v>3763</v>
      </c>
      <c r="R339" s="317">
        <v>47</v>
      </c>
      <c r="S339" s="308" t="s">
        <v>5351</v>
      </c>
      <c r="T339" s="3" t="s">
        <v>1127</v>
      </c>
      <c r="U339" s="18" t="s">
        <v>5519</v>
      </c>
      <c r="V339" s="18" t="s">
        <v>5519</v>
      </c>
      <c r="W339" s="18" t="s">
        <v>3979</v>
      </c>
      <c r="X339" s="18" t="s">
        <v>3978</v>
      </c>
      <c r="Y339" s="132">
        <f t="shared" si="15"/>
        <v>400</v>
      </c>
      <c r="Z339" s="132" t="str">
        <f t="shared" si="16"/>
        <v>0</v>
      </c>
      <c r="AA339" s="372">
        <f t="shared" si="17"/>
        <v>400</v>
      </c>
      <c r="AC339" s="5"/>
    </row>
    <row r="340" spans="1:29" s="3" customFormat="1" ht="12" customHeight="1" x14ac:dyDescent="0.2">
      <c r="A340" s="1"/>
      <c r="B340" s="2"/>
      <c r="C340" s="267" t="s">
        <v>3763</v>
      </c>
      <c r="D340" s="1" t="s">
        <v>4449</v>
      </c>
      <c r="E340" s="3" t="s">
        <v>5516</v>
      </c>
      <c r="F340" s="3">
        <v>8</v>
      </c>
      <c r="G340" s="221">
        <v>0</v>
      </c>
      <c r="I340" s="186" t="s">
        <v>1438</v>
      </c>
      <c r="J340" s="128"/>
      <c r="K340" s="182" t="s">
        <v>4291</v>
      </c>
      <c r="L340" s="1" t="s">
        <v>1616</v>
      </c>
      <c r="M340" s="18"/>
      <c r="N340" s="18"/>
      <c r="Y340" s="132">
        <f t="shared" si="15"/>
        <v>0</v>
      </c>
      <c r="Z340" s="132" t="str">
        <f t="shared" si="16"/>
        <v>0</v>
      </c>
      <c r="AA340" s="372" t="str">
        <f t="shared" si="17"/>
        <v>0</v>
      </c>
      <c r="AC340" s="5"/>
    </row>
    <row r="341" spans="1:29" s="3" customFormat="1" ht="12" customHeight="1" x14ac:dyDescent="0.2">
      <c r="A341" s="1"/>
      <c r="B341" s="2"/>
      <c r="C341" s="267" t="s">
        <v>3763</v>
      </c>
      <c r="D341" s="1" t="s">
        <v>4449</v>
      </c>
      <c r="E341" s="3" t="s">
        <v>5516</v>
      </c>
      <c r="F341" s="3">
        <v>8</v>
      </c>
      <c r="G341" s="221">
        <v>0</v>
      </c>
      <c r="I341" s="186" t="s">
        <v>1438</v>
      </c>
      <c r="J341" s="128"/>
      <c r="K341" s="182" t="s">
        <v>4291</v>
      </c>
      <c r="L341" s="1" t="s">
        <v>1616</v>
      </c>
      <c r="Y341" s="132">
        <f t="shared" si="15"/>
        <v>0</v>
      </c>
      <c r="Z341" s="132" t="str">
        <f t="shared" si="16"/>
        <v>0</v>
      </c>
      <c r="AA341" s="372" t="str">
        <f t="shared" si="17"/>
        <v>0</v>
      </c>
      <c r="AC341" s="5"/>
    </row>
    <row r="342" spans="1:29" s="3" customFormat="1" ht="12" customHeight="1" x14ac:dyDescent="0.2">
      <c r="A342" s="1"/>
      <c r="B342" s="2"/>
      <c r="C342" s="267" t="s">
        <v>3763</v>
      </c>
      <c r="D342" s="1" t="s">
        <v>4449</v>
      </c>
      <c r="E342" s="3" t="s">
        <v>5516</v>
      </c>
      <c r="F342" s="3">
        <v>8</v>
      </c>
      <c r="G342" s="221">
        <v>0</v>
      </c>
      <c r="I342" s="186" t="s">
        <v>1438</v>
      </c>
      <c r="J342" s="128"/>
      <c r="K342" s="182" t="s">
        <v>4291</v>
      </c>
      <c r="L342" s="1" t="s">
        <v>1616</v>
      </c>
      <c r="M342" s="48"/>
      <c r="O342" s="112"/>
      <c r="P342" s="48"/>
      <c r="Q342" s="1"/>
      <c r="R342" s="2"/>
      <c r="S342" s="135"/>
      <c r="T342" s="1"/>
      <c r="U342" s="18"/>
      <c r="V342" s="18"/>
      <c r="W342" s="18"/>
      <c r="X342" s="18"/>
      <c r="Y342" s="132">
        <f t="shared" si="15"/>
        <v>0</v>
      </c>
      <c r="Z342" s="132" t="str">
        <f t="shared" si="16"/>
        <v>0</v>
      </c>
      <c r="AA342" s="372" t="str">
        <f t="shared" si="17"/>
        <v>0</v>
      </c>
      <c r="AC342" s="5"/>
    </row>
    <row r="343" spans="1:29" s="82" customFormat="1" ht="12" customHeight="1" x14ac:dyDescent="0.2">
      <c r="L343" s="1" t="s">
        <v>1616</v>
      </c>
      <c r="M343" s="83"/>
      <c r="N343" s="58"/>
      <c r="O343" s="83"/>
      <c r="P343" s="83"/>
      <c r="Q343" s="80"/>
      <c r="R343" s="81"/>
      <c r="S343" s="79"/>
      <c r="T343" s="80"/>
      <c r="Y343" s="132">
        <f t="shared" si="15"/>
        <v>0</v>
      </c>
      <c r="Z343" s="132" t="str">
        <f t="shared" si="16"/>
        <v>0</v>
      </c>
      <c r="AA343" s="372" t="str">
        <f t="shared" si="17"/>
        <v>0</v>
      </c>
    </row>
    <row r="344" spans="1:29" s="88" customFormat="1" ht="12" customHeight="1" thickBot="1" x14ac:dyDescent="0.25">
      <c r="A344" s="90"/>
      <c r="B344" s="91"/>
      <c r="C344" s="90"/>
      <c r="D344" s="90"/>
      <c r="G344" s="89">
        <f>SUM(G276:G342)</f>
        <v>1469</v>
      </c>
      <c r="J344" s="54"/>
      <c r="K344" s="47"/>
      <c r="L344" s="90"/>
      <c r="M344" s="88">
        <f>G344-P344</f>
        <v>0</v>
      </c>
      <c r="N344" s="54"/>
      <c r="P344" s="89">
        <f>SUM(P276:P343)</f>
        <v>1469</v>
      </c>
      <c r="Q344" s="90"/>
      <c r="R344" s="91"/>
      <c r="S344" s="94"/>
      <c r="T344" s="90"/>
      <c r="Y344" s="132">
        <f t="shared" si="15"/>
        <v>0</v>
      </c>
      <c r="Z344" s="132" t="str">
        <f t="shared" si="16"/>
        <v>0</v>
      </c>
      <c r="AA344" s="372" t="str">
        <f t="shared" si="17"/>
        <v>0</v>
      </c>
      <c r="AC344" s="92"/>
    </row>
    <row r="345" spans="1:29" s="79" customFormat="1" ht="12" customHeight="1" x14ac:dyDescent="0.2">
      <c r="A345" s="1"/>
      <c r="B345" s="84"/>
      <c r="C345" s="50" t="s">
        <v>3029</v>
      </c>
      <c r="D345" s="85"/>
      <c r="I345" s="96"/>
      <c r="J345" s="58"/>
      <c r="K345" s="51"/>
      <c r="L345" s="85"/>
      <c r="N345" s="58"/>
      <c r="Q345" s="85"/>
      <c r="R345" s="84"/>
      <c r="T345" s="85"/>
      <c r="Y345" s="132">
        <f t="shared" si="15"/>
        <v>0</v>
      </c>
      <c r="Z345" s="132" t="str">
        <f t="shared" si="16"/>
        <v>0</v>
      </c>
      <c r="AA345" s="372" t="str">
        <f t="shared" si="17"/>
        <v>0</v>
      </c>
      <c r="AC345" s="86"/>
    </row>
    <row r="346" spans="1:29" s="18" customFormat="1" ht="12" customHeight="1" x14ac:dyDescent="0.2">
      <c r="A346" s="1" t="s">
        <v>1107</v>
      </c>
      <c r="B346" s="84">
        <v>0</v>
      </c>
      <c r="C346" s="267" t="s">
        <v>3763</v>
      </c>
      <c r="D346" s="16" t="s">
        <v>5515</v>
      </c>
      <c r="E346" s="18" t="s">
        <v>5516</v>
      </c>
      <c r="F346" s="18">
        <v>16</v>
      </c>
      <c r="G346" s="198">
        <v>7</v>
      </c>
      <c r="H346" s="79" t="s">
        <v>1561</v>
      </c>
      <c r="I346" s="51" t="s">
        <v>1304</v>
      </c>
      <c r="J346" s="58" t="s">
        <v>3005</v>
      </c>
      <c r="K346" s="51" t="s">
        <v>4379</v>
      </c>
      <c r="L346" s="16" t="s">
        <v>1616</v>
      </c>
      <c r="M346" s="18" t="s">
        <v>4377</v>
      </c>
      <c r="N346" s="18" t="s">
        <v>3005</v>
      </c>
      <c r="P346" s="18">
        <v>7</v>
      </c>
      <c r="Q346" s="16" t="s">
        <v>1292</v>
      </c>
      <c r="R346" s="17">
        <v>85</v>
      </c>
      <c r="S346" s="312">
        <v>24668</v>
      </c>
      <c r="T346" s="16" t="s">
        <v>1303</v>
      </c>
      <c r="U346" s="18" t="s">
        <v>4373</v>
      </c>
      <c r="V346" s="18" t="s">
        <v>4373</v>
      </c>
      <c r="W346" s="247" t="s">
        <v>3979</v>
      </c>
      <c r="X346" s="18" t="s">
        <v>3978</v>
      </c>
      <c r="Y346" s="132">
        <f t="shared" si="15"/>
        <v>224</v>
      </c>
      <c r="Z346" s="132" t="str">
        <f t="shared" si="16"/>
        <v>0</v>
      </c>
      <c r="AA346" s="372">
        <f t="shared" si="17"/>
        <v>224</v>
      </c>
      <c r="AC346" s="20"/>
    </row>
    <row r="347" spans="1:29" s="61" customFormat="1" ht="12" customHeight="1" x14ac:dyDescent="0.2">
      <c r="A347" s="68"/>
      <c r="B347" s="268"/>
      <c r="C347" s="211"/>
      <c r="D347" s="63"/>
      <c r="G347" s="269">
        <f>SUM(G346)</f>
        <v>7</v>
      </c>
      <c r="H347" s="269"/>
      <c r="I347" s="270"/>
      <c r="J347" s="65"/>
      <c r="K347" s="270"/>
      <c r="L347" s="63"/>
      <c r="M347" s="61">
        <f>G347-P347</f>
        <v>0</v>
      </c>
      <c r="P347" s="61">
        <f>SUM(P346)</f>
        <v>7</v>
      </c>
      <c r="Q347" s="63"/>
      <c r="R347" s="64"/>
      <c r="S347" s="313"/>
      <c r="T347" s="63"/>
      <c r="Y347" s="132">
        <f t="shared" si="15"/>
        <v>0</v>
      </c>
      <c r="Z347" s="132" t="str">
        <f t="shared" si="16"/>
        <v>0</v>
      </c>
      <c r="AA347" s="372" t="str">
        <f t="shared" si="17"/>
        <v>0</v>
      </c>
      <c r="AC347" s="62"/>
    </row>
    <row r="348" spans="1:29" s="18" customFormat="1" ht="12" customHeight="1" x14ac:dyDescent="0.2">
      <c r="A348" s="1" t="s">
        <v>1106</v>
      </c>
      <c r="B348" s="84">
        <v>0</v>
      </c>
      <c r="C348" s="267" t="s">
        <v>3763</v>
      </c>
      <c r="D348" s="16" t="s">
        <v>4449</v>
      </c>
      <c r="E348" s="18" t="s">
        <v>5516</v>
      </c>
      <c r="F348" s="18">
        <v>8</v>
      </c>
      <c r="G348" s="198">
        <v>7</v>
      </c>
      <c r="H348" s="79" t="s">
        <v>1561</v>
      </c>
      <c r="I348" s="51" t="s">
        <v>1304</v>
      </c>
      <c r="J348" s="58" t="s">
        <v>3005</v>
      </c>
      <c r="K348" s="51" t="s">
        <v>4379</v>
      </c>
      <c r="L348" s="16" t="s">
        <v>1616</v>
      </c>
      <c r="M348" s="18" t="s">
        <v>4377</v>
      </c>
      <c r="N348" s="18" t="s">
        <v>3005</v>
      </c>
      <c r="P348" s="18">
        <v>7</v>
      </c>
      <c r="Q348" s="16" t="s">
        <v>1292</v>
      </c>
      <c r="R348" s="17">
        <v>85</v>
      </c>
      <c r="S348" s="312">
        <v>24668</v>
      </c>
      <c r="T348" s="16" t="s">
        <v>1303</v>
      </c>
      <c r="U348" s="18" t="s">
        <v>4373</v>
      </c>
      <c r="V348" s="18" t="s">
        <v>4373</v>
      </c>
      <c r="W348" s="247" t="s">
        <v>3979</v>
      </c>
      <c r="X348" s="18" t="s">
        <v>3978</v>
      </c>
      <c r="Y348" s="132">
        <f t="shared" si="15"/>
        <v>112</v>
      </c>
      <c r="Z348" s="132" t="str">
        <f t="shared" si="16"/>
        <v>0</v>
      </c>
      <c r="AA348" s="372">
        <f t="shared" si="17"/>
        <v>112</v>
      </c>
      <c r="AC348" s="20"/>
    </row>
    <row r="349" spans="1:29" s="61" customFormat="1" ht="12" customHeight="1" x14ac:dyDescent="0.2">
      <c r="A349" s="68"/>
      <c r="B349" s="268"/>
      <c r="C349" s="211"/>
      <c r="D349" s="63"/>
      <c r="G349" s="269">
        <f>SUM(G348)</f>
        <v>7</v>
      </c>
      <c r="H349" s="269"/>
      <c r="I349" s="270"/>
      <c r="J349" s="65"/>
      <c r="K349" s="270"/>
      <c r="L349" s="63"/>
      <c r="M349" s="269">
        <f>G349-P349</f>
        <v>0</v>
      </c>
      <c r="P349" s="61">
        <f>SUM(P348)</f>
        <v>7</v>
      </c>
      <c r="Q349" s="63"/>
      <c r="R349" s="64"/>
      <c r="S349" s="271"/>
      <c r="T349" s="63"/>
      <c r="Y349" s="132">
        <f t="shared" si="15"/>
        <v>0</v>
      </c>
      <c r="Z349" s="132" t="str">
        <f t="shared" si="16"/>
        <v>0</v>
      </c>
      <c r="AA349" s="372" t="str">
        <f t="shared" si="17"/>
        <v>0</v>
      </c>
      <c r="AC349" s="62"/>
    </row>
    <row r="350" spans="1:29" s="247" customFormat="1" ht="12" customHeight="1" x14ac:dyDescent="0.2">
      <c r="A350" s="103"/>
      <c r="B350" s="272"/>
      <c r="C350" s="273"/>
      <c r="D350" s="274"/>
      <c r="G350" s="275"/>
      <c r="H350" s="275"/>
      <c r="I350" s="131"/>
      <c r="J350" s="276"/>
      <c r="K350" s="131"/>
      <c r="L350" s="274"/>
      <c r="Q350" s="274"/>
      <c r="R350" s="114"/>
      <c r="S350" s="265" t="s">
        <v>1290</v>
      </c>
      <c r="T350" s="274"/>
      <c r="Y350" s="132">
        <f t="shared" si="15"/>
        <v>0</v>
      </c>
      <c r="Z350" s="132" t="str">
        <f t="shared" si="16"/>
        <v>0</v>
      </c>
      <c r="AA350" s="372" t="str">
        <f t="shared" si="17"/>
        <v>0</v>
      </c>
      <c r="AC350" s="277"/>
    </row>
    <row r="351" spans="1:29" s="18" customFormat="1" ht="12" customHeight="1" x14ac:dyDescent="0.2">
      <c r="A351" s="16" t="s">
        <v>4374</v>
      </c>
      <c r="B351" s="17">
        <v>0</v>
      </c>
      <c r="C351" s="16" t="s">
        <v>4375</v>
      </c>
      <c r="D351" s="16" t="s">
        <v>1500</v>
      </c>
      <c r="E351" s="18" t="s">
        <v>5516</v>
      </c>
      <c r="F351" s="18">
        <v>24</v>
      </c>
      <c r="G351" s="18">
        <v>7</v>
      </c>
      <c r="H351" s="18" t="s">
        <v>1561</v>
      </c>
      <c r="I351" s="19" t="s">
        <v>5045</v>
      </c>
      <c r="J351" s="18" t="s">
        <v>3005</v>
      </c>
      <c r="K351" s="19" t="s">
        <v>4376</v>
      </c>
      <c r="L351" s="16" t="s">
        <v>1616</v>
      </c>
      <c r="M351" s="18" t="s">
        <v>4371</v>
      </c>
      <c r="N351" s="18" t="s">
        <v>3005</v>
      </c>
      <c r="O351" s="83" t="s">
        <v>5046</v>
      </c>
      <c r="P351" s="18">
        <v>7</v>
      </c>
      <c r="Q351" s="16" t="s">
        <v>4531</v>
      </c>
      <c r="R351" s="17">
        <v>80</v>
      </c>
      <c r="S351" s="312">
        <v>24666</v>
      </c>
      <c r="T351" s="16" t="s">
        <v>4535</v>
      </c>
      <c r="U351" s="18" t="s">
        <v>4373</v>
      </c>
      <c r="V351" s="18" t="s">
        <v>4373</v>
      </c>
      <c r="W351" s="247" t="s">
        <v>3979</v>
      </c>
      <c r="X351" s="18" t="s">
        <v>3978</v>
      </c>
      <c r="Y351" s="132">
        <f t="shared" si="15"/>
        <v>336</v>
      </c>
      <c r="Z351" s="132" t="str">
        <f t="shared" si="16"/>
        <v>0</v>
      </c>
      <c r="AA351" s="372">
        <f t="shared" si="17"/>
        <v>336</v>
      </c>
      <c r="AC351" s="20"/>
    </row>
    <row r="352" spans="1:29" s="3" customFormat="1" ht="12" customHeight="1" x14ac:dyDescent="0.2">
      <c r="A352" s="1" t="s">
        <v>4374</v>
      </c>
      <c r="B352" s="2">
        <v>0</v>
      </c>
      <c r="C352" s="1" t="s">
        <v>4375</v>
      </c>
      <c r="D352" s="1" t="s">
        <v>1500</v>
      </c>
      <c r="E352" s="3" t="s">
        <v>5516</v>
      </c>
      <c r="F352" s="3">
        <v>24</v>
      </c>
      <c r="G352" s="3">
        <v>7</v>
      </c>
      <c r="H352" s="3" t="s">
        <v>1561</v>
      </c>
      <c r="I352" s="4" t="s">
        <v>5045</v>
      </c>
      <c r="J352" s="21" t="s">
        <v>3005</v>
      </c>
      <c r="K352" s="4" t="s">
        <v>4376</v>
      </c>
      <c r="L352" s="1" t="s">
        <v>1616</v>
      </c>
      <c r="M352" s="3" t="s">
        <v>4439</v>
      </c>
      <c r="N352" s="23" t="s">
        <v>3005</v>
      </c>
      <c r="O352" s="79" t="s">
        <v>5046</v>
      </c>
      <c r="P352" s="3">
        <v>7</v>
      </c>
      <c r="Q352" s="1" t="s">
        <v>5514</v>
      </c>
      <c r="R352" s="2">
        <v>48</v>
      </c>
      <c r="S352" s="137">
        <v>23602</v>
      </c>
      <c r="T352" s="1" t="s">
        <v>4440</v>
      </c>
      <c r="U352" s="3" t="s">
        <v>4373</v>
      </c>
      <c r="V352" s="3" t="s">
        <v>4373</v>
      </c>
      <c r="W352" s="3" t="s">
        <v>5041</v>
      </c>
      <c r="X352" s="3" t="s">
        <v>3978</v>
      </c>
      <c r="Y352" s="132">
        <f t="shared" si="15"/>
        <v>336</v>
      </c>
      <c r="Z352" s="132" t="str">
        <f t="shared" si="16"/>
        <v>0</v>
      </c>
      <c r="AA352" s="372">
        <f t="shared" si="17"/>
        <v>336</v>
      </c>
      <c r="AC352" s="5"/>
    </row>
    <row r="353" spans="1:29" s="3" customFormat="1" ht="12" customHeight="1" x14ac:dyDescent="0.2">
      <c r="A353" s="1" t="s">
        <v>4374</v>
      </c>
      <c r="B353" s="2">
        <v>0</v>
      </c>
      <c r="C353" s="1" t="s">
        <v>4375</v>
      </c>
      <c r="D353" s="1" t="s">
        <v>1500</v>
      </c>
      <c r="E353" s="3" t="s">
        <v>5516</v>
      </c>
      <c r="F353" s="3">
        <v>24</v>
      </c>
      <c r="G353" s="3">
        <v>5</v>
      </c>
      <c r="H353" s="3" t="s">
        <v>1561</v>
      </c>
      <c r="I353" s="4" t="s">
        <v>5045</v>
      </c>
      <c r="J353" s="21" t="s">
        <v>3005</v>
      </c>
      <c r="K353" s="4" t="s">
        <v>4376</v>
      </c>
      <c r="L353" s="1" t="s">
        <v>1616</v>
      </c>
      <c r="M353" s="3" t="s">
        <v>3427</v>
      </c>
      <c r="N353" s="23" t="s">
        <v>3005</v>
      </c>
      <c r="O353" s="79" t="s">
        <v>5046</v>
      </c>
      <c r="P353" s="3">
        <v>5</v>
      </c>
      <c r="Q353" s="1" t="s">
        <v>5523</v>
      </c>
      <c r="R353" s="2">
        <v>44.62</v>
      </c>
      <c r="S353" s="137">
        <v>23601</v>
      </c>
      <c r="T353" s="1" t="s">
        <v>4442</v>
      </c>
      <c r="U353" s="3" t="s">
        <v>4373</v>
      </c>
      <c r="V353" s="3" t="s">
        <v>4373</v>
      </c>
      <c r="W353" s="3" t="s">
        <v>5041</v>
      </c>
      <c r="X353" s="3" t="s">
        <v>3978</v>
      </c>
      <c r="Y353" s="132">
        <f t="shared" si="15"/>
        <v>240</v>
      </c>
      <c r="Z353" s="132" t="str">
        <f t="shared" si="16"/>
        <v>0</v>
      </c>
      <c r="AA353" s="372">
        <f t="shared" si="17"/>
        <v>240</v>
      </c>
      <c r="AC353" s="5"/>
    </row>
    <row r="354" spans="1:29" s="3" customFormat="1" ht="12" customHeight="1" x14ac:dyDescent="0.2">
      <c r="A354" s="1" t="s">
        <v>4374</v>
      </c>
      <c r="B354" s="2">
        <v>0</v>
      </c>
      <c r="C354" s="1" t="s">
        <v>4375</v>
      </c>
      <c r="D354" s="1" t="s">
        <v>1500</v>
      </c>
      <c r="E354" s="3" t="s">
        <v>5516</v>
      </c>
      <c r="F354" s="3">
        <v>24</v>
      </c>
      <c r="G354" s="3">
        <v>25</v>
      </c>
      <c r="I354" s="4" t="s">
        <v>5045</v>
      </c>
      <c r="J354" s="21" t="s">
        <v>3005</v>
      </c>
      <c r="K354" s="4" t="s">
        <v>4376</v>
      </c>
      <c r="L354" s="1" t="s">
        <v>1616</v>
      </c>
      <c r="M354" s="3" t="s">
        <v>4377</v>
      </c>
      <c r="N354" s="23" t="s">
        <v>3005</v>
      </c>
      <c r="O354" s="79" t="s">
        <v>5046</v>
      </c>
      <c r="P354" s="3">
        <v>25</v>
      </c>
      <c r="Q354" s="1" t="s">
        <v>5528</v>
      </c>
      <c r="R354" s="2">
        <v>54.65</v>
      </c>
      <c r="S354" s="137">
        <v>23599</v>
      </c>
      <c r="T354" s="1" t="s">
        <v>4443</v>
      </c>
      <c r="U354" s="3" t="s">
        <v>4373</v>
      </c>
      <c r="V354" s="3" t="s">
        <v>4373</v>
      </c>
      <c r="W354" s="3" t="s">
        <v>5041</v>
      </c>
      <c r="X354" s="3" t="s">
        <v>3978</v>
      </c>
      <c r="Y354" s="132">
        <f t="shared" si="15"/>
        <v>1200</v>
      </c>
      <c r="Z354" s="132" t="str">
        <f t="shared" si="16"/>
        <v>0</v>
      </c>
      <c r="AA354" s="372">
        <f t="shared" si="17"/>
        <v>1200</v>
      </c>
      <c r="AC354" s="5"/>
    </row>
    <row r="355" spans="1:29" s="3" customFormat="1" ht="12" customHeight="1" x14ac:dyDescent="0.2">
      <c r="A355" s="1" t="s">
        <v>4374</v>
      </c>
      <c r="B355" s="2">
        <v>0</v>
      </c>
      <c r="C355" s="1" t="s">
        <v>4375</v>
      </c>
      <c r="D355" s="1" t="s">
        <v>1500</v>
      </c>
      <c r="E355" s="3" t="s">
        <v>5516</v>
      </c>
      <c r="F355" s="3">
        <v>24</v>
      </c>
      <c r="G355" s="3">
        <v>6</v>
      </c>
      <c r="H355" s="3" t="s">
        <v>1561</v>
      </c>
      <c r="I355" s="4" t="s">
        <v>5045</v>
      </c>
      <c r="J355" s="21" t="s">
        <v>3005</v>
      </c>
      <c r="K355" s="4" t="s">
        <v>4376</v>
      </c>
      <c r="L355" s="1" t="s">
        <v>1616</v>
      </c>
      <c r="M355" s="3" t="s">
        <v>1501</v>
      </c>
      <c r="N355" s="23" t="s">
        <v>3005</v>
      </c>
      <c r="O355" s="79" t="s">
        <v>5046</v>
      </c>
      <c r="P355" s="3">
        <v>6</v>
      </c>
      <c r="Q355" s="1" t="s">
        <v>5523</v>
      </c>
      <c r="R355" s="2">
        <v>193</v>
      </c>
      <c r="S355" s="137">
        <v>23600</v>
      </c>
      <c r="T355" s="1" t="s">
        <v>3976</v>
      </c>
      <c r="U355" s="3" t="s">
        <v>4373</v>
      </c>
      <c r="V355" s="3" t="s">
        <v>4373</v>
      </c>
      <c r="W355" s="3" t="s">
        <v>5041</v>
      </c>
      <c r="X355" s="3" t="s">
        <v>3978</v>
      </c>
      <c r="Y355" s="132">
        <f t="shared" si="15"/>
        <v>288</v>
      </c>
      <c r="Z355" s="132" t="str">
        <f t="shared" si="16"/>
        <v>0</v>
      </c>
      <c r="AA355" s="372">
        <f t="shared" si="17"/>
        <v>288</v>
      </c>
      <c r="AC355" s="5"/>
    </row>
    <row r="356" spans="1:29" s="88" customFormat="1" ht="12" customHeight="1" thickBot="1" x14ac:dyDescent="0.25">
      <c r="G356" s="88">
        <f>SUM(G351:G355)</f>
        <v>50</v>
      </c>
      <c r="J356" s="54"/>
      <c r="M356" s="94">
        <f>G356-P356</f>
        <v>0</v>
      </c>
      <c r="N356" s="54"/>
      <c r="P356" s="88">
        <f>SUM(P351:P355)</f>
        <v>50</v>
      </c>
      <c r="Y356" s="132">
        <f t="shared" si="15"/>
        <v>0</v>
      </c>
      <c r="Z356" s="132" t="str">
        <f t="shared" si="16"/>
        <v>0</v>
      </c>
      <c r="AA356" s="372" t="str">
        <f t="shared" si="17"/>
        <v>0</v>
      </c>
    </row>
    <row r="357" spans="1:29" s="82" customFormat="1" ht="12" customHeight="1" x14ac:dyDescent="0.2">
      <c r="A357" s="80"/>
      <c r="B357" s="81"/>
      <c r="C357" s="50" t="s">
        <v>5248</v>
      </c>
      <c r="D357" s="80"/>
      <c r="J357" s="53"/>
      <c r="K357" s="4"/>
      <c r="L357" s="80"/>
      <c r="N357" s="53"/>
      <c r="Q357" s="80"/>
      <c r="R357" s="81"/>
      <c r="T357" s="80"/>
      <c r="Y357" s="132">
        <f t="shared" si="15"/>
        <v>0</v>
      </c>
      <c r="Z357" s="132" t="str">
        <f t="shared" si="16"/>
        <v>0</v>
      </c>
      <c r="AA357" s="372" t="str">
        <f t="shared" si="17"/>
        <v>0</v>
      </c>
    </row>
    <row r="358" spans="1:29" s="105" customFormat="1" ht="12" customHeight="1" x14ac:dyDescent="0.2">
      <c r="A358" s="1" t="s">
        <v>1108</v>
      </c>
      <c r="B358" s="104">
        <v>0</v>
      </c>
      <c r="C358" s="267" t="s">
        <v>3763</v>
      </c>
      <c r="D358" s="103" t="s">
        <v>5515</v>
      </c>
      <c r="E358" s="105" t="s">
        <v>5516</v>
      </c>
      <c r="F358" s="105">
        <v>16</v>
      </c>
      <c r="G358" s="214">
        <v>46</v>
      </c>
      <c r="H358" s="105" t="s">
        <v>1561</v>
      </c>
      <c r="J358" s="58" t="s">
        <v>3005</v>
      </c>
      <c r="K358" s="215" t="s">
        <v>1615</v>
      </c>
      <c r="L358" s="103" t="s">
        <v>1616</v>
      </c>
      <c r="M358" s="105" t="s">
        <v>1615</v>
      </c>
      <c r="N358" s="18" t="s">
        <v>3005</v>
      </c>
      <c r="P358" s="105">
        <v>46</v>
      </c>
      <c r="Q358" s="103" t="s">
        <v>4381</v>
      </c>
      <c r="R358" s="104">
        <v>0</v>
      </c>
      <c r="S358" s="309" t="s">
        <v>5040</v>
      </c>
      <c r="T358" s="103" t="s">
        <v>4382</v>
      </c>
      <c r="U358" s="105" t="s">
        <v>4383</v>
      </c>
      <c r="V358" s="105" t="s">
        <v>4383</v>
      </c>
      <c r="W358" s="105" t="s">
        <v>3979</v>
      </c>
      <c r="X358" s="105" t="s">
        <v>5042</v>
      </c>
      <c r="Y358" s="132">
        <f t="shared" si="15"/>
        <v>1472</v>
      </c>
      <c r="Z358" s="132">
        <f t="shared" si="16"/>
        <v>1472</v>
      </c>
      <c r="AA358" s="372" t="str">
        <f t="shared" si="17"/>
        <v>0</v>
      </c>
      <c r="AC358" s="106"/>
    </row>
    <row r="359" spans="1:29" s="70" customFormat="1" ht="12" customHeight="1" x14ac:dyDescent="0.2">
      <c r="A359" s="68"/>
      <c r="B359" s="69"/>
      <c r="C359" s="211"/>
      <c r="D359" s="68"/>
      <c r="G359" s="218">
        <f>SUM(G357:G358)</f>
        <v>46</v>
      </c>
      <c r="K359" s="212"/>
      <c r="L359" s="68"/>
      <c r="M359" s="71">
        <f>G359-P359</f>
        <v>0</v>
      </c>
      <c r="N359" s="72"/>
      <c r="P359" s="218">
        <f>SUM(P357:P358)</f>
        <v>46</v>
      </c>
      <c r="Q359" s="68"/>
      <c r="R359" s="69"/>
      <c r="S359" s="310"/>
      <c r="T359" s="68"/>
      <c r="Y359" s="132">
        <f t="shared" si="15"/>
        <v>0</v>
      </c>
      <c r="Z359" s="132" t="str">
        <f t="shared" si="16"/>
        <v>0</v>
      </c>
      <c r="AA359" s="372" t="str">
        <f t="shared" si="17"/>
        <v>0</v>
      </c>
      <c r="AC359" s="74"/>
    </row>
    <row r="360" spans="1:29" s="3" customFormat="1" ht="12" customHeight="1" x14ac:dyDescent="0.2">
      <c r="A360" s="1"/>
      <c r="B360" s="2"/>
      <c r="C360" s="50" t="s">
        <v>5249</v>
      </c>
      <c r="D360" s="1"/>
      <c r="G360" s="48"/>
      <c r="K360" s="49"/>
      <c r="L360" s="1"/>
      <c r="N360" s="53"/>
      <c r="Q360" s="1"/>
      <c r="R360" s="2"/>
      <c r="S360" s="311"/>
      <c r="T360" s="1"/>
      <c r="Y360" s="132">
        <f t="shared" si="15"/>
        <v>0</v>
      </c>
      <c r="Z360" s="132" t="str">
        <f t="shared" si="16"/>
        <v>0</v>
      </c>
      <c r="AA360" s="372" t="str">
        <f t="shared" si="17"/>
        <v>0</v>
      </c>
      <c r="AC360" s="5"/>
    </row>
    <row r="361" spans="1:29" s="3" customFormat="1" ht="12" customHeight="1" x14ac:dyDescent="0.2">
      <c r="A361" s="1" t="s">
        <v>1109</v>
      </c>
      <c r="B361" s="2">
        <v>0</v>
      </c>
      <c r="C361" s="267" t="s">
        <v>3763</v>
      </c>
      <c r="D361" s="1" t="s">
        <v>4449</v>
      </c>
      <c r="E361" s="3" t="s">
        <v>5516</v>
      </c>
      <c r="F361" s="3">
        <v>8</v>
      </c>
      <c r="G361" s="48">
        <v>46</v>
      </c>
      <c r="H361" s="3" t="s">
        <v>1561</v>
      </c>
      <c r="J361" s="58" t="s">
        <v>3005</v>
      </c>
      <c r="K361" s="49" t="s">
        <v>1615</v>
      </c>
      <c r="L361" s="1" t="s">
        <v>1616</v>
      </c>
      <c r="M361" s="3" t="s">
        <v>1615</v>
      </c>
      <c r="N361" s="18" t="s">
        <v>3005</v>
      </c>
      <c r="P361" s="3">
        <v>46</v>
      </c>
      <c r="Q361" s="1" t="s">
        <v>4381</v>
      </c>
      <c r="R361" s="2">
        <v>0</v>
      </c>
      <c r="S361" s="311" t="s">
        <v>5040</v>
      </c>
      <c r="T361" s="1" t="s">
        <v>3962</v>
      </c>
      <c r="U361" s="3" t="s">
        <v>4383</v>
      </c>
      <c r="V361" s="3" t="s">
        <v>4383</v>
      </c>
      <c r="W361" s="3" t="s">
        <v>3979</v>
      </c>
      <c r="X361" s="3" t="s">
        <v>5042</v>
      </c>
      <c r="Y361" s="132">
        <f t="shared" si="15"/>
        <v>736</v>
      </c>
      <c r="Z361" s="132">
        <f t="shared" si="16"/>
        <v>736</v>
      </c>
      <c r="AA361" s="372" t="str">
        <f t="shared" si="17"/>
        <v>0</v>
      </c>
      <c r="AC361" s="5"/>
    </row>
    <row r="362" spans="1:29" s="93" customFormat="1" ht="12" customHeight="1" thickBot="1" x14ac:dyDescent="0.25">
      <c r="G362" s="88">
        <f>SUM(G360:G361)</f>
        <v>46</v>
      </c>
      <c r="J362" s="56"/>
      <c r="M362" s="88">
        <f>G362-P362</f>
        <v>0</v>
      </c>
      <c r="N362" s="56"/>
      <c r="P362" s="88">
        <f>SUM(P360:P361)</f>
        <v>46</v>
      </c>
      <c r="Y362" s="132"/>
      <c r="Z362" s="132" t="str">
        <f t="shared" si="16"/>
        <v>0</v>
      </c>
      <c r="AA362" s="372" t="str">
        <f t="shared" si="17"/>
        <v>0</v>
      </c>
    </row>
    <row r="363" spans="1:29" s="3" customFormat="1" ht="12" customHeight="1" x14ac:dyDescent="0.2">
      <c r="A363" s="1"/>
      <c r="B363" s="2"/>
      <c r="C363" s="26" t="s">
        <v>3028</v>
      </c>
      <c r="D363" s="1"/>
      <c r="I363" s="40" t="s">
        <v>5510</v>
      </c>
      <c r="J363" s="53"/>
      <c r="K363" s="4"/>
      <c r="L363" s="1"/>
      <c r="N363" s="53"/>
      <c r="Q363" s="1"/>
      <c r="R363" s="2"/>
      <c r="T363" s="1"/>
      <c r="Y363" s="132"/>
      <c r="Z363" s="132" t="str">
        <f t="shared" si="16"/>
        <v>0</v>
      </c>
      <c r="AA363" s="372" t="str">
        <f t="shared" si="17"/>
        <v>0</v>
      </c>
    </row>
    <row r="364" spans="1:29" s="3" customFormat="1" ht="12" customHeight="1" x14ac:dyDescent="0.2">
      <c r="A364" s="1" t="s">
        <v>4444</v>
      </c>
      <c r="B364" s="2">
        <v>1</v>
      </c>
      <c r="C364" s="1" t="s">
        <v>4038</v>
      </c>
      <c r="D364" s="1" t="s">
        <v>5515</v>
      </c>
      <c r="E364" s="3" t="s">
        <v>5516</v>
      </c>
      <c r="F364" s="3">
        <v>16</v>
      </c>
      <c r="G364" s="40">
        <v>100</v>
      </c>
      <c r="H364" s="3" t="s">
        <v>1561</v>
      </c>
      <c r="I364" s="129" t="s">
        <v>5264</v>
      </c>
      <c r="J364" s="128"/>
      <c r="K364" s="4" t="s">
        <v>4069</v>
      </c>
      <c r="L364" s="1" t="s">
        <v>1616</v>
      </c>
      <c r="M364" s="102" t="s">
        <v>3261</v>
      </c>
      <c r="N364" s="53"/>
      <c r="O364" s="102"/>
      <c r="Q364" s="1"/>
      <c r="R364" s="2"/>
      <c r="T364" s="1"/>
      <c r="U364" s="3" t="s">
        <v>4445</v>
      </c>
      <c r="Y364" s="132"/>
      <c r="Z364" s="132" t="str">
        <f t="shared" si="16"/>
        <v>0</v>
      </c>
      <c r="AA364" s="372" t="str">
        <f t="shared" si="17"/>
        <v>0</v>
      </c>
      <c r="AC364" s="5"/>
    </row>
    <row r="365" spans="1:29" s="3" customFormat="1" ht="12" customHeight="1" x14ac:dyDescent="0.2">
      <c r="A365" s="1" t="s">
        <v>4446</v>
      </c>
      <c r="B365" s="2">
        <v>216</v>
      </c>
      <c r="C365" s="1" t="s">
        <v>4447</v>
      </c>
      <c r="D365" s="1" t="s">
        <v>5515</v>
      </c>
      <c r="E365" s="3" t="s">
        <v>5516</v>
      </c>
      <c r="F365" s="3">
        <v>16</v>
      </c>
      <c r="G365" s="161">
        <v>276</v>
      </c>
      <c r="H365" s="3" t="s">
        <v>1561</v>
      </c>
      <c r="I365" s="126" t="s">
        <v>1143</v>
      </c>
      <c r="J365" s="128"/>
      <c r="K365" s="4" t="s">
        <v>4069</v>
      </c>
      <c r="L365" s="1" t="s">
        <v>1616</v>
      </c>
      <c r="M365" s="102" t="s">
        <v>5047</v>
      </c>
      <c r="N365" s="53"/>
      <c r="O365" s="102"/>
      <c r="Q365" s="1"/>
      <c r="R365" s="2"/>
      <c r="T365" s="1"/>
      <c r="U365" s="3" t="s">
        <v>4445</v>
      </c>
      <c r="Y365" s="132"/>
      <c r="Z365" s="132" t="str">
        <f t="shared" si="16"/>
        <v>0</v>
      </c>
      <c r="AA365" s="372" t="str">
        <f t="shared" si="17"/>
        <v>0</v>
      </c>
      <c r="AC365" s="5"/>
    </row>
    <row r="366" spans="1:29" s="3" customFormat="1" ht="12" customHeight="1" x14ac:dyDescent="0.2">
      <c r="A366" s="1" t="s">
        <v>4446</v>
      </c>
      <c r="B366" s="2">
        <v>216</v>
      </c>
      <c r="C366" s="1" t="s">
        <v>4447</v>
      </c>
      <c r="D366" s="1" t="s">
        <v>5515</v>
      </c>
      <c r="E366" s="3" t="s">
        <v>5516</v>
      </c>
      <c r="F366" s="3">
        <v>16</v>
      </c>
      <c r="G366" s="217">
        <v>91</v>
      </c>
      <c r="H366" s="3" t="s">
        <v>1561</v>
      </c>
      <c r="I366" s="127" t="s">
        <v>3975</v>
      </c>
      <c r="J366" s="128"/>
      <c r="K366" s="4" t="s">
        <v>4069</v>
      </c>
      <c r="L366" s="1" t="s">
        <v>1616</v>
      </c>
      <c r="N366" s="53"/>
      <c r="O366" s="102"/>
      <c r="Q366" s="1"/>
      <c r="R366" s="2"/>
      <c r="T366" s="1"/>
      <c r="U366" s="3" t="s">
        <v>4445</v>
      </c>
      <c r="Y366" s="132"/>
      <c r="Z366" s="132" t="str">
        <f t="shared" si="16"/>
        <v>0</v>
      </c>
      <c r="AA366" s="372" t="str">
        <f t="shared" si="17"/>
        <v>0</v>
      </c>
      <c r="AC366" s="5"/>
    </row>
    <row r="367" spans="1:29" s="61" customFormat="1" ht="12" customHeight="1" x14ac:dyDescent="0.2">
      <c r="A367" s="63"/>
      <c r="B367" s="64"/>
      <c r="C367" s="63"/>
      <c r="D367" s="63"/>
      <c r="G367" s="95">
        <f>SUM(G364:G366)</f>
        <v>467</v>
      </c>
      <c r="I367" s="108"/>
      <c r="J367" s="65"/>
      <c r="K367" s="66"/>
      <c r="L367" s="63"/>
      <c r="N367" s="65"/>
      <c r="Q367" s="63"/>
      <c r="R367" s="64"/>
      <c r="T367" s="63"/>
      <c r="Y367" s="132"/>
      <c r="Z367" s="132" t="str">
        <f t="shared" si="16"/>
        <v>0</v>
      </c>
      <c r="AA367" s="372" t="str">
        <f t="shared" si="17"/>
        <v>0</v>
      </c>
      <c r="AC367" s="62"/>
    </row>
    <row r="368" spans="1:29" s="18" customFormat="1" ht="12" customHeight="1" x14ac:dyDescent="0.2">
      <c r="A368" s="16"/>
      <c r="B368" s="17"/>
      <c r="C368" s="16"/>
      <c r="D368" s="16"/>
      <c r="G368" s="60"/>
      <c r="I368" s="109"/>
      <c r="J368" s="58"/>
      <c r="K368" s="19"/>
      <c r="L368" s="16"/>
      <c r="N368" s="58"/>
      <c r="O368" s="59"/>
      <c r="Q368" s="16"/>
      <c r="R368" s="17"/>
      <c r="T368" s="16"/>
      <c r="Y368" s="132"/>
      <c r="Z368" s="132" t="str">
        <f t="shared" si="16"/>
        <v>0</v>
      </c>
      <c r="AA368" s="372" t="str">
        <f t="shared" si="17"/>
        <v>0</v>
      </c>
      <c r="AC368" s="20"/>
    </row>
    <row r="369" spans="1:29" s="3" customFormat="1" ht="12" customHeight="1" x14ac:dyDescent="0.2">
      <c r="A369" s="1" t="s">
        <v>4444</v>
      </c>
      <c r="B369" s="2">
        <v>1</v>
      </c>
      <c r="C369" s="1" t="s">
        <v>4038</v>
      </c>
      <c r="D369" s="1" t="s">
        <v>4449</v>
      </c>
      <c r="E369" s="3" t="s">
        <v>5516</v>
      </c>
      <c r="F369" s="3">
        <v>8</v>
      </c>
      <c r="G369" s="40">
        <v>100</v>
      </c>
      <c r="H369" s="3" t="s">
        <v>1561</v>
      </c>
      <c r="I369" s="129" t="s">
        <v>5264</v>
      </c>
      <c r="J369" s="128"/>
      <c r="K369" s="4" t="s">
        <v>4069</v>
      </c>
      <c r="L369" s="1" t="s">
        <v>1616</v>
      </c>
      <c r="N369" s="53"/>
      <c r="O369" s="102"/>
      <c r="Q369" s="1"/>
      <c r="R369" s="2"/>
      <c r="T369" s="1"/>
      <c r="U369" s="3" t="s">
        <v>4445</v>
      </c>
      <c r="Y369" s="132"/>
      <c r="Z369" s="132" t="str">
        <f t="shared" si="16"/>
        <v>0</v>
      </c>
      <c r="AA369" s="372" t="str">
        <f t="shared" si="17"/>
        <v>0</v>
      </c>
      <c r="AC369" s="5"/>
    </row>
    <row r="370" spans="1:29" s="3" customFormat="1" ht="12" customHeight="1" x14ac:dyDescent="0.2">
      <c r="A370" s="1" t="s">
        <v>4446</v>
      </c>
      <c r="B370" s="2">
        <v>216</v>
      </c>
      <c r="C370" s="1" t="s">
        <v>4447</v>
      </c>
      <c r="D370" s="1" t="s">
        <v>4449</v>
      </c>
      <c r="E370" s="3" t="s">
        <v>5516</v>
      </c>
      <c r="F370" s="3">
        <v>8</v>
      </c>
      <c r="G370" s="161">
        <v>276</v>
      </c>
      <c r="H370" s="3" t="s">
        <v>1561</v>
      </c>
      <c r="I370" s="126" t="s">
        <v>1143</v>
      </c>
      <c r="J370" s="128"/>
      <c r="K370" s="4" t="s">
        <v>4069</v>
      </c>
      <c r="L370" s="1" t="s">
        <v>1616</v>
      </c>
      <c r="M370" s="102" t="s">
        <v>5048</v>
      </c>
      <c r="N370" s="53"/>
      <c r="O370" s="102"/>
      <c r="Q370" s="1"/>
      <c r="R370" s="2"/>
      <c r="T370" s="1"/>
      <c r="U370" s="3" t="s">
        <v>4445</v>
      </c>
      <c r="Y370" s="132"/>
      <c r="Z370" s="132" t="str">
        <f t="shared" si="16"/>
        <v>0</v>
      </c>
      <c r="AA370" s="372" t="str">
        <f t="shared" si="17"/>
        <v>0</v>
      </c>
      <c r="AC370" s="5"/>
    </row>
    <row r="371" spans="1:29" s="3" customFormat="1" ht="12" customHeight="1" x14ac:dyDescent="0.2">
      <c r="A371" s="1" t="s">
        <v>4446</v>
      </c>
      <c r="B371" s="2">
        <v>216</v>
      </c>
      <c r="C371" s="1" t="s">
        <v>4447</v>
      </c>
      <c r="D371" s="1" t="s">
        <v>4449</v>
      </c>
      <c r="E371" s="3" t="s">
        <v>5516</v>
      </c>
      <c r="F371" s="3">
        <v>8</v>
      </c>
      <c r="G371" s="217">
        <v>91</v>
      </c>
      <c r="H371" s="3" t="s">
        <v>1561</v>
      </c>
      <c r="I371" s="127" t="s">
        <v>3975</v>
      </c>
      <c r="J371" s="128"/>
      <c r="K371" s="4" t="s">
        <v>4069</v>
      </c>
      <c r="L371" s="1" t="s">
        <v>1616</v>
      </c>
      <c r="N371" s="53"/>
      <c r="O371" s="102"/>
      <c r="Q371" s="1"/>
      <c r="R371" s="2"/>
      <c r="T371" s="1"/>
      <c r="U371" s="3" t="s">
        <v>4445</v>
      </c>
      <c r="Y371" s="132"/>
      <c r="Z371" s="132" t="str">
        <f t="shared" si="16"/>
        <v>0</v>
      </c>
      <c r="AA371" s="372" t="str">
        <f t="shared" si="17"/>
        <v>0</v>
      </c>
      <c r="AC371" s="5"/>
    </row>
    <row r="372" spans="1:29" s="36" customFormat="1" ht="12" customHeight="1" thickBot="1" x14ac:dyDescent="0.25">
      <c r="A372" s="34"/>
      <c r="B372" s="35"/>
      <c r="C372" s="34"/>
      <c r="D372" s="34"/>
      <c r="G372" s="43">
        <f>SUM(G369:G371)</f>
        <v>467</v>
      </c>
      <c r="I372" s="37"/>
      <c r="J372" s="55"/>
      <c r="K372" s="38"/>
      <c r="L372" s="34"/>
      <c r="N372" s="55"/>
      <c r="Q372" s="34"/>
      <c r="R372" s="35"/>
      <c r="T372" s="34"/>
      <c r="Y372" s="132"/>
      <c r="Z372" s="132" t="str">
        <f t="shared" si="16"/>
        <v>0</v>
      </c>
      <c r="AA372" s="372" t="str">
        <f t="shared" si="17"/>
        <v>0</v>
      </c>
      <c r="AC372" s="39"/>
    </row>
    <row r="373" spans="1:29" ht="12" customHeight="1" x14ac:dyDescent="0.2">
      <c r="C373" s="50" t="s">
        <v>3032</v>
      </c>
      <c r="J373" s="7"/>
      <c r="Y373" s="132"/>
      <c r="Z373" s="132" t="str">
        <f t="shared" si="16"/>
        <v>0</v>
      </c>
      <c r="AA373" s="372" t="str">
        <f t="shared" si="17"/>
        <v>0</v>
      </c>
    </row>
    <row r="374" spans="1:29" s="3" customFormat="1" ht="12" customHeight="1" x14ac:dyDescent="0.2">
      <c r="A374" s="1" t="s">
        <v>4378</v>
      </c>
      <c r="B374" s="2">
        <v>0</v>
      </c>
      <c r="C374" s="1" t="s">
        <v>5528</v>
      </c>
      <c r="D374" s="1" t="s">
        <v>5515</v>
      </c>
      <c r="E374" s="3" t="s">
        <v>5516</v>
      </c>
      <c r="F374" s="3">
        <v>16</v>
      </c>
      <c r="G374" s="3">
        <v>50</v>
      </c>
      <c r="J374" s="128"/>
      <c r="K374" s="4" t="s">
        <v>4379</v>
      </c>
      <c r="L374" s="1" t="s">
        <v>1616</v>
      </c>
      <c r="M374" s="3" t="s">
        <v>4379</v>
      </c>
      <c r="N374" s="141"/>
      <c r="P374" s="3">
        <v>50</v>
      </c>
      <c r="Q374" s="1" t="s">
        <v>5528</v>
      </c>
      <c r="R374" s="2">
        <v>0</v>
      </c>
      <c r="T374" s="1" t="s">
        <v>4380</v>
      </c>
      <c r="Y374" s="132"/>
      <c r="Z374" s="132" t="str">
        <f t="shared" si="16"/>
        <v>0</v>
      </c>
      <c r="AA374" s="372" t="str">
        <f t="shared" si="17"/>
        <v>0</v>
      </c>
      <c r="AC374" s="5"/>
    </row>
    <row r="375" spans="1:29" s="36" customFormat="1" ht="12" customHeight="1" thickBot="1" x14ac:dyDescent="0.25">
      <c r="A375" s="34" t="s">
        <v>3960</v>
      </c>
      <c r="B375" s="35">
        <v>0</v>
      </c>
      <c r="C375" s="34" t="s">
        <v>5528</v>
      </c>
      <c r="D375" s="34" t="s">
        <v>4449</v>
      </c>
      <c r="E375" s="36" t="s">
        <v>5516</v>
      </c>
      <c r="F375" s="36">
        <v>8</v>
      </c>
      <c r="G375" s="36">
        <v>50</v>
      </c>
      <c r="J375" s="208"/>
      <c r="K375" s="38" t="s">
        <v>4379</v>
      </c>
      <c r="L375" s="34" t="s">
        <v>1616</v>
      </c>
      <c r="M375" s="36" t="s">
        <v>4379</v>
      </c>
      <c r="N375" s="209"/>
      <c r="P375" s="36">
        <v>50</v>
      </c>
      <c r="Q375" s="34" t="s">
        <v>5528</v>
      </c>
      <c r="R375" s="35">
        <v>0</v>
      </c>
      <c r="T375" s="34" t="s">
        <v>3961</v>
      </c>
      <c r="Y375" s="132"/>
      <c r="Z375" s="132" t="str">
        <f t="shared" si="16"/>
        <v>0</v>
      </c>
      <c r="AA375" s="372" t="str">
        <f t="shared" si="17"/>
        <v>0</v>
      </c>
      <c r="AC375" s="39"/>
    </row>
    <row r="376" spans="1:29" s="3" customFormat="1" ht="12" customHeight="1" x14ac:dyDescent="0.2">
      <c r="A376" s="1"/>
      <c r="B376" s="2"/>
      <c r="C376" s="26" t="s">
        <v>3030</v>
      </c>
      <c r="D376" s="1"/>
      <c r="J376" s="53"/>
      <c r="K376" s="4"/>
      <c r="L376" s="1"/>
      <c r="N376" s="53"/>
      <c r="O376" s="57"/>
      <c r="Q376" s="1"/>
      <c r="R376" s="2"/>
      <c r="T376" s="1"/>
      <c r="Y376" s="132"/>
      <c r="Z376" s="132" t="str">
        <f t="shared" si="16"/>
        <v>0</v>
      </c>
      <c r="AA376" s="372" t="str">
        <f t="shared" si="17"/>
        <v>0</v>
      </c>
    </row>
    <row r="377" spans="1:29" s="3" customFormat="1" ht="12" customHeight="1" x14ac:dyDescent="0.2">
      <c r="A377" s="1"/>
      <c r="B377" s="2"/>
      <c r="C377" s="1"/>
      <c r="D377" s="1"/>
      <c r="I377" s="4"/>
      <c r="J377" s="23"/>
      <c r="K377" s="4"/>
      <c r="L377" s="1"/>
      <c r="N377" s="23"/>
      <c r="O377" s="52"/>
      <c r="Q377" s="1"/>
      <c r="R377" s="2"/>
      <c r="S377" s="57"/>
      <c r="T377" s="1"/>
      <c r="Y377" s="132"/>
      <c r="Z377" s="132" t="str">
        <f t="shared" si="16"/>
        <v>0</v>
      </c>
      <c r="AA377" s="372" t="str">
        <f t="shared" si="17"/>
        <v>0</v>
      </c>
      <c r="AC377" s="5"/>
    </row>
    <row r="378" spans="1:29" s="3" customFormat="1" ht="12" customHeight="1" x14ac:dyDescent="0.2">
      <c r="A378" s="1" t="s">
        <v>4388</v>
      </c>
      <c r="B378" s="2">
        <v>20.85</v>
      </c>
      <c r="C378" s="1" t="s">
        <v>4381</v>
      </c>
      <c r="D378" s="1" t="s">
        <v>5515</v>
      </c>
      <c r="E378" s="3" t="s">
        <v>5516</v>
      </c>
      <c r="F378" s="3">
        <v>16</v>
      </c>
      <c r="G378" s="3">
        <v>22</v>
      </c>
      <c r="H378" s="3" t="s">
        <v>1561</v>
      </c>
      <c r="I378" s="4" t="s">
        <v>5016</v>
      </c>
      <c r="J378" s="21" t="s">
        <v>3005</v>
      </c>
      <c r="K378" s="4" t="s">
        <v>1615</v>
      </c>
      <c r="L378" s="1" t="s">
        <v>1616</v>
      </c>
      <c r="M378" s="52" t="s">
        <v>4379</v>
      </c>
      <c r="N378" s="23" t="s">
        <v>3005</v>
      </c>
      <c r="O378" s="52" t="s">
        <v>5020</v>
      </c>
      <c r="P378" s="3">
        <v>22</v>
      </c>
      <c r="Q378" s="1" t="s">
        <v>5523</v>
      </c>
      <c r="R378" s="2">
        <v>0</v>
      </c>
      <c r="S378" s="137">
        <v>23598</v>
      </c>
      <c r="T378" s="1" t="s">
        <v>1141</v>
      </c>
      <c r="U378" s="3" t="s">
        <v>4386</v>
      </c>
      <c r="V378" s="3" t="s">
        <v>4386</v>
      </c>
      <c r="W378" s="3" t="s">
        <v>5041</v>
      </c>
      <c r="X378" s="3" t="s">
        <v>3978</v>
      </c>
      <c r="Y378" s="132">
        <f t="shared" si="15"/>
        <v>704</v>
      </c>
      <c r="Z378" s="132" t="str">
        <f t="shared" si="16"/>
        <v>0</v>
      </c>
      <c r="AA378" s="372">
        <f t="shared" si="17"/>
        <v>704</v>
      </c>
      <c r="AC378" s="5"/>
    </row>
    <row r="379" spans="1:29" s="3" customFormat="1" ht="12" customHeight="1" x14ac:dyDescent="0.2">
      <c r="A379" s="1" t="s">
        <v>4388</v>
      </c>
      <c r="B379" s="2">
        <v>20.85</v>
      </c>
      <c r="C379" s="1" t="s">
        <v>4381</v>
      </c>
      <c r="D379" s="1" t="s">
        <v>5515</v>
      </c>
      <c r="E379" s="3" t="s">
        <v>5516</v>
      </c>
      <c r="F379" s="3">
        <v>16</v>
      </c>
      <c r="G379" s="3">
        <v>5</v>
      </c>
      <c r="H379" s="3" t="s">
        <v>1561</v>
      </c>
      <c r="I379" s="4" t="s">
        <v>5016</v>
      </c>
      <c r="J379" s="21" t="s">
        <v>3005</v>
      </c>
      <c r="K379" s="4" t="s">
        <v>1615</v>
      </c>
      <c r="L379" s="1" t="s">
        <v>1616</v>
      </c>
      <c r="M379" s="3" t="s">
        <v>4384</v>
      </c>
      <c r="N379" s="23" t="s">
        <v>3005</v>
      </c>
      <c r="P379" s="3">
        <v>5</v>
      </c>
      <c r="Q379" s="1" t="s">
        <v>5528</v>
      </c>
      <c r="R379" s="2">
        <v>23.7</v>
      </c>
      <c r="S379" s="137">
        <v>23594</v>
      </c>
      <c r="T379" s="1" t="s">
        <v>4385</v>
      </c>
      <c r="U379" s="3" t="s">
        <v>4386</v>
      </c>
      <c r="V379" s="3" t="s">
        <v>4386</v>
      </c>
      <c r="W379" s="3" t="s">
        <v>5041</v>
      </c>
      <c r="X379" s="3" t="s">
        <v>3978</v>
      </c>
      <c r="Y379" s="132">
        <f t="shared" si="15"/>
        <v>160</v>
      </c>
      <c r="Z379" s="132" t="str">
        <f t="shared" si="16"/>
        <v>0</v>
      </c>
      <c r="AA379" s="372">
        <f t="shared" si="17"/>
        <v>160</v>
      </c>
      <c r="AC379" s="5"/>
    </row>
    <row r="380" spans="1:29" s="3" customFormat="1" ht="12" customHeight="1" x14ac:dyDescent="0.2">
      <c r="A380" s="1" t="s">
        <v>4388</v>
      </c>
      <c r="B380" s="2">
        <v>20.85</v>
      </c>
      <c r="C380" s="1" t="s">
        <v>4381</v>
      </c>
      <c r="D380" s="1" t="s">
        <v>5515</v>
      </c>
      <c r="E380" s="3" t="s">
        <v>5516</v>
      </c>
      <c r="F380" s="3">
        <v>16</v>
      </c>
      <c r="G380" s="3">
        <v>6</v>
      </c>
      <c r="H380" s="3" t="s">
        <v>1561</v>
      </c>
      <c r="I380" s="4" t="s">
        <v>5016</v>
      </c>
      <c r="J380" s="21" t="s">
        <v>3005</v>
      </c>
      <c r="K380" s="4" t="s">
        <v>1615</v>
      </c>
      <c r="L380" s="1" t="s">
        <v>1616</v>
      </c>
      <c r="M380" s="3" t="s">
        <v>4384</v>
      </c>
      <c r="N380" s="23" t="s">
        <v>3005</v>
      </c>
      <c r="P380" s="3">
        <v>6</v>
      </c>
      <c r="Q380" s="1" t="s">
        <v>4052</v>
      </c>
      <c r="R380" s="2">
        <v>34.65</v>
      </c>
      <c r="S380" s="137">
        <v>23594</v>
      </c>
      <c r="T380" s="1" t="s">
        <v>4387</v>
      </c>
      <c r="U380" s="3" t="s">
        <v>4386</v>
      </c>
      <c r="V380" s="3" t="s">
        <v>4386</v>
      </c>
      <c r="W380" s="3" t="s">
        <v>5041</v>
      </c>
      <c r="X380" s="3" t="s">
        <v>3978</v>
      </c>
      <c r="Y380" s="132">
        <f t="shared" si="15"/>
        <v>192</v>
      </c>
      <c r="Z380" s="132" t="str">
        <f t="shared" si="16"/>
        <v>0</v>
      </c>
      <c r="AA380" s="372">
        <f t="shared" si="17"/>
        <v>192</v>
      </c>
      <c r="AC380" s="5"/>
    </row>
    <row r="381" spans="1:29" s="3" customFormat="1" ht="12" customHeight="1" x14ac:dyDescent="0.2">
      <c r="A381" s="1" t="s">
        <v>4388</v>
      </c>
      <c r="B381" s="2">
        <v>20.85</v>
      </c>
      <c r="C381" s="1" t="s">
        <v>4381</v>
      </c>
      <c r="D381" s="1" t="s">
        <v>5515</v>
      </c>
      <c r="E381" s="3" t="s">
        <v>5516</v>
      </c>
      <c r="F381" s="3">
        <v>16</v>
      </c>
      <c r="G381" s="3">
        <v>7</v>
      </c>
      <c r="H381" s="3" t="s">
        <v>1561</v>
      </c>
      <c r="I381" s="4" t="s">
        <v>5016</v>
      </c>
      <c r="J381" s="21" t="s">
        <v>3005</v>
      </c>
      <c r="K381" s="4" t="s">
        <v>1615</v>
      </c>
      <c r="L381" s="1" t="s">
        <v>1616</v>
      </c>
      <c r="M381" s="3" t="s">
        <v>4389</v>
      </c>
      <c r="N381" s="23" t="s">
        <v>3005</v>
      </c>
      <c r="P381" s="3">
        <v>7</v>
      </c>
      <c r="Q381" s="1" t="s">
        <v>5514</v>
      </c>
      <c r="R381" s="2">
        <v>28.75</v>
      </c>
      <c r="S381" s="137">
        <v>23595</v>
      </c>
      <c r="T381" s="1" t="s">
        <v>4390</v>
      </c>
      <c r="U381" s="3" t="s">
        <v>4386</v>
      </c>
      <c r="V381" s="3" t="s">
        <v>4386</v>
      </c>
      <c r="W381" s="3" t="s">
        <v>5041</v>
      </c>
      <c r="X381" s="3" t="s">
        <v>3978</v>
      </c>
      <c r="Y381" s="132">
        <f t="shared" si="15"/>
        <v>224</v>
      </c>
      <c r="Z381" s="132" t="str">
        <f t="shared" si="16"/>
        <v>0</v>
      </c>
      <c r="AA381" s="372">
        <f t="shared" si="17"/>
        <v>224</v>
      </c>
      <c r="AC381" s="5"/>
    </row>
    <row r="382" spans="1:29" s="70" customFormat="1" ht="12" customHeight="1" x14ac:dyDescent="0.2">
      <c r="A382" s="68" t="s">
        <v>4388</v>
      </c>
      <c r="B382" s="69">
        <v>20.85</v>
      </c>
      <c r="C382" s="68" t="s">
        <v>4381</v>
      </c>
      <c r="D382" s="68" t="s">
        <v>5515</v>
      </c>
      <c r="E382" s="70" t="s">
        <v>5516</v>
      </c>
      <c r="F382" s="70">
        <v>16</v>
      </c>
      <c r="G382" s="70">
        <v>6</v>
      </c>
      <c r="H382" s="70" t="s">
        <v>1561</v>
      </c>
      <c r="I382" s="73" t="s">
        <v>5016</v>
      </c>
      <c r="J382" s="173" t="s">
        <v>3005</v>
      </c>
      <c r="K382" s="73" t="s">
        <v>1615</v>
      </c>
      <c r="L382" s="68" t="s">
        <v>1616</v>
      </c>
      <c r="M382" s="70" t="s">
        <v>4389</v>
      </c>
      <c r="N382" s="174" t="s">
        <v>3005</v>
      </c>
      <c r="P382" s="70">
        <v>6</v>
      </c>
      <c r="Q382" s="68" t="s">
        <v>5523</v>
      </c>
      <c r="R382" s="69">
        <v>31.9</v>
      </c>
      <c r="S382" s="175">
        <v>23595</v>
      </c>
      <c r="T382" s="68" t="s">
        <v>4391</v>
      </c>
      <c r="U382" s="70" t="s">
        <v>4386</v>
      </c>
      <c r="V382" s="70" t="s">
        <v>4386</v>
      </c>
      <c r="W382" s="70" t="s">
        <v>5041</v>
      </c>
      <c r="X382" s="70" t="s">
        <v>3978</v>
      </c>
      <c r="Y382" s="132">
        <f t="shared" si="15"/>
        <v>192</v>
      </c>
      <c r="Z382" s="132" t="str">
        <f t="shared" si="16"/>
        <v>0</v>
      </c>
      <c r="AA382" s="372">
        <f t="shared" si="17"/>
        <v>192</v>
      </c>
      <c r="AC382" s="74"/>
    </row>
    <row r="383" spans="1:29" s="105" customFormat="1" ht="12" customHeight="1" x14ac:dyDescent="0.2">
      <c r="A383" s="103"/>
      <c r="B383" s="104"/>
      <c r="C383" s="103"/>
      <c r="D383" s="103"/>
      <c r="I383" s="178"/>
      <c r="J383" s="179"/>
      <c r="K383" s="178"/>
      <c r="L383" s="103"/>
      <c r="N383" s="145"/>
      <c r="Q383" s="103"/>
      <c r="R383" s="104"/>
      <c r="S383" s="180"/>
      <c r="T383" s="103"/>
      <c r="Y383" s="132">
        <f t="shared" si="15"/>
        <v>0</v>
      </c>
      <c r="Z383" s="132" t="str">
        <f t="shared" si="16"/>
        <v>0</v>
      </c>
      <c r="AA383" s="372" t="str">
        <f t="shared" si="17"/>
        <v>0</v>
      </c>
      <c r="AC383" s="106"/>
    </row>
    <row r="384" spans="1:29" s="3" customFormat="1" ht="12" customHeight="1" x14ac:dyDescent="0.2">
      <c r="A384" s="1" t="s">
        <v>4388</v>
      </c>
      <c r="B384" s="2">
        <v>20.85</v>
      </c>
      <c r="C384" s="1" t="s">
        <v>4381</v>
      </c>
      <c r="D384" s="176" t="s">
        <v>4449</v>
      </c>
      <c r="E384" s="177" t="s">
        <v>5516</v>
      </c>
      <c r="F384" s="177">
        <v>8</v>
      </c>
      <c r="G384" s="3">
        <v>5</v>
      </c>
      <c r="H384" s="3" t="s">
        <v>1561</v>
      </c>
      <c r="I384" s="4" t="s">
        <v>5016</v>
      </c>
      <c r="J384" s="21" t="s">
        <v>3005</v>
      </c>
      <c r="K384" s="4" t="s">
        <v>1615</v>
      </c>
      <c r="L384" s="1" t="s">
        <v>1616</v>
      </c>
      <c r="M384" s="3" t="s">
        <v>4384</v>
      </c>
      <c r="N384" s="23" t="s">
        <v>3005</v>
      </c>
      <c r="P384" s="3">
        <v>5</v>
      </c>
      <c r="Q384" s="1" t="s">
        <v>5528</v>
      </c>
      <c r="R384" s="2">
        <v>23.7</v>
      </c>
      <c r="S384" s="137">
        <v>23594</v>
      </c>
      <c r="T384" s="1" t="s">
        <v>4385</v>
      </c>
      <c r="U384" s="3" t="s">
        <v>4386</v>
      </c>
      <c r="V384" s="3" t="s">
        <v>4386</v>
      </c>
      <c r="W384" s="3" t="s">
        <v>5041</v>
      </c>
      <c r="X384" s="3" t="s">
        <v>3978</v>
      </c>
      <c r="Y384" s="132">
        <f t="shared" si="15"/>
        <v>80</v>
      </c>
      <c r="Z384" s="132" t="str">
        <f t="shared" si="16"/>
        <v>0</v>
      </c>
      <c r="AA384" s="372">
        <f t="shared" si="17"/>
        <v>80</v>
      </c>
      <c r="AC384" s="5"/>
    </row>
    <row r="385" spans="1:29" s="3" customFormat="1" ht="12" customHeight="1" x14ac:dyDescent="0.2">
      <c r="A385" s="1" t="s">
        <v>4388</v>
      </c>
      <c r="B385" s="2">
        <v>20.85</v>
      </c>
      <c r="C385" s="1" t="s">
        <v>4381</v>
      </c>
      <c r="D385" s="176" t="s">
        <v>4449</v>
      </c>
      <c r="E385" s="177" t="s">
        <v>5516</v>
      </c>
      <c r="F385" s="177">
        <v>8</v>
      </c>
      <c r="G385" s="3">
        <v>6</v>
      </c>
      <c r="H385" s="3" t="s">
        <v>1561</v>
      </c>
      <c r="I385" s="4" t="s">
        <v>5016</v>
      </c>
      <c r="J385" s="21" t="s">
        <v>3005</v>
      </c>
      <c r="K385" s="4" t="s">
        <v>1615</v>
      </c>
      <c r="L385" s="1" t="s">
        <v>1616</v>
      </c>
      <c r="M385" s="3" t="s">
        <v>4384</v>
      </c>
      <c r="N385" s="23" t="s">
        <v>3005</v>
      </c>
      <c r="P385" s="3">
        <v>6</v>
      </c>
      <c r="Q385" s="1" t="s">
        <v>4052</v>
      </c>
      <c r="R385" s="2">
        <v>34.65</v>
      </c>
      <c r="S385" s="137">
        <v>23594</v>
      </c>
      <c r="T385" s="1" t="s">
        <v>4387</v>
      </c>
      <c r="U385" s="3" t="s">
        <v>4386</v>
      </c>
      <c r="V385" s="3" t="s">
        <v>4386</v>
      </c>
      <c r="W385" s="3" t="s">
        <v>5041</v>
      </c>
      <c r="X385" s="3" t="s">
        <v>3978</v>
      </c>
      <c r="Y385" s="132">
        <f t="shared" si="15"/>
        <v>96</v>
      </c>
      <c r="Z385" s="132" t="str">
        <f t="shared" si="16"/>
        <v>0</v>
      </c>
      <c r="AA385" s="372">
        <f t="shared" si="17"/>
        <v>96</v>
      </c>
      <c r="AC385" s="5"/>
    </row>
    <row r="386" spans="1:29" s="3" customFormat="1" ht="12" customHeight="1" x14ac:dyDescent="0.2">
      <c r="A386" s="1" t="s">
        <v>4388</v>
      </c>
      <c r="B386" s="2">
        <v>20.85</v>
      </c>
      <c r="C386" s="1" t="s">
        <v>4381</v>
      </c>
      <c r="D386" s="176" t="s">
        <v>4449</v>
      </c>
      <c r="E386" s="177" t="s">
        <v>5516</v>
      </c>
      <c r="F386" s="177">
        <v>8</v>
      </c>
      <c r="G386" s="3">
        <v>7</v>
      </c>
      <c r="H386" s="3" t="s">
        <v>1561</v>
      </c>
      <c r="I386" s="4" t="s">
        <v>5016</v>
      </c>
      <c r="J386" s="21" t="s">
        <v>3005</v>
      </c>
      <c r="K386" s="4" t="s">
        <v>1615</v>
      </c>
      <c r="L386" s="1" t="s">
        <v>1616</v>
      </c>
      <c r="M386" s="3" t="s">
        <v>4389</v>
      </c>
      <c r="N386" s="23" t="s">
        <v>3005</v>
      </c>
      <c r="P386" s="3">
        <v>7</v>
      </c>
      <c r="Q386" s="1" t="s">
        <v>5514</v>
      </c>
      <c r="R386" s="2">
        <v>28.75</v>
      </c>
      <c r="S386" s="137">
        <v>23595</v>
      </c>
      <c r="T386" s="1" t="s">
        <v>4390</v>
      </c>
      <c r="U386" s="3" t="s">
        <v>4386</v>
      </c>
      <c r="V386" s="3" t="s">
        <v>4386</v>
      </c>
      <c r="W386" s="3" t="s">
        <v>5041</v>
      </c>
      <c r="X386" s="3" t="s">
        <v>3978</v>
      </c>
      <c r="Y386" s="132">
        <f t="shared" si="15"/>
        <v>112</v>
      </c>
      <c r="Z386" s="132" t="str">
        <f t="shared" si="16"/>
        <v>0</v>
      </c>
      <c r="AA386" s="372">
        <f t="shared" si="17"/>
        <v>112</v>
      </c>
      <c r="AC386" s="5"/>
    </row>
    <row r="387" spans="1:29" s="3" customFormat="1" ht="12" customHeight="1" x14ac:dyDescent="0.2">
      <c r="A387" s="1" t="s">
        <v>4388</v>
      </c>
      <c r="B387" s="2">
        <v>20.85</v>
      </c>
      <c r="C387" s="1" t="s">
        <v>4381</v>
      </c>
      <c r="D387" s="176" t="s">
        <v>4449</v>
      </c>
      <c r="E387" s="177" t="s">
        <v>5516</v>
      </c>
      <c r="F387" s="177">
        <v>8</v>
      </c>
      <c r="G387" s="3">
        <v>6</v>
      </c>
      <c r="H387" s="3" t="s">
        <v>1561</v>
      </c>
      <c r="I387" s="4" t="s">
        <v>5016</v>
      </c>
      <c r="J387" s="21" t="s">
        <v>3005</v>
      </c>
      <c r="K387" s="4" t="s">
        <v>1615</v>
      </c>
      <c r="L387" s="1" t="s">
        <v>1616</v>
      </c>
      <c r="M387" s="3" t="s">
        <v>4389</v>
      </c>
      <c r="N387" s="23" t="s">
        <v>3005</v>
      </c>
      <c r="P387" s="3">
        <v>6</v>
      </c>
      <c r="Q387" s="1" t="s">
        <v>5523</v>
      </c>
      <c r="R387" s="2">
        <v>31.9</v>
      </c>
      <c r="S387" s="137">
        <v>23595</v>
      </c>
      <c r="T387" s="1" t="s">
        <v>4391</v>
      </c>
      <c r="U387" s="3" t="s">
        <v>4386</v>
      </c>
      <c r="V387" s="3" t="s">
        <v>4386</v>
      </c>
      <c r="W387" s="3" t="s">
        <v>5041</v>
      </c>
      <c r="X387" s="3" t="s">
        <v>3978</v>
      </c>
      <c r="Y387" s="132">
        <f t="shared" si="15"/>
        <v>96</v>
      </c>
      <c r="Z387" s="132" t="str">
        <f t="shared" si="16"/>
        <v>0</v>
      </c>
      <c r="AA387" s="372">
        <f t="shared" si="17"/>
        <v>96</v>
      </c>
      <c r="AC387" s="5"/>
    </row>
    <row r="388" spans="1:29" s="3" customFormat="1" ht="12" customHeight="1" x14ac:dyDescent="0.2">
      <c r="A388" s="1" t="s">
        <v>4388</v>
      </c>
      <c r="B388" s="2">
        <v>20.85</v>
      </c>
      <c r="C388" s="1" t="s">
        <v>4381</v>
      </c>
      <c r="D388" s="176" t="s">
        <v>4449</v>
      </c>
      <c r="E388" s="177" t="s">
        <v>5516</v>
      </c>
      <c r="F388" s="177">
        <v>8</v>
      </c>
      <c r="G388" s="3">
        <v>22</v>
      </c>
      <c r="H388" s="3" t="s">
        <v>1561</v>
      </c>
      <c r="I388" s="4" t="s">
        <v>5016</v>
      </c>
      <c r="J388" s="21" t="s">
        <v>3005</v>
      </c>
      <c r="K388" s="4" t="s">
        <v>1615</v>
      </c>
      <c r="L388" s="1" t="s">
        <v>1616</v>
      </c>
      <c r="M388" s="3" t="s">
        <v>4199</v>
      </c>
      <c r="N388" s="23" t="s">
        <v>3005</v>
      </c>
      <c r="O388" s="3" t="s">
        <v>4997</v>
      </c>
      <c r="P388" s="3">
        <v>22</v>
      </c>
      <c r="Q388" s="1" t="s">
        <v>5514</v>
      </c>
      <c r="R388" s="2">
        <v>16.8</v>
      </c>
      <c r="S388" s="137" t="s">
        <v>3977</v>
      </c>
      <c r="T388" s="1" t="s">
        <v>4450</v>
      </c>
      <c r="U388" s="3" t="s">
        <v>4386</v>
      </c>
      <c r="V388" s="3" t="s">
        <v>4386</v>
      </c>
      <c r="W388" s="3" t="s">
        <v>5041</v>
      </c>
      <c r="X388" s="3" t="s">
        <v>3978</v>
      </c>
      <c r="Y388" s="132">
        <f t="shared" si="15"/>
        <v>352</v>
      </c>
      <c r="Z388" s="132" t="str">
        <f t="shared" si="16"/>
        <v>0</v>
      </c>
      <c r="AA388" s="372">
        <f t="shared" si="17"/>
        <v>352</v>
      </c>
      <c r="AC388" s="5"/>
    </row>
    <row r="389" spans="1:29" s="3" customFormat="1" ht="12" customHeight="1" x14ac:dyDescent="0.2">
      <c r="A389" s="1"/>
      <c r="B389" s="2"/>
      <c r="C389" s="1"/>
      <c r="D389" s="1"/>
      <c r="I389" s="4"/>
      <c r="J389" s="23"/>
      <c r="K389" s="4"/>
      <c r="L389" s="1"/>
      <c r="N389" s="23"/>
      <c r="P389" s="44"/>
      <c r="Q389" s="1"/>
      <c r="R389" s="2"/>
      <c r="S389" s="57"/>
      <c r="T389" s="1"/>
      <c r="Y389" s="132">
        <f t="shared" si="15"/>
        <v>0</v>
      </c>
      <c r="Z389" s="132" t="str">
        <f t="shared" si="16"/>
        <v>0</v>
      </c>
      <c r="AA389" s="372" t="str">
        <f t="shared" si="17"/>
        <v>0</v>
      </c>
      <c r="AC389" s="5"/>
    </row>
    <row r="390" spans="1:29" s="36" customFormat="1" ht="12" customHeight="1" thickBot="1" x14ac:dyDescent="0.25">
      <c r="A390" s="34"/>
      <c r="B390" s="35"/>
      <c r="C390" s="34"/>
      <c r="D390" s="34"/>
      <c r="G390" s="41">
        <f>SUM(G378:G389)</f>
        <v>92</v>
      </c>
      <c r="J390" s="55"/>
      <c r="K390" s="38"/>
      <c r="L390" s="34"/>
      <c r="M390" s="41">
        <f>G390-P390</f>
        <v>0</v>
      </c>
      <c r="N390" s="55"/>
      <c r="P390" s="41">
        <f>SUM(P378:P389)</f>
        <v>92</v>
      </c>
      <c r="Q390" s="34"/>
      <c r="R390" s="35"/>
      <c r="T390" s="34"/>
      <c r="Y390" s="132">
        <f t="shared" si="15"/>
        <v>0</v>
      </c>
      <c r="Z390" s="132" t="str">
        <f t="shared" si="16"/>
        <v>0</v>
      </c>
      <c r="AA390" s="372" t="str">
        <f t="shared" si="17"/>
        <v>0</v>
      </c>
    </row>
    <row r="391" spans="1:29" ht="12" customHeight="1" x14ac:dyDescent="0.2">
      <c r="C391" s="50" t="s">
        <v>5512</v>
      </c>
      <c r="J391" s="7"/>
      <c r="Y391" s="132">
        <f t="shared" ref="Y391:Y434" si="18">F391*G391*2</f>
        <v>0</v>
      </c>
      <c r="Z391" s="132" t="str">
        <f t="shared" ref="Z391:Z434" si="19">IF(X391="N",Y391,"0")</f>
        <v>0</v>
      </c>
      <c r="AA391" s="372" t="str">
        <f t="shared" ref="AA391:AA434" si="20">IF(X391="P",Y391,"0")</f>
        <v>0</v>
      </c>
    </row>
    <row r="392" spans="1:29" ht="12" customHeight="1" x14ac:dyDescent="0.2">
      <c r="A392" s="1" t="s">
        <v>4093</v>
      </c>
      <c r="B392" s="2">
        <v>380</v>
      </c>
      <c r="C392" s="1" t="s">
        <v>5523</v>
      </c>
      <c r="D392" s="1" t="s">
        <v>5515</v>
      </c>
      <c r="E392" s="3" t="s">
        <v>5516</v>
      </c>
      <c r="F392" s="3">
        <v>16</v>
      </c>
      <c r="G392" s="3">
        <v>25</v>
      </c>
      <c r="H392" s="3"/>
      <c r="I392" s="45" t="s">
        <v>5023</v>
      </c>
      <c r="J392" s="21" t="s">
        <v>3005</v>
      </c>
      <c r="K392" s="4" t="s">
        <v>4985</v>
      </c>
      <c r="L392" s="103" t="s">
        <v>1616</v>
      </c>
      <c r="M392" s="3" t="s">
        <v>4365</v>
      </c>
      <c r="N392" s="23" t="s">
        <v>3005</v>
      </c>
      <c r="O392" s="3" t="s">
        <v>4434</v>
      </c>
      <c r="P392" s="3">
        <v>25</v>
      </c>
      <c r="Q392" s="1" t="s">
        <v>5523</v>
      </c>
      <c r="R392" s="2">
        <v>240</v>
      </c>
      <c r="S392" s="21" t="s">
        <v>1575</v>
      </c>
      <c r="T392" s="1" t="s">
        <v>5013</v>
      </c>
      <c r="U392" s="3" t="s">
        <v>5519</v>
      </c>
      <c r="V392" s="3" t="s">
        <v>5519</v>
      </c>
      <c r="W392" s="3" t="s">
        <v>5041</v>
      </c>
      <c r="X392" s="3" t="s">
        <v>3978</v>
      </c>
      <c r="Y392" s="132">
        <f t="shared" si="18"/>
        <v>800</v>
      </c>
      <c r="Z392" s="132" t="str">
        <f t="shared" si="19"/>
        <v>0</v>
      </c>
      <c r="AA392" s="372">
        <f t="shared" si="20"/>
        <v>800</v>
      </c>
    </row>
    <row r="393" spans="1:29" s="3" customFormat="1" ht="12" customHeight="1" x14ac:dyDescent="0.2">
      <c r="A393" s="16" t="s">
        <v>4087</v>
      </c>
      <c r="B393" s="17">
        <v>285</v>
      </c>
      <c r="C393" s="16" t="s">
        <v>5514</v>
      </c>
      <c r="D393" s="16" t="s">
        <v>5515</v>
      </c>
      <c r="E393" s="18" t="s">
        <v>5516</v>
      </c>
      <c r="F393" s="18">
        <v>16</v>
      </c>
      <c r="G393" s="18">
        <v>25</v>
      </c>
      <c r="H393" s="18"/>
      <c r="I393" s="19" t="s">
        <v>3981</v>
      </c>
      <c r="J393" s="57" t="s">
        <v>3005</v>
      </c>
      <c r="K393" s="19" t="s">
        <v>4069</v>
      </c>
      <c r="L393" s="16" t="s">
        <v>1616</v>
      </c>
      <c r="M393" s="3" t="s">
        <v>4987</v>
      </c>
      <c r="N393" s="23" t="s">
        <v>3005</v>
      </c>
      <c r="O393" s="3" t="s">
        <v>4201</v>
      </c>
      <c r="P393" s="3">
        <v>25</v>
      </c>
      <c r="Q393" s="1" t="s">
        <v>5514</v>
      </c>
      <c r="R393" s="2">
        <v>69.5</v>
      </c>
      <c r="S393" s="21" t="s">
        <v>1574</v>
      </c>
      <c r="T393" s="1" t="s">
        <v>4113</v>
      </c>
      <c r="U393" s="3" t="s">
        <v>5519</v>
      </c>
      <c r="V393" s="3" t="s">
        <v>5519</v>
      </c>
      <c r="W393" s="3" t="s">
        <v>5041</v>
      </c>
      <c r="X393" s="3" t="s">
        <v>3978</v>
      </c>
      <c r="Y393" s="132">
        <f t="shared" si="18"/>
        <v>800</v>
      </c>
      <c r="Z393" s="132" t="str">
        <f t="shared" si="19"/>
        <v>0</v>
      </c>
      <c r="AA393" s="372">
        <f t="shared" si="20"/>
        <v>800</v>
      </c>
      <c r="AC393" s="5"/>
    </row>
    <row r="394" spans="1:29" s="3" customFormat="1" ht="12" customHeight="1" x14ac:dyDescent="0.2">
      <c r="A394" s="16" t="s">
        <v>4088</v>
      </c>
      <c r="B394" s="17">
        <v>296</v>
      </c>
      <c r="C394" s="16" t="s">
        <v>5514</v>
      </c>
      <c r="D394" s="16" t="s">
        <v>5515</v>
      </c>
      <c r="E394" s="18" t="s">
        <v>5516</v>
      </c>
      <c r="F394" s="18">
        <v>16</v>
      </c>
      <c r="G394" s="18">
        <v>25</v>
      </c>
      <c r="H394" s="18"/>
      <c r="I394" s="19" t="s">
        <v>3982</v>
      </c>
      <c r="J394" s="21" t="s">
        <v>3005</v>
      </c>
      <c r="K394" s="19" t="s">
        <v>4069</v>
      </c>
      <c r="L394" s="16" t="s">
        <v>1616</v>
      </c>
      <c r="M394" s="3" t="s">
        <v>4979</v>
      </c>
      <c r="N394" s="23" t="s">
        <v>3005</v>
      </c>
      <c r="O394" s="3" t="s">
        <v>4201</v>
      </c>
      <c r="P394" s="3">
        <v>25</v>
      </c>
      <c r="Q394" s="1" t="s">
        <v>5528</v>
      </c>
      <c r="R394" s="17">
        <v>18.350000000000001</v>
      </c>
      <c r="S394" s="21" t="s">
        <v>1579</v>
      </c>
      <c r="T394" s="1" t="s">
        <v>4401</v>
      </c>
      <c r="U394" s="3" t="s">
        <v>5519</v>
      </c>
      <c r="V394" s="3" t="s">
        <v>5519</v>
      </c>
      <c r="W394" s="3" t="s">
        <v>5041</v>
      </c>
      <c r="X394" s="3" t="s">
        <v>3978</v>
      </c>
      <c r="Y394" s="132">
        <f t="shared" si="18"/>
        <v>800</v>
      </c>
      <c r="Z394" s="132" t="str">
        <f t="shared" si="19"/>
        <v>0</v>
      </c>
      <c r="AA394" s="372">
        <f t="shared" si="20"/>
        <v>800</v>
      </c>
      <c r="AC394" s="5"/>
    </row>
    <row r="395" spans="1:29" s="3" customFormat="1" ht="12" customHeight="1" x14ac:dyDescent="0.2">
      <c r="A395" s="16" t="s">
        <v>4083</v>
      </c>
      <c r="B395" s="17">
        <v>90</v>
      </c>
      <c r="C395" s="16" t="s">
        <v>5514</v>
      </c>
      <c r="D395" s="16" t="s">
        <v>5515</v>
      </c>
      <c r="E395" s="18" t="s">
        <v>5516</v>
      </c>
      <c r="F395" s="18">
        <v>16</v>
      </c>
      <c r="G395" s="18">
        <v>25</v>
      </c>
      <c r="H395" s="18"/>
      <c r="I395" s="19" t="s">
        <v>3963</v>
      </c>
      <c r="J395" s="57" t="s">
        <v>3005</v>
      </c>
      <c r="K395" s="19" t="s">
        <v>4069</v>
      </c>
      <c r="L395" s="16" t="s">
        <v>1616</v>
      </c>
      <c r="M395" s="3" t="s">
        <v>4201</v>
      </c>
      <c r="N395" s="23" t="s">
        <v>3005</v>
      </c>
      <c r="P395" s="3">
        <v>25</v>
      </c>
      <c r="Q395" s="1" t="s">
        <v>5514</v>
      </c>
      <c r="R395" s="2">
        <v>66</v>
      </c>
      <c r="S395" s="137">
        <v>23615</v>
      </c>
      <c r="T395" s="1" t="s">
        <v>4204</v>
      </c>
      <c r="U395" s="3" t="s">
        <v>5519</v>
      </c>
      <c r="V395" s="3" t="s">
        <v>5519</v>
      </c>
      <c r="W395" s="3" t="s">
        <v>5041</v>
      </c>
      <c r="X395" s="3" t="s">
        <v>3978</v>
      </c>
      <c r="Y395" s="132">
        <f t="shared" si="18"/>
        <v>800</v>
      </c>
      <c r="Z395" s="132" t="str">
        <f t="shared" si="19"/>
        <v>0</v>
      </c>
      <c r="AA395" s="372">
        <f t="shared" si="20"/>
        <v>800</v>
      </c>
      <c r="AC395" s="5"/>
    </row>
    <row r="396" spans="1:29" s="3" customFormat="1" ht="12" customHeight="1" x14ac:dyDescent="0.2">
      <c r="A396" s="16" t="s">
        <v>4084</v>
      </c>
      <c r="B396" s="17">
        <v>95</v>
      </c>
      <c r="C396" s="16" t="s">
        <v>5514</v>
      </c>
      <c r="D396" s="16" t="s">
        <v>5515</v>
      </c>
      <c r="E396" s="18" t="s">
        <v>5516</v>
      </c>
      <c r="F396" s="18">
        <v>16</v>
      </c>
      <c r="G396" s="18">
        <v>25</v>
      </c>
      <c r="H396" s="18"/>
      <c r="I396" s="19" t="s">
        <v>3964</v>
      </c>
      <c r="J396" s="57" t="s">
        <v>3005</v>
      </c>
      <c r="K396" s="19" t="s">
        <v>4069</v>
      </c>
      <c r="L396" s="16" t="s">
        <v>1616</v>
      </c>
      <c r="M396" s="3" t="s">
        <v>4201</v>
      </c>
      <c r="N396" s="23" t="s">
        <v>3005</v>
      </c>
      <c r="P396" s="3">
        <v>25</v>
      </c>
      <c r="Q396" s="1" t="s">
        <v>5514</v>
      </c>
      <c r="R396" s="2">
        <v>48</v>
      </c>
      <c r="S396" s="137">
        <v>23615</v>
      </c>
      <c r="T396" s="1" t="s">
        <v>4202</v>
      </c>
      <c r="U396" s="3" t="s">
        <v>5519</v>
      </c>
      <c r="V396" s="3" t="s">
        <v>5519</v>
      </c>
      <c r="W396" s="3" t="s">
        <v>5041</v>
      </c>
      <c r="X396" s="3" t="s">
        <v>3978</v>
      </c>
      <c r="Y396" s="132">
        <f t="shared" si="18"/>
        <v>800</v>
      </c>
      <c r="Z396" s="132" t="str">
        <f t="shared" si="19"/>
        <v>0</v>
      </c>
      <c r="AA396" s="372">
        <f t="shared" si="20"/>
        <v>800</v>
      </c>
      <c r="AC396" s="5"/>
    </row>
    <row r="397" spans="1:29" s="3" customFormat="1" ht="12" customHeight="1" x14ac:dyDescent="0.2">
      <c r="A397" s="16" t="s">
        <v>4085</v>
      </c>
      <c r="B397" s="17">
        <v>99</v>
      </c>
      <c r="C397" s="16" t="s">
        <v>5514</v>
      </c>
      <c r="D397" s="16" t="s">
        <v>5515</v>
      </c>
      <c r="E397" s="18" t="s">
        <v>5516</v>
      </c>
      <c r="F397" s="18">
        <v>16</v>
      </c>
      <c r="G397" s="18">
        <v>25</v>
      </c>
      <c r="H397" s="18"/>
      <c r="I397" s="19" t="s">
        <v>3965</v>
      </c>
      <c r="J397" s="57" t="s">
        <v>3005</v>
      </c>
      <c r="K397" s="19" t="s">
        <v>4069</v>
      </c>
      <c r="L397" s="16" t="s">
        <v>1616</v>
      </c>
      <c r="M397" s="3" t="s">
        <v>4201</v>
      </c>
      <c r="N397" s="23" t="s">
        <v>3005</v>
      </c>
      <c r="P397" s="3">
        <v>25</v>
      </c>
      <c r="Q397" s="1" t="s">
        <v>4038</v>
      </c>
      <c r="R397" s="2">
        <v>0</v>
      </c>
      <c r="S397" s="137">
        <v>23615</v>
      </c>
      <c r="T397" s="1" t="s">
        <v>4419</v>
      </c>
      <c r="U397" s="3" t="s">
        <v>5519</v>
      </c>
      <c r="V397" s="3" t="s">
        <v>5519</v>
      </c>
      <c r="W397" s="3" t="s">
        <v>5041</v>
      </c>
      <c r="X397" s="3" t="s">
        <v>3978</v>
      </c>
      <c r="Y397" s="132">
        <f t="shared" si="18"/>
        <v>800</v>
      </c>
      <c r="Z397" s="132" t="str">
        <f t="shared" si="19"/>
        <v>0</v>
      </c>
      <c r="AA397" s="372">
        <f t="shared" si="20"/>
        <v>800</v>
      </c>
      <c r="AC397" s="5"/>
    </row>
    <row r="398" spans="1:29" s="3" customFormat="1" ht="12" customHeight="1" x14ac:dyDescent="0.2">
      <c r="A398" s="16" t="s">
        <v>4086</v>
      </c>
      <c r="B398" s="17">
        <v>240</v>
      </c>
      <c r="C398" s="16" t="s">
        <v>5514</v>
      </c>
      <c r="D398" s="16" t="s">
        <v>5515</v>
      </c>
      <c r="E398" s="18" t="s">
        <v>5516</v>
      </c>
      <c r="F398" s="18">
        <v>16</v>
      </c>
      <c r="G398" s="18">
        <v>25</v>
      </c>
      <c r="H398" s="18"/>
      <c r="I398" s="19" t="s">
        <v>3966</v>
      </c>
      <c r="J398" s="57" t="s">
        <v>3005</v>
      </c>
      <c r="K398" s="19" t="s">
        <v>4069</v>
      </c>
      <c r="L398" s="16" t="s">
        <v>1616</v>
      </c>
      <c r="M398" s="3" t="s">
        <v>4201</v>
      </c>
      <c r="N398" s="23" t="s">
        <v>3005</v>
      </c>
      <c r="P398" s="3">
        <v>25</v>
      </c>
      <c r="Q398" s="1" t="s">
        <v>4038</v>
      </c>
      <c r="R398" s="2">
        <v>0</v>
      </c>
      <c r="S398" s="137">
        <v>23615</v>
      </c>
      <c r="T398" s="1" t="s">
        <v>4419</v>
      </c>
      <c r="U398" s="3" t="s">
        <v>5519</v>
      </c>
      <c r="V398" s="3" t="s">
        <v>5519</v>
      </c>
      <c r="W398" s="3" t="s">
        <v>5041</v>
      </c>
      <c r="X398" s="3" t="s">
        <v>3978</v>
      </c>
      <c r="Y398" s="132">
        <f t="shared" si="18"/>
        <v>800</v>
      </c>
      <c r="Z398" s="132" t="str">
        <f t="shared" si="19"/>
        <v>0</v>
      </c>
      <c r="AA398" s="372">
        <f t="shared" si="20"/>
        <v>800</v>
      </c>
      <c r="AC398" s="5"/>
    </row>
    <row r="399" spans="1:29" s="3" customFormat="1" ht="12" customHeight="1" x14ac:dyDescent="0.2">
      <c r="A399" s="1" t="s">
        <v>4448</v>
      </c>
      <c r="B399" s="2">
        <v>270</v>
      </c>
      <c r="C399" s="1" t="s">
        <v>5523</v>
      </c>
      <c r="D399" s="1" t="s">
        <v>5515</v>
      </c>
      <c r="E399" s="3" t="s">
        <v>5516</v>
      </c>
      <c r="F399" s="3">
        <v>16</v>
      </c>
      <c r="G399" s="3">
        <v>25</v>
      </c>
      <c r="I399" s="45" t="s">
        <v>3983</v>
      </c>
      <c r="J399" s="21" t="s">
        <v>3005</v>
      </c>
      <c r="K399" s="4" t="s">
        <v>4069</v>
      </c>
      <c r="L399" s="1" t="s">
        <v>1616</v>
      </c>
      <c r="M399" s="18" t="s">
        <v>1612</v>
      </c>
      <c r="N399" s="132" t="s">
        <v>3005</v>
      </c>
      <c r="O399" s="118" t="s">
        <v>4199</v>
      </c>
      <c r="P399" s="3">
        <v>25</v>
      </c>
      <c r="Q399" s="1" t="s">
        <v>5514</v>
      </c>
      <c r="R399" s="2">
        <v>225</v>
      </c>
      <c r="S399" s="21" t="s">
        <v>1576</v>
      </c>
      <c r="T399" s="1" t="s">
        <v>4210</v>
      </c>
      <c r="U399" s="3" t="s">
        <v>5519</v>
      </c>
      <c r="V399" s="3" t="s">
        <v>5519</v>
      </c>
      <c r="W399" s="3" t="s">
        <v>5041</v>
      </c>
      <c r="X399" s="3" t="s">
        <v>3978</v>
      </c>
      <c r="Y399" s="132">
        <f t="shared" si="18"/>
        <v>800</v>
      </c>
      <c r="Z399" s="132" t="str">
        <f t="shared" si="19"/>
        <v>0</v>
      </c>
      <c r="AA399" s="372">
        <f t="shared" si="20"/>
        <v>800</v>
      </c>
      <c r="AC399" s="5"/>
    </row>
    <row r="400" spans="1:29" s="3" customFormat="1" ht="12" customHeight="1" x14ac:dyDescent="0.2">
      <c r="A400" s="1" t="s">
        <v>4448</v>
      </c>
      <c r="B400" s="2">
        <v>270</v>
      </c>
      <c r="C400" s="1" t="s">
        <v>5523</v>
      </c>
      <c r="D400" s="1" t="s">
        <v>5515</v>
      </c>
      <c r="E400" s="3" t="s">
        <v>5516</v>
      </c>
      <c r="F400" s="3">
        <v>16</v>
      </c>
      <c r="G400" s="3">
        <v>25</v>
      </c>
      <c r="I400" s="45" t="s">
        <v>1431</v>
      </c>
      <c r="J400" s="21" t="s">
        <v>3005</v>
      </c>
      <c r="K400" s="4" t="s">
        <v>4069</v>
      </c>
      <c r="L400" s="1" t="s">
        <v>1616</v>
      </c>
      <c r="M400" s="3" t="s">
        <v>4989</v>
      </c>
      <c r="N400" s="23" t="s">
        <v>3005</v>
      </c>
      <c r="P400" s="3">
        <v>25</v>
      </c>
      <c r="Q400" s="1" t="s">
        <v>5528</v>
      </c>
      <c r="R400" s="2">
        <v>109</v>
      </c>
      <c r="S400" s="137">
        <v>23614</v>
      </c>
      <c r="T400" s="1" t="s">
        <v>4432</v>
      </c>
      <c r="U400" s="3" t="s">
        <v>5519</v>
      </c>
      <c r="V400" s="3" t="s">
        <v>5519</v>
      </c>
      <c r="W400" s="3" t="s">
        <v>5041</v>
      </c>
      <c r="X400" s="3" t="s">
        <v>3978</v>
      </c>
      <c r="Y400" s="132">
        <f t="shared" si="18"/>
        <v>800</v>
      </c>
      <c r="Z400" s="132" t="str">
        <f t="shared" si="19"/>
        <v>0</v>
      </c>
      <c r="AA400" s="372">
        <f t="shared" si="20"/>
        <v>800</v>
      </c>
      <c r="AC400" s="5"/>
    </row>
    <row r="401" spans="1:29" s="3" customFormat="1" ht="12" customHeight="1" x14ac:dyDescent="0.2">
      <c r="A401" s="1" t="s">
        <v>1139</v>
      </c>
      <c r="B401" s="2">
        <v>0</v>
      </c>
      <c r="C401" s="1" t="s">
        <v>5523</v>
      </c>
      <c r="D401" s="1" t="s">
        <v>5515</v>
      </c>
      <c r="E401" s="3" t="s">
        <v>5516</v>
      </c>
      <c r="F401" s="3">
        <v>16</v>
      </c>
      <c r="G401" s="102">
        <v>5</v>
      </c>
      <c r="H401" s="3" t="s">
        <v>1561</v>
      </c>
      <c r="I401" s="123" t="s">
        <v>3980</v>
      </c>
      <c r="J401" s="3" t="s">
        <v>3005</v>
      </c>
      <c r="K401" s="123" t="s">
        <v>4379</v>
      </c>
      <c r="L401" s="1" t="s">
        <v>1616</v>
      </c>
      <c r="M401" s="3" t="s">
        <v>4434</v>
      </c>
      <c r="N401" s="23" t="s">
        <v>3005</v>
      </c>
      <c r="P401" s="102">
        <v>5</v>
      </c>
      <c r="Q401" s="1" t="s">
        <v>5514</v>
      </c>
      <c r="R401" s="2">
        <v>24.65</v>
      </c>
      <c r="S401" s="137">
        <v>23613</v>
      </c>
      <c r="T401" s="1" t="s">
        <v>4435</v>
      </c>
      <c r="U401" s="3" t="s">
        <v>5519</v>
      </c>
      <c r="V401" s="3" t="s">
        <v>5519</v>
      </c>
      <c r="W401" s="3" t="s">
        <v>5041</v>
      </c>
      <c r="X401" s="3" t="s">
        <v>3978</v>
      </c>
      <c r="Y401" s="132">
        <f t="shared" si="18"/>
        <v>160</v>
      </c>
      <c r="Z401" s="132" t="str">
        <f t="shared" si="19"/>
        <v>0</v>
      </c>
      <c r="AA401" s="372">
        <f t="shared" si="20"/>
        <v>160</v>
      </c>
      <c r="AC401" s="5"/>
    </row>
    <row r="402" spans="1:29" s="3" customFormat="1" ht="12" customHeight="1" x14ac:dyDescent="0.2">
      <c r="A402" s="1" t="s">
        <v>3431</v>
      </c>
      <c r="B402" s="2">
        <v>208</v>
      </c>
      <c r="C402" s="1" t="s">
        <v>3432</v>
      </c>
      <c r="D402" s="1" t="s">
        <v>5515</v>
      </c>
      <c r="E402" s="3" t="s">
        <v>5516</v>
      </c>
      <c r="F402" s="3">
        <v>16</v>
      </c>
      <c r="G402" s="18">
        <v>25</v>
      </c>
      <c r="H402" s="18"/>
      <c r="I402" s="51"/>
      <c r="J402" s="57" t="s">
        <v>3005</v>
      </c>
      <c r="K402" s="19" t="s">
        <v>1611</v>
      </c>
      <c r="L402" s="16" t="s">
        <v>1616</v>
      </c>
      <c r="M402" s="18" t="s">
        <v>4979</v>
      </c>
      <c r="N402" s="132" t="s">
        <v>3005</v>
      </c>
      <c r="O402" s="18" t="s">
        <v>1611</v>
      </c>
      <c r="P402" s="18">
        <v>25</v>
      </c>
      <c r="Q402" s="1" t="s">
        <v>5528</v>
      </c>
      <c r="R402" s="17">
        <v>19.149999999999999</v>
      </c>
      <c r="S402" s="57" t="s">
        <v>5040</v>
      </c>
      <c r="T402" s="1" t="s">
        <v>4062</v>
      </c>
      <c r="U402" s="3" t="s">
        <v>5519</v>
      </c>
      <c r="V402" s="3" t="s">
        <v>5519</v>
      </c>
      <c r="W402" s="21" t="s">
        <v>2651</v>
      </c>
      <c r="X402" s="3" t="s">
        <v>5042</v>
      </c>
      <c r="Y402" s="132">
        <f t="shared" si="18"/>
        <v>800</v>
      </c>
      <c r="Z402" s="132">
        <f t="shared" si="19"/>
        <v>800</v>
      </c>
      <c r="AA402" s="372" t="str">
        <f t="shared" si="20"/>
        <v>0</v>
      </c>
    </row>
    <row r="403" spans="1:29" s="3" customFormat="1" ht="12" customHeight="1" x14ac:dyDescent="0.2">
      <c r="A403" s="1" t="s">
        <v>5247</v>
      </c>
      <c r="B403" s="2">
        <v>160</v>
      </c>
      <c r="C403" s="1" t="s">
        <v>2721</v>
      </c>
      <c r="D403" s="1" t="s">
        <v>5515</v>
      </c>
      <c r="E403" s="3" t="s">
        <v>5516</v>
      </c>
      <c r="F403" s="3">
        <v>16</v>
      </c>
      <c r="G403" s="3">
        <v>25</v>
      </c>
      <c r="I403" s="4" t="s">
        <v>4979</v>
      </c>
      <c r="J403" s="21" t="s">
        <v>3005</v>
      </c>
      <c r="K403" s="4" t="s">
        <v>4977</v>
      </c>
      <c r="L403" s="16" t="s">
        <v>1616</v>
      </c>
      <c r="M403" s="18" t="s">
        <v>4979</v>
      </c>
      <c r="N403" s="132" t="s">
        <v>3005</v>
      </c>
      <c r="O403" s="116"/>
      <c r="P403" s="18">
        <v>25</v>
      </c>
      <c r="Q403" s="1" t="s">
        <v>5528</v>
      </c>
      <c r="R403" s="17">
        <v>19.149999999999999</v>
      </c>
      <c r="S403" s="57" t="s">
        <v>5040</v>
      </c>
      <c r="T403" s="1" t="s">
        <v>4062</v>
      </c>
      <c r="U403" s="3" t="s">
        <v>5519</v>
      </c>
      <c r="V403" s="3" t="s">
        <v>5519</v>
      </c>
      <c r="W403" s="21" t="s">
        <v>2651</v>
      </c>
      <c r="X403" s="3" t="s">
        <v>5042</v>
      </c>
      <c r="Y403" s="132">
        <f t="shared" si="18"/>
        <v>800</v>
      </c>
      <c r="Z403" s="132">
        <f t="shared" si="19"/>
        <v>800</v>
      </c>
      <c r="AA403" s="372" t="str">
        <f t="shared" si="20"/>
        <v>0</v>
      </c>
    </row>
    <row r="404" spans="1:29" s="18" customFormat="1" ht="12" customHeight="1" x14ac:dyDescent="0.2">
      <c r="A404" s="1" t="s">
        <v>4530</v>
      </c>
      <c r="B404" s="2">
        <v>100</v>
      </c>
      <c r="C404" s="1" t="s">
        <v>4531</v>
      </c>
      <c r="D404" s="1" t="s">
        <v>5515</v>
      </c>
      <c r="E404" s="3" t="s">
        <v>5516</v>
      </c>
      <c r="F404" s="3">
        <v>16</v>
      </c>
      <c r="G404" s="3">
        <v>25</v>
      </c>
      <c r="H404" s="3"/>
      <c r="I404" s="3"/>
      <c r="J404" s="21" t="s">
        <v>3005</v>
      </c>
      <c r="K404" s="4" t="s">
        <v>1614</v>
      </c>
      <c r="L404" s="16" t="s">
        <v>1616</v>
      </c>
      <c r="M404" s="18" t="s">
        <v>1614</v>
      </c>
      <c r="N404" s="132" t="s">
        <v>3005</v>
      </c>
      <c r="P404" s="18">
        <v>25</v>
      </c>
      <c r="Q404" s="16" t="s">
        <v>5514</v>
      </c>
      <c r="R404" s="17">
        <v>53</v>
      </c>
      <c r="S404" s="57" t="s">
        <v>5040</v>
      </c>
      <c r="T404" s="16" t="s">
        <v>4281</v>
      </c>
      <c r="U404" s="3" t="s">
        <v>5519</v>
      </c>
      <c r="V404" s="3" t="s">
        <v>5519</v>
      </c>
      <c r="W404" s="21" t="s">
        <v>2651</v>
      </c>
      <c r="X404" s="3" t="s">
        <v>5042</v>
      </c>
      <c r="Y404" s="132">
        <f t="shared" si="18"/>
        <v>800</v>
      </c>
      <c r="Z404" s="132">
        <f t="shared" si="19"/>
        <v>800</v>
      </c>
      <c r="AA404" s="372" t="str">
        <f t="shared" si="20"/>
        <v>0</v>
      </c>
    </row>
    <row r="405" spans="1:29" s="18" customFormat="1" ht="12" customHeight="1" x14ac:dyDescent="0.2">
      <c r="A405" s="1" t="s">
        <v>4669</v>
      </c>
      <c r="B405" s="2">
        <v>77.5</v>
      </c>
      <c r="C405" s="1" t="s">
        <v>4665</v>
      </c>
      <c r="D405" s="1" t="s">
        <v>5515</v>
      </c>
      <c r="E405" s="3" t="s">
        <v>5516</v>
      </c>
      <c r="F405" s="3">
        <v>16</v>
      </c>
      <c r="G405" s="3">
        <v>25</v>
      </c>
      <c r="H405" s="3"/>
      <c r="I405" s="3"/>
      <c r="J405" s="21" t="s">
        <v>3005</v>
      </c>
      <c r="K405" s="4" t="s">
        <v>4365</v>
      </c>
      <c r="L405" s="16" t="s">
        <v>1616</v>
      </c>
      <c r="M405" s="18" t="s">
        <v>4365</v>
      </c>
      <c r="N405" s="132" t="s">
        <v>3005</v>
      </c>
      <c r="O405" s="116"/>
      <c r="P405" s="18">
        <v>25</v>
      </c>
      <c r="Q405" s="16" t="s">
        <v>5514</v>
      </c>
      <c r="R405" s="17">
        <v>40</v>
      </c>
      <c r="S405" s="57" t="s">
        <v>5040</v>
      </c>
      <c r="T405" s="16" t="s">
        <v>4366</v>
      </c>
      <c r="U405" s="3" t="s">
        <v>5519</v>
      </c>
      <c r="V405" s="3" t="s">
        <v>5519</v>
      </c>
      <c r="W405" s="21" t="s">
        <v>2651</v>
      </c>
      <c r="X405" s="3" t="s">
        <v>5042</v>
      </c>
      <c r="Y405" s="132">
        <f t="shared" si="18"/>
        <v>800</v>
      </c>
      <c r="Z405" s="132">
        <f t="shared" si="19"/>
        <v>800</v>
      </c>
      <c r="AA405" s="372" t="str">
        <f t="shared" si="20"/>
        <v>0</v>
      </c>
    </row>
    <row r="406" spans="1:29" s="18" customFormat="1" ht="12" customHeight="1" x14ac:dyDescent="0.2">
      <c r="A406" s="1" t="s">
        <v>1392</v>
      </c>
      <c r="B406" s="2">
        <v>82.5</v>
      </c>
      <c r="C406" s="1" t="s">
        <v>1393</v>
      </c>
      <c r="D406" s="1" t="s">
        <v>5515</v>
      </c>
      <c r="E406" s="3" t="s">
        <v>5516</v>
      </c>
      <c r="F406" s="3">
        <v>16</v>
      </c>
      <c r="G406" s="3">
        <v>25</v>
      </c>
      <c r="H406" s="3"/>
      <c r="I406" s="3"/>
      <c r="J406" s="21" t="s">
        <v>3005</v>
      </c>
      <c r="K406" s="4" t="s">
        <v>4977</v>
      </c>
      <c r="L406" s="1" t="s">
        <v>1616</v>
      </c>
      <c r="M406" s="3" t="s">
        <v>4977</v>
      </c>
      <c r="N406" s="21" t="s">
        <v>3005</v>
      </c>
      <c r="O406" s="3"/>
      <c r="P406" s="3">
        <v>25</v>
      </c>
      <c r="Q406" s="1" t="s">
        <v>4665</v>
      </c>
      <c r="R406" s="2">
        <v>77.5</v>
      </c>
      <c r="S406" s="57" t="s">
        <v>5040</v>
      </c>
      <c r="T406" s="1" t="s">
        <v>4666</v>
      </c>
      <c r="U406" s="18" t="s">
        <v>5519</v>
      </c>
      <c r="V406" s="18" t="s">
        <v>5519</v>
      </c>
      <c r="W406" s="57" t="s">
        <v>2651</v>
      </c>
      <c r="X406" s="18" t="s">
        <v>5042</v>
      </c>
      <c r="Y406" s="132">
        <f t="shared" si="18"/>
        <v>800</v>
      </c>
      <c r="Z406" s="132">
        <f t="shared" si="19"/>
        <v>800</v>
      </c>
      <c r="AA406" s="372" t="str">
        <f t="shared" si="20"/>
        <v>0</v>
      </c>
    </row>
    <row r="407" spans="1:29" s="18" customFormat="1" ht="12" customHeight="1" x14ac:dyDescent="0.2">
      <c r="A407" s="1" t="s">
        <v>1395</v>
      </c>
      <c r="B407" s="2">
        <v>80</v>
      </c>
      <c r="C407" s="1" t="s">
        <v>1393</v>
      </c>
      <c r="D407" s="1" t="s">
        <v>5515</v>
      </c>
      <c r="E407" s="3" t="s">
        <v>5516</v>
      </c>
      <c r="F407" s="3">
        <v>16</v>
      </c>
      <c r="G407" s="3">
        <v>25</v>
      </c>
      <c r="H407" s="3"/>
      <c r="I407" s="3"/>
      <c r="J407" s="21" t="s">
        <v>3005</v>
      </c>
      <c r="K407" s="4" t="s">
        <v>1442</v>
      </c>
      <c r="L407" s="1" t="s">
        <v>1616</v>
      </c>
      <c r="M407" s="3" t="s">
        <v>1442</v>
      </c>
      <c r="N407" s="21" t="s">
        <v>3005</v>
      </c>
      <c r="O407" s="3"/>
      <c r="P407" s="3">
        <v>25</v>
      </c>
      <c r="Q407" s="1" t="s">
        <v>1393</v>
      </c>
      <c r="R407" s="2">
        <v>84</v>
      </c>
      <c r="S407" s="57" t="s">
        <v>5040</v>
      </c>
      <c r="T407" s="1" t="s">
        <v>1396</v>
      </c>
      <c r="U407" s="18" t="s">
        <v>5519</v>
      </c>
      <c r="V407" s="18" t="s">
        <v>5519</v>
      </c>
      <c r="W407" s="57" t="s">
        <v>2651</v>
      </c>
      <c r="X407" s="18" t="s">
        <v>5042</v>
      </c>
      <c r="Y407" s="132">
        <f t="shared" si="18"/>
        <v>800</v>
      </c>
      <c r="Z407" s="132">
        <f t="shared" si="19"/>
        <v>800</v>
      </c>
      <c r="AA407" s="372" t="str">
        <f t="shared" si="20"/>
        <v>0</v>
      </c>
    </row>
    <row r="408" spans="1:29" s="18" customFormat="1" ht="12" customHeight="1" x14ac:dyDescent="0.2">
      <c r="A408" s="1" t="s">
        <v>4667</v>
      </c>
      <c r="B408" s="2">
        <v>82.5</v>
      </c>
      <c r="C408" s="1" t="s">
        <v>4665</v>
      </c>
      <c r="D408" s="1" t="s">
        <v>5515</v>
      </c>
      <c r="E408" s="3" t="s">
        <v>5516</v>
      </c>
      <c r="F408" s="3">
        <v>16</v>
      </c>
      <c r="G408" s="3">
        <v>25</v>
      </c>
      <c r="H408" s="3"/>
      <c r="I408" s="4" t="s">
        <v>1613</v>
      </c>
      <c r="J408" s="57" t="s">
        <v>3005</v>
      </c>
      <c r="K408" s="4" t="s">
        <v>1442</v>
      </c>
      <c r="L408" s="1" t="s">
        <v>1616</v>
      </c>
      <c r="M408" s="3" t="s">
        <v>1613</v>
      </c>
      <c r="N408" s="21" t="s">
        <v>3005</v>
      </c>
      <c r="O408" s="3"/>
      <c r="P408" s="3">
        <v>25</v>
      </c>
      <c r="Q408" s="1" t="s">
        <v>1393</v>
      </c>
      <c r="R408" s="2">
        <v>85</v>
      </c>
      <c r="S408" s="57" t="s">
        <v>5040</v>
      </c>
      <c r="T408" s="1" t="s">
        <v>1399</v>
      </c>
      <c r="U408" s="18" t="s">
        <v>5519</v>
      </c>
      <c r="V408" s="18" t="s">
        <v>5519</v>
      </c>
      <c r="W408" s="57" t="s">
        <v>2651</v>
      </c>
      <c r="X408" s="18" t="s">
        <v>5042</v>
      </c>
      <c r="Y408" s="132">
        <f t="shared" si="18"/>
        <v>800</v>
      </c>
      <c r="Z408" s="132">
        <f t="shared" si="19"/>
        <v>800</v>
      </c>
      <c r="AA408" s="372" t="str">
        <f t="shared" si="20"/>
        <v>0</v>
      </c>
    </row>
    <row r="409" spans="1:29" s="18" customFormat="1" ht="12" customHeight="1" x14ac:dyDescent="0.2">
      <c r="A409" s="1" t="s">
        <v>5021</v>
      </c>
      <c r="B409" s="2">
        <v>280</v>
      </c>
      <c r="C409" s="1" t="s">
        <v>5523</v>
      </c>
      <c r="D409" s="1" t="s">
        <v>5515</v>
      </c>
      <c r="E409" s="3" t="s">
        <v>5516</v>
      </c>
      <c r="F409" s="3">
        <v>16</v>
      </c>
      <c r="G409" s="18">
        <v>25</v>
      </c>
      <c r="I409" s="19"/>
      <c r="J409" s="57" t="s">
        <v>3005</v>
      </c>
      <c r="K409" s="19" t="s">
        <v>4300</v>
      </c>
      <c r="L409" s="1" t="s">
        <v>1616</v>
      </c>
      <c r="M409" s="3" t="s">
        <v>4300</v>
      </c>
      <c r="N409" s="21" t="s">
        <v>3005</v>
      </c>
      <c r="O409" s="3"/>
      <c r="P409" s="3">
        <v>25</v>
      </c>
      <c r="Q409" s="1" t="s">
        <v>1393</v>
      </c>
      <c r="R409" s="2">
        <v>82.5</v>
      </c>
      <c r="S409" s="260" t="s">
        <v>5040</v>
      </c>
      <c r="T409" s="1" t="s">
        <v>1401</v>
      </c>
      <c r="U409" s="18" t="s">
        <v>5519</v>
      </c>
      <c r="V409" s="18" t="s">
        <v>5519</v>
      </c>
      <c r="W409" s="57" t="s">
        <v>2651</v>
      </c>
      <c r="X409" s="18" t="s">
        <v>5042</v>
      </c>
      <c r="Y409" s="132">
        <f t="shared" si="18"/>
        <v>800</v>
      </c>
      <c r="Z409" s="132">
        <f t="shared" si="19"/>
        <v>800</v>
      </c>
      <c r="AA409" s="372" t="str">
        <f t="shared" si="20"/>
        <v>0</v>
      </c>
    </row>
    <row r="410" spans="1:29" s="18" customFormat="1" ht="12" customHeight="1" x14ac:dyDescent="0.2">
      <c r="A410" s="1" t="s">
        <v>1403</v>
      </c>
      <c r="B410" s="2">
        <v>82</v>
      </c>
      <c r="C410" s="1" t="s">
        <v>1393</v>
      </c>
      <c r="D410" s="1" t="s">
        <v>5515</v>
      </c>
      <c r="E410" s="3" t="s">
        <v>5516</v>
      </c>
      <c r="F410" s="3">
        <v>16</v>
      </c>
      <c r="G410" s="3">
        <v>25</v>
      </c>
      <c r="H410" s="3"/>
      <c r="I410" s="3"/>
      <c r="J410" s="57" t="s">
        <v>3005</v>
      </c>
      <c r="K410" s="4" t="s">
        <v>4365</v>
      </c>
      <c r="L410" s="1" t="s">
        <v>1616</v>
      </c>
      <c r="M410" s="3" t="s">
        <v>4365</v>
      </c>
      <c r="N410" s="21" t="s">
        <v>3005</v>
      </c>
      <c r="O410" s="3"/>
      <c r="P410" s="3">
        <v>25</v>
      </c>
      <c r="Q410" s="1" t="s">
        <v>1292</v>
      </c>
      <c r="R410" s="2">
        <v>105</v>
      </c>
      <c r="S410" s="57" t="s">
        <v>5040</v>
      </c>
      <c r="T410" s="1" t="s">
        <v>1295</v>
      </c>
      <c r="U410" s="18" t="s">
        <v>5519</v>
      </c>
      <c r="V410" s="18" t="s">
        <v>5519</v>
      </c>
      <c r="W410" s="57" t="s">
        <v>2651</v>
      </c>
      <c r="X410" s="18" t="s">
        <v>5042</v>
      </c>
      <c r="Y410" s="132">
        <f t="shared" si="18"/>
        <v>800</v>
      </c>
      <c r="Z410" s="132">
        <f t="shared" si="19"/>
        <v>800</v>
      </c>
      <c r="AA410" s="372" t="str">
        <f t="shared" si="20"/>
        <v>0</v>
      </c>
    </row>
    <row r="411" spans="1:29" s="18" customFormat="1" ht="12" customHeight="1" x14ac:dyDescent="0.2">
      <c r="A411" s="16" t="s">
        <v>1291</v>
      </c>
      <c r="B411" s="17">
        <v>102.5</v>
      </c>
      <c r="C411" s="16" t="s">
        <v>1292</v>
      </c>
      <c r="D411" s="16" t="s">
        <v>5515</v>
      </c>
      <c r="E411" s="18" t="s">
        <v>5516</v>
      </c>
      <c r="F411" s="18">
        <v>16</v>
      </c>
      <c r="G411" s="18">
        <v>25</v>
      </c>
      <c r="J411" s="57" t="s">
        <v>3005</v>
      </c>
      <c r="K411" s="19" t="s">
        <v>4979</v>
      </c>
      <c r="L411" s="16" t="s">
        <v>1616</v>
      </c>
      <c r="M411" s="18" t="s">
        <v>4979</v>
      </c>
      <c r="N411" s="132" t="s">
        <v>3005</v>
      </c>
      <c r="O411" s="83"/>
      <c r="P411" s="18">
        <v>25</v>
      </c>
      <c r="Q411" s="16" t="s">
        <v>5528</v>
      </c>
      <c r="R411" s="17">
        <v>18.350000000000001</v>
      </c>
      <c r="S411" s="57" t="s">
        <v>5040</v>
      </c>
      <c r="T411" s="16" t="s">
        <v>4401</v>
      </c>
      <c r="U411" s="3" t="s">
        <v>5519</v>
      </c>
      <c r="V411" s="18" t="s">
        <v>5519</v>
      </c>
      <c r="W411" s="57" t="s">
        <v>2651</v>
      </c>
      <c r="X411" s="3" t="s">
        <v>5042</v>
      </c>
      <c r="Y411" s="132">
        <f t="shared" si="18"/>
        <v>800</v>
      </c>
      <c r="Z411" s="132">
        <f t="shared" si="19"/>
        <v>800</v>
      </c>
      <c r="AA411" s="372" t="str">
        <f t="shared" si="20"/>
        <v>0</v>
      </c>
    </row>
    <row r="412" spans="1:29" s="3" customFormat="1" ht="12" customHeight="1" x14ac:dyDescent="0.2">
      <c r="A412" s="1" t="s">
        <v>4338</v>
      </c>
      <c r="B412" s="2">
        <v>356</v>
      </c>
      <c r="C412" s="1" t="s">
        <v>5523</v>
      </c>
      <c r="D412" s="1" t="s">
        <v>5515</v>
      </c>
      <c r="E412" s="3" t="s">
        <v>5516</v>
      </c>
      <c r="F412" s="3">
        <v>16</v>
      </c>
      <c r="G412" s="18">
        <v>25</v>
      </c>
      <c r="H412" s="18"/>
      <c r="I412" s="49"/>
      <c r="J412" s="57" t="s">
        <v>3005</v>
      </c>
      <c r="K412" s="19" t="s">
        <v>4983</v>
      </c>
      <c r="L412" s="1" t="s">
        <v>1616</v>
      </c>
      <c r="M412" s="3" t="s">
        <v>4983</v>
      </c>
      <c r="N412" s="21" t="s">
        <v>3005</v>
      </c>
      <c r="P412" s="3">
        <v>25</v>
      </c>
      <c r="Q412" s="1" t="s">
        <v>1292</v>
      </c>
      <c r="R412" s="2">
        <v>100</v>
      </c>
      <c r="S412" s="57" t="s">
        <v>5040</v>
      </c>
      <c r="T412" s="1" t="s">
        <v>1296</v>
      </c>
      <c r="U412" s="3" t="s">
        <v>5519</v>
      </c>
      <c r="V412" s="18" t="s">
        <v>5519</v>
      </c>
      <c r="W412" s="57" t="s">
        <v>2651</v>
      </c>
      <c r="X412" s="3" t="s">
        <v>5042</v>
      </c>
      <c r="Y412" s="132">
        <f t="shared" si="18"/>
        <v>800</v>
      </c>
      <c r="Z412" s="132">
        <f t="shared" si="19"/>
        <v>800</v>
      </c>
      <c r="AA412" s="372" t="str">
        <f t="shared" si="20"/>
        <v>0</v>
      </c>
    </row>
    <row r="413" spans="1:29" s="18" customFormat="1" ht="12" customHeight="1" x14ac:dyDescent="0.2">
      <c r="A413" s="1" t="s">
        <v>1294</v>
      </c>
      <c r="B413" s="2">
        <v>102</v>
      </c>
      <c r="C413" s="1" t="s">
        <v>1292</v>
      </c>
      <c r="D413" s="1" t="s">
        <v>5515</v>
      </c>
      <c r="E413" s="3" t="s">
        <v>5516</v>
      </c>
      <c r="F413" s="3">
        <v>16</v>
      </c>
      <c r="G413" s="3">
        <v>25</v>
      </c>
      <c r="H413" s="3"/>
      <c r="I413" s="3"/>
      <c r="J413" s="21" t="s">
        <v>3005</v>
      </c>
      <c r="K413" s="4" t="s">
        <v>4365</v>
      </c>
      <c r="L413" s="16" t="s">
        <v>1616</v>
      </c>
      <c r="M413" s="18" t="s">
        <v>4709</v>
      </c>
      <c r="N413" s="57" t="s">
        <v>3005</v>
      </c>
      <c r="O413" s="18" t="s">
        <v>5309</v>
      </c>
      <c r="P413" s="18">
        <v>25</v>
      </c>
      <c r="Q413" s="16" t="s">
        <v>4665</v>
      </c>
      <c r="R413" s="17">
        <v>75</v>
      </c>
      <c r="S413" s="57" t="s">
        <v>5040</v>
      </c>
      <c r="T413" s="16" t="s">
        <v>4710</v>
      </c>
      <c r="U413" s="18" t="s">
        <v>5519</v>
      </c>
      <c r="V413" s="18" t="s">
        <v>5519</v>
      </c>
      <c r="W413" s="57" t="s">
        <v>2651</v>
      </c>
      <c r="X413" s="18" t="s">
        <v>5042</v>
      </c>
      <c r="Y413" s="132">
        <f t="shared" si="18"/>
        <v>800</v>
      </c>
      <c r="Z413" s="132">
        <f t="shared" si="19"/>
        <v>800</v>
      </c>
      <c r="AA413" s="372" t="str">
        <f t="shared" si="20"/>
        <v>0</v>
      </c>
    </row>
    <row r="414" spans="1:29" s="18" customFormat="1" ht="12" customHeight="1" x14ac:dyDescent="0.2">
      <c r="A414" s="1" t="s">
        <v>5434</v>
      </c>
      <c r="B414" s="2">
        <v>92.5</v>
      </c>
      <c r="C414" s="1" t="s">
        <v>5435</v>
      </c>
      <c r="D414" s="1" t="s">
        <v>5515</v>
      </c>
      <c r="E414" s="3" t="s">
        <v>5516</v>
      </c>
      <c r="F414" s="3">
        <v>16</v>
      </c>
      <c r="G414" s="3">
        <v>25</v>
      </c>
      <c r="H414" s="3"/>
      <c r="I414" s="4" t="s">
        <v>1613</v>
      </c>
      <c r="J414" s="21" t="s">
        <v>3005</v>
      </c>
      <c r="K414" s="4" t="s">
        <v>4978</v>
      </c>
      <c r="L414" s="1" t="s">
        <v>1616</v>
      </c>
      <c r="M414" s="3" t="s">
        <v>1613</v>
      </c>
      <c r="N414" s="57" t="s">
        <v>3005</v>
      </c>
      <c r="O414" s="3"/>
      <c r="P414" s="3">
        <v>25</v>
      </c>
      <c r="Q414" s="1" t="s">
        <v>1393</v>
      </c>
      <c r="R414" s="2">
        <v>83.5</v>
      </c>
      <c r="S414" s="67" t="s">
        <v>5040</v>
      </c>
      <c r="T414" s="1" t="s">
        <v>1398</v>
      </c>
      <c r="U414" s="3" t="s">
        <v>5519</v>
      </c>
      <c r="V414" s="18" t="s">
        <v>5519</v>
      </c>
      <c r="W414" s="57" t="s">
        <v>2651</v>
      </c>
      <c r="X414" s="3" t="s">
        <v>5042</v>
      </c>
      <c r="Y414" s="132">
        <f t="shared" si="18"/>
        <v>800</v>
      </c>
      <c r="Z414" s="132">
        <f t="shared" si="19"/>
        <v>800</v>
      </c>
      <c r="AA414" s="372" t="str">
        <f t="shared" si="20"/>
        <v>0</v>
      </c>
    </row>
    <row r="415" spans="1:29" s="3" customFormat="1" ht="12" customHeight="1" x14ac:dyDescent="0.2">
      <c r="A415" s="16"/>
      <c r="B415" s="2"/>
      <c r="C415" s="1"/>
      <c r="D415" s="1"/>
      <c r="I415" s="45"/>
      <c r="J415" s="23"/>
      <c r="K415" s="4"/>
      <c r="L415" s="1" t="s">
        <v>1616</v>
      </c>
      <c r="N415" s="23"/>
      <c r="O415" s="44"/>
      <c r="Q415" s="1"/>
      <c r="R415" s="2"/>
      <c r="S415" s="21"/>
      <c r="T415" s="1"/>
      <c r="U415" s="18"/>
      <c r="V415" s="18"/>
      <c r="W415" s="21"/>
      <c r="Y415" s="132">
        <f t="shared" si="18"/>
        <v>0</v>
      </c>
      <c r="Z415" s="132" t="str">
        <f t="shared" si="19"/>
        <v>0</v>
      </c>
      <c r="AA415" s="372" t="str">
        <f t="shared" si="20"/>
        <v>0</v>
      </c>
      <c r="AC415" s="5"/>
    </row>
    <row r="416" spans="1:29" s="42" customFormat="1" ht="12" customHeight="1" thickBot="1" x14ac:dyDescent="0.25">
      <c r="G416" s="75">
        <f>SUM(G392:G415)</f>
        <v>555</v>
      </c>
      <c r="J416" s="56"/>
      <c r="M416" s="75">
        <f>G416-P416</f>
        <v>0</v>
      </c>
      <c r="N416" s="56"/>
      <c r="P416" s="75">
        <f>SUM(P392:P415)</f>
        <v>555</v>
      </c>
      <c r="Y416" s="132">
        <f t="shared" si="18"/>
        <v>0</v>
      </c>
      <c r="Z416" s="132" t="str">
        <f t="shared" si="19"/>
        <v>0</v>
      </c>
      <c r="AA416" s="372" t="str">
        <f t="shared" si="20"/>
        <v>0</v>
      </c>
    </row>
    <row r="417" spans="1:29" ht="12" customHeight="1" x14ac:dyDescent="0.2">
      <c r="C417" s="50" t="s">
        <v>5511</v>
      </c>
      <c r="J417" s="7"/>
      <c r="Y417" s="132">
        <f t="shared" si="18"/>
        <v>0</v>
      </c>
      <c r="Z417" s="132" t="str">
        <f t="shared" si="19"/>
        <v>0</v>
      </c>
      <c r="AA417" s="372" t="str">
        <f t="shared" si="20"/>
        <v>0</v>
      </c>
    </row>
    <row r="418" spans="1:29" s="3" customFormat="1" ht="12" customHeight="1" x14ac:dyDescent="0.2">
      <c r="A418" s="1" t="s">
        <v>5014</v>
      </c>
      <c r="B418" s="2">
        <v>180</v>
      </c>
      <c r="C418" s="1" t="s">
        <v>5523</v>
      </c>
      <c r="D418" s="1" t="s">
        <v>4449</v>
      </c>
      <c r="E418" s="3" t="s">
        <v>5516</v>
      </c>
      <c r="F418" s="3">
        <v>8</v>
      </c>
      <c r="G418" s="3">
        <v>25</v>
      </c>
      <c r="I418" s="117" t="s">
        <v>3436</v>
      </c>
      <c r="J418" s="21" t="s">
        <v>3005</v>
      </c>
      <c r="K418" s="4" t="s">
        <v>4069</v>
      </c>
      <c r="L418" s="16" t="s">
        <v>1616</v>
      </c>
      <c r="M418" s="3" t="s">
        <v>4201</v>
      </c>
      <c r="N418" s="23" t="s">
        <v>3005</v>
      </c>
      <c r="P418" s="3">
        <v>25</v>
      </c>
      <c r="Q418" s="1" t="s">
        <v>4038</v>
      </c>
      <c r="R418" s="2">
        <v>0</v>
      </c>
      <c r="S418" s="57" t="s">
        <v>3437</v>
      </c>
      <c r="T418" s="1" t="s">
        <v>4419</v>
      </c>
      <c r="U418" s="3" t="s">
        <v>5519</v>
      </c>
      <c r="V418" s="3" t="s">
        <v>5519</v>
      </c>
      <c r="W418" s="3" t="s">
        <v>5041</v>
      </c>
      <c r="X418" s="3" t="s">
        <v>3978</v>
      </c>
      <c r="Y418" s="132">
        <f t="shared" si="18"/>
        <v>400</v>
      </c>
      <c r="Z418" s="132" t="str">
        <f t="shared" si="19"/>
        <v>0</v>
      </c>
      <c r="AA418" s="372">
        <f t="shared" si="20"/>
        <v>400</v>
      </c>
      <c r="AC418" s="5"/>
    </row>
    <row r="419" spans="1:29" s="3" customFormat="1" ht="12" customHeight="1" x14ac:dyDescent="0.2">
      <c r="A419" s="1" t="s">
        <v>4448</v>
      </c>
      <c r="B419" s="2">
        <v>270</v>
      </c>
      <c r="C419" s="1" t="s">
        <v>5523</v>
      </c>
      <c r="D419" s="1" t="s">
        <v>4449</v>
      </c>
      <c r="E419" s="3" t="s">
        <v>5516</v>
      </c>
      <c r="F419" s="3">
        <v>8</v>
      </c>
      <c r="G419" s="3">
        <v>25</v>
      </c>
      <c r="I419" s="45" t="s">
        <v>5018</v>
      </c>
      <c r="J419" s="21" t="s">
        <v>3005</v>
      </c>
      <c r="K419" s="4" t="s">
        <v>4069</v>
      </c>
      <c r="L419" s="1" t="s">
        <v>1616</v>
      </c>
      <c r="M419" s="118" t="s">
        <v>4098</v>
      </c>
      <c r="N419" s="23" t="s">
        <v>3005</v>
      </c>
      <c r="O419" s="112"/>
      <c r="P419" s="3">
        <v>25</v>
      </c>
      <c r="Q419" s="1" t="s">
        <v>5514</v>
      </c>
      <c r="R419" s="2">
        <v>254</v>
      </c>
      <c r="S419" s="57" t="s">
        <v>1499</v>
      </c>
      <c r="T419" s="1" t="s">
        <v>3870</v>
      </c>
      <c r="U419" s="3" t="s">
        <v>5519</v>
      </c>
      <c r="V419" s="3" t="s">
        <v>5519</v>
      </c>
      <c r="W419" s="3" t="s">
        <v>5041</v>
      </c>
      <c r="X419" s="3" t="s">
        <v>3978</v>
      </c>
      <c r="Y419" s="132">
        <f t="shared" si="18"/>
        <v>400</v>
      </c>
      <c r="Z419" s="132" t="str">
        <f t="shared" si="19"/>
        <v>0</v>
      </c>
      <c r="AA419" s="372">
        <f t="shared" si="20"/>
        <v>400</v>
      </c>
      <c r="AC419" s="5"/>
    </row>
    <row r="420" spans="1:29" s="3" customFormat="1" ht="12" customHeight="1" x14ac:dyDescent="0.2">
      <c r="A420" s="1" t="s">
        <v>4448</v>
      </c>
      <c r="B420" s="2">
        <v>270</v>
      </c>
      <c r="C420" s="1" t="s">
        <v>5523</v>
      </c>
      <c r="D420" s="1" t="s">
        <v>4449</v>
      </c>
      <c r="E420" s="3" t="s">
        <v>5516</v>
      </c>
      <c r="F420" s="3">
        <v>8</v>
      </c>
      <c r="G420" s="3">
        <v>25</v>
      </c>
      <c r="I420" s="45" t="s">
        <v>5017</v>
      </c>
      <c r="J420" s="21" t="s">
        <v>3005</v>
      </c>
      <c r="K420" s="4" t="s">
        <v>4069</v>
      </c>
      <c r="L420" s="1" t="s">
        <v>1616</v>
      </c>
      <c r="M420" s="18" t="s">
        <v>4201</v>
      </c>
      <c r="N420" s="23" t="s">
        <v>3005</v>
      </c>
      <c r="O420" s="48"/>
      <c r="P420" s="3">
        <v>25</v>
      </c>
      <c r="Q420" s="1" t="s">
        <v>4038</v>
      </c>
      <c r="R420" s="2">
        <v>0</v>
      </c>
      <c r="S420" s="57" t="s">
        <v>1496</v>
      </c>
      <c r="T420" s="1" t="s">
        <v>4419</v>
      </c>
      <c r="U420" s="3" t="s">
        <v>5519</v>
      </c>
      <c r="V420" s="3" t="s">
        <v>5519</v>
      </c>
      <c r="W420" s="3" t="s">
        <v>5041</v>
      </c>
      <c r="X420" s="3" t="s">
        <v>3978</v>
      </c>
      <c r="Y420" s="132">
        <f t="shared" si="18"/>
        <v>400</v>
      </c>
      <c r="Z420" s="132" t="str">
        <f t="shared" si="19"/>
        <v>0</v>
      </c>
      <c r="AA420" s="372">
        <f t="shared" si="20"/>
        <v>400</v>
      </c>
      <c r="AC420" s="5"/>
    </row>
    <row r="421" spans="1:29" s="3" customFormat="1" ht="12" customHeight="1" x14ac:dyDescent="0.2">
      <c r="A421" s="1" t="s">
        <v>3879</v>
      </c>
      <c r="B421" s="2">
        <v>85</v>
      </c>
      <c r="C421" s="1" t="s">
        <v>5514</v>
      </c>
      <c r="D421" s="1" t="s">
        <v>4449</v>
      </c>
      <c r="E421" s="3" t="s">
        <v>5516</v>
      </c>
      <c r="F421" s="3">
        <v>8</v>
      </c>
      <c r="G421" s="3">
        <v>25</v>
      </c>
      <c r="I421" s="45" t="s">
        <v>5012</v>
      </c>
      <c r="J421" s="21" t="s">
        <v>3005</v>
      </c>
      <c r="K421" s="4" t="s">
        <v>4146</v>
      </c>
      <c r="L421" s="1" t="s">
        <v>1616</v>
      </c>
      <c r="M421" s="3" t="s">
        <v>4201</v>
      </c>
      <c r="N421" s="23" t="s">
        <v>3005</v>
      </c>
      <c r="P421" s="3">
        <v>25</v>
      </c>
      <c r="Q421" s="1" t="s">
        <v>5514</v>
      </c>
      <c r="R421" s="2">
        <v>44</v>
      </c>
      <c r="S421" s="57" t="s">
        <v>1498</v>
      </c>
      <c r="T421" s="1" t="s">
        <v>3895</v>
      </c>
      <c r="U421" s="3" t="s">
        <v>5519</v>
      </c>
      <c r="V421" s="3" t="s">
        <v>5519</v>
      </c>
      <c r="W421" s="3" t="s">
        <v>5041</v>
      </c>
      <c r="X421" s="3" t="s">
        <v>3978</v>
      </c>
      <c r="Y421" s="132">
        <f t="shared" si="18"/>
        <v>400</v>
      </c>
      <c r="Z421" s="132" t="str">
        <f t="shared" si="19"/>
        <v>0</v>
      </c>
      <c r="AA421" s="372">
        <f t="shared" si="20"/>
        <v>400</v>
      </c>
      <c r="AC421" s="5"/>
    </row>
    <row r="422" spans="1:29" s="3" customFormat="1" ht="12" customHeight="1" x14ac:dyDescent="0.2">
      <c r="A422" s="1" t="s">
        <v>3910</v>
      </c>
      <c r="B422" s="2">
        <v>300</v>
      </c>
      <c r="C422" s="1" t="s">
        <v>5528</v>
      </c>
      <c r="D422" s="1" t="s">
        <v>4449</v>
      </c>
      <c r="E422" s="3" t="s">
        <v>5516</v>
      </c>
      <c r="F422" s="3">
        <v>8</v>
      </c>
      <c r="G422" s="3">
        <v>25</v>
      </c>
      <c r="I422" s="4" t="s">
        <v>1138</v>
      </c>
      <c r="J422" s="21" t="s">
        <v>3005</v>
      </c>
      <c r="K422" s="4" t="s">
        <v>1613</v>
      </c>
      <c r="L422" s="1" t="s">
        <v>1616</v>
      </c>
      <c r="M422" s="3" t="s">
        <v>4201</v>
      </c>
      <c r="N422" s="23" t="s">
        <v>3005</v>
      </c>
      <c r="P422" s="3">
        <v>25</v>
      </c>
      <c r="Q422" s="1" t="s">
        <v>5514</v>
      </c>
      <c r="R422" s="2">
        <v>41</v>
      </c>
      <c r="S422" s="57" t="s">
        <v>1497</v>
      </c>
      <c r="T422" s="1" t="s">
        <v>3893</v>
      </c>
      <c r="U422" s="3" t="s">
        <v>5519</v>
      </c>
      <c r="V422" s="3" t="s">
        <v>5519</v>
      </c>
      <c r="W422" s="3" t="s">
        <v>5041</v>
      </c>
      <c r="X422" s="3" t="s">
        <v>3978</v>
      </c>
      <c r="Y422" s="132">
        <f t="shared" si="18"/>
        <v>400</v>
      </c>
      <c r="Z422" s="132" t="str">
        <f t="shared" si="19"/>
        <v>0</v>
      </c>
      <c r="AA422" s="372">
        <f t="shared" si="20"/>
        <v>400</v>
      </c>
      <c r="AC422" s="5"/>
    </row>
    <row r="423" spans="1:29" s="18" customFormat="1" ht="12" customHeight="1" x14ac:dyDescent="0.2">
      <c r="A423" s="16" t="s">
        <v>4416</v>
      </c>
      <c r="B423" s="17">
        <v>28</v>
      </c>
      <c r="C423" s="16" t="s">
        <v>5528</v>
      </c>
      <c r="D423" s="16" t="s">
        <v>4449</v>
      </c>
      <c r="E423" s="18" t="s">
        <v>5516</v>
      </c>
      <c r="F423" s="18">
        <v>8</v>
      </c>
      <c r="G423" s="18">
        <v>25</v>
      </c>
      <c r="I423" s="131"/>
      <c r="J423" s="57" t="s">
        <v>3005</v>
      </c>
      <c r="K423" s="19" t="s">
        <v>4980</v>
      </c>
      <c r="L423" s="16" t="s">
        <v>1616</v>
      </c>
      <c r="M423" s="3" t="s">
        <v>4237</v>
      </c>
      <c r="N423" s="23" t="s">
        <v>3005</v>
      </c>
      <c r="O423" s="18" t="s">
        <v>4738</v>
      </c>
      <c r="P423" s="3">
        <v>25</v>
      </c>
      <c r="Q423" s="1" t="s">
        <v>5528</v>
      </c>
      <c r="R423" s="2">
        <v>25.25</v>
      </c>
      <c r="S423" s="57" t="s">
        <v>5040</v>
      </c>
      <c r="T423" s="1" t="s">
        <v>3903</v>
      </c>
      <c r="U423" s="18" t="s">
        <v>5519</v>
      </c>
      <c r="V423" s="18" t="s">
        <v>5519</v>
      </c>
      <c r="W423" s="57" t="s">
        <v>2651</v>
      </c>
      <c r="X423" s="18" t="s">
        <v>5042</v>
      </c>
      <c r="Y423" s="132">
        <f t="shared" si="18"/>
        <v>400</v>
      </c>
      <c r="Z423" s="132">
        <f t="shared" si="19"/>
        <v>400</v>
      </c>
      <c r="AA423" s="372" t="str">
        <f t="shared" si="20"/>
        <v>0</v>
      </c>
    </row>
    <row r="424" spans="1:29" s="18" customFormat="1" ht="12" customHeight="1" x14ac:dyDescent="0.2">
      <c r="A424" s="1" t="s">
        <v>1390</v>
      </c>
      <c r="B424" s="2">
        <v>50.5</v>
      </c>
      <c r="C424" s="1" t="s">
        <v>1389</v>
      </c>
      <c r="D424" s="1" t="s">
        <v>4449</v>
      </c>
      <c r="E424" s="3" t="s">
        <v>5516</v>
      </c>
      <c r="F424" s="3">
        <v>8</v>
      </c>
      <c r="G424" s="3">
        <v>25</v>
      </c>
      <c r="H424" s="3"/>
      <c r="I424" s="3"/>
      <c r="J424" s="21" t="s">
        <v>3005</v>
      </c>
      <c r="K424" s="4" t="s">
        <v>4365</v>
      </c>
      <c r="L424" s="1" t="s">
        <v>1616</v>
      </c>
      <c r="M424" s="3" t="s">
        <v>4365</v>
      </c>
      <c r="N424" s="21" t="s">
        <v>3005</v>
      </c>
      <c r="O424" s="3"/>
      <c r="P424" s="3">
        <v>25</v>
      </c>
      <c r="Q424" s="1" t="s">
        <v>1389</v>
      </c>
      <c r="R424" s="2">
        <v>53</v>
      </c>
      <c r="S424" s="57" t="s">
        <v>5040</v>
      </c>
      <c r="T424" s="1" t="s">
        <v>1391</v>
      </c>
      <c r="U424" s="18" t="s">
        <v>5519</v>
      </c>
      <c r="V424" s="18" t="s">
        <v>5519</v>
      </c>
      <c r="W424" s="57" t="s">
        <v>2651</v>
      </c>
      <c r="X424" s="18" t="s">
        <v>5042</v>
      </c>
      <c r="Y424" s="132">
        <f t="shared" si="18"/>
        <v>400</v>
      </c>
      <c r="Z424" s="132">
        <f t="shared" si="19"/>
        <v>400</v>
      </c>
      <c r="AA424" s="372" t="str">
        <f t="shared" si="20"/>
        <v>0</v>
      </c>
    </row>
    <row r="425" spans="1:29" s="18" customFormat="1" ht="12" customHeight="1" x14ac:dyDescent="0.2">
      <c r="A425" s="1" t="s">
        <v>1297</v>
      </c>
      <c r="B425" s="2">
        <v>57</v>
      </c>
      <c r="C425" s="1" t="s">
        <v>1292</v>
      </c>
      <c r="D425" s="1" t="s">
        <v>4449</v>
      </c>
      <c r="E425" s="3" t="s">
        <v>5516</v>
      </c>
      <c r="F425" s="3">
        <v>8</v>
      </c>
      <c r="G425" s="3">
        <v>25</v>
      </c>
      <c r="H425" s="3"/>
      <c r="I425" s="3"/>
      <c r="J425" s="21" t="s">
        <v>3005</v>
      </c>
      <c r="K425" s="4" t="s">
        <v>4979</v>
      </c>
      <c r="L425" s="16" t="s">
        <v>1616</v>
      </c>
      <c r="M425" s="3" t="s">
        <v>4979</v>
      </c>
      <c r="N425" s="132" t="s">
        <v>3005</v>
      </c>
      <c r="O425" s="112"/>
      <c r="P425" s="3">
        <v>25</v>
      </c>
      <c r="Q425" s="1" t="s">
        <v>4464</v>
      </c>
      <c r="R425" s="2">
        <v>16</v>
      </c>
      <c r="S425" s="57" t="s">
        <v>5040</v>
      </c>
      <c r="T425" s="1" t="s">
        <v>4465</v>
      </c>
      <c r="U425" s="18" t="s">
        <v>5519</v>
      </c>
      <c r="V425" s="18" t="s">
        <v>5519</v>
      </c>
      <c r="W425" s="57" t="s">
        <v>2651</v>
      </c>
      <c r="X425" s="18" t="s">
        <v>5042</v>
      </c>
      <c r="Y425" s="132">
        <f t="shared" si="18"/>
        <v>400</v>
      </c>
      <c r="Z425" s="132">
        <f t="shared" si="19"/>
        <v>400</v>
      </c>
      <c r="AA425" s="372" t="str">
        <f t="shared" si="20"/>
        <v>0</v>
      </c>
    </row>
    <row r="426" spans="1:29" s="18" customFormat="1" ht="12" customHeight="1" x14ac:dyDescent="0.2">
      <c r="A426" s="16" t="s">
        <v>3861</v>
      </c>
      <c r="B426" s="17">
        <v>19</v>
      </c>
      <c r="C426" s="16" t="s">
        <v>5514</v>
      </c>
      <c r="D426" s="16" t="s">
        <v>4449</v>
      </c>
      <c r="E426" s="18" t="s">
        <v>5516</v>
      </c>
      <c r="F426" s="18">
        <v>8</v>
      </c>
      <c r="G426" s="18">
        <v>25</v>
      </c>
      <c r="I426" s="19" t="s">
        <v>1467</v>
      </c>
      <c r="J426" s="57" t="s">
        <v>3005</v>
      </c>
      <c r="K426" s="19" t="s">
        <v>4069</v>
      </c>
      <c r="L426" s="16" t="s">
        <v>1616</v>
      </c>
      <c r="M426" s="18" t="s">
        <v>4069</v>
      </c>
      <c r="N426" s="57" t="s">
        <v>3005</v>
      </c>
      <c r="O426" s="18" t="s">
        <v>5311</v>
      </c>
      <c r="P426" s="18">
        <v>25</v>
      </c>
      <c r="Q426" s="16" t="s">
        <v>1292</v>
      </c>
      <c r="R426" s="17">
        <v>59</v>
      </c>
      <c r="S426" s="57" t="s">
        <v>5040</v>
      </c>
      <c r="T426" s="16" t="s">
        <v>1299</v>
      </c>
      <c r="U426" s="18" t="s">
        <v>5519</v>
      </c>
      <c r="V426" s="79" t="s">
        <v>5519</v>
      </c>
      <c r="W426" s="57" t="s">
        <v>2651</v>
      </c>
      <c r="X426" s="18" t="s">
        <v>5042</v>
      </c>
      <c r="Y426" s="132">
        <f t="shared" si="18"/>
        <v>400</v>
      </c>
      <c r="Z426" s="132">
        <f t="shared" si="19"/>
        <v>400</v>
      </c>
      <c r="AA426" s="372" t="str">
        <f t="shared" si="20"/>
        <v>0</v>
      </c>
    </row>
    <row r="427" spans="1:29" s="18" customFormat="1" ht="12" customHeight="1" x14ac:dyDescent="0.2">
      <c r="A427" s="16" t="s">
        <v>3860</v>
      </c>
      <c r="B427" s="17">
        <v>26.45</v>
      </c>
      <c r="C427" s="16" t="s">
        <v>5528</v>
      </c>
      <c r="D427" s="16" t="s">
        <v>4449</v>
      </c>
      <c r="E427" s="18" t="s">
        <v>5516</v>
      </c>
      <c r="F427" s="18">
        <v>8</v>
      </c>
      <c r="G427" s="18">
        <v>25</v>
      </c>
      <c r="I427" s="19" t="s">
        <v>1468</v>
      </c>
      <c r="J427" s="57" t="s">
        <v>3005</v>
      </c>
      <c r="K427" s="19" t="s">
        <v>4069</v>
      </c>
      <c r="L427" s="16" t="s">
        <v>1616</v>
      </c>
      <c r="M427" s="18" t="s">
        <v>4069</v>
      </c>
      <c r="N427" s="57" t="s">
        <v>3005</v>
      </c>
      <c r="O427" s="18" t="s">
        <v>5312</v>
      </c>
      <c r="P427" s="18">
        <v>25</v>
      </c>
      <c r="Q427" s="16" t="s">
        <v>1292</v>
      </c>
      <c r="R427" s="17">
        <v>57.5</v>
      </c>
      <c r="S427" s="57" t="s">
        <v>5040</v>
      </c>
      <c r="T427" s="16" t="s">
        <v>1298</v>
      </c>
      <c r="U427" s="18" t="s">
        <v>5519</v>
      </c>
      <c r="V427" s="79" t="s">
        <v>5519</v>
      </c>
      <c r="W427" s="57" t="s">
        <v>2651</v>
      </c>
      <c r="X427" s="18" t="s">
        <v>5042</v>
      </c>
      <c r="Y427" s="132">
        <f t="shared" si="18"/>
        <v>400</v>
      </c>
      <c r="Z427" s="132">
        <f t="shared" si="19"/>
        <v>400</v>
      </c>
      <c r="AA427" s="372" t="str">
        <f t="shared" si="20"/>
        <v>0</v>
      </c>
    </row>
    <row r="428" spans="1:29" s="18" customFormat="1" ht="12" customHeight="1" x14ac:dyDescent="0.2">
      <c r="A428" s="16" t="s">
        <v>3862</v>
      </c>
      <c r="B428" s="17">
        <v>44.25</v>
      </c>
      <c r="C428" s="16" t="s">
        <v>5528</v>
      </c>
      <c r="D428" s="16" t="s">
        <v>4449</v>
      </c>
      <c r="E428" s="18" t="s">
        <v>5516</v>
      </c>
      <c r="F428" s="18">
        <v>8</v>
      </c>
      <c r="G428" s="18">
        <v>25</v>
      </c>
      <c r="I428" s="19" t="s">
        <v>1469</v>
      </c>
      <c r="J428" s="57" t="s">
        <v>3005</v>
      </c>
      <c r="K428" s="19" t="s">
        <v>4069</v>
      </c>
      <c r="L428" s="16" t="s">
        <v>1616</v>
      </c>
      <c r="M428" s="18" t="s">
        <v>3426</v>
      </c>
      <c r="N428" s="132" t="s">
        <v>3005</v>
      </c>
      <c r="O428" s="118" t="s">
        <v>5253</v>
      </c>
      <c r="P428" s="18">
        <v>25</v>
      </c>
      <c r="Q428" s="16" t="s">
        <v>5523</v>
      </c>
      <c r="R428" s="17">
        <v>303</v>
      </c>
      <c r="S428" s="57" t="s">
        <v>5040</v>
      </c>
      <c r="T428" s="16" t="s">
        <v>3875</v>
      </c>
      <c r="U428" s="18" t="s">
        <v>5519</v>
      </c>
      <c r="V428" s="18" t="s">
        <v>5519</v>
      </c>
      <c r="W428" s="57" t="s">
        <v>2651</v>
      </c>
      <c r="X428" s="18" t="s">
        <v>5042</v>
      </c>
      <c r="Y428" s="132">
        <f t="shared" si="18"/>
        <v>400</v>
      </c>
      <c r="Z428" s="132">
        <f t="shared" si="19"/>
        <v>400</v>
      </c>
      <c r="AA428" s="372" t="str">
        <f t="shared" si="20"/>
        <v>0</v>
      </c>
      <c r="AC428" s="20"/>
    </row>
    <row r="429" spans="1:29" s="18" customFormat="1" ht="12" customHeight="1" x14ac:dyDescent="0.2">
      <c r="A429" s="1" t="s">
        <v>5439</v>
      </c>
      <c r="B429" s="2">
        <v>55</v>
      </c>
      <c r="C429" s="1" t="s">
        <v>5435</v>
      </c>
      <c r="D429" s="1" t="s">
        <v>4449</v>
      </c>
      <c r="E429" s="3" t="s">
        <v>5516</v>
      </c>
      <c r="F429" s="3">
        <v>8</v>
      </c>
      <c r="G429" s="3">
        <v>25</v>
      </c>
      <c r="H429" s="3"/>
      <c r="I429" s="3"/>
      <c r="J429" s="21" t="s">
        <v>3005</v>
      </c>
      <c r="K429" s="4" t="s">
        <v>4979</v>
      </c>
      <c r="L429" s="16" t="s">
        <v>1616</v>
      </c>
      <c r="M429" s="18" t="s">
        <v>4979</v>
      </c>
      <c r="N429" s="132" t="s">
        <v>3005</v>
      </c>
      <c r="O429" s="116"/>
      <c r="P429" s="18">
        <v>25</v>
      </c>
      <c r="Q429" s="16" t="s">
        <v>5514</v>
      </c>
      <c r="R429" s="17">
        <v>12.65</v>
      </c>
      <c r="S429" s="260" t="s">
        <v>5040</v>
      </c>
      <c r="T429" s="16" t="s">
        <v>5509</v>
      </c>
      <c r="U429" s="18" t="s">
        <v>5519</v>
      </c>
      <c r="V429" s="18" t="s">
        <v>5519</v>
      </c>
      <c r="W429" s="57" t="s">
        <v>2651</v>
      </c>
      <c r="X429" s="18" t="s">
        <v>5042</v>
      </c>
      <c r="Y429" s="132">
        <f t="shared" si="18"/>
        <v>400</v>
      </c>
      <c r="Z429" s="132">
        <f t="shared" si="19"/>
        <v>400</v>
      </c>
      <c r="AA429" s="372" t="str">
        <f t="shared" si="20"/>
        <v>0</v>
      </c>
    </row>
    <row r="430" spans="1:29" s="18" customFormat="1" ht="12" customHeight="1" x14ac:dyDescent="0.2">
      <c r="A430" s="16" t="s">
        <v>3858</v>
      </c>
      <c r="B430" s="17">
        <v>44.9</v>
      </c>
      <c r="C430" s="16" t="s">
        <v>5528</v>
      </c>
      <c r="D430" s="16" t="s">
        <v>4449</v>
      </c>
      <c r="E430" s="18" t="s">
        <v>5516</v>
      </c>
      <c r="F430" s="18">
        <v>8</v>
      </c>
      <c r="G430" s="18">
        <v>25</v>
      </c>
      <c r="I430" s="19" t="s">
        <v>1131</v>
      </c>
      <c r="J430" s="57" t="s">
        <v>3005</v>
      </c>
      <c r="K430" s="19" t="s">
        <v>4069</v>
      </c>
      <c r="L430" s="16" t="s">
        <v>1616</v>
      </c>
      <c r="M430" s="18" t="s">
        <v>4237</v>
      </c>
      <c r="N430" s="132" t="s">
        <v>3005</v>
      </c>
      <c r="O430" s="18" t="s">
        <v>5253</v>
      </c>
      <c r="P430" s="18">
        <v>25</v>
      </c>
      <c r="Q430" s="16" t="s">
        <v>5528</v>
      </c>
      <c r="R430" s="17">
        <v>24.18</v>
      </c>
      <c r="S430" s="260" t="s">
        <v>5040</v>
      </c>
      <c r="T430" s="16" t="s">
        <v>4424</v>
      </c>
      <c r="U430" s="18" t="s">
        <v>5519</v>
      </c>
      <c r="V430" s="18" t="s">
        <v>5519</v>
      </c>
      <c r="W430" s="57" t="s">
        <v>2651</v>
      </c>
      <c r="X430" s="18" t="s">
        <v>5042</v>
      </c>
      <c r="Y430" s="132">
        <f t="shared" si="18"/>
        <v>400</v>
      </c>
      <c r="Z430" s="132">
        <f t="shared" si="19"/>
        <v>400</v>
      </c>
      <c r="AA430" s="372" t="str">
        <f t="shared" si="20"/>
        <v>0</v>
      </c>
      <c r="AC430" s="20"/>
    </row>
    <row r="431" spans="1:29" s="18" customFormat="1" ht="12" customHeight="1" x14ac:dyDescent="0.2">
      <c r="A431" s="16" t="s">
        <v>3858</v>
      </c>
      <c r="B431" s="17">
        <v>44.9</v>
      </c>
      <c r="C431" s="16" t="s">
        <v>5528</v>
      </c>
      <c r="D431" s="16" t="s">
        <v>4449</v>
      </c>
      <c r="E431" s="18" t="s">
        <v>5516</v>
      </c>
      <c r="F431" s="18">
        <v>8</v>
      </c>
      <c r="G431" s="18">
        <v>25</v>
      </c>
      <c r="I431" s="19" t="s">
        <v>1131</v>
      </c>
      <c r="J431" s="57" t="s">
        <v>3005</v>
      </c>
      <c r="K431" s="19" t="s">
        <v>4069</v>
      </c>
      <c r="L431" s="16" t="s">
        <v>1616</v>
      </c>
      <c r="M431" s="18" t="s">
        <v>4237</v>
      </c>
      <c r="N431" s="132" t="s">
        <v>3005</v>
      </c>
      <c r="O431" s="18" t="s">
        <v>5253</v>
      </c>
      <c r="P431" s="18">
        <v>25</v>
      </c>
      <c r="Q431" s="16" t="s">
        <v>5528</v>
      </c>
      <c r="R431" s="17">
        <v>24.18</v>
      </c>
      <c r="S431" s="260" t="s">
        <v>5040</v>
      </c>
      <c r="T431" s="16" t="s">
        <v>4424</v>
      </c>
      <c r="U431" s="18" t="s">
        <v>5519</v>
      </c>
      <c r="V431" s="18" t="s">
        <v>5519</v>
      </c>
      <c r="W431" s="57" t="s">
        <v>2651</v>
      </c>
      <c r="X431" s="18" t="s">
        <v>5042</v>
      </c>
      <c r="Y431" s="132">
        <f t="shared" si="18"/>
        <v>400</v>
      </c>
      <c r="Z431" s="132">
        <f t="shared" si="19"/>
        <v>400</v>
      </c>
      <c r="AA431" s="372" t="str">
        <f t="shared" si="20"/>
        <v>0</v>
      </c>
      <c r="AC431" s="20"/>
    </row>
    <row r="432" spans="1:29" s="18" customFormat="1" ht="12" customHeight="1" x14ac:dyDescent="0.2">
      <c r="A432" s="1" t="s">
        <v>1300</v>
      </c>
      <c r="B432" s="2">
        <v>55</v>
      </c>
      <c r="C432" s="1" t="s">
        <v>1292</v>
      </c>
      <c r="D432" s="1" t="s">
        <v>4449</v>
      </c>
      <c r="E432" s="3" t="s">
        <v>5516</v>
      </c>
      <c r="F432" s="3">
        <v>8</v>
      </c>
      <c r="G432" s="3">
        <v>25</v>
      </c>
      <c r="H432" s="3"/>
      <c r="I432" s="3"/>
      <c r="J432" s="57" t="s">
        <v>3005</v>
      </c>
      <c r="K432" s="4" t="s">
        <v>5307</v>
      </c>
      <c r="L432" s="16" t="s">
        <v>1616</v>
      </c>
      <c r="M432" s="3" t="s">
        <v>5307</v>
      </c>
      <c r="N432" s="132" t="s">
        <v>3005</v>
      </c>
      <c r="O432" s="3"/>
      <c r="P432" s="3">
        <v>25</v>
      </c>
      <c r="Q432" s="1" t="s">
        <v>1292</v>
      </c>
      <c r="R432" s="2">
        <v>53</v>
      </c>
      <c r="S432" s="67" t="s">
        <v>5040</v>
      </c>
      <c r="T432" s="1" t="s">
        <v>1301</v>
      </c>
      <c r="U432" s="18" t="s">
        <v>5519</v>
      </c>
      <c r="V432" s="18" t="s">
        <v>5519</v>
      </c>
      <c r="W432" s="57" t="s">
        <v>2651</v>
      </c>
      <c r="X432" s="18" t="s">
        <v>5042</v>
      </c>
      <c r="Y432" s="132">
        <f t="shared" si="18"/>
        <v>400</v>
      </c>
      <c r="Z432" s="132">
        <f t="shared" si="19"/>
        <v>400</v>
      </c>
      <c r="AA432" s="372" t="str">
        <f t="shared" si="20"/>
        <v>0</v>
      </c>
    </row>
    <row r="433" spans="1:29" s="18" customFormat="1" ht="12" customHeight="1" x14ac:dyDescent="0.2">
      <c r="A433" s="1" t="s">
        <v>2931</v>
      </c>
      <c r="B433" s="2">
        <v>60</v>
      </c>
      <c r="C433" s="1" t="s">
        <v>5435</v>
      </c>
      <c r="D433" s="1" t="s">
        <v>4449</v>
      </c>
      <c r="E433" s="3" t="s">
        <v>5516</v>
      </c>
      <c r="F433" s="3">
        <v>8</v>
      </c>
      <c r="G433" s="3">
        <v>25</v>
      </c>
      <c r="H433" s="3"/>
      <c r="I433" s="3"/>
      <c r="J433" s="21" t="s">
        <v>3005</v>
      </c>
      <c r="K433" s="4" t="s">
        <v>4541</v>
      </c>
      <c r="L433" s="16" t="s">
        <v>1616</v>
      </c>
      <c r="M433" s="18" t="s">
        <v>4541</v>
      </c>
      <c r="N433" s="132" t="s">
        <v>3005</v>
      </c>
      <c r="O433" s="140"/>
      <c r="P433" s="18">
        <v>25</v>
      </c>
      <c r="Q433" s="16" t="s">
        <v>5514</v>
      </c>
      <c r="R433" s="17">
        <v>300</v>
      </c>
      <c r="S433" s="67" t="s">
        <v>5040</v>
      </c>
      <c r="T433" s="16" t="s">
        <v>3921</v>
      </c>
      <c r="U433" s="18" t="s">
        <v>5519</v>
      </c>
      <c r="V433" s="18" t="s">
        <v>5519</v>
      </c>
      <c r="W433" s="57" t="s">
        <v>2651</v>
      </c>
      <c r="X433" s="18" t="s">
        <v>5042</v>
      </c>
      <c r="Y433" s="132">
        <f t="shared" si="18"/>
        <v>400</v>
      </c>
      <c r="Z433" s="132">
        <f t="shared" si="19"/>
        <v>400</v>
      </c>
      <c r="AA433" s="372" t="str">
        <f t="shared" si="20"/>
        <v>0</v>
      </c>
    </row>
    <row r="434" spans="1:29" s="18" customFormat="1" ht="12" customHeight="1" x14ac:dyDescent="0.2">
      <c r="A434" s="1" t="s">
        <v>5445</v>
      </c>
      <c r="B434" s="2">
        <v>58</v>
      </c>
      <c r="C434" s="1" t="s">
        <v>5435</v>
      </c>
      <c r="D434" s="1" t="s">
        <v>4449</v>
      </c>
      <c r="E434" s="3" t="s">
        <v>5516</v>
      </c>
      <c r="F434" s="3">
        <v>8</v>
      </c>
      <c r="G434" s="3">
        <v>25</v>
      </c>
      <c r="H434" s="3"/>
      <c r="I434" s="3"/>
      <c r="J434" s="21" t="s">
        <v>3005</v>
      </c>
      <c r="K434" s="4" t="s">
        <v>4365</v>
      </c>
      <c r="L434" s="1" t="s">
        <v>1616</v>
      </c>
      <c r="M434" s="3" t="s">
        <v>4365</v>
      </c>
      <c r="N434" s="21" t="s">
        <v>3005</v>
      </c>
      <c r="O434" s="3"/>
      <c r="P434" s="3">
        <v>25</v>
      </c>
      <c r="Q434" s="1" t="s">
        <v>1292</v>
      </c>
      <c r="R434" s="2">
        <v>57.5</v>
      </c>
      <c r="S434" s="67" t="s">
        <v>5040</v>
      </c>
      <c r="T434" s="1" t="s">
        <v>1302</v>
      </c>
      <c r="U434" s="18" t="s">
        <v>5519</v>
      </c>
      <c r="V434" s="18" t="s">
        <v>5519</v>
      </c>
      <c r="W434" s="57" t="s">
        <v>2651</v>
      </c>
      <c r="X434" s="18" t="s">
        <v>5042</v>
      </c>
      <c r="Y434" s="132">
        <f t="shared" si="18"/>
        <v>400</v>
      </c>
      <c r="Z434" s="132">
        <f t="shared" si="19"/>
        <v>400</v>
      </c>
      <c r="AA434" s="372" t="str">
        <f t="shared" si="20"/>
        <v>0</v>
      </c>
    </row>
    <row r="435" spans="1:29" s="3" customFormat="1" ht="12" customHeight="1" x14ac:dyDescent="0.2">
      <c r="A435" s="16"/>
      <c r="B435" s="2"/>
      <c r="C435" s="1"/>
      <c r="D435" s="1"/>
      <c r="I435" s="45"/>
      <c r="J435" s="23"/>
      <c r="K435" s="4"/>
      <c r="L435" s="1" t="s">
        <v>1616</v>
      </c>
      <c r="N435" s="23"/>
      <c r="O435" s="44"/>
      <c r="Q435" s="1"/>
      <c r="R435" s="2"/>
      <c r="S435" s="21"/>
      <c r="T435" s="1"/>
      <c r="U435" s="18"/>
      <c r="V435" s="18"/>
      <c r="W435" s="21"/>
      <c r="AC435" s="5"/>
    </row>
    <row r="436" spans="1:29" s="42" customFormat="1" ht="12" customHeight="1" thickBot="1" x14ac:dyDescent="0.25">
      <c r="G436" s="210">
        <f>SUM(G417:G435)</f>
        <v>425</v>
      </c>
      <c r="J436" s="56"/>
      <c r="M436" s="75">
        <f>G436-P436</f>
        <v>0</v>
      </c>
      <c r="N436" s="56"/>
      <c r="P436" s="210">
        <f>SUM(P417:P435)</f>
        <v>425</v>
      </c>
    </row>
    <row r="438" spans="1:29" x14ac:dyDescent="0.2">
      <c r="Y438">
        <f>SUM(Y6:Y437)</f>
        <v>128674</v>
      </c>
      <c r="Z438">
        <f>SUM(Z6:Z437)</f>
        <v>66656</v>
      </c>
      <c r="AA438">
        <f>SUM(AA6:AA437)</f>
        <v>62018</v>
      </c>
    </row>
    <row r="440" spans="1:29" x14ac:dyDescent="0.2">
      <c r="AA440">
        <f>Z438+AA438</f>
        <v>128674</v>
      </c>
    </row>
  </sheetData>
  <phoneticPr fontId="0" type="noConversion"/>
  <pageMargins left="0.75" right="0.75" top="1" bottom="1" header="0.5" footer="0.5"/>
  <pageSetup paperSize="5" scale="60" orientation="landscape" r:id="rId1"/>
  <headerFooter alignWithMargins="0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379"/>
  <sheetViews>
    <sheetView topLeftCell="J364" zoomScale="75" workbookViewId="0">
      <selection activeCell="Y374" sqref="Y374:AA374"/>
    </sheetView>
  </sheetViews>
  <sheetFormatPr defaultRowHeight="12.75" x14ac:dyDescent="0.2"/>
  <cols>
    <col min="1" max="1" width="10" customWidth="1"/>
    <col min="2" max="2" width="7.7109375" bestFit="1" customWidth="1"/>
    <col min="3" max="3" width="7.42578125" customWidth="1"/>
    <col min="4" max="4" width="6" customWidth="1"/>
    <col min="5" max="5" width="4.42578125" customWidth="1"/>
    <col min="6" max="6" width="3.5703125" customWidth="1"/>
    <col min="7" max="7" width="5.5703125" customWidth="1"/>
    <col min="8" max="8" width="2.140625" customWidth="1"/>
    <col min="9" max="9" width="45.28515625" customWidth="1"/>
    <col min="10" max="10" width="2.28515625" customWidth="1"/>
    <col min="11" max="11" width="11.85546875" bestFit="1" customWidth="1"/>
    <col min="12" max="12" width="3.140625" customWidth="1"/>
    <col min="13" max="13" width="11.85546875" customWidth="1"/>
    <col min="14" max="14" width="2.28515625" style="7" customWidth="1"/>
    <col min="15" max="15" width="25.85546875" customWidth="1"/>
    <col min="16" max="16" width="5.28515625" customWidth="1"/>
    <col min="17" max="17" width="6.5703125" customWidth="1"/>
    <col min="18" max="18" width="7.7109375" bestFit="1" customWidth="1"/>
    <col min="19" max="19" width="11.7109375" customWidth="1"/>
    <col min="20" max="20" width="8.42578125" customWidth="1"/>
    <col min="21" max="21" width="5.7109375" customWidth="1"/>
    <col min="22" max="22" width="5.85546875" customWidth="1"/>
    <col min="23" max="23" width="7" customWidth="1"/>
    <col min="24" max="24" width="2.28515625" customWidth="1"/>
  </cols>
  <sheetData>
    <row r="1" spans="1:38" x14ac:dyDescent="0.2">
      <c r="A1" s="101">
        <v>37055</v>
      </c>
      <c r="J1" s="7"/>
      <c r="S1" s="8"/>
    </row>
    <row r="2" spans="1:38" x14ac:dyDescent="0.2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8" s="79" customFormat="1" ht="12" customHeight="1" x14ac:dyDescent="0.2">
      <c r="C3" s="447" t="s">
        <v>1883</v>
      </c>
      <c r="E3" s="448"/>
      <c r="G3" s="19"/>
      <c r="I3" s="107"/>
      <c r="L3" s="276"/>
      <c r="O3" s="122"/>
      <c r="S3" s="110"/>
    </row>
    <row r="4" spans="1:38" s="79" customFormat="1" ht="12" customHeight="1" x14ac:dyDescent="0.2">
      <c r="A4" s="16" t="s">
        <v>4378</v>
      </c>
      <c r="B4" s="17">
        <v>0</v>
      </c>
      <c r="C4" s="16" t="s">
        <v>5528</v>
      </c>
      <c r="D4" s="16" t="s">
        <v>5515</v>
      </c>
      <c r="E4" s="18" t="s">
        <v>5516</v>
      </c>
      <c r="F4" s="18">
        <v>16</v>
      </c>
      <c r="G4" s="18">
        <v>0</v>
      </c>
      <c r="H4" s="18"/>
      <c r="I4" s="449" t="s">
        <v>1884</v>
      </c>
      <c r="J4" s="128"/>
      <c r="K4" s="19" t="s">
        <v>4379</v>
      </c>
      <c r="L4" s="254" t="s">
        <v>1616</v>
      </c>
      <c r="M4" s="125"/>
      <c r="P4" s="125"/>
      <c r="AC4" s="86"/>
    </row>
    <row r="5" spans="1:38" s="79" customFormat="1" ht="12" customHeight="1" x14ac:dyDescent="0.2">
      <c r="A5" s="16" t="s">
        <v>3960</v>
      </c>
      <c r="B5" s="17">
        <v>0</v>
      </c>
      <c r="C5" s="16" t="s">
        <v>5528</v>
      </c>
      <c r="D5" s="16" t="s">
        <v>4449</v>
      </c>
      <c r="E5" s="18" t="s">
        <v>5516</v>
      </c>
      <c r="F5" s="18">
        <v>8</v>
      </c>
      <c r="G5" s="18">
        <v>0</v>
      </c>
      <c r="H5" s="18"/>
      <c r="I5" s="449" t="s">
        <v>1884</v>
      </c>
      <c r="J5" s="128"/>
      <c r="K5" s="19" t="s">
        <v>4379</v>
      </c>
      <c r="L5" s="254" t="s">
        <v>1616</v>
      </c>
      <c r="M5" s="83"/>
      <c r="O5" s="83"/>
      <c r="P5" s="131"/>
      <c r="Q5" s="452"/>
      <c r="R5" s="84"/>
      <c r="S5" s="334"/>
      <c r="T5" s="85"/>
      <c r="AC5" s="86"/>
    </row>
    <row r="6" spans="1:38" s="79" customFormat="1" ht="12" customHeight="1" x14ac:dyDescent="0.2">
      <c r="A6" s="1" t="s">
        <v>4446</v>
      </c>
      <c r="B6" s="2">
        <v>216</v>
      </c>
      <c r="C6" s="1" t="s">
        <v>4447</v>
      </c>
      <c r="D6" s="1" t="s">
        <v>5515</v>
      </c>
      <c r="E6" s="3" t="s">
        <v>5516</v>
      </c>
      <c r="F6" s="3">
        <v>16</v>
      </c>
      <c r="G6" s="161">
        <v>25</v>
      </c>
      <c r="H6" s="3" t="s">
        <v>1561</v>
      </c>
      <c r="I6" s="126" t="s">
        <v>2408</v>
      </c>
      <c r="J6" s="79" t="s">
        <v>3005</v>
      </c>
      <c r="K6" s="4" t="s">
        <v>4069</v>
      </c>
      <c r="L6" s="254" t="s">
        <v>1616</v>
      </c>
      <c r="M6" s="83" t="s">
        <v>4379</v>
      </c>
      <c r="N6" s="79" t="s">
        <v>3005</v>
      </c>
      <c r="O6" s="83" t="s">
        <v>1885</v>
      </c>
      <c r="P6" s="131">
        <v>25</v>
      </c>
      <c r="Q6" s="1" t="s">
        <v>5433</v>
      </c>
      <c r="R6" s="2">
        <v>0</v>
      </c>
      <c r="S6" s="278" t="s">
        <v>232</v>
      </c>
      <c r="T6" s="1" t="s">
        <v>233</v>
      </c>
      <c r="U6" s="79" t="s">
        <v>1887</v>
      </c>
      <c r="V6" s="79" t="s">
        <v>1887</v>
      </c>
      <c r="W6" s="79" t="s">
        <v>3979</v>
      </c>
      <c r="X6" s="79" t="s">
        <v>3978</v>
      </c>
      <c r="Y6" s="132">
        <f>F6*G6*2</f>
        <v>800</v>
      </c>
      <c r="Z6" s="132" t="str">
        <f>IF(X6="N",Y6,"0")</f>
        <v>0</v>
      </c>
      <c r="AA6" s="372">
        <f>IF(X6="P",Y6,"0")</f>
        <v>800</v>
      </c>
      <c r="AC6" s="86"/>
    </row>
    <row r="7" spans="1:38" s="79" customFormat="1" ht="12" customHeight="1" x14ac:dyDescent="0.2">
      <c r="A7" s="1"/>
      <c r="B7" s="2"/>
      <c r="C7" s="1"/>
      <c r="D7" s="1"/>
      <c r="E7" s="3"/>
      <c r="F7" s="3"/>
      <c r="G7" s="161"/>
      <c r="H7" s="3"/>
      <c r="I7" s="126"/>
      <c r="K7" s="4"/>
      <c r="L7" s="254" t="s">
        <v>1616</v>
      </c>
      <c r="M7" s="83"/>
      <c r="O7" s="83"/>
      <c r="P7" s="131"/>
      <c r="Q7" s="16"/>
      <c r="R7" s="17"/>
      <c r="S7" s="453"/>
      <c r="T7" s="16"/>
      <c r="U7" s="79" t="s">
        <v>1887</v>
      </c>
      <c r="V7" s="79" t="s">
        <v>1887</v>
      </c>
      <c r="W7" s="79" t="s">
        <v>3979</v>
      </c>
      <c r="X7" s="79" t="s">
        <v>3978</v>
      </c>
      <c r="Y7" s="132">
        <f t="shared" ref="Y7:Y70" si="0">F7*G7*2</f>
        <v>0</v>
      </c>
      <c r="Z7" s="132" t="str">
        <f t="shared" ref="Z7:Z70" si="1">IF(X7="N",Y7,"0")</f>
        <v>0</v>
      </c>
      <c r="AA7" s="372">
        <f t="shared" ref="AA7:AA70" si="2">IF(X7="P",Y7,"0")</f>
        <v>0</v>
      </c>
      <c r="AC7" s="86"/>
    </row>
    <row r="8" spans="1:38" s="79" customFormat="1" ht="12" customHeight="1" x14ac:dyDescent="0.2">
      <c r="A8" s="440"/>
      <c r="B8" s="272"/>
      <c r="C8" s="440"/>
      <c r="D8" s="440"/>
      <c r="E8" s="275"/>
      <c r="F8" s="275"/>
      <c r="G8" s="422"/>
      <c r="H8" s="275"/>
      <c r="I8" s="126"/>
      <c r="J8" s="275"/>
      <c r="K8" s="370"/>
      <c r="L8" s="254" t="s">
        <v>1616</v>
      </c>
      <c r="M8" s="397"/>
      <c r="N8" s="275"/>
      <c r="O8" s="397"/>
      <c r="P8" s="275"/>
      <c r="Q8" s="454"/>
      <c r="R8" s="272"/>
      <c r="S8" s="455"/>
      <c r="T8" s="440"/>
      <c r="U8" s="275"/>
      <c r="V8" s="275"/>
      <c r="W8" s="275"/>
      <c r="X8" s="275"/>
      <c r="Y8" s="132">
        <f t="shared" si="0"/>
        <v>0</v>
      </c>
      <c r="Z8" s="132" t="str">
        <f t="shared" si="1"/>
        <v>0</v>
      </c>
      <c r="AA8" s="372" t="str">
        <f t="shared" si="2"/>
        <v>0</v>
      </c>
      <c r="AB8" s="275"/>
      <c r="AC8" s="456"/>
      <c r="AD8" s="275"/>
      <c r="AE8" s="275"/>
      <c r="AF8" s="275"/>
      <c r="AG8" s="275"/>
      <c r="AH8" s="275"/>
      <c r="AI8" s="275"/>
      <c r="AJ8" s="275"/>
      <c r="AK8" s="275"/>
      <c r="AL8" s="275"/>
    </row>
    <row r="9" spans="1:38" s="269" customFormat="1" ht="12" customHeight="1" thickBot="1" x14ac:dyDescent="0.25">
      <c r="A9" s="441"/>
      <c r="B9" s="457"/>
      <c r="C9" s="441"/>
      <c r="D9" s="441"/>
      <c r="E9" s="442"/>
      <c r="F9" s="442"/>
      <c r="G9" s="458">
        <f>SUM(G3:G8)</f>
        <v>25</v>
      </c>
      <c r="H9" s="459"/>
      <c r="I9" s="408"/>
      <c r="J9" s="460"/>
      <c r="K9" s="365"/>
      <c r="L9" s="461"/>
      <c r="M9" s="462">
        <f>G9-P9</f>
        <v>0</v>
      </c>
      <c r="N9" s="442"/>
      <c r="O9" s="463"/>
      <c r="P9" s="462">
        <f>SUM(P3:P8)</f>
        <v>25</v>
      </c>
      <c r="Q9" s="441"/>
      <c r="R9" s="457"/>
      <c r="S9" s="463"/>
      <c r="T9" s="441"/>
      <c r="U9" s="442"/>
      <c r="V9" s="442"/>
      <c r="W9" s="442"/>
      <c r="X9" s="442"/>
      <c r="Y9" s="132">
        <f t="shared" si="0"/>
        <v>0</v>
      </c>
      <c r="Z9" s="132" t="str">
        <f t="shared" si="1"/>
        <v>0</v>
      </c>
      <c r="AA9" s="372" t="str">
        <f t="shared" si="2"/>
        <v>0</v>
      </c>
      <c r="AB9" s="442"/>
      <c r="AC9" s="464"/>
      <c r="AD9" s="442"/>
      <c r="AE9" s="442"/>
      <c r="AF9" s="442"/>
      <c r="AG9" s="442"/>
      <c r="AH9" s="442"/>
      <c r="AI9" s="442"/>
      <c r="AJ9" s="442"/>
      <c r="AK9" s="442"/>
      <c r="AL9" s="442"/>
    </row>
    <row r="10" spans="1:38" s="79" customFormat="1" ht="12" customHeight="1" x14ac:dyDescent="0.2">
      <c r="C10" s="447" t="s">
        <v>1888</v>
      </c>
      <c r="E10" s="448"/>
      <c r="G10" s="19"/>
      <c r="I10" s="465"/>
      <c r="J10" s="58"/>
      <c r="L10" s="254"/>
      <c r="S10" s="466"/>
      <c r="Y10" s="132">
        <f t="shared" si="0"/>
        <v>0</v>
      </c>
      <c r="Z10" s="132" t="str">
        <f t="shared" si="1"/>
        <v>0</v>
      </c>
      <c r="AA10" s="372" t="str">
        <f t="shared" si="2"/>
        <v>0</v>
      </c>
    </row>
    <row r="11" spans="1:38" s="79" customFormat="1" ht="12" customHeight="1" x14ac:dyDescent="0.2">
      <c r="A11" s="85" t="s">
        <v>3960</v>
      </c>
      <c r="B11" s="84">
        <v>0</v>
      </c>
      <c r="C11" s="85" t="s">
        <v>5528</v>
      </c>
      <c r="D11" s="85" t="s">
        <v>4449</v>
      </c>
      <c r="E11" s="79" t="s">
        <v>5516</v>
      </c>
      <c r="F11" s="79">
        <v>8</v>
      </c>
      <c r="G11" s="125">
        <v>0</v>
      </c>
      <c r="I11" s="449" t="s">
        <v>1884</v>
      </c>
      <c r="J11" s="128"/>
      <c r="K11" s="19" t="s">
        <v>4379</v>
      </c>
      <c r="L11" s="254" t="s">
        <v>1616</v>
      </c>
      <c r="M11" s="125"/>
      <c r="Y11" s="132">
        <f t="shared" si="0"/>
        <v>0</v>
      </c>
      <c r="Z11" s="132" t="str">
        <f t="shared" si="1"/>
        <v>0</v>
      </c>
      <c r="AA11" s="372" t="str">
        <f t="shared" si="2"/>
        <v>0</v>
      </c>
      <c r="AC11" s="86"/>
    </row>
    <row r="12" spans="1:38" s="79" customFormat="1" ht="12" customHeight="1" x14ac:dyDescent="0.2">
      <c r="A12" s="85" t="s">
        <v>3960</v>
      </c>
      <c r="B12" s="84">
        <v>0</v>
      </c>
      <c r="C12" s="85" t="s">
        <v>5528</v>
      </c>
      <c r="D12" s="85" t="s">
        <v>4449</v>
      </c>
      <c r="E12" s="79" t="s">
        <v>5516</v>
      </c>
      <c r="F12" s="79">
        <v>8</v>
      </c>
      <c r="G12" s="125">
        <v>0</v>
      </c>
      <c r="I12" s="449" t="s">
        <v>1884</v>
      </c>
      <c r="J12" s="128"/>
      <c r="K12" s="19" t="s">
        <v>4379</v>
      </c>
      <c r="L12" s="254" t="s">
        <v>1616</v>
      </c>
      <c r="M12" s="125"/>
      <c r="Y12" s="132">
        <f t="shared" si="0"/>
        <v>0</v>
      </c>
      <c r="Z12" s="132" t="str">
        <f t="shared" si="1"/>
        <v>0</v>
      </c>
      <c r="AA12" s="372" t="str">
        <f t="shared" si="2"/>
        <v>0</v>
      </c>
      <c r="AC12" s="86"/>
    </row>
    <row r="13" spans="1:38" s="79" customFormat="1" ht="12" customHeight="1" x14ac:dyDescent="0.2">
      <c r="A13" s="1"/>
      <c r="B13" s="2"/>
      <c r="C13" s="1"/>
      <c r="D13" s="1"/>
      <c r="E13" s="3"/>
      <c r="F13" s="3"/>
      <c r="G13" s="161"/>
      <c r="H13" s="3"/>
      <c r="I13" s="126"/>
      <c r="J13" s="128"/>
      <c r="K13" s="4"/>
      <c r="L13" s="254" t="s">
        <v>1616</v>
      </c>
      <c r="M13" s="83" t="s">
        <v>4379</v>
      </c>
      <c r="O13" s="83" t="s">
        <v>1885</v>
      </c>
      <c r="P13" s="131"/>
      <c r="Q13" s="16"/>
      <c r="R13" s="17"/>
      <c r="S13" s="77"/>
      <c r="T13" s="16"/>
      <c r="U13" s="79" t="s">
        <v>1887</v>
      </c>
      <c r="V13" s="79" t="s">
        <v>1887</v>
      </c>
      <c r="W13" s="79" t="s">
        <v>3979</v>
      </c>
      <c r="X13" s="79" t="s">
        <v>3978</v>
      </c>
      <c r="Y13" s="132">
        <f t="shared" si="0"/>
        <v>0</v>
      </c>
      <c r="Z13" s="132" t="str">
        <f t="shared" si="1"/>
        <v>0</v>
      </c>
      <c r="AA13" s="372">
        <f t="shared" si="2"/>
        <v>0</v>
      </c>
      <c r="AC13" s="86"/>
    </row>
    <row r="14" spans="1:38" s="79" customFormat="1" ht="12" customHeight="1" x14ac:dyDescent="0.2">
      <c r="A14" s="16"/>
      <c r="B14" s="17"/>
      <c r="C14" s="16"/>
      <c r="D14" s="16"/>
      <c r="E14" s="18"/>
      <c r="F14" s="18"/>
      <c r="G14" s="18"/>
      <c r="H14" s="18"/>
      <c r="I14" s="126"/>
      <c r="K14" s="19"/>
      <c r="L14" s="254" t="s">
        <v>1616</v>
      </c>
      <c r="M14" s="83"/>
      <c r="N14" s="275"/>
      <c r="O14" s="83"/>
      <c r="P14" s="275"/>
      <c r="Q14" s="452"/>
      <c r="R14" s="84"/>
      <c r="S14" s="455"/>
      <c r="T14" s="85"/>
      <c r="Y14" s="132">
        <f t="shared" si="0"/>
        <v>0</v>
      </c>
      <c r="Z14" s="132" t="str">
        <f t="shared" si="1"/>
        <v>0</v>
      </c>
      <c r="AA14" s="372" t="str">
        <f t="shared" si="2"/>
        <v>0</v>
      </c>
      <c r="AC14" s="86"/>
    </row>
    <row r="15" spans="1:38" s="79" customFormat="1" ht="12" customHeight="1" x14ac:dyDescent="0.2">
      <c r="L15" s="254"/>
      <c r="M15" s="83"/>
      <c r="N15" s="275"/>
      <c r="O15" s="83"/>
      <c r="P15" s="275"/>
      <c r="Q15" s="452"/>
      <c r="R15" s="84"/>
      <c r="S15" s="455"/>
      <c r="T15" s="85"/>
      <c r="Y15" s="132">
        <f t="shared" si="0"/>
        <v>0</v>
      </c>
      <c r="Z15" s="132" t="str">
        <f t="shared" si="1"/>
        <v>0</v>
      </c>
      <c r="AA15" s="372" t="str">
        <f t="shared" si="2"/>
        <v>0</v>
      </c>
      <c r="AC15" s="86"/>
    </row>
    <row r="16" spans="1:38" s="442" customFormat="1" ht="12" customHeight="1" thickBot="1" x14ac:dyDescent="0.25">
      <c r="A16" s="441"/>
      <c r="B16" s="457"/>
      <c r="C16" s="441"/>
      <c r="D16" s="441"/>
      <c r="G16" s="458">
        <f>SUM(G11:G15)</f>
        <v>0</v>
      </c>
      <c r="I16" s="408"/>
      <c r="K16" s="408"/>
      <c r="L16" s="461"/>
      <c r="M16" s="462">
        <f>G16-P16</f>
        <v>0</v>
      </c>
      <c r="O16" s="468"/>
      <c r="P16" s="462">
        <f>SUM(P10:P14)</f>
        <v>0</v>
      </c>
      <c r="Q16" s="441"/>
      <c r="R16" s="457"/>
      <c r="S16" s="469"/>
      <c r="T16" s="441"/>
      <c r="Y16" s="132">
        <f t="shared" si="0"/>
        <v>0</v>
      </c>
      <c r="Z16" s="132" t="str">
        <f t="shared" si="1"/>
        <v>0</v>
      </c>
      <c r="AA16" s="372" t="str">
        <f t="shared" si="2"/>
        <v>0</v>
      </c>
      <c r="AC16" s="464"/>
    </row>
    <row r="17" spans="1:34" s="275" customFormat="1" ht="12" customHeight="1" x14ac:dyDescent="0.2">
      <c r="A17" s="85"/>
      <c r="B17" s="84"/>
      <c r="C17" s="447" t="s">
        <v>1891</v>
      </c>
      <c r="D17" s="85"/>
      <c r="E17" s="79"/>
      <c r="F17" s="79"/>
      <c r="G17" s="79"/>
      <c r="H17" s="79"/>
      <c r="I17" s="51"/>
      <c r="J17" s="58"/>
      <c r="K17" s="19"/>
      <c r="L17" s="254"/>
      <c r="M17" s="470"/>
      <c r="O17" s="466"/>
      <c r="P17" s="470"/>
      <c r="Q17" s="440"/>
      <c r="R17" s="272"/>
      <c r="S17" s="466"/>
      <c r="T17" s="440"/>
      <c r="Y17" s="132">
        <f t="shared" si="0"/>
        <v>0</v>
      </c>
      <c r="Z17" s="132" t="str">
        <f t="shared" si="1"/>
        <v>0</v>
      </c>
      <c r="AA17" s="372" t="str">
        <f t="shared" si="2"/>
        <v>0</v>
      </c>
      <c r="AC17" s="456"/>
    </row>
    <row r="18" spans="1:34" s="473" customFormat="1" ht="12" customHeight="1" x14ac:dyDescent="0.2">
      <c r="A18" s="471"/>
      <c r="B18" s="472"/>
      <c r="C18" s="471"/>
      <c r="D18" s="471"/>
      <c r="F18" s="474"/>
      <c r="G18" s="131"/>
      <c r="I18" s="475"/>
      <c r="K18" s="476"/>
      <c r="L18" s="477"/>
      <c r="O18" s="478"/>
      <c r="P18" s="131"/>
      <c r="Q18" s="471"/>
      <c r="R18" s="472"/>
      <c r="S18" s="479"/>
      <c r="T18" s="562"/>
      <c r="Y18" s="132">
        <f t="shared" si="0"/>
        <v>0</v>
      </c>
      <c r="Z18" s="132" t="str">
        <f t="shared" si="1"/>
        <v>0</v>
      </c>
      <c r="AA18" s="372" t="str">
        <f t="shared" si="2"/>
        <v>0</v>
      </c>
      <c r="AB18" s="484"/>
      <c r="AC18" s="481"/>
      <c r="AD18" s="482"/>
      <c r="AE18" s="482"/>
      <c r="AF18" s="482"/>
      <c r="AG18" s="482"/>
      <c r="AH18" s="482"/>
    </row>
    <row r="19" spans="1:34" s="504" customFormat="1" ht="12" customHeight="1" x14ac:dyDescent="0.2">
      <c r="A19" s="1" t="s">
        <v>234</v>
      </c>
      <c r="B19" s="2">
        <v>65</v>
      </c>
      <c r="C19" s="1" t="s">
        <v>5433</v>
      </c>
      <c r="D19" s="1" t="s">
        <v>1992</v>
      </c>
      <c r="E19" s="3" t="s">
        <v>5516</v>
      </c>
      <c r="F19" s="3">
        <v>6</v>
      </c>
      <c r="G19" s="3">
        <v>21</v>
      </c>
      <c r="H19" s="18" t="s">
        <v>1561</v>
      </c>
      <c r="I19" s="497"/>
      <c r="J19" s="18" t="s">
        <v>3005</v>
      </c>
      <c r="K19" s="51" t="s">
        <v>1614</v>
      </c>
      <c r="L19" s="254" t="s">
        <v>1616</v>
      </c>
      <c r="M19" s="397" t="s">
        <v>4379</v>
      </c>
      <c r="N19" s="79" t="s">
        <v>3005</v>
      </c>
      <c r="O19" s="83" t="s">
        <v>1885</v>
      </c>
      <c r="P19" s="594">
        <v>21</v>
      </c>
      <c r="Q19" s="1" t="s">
        <v>5433</v>
      </c>
      <c r="R19" s="2">
        <v>0</v>
      </c>
      <c r="S19" s="244">
        <v>24573</v>
      </c>
      <c r="T19" s="1" t="s">
        <v>235</v>
      </c>
      <c r="U19" s="79" t="s">
        <v>1887</v>
      </c>
      <c r="V19" s="79" t="s">
        <v>1887</v>
      </c>
      <c r="W19" s="79" t="s">
        <v>3979</v>
      </c>
      <c r="X19" s="79" t="s">
        <v>3978</v>
      </c>
      <c r="Y19" s="132">
        <f t="shared" si="0"/>
        <v>252</v>
      </c>
      <c r="Z19" s="132" t="str">
        <f t="shared" si="1"/>
        <v>0</v>
      </c>
      <c r="AA19" s="372">
        <f t="shared" si="2"/>
        <v>252</v>
      </c>
      <c r="AB19" s="509"/>
      <c r="AC19" s="509"/>
      <c r="AD19" s="510"/>
      <c r="AE19" s="510"/>
      <c r="AF19" s="510"/>
      <c r="AG19" s="510"/>
      <c r="AH19" s="510"/>
    </row>
    <row r="20" spans="1:34" s="504" customFormat="1" ht="12" customHeight="1" x14ac:dyDescent="0.2">
      <c r="A20" s="708"/>
      <c r="B20" s="709"/>
      <c r="C20" s="708"/>
      <c r="D20" s="505"/>
      <c r="F20" s="501"/>
      <c r="G20" s="519"/>
      <c r="H20" s="530"/>
      <c r="I20" s="497"/>
      <c r="J20" s="498"/>
      <c r="K20" s="590"/>
      <c r="L20" s="500" t="s">
        <v>1616</v>
      </c>
      <c r="M20" s="501"/>
      <c r="O20" s="518"/>
      <c r="P20" s="519"/>
      <c r="Q20" s="708"/>
      <c r="R20" s="709"/>
      <c r="S20" s="588"/>
      <c r="T20" s="708"/>
      <c r="Y20" s="132">
        <f t="shared" si="0"/>
        <v>0</v>
      </c>
      <c r="Z20" s="132" t="str">
        <f t="shared" si="1"/>
        <v>0</v>
      </c>
      <c r="AA20" s="372" t="str">
        <f t="shared" si="2"/>
        <v>0</v>
      </c>
      <c r="AB20" s="511"/>
      <c r="AC20" s="509"/>
      <c r="AD20" s="510"/>
      <c r="AE20" s="510"/>
      <c r="AF20" s="510"/>
      <c r="AG20" s="510"/>
      <c r="AH20" s="510"/>
    </row>
    <row r="21" spans="1:34" s="599" customFormat="1" ht="12" customHeight="1" thickBot="1" x14ac:dyDescent="0.25">
      <c r="A21" s="597"/>
      <c r="B21" s="598"/>
      <c r="C21" s="597"/>
      <c r="D21" s="597"/>
      <c r="G21" s="600">
        <f>SUM(G19:G19)</f>
        <v>21</v>
      </c>
      <c r="I21" s="601"/>
      <c r="K21" s="601"/>
      <c r="L21" s="602"/>
      <c r="M21" s="603">
        <f>G21-P21</f>
        <v>0</v>
      </c>
      <c r="N21" s="604"/>
      <c r="O21" s="605"/>
      <c r="P21" s="603">
        <f>SUM(P19:P19)</f>
        <v>21</v>
      </c>
      <c r="Q21" s="597"/>
      <c r="R21" s="598"/>
      <c r="S21" s="605"/>
      <c r="T21" s="597"/>
      <c r="Y21" s="132">
        <f t="shared" si="0"/>
        <v>0</v>
      </c>
      <c r="Z21" s="132" t="str">
        <f t="shared" si="1"/>
        <v>0</v>
      </c>
      <c r="AA21" s="372" t="str">
        <f t="shared" si="2"/>
        <v>0</v>
      </c>
      <c r="AB21" s="606"/>
      <c r="AC21" s="607"/>
    </row>
    <row r="22" spans="1:34" s="504" customFormat="1" ht="12" customHeight="1" x14ac:dyDescent="0.2">
      <c r="A22" s="505"/>
      <c r="B22" s="608"/>
      <c r="C22" s="505"/>
      <c r="D22" s="505"/>
      <c r="E22" s="501"/>
      <c r="F22" s="501"/>
      <c r="G22" s="501"/>
      <c r="I22" s="590"/>
      <c r="K22" s="590"/>
      <c r="L22" s="500"/>
      <c r="M22" s="501"/>
      <c r="O22" s="518"/>
      <c r="P22" s="501"/>
      <c r="Q22" s="505"/>
      <c r="R22" s="608"/>
      <c r="T22" s="505"/>
      <c r="Y22" s="132">
        <f t="shared" si="0"/>
        <v>0</v>
      </c>
      <c r="Z22" s="132" t="str">
        <f t="shared" si="1"/>
        <v>0</v>
      </c>
      <c r="AA22" s="372" t="str">
        <f t="shared" si="2"/>
        <v>0</v>
      </c>
      <c r="AB22" s="511"/>
      <c r="AC22" s="509"/>
      <c r="AD22" s="510"/>
      <c r="AE22" s="510"/>
      <c r="AF22" s="510"/>
      <c r="AG22" s="510"/>
      <c r="AH22" s="510"/>
    </row>
    <row r="23" spans="1:34" s="504" customFormat="1" ht="12" customHeight="1" x14ac:dyDescent="0.2">
      <c r="A23" s="1" t="s">
        <v>4446</v>
      </c>
      <c r="B23" s="2">
        <v>216</v>
      </c>
      <c r="C23" s="1" t="s">
        <v>4447</v>
      </c>
      <c r="D23" s="16" t="s">
        <v>1906</v>
      </c>
      <c r="E23" s="18" t="s">
        <v>5516</v>
      </c>
      <c r="F23" s="18">
        <v>1</v>
      </c>
      <c r="G23" s="140">
        <v>4</v>
      </c>
      <c r="H23" s="18" t="s">
        <v>1561</v>
      </c>
      <c r="I23" s="126" t="s">
        <v>3446</v>
      </c>
      <c r="J23" s="275" t="s">
        <v>3005</v>
      </c>
      <c r="K23" s="19" t="s">
        <v>4069</v>
      </c>
      <c r="L23" s="254" t="s">
        <v>1616</v>
      </c>
      <c r="M23" s="83" t="s">
        <v>4379</v>
      </c>
      <c r="N23" s="79" t="s">
        <v>3005</v>
      </c>
      <c r="O23" s="83" t="s">
        <v>1885</v>
      </c>
      <c r="P23" s="140">
        <v>4</v>
      </c>
      <c r="Q23" s="1" t="s">
        <v>5433</v>
      </c>
      <c r="R23" s="2">
        <v>0</v>
      </c>
      <c r="S23" s="244">
        <v>24574</v>
      </c>
      <c r="T23" s="1" t="s">
        <v>235</v>
      </c>
      <c r="U23" s="18" t="s">
        <v>1887</v>
      </c>
      <c r="V23" s="79" t="s">
        <v>1887</v>
      </c>
      <c r="W23" s="79" t="s">
        <v>3979</v>
      </c>
      <c r="X23" s="79" t="s">
        <v>3978</v>
      </c>
      <c r="Y23" s="132">
        <f t="shared" si="0"/>
        <v>8</v>
      </c>
      <c r="Z23" s="132" t="str">
        <f t="shared" si="1"/>
        <v>0</v>
      </c>
      <c r="AA23" s="372">
        <f t="shared" si="2"/>
        <v>8</v>
      </c>
      <c r="AC23" s="609"/>
    </row>
    <row r="24" spans="1:34" s="504" customFormat="1" ht="12" customHeight="1" x14ac:dyDescent="0.2">
      <c r="A24" s="1" t="s">
        <v>4446</v>
      </c>
      <c r="B24" s="2">
        <v>216</v>
      </c>
      <c r="C24" s="1" t="s">
        <v>4447</v>
      </c>
      <c r="D24" s="16" t="s">
        <v>1907</v>
      </c>
      <c r="E24" s="18" t="s">
        <v>5516</v>
      </c>
      <c r="F24" s="18">
        <v>1</v>
      </c>
      <c r="G24" s="140">
        <v>4</v>
      </c>
      <c r="H24" s="18" t="s">
        <v>1561</v>
      </c>
      <c r="I24" s="126" t="s">
        <v>3446</v>
      </c>
      <c r="J24" s="275" t="s">
        <v>3005</v>
      </c>
      <c r="K24" s="19" t="s">
        <v>4069</v>
      </c>
      <c r="L24" s="254" t="s">
        <v>1616</v>
      </c>
      <c r="M24" s="83" t="s">
        <v>4379</v>
      </c>
      <c r="N24" s="79" t="s">
        <v>3005</v>
      </c>
      <c r="O24" s="83" t="s">
        <v>1885</v>
      </c>
      <c r="P24" s="140">
        <v>4</v>
      </c>
      <c r="Q24" s="1" t="s">
        <v>5433</v>
      </c>
      <c r="R24" s="2">
        <v>0</v>
      </c>
      <c r="S24" s="244">
        <v>24574</v>
      </c>
      <c r="T24" s="1" t="s">
        <v>235</v>
      </c>
      <c r="U24" s="79" t="s">
        <v>1887</v>
      </c>
      <c r="V24" s="79" t="s">
        <v>1887</v>
      </c>
      <c r="W24" s="79" t="s">
        <v>3979</v>
      </c>
      <c r="X24" s="79" t="s">
        <v>3978</v>
      </c>
      <c r="Y24" s="132">
        <f t="shared" si="0"/>
        <v>8</v>
      </c>
      <c r="Z24" s="132" t="str">
        <f t="shared" si="1"/>
        <v>0</v>
      </c>
      <c r="AA24" s="372">
        <f t="shared" si="2"/>
        <v>8</v>
      </c>
      <c r="AC24" s="609"/>
    </row>
    <row r="25" spans="1:34" s="504" customFormat="1" ht="12" customHeight="1" x14ac:dyDescent="0.2">
      <c r="A25" s="1" t="s">
        <v>4446</v>
      </c>
      <c r="B25" s="2">
        <v>216</v>
      </c>
      <c r="C25" s="1" t="s">
        <v>4447</v>
      </c>
      <c r="D25" s="16" t="s">
        <v>1908</v>
      </c>
      <c r="E25" s="18" t="s">
        <v>5516</v>
      </c>
      <c r="F25" s="18">
        <v>1</v>
      </c>
      <c r="G25" s="140">
        <v>4</v>
      </c>
      <c r="H25" s="18" t="s">
        <v>1561</v>
      </c>
      <c r="I25" s="126" t="s">
        <v>3446</v>
      </c>
      <c r="J25" s="275" t="s">
        <v>3005</v>
      </c>
      <c r="K25" s="19" t="s">
        <v>4069</v>
      </c>
      <c r="L25" s="254" t="s">
        <v>1616</v>
      </c>
      <c r="M25" s="83" t="s">
        <v>4379</v>
      </c>
      <c r="N25" s="79" t="s">
        <v>3005</v>
      </c>
      <c r="O25" s="83" t="s">
        <v>1885</v>
      </c>
      <c r="P25" s="140">
        <v>4</v>
      </c>
      <c r="Q25" s="1" t="s">
        <v>5433</v>
      </c>
      <c r="R25" s="2">
        <v>0</v>
      </c>
      <c r="S25" s="244">
        <v>24574</v>
      </c>
      <c r="T25" s="1" t="s">
        <v>235</v>
      </c>
      <c r="U25" s="79" t="s">
        <v>1887</v>
      </c>
      <c r="V25" s="79" t="s">
        <v>1887</v>
      </c>
      <c r="W25" s="79" t="s">
        <v>3979</v>
      </c>
      <c r="X25" s="79" t="s">
        <v>3978</v>
      </c>
      <c r="Y25" s="132">
        <f t="shared" si="0"/>
        <v>8</v>
      </c>
      <c r="Z25" s="132" t="str">
        <f t="shared" si="1"/>
        <v>0</v>
      </c>
      <c r="AA25" s="372">
        <f t="shared" si="2"/>
        <v>8</v>
      </c>
      <c r="AC25" s="609"/>
    </row>
    <row r="26" spans="1:34" s="504" customFormat="1" ht="12" customHeight="1" x14ac:dyDescent="0.2">
      <c r="A26" s="1" t="s">
        <v>4446</v>
      </c>
      <c r="B26" s="2">
        <v>216</v>
      </c>
      <c r="C26" s="1" t="s">
        <v>4447</v>
      </c>
      <c r="D26" s="16" t="s">
        <v>1909</v>
      </c>
      <c r="E26" s="18" t="s">
        <v>5516</v>
      </c>
      <c r="F26" s="18">
        <v>1</v>
      </c>
      <c r="G26" s="140">
        <v>4</v>
      </c>
      <c r="H26" s="18" t="s">
        <v>1561</v>
      </c>
      <c r="I26" s="126" t="s">
        <v>3446</v>
      </c>
      <c r="J26" s="275" t="s">
        <v>3005</v>
      </c>
      <c r="K26" s="19" t="s">
        <v>4069</v>
      </c>
      <c r="L26" s="254" t="s">
        <v>1616</v>
      </c>
      <c r="M26" s="83" t="s">
        <v>4379</v>
      </c>
      <c r="N26" s="79" t="s">
        <v>3005</v>
      </c>
      <c r="O26" s="83" t="s">
        <v>1885</v>
      </c>
      <c r="P26" s="140">
        <v>4</v>
      </c>
      <c r="Q26" s="1" t="s">
        <v>5433</v>
      </c>
      <c r="R26" s="2">
        <v>0</v>
      </c>
      <c r="S26" s="244">
        <v>24574</v>
      </c>
      <c r="T26" s="1" t="s">
        <v>235</v>
      </c>
      <c r="U26" s="79" t="s">
        <v>1887</v>
      </c>
      <c r="V26" s="79" t="s">
        <v>1887</v>
      </c>
      <c r="W26" s="79" t="s">
        <v>3979</v>
      </c>
      <c r="X26" s="79" t="s">
        <v>3978</v>
      </c>
      <c r="Y26" s="132">
        <f t="shared" si="0"/>
        <v>8</v>
      </c>
      <c r="Z26" s="132" t="str">
        <f t="shared" si="1"/>
        <v>0</v>
      </c>
      <c r="AA26" s="372">
        <f t="shared" si="2"/>
        <v>8</v>
      </c>
      <c r="AC26" s="609"/>
    </row>
    <row r="27" spans="1:34" s="504" customFormat="1" ht="12" customHeight="1" x14ac:dyDescent="0.2">
      <c r="A27" s="1" t="s">
        <v>4446</v>
      </c>
      <c r="B27" s="2">
        <v>216</v>
      </c>
      <c r="C27" s="1" t="s">
        <v>4447</v>
      </c>
      <c r="D27" s="16" t="s">
        <v>1910</v>
      </c>
      <c r="E27" s="18" t="s">
        <v>5516</v>
      </c>
      <c r="F27" s="18">
        <v>1</v>
      </c>
      <c r="G27" s="140">
        <v>4</v>
      </c>
      <c r="H27" s="18" t="s">
        <v>1561</v>
      </c>
      <c r="I27" s="126" t="s">
        <v>3446</v>
      </c>
      <c r="J27" s="275" t="s">
        <v>3005</v>
      </c>
      <c r="K27" s="19" t="s">
        <v>4069</v>
      </c>
      <c r="L27" s="254" t="s">
        <v>1616</v>
      </c>
      <c r="M27" s="83" t="s">
        <v>4379</v>
      </c>
      <c r="N27" s="79" t="s">
        <v>3005</v>
      </c>
      <c r="O27" s="83" t="s">
        <v>1885</v>
      </c>
      <c r="P27" s="140">
        <v>4</v>
      </c>
      <c r="Q27" s="1" t="s">
        <v>5433</v>
      </c>
      <c r="R27" s="2">
        <v>0</v>
      </c>
      <c r="S27" s="244">
        <v>24574</v>
      </c>
      <c r="T27" s="1" t="s">
        <v>235</v>
      </c>
      <c r="U27" s="79" t="s">
        <v>1887</v>
      </c>
      <c r="V27" s="79" t="s">
        <v>1887</v>
      </c>
      <c r="W27" s="79" t="s">
        <v>3979</v>
      </c>
      <c r="X27" s="79" t="s">
        <v>3978</v>
      </c>
      <c r="Y27" s="132">
        <f t="shared" si="0"/>
        <v>8</v>
      </c>
      <c r="Z27" s="132" t="str">
        <f t="shared" si="1"/>
        <v>0</v>
      </c>
      <c r="AA27" s="372">
        <f t="shared" si="2"/>
        <v>8</v>
      </c>
      <c r="AC27" s="609"/>
    </row>
    <row r="28" spans="1:34" s="504" customFormat="1" ht="12" customHeight="1" x14ac:dyDescent="0.2">
      <c r="A28" s="1" t="s">
        <v>4446</v>
      </c>
      <c r="B28" s="2">
        <v>216</v>
      </c>
      <c r="C28" s="1" t="s">
        <v>4447</v>
      </c>
      <c r="D28" s="16" t="s">
        <v>1911</v>
      </c>
      <c r="E28" s="18" t="s">
        <v>5516</v>
      </c>
      <c r="F28" s="18">
        <v>1</v>
      </c>
      <c r="G28" s="140">
        <v>4</v>
      </c>
      <c r="H28" s="18" t="s">
        <v>1561</v>
      </c>
      <c r="I28" s="126" t="s">
        <v>3446</v>
      </c>
      <c r="J28" s="275" t="s">
        <v>3005</v>
      </c>
      <c r="K28" s="19" t="s">
        <v>4069</v>
      </c>
      <c r="L28" s="254" t="s">
        <v>1616</v>
      </c>
      <c r="M28" s="83" t="s">
        <v>4379</v>
      </c>
      <c r="N28" s="79" t="s">
        <v>3005</v>
      </c>
      <c r="O28" s="83" t="s">
        <v>1885</v>
      </c>
      <c r="P28" s="140">
        <v>4</v>
      </c>
      <c r="Q28" s="1" t="s">
        <v>5433</v>
      </c>
      <c r="R28" s="2">
        <v>0</v>
      </c>
      <c r="S28" s="244">
        <v>24574</v>
      </c>
      <c r="T28" s="1" t="s">
        <v>235</v>
      </c>
      <c r="U28" s="79" t="s">
        <v>1887</v>
      </c>
      <c r="V28" s="79" t="s">
        <v>1887</v>
      </c>
      <c r="W28" s="79" t="s">
        <v>3979</v>
      </c>
      <c r="X28" s="79" t="s">
        <v>3978</v>
      </c>
      <c r="Y28" s="132">
        <f t="shared" si="0"/>
        <v>8</v>
      </c>
      <c r="Z28" s="132" t="str">
        <f t="shared" si="1"/>
        <v>0</v>
      </c>
      <c r="AA28" s="372">
        <f t="shared" si="2"/>
        <v>8</v>
      </c>
      <c r="AC28" s="609"/>
    </row>
    <row r="29" spans="1:34" s="504" customFormat="1" ht="12" customHeight="1" x14ac:dyDescent="0.2">
      <c r="A29" s="708"/>
      <c r="B29" s="709"/>
      <c r="C29" s="708"/>
      <c r="D29" s="708"/>
      <c r="E29" s="530"/>
      <c r="F29" s="530"/>
      <c r="G29" s="498"/>
      <c r="I29" s="497"/>
      <c r="K29" s="590"/>
      <c r="L29" s="500" t="s">
        <v>1616</v>
      </c>
      <c r="M29" s="501"/>
      <c r="O29" s="518"/>
      <c r="P29" s="519"/>
      <c r="Q29" s="708"/>
      <c r="R29" s="709"/>
      <c r="S29" s="453"/>
      <c r="T29" s="708"/>
      <c r="Y29" s="132">
        <f t="shared" si="0"/>
        <v>0</v>
      </c>
      <c r="Z29" s="132" t="str">
        <f t="shared" si="1"/>
        <v>0</v>
      </c>
      <c r="AA29" s="372" t="str">
        <f t="shared" si="2"/>
        <v>0</v>
      </c>
      <c r="AB29" s="509"/>
      <c r="AC29" s="509"/>
      <c r="AD29" s="510"/>
      <c r="AE29" s="510"/>
      <c r="AF29" s="510"/>
      <c r="AG29" s="510"/>
      <c r="AH29" s="510"/>
    </row>
    <row r="30" spans="1:34" s="504" customFormat="1" ht="12" customHeight="1" x14ac:dyDescent="0.2">
      <c r="A30" s="708"/>
      <c r="B30" s="709"/>
      <c r="C30" s="708"/>
      <c r="D30" s="708"/>
      <c r="E30" s="530"/>
      <c r="F30" s="530"/>
      <c r="G30" s="610"/>
      <c r="H30" s="501"/>
      <c r="I30" s="497"/>
      <c r="K30" s="590"/>
      <c r="L30" s="500"/>
      <c r="M30" s="501"/>
      <c r="O30" s="518"/>
      <c r="P30" s="519"/>
      <c r="Q30" s="708"/>
      <c r="R30" s="709"/>
      <c r="S30" s="453"/>
      <c r="T30" s="708"/>
      <c r="Y30" s="132">
        <f t="shared" si="0"/>
        <v>0</v>
      </c>
      <c r="Z30" s="132" t="str">
        <f t="shared" si="1"/>
        <v>0</v>
      </c>
      <c r="AA30" s="372" t="str">
        <f t="shared" si="2"/>
        <v>0</v>
      </c>
      <c r="AB30" s="511"/>
      <c r="AC30" s="509"/>
      <c r="AD30" s="510"/>
      <c r="AE30" s="510"/>
      <c r="AF30" s="510"/>
      <c r="AG30" s="510"/>
      <c r="AH30" s="510"/>
    </row>
    <row r="31" spans="1:34" s="599" customFormat="1" ht="12" customHeight="1" thickBot="1" x14ac:dyDescent="0.25">
      <c r="A31" s="597"/>
      <c r="B31" s="598"/>
      <c r="C31" s="597"/>
      <c r="D31" s="597"/>
      <c r="G31" s="600">
        <f>SUM(G23:G30)</f>
        <v>24</v>
      </c>
      <c r="I31" s="601"/>
      <c r="K31" s="601"/>
      <c r="L31" s="602"/>
      <c r="M31" s="603">
        <f>G31-P31</f>
        <v>0</v>
      </c>
      <c r="N31" s="604"/>
      <c r="O31" s="605"/>
      <c r="P31" s="603">
        <f>SUM(P23:P30)</f>
        <v>24</v>
      </c>
      <c r="Q31" s="597"/>
      <c r="R31" s="598"/>
      <c r="S31" s="605"/>
      <c r="T31" s="597"/>
      <c r="Y31" s="132">
        <f t="shared" si="0"/>
        <v>0</v>
      </c>
      <c r="Z31" s="132" t="str">
        <f t="shared" si="1"/>
        <v>0</v>
      </c>
      <c r="AA31" s="372" t="str">
        <f t="shared" si="2"/>
        <v>0</v>
      </c>
      <c r="AB31" s="606"/>
      <c r="AC31" s="607"/>
    </row>
    <row r="32" spans="1:34" s="275" customFormat="1" ht="12" customHeight="1" x14ac:dyDescent="0.2">
      <c r="A32" s="440"/>
      <c r="B32" s="272"/>
      <c r="C32" s="440"/>
      <c r="D32" s="440"/>
      <c r="G32" s="578"/>
      <c r="I32" s="126"/>
      <c r="K32" s="370"/>
      <c r="L32" s="254"/>
      <c r="M32" s="578"/>
      <c r="O32" s="514"/>
      <c r="P32" s="578"/>
      <c r="Q32" s="454"/>
      <c r="R32" s="272"/>
      <c r="S32" s="579"/>
      <c r="T32" s="440"/>
      <c r="Y32" s="132">
        <f t="shared" si="0"/>
        <v>0</v>
      </c>
      <c r="Z32" s="132" t="str">
        <f t="shared" si="1"/>
        <v>0</v>
      </c>
      <c r="AA32" s="372" t="str">
        <f t="shared" si="2"/>
        <v>0</v>
      </c>
      <c r="AB32" s="399"/>
      <c r="AC32" s="24"/>
      <c r="AD32" s="28"/>
      <c r="AE32" s="28"/>
      <c r="AF32" s="28"/>
      <c r="AG32" s="28"/>
      <c r="AH32" s="28"/>
    </row>
    <row r="33" spans="1:34" s="504" customFormat="1" ht="12" customHeight="1" x14ac:dyDescent="0.2">
      <c r="A33" s="1" t="s">
        <v>4446</v>
      </c>
      <c r="B33" s="2">
        <v>216</v>
      </c>
      <c r="C33" s="1" t="s">
        <v>4447</v>
      </c>
      <c r="D33" s="85" t="s">
        <v>1896</v>
      </c>
      <c r="E33" s="79" t="s">
        <v>5516</v>
      </c>
      <c r="F33" s="275">
        <v>1</v>
      </c>
      <c r="G33" s="526">
        <v>1</v>
      </c>
      <c r="H33" s="18" t="s">
        <v>1561</v>
      </c>
      <c r="I33" s="126" t="s">
        <v>3446</v>
      </c>
      <c r="J33" s="79" t="s">
        <v>3005</v>
      </c>
      <c r="K33" s="19" t="s">
        <v>4069</v>
      </c>
      <c r="L33" s="500" t="s">
        <v>1616</v>
      </c>
      <c r="M33" s="397" t="s">
        <v>4379</v>
      </c>
      <c r="N33" s="79" t="s">
        <v>3005</v>
      </c>
      <c r="O33" s="514" t="s">
        <v>1916</v>
      </c>
      <c r="P33" s="526">
        <v>1</v>
      </c>
      <c r="Q33" s="1" t="s">
        <v>5433</v>
      </c>
      <c r="R33" s="2">
        <v>0</v>
      </c>
      <c r="S33" s="246" t="s">
        <v>236</v>
      </c>
      <c r="T33" s="1" t="s">
        <v>237</v>
      </c>
      <c r="U33" s="79" t="s">
        <v>1887</v>
      </c>
      <c r="V33" s="79" t="s">
        <v>1887</v>
      </c>
      <c r="W33" s="79" t="s">
        <v>3979</v>
      </c>
      <c r="X33" s="79" t="s">
        <v>3978</v>
      </c>
      <c r="Y33" s="132">
        <f t="shared" si="0"/>
        <v>2</v>
      </c>
      <c r="Z33" s="132" t="str">
        <f t="shared" si="1"/>
        <v>0</v>
      </c>
      <c r="AA33" s="372">
        <f t="shared" si="2"/>
        <v>2</v>
      </c>
      <c r="AB33" s="511"/>
      <c r="AC33" s="509"/>
      <c r="AD33" s="510"/>
      <c r="AE33" s="510"/>
      <c r="AF33" s="510"/>
      <c r="AG33" s="510"/>
      <c r="AH33" s="510"/>
    </row>
    <row r="34" spans="1:34" s="504" customFormat="1" ht="12" customHeight="1" x14ac:dyDescent="0.2">
      <c r="A34" s="1" t="s">
        <v>4446</v>
      </c>
      <c r="B34" s="2">
        <v>216</v>
      </c>
      <c r="C34" s="1" t="s">
        <v>4447</v>
      </c>
      <c r="D34" s="85" t="s">
        <v>1897</v>
      </c>
      <c r="E34" s="79" t="s">
        <v>5516</v>
      </c>
      <c r="F34" s="275">
        <v>1</v>
      </c>
      <c r="G34" s="526">
        <v>1</v>
      </c>
      <c r="H34" s="18" t="s">
        <v>1561</v>
      </c>
      <c r="I34" s="126" t="s">
        <v>3446</v>
      </c>
      <c r="J34" s="79" t="s">
        <v>3005</v>
      </c>
      <c r="K34" s="19" t="s">
        <v>4069</v>
      </c>
      <c r="L34" s="500" t="s">
        <v>1616</v>
      </c>
      <c r="M34" s="397" t="s">
        <v>4379</v>
      </c>
      <c r="N34" s="79" t="s">
        <v>3005</v>
      </c>
      <c r="O34" s="514" t="s">
        <v>1916</v>
      </c>
      <c r="P34" s="526">
        <v>1</v>
      </c>
      <c r="Q34" s="1" t="s">
        <v>5433</v>
      </c>
      <c r="R34" s="2">
        <v>0</v>
      </c>
      <c r="S34" s="246" t="s">
        <v>236</v>
      </c>
      <c r="T34" s="1" t="s">
        <v>237</v>
      </c>
      <c r="U34" s="79" t="s">
        <v>1887</v>
      </c>
      <c r="V34" s="79" t="s">
        <v>1887</v>
      </c>
      <c r="W34" s="79" t="s">
        <v>3979</v>
      </c>
      <c r="X34" s="79" t="s">
        <v>3978</v>
      </c>
      <c r="Y34" s="132">
        <f t="shared" si="0"/>
        <v>2</v>
      </c>
      <c r="Z34" s="132" t="str">
        <f t="shared" si="1"/>
        <v>0</v>
      </c>
      <c r="AA34" s="372">
        <f t="shared" si="2"/>
        <v>2</v>
      </c>
      <c r="AB34" s="511"/>
      <c r="AC34" s="509"/>
      <c r="AD34" s="510"/>
      <c r="AE34" s="510"/>
      <c r="AF34" s="510"/>
      <c r="AG34" s="510"/>
      <c r="AH34" s="510"/>
    </row>
    <row r="35" spans="1:34" s="504" customFormat="1" ht="12" customHeight="1" x14ac:dyDescent="0.2">
      <c r="A35" s="1" t="s">
        <v>4446</v>
      </c>
      <c r="B35" s="2">
        <v>216</v>
      </c>
      <c r="C35" s="1" t="s">
        <v>4447</v>
      </c>
      <c r="D35" s="85" t="s">
        <v>1898</v>
      </c>
      <c r="E35" s="79" t="s">
        <v>5516</v>
      </c>
      <c r="F35" s="275">
        <v>1</v>
      </c>
      <c r="G35" s="526">
        <v>2</v>
      </c>
      <c r="H35" s="18" t="s">
        <v>1561</v>
      </c>
      <c r="I35" s="126" t="s">
        <v>3446</v>
      </c>
      <c r="J35" s="79" t="s">
        <v>3005</v>
      </c>
      <c r="K35" s="19" t="s">
        <v>4069</v>
      </c>
      <c r="L35" s="254" t="s">
        <v>1616</v>
      </c>
      <c r="M35" s="397" t="s">
        <v>4379</v>
      </c>
      <c r="N35" s="79" t="s">
        <v>3005</v>
      </c>
      <c r="O35" s="514" t="s">
        <v>1916</v>
      </c>
      <c r="P35" s="526">
        <v>2</v>
      </c>
      <c r="Q35" s="1" t="s">
        <v>5433</v>
      </c>
      <c r="R35" s="2">
        <v>0</v>
      </c>
      <c r="S35" s="246" t="s">
        <v>236</v>
      </c>
      <c r="T35" s="1" t="s">
        <v>237</v>
      </c>
      <c r="U35" s="79" t="s">
        <v>1887</v>
      </c>
      <c r="V35" s="79" t="s">
        <v>1887</v>
      </c>
      <c r="W35" s="79" t="s">
        <v>3979</v>
      </c>
      <c r="X35" s="79" t="s">
        <v>3978</v>
      </c>
      <c r="Y35" s="132">
        <f t="shared" si="0"/>
        <v>4</v>
      </c>
      <c r="Z35" s="132" t="str">
        <f t="shared" si="1"/>
        <v>0</v>
      </c>
      <c r="AA35" s="372">
        <f t="shared" si="2"/>
        <v>4</v>
      </c>
      <c r="AB35" s="509"/>
      <c r="AC35" s="509"/>
      <c r="AD35" s="510"/>
      <c r="AE35" s="510"/>
      <c r="AF35" s="510"/>
      <c r="AG35" s="510"/>
      <c r="AH35" s="510"/>
    </row>
    <row r="36" spans="1:34" s="504" customFormat="1" ht="12" customHeight="1" x14ac:dyDescent="0.2">
      <c r="A36" s="1" t="s">
        <v>4446</v>
      </c>
      <c r="B36" s="2">
        <v>216</v>
      </c>
      <c r="C36" s="1" t="s">
        <v>4447</v>
      </c>
      <c r="D36" s="85" t="s">
        <v>1899</v>
      </c>
      <c r="E36" s="79" t="s">
        <v>5516</v>
      </c>
      <c r="F36" s="275">
        <v>1</v>
      </c>
      <c r="G36" s="526">
        <v>2</v>
      </c>
      <c r="H36" s="18" t="s">
        <v>1561</v>
      </c>
      <c r="I36" s="126" t="s">
        <v>3446</v>
      </c>
      <c r="J36" s="79" t="s">
        <v>3005</v>
      </c>
      <c r="K36" s="19" t="s">
        <v>4069</v>
      </c>
      <c r="L36" s="254" t="s">
        <v>1616</v>
      </c>
      <c r="M36" s="397" t="s">
        <v>4379</v>
      </c>
      <c r="N36" s="79" t="s">
        <v>3005</v>
      </c>
      <c r="O36" s="514" t="s">
        <v>1916</v>
      </c>
      <c r="P36" s="526">
        <v>2</v>
      </c>
      <c r="Q36" s="1" t="s">
        <v>5433</v>
      </c>
      <c r="R36" s="2">
        <v>0</v>
      </c>
      <c r="S36" s="246" t="s">
        <v>236</v>
      </c>
      <c r="T36" s="1" t="s">
        <v>237</v>
      </c>
      <c r="U36" s="79" t="s">
        <v>1887</v>
      </c>
      <c r="V36" s="79" t="s">
        <v>1887</v>
      </c>
      <c r="W36" s="79" t="s">
        <v>3979</v>
      </c>
      <c r="X36" s="79" t="s">
        <v>3978</v>
      </c>
      <c r="Y36" s="132">
        <f t="shared" si="0"/>
        <v>4</v>
      </c>
      <c r="Z36" s="132" t="str">
        <f t="shared" si="1"/>
        <v>0</v>
      </c>
      <c r="AA36" s="372">
        <f t="shared" si="2"/>
        <v>4</v>
      </c>
      <c r="AB36" s="509"/>
      <c r="AC36" s="509"/>
      <c r="AD36" s="510"/>
      <c r="AE36" s="510"/>
      <c r="AF36" s="510"/>
      <c r="AG36" s="510"/>
      <c r="AH36" s="510"/>
    </row>
    <row r="37" spans="1:34" s="504" customFormat="1" ht="12" customHeight="1" x14ac:dyDescent="0.2">
      <c r="A37" s="1" t="s">
        <v>4446</v>
      </c>
      <c r="B37" s="2">
        <v>216</v>
      </c>
      <c r="C37" s="1" t="s">
        <v>4447</v>
      </c>
      <c r="D37" s="85" t="s">
        <v>1900</v>
      </c>
      <c r="E37" s="79" t="s">
        <v>5516</v>
      </c>
      <c r="F37" s="275">
        <v>1</v>
      </c>
      <c r="G37" s="526">
        <v>3</v>
      </c>
      <c r="H37" s="18" t="s">
        <v>1561</v>
      </c>
      <c r="I37" s="126" t="s">
        <v>3446</v>
      </c>
      <c r="J37" s="79" t="s">
        <v>3005</v>
      </c>
      <c r="K37" s="19" t="s">
        <v>4069</v>
      </c>
      <c r="L37" s="254" t="s">
        <v>1616</v>
      </c>
      <c r="M37" s="397" t="s">
        <v>4379</v>
      </c>
      <c r="N37" s="79" t="s">
        <v>3005</v>
      </c>
      <c r="O37" s="514" t="s">
        <v>1916</v>
      </c>
      <c r="P37" s="526">
        <v>3</v>
      </c>
      <c r="Q37" s="1" t="s">
        <v>5433</v>
      </c>
      <c r="R37" s="2">
        <v>0</v>
      </c>
      <c r="S37" s="246" t="s">
        <v>236</v>
      </c>
      <c r="T37" s="1" t="s">
        <v>237</v>
      </c>
      <c r="U37" s="79" t="s">
        <v>1887</v>
      </c>
      <c r="V37" s="79" t="s">
        <v>1887</v>
      </c>
      <c r="W37" s="79" t="s">
        <v>3979</v>
      </c>
      <c r="X37" s="79" t="s">
        <v>3978</v>
      </c>
      <c r="Y37" s="132">
        <f t="shared" si="0"/>
        <v>6</v>
      </c>
      <c r="Z37" s="132" t="str">
        <f t="shared" si="1"/>
        <v>0</v>
      </c>
      <c r="AA37" s="372">
        <f t="shared" si="2"/>
        <v>6</v>
      </c>
      <c r="AB37" s="509"/>
      <c r="AC37" s="509"/>
      <c r="AD37" s="510"/>
      <c r="AE37" s="510"/>
      <c r="AF37" s="510"/>
      <c r="AG37" s="510"/>
      <c r="AH37" s="510"/>
    </row>
    <row r="38" spans="1:34" s="504" customFormat="1" ht="12" customHeight="1" x14ac:dyDescent="0.2">
      <c r="A38" s="1" t="s">
        <v>4446</v>
      </c>
      <c r="B38" s="2">
        <v>216</v>
      </c>
      <c r="C38" s="1" t="s">
        <v>4447</v>
      </c>
      <c r="D38" s="85" t="s">
        <v>1901</v>
      </c>
      <c r="E38" s="79" t="s">
        <v>5516</v>
      </c>
      <c r="F38" s="275">
        <v>1</v>
      </c>
      <c r="G38" s="526">
        <v>3</v>
      </c>
      <c r="H38" s="18" t="s">
        <v>1561</v>
      </c>
      <c r="I38" s="126" t="s">
        <v>3446</v>
      </c>
      <c r="J38" s="79" t="s">
        <v>3005</v>
      </c>
      <c r="K38" s="19" t="s">
        <v>4069</v>
      </c>
      <c r="L38" s="254" t="s">
        <v>1616</v>
      </c>
      <c r="M38" s="397" t="s">
        <v>4379</v>
      </c>
      <c r="N38" s="79" t="s">
        <v>3005</v>
      </c>
      <c r="O38" s="514" t="s">
        <v>1916</v>
      </c>
      <c r="P38" s="526">
        <v>3</v>
      </c>
      <c r="Q38" s="1" t="s">
        <v>5433</v>
      </c>
      <c r="R38" s="2">
        <v>0</v>
      </c>
      <c r="S38" s="246" t="s">
        <v>236</v>
      </c>
      <c r="T38" s="1" t="s">
        <v>237</v>
      </c>
      <c r="U38" s="79" t="s">
        <v>1887</v>
      </c>
      <c r="V38" s="79" t="s">
        <v>1887</v>
      </c>
      <c r="W38" s="79" t="s">
        <v>3979</v>
      </c>
      <c r="X38" s="79" t="s">
        <v>3978</v>
      </c>
      <c r="Y38" s="132">
        <f t="shared" si="0"/>
        <v>6</v>
      </c>
      <c r="Z38" s="132" t="str">
        <f t="shared" si="1"/>
        <v>0</v>
      </c>
      <c r="AA38" s="372">
        <f t="shared" si="2"/>
        <v>6</v>
      </c>
      <c r="AB38" s="509"/>
      <c r="AC38" s="509"/>
      <c r="AD38" s="510"/>
      <c r="AE38" s="510"/>
      <c r="AF38" s="510"/>
      <c r="AG38" s="510"/>
      <c r="AH38" s="510"/>
    </row>
    <row r="39" spans="1:34" s="504" customFormat="1" ht="12" customHeight="1" x14ac:dyDescent="0.2">
      <c r="A39" s="1" t="s">
        <v>4446</v>
      </c>
      <c r="B39" s="2">
        <v>216</v>
      </c>
      <c r="C39" s="1" t="s">
        <v>4447</v>
      </c>
      <c r="D39" s="85" t="s">
        <v>1902</v>
      </c>
      <c r="E39" s="79" t="s">
        <v>5516</v>
      </c>
      <c r="F39" s="275">
        <v>1</v>
      </c>
      <c r="G39" s="526">
        <v>3</v>
      </c>
      <c r="H39" s="18" t="s">
        <v>1561</v>
      </c>
      <c r="I39" s="126" t="s">
        <v>3446</v>
      </c>
      <c r="J39" s="79" t="s">
        <v>3005</v>
      </c>
      <c r="K39" s="19" t="s">
        <v>4069</v>
      </c>
      <c r="L39" s="254" t="s">
        <v>1616</v>
      </c>
      <c r="M39" s="397" t="s">
        <v>4379</v>
      </c>
      <c r="N39" s="79" t="s">
        <v>3005</v>
      </c>
      <c r="O39" s="514" t="s">
        <v>1916</v>
      </c>
      <c r="P39" s="526">
        <v>3</v>
      </c>
      <c r="Q39" s="1" t="s">
        <v>5433</v>
      </c>
      <c r="R39" s="2">
        <v>0</v>
      </c>
      <c r="S39" s="246" t="s">
        <v>236</v>
      </c>
      <c r="T39" s="1" t="s">
        <v>237</v>
      </c>
      <c r="U39" s="79" t="s">
        <v>1887</v>
      </c>
      <c r="V39" s="79" t="s">
        <v>1887</v>
      </c>
      <c r="W39" s="79" t="s">
        <v>3979</v>
      </c>
      <c r="X39" s="79" t="s">
        <v>3978</v>
      </c>
      <c r="Y39" s="132">
        <f t="shared" si="0"/>
        <v>6</v>
      </c>
      <c r="Z39" s="132" t="str">
        <f t="shared" si="1"/>
        <v>0</v>
      </c>
      <c r="AA39" s="372">
        <f t="shared" si="2"/>
        <v>6</v>
      </c>
      <c r="AB39" s="509"/>
      <c r="AC39" s="509"/>
      <c r="AD39" s="510"/>
      <c r="AE39" s="510"/>
      <c r="AF39" s="510"/>
      <c r="AG39" s="510"/>
      <c r="AH39" s="510"/>
    </row>
    <row r="40" spans="1:34" s="504" customFormat="1" ht="12" customHeight="1" x14ac:dyDescent="0.2">
      <c r="A40" s="1" t="s">
        <v>4446</v>
      </c>
      <c r="B40" s="2">
        <v>216</v>
      </c>
      <c r="C40" s="1" t="s">
        <v>4447</v>
      </c>
      <c r="D40" s="85" t="s">
        <v>1903</v>
      </c>
      <c r="E40" s="79" t="s">
        <v>5516</v>
      </c>
      <c r="F40" s="275">
        <v>1</v>
      </c>
      <c r="G40" s="526">
        <v>3</v>
      </c>
      <c r="H40" s="18" t="s">
        <v>1561</v>
      </c>
      <c r="I40" s="126" t="s">
        <v>3446</v>
      </c>
      <c r="J40" s="79" t="s">
        <v>3005</v>
      </c>
      <c r="K40" s="19" t="s">
        <v>4069</v>
      </c>
      <c r="L40" s="254" t="s">
        <v>1616</v>
      </c>
      <c r="M40" s="397" t="s">
        <v>4379</v>
      </c>
      <c r="N40" s="79" t="s">
        <v>3005</v>
      </c>
      <c r="O40" s="514" t="s">
        <v>1916</v>
      </c>
      <c r="P40" s="526">
        <v>3</v>
      </c>
      <c r="Q40" s="1" t="s">
        <v>5433</v>
      </c>
      <c r="R40" s="2">
        <v>0</v>
      </c>
      <c r="S40" s="246" t="s">
        <v>236</v>
      </c>
      <c r="T40" s="1" t="s">
        <v>237</v>
      </c>
      <c r="U40" s="79" t="s">
        <v>1887</v>
      </c>
      <c r="V40" s="79" t="s">
        <v>1887</v>
      </c>
      <c r="W40" s="79" t="s">
        <v>3979</v>
      </c>
      <c r="X40" s="79" t="s">
        <v>3978</v>
      </c>
      <c r="Y40" s="132">
        <f t="shared" si="0"/>
        <v>6</v>
      </c>
      <c r="Z40" s="132" t="str">
        <f t="shared" si="1"/>
        <v>0</v>
      </c>
      <c r="AA40" s="372">
        <f t="shared" si="2"/>
        <v>6</v>
      </c>
      <c r="AB40" s="509"/>
      <c r="AC40" s="509"/>
      <c r="AD40" s="510"/>
      <c r="AE40" s="510"/>
      <c r="AF40" s="510"/>
      <c r="AG40" s="510"/>
      <c r="AH40" s="510"/>
    </row>
    <row r="41" spans="1:34" s="504" customFormat="1" ht="12" customHeight="1" x14ac:dyDescent="0.2">
      <c r="A41" s="1" t="s">
        <v>4446</v>
      </c>
      <c r="B41" s="2">
        <v>216</v>
      </c>
      <c r="C41" s="1" t="s">
        <v>4447</v>
      </c>
      <c r="D41" s="85" t="s">
        <v>1904</v>
      </c>
      <c r="E41" s="79" t="s">
        <v>5516</v>
      </c>
      <c r="F41" s="275">
        <v>1</v>
      </c>
      <c r="G41" s="526">
        <v>3</v>
      </c>
      <c r="H41" s="18" t="s">
        <v>1561</v>
      </c>
      <c r="I41" s="126" t="s">
        <v>3446</v>
      </c>
      <c r="J41" s="79" t="s">
        <v>3005</v>
      </c>
      <c r="K41" s="19" t="s">
        <v>4069</v>
      </c>
      <c r="L41" s="254" t="s">
        <v>1616</v>
      </c>
      <c r="M41" s="397" t="s">
        <v>4379</v>
      </c>
      <c r="N41" s="79" t="s">
        <v>3005</v>
      </c>
      <c r="O41" s="514" t="s">
        <v>1916</v>
      </c>
      <c r="P41" s="526">
        <v>3</v>
      </c>
      <c r="Q41" s="1" t="s">
        <v>5433</v>
      </c>
      <c r="R41" s="2">
        <v>0</v>
      </c>
      <c r="S41" s="246" t="s">
        <v>236</v>
      </c>
      <c r="T41" s="1" t="s">
        <v>237</v>
      </c>
      <c r="U41" s="79" t="s">
        <v>1887</v>
      </c>
      <c r="V41" s="79" t="s">
        <v>1887</v>
      </c>
      <c r="W41" s="79" t="s">
        <v>3979</v>
      </c>
      <c r="X41" s="79" t="s">
        <v>3978</v>
      </c>
      <c r="Y41" s="132">
        <f t="shared" si="0"/>
        <v>6</v>
      </c>
      <c r="Z41" s="132" t="str">
        <f t="shared" si="1"/>
        <v>0</v>
      </c>
      <c r="AA41" s="372">
        <f t="shared" si="2"/>
        <v>6</v>
      </c>
      <c r="AB41" s="509"/>
      <c r="AC41" s="509"/>
      <c r="AD41" s="510"/>
      <c r="AE41" s="510"/>
      <c r="AF41" s="510"/>
      <c r="AG41" s="510"/>
      <c r="AH41" s="510"/>
    </row>
    <row r="42" spans="1:34" s="504" customFormat="1" ht="12" customHeight="1" x14ac:dyDescent="0.2">
      <c r="A42" s="1" t="s">
        <v>4446</v>
      </c>
      <c r="B42" s="2">
        <v>216</v>
      </c>
      <c r="C42" s="1" t="s">
        <v>4447</v>
      </c>
      <c r="D42" s="85" t="s">
        <v>1905</v>
      </c>
      <c r="E42" s="79" t="s">
        <v>5516</v>
      </c>
      <c r="F42" s="275">
        <v>1</v>
      </c>
      <c r="G42" s="526">
        <v>3</v>
      </c>
      <c r="H42" s="18" t="s">
        <v>1561</v>
      </c>
      <c r="I42" s="126" t="s">
        <v>3446</v>
      </c>
      <c r="J42" s="79" t="s">
        <v>3005</v>
      </c>
      <c r="K42" s="19" t="s">
        <v>4069</v>
      </c>
      <c r="L42" s="254" t="s">
        <v>1616</v>
      </c>
      <c r="M42" s="397" t="s">
        <v>4379</v>
      </c>
      <c r="N42" s="79" t="s">
        <v>3005</v>
      </c>
      <c r="O42" s="514" t="s">
        <v>1916</v>
      </c>
      <c r="P42" s="526">
        <v>3</v>
      </c>
      <c r="Q42" s="1" t="s">
        <v>5433</v>
      </c>
      <c r="R42" s="2">
        <v>0</v>
      </c>
      <c r="S42" s="246" t="s">
        <v>236</v>
      </c>
      <c r="T42" s="1" t="s">
        <v>237</v>
      </c>
      <c r="U42" s="79" t="s">
        <v>1887</v>
      </c>
      <c r="V42" s="79" t="s">
        <v>1887</v>
      </c>
      <c r="W42" s="79" t="s">
        <v>3979</v>
      </c>
      <c r="X42" s="79" t="s">
        <v>3978</v>
      </c>
      <c r="Y42" s="132">
        <f t="shared" si="0"/>
        <v>6</v>
      </c>
      <c r="Z42" s="132" t="str">
        <f t="shared" si="1"/>
        <v>0</v>
      </c>
      <c r="AA42" s="372">
        <f t="shared" si="2"/>
        <v>6</v>
      </c>
      <c r="AB42" s="509"/>
      <c r="AC42" s="509"/>
      <c r="AD42" s="510"/>
      <c r="AE42" s="510"/>
      <c r="AF42" s="510"/>
      <c r="AG42" s="510"/>
      <c r="AH42" s="510"/>
    </row>
    <row r="43" spans="1:34" s="504" customFormat="1" ht="12" customHeight="1" x14ac:dyDescent="0.2">
      <c r="A43" s="1" t="s">
        <v>4446</v>
      </c>
      <c r="B43" s="2">
        <v>216</v>
      </c>
      <c r="C43" s="1" t="s">
        <v>4447</v>
      </c>
      <c r="D43" s="85" t="s">
        <v>1906</v>
      </c>
      <c r="E43" s="79" t="s">
        <v>5516</v>
      </c>
      <c r="F43" s="275">
        <v>1</v>
      </c>
      <c r="G43" s="526">
        <v>3</v>
      </c>
      <c r="H43" s="18" t="s">
        <v>1561</v>
      </c>
      <c r="I43" s="126" t="s">
        <v>3446</v>
      </c>
      <c r="J43" s="79" t="s">
        <v>3005</v>
      </c>
      <c r="K43" s="19" t="s">
        <v>4069</v>
      </c>
      <c r="L43" s="254" t="s">
        <v>1616</v>
      </c>
      <c r="M43" s="397" t="s">
        <v>4379</v>
      </c>
      <c r="N43" s="79" t="s">
        <v>3005</v>
      </c>
      <c r="O43" s="514" t="s">
        <v>1916</v>
      </c>
      <c r="P43" s="526">
        <v>3</v>
      </c>
      <c r="Q43" s="1" t="s">
        <v>5433</v>
      </c>
      <c r="R43" s="2">
        <v>0</v>
      </c>
      <c r="S43" s="246" t="s">
        <v>236</v>
      </c>
      <c r="T43" s="1" t="s">
        <v>237</v>
      </c>
      <c r="U43" s="79" t="s">
        <v>1887</v>
      </c>
      <c r="V43" s="79" t="s">
        <v>1887</v>
      </c>
      <c r="W43" s="79" t="s">
        <v>3979</v>
      </c>
      <c r="X43" s="79" t="s">
        <v>3978</v>
      </c>
      <c r="Y43" s="132">
        <f t="shared" si="0"/>
        <v>6</v>
      </c>
      <c r="Z43" s="132" t="str">
        <f t="shared" si="1"/>
        <v>0</v>
      </c>
      <c r="AA43" s="372">
        <f t="shared" si="2"/>
        <v>6</v>
      </c>
      <c r="AB43" s="509"/>
      <c r="AC43" s="509"/>
      <c r="AD43" s="510"/>
      <c r="AE43" s="510"/>
      <c r="AF43" s="510"/>
      <c r="AG43" s="510"/>
      <c r="AH43" s="510"/>
    </row>
    <row r="44" spans="1:34" s="504" customFormat="1" ht="12" customHeight="1" x14ac:dyDescent="0.2">
      <c r="A44" s="1" t="s">
        <v>4446</v>
      </c>
      <c r="B44" s="2">
        <v>216</v>
      </c>
      <c r="C44" s="1" t="s">
        <v>4447</v>
      </c>
      <c r="D44" s="85" t="s">
        <v>1907</v>
      </c>
      <c r="E44" s="79" t="s">
        <v>5516</v>
      </c>
      <c r="F44" s="275">
        <v>1</v>
      </c>
      <c r="G44" s="526">
        <v>3</v>
      </c>
      <c r="H44" s="18" t="s">
        <v>1561</v>
      </c>
      <c r="I44" s="126" t="s">
        <v>3446</v>
      </c>
      <c r="J44" s="79" t="s">
        <v>3005</v>
      </c>
      <c r="K44" s="19" t="s">
        <v>4069</v>
      </c>
      <c r="L44" s="254" t="s">
        <v>1616</v>
      </c>
      <c r="M44" s="397" t="s">
        <v>4379</v>
      </c>
      <c r="N44" s="79" t="s">
        <v>3005</v>
      </c>
      <c r="O44" s="514" t="s">
        <v>1916</v>
      </c>
      <c r="P44" s="526">
        <v>3</v>
      </c>
      <c r="Q44" s="1" t="s">
        <v>5433</v>
      </c>
      <c r="R44" s="2">
        <v>0</v>
      </c>
      <c r="S44" s="246" t="s">
        <v>236</v>
      </c>
      <c r="T44" s="1" t="s">
        <v>237</v>
      </c>
      <c r="U44" s="79" t="s">
        <v>1887</v>
      </c>
      <c r="V44" s="79" t="s">
        <v>1887</v>
      </c>
      <c r="W44" s="79" t="s">
        <v>3979</v>
      </c>
      <c r="X44" s="79" t="s">
        <v>3978</v>
      </c>
      <c r="Y44" s="132">
        <f t="shared" si="0"/>
        <v>6</v>
      </c>
      <c r="Z44" s="132" t="str">
        <f t="shared" si="1"/>
        <v>0</v>
      </c>
      <c r="AA44" s="372">
        <f t="shared" si="2"/>
        <v>6</v>
      </c>
      <c r="AB44" s="509"/>
      <c r="AC44" s="509"/>
      <c r="AD44" s="510"/>
      <c r="AE44" s="510"/>
      <c r="AF44" s="510"/>
      <c r="AG44" s="510"/>
      <c r="AH44" s="510"/>
    </row>
    <row r="45" spans="1:34" s="504" customFormat="1" ht="12" customHeight="1" x14ac:dyDescent="0.2">
      <c r="A45" s="1" t="s">
        <v>4446</v>
      </c>
      <c r="B45" s="2">
        <v>216</v>
      </c>
      <c r="C45" s="1" t="s">
        <v>4447</v>
      </c>
      <c r="D45" s="85" t="s">
        <v>1908</v>
      </c>
      <c r="E45" s="79" t="s">
        <v>5516</v>
      </c>
      <c r="F45" s="275">
        <v>1</v>
      </c>
      <c r="G45" s="526">
        <v>3</v>
      </c>
      <c r="H45" s="18" t="s">
        <v>1561</v>
      </c>
      <c r="I45" s="126" t="s">
        <v>3446</v>
      </c>
      <c r="J45" s="79" t="s">
        <v>3005</v>
      </c>
      <c r="K45" s="19" t="s">
        <v>4069</v>
      </c>
      <c r="L45" s="254" t="s">
        <v>1616</v>
      </c>
      <c r="M45" s="397" t="s">
        <v>4379</v>
      </c>
      <c r="N45" s="79" t="s">
        <v>3005</v>
      </c>
      <c r="O45" s="514" t="s">
        <v>1916</v>
      </c>
      <c r="P45" s="526">
        <v>3</v>
      </c>
      <c r="Q45" s="1" t="s">
        <v>5433</v>
      </c>
      <c r="R45" s="2">
        <v>0</v>
      </c>
      <c r="S45" s="246" t="s">
        <v>236</v>
      </c>
      <c r="T45" s="1" t="s">
        <v>237</v>
      </c>
      <c r="U45" s="79" t="s">
        <v>1887</v>
      </c>
      <c r="V45" s="79" t="s">
        <v>1887</v>
      </c>
      <c r="W45" s="79" t="s">
        <v>3979</v>
      </c>
      <c r="X45" s="79" t="s">
        <v>3978</v>
      </c>
      <c r="Y45" s="132">
        <f t="shared" si="0"/>
        <v>6</v>
      </c>
      <c r="Z45" s="132" t="str">
        <f t="shared" si="1"/>
        <v>0</v>
      </c>
      <c r="AA45" s="372">
        <f t="shared" si="2"/>
        <v>6</v>
      </c>
      <c r="AB45" s="509"/>
      <c r="AC45" s="509"/>
      <c r="AD45" s="510"/>
      <c r="AE45" s="510"/>
      <c r="AF45" s="510"/>
      <c r="AG45" s="510"/>
      <c r="AH45" s="510"/>
    </row>
    <row r="46" spans="1:34" s="504" customFormat="1" ht="12" customHeight="1" x14ac:dyDescent="0.2">
      <c r="A46" s="1" t="s">
        <v>4446</v>
      </c>
      <c r="B46" s="2">
        <v>216</v>
      </c>
      <c r="C46" s="1" t="s">
        <v>4447</v>
      </c>
      <c r="D46" s="85" t="s">
        <v>1909</v>
      </c>
      <c r="E46" s="79" t="s">
        <v>5516</v>
      </c>
      <c r="F46" s="275">
        <v>1</v>
      </c>
      <c r="G46" s="526">
        <v>3</v>
      </c>
      <c r="H46" s="18" t="s">
        <v>1561</v>
      </c>
      <c r="I46" s="126" t="s">
        <v>3446</v>
      </c>
      <c r="J46" s="79" t="s">
        <v>3005</v>
      </c>
      <c r="K46" s="19" t="s">
        <v>4069</v>
      </c>
      <c r="L46" s="254" t="s">
        <v>1616</v>
      </c>
      <c r="M46" s="397" t="s">
        <v>4379</v>
      </c>
      <c r="N46" s="79" t="s">
        <v>3005</v>
      </c>
      <c r="O46" s="514" t="s">
        <v>1916</v>
      </c>
      <c r="P46" s="526">
        <v>3</v>
      </c>
      <c r="Q46" s="1" t="s">
        <v>5433</v>
      </c>
      <c r="R46" s="2">
        <v>0</v>
      </c>
      <c r="S46" s="246" t="s">
        <v>236</v>
      </c>
      <c r="T46" s="1" t="s">
        <v>237</v>
      </c>
      <c r="U46" s="79" t="s">
        <v>1887</v>
      </c>
      <c r="V46" s="79" t="s">
        <v>1887</v>
      </c>
      <c r="W46" s="79" t="s">
        <v>3979</v>
      </c>
      <c r="X46" s="79" t="s">
        <v>3978</v>
      </c>
      <c r="Y46" s="132">
        <f t="shared" si="0"/>
        <v>6</v>
      </c>
      <c r="Z46" s="132" t="str">
        <f t="shared" si="1"/>
        <v>0</v>
      </c>
      <c r="AA46" s="372">
        <f t="shared" si="2"/>
        <v>6</v>
      </c>
      <c r="AB46" s="509"/>
      <c r="AC46" s="509"/>
      <c r="AD46" s="510"/>
      <c r="AE46" s="510"/>
      <c r="AF46" s="510"/>
      <c r="AG46" s="510"/>
      <c r="AH46" s="510"/>
    </row>
    <row r="47" spans="1:34" s="504" customFormat="1" ht="12" customHeight="1" x14ac:dyDescent="0.2">
      <c r="A47" s="1" t="s">
        <v>4446</v>
      </c>
      <c r="B47" s="2">
        <v>216</v>
      </c>
      <c r="C47" s="1" t="s">
        <v>4447</v>
      </c>
      <c r="D47" s="85" t="s">
        <v>1910</v>
      </c>
      <c r="E47" s="79" t="s">
        <v>5516</v>
      </c>
      <c r="F47" s="275">
        <v>1</v>
      </c>
      <c r="G47" s="526">
        <v>3</v>
      </c>
      <c r="H47" s="18" t="s">
        <v>1561</v>
      </c>
      <c r="I47" s="126" t="s">
        <v>3446</v>
      </c>
      <c r="J47" s="79" t="s">
        <v>3005</v>
      </c>
      <c r="K47" s="19" t="s">
        <v>4069</v>
      </c>
      <c r="L47" s="254" t="s">
        <v>1616</v>
      </c>
      <c r="M47" s="397" t="s">
        <v>4379</v>
      </c>
      <c r="N47" s="79" t="s">
        <v>3005</v>
      </c>
      <c r="O47" s="514" t="s">
        <v>1916</v>
      </c>
      <c r="P47" s="526">
        <v>3</v>
      </c>
      <c r="Q47" s="1" t="s">
        <v>5433</v>
      </c>
      <c r="R47" s="2">
        <v>0</v>
      </c>
      <c r="S47" s="246" t="s">
        <v>236</v>
      </c>
      <c r="T47" s="1" t="s">
        <v>237</v>
      </c>
      <c r="U47" s="79" t="s">
        <v>1887</v>
      </c>
      <c r="V47" s="79" t="s">
        <v>1887</v>
      </c>
      <c r="W47" s="79" t="s">
        <v>3979</v>
      </c>
      <c r="X47" s="79" t="s">
        <v>3978</v>
      </c>
      <c r="Y47" s="132">
        <f t="shared" si="0"/>
        <v>6</v>
      </c>
      <c r="Z47" s="132" t="str">
        <f t="shared" si="1"/>
        <v>0</v>
      </c>
      <c r="AA47" s="372">
        <f t="shared" si="2"/>
        <v>6</v>
      </c>
      <c r="AB47" s="509"/>
      <c r="AC47" s="509"/>
      <c r="AD47" s="510"/>
      <c r="AE47" s="510"/>
      <c r="AF47" s="510"/>
      <c r="AG47" s="510"/>
      <c r="AH47" s="510"/>
    </row>
    <row r="48" spans="1:34" s="504" customFormat="1" ht="12" customHeight="1" x14ac:dyDescent="0.2">
      <c r="A48" s="1" t="s">
        <v>4446</v>
      </c>
      <c r="B48" s="2">
        <v>216</v>
      </c>
      <c r="C48" s="1" t="s">
        <v>4447</v>
      </c>
      <c r="D48" s="85" t="s">
        <v>1911</v>
      </c>
      <c r="E48" s="79" t="s">
        <v>5516</v>
      </c>
      <c r="F48" s="275">
        <v>1</v>
      </c>
      <c r="G48" s="526">
        <v>3</v>
      </c>
      <c r="H48" s="18" t="s">
        <v>1561</v>
      </c>
      <c r="I48" s="126" t="s">
        <v>3446</v>
      </c>
      <c r="J48" s="79" t="s">
        <v>3005</v>
      </c>
      <c r="K48" s="19" t="s">
        <v>4069</v>
      </c>
      <c r="L48" s="254" t="s">
        <v>1616</v>
      </c>
      <c r="M48" s="397" t="s">
        <v>4379</v>
      </c>
      <c r="N48" s="79" t="s">
        <v>3005</v>
      </c>
      <c r="O48" s="514" t="s">
        <v>1916</v>
      </c>
      <c r="P48" s="526">
        <v>3</v>
      </c>
      <c r="Q48" s="1" t="s">
        <v>5433</v>
      </c>
      <c r="R48" s="2">
        <v>0</v>
      </c>
      <c r="S48" s="246" t="s">
        <v>236</v>
      </c>
      <c r="T48" s="1" t="s">
        <v>237</v>
      </c>
      <c r="U48" s="79" t="s">
        <v>1887</v>
      </c>
      <c r="V48" s="79" t="s">
        <v>1887</v>
      </c>
      <c r="W48" s="79" t="s">
        <v>3979</v>
      </c>
      <c r="X48" s="79" t="s">
        <v>3978</v>
      </c>
      <c r="Y48" s="132">
        <f t="shared" si="0"/>
        <v>6</v>
      </c>
      <c r="Z48" s="132" t="str">
        <f t="shared" si="1"/>
        <v>0</v>
      </c>
      <c r="AA48" s="372">
        <f t="shared" si="2"/>
        <v>6</v>
      </c>
      <c r="AB48" s="509"/>
      <c r="AC48" s="509"/>
      <c r="AD48" s="510"/>
      <c r="AE48" s="510"/>
      <c r="AF48" s="510"/>
      <c r="AG48" s="510"/>
      <c r="AH48" s="510"/>
    </row>
    <row r="49" spans="1:34" s="504" customFormat="1" ht="12" customHeight="1" x14ac:dyDescent="0.2">
      <c r="A49" s="1" t="s">
        <v>4446</v>
      </c>
      <c r="B49" s="2">
        <v>216</v>
      </c>
      <c r="C49" s="1" t="s">
        <v>4447</v>
      </c>
      <c r="D49" s="85" t="s">
        <v>1912</v>
      </c>
      <c r="E49" s="79" t="s">
        <v>5516</v>
      </c>
      <c r="F49" s="275">
        <v>1</v>
      </c>
      <c r="G49" s="526">
        <v>3</v>
      </c>
      <c r="H49" s="18" t="s">
        <v>1561</v>
      </c>
      <c r="I49" s="126" t="s">
        <v>3446</v>
      </c>
      <c r="J49" s="79" t="s">
        <v>3005</v>
      </c>
      <c r="K49" s="19" t="s">
        <v>4069</v>
      </c>
      <c r="L49" s="254" t="s">
        <v>1616</v>
      </c>
      <c r="M49" s="397" t="s">
        <v>4379</v>
      </c>
      <c r="N49" s="79" t="s">
        <v>3005</v>
      </c>
      <c r="O49" s="514" t="s">
        <v>1916</v>
      </c>
      <c r="P49" s="526">
        <v>3</v>
      </c>
      <c r="Q49" s="1" t="s">
        <v>5433</v>
      </c>
      <c r="R49" s="2">
        <v>0</v>
      </c>
      <c r="S49" s="246" t="s">
        <v>236</v>
      </c>
      <c r="T49" s="1" t="s">
        <v>237</v>
      </c>
      <c r="U49" s="79" t="s">
        <v>1887</v>
      </c>
      <c r="V49" s="79" t="s">
        <v>1887</v>
      </c>
      <c r="W49" s="79" t="s">
        <v>3979</v>
      </c>
      <c r="X49" s="79" t="s">
        <v>3978</v>
      </c>
      <c r="Y49" s="132">
        <f t="shared" si="0"/>
        <v>6</v>
      </c>
      <c r="Z49" s="132" t="str">
        <f t="shared" si="1"/>
        <v>0</v>
      </c>
      <c r="AA49" s="372">
        <f t="shared" si="2"/>
        <v>6</v>
      </c>
      <c r="AB49" s="509"/>
      <c r="AC49" s="509"/>
      <c r="AD49" s="510"/>
      <c r="AE49" s="510"/>
      <c r="AF49" s="510"/>
      <c r="AG49" s="510"/>
      <c r="AH49" s="510"/>
    </row>
    <row r="50" spans="1:34" s="504" customFormat="1" ht="12" customHeight="1" x14ac:dyDescent="0.2">
      <c r="A50" s="1" t="s">
        <v>4446</v>
      </c>
      <c r="B50" s="2">
        <v>216</v>
      </c>
      <c r="C50" s="1" t="s">
        <v>4447</v>
      </c>
      <c r="D50" s="85" t="s">
        <v>1913</v>
      </c>
      <c r="E50" s="79" t="s">
        <v>5516</v>
      </c>
      <c r="F50" s="275">
        <v>1</v>
      </c>
      <c r="G50" s="526">
        <v>3</v>
      </c>
      <c r="H50" s="18" t="s">
        <v>1561</v>
      </c>
      <c r="I50" s="126" t="s">
        <v>3446</v>
      </c>
      <c r="J50" s="79" t="s">
        <v>3005</v>
      </c>
      <c r="K50" s="19" t="s">
        <v>4069</v>
      </c>
      <c r="L50" s="254" t="s">
        <v>1616</v>
      </c>
      <c r="M50" s="397" t="s">
        <v>4379</v>
      </c>
      <c r="N50" s="79" t="s">
        <v>3005</v>
      </c>
      <c r="O50" s="514" t="s">
        <v>1916</v>
      </c>
      <c r="P50" s="526">
        <v>3</v>
      </c>
      <c r="Q50" s="1" t="s">
        <v>5433</v>
      </c>
      <c r="R50" s="2">
        <v>0</v>
      </c>
      <c r="S50" s="246" t="s">
        <v>236</v>
      </c>
      <c r="T50" s="1" t="s">
        <v>237</v>
      </c>
      <c r="U50" s="79" t="s">
        <v>1887</v>
      </c>
      <c r="V50" s="79" t="s">
        <v>1887</v>
      </c>
      <c r="W50" s="79" t="s">
        <v>3979</v>
      </c>
      <c r="X50" s="79" t="s">
        <v>3978</v>
      </c>
      <c r="Y50" s="132">
        <f t="shared" si="0"/>
        <v>6</v>
      </c>
      <c r="Z50" s="132" t="str">
        <f t="shared" si="1"/>
        <v>0</v>
      </c>
      <c r="AA50" s="372">
        <f t="shared" si="2"/>
        <v>6</v>
      </c>
      <c r="AB50" s="509"/>
      <c r="AC50" s="509"/>
      <c r="AD50" s="510"/>
      <c r="AE50" s="510"/>
      <c r="AF50" s="510"/>
      <c r="AG50" s="510"/>
      <c r="AH50" s="510"/>
    </row>
    <row r="51" spans="1:34" s="504" customFormat="1" ht="12" customHeight="1" x14ac:dyDescent="0.2">
      <c r="A51" s="1" t="s">
        <v>4446</v>
      </c>
      <c r="B51" s="2">
        <v>216</v>
      </c>
      <c r="C51" s="1" t="s">
        <v>4447</v>
      </c>
      <c r="D51" s="85" t="s">
        <v>1914</v>
      </c>
      <c r="E51" s="79" t="s">
        <v>5516</v>
      </c>
      <c r="F51" s="275">
        <v>2</v>
      </c>
      <c r="G51" s="526">
        <v>1</v>
      </c>
      <c r="H51" s="18" t="s">
        <v>1561</v>
      </c>
      <c r="I51" s="126" t="s">
        <v>3446</v>
      </c>
      <c r="J51" s="79" t="s">
        <v>3005</v>
      </c>
      <c r="K51" s="19" t="s">
        <v>4069</v>
      </c>
      <c r="L51" s="254" t="s">
        <v>1616</v>
      </c>
      <c r="M51" s="397" t="s">
        <v>4379</v>
      </c>
      <c r="N51" s="79" t="s">
        <v>3005</v>
      </c>
      <c r="O51" s="514" t="s">
        <v>1916</v>
      </c>
      <c r="P51" s="526">
        <v>1</v>
      </c>
      <c r="Q51" s="1" t="s">
        <v>5433</v>
      </c>
      <c r="R51" s="2">
        <v>0</v>
      </c>
      <c r="S51" s="246" t="s">
        <v>236</v>
      </c>
      <c r="T51" s="1" t="s">
        <v>237</v>
      </c>
      <c r="U51" s="79" t="s">
        <v>1887</v>
      </c>
      <c r="V51" s="79" t="s">
        <v>1887</v>
      </c>
      <c r="W51" s="79" t="s">
        <v>3979</v>
      </c>
      <c r="X51" s="79" t="s">
        <v>3978</v>
      </c>
      <c r="Y51" s="132">
        <f t="shared" si="0"/>
        <v>4</v>
      </c>
      <c r="Z51" s="132" t="str">
        <f t="shared" si="1"/>
        <v>0</v>
      </c>
      <c r="AA51" s="372">
        <f t="shared" si="2"/>
        <v>4</v>
      </c>
      <c r="AB51" s="511"/>
      <c r="AC51" s="509"/>
      <c r="AD51" s="510"/>
      <c r="AE51" s="510"/>
      <c r="AF51" s="510"/>
      <c r="AG51" s="510"/>
      <c r="AH51" s="510"/>
    </row>
    <row r="52" spans="1:34" s="504" customFormat="1" ht="12" customHeight="1" x14ac:dyDescent="0.2">
      <c r="A52" s="1" t="s">
        <v>4446</v>
      </c>
      <c r="B52" s="2">
        <v>216</v>
      </c>
      <c r="C52" s="1" t="s">
        <v>4447</v>
      </c>
      <c r="D52" s="85" t="s">
        <v>1915</v>
      </c>
      <c r="E52" s="79" t="s">
        <v>5516</v>
      </c>
      <c r="F52" s="275">
        <v>3</v>
      </c>
      <c r="G52" s="526">
        <v>1</v>
      </c>
      <c r="H52" s="18" t="s">
        <v>1561</v>
      </c>
      <c r="I52" s="126" t="s">
        <v>3446</v>
      </c>
      <c r="J52" s="79" t="s">
        <v>3005</v>
      </c>
      <c r="K52" s="19" t="s">
        <v>4069</v>
      </c>
      <c r="L52" s="254" t="s">
        <v>1616</v>
      </c>
      <c r="M52" s="397" t="s">
        <v>4379</v>
      </c>
      <c r="N52" s="79" t="s">
        <v>3005</v>
      </c>
      <c r="O52" s="514" t="s">
        <v>1916</v>
      </c>
      <c r="P52" s="526">
        <v>1</v>
      </c>
      <c r="Q52" s="1" t="s">
        <v>5433</v>
      </c>
      <c r="R52" s="2">
        <v>0</v>
      </c>
      <c r="S52" s="246" t="s">
        <v>236</v>
      </c>
      <c r="T52" s="1" t="s">
        <v>237</v>
      </c>
      <c r="U52" s="79" t="s">
        <v>1887</v>
      </c>
      <c r="V52" s="79" t="s">
        <v>1887</v>
      </c>
      <c r="W52" s="79" t="s">
        <v>3979</v>
      </c>
      <c r="X52" s="79" t="s">
        <v>3978</v>
      </c>
      <c r="Y52" s="132">
        <f t="shared" si="0"/>
        <v>6</v>
      </c>
      <c r="Z52" s="132" t="str">
        <f t="shared" si="1"/>
        <v>0</v>
      </c>
      <c r="AA52" s="372">
        <f t="shared" si="2"/>
        <v>6</v>
      </c>
      <c r="AB52" s="511"/>
      <c r="AC52" s="509"/>
      <c r="AD52" s="510"/>
      <c r="AE52" s="510"/>
      <c r="AF52" s="510"/>
      <c r="AG52" s="510"/>
      <c r="AH52" s="510"/>
    </row>
    <row r="53" spans="1:34" s="504" customFormat="1" ht="12" customHeight="1" x14ac:dyDescent="0.2">
      <c r="A53" s="708"/>
      <c r="B53" s="709"/>
      <c r="C53" s="708"/>
      <c r="D53" s="505"/>
      <c r="F53" s="501"/>
      <c r="G53" s="519"/>
      <c r="H53" s="530"/>
      <c r="I53" s="497"/>
      <c r="J53" s="498"/>
      <c r="K53" s="590"/>
      <c r="L53" s="500" t="s">
        <v>1616</v>
      </c>
      <c r="M53" s="501"/>
      <c r="O53" s="518"/>
      <c r="P53" s="519"/>
      <c r="Q53" s="708"/>
      <c r="R53" s="709"/>
      <c r="S53" s="588"/>
      <c r="T53" s="708"/>
      <c r="Y53" s="132">
        <f t="shared" si="0"/>
        <v>0</v>
      </c>
      <c r="Z53" s="132" t="str">
        <f t="shared" si="1"/>
        <v>0</v>
      </c>
      <c r="AA53" s="372" t="str">
        <f t="shared" si="2"/>
        <v>0</v>
      </c>
      <c r="AB53" s="511"/>
      <c r="AC53" s="509"/>
      <c r="AD53" s="510"/>
      <c r="AE53" s="510"/>
      <c r="AF53" s="510"/>
      <c r="AG53" s="510"/>
      <c r="AH53" s="510"/>
    </row>
    <row r="54" spans="1:34" s="599" customFormat="1" ht="12" customHeight="1" thickBot="1" x14ac:dyDescent="0.25">
      <c r="A54" s="597"/>
      <c r="B54" s="598"/>
      <c r="C54" s="597"/>
      <c r="D54" s="597"/>
      <c r="G54" s="600">
        <f>SUM(G33:G52)</f>
        <v>50</v>
      </c>
      <c r="I54" s="601"/>
      <c r="K54" s="601"/>
      <c r="L54" s="602"/>
      <c r="M54" s="603">
        <f>G54-P54</f>
        <v>0</v>
      </c>
      <c r="N54" s="604"/>
      <c r="O54" s="605"/>
      <c r="P54" s="603">
        <f>SUM(P33:P52)</f>
        <v>50</v>
      </c>
      <c r="Q54" s="597"/>
      <c r="R54" s="598"/>
      <c r="S54" s="605"/>
      <c r="T54" s="597"/>
      <c r="Y54" s="132">
        <f t="shared" si="0"/>
        <v>0</v>
      </c>
      <c r="Z54" s="132" t="str">
        <f t="shared" si="1"/>
        <v>0</v>
      </c>
      <c r="AA54" s="372" t="str">
        <f t="shared" si="2"/>
        <v>0</v>
      </c>
      <c r="AB54" s="606"/>
      <c r="AC54" s="607"/>
    </row>
    <row r="55" spans="1:34" s="501" customFormat="1" ht="12" customHeight="1" x14ac:dyDescent="0.2">
      <c r="A55" s="611"/>
      <c r="B55" s="612"/>
      <c r="C55" s="611"/>
      <c r="D55" s="611"/>
      <c r="G55" s="497"/>
      <c r="I55" s="497"/>
      <c r="K55" s="497"/>
      <c r="L55" s="500"/>
      <c r="M55" s="613"/>
      <c r="N55" s="498"/>
      <c r="O55" s="518"/>
      <c r="Q55" s="505"/>
      <c r="R55" s="608"/>
      <c r="S55" s="518"/>
      <c r="T55" s="505"/>
      <c r="U55" s="504"/>
      <c r="V55" s="504"/>
      <c r="W55" s="504"/>
      <c r="X55" s="504"/>
      <c r="Y55" s="132">
        <f t="shared" si="0"/>
        <v>0</v>
      </c>
      <c r="Z55" s="132" t="str">
        <f t="shared" si="1"/>
        <v>0</v>
      </c>
      <c r="AA55" s="372" t="str">
        <f t="shared" si="2"/>
        <v>0</v>
      </c>
      <c r="AB55" s="520"/>
      <c r="AC55" s="528"/>
    </row>
    <row r="56" spans="1:34" s="501" customFormat="1" ht="12" customHeight="1" x14ac:dyDescent="0.2">
      <c r="A56" s="611"/>
      <c r="B56" s="612"/>
      <c r="C56" s="611"/>
      <c r="D56" s="611"/>
      <c r="G56" s="497"/>
      <c r="I56" s="497"/>
      <c r="K56" s="497"/>
      <c r="L56" s="500"/>
      <c r="M56" s="613"/>
      <c r="N56" s="498"/>
      <c r="O56" s="518"/>
      <c r="Q56" s="505"/>
      <c r="R56" s="608"/>
      <c r="S56" s="552"/>
      <c r="T56" s="505"/>
      <c r="U56" s="504"/>
      <c r="V56" s="504"/>
      <c r="W56" s="504"/>
      <c r="X56" s="504"/>
      <c r="Y56" s="132">
        <f t="shared" si="0"/>
        <v>0</v>
      </c>
      <c r="Z56" s="132" t="str">
        <f t="shared" si="1"/>
        <v>0</v>
      </c>
      <c r="AA56" s="372" t="str">
        <f t="shared" si="2"/>
        <v>0</v>
      </c>
      <c r="AB56" s="520"/>
      <c r="AC56" s="528"/>
    </row>
    <row r="57" spans="1:34" s="501" customFormat="1" ht="12" customHeight="1" x14ac:dyDescent="0.2">
      <c r="A57" s="1" t="s">
        <v>4446</v>
      </c>
      <c r="B57" s="2">
        <v>216</v>
      </c>
      <c r="C57" s="1" t="s">
        <v>4447</v>
      </c>
      <c r="D57" s="16" t="s">
        <v>3442</v>
      </c>
      <c r="E57" s="18" t="s">
        <v>5516</v>
      </c>
      <c r="F57" s="18">
        <v>1</v>
      </c>
      <c r="G57" s="526">
        <v>3</v>
      </c>
      <c r="H57" s="18" t="s">
        <v>1561</v>
      </c>
      <c r="I57" s="126" t="s">
        <v>1447</v>
      </c>
      <c r="J57" s="79" t="s">
        <v>3005</v>
      </c>
      <c r="K57" s="19" t="s">
        <v>4069</v>
      </c>
      <c r="L57" s="254" t="s">
        <v>1616</v>
      </c>
      <c r="M57" s="83" t="s">
        <v>1614</v>
      </c>
      <c r="N57" s="58" t="s">
        <v>3005</v>
      </c>
      <c r="O57" s="614" t="s">
        <v>2086</v>
      </c>
      <c r="P57" s="526">
        <v>3</v>
      </c>
      <c r="Q57" s="1" t="s">
        <v>5433</v>
      </c>
      <c r="R57" s="2">
        <v>50</v>
      </c>
      <c r="S57" s="552">
        <v>24576</v>
      </c>
      <c r="T57" s="1" t="s">
        <v>238</v>
      </c>
      <c r="U57" s="18" t="s">
        <v>1923</v>
      </c>
      <c r="V57" s="18" t="s">
        <v>1923</v>
      </c>
      <c r="W57" s="79" t="s">
        <v>3979</v>
      </c>
      <c r="X57" s="79" t="s">
        <v>3978</v>
      </c>
      <c r="Y57" s="132">
        <f t="shared" si="0"/>
        <v>6</v>
      </c>
      <c r="Z57" s="132" t="str">
        <f t="shared" si="1"/>
        <v>0</v>
      </c>
      <c r="AA57" s="372">
        <f t="shared" si="2"/>
        <v>6</v>
      </c>
      <c r="AB57" s="520"/>
      <c r="AC57" s="528"/>
    </row>
    <row r="58" spans="1:34" s="501" customFormat="1" ht="12" customHeight="1" x14ac:dyDescent="0.2">
      <c r="A58" s="1" t="s">
        <v>4446</v>
      </c>
      <c r="B58" s="2">
        <v>216</v>
      </c>
      <c r="C58" s="1" t="s">
        <v>4447</v>
      </c>
      <c r="D58" s="16" t="s">
        <v>1893</v>
      </c>
      <c r="E58" s="18" t="s">
        <v>5516</v>
      </c>
      <c r="F58" s="18">
        <v>1</v>
      </c>
      <c r="G58" s="526">
        <v>3</v>
      </c>
      <c r="H58" s="18" t="s">
        <v>1561</v>
      </c>
      <c r="I58" s="126" t="s">
        <v>1447</v>
      </c>
      <c r="J58" s="79" t="s">
        <v>3005</v>
      </c>
      <c r="K58" s="19" t="s">
        <v>4069</v>
      </c>
      <c r="L58" s="254" t="s">
        <v>1616</v>
      </c>
      <c r="M58" s="83" t="s">
        <v>1614</v>
      </c>
      <c r="N58" s="58" t="s">
        <v>3005</v>
      </c>
      <c r="O58" s="614" t="s">
        <v>2086</v>
      </c>
      <c r="P58" s="526">
        <v>3</v>
      </c>
      <c r="Q58" s="1" t="s">
        <v>5433</v>
      </c>
      <c r="R58" s="2">
        <v>50</v>
      </c>
      <c r="S58" s="552">
        <v>24576</v>
      </c>
      <c r="T58" s="1" t="s">
        <v>238</v>
      </c>
      <c r="U58" s="18" t="s">
        <v>1923</v>
      </c>
      <c r="V58" s="18" t="s">
        <v>1923</v>
      </c>
      <c r="W58" s="79" t="s">
        <v>3979</v>
      </c>
      <c r="X58" s="79" t="s">
        <v>3978</v>
      </c>
      <c r="Y58" s="132">
        <f t="shared" si="0"/>
        <v>6</v>
      </c>
      <c r="Z58" s="132" t="str">
        <f t="shared" si="1"/>
        <v>0</v>
      </c>
      <c r="AA58" s="372">
        <f t="shared" si="2"/>
        <v>6</v>
      </c>
      <c r="AB58" s="520"/>
      <c r="AC58" s="528"/>
    </row>
    <row r="59" spans="1:34" s="501" customFormat="1" ht="12" customHeight="1" x14ac:dyDescent="0.2">
      <c r="A59" s="1" t="s">
        <v>4446</v>
      </c>
      <c r="B59" s="2">
        <v>216</v>
      </c>
      <c r="C59" s="1" t="s">
        <v>4447</v>
      </c>
      <c r="D59" s="16" t="s">
        <v>1894</v>
      </c>
      <c r="E59" s="18" t="s">
        <v>5516</v>
      </c>
      <c r="F59" s="18">
        <v>1</v>
      </c>
      <c r="G59" s="526">
        <v>3</v>
      </c>
      <c r="H59" s="18" t="s">
        <v>1561</v>
      </c>
      <c r="I59" s="126" t="s">
        <v>1447</v>
      </c>
      <c r="J59" s="79" t="s">
        <v>3005</v>
      </c>
      <c r="K59" s="19" t="s">
        <v>4069</v>
      </c>
      <c r="L59" s="254" t="s">
        <v>1616</v>
      </c>
      <c r="M59" s="83" t="s">
        <v>1614</v>
      </c>
      <c r="N59" s="58" t="s">
        <v>3005</v>
      </c>
      <c r="O59" s="614" t="s">
        <v>2086</v>
      </c>
      <c r="P59" s="526">
        <v>3</v>
      </c>
      <c r="Q59" s="1" t="s">
        <v>5433</v>
      </c>
      <c r="R59" s="2">
        <v>50</v>
      </c>
      <c r="S59" s="552">
        <v>24576</v>
      </c>
      <c r="T59" s="1" t="s">
        <v>238</v>
      </c>
      <c r="U59" s="18" t="s">
        <v>1923</v>
      </c>
      <c r="V59" s="18" t="s">
        <v>1923</v>
      </c>
      <c r="W59" s="79" t="s">
        <v>3979</v>
      </c>
      <c r="X59" s="79" t="s">
        <v>3978</v>
      </c>
      <c r="Y59" s="132">
        <f t="shared" si="0"/>
        <v>6</v>
      </c>
      <c r="Z59" s="132" t="str">
        <f t="shared" si="1"/>
        <v>0</v>
      </c>
      <c r="AA59" s="372">
        <f t="shared" si="2"/>
        <v>6</v>
      </c>
      <c r="AB59" s="520"/>
      <c r="AC59" s="528"/>
    </row>
    <row r="60" spans="1:34" s="501" customFormat="1" ht="12" customHeight="1" x14ac:dyDescent="0.2">
      <c r="A60" s="1" t="s">
        <v>4446</v>
      </c>
      <c r="B60" s="2">
        <v>216</v>
      </c>
      <c r="C60" s="1" t="s">
        <v>4447</v>
      </c>
      <c r="D60" s="16" t="s">
        <v>1895</v>
      </c>
      <c r="E60" s="18" t="s">
        <v>5516</v>
      </c>
      <c r="F60" s="18">
        <v>1</v>
      </c>
      <c r="G60" s="526">
        <v>3</v>
      </c>
      <c r="H60" s="18" t="s">
        <v>1561</v>
      </c>
      <c r="I60" s="126" t="s">
        <v>1447</v>
      </c>
      <c r="J60" s="79" t="s">
        <v>3005</v>
      </c>
      <c r="K60" s="19" t="s">
        <v>4069</v>
      </c>
      <c r="L60" s="254" t="s">
        <v>1616</v>
      </c>
      <c r="M60" s="83" t="s">
        <v>1614</v>
      </c>
      <c r="N60" s="58" t="s">
        <v>3005</v>
      </c>
      <c r="O60" s="614" t="s">
        <v>2086</v>
      </c>
      <c r="P60" s="526">
        <v>3</v>
      </c>
      <c r="Q60" s="1" t="s">
        <v>5433</v>
      </c>
      <c r="R60" s="2">
        <v>50</v>
      </c>
      <c r="S60" s="552">
        <v>24576</v>
      </c>
      <c r="T60" s="1" t="s">
        <v>238</v>
      </c>
      <c r="U60" s="18" t="s">
        <v>1923</v>
      </c>
      <c r="V60" s="18" t="s">
        <v>1923</v>
      </c>
      <c r="W60" s="79" t="s">
        <v>3979</v>
      </c>
      <c r="X60" s="79" t="s">
        <v>3978</v>
      </c>
      <c r="Y60" s="132">
        <f t="shared" si="0"/>
        <v>6</v>
      </c>
      <c r="Z60" s="132" t="str">
        <f t="shared" si="1"/>
        <v>0</v>
      </c>
      <c r="AA60" s="372">
        <f t="shared" si="2"/>
        <v>6</v>
      </c>
      <c r="AB60" s="520"/>
      <c r="AC60" s="528"/>
    </row>
    <row r="61" spans="1:34" s="501" customFormat="1" ht="12" customHeight="1" x14ac:dyDescent="0.2">
      <c r="A61" s="1" t="s">
        <v>4446</v>
      </c>
      <c r="B61" s="2">
        <v>216</v>
      </c>
      <c r="C61" s="1" t="s">
        <v>4447</v>
      </c>
      <c r="D61" s="16" t="s">
        <v>1896</v>
      </c>
      <c r="E61" s="18" t="s">
        <v>5516</v>
      </c>
      <c r="F61" s="18">
        <v>1</v>
      </c>
      <c r="G61" s="526">
        <v>2</v>
      </c>
      <c r="H61" s="18" t="s">
        <v>1561</v>
      </c>
      <c r="I61" s="126" t="s">
        <v>1447</v>
      </c>
      <c r="J61" s="79" t="s">
        <v>3005</v>
      </c>
      <c r="K61" s="19" t="s">
        <v>4069</v>
      </c>
      <c r="L61" s="254" t="s">
        <v>1616</v>
      </c>
      <c r="M61" s="83" t="s">
        <v>1614</v>
      </c>
      <c r="N61" s="58" t="s">
        <v>3005</v>
      </c>
      <c r="O61" s="614" t="s">
        <v>2086</v>
      </c>
      <c r="P61" s="526">
        <v>2</v>
      </c>
      <c r="Q61" s="1" t="s">
        <v>5433</v>
      </c>
      <c r="R61" s="2">
        <v>50</v>
      </c>
      <c r="S61" s="552">
        <v>24576</v>
      </c>
      <c r="T61" s="1" t="s">
        <v>238</v>
      </c>
      <c r="U61" s="18" t="s">
        <v>1923</v>
      </c>
      <c r="V61" s="18" t="s">
        <v>1923</v>
      </c>
      <c r="W61" s="79" t="s">
        <v>3979</v>
      </c>
      <c r="X61" s="79" t="s">
        <v>3978</v>
      </c>
      <c r="Y61" s="132">
        <f t="shared" si="0"/>
        <v>4</v>
      </c>
      <c r="Z61" s="132" t="str">
        <f t="shared" si="1"/>
        <v>0</v>
      </c>
      <c r="AA61" s="372">
        <f t="shared" si="2"/>
        <v>4</v>
      </c>
      <c r="AB61" s="520"/>
      <c r="AC61" s="528"/>
    </row>
    <row r="62" spans="1:34" s="501" customFormat="1" ht="12" customHeight="1" x14ac:dyDescent="0.2">
      <c r="A62" s="1" t="s">
        <v>4446</v>
      </c>
      <c r="B62" s="2">
        <v>216</v>
      </c>
      <c r="C62" s="1" t="s">
        <v>4447</v>
      </c>
      <c r="D62" s="16" t="s">
        <v>1897</v>
      </c>
      <c r="E62" s="18" t="s">
        <v>5516</v>
      </c>
      <c r="F62" s="18">
        <v>1</v>
      </c>
      <c r="G62" s="526">
        <v>2</v>
      </c>
      <c r="H62" s="18" t="s">
        <v>1561</v>
      </c>
      <c r="I62" s="126" t="s">
        <v>1447</v>
      </c>
      <c r="J62" s="79" t="s">
        <v>3005</v>
      </c>
      <c r="K62" s="19" t="s">
        <v>4069</v>
      </c>
      <c r="L62" s="254" t="s">
        <v>1616</v>
      </c>
      <c r="M62" s="83" t="s">
        <v>1614</v>
      </c>
      <c r="N62" s="58" t="s">
        <v>3005</v>
      </c>
      <c r="O62" s="614" t="s">
        <v>2086</v>
      </c>
      <c r="P62" s="526">
        <v>2</v>
      </c>
      <c r="Q62" s="1" t="s">
        <v>5433</v>
      </c>
      <c r="R62" s="2">
        <v>50</v>
      </c>
      <c r="S62" s="552">
        <v>24576</v>
      </c>
      <c r="T62" s="1" t="s">
        <v>238</v>
      </c>
      <c r="U62" s="18" t="s">
        <v>1923</v>
      </c>
      <c r="V62" s="18" t="s">
        <v>1923</v>
      </c>
      <c r="W62" s="79" t="s">
        <v>3979</v>
      </c>
      <c r="X62" s="79" t="s">
        <v>3978</v>
      </c>
      <c r="Y62" s="132">
        <f t="shared" si="0"/>
        <v>4</v>
      </c>
      <c r="Z62" s="132" t="str">
        <f t="shared" si="1"/>
        <v>0</v>
      </c>
      <c r="AA62" s="372">
        <f t="shared" si="2"/>
        <v>4</v>
      </c>
      <c r="AB62" s="520"/>
      <c r="AC62" s="528"/>
    </row>
    <row r="63" spans="1:34" s="501" customFormat="1" ht="12" customHeight="1" x14ac:dyDescent="0.2">
      <c r="A63" s="1" t="s">
        <v>4446</v>
      </c>
      <c r="B63" s="2">
        <v>216</v>
      </c>
      <c r="C63" s="1" t="s">
        <v>4447</v>
      </c>
      <c r="D63" s="85" t="s">
        <v>1898</v>
      </c>
      <c r="E63" s="79" t="s">
        <v>5516</v>
      </c>
      <c r="F63" s="275">
        <v>1</v>
      </c>
      <c r="G63" s="526">
        <v>5</v>
      </c>
      <c r="H63" s="79" t="s">
        <v>1561</v>
      </c>
      <c r="I63" s="126" t="s">
        <v>1447</v>
      </c>
      <c r="J63" s="79" t="s">
        <v>3005</v>
      </c>
      <c r="K63" s="19" t="s">
        <v>4069</v>
      </c>
      <c r="L63" s="254" t="s">
        <v>1616</v>
      </c>
      <c r="M63" s="83" t="s">
        <v>1614</v>
      </c>
      <c r="N63" s="58" t="s">
        <v>3005</v>
      </c>
      <c r="O63" s="614" t="s">
        <v>2086</v>
      </c>
      <c r="P63" s="526">
        <v>5</v>
      </c>
      <c r="Q63" s="1" t="s">
        <v>5433</v>
      </c>
      <c r="R63" s="2">
        <v>50</v>
      </c>
      <c r="S63" s="552">
        <v>24576</v>
      </c>
      <c r="T63" s="1" t="s">
        <v>238</v>
      </c>
      <c r="U63" s="18" t="s">
        <v>1923</v>
      </c>
      <c r="V63" s="18" t="s">
        <v>1923</v>
      </c>
      <c r="W63" s="79" t="s">
        <v>3979</v>
      </c>
      <c r="X63" s="79" t="s">
        <v>3978</v>
      </c>
      <c r="Y63" s="132">
        <f t="shared" si="0"/>
        <v>10</v>
      </c>
      <c r="Z63" s="132" t="str">
        <f t="shared" si="1"/>
        <v>0</v>
      </c>
      <c r="AA63" s="372">
        <f t="shared" si="2"/>
        <v>10</v>
      </c>
      <c r="AB63" s="520"/>
      <c r="AC63" s="528"/>
    </row>
    <row r="64" spans="1:34" s="501" customFormat="1" ht="12" customHeight="1" x14ac:dyDescent="0.2">
      <c r="A64" s="1" t="s">
        <v>4446</v>
      </c>
      <c r="B64" s="2">
        <v>216</v>
      </c>
      <c r="C64" s="1" t="s">
        <v>4447</v>
      </c>
      <c r="D64" s="85" t="s">
        <v>1899</v>
      </c>
      <c r="E64" s="79" t="s">
        <v>5516</v>
      </c>
      <c r="F64" s="275">
        <v>1</v>
      </c>
      <c r="G64" s="526">
        <v>5</v>
      </c>
      <c r="H64" s="79" t="s">
        <v>1561</v>
      </c>
      <c r="I64" s="126" t="s">
        <v>1447</v>
      </c>
      <c r="J64" s="79" t="s">
        <v>3005</v>
      </c>
      <c r="K64" s="19" t="s">
        <v>4069</v>
      </c>
      <c r="L64" s="254" t="s">
        <v>1616</v>
      </c>
      <c r="M64" s="83" t="s">
        <v>1614</v>
      </c>
      <c r="N64" s="58" t="s">
        <v>3005</v>
      </c>
      <c r="O64" s="614" t="s">
        <v>2086</v>
      </c>
      <c r="P64" s="526">
        <v>5</v>
      </c>
      <c r="Q64" s="1" t="s">
        <v>5433</v>
      </c>
      <c r="R64" s="2">
        <v>50</v>
      </c>
      <c r="S64" s="552">
        <v>24576</v>
      </c>
      <c r="T64" s="1" t="s">
        <v>238</v>
      </c>
      <c r="U64" s="18" t="s">
        <v>1923</v>
      </c>
      <c r="V64" s="18" t="s">
        <v>1923</v>
      </c>
      <c r="W64" s="79" t="s">
        <v>3979</v>
      </c>
      <c r="X64" s="79" t="s">
        <v>3978</v>
      </c>
      <c r="Y64" s="132">
        <f t="shared" si="0"/>
        <v>10</v>
      </c>
      <c r="Z64" s="132" t="str">
        <f t="shared" si="1"/>
        <v>0</v>
      </c>
      <c r="AA64" s="372">
        <f t="shared" si="2"/>
        <v>10</v>
      </c>
      <c r="AB64" s="520"/>
      <c r="AC64" s="528"/>
    </row>
    <row r="65" spans="1:29" s="501" customFormat="1" ht="12" customHeight="1" x14ac:dyDescent="0.2">
      <c r="A65" s="1" t="s">
        <v>4446</v>
      </c>
      <c r="B65" s="2">
        <v>216</v>
      </c>
      <c r="C65" s="1" t="s">
        <v>4447</v>
      </c>
      <c r="D65" s="85" t="s">
        <v>1900</v>
      </c>
      <c r="E65" s="79" t="s">
        <v>5516</v>
      </c>
      <c r="F65" s="275">
        <v>1</v>
      </c>
      <c r="G65" s="526">
        <v>4</v>
      </c>
      <c r="H65" s="79" t="s">
        <v>1561</v>
      </c>
      <c r="I65" s="126" t="s">
        <v>1447</v>
      </c>
      <c r="J65" s="79" t="s">
        <v>3005</v>
      </c>
      <c r="K65" s="19" t="s">
        <v>4069</v>
      </c>
      <c r="L65" s="254" t="s">
        <v>1616</v>
      </c>
      <c r="M65" s="83" t="s">
        <v>1614</v>
      </c>
      <c r="N65" s="58" t="s">
        <v>3005</v>
      </c>
      <c r="O65" s="614" t="s">
        <v>2086</v>
      </c>
      <c r="P65" s="526">
        <v>4</v>
      </c>
      <c r="Q65" s="1" t="s">
        <v>5433</v>
      </c>
      <c r="R65" s="2">
        <v>50</v>
      </c>
      <c r="S65" s="552">
        <v>24576</v>
      </c>
      <c r="T65" s="1" t="s">
        <v>238</v>
      </c>
      <c r="U65" s="18" t="s">
        <v>1923</v>
      </c>
      <c r="V65" s="18" t="s">
        <v>1923</v>
      </c>
      <c r="W65" s="79" t="s">
        <v>3979</v>
      </c>
      <c r="X65" s="79" t="s">
        <v>3978</v>
      </c>
      <c r="Y65" s="132">
        <f t="shared" si="0"/>
        <v>8</v>
      </c>
      <c r="Z65" s="132" t="str">
        <f t="shared" si="1"/>
        <v>0</v>
      </c>
      <c r="AA65" s="372">
        <f t="shared" si="2"/>
        <v>8</v>
      </c>
      <c r="AB65" s="520"/>
      <c r="AC65" s="528"/>
    </row>
    <row r="66" spans="1:29" s="501" customFormat="1" ht="12" customHeight="1" x14ac:dyDescent="0.2">
      <c r="A66" s="1" t="s">
        <v>4446</v>
      </c>
      <c r="B66" s="2">
        <v>216</v>
      </c>
      <c r="C66" s="1" t="s">
        <v>4447</v>
      </c>
      <c r="D66" s="85" t="s">
        <v>1901</v>
      </c>
      <c r="E66" s="79" t="s">
        <v>5516</v>
      </c>
      <c r="F66" s="275">
        <v>1</v>
      </c>
      <c r="G66" s="526">
        <v>4</v>
      </c>
      <c r="H66" s="79" t="s">
        <v>1561</v>
      </c>
      <c r="I66" s="126" t="s">
        <v>1447</v>
      </c>
      <c r="J66" s="79" t="s">
        <v>3005</v>
      </c>
      <c r="K66" s="19" t="s">
        <v>4069</v>
      </c>
      <c r="L66" s="254" t="s">
        <v>1616</v>
      </c>
      <c r="M66" s="83" t="s">
        <v>1614</v>
      </c>
      <c r="N66" s="58" t="s">
        <v>3005</v>
      </c>
      <c r="O66" s="614" t="s">
        <v>2086</v>
      </c>
      <c r="P66" s="526">
        <v>4</v>
      </c>
      <c r="Q66" s="1" t="s">
        <v>5433</v>
      </c>
      <c r="R66" s="2">
        <v>50</v>
      </c>
      <c r="S66" s="552">
        <v>24576</v>
      </c>
      <c r="T66" s="1" t="s">
        <v>238</v>
      </c>
      <c r="U66" s="18" t="s">
        <v>1923</v>
      </c>
      <c r="V66" s="18" t="s">
        <v>1923</v>
      </c>
      <c r="W66" s="79" t="s">
        <v>3979</v>
      </c>
      <c r="X66" s="79" t="s">
        <v>3978</v>
      </c>
      <c r="Y66" s="132">
        <f t="shared" si="0"/>
        <v>8</v>
      </c>
      <c r="Z66" s="132" t="str">
        <f t="shared" si="1"/>
        <v>0</v>
      </c>
      <c r="AA66" s="372">
        <f t="shared" si="2"/>
        <v>8</v>
      </c>
      <c r="AB66" s="520"/>
      <c r="AC66" s="528"/>
    </row>
    <row r="67" spans="1:29" s="501" customFormat="1" ht="12" customHeight="1" x14ac:dyDescent="0.2">
      <c r="A67" s="1" t="s">
        <v>4446</v>
      </c>
      <c r="B67" s="2">
        <v>216</v>
      </c>
      <c r="C67" s="1" t="s">
        <v>4447</v>
      </c>
      <c r="D67" s="85" t="s">
        <v>1902</v>
      </c>
      <c r="E67" s="79" t="s">
        <v>5516</v>
      </c>
      <c r="F67" s="275">
        <v>1</v>
      </c>
      <c r="G67" s="526">
        <v>4</v>
      </c>
      <c r="H67" s="79" t="s">
        <v>1561</v>
      </c>
      <c r="I67" s="126" t="s">
        <v>1447</v>
      </c>
      <c r="J67" s="79" t="s">
        <v>3005</v>
      </c>
      <c r="K67" s="19" t="s">
        <v>4069</v>
      </c>
      <c r="L67" s="254" t="s">
        <v>1616</v>
      </c>
      <c r="M67" s="83" t="s">
        <v>1614</v>
      </c>
      <c r="N67" s="58" t="s">
        <v>3005</v>
      </c>
      <c r="O67" s="614" t="s">
        <v>2086</v>
      </c>
      <c r="P67" s="526">
        <v>4</v>
      </c>
      <c r="Q67" s="1" t="s">
        <v>5433</v>
      </c>
      <c r="R67" s="2">
        <v>50</v>
      </c>
      <c r="S67" s="552">
        <v>24576</v>
      </c>
      <c r="T67" s="1" t="s">
        <v>238</v>
      </c>
      <c r="U67" s="18" t="s">
        <v>1923</v>
      </c>
      <c r="V67" s="18" t="s">
        <v>1923</v>
      </c>
      <c r="W67" s="79" t="s">
        <v>3979</v>
      </c>
      <c r="X67" s="79" t="s">
        <v>3978</v>
      </c>
      <c r="Y67" s="132">
        <f t="shared" si="0"/>
        <v>8</v>
      </c>
      <c r="Z67" s="132" t="str">
        <f t="shared" si="1"/>
        <v>0</v>
      </c>
      <c r="AA67" s="372">
        <f t="shared" si="2"/>
        <v>8</v>
      </c>
      <c r="AB67" s="520"/>
      <c r="AC67" s="528"/>
    </row>
    <row r="68" spans="1:29" s="501" customFormat="1" ht="12" customHeight="1" x14ac:dyDescent="0.2">
      <c r="A68" s="1" t="s">
        <v>4446</v>
      </c>
      <c r="B68" s="2">
        <v>216</v>
      </c>
      <c r="C68" s="1" t="s">
        <v>4447</v>
      </c>
      <c r="D68" s="85" t="s">
        <v>1903</v>
      </c>
      <c r="E68" s="79" t="s">
        <v>5516</v>
      </c>
      <c r="F68" s="275">
        <v>1</v>
      </c>
      <c r="G68" s="526">
        <v>4</v>
      </c>
      <c r="H68" s="79" t="s">
        <v>1561</v>
      </c>
      <c r="I68" s="126" t="s">
        <v>1447</v>
      </c>
      <c r="J68" s="79" t="s">
        <v>3005</v>
      </c>
      <c r="K68" s="19" t="s">
        <v>4069</v>
      </c>
      <c r="L68" s="254" t="s">
        <v>1616</v>
      </c>
      <c r="M68" s="83" t="s">
        <v>1614</v>
      </c>
      <c r="N68" s="58" t="s">
        <v>3005</v>
      </c>
      <c r="O68" s="614" t="s">
        <v>2086</v>
      </c>
      <c r="P68" s="526">
        <v>4</v>
      </c>
      <c r="Q68" s="1" t="s">
        <v>5433</v>
      </c>
      <c r="R68" s="2">
        <v>50</v>
      </c>
      <c r="S68" s="552">
        <v>24576</v>
      </c>
      <c r="T68" s="1" t="s">
        <v>238</v>
      </c>
      <c r="U68" s="18" t="s">
        <v>1923</v>
      </c>
      <c r="V68" s="18" t="s">
        <v>1923</v>
      </c>
      <c r="W68" s="79" t="s">
        <v>3979</v>
      </c>
      <c r="X68" s="79" t="s">
        <v>3978</v>
      </c>
      <c r="Y68" s="132">
        <f t="shared" si="0"/>
        <v>8</v>
      </c>
      <c r="Z68" s="132" t="str">
        <f t="shared" si="1"/>
        <v>0</v>
      </c>
      <c r="AA68" s="372">
        <f t="shared" si="2"/>
        <v>8</v>
      </c>
      <c r="AB68" s="520"/>
      <c r="AC68" s="528"/>
    </row>
    <row r="69" spans="1:29" s="501" customFormat="1" ht="12" customHeight="1" x14ac:dyDescent="0.2">
      <c r="A69" s="1" t="s">
        <v>4446</v>
      </c>
      <c r="B69" s="2">
        <v>216</v>
      </c>
      <c r="C69" s="1" t="s">
        <v>4447</v>
      </c>
      <c r="D69" s="85" t="s">
        <v>1904</v>
      </c>
      <c r="E69" s="79" t="s">
        <v>5516</v>
      </c>
      <c r="F69" s="275">
        <v>1</v>
      </c>
      <c r="G69" s="526">
        <v>4</v>
      </c>
      <c r="H69" s="79" t="s">
        <v>1561</v>
      </c>
      <c r="I69" s="126" t="s">
        <v>1447</v>
      </c>
      <c r="J69" s="79" t="s">
        <v>3005</v>
      </c>
      <c r="K69" s="19" t="s">
        <v>4069</v>
      </c>
      <c r="L69" s="254" t="s">
        <v>1616</v>
      </c>
      <c r="M69" s="83" t="s">
        <v>1614</v>
      </c>
      <c r="N69" s="58" t="s">
        <v>3005</v>
      </c>
      <c r="O69" s="614" t="s">
        <v>2086</v>
      </c>
      <c r="P69" s="526">
        <v>4</v>
      </c>
      <c r="Q69" s="1" t="s">
        <v>5433</v>
      </c>
      <c r="R69" s="2">
        <v>50</v>
      </c>
      <c r="S69" s="552">
        <v>24576</v>
      </c>
      <c r="T69" s="1" t="s">
        <v>238</v>
      </c>
      <c r="U69" s="18" t="s">
        <v>1923</v>
      </c>
      <c r="V69" s="18" t="s">
        <v>1923</v>
      </c>
      <c r="W69" s="79" t="s">
        <v>3979</v>
      </c>
      <c r="X69" s="79" t="s">
        <v>3978</v>
      </c>
      <c r="Y69" s="132">
        <f t="shared" si="0"/>
        <v>8</v>
      </c>
      <c r="Z69" s="132" t="str">
        <f t="shared" si="1"/>
        <v>0</v>
      </c>
      <c r="AA69" s="372">
        <f t="shared" si="2"/>
        <v>8</v>
      </c>
      <c r="AB69" s="520"/>
      <c r="AC69" s="528"/>
    </row>
    <row r="70" spans="1:29" s="501" customFormat="1" ht="12" customHeight="1" x14ac:dyDescent="0.2">
      <c r="A70" s="1" t="s">
        <v>4446</v>
      </c>
      <c r="B70" s="2">
        <v>216</v>
      </c>
      <c r="C70" s="1" t="s">
        <v>4447</v>
      </c>
      <c r="D70" s="85" t="s">
        <v>1905</v>
      </c>
      <c r="E70" s="79" t="s">
        <v>5516</v>
      </c>
      <c r="F70" s="275">
        <v>1</v>
      </c>
      <c r="G70" s="526">
        <v>4</v>
      </c>
      <c r="H70" s="79" t="s">
        <v>1561</v>
      </c>
      <c r="I70" s="126" t="s">
        <v>1447</v>
      </c>
      <c r="J70" s="79" t="s">
        <v>3005</v>
      </c>
      <c r="K70" s="19" t="s">
        <v>4069</v>
      </c>
      <c r="L70" s="254" t="s">
        <v>1616</v>
      </c>
      <c r="M70" s="83" t="s">
        <v>1614</v>
      </c>
      <c r="N70" s="58" t="s">
        <v>3005</v>
      </c>
      <c r="O70" s="614" t="s">
        <v>2086</v>
      </c>
      <c r="P70" s="526">
        <v>4</v>
      </c>
      <c r="Q70" s="1" t="s">
        <v>5433</v>
      </c>
      <c r="R70" s="2">
        <v>50</v>
      </c>
      <c r="S70" s="552">
        <v>24576</v>
      </c>
      <c r="T70" s="1" t="s">
        <v>238</v>
      </c>
      <c r="U70" s="18" t="s">
        <v>1923</v>
      </c>
      <c r="V70" s="18" t="s">
        <v>1923</v>
      </c>
      <c r="W70" s="79" t="s">
        <v>3979</v>
      </c>
      <c r="X70" s="79" t="s">
        <v>3978</v>
      </c>
      <c r="Y70" s="132">
        <f t="shared" si="0"/>
        <v>8</v>
      </c>
      <c r="Z70" s="132" t="str">
        <f t="shared" si="1"/>
        <v>0</v>
      </c>
      <c r="AA70" s="372">
        <f t="shared" si="2"/>
        <v>8</v>
      </c>
      <c r="AB70" s="520"/>
      <c r="AC70" s="528"/>
    </row>
    <row r="71" spans="1:29" s="474" customFormat="1" ht="12" customHeight="1" x14ac:dyDescent="0.2">
      <c r="A71" s="562"/>
      <c r="B71" s="566"/>
      <c r="C71" s="562"/>
      <c r="D71" s="471" t="s">
        <v>1906</v>
      </c>
      <c r="E71" s="473" t="s">
        <v>5516</v>
      </c>
      <c r="F71" s="474">
        <v>1</v>
      </c>
      <c r="G71" s="526"/>
      <c r="H71" s="473" t="s">
        <v>1561</v>
      </c>
      <c r="I71" s="475"/>
      <c r="J71" s="79"/>
      <c r="K71" s="476"/>
      <c r="L71" s="477" t="s">
        <v>1616</v>
      </c>
      <c r="M71" s="473"/>
      <c r="N71" s="617"/>
      <c r="P71" s="526"/>
      <c r="Q71" s="562"/>
      <c r="R71" s="566"/>
      <c r="S71" s="619"/>
      <c r="T71" s="562"/>
      <c r="U71" s="558" t="s">
        <v>1923</v>
      </c>
      <c r="V71" s="558" t="s">
        <v>1923</v>
      </c>
      <c r="W71" s="473" t="s">
        <v>3979</v>
      </c>
      <c r="X71" s="473" t="s">
        <v>3978</v>
      </c>
      <c r="Y71" s="132">
        <f t="shared" ref="Y71:Y134" si="3">F71*G71*2</f>
        <v>0</v>
      </c>
      <c r="Z71" s="132" t="str">
        <f t="shared" ref="Z71:Z134" si="4">IF(X71="N",Y71,"0")</f>
        <v>0</v>
      </c>
      <c r="AA71" s="372">
        <f t="shared" ref="AA71:AA134" si="5">IF(X71="P",Y71,"0")</f>
        <v>0</v>
      </c>
      <c r="AB71" s="483"/>
      <c r="AC71" s="620"/>
    </row>
    <row r="72" spans="1:29" s="474" customFormat="1" ht="12" customHeight="1" x14ac:dyDescent="0.2">
      <c r="A72" s="562"/>
      <c r="B72" s="566"/>
      <c r="C72" s="562"/>
      <c r="D72" s="471" t="s">
        <v>1907</v>
      </c>
      <c r="E72" s="473" t="s">
        <v>5516</v>
      </c>
      <c r="F72" s="474">
        <v>1</v>
      </c>
      <c r="G72" s="526"/>
      <c r="H72" s="473" t="s">
        <v>1561</v>
      </c>
      <c r="I72" s="475"/>
      <c r="J72" s="79"/>
      <c r="K72" s="476"/>
      <c r="L72" s="477" t="s">
        <v>1616</v>
      </c>
      <c r="M72" s="473"/>
      <c r="N72" s="617"/>
      <c r="P72" s="526"/>
      <c r="Q72" s="562"/>
      <c r="R72" s="566"/>
      <c r="S72" s="619"/>
      <c r="T72" s="562"/>
      <c r="U72" s="558" t="s">
        <v>1923</v>
      </c>
      <c r="V72" s="558" t="s">
        <v>1923</v>
      </c>
      <c r="W72" s="473" t="s">
        <v>3979</v>
      </c>
      <c r="X72" s="473" t="s">
        <v>3978</v>
      </c>
      <c r="Y72" s="132">
        <f t="shared" si="3"/>
        <v>0</v>
      </c>
      <c r="Z72" s="132" t="str">
        <f t="shared" si="4"/>
        <v>0</v>
      </c>
      <c r="AA72" s="372">
        <f t="shared" si="5"/>
        <v>0</v>
      </c>
      <c r="AB72" s="483"/>
      <c r="AC72" s="620"/>
    </row>
    <row r="73" spans="1:29" s="474" customFormat="1" ht="12" customHeight="1" x14ac:dyDescent="0.2">
      <c r="A73" s="562"/>
      <c r="B73" s="566"/>
      <c r="C73" s="562"/>
      <c r="D73" s="471" t="s">
        <v>1908</v>
      </c>
      <c r="E73" s="473" t="s">
        <v>5516</v>
      </c>
      <c r="F73" s="474">
        <v>1</v>
      </c>
      <c r="G73" s="526"/>
      <c r="H73" s="473" t="s">
        <v>1561</v>
      </c>
      <c r="I73" s="475"/>
      <c r="J73" s="617"/>
      <c r="K73" s="476"/>
      <c r="L73" s="477" t="s">
        <v>1616</v>
      </c>
      <c r="M73" s="473"/>
      <c r="N73" s="617"/>
      <c r="P73" s="526"/>
      <c r="Q73" s="562"/>
      <c r="R73" s="566"/>
      <c r="S73" s="619"/>
      <c r="T73" s="562"/>
      <c r="U73" s="558" t="s">
        <v>1923</v>
      </c>
      <c r="V73" s="558" t="s">
        <v>1923</v>
      </c>
      <c r="W73" s="473" t="s">
        <v>3979</v>
      </c>
      <c r="X73" s="473" t="s">
        <v>3978</v>
      </c>
      <c r="Y73" s="132">
        <f t="shared" si="3"/>
        <v>0</v>
      </c>
      <c r="Z73" s="132" t="str">
        <f t="shared" si="4"/>
        <v>0</v>
      </c>
      <c r="AA73" s="372">
        <f t="shared" si="5"/>
        <v>0</v>
      </c>
      <c r="AB73" s="483"/>
      <c r="AC73" s="620"/>
    </row>
    <row r="74" spans="1:29" s="474" customFormat="1" ht="12" customHeight="1" x14ac:dyDescent="0.2">
      <c r="A74" s="562"/>
      <c r="B74" s="566"/>
      <c r="C74" s="562"/>
      <c r="D74" s="471" t="s">
        <v>1909</v>
      </c>
      <c r="E74" s="473" t="s">
        <v>5516</v>
      </c>
      <c r="F74" s="474">
        <v>1</v>
      </c>
      <c r="G74" s="526"/>
      <c r="H74" s="473" t="s">
        <v>1561</v>
      </c>
      <c r="I74" s="475"/>
      <c r="J74" s="617"/>
      <c r="K74" s="476"/>
      <c r="L74" s="477" t="s">
        <v>1616</v>
      </c>
      <c r="M74" s="473"/>
      <c r="N74" s="617"/>
      <c r="P74" s="526"/>
      <c r="Q74" s="562"/>
      <c r="R74" s="566"/>
      <c r="S74" s="619"/>
      <c r="T74" s="562"/>
      <c r="U74" s="558" t="s">
        <v>1923</v>
      </c>
      <c r="V74" s="558" t="s">
        <v>1923</v>
      </c>
      <c r="W74" s="473" t="s">
        <v>3979</v>
      </c>
      <c r="X74" s="473" t="s">
        <v>3978</v>
      </c>
      <c r="Y74" s="132">
        <f t="shared" si="3"/>
        <v>0</v>
      </c>
      <c r="Z74" s="132" t="str">
        <f t="shared" si="4"/>
        <v>0</v>
      </c>
      <c r="AA74" s="372">
        <f t="shared" si="5"/>
        <v>0</v>
      </c>
      <c r="AB74" s="483"/>
      <c r="AC74" s="620"/>
    </row>
    <row r="75" spans="1:29" s="474" customFormat="1" ht="12" customHeight="1" x14ac:dyDescent="0.2">
      <c r="A75" s="562"/>
      <c r="B75" s="566"/>
      <c r="C75" s="562"/>
      <c r="D75" s="471" t="s">
        <v>1910</v>
      </c>
      <c r="E75" s="473" t="s">
        <v>5516</v>
      </c>
      <c r="F75" s="474">
        <v>1</v>
      </c>
      <c r="G75" s="526"/>
      <c r="H75" s="473" t="s">
        <v>1561</v>
      </c>
      <c r="I75" s="475"/>
      <c r="J75" s="617"/>
      <c r="K75" s="476"/>
      <c r="L75" s="477" t="s">
        <v>1616</v>
      </c>
      <c r="M75" s="473"/>
      <c r="N75" s="617"/>
      <c r="P75" s="526"/>
      <c r="Q75" s="562"/>
      <c r="R75" s="566"/>
      <c r="S75" s="619"/>
      <c r="T75" s="562"/>
      <c r="U75" s="558" t="s">
        <v>1923</v>
      </c>
      <c r="V75" s="558" t="s">
        <v>1923</v>
      </c>
      <c r="W75" s="473" t="s">
        <v>3979</v>
      </c>
      <c r="X75" s="473" t="s">
        <v>3978</v>
      </c>
      <c r="Y75" s="132">
        <f t="shared" si="3"/>
        <v>0</v>
      </c>
      <c r="Z75" s="132" t="str">
        <f t="shared" si="4"/>
        <v>0</v>
      </c>
      <c r="AA75" s="372">
        <f t="shared" si="5"/>
        <v>0</v>
      </c>
      <c r="AB75" s="483"/>
      <c r="AC75" s="620"/>
    </row>
    <row r="76" spans="1:29" s="474" customFormat="1" ht="12" customHeight="1" x14ac:dyDescent="0.2">
      <c r="A76" s="562"/>
      <c r="B76" s="566"/>
      <c r="C76" s="562"/>
      <c r="D76" s="471" t="s">
        <v>1911</v>
      </c>
      <c r="E76" s="473" t="s">
        <v>5516</v>
      </c>
      <c r="F76" s="474">
        <v>1</v>
      </c>
      <c r="G76" s="526"/>
      <c r="H76" s="473" t="s">
        <v>1561</v>
      </c>
      <c r="I76" s="475"/>
      <c r="J76" s="617"/>
      <c r="K76" s="476"/>
      <c r="L76" s="477" t="s">
        <v>1616</v>
      </c>
      <c r="M76" s="473"/>
      <c r="N76" s="617"/>
      <c r="P76" s="526"/>
      <c r="Q76" s="562"/>
      <c r="R76" s="566"/>
      <c r="S76" s="619"/>
      <c r="T76" s="562"/>
      <c r="U76" s="558" t="s">
        <v>1923</v>
      </c>
      <c r="V76" s="558" t="s">
        <v>1923</v>
      </c>
      <c r="W76" s="473" t="s">
        <v>3979</v>
      </c>
      <c r="X76" s="473" t="s">
        <v>3978</v>
      </c>
      <c r="Y76" s="132">
        <f t="shared" si="3"/>
        <v>0</v>
      </c>
      <c r="Z76" s="132" t="str">
        <f t="shared" si="4"/>
        <v>0</v>
      </c>
      <c r="AA76" s="372">
        <f t="shared" si="5"/>
        <v>0</v>
      </c>
      <c r="AB76" s="483"/>
      <c r="AC76" s="620"/>
    </row>
    <row r="77" spans="1:29" s="501" customFormat="1" ht="12" customHeight="1" x14ac:dyDescent="0.2">
      <c r="A77" s="1" t="s">
        <v>4446</v>
      </c>
      <c r="B77" s="2">
        <v>216</v>
      </c>
      <c r="C77" s="1" t="s">
        <v>4447</v>
      </c>
      <c r="D77" s="85" t="s">
        <v>1912</v>
      </c>
      <c r="E77" s="79" t="s">
        <v>5516</v>
      </c>
      <c r="F77" s="275">
        <v>1</v>
      </c>
      <c r="G77" s="526">
        <v>4</v>
      </c>
      <c r="H77" s="79" t="s">
        <v>1561</v>
      </c>
      <c r="I77" s="126" t="s">
        <v>1447</v>
      </c>
      <c r="J77" s="79" t="s">
        <v>3005</v>
      </c>
      <c r="K77" s="19" t="s">
        <v>4069</v>
      </c>
      <c r="L77" s="254" t="s">
        <v>1616</v>
      </c>
      <c r="M77" s="83" t="s">
        <v>1614</v>
      </c>
      <c r="N77" s="58" t="s">
        <v>3005</v>
      </c>
      <c r="O77" s="614" t="s">
        <v>2086</v>
      </c>
      <c r="P77" s="526">
        <v>4</v>
      </c>
      <c r="Q77" s="1" t="s">
        <v>5433</v>
      </c>
      <c r="R77" s="2">
        <v>50</v>
      </c>
      <c r="S77" s="552">
        <v>24576</v>
      </c>
      <c r="T77" s="1" t="s">
        <v>238</v>
      </c>
      <c r="U77" s="18" t="s">
        <v>1923</v>
      </c>
      <c r="V77" s="18" t="s">
        <v>1923</v>
      </c>
      <c r="W77" s="79" t="s">
        <v>3979</v>
      </c>
      <c r="X77" s="79" t="s">
        <v>3978</v>
      </c>
      <c r="Y77" s="132">
        <f t="shared" si="3"/>
        <v>8</v>
      </c>
      <c r="Z77" s="132" t="str">
        <f t="shared" si="4"/>
        <v>0</v>
      </c>
      <c r="AA77" s="372">
        <f t="shared" si="5"/>
        <v>8</v>
      </c>
      <c r="AB77" s="520"/>
      <c r="AC77" s="528"/>
    </row>
    <row r="78" spans="1:29" s="501" customFormat="1" ht="12" customHeight="1" x14ac:dyDescent="0.2">
      <c r="A78" s="1" t="s">
        <v>4446</v>
      </c>
      <c r="B78" s="2">
        <v>216</v>
      </c>
      <c r="C78" s="1" t="s">
        <v>4447</v>
      </c>
      <c r="D78" s="85" t="s">
        <v>1913</v>
      </c>
      <c r="E78" s="79" t="s">
        <v>5516</v>
      </c>
      <c r="F78" s="275">
        <v>1</v>
      </c>
      <c r="G78" s="526">
        <v>4</v>
      </c>
      <c r="H78" s="79" t="s">
        <v>1561</v>
      </c>
      <c r="I78" s="126" t="s">
        <v>1447</v>
      </c>
      <c r="J78" s="79" t="s">
        <v>3005</v>
      </c>
      <c r="K78" s="19" t="s">
        <v>4069</v>
      </c>
      <c r="L78" s="254" t="s">
        <v>1616</v>
      </c>
      <c r="M78" s="83" t="s">
        <v>1614</v>
      </c>
      <c r="N78" s="58" t="s">
        <v>3005</v>
      </c>
      <c r="O78" s="614" t="s">
        <v>2086</v>
      </c>
      <c r="P78" s="526">
        <v>4</v>
      </c>
      <c r="Q78" s="1" t="s">
        <v>5433</v>
      </c>
      <c r="R78" s="2">
        <v>50</v>
      </c>
      <c r="S78" s="552">
        <v>24576</v>
      </c>
      <c r="T78" s="1" t="s">
        <v>238</v>
      </c>
      <c r="U78" s="18" t="s">
        <v>1923</v>
      </c>
      <c r="V78" s="18" t="s">
        <v>1923</v>
      </c>
      <c r="W78" s="79" t="s">
        <v>3979</v>
      </c>
      <c r="X78" s="79" t="s">
        <v>3978</v>
      </c>
      <c r="Y78" s="132">
        <f t="shared" si="3"/>
        <v>8</v>
      </c>
      <c r="Z78" s="132" t="str">
        <f t="shared" si="4"/>
        <v>0</v>
      </c>
      <c r="AA78" s="372">
        <f t="shared" si="5"/>
        <v>8</v>
      </c>
      <c r="AB78" s="520"/>
      <c r="AC78" s="528"/>
    </row>
    <row r="79" spans="1:29" s="501" customFormat="1" ht="12" customHeight="1" x14ac:dyDescent="0.2">
      <c r="A79" s="1" t="s">
        <v>4446</v>
      </c>
      <c r="B79" s="2">
        <v>216</v>
      </c>
      <c r="C79" s="1" t="s">
        <v>4447</v>
      </c>
      <c r="D79" s="85" t="s">
        <v>1914</v>
      </c>
      <c r="E79" s="18" t="s">
        <v>5516</v>
      </c>
      <c r="F79" s="18">
        <v>1</v>
      </c>
      <c r="G79" s="526">
        <v>2</v>
      </c>
      <c r="H79" s="18" t="s">
        <v>1561</v>
      </c>
      <c r="I79" s="126" t="s">
        <v>1447</v>
      </c>
      <c r="J79" s="79" t="s">
        <v>3005</v>
      </c>
      <c r="K79" s="19" t="s">
        <v>4069</v>
      </c>
      <c r="L79" s="254" t="s">
        <v>1616</v>
      </c>
      <c r="M79" s="83" t="s">
        <v>1614</v>
      </c>
      <c r="N79" s="58" t="s">
        <v>3005</v>
      </c>
      <c r="O79" s="614" t="s">
        <v>2086</v>
      </c>
      <c r="P79" s="526">
        <v>2</v>
      </c>
      <c r="Q79" s="1" t="s">
        <v>5433</v>
      </c>
      <c r="R79" s="2">
        <v>50</v>
      </c>
      <c r="S79" s="552">
        <v>24576</v>
      </c>
      <c r="T79" s="1" t="s">
        <v>238</v>
      </c>
      <c r="U79" s="18" t="s">
        <v>1923</v>
      </c>
      <c r="V79" s="18" t="s">
        <v>1923</v>
      </c>
      <c r="W79" s="79" t="s">
        <v>3979</v>
      </c>
      <c r="X79" s="79" t="s">
        <v>3978</v>
      </c>
      <c r="Y79" s="132">
        <f t="shared" si="3"/>
        <v>4</v>
      </c>
      <c r="Z79" s="132" t="str">
        <f t="shared" si="4"/>
        <v>0</v>
      </c>
      <c r="AA79" s="372">
        <f t="shared" si="5"/>
        <v>4</v>
      </c>
      <c r="AB79" s="520"/>
      <c r="AC79" s="528"/>
    </row>
    <row r="80" spans="1:29" s="501" customFormat="1" ht="12" customHeight="1" x14ac:dyDescent="0.2">
      <c r="A80" s="1" t="s">
        <v>4446</v>
      </c>
      <c r="B80" s="2">
        <v>216</v>
      </c>
      <c r="C80" s="1" t="s">
        <v>4447</v>
      </c>
      <c r="D80" s="85" t="s">
        <v>1915</v>
      </c>
      <c r="E80" s="18" t="s">
        <v>5516</v>
      </c>
      <c r="F80" s="18">
        <v>1</v>
      </c>
      <c r="G80" s="526">
        <v>2</v>
      </c>
      <c r="H80" s="18" t="s">
        <v>1561</v>
      </c>
      <c r="I80" s="126" t="s">
        <v>1447</v>
      </c>
      <c r="J80" s="79" t="s">
        <v>3005</v>
      </c>
      <c r="K80" s="19" t="s">
        <v>4069</v>
      </c>
      <c r="L80" s="254" t="s">
        <v>1616</v>
      </c>
      <c r="M80" s="83" t="s">
        <v>1614</v>
      </c>
      <c r="N80" s="58" t="s">
        <v>3005</v>
      </c>
      <c r="O80" s="614" t="s">
        <v>2086</v>
      </c>
      <c r="P80" s="526">
        <v>2</v>
      </c>
      <c r="Q80" s="1" t="s">
        <v>5433</v>
      </c>
      <c r="R80" s="2">
        <v>50</v>
      </c>
      <c r="S80" s="552">
        <v>24576</v>
      </c>
      <c r="T80" s="1" t="s">
        <v>238</v>
      </c>
      <c r="U80" s="18" t="s">
        <v>1923</v>
      </c>
      <c r="V80" s="18" t="s">
        <v>1923</v>
      </c>
      <c r="W80" s="79" t="s">
        <v>3979</v>
      </c>
      <c r="X80" s="79" t="s">
        <v>3978</v>
      </c>
      <c r="Y80" s="132">
        <f t="shared" si="3"/>
        <v>4</v>
      </c>
      <c r="Z80" s="132" t="str">
        <f t="shared" si="4"/>
        <v>0</v>
      </c>
      <c r="AA80" s="372">
        <f t="shared" si="5"/>
        <v>4</v>
      </c>
      <c r="AB80" s="520"/>
      <c r="AC80" s="528"/>
    </row>
    <row r="81" spans="1:29" s="501" customFormat="1" ht="12" customHeight="1" x14ac:dyDescent="0.2">
      <c r="A81" s="708"/>
      <c r="B81" s="709"/>
      <c r="C81" s="708"/>
      <c r="D81" s="505"/>
      <c r="E81" s="504"/>
      <c r="G81" s="519"/>
      <c r="H81" s="504"/>
      <c r="I81" s="497"/>
      <c r="J81" s="498"/>
      <c r="K81" s="590"/>
      <c r="L81" s="500" t="s">
        <v>1616</v>
      </c>
      <c r="M81" s="504"/>
      <c r="N81" s="498"/>
      <c r="P81" s="519"/>
      <c r="Q81" s="708"/>
      <c r="R81" s="709"/>
      <c r="S81" s="246"/>
      <c r="T81" s="708"/>
      <c r="U81" s="530"/>
      <c r="V81" s="530"/>
      <c r="W81" s="504"/>
      <c r="X81" s="504"/>
      <c r="Y81" s="132">
        <f t="shared" si="3"/>
        <v>0</v>
      </c>
      <c r="Z81" s="132" t="str">
        <f t="shared" si="4"/>
        <v>0</v>
      </c>
      <c r="AA81" s="372" t="str">
        <f t="shared" si="5"/>
        <v>0</v>
      </c>
      <c r="AB81" s="520"/>
      <c r="AC81" s="528"/>
    </row>
    <row r="82" spans="1:29" s="599" customFormat="1" ht="12" customHeight="1" thickBot="1" x14ac:dyDescent="0.25">
      <c r="A82" s="597"/>
      <c r="B82" s="598"/>
      <c r="C82" s="597"/>
      <c r="G82" s="603">
        <f>SUM(G57:G80)</f>
        <v>62</v>
      </c>
      <c r="I82" s="601"/>
      <c r="K82" s="601"/>
      <c r="L82" s="602"/>
      <c r="M82" s="621">
        <f>G82-P82</f>
        <v>0</v>
      </c>
      <c r="N82" s="604"/>
      <c r="P82" s="603">
        <f>SUM(P57:P81)</f>
        <v>62</v>
      </c>
      <c r="Q82" s="622"/>
      <c r="R82" s="598"/>
      <c r="S82" s="605"/>
      <c r="T82" s="597"/>
      <c r="Y82" s="132">
        <f t="shared" si="3"/>
        <v>0</v>
      </c>
      <c r="Z82" s="132" t="str">
        <f t="shared" si="4"/>
        <v>0</v>
      </c>
      <c r="AA82" s="372" t="str">
        <f t="shared" si="5"/>
        <v>0</v>
      </c>
      <c r="AB82" s="606"/>
      <c r="AC82" s="607"/>
    </row>
    <row r="83" spans="1:29" s="18" customFormat="1" ht="12" customHeight="1" x14ac:dyDescent="0.2">
      <c r="A83" s="16"/>
      <c r="B83" s="17"/>
      <c r="C83" s="220" t="s">
        <v>1924</v>
      </c>
      <c r="D83" s="16"/>
      <c r="G83" s="19"/>
      <c r="I83" s="19" t="s">
        <v>1925</v>
      </c>
      <c r="K83" s="19"/>
      <c r="L83" s="254"/>
      <c r="O83" s="122" t="s">
        <v>1926</v>
      </c>
      <c r="Q83" s="16"/>
      <c r="R83" s="17"/>
      <c r="S83" s="334"/>
      <c r="T83" s="16"/>
      <c r="Y83" s="132">
        <f t="shared" si="3"/>
        <v>0</v>
      </c>
      <c r="Z83" s="132" t="str">
        <f t="shared" si="4"/>
        <v>0</v>
      </c>
      <c r="AA83" s="372" t="str">
        <f t="shared" si="5"/>
        <v>0</v>
      </c>
      <c r="AC83" s="20"/>
    </row>
    <row r="84" spans="1:29" s="18" customFormat="1" ht="12" customHeight="1" x14ac:dyDescent="0.2">
      <c r="A84" s="16" t="s">
        <v>1930</v>
      </c>
      <c r="B84" s="17">
        <v>285</v>
      </c>
      <c r="C84" s="16" t="s">
        <v>5523</v>
      </c>
      <c r="D84" s="16" t="s">
        <v>5515</v>
      </c>
      <c r="E84" s="18" t="s">
        <v>5516</v>
      </c>
      <c r="F84" s="18">
        <v>16</v>
      </c>
      <c r="G84" s="18">
        <v>1</v>
      </c>
      <c r="H84" s="18" t="s">
        <v>1561</v>
      </c>
      <c r="I84" s="51" t="s">
        <v>1466</v>
      </c>
      <c r="J84" s="18" t="s">
        <v>3005</v>
      </c>
      <c r="K84" s="19" t="s">
        <v>4979</v>
      </c>
      <c r="L84" s="274" t="s">
        <v>1616</v>
      </c>
      <c r="M84" s="79" t="s">
        <v>4300</v>
      </c>
      <c r="N84" s="18" t="s">
        <v>3005</v>
      </c>
      <c r="O84" s="116" t="s">
        <v>2420</v>
      </c>
      <c r="P84" s="18">
        <v>1</v>
      </c>
      <c r="Q84" s="16" t="s">
        <v>1858</v>
      </c>
      <c r="R84" s="17">
        <v>24.73</v>
      </c>
      <c r="S84" s="67" t="s">
        <v>239</v>
      </c>
      <c r="T84" s="16" t="s">
        <v>1859</v>
      </c>
      <c r="U84" s="18" t="s">
        <v>1683</v>
      </c>
      <c r="V84" s="18" t="s">
        <v>1683</v>
      </c>
      <c r="W84" s="18" t="s">
        <v>3979</v>
      </c>
      <c r="X84" s="18" t="s">
        <v>3978</v>
      </c>
      <c r="Y84" s="132">
        <f t="shared" si="3"/>
        <v>32</v>
      </c>
      <c r="Z84" s="132" t="str">
        <f t="shared" si="4"/>
        <v>0</v>
      </c>
      <c r="AA84" s="372">
        <f t="shared" si="5"/>
        <v>32</v>
      </c>
      <c r="AC84" s="20"/>
    </row>
    <row r="85" spans="1:29" s="18" customFormat="1" ht="12" customHeight="1" x14ac:dyDescent="0.2">
      <c r="A85" s="16" t="s">
        <v>1987</v>
      </c>
      <c r="B85" s="17">
        <v>220</v>
      </c>
      <c r="C85" s="16" t="s">
        <v>5514</v>
      </c>
      <c r="D85" s="16" t="s">
        <v>5515</v>
      </c>
      <c r="E85" s="18" t="s">
        <v>5516</v>
      </c>
      <c r="F85" s="18">
        <v>16</v>
      </c>
      <c r="G85" s="18">
        <v>25</v>
      </c>
      <c r="H85" s="18" t="s">
        <v>1561</v>
      </c>
      <c r="I85" s="19"/>
      <c r="J85" s="57" t="s">
        <v>3005</v>
      </c>
      <c r="K85" s="19" t="s">
        <v>1439</v>
      </c>
      <c r="L85" s="274" t="s">
        <v>1616</v>
      </c>
      <c r="M85" s="18" t="s">
        <v>1614</v>
      </c>
      <c r="N85" s="57" t="s">
        <v>3005</v>
      </c>
      <c r="O85" s="18" t="s">
        <v>1988</v>
      </c>
      <c r="P85" s="18">
        <v>25</v>
      </c>
      <c r="Q85" s="16" t="s">
        <v>5528</v>
      </c>
      <c r="R85" s="17">
        <v>41.5</v>
      </c>
      <c r="S85" s="67" t="s">
        <v>5040</v>
      </c>
      <c r="T85" s="16" t="s">
        <v>1989</v>
      </c>
      <c r="U85" s="18" t="s">
        <v>1683</v>
      </c>
      <c r="V85" s="18" t="s">
        <v>1683</v>
      </c>
      <c r="W85" s="193" t="s">
        <v>2651</v>
      </c>
      <c r="X85" s="18" t="s">
        <v>5042</v>
      </c>
      <c r="Y85" s="132">
        <f t="shared" si="3"/>
        <v>800</v>
      </c>
      <c r="Z85" s="132">
        <f t="shared" si="4"/>
        <v>800</v>
      </c>
      <c r="AA85" s="372" t="str">
        <f t="shared" si="5"/>
        <v>0</v>
      </c>
      <c r="AC85" s="20"/>
    </row>
    <row r="86" spans="1:29" s="18" customFormat="1" ht="12" customHeight="1" x14ac:dyDescent="0.2">
      <c r="A86" s="16" t="s">
        <v>1784</v>
      </c>
      <c r="B86" s="17">
        <v>309</v>
      </c>
      <c r="C86" s="16" t="s">
        <v>5514</v>
      </c>
      <c r="D86" s="16" t="s">
        <v>5515</v>
      </c>
      <c r="E86" s="18" t="s">
        <v>5516</v>
      </c>
      <c r="F86" s="18">
        <v>16</v>
      </c>
      <c r="G86" s="18">
        <v>25</v>
      </c>
      <c r="H86" s="18" t="s">
        <v>1561</v>
      </c>
      <c r="I86" s="51" t="s">
        <v>240</v>
      </c>
      <c r="J86" s="18" t="s">
        <v>3005</v>
      </c>
      <c r="K86" s="19" t="s">
        <v>4979</v>
      </c>
      <c r="L86" s="274" t="s">
        <v>1616</v>
      </c>
      <c r="M86" s="18" t="s">
        <v>4300</v>
      </c>
      <c r="N86" s="18" t="s">
        <v>3005</v>
      </c>
      <c r="O86" s="83" t="s">
        <v>241</v>
      </c>
      <c r="P86" s="18">
        <v>25</v>
      </c>
      <c r="Q86" s="16" t="s">
        <v>1858</v>
      </c>
      <c r="R86" s="17">
        <v>24.73</v>
      </c>
      <c r="S86" s="334" t="s">
        <v>242</v>
      </c>
      <c r="T86" s="16" t="s">
        <v>1859</v>
      </c>
      <c r="U86" s="18" t="s">
        <v>1683</v>
      </c>
      <c r="V86" s="18" t="s">
        <v>1683</v>
      </c>
      <c r="W86" s="18" t="s">
        <v>3979</v>
      </c>
      <c r="X86" s="79" t="s">
        <v>3978</v>
      </c>
      <c r="Y86" s="132">
        <f t="shared" si="3"/>
        <v>800</v>
      </c>
      <c r="Z86" s="132" t="str">
        <f t="shared" si="4"/>
        <v>0</v>
      </c>
      <c r="AA86" s="372">
        <f t="shared" si="5"/>
        <v>800</v>
      </c>
      <c r="AC86" s="20"/>
    </row>
    <row r="87" spans="1:29" s="18" customFormat="1" ht="12" customHeight="1" x14ac:dyDescent="0.2">
      <c r="A87" s="16" t="s">
        <v>1692</v>
      </c>
      <c r="B87" s="17">
        <v>27</v>
      </c>
      <c r="C87" s="16" t="s">
        <v>5528</v>
      </c>
      <c r="D87" s="16" t="s">
        <v>5515</v>
      </c>
      <c r="E87" s="18" t="s">
        <v>5516</v>
      </c>
      <c r="F87" s="18">
        <v>16</v>
      </c>
      <c r="G87" s="18">
        <v>25</v>
      </c>
      <c r="H87" s="18" t="s">
        <v>1561</v>
      </c>
      <c r="I87" s="116" t="s">
        <v>1935</v>
      </c>
      <c r="J87" s="18" t="s">
        <v>3005</v>
      </c>
      <c r="K87" s="19" t="s">
        <v>4069</v>
      </c>
      <c r="L87" s="274" t="s">
        <v>1616</v>
      </c>
      <c r="M87" s="140" t="s">
        <v>4978</v>
      </c>
      <c r="N87" s="18" t="s">
        <v>3005</v>
      </c>
      <c r="O87" s="140" t="s">
        <v>243</v>
      </c>
      <c r="P87" s="140">
        <v>25</v>
      </c>
      <c r="Q87" s="1" t="s">
        <v>5433</v>
      </c>
      <c r="R87" s="2">
        <v>62</v>
      </c>
      <c r="S87" s="67" t="s">
        <v>244</v>
      </c>
      <c r="T87" s="1" t="s">
        <v>245</v>
      </c>
      <c r="U87" s="18" t="s">
        <v>1683</v>
      </c>
      <c r="V87" s="18" t="s">
        <v>1683</v>
      </c>
      <c r="W87" s="18" t="s">
        <v>3979</v>
      </c>
      <c r="X87" s="79" t="s">
        <v>3978</v>
      </c>
      <c r="Y87" s="132">
        <f t="shared" si="3"/>
        <v>800</v>
      </c>
      <c r="Z87" s="132" t="str">
        <f t="shared" si="4"/>
        <v>0</v>
      </c>
      <c r="AA87" s="372">
        <f t="shared" si="5"/>
        <v>800</v>
      </c>
      <c r="AC87" s="20"/>
    </row>
    <row r="88" spans="1:29" s="18" customFormat="1" ht="12" customHeight="1" x14ac:dyDescent="0.2">
      <c r="A88" s="1" t="s">
        <v>246</v>
      </c>
      <c r="B88" s="2">
        <v>64</v>
      </c>
      <c r="C88" s="1" t="s">
        <v>5433</v>
      </c>
      <c r="D88" s="1" t="s">
        <v>5515</v>
      </c>
      <c r="E88" s="3" t="s">
        <v>5516</v>
      </c>
      <c r="F88" s="3">
        <v>16</v>
      </c>
      <c r="G88" s="3">
        <v>25</v>
      </c>
      <c r="H88" s="140"/>
      <c r="I88" s="51" t="s">
        <v>247</v>
      </c>
      <c r="J88" s="18" t="s">
        <v>3005</v>
      </c>
      <c r="K88" s="51" t="s">
        <v>1739</v>
      </c>
      <c r="L88" s="274" t="s">
        <v>1616</v>
      </c>
      <c r="M88" s="18" t="s">
        <v>2442</v>
      </c>
      <c r="N88" s="18" t="s">
        <v>3005</v>
      </c>
      <c r="O88" s="83" t="s">
        <v>248</v>
      </c>
      <c r="P88" s="18">
        <v>25</v>
      </c>
      <c r="Q88" s="1" t="s">
        <v>5528</v>
      </c>
      <c r="R88" s="2">
        <v>89</v>
      </c>
      <c r="S88" s="67" t="s">
        <v>249</v>
      </c>
      <c r="T88" s="1" t="s">
        <v>1944</v>
      </c>
      <c r="U88" s="18" t="s">
        <v>1683</v>
      </c>
      <c r="V88" s="18" t="s">
        <v>1683</v>
      </c>
      <c r="W88" s="18" t="s">
        <v>3979</v>
      </c>
      <c r="X88" s="79" t="s">
        <v>3978</v>
      </c>
      <c r="Y88" s="132">
        <f t="shared" si="3"/>
        <v>800</v>
      </c>
      <c r="Z88" s="132" t="str">
        <f t="shared" si="4"/>
        <v>0</v>
      </c>
      <c r="AA88" s="372">
        <f t="shared" si="5"/>
        <v>800</v>
      </c>
      <c r="AC88" s="20"/>
    </row>
    <row r="89" spans="1:29" s="18" customFormat="1" ht="12" customHeight="1" x14ac:dyDescent="0.2">
      <c r="A89" s="16" t="s">
        <v>1984</v>
      </c>
      <c r="B89" s="17">
        <v>67</v>
      </c>
      <c r="C89" s="16" t="s">
        <v>5514</v>
      </c>
      <c r="D89" s="16" t="s">
        <v>5515</v>
      </c>
      <c r="E89" s="18" t="s">
        <v>5516</v>
      </c>
      <c r="F89" s="18">
        <v>16</v>
      </c>
      <c r="G89" s="18">
        <v>25</v>
      </c>
      <c r="H89" s="18" t="s">
        <v>1561</v>
      </c>
      <c r="I89" s="113" t="s">
        <v>2216</v>
      </c>
      <c r="J89" s="18" t="s">
        <v>3005</v>
      </c>
      <c r="K89" s="19" t="s">
        <v>1613</v>
      </c>
      <c r="L89" s="274" t="s">
        <v>1616</v>
      </c>
      <c r="M89" s="18" t="s">
        <v>5517</v>
      </c>
      <c r="N89" s="18" t="s">
        <v>3005</v>
      </c>
      <c r="O89" s="83" t="s">
        <v>250</v>
      </c>
      <c r="P89" s="18">
        <v>25</v>
      </c>
      <c r="Q89" s="16" t="s">
        <v>5528</v>
      </c>
      <c r="R89" s="17">
        <v>43.75</v>
      </c>
      <c r="S89" s="67" t="s">
        <v>251</v>
      </c>
      <c r="T89" s="16" t="s">
        <v>1986</v>
      </c>
      <c r="U89" s="18" t="s">
        <v>1683</v>
      </c>
      <c r="V89" s="18" t="s">
        <v>1683</v>
      </c>
      <c r="W89" s="18" t="s">
        <v>3979</v>
      </c>
      <c r="X89" s="79" t="s">
        <v>3978</v>
      </c>
      <c r="Y89" s="132">
        <f t="shared" si="3"/>
        <v>800</v>
      </c>
      <c r="Z89" s="132" t="str">
        <f t="shared" si="4"/>
        <v>0</v>
      </c>
      <c r="AA89" s="372">
        <f t="shared" si="5"/>
        <v>800</v>
      </c>
      <c r="AC89" s="20"/>
    </row>
    <row r="90" spans="1:29" s="18" customFormat="1" ht="12" customHeight="1" x14ac:dyDescent="0.2">
      <c r="A90" s="1" t="s">
        <v>252</v>
      </c>
      <c r="B90" s="2">
        <v>0</v>
      </c>
      <c r="C90" s="1" t="s">
        <v>5433</v>
      </c>
      <c r="D90" s="1" t="s">
        <v>5515</v>
      </c>
      <c r="E90" s="3" t="s">
        <v>5516</v>
      </c>
      <c r="F90" s="3">
        <v>16</v>
      </c>
      <c r="G90" s="3">
        <v>25</v>
      </c>
      <c r="H90" s="18" t="s">
        <v>1561</v>
      </c>
      <c r="I90" s="19" t="s">
        <v>34</v>
      </c>
      <c r="J90" s="18" t="s">
        <v>3005</v>
      </c>
      <c r="K90" s="51" t="s">
        <v>4379</v>
      </c>
      <c r="L90" s="274" t="s">
        <v>1616</v>
      </c>
      <c r="M90" s="18" t="s">
        <v>4300</v>
      </c>
      <c r="N90" s="18" t="s">
        <v>3005</v>
      </c>
      <c r="O90" s="83" t="s">
        <v>253</v>
      </c>
      <c r="P90" s="18">
        <v>25</v>
      </c>
      <c r="Q90" s="16" t="s">
        <v>1858</v>
      </c>
      <c r="R90" s="17">
        <v>24.73</v>
      </c>
      <c r="S90" s="67" t="s">
        <v>254</v>
      </c>
      <c r="T90" s="16" t="s">
        <v>1859</v>
      </c>
      <c r="U90" s="18" t="s">
        <v>1683</v>
      </c>
      <c r="V90" s="18" t="s">
        <v>1683</v>
      </c>
      <c r="W90" s="18" t="s">
        <v>3979</v>
      </c>
      <c r="X90" s="79" t="s">
        <v>3978</v>
      </c>
      <c r="Y90" s="132">
        <f t="shared" si="3"/>
        <v>800</v>
      </c>
      <c r="Z90" s="132" t="str">
        <f t="shared" si="4"/>
        <v>0</v>
      </c>
      <c r="AA90" s="372">
        <f t="shared" si="5"/>
        <v>800</v>
      </c>
      <c r="AC90" s="20"/>
    </row>
    <row r="91" spans="1:29" s="18" customFormat="1" ht="12" customHeight="1" x14ac:dyDescent="0.2">
      <c r="A91" s="16" t="s">
        <v>1951</v>
      </c>
      <c r="B91" s="17">
        <v>29.03</v>
      </c>
      <c r="C91" s="16" t="s">
        <v>5528</v>
      </c>
      <c r="D91" s="16" t="s">
        <v>5515</v>
      </c>
      <c r="E91" s="18" t="s">
        <v>5516</v>
      </c>
      <c r="F91" s="18">
        <v>16</v>
      </c>
      <c r="G91" s="18">
        <v>25</v>
      </c>
      <c r="H91" s="18" t="s">
        <v>1561</v>
      </c>
      <c r="I91" s="51" t="s">
        <v>2451</v>
      </c>
      <c r="J91" s="18" t="s">
        <v>3005</v>
      </c>
      <c r="K91" s="19" t="s">
        <v>1953</v>
      </c>
      <c r="L91" s="274" t="s">
        <v>1616</v>
      </c>
      <c r="M91" s="18" t="s">
        <v>4361</v>
      </c>
      <c r="N91" s="18" t="s">
        <v>3005</v>
      </c>
      <c r="O91" s="83" t="s">
        <v>255</v>
      </c>
      <c r="P91" s="18">
        <v>25</v>
      </c>
      <c r="Q91" s="16" t="s">
        <v>5528</v>
      </c>
      <c r="R91" s="17">
        <v>39.1</v>
      </c>
      <c r="S91" s="334" t="s">
        <v>256</v>
      </c>
      <c r="T91" s="16" t="s">
        <v>1966</v>
      </c>
      <c r="U91" s="18" t="s">
        <v>1683</v>
      </c>
      <c r="V91" s="18" t="s">
        <v>1683</v>
      </c>
      <c r="W91" s="18" t="s">
        <v>3979</v>
      </c>
      <c r="X91" s="79" t="s">
        <v>3978</v>
      </c>
      <c r="Y91" s="132">
        <f t="shared" si="3"/>
        <v>800</v>
      </c>
      <c r="Z91" s="132" t="str">
        <f t="shared" si="4"/>
        <v>0</v>
      </c>
      <c r="AA91" s="372">
        <f t="shared" si="5"/>
        <v>800</v>
      </c>
      <c r="AC91" s="20"/>
    </row>
    <row r="92" spans="1:29" s="18" customFormat="1" ht="12" customHeight="1" x14ac:dyDescent="0.2">
      <c r="A92" s="1" t="s">
        <v>257</v>
      </c>
      <c r="B92" s="2">
        <v>63</v>
      </c>
      <c r="C92" s="1" t="s">
        <v>5433</v>
      </c>
      <c r="D92" s="1" t="s">
        <v>5515</v>
      </c>
      <c r="E92" s="3" t="s">
        <v>5516</v>
      </c>
      <c r="F92" s="3">
        <v>16</v>
      </c>
      <c r="G92" s="140">
        <v>25</v>
      </c>
      <c r="H92" s="140"/>
      <c r="I92" s="51" t="s">
        <v>258</v>
      </c>
      <c r="J92" s="18" t="s">
        <v>3005</v>
      </c>
      <c r="K92" s="51" t="s">
        <v>4709</v>
      </c>
      <c r="L92" s="274" t="s">
        <v>1616</v>
      </c>
      <c r="M92" s="18" t="s">
        <v>4300</v>
      </c>
      <c r="N92" s="18" t="s">
        <v>3005</v>
      </c>
      <c r="O92" s="83" t="s">
        <v>174</v>
      </c>
      <c r="P92" s="18">
        <v>25</v>
      </c>
      <c r="Q92" s="16" t="s">
        <v>1858</v>
      </c>
      <c r="R92" s="17">
        <v>24.73</v>
      </c>
      <c r="S92" s="67" t="s">
        <v>259</v>
      </c>
      <c r="T92" s="16" t="s">
        <v>1859</v>
      </c>
      <c r="U92" s="18" t="s">
        <v>1683</v>
      </c>
      <c r="V92" s="18" t="s">
        <v>1683</v>
      </c>
      <c r="W92" s="18" t="s">
        <v>3979</v>
      </c>
      <c r="X92" s="79" t="s">
        <v>3978</v>
      </c>
      <c r="Y92" s="132">
        <f t="shared" si="3"/>
        <v>800</v>
      </c>
      <c r="Z92" s="132" t="str">
        <f t="shared" si="4"/>
        <v>0</v>
      </c>
      <c r="AA92" s="372">
        <f t="shared" si="5"/>
        <v>800</v>
      </c>
      <c r="AC92" s="20"/>
    </row>
    <row r="93" spans="1:29" s="18" customFormat="1" ht="12" customHeight="1" x14ac:dyDescent="0.2">
      <c r="A93" s="16" t="s">
        <v>1978</v>
      </c>
      <c r="B93" s="17">
        <v>34.6</v>
      </c>
      <c r="C93" s="16" t="s">
        <v>5528</v>
      </c>
      <c r="D93" s="16" t="s">
        <v>5515</v>
      </c>
      <c r="E93" s="18" t="s">
        <v>5516</v>
      </c>
      <c r="F93" s="18">
        <v>16</v>
      </c>
      <c r="G93" s="18">
        <v>25</v>
      </c>
      <c r="H93" s="18" t="s">
        <v>1561</v>
      </c>
      <c r="I93" s="51"/>
      <c r="J93" s="18" t="s">
        <v>3005</v>
      </c>
      <c r="K93" s="19" t="s">
        <v>1613</v>
      </c>
      <c r="L93" s="274" t="s">
        <v>1616</v>
      </c>
      <c r="M93" s="18" t="s">
        <v>4342</v>
      </c>
      <c r="N93" s="18" t="s">
        <v>3005</v>
      </c>
      <c r="O93" s="83" t="s">
        <v>1613</v>
      </c>
      <c r="P93" s="18">
        <v>25</v>
      </c>
      <c r="Q93" s="16" t="s">
        <v>5514</v>
      </c>
      <c r="R93" s="17">
        <v>190</v>
      </c>
      <c r="S93" s="67" t="s">
        <v>5040</v>
      </c>
      <c r="T93" s="16" t="s">
        <v>1962</v>
      </c>
      <c r="U93" s="18" t="s">
        <v>1683</v>
      </c>
      <c r="V93" s="18" t="s">
        <v>1683</v>
      </c>
      <c r="W93" s="18" t="s">
        <v>3979</v>
      </c>
      <c r="X93" s="79" t="s">
        <v>5042</v>
      </c>
      <c r="Y93" s="132">
        <f t="shared" si="3"/>
        <v>800</v>
      </c>
      <c r="Z93" s="132">
        <f t="shared" si="4"/>
        <v>800</v>
      </c>
      <c r="AA93" s="372" t="str">
        <f t="shared" si="5"/>
        <v>0</v>
      </c>
      <c r="AC93" s="20"/>
    </row>
    <row r="94" spans="1:29" s="18" customFormat="1" ht="12" customHeight="1" x14ac:dyDescent="0.2">
      <c r="A94" s="1" t="s">
        <v>260</v>
      </c>
      <c r="B94" s="2">
        <v>58</v>
      </c>
      <c r="C94" s="1" t="s">
        <v>5433</v>
      </c>
      <c r="D94" s="1" t="s">
        <v>5515</v>
      </c>
      <c r="E94" s="3" t="s">
        <v>5516</v>
      </c>
      <c r="F94" s="3">
        <v>16</v>
      </c>
      <c r="G94" s="3">
        <v>25</v>
      </c>
      <c r="H94" s="140"/>
      <c r="I94" s="51"/>
      <c r="J94" s="18" t="s">
        <v>3005</v>
      </c>
      <c r="K94" s="51" t="s">
        <v>5307</v>
      </c>
      <c r="L94" s="274" t="s">
        <v>1616</v>
      </c>
      <c r="M94" s="18" t="s">
        <v>4300</v>
      </c>
      <c r="N94" s="18" t="s">
        <v>3005</v>
      </c>
      <c r="O94" s="116" t="s">
        <v>1981</v>
      </c>
      <c r="P94" s="18">
        <v>25</v>
      </c>
      <c r="Q94" s="16" t="s">
        <v>1858</v>
      </c>
      <c r="R94" s="17">
        <v>24.73</v>
      </c>
      <c r="S94" s="67" t="s">
        <v>5040</v>
      </c>
      <c r="T94" s="16" t="s">
        <v>1859</v>
      </c>
      <c r="U94" s="18" t="s">
        <v>1683</v>
      </c>
      <c r="V94" s="18" t="s">
        <v>1683</v>
      </c>
      <c r="W94" s="18" t="s">
        <v>3979</v>
      </c>
      <c r="X94" s="79" t="s">
        <v>5042</v>
      </c>
      <c r="Y94" s="132">
        <f t="shared" si="3"/>
        <v>800</v>
      </c>
      <c r="Z94" s="132">
        <f t="shared" si="4"/>
        <v>800</v>
      </c>
      <c r="AA94" s="372" t="str">
        <f t="shared" si="5"/>
        <v>0</v>
      </c>
      <c r="AC94" s="20"/>
    </row>
    <row r="95" spans="1:29" s="18" customFormat="1" ht="12" customHeight="1" x14ac:dyDescent="0.2">
      <c r="A95" s="1" t="s">
        <v>261</v>
      </c>
      <c r="B95" s="2">
        <v>58</v>
      </c>
      <c r="C95" s="1" t="s">
        <v>5433</v>
      </c>
      <c r="D95" s="1" t="s">
        <v>5515</v>
      </c>
      <c r="E95" s="3" t="s">
        <v>5516</v>
      </c>
      <c r="F95" s="3">
        <v>16</v>
      </c>
      <c r="G95" s="3">
        <v>25</v>
      </c>
      <c r="H95" s="140"/>
      <c r="I95" s="51"/>
      <c r="J95" s="18" t="s">
        <v>3005</v>
      </c>
      <c r="K95" s="51" t="s">
        <v>5307</v>
      </c>
      <c r="L95" s="274" t="s">
        <v>1616</v>
      </c>
      <c r="M95" s="18" t="s">
        <v>4709</v>
      </c>
      <c r="N95" s="18" t="s">
        <v>3005</v>
      </c>
      <c r="O95" s="83" t="s">
        <v>5307</v>
      </c>
      <c r="P95" s="18">
        <v>25</v>
      </c>
      <c r="Q95" s="16" t="s">
        <v>5528</v>
      </c>
      <c r="R95" s="17">
        <v>47.15</v>
      </c>
      <c r="S95" s="67" t="s">
        <v>5040</v>
      </c>
      <c r="T95" s="16" t="s">
        <v>1975</v>
      </c>
      <c r="U95" s="18" t="s">
        <v>1683</v>
      </c>
      <c r="V95" s="18" t="s">
        <v>1683</v>
      </c>
      <c r="W95" s="18" t="s">
        <v>3979</v>
      </c>
      <c r="X95" s="79" t="s">
        <v>5042</v>
      </c>
      <c r="Y95" s="132">
        <f t="shared" si="3"/>
        <v>800</v>
      </c>
      <c r="Z95" s="132">
        <f t="shared" si="4"/>
        <v>800</v>
      </c>
      <c r="AA95" s="372" t="str">
        <f t="shared" si="5"/>
        <v>0</v>
      </c>
      <c r="AC95" s="20"/>
    </row>
    <row r="96" spans="1:29" s="18" customFormat="1" ht="12" customHeight="1" x14ac:dyDescent="0.2">
      <c r="A96" s="16" t="s">
        <v>1937</v>
      </c>
      <c r="B96" s="17">
        <v>305</v>
      </c>
      <c r="C96" s="16" t="s">
        <v>5523</v>
      </c>
      <c r="D96" s="16" t="s">
        <v>5515</v>
      </c>
      <c r="E96" s="18" t="s">
        <v>5516</v>
      </c>
      <c r="F96" s="18">
        <v>16</v>
      </c>
      <c r="G96" s="18">
        <v>25</v>
      </c>
      <c r="H96" s="18" t="s">
        <v>1561</v>
      </c>
      <c r="I96" s="51" t="s">
        <v>4291</v>
      </c>
      <c r="J96" s="18" t="s">
        <v>3005</v>
      </c>
      <c r="K96" s="19" t="s">
        <v>4170</v>
      </c>
      <c r="L96" s="274" t="s">
        <v>1616</v>
      </c>
      <c r="M96" s="83" t="s">
        <v>4291</v>
      </c>
      <c r="N96" s="18" t="s">
        <v>3005</v>
      </c>
      <c r="O96" s="83"/>
      <c r="P96" s="83">
        <v>25</v>
      </c>
      <c r="Q96" s="1" t="s">
        <v>5433</v>
      </c>
      <c r="R96" s="2">
        <v>60</v>
      </c>
      <c r="S96" s="67" t="s">
        <v>5040</v>
      </c>
      <c r="T96" s="1" t="s">
        <v>262</v>
      </c>
      <c r="U96" s="18" t="s">
        <v>1683</v>
      </c>
      <c r="V96" s="18" t="s">
        <v>1683</v>
      </c>
      <c r="W96" s="18" t="s">
        <v>3979</v>
      </c>
      <c r="X96" s="79" t="s">
        <v>5042</v>
      </c>
      <c r="Y96" s="132">
        <f t="shared" si="3"/>
        <v>800</v>
      </c>
      <c r="Z96" s="132">
        <f t="shared" si="4"/>
        <v>800</v>
      </c>
      <c r="AA96" s="372" t="str">
        <f t="shared" si="5"/>
        <v>0</v>
      </c>
      <c r="AC96" s="20"/>
    </row>
    <row r="97" spans="1:32" s="18" customFormat="1" ht="12" customHeight="1" x14ac:dyDescent="0.2">
      <c r="A97" s="16" t="s">
        <v>1940</v>
      </c>
      <c r="B97" s="17">
        <v>310</v>
      </c>
      <c r="C97" s="16" t="s">
        <v>5514</v>
      </c>
      <c r="D97" s="16" t="s">
        <v>5515</v>
      </c>
      <c r="E97" s="18" t="s">
        <v>5516</v>
      </c>
      <c r="F97" s="18">
        <v>16</v>
      </c>
      <c r="G97" s="18">
        <v>25</v>
      </c>
      <c r="H97" s="18" t="s">
        <v>1561</v>
      </c>
      <c r="I97" s="51" t="s">
        <v>4291</v>
      </c>
      <c r="J97" s="18" t="s">
        <v>3005</v>
      </c>
      <c r="K97" s="19" t="s">
        <v>4170</v>
      </c>
      <c r="L97" s="274" t="s">
        <v>1616</v>
      </c>
      <c r="M97" s="140" t="s">
        <v>4291</v>
      </c>
      <c r="N97" s="18" t="s">
        <v>3005</v>
      </c>
      <c r="O97" s="140"/>
      <c r="P97" s="140">
        <v>25</v>
      </c>
      <c r="Q97" s="1" t="s">
        <v>5433</v>
      </c>
      <c r="R97" s="2">
        <v>60</v>
      </c>
      <c r="S97" s="67" t="s">
        <v>5040</v>
      </c>
      <c r="T97" s="1" t="s">
        <v>263</v>
      </c>
      <c r="U97" s="18" t="s">
        <v>1683</v>
      </c>
      <c r="V97" s="18" t="s">
        <v>1683</v>
      </c>
      <c r="W97" s="18" t="s">
        <v>3979</v>
      </c>
      <c r="X97" s="79" t="s">
        <v>5042</v>
      </c>
      <c r="Y97" s="132">
        <f t="shared" si="3"/>
        <v>800</v>
      </c>
      <c r="Z97" s="132">
        <f t="shared" si="4"/>
        <v>800</v>
      </c>
      <c r="AA97" s="372" t="str">
        <f t="shared" si="5"/>
        <v>0</v>
      </c>
      <c r="AC97" s="20"/>
    </row>
    <row r="98" spans="1:32" s="18" customFormat="1" ht="12" customHeight="1" x14ac:dyDescent="0.2">
      <c r="A98" s="16" t="s">
        <v>1945</v>
      </c>
      <c r="B98" s="17">
        <v>285</v>
      </c>
      <c r="C98" s="16" t="s">
        <v>5514</v>
      </c>
      <c r="D98" s="16" t="s">
        <v>5515</v>
      </c>
      <c r="E98" s="18" t="s">
        <v>5516</v>
      </c>
      <c r="F98" s="18">
        <v>16</v>
      </c>
      <c r="G98" s="18">
        <v>25</v>
      </c>
      <c r="H98" s="18" t="s">
        <v>1561</v>
      </c>
      <c r="I98" s="590" t="s">
        <v>176</v>
      </c>
      <c r="J98" s="18" t="s">
        <v>3005</v>
      </c>
      <c r="K98" s="19" t="s">
        <v>4291</v>
      </c>
      <c r="L98" s="274" t="s">
        <v>1616</v>
      </c>
      <c r="M98" s="140" t="s">
        <v>4291</v>
      </c>
      <c r="N98" s="18" t="s">
        <v>3005</v>
      </c>
      <c r="O98" s="116"/>
      <c r="P98" s="140">
        <v>25</v>
      </c>
      <c r="Q98" s="1" t="s">
        <v>5433</v>
      </c>
      <c r="R98" s="2">
        <v>60</v>
      </c>
      <c r="S98" s="67" t="s">
        <v>5040</v>
      </c>
      <c r="T98" s="1" t="s">
        <v>264</v>
      </c>
      <c r="U98" s="18" t="s">
        <v>1683</v>
      </c>
      <c r="V98" s="18" t="s">
        <v>1683</v>
      </c>
      <c r="W98" s="18" t="s">
        <v>3979</v>
      </c>
      <c r="X98" s="79" t="s">
        <v>5042</v>
      </c>
      <c r="Y98" s="132">
        <f t="shared" si="3"/>
        <v>800</v>
      </c>
      <c r="Z98" s="132">
        <f t="shared" si="4"/>
        <v>800</v>
      </c>
      <c r="AA98" s="372" t="str">
        <f t="shared" si="5"/>
        <v>0</v>
      </c>
      <c r="AC98" s="20"/>
    </row>
    <row r="99" spans="1:32" s="18" customFormat="1" ht="12" customHeight="1" x14ac:dyDescent="0.2">
      <c r="A99" s="1" t="s">
        <v>265</v>
      </c>
      <c r="B99" s="2">
        <v>63</v>
      </c>
      <c r="C99" s="1" t="s">
        <v>5433</v>
      </c>
      <c r="D99" s="1" t="s">
        <v>5515</v>
      </c>
      <c r="E99" s="3" t="s">
        <v>5516</v>
      </c>
      <c r="F99" s="3">
        <v>16</v>
      </c>
      <c r="G99" s="140">
        <v>25</v>
      </c>
      <c r="H99" s="140"/>
      <c r="I99" s="51"/>
      <c r="J99" s="18" t="s">
        <v>3005</v>
      </c>
      <c r="K99" s="51" t="s">
        <v>1968</v>
      </c>
      <c r="L99" s="274" t="s">
        <v>1616</v>
      </c>
      <c r="M99" s="18" t="s">
        <v>1614</v>
      </c>
      <c r="N99" s="18" t="s">
        <v>3005</v>
      </c>
      <c r="O99" s="83" t="s">
        <v>1968</v>
      </c>
      <c r="P99" s="18">
        <v>25</v>
      </c>
      <c r="Q99" s="16" t="s">
        <v>5514</v>
      </c>
      <c r="R99" s="17">
        <v>48.1</v>
      </c>
      <c r="S99" s="67" t="s">
        <v>5040</v>
      </c>
      <c r="T99" s="16" t="s">
        <v>1971</v>
      </c>
      <c r="U99" s="18" t="s">
        <v>1683</v>
      </c>
      <c r="V99" s="18" t="s">
        <v>1683</v>
      </c>
      <c r="W99" s="18" t="s">
        <v>3979</v>
      </c>
      <c r="X99" s="79" t="s">
        <v>5042</v>
      </c>
      <c r="Y99" s="132">
        <f t="shared" si="3"/>
        <v>800</v>
      </c>
      <c r="Z99" s="132">
        <f t="shared" si="4"/>
        <v>800</v>
      </c>
      <c r="AA99" s="372" t="str">
        <f t="shared" si="5"/>
        <v>0</v>
      </c>
      <c r="AC99" s="20"/>
    </row>
    <row r="100" spans="1:32" s="18" customFormat="1" ht="12" customHeight="1" x14ac:dyDescent="0.2">
      <c r="A100" s="16" t="s">
        <v>1958</v>
      </c>
      <c r="B100" s="17">
        <v>415</v>
      </c>
      <c r="C100" s="16" t="s">
        <v>5523</v>
      </c>
      <c r="D100" s="16" t="s">
        <v>5515</v>
      </c>
      <c r="E100" s="18" t="s">
        <v>5516</v>
      </c>
      <c r="F100" s="18">
        <v>16</v>
      </c>
      <c r="G100" s="18">
        <v>25</v>
      </c>
      <c r="I100" s="51"/>
      <c r="J100" s="18" t="s">
        <v>3005</v>
      </c>
      <c r="K100" s="19" t="s">
        <v>1734</v>
      </c>
      <c r="L100" s="274" t="s">
        <v>1616</v>
      </c>
      <c r="M100" s="140" t="s">
        <v>1734</v>
      </c>
      <c r="N100" s="18" t="s">
        <v>3005</v>
      </c>
      <c r="O100" s="140"/>
      <c r="P100" s="140">
        <v>25</v>
      </c>
      <c r="Q100" s="1" t="s">
        <v>5433</v>
      </c>
      <c r="R100" s="2">
        <v>60</v>
      </c>
      <c r="S100" s="67" t="s">
        <v>5040</v>
      </c>
      <c r="T100" s="1" t="s">
        <v>266</v>
      </c>
      <c r="U100" s="18" t="s">
        <v>1683</v>
      </c>
      <c r="V100" s="18" t="s">
        <v>1683</v>
      </c>
      <c r="W100" s="18" t="s">
        <v>3979</v>
      </c>
      <c r="X100" s="79" t="s">
        <v>5042</v>
      </c>
      <c r="Y100" s="132">
        <f t="shared" si="3"/>
        <v>800</v>
      </c>
      <c r="Z100" s="132">
        <f t="shared" si="4"/>
        <v>800</v>
      </c>
      <c r="AA100" s="372" t="str">
        <f t="shared" si="5"/>
        <v>0</v>
      </c>
      <c r="AC100" s="20"/>
    </row>
    <row r="101" spans="1:32" s="18" customFormat="1" ht="12" customHeight="1" x14ac:dyDescent="0.2">
      <c r="A101" s="16" t="s">
        <v>1958</v>
      </c>
      <c r="B101" s="17">
        <v>415</v>
      </c>
      <c r="C101" s="16" t="s">
        <v>5523</v>
      </c>
      <c r="D101" s="16" t="s">
        <v>5515</v>
      </c>
      <c r="E101" s="18" t="s">
        <v>5516</v>
      </c>
      <c r="F101" s="18">
        <v>16</v>
      </c>
      <c r="G101" s="18">
        <v>25</v>
      </c>
      <c r="I101" s="51"/>
      <c r="J101" s="18" t="s">
        <v>3005</v>
      </c>
      <c r="K101" s="19" t="s">
        <v>1734</v>
      </c>
      <c r="L101" s="274" t="s">
        <v>1616</v>
      </c>
      <c r="M101" s="140" t="s">
        <v>1734</v>
      </c>
      <c r="N101" s="18" t="s">
        <v>3005</v>
      </c>
      <c r="O101" s="140"/>
      <c r="P101" s="140">
        <v>25</v>
      </c>
      <c r="Q101" s="1" t="s">
        <v>5433</v>
      </c>
      <c r="R101" s="2">
        <v>61</v>
      </c>
      <c r="S101" s="67" t="s">
        <v>5040</v>
      </c>
      <c r="T101" s="1" t="s">
        <v>267</v>
      </c>
      <c r="U101" s="18" t="s">
        <v>1683</v>
      </c>
      <c r="V101" s="18" t="s">
        <v>1683</v>
      </c>
      <c r="W101" s="18" t="s">
        <v>3979</v>
      </c>
      <c r="X101" s="79" t="s">
        <v>5042</v>
      </c>
      <c r="Y101" s="132">
        <f t="shared" si="3"/>
        <v>800</v>
      </c>
      <c r="Z101" s="132">
        <f t="shared" si="4"/>
        <v>800</v>
      </c>
      <c r="AA101" s="372" t="str">
        <f t="shared" si="5"/>
        <v>0</v>
      </c>
      <c r="AC101" s="20"/>
    </row>
    <row r="102" spans="1:32" s="18" customFormat="1" ht="12" customHeight="1" x14ac:dyDescent="0.2">
      <c r="A102" s="1" t="s">
        <v>268</v>
      </c>
      <c r="B102" s="2">
        <v>58</v>
      </c>
      <c r="C102" s="1" t="s">
        <v>5433</v>
      </c>
      <c r="D102" s="1" t="s">
        <v>5515</v>
      </c>
      <c r="E102" s="3" t="s">
        <v>5516</v>
      </c>
      <c r="F102" s="3">
        <v>16</v>
      </c>
      <c r="G102" s="140">
        <v>25</v>
      </c>
      <c r="H102" s="140"/>
      <c r="I102" s="51"/>
      <c r="J102" s="18" t="s">
        <v>3005</v>
      </c>
      <c r="K102" s="51" t="s">
        <v>4709</v>
      </c>
      <c r="L102" s="274" t="s">
        <v>1616</v>
      </c>
      <c r="M102" s="18" t="s">
        <v>4709</v>
      </c>
      <c r="N102" s="18" t="s">
        <v>3005</v>
      </c>
      <c r="O102" s="83"/>
      <c r="P102" s="18">
        <v>25</v>
      </c>
      <c r="Q102" s="16" t="s">
        <v>5523</v>
      </c>
      <c r="R102" s="17">
        <v>300</v>
      </c>
      <c r="S102" s="67" t="s">
        <v>5040</v>
      </c>
      <c r="T102" s="16" t="s">
        <v>1973</v>
      </c>
      <c r="U102" s="18" t="s">
        <v>1683</v>
      </c>
      <c r="V102" s="18" t="s">
        <v>1683</v>
      </c>
      <c r="W102" s="18" t="s">
        <v>3979</v>
      </c>
      <c r="X102" s="79" t="s">
        <v>5042</v>
      </c>
      <c r="Y102" s="132">
        <f t="shared" si="3"/>
        <v>800</v>
      </c>
      <c r="Z102" s="132">
        <f t="shared" si="4"/>
        <v>800</v>
      </c>
      <c r="AA102" s="372" t="str">
        <f t="shared" si="5"/>
        <v>0</v>
      </c>
      <c r="AC102" s="20"/>
    </row>
    <row r="103" spans="1:32" s="18" customFormat="1" ht="12" customHeight="1" x14ac:dyDescent="0.2">
      <c r="A103" s="1" t="s">
        <v>269</v>
      </c>
      <c r="B103" s="2">
        <v>57</v>
      </c>
      <c r="C103" s="1" t="s">
        <v>5433</v>
      </c>
      <c r="D103" s="1" t="s">
        <v>5515</v>
      </c>
      <c r="E103" s="3" t="s">
        <v>5516</v>
      </c>
      <c r="F103" s="3">
        <v>16</v>
      </c>
      <c r="G103" s="140">
        <v>25</v>
      </c>
      <c r="H103" s="140"/>
      <c r="I103" s="51"/>
      <c r="J103" s="18" t="s">
        <v>3005</v>
      </c>
      <c r="K103" s="51" t="s">
        <v>4709</v>
      </c>
      <c r="L103" s="274" t="s">
        <v>1616</v>
      </c>
      <c r="M103" s="18" t="s">
        <v>4709</v>
      </c>
      <c r="N103" s="18" t="s">
        <v>3005</v>
      </c>
      <c r="O103" s="83"/>
      <c r="P103" s="18">
        <v>25</v>
      </c>
      <c r="Q103" s="16" t="s">
        <v>5528</v>
      </c>
      <c r="R103" s="17">
        <v>47.15</v>
      </c>
      <c r="S103" s="67" t="s">
        <v>5040</v>
      </c>
      <c r="T103" s="16" t="s">
        <v>1975</v>
      </c>
      <c r="U103" s="18" t="s">
        <v>1683</v>
      </c>
      <c r="V103" s="18" t="s">
        <v>1683</v>
      </c>
      <c r="W103" s="18" t="s">
        <v>3979</v>
      </c>
      <c r="X103" s="79" t="s">
        <v>5042</v>
      </c>
      <c r="Y103" s="132">
        <f t="shared" si="3"/>
        <v>800</v>
      </c>
      <c r="Z103" s="132">
        <f t="shared" si="4"/>
        <v>800</v>
      </c>
      <c r="AA103" s="372" t="str">
        <f t="shared" si="5"/>
        <v>0</v>
      </c>
      <c r="AC103" s="20"/>
    </row>
    <row r="104" spans="1:32" s="247" customFormat="1" ht="12" customHeight="1" x14ac:dyDescent="0.2">
      <c r="L104" s="254" t="s">
        <v>1616</v>
      </c>
      <c r="Y104" s="132">
        <f t="shared" si="3"/>
        <v>0</v>
      </c>
      <c r="Z104" s="132" t="str">
        <f t="shared" si="4"/>
        <v>0</v>
      </c>
      <c r="AA104" s="372" t="str">
        <f t="shared" si="5"/>
        <v>0</v>
      </c>
    </row>
    <row r="105" spans="1:32" s="247" customFormat="1" ht="12" customHeight="1" x14ac:dyDescent="0.2">
      <c r="A105" s="16"/>
      <c r="B105" s="17"/>
      <c r="C105" s="16"/>
      <c r="D105" s="16"/>
      <c r="E105" s="18"/>
      <c r="F105" s="18"/>
      <c r="G105" s="140"/>
      <c r="H105" s="18"/>
      <c r="I105" s="51"/>
      <c r="J105" s="18"/>
      <c r="K105" s="51"/>
      <c r="L105" s="254"/>
      <c r="M105" s="18"/>
      <c r="N105" s="18"/>
      <c r="O105" s="83"/>
      <c r="P105" s="18"/>
      <c r="Q105" s="16"/>
      <c r="R105" s="17"/>
      <c r="S105" s="670"/>
      <c r="T105" s="16"/>
      <c r="U105" s="18"/>
      <c r="V105" s="18"/>
      <c r="W105" s="18"/>
      <c r="X105" s="18"/>
      <c r="Y105" s="132">
        <f t="shared" si="3"/>
        <v>0</v>
      </c>
      <c r="Z105" s="132" t="str">
        <f t="shared" si="4"/>
        <v>0</v>
      </c>
      <c r="AA105" s="372" t="str">
        <f t="shared" si="5"/>
        <v>0</v>
      </c>
    </row>
    <row r="106" spans="1:32" s="541" customFormat="1" ht="12" customHeight="1" thickBot="1" x14ac:dyDescent="0.25">
      <c r="A106" s="537"/>
      <c r="B106" s="537"/>
      <c r="C106" s="537"/>
      <c r="D106" s="537"/>
      <c r="E106" s="537"/>
      <c r="F106" s="537"/>
      <c r="G106" s="458">
        <f>SUM(G84:G105)</f>
        <v>476</v>
      </c>
      <c r="H106" s="537"/>
      <c r="I106" s="458"/>
      <c r="J106" s="538"/>
      <c r="K106" s="458"/>
      <c r="L106" s="539"/>
      <c r="M106" s="537">
        <f>G106-P106</f>
        <v>0</v>
      </c>
      <c r="N106" s="538"/>
      <c r="O106" s="469"/>
      <c r="P106" s="537">
        <f>SUM(P84:P105)</f>
        <v>476</v>
      </c>
      <c r="Q106" s="537"/>
      <c r="R106" s="537"/>
      <c r="S106" s="625"/>
      <c r="T106" s="537"/>
      <c r="U106" s="537"/>
      <c r="V106" s="537"/>
      <c r="W106" s="537"/>
      <c r="X106" s="537"/>
      <c r="Y106" s="132">
        <f t="shared" si="3"/>
        <v>0</v>
      </c>
      <c r="Z106" s="132" t="str">
        <f t="shared" si="4"/>
        <v>0</v>
      </c>
      <c r="AA106" s="372" t="str">
        <f t="shared" si="5"/>
        <v>0</v>
      </c>
    </row>
    <row r="107" spans="1:32" s="247" customFormat="1" ht="12" customHeight="1" x14ac:dyDescent="0.2">
      <c r="C107" s="688" t="s">
        <v>1990</v>
      </c>
      <c r="G107" s="370"/>
      <c r="H107" s="59"/>
      <c r="I107" s="370"/>
      <c r="J107" s="276"/>
      <c r="K107" s="370"/>
      <c r="L107" s="276"/>
      <c r="N107" s="276"/>
      <c r="O107" s="517"/>
      <c r="S107" s="552"/>
      <c r="Y107" s="132">
        <f t="shared" si="3"/>
        <v>0</v>
      </c>
      <c r="Z107" s="132" t="str">
        <f t="shared" si="4"/>
        <v>0</v>
      </c>
      <c r="AA107" s="372" t="str">
        <f t="shared" si="5"/>
        <v>0</v>
      </c>
    </row>
    <row r="108" spans="1:32" s="120" customFormat="1" ht="12" customHeight="1" x14ac:dyDescent="0.2">
      <c r="A108" s="1" t="s">
        <v>270</v>
      </c>
      <c r="B108" s="2">
        <v>0</v>
      </c>
      <c r="C108" s="1" t="s">
        <v>5433</v>
      </c>
      <c r="D108" s="1" t="s">
        <v>1992</v>
      </c>
      <c r="E108" s="3" t="s">
        <v>5516</v>
      </c>
      <c r="F108" s="3">
        <v>6</v>
      </c>
      <c r="G108" s="3">
        <v>25</v>
      </c>
      <c r="H108" s="18"/>
      <c r="I108" s="19" t="s">
        <v>157</v>
      </c>
      <c r="J108" s="18" t="s">
        <v>3005</v>
      </c>
      <c r="K108" s="51" t="s">
        <v>4379</v>
      </c>
      <c r="L108" s="274" t="s">
        <v>1616</v>
      </c>
      <c r="M108" s="18" t="s">
        <v>1739</v>
      </c>
      <c r="N108" s="132" t="s">
        <v>3005</v>
      </c>
      <c r="O108" s="18" t="s">
        <v>1994</v>
      </c>
      <c r="P108" s="18">
        <v>25</v>
      </c>
      <c r="Q108" s="16" t="s">
        <v>4447</v>
      </c>
      <c r="R108" s="17">
        <v>114</v>
      </c>
      <c r="S108" s="278" t="s">
        <v>271</v>
      </c>
      <c r="T108" s="16" t="s">
        <v>1996</v>
      </c>
      <c r="U108" s="18" t="s">
        <v>1683</v>
      </c>
      <c r="V108" s="18" t="s">
        <v>1683</v>
      </c>
      <c r="W108" s="18" t="s">
        <v>3979</v>
      </c>
      <c r="X108" s="18" t="s">
        <v>3978</v>
      </c>
      <c r="Y108" s="132">
        <f t="shared" si="3"/>
        <v>300</v>
      </c>
      <c r="Z108" s="132" t="str">
        <f t="shared" si="4"/>
        <v>0</v>
      </c>
      <c r="AA108" s="372">
        <f t="shared" si="5"/>
        <v>300</v>
      </c>
      <c r="AB108" s="18"/>
      <c r="AC108" s="20"/>
      <c r="AD108" s="18"/>
      <c r="AE108" s="18"/>
      <c r="AF108" s="18"/>
    </row>
    <row r="109" spans="1:32" s="247" customFormat="1" ht="12" customHeight="1" x14ac:dyDescent="0.2">
      <c r="A109" s="274"/>
      <c r="B109" s="114"/>
      <c r="C109" s="274"/>
      <c r="D109" s="274"/>
      <c r="G109" s="370"/>
      <c r="H109" s="544"/>
      <c r="I109" s="131"/>
      <c r="J109" s="276"/>
      <c r="K109" s="370"/>
      <c r="L109" s="254"/>
      <c r="S109" s="671"/>
      <c r="Y109" s="132">
        <f t="shared" si="3"/>
        <v>0</v>
      </c>
      <c r="Z109" s="132" t="str">
        <f t="shared" si="4"/>
        <v>0</v>
      </c>
      <c r="AA109" s="372" t="str">
        <f t="shared" si="5"/>
        <v>0</v>
      </c>
      <c r="AC109" s="277"/>
    </row>
    <row r="110" spans="1:32" s="537" customFormat="1" ht="12" customHeight="1" thickBot="1" x14ac:dyDescent="0.25">
      <c r="G110" s="458">
        <f>SUM(G107:G109)</f>
        <v>25</v>
      </c>
      <c r="I110" s="546"/>
      <c r="J110" s="539"/>
      <c r="L110" s="539"/>
      <c r="M110" s="537">
        <f>G110-P110</f>
        <v>0</v>
      </c>
      <c r="N110" s="539"/>
      <c r="O110" s="469"/>
      <c r="P110" s="537">
        <f>SUM(P108:P109)</f>
        <v>25</v>
      </c>
      <c r="S110" s="625"/>
      <c r="Y110" s="132">
        <f t="shared" si="3"/>
        <v>0</v>
      </c>
      <c r="Z110" s="132" t="str">
        <f t="shared" si="4"/>
        <v>0</v>
      </c>
      <c r="AA110" s="372" t="str">
        <f t="shared" si="5"/>
        <v>0</v>
      </c>
    </row>
    <row r="111" spans="1:32" s="247" customFormat="1" ht="12" customHeight="1" x14ac:dyDescent="0.2">
      <c r="C111" s="688" t="s">
        <v>1997</v>
      </c>
      <c r="G111" s="370"/>
      <c r="I111" s="370"/>
      <c r="J111" s="18"/>
      <c r="K111" s="370"/>
      <c r="L111" s="276"/>
      <c r="M111" s="705"/>
      <c r="S111" s="552"/>
      <c r="Y111" s="132">
        <f t="shared" si="3"/>
        <v>0</v>
      </c>
      <c r="Z111" s="132" t="str">
        <f t="shared" si="4"/>
        <v>0</v>
      </c>
      <c r="AA111" s="372" t="str">
        <f t="shared" si="5"/>
        <v>0</v>
      </c>
    </row>
    <row r="112" spans="1:32" s="247" customFormat="1" ht="12" customHeight="1" x14ac:dyDescent="0.2">
      <c r="A112" s="16" t="s">
        <v>2100</v>
      </c>
      <c r="B112" s="17">
        <v>19</v>
      </c>
      <c r="C112" s="16" t="s">
        <v>5528</v>
      </c>
      <c r="D112" s="16" t="s">
        <v>4449</v>
      </c>
      <c r="E112" s="18" t="s">
        <v>5516</v>
      </c>
      <c r="F112" s="18">
        <v>8</v>
      </c>
      <c r="G112" s="18">
        <v>25</v>
      </c>
      <c r="H112" s="18"/>
      <c r="I112" s="19"/>
      <c r="J112" s="18" t="s">
        <v>3005</v>
      </c>
      <c r="K112" s="19" t="s">
        <v>4977</v>
      </c>
      <c r="L112" s="254" t="s">
        <v>1616</v>
      </c>
      <c r="M112" s="255" t="s">
        <v>4977</v>
      </c>
      <c r="N112" s="18" t="s">
        <v>3005</v>
      </c>
      <c r="O112" s="255"/>
      <c r="P112" s="255">
        <v>25</v>
      </c>
      <c r="Q112" s="1" t="s">
        <v>5433</v>
      </c>
      <c r="R112" s="2">
        <v>51</v>
      </c>
      <c r="S112" s="552" t="s">
        <v>5040</v>
      </c>
      <c r="T112" s="1" t="s">
        <v>272</v>
      </c>
      <c r="U112" s="18" t="s">
        <v>1683</v>
      </c>
      <c r="V112" s="18" t="s">
        <v>1683</v>
      </c>
      <c r="W112" s="18" t="s">
        <v>3979</v>
      </c>
      <c r="X112" s="18" t="s">
        <v>5042</v>
      </c>
      <c r="Y112" s="132">
        <f t="shared" si="3"/>
        <v>400</v>
      </c>
      <c r="Z112" s="132">
        <f t="shared" si="4"/>
        <v>400</v>
      </c>
      <c r="AA112" s="372" t="str">
        <f t="shared" si="5"/>
        <v>0</v>
      </c>
    </row>
    <row r="113" spans="1:27" s="247" customFormat="1" ht="12" customHeight="1" x14ac:dyDescent="0.2">
      <c r="A113" s="16" t="s">
        <v>3271</v>
      </c>
      <c r="B113" s="17">
        <v>26.35</v>
      </c>
      <c r="C113" s="16" t="s">
        <v>5528</v>
      </c>
      <c r="D113" s="16" t="s">
        <v>4449</v>
      </c>
      <c r="E113" s="18" t="s">
        <v>5516</v>
      </c>
      <c r="F113" s="18">
        <v>8</v>
      </c>
      <c r="G113" s="18">
        <v>25</v>
      </c>
      <c r="H113" s="18"/>
      <c r="I113" s="51"/>
      <c r="J113" s="18" t="s">
        <v>3005</v>
      </c>
      <c r="K113" s="19" t="s">
        <v>4237</v>
      </c>
      <c r="L113" s="254" t="s">
        <v>1616</v>
      </c>
      <c r="M113" s="140" t="s">
        <v>1611</v>
      </c>
      <c r="N113" s="18" t="s">
        <v>3005</v>
      </c>
      <c r="O113" s="83" t="s">
        <v>2089</v>
      </c>
      <c r="P113" s="140">
        <v>25</v>
      </c>
      <c r="Q113" s="1" t="s">
        <v>5433</v>
      </c>
      <c r="R113" s="2">
        <v>44</v>
      </c>
      <c r="S113" s="552" t="s">
        <v>5040</v>
      </c>
      <c r="T113" s="1" t="s">
        <v>273</v>
      </c>
      <c r="U113" s="18" t="s">
        <v>1683</v>
      </c>
      <c r="V113" s="18" t="s">
        <v>1683</v>
      </c>
      <c r="W113" s="18" t="s">
        <v>3979</v>
      </c>
      <c r="X113" s="18" t="s">
        <v>5042</v>
      </c>
      <c r="Y113" s="132">
        <f t="shared" si="3"/>
        <v>400</v>
      </c>
      <c r="Z113" s="132">
        <f t="shared" si="4"/>
        <v>400</v>
      </c>
      <c r="AA113" s="372" t="str">
        <f t="shared" si="5"/>
        <v>0</v>
      </c>
    </row>
    <row r="114" spans="1:27" s="247" customFormat="1" ht="12" customHeight="1" x14ac:dyDescent="0.2">
      <c r="A114" s="16" t="s">
        <v>2000</v>
      </c>
      <c r="B114" s="17">
        <v>168</v>
      </c>
      <c r="C114" s="16" t="s">
        <v>5514</v>
      </c>
      <c r="D114" s="16" t="s">
        <v>4449</v>
      </c>
      <c r="E114" s="18" t="s">
        <v>5516</v>
      </c>
      <c r="F114" s="18">
        <v>8</v>
      </c>
      <c r="G114" s="18">
        <v>25</v>
      </c>
      <c r="H114" s="18"/>
      <c r="I114" s="590"/>
      <c r="J114" s="18" t="s">
        <v>3005</v>
      </c>
      <c r="K114" s="19" t="s">
        <v>4300</v>
      </c>
      <c r="L114" s="254" t="s">
        <v>1616</v>
      </c>
      <c r="M114" s="18" t="s">
        <v>4709</v>
      </c>
      <c r="N114" s="18" t="s">
        <v>3005</v>
      </c>
      <c r="O114" s="83" t="s">
        <v>4300</v>
      </c>
      <c r="P114" s="118">
        <v>25</v>
      </c>
      <c r="Q114" s="16" t="s">
        <v>5528</v>
      </c>
      <c r="R114" s="17">
        <v>47.15</v>
      </c>
      <c r="S114" s="552" t="s">
        <v>5040</v>
      </c>
      <c r="T114" s="16" t="s">
        <v>1975</v>
      </c>
      <c r="U114" s="18" t="s">
        <v>1683</v>
      </c>
      <c r="V114" s="18" t="s">
        <v>1683</v>
      </c>
      <c r="W114" s="18" t="s">
        <v>3979</v>
      </c>
      <c r="X114" s="18" t="s">
        <v>5042</v>
      </c>
      <c r="Y114" s="132">
        <f t="shared" si="3"/>
        <v>400</v>
      </c>
      <c r="Z114" s="132">
        <f t="shared" si="4"/>
        <v>400</v>
      </c>
      <c r="AA114" s="372" t="str">
        <f t="shared" si="5"/>
        <v>0</v>
      </c>
    </row>
    <row r="115" spans="1:27" s="247" customFormat="1" ht="12" customHeight="1" x14ac:dyDescent="0.2">
      <c r="A115" s="16" t="s">
        <v>2004</v>
      </c>
      <c r="B115" s="17">
        <v>140</v>
      </c>
      <c r="C115" s="16" t="s">
        <v>5514</v>
      </c>
      <c r="D115" s="16" t="s">
        <v>4449</v>
      </c>
      <c r="E115" s="18" t="s">
        <v>5516</v>
      </c>
      <c r="F115" s="18">
        <v>8</v>
      </c>
      <c r="G115" s="18">
        <v>25</v>
      </c>
      <c r="H115" s="18"/>
      <c r="I115" s="131"/>
      <c r="J115" s="18" t="s">
        <v>3005</v>
      </c>
      <c r="K115" s="19" t="s">
        <v>1439</v>
      </c>
      <c r="L115" s="254" t="s">
        <v>1616</v>
      </c>
      <c r="M115" s="140" t="s">
        <v>1734</v>
      </c>
      <c r="N115" s="18" t="s">
        <v>3005</v>
      </c>
      <c r="O115" s="140" t="s">
        <v>274</v>
      </c>
      <c r="P115" s="140">
        <v>25</v>
      </c>
      <c r="Q115" s="1" t="s">
        <v>5433</v>
      </c>
      <c r="R115" s="2">
        <v>45</v>
      </c>
      <c r="S115" s="552" t="s">
        <v>5040</v>
      </c>
      <c r="T115" s="1" t="s">
        <v>275</v>
      </c>
      <c r="U115" s="18" t="s">
        <v>1683</v>
      </c>
      <c r="V115" s="18" t="s">
        <v>1683</v>
      </c>
      <c r="W115" s="18" t="s">
        <v>3979</v>
      </c>
      <c r="X115" s="18" t="s">
        <v>5042</v>
      </c>
      <c r="Y115" s="132">
        <f t="shared" si="3"/>
        <v>400</v>
      </c>
      <c r="Z115" s="132">
        <f t="shared" si="4"/>
        <v>400</v>
      </c>
      <c r="AA115" s="372" t="str">
        <f t="shared" si="5"/>
        <v>0</v>
      </c>
    </row>
    <row r="116" spans="1:27" s="247" customFormat="1" ht="12" customHeight="1" x14ac:dyDescent="0.2">
      <c r="A116" s="16" t="s">
        <v>3271</v>
      </c>
      <c r="B116" s="17">
        <v>26.35</v>
      </c>
      <c r="C116" s="16" t="s">
        <v>5528</v>
      </c>
      <c r="D116" s="16" t="s">
        <v>4449</v>
      </c>
      <c r="E116" s="18" t="s">
        <v>5516</v>
      </c>
      <c r="F116" s="18">
        <v>8</v>
      </c>
      <c r="G116" s="18">
        <v>25</v>
      </c>
      <c r="H116" s="18"/>
      <c r="I116" s="51"/>
      <c r="J116" s="18" t="s">
        <v>3005</v>
      </c>
      <c r="K116" s="19" t="s">
        <v>4237</v>
      </c>
      <c r="L116" s="254" t="s">
        <v>1616</v>
      </c>
      <c r="M116" s="18" t="s">
        <v>4709</v>
      </c>
      <c r="N116" s="18" t="s">
        <v>3005</v>
      </c>
      <c r="O116" s="83" t="s">
        <v>276</v>
      </c>
      <c r="P116" s="118">
        <v>25</v>
      </c>
      <c r="Q116" s="16" t="s">
        <v>5528</v>
      </c>
      <c r="R116" s="17">
        <v>47.15</v>
      </c>
      <c r="S116" s="383" t="s">
        <v>5040</v>
      </c>
      <c r="T116" s="16" t="s">
        <v>1975</v>
      </c>
      <c r="U116" s="18" t="s">
        <v>1683</v>
      </c>
      <c r="V116" s="18" t="s">
        <v>1683</v>
      </c>
      <c r="W116" s="18" t="s">
        <v>3979</v>
      </c>
      <c r="X116" s="18" t="s">
        <v>5042</v>
      </c>
      <c r="Y116" s="132">
        <f t="shared" si="3"/>
        <v>400</v>
      </c>
      <c r="Z116" s="132">
        <f t="shared" si="4"/>
        <v>400</v>
      </c>
      <c r="AA116" s="372" t="str">
        <f t="shared" si="5"/>
        <v>0</v>
      </c>
    </row>
    <row r="117" spans="1:27" s="247" customFormat="1" ht="12" customHeight="1" x14ac:dyDescent="0.2">
      <c r="A117" s="16" t="s">
        <v>2008</v>
      </c>
      <c r="B117" s="17">
        <v>301</v>
      </c>
      <c r="C117" s="16" t="s">
        <v>5514</v>
      </c>
      <c r="D117" s="16" t="s">
        <v>4449</v>
      </c>
      <c r="E117" s="18" t="s">
        <v>5516</v>
      </c>
      <c r="F117" s="18">
        <v>8</v>
      </c>
      <c r="G117" s="18">
        <v>25</v>
      </c>
      <c r="H117" s="18"/>
      <c r="I117" s="476" t="s">
        <v>218</v>
      </c>
      <c r="J117" s="18" t="s">
        <v>3005</v>
      </c>
      <c r="K117" s="19" t="s">
        <v>4291</v>
      </c>
      <c r="L117" s="254" t="s">
        <v>1616</v>
      </c>
      <c r="M117" s="140" t="s">
        <v>4291</v>
      </c>
      <c r="N117" s="18" t="s">
        <v>3005</v>
      </c>
      <c r="O117" s="140"/>
      <c r="P117" s="140">
        <v>25</v>
      </c>
      <c r="Q117" s="1" t="s">
        <v>5433</v>
      </c>
      <c r="R117" s="2">
        <v>48</v>
      </c>
      <c r="S117" s="383" t="s">
        <v>5040</v>
      </c>
      <c r="T117" s="1" t="s">
        <v>277</v>
      </c>
      <c r="U117" s="18" t="s">
        <v>1683</v>
      </c>
      <c r="V117" s="18" t="s">
        <v>1683</v>
      </c>
      <c r="W117" s="18" t="s">
        <v>3979</v>
      </c>
      <c r="X117" s="18" t="s">
        <v>5042</v>
      </c>
      <c r="Y117" s="132">
        <f t="shared" si="3"/>
        <v>400</v>
      </c>
      <c r="Z117" s="132">
        <f t="shared" si="4"/>
        <v>400</v>
      </c>
      <c r="AA117" s="372" t="str">
        <f t="shared" si="5"/>
        <v>0</v>
      </c>
    </row>
    <row r="118" spans="1:27" s="247" customFormat="1" ht="12" customHeight="1" x14ac:dyDescent="0.2">
      <c r="A118" s="16" t="s">
        <v>2008</v>
      </c>
      <c r="B118" s="17">
        <v>301</v>
      </c>
      <c r="C118" s="16" t="s">
        <v>5514</v>
      </c>
      <c r="D118" s="16" t="s">
        <v>4449</v>
      </c>
      <c r="E118" s="18" t="s">
        <v>5516</v>
      </c>
      <c r="F118" s="18">
        <v>8</v>
      </c>
      <c r="G118" s="18">
        <v>25</v>
      </c>
      <c r="H118" s="18"/>
      <c r="I118" s="51" t="s">
        <v>2014</v>
      </c>
      <c r="J118" s="18" t="s">
        <v>3005</v>
      </c>
      <c r="K118" s="19" t="s">
        <v>4291</v>
      </c>
      <c r="L118" s="254" t="s">
        <v>1616</v>
      </c>
      <c r="M118" s="18" t="s">
        <v>1614</v>
      </c>
      <c r="N118" s="18" t="s">
        <v>3005</v>
      </c>
      <c r="O118" s="83" t="s">
        <v>2010</v>
      </c>
      <c r="P118" s="118">
        <v>25</v>
      </c>
      <c r="Q118" s="16" t="s">
        <v>5528</v>
      </c>
      <c r="R118" s="17">
        <v>60.75</v>
      </c>
      <c r="S118" s="278" t="s">
        <v>278</v>
      </c>
      <c r="T118" s="16" t="s">
        <v>2003</v>
      </c>
      <c r="U118" s="18" t="s">
        <v>1683</v>
      </c>
      <c r="V118" s="18" t="s">
        <v>1683</v>
      </c>
      <c r="W118" s="18" t="s">
        <v>3979</v>
      </c>
      <c r="X118" s="18" t="s">
        <v>3978</v>
      </c>
      <c r="Y118" s="132">
        <f t="shared" si="3"/>
        <v>400</v>
      </c>
      <c r="Z118" s="132" t="str">
        <f t="shared" si="4"/>
        <v>0</v>
      </c>
      <c r="AA118" s="372">
        <f t="shared" si="5"/>
        <v>400</v>
      </c>
    </row>
    <row r="119" spans="1:27" s="247" customFormat="1" ht="12" customHeight="1" x14ac:dyDescent="0.2">
      <c r="A119" s="16" t="s">
        <v>2008</v>
      </c>
      <c r="B119" s="17">
        <v>301</v>
      </c>
      <c r="C119" s="16" t="s">
        <v>5514</v>
      </c>
      <c r="D119" s="16" t="s">
        <v>4449</v>
      </c>
      <c r="E119" s="18" t="s">
        <v>5516</v>
      </c>
      <c r="F119" s="18">
        <v>8</v>
      </c>
      <c r="G119" s="18">
        <v>25</v>
      </c>
      <c r="H119" s="18"/>
      <c r="I119" s="51" t="s">
        <v>2009</v>
      </c>
      <c r="J119" s="18" t="s">
        <v>3005</v>
      </c>
      <c r="K119" s="19" t="s">
        <v>4291</v>
      </c>
      <c r="L119" s="254" t="s">
        <v>1616</v>
      </c>
      <c r="M119" s="18" t="s">
        <v>1614</v>
      </c>
      <c r="N119" s="247" t="s">
        <v>3005</v>
      </c>
      <c r="O119" s="83" t="s">
        <v>2010</v>
      </c>
      <c r="P119" s="118">
        <v>25</v>
      </c>
      <c r="Q119" s="16" t="s">
        <v>5528</v>
      </c>
      <c r="R119" s="17">
        <v>61</v>
      </c>
      <c r="S119" s="278" t="s">
        <v>279</v>
      </c>
      <c r="T119" s="16" t="s">
        <v>2013</v>
      </c>
      <c r="U119" s="18" t="s">
        <v>1683</v>
      </c>
      <c r="V119" s="18" t="s">
        <v>1683</v>
      </c>
      <c r="W119" s="18" t="s">
        <v>3979</v>
      </c>
      <c r="X119" s="18" t="s">
        <v>3978</v>
      </c>
      <c r="Y119" s="132">
        <f t="shared" si="3"/>
        <v>400</v>
      </c>
      <c r="Z119" s="132" t="str">
        <f t="shared" si="4"/>
        <v>0</v>
      </c>
      <c r="AA119" s="372">
        <f t="shared" si="5"/>
        <v>400</v>
      </c>
    </row>
    <row r="120" spans="1:27" s="247" customFormat="1" ht="12" customHeight="1" x14ac:dyDescent="0.2">
      <c r="A120" s="16" t="s">
        <v>2008</v>
      </c>
      <c r="B120" s="17">
        <v>301</v>
      </c>
      <c r="C120" s="16" t="s">
        <v>5514</v>
      </c>
      <c r="D120" s="16" t="s">
        <v>4449</v>
      </c>
      <c r="E120" s="18" t="s">
        <v>5516</v>
      </c>
      <c r="F120" s="18">
        <v>8</v>
      </c>
      <c r="G120" s="18">
        <v>25</v>
      </c>
      <c r="H120" s="18"/>
      <c r="I120" s="51" t="s">
        <v>2009</v>
      </c>
      <c r="J120" s="18" t="s">
        <v>3005</v>
      </c>
      <c r="K120" s="19" t="s">
        <v>4291</v>
      </c>
      <c r="L120" s="254" t="s">
        <v>1616</v>
      </c>
      <c r="M120" s="18" t="s">
        <v>1614</v>
      </c>
      <c r="N120" s="18" t="s">
        <v>3005</v>
      </c>
      <c r="O120" s="83" t="s">
        <v>2010</v>
      </c>
      <c r="P120" s="118">
        <v>25</v>
      </c>
      <c r="Q120" s="16" t="s">
        <v>5528</v>
      </c>
      <c r="R120" s="17">
        <v>61</v>
      </c>
      <c r="S120" s="278" t="s">
        <v>279</v>
      </c>
      <c r="T120" s="16" t="s">
        <v>2012</v>
      </c>
      <c r="U120" s="18" t="s">
        <v>1683</v>
      </c>
      <c r="V120" s="18" t="s">
        <v>1683</v>
      </c>
      <c r="W120" s="18" t="s">
        <v>3979</v>
      </c>
      <c r="X120" s="18" t="s">
        <v>3978</v>
      </c>
      <c r="Y120" s="132">
        <f t="shared" si="3"/>
        <v>400</v>
      </c>
      <c r="Z120" s="132" t="str">
        <f t="shared" si="4"/>
        <v>0</v>
      </c>
      <c r="AA120" s="372">
        <f t="shared" si="5"/>
        <v>400</v>
      </c>
    </row>
    <row r="121" spans="1:27" s="247" customFormat="1" ht="12" customHeight="1" x14ac:dyDescent="0.2">
      <c r="A121" s="16" t="s">
        <v>3270</v>
      </c>
      <c r="B121" s="17">
        <v>67</v>
      </c>
      <c r="C121" s="16" t="s">
        <v>5528</v>
      </c>
      <c r="D121" s="16" t="s">
        <v>4449</v>
      </c>
      <c r="E121" s="18" t="s">
        <v>5516</v>
      </c>
      <c r="F121" s="18">
        <v>8</v>
      </c>
      <c r="G121" s="18">
        <v>25</v>
      </c>
      <c r="H121" s="18"/>
      <c r="I121" s="116" t="s">
        <v>223</v>
      </c>
      <c r="J121" s="18" t="s">
        <v>3005</v>
      </c>
      <c r="K121" s="19" t="s">
        <v>1439</v>
      </c>
      <c r="L121" s="254" t="s">
        <v>1616</v>
      </c>
      <c r="M121" s="140" t="s">
        <v>1611</v>
      </c>
      <c r="N121" s="18" t="s">
        <v>3005</v>
      </c>
      <c r="O121" s="83" t="s">
        <v>219</v>
      </c>
      <c r="P121" s="140">
        <v>25</v>
      </c>
      <c r="Q121" s="1" t="s">
        <v>5433</v>
      </c>
      <c r="R121" s="2">
        <v>44</v>
      </c>
      <c r="S121" s="67" t="s">
        <v>280</v>
      </c>
      <c r="T121" s="1" t="s">
        <v>273</v>
      </c>
      <c r="U121" s="18" t="s">
        <v>1683</v>
      </c>
      <c r="V121" s="18" t="s">
        <v>1683</v>
      </c>
      <c r="W121" s="18" t="s">
        <v>3979</v>
      </c>
      <c r="X121" s="18" t="s">
        <v>3978</v>
      </c>
      <c r="Y121" s="132">
        <f t="shared" si="3"/>
        <v>400</v>
      </c>
      <c r="Z121" s="132" t="str">
        <f t="shared" si="4"/>
        <v>0</v>
      </c>
      <c r="AA121" s="372">
        <f t="shared" si="5"/>
        <v>400</v>
      </c>
    </row>
    <row r="122" spans="1:27" s="247" customFormat="1" ht="12" customHeight="1" x14ac:dyDescent="0.2">
      <c r="A122" s="16" t="s">
        <v>3271</v>
      </c>
      <c r="B122" s="17">
        <v>26.35</v>
      </c>
      <c r="C122" s="16" t="s">
        <v>5528</v>
      </c>
      <c r="D122" s="16" t="s">
        <v>4449</v>
      </c>
      <c r="E122" s="18" t="s">
        <v>5516</v>
      </c>
      <c r="F122" s="18">
        <v>8</v>
      </c>
      <c r="G122" s="18">
        <v>25</v>
      </c>
      <c r="H122" s="18"/>
      <c r="I122" s="51" t="s">
        <v>2157</v>
      </c>
      <c r="J122" s="18" t="s">
        <v>3005</v>
      </c>
      <c r="K122" s="19" t="s">
        <v>4237</v>
      </c>
      <c r="L122" s="254" t="s">
        <v>1616</v>
      </c>
      <c r="M122" s="18" t="s">
        <v>1611</v>
      </c>
      <c r="N122" s="18" t="s">
        <v>3005</v>
      </c>
      <c r="O122" s="83" t="s">
        <v>219</v>
      </c>
      <c r="P122" s="18">
        <v>25</v>
      </c>
      <c r="Q122" s="16" t="s">
        <v>5435</v>
      </c>
      <c r="R122" s="17">
        <v>66</v>
      </c>
      <c r="S122" s="67" t="s">
        <v>281</v>
      </c>
      <c r="T122" s="16" t="s">
        <v>282</v>
      </c>
      <c r="U122" s="18" t="s">
        <v>1683</v>
      </c>
      <c r="V122" s="18" t="s">
        <v>1683</v>
      </c>
      <c r="W122" s="18" t="s">
        <v>3979</v>
      </c>
      <c r="X122" s="18" t="s">
        <v>3978</v>
      </c>
      <c r="Y122" s="132">
        <f t="shared" si="3"/>
        <v>400</v>
      </c>
      <c r="Z122" s="132" t="str">
        <f t="shared" si="4"/>
        <v>0</v>
      </c>
      <c r="AA122" s="372">
        <f t="shared" si="5"/>
        <v>400</v>
      </c>
    </row>
    <row r="123" spans="1:27" s="247" customFormat="1" ht="12" customHeight="1" x14ac:dyDescent="0.2">
      <c r="A123" s="16" t="s">
        <v>3271</v>
      </c>
      <c r="B123" s="17">
        <v>26.35</v>
      </c>
      <c r="C123" s="16" t="s">
        <v>5528</v>
      </c>
      <c r="D123" s="16" t="s">
        <v>4449</v>
      </c>
      <c r="E123" s="18" t="s">
        <v>5516</v>
      </c>
      <c r="F123" s="18">
        <v>8</v>
      </c>
      <c r="G123" s="18">
        <v>25</v>
      </c>
      <c r="H123" s="18"/>
      <c r="I123" s="51" t="s">
        <v>2030</v>
      </c>
      <c r="J123" s="18" t="s">
        <v>3005</v>
      </c>
      <c r="K123" s="19" t="s">
        <v>4237</v>
      </c>
      <c r="L123" s="254" t="s">
        <v>1616</v>
      </c>
      <c r="M123" s="140" t="s">
        <v>1734</v>
      </c>
      <c r="N123" s="18" t="s">
        <v>3005</v>
      </c>
      <c r="O123" s="140" t="s">
        <v>283</v>
      </c>
      <c r="P123" s="140">
        <v>25</v>
      </c>
      <c r="Q123" s="1" t="s">
        <v>5433</v>
      </c>
      <c r="R123" s="2">
        <v>45</v>
      </c>
      <c r="S123" s="383" t="s">
        <v>284</v>
      </c>
      <c r="T123" s="1" t="s">
        <v>275</v>
      </c>
      <c r="U123" s="18" t="s">
        <v>1683</v>
      </c>
      <c r="V123" s="18" t="s">
        <v>1683</v>
      </c>
      <c r="W123" s="18" t="s">
        <v>3979</v>
      </c>
      <c r="X123" s="18" t="s">
        <v>3978</v>
      </c>
      <c r="Y123" s="132">
        <f t="shared" si="3"/>
        <v>400</v>
      </c>
      <c r="Z123" s="132" t="str">
        <f t="shared" si="4"/>
        <v>0</v>
      </c>
      <c r="AA123" s="372">
        <f t="shared" si="5"/>
        <v>400</v>
      </c>
    </row>
    <row r="124" spans="1:27" s="247" customFormat="1" ht="12" customHeight="1" x14ac:dyDescent="0.2">
      <c r="A124" s="16"/>
      <c r="B124" s="17"/>
      <c r="C124" s="16"/>
      <c r="D124" s="16"/>
      <c r="E124" s="18"/>
      <c r="F124" s="18"/>
      <c r="G124" s="341"/>
      <c r="H124" s="140"/>
      <c r="I124" s="131"/>
      <c r="J124" s="397"/>
      <c r="K124" s="51"/>
      <c r="L124" s="254" t="s">
        <v>1616</v>
      </c>
      <c r="M124" s="18"/>
      <c r="N124" s="18"/>
      <c r="O124" s="18"/>
      <c r="P124" s="18"/>
      <c r="Q124" s="16"/>
      <c r="R124" s="17"/>
      <c r="S124" s="710"/>
      <c r="T124" s="16"/>
      <c r="U124" s="18"/>
      <c r="V124" s="18"/>
      <c r="W124" s="18"/>
      <c r="Y124" s="132">
        <f t="shared" si="3"/>
        <v>0</v>
      </c>
      <c r="Z124" s="132" t="str">
        <f t="shared" si="4"/>
        <v>0</v>
      </c>
      <c r="AA124" s="372" t="str">
        <f t="shared" si="5"/>
        <v>0</v>
      </c>
    </row>
    <row r="125" spans="1:27" s="247" customFormat="1" ht="12" customHeight="1" x14ac:dyDescent="0.2">
      <c r="A125" s="16"/>
      <c r="B125" s="17"/>
      <c r="C125" s="16"/>
      <c r="D125" s="16"/>
      <c r="E125" s="18"/>
      <c r="F125" s="18"/>
      <c r="G125" s="341"/>
      <c r="H125" s="140"/>
      <c r="I125" s="131"/>
      <c r="J125" s="397"/>
      <c r="K125" s="51"/>
      <c r="L125" s="254" t="s">
        <v>1616</v>
      </c>
      <c r="M125" s="18" t="s">
        <v>4300</v>
      </c>
      <c r="N125" s="128" t="s">
        <v>3005</v>
      </c>
      <c r="O125" s="140" t="s">
        <v>2089</v>
      </c>
      <c r="P125" s="707">
        <v>0</v>
      </c>
      <c r="Q125" s="16" t="s">
        <v>1858</v>
      </c>
      <c r="R125" s="17">
        <v>24.73</v>
      </c>
      <c r="S125" s="67" t="s">
        <v>5040</v>
      </c>
      <c r="T125" s="16" t="s">
        <v>1859</v>
      </c>
      <c r="U125" s="18" t="s">
        <v>1683</v>
      </c>
      <c r="V125" s="18" t="s">
        <v>1683</v>
      </c>
      <c r="W125" s="18" t="s">
        <v>3979</v>
      </c>
      <c r="X125" s="18" t="s">
        <v>5042</v>
      </c>
      <c r="Y125" s="132">
        <f t="shared" si="3"/>
        <v>0</v>
      </c>
      <c r="Z125" s="132">
        <f t="shared" si="4"/>
        <v>0</v>
      </c>
      <c r="AA125" s="372" t="str">
        <f t="shared" si="5"/>
        <v>0</v>
      </c>
    </row>
    <row r="126" spans="1:27" s="247" customFormat="1" ht="12" customHeight="1" x14ac:dyDescent="0.2">
      <c r="A126" s="16"/>
      <c r="B126" s="17"/>
      <c r="C126" s="16"/>
      <c r="D126" s="16"/>
      <c r="E126" s="18"/>
      <c r="F126" s="18"/>
      <c r="G126" s="341"/>
      <c r="H126" s="140"/>
      <c r="I126" s="131"/>
      <c r="J126" s="397"/>
      <c r="K126" s="51"/>
      <c r="L126" s="254" t="s">
        <v>1616</v>
      </c>
      <c r="M126" s="18" t="s">
        <v>4300</v>
      </c>
      <c r="N126" s="128"/>
      <c r="O126" s="140" t="s">
        <v>2005</v>
      </c>
      <c r="P126" s="707">
        <v>0</v>
      </c>
      <c r="Q126" s="16" t="s">
        <v>1858</v>
      </c>
      <c r="R126" s="17">
        <v>24.73</v>
      </c>
      <c r="S126" s="67" t="s">
        <v>5040</v>
      </c>
      <c r="T126" s="16" t="s">
        <v>1859</v>
      </c>
      <c r="U126" s="18" t="s">
        <v>1683</v>
      </c>
      <c r="V126" s="18" t="s">
        <v>1683</v>
      </c>
      <c r="W126" s="18" t="s">
        <v>3979</v>
      </c>
      <c r="X126" s="18" t="s">
        <v>5042</v>
      </c>
      <c r="Y126" s="132">
        <f t="shared" si="3"/>
        <v>0</v>
      </c>
      <c r="Z126" s="132">
        <f t="shared" si="4"/>
        <v>0</v>
      </c>
      <c r="AA126" s="372" t="str">
        <f t="shared" si="5"/>
        <v>0</v>
      </c>
    </row>
    <row r="127" spans="1:27" s="247" customFormat="1" ht="12" customHeight="1" x14ac:dyDescent="0.2">
      <c r="L127" s="254" t="s">
        <v>1616</v>
      </c>
      <c r="M127" s="18" t="s">
        <v>4300</v>
      </c>
      <c r="N127" s="128"/>
      <c r="O127" s="83" t="s">
        <v>2134</v>
      </c>
      <c r="P127" s="707">
        <v>0</v>
      </c>
      <c r="Q127" s="16" t="s">
        <v>1858</v>
      </c>
      <c r="R127" s="17">
        <v>24.73</v>
      </c>
      <c r="S127" s="248" t="s">
        <v>215</v>
      </c>
      <c r="T127" s="16" t="s">
        <v>1859</v>
      </c>
      <c r="U127" s="18" t="s">
        <v>1683</v>
      </c>
      <c r="V127" s="18" t="s">
        <v>1683</v>
      </c>
      <c r="W127" s="18" t="s">
        <v>3979</v>
      </c>
      <c r="X127" s="18" t="s">
        <v>3978</v>
      </c>
      <c r="Y127" s="132">
        <f t="shared" si="3"/>
        <v>0</v>
      </c>
      <c r="Z127" s="132" t="str">
        <f t="shared" si="4"/>
        <v>0</v>
      </c>
      <c r="AA127" s="372">
        <f t="shared" si="5"/>
        <v>0</v>
      </c>
    </row>
    <row r="128" spans="1:27" s="247" customFormat="1" ht="12" customHeight="1" x14ac:dyDescent="0.2">
      <c r="L128" s="254" t="s">
        <v>1616</v>
      </c>
      <c r="M128" s="18" t="s">
        <v>4300</v>
      </c>
      <c r="N128" s="128"/>
      <c r="O128" s="83" t="s">
        <v>2134</v>
      </c>
      <c r="P128" s="707">
        <v>0</v>
      </c>
      <c r="Q128" s="16" t="s">
        <v>1858</v>
      </c>
      <c r="R128" s="17">
        <v>24.73</v>
      </c>
      <c r="S128" s="248" t="s">
        <v>217</v>
      </c>
      <c r="T128" s="16" t="s">
        <v>1859</v>
      </c>
      <c r="U128" s="18" t="s">
        <v>1683</v>
      </c>
      <c r="V128" s="18" t="s">
        <v>1683</v>
      </c>
      <c r="W128" s="18" t="s">
        <v>3979</v>
      </c>
      <c r="X128" s="18" t="s">
        <v>3978</v>
      </c>
      <c r="Y128" s="132">
        <f t="shared" si="3"/>
        <v>0</v>
      </c>
      <c r="Z128" s="132" t="str">
        <f t="shared" si="4"/>
        <v>0</v>
      </c>
      <c r="AA128" s="372">
        <f t="shared" si="5"/>
        <v>0</v>
      </c>
    </row>
    <row r="129" spans="1:29" s="247" customFormat="1" ht="12" customHeight="1" x14ac:dyDescent="0.2">
      <c r="L129" s="254" t="s">
        <v>1616</v>
      </c>
      <c r="M129" s="18" t="s">
        <v>4300</v>
      </c>
      <c r="N129" s="128"/>
      <c r="O129" s="83" t="s">
        <v>2134</v>
      </c>
      <c r="P129" s="707">
        <v>0</v>
      </c>
      <c r="Q129" s="16" t="s">
        <v>1858</v>
      </c>
      <c r="R129" s="17">
        <v>24.73</v>
      </c>
      <c r="S129" s="248" t="s">
        <v>227</v>
      </c>
      <c r="T129" s="16" t="s">
        <v>1859</v>
      </c>
      <c r="U129" s="18" t="s">
        <v>1683</v>
      </c>
      <c r="V129" s="18" t="s">
        <v>1683</v>
      </c>
      <c r="W129" s="18" t="s">
        <v>3979</v>
      </c>
      <c r="X129" s="18" t="s">
        <v>3978</v>
      </c>
      <c r="Y129" s="132">
        <f t="shared" si="3"/>
        <v>0</v>
      </c>
      <c r="Z129" s="132" t="str">
        <f t="shared" si="4"/>
        <v>0</v>
      </c>
      <c r="AA129" s="372">
        <f t="shared" si="5"/>
        <v>0</v>
      </c>
    </row>
    <row r="130" spans="1:29" s="247" customFormat="1" ht="12" customHeight="1" x14ac:dyDescent="0.2">
      <c r="L130" s="254" t="s">
        <v>1616</v>
      </c>
      <c r="M130" s="18" t="s">
        <v>4300</v>
      </c>
      <c r="N130" s="128"/>
      <c r="O130" s="83" t="s">
        <v>2134</v>
      </c>
      <c r="P130" s="707">
        <v>0</v>
      </c>
      <c r="Q130" s="16" t="s">
        <v>1858</v>
      </c>
      <c r="R130" s="17">
        <v>24.73</v>
      </c>
      <c r="S130" s="248" t="s">
        <v>227</v>
      </c>
      <c r="T130" s="16" t="s">
        <v>1859</v>
      </c>
      <c r="U130" s="18" t="s">
        <v>1683</v>
      </c>
      <c r="V130" s="18" t="s">
        <v>1683</v>
      </c>
      <c r="W130" s="18" t="s">
        <v>3979</v>
      </c>
      <c r="X130" s="18" t="s">
        <v>3978</v>
      </c>
      <c r="Y130" s="132">
        <f t="shared" si="3"/>
        <v>0</v>
      </c>
      <c r="Z130" s="132" t="str">
        <f t="shared" si="4"/>
        <v>0</v>
      </c>
      <c r="AA130" s="372">
        <f t="shared" si="5"/>
        <v>0</v>
      </c>
    </row>
    <row r="131" spans="1:29" s="247" customFormat="1" ht="12" customHeight="1" x14ac:dyDescent="0.2">
      <c r="L131" s="254" t="s">
        <v>1616</v>
      </c>
      <c r="M131" s="18" t="s">
        <v>4300</v>
      </c>
      <c r="N131" s="128"/>
      <c r="O131" s="83" t="s">
        <v>2134</v>
      </c>
      <c r="P131" s="707">
        <v>0</v>
      </c>
      <c r="Q131" s="16" t="s">
        <v>1858</v>
      </c>
      <c r="R131" s="17">
        <v>24.73</v>
      </c>
      <c r="S131" s="248" t="s">
        <v>227</v>
      </c>
      <c r="T131" s="16" t="s">
        <v>1859</v>
      </c>
      <c r="U131" s="18" t="s">
        <v>1683</v>
      </c>
      <c r="V131" s="18" t="s">
        <v>1683</v>
      </c>
      <c r="W131" s="18" t="s">
        <v>3979</v>
      </c>
      <c r="X131" s="18" t="s">
        <v>3978</v>
      </c>
      <c r="Y131" s="132">
        <f t="shared" si="3"/>
        <v>0</v>
      </c>
      <c r="Z131" s="132" t="str">
        <f t="shared" si="4"/>
        <v>0</v>
      </c>
      <c r="AA131" s="372">
        <f t="shared" si="5"/>
        <v>0</v>
      </c>
    </row>
    <row r="132" spans="1:29" s="247" customFormat="1" ht="12" customHeight="1" x14ac:dyDescent="0.2">
      <c r="L132" s="254" t="s">
        <v>1616</v>
      </c>
      <c r="M132" s="18" t="s">
        <v>4300</v>
      </c>
      <c r="N132" s="128"/>
      <c r="O132" s="83" t="s">
        <v>2134</v>
      </c>
      <c r="P132" s="707">
        <v>0</v>
      </c>
      <c r="Q132" s="16" t="s">
        <v>1858</v>
      </c>
      <c r="R132" s="17">
        <v>24.73</v>
      </c>
      <c r="S132" s="248" t="s">
        <v>227</v>
      </c>
      <c r="T132" s="16" t="s">
        <v>1859</v>
      </c>
      <c r="U132" s="18" t="s">
        <v>1683</v>
      </c>
      <c r="V132" s="18" t="s">
        <v>1683</v>
      </c>
      <c r="W132" s="18" t="s">
        <v>3979</v>
      </c>
      <c r="X132" s="18" t="s">
        <v>3978</v>
      </c>
      <c r="Y132" s="132">
        <f t="shared" si="3"/>
        <v>0</v>
      </c>
      <c r="Z132" s="132" t="str">
        <f t="shared" si="4"/>
        <v>0</v>
      </c>
      <c r="AA132" s="372">
        <f t="shared" si="5"/>
        <v>0</v>
      </c>
    </row>
    <row r="133" spans="1:29" s="247" customFormat="1" ht="12" customHeight="1" x14ac:dyDescent="0.2">
      <c r="L133" s="254" t="s">
        <v>1616</v>
      </c>
      <c r="Y133" s="132">
        <f t="shared" si="3"/>
        <v>0</v>
      </c>
      <c r="Z133" s="132" t="str">
        <f t="shared" si="4"/>
        <v>0</v>
      </c>
      <c r="AA133" s="372" t="str">
        <f t="shared" si="5"/>
        <v>0</v>
      </c>
    </row>
    <row r="134" spans="1:29" s="537" customFormat="1" ht="12" customHeight="1" thickBot="1" x14ac:dyDescent="0.25">
      <c r="G134" s="458">
        <f>SUM(G112:G133)</f>
        <v>300</v>
      </c>
      <c r="I134" s="458"/>
      <c r="J134" s="539"/>
      <c r="K134" s="458"/>
      <c r="L134" s="539"/>
      <c r="M134" s="537">
        <f>G134-P134</f>
        <v>0</v>
      </c>
      <c r="N134" s="539"/>
      <c r="O134" s="469"/>
      <c r="P134" s="537">
        <f>SUM(P112:P132)</f>
        <v>300</v>
      </c>
      <c r="S134" s="625"/>
      <c r="Y134" s="132">
        <f t="shared" si="3"/>
        <v>0</v>
      </c>
      <c r="Z134" s="132" t="str">
        <f t="shared" si="4"/>
        <v>0</v>
      </c>
      <c r="AA134" s="372" t="str">
        <f t="shared" si="5"/>
        <v>0</v>
      </c>
    </row>
    <row r="135" spans="1:29" s="247" customFormat="1" ht="12" customHeight="1" x14ac:dyDescent="0.2">
      <c r="C135" s="421" t="s">
        <v>2042</v>
      </c>
      <c r="G135" s="370"/>
      <c r="H135" s="59"/>
      <c r="I135" s="370"/>
      <c r="J135" s="276"/>
      <c r="K135" s="370"/>
      <c r="L135" s="276"/>
      <c r="N135" s="276"/>
      <c r="O135" s="517"/>
      <c r="S135" s="552"/>
      <c r="Y135" s="132">
        <f t="shared" ref="Y135:Y198" si="6">F135*G135*2</f>
        <v>0</v>
      </c>
      <c r="Z135" s="132" t="str">
        <f t="shared" ref="Z135:Z198" si="7">IF(X135="N",Y135,"0")</f>
        <v>0</v>
      </c>
      <c r="AA135" s="372" t="str">
        <f t="shared" ref="AA135:AA198" si="8">IF(X135="P",Y135,"0")</f>
        <v>0</v>
      </c>
    </row>
    <row r="136" spans="1:29" s="18" customFormat="1" ht="12" customHeight="1" x14ac:dyDescent="0.2">
      <c r="A136" s="16" t="s">
        <v>2043</v>
      </c>
      <c r="B136" s="17">
        <v>216</v>
      </c>
      <c r="C136" s="16" t="s">
        <v>5514</v>
      </c>
      <c r="D136" s="16" t="s">
        <v>5515</v>
      </c>
      <c r="E136" s="18" t="s">
        <v>5516</v>
      </c>
      <c r="F136" s="18">
        <v>16</v>
      </c>
      <c r="G136" s="18">
        <v>0</v>
      </c>
      <c r="I136" s="370" t="s">
        <v>2173</v>
      </c>
      <c r="K136" s="19" t="s">
        <v>1739</v>
      </c>
      <c r="L136" s="254" t="s">
        <v>1616</v>
      </c>
      <c r="M136" s="18" t="s">
        <v>4379</v>
      </c>
      <c r="P136" s="18">
        <v>0</v>
      </c>
      <c r="Q136" s="16" t="s">
        <v>5528</v>
      </c>
      <c r="R136" s="17">
        <v>0</v>
      </c>
      <c r="S136" s="416"/>
      <c r="T136" s="16" t="s">
        <v>4380</v>
      </c>
      <c r="U136" s="18" t="s">
        <v>1887</v>
      </c>
      <c r="V136" s="18" t="s">
        <v>1887</v>
      </c>
      <c r="W136" s="18" t="s">
        <v>3979</v>
      </c>
      <c r="X136" s="18" t="s">
        <v>3978</v>
      </c>
      <c r="Y136" s="132">
        <f t="shared" si="6"/>
        <v>0</v>
      </c>
      <c r="Z136" s="132" t="str">
        <f t="shared" si="7"/>
        <v>0</v>
      </c>
      <c r="AA136" s="372">
        <f t="shared" si="8"/>
        <v>0</v>
      </c>
      <c r="AC136" s="20"/>
    </row>
    <row r="137" spans="1:29" s="247" customFormat="1" ht="12" customHeight="1" x14ac:dyDescent="0.2">
      <c r="A137" s="274"/>
      <c r="B137" s="114"/>
      <c r="C137" s="274"/>
      <c r="D137" s="274"/>
      <c r="G137" s="370"/>
      <c r="H137" s="544"/>
      <c r="I137" s="557" t="s">
        <v>285</v>
      </c>
      <c r="J137" s="276"/>
      <c r="K137" s="370"/>
      <c r="L137" s="254" t="s">
        <v>1616</v>
      </c>
      <c r="M137" s="18" t="s">
        <v>4379</v>
      </c>
      <c r="N137" s="18"/>
      <c r="O137" s="18"/>
      <c r="P137" s="18">
        <v>0</v>
      </c>
      <c r="Q137" s="16" t="s">
        <v>5528</v>
      </c>
      <c r="R137" s="17">
        <v>0</v>
      </c>
      <c r="S137" s="416"/>
      <c r="T137" s="16" t="s">
        <v>4380</v>
      </c>
      <c r="U137" s="18" t="s">
        <v>1887</v>
      </c>
      <c r="V137" s="18" t="s">
        <v>1887</v>
      </c>
      <c r="W137" s="18" t="s">
        <v>3979</v>
      </c>
      <c r="X137" s="18" t="s">
        <v>3978</v>
      </c>
      <c r="Y137" s="132">
        <f t="shared" si="6"/>
        <v>0</v>
      </c>
      <c r="Z137" s="132" t="str">
        <f t="shared" si="7"/>
        <v>0</v>
      </c>
      <c r="AA137" s="372">
        <f t="shared" si="8"/>
        <v>0</v>
      </c>
      <c r="AC137" s="277"/>
    </row>
    <row r="138" spans="1:29" s="247" customFormat="1" ht="12" customHeight="1" x14ac:dyDescent="0.2">
      <c r="A138" s="274"/>
      <c r="B138" s="114"/>
      <c r="C138" s="274"/>
      <c r="D138" s="274"/>
      <c r="G138" s="370"/>
      <c r="H138" s="544"/>
      <c r="I138" s="131"/>
      <c r="J138" s="276"/>
      <c r="K138" s="370"/>
      <c r="L138" s="254" t="s">
        <v>1616</v>
      </c>
      <c r="S138" s="671"/>
      <c r="Y138" s="132">
        <f t="shared" si="6"/>
        <v>0</v>
      </c>
      <c r="Z138" s="132" t="str">
        <f t="shared" si="7"/>
        <v>0</v>
      </c>
      <c r="AA138" s="372" t="str">
        <f t="shared" si="8"/>
        <v>0</v>
      </c>
      <c r="AC138" s="277"/>
    </row>
    <row r="139" spans="1:29" s="537" customFormat="1" ht="12" customHeight="1" thickBot="1" x14ac:dyDescent="0.25">
      <c r="G139" s="458">
        <f>SUM(G135:G138)</f>
        <v>0</v>
      </c>
      <c r="I139" s="546"/>
      <c r="J139" s="539"/>
      <c r="L139" s="539"/>
      <c r="M139" s="537">
        <f>G139-P139</f>
        <v>0</v>
      </c>
      <c r="N139" s="539"/>
      <c r="O139" s="469"/>
      <c r="P139" s="537">
        <f>SUM(P136:P138)</f>
        <v>0</v>
      </c>
      <c r="S139" s="625"/>
      <c r="Y139" s="132">
        <f t="shared" si="6"/>
        <v>0</v>
      </c>
      <c r="Z139" s="132" t="str">
        <f t="shared" si="7"/>
        <v>0</v>
      </c>
      <c r="AA139" s="372" t="str">
        <f t="shared" si="8"/>
        <v>0</v>
      </c>
    </row>
    <row r="140" spans="1:29" s="247" customFormat="1" ht="12" customHeight="1" x14ac:dyDescent="0.2">
      <c r="C140" s="421" t="s">
        <v>2045</v>
      </c>
      <c r="G140" s="370"/>
      <c r="H140" s="59"/>
      <c r="I140" s="370"/>
      <c r="J140" s="276"/>
      <c r="K140" s="370"/>
      <c r="L140" s="276"/>
      <c r="N140" s="276"/>
      <c r="O140" s="517"/>
      <c r="S140" s="552"/>
      <c r="Y140" s="132">
        <f t="shared" si="6"/>
        <v>0</v>
      </c>
      <c r="Z140" s="132" t="str">
        <f t="shared" si="7"/>
        <v>0</v>
      </c>
      <c r="AA140" s="372" t="str">
        <f t="shared" si="8"/>
        <v>0</v>
      </c>
    </row>
    <row r="141" spans="1:29" s="18" customFormat="1" ht="12" customHeight="1" x14ac:dyDescent="0.2">
      <c r="A141" s="16" t="s">
        <v>2043</v>
      </c>
      <c r="B141" s="17">
        <v>216</v>
      </c>
      <c r="C141" s="16" t="s">
        <v>5514</v>
      </c>
      <c r="D141" s="16" t="s">
        <v>2046</v>
      </c>
      <c r="E141" s="18" t="s">
        <v>5516</v>
      </c>
      <c r="F141" s="18">
        <v>8</v>
      </c>
      <c r="G141" s="18">
        <v>0</v>
      </c>
      <c r="I141" s="370" t="s">
        <v>2173</v>
      </c>
      <c r="K141" s="19" t="s">
        <v>1739</v>
      </c>
      <c r="L141" s="254" t="s">
        <v>1616</v>
      </c>
      <c r="M141" s="18" t="s">
        <v>4379</v>
      </c>
      <c r="P141" s="18">
        <v>0</v>
      </c>
      <c r="Q141" s="16" t="s">
        <v>5528</v>
      </c>
      <c r="R141" s="17">
        <v>0</v>
      </c>
      <c r="S141" s="416"/>
      <c r="T141" s="16" t="s">
        <v>3961</v>
      </c>
      <c r="U141" s="18" t="s">
        <v>1887</v>
      </c>
      <c r="V141" s="18" t="s">
        <v>1887</v>
      </c>
      <c r="W141" s="18" t="s">
        <v>3979</v>
      </c>
      <c r="X141" s="18" t="s">
        <v>3978</v>
      </c>
      <c r="Y141" s="132">
        <f t="shared" si="6"/>
        <v>0</v>
      </c>
      <c r="Z141" s="132" t="str">
        <f t="shared" si="7"/>
        <v>0</v>
      </c>
      <c r="AA141" s="372">
        <f t="shared" si="8"/>
        <v>0</v>
      </c>
      <c r="AC141" s="20"/>
    </row>
    <row r="142" spans="1:29" s="247" customFormat="1" ht="12" customHeight="1" x14ac:dyDescent="0.2">
      <c r="A142" s="16"/>
      <c r="B142" s="17"/>
      <c r="C142" s="16"/>
      <c r="D142" s="303"/>
      <c r="E142" s="118"/>
      <c r="F142" s="118"/>
      <c r="G142" s="302"/>
      <c r="H142" s="558"/>
      <c r="I142" s="557" t="s">
        <v>285</v>
      </c>
      <c r="J142" s="18"/>
      <c r="K142" s="251"/>
      <c r="L142" s="254" t="s">
        <v>1616</v>
      </c>
      <c r="M142" s="18" t="s">
        <v>4379</v>
      </c>
      <c r="N142" s="18"/>
      <c r="O142" s="18"/>
      <c r="P142" s="18">
        <v>0</v>
      </c>
      <c r="Q142" s="16" t="s">
        <v>5528</v>
      </c>
      <c r="R142" s="17">
        <v>0</v>
      </c>
      <c r="S142" s="416"/>
      <c r="T142" s="16" t="s">
        <v>3961</v>
      </c>
      <c r="U142" s="18" t="s">
        <v>1887</v>
      </c>
      <c r="V142" s="18" t="s">
        <v>1887</v>
      </c>
      <c r="W142" s="18" t="s">
        <v>3979</v>
      </c>
      <c r="X142" s="18" t="s">
        <v>3978</v>
      </c>
      <c r="Y142" s="132">
        <f t="shared" si="6"/>
        <v>0</v>
      </c>
      <c r="Z142" s="132" t="str">
        <f t="shared" si="7"/>
        <v>0</v>
      </c>
      <c r="AA142" s="372">
        <f t="shared" si="8"/>
        <v>0</v>
      </c>
      <c r="AC142" s="277"/>
    </row>
    <row r="143" spans="1:29" s="247" customFormat="1" ht="12" customHeight="1" x14ac:dyDescent="0.2">
      <c r="A143" s="274"/>
      <c r="B143" s="114"/>
      <c r="C143" s="274"/>
      <c r="D143" s="274"/>
      <c r="G143" s="370"/>
      <c r="H143" s="544"/>
      <c r="I143" s="557"/>
      <c r="J143" s="276"/>
      <c r="K143" s="370"/>
      <c r="L143" s="254" t="s">
        <v>1616</v>
      </c>
      <c r="M143" s="255"/>
      <c r="O143" s="59"/>
      <c r="Q143" s="267"/>
      <c r="R143" s="17"/>
      <c r="S143" s="455"/>
      <c r="T143" s="16"/>
      <c r="Y143" s="132">
        <f t="shared" si="6"/>
        <v>0</v>
      </c>
      <c r="Z143" s="132" t="str">
        <f t="shared" si="7"/>
        <v>0</v>
      </c>
      <c r="AA143" s="372" t="str">
        <f t="shared" si="8"/>
        <v>0</v>
      </c>
      <c r="AC143" s="277"/>
    </row>
    <row r="144" spans="1:29" s="537" customFormat="1" ht="12" customHeight="1" thickBot="1" x14ac:dyDescent="0.25">
      <c r="G144" s="458">
        <f>SUM(G140:G143)</f>
        <v>0</v>
      </c>
      <c r="I144" s="546"/>
      <c r="J144" s="539"/>
      <c r="L144" s="538"/>
      <c r="M144" s="537">
        <f>G144-P144</f>
        <v>0</v>
      </c>
      <c r="N144" s="539"/>
      <c r="O144" s="469"/>
      <c r="P144" s="537">
        <f>SUM(P140:P143)</f>
        <v>0</v>
      </c>
      <c r="S144" s="625"/>
      <c r="Y144" s="132">
        <f t="shared" si="6"/>
        <v>0</v>
      </c>
      <c r="Z144" s="132" t="str">
        <f t="shared" si="7"/>
        <v>0</v>
      </c>
      <c r="AA144" s="372" t="str">
        <f t="shared" si="8"/>
        <v>0</v>
      </c>
    </row>
    <row r="145" spans="1:32" s="18" customFormat="1" ht="12" customHeight="1" x14ac:dyDescent="0.2">
      <c r="A145" s="16"/>
      <c r="B145" s="17"/>
      <c r="C145" s="367" t="s">
        <v>2047</v>
      </c>
      <c r="D145" s="16"/>
      <c r="G145" s="19"/>
      <c r="I145" s="711" t="s">
        <v>2048</v>
      </c>
      <c r="K145" s="19"/>
      <c r="L145" s="254"/>
      <c r="O145" s="122"/>
      <c r="Q145" s="16"/>
      <c r="R145" s="17"/>
      <c r="S145" s="334"/>
      <c r="T145" s="16"/>
      <c r="Y145" s="132">
        <f t="shared" si="6"/>
        <v>0</v>
      </c>
      <c r="Z145" s="132" t="str">
        <f t="shared" si="7"/>
        <v>0</v>
      </c>
      <c r="AA145" s="372" t="str">
        <f t="shared" si="8"/>
        <v>0</v>
      </c>
      <c r="AC145" s="20"/>
    </row>
    <row r="146" spans="1:32" s="558" customFormat="1" ht="12" customHeight="1" x14ac:dyDescent="0.2">
      <c r="A146" s="484"/>
      <c r="B146" s="561"/>
      <c r="C146" s="562"/>
      <c r="D146" s="563"/>
      <c r="F146" s="565"/>
      <c r="G146" s="476"/>
      <c r="H146" s="565"/>
      <c r="I146" s="476"/>
      <c r="K146" s="475"/>
      <c r="L146" s="254" t="s">
        <v>1616</v>
      </c>
      <c r="O146" s="473"/>
      <c r="Q146" s="562"/>
      <c r="R146" s="566"/>
      <c r="S146" s="278"/>
      <c r="T146" s="562"/>
      <c r="U146" s="558" t="s">
        <v>2049</v>
      </c>
      <c r="V146" s="558" t="s">
        <v>2049</v>
      </c>
      <c r="W146" s="565" t="s">
        <v>3979</v>
      </c>
      <c r="X146" s="565" t="s">
        <v>3978</v>
      </c>
      <c r="Y146" s="132">
        <f t="shared" si="6"/>
        <v>0</v>
      </c>
      <c r="Z146" s="132" t="str">
        <f t="shared" si="7"/>
        <v>0</v>
      </c>
      <c r="AA146" s="372">
        <f t="shared" si="8"/>
        <v>0</v>
      </c>
      <c r="AC146" s="567"/>
    </row>
    <row r="147" spans="1:32" s="558" customFormat="1" ht="12" customHeight="1" x14ac:dyDescent="0.2">
      <c r="A147" s="484"/>
      <c r="B147" s="561"/>
      <c r="C147" s="562"/>
      <c r="D147" s="563"/>
      <c r="F147" s="565"/>
      <c r="G147" s="476"/>
      <c r="H147" s="565"/>
      <c r="I147" s="476"/>
      <c r="K147" s="475"/>
      <c r="L147" s="254" t="s">
        <v>1616</v>
      </c>
      <c r="O147" s="473"/>
      <c r="Q147" s="562"/>
      <c r="R147" s="566"/>
      <c r="S147" s="278"/>
      <c r="T147" s="562"/>
      <c r="U147" s="558" t="s">
        <v>2049</v>
      </c>
      <c r="V147" s="558" t="s">
        <v>2049</v>
      </c>
      <c r="W147" s="565" t="s">
        <v>3979</v>
      </c>
      <c r="X147" s="565" t="s">
        <v>3978</v>
      </c>
      <c r="Y147" s="132">
        <f t="shared" si="6"/>
        <v>0</v>
      </c>
      <c r="Z147" s="132" t="str">
        <f t="shared" si="7"/>
        <v>0</v>
      </c>
      <c r="AA147" s="372">
        <f t="shared" si="8"/>
        <v>0</v>
      </c>
      <c r="AC147" s="567"/>
    </row>
    <row r="148" spans="1:32" s="18" customFormat="1" ht="12" customHeight="1" x14ac:dyDescent="0.2">
      <c r="L148" s="254" t="s">
        <v>1616</v>
      </c>
      <c r="S148" s="67"/>
      <c r="Y148" s="132">
        <f t="shared" si="6"/>
        <v>0</v>
      </c>
      <c r="Z148" s="132" t="str">
        <f t="shared" si="7"/>
        <v>0</v>
      </c>
      <c r="AA148" s="372" t="str">
        <f t="shared" si="8"/>
        <v>0</v>
      </c>
      <c r="AC148" s="20"/>
    </row>
    <row r="149" spans="1:32" s="537" customFormat="1" ht="12" customHeight="1" thickBot="1" x14ac:dyDescent="0.25">
      <c r="G149" s="458">
        <f>SUM(G145:G148)</f>
        <v>0</v>
      </c>
      <c r="I149" s="458"/>
      <c r="J149" s="539"/>
      <c r="K149" s="458"/>
      <c r="L149" s="538"/>
      <c r="M149" s="537">
        <f>G149-P149</f>
        <v>0</v>
      </c>
      <c r="N149" s="539"/>
      <c r="O149" s="469"/>
      <c r="P149" s="537">
        <f>SUM(P145:P148)</f>
        <v>0</v>
      </c>
      <c r="S149" s="625"/>
      <c r="Y149" s="132">
        <f t="shared" si="6"/>
        <v>0</v>
      </c>
      <c r="Z149" s="132" t="str">
        <f t="shared" si="7"/>
        <v>0</v>
      </c>
      <c r="AA149" s="372" t="str">
        <f t="shared" si="8"/>
        <v>0</v>
      </c>
    </row>
    <row r="150" spans="1:32" s="247" customFormat="1" ht="12" customHeight="1" x14ac:dyDescent="0.2">
      <c r="C150" s="556" t="s">
        <v>2050</v>
      </c>
      <c r="G150" s="370"/>
      <c r="I150" s="711" t="s">
        <v>2048</v>
      </c>
      <c r="J150" s="276"/>
      <c r="K150" s="370"/>
      <c r="L150" s="276"/>
      <c r="N150" s="276"/>
      <c r="O150" s="517"/>
      <c r="S150" s="552"/>
      <c r="Y150" s="132">
        <f t="shared" si="6"/>
        <v>0</v>
      </c>
      <c r="Z150" s="132" t="str">
        <f t="shared" si="7"/>
        <v>0</v>
      </c>
      <c r="AA150" s="372" t="str">
        <f t="shared" si="8"/>
        <v>0</v>
      </c>
    </row>
    <row r="151" spans="1:32" s="558" customFormat="1" ht="12" customHeight="1" x14ac:dyDescent="0.2">
      <c r="A151" s="484"/>
      <c r="B151" s="561"/>
      <c r="C151" s="562"/>
      <c r="D151" s="563"/>
      <c r="F151" s="565"/>
      <c r="G151" s="476"/>
      <c r="I151" s="476"/>
      <c r="K151" s="475"/>
      <c r="L151" s="254" t="s">
        <v>1616</v>
      </c>
      <c r="O151" s="473"/>
      <c r="Q151" s="562"/>
      <c r="R151" s="566"/>
      <c r="S151" s="278"/>
      <c r="T151" s="562"/>
      <c r="U151" s="558" t="s">
        <v>2049</v>
      </c>
      <c r="V151" s="558" t="s">
        <v>2049</v>
      </c>
      <c r="W151" s="565" t="s">
        <v>3979</v>
      </c>
      <c r="X151" s="565" t="s">
        <v>3978</v>
      </c>
      <c r="Y151" s="132">
        <f t="shared" si="6"/>
        <v>0</v>
      </c>
      <c r="Z151" s="132" t="str">
        <f t="shared" si="7"/>
        <v>0</v>
      </c>
      <c r="AA151" s="372">
        <f t="shared" si="8"/>
        <v>0</v>
      </c>
      <c r="AB151" s="484"/>
      <c r="AC151" s="567"/>
    </row>
    <row r="152" spans="1:32" s="558" customFormat="1" ht="12" customHeight="1" x14ac:dyDescent="0.2">
      <c r="A152" s="484"/>
      <c r="B152" s="561"/>
      <c r="C152" s="562"/>
      <c r="D152" s="563"/>
      <c r="F152" s="565"/>
      <c r="G152" s="476"/>
      <c r="I152" s="476"/>
      <c r="K152" s="475"/>
      <c r="L152" s="254" t="s">
        <v>1616</v>
      </c>
      <c r="O152" s="473"/>
      <c r="Q152" s="562"/>
      <c r="R152" s="566"/>
      <c r="S152" s="278"/>
      <c r="T152" s="562"/>
      <c r="U152" s="558" t="s">
        <v>2049</v>
      </c>
      <c r="V152" s="558" t="s">
        <v>2049</v>
      </c>
      <c r="W152" s="565" t="s">
        <v>3979</v>
      </c>
      <c r="X152" s="565" t="s">
        <v>3978</v>
      </c>
      <c r="Y152" s="132">
        <f t="shared" si="6"/>
        <v>0</v>
      </c>
      <c r="Z152" s="132" t="str">
        <f t="shared" si="7"/>
        <v>0</v>
      </c>
      <c r="AA152" s="372">
        <f t="shared" si="8"/>
        <v>0</v>
      </c>
      <c r="AB152" s="484"/>
      <c r="AC152" s="567"/>
    </row>
    <row r="153" spans="1:32" s="247" customFormat="1" ht="12" customHeight="1" x14ac:dyDescent="0.2">
      <c r="A153" s="16"/>
      <c r="B153" s="17"/>
      <c r="C153" s="267"/>
      <c r="D153" s="16"/>
      <c r="E153" s="18"/>
      <c r="F153" s="18"/>
      <c r="G153" s="18"/>
      <c r="H153" s="18"/>
      <c r="I153" s="51"/>
      <c r="J153" s="18"/>
      <c r="K153" s="51"/>
      <c r="L153" s="254" t="s">
        <v>1616</v>
      </c>
      <c r="O153" s="116"/>
      <c r="Q153" s="274"/>
      <c r="R153" s="114"/>
      <c r="S153" s="334"/>
      <c r="T153" s="274"/>
      <c r="Y153" s="132">
        <f t="shared" si="6"/>
        <v>0</v>
      </c>
      <c r="Z153" s="132" t="str">
        <f t="shared" si="7"/>
        <v>0</v>
      </c>
      <c r="AA153" s="372" t="str">
        <f t="shared" si="8"/>
        <v>0</v>
      </c>
      <c r="AC153" s="277"/>
    </row>
    <row r="154" spans="1:32" s="537" customFormat="1" ht="12" customHeight="1" thickBot="1" x14ac:dyDescent="0.25">
      <c r="G154" s="458">
        <f>SUM(G150:G153)</f>
        <v>0</v>
      </c>
      <c r="I154" s="458"/>
      <c r="J154" s="539"/>
      <c r="K154" s="458"/>
      <c r="L154" s="538"/>
      <c r="M154" s="537">
        <f>G154-P154</f>
        <v>0</v>
      </c>
      <c r="N154" s="539"/>
      <c r="O154" s="469"/>
      <c r="P154" s="537">
        <f>SUM(P150:P153)</f>
        <v>0</v>
      </c>
      <c r="S154" s="625"/>
      <c r="Y154" s="132">
        <f t="shared" si="6"/>
        <v>0</v>
      </c>
      <c r="Z154" s="132" t="str">
        <f t="shared" si="7"/>
        <v>0</v>
      </c>
      <c r="AA154" s="372" t="str">
        <f t="shared" si="8"/>
        <v>0</v>
      </c>
    </row>
    <row r="155" spans="1:32" s="18" customFormat="1" ht="12" customHeight="1" x14ac:dyDescent="0.2">
      <c r="A155" s="16"/>
      <c r="B155" s="17"/>
      <c r="C155" s="220" t="s">
        <v>2051</v>
      </c>
      <c r="D155" s="16"/>
      <c r="G155" s="19"/>
      <c r="I155" s="711" t="s">
        <v>2048</v>
      </c>
      <c r="K155" s="19"/>
      <c r="L155" s="254"/>
      <c r="O155" s="122"/>
      <c r="Q155" s="16"/>
      <c r="R155" s="17"/>
      <c r="S155" s="334"/>
      <c r="T155" s="16"/>
      <c r="Y155" s="132">
        <f t="shared" si="6"/>
        <v>0</v>
      </c>
      <c r="Z155" s="132" t="str">
        <f t="shared" si="7"/>
        <v>0</v>
      </c>
      <c r="AA155" s="372" t="str">
        <f t="shared" si="8"/>
        <v>0</v>
      </c>
      <c r="AC155" s="20"/>
    </row>
    <row r="156" spans="1:32" s="120" customFormat="1" ht="12" customHeight="1" x14ac:dyDescent="0.2">
      <c r="A156" s="16" t="s">
        <v>4444</v>
      </c>
      <c r="B156" s="17">
        <v>1</v>
      </c>
      <c r="C156" s="16" t="s">
        <v>4038</v>
      </c>
      <c r="D156" s="16" t="s">
        <v>5515</v>
      </c>
      <c r="E156" s="18" t="s">
        <v>5516</v>
      </c>
      <c r="F156" s="18">
        <v>16</v>
      </c>
      <c r="G156" s="18">
        <v>50</v>
      </c>
      <c r="H156" s="18" t="s">
        <v>1561</v>
      </c>
      <c r="I156" s="96" t="s">
        <v>2642</v>
      </c>
      <c r="J156" s="18" t="s">
        <v>3005</v>
      </c>
      <c r="K156" s="19" t="s">
        <v>4069</v>
      </c>
      <c r="L156" s="254" t="s">
        <v>1616</v>
      </c>
      <c r="M156" s="18" t="s">
        <v>2053</v>
      </c>
      <c r="N156" s="57" t="s">
        <v>3005</v>
      </c>
      <c r="O156" s="18" t="s">
        <v>2255</v>
      </c>
      <c r="P156" s="18">
        <v>50</v>
      </c>
      <c r="Q156" s="16" t="s">
        <v>5523</v>
      </c>
      <c r="R156" s="17">
        <v>214</v>
      </c>
      <c r="S156" s="278" t="s">
        <v>286</v>
      </c>
      <c r="T156" s="16" t="s">
        <v>2055</v>
      </c>
      <c r="U156" s="18" t="s">
        <v>2056</v>
      </c>
      <c r="V156" s="18" t="s">
        <v>2056</v>
      </c>
      <c r="W156" s="18" t="s">
        <v>3979</v>
      </c>
      <c r="X156" s="18" t="s">
        <v>3978</v>
      </c>
      <c r="Y156" s="132">
        <f t="shared" si="6"/>
        <v>1600</v>
      </c>
      <c r="Z156" s="132" t="str">
        <f t="shared" si="7"/>
        <v>0</v>
      </c>
      <c r="AA156" s="372">
        <f t="shared" si="8"/>
        <v>1600</v>
      </c>
      <c r="AB156" s="18"/>
      <c r="AC156" s="20"/>
      <c r="AD156" s="18"/>
      <c r="AE156" s="18"/>
      <c r="AF156" s="18"/>
    </row>
    <row r="157" spans="1:32" s="558" customFormat="1" ht="12" customHeight="1" x14ac:dyDescent="0.2">
      <c r="A157" s="16"/>
      <c r="B157" s="17"/>
      <c r="C157" s="16"/>
      <c r="D157" s="16"/>
      <c r="E157" s="18"/>
      <c r="F157" s="18"/>
      <c r="G157" s="18"/>
      <c r="H157" s="18"/>
      <c r="I157" s="18" t="s">
        <v>2257</v>
      </c>
      <c r="J157" s="18"/>
      <c r="K157" s="712" t="s">
        <v>287</v>
      </c>
      <c r="L157" s="254" t="s">
        <v>1616</v>
      </c>
      <c r="O157" s="266" t="s">
        <v>90</v>
      </c>
      <c r="Q157" s="562"/>
      <c r="R157" s="566"/>
      <c r="S157" s="334"/>
      <c r="T157" s="562"/>
      <c r="W157" s="565"/>
      <c r="X157" s="565"/>
      <c r="Y157" s="132">
        <f t="shared" si="6"/>
        <v>0</v>
      </c>
      <c r="Z157" s="132" t="str">
        <f t="shared" si="7"/>
        <v>0</v>
      </c>
      <c r="AA157" s="372" t="str">
        <f t="shared" si="8"/>
        <v>0</v>
      </c>
      <c r="AC157" s="567"/>
    </row>
    <row r="158" spans="1:32" s="18" customFormat="1" ht="12" customHeight="1" x14ac:dyDescent="0.2">
      <c r="K158" s="107" t="s">
        <v>288</v>
      </c>
      <c r="L158" s="254" t="s">
        <v>1616</v>
      </c>
      <c r="S158" s="67"/>
      <c r="Y158" s="132">
        <f t="shared" si="6"/>
        <v>0</v>
      </c>
      <c r="Z158" s="132" t="str">
        <f t="shared" si="7"/>
        <v>0</v>
      </c>
      <c r="AA158" s="372" t="str">
        <f t="shared" si="8"/>
        <v>0</v>
      </c>
      <c r="AC158" s="20"/>
    </row>
    <row r="159" spans="1:32" s="537" customFormat="1" ht="12" customHeight="1" thickBot="1" x14ac:dyDescent="0.25">
      <c r="G159" s="458">
        <f>SUM(G155:G158)</f>
        <v>50</v>
      </c>
      <c r="I159" s="458"/>
      <c r="J159" s="539"/>
      <c r="K159" s="458"/>
      <c r="L159" s="538"/>
      <c r="M159" s="537">
        <f>G159-P159</f>
        <v>0</v>
      </c>
      <c r="N159" s="539"/>
      <c r="O159" s="469"/>
      <c r="P159" s="537">
        <f>SUM(P155:P158)</f>
        <v>50</v>
      </c>
      <c r="S159" s="625"/>
      <c r="Y159" s="132">
        <f t="shared" si="6"/>
        <v>0</v>
      </c>
      <c r="Z159" s="132" t="str">
        <f t="shared" si="7"/>
        <v>0</v>
      </c>
      <c r="AA159" s="372" t="str">
        <f t="shared" si="8"/>
        <v>0</v>
      </c>
    </row>
    <row r="160" spans="1:32" s="247" customFormat="1" ht="12" customHeight="1" x14ac:dyDescent="0.2">
      <c r="C160" s="220" t="s">
        <v>2057</v>
      </c>
      <c r="G160" s="370"/>
      <c r="I160" s="711" t="s">
        <v>2048</v>
      </c>
      <c r="J160" s="276"/>
      <c r="K160" s="370"/>
      <c r="L160" s="276"/>
      <c r="N160" s="276"/>
      <c r="O160" s="517"/>
      <c r="S160" s="552"/>
      <c r="Y160" s="132">
        <f t="shared" si="6"/>
        <v>0</v>
      </c>
      <c r="Z160" s="132" t="str">
        <f t="shared" si="7"/>
        <v>0</v>
      </c>
      <c r="AA160" s="372" t="str">
        <f t="shared" si="8"/>
        <v>0</v>
      </c>
    </row>
    <row r="161" spans="1:34" s="558" customFormat="1" ht="12" customHeight="1" x14ac:dyDescent="0.2">
      <c r="B161" s="561"/>
      <c r="C161" s="562"/>
      <c r="D161" s="563"/>
      <c r="F161" s="565"/>
      <c r="G161" s="476"/>
      <c r="H161" s="565"/>
      <c r="I161" s="476"/>
      <c r="K161" s="475"/>
      <c r="L161" s="254" t="s">
        <v>1616</v>
      </c>
      <c r="O161" s="473"/>
      <c r="Q161" s="562"/>
      <c r="R161" s="566"/>
      <c r="S161" s="278"/>
      <c r="T161" s="562"/>
      <c r="W161" s="565"/>
      <c r="X161" s="565"/>
      <c r="Y161" s="132">
        <f t="shared" si="6"/>
        <v>0</v>
      </c>
      <c r="Z161" s="132" t="str">
        <f t="shared" si="7"/>
        <v>0</v>
      </c>
      <c r="AA161" s="372" t="str">
        <f t="shared" si="8"/>
        <v>0</v>
      </c>
      <c r="AB161" s="484"/>
      <c r="AC161" s="567"/>
    </row>
    <row r="162" spans="1:34" s="247" customFormat="1" ht="12" customHeight="1" x14ac:dyDescent="0.2">
      <c r="A162" s="16"/>
      <c r="B162" s="17"/>
      <c r="C162" s="267"/>
      <c r="D162" s="16"/>
      <c r="E162" s="18"/>
      <c r="F162" s="18"/>
      <c r="G162" s="18"/>
      <c r="H162" s="18"/>
      <c r="I162" s="51"/>
      <c r="J162" s="18"/>
      <c r="K162" s="51"/>
      <c r="L162" s="254" t="s">
        <v>1616</v>
      </c>
      <c r="O162" s="116"/>
      <c r="Q162" s="274"/>
      <c r="R162" s="114"/>
      <c r="S162" s="334"/>
      <c r="T162" s="274"/>
      <c r="Y162" s="132">
        <f t="shared" si="6"/>
        <v>0</v>
      </c>
      <c r="Z162" s="132" t="str">
        <f t="shared" si="7"/>
        <v>0</v>
      </c>
      <c r="AA162" s="372" t="str">
        <f t="shared" si="8"/>
        <v>0</v>
      </c>
      <c r="AC162" s="277"/>
    </row>
    <row r="163" spans="1:34" s="537" customFormat="1" ht="12" customHeight="1" thickBot="1" x14ac:dyDescent="0.25">
      <c r="G163" s="458">
        <f>SUM(G160:G162)</f>
        <v>0</v>
      </c>
      <c r="I163" s="458"/>
      <c r="J163" s="539"/>
      <c r="K163" s="458"/>
      <c r="L163" s="538"/>
      <c r="M163" s="537">
        <f>G163-P163</f>
        <v>0</v>
      </c>
      <c r="N163" s="539"/>
      <c r="O163" s="469"/>
      <c r="P163" s="537">
        <f>SUM(P160:P162)</f>
        <v>0</v>
      </c>
      <c r="S163" s="625"/>
      <c r="Y163" s="132">
        <f t="shared" si="6"/>
        <v>0</v>
      </c>
      <c r="Z163" s="132" t="str">
        <f t="shared" si="7"/>
        <v>0</v>
      </c>
      <c r="AA163" s="372" t="str">
        <f t="shared" si="8"/>
        <v>0</v>
      </c>
    </row>
    <row r="164" spans="1:34" s="18" customFormat="1" ht="12" customHeight="1" x14ac:dyDescent="0.2">
      <c r="C164" s="57" t="s">
        <v>2058</v>
      </c>
      <c r="G164" s="19"/>
      <c r="I164" s="19"/>
      <c r="J164" s="58"/>
      <c r="L164" s="276"/>
      <c r="N164" s="58"/>
      <c r="O164" s="122"/>
      <c r="S164" s="713"/>
      <c r="Y164" s="132">
        <f t="shared" si="6"/>
        <v>0</v>
      </c>
      <c r="Z164" s="132" t="str">
        <f t="shared" si="7"/>
        <v>0</v>
      </c>
      <c r="AA164" s="372" t="str">
        <f t="shared" si="8"/>
        <v>0</v>
      </c>
    </row>
    <row r="165" spans="1:34" s="18" customFormat="1" ht="12" customHeight="1" x14ac:dyDescent="0.2">
      <c r="A165" s="16" t="s">
        <v>1783</v>
      </c>
      <c r="B165" s="17">
        <v>114.5</v>
      </c>
      <c r="C165" s="16" t="s">
        <v>5514</v>
      </c>
      <c r="D165" s="16" t="s">
        <v>5515</v>
      </c>
      <c r="E165" s="18" t="s">
        <v>5516</v>
      </c>
      <c r="F165" s="18">
        <v>16</v>
      </c>
      <c r="G165" s="18">
        <v>25</v>
      </c>
      <c r="I165" s="116"/>
      <c r="J165" s="57" t="s">
        <v>3005</v>
      </c>
      <c r="K165" s="19" t="s">
        <v>4979</v>
      </c>
      <c r="L165" s="274" t="s">
        <v>1616</v>
      </c>
      <c r="M165" s="18" t="s">
        <v>4979</v>
      </c>
      <c r="N165" s="57" t="s">
        <v>3005</v>
      </c>
      <c r="P165" s="18">
        <v>25</v>
      </c>
      <c r="Q165" s="16" t="s">
        <v>3432</v>
      </c>
      <c r="R165" s="17">
        <v>215</v>
      </c>
      <c r="S165" s="57" t="s">
        <v>5040</v>
      </c>
      <c r="T165" s="16" t="s">
        <v>2119</v>
      </c>
      <c r="U165" s="18" t="s">
        <v>1683</v>
      </c>
      <c r="V165" s="18" t="s">
        <v>1683</v>
      </c>
      <c r="W165" s="18" t="s">
        <v>5041</v>
      </c>
      <c r="X165" s="18" t="s">
        <v>5042</v>
      </c>
      <c r="Y165" s="132">
        <f t="shared" si="6"/>
        <v>800</v>
      </c>
      <c r="Z165" s="132">
        <f t="shared" si="7"/>
        <v>800</v>
      </c>
      <c r="AA165" s="372" t="str">
        <f t="shared" si="8"/>
        <v>0</v>
      </c>
      <c r="AC165" s="20"/>
    </row>
    <row r="166" spans="1:34" s="18" customFormat="1" ht="12" customHeight="1" x14ac:dyDescent="0.2">
      <c r="A166" s="16"/>
      <c r="B166" s="17"/>
      <c r="C166" s="16"/>
      <c r="D166" s="16"/>
      <c r="J166" s="57"/>
      <c r="K166" s="19"/>
      <c r="L166" s="254" t="s">
        <v>1616</v>
      </c>
      <c r="N166" s="57"/>
      <c r="Q166" s="16"/>
      <c r="R166" s="17"/>
      <c r="S166" s="67"/>
      <c r="T166" s="16"/>
      <c r="Y166" s="132">
        <f t="shared" si="6"/>
        <v>0</v>
      </c>
      <c r="Z166" s="132" t="str">
        <f t="shared" si="7"/>
        <v>0</v>
      </c>
      <c r="AA166" s="372" t="str">
        <f t="shared" si="8"/>
        <v>0</v>
      </c>
    </row>
    <row r="167" spans="1:34" s="18" customFormat="1" ht="12" customHeight="1" x14ac:dyDescent="0.2">
      <c r="A167" s="16"/>
      <c r="B167" s="17"/>
      <c r="C167" s="16"/>
      <c r="D167" s="16"/>
      <c r="I167" s="57"/>
      <c r="J167" s="57"/>
      <c r="K167" s="19"/>
      <c r="L167" s="254" t="s">
        <v>1616</v>
      </c>
      <c r="N167" s="57"/>
      <c r="O167" s="57"/>
      <c r="Q167" s="16"/>
      <c r="R167" s="17"/>
      <c r="S167" s="67"/>
      <c r="T167" s="16"/>
      <c r="Y167" s="132">
        <f t="shared" si="6"/>
        <v>0</v>
      </c>
      <c r="Z167" s="132" t="str">
        <f t="shared" si="7"/>
        <v>0</v>
      </c>
      <c r="AA167" s="372" t="str">
        <f t="shared" si="8"/>
        <v>0</v>
      </c>
      <c r="AC167" s="20"/>
    </row>
    <row r="168" spans="1:34" s="18" customFormat="1" ht="12" customHeight="1" x14ac:dyDescent="0.2">
      <c r="A168" s="16"/>
      <c r="B168" s="17"/>
      <c r="C168" s="16"/>
      <c r="D168" s="16"/>
      <c r="G168" s="19"/>
      <c r="I168" s="19"/>
      <c r="J168" s="57"/>
      <c r="K168" s="19"/>
      <c r="L168" s="254" t="s">
        <v>1616</v>
      </c>
      <c r="N168" s="57"/>
      <c r="O168" s="119"/>
      <c r="Q168" s="16"/>
      <c r="R168" s="17"/>
      <c r="S168" s="334"/>
      <c r="T168" s="16"/>
      <c r="Y168" s="132">
        <f t="shared" si="6"/>
        <v>0</v>
      </c>
      <c r="Z168" s="132" t="str">
        <f t="shared" si="7"/>
        <v>0</v>
      </c>
      <c r="AA168" s="372" t="str">
        <f t="shared" si="8"/>
        <v>0</v>
      </c>
      <c r="AC168" s="20"/>
    </row>
    <row r="169" spans="1:34" s="264" customFormat="1" ht="12" customHeight="1" thickBot="1" x14ac:dyDescent="0.25">
      <c r="G169" s="458">
        <f>SUM(G164:G168)</f>
        <v>25</v>
      </c>
      <c r="I169" s="365"/>
      <c r="J169" s="538"/>
      <c r="L169" s="276"/>
      <c r="M169" s="537">
        <f>G169-P169</f>
        <v>0</v>
      </c>
      <c r="N169" s="538"/>
      <c r="O169" s="468"/>
      <c r="P169" s="537">
        <f>SUM(P164:P168)</f>
        <v>25</v>
      </c>
      <c r="S169" s="714"/>
      <c r="Y169" s="132">
        <f t="shared" si="6"/>
        <v>0</v>
      </c>
      <c r="Z169" s="132" t="str">
        <f t="shared" si="7"/>
        <v>0</v>
      </c>
      <c r="AA169" s="372" t="str">
        <f t="shared" si="8"/>
        <v>0</v>
      </c>
    </row>
    <row r="170" spans="1:34" s="290" customFormat="1" ht="12" customHeight="1" x14ac:dyDescent="0.2">
      <c r="A170" s="280"/>
      <c r="B170" s="281"/>
      <c r="C170" s="282" t="s">
        <v>3027</v>
      </c>
      <c r="D170" s="283"/>
      <c r="E170" s="284"/>
      <c r="F170" s="285"/>
      <c r="G170" s="286"/>
      <c r="H170" s="287"/>
      <c r="I170" s="280"/>
      <c r="J170" s="280"/>
      <c r="K170" s="280"/>
      <c r="L170" s="284"/>
      <c r="M170" s="280"/>
      <c r="N170" s="280"/>
      <c r="O170" s="288"/>
      <c r="P170" s="286"/>
      <c r="Q170" s="284"/>
      <c r="R170" s="281"/>
      <c r="S170" s="289"/>
      <c r="T170" s="280"/>
      <c r="U170" s="280"/>
      <c r="V170" s="280"/>
      <c r="W170" s="284"/>
      <c r="X170" s="280"/>
      <c r="Y170" s="132">
        <f t="shared" si="6"/>
        <v>0</v>
      </c>
      <c r="Z170" s="132" t="str">
        <f t="shared" si="7"/>
        <v>0</v>
      </c>
      <c r="AA170" s="372" t="str">
        <f t="shared" si="8"/>
        <v>0</v>
      </c>
      <c r="AB170" s="280"/>
      <c r="AC170" s="280"/>
      <c r="AD170" s="284"/>
      <c r="AE170" s="284"/>
      <c r="AF170" s="284"/>
      <c r="AG170" s="284"/>
      <c r="AH170" s="284"/>
    </row>
    <row r="171" spans="1:34" s="18" customFormat="1" ht="12" customHeight="1" x14ac:dyDescent="0.2">
      <c r="A171" s="16" t="s">
        <v>4446</v>
      </c>
      <c r="B171" s="17">
        <v>216</v>
      </c>
      <c r="C171" s="16" t="s">
        <v>4447</v>
      </c>
      <c r="D171" s="16" t="s">
        <v>5515</v>
      </c>
      <c r="E171" s="18" t="s">
        <v>5516</v>
      </c>
      <c r="F171" s="18">
        <v>16</v>
      </c>
      <c r="G171" s="60">
        <v>7</v>
      </c>
      <c r="H171" s="18" t="s">
        <v>1561</v>
      </c>
      <c r="I171" s="126" t="s">
        <v>3446</v>
      </c>
      <c r="J171" s="18" t="s">
        <v>3005</v>
      </c>
      <c r="K171" s="19" t="s">
        <v>4069</v>
      </c>
      <c r="L171" s="16" t="s">
        <v>1616</v>
      </c>
      <c r="M171" s="266" t="s">
        <v>4379</v>
      </c>
      <c r="N171" s="58" t="s">
        <v>3005</v>
      </c>
      <c r="O171" s="124" t="s">
        <v>1305</v>
      </c>
      <c r="P171" s="198">
        <v>7</v>
      </c>
      <c r="Q171" s="267" t="s">
        <v>5433</v>
      </c>
      <c r="R171" s="84">
        <v>0</v>
      </c>
      <c r="S171" s="278">
        <v>24579</v>
      </c>
      <c r="T171" s="1" t="s">
        <v>4004</v>
      </c>
      <c r="U171" s="79" t="s">
        <v>5519</v>
      </c>
      <c r="V171" s="79" t="s">
        <v>5519</v>
      </c>
      <c r="W171" s="79" t="s">
        <v>3979</v>
      </c>
      <c r="X171" s="79" t="s">
        <v>3978</v>
      </c>
      <c r="Y171" s="132">
        <f t="shared" si="6"/>
        <v>224</v>
      </c>
      <c r="Z171" s="132" t="str">
        <f t="shared" si="7"/>
        <v>0</v>
      </c>
      <c r="AA171" s="372">
        <f t="shared" si="8"/>
        <v>224</v>
      </c>
    </row>
    <row r="172" spans="1:34" s="18" customFormat="1" ht="11.25" customHeight="1" x14ac:dyDescent="0.2">
      <c r="A172" s="16" t="s">
        <v>4446</v>
      </c>
      <c r="B172" s="17">
        <v>216</v>
      </c>
      <c r="C172" s="16" t="s">
        <v>4447</v>
      </c>
      <c r="D172" s="16" t="s">
        <v>5515</v>
      </c>
      <c r="E172" s="18" t="s">
        <v>5516</v>
      </c>
      <c r="F172" s="18">
        <v>16</v>
      </c>
      <c r="G172" s="60">
        <v>25</v>
      </c>
      <c r="I172" s="126" t="s">
        <v>5263</v>
      </c>
      <c r="J172" s="18" t="s">
        <v>3005</v>
      </c>
      <c r="K172" s="19" t="s">
        <v>4069</v>
      </c>
      <c r="L172" s="16" t="s">
        <v>1616</v>
      </c>
      <c r="M172" s="116" t="s">
        <v>1458</v>
      </c>
      <c r="N172" s="58" t="s">
        <v>3005</v>
      </c>
      <c r="O172" s="116"/>
      <c r="P172" s="140">
        <v>25</v>
      </c>
      <c r="Q172" s="1" t="s">
        <v>5433</v>
      </c>
      <c r="R172" s="2">
        <v>59.25</v>
      </c>
      <c r="S172" s="278">
        <v>24580</v>
      </c>
      <c r="T172" s="1" t="s">
        <v>2925</v>
      </c>
      <c r="U172" s="79" t="s">
        <v>5519</v>
      </c>
      <c r="V172" s="79" t="s">
        <v>5519</v>
      </c>
      <c r="W172" s="79" t="s">
        <v>3979</v>
      </c>
      <c r="X172" s="79" t="s">
        <v>3978</v>
      </c>
      <c r="Y172" s="132">
        <f t="shared" si="6"/>
        <v>800</v>
      </c>
      <c r="Z172" s="132" t="str">
        <f t="shared" si="7"/>
        <v>0</v>
      </c>
      <c r="AA172" s="372">
        <f t="shared" si="8"/>
        <v>800</v>
      </c>
    </row>
    <row r="173" spans="1:34" s="18" customFormat="1" ht="12" customHeight="1" x14ac:dyDescent="0.2">
      <c r="A173" s="1" t="s">
        <v>1394</v>
      </c>
      <c r="B173" s="2">
        <v>83.5</v>
      </c>
      <c r="C173" s="1" t="s">
        <v>1393</v>
      </c>
      <c r="D173" s="1" t="s">
        <v>5515</v>
      </c>
      <c r="E173" s="3" t="s">
        <v>5516</v>
      </c>
      <c r="F173" s="3">
        <v>16</v>
      </c>
      <c r="G173" s="3">
        <v>25</v>
      </c>
      <c r="H173" s="3"/>
      <c r="I173" s="49"/>
      <c r="J173" s="18" t="s">
        <v>3005</v>
      </c>
      <c r="K173" s="4" t="s">
        <v>4977</v>
      </c>
      <c r="L173" s="1" t="s">
        <v>1616</v>
      </c>
      <c r="M173" s="116" t="s">
        <v>4977</v>
      </c>
      <c r="N173" s="53" t="s">
        <v>3005</v>
      </c>
      <c r="O173" s="112"/>
      <c r="P173" s="140">
        <v>25</v>
      </c>
      <c r="Q173" s="1" t="s">
        <v>5433</v>
      </c>
      <c r="R173" s="2">
        <v>64.75</v>
      </c>
      <c r="S173" s="67" t="s">
        <v>5040</v>
      </c>
      <c r="T173" s="1" t="s">
        <v>2888</v>
      </c>
      <c r="U173" s="3" t="s">
        <v>5519</v>
      </c>
      <c r="V173" s="18" t="s">
        <v>5519</v>
      </c>
      <c r="W173" s="18" t="s">
        <v>3979</v>
      </c>
      <c r="X173" s="3" t="s">
        <v>5042</v>
      </c>
      <c r="Y173" s="132">
        <f t="shared" si="6"/>
        <v>800</v>
      </c>
      <c r="Z173" s="132">
        <f t="shared" si="7"/>
        <v>800</v>
      </c>
      <c r="AA173" s="372" t="str">
        <f t="shared" si="8"/>
        <v>0</v>
      </c>
    </row>
    <row r="174" spans="1:34" s="18" customFormat="1" ht="12" customHeight="1" x14ac:dyDescent="0.2">
      <c r="A174" s="1" t="s">
        <v>2887</v>
      </c>
      <c r="B174" s="2">
        <v>64.5</v>
      </c>
      <c r="C174" s="1" t="s">
        <v>5433</v>
      </c>
      <c r="D174" s="1" t="s">
        <v>5515</v>
      </c>
      <c r="E174" s="3" t="s">
        <v>5516</v>
      </c>
      <c r="F174" s="3">
        <v>16</v>
      </c>
      <c r="G174" s="48">
        <v>25</v>
      </c>
      <c r="H174" s="3"/>
      <c r="I174" s="49"/>
      <c r="J174" s="18" t="s">
        <v>3005</v>
      </c>
      <c r="K174" s="49" t="s">
        <v>4977</v>
      </c>
      <c r="L174" s="1" t="s">
        <v>1616</v>
      </c>
      <c r="M174" s="116" t="s">
        <v>4977</v>
      </c>
      <c r="N174" s="53" t="s">
        <v>3005</v>
      </c>
      <c r="O174" s="112"/>
      <c r="P174" s="140">
        <v>25</v>
      </c>
      <c r="Q174" s="1" t="s">
        <v>5433</v>
      </c>
      <c r="R174" s="2">
        <v>60</v>
      </c>
      <c r="S174" s="67" t="s">
        <v>5040</v>
      </c>
      <c r="T174" s="1" t="s">
        <v>2889</v>
      </c>
      <c r="U174" s="3" t="s">
        <v>5519</v>
      </c>
      <c r="V174" s="18" t="s">
        <v>5519</v>
      </c>
      <c r="W174" s="18" t="s">
        <v>3979</v>
      </c>
      <c r="X174" s="3" t="s">
        <v>5042</v>
      </c>
      <c r="Y174" s="132">
        <f t="shared" si="6"/>
        <v>800</v>
      </c>
      <c r="Z174" s="132">
        <f t="shared" si="7"/>
        <v>800</v>
      </c>
      <c r="AA174" s="372" t="str">
        <f t="shared" si="8"/>
        <v>0</v>
      </c>
    </row>
    <row r="175" spans="1:34" s="18" customFormat="1" ht="12" customHeight="1" x14ac:dyDescent="0.2">
      <c r="A175" s="1" t="s">
        <v>2722</v>
      </c>
      <c r="B175" s="2">
        <v>145</v>
      </c>
      <c r="C175" s="1" t="s">
        <v>2721</v>
      </c>
      <c r="D175" s="1" t="s">
        <v>5515</v>
      </c>
      <c r="E175" s="3" t="s">
        <v>5516</v>
      </c>
      <c r="F175" s="3">
        <v>16</v>
      </c>
      <c r="G175" s="3">
        <v>25</v>
      </c>
      <c r="H175" s="3"/>
      <c r="I175" s="49"/>
      <c r="J175" s="18" t="s">
        <v>3005</v>
      </c>
      <c r="K175" s="4" t="s">
        <v>1611</v>
      </c>
      <c r="L175" s="1" t="s">
        <v>1616</v>
      </c>
      <c r="M175" s="140" t="s">
        <v>4979</v>
      </c>
      <c r="N175" s="3" t="s">
        <v>3005</v>
      </c>
      <c r="O175" s="112" t="s">
        <v>2941</v>
      </c>
      <c r="P175" s="48">
        <v>25</v>
      </c>
      <c r="Q175" s="1" t="s">
        <v>5433</v>
      </c>
      <c r="R175" s="2">
        <v>55</v>
      </c>
      <c r="S175" s="67" t="s">
        <v>5040</v>
      </c>
      <c r="T175" s="1" t="s">
        <v>5447</v>
      </c>
      <c r="U175" s="18" t="s">
        <v>5519</v>
      </c>
      <c r="V175" s="18" t="s">
        <v>5519</v>
      </c>
      <c r="W175" s="18" t="s">
        <v>3979</v>
      </c>
      <c r="X175" s="3" t="s">
        <v>5042</v>
      </c>
      <c r="Y175" s="132">
        <f t="shared" si="6"/>
        <v>800</v>
      </c>
      <c r="Z175" s="132">
        <f t="shared" si="7"/>
        <v>800</v>
      </c>
      <c r="AA175" s="372" t="str">
        <f t="shared" si="8"/>
        <v>0</v>
      </c>
    </row>
    <row r="176" spans="1:34" s="18" customFormat="1" ht="12" customHeight="1" x14ac:dyDescent="0.2">
      <c r="A176" s="16" t="s">
        <v>4444</v>
      </c>
      <c r="B176" s="17">
        <v>1</v>
      </c>
      <c r="C176" s="16" t="s">
        <v>4038</v>
      </c>
      <c r="D176" s="1" t="s">
        <v>5515</v>
      </c>
      <c r="E176" s="3" t="s">
        <v>5516</v>
      </c>
      <c r="F176" s="3">
        <v>16</v>
      </c>
      <c r="G176" s="220">
        <v>25</v>
      </c>
      <c r="I176" s="96" t="s">
        <v>5308</v>
      </c>
      <c r="J176" s="18" t="s">
        <v>3005</v>
      </c>
      <c r="K176" s="19" t="s">
        <v>4069</v>
      </c>
      <c r="L176" s="16" t="s">
        <v>1616</v>
      </c>
      <c r="M176" s="116" t="s">
        <v>4979</v>
      </c>
      <c r="N176" s="58" t="s">
        <v>3005</v>
      </c>
      <c r="O176" s="116" t="s">
        <v>4069</v>
      </c>
      <c r="P176" s="140">
        <v>25</v>
      </c>
      <c r="Q176" s="1" t="s">
        <v>5433</v>
      </c>
      <c r="R176" s="2">
        <v>60.5</v>
      </c>
      <c r="S176" s="67" t="s">
        <v>5040</v>
      </c>
      <c r="T176" s="1" t="s">
        <v>2892</v>
      </c>
      <c r="U176" s="18" t="s">
        <v>5519</v>
      </c>
      <c r="V176" s="18" t="s">
        <v>5519</v>
      </c>
      <c r="W176" s="18" t="s">
        <v>3979</v>
      </c>
      <c r="X176" s="3" t="s">
        <v>5042</v>
      </c>
      <c r="Y176" s="132">
        <f t="shared" si="6"/>
        <v>800</v>
      </c>
      <c r="Z176" s="132">
        <f t="shared" si="7"/>
        <v>800</v>
      </c>
      <c r="AA176" s="372" t="str">
        <f t="shared" si="8"/>
        <v>0</v>
      </c>
    </row>
    <row r="177" spans="1:27" s="18" customFormat="1" ht="12" customHeight="1" x14ac:dyDescent="0.2">
      <c r="A177" s="16" t="s">
        <v>5014</v>
      </c>
      <c r="B177" s="17">
        <v>180</v>
      </c>
      <c r="C177" s="16" t="s">
        <v>5523</v>
      </c>
      <c r="D177" s="1" t="s">
        <v>5515</v>
      </c>
      <c r="E177" s="3" t="s">
        <v>5516</v>
      </c>
      <c r="F177" s="3">
        <v>16</v>
      </c>
      <c r="G177" s="18">
        <v>25</v>
      </c>
      <c r="I177" s="19" t="s">
        <v>1474</v>
      </c>
      <c r="J177" s="18" t="s">
        <v>3005</v>
      </c>
      <c r="K177" s="19" t="s">
        <v>4069</v>
      </c>
      <c r="L177" s="16" t="s">
        <v>1616</v>
      </c>
      <c r="M177" s="116" t="s">
        <v>4979</v>
      </c>
      <c r="N177" s="58" t="s">
        <v>3005</v>
      </c>
      <c r="O177" s="116" t="s">
        <v>4069</v>
      </c>
      <c r="P177" s="140">
        <v>25</v>
      </c>
      <c r="Q177" s="1" t="s">
        <v>5433</v>
      </c>
      <c r="R177" s="2">
        <v>65</v>
      </c>
      <c r="S177" s="67" t="s">
        <v>5040</v>
      </c>
      <c r="T177" s="1" t="s">
        <v>2893</v>
      </c>
      <c r="U177" s="18" t="s">
        <v>5519</v>
      </c>
      <c r="V177" s="18" t="s">
        <v>5519</v>
      </c>
      <c r="W177" s="18" t="s">
        <v>3979</v>
      </c>
      <c r="X177" s="3" t="s">
        <v>5042</v>
      </c>
      <c r="Y177" s="132">
        <f t="shared" si="6"/>
        <v>800</v>
      </c>
      <c r="Z177" s="132">
        <f t="shared" si="7"/>
        <v>800</v>
      </c>
      <c r="AA177" s="372" t="str">
        <f t="shared" si="8"/>
        <v>0</v>
      </c>
    </row>
    <row r="178" spans="1:27" s="18" customFormat="1" ht="12" customHeight="1" x14ac:dyDescent="0.2">
      <c r="A178" s="16" t="s">
        <v>4077</v>
      </c>
      <c r="B178" s="17">
        <v>323</v>
      </c>
      <c r="C178" s="16" t="s">
        <v>5523</v>
      </c>
      <c r="D178" s="1" t="s">
        <v>5515</v>
      </c>
      <c r="E178" s="3" t="s">
        <v>5516</v>
      </c>
      <c r="F178" s="3">
        <v>16</v>
      </c>
      <c r="G178" s="18">
        <v>25</v>
      </c>
      <c r="I178" s="19" t="s">
        <v>1475</v>
      </c>
      <c r="J178" s="18" t="s">
        <v>3005</v>
      </c>
      <c r="K178" s="19" t="s">
        <v>4069</v>
      </c>
      <c r="L178" s="16" t="s">
        <v>1616</v>
      </c>
      <c r="M178" s="116" t="s">
        <v>4979</v>
      </c>
      <c r="N178" s="58" t="s">
        <v>3005</v>
      </c>
      <c r="O178" s="116" t="s">
        <v>4069</v>
      </c>
      <c r="P178" s="140">
        <v>25</v>
      </c>
      <c r="Q178" s="1" t="s">
        <v>5433</v>
      </c>
      <c r="R178" s="2">
        <v>63</v>
      </c>
      <c r="S178" s="67" t="s">
        <v>5040</v>
      </c>
      <c r="T178" s="1" t="s">
        <v>3994</v>
      </c>
      <c r="U178" s="18" t="s">
        <v>5519</v>
      </c>
      <c r="V178" s="18" t="s">
        <v>5519</v>
      </c>
      <c r="W178" s="18" t="s">
        <v>3979</v>
      </c>
      <c r="X178" s="3" t="s">
        <v>5042</v>
      </c>
      <c r="Y178" s="132">
        <f t="shared" si="6"/>
        <v>800</v>
      </c>
      <c r="Z178" s="132">
        <f t="shared" si="7"/>
        <v>800</v>
      </c>
      <c r="AA178" s="372" t="str">
        <f t="shared" si="8"/>
        <v>0</v>
      </c>
    </row>
    <row r="179" spans="1:27" s="18" customFormat="1" ht="12" customHeight="1" x14ac:dyDescent="0.2">
      <c r="A179" s="16" t="s">
        <v>4446</v>
      </c>
      <c r="B179" s="17">
        <v>216</v>
      </c>
      <c r="C179" s="16" t="s">
        <v>4447</v>
      </c>
      <c r="D179" s="1" t="s">
        <v>5515</v>
      </c>
      <c r="E179" s="3" t="s">
        <v>5516</v>
      </c>
      <c r="F179" s="3">
        <v>16</v>
      </c>
      <c r="G179" s="245">
        <v>25</v>
      </c>
      <c r="I179" s="127" t="s">
        <v>1445</v>
      </c>
      <c r="J179" s="18" t="s">
        <v>3005</v>
      </c>
      <c r="K179" s="19" t="s">
        <v>4069</v>
      </c>
      <c r="L179" s="16" t="s">
        <v>1616</v>
      </c>
      <c r="M179" s="116" t="s">
        <v>4979</v>
      </c>
      <c r="N179" s="58" t="s">
        <v>3005</v>
      </c>
      <c r="O179" s="116" t="s">
        <v>4069</v>
      </c>
      <c r="P179" s="140">
        <v>25</v>
      </c>
      <c r="Q179" s="1" t="s">
        <v>5433</v>
      </c>
      <c r="R179" s="2">
        <v>60</v>
      </c>
      <c r="S179" s="67" t="s">
        <v>5040</v>
      </c>
      <c r="T179" s="1" t="s">
        <v>3995</v>
      </c>
      <c r="U179" s="18" t="s">
        <v>5519</v>
      </c>
      <c r="V179" s="18" t="s">
        <v>5519</v>
      </c>
      <c r="W179" s="18" t="s">
        <v>3979</v>
      </c>
      <c r="X179" s="3" t="s">
        <v>5042</v>
      </c>
      <c r="Y179" s="132">
        <f t="shared" si="6"/>
        <v>800</v>
      </c>
      <c r="Z179" s="132">
        <f t="shared" si="7"/>
        <v>800</v>
      </c>
      <c r="AA179" s="372" t="str">
        <f t="shared" si="8"/>
        <v>0</v>
      </c>
    </row>
    <row r="180" spans="1:27" s="18" customFormat="1" ht="12" customHeight="1" x14ac:dyDescent="0.2">
      <c r="A180" s="16" t="s">
        <v>4446</v>
      </c>
      <c r="B180" s="17">
        <v>216</v>
      </c>
      <c r="C180" s="16" t="s">
        <v>4447</v>
      </c>
      <c r="D180" s="1" t="s">
        <v>5515</v>
      </c>
      <c r="E180" s="3" t="s">
        <v>5516</v>
      </c>
      <c r="F180" s="3">
        <v>16</v>
      </c>
      <c r="G180" s="245">
        <v>25</v>
      </c>
      <c r="I180" s="127" t="s">
        <v>1445</v>
      </c>
      <c r="J180" s="18" t="s">
        <v>3005</v>
      </c>
      <c r="K180" s="19" t="s">
        <v>4069</v>
      </c>
      <c r="L180" s="16" t="s">
        <v>1616</v>
      </c>
      <c r="M180" s="116" t="s">
        <v>4979</v>
      </c>
      <c r="N180" s="58" t="s">
        <v>3005</v>
      </c>
      <c r="O180" s="116" t="s">
        <v>4069</v>
      </c>
      <c r="P180" s="140">
        <v>25</v>
      </c>
      <c r="Q180" s="1" t="s">
        <v>5433</v>
      </c>
      <c r="R180" s="2">
        <v>65</v>
      </c>
      <c r="S180" s="67" t="s">
        <v>5040</v>
      </c>
      <c r="T180" s="1" t="s">
        <v>3996</v>
      </c>
      <c r="U180" s="18" t="s">
        <v>5519</v>
      </c>
      <c r="V180" s="18" t="s">
        <v>5519</v>
      </c>
      <c r="W180" s="18" t="s">
        <v>3979</v>
      </c>
      <c r="X180" s="3" t="s">
        <v>5042</v>
      </c>
      <c r="Y180" s="132">
        <f t="shared" si="6"/>
        <v>800</v>
      </c>
      <c r="Z180" s="132">
        <f t="shared" si="7"/>
        <v>800</v>
      </c>
      <c r="AA180" s="372" t="str">
        <f t="shared" si="8"/>
        <v>0</v>
      </c>
    </row>
    <row r="181" spans="1:27" s="18" customFormat="1" ht="12" customHeight="1" x14ac:dyDescent="0.2">
      <c r="A181" s="16" t="s">
        <v>4446</v>
      </c>
      <c r="B181" s="17">
        <v>216</v>
      </c>
      <c r="C181" s="16" t="s">
        <v>4447</v>
      </c>
      <c r="D181" s="1" t="s">
        <v>5515</v>
      </c>
      <c r="E181" s="3" t="s">
        <v>5516</v>
      </c>
      <c r="F181" s="3">
        <v>16</v>
      </c>
      <c r="G181" s="60">
        <v>25</v>
      </c>
      <c r="I181" s="126" t="s">
        <v>1444</v>
      </c>
      <c r="J181" s="18" t="s">
        <v>3005</v>
      </c>
      <c r="K181" s="19" t="s">
        <v>4069</v>
      </c>
      <c r="L181" s="16" t="s">
        <v>1616</v>
      </c>
      <c r="M181" s="140" t="s">
        <v>4069</v>
      </c>
      <c r="N181" s="18" t="s">
        <v>3005</v>
      </c>
      <c r="O181" s="116"/>
      <c r="P181" s="140">
        <v>25</v>
      </c>
      <c r="Q181" s="16" t="s">
        <v>5433</v>
      </c>
      <c r="R181" s="17">
        <v>54</v>
      </c>
      <c r="S181" s="67" t="s">
        <v>5040</v>
      </c>
      <c r="T181" s="16" t="s">
        <v>5448</v>
      </c>
      <c r="U181" s="18" t="s">
        <v>5519</v>
      </c>
      <c r="V181" s="18" t="s">
        <v>5519</v>
      </c>
      <c r="W181" s="18" t="s">
        <v>3979</v>
      </c>
      <c r="X181" s="3" t="s">
        <v>5042</v>
      </c>
      <c r="Y181" s="132">
        <f t="shared" si="6"/>
        <v>800</v>
      </c>
      <c r="Z181" s="132">
        <f t="shared" si="7"/>
        <v>800</v>
      </c>
      <c r="AA181" s="372" t="str">
        <f t="shared" si="8"/>
        <v>0</v>
      </c>
    </row>
    <row r="182" spans="1:27" s="18" customFormat="1" ht="12" customHeight="1" x14ac:dyDescent="0.2">
      <c r="A182" s="16" t="s">
        <v>4089</v>
      </c>
      <c r="B182" s="17">
        <v>300</v>
      </c>
      <c r="C182" s="16" t="s">
        <v>5514</v>
      </c>
      <c r="D182" s="1" t="s">
        <v>5515</v>
      </c>
      <c r="E182" s="3" t="s">
        <v>5516</v>
      </c>
      <c r="F182" s="3">
        <v>16</v>
      </c>
      <c r="G182" s="59">
        <v>5</v>
      </c>
      <c r="H182" s="18" t="s">
        <v>1561</v>
      </c>
      <c r="I182" s="19" t="s">
        <v>5039</v>
      </c>
      <c r="J182" s="18" t="s">
        <v>3005</v>
      </c>
      <c r="K182" s="19" t="s">
        <v>4069</v>
      </c>
      <c r="L182" s="16" t="s">
        <v>1616</v>
      </c>
      <c r="M182" s="140" t="s">
        <v>4069</v>
      </c>
      <c r="N182" s="18" t="s">
        <v>3005</v>
      </c>
      <c r="O182" s="116"/>
      <c r="P182" s="140">
        <v>5</v>
      </c>
      <c r="Q182" s="16" t="s">
        <v>5433</v>
      </c>
      <c r="R182" s="17">
        <v>58</v>
      </c>
      <c r="S182" s="67" t="s">
        <v>5040</v>
      </c>
      <c r="T182" s="16" t="s">
        <v>5451</v>
      </c>
      <c r="U182" s="18" t="s">
        <v>5519</v>
      </c>
      <c r="V182" s="18" t="s">
        <v>5519</v>
      </c>
      <c r="W182" s="18" t="s">
        <v>3979</v>
      </c>
      <c r="X182" s="3" t="s">
        <v>5042</v>
      </c>
      <c r="Y182" s="132">
        <f t="shared" si="6"/>
        <v>160</v>
      </c>
      <c r="Z182" s="132">
        <f t="shared" si="7"/>
        <v>160</v>
      </c>
      <c r="AA182" s="372" t="str">
        <f t="shared" si="8"/>
        <v>0</v>
      </c>
    </row>
    <row r="183" spans="1:27" s="18" customFormat="1" ht="12" customHeight="1" x14ac:dyDescent="0.2">
      <c r="A183" s="16" t="s">
        <v>4446</v>
      </c>
      <c r="B183" s="17">
        <v>216</v>
      </c>
      <c r="C183" s="16" t="s">
        <v>4447</v>
      </c>
      <c r="D183" s="1" t="s">
        <v>5515</v>
      </c>
      <c r="E183" s="3" t="s">
        <v>5516</v>
      </c>
      <c r="F183" s="3">
        <v>16</v>
      </c>
      <c r="G183" s="60">
        <v>20</v>
      </c>
      <c r="H183" s="18" t="s">
        <v>1561</v>
      </c>
      <c r="I183" s="126" t="s">
        <v>1444</v>
      </c>
      <c r="J183" s="18" t="s">
        <v>3005</v>
      </c>
      <c r="K183" s="19" t="s">
        <v>4069</v>
      </c>
      <c r="L183" s="16" t="s">
        <v>1616</v>
      </c>
      <c r="M183" s="140" t="s">
        <v>4069</v>
      </c>
      <c r="N183" s="18" t="s">
        <v>3005</v>
      </c>
      <c r="O183" s="116"/>
      <c r="P183" s="140">
        <v>20</v>
      </c>
      <c r="Q183" s="16" t="s">
        <v>5433</v>
      </c>
      <c r="R183" s="17">
        <v>58</v>
      </c>
      <c r="S183" s="67" t="s">
        <v>5040</v>
      </c>
      <c r="T183" s="16" t="s">
        <v>5451</v>
      </c>
      <c r="U183" s="18" t="s">
        <v>5519</v>
      </c>
      <c r="V183" s="18" t="s">
        <v>5519</v>
      </c>
      <c r="W183" s="18" t="s">
        <v>3979</v>
      </c>
      <c r="X183" s="3" t="s">
        <v>5042</v>
      </c>
      <c r="Y183" s="132">
        <f t="shared" si="6"/>
        <v>640</v>
      </c>
      <c r="Z183" s="132">
        <f t="shared" si="7"/>
        <v>640</v>
      </c>
      <c r="AA183" s="372" t="str">
        <f t="shared" si="8"/>
        <v>0</v>
      </c>
    </row>
    <row r="184" spans="1:27" s="18" customFormat="1" ht="12" customHeight="1" x14ac:dyDescent="0.2">
      <c r="A184" s="16" t="s">
        <v>4446</v>
      </c>
      <c r="B184" s="17">
        <v>216</v>
      </c>
      <c r="C184" s="16" t="s">
        <v>4447</v>
      </c>
      <c r="D184" s="1" t="s">
        <v>5515</v>
      </c>
      <c r="E184" s="3" t="s">
        <v>5516</v>
      </c>
      <c r="F184" s="3">
        <v>16</v>
      </c>
      <c r="G184" s="60">
        <v>25</v>
      </c>
      <c r="I184" s="126" t="s">
        <v>1444</v>
      </c>
      <c r="J184" s="18" t="s">
        <v>3005</v>
      </c>
      <c r="K184" s="19" t="s">
        <v>4069</v>
      </c>
      <c r="L184" s="16" t="s">
        <v>1616</v>
      </c>
      <c r="M184" s="116" t="s">
        <v>4069</v>
      </c>
      <c r="N184" s="58" t="s">
        <v>3005</v>
      </c>
      <c r="O184" s="116"/>
      <c r="P184" s="140">
        <v>25</v>
      </c>
      <c r="Q184" s="1" t="s">
        <v>5433</v>
      </c>
      <c r="R184" s="2">
        <v>64.75</v>
      </c>
      <c r="S184" s="67" t="s">
        <v>5040</v>
      </c>
      <c r="T184" s="1" t="s">
        <v>2894</v>
      </c>
      <c r="U184" s="18" t="s">
        <v>5519</v>
      </c>
      <c r="V184" s="18" t="s">
        <v>5519</v>
      </c>
      <c r="W184" s="18" t="s">
        <v>3979</v>
      </c>
      <c r="X184" s="3" t="s">
        <v>5042</v>
      </c>
      <c r="Y184" s="132">
        <f t="shared" si="6"/>
        <v>800</v>
      </c>
      <c r="Z184" s="132">
        <f t="shared" si="7"/>
        <v>800</v>
      </c>
      <c r="AA184" s="372" t="str">
        <f t="shared" si="8"/>
        <v>0</v>
      </c>
    </row>
    <row r="185" spans="1:27" s="18" customFormat="1" ht="12" customHeight="1" x14ac:dyDescent="0.2">
      <c r="A185" s="16" t="s">
        <v>4446</v>
      </c>
      <c r="B185" s="17">
        <v>216</v>
      </c>
      <c r="C185" s="16" t="s">
        <v>4447</v>
      </c>
      <c r="D185" s="1" t="s">
        <v>5515</v>
      </c>
      <c r="E185" s="3" t="s">
        <v>5516</v>
      </c>
      <c r="F185" s="3">
        <v>16</v>
      </c>
      <c r="G185" s="60">
        <v>25</v>
      </c>
      <c r="I185" s="126" t="s">
        <v>1444</v>
      </c>
      <c r="J185" s="18" t="s">
        <v>3005</v>
      </c>
      <c r="K185" s="19" t="s">
        <v>4069</v>
      </c>
      <c r="L185" s="16" t="s">
        <v>1616</v>
      </c>
      <c r="M185" s="116" t="s">
        <v>4069</v>
      </c>
      <c r="N185" s="58" t="s">
        <v>3005</v>
      </c>
      <c r="O185" s="116"/>
      <c r="P185" s="140">
        <v>25</v>
      </c>
      <c r="Q185" s="1" t="s">
        <v>5433</v>
      </c>
      <c r="R185" s="2">
        <v>58.25</v>
      </c>
      <c r="S185" s="67" t="s">
        <v>5040</v>
      </c>
      <c r="T185" s="1" t="s">
        <v>2895</v>
      </c>
      <c r="U185" s="18" t="s">
        <v>5519</v>
      </c>
      <c r="V185" s="18" t="s">
        <v>5519</v>
      </c>
      <c r="W185" s="18" t="s">
        <v>3979</v>
      </c>
      <c r="X185" s="3" t="s">
        <v>5042</v>
      </c>
      <c r="Y185" s="132">
        <f t="shared" si="6"/>
        <v>800</v>
      </c>
      <c r="Z185" s="132">
        <f t="shared" si="7"/>
        <v>800</v>
      </c>
      <c r="AA185" s="372" t="str">
        <f t="shared" si="8"/>
        <v>0</v>
      </c>
    </row>
    <row r="186" spans="1:27" s="18" customFormat="1" ht="12" customHeight="1" x14ac:dyDescent="0.2">
      <c r="A186" s="16" t="s">
        <v>4446</v>
      </c>
      <c r="B186" s="17">
        <v>216</v>
      </c>
      <c r="C186" s="16" t="s">
        <v>4447</v>
      </c>
      <c r="D186" s="1" t="s">
        <v>5515</v>
      </c>
      <c r="E186" s="3" t="s">
        <v>5516</v>
      </c>
      <c r="F186" s="3">
        <v>16</v>
      </c>
      <c r="G186" s="60">
        <v>25</v>
      </c>
      <c r="I186" s="126" t="s">
        <v>1444</v>
      </c>
      <c r="J186" s="18" t="s">
        <v>3005</v>
      </c>
      <c r="K186" s="19" t="s">
        <v>4069</v>
      </c>
      <c r="L186" s="16" t="s">
        <v>1616</v>
      </c>
      <c r="M186" s="116" t="s">
        <v>4069</v>
      </c>
      <c r="N186" s="58" t="s">
        <v>3005</v>
      </c>
      <c r="O186" s="116"/>
      <c r="P186" s="140">
        <v>25</v>
      </c>
      <c r="Q186" s="1" t="s">
        <v>5433</v>
      </c>
      <c r="R186" s="2">
        <v>60</v>
      </c>
      <c r="S186" s="67" t="s">
        <v>5040</v>
      </c>
      <c r="T186" s="1" t="s">
        <v>2896</v>
      </c>
      <c r="U186" s="18" t="s">
        <v>5519</v>
      </c>
      <c r="V186" s="18" t="s">
        <v>5519</v>
      </c>
      <c r="W186" s="18" t="s">
        <v>3979</v>
      </c>
      <c r="X186" s="3" t="s">
        <v>5042</v>
      </c>
      <c r="Y186" s="132">
        <f t="shared" si="6"/>
        <v>800</v>
      </c>
      <c r="Z186" s="132">
        <f t="shared" si="7"/>
        <v>800</v>
      </c>
      <c r="AA186" s="372" t="str">
        <f t="shared" si="8"/>
        <v>0</v>
      </c>
    </row>
    <row r="187" spans="1:27" s="18" customFormat="1" ht="12" customHeight="1" x14ac:dyDescent="0.2">
      <c r="A187" s="16" t="s">
        <v>4446</v>
      </c>
      <c r="B187" s="17">
        <v>216</v>
      </c>
      <c r="C187" s="16" t="s">
        <v>4447</v>
      </c>
      <c r="D187" s="1" t="s">
        <v>5515</v>
      </c>
      <c r="E187" s="3" t="s">
        <v>5516</v>
      </c>
      <c r="F187" s="3">
        <v>16</v>
      </c>
      <c r="G187" s="60">
        <v>25</v>
      </c>
      <c r="I187" s="126" t="s">
        <v>1444</v>
      </c>
      <c r="J187" s="18" t="s">
        <v>3005</v>
      </c>
      <c r="K187" s="19" t="s">
        <v>4069</v>
      </c>
      <c r="L187" s="16" t="s">
        <v>1616</v>
      </c>
      <c r="M187" s="116" t="s">
        <v>4069</v>
      </c>
      <c r="N187" s="58" t="s">
        <v>3005</v>
      </c>
      <c r="O187" s="116"/>
      <c r="P187" s="140">
        <v>25</v>
      </c>
      <c r="Q187" s="1" t="s">
        <v>5433</v>
      </c>
      <c r="R187" s="2">
        <v>60.5</v>
      </c>
      <c r="S187" s="67" t="s">
        <v>5040</v>
      </c>
      <c r="T187" s="1" t="s">
        <v>2897</v>
      </c>
      <c r="U187" s="18" t="s">
        <v>5519</v>
      </c>
      <c r="V187" s="18" t="s">
        <v>5519</v>
      </c>
      <c r="W187" s="18" t="s">
        <v>3979</v>
      </c>
      <c r="X187" s="3" t="s">
        <v>5042</v>
      </c>
      <c r="Y187" s="132">
        <f t="shared" si="6"/>
        <v>800</v>
      </c>
      <c r="Z187" s="132">
        <f t="shared" si="7"/>
        <v>800</v>
      </c>
      <c r="AA187" s="372" t="str">
        <f t="shared" si="8"/>
        <v>0</v>
      </c>
    </row>
    <row r="188" spans="1:27" s="18" customFormat="1" ht="12" customHeight="1" x14ac:dyDescent="0.2">
      <c r="A188" s="16" t="s">
        <v>4446</v>
      </c>
      <c r="B188" s="17">
        <v>216</v>
      </c>
      <c r="C188" s="16" t="s">
        <v>4447</v>
      </c>
      <c r="D188" s="1" t="s">
        <v>5515</v>
      </c>
      <c r="E188" s="3" t="s">
        <v>5516</v>
      </c>
      <c r="F188" s="3">
        <v>16</v>
      </c>
      <c r="G188" s="60">
        <v>25</v>
      </c>
      <c r="I188" s="126" t="s">
        <v>1444</v>
      </c>
      <c r="J188" s="18" t="s">
        <v>3005</v>
      </c>
      <c r="K188" s="19" t="s">
        <v>4069</v>
      </c>
      <c r="L188" s="16" t="s">
        <v>1616</v>
      </c>
      <c r="M188" s="116" t="s">
        <v>4069</v>
      </c>
      <c r="N188" s="58" t="s">
        <v>3005</v>
      </c>
      <c r="O188" s="116"/>
      <c r="P188" s="140">
        <v>25</v>
      </c>
      <c r="Q188" s="1" t="s">
        <v>5433</v>
      </c>
      <c r="R188" s="2">
        <v>60</v>
      </c>
      <c r="S188" s="67" t="s">
        <v>5040</v>
      </c>
      <c r="T188" s="1" t="s">
        <v>3997</v>
      </c>
      <c r="U188" s="18" t="s">
        <v>5519</v>
      </c>
      <c r="V188" s="18" t="s">
        <v>5519</v>
      </c>
      <c r="W188" s="18" t="s">
        <v>3979</v>
      </c>
      <c r="X188" s="3" t="s">
        <v>5042</v>
      </c>
      <c r="Y188" s="132">
        <f t="shared" si="6"/>
        <v>800</v>
      </c>
      <c r="Z188" s="132">
        <f t="shared" si="7"/>
        <v>800</v>
      </c>
      <c r="AA188" s="372" t="str">
        <f t="shared" si="8"/>
        <v>0</v>
      </c>
    </row>
    <row r="189" spans="1:27" s="18" customFormat="1" ht="12" customHeight="1" x14ac:dyDescent="0.2">
      <c r="A189" s="16" t="s">
        <v>4446</v>
      </c>
      <c r="B189" s="17">
        <v>216</v>
      </c>
      <c r="C189" s="16" t="s">
        <v>4447</v>
      </c>
      <c r="D189" s="1" t="s">
        <v>5515</v>
      </c>
      <c r="E189" s="3" t="s">
        <v>5516</v>
      </c>
      <c r="F189" s="3">
        <v>16</v>
      </c>
      <c r="G189" s="60">
        <v>25</v>
      </c>
      <c r="I189" s="126" t="s">
        <v>1444</v>
      </c>
      <c r="J189" s="18" t="s">
        <v>3005</v>
      </c>
      <c r="K189" s="19" t="s">
        <v>4069</v>
      </c>
      <c r="L189" s="16" t="s">
        <v>1616</v>
      </c>
      <c r="M189" s="116" t="s">
        <v>4069</v>
      </c>
      <c r="N189" s="58" t="s">
        <v>3005</v>
      </c>
      <c r="O189" s="116"/>
      <c r="P189" s="140">
        <v>25</v>
      </c>
      <c r="Q189" s="1" t="s">
        <v>5433</v>
      </c>
      <c r="R189" s="2">
        <v>58</v>
      </c>
      <c r="S189" s="67" t="s">
        <v>5040</v>
      </c>
      <c r="T189" s="1" t="s">
        <v>3998</v>
      </c>
      <c r="U189" s="18" t="s">
        <v>5519</v>
      </c>
      <c r="V189" s="18" t="s">
        <v>5519</v>
      </c>
      <c r="W189" s="18" t="s">
        <v>3979</v>
      </c>
      <c r="X189" s="3" t="s">
        <v>5042</v>
      </c>
      <c r="Y189" s="132">
        <f t="shared" si="6"/>
        <v>800</v>
      </c>
      <c r="Z189" s="132">
        <f t="shared" si="7"/>
        <v>800</v>
      </c>
      <c r="AA189" s="372" t="str">
        <f t="shared" si="8"/>
        <v>0</v>
      </c>
    </row>
    <row r="190" spans="1:27" s="18" customFormat="1" ht="12" customHeight="1" x14ac:dyDescent="0.2">
      <c r="A190" s="16" t="s">
        <v>4446</v>
      </c>
      <c r="B190" s="17">
        <v>216</v>
      </c>
      <c r="C190" s="16" t="s">
        <v>4447</v>
      </c>
      <c r="D190" s="1" t="s">
        <v>5515</v>
      </c>
      <c r="E190" s="3" t="s">
        <v>5516</v>
      </c>
      <c r="F190" s="3">
        <v>16</v>
      </c>
      <c r="G190" s="60">
        <v>9</v>
      </c>
      <c r="H190" s="18" t="s">
        <v>1561</v>
      </c>
      <c r="I190" s="126" t="s">
        <v>1444</v>
      </c>
      <c r="J190" s="18" t="s">
        <v>3005</v>
      </c>
      <c r="K190" s="19" t="s">
        <v>4069</v>
      </c>
      <c r="L190" s="16" t="s">
        <v>1616</v>
      </c>
      <c r="M190" s="116" t="s">
        <v>4069</v>
      </c>
      <c r="N190" s="58" t="s">
        <v>3005</v>
      </c>
      <c r="O190" s="116"/>
      <c r="P190" s="140">
        <v>9</v>
      </c>
      <c r="Q190" s="1" t="s">
        <v>5433</v>
      </c>
      <c r="R190" s="2">
        <v>60</v>
      </c>
      <c r="S190" s="67" t="s">
        <v>5040</v>
      </c>
      <c r="T190" s="1" t="s">
        <v>3999</v>
      </c>
      <c r="U190" s="18" t="s">
        <v>5519</v>
      </c>
      <c r="V190" s="18" t="s">
        <v>5519</v>
      </c>
      <c r="W190" s="18" t="s">
        <v>3979</v>
      </c>
      <c r="X190" s="3" t="s">
        <v>5042</v>
      </c>
      <c r="Y190" s="132">
        <f t="shared" si="6"/>
        <v>288</v>
      </c>
      <c r="Z190" s="132">
        <f t="shared" si="7"/>
        <v>288</v>
      </c>
      <c r="AA190" s="372" t="str">
        <f t="shared" si="8"/>
        <v>0</v>
      </c>
    </row>
    <row r="191" spans="1:27" s="18" customFormat="1" ht="12" customHeight="1" x14ac:dyDescent="0.2">
      <c r="A191" s="16" t="s">
        <v>4446</v>
      </c>
      <c r="B191" s="17">
        <v>216</v>
      </c>
      <c r="C191" s="16" t="s">
        <v>4447</v>
      </c>
      <c r="D191" s="1" t="s">
        <v>5515</v>
      </c>
      <c r="E191" s="3" t="s">
        <v>5516</v>
      </c>
      <c r="F191" s="3">
        <v>16</v>
      </c>
      <c r="G191" s="245">
        <v>16</v>
      </c>
      <c r="H191" s="18" t="s">
        <v>1561</v>
      </c>
      <c r="I191" s="127" t="s">
        <v>1445</v>
      </c>
      <c r="J191" s="18" t="s">
        <v>3005</v>
      </c>
      <c r="K191" s="19" t="s">
        <v>4069</v>
      </c>
      <c r="L191" s="16" t="s">
        <v>1616</v>
      </c>
      <c r="M191" s="116" t="s">
        <v>4069</v>
      </c>
      <c r="N191" s="58" t="s">
        <v>3005</v>
      </c>
      <c r="O191" s="116"/>
      <c r="P191" s="140">
        <v>16</v>
      </c>
      <c r="Q191" s="1" t="s">
        <v>5433</v>
      </c>
      <c r="R191" s="2">
        <v>60</v>
      </c>
      <c r="S191" s="67" t="s">
        <v>5040</v>
      </c>
      <c r="T191" s="1" t="s">
        <v>3999</v>
      </c>
      <c r="U191" s="18" t="s">
        <v>5519</v>
      </c>
      <c r="V191" s="18" t="s">
        <v>5519</v>
      </c>
      <c r="W191" s="18" t="s">
        <v>3979</v>
      </c>
      <c r="X191" s="3" t="s">
        <v>5042</v>
      </c>
      <c r="Y191" s="132">
        <f t="shared" si="6"/>
        <v>512</v>
      </c>
      <c r="Z191" s="132">
        <f t="shared" si="7"/>
        <v>512</v>
      </c>
      <c r="AA191" s="372" t="str">
        <f t="shared" si="8"/>
        <v>0</v>
      </c>
    </row>
    <row r="192" spans="1:27" s="18" customFormat="1" ht="12" customHeight="1" x14ac:dyDescent="0.2">
      <c r="A192" s="1" t="s">
        <v>2898</v>
      </c>
      <c r="B192" s="2">
        <v>57.75</v>
      </c>
      <c r="C192" s="1" t="s">
        <v>5433</v>
      </c>
      <c r="D192" s="1" t="s">
        <v>5515</v>
      </c>
      <c r="E192" s="3" t="s">
        <v>5516</v>
      </c>
      <c r="F192" s="3">
        <v>16</v>
      </c>
      <c r="G192" s="48">
        <v>25</v>
      </c>
      <c r="H192" s="3"/>
      <c r="I192" s="49"/>
      <c r="J192" s="18" t="s">
        <v>3005</v>
      </c>
      <c r="K192" s="49" t="s">
        <v>5307</v>
      </c>
      <c r="L192" s="1" t="s">
        <v>1616</v>
      </c>
      <c r="M192" s="3" t="s">
        <v>5307</v>
      </c>
      <c r="N192" s="53" t="s">
        <v>3005</v>
      </c>
      <c r="O192" s="3"/>
      <c r="P192" s="3">
        <v>25</v>
      </c>
      <c r="Q192" s="1" t="s">
        <v>1393</v>
      </c>
      <c r="R192" s="2">
        <v>86</v>
      </c>
      <c r="S192" s="67" t="s">
        <v>5040</v>
      </c>
      <c r="T192" s="1" t="s">
        <v>1397</v>
      </c>
      <c r="U192" s="18" t="s">
        <v>5519</v>
      </c>
      <c r="V192" s="18" t="s">
        <v>5519</v>
      </c>
      <c r="W192" s="18" t="s">
        <v>3979</v>
      </c>
      <c r="X192" s="3" t="s">
        <v>5042</v>
      </c>
      <c r="Y192" s="132">
        <f t="shared" si="6"/>
        <v>800</v>
      </c>
      <c r="Z192" s="132">
        <f t="shared" si="7"/>
        <v>800</v>
      </c>
      <c r="AA192" s="372" t="str">
        <f t="shared" si="8"/>
        <v>0</v>
      </c>
    </row>
    <row r="193" spans="1:29" s="18" customFormat="1" ht="12" customHeight="1" x14ac:dyDescent="0.2">
      <c r="A193" s="1" t="s">
        <v>5436</v>
      </c>
      <c r="B193" s="2">
        <v>98</v>
      </c>
      <c r="C193" s="1" t="s">
        <v>5435</v>
      </c>
      <c r="D193" s="1" t="s">
        <v>5515</v>
      </c>
      <c r="E193" s="3" t="s">
        <v>5516</v>
      </c>
      <c r="F193" s="3">
        <v>16</v>
      </c>
      <c r="G193" s="3">
        <v>25</v>
      </c>
      <c r="H193" s="3"/>
      <c r="I193" s="49" t="s">
        <v>3759</v>
      </c>
      <c r="J193" s="3" t="s">
        <v>3005</v>
      </c>
      <c r="K193" s="4" t="s">
        <v>4978</v>
      </c>
      <c r="L193" s="1" t="s">
        <v>1616</v>
      </c>
      <c r="M193" s="18" t="s">
        <v>4170</v>
      </c>
      <c r="N193" s="58" t="s">
        <v>3005</v>
      </c>
      <c r="O193" s="116" t="s">
        <v>4379</v>
      </c>
      <c r="P193" s="18">
        <v>25</v>
      </c>
      <c r="Q193" s="16" t="s">
        <v>5514</v>
      </c>
      <c r="R193" s="17">
        <v>65.75</v>
      </c>
      <c r="S193" s="67" t="s">
        <v>5040</v>
      </c>
      <c r="T193" s="16" t="s">
        <v>4173</v>
      </c>
      <c r="U193" s="18" t="s">
        <v>5519</v>
      </c>
      <c r="V193" s="18" t="s">
        <v>5519</v>
      </c>
      <c r="W193" s="18" t="s">
        <v>3979</v>
      </c>
      <c r="X193" s="3" t="s">
        <v>5042</v>
      </c>
      <c r="Y193" s="132">
        <f t="shared" si="6"/>
        <v>800</v>
      </c>
      <c r="Z193" s="132">
        <f t="shared" si="7"/>
        <v>800</v>
      </c>
      <c r="AA193" s="372" t="str">
        <f t="shared" si="8"/>
        <v>0</v>
      </c>
    </row>
    <row r="194" spans="1:29" s="18" customFormat="1" ht="12" customHeight="1" x14ac:dyDescent="0.2">
      <c r="A194" s="1" t="s">
        <v>2890</v>
      </c>
      <c r="B194" s="2">
        <v>60.5</v>
      </c>
      <c r="C194" s="1" t="s">
        <v>5433</v>
      </c>
      <c r="D194" s="1" t="s">
        <v>5515</v>
      </c>
      <c r="E194" s="3" t="s">
        <v>5516</v>
      </c>
      <c r="F194" s="3">
        <v>16</v>
      </c>
      <c r="G194" s="48">
        <v>25</v>
      </c>
      <c r="H194" s="3"/>
      <c r="I194" s="49" t="s">
        <v>2948</v>
      </c>
      <c r="J194" s="3" t="s">
        <v>3005</v>
      </c>
      <c r="K194" s="49" t="s">
        <v>4978</v>
      </c>
      <c r="L194" s="16" t="s">
        <v>1616</v>
      </c>
      <c r="M194" s="18" t="s">
        <v>4170</v>
      </c>
      <c r="N194" s="58" t="s">
        <v>3005</v>
      </c>
      <c r="O194" s="112" t="s">
        <v>2947</v>
      </c>
      <c r="P194" s="18">
        <v>25</v>
      </c>
      <c r="Q194" s="16" t="s">
        <v>5514</v>
      </c>
      <c r="R194" s="17">
        <v>69</v>
      </c>
      <c r="S194" s="67" t="s">
        <v>5040</v>
      </c>
      <c r="T194" s="16" t="s">
        <v>4171</v>
      </c>
      <c r="U194" s="18" t="s">
        <v>5519</v>
      </c>
      <c r="V194" s="18" t="s">
        <v>5519</v>
      </c>
      <c r="W194" s="18" t="s">
        <v>3979</v>
      </c>
      <c r="X194" s="3" t="s">
        <v>5042</v>
      </c>
      <c r="Y194" s="132">
        <f t="shared" si="6"/>
        <v>800</v>
      </c>
      <c r="Z194" s="132">
        <f t="shared" si="7"/>
        <v>800</v>
      </c>
      <c r="AA194" s="372" t="str">
        <f t="shared" si="8"/>
        <v>0</v>
      </c>
    </row>
    <row r="195" spans="1:29" s="18" customFormat="1" ht="12" customHeight="1" x14ac:dyDescent="0.2">
      <c r="A195" s="16" t="s">
        <v>4444</v>
      </c>
      <c r="B195" s="17">
        <v>1</v>
      </c>
      <c r="C195" s="16" t="s">
        <v>4038</v>
      </c>
      <c r="D195" s="1" t="s">
        <v>5515</v>
      </c>
      <c r="E195" s="3" t="s">
        <v>5516</v>
      </c>
      <c r="F195" s="3">
        <v>16</v>
      </c>
      <c r="G195" s="220">
        <v>25</v>
      </c>
      <c r="I195" s="96" t="s">
        <v>5308</v>
      </c>
      <c r="J195" s="18" t="s">
        <v>3005</v>
      </c>
      <c r="K195" s="19" t="s">
        <v>4069</v>
      </c>
      <c r="L195" s="16" t="s">
        <v>1616</v>
      </c>
      <c r="M195" s="18" t="s">
        <v>4170</v>
      </c>
      <c r="N195" s="58" t="s">
        <v>3005</v>
      </c>
      <c r="O195" s="116" t="s">
        <v>5253</v>
      </c>
      <c r="P195" s="18">
        <v>25</v>
      </c>
      <c r="Q195" s="16" t="s">
        <v>5514</v>
      </c>
      <c r="R195" s="17">
        <v>95</v>
      </c>
      <c r="S195" s="67" t="s">
        <v>5040</v>
      </c>
      <c r="T195" s="16" t="s">
        <v>4175</v>
      </c>
      <c r="U195" s="18" t="s">
        <v>5519</v>
      </c>
      <c r="V195" s="18" t="s">
        <v>5519</v>
      </c>
      <c r="W195" s="18" t="s">
        <v>3979</v>
      </c>
      <c r="X195" s="3" t="s">
        <v>5042</v>
      </c>
      <c r="Y195" s="132">
        <f t="shared" si="6"/>
        <v>800</v>
      </c>
      <c r="Z195" s="132">
        <f t="shared" si="7"/>
        <v>800</v>
      </c>
      <c r="AA195" s="372" t="str">
        <f t="shared" si="8"/>
        <v>0</v>
      </c>
    </row>
    <row r="196" spans="1:29" s="3" customFormat="1" ht="12" customHeight="1" x14ac:dyDescent="0.2">
      <c r="A196" s="1" t="s">
        <v>4355</v>
      </c>
      <c r="B196" s="2">
        <v>415</v>
      </c>
      <c r="C196" s="1" t="s">
        <v>5523</v>
      </c>
      <c r="D196" s="1" t="s">
        <v>5515</v>
      </c>
      <c r="E196" s="3" t="s">
        <v>5516</v>
      </c>
      <c r="F196" s="3">
        <v>16</v>
      </c>
      <c r="G196" s="18">
        <v>25</v>
      </c>
      <c r="H196" s="18"/>
      <c r="I196" s="107" t="s">
        <v>1376</v>
      </c>
      <c r="J196" s="57" t="s">
        <v>3005</v>
      </c>
      <c r="K196" s="19" t="s">
        <v>1441</v>
      </c>
      <c r="L196" s="1" t="s">
        <v>1616</v>
      </c>
      <c r="M196" s="18" t="s">
        <v>4170</v>
      </c>
      <c r="N196" s="23" t="s">
        <v>3005</v>
      </c>
      <c r="O196" s="48" t="s">
        <v>5450</v>
      </c>
      <c r="P196" s="18">
        <v>25</v>
      </c>
      <c r="Q196" s="1" t="s">
        <v>5514</v>
      </c>
      <c r="R196" s="2">
        <v>195</v>
      </c>
      <c r="S196" s="260" t="s">
        <v>5040</v>
      </c>
      <c r="T196" s="1" t="s">
        <v>4193</v>
      </c>
      <c r="U196" s="3" t="s">
        <v>5519</v>
      </c>
      <c r="V196" s="3" t="s">
        <v>5519</v>
      </c>
      <c r="W196" s="21" t="s">
        <v>1307</v>
      </c>
      <c r="X196" s="3" t="s">
        <v>5042</v>
      </c>
      <c r="Y196" s="132">
        <f t="shared" si="6"/>
        <v>800</v>
      </c>
      <c r="Z196" s="132">
        <f t="shared" si="7"/>
        <v>800</v>
      </c>
      <c r="AA196" s="372" t="str">
        <f t="shared" si="8"/>
        <v>0</v>
      </c>
    </row>
    <row r="197" spans="1:29" s="18" customFormat="1" ht="12" customHeight="1" x14ac:dyDescent="0.2">
      <c r="A197" s="1" t="s">
        <v>2891</v>
      </c>
      <c r="B197" s="2">
        <v>60.25</v>
      </c>
      <c r="C197" s="1" t="s">
        <v>5433</v>
      </c>
      <c r="D197" s="1" t="s">
        <v>5515</v>
      </c>
      <c r="E197" s="3" t="s">
        <v>5516</v>
      </c>
      <c r="F197" s="3">
        <v>16</v>
      </c>
      <c r="G197" s="48">
        <v>25</v>
      </c>
      <c r="H197" s="3"/>
      <c r="I197" s="49" t="s">
        <v>3760</v>
      </c>
      <c r="J197" s="3" t="s">
        <v>3005</v>
      </c>
      <c r="K197" s="49" t="s">
        <v>4978</v>
      </c>
      <c r="L197" s="1" t="s">
        <v>1616</v>
      </c>
      <c r="M197" s="116" t="s">
        <v>4170</v>
      </c>
      <c r="N197" s="58" t="s">
        <v>3005</v>
      </c>
      <c r="O197" s="112" t="s">
        <v>4379</v>
      </c>
      <c r="P197" s="140">
        <v>25</v>
      </c>
      <c r="Q197" s="1" t="s">
        <v>5433</v>
      </c>
      <c r="R197" s="2">
        <v>62</v>
      </c>
      <c r="S197" s="67" t="s">
        <v>5040</v>
      </c>
      <c r="T197" s="1" t="s">
        <v>2899</v>
      </c>
      <c r="U197" s="18" t="s">
        <v>5519</v>
      </c>
      <c r="V197" s="18" t="s">
        <v>5519</v>
      </c>
      <c r="W197" s="18" t="s">
        <v>3979</v>
      </c>
      <c r="X197" s="3" t="s">
        <v>5042</v>
      </c>
      <c r="Y197" s="132">
        <f t="shared" si="6"/>
        <v>800</v>
      </c>
      <c r="Z197" s="132">
        <f t="shared" si="7"/>
        <v>800</v>
      </c>
      <c r="AA197" s="372" t="str">
        <f t="shared" si="8"/>
        <v>0</v>
      </c>
    </row>
    <row r="198" spans="1:29" s="3" customFormat="1" ht="12" customHeight="1" x14ac:dyDescent="0.2">
      <c r="A198" s="1" t="s">
        <v>2902</v>
      </c>
      <c r="B198" s="2">
        <v>64.5</v>
      </c>
      <c r="C198" s="1" t="s">
        <v>5433</v>
      </c>
      <c r="D198" s="1" t="s">
        <v>5515</v>
      </c>
      <c r="E198" s="3" t="s">
        <v>5516</v>
      </c>
      <c r="F198" s="3">
        <v>16</v>
      </c>
      <c r="G198" s="48">
        <v>25</v>
      </c>
      <c r="I198" s="49"/>
      <c r="J198" s="18" t="s">
        <v>3005</v>
      </c>
      <c r="K198" s="49" t="s">
        <v>1612</v>
      </c>
      <c r="L198" s="16" t="s">
        <v>1616</v>
      </c>
      <c r="M198" s="18" t="s">
        <v>1612</v>
      </c>
      <c r="N198" s="58" t="s">
        <v>3005</v>
      </c>
      <c r="O198" s="116"/>
      <c r="P198" s="18">
        <v>25</v>
      </c>
      <c r="Q198" s="1" t="s">
        <v>5523</v>
      </c>
      <c r="R198" s="17">
        <v>197</v>
      </c>
      <c r="S198" s="67" t="s">
        <v>5040</v>
      </c>
      <c r="T198" s="1" t="s">
        <v>4214</v>
      </c>
      <c r="U198" s="18" t="s">
        <v>5519</v>
      </c>
      <c r="V198" s="18" t="s">
        <v>5519</v>
      </c>
      <c r="W198" s="18" t="s">
        <v>3979</v>
      </c>
      <c r="X198" s="3" t="s">
        <v>5042</v>
      </c>
      <c r="Y198" s="132">
        <f t="shared" si="6"/>
        <v>800</v>
      </c>
      <c r="Z198" s="132">
        <f t="shared" si="7"/>
        <v>800</v>
      </c>
      <c r="AA198" s="372" t="str">
        <f t="shared" si="8"/>
        <v>0</v>
      </c>
    </row>
    <row r="199" spans="1:29" s="3" customFormat="1" ht="12" customHeight="1" x14ac:dyDescent="0.2">
      <c r="A199" s="1" t="s">
        <v>2900</v>
      </c>
      <c r="B199" s="2">
        <v>65</v>
      </c>
      <c r="C199" s="1" t="s">
        <v>5433</v>
      </c>
      <c r="D199" s="1" t="s">
        <v>5515</v>
      </c>
      <c r="E199" s="3" t="s">
        <v>5516</v>
      </c>
      <c r="F199" s="3">
        <v>16</v>
      </c>
      <c r="G199" s="48">
        <v>25</v>
      </c>
      <c r="I199" s="49"/>
      <c r="J199" s="18" t="s">
        <v>3005</v>
      </c>
      <c r="K199" s="49" t="s">
        <v>1612</v>
      </c>
      <c r="L199" s="16" t="s">
        <v>1616</v>
      </c>
      <c r="M199" s="18" t="s">
        <v>1612</v>
      </c>
      <c r="N199" s="58" t="s">
        <v>3005</v>
      </c>
      <c r="O199" s="116"/>
      <c r="P199" s="18">
        <v>25</v>
      </c>
      <c r="Q199" s="1" t="s">
        <v>5514</v>
      </c>
      <c r="R199" s="17">
        <v>200</v>
      </c>
      <c r="S199" s="67" t="s">
        <v>5040</v>
      </c>
      <c r="T199" s="1" t="s">
        <v>4212</v>
      </c>
      <c r="U199" s="18" t="s">
        <v>5519</v>
      </c>
      <c r="V199" s="18" t="s">
        <v>5519</v>
      </c>
      <c r="W199" s="18" t="s">
        <v>3979</v>
      </c>
      <c r="X199" s="3" t="s">
        <v>5042</v>
      </c>
      <c r="Y199" s="132">
        <f t="shared" ref="Y199:Y262" si="9">F199*G199*2</f>
        <v>800</v>
      </c>
      <c r="Z199" s="132">
        <f t="shared" ref="Z199:Z262" si="10">IF(X199="N",Y199,"0")</f>
        <v>800</v>
      </c>
      <c r="AA199" s="372" t="str">
        <f t="shared" ref="AA199:AA262" si="11">IF(X199="P",Y199,"0")</f>
        <v>0</v>
      </c>
    </row>
    <row r="200" spans="1:29" s="18" customFormat="1" ht="12" customHeight="1" x14ac:dyDescent="0.2">
      <c r="A200" s="1" t="s">
        <v>2904</v>
      </c>
      <c r="B200" s="2">
        <v>64.5</v>
      </c>
      <c r="C200" s="1" t="s">
        <v>5433</v>
      </c>
      <c r="D200" s="1" t="s">
        <v>5515</v>
      </c>
      <c r="E200" s="3" t="s">
        <v>5516</v>
      </c>
      <c r="F200" s="3">
        <v>16</v>
      </c>
      <c r="G200" s="48">
        <v>25</v>
      </c>
      <c r="H200" s="3"/>
      <c r="I200" s="49"/>
      <c r="J200" s="18" t="s">
        <v>3005</v>
      </c>
      <c r="K200" s="49" t="s">
        <v>1612</v>
      </c>
      <c r="L200" s="1" t="s">
        <v>1616</v>
      </c>
      <c r="M200" s="116" t="s">
        <v>1612</v>
      </c>
      <c r="N200" s="53" t="s">
        <v>3005</v>
      </c>
      <c r="O200" s="112"/>
      <c r="P200" s="140">
        <v>25</v>
      </c>
      <c r="Q200" s="1" t="s">
        <v>5433</v>
      </c>
      <c r="R200" s="2">
        <v>58.5</v>
      </c>
      <c r="S200" s="67" t="s">
        <v>5040</v>
      </c>
      <c r="T200" s="1" t="s">
        <v>2901</v>
      </c>
      <c r="U200" s="18" t="s">
        <v>5519</v>
      </c>
      <c r="V200" s="18" t="s">
        <v>5519</v>
      </c>
      <c r="W200" s="18" t="s">
        <v>3979</v>
      </c>
      <c r="X200" s="3" t="s">
        <v>5042</v>
      </c>
      <c r="Y200" s="132">
        <f t="shared" si="9"/>
        <v>800</v>
      </c>
      <c r="Z200" s="132">
        <f t="shared" si="10"/>
        <v>800</v>
      </c>
      <c r="AA200" s="372" t="str">
        <f t="shared" si="11"/>
        <v>0</v>
      </c>
    </row>
    <row r="201" spans="1:29" s="18" customFormat="1" ht="12" customHeight="1" x14ac:dyDescent="0.2">
      <c r="A201" s="1" t="s">
        <v>2906</v>
      </c>
      <c r="B201" s="2">
        <v>59</v>
      </c>
      <c r="C201" s="1" t="s">
        <v>5433</v>
      </c>
      <c r="D201" s="1" t="s">
        <v>5515</v>
      </c>
      <c r="E201" s="3" t="s">
        <v>5516</v>
      </c>
      <c r="F201" s="3">
        <v>16</v>
      </c>
      <c r="G201" s="48">
        <v>25</v>
      </c>
      <c r="H201" s="3"/>
      <c r="I201" s="49"/>
      <c r="J201" s="18" t="s">
        <v>3005</v>
      </c>
      <c r="K201" s="49" t="s">
        <v>1612</v>
      </c>
      <c r="L201" s="1" t="s">
        <v>1616</v>
      </c>
      <c r="M201" s="116" t="s">
        <v>1612</v>
      </c>
      <c r="N201" s="53" t="s">
        <v>3005</v>
      </c>
      <c r="O201" s="112"/>
      <c r="P201" s="140">
        <v>25</v>
      </c>
      <c r="Q201" s="1" t="s">
        <v>5433</v>
      </c>
      <c r="R201" s="2">
        <v>60</v>
      </c>
      <c r="S201" s="67" t="s">
        <v>5040</v>
      </c>
      <c r="T201" s="1" t="s">
        <v>2903</v>
      </c>
      <c r="U201" s="18" t="s">
        <v>5519</v>
      </c>
      <c r="V201" s="18" t="s">
        <v>5519</v>
      </c>
      <c r="W201" s="18" t="s">
        <v>3979</v>
      </c>
      <c r="X201" s="3" t="s">
        <v>5042</v>
      </c>
      <c r="Y201" s="132">
        <f t="shared" si="9"/>
        <v>800</v>
      </c>
      <c r="Z201" s="132">
        <f t="shared" si="10"/>
        <v>800</v>
      </c>
      <c r="AA201" s="372" t="str">
        <f t="shared" si="11"/>
        <v>0</v>
      </c>
    </row>
    <row r="202" spans="1:29" s="18" customFormat="1" ht="12" customHeight="1" x14ac:dyDescent="0.2">
      <c r="A202" s="1" t="s">
        <v>2907</v>
      </c>
      <c r="B202" s="2">
        <v>58</v>
      </c>
      <c r="C202" s="1" t="s">
        <v>5433</v>
      </c>
      <c r="D202" s="1" t="s">
        <v>5515</v>
      </c>
      <c r="E202" s="3" t="s">
        <v>5516</v>
      </c>
      <c r="F202" s="3">
        <v>16</v>
      </c>
      <c r="G202" s="48">
        <v>25</v>
      </c>
      <c r="H202" s="3"/>
      <c r="I202" s="49"/>
      <c r="J202" s="18" t="s">
        <v>3005</v>
      </c>
      <c r="K202" s="49" t="s">
        <v>1612</v>
      </c>
      <c r="L202" s="1" t="s">
        <v>1616</v>
      </c>
      <c r="M202" s="116" t="s">
        <v>1612</v>
      </c>
      <c r="N202" s="53" t="s">
        <v>3005</v>
      </c>
      <c r="O202" s="112"/>
      <c r="P202" s="140">
        <v>25</v>
      </c>
      <c r="Q202" s="1" t="s">
        <v>5433</v>
      </c>
      <c r="R202" s="2">
        <v>59</v>
      </c>
      <c r="S202" s="67" t="s">
        <v>5040</v>
      </c>
      <c r="T202" s="1" t="s">
        <v>2905</v>
      </c>
      <c r="U202" s="18" t="s">
        <v>5519</v>
      </c>
      <c r="V202" s="18" t="s">
        <v>5519</v>
      </c>
      <c r="W202" s="18" t="s">
        <v>3979</v>
      </c>
      <c r="X202" s="3" t="s">
        <v>5042</v>
      </c>
      <c r="Y202" s="132">
        <f t="shared" si="9"/>
        <v>800</v>
      </c>
      <c r="Z202" s="132">
        <f t="shared" si="10"/>
        <v>800</v>
      </c>
      <c r="AA202" s="372" t="str">
        <f t="shared" si="11"/>
        <v>0</v>
      </c>
    </row>
    <row r="203" spans="1:29" s="18" customFormat="1" ht="12" customHeight="1" x14ac:dyDescent="0.2">
      <c r="A203" s="1" t="s">
        <v>2912</v>
      </c>
      <c r="B203" s="2">
        <v>64</v>
      </c>
      <c r="C203" s="1" t="s">
        <v>5433</v>
      </c>
      <c r="D203" s="1" t="s">
        <v>5515</v>
      </c>
      <c r="E203" s="3" t="s">
        <v>5516</v>
      </c>
      <c r="F203" s="3">
        <v>16</v>
      </c>
      <c r="G203" s="48">
        <v>25</v>
      </c>
      <c r="H203" s="3"/>
      <c r="I203" s="49" t="s">
        <v>2942</v>
      </c>
      <c r="J203" s="18" t="s">
        <v>3005</v>
      </c>
      <c r="K203" s="49" t="s">
        <v>4283</v>
      </c>
      <c r="L203" s="16" t="s">
        <v>1616</v>
      </c>
      <c r="M203" s="18" t="s">
        <v>4237</v>
      </c>
      <c r="N203" s="58" t="s">
        <v>3005</v>
      </c>
      <c r="O203" s="116"/>
      <c r="P203" s="18">
        <v>25</v>
      </c>
      <c r="Q203" s="16" t="s">
        <v>5528</v>
      </c>
      <c r="R203" s="17">
        <v>24.18</v>
      </c>
      <c r="S203" s="67" t="s">
        <v>5040</v>
      </c>
      <c r="T203" s="16" t="s">
        <v>4424</v>
      </c>
      <c r="U203" s="18" t="s">
        <v>5519</v>
      </c>
      <c r="V203" s="18" t="s">
        <v>5519</v>
      </c>
      <c r="W203" s="18" t="s">
        <v>3979</v>
      </c>
      <c r="X203" s="3" t="s">
        <v>5042</v>
      </c>
      <c r="Y203" s="132">
        <f t="shared" si="9"/>
        <v>800</v>
      </c>
      <c r="Z203" s="132">
        <f t="shared" si="10"/>
        <v>800</v>
      </c>
      <c r="AA203" s="372" t="str">
        <f t="shared" si="11"/>
        <v>0</v>
      </c>
    </row>
    <row r="204" spans="1:29" s="18" customFormat="1" ht="12" customHeight="1" x14ac:dyDescent="0.2">
      <c r="A204" s="1" t="s">
        <v>4000</v>
      </c>
      <c r="B204" s="2">
        <v>60</v>
      </c>
      <c r="C204" s="1" t="s">
        <v>5433</v>
      </c>
      <c r="D204" s="1" t="s">
        <v>5515</v>
      </c>
      <c r="E204" s="3" t="s">
        <v>5516</v>
      </c>
      <c r="F204" s="3">
        <v>16</v>
      </c>
      <c r="G204" s="48">
        <v>25</v>
      </c>
      <c r="H204" s="3"/>
      <c r="I204" s="49" t="s">
        <v>1642</v>
      </c>
      <c r="J204" s="18" t="s">
        <v>3005</v>
      </c>
      <c r="K204" s="49" t="s">
        <v>1614</v>
      </c>
      <c r="L204" s="1" t="s">
        <v>1616</v>
      </c>
      <c r="M204" s="18" t="s">
        <v>4237</v>
      </c>
      <c r="N204" s="58" t="s">
        <v>3005</v>
      </c>
      <c r="O204" s="116"/>
      <c r="P204" s="18">
        <v>25</v>
      </c>
      <c r="Q204" s="16" t="s">
        <v>5528</v>
      </c>
      <c r="R204" s="17">
        <v>24.18</v>
      </c>
      <c r="S204" s="67" t="s">
        <v>5040</v>
      </c>
      <c r="T204" s="16" t="s">
        <v>4424</v>
      </c>
      <c r="U204" s="18" t="s">
        <v>5519</v>
      </c>
      <c r="V204" s="18" t="s">
        <v>5519</v>
      </c>
      <c r="W204" s="18" t="s">
        <v>3979</v>
      </c>
      <c r="X204" s="3" t="s">
        <v>5042</v>
      </c>
      <c r="Y204" s="132">
        <f t="shared" si="9"/>
        <v>800</v>
      </c>
      <c r="Z204" s="132">
        <f t="shared" si="10"/>
        <v>800</v>
      </c>
      <c r="AA204" s="372" t="str">
        <f t="shared" si="11"/>
        <v>0</v>
      </c>
    </row>
    <row r="205" spans="1:29" s="18" customFormat="1" ht="12" customHeight="1" x14ac:dyDescent="0.2">
      <c r="A205" s="1" t="s">
        <v>2909</v>
      </c>
      <c r="B205" s="2">
        <v>60.25</v>
      </c>
      <c r="C205" s="1" t="s">
        <v>5433</v>
      </c>
      <c r="D205" s="1" t="s">
        <v>5515</v>
      </c>
      <c r="E205" s="3" t="s">
        <v>5516</v>
      </c>
      <c r="F205" s="3">
        <v>16</v>
      </c>
      <c r="G205" s="48">
        <v>25</v>
      </c>
      <c r="H205" s="3"/>
      <c r="I205" s="49"/>
      <c r="J205" s="18" t="s">
        <v>3005</v>
      </c>
      <c r="K205" s="49" t="s">
        <v>1613</v>
      </c>
      <c r="L205" s="16" t="s">
        <v>1616</v>
      </c>
      <c r="M205" s="18" t="s">
        <v>1613</v>
      </c>
      <c r="N205" s="18" t="s">
        <v>3005</v>
      </c>
      <c r="O205" s="116"/>
      <c r="P205" s="18">
        <v>25</v>
      </c>
      <c r="Q205" s="16" t="s">
        <v>1393</v>
      </c>
      <c r="R205" s="17">
        <v>79</v>
      </c>
      <c r="S205" s="67" t="s">
        <v>5040</v>
      </c>
      <c r="T205" s="16" t="s">
        <v>1400</v>
      </c>
      <c r="U205" s="18" t="s">
        <v>5519</v>
      </c>
      <c r="V205" s="18" t="s">
        <v>5519</v>
      </c>
      <c r="W205" s="18" t="s">
        <v>3979</v>
      </c>
      <c r="X205" s="3" t="s">
        <v>5042</v>
      </c>
      <c r="Y205" s="132">
        <f t="shared" si="9"/>
        <v>800</v>
      </c>
      <c r="Z205" s="132">
        <f t="shared" si="10"/>
        <v>800</v>
      </c>
      <c r="AA205" s="372" t="str">
        <f t="shared" si="11"/>
        <v>0</v>
      </c>
    </row>
    <row r="206" spans="1:29" s="18" customFormat="1" ht="12" customHeight="1" x14ac:dyDescent="0.2">
      <c r="A206" s="1" t="s">
        <v>5434</v>
      </c>
      <c r="B206" s="2">
        <v>92.5</v>
      </c>
      <c r="C206" s="1" t="s">
        <v>5435</v>
      </c>
      <c r="D206" s="1" t="s">
        <v>5515</v>
      </c>
      <c r="E206" s="3" t="s">
        <v>5516</v>
      </c>
      <c r="F206" s="3">
        <v>16</v>
      </c>
      <c r="G206" s="3">
        <v>25</v>
      </c>
      <c r="H206" s="3"/>
      <c r="I206" s="4" t="s">
        <v>1613</v>
      </c>
      <c r="J206" s="21" t="s">
        <v>3005</v>
      </c>
      <c r="K206" s="4" t="s">
        <v>4978</v>
      </c>
      <c r="L206" s="1" t="s">
        <v>1616</v>
      </c>
      <c r="M206" s="3" t="s">
        <v>1613</v>
      </c>
      <c r="N206" s="57" t="s">
        <v>3005</v>
      </c>
      <c r="O206" s="3"/>
      <c r="P206" s="3">
        <v>25</v>
      </c>
      <c r="Q206" s="1" t="s">
        <v>1393</v>
      </c>
      <c r="R206" s="2">
        <v>83.5</v>
      </c>
      <c r="S206" s="67" t="s">
        <v>5040</v>
      </c>
      <c r="T206" s="1" t="s">
        <v>1398</v>
      </c>
      <c r="U206" s="3" t="s">
        <v>5519</v>
      </c>
      <c r="V206" s="18" t="s">
        <v>5519</v>
      </c>
      <c r="W206" s="57" t="s">
        <v>2651</v>
      </c>
      <c r="X206" s="3" t="s">
        <v>5042</v>
      </c>
      <c r="Y206" s="132">
        <f t="shared" si="9"/>
        <v>800</v>
      </c>
      <c r="Z206" s="132">
        <f t="shared" si="10"/>
        <v>800</v>
      </c>
      <c r="AA206" s="372" t="str">
        <f t="shared" si="11"/>
        <v>0</v>
      </c>
    </row>
    <row r="207" spans="1:29" s="18" customFormat="1" ht="12" customHeight="1" x14ac:dyDescent="0.2">
      <c r="A207" s="1" t="s">
        <v>2913</v>
      </c>
      <c r="B207" s="2">
        <v>59</v>
      </c>
      <c r="C207" s="1" t="s">
        <v>5433</v>
      </c>
      <c r="D207" s="1" t="s">
        <v>5515</v>
      </c>
      <c r="E207" s="3" t="s">
        <v>5516</v>
      </c>
      <c r="F207" s="3">
        <v>16</v>
      </c>
      <c r="G207" s="48">
        <v>25</v>
      </c>
      <c r="H207" s="3"/>
      <c r="I207" s="49"/>
      <c r="J207" s="18" t="s">
        <v>3005</v>
      </c>
      <c r="K207" s="49" t="s">
        <v>4988</v>
      </c>
      <c r="L207" s="1" t="s">
        <v>1616</v>
      </c>
      <c r="M207" s="116" t="s">
        <v>1613</v>
      </c>
      <c r="N207" s="53" t="s">
        <v>3005</v>
      </c>
      <c r="O207" s="112" t="s">
        <v>4988</v>
      </c>
      <c r="P207" s="140">
        <v>25</v>
      </c>
      <c r="Q207" s="1" t="s">
        <v>5433</v>
      </c>
      <c r="R207" s="2">
        <v>60.5</v>
      </c>
      <c r="S207" s="67" t="s">
        <v>5040</v>
      </c>
      <c r="T207" s="1" t="s">
        <v>2910</v>
      </c>
      <c r="U207" s="18" t="s">
        <v>5519</v>
      </c>
      <c r="V207" s="18" t="s">
        <v>5519</v>
      </c>
      <c r="W207" s="18" t="s">
        <v>3979</v>
      </c>
      <c r="X207" s="3" t="s">
        <v>5042</v>
      </c>
      <c r="Y207" s="132">
        <f t="shared" si="9"/>
        <v>800</v>
      </c>
      <c r="Z207" s="132">
        <f t="shared" si="10"/>
        <v>800</v>
      </c>
      <c r="AA207" s="372" t="str">
        <f t="shared" si="11"/>
        <v>0</v>
      </c>
    </row>
    <row r="208" spans="1:29" s="3" customFormat="1" ht="12" customHeight="1" x14ac:dyDescent="0.2">
      <c r="A208" s="1" t="s">
        <v>2911</v>
      </c>
      <c r="B208" s="2">
        <v>64.75</v>
      </c>
      <c r="C208" s="1" t="s">
        <v>5433</v>
      </c>
      <c r="D208" s="1" t="s">
        <v>5515</v>
      </c>
      <c r="E208" s="3" t="s">
        <v>5516</v>
      </c>
      <c r="F208" s="3">
        <v>16</v>
      </c>
      <c r="G208" s="48">
        <v>25</v>
      </c>
      <c r="I208" s="49" t="s">
        <v>3662</v>
      </c>
      <c r="J208" s="18" t="s">
        <v>3005</v>
      </c>
      <c r="K208" s="49" t="s">
        <v>1436</v>
      </c>
      <c r="L208" s="16" t="s">
        <v>1616</v>
      </c>
      <c r="M208" s="18" t="s">
        <v>1614</v>
      </c>
      <c r="N208" s="18" t="s">
        <v>3005</v>
      </c>
      <c r="O208" s="18"/>
      <c r="P208" s="18">
        <v>25</v>
      </c>
      <c r="Q208" s="1" t="s">
        <v>5514</v>
      </c>
      <c r="R208" s="2">
        <v>53</v>
      </c>
      <c r="S208" s="67" t="s">
        <v>5040</v>
      </c>
      <c r="T208" s="1" t="s">
        <v>4281</v>
      </c>
      <c r="U208" s="18" t="s">
        <v>5519</v>
      </c>
      <c r="V208" s="18" t="s">
        <v>5519</v>
      </c>
      <c r="W208" s="18" t="s">
        <v>3979</v>
      </c>
      <c r="X208" s="3" t="s">
        <v>5042</v>
      </c>
      <c r="Y208" s="132">
        <f t="shared" si="9"/>
        <v>800</v>
      </c>
      <c r="Z208" s="132">
        <f t="shared" si="10"/>
        <v>800</v>
      </c>
      <c r="AA208" s="372" t="str">
        <f t="shared" si="11"/>
        <v>0</v>
      </c>
      <c r="AC208" s="5"/>
    </row>
    <row r="209" spans="1:27" s="18" customFormat="1" ht="12" customHeight="1" x14ac:dyDescent="0.2">
      <c r="A209" s="1" t="s">
        <v>2915</v>
      </c>
      <c r="B209" s="2">
        <v>65</v>
      </c>
      <c r="C209" s="1" t="s">
        <v>5433</v>
      </c>
      <c r="D209" s="1" t="s">
        <v>5515</v>
      </c>
      <c r="E209" s="3" t="s">
        <v>5516</v>
      </c>
      <c r="F209" s="3">
        <v>16</v>
      </c>
      <c r="G209" s="48">
        <v>25</v>
      </c>
      <c r="H209" s="3"/>
      <c r="I209" s="49"/>
      <c r="J209" s="18" t="s">
        <v>3005</v>
      </c>
      <c r="K209" s="49" t="s">
        <v>4988</v>
      </c>
      <c r="L209" s="16" t="s">
        <v>1616</v>
      </c>
      <c r="M209" s="3" t="s">
        <v>4988</v>
      </c>
      <c r="N209" s="53" t="s">
        <v>3005</v>
      </c>
      <c r="O209" s="48"/>
      <c r="P209" s="3">
        <v>25</v>
      </c>
      <c r="Q209" s="1" t="s">
        <v>4665</v>
      </c>
      <c r="R209" s="2">
        <v>85</v>
      </c>
      <c r="S209" s="67" t="s">
        <v>5040</v>
      </c>
      <c r="T209" s="1" t="s">
        <v>4668</v>
      </c>
      <c r="U209" s="18" t="s">
        <v>5519</v>
      </c>
      <c r="V209" s="18" t="s">
        <v>5519</v>
      </c>
      <c r="W209" s="18" t="s">
        <v>3979</v>
      </c>
      <c r="X209" s="3" t="s">
        <v>5042</v>
      </c>
      <c r="Y209" s="132">
        <f t="shared" si="9"/>
        <v>800</v>
      </c>
      <c r="Z209" s="132">
        <f t="shared" si="10"/>
        <v>800</v>
      </c>
      <c r="AA209" s="372" t="str">
        <f t="shared" si="11"/>
        <v>0</v>
      </c>
    </row>
    <row r="210" spans="1:27" s="18" customFormat="1" ht="12" customHeight="1" x14ac:dyDescent="0.2">
      <c r="A210" s="1" t="s">
        <v>2917</v>
      </c>
      <c r="B210" s="2">
        <v>64.75</v>
      </c>
      <c r="C210" s="1" t="s">
        <v>5433</v>
      </c>
      <c r="D210" s="1" t="s">
        <v>5515</v>
      </c>
      <c r="E210" s="3" t="s">
        <v>5516</v>
      </c>
      <c r="F210" s="3">
        <v>16</v>
      </c>
      <c r="G210" s="48">
        <v>25</v>
      </c>
      <c r="H210" s="3"/>
      <c r="I210" s="49"/>
      <c r="J210" s="18" t="s">
        <v>3005</v>
      </c>
      <c r="K210" s="49" t="s">
        <v>4988</v>
      </c>
      <c r="L210" s="1" t="s">
        <v>1616</v>
      </c>
      <c r="M210" s="116" t="s">
        <v>4988</v>
      </c>
      <c r="N210" s="53" t="s">
        <v>3005</v>
      </c>
      <c r="O210" s="112"/>
      <c r="P210" s="140">
        <v>25</v>
      </c>
      <c r="Q210" s="1" t="s">
        <v>5433</v>
      </c>
      <c r="R210" s="2">
        <v>63</v>
      </c>
      <c r="S210" s="67" t="s">
        <v>5040</v>
      </c>
      <c r="T210" s="1" t="s">
        <v>2914</v>
      </c>
      <c r="U210" s="18" t="s">
        <v>5519</v>
      </c>
      <c r="V210" s="18" t="s">
        <v>5519</v>
      </c>
      <c r="W210" s="18" t="s">
        <v>3979</v>
      </c>
      <c r="X210" s="3" t="s">
        <v>5042</v>
      </c>
      <c r="Y210" s="132">
        <f t="shared" si="9"/>
        <v>800</v>
      </c>
      <c r="Z210" s="132">
        <f t="shared" si="10"/>
        <v>800</v>
      </c>
      <c r="AA210" s="372" t="str">
        <f t="shared" si="11"/>
        <v>0</v>
      </c>
    </row>
    <row r="211" spans="1:27" s="18" customFormat="1" ht="12" customHeight="1" x14ac:dyDescent="0.2">
      <c r="A211" s="1" t="s">
        <v>2918</v>
      </c>
      <c r="B211" s="2">
        <v>64.5</v>
      </c>
      <c r="C211" s="1" t="s">
        <v>5433</v>
      </c>
      <c r="D211" s="1" t="s">
        <v>5515</v>
      </c>
      <c r="E211" s="3" t="s">
        <v>5516</v>
      </c>
      <c r="F211" s="3">
        <v>16</v>
      </c>
      <c r="G211" s="48">
        <v>25</v>
      </c>
      <c r="H211" s="3"/>
      <c r="I211" s="49"/>
      <c r="J211" s="18" t="s">
        <v>3005</v>
      </c>
      <c r="K211" s="49" t="s">
        <v>4988</v>
      </c>
      <c r="L211" s="1" t="s">
        <v>1616</v>
      </c>
      <c r="M211" s="116" t="s">
        <v>4988</v>
      </c>
      <c r="N211" s="53" t="s">
        <v>3005</v>
      </c>
      <c r="O211" s="112"/>
      <c r="P211" s="140">
        <v>25</v>
      </c>
      <c r="Q211" s="1" t="s">
        <v>5433</v>
      </c>
      <c r="R211" s="2">
        <v>64</v>
      </c>
      <c r="S211" s="67" t="s">
        <v>5040</v>
      </c>
      <c r="T211" s="1" t="s">
        <v>2916</v>
      </c>
      <c r="U211" s="18" t="s">
        <v>5519</v>
      </c>
      <c r="V211" s="18" t="s">
        <v>5519</v>
      </c>
      <c r="W211" s="18" t="s">
        <v>3979</v>
      </c>
      <c r="X211" s="3" t="s">
        <v>5042</v>
      </c>
      <c r="Y211" s="132">
        <f t="shared" si="9"/>
        <v>800</v>
      </c>
      <c r="Z211" s="132">
        <f t="shared" si="10"/>
        <v>800</v>
      </c>
      <c r="AA211" s="372" t="str">
        <f t="shared" si="11"/>
        <v>0</v>
      </c>
    </row>
    <row r="212" spans="1:27" s="18" customFormat="1" ht="12" customHeight="1" x14ac:dyDescent="0.2">
      <c r="A212" s="16" t="s">
        <v>4446</v>
      </c>
      <c r="B212" s="17">
        <v>216</v>
      </c>
      <c r="C212" s="16" t="s">
        <v>4447</v>
      </c>
      <c r="D212" s="1" t="s">
        <v>5515</v>
      </c>
      <c r="E212" s="3" t="s">
        <v>5516</v>
      </c>
      <c r="F212" s="3">
        <v>16</v>
      </c>
      <c r="G212" s="245">
        <v>25</v>
      </c>
      <c r="H212" s="18" t="s">
        <v>1561</v>
      </c>
      <c r="I212" s="127" t="s">
        <v>1445</v>
      </c>
      <c r="J212" s="18" t="s">
        <v>3005</v>
      </c>
      <c r="K212" s="19" t="s">
        <v>4069</v>
      </c>
      <c r="L212" s="16" t="s">
        <v>1616</v>
      </c>
      <c r="M212" s="116" t="s">
        <v>4541</v>
      </c>
      <c r="N212" s="58" t="s">
        <v>3005</v>
      </c>
      <c r="O212" s="116" t="s">
        <v>4069</v>
      </c>
      <c r="P212" s="140">
        <v>25</v>
      </c>
      <c r="Q212" s="1" t="s">
        <v>5433</v>
      </c>
      <c r="R212" s="2">
        <v>58.25</v>
      </c>
      <c r="S212" s="67" t="s">
        <v>5040</v>
      </c>
      <c r="T212" s="1" t="s">
        <v>2920</v>
      </c>
      <c r="U212" s="18" t="s">
        <v>5519</v>
      </c>
      <c r="V212" s="18" t="s">
        <v>5519</v>
      </c>
      <c r="W212" s="18" t="s">
        <v>3979</v>
      </c>
      <c r="X212" s="3" t="s">
        <v>5042</v>
      </c>
      <c r="Y212" s="132">
        <f t="shared" si="9"/>
        <v>800</v>
      </c>
      <c r="Z212" s="132">
        <f t="shared" si="10"/>
        <v>800</v>
      </c>
      <c r="AA212" s="372" t="str">
        <f t="shared" si="11"/>
        <v>0</v>
      </c>
    </row>
    <row r="213" spans="1:27" s="18" customFormat="1" ht="12" customHeight="1" x14ac:dyDescent="0.2">
      <c r="A213" s="1" t="s">
        <v>2919</v>
      </c>
      <c r="B213" s="2">
        <v>63</v>
      </c>
      <c r="C213" s="1" t="s">
        <v>5433</v>
      </c>
      <c r="D213" s="1" t="s">
        <v>5515</v>
      </c>
      <c r="E213" s="3" t="s">
        <v>5516</v>
      </c>
      <c r="F213" s="3">
        <v>16</v>
      </c>
      <c r="G213" s="48">
        <v>25</v>
      </c>
      <c r="H213" s="3"/>
      <c r="I213" s="49"/>
      <c r="J213" s="18" t="s">
        <v>3005</v>
      </c>
      <c r="K213" s="49" t="s">
        <v>4541</v>
      </c>
      <c r="L213" s="1" t="s">
        <v>1616</v>
      </c>
      <c r="M213" s="116" t="s">
        <v>4541</v>
      </c>
      <c r="N213" s="53" t="s">
        <v>3005</v>
      </c>
      <c r="O213" s="112"/>
      <c r="P213" s="140">
        <v>25</v>
      </c>
      <c r="Q213" s="1" t="s">
        <v>5433</v>
      </c>
      <c r="R213" s="2">
        <v>58</v>
      </c>
      <c r="S213" s="67" t="s">
        <v>5040</v>
      </c>
      <c r="T213" s="1" t="s">
        <v>2921</v>
      </c>
      <c r="U213" s="18" t="s">
        <v>5519</v>
      </c>
      <c r="V213" s="18" t="s">
        <v>5519</v>
      </c>
      <c r="W213" s="18" t="s">
        <v>3979</v>
      </c>
      <c r="X213" s="3" t="s">
        <v>5042</v>
      </c>
      <c r="Y213" s="132">
        <f t="shared" si="9"/>
        <v>800</v>
      </c>
      <c r="Z213" s="132">
        <f t="shared" si="10"/>
        <v>800</v>
      </c>
      <c r="AA213" s="372" t="str">
        <f t="shared" si="11"/>
        <v>0</v>
      </c>
    </row>
    <row r="214" spans="1:27" s="18" customFormat="1" ht="12" customHeight="1" x14ac:dyDescent="0.2">
      <c r="A214" s="1" t="s">
        <v>1293</v>
      </c>
      <c r="B214" s="2">
        <v>105</v>
      </c>
      <c r="C214" s="1" t="s">
        <v>1292</v>
      </c>
      <c r="D214" s="1" t="s">
        <v>5515</v>
      </c>
      <c r="E214" s="3" t="s">
        <v>5516</v>
      </c>
      <c r="F214" s="3">
        <v>16</v>
      </c>
      <c r="G214" s="3">
        <v>25</v>
      </c>
      <c r="H214" s="3"/>
      <c r="I214" s="3"/>
      <c r="J214" s="18" t="s">
        <v>3005</v>
      </c>
      <c r="K214" s="4" t="s">
        <v>4541</v>
      </c>
      <c r="L214" s="1" t="s">
        <v>1616</v>
      </c>
      <c r="M214" s="116" t="s">
        <v>4541</v>
      </c>
      <c r="N214" s="53" t="s">
        <v>3005</v>
      </c>
      <c r="O214" s="112"/>
      <c r="P214" s="140">
        <v>25</v>
      </c>
      <c r="Q214" s="1" t="s">
        <v>5433</v>
      </c>
      <c r="R214" s="2">
        <v>59.75</v>
      </c>
      <c r="S214" s="67" t="s">
        <v>5040</v>
      </c>
      <c r="T214" s="1" t="s">
        <v>2922</v>
      </c>
      <c r="U214" s="18" t="s">
        <v>5519</v>
      </c>
      <c r="V214" s="18" t="s">
        <v>5519</v>
      </c>
      <c r="W214" s="18" t="s">
        <v>3979</v>
      </c>
      <c r="X214" s="3" t="s">
        <v>5042</v>
      </c>
      <c r="Y214" s="132">
        <f t="shared" si="9"/>
        <v>800</v>
      </c>
      <c r="Z214" s="132">
        <f t="shared" si="10"/>
        <v>800</v>
      </c>
      <c r="AA214" s="372" t="str">
        <f t="shared" si="11"/>
        <v>0</v>
      </c>
    </row>
    <row r="215" spans="1:27" s="18" customFormat="1" ht="12" customHeight="1" x14ac:dyDescent="0.2">
      <c r="A215" s="1" t="s">
        <v>2908</v>
      </c>
      <c r="B215" s="2">
        <v>60</v>
      </c>
      <c r="C215" s="1" t="s">
        <v>5433</v>
      </c>
      <c r="D215" s="1" t="s">
        <v>5515</v>
      </c>
      <c r="E215" s="3" t="s">
        <v>5516</v>
      </c>
      <c r="F215" s="3">
        <v>16</v>
      </c>
      <c r="G215" s="48">
        <v>25</v>
      </c>
      <c r="H215" s="3"/>
      <c r="I215" s="49" t="s">
        <v>4300</v>
      </c>
      <c r="J215" s="18" t="s">
        <v>3005</v>
      </c>
      <c r="K215" s="49" t="s">
        <v>1612</v>
      </c>
      <c r="L215" s="1" t="s">
        <v>1616</v>
      </c>
      <c r="M215" s="3" t="s">
        <v>4300</v>
      </c>
      <c r="N215" s="18" t="s">
        <v>3005</v>
      </c>
      <c r="O215" s="116"/>
      <c r="P215" s="3">
        <v>25</v>
      </c>
      <c r="Q215" s="1" t="s">
        <v>1393</v>
      </c>
      <c r="R215" s="2">
        <v>82.5</v>
      </c>
      <c r="S215" s="67" t="s">
        <v>5040</v>
      </c>
      <c r="T215" s="1" t="s">
        <v>1402</v>
      </c>
      <c r="U215" s="18" t="s">
        <v>5519</v>
      </c>
      <c r="V215" s="18" t="s">
        <v>5519</v>
      </c>
      <c r="W215" s="18" t="s">
        <v>3979</v>
      </c>
      <c r="X215" s="3" t="s">
        <v>5042</v>
      </c>
      <c r="Y215" s="132">
        <f t="shared" si="9"/>
        <v>800</v>
      </c>
      <c r="Z215" s="132">
        <f t="shared" si="10"/>
        <v>800</v>
      </c>
      <c r="AA215" s="372" t="str">
        <f t="shared" si="11"/>
        <v>0</v>
      </c>
    </row>
    <row r="216" spans="1:27" s="18" customFormat="1" ht="12" customHeight="1" x14ac:dyDescent="0.2">
      <c r="A216" s="1" t="s">
        <v>2720</v>
      </c>
      <c r="B216" s="2">
        <v>155</v>
      </c>
      <c r="C216" s="1" t="s">
        <v>2721</v>
      </c>
      <c r="D216" s="1" t="s">
        <v>5515</v>
      </c>
      <c r="E216" s="3" t="s">
        <v>5516</v>
      </c>
      <c r="F216" s="3">
        <v>16</v>
      </c>
      <c r="G216" s="3">
        <v>25</v>
      </c>
      <c r="H216" s="3"/>
      <c r="I216" s="49"/>
      <c r="J216" s="18" t="s">
        <v>3005</v>
      </c>
      <c r="K216" s="4" t="s">
        <v>1611</v>
      </c>
      <c r="L216" s="16" t="s">
        <v>1616</v>
      </c>
      <c r="M216" s="18" t="s">
        <v>4342</v>
      </c>
      <c r="N216" s="58" t="s">
        <v>3005</v>
      </c>
      <c r="O216" s="140" t="s">
        <v>2940</v>
      </c>
      <c r="P216" s="18">
        <v>25</v>
      </c>
      <c r="Q216" s="16" t="s">
        <v>5523</v>
      </c>
      <c r="R216" s="17">
        <v>325</v>
      </c>
      <c r="S216" s="67" t="s">
        <v>5040</v>
      </c>
      <c r="T216" s="16" t="s">
        <v>4344</v>
      </c>
      <c r="U216" s="18" t="s">
        <v>5519</v>
      </c>
      <c r="V216" s="18" t="s">
        <v>5519</v>
      </c>
      <c r="W216" s="18" t="s">
        <v>3979</v>
      </c>
      <c r="X216" s="3" t="s">
        <v>5042</v>
      </c>
      <c r="Y216" s="132">
        <f t="shared" si="9"/>
        <v>800</v>
      </c>
      <c r="Z216" s="132">
        <f t="shared" si="10"/>
        <v>800</v>
      </c>
      <c r="AA216" s="372" t="str">
        <f t="shared" si="11"/>
        <v>0</v>
      </c>
    </row>
    <row r="217" spans="1:27" s="3" customFormat="1" ht="12" customHeight="1" x14ac:dyDescent="0.2">
      <c r="A217" s="1" t="s">
        <v>2924</v>
      </c>
      <c r="B217" s="2">
        <v>57.5</v>
      </c>
      <c r="C217" s="1" t="s">
        <v>5433</v>
      </c>
      <c r="D217" s="1" t="s">
        <v>5515</v>
      </c>
      <c r="E217" s="3" t="s">
        <v>5516</v>
      </c>
      <c r="F217" s="3">
        <v>16</v>
      </c>
      <c r="G217" s="48">
        <v>25</v>
      </c>
      <c r="I217" s="49"/>
      <c r="J217" s="18" t="s">
        <v>3005</v>
      </c>
      <c r="K217" s="49" t="s">
        <v>4342</v>
      </c>
      <c r="L217" s="16" t="s">
        <v>1616</v>
      </c>
      <c r="M217" s="18" t="s">
        <v>4342</v>
      </c>
      <c r="N217" s="58" t="s">
        <v>3005</v>
      </c>
      <c r="O217" s="140"/>
      <c r="P217" s="18">
        <v>25</v>
      </c>
      <c r="Q217" s="1" t="s">
        <v>5523</v>
      </c>
      <c r="R217" s="2">
        <v>360</v>
      </c>
      <c r="S217" s="67" t="s">
        <v>5040</v>
      </c>
      <c r="T217" s="1" t="s">
        <v>4343</v>
      </c>
      <c r="U217" s="18" t="s">
        <v>5519</v>
      </c>
      <c r="V217" s="18" t="s">
        <v>5519</v>
      </c>
      <c r="W217" s="18" t="s">
        <v>3979</v>
      </c>
      <c r="X217" s="3" t="s">
        <v>5042</v>
      </c>
      <c r="Y217" s="132">
        <f t="shared" si="9"/>
        <v>800</v>
      </c>
      <c r="Z217" s="132">
        <f t="shared" si="10"/>
        <v>800</v>
      </c>
      <c r="AA217" s="372" t="str">
        <f t="shared" si="11"/>
        <v>0</v>
      </c>
    </row>
    <row r="218" spans="1:27" s="18" customFormat="1" ht="12" customHeight="1" x14ac:dyDescent="0.2">
      <c r="A218" s="1" t="s">
        <v>4714</v>
      </c>
      <c r="B218" s="2">
        <v>77</v>
      </c>
      <c r="C218" s="1" t="s">
        <v>4665</v>
      </c>
      <c r="D218" s="1" t="s">
        <v>5515</v>
      </c>
      <c r="E218" s="3" t="s">
        <v>5516</v>
      </c>
      <c r="F218" s="3">
        <v>16</v>
      </c>
      <c r="G218" s="3">
        <v>25</v>
      </c>
      <c r="H218" s="3"/>
      <c r="I218" s="3"/>
      <c r="J218" s="18" t="s">
        <v>3005</v>
      </c>
      <c r="K218" s="19" t="s">
        <v>1441</v>
      </c>
      <c r="L218" s="1" t="s">
        <v>1616</v>
      </c>
      <c r="M218" s="116" t="s">
        <v>1441</v>
      </c>
      <c r="N218" s="53" t="s">
        <v>3005</v>
      </c>
      <c r="O218" s="112"/>
      <c r="P218" s="140">
        <v>25</v>
      </c>
      <c r="Q218" s="1" t="s">
        <v>5433</v>
      </c>
      <c r="R218" s="2">
        <v>60.5</v>
      </c>
      <c r="S218" s="67" t="s">
        <v>5040</v>
      </c>
      <c r="T218" s="1" t="s">
        <v>2926</v>
      </c>
      <c r="U218" s="18" t="s">
        <v>5519</v>
      </c>
      <c r="V218" s="18" t="s">
        <v>5519</v>
      </c>
      <c r="W218" s="18" t="s">
        <v>3979</v>
      </c>
      <c r="X218" s="3" t="s">
        <v>5042</v>
      </c>
      <c r="Y218" s="132">
        <f t="shared" si="9"/>
        <v>800</v>
      </c>
      <c r="Z218" s="132">
        <f t="shared" si="10"/>
        <v>800</v>
      </c>
      <c r="AA218" s="372" t="str">
        <f t="shared" si="11"/>
        <v>0</v>
      </c>
    </row>
    <row r="219" spans="1:27" s="18" customFormat="1" ht="12" customHeight="1" x14ac:dyDescent="0.2">
      <c r="A219" s="1" t="s">
        <v>5437</v>
      </c>
      <c r="B219" s="2">
        <v>92.5</v>
      </c>
      <c r="C219" s="1" t="s">
        <v>5435</v>
      </c>
      <c r="D219" s="1" t="s">
        <v>5515</v>
      </c>
      <c r="E219" s="3" t="s">
        <v>5516</v>
      </c>
      <c r="F219" s="3">
        <v>16</v>
      </c>
      <c r="G219" s="3">
        <v>25</v>
      </c>
      <c r="H219" s="3"/>
      <c r="I219" s="3"/>
      <c r="J219" s="3" t="s">
        <v>3005</v>
      </c>
      <c r="K219" s="4" t="s">
        <v>4365</v>
      </c>
      <c r="L219" s="1" t="s">
        <v>1616</v>
      </c>
      <c r="M219" s="116" t="s">
        <v>4365</v>
      </c>
      <c r="N219" s="53" t="s">
        <v>3005</v>
      </c>
      <c r="O219" s="112"/>
      <c r="P219" s="140">
        <v>25</v>
      </c>
      <c r="Q219" s="1" t="s">
        <v>5433</v>
      </c>
      <c r="R219" s="2">
        <v>65</v>
      </c>
      <c r="S219" s="67" t="s">
        <v>5040</v>
      </c>
      <c r="T219" s="1" t="s">
        <v>2928</v>
      </c>
      <c r="U219" s="18" t="s">
        <v>5519</v>
      </c>
      <c r="V219" s="18" t="s">
        <v>5519</v>
      </c>
      <c r="W219" s="18" t="s">
        <v>3979</v>
      </c>
      <c r="X219" s="3" t="s">
        <v>5042</v>
      </c>
      <c r="Y219" s="132">
        <f t="shared" si="9"/>
        <v>800</v>
      </c>
      <c r="Z219" s="132">
        <f t="shared" si="10"/>
        <v>800</v>
      </c>
      <c r="AA219" s="372" t="str">
        <f t="shared" si="11"/>
        <v>0</v>
      </c>
    </row>
    <row r="220" spans="1:27" s="18" customFormat="1" ht="12" customHeight="1" x14ac:dyDescent="0.2">
      <c r="A220" s="1" t="s">
        <v>2927</v>
      </c>
      <c r="B220" s="2">
        <v>63.25</v>
      </c>
      <c r="C220" s="1" t="s">
        <v>5433</v>
      </c>
      <c r="D220" s="1" t="s">
        <v>5515</v>
      </c>
      <c r="E220" s="3" t="s">
        <v>5516</v>
      </c>
      <c r="F220" s="3">
        <v>16</v>
      </c>
      <c r="G220" s="48">
        <v>25</v>
      </c>
      <c r="H220" s="3"/>
      <c r="I220" s="49"/>
      <c r="J220" s="18" t="s">
        <v>3005</v>
      </c>
      <c r="K220" s="49" t="s">
        <v>4365</v>
      </c>
      <c r="L220" s="1" t="s">
        <v>1616</v>
      </c>
      <c r="M220" s="116" t="s">
        <v>4365</v>
      </c>
      <c r="N220" s="53" t="s">
        <v>3005</v>
      </c>
      <c r="O220" s="112"/>
      <c r="P220" s="140">
        <v>25</v>
      </c>
      <c r="Q220" s="1" t="s">
        <v>5433</v>
      </c>
      <c r="R220" s="2">
        <v>61.25</v>
      </c>
      <c r="S220" s="67" t="s">
        <v>5040</v>
      </c>
      <c r="T220" s="1" t="s">
        <v>2929</v>
      </c>
      <c r="U220" s="18" t="s">
        <v>5519</v>
      </c>
      <c r="V220" s="18" t="s">
        <v>5519</v>
      </c>
      <c r="W220" s="18" t="s">
        <v>3979</v>
      </c>
      <c r="X220" s="3" t="s">
        <v>5042</v>
      </c>
      <c r="Y220" s="132">
        <f t="shared" si="9"/>
        <v>800</v>
      </c>
      <c r="Z220" s="132">
        <f t="shared" si="10"/>
        <v>800</v>
      </c>
      <c r="AA220" s="372" t="str">
        <f t="shared" si="11"/>
        <v>0</v>
      </c>
    </row>
    <row r="221" spans="1:27" s="18" customFormat="1" ht="12" customHeight="1" x14ac:dyDescent="0.2">
      <c r="A221" s="1" t="s">
        <v>4001</v>
      </c>
      <c r="B221" s="2">
        <v>61</v>
      </c>
      <c r="C221" s="1" t="s">
        <v>5433</v>
      </c>
      <c r="D221" s="1" t="s">
        <v>5515</v>
      </c>
      <c r="E221" s="3" t="s">
        <v>5516</v>
      </c>
      <c r="F221" s="3">
        <v>16</v>
      </c>
      <c r="G221" s="48">
        <v>25</v>
      </c>
      <c r="H221" s="3"/>
      <c r="I221" s="49"/>
      <c r="J221" s="3" t="s">
        <v>3005</v>
      </c>
      <c r="K221" s="49" t="s">
        <v>1614</v>
      </c>
      <c r="L221" s="1" t="s">
        <v>1616</v>
      </c>
      <c r="M221" s="116" t="s">
        <v>4300</v>
      </c>
      <c r="N221" s="53" t="s">
        <v>3005</v>
      </c>
      <c r="O221" s="48" t="s">
        <v>5315</v>
      </c>
      <c r="P221" s="140">
        <v>25</v>
      </c>
      <c r="Q221" s="1" t="s">
        <v>5433</v>
      </c>
      <c r="R221" s="2">
        <v>59.5</v>
      </c>
      <c r="S221" s="67" t="s">
        <v>3764</v>
      </c>
      <c r="T221" s="1" t="s">
        <v>4005</v>
      </c>
      <c r="U221" s="79" t="s">
        <v>5519</v>
      </c>
      <c r="V221" s="79" t="s">
        <v>5519</v>
      </c>
      <c r="W221" s="79" t="s">
        <v>3979</v>
      </c>
      <c r="X221" s="79" t="s">
        <v>3978</v>
      </c>
      <c r="Y221" s="132">
        <f t="shared" si="9"/>
        <v>800</v>
      </c>
      <c r="Z221" s="132" t="str">
        <f t="shared" si="10"/>
        <v>0</v>
      </c>
      <c r="AA221" s="372">
        <f t="shared" si="11"/>
        <v>800</v>
      </c>
    </row>
    <row r="222" spans="1:27" s="18" customFormat="1" ht="12" customHeight="1" x14ac:dyDescent="0.2">
      <c r="A222" s="1" t="s">
        <v>4002</v>
      </c>
      <c r="B222" s="2">
        <v>65</v>
      </c>
      <c r="C222" s="1" t="s">
        <v>5433</v>
      </c>
      <c r="D222" s="1" t="s">
        <v>5515</v>
      </c>
      <c r="E222" s="3" t="s">
        <v>5516</v>
      </c>
      <c r="F222" s="3">
        <v>16</v>
      </c>
      <c r="G222" s="48">
        <v>25</v>
      </c>
      <c r="H222" s="3"/>
      <c r="I222" s="49"/>
      <c r="J222" s="18" t="s">
        <v>3005</v>
      </c>
      <c r="K222" s="49" t="s">
        <v>1614</v>
      </c>
      <c r="L222" s="1" t="s">
        <v>1616</v>
      </c>
      <c r="M222" s="116" t="s">
        <v>4300</v>
      </c>
      <c r="N222" s="53" t="s">
        <v>3005</v>
      </c>
      <c r="O222" s="48" t="s">
        <v>5315</v>
      </c>
      <c r="P222" s="140">
        <v>25</v>
      </c>
      <c r="Q222" s="1" t="s">
        <v>5433</v>
      </c>
      <c r="R222" s="2">
        <v>64.5</v>
      </c>
      <c r="S222" s="67" t="s">
        <v>3765</v>
      </c>
      <c r="T222" s="1" t="s">
        <v>4005</v>
      </c>
      <c r="U222" s="79" t="s">
        <v>5519</v>
      </c>
      <c r="V222" s="79" t="s">
        <v>5519</v>
      </c>
      <c r="W222" s="79" t="s">
        <v>3979</v>
      </c>
      <c r="X222" s="79" t="s">
        <v>3978</v>
      </c>
      <c r="Y222" s="132">
        <f t="shared" si="9"/>
        <v>800</v>
      </c>
      <c r="Z222" s="132" t="str">
        <f t="shared" si="10"/>
        <v>0</v>
      </c>
      <c r="AA222" s="372">
        <f t="shared" si="11"/>
        <v>800</v>
      </c>
    </row>
    <row r="223" spans="1:27" s="18" customFormat="1" ht="12" customHeight="1" x14ac:dyDescent="0.2">
      <c r="A223" s="1" t="s">
        <v>4003</v>
      </c>
      <c r="B223" s="2">
        <v>60</v>
      </c>
      <c r="C223" s="1" t="s">
        <v>5433</v>
      </c>
      <c r="D223" s="1" t="s">
        <v>5515</v>
      </c>
      <c r="E223" s="3" t="s">
        <v>5516</v>
      </c>
      <c r="F223" s="3">
        <v>16</v>
      </c>
      <c r="G223" s="48">
        <v>25</v>
      </c>
      <c r="H223" s="3"/>
      <c r="I223" s="49"/>
      <c r="J223" s="3" t="s">
        <v>3005</v>
      </c>
      <c r="K223" s="49" t="s">
        <v>1614</v>
      </c>
      <c r="L223" s="1" t="s">
        <v>1616</v>
      </c>
      <c r="M223" s="116" t="s">
        <v>4300</v>
      </c>
      <c r="N223" s="53" t="s">
        <v>3005</v>
      </c>
      <c r="O223" s="48" t="s">
        <v>5315</v>
      </c>
      <c r="P223" s="140">
        <v>25</v>
      </c>
      <c r="Q223" s="1" t="s">
        <v>5433</v>
      </c>
      <c r="R223" s="2">
        <v>65</v>
      </c>
      <c r="S223" s="67" t="s">
        <v>3766</v>
      </c>
      <c r="T223" s="1" t="s">
        <v>4005</v>
      </c>
      <c r="U223" s="79" t="s">
        <v>5519</v>
      </c>
      <c r="V223" s="79" t="s">
        <v>5519</v>
      </c>
      <c r="W223" s="79" t="s">
        <v>3979</v>
      </c>
      <c r="X223" s="79" t="s">
        <v>3978</v>
      </c>
      <c r="Y223" s="132">
        <f t="shared" si="9"/>
        <v>800</v>
      </c>
      <c r="Z223" s="132" t="str">
        <f t="shared" si="10"/>
        <v>0</v>
      </c>
      <c r="AA223" s="372">
        <f t="shared" si="11"/>
        <v>800</v>
      </c>
    </row>
    <row r="224" spans="1:27" s="18" customFormat="1" ht="12" customHeight="1" x14ac:dyDescent="0.2">
      <c r="A224" s="1" t="s">
        <v>5537</v>
      </c>
      <c r="B224" s="2">
        <v>55</v>
      </c>
      <c r="C224" s="1" t="s">
        <v>5514</v>
      </c>
      <c r="D224" s="1" t="s">
        <v>5515</v>
      </c>
      <c r="E224" s="3" t="s">
        <v>5516</v>
      </c>
      <c r="F224" s="3">
        <v>16</v>
      </c>
      <c r="G224" s="18">
        <v>25</v>
      </c>
      <c r="I224" s="51" t="s">
        <v>2945</v>
      </c>
      <c r="J224" s="18" t="s">
        <v>3005</v>
      </c>
      <c r="K224" s="19" t="s">
        <v>4982</v>
      </c>
      <c r="L224" s="1" t="s">
        <v>1616</v>
      </c>
      <c r="M224" s="116" t="s">
        <v>4300</v>
      </c>
      <c r="N224" s="53" t="s">
        <v>3005</v>
      </c>
      <c r="O224" s="48" t="s">
        <v>2949</v>
      </c>
      <c r="P224" s="140">
        <v>25</v>
      </c>
      <c r="Q224" s="1" t="s">
        <v>5433</v>
      </c>
      <c r="R224" s="2">
        <v>62</v>
      </c>
      <c r="S224" s="67" t="s">
        <v>3767</v>
      </c>
      <c r="T224" s="1" t="s">
        <v>4006</v>
      </c>
      <c r="U224" s="79" t="s">
        <v>5519</v>
      </c>
      <c r="V224" s="79" t="s">
        <v>5519</v>
      </c>
      <c r="W224" s="79" t="s">
        <v>3979</v>
      </c>
      <c r="X224" s="79" t="s">
        <v>3978</v>
      </c>
      <c r="Y224" s="132">
        <f t="shared" si="9"/>
        <v>800</v>
      </c>
      <c r="Z224" s="132" t="str">
        <f t="shared" si="10"/>
        <v>0</v>
      </c>
      <c r="AA224" s="372">
        <f t="shared" si="11"/>
        <v>800</v>
      </c>
    </row>
    <row r="225" spans="1:34" s="18" customFormat="1" ht="12" customHeight="1" x14ac:dyDescent="0.2">
      <c r="A225" s="16" t="s">
        <v>4446</v>
      </c>
      <c r="B225" s="17">
        <v>216</v>
      </c>
      <c r="C225" s="16" t="s">
        <v>4447</v>
      </c>
      <c r="D225" s="1" t="s">
        <v>5515</v>
      </c>
      <c r="E225" s="3" t="s">
        <v>5516</v>
      </c>
      <c r="F225" s="3">
        <v>16</v>
      </c>
      <c r="G225" s="60">
        <v>8</v>
      </c>
      <c r="H225" s="18" t="s">
        <v>1561</v>
      </c>
      <c r="I225" s="126" t="s">
        <v>1460</v>
      </c>
      <c r="J225" s="18" t="s">
        <v>3005</v>
      </c>
      <c r="K225" s="19" t="s">
        <v>4069</v>
      </c>
      <c r="L225" s="16" t="s">
        <v>1616</v>
      </c>
      <c r="M225" s="116" t="s">
        <v>4300</v>
      </c>
      <c r="N225" s="58" t="s">
        <v>3005</v>
      </c>
      <c r="O225" s="140" t="s">
        <v>5316</v>
      </c>
      <c r="P225" s="140">
        <v>8</v>
      </c>
      <c r="Q225" s="1" t="s">
        <v>5433</v>
      </c>
      <c r="R225" s="2">
        <v>65</v>
      </c>
      <c r="S225" s="67" t="s">
        <v>3993</v>
      </c>
      <c r="T225" s="1" t="s">
        <v>4005</v>
      </c>
      <c r="U225" s="79" t="s">
        <v>5519</v>
      </c>
      <c r="V225" s="79" t="s">
        <v>5519</v>
      </c>
      <c r="W225" s="79" t="s">
        <v>3979</v>
      </c>
      <c r="X225" s="79" t="s">
        <v>3978</v>
      </c>
      <c r="Y225" s="132">
        <f t="shared" si="9"/>
        <v>256</v>
      </c>
      <c r="Z225" s="132" t="str">
        <f t="shared" si="10"/>
        <v>0</v>
      </c>
      <c r="AA225" s="372">
        <f t="shared" si="11"/>
        <v>256</v>
      </c>
    </row>
    <row r="226" spans="1:34" s="18" customFormat="1" ht="12" customHeight="1" x14ac:dyDescent="0.2">
      <c r="A226" s="1" t="s">
        <v>2923</v>
      </c>
      <c r="B226" s="2">
        <v>64</v>
      </c>
      <c r="C226" s="1" t="s">
        <v>5433</v>
      </c>
      <c r="D226" s="1" t="s">
        <v>5515</v>
      </c>
      <c r="E226" s="3" t="s">
        <v>5516</v>
      </c>
      <c r="F226" s="3">
        <v>16</v>
      </c>
      <c r="G226" s="48">
        <v>25</v>
      </c>
      <c r="H226" s="3"/>
      <c r="I226" s="49" t="s">
        <v>2943</v>
      </c>
      <c r="J226" s="18" t="s">
        <v>3005</v>
      </c>
      <c r="K226" s="49" t="s">
        <v>4983</v>
      </c>
      <c r="L226" s="1" t="s">
        <v>1616</v>
      </c>
      <c r="M226" s="116" t="s">
        <v>4300</v>
      </c>
      <c r="N226" s="53" t="s">
        <v>3005</v>
      </c>
      <c r="O226" s="112" t="s">
        <v>1306</v>
      </c>
      <c r="P226" s="140">
        <v>25</v>
      </c>
      <c r="Q226" s="1" t="s">
        <v>5433</v>
      </c>
      <c r="R226" s="2">
        <v>60</v>
      </c>
      <c r="S226" s="67" t="s">
        <v>3992</v>
      </c>
      <c r="T226" s="1" t="s">
        <v>4007</v>
      </c>
      <c r="U226" s="79" t="s">
        <v>5519</v>
      </c>
      <c r="V226" s="79" t="s">
        <v>5519</v>
      </c>
      <c r="W226" s="79" t="s">
        <v>3979</v>
      </c>
      <c r="X226" s="79" t="s">
        <v>3978</v>
      </c>
      <c r="Y226" s="132">
        <f t="shared" si="9"/>
        <v>800</v>
      </c>
      <c r="Z226" s="132" t="str">
        <f t="shared" si="10"/>
        <v>0</v>
      </c>
      <c r="AA226" s="372">
        <f t="shared" si="11"/>
        <v>800</v>
      </c>
    </row>
    <row r="227" spans="1:34" s="18" customFormat="1" ht="12" customHeight="1" x14ac:dyDescent="0.2">
      <c r="A227" s="1" t="s">
        <v>1139</v>
      </c>
      <c r="B227" s="2">
        <v>0</v>
      </c>
      <c r="C227" s="1" t="s">
        <v>5523</v>
      </c>
      <c r="D227" s="1" t="s">
        <v>5515</v>
      </c>
      <c r="E227" s="3" t="s">
        <v>5516</v>
      </c>
      <c r="F227" s="3">
        <v>16</v>
      </c>
      <c r="G227" s="59">
        <v>7</v>
      </c>
      <c r="H227" s="18" t="s">
        <v>1561</v>
      </c>
      <c r="I227" s="159" t="s">
        <v>5313</v>
      </c>
      <c r="J227" s="18" t="s">
        <v>3005</v>
      </c>
      <c r="K227" s="159" t="s">
        <v>4379</v>
      </c>
      <c r="L227" s="1" t="s">
        <v>1616</v>
      </c>
      <c r="M227" s="116" t="s">
        <v>4300</v>
      </c>
      <c r="N227" s="53" t="s">
        <v>3005</v>
      </c>
      <c r="O227" s="112" t="s">
        <v>2453</v>
      </c>
      <c r="P227" s="140">
        <v>7</v>
      </c>
      <c r="Q227" s="1" t="s">
        <v>5433</v>
      </c>
      <c r="R227" s="2">
        <v>65</v>
      </c>
      <c r="S227" s="67" t="s">
        <v>3991</v>
      </c>
      <c r="T227" s="1" t="s">
        <v>4005</v>
      </c>
      <c r="U227" s="79" t="s">
        <v>5519</v>
      </c>
      <c r="V227" s="79" t="s">
        <v>5519</v>
      </c>
      <c r="W227" s="79" t="s">
        <v>3979</v>
      </c>
      <c r="X227" s="79" t="s">
        <v>3978</v>
      </c>
      <c r="Y227" s="132">
        <f t="shared" si="9"/>
        <v>224</v>
      </c>
      <c r="Z227" s="132" t="str">
        <f t="shared" si="10"/>
        <v>0</v>
      </c>
      <c r="AA227" s="372">
        <f t="shared" si="11"/>
        <v>224</v>
      </c>
    </row>
    <row r="228" spans="1:34" s="18" customFormat="1" ht="12" customHeight="1" x14ac:dyDescent="0.2">
      <c r="A228" s="1" t="s">
        <v>1139</v>
      </c>
      <c r="B228" s="2">
        <v>0</v>
      </c>
      <c r="C228" s="1" t="s">
        <v>5523</v>
      </c>
      <c r="D228" s="1" t="s">
        <v>5515</v>
      </c>
      <c r="E228" s="3" t="s">
        <v>5516</v>
      </c>
      <c r="F228" s="3">
        <v>16</v>
      </c>
      <c r="G228" s="59">
        <v>10</v>
      </c>
      <c r="H228" s="18" t="s">
        <v>1561</v>
      </c>
      <c r="I228" s="159" t="s">
        <v>5313</v>
      </c>
      <c r="J228" s="18" t="s">
        <v>3005</v>
      </c>
      <c r="K228" s="159" t="s">
        <v>4379</v>
      </c>
      <c r="L228" s="1" t="s">
        <v>1616</v>
      </c>
      <c r="M228" s="116" t="s">
        <v>4300</v>
      </c>
      <c r="N228" s="53" t="s">
        <v>3005</v>
      </c>
      <c r="O228" s="48" t="s">
        <v>2454</v>
      </c>
      <c r="P228" s="140">
        <v>10</v>
      </c>
      <c r="Q228" s="1" t="s">
        <v>5433</v>
      </c>
      <c r="R228" s="2">
        <v>65</v>
      </c>
      <c r="S228" s="67" t="s">
        <v>3990</v>
      </c>
      <c r="T228" s="1" t="s">
        <v>4005</v>
      </c>
      <c r="U228" s="79" t="s">
        <v>5519</v>
      </c>
      <c r="V228" s="79" t="s">
        <v>5519</v>
      </c>
      <c r="W228" s="79" t="s">
        <v>3979</v>
      </c>
      <c r="X228" s="79" t="s">
        <v>3978</v>
      </c>
      <c r="Y228" s="132">
        <f t="shared" si="9"/>
        <v>320</v>
      </c>
      <c r="Z228" s="132" t="str">
        <f t="shared" si="10"/>
        <v>0</v>
      </c>
      <c r="AA228" s="372">
        <f t="shared" si="11"/>
        <v>320</v>
      </c>
    </row>
    <row r="229" spans="1:34" s="3" customFormat="1" ht="12" customHeight="1" x14ac:dyDescent="0.2">
      <c r="A229" s="1"/>
      <c r="B229" s="2"/>
      <c r="C229" s="154" t="s">
        <v>5433</v>
      </c>
      <c r="D229" s="1" t="s">
        <v>5515</v>
      </c>
      <c r="E229" s="3" t="s">
        <v>5516</v>
      </c>
      <c r="F229" s="3">
        <v>16</v>
      </c>
      <c r="G229" s="221">
        <v>0</v>
      </c>
      <c r="I229" s="186" t="s">
        <v>1438</v>
      </c>
      <c r="J229" s="128"/>
      <c r="K229" s="182" t="s">
        <v>4291</v>
      </c>
      <c r="L229" s="1" t="s">
        <v>1616</v>
      </c>
      <c r="S229" s="18"/>
      <c r="Y229" s="132">
        <f t="shared" si="9"/>
        <v>0</v>
      </c>
      <c r="Z229" s="132" t="str">
        <f t="shared" si="10"/>
        <v>0</v>
      </c>
      <c r="AA229" s="372" t="str">
        <f t="shared" si="11"/>
        <v>0</v>
      </c>
      <c r="AC229" s="5"/>
    </row>
    <row r="230" spans="1:34" s="3" customFormat="1" ht="12" customHeight="1" x14ac:dyDescent="0.2">
      <c r="A230" s="1"/>
      <c r="B230" s="2"/>
      <c r="C230" s="154" t="s">
        <v>5433</v>
      </c>
      <c r="D230" s="1" t="s">
        <v>5515</v>
      </c>
      <c r="E230" s="3" t="s">
        <v>5516</v>
      </c>
      <c r="F230" s="3">
        <v>16</v>
      </c>
      <c r="G230" s="221">
        <v>0</v>
      </c>
      <c r="I230" s="186" t="s">
        <v>1438</v>
      </c>
      <c r="J230" s="128"/>
      <c r="K230" s="182" t="s">
        <v>4291</v>
      </c>
      <c r="L230" s="1" t="s">
        <v>1616</v>
      </c>
      <c r="Y230" s="132">
        <f t="shared" si="9"/>
        <v>0</v>
      </c>
      <c r="Z230" s="132" t="str">
        <f t="shared" si="10"/>
        <v>0</v>
      </c>
      <c r="AA230" s="372" t="str">
        <f t="shared" si="11"/>
        <v>0</v>
      </c>
      <c r="AC230" s="5"/>
    </row>
    <row r="231" spans="1:34" s="3" customFormat="1" ht="12" customHeight="1" x14ac:dyDescent="0.2">
      <c r="A231" s="1"/>
      <c r="B231" s="2"/>
      <c r="C231" s="154" t="s">
        <v>5433</v>
      </c>
      <c r="D231" s="1" t="s">
        <v>5515</v>
      </c>
      <c r="E231" s="3" t="s">
        <v>5516</v>
      </c>
      <c r="F231" s="3">
        <v>16</v>
      </c>
      <c r="G231" s="221">
        <v>0</v>
      </c>
      <c r="I231" s="186" t="s">
        <v>1438</v>
      </c>
      <c r="J231" s="128"/>
      <c r="K231" s="182" t="s">
        <v>4291</v>
      </c>
      <c r="L231" s="1" t="s">
        <v>1616</v>
      </c>
      <c r="M231" s="48"/>
      <c r="O231" s="112"/>
      <c r="P231" s="48"/>
      <c r="Q231" s="1"/>
      <c r="R231" s="2"/>
      <c r="S231" s="135"/>
      <c r="T231" s="1"/>
      <c r="U231" s="18"/>
      <c r="V231" s="18"/>
      <c r="W231" s="18"/>
      <c r="X231" s="18"/>
      <c r="Y231" s="132">
        <f t="shared" si="9"/>
        <v>0</v>
      </c>
      <c r="Z231" s="132" t="str">
        <f t="shared" si="10"/>
        <v>0</v>
      </c>
      <c r="AA231" s="372" t="str">
        <f t="shared" si="11"/>
        <v>0</v>
      </c>
      <c r="AC231" s="5"/>
    </row>
    <row r="232" spans="1:34" s="3" customFormat="1" ht="12" customHeight="1" x14ac:dyDescent="0.2">
      <c r="D232" s="1" t="s">
        <v>5515</v>
      </c>
      <c r="E232" s="3" t="s">
        <v>5516</v>
      </c>
      <c r="F232" s="3">
        <v>16</v>
      </c>
      <c r="G232" s="48"/>
      <c r="I232" s="49"/>
      <c r="J232" s="18"/>
      <c r="K232" s="49"/>
      <c r="L232" s="1" t="s">
        <v>1616</v>
      </c>
      <c r="M232" s="112"/>
      <c r="N232" s="53"/>
      <c r="O232" s="112"/>
      <c r="P232" s="140"/>
      <c r="Q232" s="1"/>
      <c r="R232" s="2"/>
      <c r="S232" s="21"/>
      <c r="T232" s="1"/>
      <c r="Y232" s="132">
        <f t="shared" si="9"/>
        <v>0</v>
      </c>
      <c r="Z232" s="132" t="str">
        <f t="shared" si="10"/>
        <v>0</v>
      </c>
      <c r="AA232" s="372" t="str">
        <f t="shared" si="11"/>
        <v>0</v>
      </c>
      <c r="AC232" s="5"/>
    </row>
    <row r="233" spans="1:34" s="88" customFormat="1" ht="12" customHeight="1" thickBot="1" x14ac:dyDescent="0.25">
      <c r="G233" s="89">
        <f>SUM(G170:G232)</f>
        <v>1332</v>
      </c>
      <c r="J233" s="78"/>
      <c r="M233" s="88">
        <f>G233-P233</f>
        <v>0</v>
      </c>
      <c r="N233" s="78"/>
      <c r="P233" s="89">
        <f>SUM(P170:P232)</f>
        <v>1332</v>
      </c>
      <c r="S233" s="94"/>
      <c r="Y233" s="132">
        <f t="shared" si="9"/>
        <v>0</v>
      </c>
      <c r="Z233" s="132" t="str">
        <f t="shared" si="10"/>
        <v>0</v>
      </c>
      <c r="AA233" s="372" t="str">
        <f t="shared" si="11"/>
        <v>0</v>
      </c>
    </row>
    <row r="234" spans="1:34" s="87" customFormat="1" ht="12" customHeight="1" x14ac:dyDescent="0.2">
      <c r="A234" s="24"/>
      <c r="B234" s="25"/>
      <c r="C234" s="26" t="s">
        <v>3031</v>
      </c>
      <c r="D234" s="27"/>
      <c r="E234" s="28"/>
      <c r="F234" s="29"/>
      <c r="G234" s="30"/>
      <c r="H234" s="31"/>
      <c r="I234" s="24"/>
      <c r="J234" s="24"/>
      <c r="K234" s="24"/>
      <c r="L234" s="28"/>
      <c r="M234" s="24"/>
      <c r="N234" s="24"/>
      <c r="O234" s="32"/>
      <c r="P234" s="30"/>
      <c r="Q234" s="28"/>
      <c r="R234" s="25"/>
      <c r="S234" s="33"/>
      <c r="T234" s="24"/>
      <c r="U234" s="24"/>
      <c r="V234" s="24"/>
      <c r="W234" s="28"/>
      <c r="X234" s="24"/>
      <c r="Y234" s="132">
        <f t="shared" si="9"/>
        <v>0</v>
      </c>
      <c r="Z234" s="132" t="str">
        <f t="shared" si="10"/>
        <v>0</v>
      </c>
      <c r="AA234" s="372" t="str">
        <f t="shared" si="11"/>
        <v>0</v>
      </c>
      <c r="AB234" s="24"/>
      <c r="AC234" s="24"/>
      <c r="AD234" s="28"/>
      <c r="AE234" s="28"/>
      <c r="AF234" s="28"/>
      <c r="AG234" s="28"/>
      <c r="AH234" s="28"/>
    </row>
    <row r="235" spans="1:34" s="3" customFormat="1" ht="12" customHeight="1" x14ac:dyDescent="0.2">
      <c r="L235" s="1" t="s">
        <v>1616</v>
      </c>
      <c r="Y235" s="132">
        <f t="shared" si="9"/>
        <v>0</v>
      </c>
      <c r="Z235" s="132" t="str">
        <f t="shared" si="10"/>
        <v>0</v>
      </c>
      <c r="AA235" s="372" t="str">
        <f t="shared" si="11"/>
        <v>0</v>
      </c>
      <c r="AC235" s="5"/>
    </row>
    <row r="236" spans="1:34" s="18" customFormat="1" ht="12" customHeight="1" x14ac:dyDescent="0.2">
      <c r="A236" s="16" t="s">
        <v>4446</v>
      </c>
      <c r="B236" s="17">
        <v>216</v>
      </c>
      <c r="C236" s="16" t="s">
        <v>4447</v>
      </c>
      <c r="D236" s="1" t="s">
        <v>2566</v>
      </c>
      <c r="E236" s="3" t="s">
        <v>5516</v>
      </c>
      <c r="F236" s="3">
        <v>18</v>
      </c>
      <c r="G236" s="60">
        <v>7</v>
      </c>
      <c r="H236" s="18" t="s">
        <v>1561</v>
      </c>
      <c r="I236" s="126" t="s">
        <v>3446</v>
      </c>
      <c r="J236" s="18" t="s">
        <v>3005</v>
      </c>
      <c r="K236" s="19" t="s">
        <v>4069</v>
      </c>
      <c r="L236" s="16" t="s">
        <v>1616</v>
      </c>
      <c r="M236" s="266" t="s">
        <v>4379</v>
      </c>
      <c r="N236" s="58" t="s">
        <v>3005</v>
      </c>
      <c r="O236" s="124" t="s">
        <v>1305</v>
      </c>
      <c r="P236" s="198">
        <v>7</v>
      </c>
      <c r="Q236" s="267" t="s">
        <v>5433</v>
      </c>
      <c r="R236" s="84">
        <v>0</v>
      </c>
      <c r="S236" s="278">
        <v>24579</v>
      </c>
      <c r="T236" s="1" t="s">
        <v>4018</v>
      </c>
      <c r="U236" s="79" t="s">
        <v>5519</v>
      </c>
      <c r="V236" s="79" t="s">
        <v>5519</v>
      </c>
      <c r="W236" s="79" t="s">
        <v>3979</v>
      </c>
      <c r="X236" s="79" t="s">
        <v>3978</v>
      </c>
      <c r="Y236" s="132">
        <f t="shared" si="9"/>
        <v>252</v>
      </c>
      <c r="Z236" s="132" t="str">
        <f t="shared" si="10"/>
        <v>0</v>
      </c>
      <c r="AA236" s="372">
        <f t="shared" si="11"/>
        <v>252</v>
      </c>
    </row>
    <row r="237" spans="1:34" s="18" customFormat="1" ht="12" customHeight="1" x14ac:dyDescent="0.2">
      <c r="A237" s="16" t="s">
        <v>4446</v>
      </c>
      <c r="B237" s="17">
        <v>216</v>
      </c>
      <c r="C237" s="16" t="s">
        <v>4447</v>
      </c>
      <c r="D237" s="1" t="s">
        <v>2567</v>
      </c>
      <c r="E237" s="3" t="s">
        <v>5516</v>
      </c>
      <c r="F237" s="3">
        <v>19</v>
      </c>
      <c r="G237" s="245">
        <v>4</v>
      </c>
      <c r="H237" s="18" t="s">
        <v>1561</v>
      </c>
      <c r="I237" s="127" t="s">
        <v>1639</v>
      </c>
      <c r="J237" s="18" t="s">
        <v>3005</v>
      </c>
      <c r="K237" s="19" t="s">
        <v>4069</v>
      </c>
      <c r="L237" s="16" t="s">
        <v>1616</v>
      </c>
      <c r="M237" s="18" t="s">
        <v>1614</v>
      </c>
      <c r="N237" s="58" t="s">
        <v>3005</v>
      </c>
      <c r="O237" s="140"/>
      <c r="P237" s="59">
        <v>4</v>
      </c>
      <c r="Q237" s="16" t="s">
        <v>5528</v>
      </c>
      <c r="R237" s="17">
        <v>62</v>
      </c>
      <c r="S237" s="278">
        <v>24581</v>
      </c>
      <c r="T237" s="16" t="s">
        <v>3916</v>
      </c>
      <c r="U237" s="79" t="s">
        <v>5519</v>
      </c>
      <c r="V237" s="79" t="s">
        <v>5519</v>
      </c>
      <c r="W237" s="79" t="s">
        <v>3979</v>
      </c>
      <c r="X237" s="79" t="s">
        <v>3978</v>
      </c>
      <c r="Y237" s="132">
        <f t="shared" si="9"/>
        <v>152</v>
      </c>
      <c r="Z237" s="132" t="str">
        <f t="shared" si="10"/>
        <v>0</v>
      </c>
      <c r="AA237" s="372">
        <f t="shared" si="11"/>
        <v>152</v>
      </c>
    </row>
    <row r="238" spans="1:34" s="18" customFormat="1" ht="12" customHeight="1" x14ac:dyDescent="0.2">
      <c r="A238" s="16" t="s">
        <v>2723</v>
      </c>
      <c r="B238" s="17">
        <v>80</v>
      </c>
      <c r="C238" s="16" t="s">
        <v>2721</v>
      </c>
      <c r="D238" s="1" t="s">
        <v>2585</v>
      </c>
      <c r="E238" s="3" t="s">
        <v>5516</v>
      </c>
      <c r="F238" s="3">
        <v>37</v>
      </c>
      <c r="G238" s="18">
        <v>25</v>
      </c>
      <c r="I238" s="51" t="s">
        <v>3762</v>
      </c>
      <c r="J238" s="18" t="s">
        <v>3005</v>
      </c>
      <c r="K238" s="19" t="s">
        <v>5307</v>
      </c>
      <c r="L238" s="16" t="s">
        <v>1616</v>
      </c>
      <c r="M238" s="18" t="s">
        <v>4989</v>
      </c>
      <c r="N238" s="58" t="s">
        <v>3005</v>
      </c>
      <c r="O238" s="140"/>
      <c r="P238" s="18">
        <v>25</v>
      </c>
      <c r="Q238" s="16" t="s">
        <v>5528</v>
      </c>
      <c r="R238" s="17">
        <v>109</v>
      </c>
      <c r="S238" s="278">
        <v>24582</v>
      </c>
      <c r="T238" s="16" t="s">
        <v>4432</v>
      </c>
      <c r="U238" s="79" t="s">
        <v>5519</v>
      </c>
      <c r="V238" s="79" t="s">
        <v>5519</v>
      </c>
      <c r="W238" s="79" t="s">
        <v>3979</v>
      </c>
      <c r="X238" s="79" t="s">
        <v>3978</v>
      </c>
      <c r="Y238" s="132">
        <f t="shared" si="9"/>
        <v>1850</v>
      </c>
      <c r="Z238" s="132" t="str">
        <f t="shared" si="10"/>
        <v>0</v>
      </c>
      <c r="AA238" s="372">
        <f t="shared" si="11"/>
        <v>1850</v>
      </c>
      <c r="AC238" s="20"/>
    </row>
    <row r="239" spans="1:34" s="18" customFormat="1" ht="12" customHeight="1" x14ac:dyDescent="0.2">
      <c r="A239" s="16" t="s">
        <v>4446</v>
      </c>
      <c r="B239" s="17">
        <v>216</v>
      </c>
      <c r="C239" s="16" t="s">
        <v>4447</v>
      </c>
      <c r="D239" s="1" t="s">
        <v>2568</v>
      </c>
      <c r="E239" s="3" t="s">
        <v>5516</v>
      </c>
      <c r="F239" s="3">
        <v>20</v>
      </c>
      <c r="G239" s="60">
        <v>3</v>
      </c>
      <c r="H239" s="18" t="s">
        <v>1561</v>
      </c>
      <c r="I239" s="126" t="s">
        <v>1453</v>
      </c>
      <c r="J239" s="18" t="s">
        <v>3005</v>
      </c>
      <c r="K239" s="19" t="s">
        <v>4069</v>
      </c>
      <c r="L239" s="16" t="s">
        <v>1616</v>
      </c>
      <c r="M239" s="18" t="s">
        <v>4199</v>
      </c>
      <c r="N239" s="18" t="s">
        <v>3005</v>
      </c>
      <c r="O239" s="118"/>
      <c r="P239" s="59">
        <v>3</v>
      </c>
      <c r="Q239" s="16" t="s">
        <v>5514</v>
      </c>
      <c r="R239" s="17">
        <v>16.8</v>
      </c>
      <c r="S239" s="278">
        <v>24583</v>
      </c>
      <c r="T239" s="16" t="s">
        <v>4450</v>
      </c>
      <c r="U239" s="79" t="s">
        <v>5519</v>
      </c>
      <c r="V239" s="79" t="s">
        <v>5519</v>
      </c>
      <c r="W239" s="79" t="s">
        <v>3979</v>
      </c>
      <c r="X239" s="79" t="s">
        <v>3978</v>
      </c>
      <c r="Y239" s="132">
        <f t="shared" si="9"/>
        <v>120</v>
      </c>
      <c r="Z239" s="132" t="str">
        <f t="shared" si="10"/>
        <v>0</v>
      </c>
      <c r="AA239" s="372">
        <f t="shared" si="11"/>
        <v>120</v>
      </c>
      <c r="AC239" s="20"/>
    </row>
    <row r="240" spans="1:34" s="18" customFormat="1" ht="12" customHeight="1" x14ac:dyDescent="0.2">
      <c r="A240" s="1" t="s">
        <v>4010</v>
      </c>
      <c r="B240" s="2">
        <v>40</v>
      </c>
      <c r="C240" s="1" t="s">
        <v>5433</v>
      </c>
      <c r="D240" s="1" t="s">
        <v>4023</v>
      </c>
      <c r="E240" s="3" t="s">
        <v>5516</v>
      </c>
      <c r="F240" s="3">
        <v>9</v>
      </c>
      <c r="G240" s="48">
        <v>25</v>
      </c>
      <c r="H240" s="3"/>
      <c r="I240" s="49" t="s">
        <v>4977</v>
      </c>
      <c r="J240" s="3" t="s">
        <v>3005</v>
      </c>
      <c r="K240" s="49" t="s">
        <v>4978</v>
      </c>
      <c r="L240" s="1" t="s">
        <v>1616</v>
      </c>
      <c r="M240" s="3" t="s">
        <v>4977</v>
      </c>
      <c r="N240" s="3" t="s">
        <v>3005</v>
      </c>
      <c r="O240" s="3"/>
      <c r="P240" s="3">
        <v>25</v>
      </c>
      <c r="Q240" s="1" t="s">
        <v>5435</v>
      </c>
      <c r="R240" s="2">
        <v>59.75</v>
      </c>
      <c r="S240" s="67" t="s">
        <v>5040</v>
      </c>
      <c r="T240" s="1" t="s">
        <v>5438</v>
      </c>
      <c r="U240" s="18" t="s">
        <v>5519</v>
      </c>
      <c r="V240" s="18" t="s">
        <v>5519</v>
      </c>
      <c r="W240" s="18" t="s">
        <v>3979</v>
      </c>
      <c r="X240" s="18" t="s">
        <v>5042</v>
      </c>
      <c r="Y240" s="132">
        <f t="shared" si="9"/>
        <v>450</v>
      </c>
      <c r="Z240" s="132">
        <f t="shared" si="10"/>
        <v>450</v>
      </c>
      <c r="AA240" s="372" t="str">
        <f t="shared" si="11"/>
        <v>0</v>
      </c>
    </row>
    <row r="241" spans="1:29" s="18" customFormat="1" ht="12" customHeight="1" x14ac:dyDescent="0.2">
      <c r="A241" s="16" t="s">
        <v>4444</v>
      </c>
      <c r="B241" s="17">
        <v>1</v>
      </c>
      <c r="C241" s="16" t="s">
        <v>4038</v>
      </c>
      <c r="D241" s="1" t="s">
        <v>4026</v>
      </c>
      <c r="E241" s="3" t="s">
        <v>5516</v>
      </c>
      <c r="F241" s="3">
        <v>12</v>
      </c>
      <c r="G241" s="220">
        <v>25</v>
      </c>
      <c r="I241" s="96" t="s">
        <v>5308</v>
      </c>
      <c r="J241" s="18" t="s">
        <v>3005</v>
      </c>
      <c r="K241" s="19" t="s">
        <v>4069</v>
      </c>
      <c r="L241" s="16" t="s">
        <v>1616</v>
      </c>
      <c r="M241" s="18" t="s">
        <v>4979</v>
      </c>
      <c r="N241" s="58" t="s">
        <v>3005</v>
      </c>
      <c r="O241" s="116" t="s">
        <v>4069</v>
      </c>
      <c r="P241" s="18">
        <v>25</v>
      </c>
      <c r="Q241" s="16" t="s">
        <v>5514</v>
      </c>
      <c r="R241" s="17">
        <v>12.5</v>
      </c>
      <c r="S241" s="67" t="s">
        <v>5040</v>
      </c>
      <c r="T241" s="16" t="s">
        <v>5508</v>
      </c>
      <c r="U241" s="18" t="s">
        <v>5519</v>
      </c>
      <c r="V241" s="18" t="s">
        <v>5519</v>
      </c>
      <c r="W241" s="18" t="s">
        <v>3979</v>
      </c>
      <c r="X241" s="18" t="s">
        <v>5042</v>
      </c>
      <c r="Y241" s="132">
        <f t="shared" si="9"/>
        <v>600</v>
      </c>
      <c r="Z241" s="132">
        <f t="shared" si="10"/>
        <v>600</v>
      </c>
      <c r="AA241" s="372" t="str">
        <f t="shared" si="11"/>
        <v>0</v>
      </c>
    </row>
    <row r="242" spans="1:29" s="18" customFormat="1" ht="12" customHeight="1" x14ac:dyDescent="0.2">
      <c r="A242" s="16" t="s">
        <v>4444</v>
      </c>
      <c r="B242" s="17">
        <v>1</v>
      </c>
      <c r="C242" s="16" t="s">
        <v>4038</v>
      </c>
      <c r="D242" s="1" t="s">
        <v>4027</v>
      </c>
      <c r="E242" s="3" t="s">
        <v>5516</v>
      </c>
      <c r="F242" s="3">
        <v>13</v>
      </c>
      <c r="G242" s="220">
        <v>25</v>
      </c>
      <c r="I242" s="96" t="s">
        <v>5308</v>
      </c>
      <c r="J242" s="18" t="s">
        <v>3005</v>
      </c>
      <c r="K242" s="19" t="s">
        <v>4069</v>
      </c>
      <c r="L242" s="16" t="s">
        <v>1616</v>
      </c>
      <c r="M242" s="18" t="s">
        <v>4979</v>
      </c>
      <c r="N242" s="58" t="s">
        <v>3005</v>
      </c>
      <c r="O242" s="116" t="s">
        <v>4069</v>
      </c>
      <c r="P242" s="18">
        <v>25</v>
      </c>
      <c r="Q242" s="16" t="s">
        <v>5514</v>
      </c>
      <c r="R242" s="17">
        <v>12.5</v>
      </c>
      <c r="S242" s="67" t="s">
        <v>5040</v>
      </c>
      <c r="T242" s="16" t="s">
        <v>5508</v>
      </c>
      <c r="U242" s="18" t="s">
        <v>5519</v>
      </c>
      <c r="V242" s="18" t="s">
        <v>5519</v>
      </c>
      <c r="W242" s="18" t="s">
        <v>3979</v>
      </c>
      <c r="X242" s="18" t="s">
        <v>5042</v>
      </c>
      <c r="Y242" s="132">
        <f t="shared" si="9"/>
        <v>650</v>
      </c>
      <c r="Z242" s="132">
        <f t="shared" si="10"/>
        <v>650</v>
      </c>
      <c r="AA242" s="372" t="str">
        <f t="shared" si="11"/>
        <v>0</v>
      </c>
    </row>
    <row r="243" spans="1:29" s="18" customFormat="1" ht="12" customHeight="1" x14ac:dyDescent="0.2">
      <c r="A243" s="1" t="s">
        <v>5439</v>
      </c>
      <c r="B243" s="2">
        <v>55</v>
      </c>
      <c r="C243" s="1" t="s">
        <v>5435</v>
      </c>
      <c r="D243" s="1" t="s">
        <v>4024</v>
      </c>
      <c r="E243" s="3" t="s">
        <v>5516</v>
      </c>
      <c r="F243" s="3">
        <v>10</v>
      </c>
      <c r="G243" s="3">
        <v>25</v>
      </c>
      <c r="H243" s="3"/>
      <c r="I243" s="3"/>
      <c r="J243" s="21" t="s">
        <v>3005</v>
      </c>
      <c r="K243" s="4" t="s">
        <v>4979</v>
      </c>
      <c r="L243" s="16" t="s">
        <v>1616</v>
      </c>
      <c r="M243" s="18" t="s">
        <v>4979</v>
      </c>
      <c r="N243" s="132" t="s">
        <v>3005</v>
      </c>
      <c r="O243" s="116"/>
      <c r="P243" s="18">
        <v>25</v>
      </c>
      <c r="Q243" s="16" t="s">
        <v>5514</v>
      </c>
      <c r="R243" s="17">
        <v>12.65</v>
      </c>
      <c r="S243" s="260" t="s">
        <v>5040</v>
      </c>
      <c r="T243" s="16" t="s">
        <v>5509</v>
      </c>
      <c r="U243" s="18" t="s">
        <v>5519</v>
      </c>
      <c r="V243" s="18" t="s">
        <v>5519</v>
      </c>
      <c r="W243" s="57" t="s">
        <v>2651</v>
      </c>
      <c r="X243" s="18" t="s">
        <v>5042</v>
      </c>
      <c r="Y243" s="132">
        <f t="shared" si="9"/>
        <v>500</v>
      </c>
      <c r="Z243" s="132">
        <f t="shared" si="10"/>
        <v>500</v>
      </c>
      <c r="AA243" s="372" t="str">
        <f t="shared" si="11"/>
        <v>0</v>
      </c>
    </row>
    <row r="244" spans="1:29" s="18" customFormat="1" ht="12" customHeight="1" x14ac:dyDescent="0.2">
      <c r="A244" s="16" t="s">
        <v>4444</v>
      </c>
      <c r="B244" s="17">
        <v>1</v>
      </c>
      <c r="C244" s="16" t="s">
        <v>4038</v>
      </c>
      <c r="D244" s="1" t="s">
        <v>4025</v>
      </c>
      <c r="E244" s="3" t="s">
        <v>5516</v>
      </c>
      <c r="F244" s="3">
        <v>11</v>
      </c>
      <c r="G244" s="220">
        <v>25</v>
      </c>
      <c r="I244" s="96" t="s">
        <v>5308</v>
      </c>
      <c r="J244" s="18" t="s">
        <v>3005</v>
      </c>
      <c r="K244" s="19" t="s">
        <v>4069</v>
      </c>
      <c r="L244" s="16" t="s">
        <v>1616</v>
      </c>
      <c r="M244" s="18" t="s">
        <v>4979</v>
      </c>
      <c r="N244" s="58" t="s">
        <v>3005</v>
      </c>
      <c r="O244" s="116" t="s">
        <v>4069</v>
      </c>
      <c r="P244" s="18">
        <v>25</v>
      </c>
      <c r="Q244" s="16" t="s">
        <v>5514</v>
      </c>
      <c r="R244" s="17">
        <v>12.65</v>
      </c>
      <c r="S244" s="67" t="s">
        <v>5040</v>
      </c>
      <c r="T244" s="16" t="s">
        <v>5509</v>
      </c>
      <c r="U244" s="18" t="s">
        <v>5519</v>
      </c>
      <c r="V244" s="18" t="s">
        <v>5519</v>
      </c>
      <c r="W244" s="18" t="s">
        <v>3979</v>
      </c>
      <c r="X244" s="18" t="s">
        <v>5042</v>
      </c>
      <c r="Y244" s="132">
        <f t="shared" si="9"/>
        <v>550</v>
      </c>
      <c r="Z244" s="132">
        <f t="shared" si="10"/>
        <v>550</v>
      </c>
      <c r="AA244" s="372" t="str">
        <f t="shared" si="11"/>
        <v>0</v>
      </c>
    </row>
    <row r="245" spans="1:29" s="18" customFormat="1" ht="12" customHeight="1" x14ac:dyDescent="0.2">
      <c r="A245" s="16" t="s">
        <v>4444</v>
      </c>
      <c r="B245" s="17">
        <v>1</v>
      </c>
      <c r="C245" s="16" t="s">
        <v>4038</v>
      </c>
      <c r="D245" s="1" t="s">
        <v>2562</v>
      </c>
      <c r="E245" s="3" t="s">
        <v>5516</v>
      </c>
      <c r="F245" s="3">
        <v>14</v>
      </c>
      <c r="G245" s="220">
        <v>25</v>
      </c>
      <c r="I245" s="96" t="s">
        <v>5308</v>
      </c>
      <c r="J245" s="18" t="s">
        <v>3005</v>
      </c>
      <c r="K245" s="19" t="s">
        <v>4069</v>
      </c>
      <c r="L245" s="16" t="s">
        <v>1616</v>
      </c>
      <c r="M245" s="116" t="s">
        <v>4979</v>
      </c>
      <c r="N245" s="58" t="s">
        <v>3005</v>
      </c>
      <c r="O245" s="116" t="s">
        <v>4069</v>
      </c>
      <c r="P245" s="140">
        <v>25</v>
      </c>
      <c r="Q245" s="1" t="s">
        <v>5433</v>
      </c>
      <c r="R245" s="2">
        <v>46</v>
      </c>
      <c r="S245" s="67" t="s">
        <v>5040</v>
      </c>
      <c r="T245" s="1" t="s">
        <v>4011</v>
      </c>
      <c r="U245" s="18" t="s">
        <v>5519</v>
      </c>
      <c r="V245" s="18" t="s">
        <v>5519</v>
      </c>
      <c r="W245" s="18" t="s">
        <v>3979</v>
      </c>
      <c r="X245" s="18" t="s">
        <v>5042</v>
      </c>
      <c r="Y245" s="132">
        <f t="shared" si="9"/>
        <v>700</v>
      </c>
      <c r="Z245" s="132">
        <f t="shared" si="10"/>
        <v>700</v>
      </c>
      <c r="AA245" s="372" t="str">
        <f t="shared" si="11"/>
        <v>0</v>
      </c>
    </row>
    <row r="246" spans="1:29" s="18" customFormat="1" ht="12" customHeight="1" x14ac:dyDescent="0.2">
      <c r="A246" s="16" t="s">
        <v>4446</v>
      </c>
      <c r="B246" s="17">
        <v>216</v>
      </c>
      <c r="C246" s="16" t="s">
        <v>4447</v>
      </c>
      <c r="D246" s="1" t="s">
        <v>2569</v>
      </c>
      <c r="E246" s="3" t="s">
        <v>5516</v>
      </c>
      <c r="F246" s="3">
        <v>21</v>
      </c>
      <c r="G246" s="60">
        <v>25</v>
      </c>
      <c r="I246" s="126" t="s">
        <v>1444</v>
      </c>
      <c r="J246" s="18" t="s">
        <v>3005</v>
      </c>
      <c r="K246" s="19" t="s">
        <v>4069</v>
      </c>
      <c r="L246" s="16" t="s">
        <v>1616</v>
      </c>
      <c r="M246" s="116" t="s">
        <v>4979</v>
      </c>
      <c r="N246" s="58" t="s">
        <v>3005</v>
      </c>
      <c r="O246" s="116" t="s">
        <v>4069</v>
      </c>
      <c r="P246" s="140">
        <v>25</v>
      </c>
      <c r="Q246" s="1" t="s">
        <v>5433</v>
      </c>
      <c r="R246" s="2">
        <v>48</v>
      </c>
      <c r="S246" s="67" t="s">
        <v>5040</v>
      </c>
      <c r="T246" s="1" t="s">
        <v>4012</v>
      </c>
      <c r="U246" s="18" t="s">
        <v>5519</v>
      </c>
      <c r="V246" s="18" t="s">
        <v>5519</v>
      </c>
      <c r="W246" s="18" t="s">
        <v>3979</v>
      </c>
      <c r="X246" s="18" t="s">
        <v>5042</v>
      </c>
      <c r="Y246" s="132">
        <f t="shared" si="9"/>
        <v>1050</v>
      </c>
      <c r="Z246" s="132">
        <f t="shared" si="10"/>
        <v>1050</v>
      </c>
      <c r="AA246" s="372" t="str">
        <f t="shared" si="11"/>
        <v>0</v>
      </c>
    </row>
    <row r="247" spans="1:29" s="18" customFormat="1" ht="12" customHeight="1" x14ac:dyDescent="0.2">
      <c r="A247" s="16" t="s">
        <v>3863</v>
      </c>
      <c r="B247" s="17">
        <v>45</v>
      </c>
      <c r="C247" s="16" t="s">
        <v>5528</v>
      </c>
      <c r="D247" s="1" t="s">
        <v>2565</v>
      </c>
      <c r="E247" s="3" t="s">
        <v>5516</v>
      </c>
      <c r="F247" s="3">
        <v>17</v>
      </c>
      <c r="G247" s="18">
        <v>25</v>
      </c>
      <c r="I247" s="19" t="s">
        <v>1132</v>
      </c>
      <c r="J247" s="57" t="s">
        <v>3005</v>
      </c>
      <c r="K247" s="19" t="s">
        <v>4069</v>
      </c>
      <c r="L247" s="16" t="s">
        <v>1616</v>
      </c>
      <c r="M247" s="18" t="s">
        <v>4069</v>
      </c>
      <c r="N247" s="132" t="s">
        <v>3005</v>
      </c>
      <c r="O247" s="110" t="s">
        <v>5043</v>
      </c>
      <c r="P247" s="18">
        <v>25</v>
      </c>
      <c r="Q247" s="16" t="s">
        <v>5514</v>
      </c>
      <c r="R247" s="17">
        <v>0</v>
      </c>
      <c r="S247" s="67" t="s">
        <v>5040</v>
      </c>
      <c r="T247" s="16" t="s">
        <v>3859</v>
      </c>
      <c r="U247" s="18" t="s">
        <v>5519</v>
      </c>
      <c r="V247" s="18" t="s">
        <v>5519</v>
      </c>
      <c r="W247" s="18" t="s">
        <v>3979</v>
      </c>
      <c r="X247" s="18" t="s">
        <v>5042</v>
      </c>
      <c r="Y247" s="132">
        <f t="shared" si="9"/>
        <v>850</v>
      </c>
      <c r="Z247" s="132">
        <f t="shared" si="10"/>
        <v>850</v>
      </c>
      <c r="AA247" s="372" t="str">
        <f t="shared" si="11"/>
        <v>0</v>
      </c>
      <c r="AC247" s="20"/>
    </row>
    <row r="248" spans="1:29" s="18" customFormat="1" ht="12" customHeight="1" x14ac:dyDescent="0.2">
      <c r="A248" s="16" t="s">
        <v>4446</v>
      </c>
      <c r="B248" s="17">
        <v>216</v>
      </c>
      <c r="C248" s="16" t="s">
        <v>4447</v>
      </c>
      <c r="D248" s="1" t="s">
        <v>2570</v>
      </c>
      <c r="E248" s="3" t="s">
        <v>5516</v>
      </c>
      <c r="F248" s="3">
        <v>22</v>
      </c>
      <c r="G248" s="60">
        <v>25</v>
      </c>
      <c r="I248" s="126" t="s">
        <v>1444</v>
      </c>
      <c r="J248" s="18" t="s">
        <v>3005</v>
      </c>
      <c r="K248" s="19" t="s">
        <v>4069</v>
      </c>
      <c r="L248" s="16" t="s">
        <v>1616</v>
      </c>
      <c r="M248" s="18" t="s">
        <v>4069</v>
      </c>
      <c r="N248" s="58" t="s">
        <v>3005</v>
      </c>
      <c r="O248" s="110" t="s">
        <v>5044</v>
      </c>
      <c r="P248" s="18">
        <v>25</v>
      </c>
      <c r="Q248" s="16" t="s">
        <v>5514</v>
      </c>
      <c r="R248" s="17">
        <v>0</v>
      </c>
      <c r="S248" s="67" t="s">
        <v>5040</v>
      </c>
      <c r="T248" s="16" t="s">
        <v>3868</v>
      </c>
      <c r="U248" s="18" t="s">
        <v>5519</v>
      </c>
      <c r="V248" s="18" t="s">
        <v>5519</v>
      </c>
      <c r="W248" s="18" t="s">
        <v>3979</v>
      </c>
      <c r="X248" s="18" t="s">
        <v>5042</v>
      </c>
      <c r="Y248" s="132">
        <f t="shared" si="9"/>
        <v>1100</v>
      </c>
      <c r="Z248" s="132">
        <f t="shared" si="10"/>
        <v>1100</v>
      </c>
      <c r="AA248" s="372" t="str">
        <f t="shared" si="11"/>
        <v>0</v>
      </c>
      <c r="AC248" s="20"/>
    </row>
    <row r="249" spans="1:29" s="18" customFormat="1" ht="12" customHeight="1" x14ac:dyDescent="0.2">
      <c r="A249" s="16" t="s">
        <v>4446</v>
      </c>
      <c r="B249" s="17">
        <v>216</v>
      </c>
      <c r="C249" s="16" t="s">
        <v>4447</v>
      </c>
      <c r="D249" s="1" t="s">
        <v>2571</v>
      </c>
      <c r="E249" s="3" t="s">
        <v>5516</v>
      </c>
      <c r="F249" s="3">
        <v>23</v>
      </c>
      <c r="G249" s="60">
        <v>25</v>
      </c>
      <c r="I249" s="126" t="s">
        <v>1444</v>
      </c>
      <c r="J249" s="18" t="s">
        <v>3005</v>
      </c>
      <c r="K249" s="19" t="s">
        <v>4069</v>
      </c>
      <c r="L249" s="16" t="s">
        <v>1616</v>
      </c>
      <c r="M249" s="18" t="s">
        <v>4069</v>
      </c>
      <c r="N249" s="58" t="s">
        <v>3005</v>
      </c>
      <c r="O249" s="110" t="s">
        <v>5044</v>
      </c>
      <c r="P249" s="18">
        <v>25</v>
      </c>
      <c r="Q249" s="16" t="s">
        <v>5514</v>
      </c>
      <c r="R249" s="17">
        <v>0</v>
      </c>
      <c r="S249" s="67" t="s">
        <v>5040</v>
      </c>
      <c r="T249" s="16" t="s">
        <v>3868</v>
      </c>
      <c r="U249" s="18" t="s">
        <v>5519</v>
      </c>
      <c r="V249" s="18" t="s">
        <v>5519</v>
      </c>
      <c r="W249" s="18" t="s">
        <v>3979</v>
      </c>
      <c r="X249" s="18" t="s">
        <v>5042</v>
      </c>
      <c r="Y249" s="132">
        <f t="shared" si="9"/>
        <v>1150</v>
      </c>
      <c r="Z249" s="132">
        <f t="shared" si="10"/>
        <v>1150</v>
      </c>
      <c r="AA249" s="372" t="str">
        <f t="shared" si="11"/>
        <v>0</v>
      </c>
      <c r="AC249" s="20"/>
    </row>
    <row r="250" spans="1:29" s="18" customFormat="1" ht="12" customHeight="1" x14ac:dyDescent="0.2">
      <c r="A250" s="16" t="s">
        <v>4446</v>
      </c>
      <c r="B250" s="17">
        <v>216</v>
      </c>
      <c r="C250" s="16" t="s">
        <v>4447</v>
      </c>
      <c r="D250" s="1" t="s">
        <v>2572</v>
      </c>
      <c r="E250" s="3" t="s">
        <v>5516</v>
      </c>
      <c r="F250" s="3">
        <v>24</v>
      </c>
      <c r="G250" s="60">
        <v>25</v>
      </c>
      <c r="I250" s="126" t="s">
        <v>1444</v>
      </c>
      <c r="J250" s="18" t="s">
        <v>3005</v>
      </c>
      <c r="K250" s="19" t="s">
        <v>4069</v>
      </c>
      <c r="L250" s="16" t="s">
        <v>1616</v>
      </c>
      <c r="M250" s="18" t="s">
        <v>4069</v>
      </c>
      <c r="N250" s="58" t="s">
        <v>3005</v>
      </c>
      <c r="O250" s="110" t="s">
        <v>5043</v>
      </c>
      <c r="P250" s="18">
        <v>25</v>
      </c>
      <c r="Q250" s="16" t="s">
        <v>5514</v>
      </c>
      <c r="R250" s="17">
        <v>0</v>
      </c>
      <c r="S250" s="67" t="s">
        <v>5040</v>
      </c>
      <c r="T250" s="16" t="s">
        <v>3859</v>
      </c>
      <c r="U250" s="18" t="s">
        <v>5519</v>
      </c>
      <c r="V250" s="18" t="s">
        <v>5519</v>
      </c>
      <c r="W250" s="18" t="s">
        <v>3979</v>
      </c>
      <c r="X250" s="18" t="s">
        <v>5042</v>
      </c>
      <c r="Y250" s="132">
        <f t="shared" si="9"/>
        <v>1200</v>
      </c>
      <c r="Z250" s="132">
        <f t="shared" si="10"/>
        <v>1200</v>
      </c>
      <c r="AA250" s="372" t="str">
        <f t="shared" si="11"/>
        <v>0</v>
      </c>
      <c r="AC250" s="20"/>
    </row>
    <row r="251" spans="1:29" s="18" customFormat="1" ht="12" customHeight="1" x14ac:dyDescent="0.2">
      <c r="A251" s="16" t="s">
        <v>4446</v>
      </c>
      <c r="B251" s="17">
        <v>216</v>
      </c>
      <c r="C251" s="16" t="s">
        <v>4447</v>
      </c>
      <c r="D251" s="1" t="s">
        <v>2573</v>
      </c>
      <c r="E251" s="3" t="s">
        <v>5516</v>
      </c>
      <c r="F251" s="3">
        <v>25</v>
      </c>
      <c r="G251" s="60">
        <v>25</v>
      </c>
      <c r="I251" s="126" t="s">
        <v>1444</v>
      </c>
      <c r="J251" s="18" t="s">
        <v>3005</v>
      </c>
      <c r="K251" s="19" t="s">
        <v>4069</v>
      </c>
      <c r="L251" s="16" t="s">
        <v>1616</v>
      </c>
      <c r="M251" s="18" t="s">
        <v>4069</v>
      </c>
      <c r="N251" s="58" t="s">
        <v>3005</v>
      </c>
      <c r="O251" s="110" t="s">
        <v>2363</v>
      </c>
      <c r="P251" s="18">
        <v>25</v>
      </c>
      <c r="Q251" s="16" t="s">
        <v>5523</v>
      </c>
      <c r="R251" s="17">
        <v>0</v>
      </c>
      <c r="S251" s="67" t="s">
        <v>5040</v>
      </c>
      <c r="T251" s="16" t="s">
        <v>3869</v>
      </c>
      <c r="U251" s="18" t="s">
        <v>5519</v>
      </c>
      <c r="V251" s="18" t="s">
        <v>5519</v>
      </c>
      <c r="W251" s="18" t="s">
        <v>3979</v>
      </c>
      <c r="X251" s="18" t="s">
        <v>5042</v>
      </c>
      <c r="Y251" s="132">
        <f t="shared" si="9"/>
        <v>1250</v>
      </c>
      <c r="Z251" s="132">
        <f t="shared" si="10"/>
        <v>1250</v>
      </c>
      <c r="AA251" s="372" t="str">
        <f t="shared" si="11"/>
        <v>0</v>
      </c>
      <c r="AC251" s="20"/>
    </row>
    <row r="252" spans="1:29" s="18" customFormat="1" ht="12" customHeight="1" x14ac:dyDescent="0.2">
      <c r="A252" s="16" t="s">
        <v>4446</v>
      </c>
      <c r="B252" s="17">
        <v>216</v>
      </c>
      <c r="C252" s="16" t="s">
        <v>4447</v>
      </c>
      <c r="D252" s="1" t="s">
        <v>2574</v>
      </c>
      <c r="E252" s="3" t="s">
        <v>5516</v>
      </c>
      <c r="F252" s="3">
        <v>26</v>
      </c>
      <c r="G252" s="60">
        <v>25</v>
      </c>
      <c r="I252" s="126" t="s">
        <v>1444</v>
      </c>
      <c r="J252" s="18" t="s">
        <v>3005</v>
      </c>
      <c r="K252" s="19" t="s">
        <v>4069</v>
      </c>
      <c r="L252" s="16" t="s">
        <v>1616</v>
      </c>
      <c r="M252" s="18" t="s">
        <v>4069</v>
      </c>
      <c r="N252" s="58" t="s">
        <v>3005</v>
      </c>
      <c r="O252" s="110" t="s">
        <v>2363</v>
      </c>
      <c r="P252" s="18">
        <v>25</v>
      </c>
      <c r="Q252" s="16" t="s">
        <v>5523</v>
      </c>
      <c r="R252" s="17">
        <v>0</v>
      </c>
      <c r="S252" s="67" t="s">
        <v>5040</v>
      </c>
      <c r="T252" s="16" t="s">
        <v>3869</v>
      </c>
      <c r="U252" s="18" t="s">
        <v>5519</v>
      </c>
      <c r="V252" s="18" t="s">
        <v>5519</v>
      </c>
      <c r="W252" s="18" t="s">
        <v>3979</v>
      </c>
      <c r="X252" s="18" t="s">
        <v>5042</v>
      </c>
      <c r="Y252" s="132">
        <f t="shared" si="9"/>
        <v>1300</v>
      </c>
      <c r="Z252" s="132">
        <f t="shared" si="10"/>
        <v>1300</v>
      </c>
      <c r="AA252" s="372" t="str">
        <f t="shared" si="11"/>
        <v>0</v>
      </c>
      <c r="AC252" s="20"/>
    </row>
    <row r="253" spans="1:29" s="18" customFormat="1" ht="12" customHeight="1" x14ac:dyDescent="0.2">
      <c r="A253" s="16" t="s">
        <v>4446</v>
      </c>
      <c r="B253" s="17">
        <v>216</v>
      </c>
      <c r="C253" s="16" t="s">
        <v>4447</v>
      </c>
      <c r="D253" s="1" t="s">
        <v>2575</v>
      </c>
      <c r="E253" s="3" t="s">
        <v>5516</v>
      </c>
      <c r="F253" s="3">
        <v>27</v>
      </c>
      <c r="G253" s="60">
        <v>25</v>
      </c>
      <c r="I253" s="126" t="s">
        <v>1444</v>
      </c>
      <c r="J253" s="18" t="s">
        <v>3005</v>
      </c>
      <c r="K253" s="19" t="s">
        <v>4069</v>
      </c>
      <c r="L253" s="16" t="s">
        <v>1616</v>
      </c>
      <c r="M253" s="140" t="s">
        <v>4069</v>
      </c>
      <c r="N253" s="18" t="s">
        <v>3005</v>
      </c>
      <c r="O253" s="116"/>
      <c r="P253" s="140">
        <v>25</v>
      </c>
      <c r="Q253" s="16" t="s">
        <v>5433</v>
      </c>
      <c r="R253" s="17">
        <v>46.5</v>
      </c>
      <c r="S253" s="67" t="s">
        <v>5040</v>
      </c>
      <c r="T253" s="16" t="s">
        <v>5452</v>
      </c>
      <c r="U253" s="18" t="s">
        <v>5519</v>
      </c>
      <c r="V253" s="18" t="s">
        <v>5519</v>
      </c>
      <c r="W253" s="18" t="s">
        <v>3979</v>
      </c>
      <c r="X253" s="18" t="s">
        <v>5042</v>
      </c>
      <c r="Y253" s="132">
        <f t="shared" si="9"/>
        <v>1350</v>
      </c>
      <c r="Z253" s="132">
        <f t="shared" si="10"/>
        <v>1350</v>
      </c>
      <c r="AA253" s="372" t="str">
        <f t="shared" si="11"/>
        <v>0</v>
      </c>
    </row>
    <row r="254" spans="1:29" s="18" customFormat="1" ht="12" customHeight="1" x14ac:dyDescent="0.2">
      <c r="A254" s="16" t="s">
        <v>4446</v>
      </c>
      <c r="B254" s="17">
        <v>216</v>
      </c>
      <c r="C254" s="16" t="s">
        <v>4447</v>
      </c>
      <c r="D254" s="1" t="s">
        <v>2576</v>
      </c>
      <c r="E254" s="3" t="s">
        <v>5516</v>
      </c>
      <c r="F254" s="3">
        <v>28</v>
      </c>
      <c r="G254" s="60">
        <v>25</v>
      </c>
      <c r="I254" s="126" t="s">
        <v>1444</v>
      </c>
      <c r="J254" s="18" t="s">
        <v>3005</v>
      </c>
      <c r="K254" s="19" t="s">
        <v>4069</v>
      </c>
      <c r="L254" s="16" t="s">
        <v>1616</v>
      </c>
      <c r="M254" s="116" t="s">
        <v>4069</v>
      </c>
      <c r="N254" s="58" t="s">
        <v>3005</v>
      </c>
      <c r="O254" s="116"/>
      <c r="P254" s="140">
        <v>25</v>
      </c>
      <c r="Q254" s="1" t="s">
        <v>5433</v>
      </c>
      <c r="R254" s="2">
        <v>50</v>
      </c>
      <c r="S254" s="67" t="s">
        <v>5040</v>
      </c>
      <c r="T254" s="1" t="s">
        <v>4013</v>
      </c>
      <c r="U254" s="18" t="s">
        <v>5519</v>
      </c>
      <c r="V254" s="18" t="s">
        <v>5519</v>
      </c>
      <c r="W254" s="18" t="s">
        <v>3979</v>
      </c>
      <c r="X254" s="18" t="s">
        <v>5042</v>
      </c>
      <c r="Y254" s="132">
        <f t="shared" si="9"/>
        <v>1400</v>
      </c>
      <c r="Z254" s="132">
        <f t="shared" si="10"/>
        <v>1400</v>
      </c>
      <c r="AA254" s="372" t="str">
        <f t="shared" si="11"/>
        <v>0</v>
      </c>
    </row>
    <row r="255" spans="1:29" s="18" customFormat="1" ht="12" customHeight="1" x14ac:dyDescent="0.2">
      <c r="A255" s="16" t="s">
        <v>4446</v>
      </c>
      <c r="B255" s="17">
        <v>216</v>
      </c>
      <c r="C255" s="16" t="s">
        <v>4447</v>
      </c>
      <c r="D255" s="1" t="s">
        <v>2577</v>
      </c>
      <c r="E255" s="3" t="s">
        <v>5516</v>
      </c>
      <c r="F255" s="3">
        <v>29</v>
      </c>
      <c r="G255" s="60">
        <v>25</v>
      </c>
      <c r="I255" s="126" t="s">
        <v>1444</v>
      </c>
      <c r="J255" s="18" t="s">
        <v>3005</v>
      </c>
      <c r="K255" s="19" t="s">
        <v>4069</v>
      </c>
      <c r="L255" s="16" t="s">
        <v>1616</v>
      </c>
      <c r="M255" s="116" t="s">
        <v>4069</v>
      </c>
      <c r="N255" s="58" t="s">
        <v>3005</v>
      </c>
      <c r="O255" s="116"/>
      <c r="P255" s="140">
        <v>25</v>
      </c>
      <c r="Q255" s="1" t="s">
        <v>5433</v>
      </c>
      <c r="R255" s="2">
        <v>50</v>
      </c>
      <c r="S255" s="67" t="s">
        <v>5040</v>
      </c>
      <c r="T255" s="1" t="s">
        <v>2930</v>
      </c>
      <c r="U255" s="18" t="s">
        <v>5519</v>
      </c>
      <c r="V255" s="18" t="s">
        <v>5519</v>
      </c>
      <c r="W255" s="18" t="s">
        <v>3979</v>
      </c>
      <c r="X255" s="18" t="s">
        <v>5042</v>
      </c>
      <c r="Y255" s="132">
        <f t="shared" si="9"/>
        <v>1450</v>
      </c>
      <c r="Z255" s="132">
        <f t="shared" si="10"/>
        <v>1450</v>
      </c>
      <c r="AA255" s="372" t="str">
        <f t="shared" si="11"/>
        <v>0</v>
      </c>
    </row>
    <row r="256" spans="1:29" s="18" customFormat="1" ht="12" customHeight="1" x14ac:dyDescent="0.2">
      <c r="A256" s="1" t="s">
        <v>1300</v>
      </c>
      <c r="B256" s="2">
        <v>55</v>
      </c>
      <c r="C256" s="1" t="s">
        <v>1292</v>
      </c>
      <c r="D256" s="1" t="s">
        <v>2584</v>
      </c>
      <c r="E256" s="3" t="s">
        <v>5516</v>
      </c>
      <c r="F256" s="3">
        <v>36</v>
      </c>
      <c r="G256" s="3">
        <v>25</v>
      </c>
      <c r="H256" s="3"/>
      <c r="I256" s="3"/>
      <c r="J256" s="57" t="s">
        <v>3005</v>
      </c>
      <c r="K256" s="4" t="s">
        <v>5307</v>
      </c>
      <c r="L256" s="16" t="s">
        <v>1616</v>
      </c>
      <c r="M256" s="3" t="s">
        <v>5307</v>
      </c>
      <c r="N256" s="132" t="s">
        <v>3005</v>
      </c>
      <c r="O256" s="3"/>
      <c r="P256" s="3">
        <v>25</v>
      </c>
      <c r="Q256" s="1" t="s">
        <v>1292</v>
      </c>
      <c r="R256" s="2">
        <v>53</v>
      </c>
      <c r="S256" s="67" t="s">
        <v>5040</v>
      </c>
      <c r="T256" s="1" t="s">
        <v>1301</v>
      </c>
      <c r="U256" s="18" t="s">
        <v>5519</v>
      </c>
      <c r="V256" s="18" t="s">
        <v>5519</v>
      </c>
      <c r="W256" s="57" t="s">
        <v>2651</v>
      </c>
      <c r="X256" s="18" t="s">
        <v>5042</v>
      </c>
      <c r="Y256" s="132">
        <f t="shared" si="9"/>
        <v>1800</v>
      </c>
      <c r="Z256" s="132">
        <f t="shared" si="10"/>
        <v>1800</v>
      </c>
      <c r="AA256" s="372" t="str">
        <f t="shared" si="11"/>
        <v>0</v>
      </c>
    </row>
    <row r="257" spans="1:29" s="18" customFormat="1" ht="12" customHeight="1" x14ac:dyDescent="0.2">
      <c r="A257" s="1" t="s">
        <v>4455</v>
      </c>
      <c r="B257" s="2">
        <v>374</v>
      </c>
      <c r="C257" s="1" t="s">
        <v>5514</v>
      </c>
      <c r="D257" s="1" t="s">
        <v>4449</v>
      </c>
      <c r="E257" s="3" t="s">
        <v>5516</v>
      </c>
      <c r="F257" s="3">
        <v>8</v>
      </c>
      <c r="G257" s="3">
        <v>25</v>
      </c>
      <c r="H257" s="3"/>
      <c r="I257" s="51"/>
      <c r="J257" s="18" t="s">
        <v>3005</v>
      </c>
      <c r="K257" s="4" t="s">
        <v>4978</v>
      </c>
      <c r="L257" s="16" t="s">
        <v>1616</v>
      </c>
      <c r="M257" s="18" t="s">
        <v>4170</v>
      </c>
      <c r="N257" s="58" t="s">
        <v>3005</v>
      </c>
      <c r="O257" s="112" t="s">
        <v>1454</v>
      </c>
      <c r="P257" s="18">
        <v>25</v>
      </c>
      <c r="Q257" s="16" t="s">
        <v>5514</v>
      </c>
      <c r="R257" s="17">
        <v>165</v>
      </c>
      <c r="S257" s="67" t="s">
        <v>5040</v>
      </c>
      <c r="T257" s="16" t="s">
        <v>3890</v>
      </c>
      <c r="U257" s="18" t="s">
        <v>5519</v>
      </c>
      <c r="V257" s="18" t="s">
        <v>5519</v>
      </c>
      <c r="W257" s="18" t="s">
        <v>3979</v>
      </c>
      <c r="X257" s="18" t="s">
        <v>5042</v>
      </c>
      <c r="Y257" s="132">
        <f t="shared" si="9"/>
        <v>400</v>
      </c>
      <c r="Z257" s="132">
        <f t="shared" si="10"/>
        <v>400</v>
      </c>
      <c r="AA257" s="372" t="str">
        <f t="shared" si="11"/>
        <v>0</v>
      </c>
    </row>
    <row r="258" spans="1:29" s="18" customFormat="1" ht="12" customHeight="1" x14ac:dyDescent="0.2">
      <c r="A258" s="1" t="s">
        <v>5440</v>
      </c>
      <c r="B258" s="2">
        <v>55</v>
      </c>
      <c r="C258" s="1" t="s">
        <v>5435</v>
      </c>
      <c r="D258" s="1" t="s">
        <v>2590</v>
      </c>
      <c r="E258" s="3" t="s">
        <v>5516</v>
      </c>
      <c r="F258" s="3">
        <v>42</v>
      </c>
      <c r="G258" s="3">
        <v>25</v>
      </c>
      <c r="H258" s="3"/>
      <c r="I258" s="3"/>
      <c r="J258" s="3" t="s">
        <v>3005</v>
      </c>
      <c r="K258" s="4" t="s">
        <v>1613</v>
      </c>
      <c r="L258" s="1" t="s">
        <v>1616</v>
      </c>
      <c r="M258" s="18" t="s">
        <v>4199</v>
      </c>
      <c r="N258" s="58" t="s">
        <v>3005</v>
      </c>
      <c r="O258" s="140" t="s">
        <v>1613</v>
      </c>
      <c r="P258" s="18">
        <v>25</v>
      </c>
      <c r="Q258" s="16" t="s">
        <v>5514</v>
      </c>
      <c r="R258" s="17">
        <v>16.8</v>
      </c>
      <c r="S258" s="67" t="s">
        <v>5040</v>
      </c>
      <c r="T258" s="16" t="s">
        <v>4450</v>
      </c>
      <c r="U258" s="18" t="s">
        <v>5519</v>
      </c>
      <c r="V258" s="18" t="s">
        <v>5519</v>
      </c>
      <c r="W258" s="18" t="s">
        <v>3979</v>
      </c>
      <c r="X258" s="18" t="s">
        <v>5042</v>
      </c>
      <c r="Y258" s="132">
        <f t="shared" si="9"/>
        <v>2100</v>
      </c>
      <c r="Z258" s="132">
        <f t="shared" si="10"/>
        <v>2100</v>
      </c>
      <c r="AA258" s="372" t="str">
        <f t="shared" si="11"/>
        <v>0</v>
      </c>
    </row>
    <row r="259" spans="1:29" s="18" customFormat="1" ht="12" customHeight="1" x14ac:dyDescent="0.2">
      <c r="A259" s="16" t="s">
        <v>3858</v>
      </c>
      <c r="B259" s="17">
        <v>44.9</v>
      </c>
      <c r="C259" s="16" t="s">
        <v>5528</v>
      </c>
      <c r="D259" s="1" t="s">
        <v>2563</v>
      </c>
      <c r="E259" s="3" t="s">
        <v>5516</v>
      </c>
      <c r="F259" s="3">
        <v>15</v>
      </c>
      <c r="G259" s="18">
        <v>25</v>
      </c>
      <c r="I259" s="19" t="s">
        <v>1131</v>
      </c>
      <c r="J259" s="57" t="s">
        <v>3005</v>
      </c>
      <c r="K259" s="19" t="s">
        <v>4069</v>
      </c>
      <c r="L259" s="16" t="s">
        <v>1616</v>
      </c>
      <c r="M259" s="18" t="s">
        <v>4237</v>
      </c>
      <c r="N259" s="132" t="s">
        <v>3005</v>
      </c>
      <c r="O259" s="18" t="s">
        <v>5253</v>
      </c>
      <c r="P259" s="18">
        <v>25</v>
      </c>
      <c r="Q259" s="16" t="s">
        <v>5528</v>
      </c>
      <c r="R259" s="17">
        <v>24.18</v>
      </c>
      <c r="S259" s="260" t="s">
        <v>5040</v>
      </c>
      <c r="T259" s="16" t="s">
        <v>4424</v>
      </c>
      <c r="U259" s="18" t="s">
        <v>5519</v>
      </c>
      <c r="V259" s="18" t="s">
        <v>5519</v>
      </c>
      <c r="W259" s="57" t="s">
        <v>2651</v>
      </c>
      <c r="X259" s="18" t="s">
        <v>5042</v>
      </c>
      <c r="Y259" s="132">
        <f t="shared" si="9"/>
        <v>750</v>
      </c>
      <c r="Z259" s="132">
        <f t="shared" si="10"/>
        <v>750</v>
      </c>
      <c r="AA259" s="372" t="str">
        <f t="shared" si="11"/>
        <v>0</v>
      </c>
      <c r="AC259" s="20"/>
    </row>
    <row r="260" spans="1:29" s="18" customFormat="1" ht="12" customHeight="1" x14ac:dyDescent="0.2">
      <c r="A260" s="16" t="s">
        <v>3858</v>
      </c>
      <c r="B260" s="17">
        <v>44.9</v>
      </c>
      <c r="C260" s="16" t="s">
        <v>5528</v>
      </c>
      <c r="D260" s="1" t="s">
        <v>2564</v>
      </c>
      <c r="E260" s="3" t="s">
        <v>5516</v>
      </c>
      <c r="F260" s="3">
        <v>16</v>
      </c>
      <c r="G260" s="18">
        <v>25</v>
      </c>
      <c r="I260" s="19" t="s">
        <v>1131</v>
      </c>
      <c r="J260" s="57" t="s">
        <v>3005</v>
      </c>
      <c r="K260" s="19" t="s">
        <v>4069</v>
      </c>
      <c r="L260" s="16" t="s">
        <v>1616</v>
      </c>
      <c r="M260" s="18" t="s">
        <v>4237</v>
      </c>
      <c r="N260" s="132" t="s">
        <v>3005</v>
      </c>
      <c r="O260" s="18" t="s">
        <v>5253</v>
      </c>
      <c r="P260" s="18">
        <v>25</v>
      </c>
      <c r="Q260" s="16" t="s">
        <v>5528</v>
      </c>
      <c r="R260" s="17">
        <v>24.18</v>
      </c>
      <c r="S260" s="260" t="s">
        <v>5040</v>
      </c>
      <c r="T260" s="16" t="s">
        <v>4424</v>
      </c>
      <c r="U260" s="18" t="s">
        <v>5519</v>
      </c>
      <c r="V260" s="18" t="s">
        <v>5519</v>
      </c>
      <c r="W260" s="57" t="s">
        <v>2651</v>
      </c>
      <c r="X260" s="18" t="s">
        <v>5042</v>
      </c>
      <c r="Y260" s="132">
        <f t="shared" si="9"/>
        <v>800</v>
      </c>
      <c r="Z260" s="132">
        <f t="shared" si="10"/>
        <v>800</v>
      </c>
      <c r="AA260" s="372" t="str">
        <f t="shared" si="11"/>
        <v>0</v>
      </c>
      <c r="AC260" s="20"/>
    </row>
    <row r="261" spans="1:29" s="18" customFormat="1" ht="12" customHeight="1" x14ac:dyDescent="0.2">
      <c r="A261" s="16" t="s">
        <v>4446</v>
      </c>
      <c r="B261" s="17">
        <v>216</v>
      </c>
      <c r="C261" s="16" t="s">
        <v>4447</v>
      </c>
      <c r="D261" s="1" t="s">
        <v>2579</v>
      </c>
      <c r="E261" s="3" t="s">
        <v>5516</v>
      </c>
      <c r="F261" s="3">
        <v>31</v>
      </c>
      <c r="G261" s="245">
        <v>25</v>
      </c>
      <c r="I261" s="127" t="s">
        <v>1445</v>
      </c>
      <c r="J261" s="18" t="s">
        <v>3005</v>
      </c>
      <c r="K261" s="19" t="s">
        <v>4069</v>
      </c>
      <c r="L261" s="16" t="s">
        <v>1616</v>
      </c>
      <c r="M261" s="18" t="s">
        <v>1611</v>
      </c>
      <c r="N261" s="58" t="s">
        <v>3005</v>
      </c>
      <c r="O261" s="140" t="s">
        <v>5569</v>
      </c>
      <c r="P261" s="18">
        <v>25</v>
      </c>
      <c r="Q261" s="16" t="s">
        <v>5514</v>
      </c>
      <c r="R261" s="17">
        <v>12.5</v>
      </c>
      <c r="S261" s="67" t="s">
        <v>5040</v>
      </c>
      <c r="T261" s="16" t="s">
        <v>3933</v>
      </c>
      <c r="U261" s="18" t="s">
        <v>5519</v>
      </c>
      <c r="V261" s="18" t="s">
        <v>5519</v>
      </c>
      <c r="W261" s="18" t="s">
        <v>3979</v>
      </c>
      <c r="X261" s="18" t="s">
        <v>5042</v>
      </c>
      <c r="Y261" s="132">
        <f t="shared" si="9"/>
        <v>1550</v>
      </c>
      <c r="Z261" s="132">
        <f t="shared" si="10"/>
        <v>1550</v>
      </c>
      <c r="AA261" s="372" t="str">
        <f t="shared" si="11"/>
        <v>0</v>
      </c>
    </row>
    <row r="262" spans="1:29" s="18" customFormat="1" ht="12" customHeight="1" x14ac:dyDescent="0.2">
      <c r="A262" s="16" t="s">
        <v>4446</v>
      </c>
      <c r="B262" s="17">
        <v>216</v>
      </c>
      <c r="C262" s="16" t="s">
        <v>4447</v>
      </c>
      <c r="D262" s="1" t="s">
        <v>2578</v>
      </c>
      <c r="E262" s="3" t="s">
        <v>5516</v>
      </c>
      <c r="F262" s="3">
        <v>30</v>
      </c>
      <c r="G262" s="245">
        <v>25</v>
      </c>
      <c r="I262" s="127" t="s">
        <v>1445</v>
      </c>
      <c r="J262" s="18" t="s">
        <v>3005</v>
      </c>
      <c r="K262" s="19" t="s">
        <v>4069</v>
      </c>
      <c r="L262" s="16" t="s">
        <v>1616</v>
      </c>
      <c r="M262" s="18" t="s">
        <v>1611</v>
      </c>
      <c r="N262" s="58" t="s">
        <v>3005</v>
      </c>
      <c r="O262" s="116" t="s">
        <v>1476</v>
      </c>
      <c r="P262" s="18">
        <v>25</v>
      </c>
      <c r="Q262" s="16" t="s">
        <v>5523</v>
      </c>
      <c r="R262" s="17">
        <v>120</v>
      </c>
      <c r="S262" s="67" t="s">
        <v>5040</v>
      </c>
      <c r="T262" s="16" t="s">
        <v>5022</v>
      </c>
      <c r="U262" s="18" t="s">
        <v>5519</v>
      </c>
      <c r="V262" s="18" t="s">
        <v>5519</v>
      </c>
      <c r="W262" s="18" t="s">
        <v>3979</v>
      </c>
      <c r="X262" s="18" t="s">
        <v>5042</v>
      </c>
      <c r="Y262" s="132">
        <f t="shared" si="9"/>
        <v>1500</v>
      </c>
      <c r="Z262" s="132">
        <f t="shared" si="10"/>
        <v>1500</v>
      </c>
      <c r="AA262" s="372" t="str">
        <f t="shared" si="11"/>
        <v>0</v>
      </c>
    </row>
    <row r="263" spans="1:29" s="18" customFormat="1" ht="12" customHeight="1" x14ac:dyDescent="0.2">
      <c r="A263" s="1" t="s">
        <v>4014</v>
      </c>
      <c r="B263" s="2">
        <v>51</v>
      </c>
      <c r="C263" s="1" t="s">
        <v>5433</v>
      </c>
      <c r="D263" s="1" t="s">
        <v>2594</v>
      </c>
      <c r="E263" s="3" t="s">
        <v>5516</v>
      </c>
      <c r="F263" s="3">
        <v>46</v>
      </c>
      <c r="G263" s="48">
        <v>25</v>
      </c>
      <c r="H263" s="3"/>
      <c r="I263" s="49"/>
      <c r="J263" s="18" t="s">
        <v>3005</v>
      </c>
      <c r="K263" s="49" t="s">
        <v>1613</v>
      </c>
      <c r="L263" s="1" t="s">
        <v>1616</v>
      </c>
      <c r="M263" s="112" t="s">
        <v>1613</v>
      </c>
      <c r="N263" s="53" t="s">
        <v>3005</v>
      </c>
      <c r="O263" s="112"/>
      <c r="P263" s="140">
        <v>25</v>
      </c>
      <c r="Q263" s="1" t="s">
        <v>5433</v>
      </c>
      <c r="R263" s="2">
        <v>44</v>
      </c>
      <c r="S263" s="67" t="s">
        <v>5040</v>
      </c>
      <c r="T263" s="1" t="s">
        <v>4015</v>
      </c>
      <c r="U263" s="18" t="s">
        <v>5519</v>
      </c>
      <c r="V263" s="18" t="s">
        <v>5519</v>
      </c>
      <c r="W263" s="18" t="s">
        <v>3979</v>
      </c>
      <c r="X263" s="18" t="s">
        <v>5042</v>
      </c>
      <c r="Y263" s="132">
        <f t="shared" ref="Y263:Y326" si="12">F263*G263*2</f>
        <v>2300</v>
      </c>
      <c r="Z263" s="132">
        <f t="shared" ref="Z263:Z326" si="13">IF(X263="N",Y263,"0")</f>
        <v>2300</v>
      </c>
      <c r="AA263" s="372" t="str">
        <f t="shared" ref="AA263:AA326" si="14">IF(X263="P",Y263,"0")</f>
        <v>0</v>
      </c>
    </row>
    <row r="264" spans="1:29" s="18" customFormat="1" ht="12" customHeight="1" x14ac:dyDescent="0.2">
      <c r="A264" s="1" t="s">
        <v>4016</v>
      </c>
      <c r="B264" s="2">
        <v>50</v>
      </c>
      <c r="C264" s="1" t="s">
        <v>5433</v>
      </c>
      <c r="D264" s="1" t="s">
        <v>2595</v>
      </c>
      <c r="E264" s="3" t="s">
        <v>5516</v>
      </c>
      <c r="F264" s="3">
        <v>47</v>
      </c>
      <c r="G264" s="102">
        <v>5</v>
      </c>
      <c r="H264" s="3" t="s">
        <v>1561</v>
      </c>
      <c r="I264" s="49"/>
      <c r="J264" s="18" t="s">
        <v>3005</v>
      </c>
      <c r="K264" s="49" t="s">
        <v>1614</v>
      </c>
      <c r="L264" s="16" t="s">
        <v>1616</v>
      </c>
      <c r="M264" s="18" t="s">
        <v>1614</v>
      </c>
      <c r="N264" s="58" t="s">
        <v>3005</v>
      </c>
      <c r="O264" s="140"/>
      <c r="P264" s="59">
        <v>5</v>
      </c>
      <c r="Q264" s="16" t="s">
        <v>5528</v>
      </c>
      <c r="R264" s="17">
        <v>62</v>
      </c>
      <c r="S264" s="67" t="s">
        <v>5040</v>
      </c>
      <c r="T264" s="16" t="s">
        <v>3916</v>
      </c>
      <c r="U264" s="18" t="s">
        <v>5519</v>
      </c>
      <c r="V264" s="18" t="s">
        <v>5519</v>
      </c>
      <c r="W264" s="18" t="s">
        <v>3979</v>
      </c>
      <c r="X264" s="18" t="s">
        <v>5042</v>
      </c>
      <c r="Y264" s="132">
        <f t="shared" si="12"/>
        <v>470</v>
      </c>
      <c r="Z264" s="132">
        <f t="shared" si="13"/>
        <v>470</v>
      </c>
      <c r="AA264" s="372" t="str">
        <f t="shared" si="14"/>
        <v>0</v>
      </c>
    </row>
    <row r="265" spans="1:29" s="18" customFormat="1" ht="12" customHeight="1" x14ac:dyDescent="0.2">
      <c r="A265" s="1" t="s">
        <v>4017</v>
      </c>
      <c r="B265" s="2">
        <v>45</v>
      </c>
      <c r="C265" s="1" t="s">
        <v>5433</v>
      </c>
      <c r="D265" s="1" t="s">
        <v>2596</v>
      </c>
      <c r="E265" s="3" t="s">
        <v>5516</v>
      </c>
      <c r="F265" s="3">
        <v>48</v>
      </c>
      <c r="G265" s="48">
        <v>25</v>
      </c>
      <c r="H265" s="3"/>
      <c r="I265" s="49" t="s">
        <v>3662</v>
      </c>
      <c r="J265" s="18" t="s">
        <v>3005</v>
      </c>
      <c r="K265" s="49" t="s">
        <v>1436</v>
      </c>
      <c r="L265" s="16" t="s">
        <v>1616</v>
      </c>
      <c r="M265" s="18" t="s">
        <v>1614</v>
      </c>
      <c r="N265" s="58" t="s">
        <v>3005</v>
      </c>
      <c r="O265" s="140"/>
      <c r="P265" s="18">
        <v>25</v>
      </c>
      <c r="Q265" s="16" t="s">
        <v>5528</v>
      </c>
      <c r="R265" s="17">
        <v>62</v>
      </c>
      <c r="S265" s="67" t="s">
        <v>5040</v>
      </c>
      <c r="T265" s="16" t="s">
        <v>3917</v>
      </c>
      <c r="U265" s="18" t="s">
        <v>5519</v>
      </c>
      <c r="V265" s="18" t="s">
        <v>5519</v>
      </c>
      <c r="W265" s="18" t="s">
        <v>3979</v>
      </c>
      <c r="X265" s="18" t="s">
        <v>5042</v>
      </c>
      <c r="Y265" s="132">
        <f t="shared" si="12"/>
        <v>2400</v>
      </c>
      <c r="Z265" s="132">
        <f t="shared" si="13"/>
        <v>2400</v>
      </c>
      <c r="AA265" s="372" t="str">
        <f t="shared" si="14"/>
        <v>0</v>
      </c>
    </row>
    <row r="266" spans="1:29" s="18" customFormat="1" ht="12" customHeight="1" x14ac:dyDescent="0.2">
      <c r="A266" s="1" t="s">
        <v>3913</v>
      </c>
      <c r="B266" s="2">
        <v>255</v>
      </c>
      <c r="C266" s="1" t="s">
        <v>5523</v>
      </c>
      <c r="D266" s="1" t="s">
        <v>2591</v>
      </c>
      <c r="E266" s="3" t="s">
        <v>5516</v>
      </c>
      <c r="F266" s="3">
        <v>43</v>
      </c>
      <c r="G266" s="3">
        <v>25</v>
      </c>
      <c r="H266" s="3"/>
      <c r="I266" s="51" t="s">
        <v>2946</v>
      </c>
      <c r="J266" s="18" t="s">
        <v>3005</v>
      </c>
      <c r="K266" s="4" t="s">
        <v>1613</v>
      </c>
      <c r="L266" s="1" t="s">
        <v>1616</v>
      </c>
      <c r="M266" s="3" t="s">
        <v>4988</v>
      </c>
      <c r="N266" s="3" t="s">
        <v>3005</v>
      </c>
      <c r="O266" s="3"/>
      <c r="P266" s="3">
        <v>25</v>
      </c>
      <c r="Q266" s="1" t="s">
        <v>5435</v>
      </c>
      <c r="R266" s="2">
        <v>62.5</v>
      </c>
      <c r="S266" s="67" t="s">
        <v>5040</v>
      </c>
      <c r="T266" s="1" t="s">
        <v>5441</v>
      </c>
      <c r="U266" s="18" t="s">
        <v>5519</v>
      </c>
      <c r="V266" s="18" t="s">
        <v>5519</v>
      </c>
      <c r="W266" s="18" t="s">
        <v>3979</v>
      </c>
      <c r="X266" s="18" t="s">
        <v>5042</v>
      </c>
      <c r="Y266" s="132">
        <f t="shared" si="12"/>
        <v>2150</v>
      </c>
      <c r="Z266" s="132">
        <f t="shared" si="13"/>
        <v>2150</v>
      </c>
      <c r="AA266" s="372" t="str">
        <f t="shared" si="14"/>
        <v>0</v>
      </c>
    </row>
    <row r="267" spans="1:29" s="18" customFormat="1" ht="12" customHeight="1" x14ac:dyDescent="0.2">
      <c r="A267" s="16" t="s">
        <v>4446</v>
      </c>
      <c r="B267" s="17">
        <v>216</v>
      </c>
      <c r="C267" s="16" t="s">
        <v>4447</v>
      </c>
      <c r="D267" s="1" t="s">
        <v>2580</v>
      </c>
      <c r="E267" s="3" t="s">
        <v>5516</v>
      </c>
      <c r="F267" s="3">
        <v>32</v>
      </c>
      <c r="G267" s="245">
        <v>25</v>
      </c>
      <c r="I267" s="127" t="s">
        <v>1445</v>
      </c>
      <c r="J267" s="18" t="s">
        <v>3005</v>
      </c>
      <c r="K267" s="19" t="s">
        <v>4069</v>
      </c>
      <c r="L267" s="16" t="s">
        <v>1616</v>
      </c>
      <c r="M267" s="116" t="s">
        <v>4988</v>
      </c>
      <c r="N267" s="58" t="s">
        <v>3005</v>
      </c>
      <c r="O267" s="116" t="s">
        <v>1476</v>
      </c>
      <c r="P267" s="140">
        <v>25</v>
      </c>
      <c r="Q267" s="1" t="s">
        <v>5433</v>
      </c>
      <c r="R267" s="2">
        <v>45</v>
      </c>
      <c r="S267" s="67" t="s">
        <v>5040</v>
      </c>
      <c r="T267" s="1" t="s">
        <v>4019</v>
      </c>
      <c r="U267" s="18" t="s">
        <v>5519</v>
      </c>
      <c r="V267" s="18" t="s">
        <v>5519</v>
      </c>
      <c r="W267" s="18" t="s">
        <v>3979</v>
      </c>
      <c r="X267" s="18" t="s">
        <v>5042</v>
      </c>
      <c r="Y267" s="132">
        <f t="shared" si="12"/>
        <v>1600</v>
      </c>
      <c r="Z267" s="132">
        <f t="shared" si="13"/>
        <v>1600</v>
      </c>
      <c r="AA267" s="372" t="str">
        <f t="shared" si="14"/>
        <v>0</v>
      </c>
    </row>
    <row r="268" spans="1:29" s="18" customFormat="1" ht="12" customHeight="1" x14ac:dyDescent="0.2">
      <c r="A268" s="1" t="s">
        <v>2931</v>
      </c>
      <c r="B268" s="2">
        <v>60</v>
      </c>
      <c r="C268" s="1" t="s">
        <v>5435</v>
      </c>
      <c r="D268" s="1" t="s">
        <v>2597</v>
      </c>
      <c r="E268" s="3" t="s">
        <v>5516</v>
      </c>
      <c r="F268" s="3">
        <v>49</v>
      </c>
      <c r="G268" s="3">
        <v>25</v>
      </c>
      <c r="H268" s="3"/>
      <c r="I268" s="3"/>
      <c r="J268" s="21" t="s">
        <v>3005</v>
      </c>
      <c r="K268" s="4" t="s">
        <v>4541</v>
      </c>
      <c r="L268" s="16" t="s">
        <v>1616</v>
      </c>
      <c r="M268" s="18" t="s">
        <v>4541</v>
      </c>
      <c r="N268" s="132" t="s">
        <v>3005</v>
      </c>
      <c r="O268" s="140"/>
      <c r="P268" s="18">
        <v>25</v>
      </c>
      <c r="Q268" s="16" t="s">
        <v>5514</v>
      </c>
      <c r="R268" s="17">
        <v>300</v>
      </c>
      <c r="S268" s="67" t="s">
        <v>5040</v>
      </c>
      <c r="T268" s="16" t="s">
        <v>3921</v>
      </c>
      <c r="U268" s="18" t="s">
        <v>5519</v>
      </c>
      <c r="V268" s="18" t="s">
        <v>5519</v>
      </c>
      <c r="W268" s="57" t="s">
        <v>2651</v>
      </c>
      <c r="X268" s="18" t="s">
        <v>5042</v>
      </c>
      <c r="Y268" s="132">
        <f t="shared" si="12"/>
        <v>2450</v>
      </c>
      <c r="Z268" s="132">
        <f t="shared" si="13"/>
        <v>2450</v>
      </c>
      <c r="AA268" s="372" t="str">
        <f t="shared" si="14"/>
        <v>0</v>
      </c>
    </row>
    <row r="269" spans="1:29" s="18" customFormat="1" ht="12" customHeight="1" x14ac:dyDescent="0.2">
      <c r="A269" s="16" t="s">
        <v>4446</v>
      </c>
      <c r="B269" s="17">
        <v>216</v>
      </c>
      <c r="C269" s="16" t="s">
        <v>4447</v>
      </c>
      <c r="D269" s="1" t="s">
        <v>2581</v>
      </c>
      <c r="E269" s="3" t="s">
        <v>5516</v>
      </c>
      <c r="F269" s="3">
        <v>33</v>
      </c>
      <c r="G269" s="60">
        <v>25</v>
      </c>
      <c r="I269" s="126" t="s">
        <v>1444</v>
      </c>
      <c r="J269" s="18" t="s">
        <v>3005</v>
      </c>
      <c r="K269" s="19" t="s">
        <v>4069</v>
      </c>
      <c r="L269" s="16" t="s">
        <v>1616</v>
      </c>
      <c r="M269" s="116" t="s">
        <v>4541</v>
      </c>
      <c r="N269" s="58" t="s">
        <v>3005</v>
      </c>
      <c r="O269" s="116" t="s">
        <v>4069</v>
      </c>
      <c r="P269" s="140">
        <v>25</v>
      </c>
      <c r="Q269" s="1" t="s">
        <v>5433</v>
      </c>
      <c r="R269" s="2">
        <v>48</v>
      </c>
      <c r="S269" s="67" t="s">
        <v>5040</v>
      </c>
      <c r="T269" s="1" t="s">
        <v>4020</v>
      </c>
      <c r="U269" s="18" t="s">
        <v>5519</v>
      </c>
      <c r="V269" s="18" t="s">
        <v>5519</v>
      </c>
      <c r="W269" s="18" t="s">
        <v>3979</v>
      </c>
      <c r="X269" s="18" t="s">
        <v>5042</v>
      </c>
      <c r="Y269" s="132">
        <f t="shared" si="12"/>
        <v>1650</v>
      </c>
      <c r="Z269" s="132">
        <f t="shared" si="13"/>
        <v>1650</v>
      </c>
      <c r="AA269" s="372" t="str">
        <f t="shared" si="14"/>
        <v>0</v>
      </c>
    </row>
    <row r="270" spans="1:29" s="18" customFormat="1" ht="12" customHeight="1" x14ac:dyDescent="0.2">
      <c r="A270" s="1" t="s">
        <v>3902</v>
      </c>
      <c r="B270" s="2">
        <v>225</v>
      </c>
      <c r="C270" s="1" t="s">
        <v>5523</v>
      </c>
      <c r="D270" s="1" t="s">
        <v>2587</v>
      </c>
      <c r="E270" s="3" t="s">
        <v>5516</v>
      </c>
      <c r="F270" s="3">
        <v>39</v>
      </c>
      <c r="G270" s="3">
        <v>25</v>
      </c>
      <c r="H270" s="3"/>
      <c r="I270" s="49"/>
      <c r="J270" s="18" t="s">
        <v>3005</v>
      </c>
      <c r="K270" s="45" t="s">
        <v>1612</v>
      </c>
      <c r="L270" s="1" t="s">
        <v>1616</v>
      </c>
      <c r="M270" s="112" t="s">
        <v>4983</v>
      </c>
      <c r="N270" s="53" t="s">
        <v>3005</v>
      </c>
      <c r="O270" s="112" t="s">
        <v>1612</v>
      </c>
      <c r="P270" s="140">
        <v>25</v>
      </c>
      <c r="Q270" s="1" t="s">
        <v>5433</v>
      </c>
      <c r="R270" s="2">
        <v>50</v>
      </c>
      <c r="S270" s="67" t="s">
        <v>5040</v>
      </c>
      <c r="T270" s="1" t="s">
        <v>2937</v>
      </c>
      <c r="U270" s="18" t="s">
        <v>5519</v>
      </c>
      <c r="V270" s="18" t="s">
        <v>5519</v>
      </c>
      <c r="W270" s="18" t="s">
        <v>3979</v>
      </c>
      <c r="X270" s="18" t="s">
        <v>5042</v>
      </c>
      <c r="Y270" s="132">
        <f t="shared" si="12"/>
        <v>1950</v>
      </c>
      <c r="Z270" s="132">
        <f t="shared" si="13"/>
        <v>1950</v>
      </c>
      <c r="AA270" s="372" t="str">
        <f t="shared" si="14"/>
        <v>0</v>
      </c>
    </row>
    <row r="271" spans="1:29" s="18" customFormat="1" ht="12" customHeight="1" x14ac:dyDescent="0.2">
      <c r="A271" s="1" t="s">
        <v>5446</v>
      </c>
      <c r="B271" s="2">
        <v>58</v>
      </c>
      <c r="C271" s="1" t="s">
        <v>5435</v>
      </c>
      <c r="D271" s="1" t="s">
        <v>2605</v>
      </c>
      <c r="E271" s="3" t="s">
        <v>5516</v>
      </c>
      <c r="F271" s="3">
        <v>57</v>
      </c>
      <c r="G271" s="3">
        <v>25</v>
      </c>
      <c r="H271" s="3"/>
      <c r="I271" s="3"/>
      <c r="J271" s="3" t="s">
        <v>3005</v>
      </c>
      <c r="K271" s="4" t="s">
        <v>4365</v>
      </c>
      <c r="L271" s="1" t="s">
        <v>1616</v>
      </c>
      <c r="M271" s="48" t="s">
        <v>4365</v>
      </c>
      <c r="N271" s="3" t="s">
        <v>3005</v>
      </c>
      <c r="O271" s="112"/>
      <c r="P271" s="48">
        <v>25</v>
      </c>
      <c r="Q271" s="1" t="s">
        <v>5433</v>
      </c>
      <c r="R271" s="2">
        <v>45</v>
      </c>
      <c r="S271" s="67" t="s">
        <v>5040</v>
      </c>
      <c r="T271" s="1" t="s">
        <v>5449</v>
      </c>
      <c r="U271" s="18" t="s">
        <v>5519</v>
      </c>
      <c r="V271" s="18" t="s">
        <v>5519</v>
      </c>
      <c r="W271" s="18" t="s">
        <v>3979</v>
      </c>
      <c r="X271" s="18" t="s">
        <v>5042</v>
      </c>
      <c r="Y271" s="132">
        <f t="shared" si="12"/>
        <v>2850</v>
      </c>
      <c r="Z271" s="132">
        <f t="shared" si="13"/>
        <v>2850</v>
      </c>
      <c r="AA271" s="372" t="str">
        <f t="shared" si="14"/>
        <v>0</v>
      </c>
    </row>
    <row r="272" spans="1:29" s="18" customFormat="1" ht="12" customHeight="1" x14ac:dyDescent="0.2">
      <c r="A272" s="1" t="s">
        <v>5445</v>
      </c>
      <c r="B272" s="2">
        <v>58</v>
      </c>
      <c r="C272" s="1" t="s">
        <v>5435</v>
      </c>
      <c r="D272" s="1" t="s">
        <v>2604</v>
      </c>
      <c r="E272" s="3" t="s">
        <v>5516</v>
      </c>
      <c r="F272" s="3">
        <v>56</v>
      </c>
      <c r="G272" s="3">
        <v>25</v>
      </c>
      <c r="H272" s="3"/>
      <c r="I272" s="3"/>
      <c r="J272" s="21" t="s">
        <v>3005</v>
      </c>
      <c r="K272" s="4" t="s">
        <v>4365</v>
      </c>
      <c r="L272" s="1" t="s">
        <v>1616</v>
      </c>
      <c r="M272" s="3" t="s">
        <v>4365</v>
      </c>
      <c r="N272" s="21" t="s">
        <v>3005</v>
      </c>
      <c r="O272" s="3"/>
      <c r="P272" s="3">
        <v>25</v>
      </c>
      <c r="Q272" s="1" t="s">
        <v>1292</v>
      </c>
      <c r="R272" s="2">
        <v>57.5</v>
      </c>
      <c r="S272" s="67" t="s">
        <v>5040</v>
      </c>
      <c r="T272" s="1" t="s">
        <v>1302</v>
      </c>
      <c r="U272" s="18" t="s">
        <v>5519</v>
      </c>
      <c r="V272" s="18" t="s">
        <v>5519</v>
      </c>
      <c r="W272" s="57" t="s">
        <v>2651</v>
      </c>
      <c r="X272" s="18" t="s">
        <v>5042</v>
      </c>
      <c r="Y272" s="132">
        <f t="shared" si="12"/>
        <v>2800</v>
      </c>
      <c r="Z272" s="132">
        <f t="shared" si="13"/>
        <v>2800</v>
      </c>
      <c r="AA272" s="372" t="str">
        <f t="shared" si="14"/>
        <v>0</v>
      </c>
    </row>
    <row r="273" spans="1:29" s="18" customFormat="1" ht="12" customHeight="1" x14ac:dyDescent="0.2">
      <c r="A273" s="16" t="s">
        <v>4446</v>
      </c>
      <c r="B273" s="17">
        <v>216</v>
      </c>
      <c r="C273" s="16" t="s">
        <v>4447</v>
      </c>
      <c r="D273" s="1" t="s">
        <v>2582</v>
      </c>
      <c r="E273" s="3" t="s">
        <v>5516</v>
      </c>
      <c r="F273" s="3">
        <v>34</v>
      </c>
      <c r="G273" s="60">
        <v>13</v>
      </c>
      <c r="H273" s="18" t="s">
        <v>1561</v>
      </c>
      <c r="I273" s="126" t="s">
        <v>1444</v>
      </c>
      <c r="J273" s="18" t="s">
        <v>3005</v>
      </c>
      <c r="K273" s="19" t="s">
        <v>4069</v>
      </c>
      <c r="L273" s="16" t="s">
        <v>1616</v>
      </c>
      <c r="M273" s="18" t="s">
        <v>4434</v>
      </c>
      <c r="N273" s="58" t="s">
        <v>3005</v>
      </c>
      <c r="O273" s="140" t="s">
        <v>4069</v>
      </c>
      <c r="P273" s="18">
        <v>13</v>
      </c>
      <c r="Q273" s="16" t="s">
        <v>5514</v>
      </c>
      <c r="R273" s="17">
        <v>24.65</v>
      </c>
      <c r="S273" s="67" t="s">
        <v>5040</v>
      </c>
      <c r="T273" s="16" t="s">
        <v>4435</v>
      </c>
      <c r="U273" s="18" t="s">
        <v>5519</v>
      </c>
      <c r="V273" s="18" t="s">
        <v>5519</v>
      </c>
      <c r="W273" s="18" t="s">
        <v>3979</v>
      </c>
      <c r="X273" s="18" t="s">
        <v>5042</v>
      </c>
      <c r="Y273" s="132">
        <f t="shared" si="12"/>
        <v>884</v>
      </c>
      <c r="Z273" s="132">
        <f t="shared" si="13"/>
        <v>884</v>
      </c>
      <c r="AA273" s="372" t="str">
        <f t="shared" si="14"/>
        <v>0</v>
      </c>
      <c r="AC273" s="20"/>
    </row>
    <row r="274" spans="1:29" s="18" customFormat="1" ht="12" customHeight="1" x14ac:dyDescent="0.2">
      <c r="A274" s="16" t="s">
        <v>4446</v>
      </c>
      <c r="B274" s="17">
        <v>216</v>
      </c>
      <c r="C274" s="16" t="s">
        <v>4447</v>
      </c>
      <c r="D274" s="1" t="s">
        <v>2583</v>
      </c>
      <c r="E274" s="3" t="s">
        <v>5516</v>
      </c>
      <c r="F274" s="3">
        <v>35</v>
      </c>
      <c r="G274" s="245">
        <v>12</v>
      </c>
      <c r="H274" s="18" t="s">
        <v>1561</v>
      </c>
      <c r="I274" s="127" t="s">
        <v>1445</v>
      </c>
      <c r="J274" s="18" t="s">
        <v>3005</v>
      </c>
      <c r="K274" s="19" t="s">
        <v>4069</v>
      </c>
      <c r="L274" s="16" t="s">
        <v>1616</v>
      </c>
      <c r="M274" s="18" t="s">
        <v>4434</v>
      </c>
      <c r="N274" s="58" t="s">
        <v>3005</v>
      </c>
      <c r="O274" s="140" t="s">
        <v>4069</v>
      </c>
      <c r="P274" s="18">
        <v>12</v>
      </c>
      <c r="Q274" s="16" t="s">
        <v>5514</v>
      </c>
      <c r="R274" s="17">
        <v>24.65</v>
      </c>
      <c r="S274" s="67" t="s">
        <v>5040</v>
      </c>
      <c r="T274" s="16" t="s">
        <v>4435</v>
      </c>
      <c r="U274" s="18" t="s">
        <v>5519</v>
      </c>
      <c r="V274" s="18" t="s">
        <v>5519</v>
      </c>
      <c r="W274" s="18" t="s">
        <v>3979</v>
      </c>
      <c r="X274" s="18" t="s">
        <v>5042</v>
      </c>
      <c r="Y274" s="132">
        <f t="shared" si="12"/>
        <v>840</v>
      </c>
      <c r="Z274" s="132">
        <f t="shared" si="13"/>
        <v>840</v>
      </c>
      <c r="AA274" s="372" t="str">
        <f t="shared" si="14"/>
        <v>0</v>
      </c>
      <c r="AC274" s="20"/>
    </row>
    <row r="275" spans="1:29" s="18" customFormat="1" ht="12" customHeight="1" x14ac:dyDescent="0.2">
      <c r="A275" s="1" t="s">
        <v>3906</v>
      </c>
      <c r="B275" s="2">
        <v>300</v>
      </c>
      <c r="C275" s="1" t="s">
        <v>5514</v>
      </c>
      <c r="D275" s="1" t="s">
        <v>2593</v>
      </c>
      <c r="E275" s="3" t="s">
        <v>5516</v>
      </c>
      <c r="F275" s="3">
        <v>45</v>
      </c>
      <c r="G275" s="3">
        <v>25</v>
      </c>
      <c r="H275" s="3"/>
      <c r="I275" s="51" t="s">
        <v>3984</v>
      </c>
      <c r="J275" s="18" t="s">
        <v>3005</v>
      </c>
      <c r="K275" s="4" t="s">
        <v>1613</v>
      </c>
      <c r="L275" s="1" t="s">
        <v>1616</v>
      </c>
      <c r="M275" s="112" t="s">
        <v>4300</v>
      </c>
      <c r="N275" s="53" t="s">
        <v>3005</v>
      </c>
      <c r="O275" s="48" t="s">
        <v>3244</v>
      </c>
      <c r="P275" s="140">
        <v>25</v>
      </c>
      <c r="Q275" s="1" t="s">
        <v>5433</v>
      </c>
      <c r="R275" s="2">
        <v>49</v>
      </c>
      <c r="S275" s="67" t="s">
        <v>3985</v>
      </c>
      <c r="T275" s="1" t="s">
        <v>2933</v>
      </c>
      <c r="U275" s="18" t="s">
        <v>5519</v>
      </c>
      <c r="V275" s="18" t="s">
        <v>5519</v>
      </c>
      <c r="W275" s="18" t="s">
        <v>3979</v>
      </c>
      <c r="X275" s="18" t="s">
        <v>3978</v>
      </c>
      <c r="Y275" s="132">
        <f t="shared" si="12"/>
        <v>2250</v>
      </c>
      <c r="Z275" s="132" t="str">
        <f t="shared" si="13"/>
        <v>0</v>
      </c>
      <c r="AA275" s="372">
        <f t="shared" si="14"/>
        <v>2250</v>
      </c>
    </row>
    <row r="276" spans="1:29" s="18" customFormat="1" ht="12" customHeight="1" x14ac:dyDescent="0.2">
      <c r="A276" s="1" t="s">
        <v>3912</v>
      </c>
      <c r="B276" s="2">
        <v>283</v>
      </c>
      <c r="C276" s="1" t="s">
        <v>5514</v>
      </c>
      <c r="D276" s="1" t="s">
        <v>2592</v>
      </c>
      <c r="E276" s="3" t="s">
        <v>5516</v>
      </c>
      <c r="F276" s="3">
        <v>44</v>
      </c>
      <c r="G276" s="3">
        <v>25</v>
      </c>
      <c r="H276" s="3"/>
      <c r="I276" s="51" t="s">
        <v>5567</v>
      </c>
      <c r="J276" s="18" t="s">
        <v>3005</v>
      </c>
      <c r="K276" s="4" t="s">
        <v>1613</v>
      </c>
      <c r="L276" s="1" t="s">
        <v>1616</v>
      </c>
      <c r="M276" s="112" t="s">
        <v>4300</v>
      </c>
      <c r="N276" s="53" t="s">
        <v>3005</v>
      </c>
      <c r="O276" s="48" t="s">
        <v>3244</v>
      </c>
      <c r="P276" s="140">
        <v>25</v>
      </c>
      <c r="Q276" s="1" t="s">
        <v>5433</v>
      </c>
      <c r="R276" s="2">
        <v>47</v>
      </c>
      <c r="S276" s="67" t="s">
        <v>3986</v>
      </c>
      <c r="T276" s="1" t="s">
        <v>2932</v>
      </c>
      <c r="U276" s="18" t="s">
        <v>5519</v>
      </c>
      <c r="V276" s="18" t="s">
        <v>5519</v>
      </c>
      <c r="W276" s="18" t="s">
        <v>3979</v>
      </c>
      <c r="X276" s="18" t="s">
        <v>3978</v>
      </c>
      <c r="Y276" s="132">
        <f t="shared" si="12"/>
        <v>2200</v>
      </c>
      <c r="Z276" s="132" t="str">
        <f t="shared" si="13"/>
        <v>0</v>
      </c>
      <c r="AA276" s="372">
        <f t="shared" si="14"/>
        <v>2200</v>
      </c>
    </row>
    <row r="277" spans="1:29" s="18" customFormat="1" ht="12" customHeight="1" x14ac:dyDescent="0.2">
      <c r="A277" s="1" t="s">
        <v>3950</v>
      </c>
      <c r="B277" s="2">
        <v>265</v>
      </c>
      <c r="C277" s="1" t="s">
        <v>5523</v>
      </c>
      <c r="D277" s="1" t="s">
        <v>2602</v>
      </c>
      <c r="E277" s="3" t="s">
        <v>5516</v>
      </c>
      <c r="F277" s="3">
        <v>54</v>
      </c>
      <c r="G277" s="3">
        <v>25</v>
      </c>
      <c r="H277" s="3"/>
      <c r="I277" s="49" t="s">
        <v>5565</v>
      </c>
      <c r="J277" s="18" t="s">
        <v>3005</v>
      </c>
      <c r="K277" s="19" t="s">
        <v>1441</v>
      </c>
      <c r="L277" s="1" t="s">
        <v>1616</v>
      </c>
      <c r="M277" s="112" t="s">
        <v>4300</v>
      </c>
      <c r="N277" s="53" t="s">
        <v>3005</v>
      </c>
      <c r="O277" s="48" t="s">
        <v>3244</v>
      </c>
      <c r="P277" s="140">
        <v>25</v>
      </c>
      <c r="Q277" s="1" t="s">
        <v>5433</v>
      </c>
      <c r="R277" s="2">
        <v>50</v>
      </c>
      <c r="S277" s="67" t="s">
        <v>3987</v>
      </c>
      <c r="T277" s="1" t="s">
        <v>2935</v>
      </c>
      <c r="U277" s="18" t="s">
        <v>5519</v>
      </c>
      <c r="V277" s="18" t="s">
        <v>5519</v>
      </c>
      <c r="W277" s="18" t="s">
        <v>3979</v>
      </c>
      <c r="X277" s="18" t="s">
        <v>3978</v>
      </c>
      <c r="Y277" s="132">
        <f t="shared" si="12"/>
        <v>2700</v>
      </c>
      <c r="Z277" s="132" t="str">
        <f t="shared" si="13"/>
        <v>0</v>
      </c>
      <c r="AA277" s="372">
        <f t="shared" si="14"/>
        <v>2700</v>
      </c>
    </row>
    <row r="278" spans="1:29" s="18" customFormat="1" ht="12" customHeight="1" x14ac:dyDescent="0.2">
      <c r="A278" s="1" t="s">
        <v>3953</v>
      </c>
      <c r="B278" s="2">
        <v>277</v>
      </c>
      <c r="C278" s="1" t="s">
        <v>5523</v>
      </c>
      <c r="D278" s="1" t="s">
        <v>2603</v>
      </c>
      <c r="E278" s="3" t="s">
        <v>5516</v>
      </c>
      <c r="F278" s="3">
        <v>55</v>
      </c>
      <c r="G278" s="3">
        <v>25</v>
      </c>
      <c r="H278" s="3"/>
      <c r="I278" s="49" t="s">
        <v>5566</v>
      </c>
      <c r="J278" s="18" t="s">
        <v>3005</v>
      </c>
      <c r="K278" s="19" t="s">
        <v>1441</v>
      </c>
      <c r="L278" s="1" t="s">
        <v>1616</v>
      </c>
      <c r="M278" s="112" t="s">
        <v>4300</v>
      </c>
      <c r="N278" s="53" t="s">
        <v>3005</v>
      </c>
      <c r="O278" s="48" t="s">
        <v>3244</v>
      </c>
      <c r="P278" s="140">
        <v>25</v>
      </c>
      <c r="Q278" s="1" t="s">
        <v>5433</v>
      </c>
      <c r="R278" s="2">
        <v>50</v>
      </c>
      <c r="S278" s="67" t="s">
        <v>3988</v>
      </c>
      <c r="T278" s="1" t="s">
        <v>2936</v>
      </c>
      <c r="U278" s="18" t="s">
        <v>5519</v>
      </c>
      <c r="V278" s="18" t="s">
        <v>5519</v>
      </c>
      <c r="W278" s="18" t="s">
        <v>3979</v>
      </c>
      <c r="X278" s="18" t="s">
        <v>3978</v>
      </c>
      <c r="Y278" s="132">
        <f t="shared" si="12"/>
        <v>2750</v>
      </c>
      <c r="Z278" s="132" t="str">
        <f t="shared" si="13"/>
        <v>0</v>
      </c>
      <c r="AA278" s="372">
        <f t="shared" si="14"/>
        <v>2750</v>
      </c>
    </row>
    <row r="279" spans="1:29" s="18" customFormat="1" ht="12" customHeight="1" x14ac:dyDescent="0.2">
      <c r="A279" s="16" t="s">
        <v>4456</v>
      </c>
      <c r="B279" s="17">
        <v>330</v>
      </c>
      <c r="C279" s="16" t="s">
        <v>5514</v>
      </c>
      <c r="D279" s="16" t="s">
        <v>4449</v>
      </c>
      <c r="E279" s="18" t="s">
        <v>5516</v>
      </c>
      <c r="F279" s="18">
        <v>8</v>
      </c>
      <c r="G279" s="18">
        <v>25</v>
      </c>
      <c r="I279" s="51" t="s">
        <v>3761</v>
      </c>
      <c r="J279" s="3" t="s">
        <v>3005</v>
      </c>
      <c r="K279" s="19" t="s">
        <v>4978</v>
      </c>
      <c r="L279" s="1" t="s">
        <v>1616</v>
      </c>
      <c r="M279" s="18" t="s">
        <v>1611</v>
      </c>
      <c r="N279" s="53" t="s">
        <v>3005</v>
      </c>
      <c r="O279" s="112" t="s">
        <v>5327</v>
      </c>
      <c r="P279" s="18">
        <v>25</v>
      </c>
      <c r="Q279" s="16" t="s">
        <v>5514</v>
      </c>
      <c r="R279" s="17">
        <v>14.25</v>
      </c>
      <c r="S279" s="67" t="s">
        <v>3989</v>
      </c>
      <c r="T279" s="16" t="s">
        <v>3943</v>
      </c>
      <c r="U279" s="18" t="s">
        <v>5519</v>
      </c>
      <c r="V279" s="18" t="s">
        <v>5519</v>
      </c>
      <c r="W279" s="18" t="s">
        <v>3979</v>
      </c>
      <c r="X279" s="18" t="s">
        <v>3978</v>
      </c>
      <c r="Y279" s="132">
        <f t="shared" si="12"/>
        <v>400</v>
      </c>
      <c r="Z279" s="132" t="str">
        <f t="shared" si="13"/>
        <v>0</v>
      </c>
      <c r="AA279" s="372">
        <f t="shared" si="14"/>
        <v>400</v>
      </c>
    </row>
    <row r="280" spans="1:29" s="18" customFormat="1" ht="12" customHeight="1" x14ac:dyDescent="0.2">
      <c r="A280" s="1" t="s">
        <v>3900</v>
      </c>
      <c r="B280" s="2">
        <v>280</v>
      </c>
      <c r="C280" s="1" t="s">
        <v>5523</v>
      </c>
      <c r="D280" s="1" t="s">
        <v>2588</v>
      </c>
      <c r="E280" s="3" t="s">
        <v>5516</v>
      </c>
      <c r="F280" s="3">
        <v>40</v>
      </c>
      <c r="G280" s="3">
        <v>25</v>
      </c>
      <c r="H280" s="3"/>
      <c r="I280" s="49" t="s">
        <v>5564</v>
      </c>
      <c r="J280" s="18" t="s">
        <v>3005</v>
      </c>
      <c r="K280" s="45" t="s">
        <v>1612</v>
      </c>
      <c r="L280" s="1" t="s">
        <v>1616</v>
      </c>
      <c r="M280" s="3" t="s">
        <v>4300</v>
      </c>
      <c r="N280" s="53" t="s">
        <v>3005</v>
      </c>
      <c r="O280" s="48" t="s">
        <v>3244</v>
      </c>
      <c r="P280" s="3">
        <v>25</v>
      </c>
      <c r="Q280" s="1" t="s">
        <v>5435</v>
      </c>
      <c r="R280" s="2">
        <v>60</v>
      </c>
      <c r="S280" s="67" t="s">
        <v>3769</v>
      </c>
      <c r="T280" s="1" t="s">
        <v>5443</v>
      </c>
      <c r="U280" s="18" t="s">
        <v>5519</v>
      </c>
      <c r="V280" s="18" t="s">
        <v>5519</v>
      </c>
      <c r="W280" s="18" t="s">
        <v>3979</v>
      </c>
      <c r="X280" s="18" t="s">
        <v>3978</v>
      </c>
      <c r="Y280" s="132">
        <f t="shared" si="12"/>
        <v>2000</v>
      </c>
      <c r="Z280" s="132" t="str">
        <f t="shared" si="13"/>
        <v>0</v>
      </c>
      <c r="AA280" s="372">
        <f t="shared" si="14"/>
        <v>2000</v>
      </c>
    </row>
    <row r="281" spans="1:29" s="18" customFormat="1" ht="12" customHeight="1" x14ac:dyDescent="0.2">
      <c r="A281" s="1" t="s">
        <v>3898</v>
      </c>
      <c r="B281" s="2">
        <v>285</v>
      </c>
      <c r="C281" s="1" t="s">
        <v>5528</v>
      </c>
      <c r="D281" s="1" t="s">
        <v>2589</v>
      </c>
      <c r="E281" s="3" t="s">
        <v>5516</v>
      </c>
      <c r="F281" s="3">
        <v>41</v>
      </c>
      <c r="G281" s="3">
        <v>25</v>
      </c>
      <c r="H281" s="3"/>
      <c r="I281" s="49" t="s">
        <v>5564</v>
      </c>
      <c r="J281" s="18" t="s">
        <v>3005</v>
      </c>
      <c r="K281" s="45" t="s">
        <v>1612</v>
      </c>
      <c r="L281" s="1" t="s">
        <v>1616</v>
      </c>
      <c r="M281" s="3" t="s">
        <v>4300</v>
      </c>
      <c r="N281" s="53" t="s">
        <v>3005</v>
      </c>
      <c r="O281" s="48" t="s">
        <v>3244</v>
      </c>
      <c r="P281" s="3">
        <v>25</v>
      </c>
      <c r="Q281" s="1" t="s">
        <v>5435</v>
      </c>
      <c r="R281" s="2">
        <v>55</v>
      </c>
      <c r="S281" s="67" t="s">
        <v>3770</v>
      </c>
      <c r="T281" s="1" t="s">
        <v>5442</v>
      </c>
      <c r="U281" s="18" t="s">
        <v>5519</v>
      </c>
      <c r="V281" s="18" t="s">
        <v>5519</v>
      </c>
      <c r="W281" s="18" t="s">
        <v>3979</v>
      </c>
      <c r="X281" s="18" t="s">
        <v>3978</v>
      </c>
      <c r="Y281" s="132">
        <f t="shared" si="12"/>
        <v>2050</v>
      </c>
      <c r="Z281" s="132" t="str">
        <f t="shared" si="13"/>
        <v>0</v>
      </c>
      <c r="AA281" s="372">
        <f t="shared" si="14"/>
        <v>2050</v>
      </c>
    </row>
    <row r="282" spans="1:29" s="18" customFormat="1" ht="12" customHeight="1" x14ac:dyDescent="0.2">
      <c r="A282" s="1" t="s">
        <v>3878</v>
      </c>
      <c r="B282" s="2">
        <v>290.5</v>
      </c>
      <c r="C282" s="1" t="s">
        <v>5514</v>
      </c>
      <c r="D282" s="1" t="s">
        <v>2586</v>
      </c>
      <c r="E282" s="3" t="s">
        <v>5516</v>
      </c>
      <c r="F282" s="3">
        <v>38</v>
      </c>
      <c r="G282" s="3">
        <v>25</v>
      </c>
      <c r="H282" s="3"/>
      <c r="I282" s="49" t="s">
        <v>5568</v>
      </c>
      <c r="J282" s="3" t="s">
        <v>3005</v>
      </c>
      <c r="K282" s="4" t="s">
        <v>4138</v>
      </c>
      <c r="L282" s="1" t="s">
        <v>1616</v>
      </c>
      <c r="M282" s="18" t="s">
        <v>1611</v>
      </c>
      <c r="N282" s="53" t="s">
        <v>3005</v>
      </c>
      <c r="O282" s="116" t="s">
        <v>2452</v>
      </c>
      <c r="P282" s="18">
        <v>25</v>
      </c>
      <c r="Q282" s="16" t="s">
        <v>5514</v>
      </c>
      <c r="R282" s="17">
        <v>11.9</v>
      </c>
      <c r="S282" s="67" t="s">
        <v>3768</v>
      </c>
      <c r="T282" s="16" t="s">
        <v>3935</v>
      </c>
      <c r="U282" s="18" t="s">
        <v>5519</v>
      </c>
      <c r="V282" s="18" t="s">
        <v>5519</v>
      </c>
      <c r="W282" s="18" t="s">
        <v>3979</v>
      </c>
      <c r="X282" s="18" t="s">
        <v>3978</v>
      </c>
      <c r="Y282" s="132">
        <f t="shared" si="12"/>
        <v>1900</v>
      </c>
      <c r="Z282" s="132" t="str">
        <f t="shared" si="13"/>
        <v>0</v>
      </c>
      <c r="AA282" s="372">
        <f t="shared" si="14"/>
        <v>1900</v>
      </c>
    </row>
    <row r="283" spans="1:29" s="18" customFormat="1" ht="12" customHeight="1" x14ac:dyDescent="0.2">
      <c r="A283" s="1" t="s">
        <v>5444</v>
      </c>
      <c r="B283" s="2">
        <v>60</v>
      </c>
      <c r="C283" s="1" t="s">
        <v>5435</v>
      </c>
      <c r="D283" s="1" t="s">
        <v>2599</v>
      </c>
      <c r="E283" s="3" t="s">
        <v>5516</v>
      </c>
      <c r="F283" s="3">
        <v>51</v>
      </c>
      <c r="G283" s="3">
        <v>25</v>
      </c>
      <c r="H283" s="3"/>
      <c r="I283" s="49" t="s">
        <v>5563</v>
      </c>
      <c r="J283" s="18" t="s">
        <v>3005</v>
      </c>
      <c r="K283" s="4" t="s">
        <v>1441</v>
      </c>
      <c r="L283" s="16" t="s">
        <v>1616</v>
      </c>
      <c r="M283" s="18" t="s">
        <v>4300</v>
      </c>
      <c r="N283" s="53" t="s">
        <v>3005</v>
      </c>
      <c r="O283" s="125" t="s">
        <v>1320</v>
      </c>
      <c r="P283" s="18">
        <v>25</v>
      </c>
      <c r="Q283" s="16" t="s">
        <v>5528</v>
      </c>
      <c r="R283" s="17">
        <v>38.5</v>
      </c>
      <c r="S283" s="67" t="s">
        <v>3771</v>
      </c>
      <c r="T283" s="16" t="s">
        <v>3924</v>
      </c>
      <c r="U283" s="18" t="s">
        <v>5519</v>
      </c>
      <c r="V283" s="18" t="s">
        <v>5519</v>
      </c>
      <c r="W283" s="18" t="s">
        <v>3979</v>
      </c>
      <c r="X283" s="18" t="s">
        <v>3978</v>
      </c>
      <c r="Y283" s="132">
        <f t="shared" si="12"/>
        <v>2550</v>
      </c>
      <c r="Z283" s="132" t="str">
        <f t="shared" si="13"/>
        <v>0</v>
      </c>
      <c r="AA283" s="372">
        <f t="shared" si="14"/>
        <v>2550</v>
      </c>
    </row>
    <row r="284" spans="1:29" s="18" customFormat="1" ht="12" customHeight="1" x14ac:dyDescent="0.2">
      <c r="A284" s="1" t="s">
        <v>1388</v>
      </c>
      <c r="B284" s="2">
        <v>51.5</v>
      </c>
      <c r="C284" s="1" t="s">
        <v>1389</v>
      </c>
      <c r="D284" s="1" t="s">
        <v>2598</v>
      </c>
      <c r="E284" s="3" t="s">
        <v>5516</v>
      </c>
      <c r="F284" s="3">
        <v>50</v>
      </c>
      <c r="G284" s="3">
        <v>25</v>
      </c>
      <c r="H284" s="3"/>
      <c r="I284" s="49" t="s">
        <v>5563</v>
      </c>
      <c r="J284" s="18" t="s">
        <v>3005</v>
      </c>
      <c r="K284" s="19" t="s">
        <v>1441</v>
      </c>
      <c r="L284" s="1" t="s">
        <v>1616</v>
      </c>
      <c r="M284" s="18" t="s">
        <v>4300</v>
      </c>
      <c r="N284" s="53" t="s">
        <v>3005</v>
      </c>
      <c r="O284" s="125" t="s">
        <v>1320</v>
      </c>
      <c r="P284" s="18">
        <v>25</v>
      </c>
      <c r="Q284" s="16" t="s">
        <v>5528</v>
      </c>
      <c r="R284" s="17">
        <v>38.5</v>
      </c>
      <c r="S284" s="67" t="s">
        <v>3772</v>
      </c>
      <c r="T284" s="16" t="s">
        <v>3927</v>
      </c>
      <c r="U284" s="18" t="s">
        <v>5519</v>
      </c>
      <c r="V284" s="18" t="s">
        <v>5519</v>
      </c>
      <c r="W284" s="18" t="s">
        <v>3979</v>
      </c>
      <c r="X284" s="18" t="s">
        <v>3978</v>
      </c>
      <c r="Y284" s="132">
        <f t="shared" si="12"/>
        <v>2500</v>
      </c>
      <c r="Z284" s="132" t="str">
        <f t="shared" si="13"/>
        <v>0</v>
      </c>
      <c r="AA284" s="372">
        <f t="shared" si="14"/>
        <v>2500</v>
      </c>
    </row>
    <row r="285" spans="1:29" s="18" customFormat="1" ht="12" customHeight="1" x14ac:dyDescent="0.2">
      <c r="A285" s="16" t="s">
        <v>3955</v>
      </c>
      <c r="B285" s="17">
        <v>220</v>
      </c>
      <c r="C285" s="16" t="s">
        <v>5523</v>
      </c>
      <c r="D285" s="1" t="s">
        <v>2600</v>
      </c>
      <c r="E285" s="3" t="s">
        <v>5516</v>
      </c>
      <c r="F285" s="3">
        <v>52</v>
      </c>
      <c r="G285" s="18">
        <v>18</v>
      </c>
      <c r="H285" s="18" t="s">
        <v>1561</v>
      </c>
      <c r="I285" s="49" t="s">
        <v>5563</v>
      </c>
      <c r="J285" s="18" t="s">
        <v>3005</v>
      </c>
      <c r="K285" s="19" t="s">
        <v>1441</v>
      </c>
      <c r="L285" s="1" t="s">
        <v>1616</v>
      </c>
      <c r="M285" s="112" t="s">
        <v>4300</v>
      </c>
      <c r="N285" s="53" t="s">
        <v>3005</v>
      </c>
      <c r="O285" s="48" t="s">
        <v>3244</v>
      </c>
      <c r="P285" s="140">
        <v>18</v>
      </c>
      <c r="Q285" s="1" t="s">
        <v>5433</v>
      </c>
      <c r="R285" s="2">
        <v>50</v>
      </c>
      <c r="S285" s="67" t="s">
        <v>3773</v>
      </c>
      <c r="T285" s="1" t="s">
        <v>2934</v>
      </c>
      <c r="U285" s="18" t="s">
        <v>5519</v>
      </c>
      <c r="V285" s="18" t="s">
        <v>5519</v>
      </c>
      <c r="W285" s="18" t="s">
        <v>3979</v>
      </c>
      <c r="X285" s="18" t="s">
        <v>3978</v>
      </c>
      <c r="Y285" s="132">
        <f t="shared" si="12"/>
        <v>1872</v>
      </c>
      <c r="Z285" s="132" t="str">
        <f t="shared" si="13"/>
        <v>0</v>
      </c>
      <c r="AA285" s="372">
        <f t="shared" si="14"/>
        <v>1872</v>
      </c>
    </row>
    <row r="286" spans="1:29" s="18" customFormat="1" ht="12" customHeight="1" x14ac:dyDescent="0.2">
      <c r="A286" s="16" t="s">
        <v>3955</v>
      </c>
      <c r="B286" s="17">
        <v>220</v>
      </c>
      <c r="C286" s="16" t="s">
        <v>5523</v>
      </c>
      <c r="D286" s="1" t="s">
        <v>2601</v>
      </c>
      <c r="E286" s="3" t="s">
        <v>5516</v>
      </c>
      <c r="F286" s="3">
        <v>53</v>
      </c>
      <c r="G286" s="18">
        <v>7</v>
      </c>
      <c r="H286" s="18" t="s">
        <v>1561</v>
      </c>
      <c r="I286" s="51" t="s">
        <v>3758</v>
      </c>
      <c r="J286" s="18" t="s">
        <v>3005</v>
      </c>
      <c r="K286" s="19" t="s">
        <v>1441</v>
      </c>
      <c r="L286" s="1" t="s">
        <v>1616</v>
      </c>
      <c r="M286" s="112" t="s">
        <v>4300</v>
      </c>
      <c r="N286" s="53" t="s">
        <v>3005</v>
      </c>
      <c r="O286" s="48" t="s">
        <v>3244</v>
      </c>
      <c r="P286" s="140">
        <v>7</v>
      </c>
      <c r="Q286" s="1" t="s">
        <v>5433</v>
      </c>
      <c r="R286" s="2">
        <v>50</v>
      </c>
      <c r="S286" s="67" t="s">
        <v>2638</v>
      </c>
      <c r="T286" s="1" t="s">
        <v>2934</v>
      </c>
      <c r="U286" s="18" t="s">
        <v>5519</v>
      </c>
      <c r="V286" s="18" t="s">
        <v>5519</v>
      </c>
      <c r="W286" s="18" t="s">
        <v>3979</v>
      </c>
      <c r="X286" s="18" t="s">
        <v>3978</v>
      </c>
      <c r="Y286" s="132">
        <f t="shared" si="12"/>
        <v>742</v>
      </c>
      <c r="Z286" s="132" t="str">
        <f t="shared" si="13"/>
        <v>0</v>
      </c>
      <c r="AA286" s="372">
        <f t="shared" si="14"/>
        <v>742</v>
      </c>
    </row>
    <row r="287" spans="1:29" s="3" customFormat="1" ht="12" customHeight="1" x14ac:dyDescent="0.2">
      <c r="A287" s="1"/>
      <c r="B287" s="2"/>
      <c r="C287" s="154" t="s">
        <v>5433</v>
      </c>
      <c r="D287" s="1" t="s">
        <v>2606</v>
      </c>
      <c r="E287" s="3" t="s">
        <v>5516</v>
      </c>
      <c r="F287" s="3">
        <v>58</v>
      </c>
      <c r="G287" s="221">
        <v>0</v>
      </c>
      <c r="I287" s="186" t="s">
        <v>1438</v>
      </c>
      <c r="J287" s="128"/>
      <c r="K287" s="182" t="s">
        <v>4291</v>
      </c>
      <c r="L287" s="1" t="s">
        <v>1616</v>
      </c>
      <c r="N287" s="18"/>
      <c r="Y287" s="132">
        <f t="shared" si="12"/>
        <v>0</v>
      </c>
      <c r="Z287" s="132" t="str">
        <f t="shared" si="13"/>
        <v>0</v>
      </c>
      <c r="AA287" s="372" t="str">
        <f t="shared" si="14"/>
        <v>0</v>
      </c>
      <c r="AC287" s="5"/>
    </row>
    <row r="288" spans="1:29" s="3" customFormat="1" ht="12" customHeight="1" x14ac:dyDescent="0.2">
      <c r="A288" s="1"/>
      <c r="B288" s="2"/>
      <c r="C288" s="154" t="s">
        <v>5433</v>
      </c>
      <c r="D288" s="1" t="s">
        <v>2607</v>
      </c>
      <c r="E288" s="3" t="s">
        <v>5516</v>
      </c>
      <c r="F288" s="3">
        <v>59</v>
      </c>
      <c r="G288" s="221">
        <v>0</v>
      </c>
      <c r="I288" s="186" t="s">
        <v>1438</v>
      </c>
      <c r="J288" s="128"/>
      <c r="K288" s="182" t="s">
        <v>4291</v>
      </c>
      <c r="L288" s="1" t="s">
        <v>1616</v>
      </c>
      <c r="Y288" s="132">
        <f t="shared" si="12"/>
        <v>0</v>
      </c>
      <c r="Z288" s="132" t="str">
        <f t="shared" si="13"/>
        <v>0</v>
      </c>
      <c r="AA288" s="372" t="str">
        <f t="shared" si="14"/>
        <v>0</v>
      </c>
      <c r="AC288" s="5"/>
    </row>
    <row r="289" spans="1:29" s="3" customFormat="1" ht="12" customHeight="1" x14ac:dyDescent="0.2">
      <c r="A289" s="1"/>
      <c r="B289" s="2"/>
      <c r="C289" s="154" t="s">
        <v>5433</v>
      </c>
      <c r="D289" s="1" t="s">
        <v>2608</v>
      </c>
      <c r="E289" s="3" t="s">
        <v>5516</v>
      </c>
      <c r="F289" s="3">
        <v>60</v>
      </c>
      <c r="G289" s="221">
        <v>0</v>
      </c>
      <c r="I289" s="186" t="s">
        <v>1438</v>
      </c>
      <c r="J289" s="128"/>
      <c r="K289" s="182" t="s">
        <v>4291</v>
      </c>
      <c r="L289" s="1" t="s">
        <v>1616</v>
      </c>
      <c r="M289" s="48"/>
      <c r="O289" s="112"/>
      <c r="P289" s="48"/>
      <c r="Q289" s="1"/>
      <c r="R289" s="2"/>
      <c r="S289" s="135"/>
      <c r="T289" s="1"/>
      <c r="U289" s="18"/>
      <c r="V289" s="18"/>
      <c r="W289" s="18"/>
      <c r="X289" s="18"/>
      <c r="Y289" s="132">
        <f t="shared" si="12"/>
        <v>0</v>
      </c>
      <c r="Z289" s="132" t="str">
        <f t="shared" si="13"/>
        <v>0</v>
      </c>
      <c r="AA289" s="372" t="str">
        <f t="shared" si="14"/>
        <v>0</v>
      </c>
      <c r="AC289" s="5"/>
    </row>
    <row r="290" spans="1:29" s="82" customFormat="1" ht="12" customHeight="1" x14ac:dyDescent="0.2">
      <c r="L290" s="1" t="s">
        <v>1616</v>
      </c>
      <c r="M290" s="83"/>
      <c r="N290" s="58"/>
      <c r="O290" s="83"/>
      <c r="P290" s="83"/>
      <c r="Q290" s="80"/>
      <c r="R290" s="81"/>
      <c r="S290" s="79"/>
      <c r="T290" s="80"/>
      <c r="Y290" s="132">
        <f t="shared" si="12"/>
        <v>0</v>
      </c>
      <c r="Z290" s="132" t="str">
        <f t="shared" si="13"/>
        <v>0</v>
      </c>
      <c r="AA290" s="372" t="str">
        <f t="shared" si="14"/>
        <v>0</v>
      </c>
    </row>
    <row r="291" spans="1:29" s="88" customFormat="1" ht="12" customHeight="1" thickBot="1" x14ac:dyDescent="0.25">
      <c r="A291" s="90"/>
      <c r="B291" s="91"/>
      <c r="C291" s="90"/>
      <c r="D291" s="90"/>
      <c r="G291" s="89">
        <f>SUM(G234:G289)</f>
        <v>1144</v>
      </c>
      <c r="J291" s="54"/>
      <c r="K291" s="47"/>
      <c r="L291" s="90"/>
      <c r="M291" s="88">
        <f>G291-P291</f>
        <v>0</v>
      </c>
      <c r="N291" s="54"/>
      <c r="P291" s="89">
        <f>SUM(P234:P290)</f>
        <v>1144</v>
      </c>
      <c r="Q291" s="90"/>
      <c r="R291" s="91"/>
      <c r="S291" s="94"/>
      <c r="T291" s="90"/>
      <c r="Y291" s="132">
        <f t="shared" si="12"/>
        <v>0</v>
      </c>
      <c r="Z291" s="132" t="str">
        <f t="shared" si="13"/>
        <v>0</v>
      </c>
      <c r="AA291" s="372" t="str">
        <f t="shared" si="14"/>
        <v>0</v>
      </c>
      <c r="AC291" s="92"/>
    </row>
    <row r="292" spans="1:29" s="79" customFormat="1" ht="12" customHeight="1" x14ac:dyDescent="0.2">
      <c r="A292" s="1"/>
      <c r="B292" s="84"/>
      <c r="C292" s="50" t="s">
        <v>3029</v>
      </c>
      <c r="D292" s="85"/>
      <c r="I292" s="96"/>
      <c r="J292" s="58"/>
      <c r="K292" s="51"/>
      <c r="L292" s="85"/>
      <c r="N292" s="58"/>
      <c r="Q292" s="85"/>
      <c r="R292" s="84"/>
      <c r="T292" s="85"/>
      <c r="Y292" s="132">
        <f t="shared" si="12"/>
        <v>0</v>
      </c>
      <c r="Z292" s="132" t="str">
        <f t="shared" si="13"/>
        <v>0</v>
      </c>
      <c r="AA292" s="372" t="str">
        <f t="shared" si="14"/>
        <v>0</v>
      </c>
      <c r="AC292" s="86"/>
    </row>
    <row r="293" spans="1:29" s="18" customFormat="1" ht="12" customHeight="1" x14ac:dyDescent="0.2">
      <c r="A293" s="1" t="s">
        <v>4008</v>
      </c>
      <c r="B293" s="84">
        <v>0</v>
      </c>
      <c r="C293" s="154" t="s">
        <v>5433</v>
      </c>
      <c r="D293" s="16" t="s">
        <v>5515</v>
      </c>
      <c r="E293" s="18" t="s">
        <v>5516</v>
      </c>
      <c r="F293" s="18">
        <v>16</v>
      </c>
      <c r="G293" s="198">
        <v>7</v>
      </c>
      <c r="H293" s="79" t="s">
        <v>1561</v>
      </c>
      <c r="I293" s="51" t="s">
        <v>1304</v>
      </c>
      <c r="J293" s="58" t="s">
        <v>3005</v>
      </c>
      <c r="K293" s="51" t="s">
        <v>4379</v>
      </c>
      <c r="L293" s="16" t="s">
        <v>1616</v>
      </c>
      <c r="M293" s="18" t="s">
        <v>4377</v>
      </c>
      <c r="N293" s="18" t="s">
        <v>3005</v>
      </c>
      <c r="P293" s="18">
        <v>7</v>
      </c>
      <c r="Q293" s="16" t="s">
        <v>1292</v>
      </c>
      <c r="R293" s="17">
        <v>85</v>
      </c>
      <c r="S293" s="278">
        <v>24584</v>
      </c>
      <c r="T293" s="16" t="s">
        <v>1303</v>
      </c>
      <c r="U293" s="18" t="s">
        <v>4373</v>
      </c>
      <c r="V293" s="18" t="s">
        <v>4373</v>
      </c>
      <c r="W293" s="247" t="s">
        <v>3979</v>
      </c>
      <c r="X293" s="18" t="s">
        <v>3978</v>
      </c>
      <c r="Y293" s="132">
        <f t="shared" si="12"/>
        <v>224</v>
      </c>
      <c r="Z293" s="132" t="str">
        <f t="shared" si="13"/>
        <v>0</v>
      </c>
      <c r="AA293" s="372">
        <f t="shared" si="14"/>
        <v>224</v>
      </c>
      <c r="AC293" s="20"/>
    </row>
    <row r="294" spans="1:29" s="61" customFormat="1" ht="12" customHeight="1" x14ac:dyDescent="0.2">
      <c r="A294" s="68"/>
      <c r="B294" s="268"/>
      <c r="C294" s="211"/>
      <c r="D294" s="63"/>
      <c r="G294" s="269">
        <f>SUM(G293)</f>
        <v>7</v>
      </c>
      <c r="H294" s="269"/>
      <c r="I294" s="270"/>
      <c r="J294" s="65"/>
      <c r="K294" s="270"/>
      <c r="L294" s="63"/>
      <c r="M294" s="61">
        <f>G294-P294</f>
        <v>0</v>
      </c>
      <c r="P294" s="61">
        <f>SUM(P293)</f>
        <v>7</v>
      </c>
      <c r="Q294" s="63"/>
      <c r="R294" s="64"/>
      <c r="S294" s="279"/>
      <c r="T294" s="63"/>
      <c r="Y294" s="132">
        <f t="shared" si="12"/>
        <v>0</v>
      </c>
      <c r="Z294" s="132" t="str">
        <f t="shared" si="13"/>
        <v>0</v>
      </c>
      <c r="AA294" s="372" t="str">
        <f t="shared" si="14"/>
        <v>0</v>
      </c>
      <c r="AC294" s="62"/>
    </row>
    <row r="295" spans="1:29" s="18" customFormat="1" ht="12" customHeight="1" x14ac:dyDescent="0.2">
      <c r="A295" s="1" t="s">
        <v>4021</v>
      </c>
      <c r="B295" s="84">
        <v>0</v>
      </c>
      <c r="C295" s="154" t="s">
        <v>5433</v>
      </c>
      <c r="D295" s="16" t="s">
        <v>4449</v>
      </c>
      <c r="E295" s="18" t="s">
        <v>5516</v>
      </c>
      <c r="F295" s="18">
        <v>8</v>
      </c>
      <c r="G295" s="198">
        <v>7</v>
      </c>
      <c r="H295" s="79" t="s">
        <v>1561</v>
      </c>
      <c r="I295" s="51" t="s">
        <v>1304</v>
      </c>
      <c r="J295" s="58" t="s">
        <v>3005</v>
      </c>
      <c r="K295" s="51" t="s">
        <v>4379</v>
      </c>
      <c r="L295" s="16" t="s">
        <v>1616</v>
      </c>
      <c r="M295" s="18" t="s">
        <v>4377</v>
      </c>
      <c r="N295" s="18" t="s">
        <v>3005</v>
      </c>
      <c r="P295" s="18">
        <v>7</v>
      </c>
      <c r="Q295" s="16" t="s">
        <v>1292</v>
      </c>
      <c r="R295" s="17">
        <v>85</v>
      </c>
      <c r="S295" s="278">
        <v>24584</v>
      </c>
      <c r="T295" s="16" t="s">
        <v>1303</v>
      </c>
      <c r="U295" s="18" t="s">
        <v>4373</v>
      </c>
      <c r="V295" s="18" t="s">
        <v>4373</v>
      </c>
      <c r="W295" s="247" t="s">
        <v>3979</v>
      </c>
      <c r="X295" s="18" t="s">
        <v>3978</v>
      </c>
      <c r="Y295" s="132">
        <f t="shared" si="12"/>
        <v>112</v>
      </c>
      <c r="Z295" s="132" t="str">
        <f t="shared" si="13"/>
        <v>0</v>
      </c>
      <c r="AA295" s="372">
        <f t="shared" si="14"/>
        <v>112</v>
      </c>
      <c r="AC295" s="20"/>
    </row>
    <row r="296" spans="1:29" s="61" customFormat="1" ht="12" customHeight="1" x14ac:dyDescent="0.2">
      <c r="A296" s="68"/>
      <c r="B296" s="268"/>
      <c r="C296" s="211"/>
      <c r="D296" s="63"/>
      <c r="G296" s="269">
        <f>SUM(G295)</f>
        <v>7</v>
      </c>
      <c r="H296" s="269"/>
      <c r="I296" s="270"/>
      <c r="J296" s="65"/>
      <c r="K296" s="270"/>
      <c r="L296" s="63"/>
      <c r="M296" s="269">
        <f>G296-P296</f>
        <v>0</v>
      </c>
      <c r="P296" s="61">
        <f>SUM(P295)</f>
        <v>7</v>
      </c>
      <c r="Q296" s="63"/>
      <c r="R296" s="64"/>
      <c r="S296" s="271"/>
      <c r="T296" s="63"/>
      <c r="Y296" s="132">
        <f t="shared" si="12"/>
        <v>0</v>
      </c>
      <c r="Z296" s="132" t="str">
        <f t="shared" si="13"/>
        <v>0</v>
      </c>
      <c r="AA296" s="372" t="str">
        <f t="shared" si="14"/>
        <v>0</v>
      </c>
      <c r="AC296" s="62"/>
    </row>
    <row r="297" spans="1:29" s="247" customFormat="1" ht="12" customHeight="1" x14ac:dyDescent="0.2">
      <c r="A297" s="103"/>
      <c r="B297" s="272"/>
      <c r="C297" s="273"/>
      <c r="D297" s="274"/>
      <c r="G297" s="275"/>
      <c r="H297" s="275"/>
      <c r="I297" s="131"/>
      <c r="J297" s="276"/>
      <c r="K297" s="131"/>
      <c r="L297" s="274"/>
      <c r="Q297" s="274"/>
      <c r="R297" s="114"/>
      <c r="S297" s="265" t="s">
        <v>1290</v>
      </c>
      <c r="T297" s="274"/>
      <c r="Y297" s="132">
        <f t="shared" si="12"/>
        <v>0</v>
      </c>
      <c r="Z297" s="132" t="str">
        <f t="shared" si="13"/>
        <v>0</v>
      </c>
      <c r="AA297" s="372" t="str">
        <f t="shared" si="14"/>
        <v>0</v>
      </c>
      <c r="AC297" s="277"/>
    </row>
    <row r="298" spans="1:29" s="18" customFormat="1" ht="12" customHeight="1" x14ac:dyDescent="0.2">
      <c r="A298" s="16" t="s">
        <v>4374</v>
      </c>
      <c r="B298" s="17">
        <v>0</v>
      </c>
      <c r="C298" s="16" t="s">
        <v>4375</v>
      </c>
      <c r="D298" s="16" t="s">
        <v>1500</v>
      </c>
      <c r="E298" s="18" t="s">
        <v>5516</v>
      </c>
      <c r="F298" s="18">
        <v>24</v>
      </c>
      <c r="G298" s="18">
        <v>7</v>
      </c>
      <c r="H298" s="18" t="s">
        <v>1561</v>
      </c>
      <c r="I298" s="19" t="s">
        <v>5045</v>
      </c>
      <c r="J298" s="18" t="s">
        <v>3005</v>
      </c>
      <c r="K298" s="19" t="s">
        <v>4376</v>
      </c>
      <c r="L298" s="16" t="s">
        <v>1616</v>
      </c>
      <c r="M298" s="18" t="s">
        <v>4371</v>
      </c>
      <c r="N298" s="18" t="s">
        <v>3005</v>
      </c>
      <c r="O298" s="83" t="s">
        <v>5046</v>
      </c>
      <c r="P298" s="18">
        <v>7</v>
      </c>
      <c r="Q298" s="16" t="s">
        <v>4531</v>
      </c>
      <c r="R298" s="17">
        <v>80</v>
      </c>
      <c r="S298" s="278">
        <v>24585</v>
      </c>
      <c r="T298" s="16" t="s">
        <v>4535</v>
      </c>
      <c r="U298" s="18" t="s">
        <v>4373</v>
      </c>
      <c r="V298" s="18" t="s">
        <v>4373</v>
      </c>
      <c r="W298" s="247" t="s">
        <v>3979</v>
      </c>
      <c r="X298" s="18" t="s">
        <v>3978</v>
      </c>
      <c r="Y298" s="132">
        <f t="shared" si="12"/>
        <v>336</v>
      </c>
      <c r="Z298" s="132" t="str">
        <f t="shared" si="13"/>
        <v>0</v>
      </c>
      <c r="AA298" s="372">
        <f t="shared" si="14"/>
        <v>336</v>
      </c>
      <c r="AC298" s="20"/>
    </row>
    <row r="299" spans="1:29" s="3" customFormat="1" ht="12" customHeight="1" x14ac:dyDescent="0.2">
      <c r="A299" s="1" t="s">
        <v>4374</v>
      </c>
      <c r="B299" s="2">
        <v>0</v>
      </c>
      <c r="C299" s="1" t="s">
        <v>4375</v>
      </c>
      <c r="D299" s="1" t="s">
        <v>1500</v>
      </c>
      <c r="E299" s="3" t="s">
        <v>5516</v>
      </c>
      <c r="F299" s="3">
        <v>24</v>
      </c>
      <c r="G299" s="3">
        <v>7</v>
      </c>
      <c r="H299" s="3" t="s">
        <v>1561</v>
      </c>
      <c r="I299" s="4" t="s">
        <v>5045</v>
      </c>
      <c r="J299" s="21" t="s">
        <v>3005</v>
      </c>
      <c r="K299" s="4" t="s">
        <v>4376</v>
      </c>
      <c r="L299" s="1" t="s">
        <v>1616</v>
      </c>
      <c r="M299" s="3" t="s">
        <v>4439</v>
      </c>
      <c r="N299" s="23" t="s">
        <v>3005</v>
      </c>
      <c r="O299" s="79" t="s">
        <v>5046</v>
      </c>
      <c r="P299" s="3">
        <v>7</v>
      </c>
      <c r="Q299" s="1" t="s">
        <v>5514</v>
      </c>
      <c r="R299" s="2">
        <v>48</v>
      </c>
      <c r="S299" s="137">
        <v>23602</v>
      </c>
      <c r="T299" s="1" t="s">
        <v>4440</v>
      </c>
      <c r="U299" s="3" t="s">
        <v>4373</v>
      </c>
      <c r="V299" s="3" t="s">
        <v>4373</v>
      </c>
      <c r="W299" s="3" t="s">
        <v>5041</v>
      </c>
      <c r="X299" s="3" t="s">
        <v>3978</v>
      </c>
      <c r="Y299" s="132">
        <f t="shared" si="12"/>
        <v>336</v>
      </c>
      <c r="Z299" s="132" t="str">
        <f t="shared" si="13"/>
        <v>0</v>
      </c>
      <c r="AA299" s="372">
        <f t="shared" si="14"/>
        <v>336</v>
      </c>
      <c r="AC299" s="5"/>
    </row>
    <row r="300" spans="1:29" s="3" customFormat="1" ht="12" customHeight="1" x14ac:dyDescent="0.2">
      <c r="A300" s="1" t="s">
        <v>4374</v>
      </c>
      <c r="B300" s="2">
        <v>0</v>
      </c>
      <c r="C300" s="1" t="s">
        <v>4375</v>
      </c>
      <c r="D300" s="1" t="s">
        <v>1500</v>
      </c>
      <c r="E300" s="3" t="s">
        <v>5516</v>
      </c>
      <c r="F300" s="3">
        <v>24</v>
      </c>
      <c r="G300" s="3">
        <v>5</v>
      </c>
      <c r="H300" s="3" t="s">
        <v>1561</v>
      </c>
      <c r="I300" s="4" t="s">
        <v>5045</v>
      </c>
      <c r="J300" s="21" t="s">
        <v>3005</v>
      </c>
      <c r="K300" s="4" t="s">
        <v>4376</v>
      </c>
      <c r="L300" s="1" t="s">
        <v>1616</v>
      </c>
      <c r="M300" s="3" t="s">
        <v>3427</v>
      </c>
      <c r="N300" s="23" t="s">
        <v>3005</v>
      </c>
      <c r="O300" s="79" t="s">
        <v>5046</v>
      </c>
      <c r="P300" s="3">
        <v>5</v>
      </c>
      <c r="Q300" s="1" t="s">
        <v>5523</v>
      </c>
      <c r="R300" s="2">
        <v>44.62</v>
      </c>
      <c r="S300" s="137">
        <v>23601</v>
      </c>
      <c r="T300" s="1" t="s">
        <v>4442</v>
      </c>
      <c r="U300" s="3" t="s">
        <v>4373</v>
      </c>
      <c r="V300" s="3" t="s">
        <v>4373</v>
      </c>
      <c r="W300" s="3" t="s">
        <v>5041</v>
      </c>
      <c r="X300" s="3" t="s">
        <v>3978</v>
      </c>
      <c r="Y300" s="132">
        <f t="shared" si="12"/>
        <v>240</v>
      </c>
      <c r="Z300" s="132" t="str">
        <f t="shared" si="13"/>
        <v>0</v>
      </c>
      <c r="AA300" s="372">
        <f t="shared" si="14"/>
        <v>240</v>
      </c>
      <c r="AC300" s="5"/>
    </row>
    <row r="301" spans="1:29" s="3" customFormat="1" ht="12" customHeight="1" x14ac:dyDescent="0.2">
      <c r="A301" s="1" t="s">
        <v>4374</v>
      </c>
      <c r="B301" s="2">
        <v>0</v>
      </c>
      <c r="C301" s="1" t="s">
        <v>4375</v>
      </c>
      <c r="D301" s="1" t="s">
        <v>1500</v>
      </c>
      <c r="E301" s="3" t="s">
        <v>5516</v>
      </c>
      <c r="F301" s="3">
        <v>24</v>
      </c>
      <c r="G301" s="3">
        <v>25</v>
      </c>
      <c r="I301" s="4" t="s">
        <v>5045</v>
      </c>
      <c r="J301" s="21" t="s">
        <v>3005</v>
      </c>
      <c r="K301" s="4" t="s">
        <v>4376</v>
      </c>
      <c r="L301" s="1" t="s">
        <v>1616</v>
      </c>
      <c r="M301" s="3" t="s">
        <v>4377</v>
      </c>
      <c r="N301" s="23" t="s">
        <v>3005</v>
      </c>
      <c r="O301" s="79" t="s">
        <v>5046</v>
      </c>
      <c r="P301" s="3">
        <v>25</v>
      </c>
      <c r="Q301" s="1" t="s">
        <v>5528</v>
      </c>
      <c r="R301" s="2">
        <v>54.65</v>
      </c>
      <c r="S301" s="137">
        <v>23599</v>
      </c>
      <c r="T301" s="1" t="s">
        <v>4443</v>
      </c>
      <c r="U301" s="3" t="s">
        <v>4373</v>
      </c>
      <c r="V301" s="3" t="s">
        <v>4373</v>
      </c>
      <c r="W301" s="3" t="s">
        <v>5041</v>
      </c>
      <c r="X301" s="3" t="s">
        <v>3978</v>
      </c>
      <c r="Y301" s="132">
        <f t="shared" si="12"/>
        <v>1200</v>
      </c>
      <c r="Z301" s="132" t="str">
        <f t="shared" si="13"/>
        <v>0</v>
      </c>
      <c r="AA301" s="372">
        <f t="shared" si="14"/>
        <v>1200</v>
      </c>
      <c r="AC301" s="5"/>
    </row>
    <row r="302" spans="1:29" s="3" customFormat="1" ht="12" customHeight="1" x14ac:dyDescent="0.2">
      <c r="A302" s="1" t="s">
        <v>4374</v>
      </c>
      <c r="B302" s="2">
        <v>0</v>
      </c>
      <c r="C302" s="1" t="s">
        <v>4375</v>
      </c>
      <c r="D302" s="1" t="s">
        <v>1500</v>
      </c>
      <c r="E302" s="3" t="s">
        <v>5516</v>
      </c>
      <c r="F302" s="3">
        <v>24</v>
      </c>
      <c r="G302" s="3">
        <v>6</v>
      </c>
      <c r="H302" s="3" t="s">
        <v>1561</v>
      </c>
      <c r="I302" s="4" t="s">
        <v>5045</v>
      </c>
      <c r="J302" s="21" t="s">
        <v>3005</v>
      </c>
      <c r="K302" s="4" t="s">
        <v>4376</v>
      </c>
      <c r="L302" s="1" t="s">
        <v>1616</v>
      </c>
      <c r="M302" s="3" t="s">
        <v>1501</v>
      </c>
      <c r="N302" s="23" t="s">
        <v>3005</v>
      </c>
      <c r="O302" s="79" t="s">
        <v>5046</v>
      </c>
      <c r="P302" s="3">
        <v>6</v>
      </c>
      <c r="Q302" s="1" t="s">
        <v>5523</v>
      </c>
      <c r="R302" s="2">
        <v>193</v>
      </c>
      <c r="S302" s="137">
        <v>23600</v>
      </c>
      <c r="T302" s="1" t="s">
        <v>3976</v>
      </c>
      <c r="U302" s="3" t="s">
        <v>4373</v>
      </c>
      <c r="V302" s="3" t="s">
        <v>4373</v>
      </c>
      <c r="W302" s="3" t="s">
        <v>5041</v>
      </c>
      <c r="X302" s="3" t="s">
        <v>3978</v>
      </c>
      <c r="Y302" s="132">
        <f t="shared" si="12"/>
        <v>288</v>
      </c>
      <c r="Z302" s="132" t="str">
        <f t="shared" si="13"/>
        <v>0</v>
      </c>
      <c r="AA302" s="372">
        <f t="shared" si="14"/>
        <v>288</v>
      </c>
      <c r="AC302" s="5"/>
    </row>
    <row r="303" spans="1:29" s="88" customFormat="1" ht="12" customHeight="1" thickBot="1" x14ac:dyDescent="0.25">
      <c r="G303" s="88">
        <f>SUM(G298:G302)</f>
        <v>50</v>
      </c>
      <c r="J303" s="54"/>
      <c r="M303" s="94">
        <f>G303-P303</f>
        <v>0</v>
      </c>
      <c r="N303" s="54"/>
      <c r="P303" s="88">
        <f>SUM(P298:P302)</f>
        <v>50</v>
      </c>
      <c r="Y303" s="132">
        <f t="shared" si="12"/>
        <v>0</v>
      </c>
      <c r="Z303" s="132" t="str">
        <f t="shared" si="13"/>
        <v>0</v>
      </c>
      <c r="AA303" s="372" t="str">
        <f t="shared" si="14"/>
        <v>0</v>
      </c>
    </row>
    <row r="304" spans="1:29" s="82" customFormat="1" ht="12" customHeight="1" x14ac:dyDescent="0.2">
      <c r="A304" s="80"/>
      <c r="B304" s="81"/>
      <c r="C304" s="50" t="s">
        <v>5248</v>
      </c>
      <c r="D304" s="80"/>
      <c r="J304" s="53"/>
      <c r="K304" s="4"/>
      <c r="L304" s="80"/>
      <c r="N304" s="53"/>
      <c r="Q304" s="80"/>
      <c r="R304" s="81"/>
      <c r="T304" s="80"/>
      <c r="Y304" s="132">
        <f t="shared" si="12"/>
        <v>0</v>
      </c>
      <c r="Z304" s="132" t="str">
        <f t="shared" si="13"/>
        <v>0</v>
      </c>
      <c r="AA304" s="372" t="str">
        <f t="shared" si="14"/>
        <v>0</v>
      </c>
    </row>
    <row r="305" spans="1:29" s="105" customFormat="1" ht="12" customHeight="1" x14ac:dyDescent="0.2">
      <c r="A305" s="1" t="s">
        <v>4009</v>
      </c>
      <c r="B305" s="104">
        <v>0</v>
      </c>
      <c r="C305" s="154" t="s">
        <v>5433</v>
      </c>
      <c r="D305" s="103" t="s">
        <v>5515</v>
      </c>
      <c r="E305" s="105" t="s">
        <v>5516</v>
      </c>
      <c r="F305" s="105">
        <v>16</v>
      </c>
      <c r="G305" s="214">
        <v>46</v>
      </c>
      <c r="H305" s="105" t="s">
        <v>1561</v>
      </c>
      <c r="J305" s="58" t="s">
        <v>3005</v>
      </c>
      <c r="K305" s="215" t="s">
        <v>1615</v>
      </c>
      <c r="L305" s="103" t="s">
        <v>1616</v>
      </c>
      <c r="M305" s="105" t="s">
        <v>1615</v>
      </c>
      <c r="N305" s="18" t="s">
        <v>3005</v>
      </c>
      <c r="P305" s="105">
        <v>46</v>
      </c>
      <c r="Q305" s="103" t="s">
        <v>4381</v>
      </c>
      <c r="R305" s="104">
        <v>0</v>
      </c>
      <c r="S305" s="243" t="s">
        <v>5040</v>
      </c>
      <c r="T305" s="103" t="s">
        <v>4382</v>
      </c>
      <c r="U305" s="105" t="s">
        <v>4383</v>
      </c>
      <c r="V305" s="105" t="s">
        <v>4383</v>
      </c>
      <c r="W305" s="105" t="s">
        <v>3979</v>
      </c>
      <c r="X305" s="105" t="s">
        <v>5042</v>
      </c>
      <c r="Y305" s="132">
        <f t="shared" si="12"/>
        <v>1472</v>
      </c>
      <c r="Z305" s="132">
        <f t="shared" si="13"/>
        <v>1472</v>
      </c>
      <c r="AA305" s="372" t="str">
        <f t="shared" si="14"/>
        <v>0</v>
      </c>
      <c r="AC305" s="106"/>
    </row>
    <row r="306" spans="1:29" s="70" customFormat="1" ht="12" customHeight="1" x14ac:dyDescent="0.2">
      <c r="A306" s="68"/>
      <c r="B306" s="69"/>
      <c r="C306" s="211"/>
      <c r="D306" s="68"/>
      <c r="G306" s="218">
        <f>SUM(G304:G305)</f>
        <v>46</v>
      </c>
      <c r="K306" s="212"/>
      <c r="L306" s="68"/>
      <c r="M306" s="71">
        <f>G306-P306</f>
        <v>0</v>
      </c>
      <c r="N306" s="72"/>
      <c r="P306" s="218">
        <f>SUM(P304:P305)</f>
        <v>46</v>
      </c>
      <c r="Q306" s="68"/>
      <c r="R306" s="69"/>
      <c r="S306" s="262"/>
      <c r="T306" s="68"/>
      <c r="Y306" s="132">
        <f t="shared" si="12"/>
        <v>0</v>
      </c>
      <c r="Z306" s="132" t="str">
        <f t="shared" si="13"/>
        <v>0</v>
      </c>
      <c r="AA306" s="372" t="str">
        <f t="shared" si="14"/>
        <v>0</v>
      </c>
      <c r="AC306" s="74"/>
    </row>
    <row r="307" spans="1:29" s="3" customFormat="1" ht="12" customHeight="1" x14ac:dyDescent="0.2">
      <c r="A307" s="1"/>
      <c r="B307" s="2"/>
      <c r="C307" s="50" t="s">
        <v>5249</v>
      </c>
      <c r="D307" s="1"/>
      <c r="G307" s="48"/>
      <c r="K307" s="49"/>
      <c r="L307" s="1"/>
      <c r="N307" s="53"/>
      <c r="Q307" s="1"/>
      <c r="R307" s="2"/>
      <c r="S307" s="161"/>
      <c r="T307" s="1"/>
      <c r="Y307" s="132">
        <f t="shared" si="12"/>
        <v>0</v>
      </c>
      <c r="Z307" s="132" t="str">
        <f t="shared" si="13"/>
        <v>0</v>
      </c>
      <c r="AA307" s="372" t="str">
        <f t="shared" si="14"/>
        <v>0</v>
      </c>
      <c r="AC307" s="5"/>
    </row>
    <row r="308" spans="1:29" s="3" customFormat="1" ht="12" customHeight="1" x14ac:dyDescent="0.2">
      <c r="A308" s="1" t="s">
        <v>4022</v>
      </c>
      <c r="B308" s="2">
        <v>0</v>
      </c>
      <c r="C308" s="154" t="s">
        <v>5433</v>
      </c>
      <c r="D308" s="1" t="s">
        <v>4449</v>
      </c>
      <c r="E308" s="3" t="s">
        <v>5516</v>
      </c>
      <c r="F308" s="3">
        <v>8</v>
      </c>
      <c r="G308" s="48">
        <v>46</v>
      </c>
      <c r="H308" s="3" t="s">
        <v>1561</v>
      </c>
      <c r="J308" s="58" t="s">
        <v>3005</v>
      </c>
      <c r="K308" s="49" t="s">
        <v>1615</v>
      </c>
      <c r="L308" s="1" t="s">
        <v>1616</v>
      </c>
      <c r="M308" s="3" t="s">
        <v>1615</v>
      </c>
      <c r="N308" s="18" t="s">
        <v>3005</v>
      </c>
      <c r="P308" s="3">
        <v>46</v>
      </c>
      <c r="Q308" s="1" t="s">
        <v>4381</v>
      </c>
      <c r="R308" s="2">
        <v>0</v>
      </c>
      <c r="S308" s="244" t="s">
        <v>5040</v>
      </c>
      <c r="T308" s="1" t="s">
        <v>3962</v>
      </c>
      <c r="U308" s="3" t="s">
        <v>4383</v>
      </c>
      <c r="V308" s="3" t="s">
        <v>4383</v>
      </c>
      <c r="W308" s="3" t="s">
        <v>3979</v>
      </c>
      <c r="X308" s="3" t="s">
        <v>5042</v>
      </c>
      <c r="Y308" s="132">
        <f t="shared" si="12"/>
        <v>736</v>
      </c>
      <c r="Z308" s="132">
        <f t="shared" si="13"/>
        <v>736</v>
      </c>
      <c r="AA308" s="372" t="str">
        <f t="shared" si="14"/>
        <v>0</v>
      </c>
      <c r="AC308" s="5"/>
    </row>
    <row r="309" spans="1:29" s="93" customFormat="1" ht="12" customHeight="1" thickBot="1" x14ac:dyDescent="0.25">
      <c r="G309" s="88">
        <f>SUM(G307:G308)</f>
        <v>46</v>
      </c>
      <c r="J309" s="56"/>
      <c r="M309" s="88">
        <f>G309-P309</f>
        <v>0</v>
      </c>
      <c r="N309" s="56"/>
      <c r="P309" s="88">
        <f>SUM(P307:P308)</f>
        <v>46</v>
      </c>
      <c r="Y309" s="132"/>
      <c r="Z309" s="132" t="str">
        <f t="shared" si="13"/>
        <v>0</v>
      </c>
      <c r="AA309" s="372" t="str">
        <f t="shared" si="14"/>
        <v>0</v>
      </c>
    </row>
    <row r="310" spans="1:29" s="3" customFormat="1" ht="12" customHeight="1" x14ac:dyDescent="0.2">
      <c r="A310" s="1"/>
      <c r="B310" s="2"/>
      <c r="C310" s="26" t="s">
        <v>3028</v>
      </c>
      <c r="D310" s="1"/>
      <c r="I310" s="40" t="s">
        <v>5510</v>
      </c>
      <c r="J310" s="53"/>
      <c r="K310" s="4"/>
      <c r="L310" s="1"/>
      <c r="N310" s="53"/>
      <c r="Q310" s="1"/>
      <c r="R310" s="2"/>
      <c r="T310" s="1"/>
      <c r="Y310" s="132"/>
      <c r="Z310" s="132" t="str">
        <f t="shared" si="13"/>
        <v>0</v>
      </c>
      <c r="AA310" s="372" t="str">
        <f t="shared" si="14"/>
        <v>0</v>
      </c>
    </row>
    <row r="311" spans="1:29" s="3" customFormat="1" ht="12" customHeight="1" x14ac:dyDescent="0.2">
      <c r="A311" s="1" t="s">
        <v>4444</v>
      </c>
      <c r="B311" s="2">
        <v>1</v>
      </c>
      <c r="C311" s="1" t="s">
        <v>4038</v>
      </c>
      <c r="D311" s="1" t="s">
        <v>5515</v>
      </c>
      <c r="E311" s="3" t="s">
        <v>5516</v>
      </c>
      <c r="F311" s="3">
        <v>16</v>
      </c>
      <c r="G311" s="40">
        <v>100</v>
      </c>
      <c r="H311" s="3" t="s">
        <v>1561</v>
      </c>
      <c r="I311" s="129" t="s">
        <v>5264</v>
      </c>
      <c r="J311" s="128"/>
      <c r="K311" s="4" t="s">
        <v>4069</v>
      </c>
      <c r="L311" s="1" t="s">
        <v>1616</v>
      </c>
      <c r="M311" s="102" t="s">
        <v>2938</v>
      </c>
      <c r="N311" s="53"/>
      <c r="O311" s="102"/>
      <c r="Q311" s="1"/>
      <c r="R311" s="2"/>
      <c r="T311" s="1"/>
      <c r="U311" s="3" t="s">
        <v>4445</v>
      </c>
      <c r="Y311" s="132"/>
      <c r="Z311" s="132" t="str">
        <f t="shared" si="13"/>
        <v>0</v>
      </c>
      <c r="AA311" s="372" t="str">
        <f t="shared" si="14"/>
        <v>0</v>
      </c>
      <c r="AC311" s="5"/>
    </row>
    <row r="312" spans="1:29" s="3" customFormat="1" ht="12" customHeight="1" x14ac:dyDescent="0.2">
      <c r="A312" s="1" t="s">
        <v>4446</v>
      </c>
      <c r="B312" s="2">
        <v>216</v>
      </c>
      <c r="C312" s="1" t="s">
        <v>4447</v>
      </c>
      <c r="D312" s="1" t="s">
        <v>5515</v>
      </c>
      <c r="E312" s="3" t="s">
        <v>5516</v>
      </c>
      <c r="F312" s="3">
        <v>16</v>
      </c>
      <c r="G312" s="161">
        <v>276</v>
      </c>
      <c r="H312" s="3" t="s">
        <v>1561</v>
      </c>
      <c r="I312" s="126" t="s">
        <v>1143</v>
      </c>
      <c r="J312" s="128"/>
      <c r="K312" s="4" t="s">
        <v>4069</v>
      </c>
      <c r="L312" s="1" t="s">
        <v>1616</v>
      </c>
      <c r="M312" s="102" t="s">
        <v>2939</v>
      </c>
      <c r="N312" s="53"/>
      <c r="O312" s="102"/>
      <c r="Q312" s="1"/>
      <c r="R312" s="2"/>
      <c r="T312" s="1"/>
      <c r="U312" s="3" t="s">
        <v>4445</v>
      </c>
      <c r="Y312" s="132"/>
      <c r="Z312" s="132" t="str">
        <f t="shared" si="13"/>
        <v>0</v>
      </c>
      <c r="AA312" s="372" t="str">
        <f t="shared" si="14"/>
        <v>0</v>
      </c>
      <c r="AC312" s="5"/>
    </row>
    <row r="313" spans="1:29" s="3" customFormat="1" ht="12" customHeight="1" x14ac:dyDescent="0.2">
      <c r="A313" s="1" t="s">
        <v>4446</v>
      </c>
      <c r="B313" s="2">
        <v>216</v>
      </c>
      <c r="C313" s="1" t="s">
        <v>4447</v>
      </c>
      <c r="D313" s="1" t="s">
        <v>5515</v>
      </c>
      <c r="E313" s="3" t="s">
        <v>5516</v>
      </c>
      <c r="F313" s="3">
        <v>16</v>
      </c>
      <c r="G313" s="217">
        <v>91</v>
      </c>
      <c r="H313" s="3" t="s">
        <v>1561</v>
      </c>
      <c r="I313" s="127" t="s">
        <v>3975</v>
      </c>
      <c r="J313" s="128"/>
      <c r="K313" s="4" t="s">
        <v>4069</v>
      </c>
      <c r="L313" s="1" t="s">
        <v>1616</v>
      </c>
      <c r="N313" s="53"/>
      <c r="O313" s="102"/>
      <c r="Q313" s="1"/>
      <c r="R313" s="2"/>
      <c r="T313" s="1"/>
      <c r="U313" s="3" t="s">
        <v>4445</v>
      </c>
      <c r="Y313" s="132"/>
      <c r="Z313" s="132" t="str">
        <f t="shared" si="13"/>
        <v>0</v>
      </c>
      <c r="AA313" s="372" t="str">
        <f t="shared" si="14"/>
        <v>0</v>
      </c>
      <c r="AC313" s="5"/>
    </row>
    <row r="314" spans="1:29" s="61" customFormat="1" ht="12" customHeight="1" x14ac:dyDescent="0.2">
      <c r="A314" s="63"/>
      <c r="B314" s="64"/>
      <c r="C314" s="63"/>
      <c r="D314" s="63"/>
      <c r="G314" s="95">
        <f>SUM(G311:G313)</f>
        <v>467</v>
      </c>
      <c r="I314" s="108"/>
      <c r="J314" s="65"/>
      <c r="K314" s="66"/>
      <c r="L314" s="63"/>
      <c r="N314" s="65"/>
      <c r="Q314" s="63"/>
      <c r="R314" s="64"/>
      <c r="T314" s="63"/>
      <c r="Y314" s="132"/>
      <c r="Z314" s="132" t="str">
        <f t="shared" si="13"/>
        <v>0</v>
      </c>
      <c r="AA314" s="372" t="str">
        <f t="shared" si="14"/>
        <v>0</v>
      </c>
      <c r="AC314" s="62"/>
    </row>
    <row r="315" spans="1:29" s="18" customFormat="1" ht="12" customHeight="1" x14ac:dyDescent="0.2">
      <c r="A315" s="16"/>
      <c r="B315" s="17"/>
      <c r="C315" s="16"/>
      <c r="D315" s="16"/>
      <c r="G315" s="60"/>
      <c r="I315" s="109"/>
      <c r="J315" s="58"/>
      <c r="K315" s="19"/>
      <c r="L315" s="16"/>
      <c r="N315" s="58"/>
      <c r="O315" s="59"/>
      <c r="Q315" s="16"/>
      <c r="R315" s="17"/>
      <c r="T315" s="16"/>
      <c r="Y315" s="132"/>
      <c r="Z315" s="132" t="str">
        <f t="shared" si="13"/>
        <v>0</v>
      </c>
      <c r="AA315" s="372" t="str">
        <f t="shared" si="14"/>
        <v>0</v>
      </c>
      <c r="AC315" s="20"/>
    </row>
    <row r="316" spans="1:29" s="3" customFormat="1" ht="12" customHeight="1" x14ac:dyDescent="0.2">
      <c r="A316" s="1" t="s">
        <v>4444</v>
      </c>
      <c r="B316" s="2">
        <v>1</v>
      </c>
      <c r="C316" s="1" t="s">
        <v>4038</v>
      </c>
      <c r="D316" s="1" t="s">
        <v>4449</v>
      </c>
      <c r="E316" s="3" t="s">
        <v>5516</v>
      </c>
      <c r="F316" s="3">
        <v>8</v>
      </c>
      <c r="G316" s="40">
        <v>100</v>
      </c>
      <c r="H316" s="3" t="s">
        <v>1561</v>
      </c>
      <c r="I316" s="129" t="s">
        <v>5264</v>
      </c>
      <c r="J316" s="128"/>
      <c r="K316" s="4" t="s">
        <v>4069</v>
      </c>
      <c r="L316" s="1" t="s">
        <v>1616</v>
      </c>
      <c r="N316" s="53"/>
      <c r="O316" s="102"/>
      <c r="Q316" s="1"/>
      <c r="R316" s="2"/>
      <c r="T316" s="1"/>
      <c r="U316" s="3" t="s">
        <v>4445</v>
      </c>
      <c r="Y316" s="132"/>
      <c r="Z316" s="132" t="str">
        <f t="shared" si="13"/>
        <v>0</v>
      </c>
      <c r="AA316" s="372" t="str">
        <f t="shared" si="14"/>
        <v>0</v>
      </c>
      <c r="AC316" s="5"/>
    </row>
    <row r="317" spans="1:29" s="3" customFormat="1" ht="12" customHeight="1" x14ac:dyDescent="0.2">
      <c r="A317" s="1" t="s">
        <v>4446</v>
      </c>
      <c r="B317" s="2">
        <v>216</v>
      </c>
      <c r="C317" s="1" t="s">
        <v>4447</v>
      </c>
      <c r="D317" s="1" t="s">
        <v>4449</v>
      </c>
      <c r="E317" s="3" t="s">
        <v>5516</v>
      </c>
      <c r="F317" s="3">
        <v>8</v>
      </c>
      <c r="G317" s="161">
        <v>276</v>
      </c>
      <c r="H317" s="3" t="s">
        <v>1561</v>
      </c>
      <c r="I317" s="126" t="s">
        <v>1143</v>
      </c>
      <c r="J317" s="128"/>
      <c r="K317" s="4" t="s">
        <v>4069</v>
      </c>
      <c r="L317" s="1" t="s">
        <v>1616</v>
      </c>
      <c r="M317" s="102" t="s">
        <v>2944</v>
      </c>
      <c r="N317" s="53"/>
      <c r="O317" s="102"/>
      <c r="Q317" s="1"/>
      <c r="R317" s="2"/>
      <c r="T317" s="1"/>
      <c r="U317" s="3" t="s">
        <v>4445</v>
      </c>
      <c r="Y317" s="132"/>
      <c r="Z317" s="132" t="str">
        <f t="shared" si="13"/>
        <v>0</v>
      </c>
      <c r="AA317" s="372" t="str">
        <f t="shared" si="14"/>
        <v>0</v>
      </c>
      <c r="AC317" s="5"/>
    </row>
    <row r="318" spans="1:29" s="3" customFormat="1" ht="12" customHeight="1" x14ac:dyDescent="0.2">
      <c r="A318" s="1" t="s">
        <v>4446</v>
      </c>
      <c r="B318" s="2">
        <v>216</v>
      </c>
      <c r="C318" s="1" t="s">
        <v>4447</v>
      </c>
      <c r="D318" s="1" t="s">
        <v>4449</v>
      </c>
      <c r="E318" s="3" t="s">
        <v>5516</v>
      </c>
      <c r="F318" s="3">
        <v>8</v>
      </c>
      <c r="G318" s="217">
        <v>91</v>
      </c>
      <c r="H318" s="3" t="s">
        <v>1561</v>
      </c>
      <c r="I318" s="127" t="s">
        <v>3975</v>
      </c>
      <c r="J318" s="128"/>
      <c r="K318" s="4" t="s">
        <v>4069</v>
      </c>
      <c r="L318" s="1" t="s">
        <v>1616</v>
      </c>
      <c r="N318" s="53"/>
      <c r="O318" s="102"/>
      <c r="Q318" s="1"/>
      <c r="R318" s="2"/>
      <c r="T318" s="1"/>
      <c r="U318" s="3" t="s">
        <v>4445</v>
      </c>
      <c r="Y318" s="132"/>
      <c r="Z318" s="132" t="str">
        <f t="shared" si="13"/>
        <v>0</v>
      </c>
      <c r="AA318" s="372" t="str">
        <f t="shared" si="14"/>
        <v>0</v>
      </c>
      <c r="AC318" s="5"/>
    </row>
    <row r="319" spans="1:29" s="36" customFormat="1" ht="12" customHeight="1" thickBot="1" x14ac:dyDescent="0.25">
      <c r="A319" s="34"/>
      <c r="B319" s="35"/>
      <c r="C319" s="34"/>
      <c r="D319" s="34"/>
      <c r="G319" s="43">
        <f>SUM(G316:G318)</f>
        <v>467</v>
      </c>
      <c r="I319" s="37"/>
      <c r="J319" s="55"/>
      <c r="K319" s="38"/>
      <c r="L319" s="34"/>
      <c r="N319" s="55"/>
      <c r="Q319" s="34"/>
      <c r="R319" s="35"/>
      <c r="T319" s="34"/>
      <c r="Y319" s="132"/>
      <c r="Z319" s="132" t="str">
        <f t="shared" si="13"/>
        <v>0</v>
      </c>
      <c r="AA319" s="372" t="str">
        <f t="shared" si="14"/>
        <v>0</v>
      </c>
      <c r="AC319" s="39"/>
    </row>
    <row r="320" spans="1:29" ht="12" customHeight="1" x14ac:dyDescent="0.2">
      <c r="C320" s="50" t="s">
        <v>3032</v>
      </c>
      <c r="J320" s="7"/>
      <c r="Y320" s="132"/>
      <c r="Z320" s="132" t="str">
        <f t="shared" si="13"/>
        <v>0</v>
      </c>
      <c r="AA320" s="372" t="str">
        <f t="shared" si="14"/>
        <v>0</v>
      </c>
    </row>
    <row r="321" spans="1:29" s="3" customFormat="1" ht="12" customHeight="1" x14ac:dyDescent="0.2">
      <c r="A321" s="1" t="s">
        <v>4378</v>
      </c>
      <c r="B321" s="2">
        <v>0</v>
      </c>
      <c r="C321" s="1" t="s">
        <v>5528</v>
      </c>
      <c r="D321" s="1" t="s">
        <v>5515</v>
      </c>
      <c r="E321" s="3" t="s">
        <v>5516</v>
      </c>
      <c r="F321" s="3">
        <v>16</v>
      </c>
      <c r="G321" s="3">
        <v>50</v>
      </c>
      <c r="J321" s="128"/>
      <c r="K321" s="4" t="s">
        <v>4379</v>
      </c>
      <c r="L321" s="1" t="s">
        <v>1616</v>
      </c>
      <c r="M321" s="3" t="s">
        <v>4379</v>
      </c>
      <c r="N321" s="141"/>
      <c r="P321" s="3">
        <v>50</v>
      </c>
      <c r="Q321" s="1" t="s">
        <v>5528</v>
      </c>
      <c r="R321" s="2">
        <v>0</v>
      </c>
      <c r="T321" s="1" t="s">
        <v>4380</v>
      </c>
      <c r="Y321" s="132"/>
      <c r="Z321" s="132" t="str">
        <f t="shared" si="13"/>
        <v>0</v>
      </c>
      <c r="AA321" s="372" t="str">
        <f t="shared" si="14"/>
        <v>0</v>
      </c>
      <c r="AC321" s="5"/>
    </row>
    <row r="322" spans="1:29" s="36" customFormat="1" ht="12" customHeight="1" thickBot="1" x14ac:dyDescent="0.25">
      <c r="A322" s="34" t="s">
        <v>3960</v>
      </c>
      <c r="B322" s="35">
        <v>0</v>
      </c>
      <c r="C322" s="34" t="s">
        <v>5528</v>
      </c>
      <c r="D322" s="34" t="s">
        <v>4449</v>
      </c>
      <c r="E322" s="36" t="s">
        <v>5516</v>
      </c>
      <c r="F322" s="36">
        <v>8</v>
      </c>
      <c r="G322" s="36">
        <v>50</v>
      </c>
      <c r="J322" s="208"/>
      <c r="K322" s="38" t="s">
        <v>4379</v>
      </c>
      <c r="L322" s="34" t="s">
        <v>1616</v>
      </c>
      <c r="M322" s="36" t="s">
        <v>4379</v>
      </c>
      <c r="N322" s="209"/>
      <c r="P322" s="36">
        <v>50</v>
      </c>
      <c r="Q322" s="34" t="s">
        <v>5528</v>
      </c>
      <c r="R322" s="35">
        <v>0</v>
      </c>
      <c r="T322" s="34" t="s">
        <v>3961</v>
      </c>
      <c r="Y322" s="132"/>
      <c r="Z322" s="132" t="str">
        <f t="shared" si="13"/>
        <v>0</v>
      </c>
      <c r="AA322" s="372" t="str">
        <f t="shared" si="14"/>
        <v>0</v>
      </c>
      <c r="AC322" s="39"/>
    </row>
    <row r="323" spans="1:29" s="3" customFormat="1" ht="12" customHeight="1" x14ac:dyDescent="0.2">
      <c r="A323" s="1"/>
      <c r="B323" s="2"/>
      <c r="C323" s="26" t="s">
        <v>3030</v>
      </c>
      <c r="D323" s="1"/>
      <c r="J323" s="53"/>
      <c r="K323" s="4"/>
      <c r="L323" s="1"/>
      <c r="N323" s="53"/>
      <c r="O323" s="57"/>
      <c r="Q323" s="1"/>
      <c r="R323" s="2"/>
      <c r="T323" s="1"/>
      <c r="Y323" s="132"/>
      <c r="Z323" s="132" t="str">
        <f t="shared" si="13"/>
        <v>0</v>
      </c>
      <c r="AA323" s="372" t="str">
        <f t="shared" si="14"/>
        <v>0</v>
      </c>
    </row>
    <row r="324" spans="1:29" s="3" customFormat="1" ht="12" customHeight="1" x14ac:dyDescent="0.2">
      <c r="A324" s="1"/>
      <c r="B324" s="2"/>
      <c r="C324" s="1"/>
      <c r="D324" s="1"/>
      <c r="I324" s="4"/>
      <c r="J324" s="23"/>
      <c r="K324" s="4"/>
      <c r="L324" s="1"/>
      <c r="N324" s="23"/>
      <c r="O324" s="52"/>
      <c r="Q324" s="1"/>
      <c r="R324" s="2"/>
      <c r="S324" s="57"/>
      <c r="T324" s="1"/>
      <c r="Y324" s="132"/>
      <c r="Z324" s="132" t="str">
        <f t="shared" si="13"/>
        <v>0</v>
      </c>
      <c r="AA324" s="372" t="str">
        <f t="shared" si="14"/>
        <v>0</v>
      </c>
      <c r="AC324" s="5"/>
    </row>
    <row r="325" spans="1:29" s="3" customFormat="1" ht="12" customHeight="1" x14ac:dyDescent="0.2">
      <c r="A325" s="1" t="s">
        <v>4388</v>
      </c>
      <c r="B325" s="2">
        <v>20.85</v>
      </c>
      <c r="C325" s="1" t="s">
        <v>4381</v>
      </c>
      <c r="D325" s="1" t="s">
        <v>5515</v>
      </c>
      <c r="E325" s="3" t="s">
        <v>5516</v>
      </c>
      <c r="F325" s="3">
        <v>16</v>
      </c>
      <c r="G325" s="3">
        <v>22</v>
      </c>
      <c r="H325" s="3" t="s">
        <v>1561</v>
      </c>
      <c r="I325" s="4" t="s">
        <v>5016</v>
      </c>
      <c r="J325" s="21" t="s">
        <v>3005</v>
      </c>
      <c r="K325" s="4" t="s">
        <v>1615</v>
      </c>
      <c r="L325" s="1" t="s">
        <v>1616</v>
      </c>
      <c r="M325" s="52" t="s">
        <v>4379</v>
      </c>
      <c r="N325" s="23" t="s">
        <v>3005</v>
      </c>
      <c r="O325" s="52" t="s">
        <v>5020</v>
      </c>
      <c r="P325" s="3">
        <v>22</v>
      </c>
      <c r="Q325" s="1" t="s">
        <v>5523</v>
      </c>
      <c r="R325" s="2">
        <v>0</v>
      </c>
      <c r="S325" s="137">
        <v>23598</v>
      </c>
      <c r="T325" s="1" t="s">
        <v>1141</v>
      </c>
      <c r="U325" s="3" t="s">
        <v>4386</v>
      </c>
      <c r="V325" s="3" t="s">
        <v>4386</v>
      </c>
      <c r="W325" s="3" t="s">
        <v>5041</v>
      </c>
      <c r="X325" s="3" t="s">
        <v>3978</v>
      </c>
      <c r="Y325" s="132">
        <f t="shared" si="12"/>
        <v>704</v>
      </c>
      <c r="Z325" s="132" t="str">
        <f t="shared" si="13"/>
        <v>0</v>
      </c>
      <c r="AA325" s="372">
        <f t="shared" si="14"/>
        <v>704</v>
      </c>
      <c r="AC325" s="5"/>
    </row>
    <row r="326" spans="1:29" s="3" customFormat="1" ht="12" customHeight="1" x14ac:dyDescent="0.2">
      <c r="A326" s="1" t="s">
        <v>4388</v>
      </c>
      <c r="B326" s="2">
        <v>20.85</v>
      </c>
      <c r="C326" s="1" t="s">
        <v>4381</v>
      </c>
      <c r="D326" s="1" t="s">
        <v>5515</v>
      </c>
      <c r="E326" s="3" t="s">
        <v>5516</v>
      </c>
      <c r="F326" s="3">
        <v>16</v>
      </c>
      <c r="G326" s="3">
        <v>5</v>
      </c>
      <c r="H326" s="3" t="s">
        <v>1561</v>
      </c>
      <c r="I326" s="4" t="s">
        <v>5016</v>
      </c>
      <c r="J326" s="21" t="s">
        <v>3005</v>
      </c>
      <c r="K326" s="4" t="s">
        <v>1615</v>
      </c>
      <c r="L326" s="1" t="s">
        <v>1616</v>
      </c>
      <c r="M326" s="3" t="s">
        <v>4384</v>
      </c>
      <c r="N326" s="23" t="s">
        <v>3005</v>
      </c>
      <c r="P326" s="3">
        <v>5</v>
      </c>
      <c r="Q326" s="1" t="s">
        <v>5528</v>
      </c>
      <c r="R326" s="2">
        <v>23.7</v>
      </c>
      <c r="S326" s="137">
        <v>23594</v>
      </c>
      <c r="T326" s="1" t="s">
        <v>4385</v>
      </c>
      <c r="U326" s="3" t="s">
        <v>4386</v>
      </c>
      <c r="V326" s="3" t="s">
        <v>4386</v>
      </c>
      <c r="W326" s="3" t="s">
        <v>5041</v>
      </c>
      <c r="X326" s="3" t="s">
        <v>3978</v>
      </c>
      <c r="Y326" s="132">
        <f t="shared" si="12"/>
        <v>160</v>
      </c>
      <c r="Z326" s="132" t="str">
        <f t="shared" si="13"/>
        <v>0</v>
      </c>
      <c r="AA326" s="372">
        <f t="shared" si="14"/>
        <v>160</v>
      </c>
      <c r="AC326" s="5"/>
    </row>
    <row r="327" spans="1:29" s="3" customFormat="1" ht="12" customHeight="1" x14ac:dyDescent="0.2">
      <c r="A327" s="1" t="s">
        <v>4388</v>
      </c>
      <c r="B327" s="2">
        <v>20.85</v>
      </c>
      <c r="C327" s="1" t="s">
        <v>4381</v>
      </c>
      <c r="D327" s="1" t="s">
        <v>5515</v>
      </c>
      <c r="E327" s="3" t="s">
        <v>5516</v>
      </c>
      <c r="F327" s="3">
        <v>16</v>
      </c>
      <c r="G327" s="3">
        <v>6</v>
      </c>
      <c r="H327" s="3" t="s">
        <v>1561</v>
      </c>
      <c r="I327" s="4" t="s">
        <v>5016</v>
      </c>
      <c r="J327" s="21" t="s">
        <v>3005</v>
      </c>
      <c r="K327" s="4" t="s">
        <v>1615</v>
      </c>
      <c r="L327" s="1" t="s">
        <v>1616</v>
      </c>
      <c r="M327" s="3" t="s">
        <v>4384</v>
      </c>
      <c r="N327" s="23" t="s">
        <v>3005</v>
      </c>
      <c r="P327" s="3">
        <v>6</v>
      </c>
      <c r="Q327" s="1" t="s">
        <v>4052</v>
      </c>
      <c r="R327" s="2">
        <v>34.65</v>
      </c>
      <c r="S327" s="137">
        <v>23594</v>
      </c>
      <c r="T327" s="1" t="s">
        <v>4387</v>
      </c>
      <c r="U327" s="3" t="s">
        <v>4386</v>
      </c>
      <c r="V327" s="3" t="s">
        <v>4386</v>
      </c>
      <c r="W327" s="3" t="s">
        <v>5041</v>
      </c>
      <c r="X327" s="3" t="s">
        <v>3978</v>
      </c>
      <c r="Y327" s="132">
        <f t="shared" ref="Y327:Y374" si="15">F327*G327*2</f>
        <v>192</v>
      </c>
      <c r="Z327" s="132" t="str">
        <f t="shared" ref="Z327:Z374" si="16">IF(X327="N",Y327,"0")</f>
        <v>0</v>
      </c>
      <c r="AA327" s="372">
        <f t="shared" ref="AA327:AA374" si="17">IF(X327="P",Y327,"0")</f>
        <v>192</v>
      </c>
      <c r="AC327" s="5"/>
    </row>
    <row r="328" spans="1:29" s="3" customFormat="1" ht="12" customHeight="1" x14ac:dyDescent="0.2">
      <c r="A328" s="1" t="s">
        <v>4388</v>
      </c>
      <c r="B328" s="2">
        <v>20.85</v>
      </c>
      <c r="C328" s="1" t="s">
        <v>4381</v>
      </c>
      <c r="D328" s="1" t="s">
        <v>5515</v>
      </c>
      <c r="E328" s="3" t="s">
        <v>5516</v>
      </c>
      <c r="F328" s="3">
        <v>16</v>
      </c>
      <c r="G328" s="3">
        <v>7</v>
      </c>
      <c r="H328" s="3" t="s">
        <v>1561</v>
      </c>
      <c r="I328" s="4" t="s">
        <v>5016</v>
      </c>
      <c r="J328" s="21" t="s">
        <v>3005</v>
      </c>
      <c r="K328" s="4" t="s">
        <v>1615</v>
      </c>
      <c r="L328" s="1" t="s">
        <v>1616</v>
      </c>
      <c r="M328" s="3" t="s">
        <v>4389</v>
      </c>
      <c r="N328" s="23" t="s">
        <v>3005</v>
      </c>
      <c r="P328" s="3">
        <v>7</v>
      </c>
      <c r="Q328" s="1" t="s">
        <v>5514</v>
      </c>
      <c r="R328" s="2">
        <v>28.75</v>
      </c>
      <c r="S328" s="137">
        <v>23595</v>
      </c>
      <c r="T328" s="1" t="s">
        <v>4390</v>
      </c>
      <c r="U328" s="3" t="s">
        <v>4386</v>
      </c>
      <c r="V328" s="3" t="s">
        <v>4386</v>
      </c>
      <c r="W328" s="3" t="s">
        <v>5041</v>
      </c>
      <c r="X328" s="3" t="s">
        <v>3978</v>
      </c>
      <c r="Y328" s="132">
        <f t="shared" si="15"/>
        <v>224</v>
      </c>
      <c r="Z328" s="132" t="str">
        <f t="shared" si="16"/>
        <v>0</v>
      </c>
      <c r="AA328" s="372">
        <f t="shared" si="17"/>
        <v>224</v>
      </c>
      <c r="AC328" s="5"/>
    </row>
    <row r="329" spans="1:29" s="70" customFormat="1" ht="12" customHeight="1" x14ac:dyDescent="0.2">
      <c r="A329" s="68" t="s">
        <v>4388</v>
      </c>
      <c r="B329" s="69">
        <v>20.85</v>
      </c>
      <c r="C329" s="68" t="s">
        <v>4381</v>
      </c>
      <c r="D329" s="68" t="s">
        <v>5515</v>
      </c>
      <c r="E329" s="70" t="s">
        <v>5516</v>
      </c>
      <c r="F329" s="70">
        <v>16</v>
      </c>
      <c r="G329" s="70">
        <v>6</v>
      </c>
      <c r="H329" s="70" t="s">
        <v>1561</v>
      </c>
      <c r="I329" s="73" t="s">
        <v>5016</v>
      </c>
      <c r="J329" s="173" t="s">
        <v>3005</v>
      </c>
      <c r="K329" s="73" t="s">
        <v>1615</v>
      </c>
      <c r="L329" s="68" t="s">
        <v>1616</v>
      </c>
      <c r="M329" s="70" t="s">
        <v>4389</v>
      </c>
      <c r="N329" s="174" t="s">
        <v>3005</v>
      </c>
      <c r="P329" s="70">
        <v>6</v>
      </c>
      <c r="Q329" s="68" t="s">
        <v>5523</v>
      </c>
      <c r="R329" s="69">
        <v>31.9</v>
      </c>
      <c r="S329" s="175">
        <v>23595</v>
      </c>
      <c r="T329" s="68" t="s">
        <v>4391</v>
      </c>
      <c r="U329" s="70" t="s">
        <v>4386</v>
      </c>
      <c r="V329" s="70" t="s">
        <v>4386</v>
      </c>
      <c r="W329" s="70" t="s">
        <v>5041</v>
      </c>
      <c r="X329" s="70" t="s">
        <v>3978</v>
      </c>
      <c r="Y329" s="132">
        <f t="shared" si="15"/>
        <v>192</v>
      </c>
      <c r="Z329" s="132" t="str">
        <f t="shared" si="16"/>
        <v>0</v>
      </c>
      <c r="AA329" s="372">
        <f t="shared" si="17"/>
        <v>192</v>
      </c>
      <c r="AC329" s="74"/>
    </row>
    <row r="330" spans="1:29" s="105" customFormat="1" ht="12" customHeight="1" x14ac:dyDescent="0.2">
      <c r="A330" s="103"/>
      <c r="B330" s="104"/>
      <c r="C330" s="103"/>
      <c r="D330" s="103"/>
      <c r="I330" s="178"/>
      <c r="J330" s="179"/>
      <c r="K330" s="178"/>
      <c r="L330" s="103"/>
      <c r="N330" s="145"/>
      <c r="Q330" s="103"/>
      <c r="R330" s="104"/>
      <c r="S330" s="180"/>
      <c r="T330" s="103"/>
      <c r="Y330" s="132">
        <f t="shared" si="15"/>
        <v>0</v>
      </c>
      <c r="Z330" s="132" t="str">
        <f t="shared" si="16"/>
        <v>0</v>
      </c>
      <c r="AA330" s="372" t="str">
        <f t="shared" si="17"/>
        <v>0</v>
      </c>
      <c r="AC330" s="106"/>
    </row>
    <row r="331" spans="1:29" s="3" customFormat="1" ht="12" customHeight="1" x14ac:dyDescent="0.2">
      <c r="A331" s="1" t="s">
        <v>4388</v>
      </c>
      <c r="B331" s="2">
        <v>20.85</v>
      </c>
      <c r="C331" s="1" t="s">
        <v>4381</v>
      </c>
      <c r="D331" s="176" t="s">
        <v>4449</v>
      </c>
      <c r="E331" s="177" t="s">
        <v>5516</v>
      </c>
      <c r="F331" s="177">
        <v>8</v>
      </c>
      <c r="G331" s="3">
        <v>5</v>
      </c>
      <c r="H331" s="3" t="s">
        <v>1561</v>
      </c>
      <c r="I331" s="4" t="s">
        <v>5016</v>
      </c>
      <c r="J331" s="21" t="s">
        <v>3005</v>
      </c>
      <c r="K331" s="4" t="s">
        <v>1615</v>
      </c>
      <c r="L331" s="1" t="s">
        <v>1616</v>
      </c>
      <c r="M331" s="3" t="s">
        <v>4384</v>
      </c>
      <c r="N331" s="23" t="s">
        <v>3005</v>
      </c>
      <c r="P331" s="3">
        <v>5</v>
      </c>
      <c r="Q331" s="1" t="s">
        <v>5528</v>
      </c>
      <c r="R331" s="2">
        <v>23.7</v>
      </c>
      <c r="S331" s="137">
        <v>23594</v>
      </c>
      <c r="T331" s="1" t="s">
        <v>4385</v>
      </c>
      <c r="U331" s="3" t="s">
        <v>4386</v>
      </c>
      <c r="V331" s="3" t="s">
        <v>4386</v>
      </c>
      <c r="W331" s="3" t="s">
        <v>5041</v>
      </c>
      <c r="X331" s="3" t="s">
        <v>3978</v>
      </c>
      <c r="Y331" s="132">
        <f t="shared" si="15"/>
        <v>80</v>
      </c>
      <c r="Z331" s="132" t="str">
        <f t="shared" si="16"/>
        <v>0</v>
      </c>
      <c r="AA331" s="372">
        <f t="shared" si="17"/>
        <v>80</v>
      </c>
      <c r="AC331" s="5"/>
    </row>
    <row r="332" spans="1:29" s="3" customFormat="1" ht="12" customHeight="1" x14ac:dyDescent="0.2">
      <c r="A332" s="1" t="s">
        <v>4388</v>
      </c>
      <c r="B332" s="2">
        <v>20.85</v>
      </c>
      <c r="C332" s="1" t="s">
        <v>4381</v>
      </c>
      <c r="D332" s="176" t="s">
        <v>4449</v>
      </c>
      <c r="E332" s="177" t="s">
        <v>5516</v>
      </c>
      <c r="F332" s="177">
        <v>8</v>
      </c>
      <c r="G332" s="3">
        <v>6</v>
      </c>
      <c r="H332" s="3" t="s">
        <v>1561</v>
      </c>
      <c r="I332" s="4" t="s">
        <v>5016</v>
      </c>
      <c r="J332" s="21" t="s">
        <v>3005</v>
      </c>
      <c r="K332" s="4" t="s">
        <v>1615</v>
      </c>
      <c r="L332" s="1" t="s">
        <v>1616</v>
      </c>
      <c r="M332" s="3" t="s">
        <v>4384</v>
      </c>
      <c r="N332" s="23" t="s">
        <v>3005</v>
      </c>
      <c r="P332" s="3">
        <v>6</v>
      </c>
      <c r="Q332" s="1" t="s">
        <v>4052</v>
      </c>
      <c r="R332" s="2">
        <v>34.65</v>
      </c>
      <c r="S332" s="137">
        <v>23594</v>
      </c>
      <c r="T332" s="1" t="s">
        <v>4387</v>
      </c>
      <c r="U332" s="3" t="s">
        <v>4386</v>
      </c>
      <c r="V332" s="3" t="s">
        <v>4386</v>
      </c>
      <c r="W332" s="3" t="s">
        <v>5041</v>
      </c>
      <c r="X332" s="3" t="s">
        <v>3978</v>
      </c>
      <c r="Y332" s="132">
        <f t="shared" si="15"/>
        <v>96</v>
      </c>
      <c r="Z332" s="132" t="str">
        <f t="shared" si="16"/>
        <v>0</v>
      </c>
      <c r="AA332" s="372">
        <f t="shared" si="17"/>
        <v>96</v>
      </c>
      <c r="AC332" s="5"/>
    </row>
    <row r="333" spans="1:29" s="3" customFormat="1" ht="12" customHeight="1" x14ac:dyDescent="0.2">
      <c r="A333" s="1" t="s">
        <v>4388</v>
      </c>
      <c r="B333" s="2">
        <v>20.85</v>
      </c>
      <c r="C333" s="1" t="s">
        <v>4381</v>
      </c>
      <c r="D333" s="176" t="s">
        <v>4449</v>
      </c>
      <c r="E333" s="177" t="s">
        <v>5516</v>
      </c>
      <c r="F333" s="177">
        <v>8</v>
      </c>
      <c r="G333" s="3">
        <v>7</v>
      </c>
      <c r="H333" s="3" t="s">
        <v>1561</v>
      </c>
      <c r="I333" s="4" t="s">
        <v>5016</v>
      </c>
      <c r="J333" s="21" t="s">
        <v>3005</v>
      </c>
      <c r="K333" s="4" t="s">
        <v>1615</v>
      </c>
      <c r="L333" s="1" t="s">
        <v>1616</v>
      </c>
      <c r="M333" s="3" t="s">
        <v>4389</v>
      </c>
      <c r="N333" s="23" t="s">
        <v>3005</v>
      </c>
      <c r="P333" s="3">
        <v>7</v>
      </c>
      <c r="Q333" s="1" t="s">
        <v>5514</v>
      </c>
      <c r="R333" s="2">
        <v>28.75</v>
      </c>
      <c r="S333" s="137">
        <v>23595</v>
      </c>
      <c r="T333" s="1" t="s">
        <v>4390</v>
      </c>
      <c r="U333" s="3" t="s">
        <v>4386</v>
      </c>
      <c r="V333" s="3" t="s">
        <v>4386</v>
      </c>
      <c r="W333" s="3" t="s">
        <v>5041</v>
      </c>
      <c r="X333" s="3" t="s">
        <v>3978</v>
      </c>
      <c r="Y333" s="132">
        <f t="shared" si="15"/>
        <v>112</v>
      </c>
      <c r="Z333" s="132" t="str">
        <f t="shared" si="16"/>
        <v>0</v>
      </c>
      <c r="AA333" s="372">
        <f t="shared" si="17"/>
        <v>112</v>
      </c>
      <c r="AC333" s="5"/>
    </row>
    <row r="334" spans="1:29" s="3" customFormat="1" ht="12" customHeight="1" x14ac:dyDescent="0.2">
      <c r="A334" s="1" t="s">
        <v>4388</v>
      </c>
      <c r="B334" s="2">
        <v>20.85</v>
      </c>
      <c r="C334" s="1" t="s">
        <v>4381</v>
      </c>
      <c r="D334" s="176" t="s">
        <v>4449</v>
      </c>
      <c r="E334" s="177" t="s">
        <v>5516</v>
      </c>
      <c r="F334" s="177">
        <v>8</v>
      </c>
      <c r="G334" s="3">
        <v>6</v>
      </c>
      <c r="H334" s="3" t="s">
        <v>1561</v>
      </c>
      <c r="I334" s="4" t="s">
        <v>5016</v>
      </c>
      <c r="J334" s="21" t="s">
        <v>3005</v>
      </c>
      <c r="K334" s="4" t="s">
        <v>1615</v>
      </c>
      <c r="L334" s="1" t="s">
        <v>1616</v>
      </c>
      <c r="M334" s="3" t="s">
        <v>4389</v>
      </c>
      <c r="N334" s="23" t="s">
        <v>3005</v>
      </c>
      <c r="P334" s="3">
        <v>6</v>
      </c>
      <c r="Q334" s="1" t="s">
        <v>5523</v>
      </c>
      <c r="R334" s="2">
        <v>31.9</v>
      </c>
      <c r="S334" s="137">
        <v>23595</v>
      </c>
      <c r="T334" s="1" t="s">
        <v>4391</v>
      </c>
      <c r="U334" s="3" t="s">
        <v>4386</v>
      </c>
      <c r="V334" s="3" t="s">
        <v>4386</v>
      </c>
      <c r="W334" s="3" t="s">
        <v>5041</v>
      </c>
      <c r="X334" s="3" t="s">
        <v>3978</v>
      </c>
      <c r="Y334" s="132">
        <f t="shared" si="15"/>
        <v>96</v>
      </c>
      <c r="Z334" s="132" t="str">
        <f t="shared" si="16"/>
        <v>0</v>
      </c>
      <c r="AA334" s="372">
        <f t="shared" si="17"/>
        <v>96</v>
      </c>
      <c r="AC334" s="5"/>
    </row>
    <row r="335" spans="1:29" s="3" customFormat="1" ht="12" customHeight="1" x14ac:dyDescent="0.2">
      <c r="A335" s="1" t="s">
        <v>4388</v>
      </c>
      <c r="B335" s="2">
        <v>20.85</v>
      </c>
      <c r="C335" s="1" t="s">
        <v>4381</v>
      </c>
      <c r="D335" s="176" t="s">
        <v>4449</v>
      </c>
      <c r="E335" s="177" t="s">
        <v>5516</v>
      </c>
      <c r="F335" s="177">
        <v>8</v>
      </c>
      <c r="G335" s="3">
        <v>22</v>
      </c>
      <c r="H335" s="3" t="s">
        <v>1561</v>
      </c>
      <c r="I335" s="4" t="s">
        <v>5016</v>
      </c>
      <c r="J335" s="21" t="s">
        <v>3005</v>
      </c>
      <c r="K335" s="4" t="s">
        <v>1615</v>
      </c>
      <c r="L335" s="1" t="s">
        <v>1616</v>
      </c>
      <c r="M335" s="3" t="s">
        <v>4199</v>
      </c>
      <c r="N335" s="23" t="s">
        <v>3005</v>
      </c>
      <c r="O335" s="3" t="s">
        <v>4997</v>
      </c>
      <c r="P335" s="3">
        <v>22</v>
      </c>
      <c r="Q335" s="1" t="s">
        <v>5514</v>
      </c>
      <c r="R335" s="2">
        <v>16.8</v>
      </c>
      <c r="S335" s="137" t="s">
        <v>3977</v>
      </c>
      <c r="T335" s="1" t="s">
        <v>4450</v>
      </c>
      <c r="U335" s="3" t="s">
        <v>4386</v>
      </c>
      <c r="V335" s="3" t="s">
        <v>4386</v>
      </c>
      <c r="W335" s="3" t="s">
        <v>5041</v>
      </c>
      <c r="X335" s="3" t="s">
        <v>3978</v>
      </c>
      <c r="Y335" s="132">
        <f t="shared" si="15"/>
        <v>352</v>
      </c>
      <c r="Z335" s="132" t="str">
        <f t="shared" si="16"/>
        <v>0</v>
      </c>
      <c r="AA335" s="372">
        <f t="shared" si="17"/>
        <v>352</v>
      </c>
      <c r="AC335" s="5"/>
    </row>
    <row r="336" spans="1:29" s="3" customFormat="1" ht="12" customHeight="1" x14ac:dyDescent="0.2">
      <c r="A336" s="1"/>
      <c r="B336" s="2"/>
      <c r="C336" s="1"/>
      <c r="D336" s="1"/>
      <c r="I336" s="4"/>
      <c r="J336" s="23"/>
      <c r="K336" s="4"/>
      <c r="L336" s="1"/>
      <c r="N336" s="23"/>
      <c r="P336" s="44"/>
      <c r="Q336" s="1"/>
      <c r="R336" s="2"/>
      <c r="S336" s="57"/>
      <c r="T336" s="1"/>
      <c r="Y336" s="132">
        <f t="shared" si="15"/>
        <v>0</v>
      </c>
      <c r="Z336" s="132" t="str">
        <f t="shared" si="16"/>
        <v>0</v>
      </c>
      <c r="AA336" s="372" t="str">
        <f t="shared" si="17"/>
        <v>0</v>
      </c>
      <c r="AC336" s="5"/>
    </row>
    <row r="337" spans="1:29" s="36" customFormat="1" ht="12" customHeight="1" thickBot="1" x14ac:dyDescent="0.25">
      <c r="A337" s="34"/>
      <c r="B337" s="35"/>
      <c r="C337" s="34"/>
      <c r="D337" s="34"/>
      <c r="G337" s="41">
        <f>SUM(G325:G336)</f>
        <v>92</v>
      </c>
      <c r="J337" s="55"/>
      <c r="K337" s="38"/>
      <c r="L337" s="34"/>
      <c r="M337" s="41">
        <f>G337-P337</f>
        <v>0</v>
      </c>
      <c r="N337" s="55"/>
      <c r="P337" s="41">
        <f>SUM(P325:P336)</f>
        <v>92</v>
      </c>
      <c r="Q337" s="34"/>
      <c r="R337" s="35"/>
      <c r="T337" s="34"/>
      <c r="Y337" s="132">
        <f t="shared" si="15"/>
        <v>0</v>
      </c>
      <c r="Z337" s="132" t="str">
        <f t="shared" si="16"/>
        <v>0</v>
      </c>
      <c r="AA337" s="372" t="str">
        <f t="shared" si="17"/>
        <v>0</v>
      </c>
    </row>
    <row r="338" spans="1:29" ht="12" customHeight="1" x14ac:dyDescent="0.2">
      <c r="C338" s="50" t="s">
        <v>5512</v>
      </c>
      <c r="J338" s="7"/>
      <c r="Y338" s="132">
        <f t="shared" si="15"/>
        <v>0</v>
      </c>
      <c r="Z338" s="132" t="str">
        <f t="shared" si="16"/>
        <v>0</v>
      </c>
      <c r="AA338" s="372" t="str">
        <f t="shared" si="17"/>
        <v>0</v>
      </c>
    </row>
    <row r="339" spans="1:29" ht="12" customHeight="1" x14ac:dyDescent="0.2">
      <c r="A339" s="1" t="s">
        <v>4093</v>
      </c>
      <c r="B339" s="2">
        <v>380</v>
      </c>
      <c r="C339" s="1" t="s">
        <v>5523</v>
      </c>
      <c r="D339" s="1" t="s">
        <v>5515</v>
      </c>
      <c r="E339" s="3" t="s">
        <v>5516</v>
      </c>
      <c r="F339" s="3">
        <v>16</v>
      </c>
      <c r="G339" s="3">
        <v>25</v>
      </c>
      <c r="H339" s="3"/>
      <c r="I339" s="45" t="s">
        <v>5023</v>
      </c>
      <c r="J339" s="21" t="s">
        <v>3005</v>
      </c>
      <c r="K339" s="4" t="s">
        <v>4985</v>
      </c>
      <c r="L339" s="103" t="s">
        <v>1616</v>
      </c>
      <c r="M339" s="3" t="s">
        <v>4365</v>
      </c>
      <c r="N339" s="23" t="s">
        <v>3005</v>
      </c>
      <c r="O339" s="3" t="s">
        <v>4434</v>
      </c>
      <c r="P339" s="3">
        <v>25</v>
      </c>
      <c r="Q339" s="1" t="s">
        <v>5523</v>
      </c>
      <c r="R339" s="2">
        <v>240</v>
      </c>
      <c r="S339" s="21" t="s">
        <v>1575</v>
      </c>
      <c r="T339" s="1" t="s">
        <v>5013</v>
      </c>
      <c r="U339" s="3" t="s">
        <v>5519</v>
      </c>
      <c r="V339" s="3" t="s">
        <v>5519</v>
      </c>
      <c r="W339" s="3" t="s">
        <v>5041</v>
      </c>
      <c r="X339" s="3" t="s">
        <v>3978</v>
      </c>
      <c r="Y339" s="132">
        <f t="shared" si="15"/>
        <v>800</v>
      </c>
      <c r="Z339" s="132" t="str">
        <f t="shared" si="16"/>
        <v>0</v>
      </c>
      <c r="AA339" s="372">
        <f t="shared" si="17"/>
        <v>800</v>
      </c>
    </row>
    <row r="340" spans="1:29" s="3" customFormat="1" ht="12" customHeight="1" x14ac:dyDescent="0.2">
      <c r="A340" s="16" t="s">
        <v>4087</v>
      </c>
      <c r="B340" s="17">
        <v>285</v>
      </c>
      <c r="C340" s="16" t="s">
        <v>5514</v>
      </c>
      <c r="D340" s="16" t="s">
        <v>5515</v>
      </c>
      <c r="E340" s="18" t="s">
        <v>5516</v>
      </c>
      <c r="F340" s="18">
        <v>16</v>
      </c>
      <c r="G340" s="18">
        <v>25</v>
      </c>
      <c r="H340" s="18"/>
      <c r="I340" s="19" t="s">
        <v>3981</v>
      </c>
      <c r="J340" s="57" t="s">
        <v>3005</v>
      </c>
      <c r="K340" s="19" t="s">
        <v>4069</v>
      </c>
      <c r="L340" s="16" t="s">
        <v>1616</v>
      </c>
      <c r="M340" s="3" t="s">
        <v>4987</v>
      </c>
      <c r="N340" s="23" t="s">
        <v>3005</v>
      </c>
      <c r="O340" s="3" t="s">
        <v>4201</v>
      </c>
      <c r="P340" s="3">
        <v>25</v>
      </c>
      <c r="Q340" s="1" t="s">
        <v>5514</v>
      </c>
      <c r="R340" s="2">
        <v>69.5</v>
      </c>
      <c r="S340" s="21" t="s">
        <v>1574</v>
      </c>
      <c r="T340" s="1" t="s">
        <v>4113</v>
      </c>
      <c r="U340" s="3" t="s">
        <v>5519</v>
      </c>
      <c r="V340" s="3" t="s">
        <v>5519</v>
      </c>
      <c r="W340" s="3" t="s">
        <v>5041</v>
      </c>
      <c r="X340" s="3" t="s">
        <v>3978</v>
      </c>
      <c r="Y340" s="132">
        <f t="shared" si="15"/>
        <v>800</v>
      </c>
      <c r="Z340" s="132" t="str">
        <f t="shared" si="16"/>
        <v>0</v>
      </c>
      <c r="AA340" s="372">
        <f t="shared" si="17"/>
        <v>800</v>
      </c>
      <c r="AC340" s="5"/>
    </row>
    <row r="341" spans="1:29" s="3" customFormat="1" ht="12" customHeight="1" x14ac:dyDescent="0.2">
      <c r="A341" s="16" t="s">
        <v>4088</v>
      </c>
      <c r="B341" s="17">
        <v>296</v>
      </c>
      <c r="C341" s="16" t="s">
        <v>5514</v>
      </c>
      <c r="D341" s="16" t="s">
        <v>5515</v>
      </c>
      <c r="E341" s="18" t="s">
        <v>5516</v>
      </c>
      <c r="F341" s="18">
        <v>16</v>
      </c>
      <c r="G341" s="18">
        <v>25</v>
      </c>
      <c r="H341" s="18"/>
      <c r="I341" s="19" t="s">
        <v>3982</v>
      </c>
      <c r="J341" s="21" t="s">
        <v>3005</v>
      </c>
      <c r="K341" s="19" t="s">
        <v>4069</v>
      </c>
      <c r="L341" s="16" t="s">
        <v>1616</v>
      </c>
      <c r="M341" s="3" t="s">
        <v>4979</v>
      </c>
      <c r="N341" s="23" t="s">
        <v>3005</v>
      </c>
      <c r="O341" s="3" t="s">
        <v>4201</v>
      </c>
      <c r="P341" s="3">
        <v>25</v>
      </c>
      <c r="Q341" s="1" t="s">
        <v>5528</v>
      </c>
      <c r="R341" s="17">
        <v>18.350000000000001</v>
      </c>
      <c r="S341" s="21" t="s">
        <v>1579</v>
      </c>
      <c r="T341" s="1" t="s">
        <v>4401</v>
      </c>
      <c r="U341" s="3" t="s">
        <v>5519</v>
      </c>
      <c r="V341" s="3" t="s">
        <v>5519</v>
      </c>
      <c r="W341" s="3" t="s">
        <v>5041</v>
      </c>
      <c r="X341" s="3" t="s">
        <v>3978</v>
      </c>
      <c r="Y341" s="132">
        <f t="shared" si="15"/>
        <v>800</v>
      </c>
      <c r="Z341" s="132" t="str">
        <f t="shared" si="16"/>
        <v>0</v>
      </c>
      <c r="AA341" s="372">
        <f t="shared" si="17"/>
        <v>800</v>
      </c>
      <c r="AC341" s="5"/>
    </row>
    <row r="342" spans="1:29" s="3" customFormat="1" ht="12" customHeight="1" x14ac:dyDescent="0.2">
      <c r="A342" s="16" t="s">
        <v>4083</v>
      </c>
      <c r="B342" s="17">
        <v>90</v>
      </c>
      <c r="C342" s="16" t="s">
        <v>5514</v>
      </c>
      <c r="D342" s="16" t="s">
        <v>5515</v>
      </c>
      <c r="E342" s="18" t="s">
        <v>5516</v>
      </c>
      <c r="F342" s="18">
        <v>16</v>
      </c>
      <c r="G342" s="18">
        <v>25</v>
      </c>
      <c r="H342" s="18"/>
      <c r="I342" s="19" t="s">
        <v>3963</v>
      </c>
      <c r="J342" s="57" t="s">
        <v>3005</v>
      </c>
      <c r="K342" s="19" t="s">
        <v>4069</v>
      </c>
      <c r="L342" s="16" t="s">
        <v>1616</v>
      </c>
      <c r="M342" s="3" t="s">
        <v>4201</v>
      </c>
      <c r="N342" s="23" t="s">
        <v>3005</v>
      </c>
      <c r="P342" s="3">
        <v>25</v>
      </c>
      <c r="Q342" s="1" t="s">
        <v>5514</v>
      </c>
      <c r="R342" s="2">
        <v>66</v>
      </c>
      <c r="S342" s="137">
        <v>23615</v>
      </c>
      <c r="T342" s="1" t="s">
        <v>4204</v>
      </c>
      <c r="U342" s="3" t="s">
        <v>5519</v>
      </c>
      <c r="V342" s="3" t="s">
        <v>5519</v>
      </c>
      <c r="W342" s="3" t="s">
        <v>5041</v>
      </c>
      <c r="X342" s="3" t="s">
        <v>3978</v>
      </c>
      <c r="Y342" s="132">
        <f t="shared" si="15"/>
        <v>800</v>
      </c>
      <c r="Z342" s="132" t="str">
        <f t="shared" si="16"/>
        <v>0</v>
      </c>
      <c r="AA342" s="372">
        <f t="shared" si="17"/>
        <v>800</v>
      </c>
      <c r="AC342" s="5"/>
    </row>
    <row r="343" spans="1:29" s="3" customFormat="1" ht="12" customHeight="1" x14ac:dyDescent="0.2">
      <c r="A343" s="16" t="s">
        <v>4084</v>
      </c>
      <c r="B343" s="17">
        <v>95</v>
      </c>
      <c r="C343" s="16" t="s">
        <v>5514</v>
      </c>
      <c r="D343" s="16" t="s">
        <v>5515</v>
      </c>
      <c r="E343" s="18" t="s">
        <v>5516</v>
      </c>
      <c r="F343" s="18">
        <v>16</v>
      </c>
      <c r="G343" s="18">
        <v>25</v>
      </c>
      <c r="H343" s="18"/>
      <c r="I343" s="19" t="s">
        <v>3964</v>
      </c>
      <c r="J343" s="57" t="s">
        <v>3005</v>
      </c>
      <c r="K343" s="19" t="s">
        <v>4069</v>
      </c>
      <c r="L343" s="16" t="s">
        <v>1616</v>
      </c>
      <c r="M343" s="3" t="s">
        <v>4201</v>
      </c>
      <c r="N343" s="23" t="s">
        <v>3005</v>
      </c>
      <c r="P343" s="3">
        <v>25</v>
      </c>
      <c r="Q343" s="1" t="s">
        <v>5514</v>
      </c>
      <c r="R343" s="2">
        <v>48</v>
      </c>
      <c r="S343" s="137">
        <v>23615</v>
      </c>
      <c r="T343" s="1" t="s">
        <v>4202</v>
      </c>
      <c r="U343" s="3" t="s">
        <v>5519</v>
      </c>
      <c r="V343" s="3" t="s">
        <v>5519</v>
      </c>
      <c r="W343" s="3" t="s">
        <v>5041</v>
      </c>
      <c r="X343" s="3" t="s">
        <v>3978</v>
      </c>
      <c r="Y343" s="132">
        <f t="shared" si="15"/>
        <v>800</v>
      </c>
      <c r="Z343" s="132" t="str">
        <f t="shared" si="16"/>
        <v>0</v>
      </c>
      <c r="AA343" s="372">
        <f t="shared" si="17"/>
        <v>800</v>
      </c>
      <c r="AC343" s="5"/>
    </row>
    <row r="344" spans="1:29" s="3" customFormat="1" ht="12" customHeight="1" x14ac:dyDescent="0.2">
      <c r="A344" s="16" t="s">
        <v>4085</v>
      </c>
      <c r="B344" s="17">
        <v>99</v>
      </c>
      <c r="C344" s="16" t="s">
        <v>5514</v>
      </c>
      <c r="D344" s="16" t="s">
        <v>5515</v>
      </c>
      <c r="E344" s="18" t="s">
        <v>5516</v>
      </c>
      <c r="F344" s="18">
        <v>16</v>
      </c>
      <c r="G344" s="18">
        <v>25</v>
      </c>
      <c r="H344" s="18"/>
      <c r="I344" s="19" t="s">
        <v>3965</v>
      </c>
      <c r="J344" s="57" t="s">
        <v>3005</v>
      </c>
      <c r="K344" s="19" t="s">
        <v>4069</v>
      </c>
      <c r="L344" s="16" t="s">
        <v>1616</v>
      </c>
      <c r="M344" s="3" t="s">
        <v>4201</v>
      </c>
      <c r="N344" s="23" t="s">
        <v>3005</v>
      </c>
      <c r="P344" s="3">
        <v>25</v>
      </c>
      <c r="Q344" s="1" t="s">
        <v>4038</v>
      </c>
      <c r="R344" s="2">
        <v>0</v>
      </c>
      <c r="S344" s="137">
        <v>23615</v>
      </c>
      <c r="T344" s="1" t="s">
        <v>4419</v>
      </c>
      <c r="U344" s="3" t="s">
        <v>5519</v>
      </c>
      <c r="V344" s="3" t="s">
        <v>5519</v>
      </c>
      <c r="W344" s="3" t="s">
        <v>5041</v>
      </c>
      <c r="X344" s="3" t="s">
        <v>3978</v>
      </c>
      <c r="Y344" s="132">
        <f t="shared" si="15"/>
        <v>800</v>
      </c>
      <c r="Z344" s="132" t="str">
        <f t="shared" si="16"/>
        <v>0</v>
      </c>
      <c r="AA344" s="372">
        <f t="shared" si="17"/>
        <v>800</v>
      </c>
      <c r="AC344" s="5"/>
    </row>
    <row r="345" spans="1:29" s="3" customFormat="1" ht="12" customHeight="1" x14ac:dyDescent="0.2">
      <c r="A345" s="16" t="s">
        <v>4086</v>
      </c>
      <c r="B345" s="17">
        <v>240</v>
      </c>
      <c r="C345" s="16" t="s">
        <v>5514</v>
      </c>
      <c r="D345" s="16" t="s">
        <v>5515</v>
      </c>
      <c r="E345" s="18" t="s">
        <v>5516</v>
      </c>
      <c r="F345" s="18">
        <v>16</v>
      </c>
      <c r="G345" s="18">
        <v>25</v>
      </c>
      <c r="H345" s="18"/>
      <c r="I345" s="19" t="s">
        <v>3966</v>
      </c>
      <c r="J345" s="57" t="s">
        <v>3005</v>
      </c>
      <c r="K345" s="19" t="s">
        <v>4069</v>
      </c>
      <c r="L345" s="16" t="s">
        <v>1616</v>
      </c>
      <c r="M345" s="3" t="s">
        <v>4201</v>
      </c>
      <c r="N345" s="23" t="s">
        <v>3005</v>
      </c>
      <c r="P345" s="3">
        <v>25</v>
      </c>
      <c r="Q345" s="1" t="s">
        <v>4038</v>
      </c>
      <c r="R345" s="2">
        <v>0</v>
      </c>
      <c r="S345" s="137">
        <v>23615</v>
      </c>
      <c r="T345" s="1" t="s">
        <v>4419</v>
      </c>
      <c r="U345" s="3" t="s">
        <v>5519</v>
      </c>
      <c r="V345" s="3" t="s">
        <v>5519</v>
      </c>
      <c r="W345" s="3" t="s">
        <v>5041</v>
      </c>
      <c r="X345" s="3" t="s">
        <v>3978</v>
      </c>
      <c r="Y345" s="132">
        <f t="shared" si="15"/>
        <v>800</v>
      </c>
      <c r="Z345" s="132" t="str">
        <f t="shared" si="16"/>
        <v>0</v>
      </c>
      <c r="AA345" s="372">
        <f t="shared" si="17"/>
        <v>800</v>
      </c>
      <c r="AC345" s="5"/>
    </row>
    <row r="346" spans="1:29" s="3" customFormat="1" ht="12" customHeight="1" x14ac:dyDescent="0.2">
      <c r="A346" s="1" t="s">
        <v>4448</v>
      </c>
      <c r="B346" s="2">
        <v>270</v>
      </c>
      <c r="C346" s="1" t="s">
        <v>5523</v>
      </c>
      <c r="D346" s="1" t="s">
        <v>5515</v>
      </c>
      <c r="E346" s="3" t="s">
        <v>5516</v>
      </c>
      <c r="F346" s="3">
        <v>16</v>
      </c>
      <c r="G346" s="3">
        <v>25</v>
      </c>
      <c r="I346" s="45" t="s">
        <v>3983</v>
      </c>
      <c r="J346" s="21" t="s">
        <v>3005</v>
      </c>
      <c r="K346" s="4" t="s">
        <v>4069</v>
      </c>
      <c r="L346" s="1" t="s">
        <v>1616</v>
      </c>
      <c r="M346" s="18" t="s">
        <v>1612</v>
      </c>
      <c r="N346" s="132" t="s">
        <v>3005</v>
      </c>
      <c r="O346" s="118" t="s">
        <v>4199</v>
      </c>
      <c r="P346" s="3">
        <v>25</v>
      </c>
      <c r="Q346" s="1" t="s">
        <v>5514</v>
      </c>
      <c r="R346" s="2">
        <v>225</v>
      </c>
      <c r="S346" s="21" t="s">
        <v>1576</v>
      </c>
      <c r="T346" s="1" t="s">
        <v>4210</v>
      </c>
      <c r="U346" s="3" t="s">
        <v>5519</v>
      </c>
      <c r="V346" s="3" t="s">
        <v>5519</v>
      </c>
      <c r="W346" s="3" t="s">
        <v>5041</v>
      </c>
      <c r="X346" s="3" t="s">
        <v>3978</v>
      </c>
      <c r="Y346" s="132">
        <f t="shared" si="15"/>
        <v>800</v>
      </c>
      <c r="Z346" s="132" t="str">
        <f t="shared" si="16"/>
        <v>0</v>
      </c>
      <c r="AA346" s="372">
        <f t="shared" si="17"/>
        <v>800</v>
      </c>
      <c r="AC346" s="5"/>
    </row>
    <row r="347" spans="1:29" s="3" customFormat="1" ht="12" customHeight="1" x14ac:dyDescent="0.2">
      <c r="A347" s="1" t="s">
        <v>4448</v>
      </c>
      <c r="B347" s="2">
        <v>270</v>
      </c>
      <c r="C347" s="1" t="s">
        <v>5523</v>
      </c>
      <c r="D347" s="1" t="s">
        <v>5515</v>
      </c>
      <c r="E347" s="3" t="s">
        <v>5516</v>
      </c>
      <c r="F347" s="3">
        <v>16</v>
      </c>
      <c r="G347" s="3">
        <v>25</v>
      </c>
      <c r="I347" s="45" t="s">
        <v>1431</v>
      </c>
      <c r="J347" s="21" t="s">
        <v>3005</v>
      </c>
      <c r="K347" s="4" t="s">
        <v>4069</v>
      </c>
      <c r="L347" s="1" t="s">
        <v>1616</v>
      </c>
      <c r="M347" s="3" t="s">
        <v>4989</v>
      </c>
      <c r="N347" s="23" t="s">
        <v>3005</v>
      </c>
      <c r="P347" s="3">
        <v>25</v>
      </c>
      <c r="Q347" s="1" t="s">
        <v>5528</v>
      </c>
      <c r="R347" s="2">
        <v>109</v>
      </c>
      <c r="S347" s="137">
        <v>23614</v>
      </c>
      <c r="T347" s="1" t="s">
        <v>4432</v>
      </c>
      <c r="U347" s="3" t="s">
        <v>5519</v>
      </c>
      <c r="V347" s="3" t="s">
        <v>5519</v>
      </c>
      <c r="W347" s="3" t="s">
        <v>5041</v>
      </c>
      <c r="X347" s="3" t="s">
        <v>3978</v>
      </c>
      <c r="Y347" s="132">
        <f t="shared" si="15"/>
        <v>800</v>
      </c>
      <c r="Z347" s="132" t="str">
        <f t="shared" si="16"/>
        <v>0</v>
      </c>
      <c r="AA347" s="372">
        <f t="shared" si="17"/>
        <v>800</v>
      </c>
      <c r="AC347" s="5"/>
    </row>
    <row r="348" spans="1:29" s="3" customFormat="1" ht="12" customHeight="1" x14ac:dyDescent="0.2">
      <c r="A348" s="1" t="s">
        <v>1139</v>
      </c>
      <c r="B348" s="2">
        <v>0</v>
      </c>
      <c r="C348" s="1" t="s">
        <v>5523</v>
      </c>
      <c r="D348" s="1" t="s">
        <v>5515</v>
      </c>
      <c r="E348" s="3" t="s">
        <v>5516</v>
      </c>
      <c r="F348" s="3">
        <v>16</v>
      </c>
      <c r="G348" s="102">
        <v>5</v>
      </c>
      <c r="H348" s="3" t="s">
        <v>1561</v>
      </c>
      <c r="I348" s="123" t="s">
        <v>3980</v>
      </c>
      <c r="J348" s="3" t="s">
        <v>3005</v>
      </c>
      <c r="K348" s="123" t="s">
        <v>4379</v>
      </c>
      <c r="L348" s="1" t="s">
        <v>1616</v>
      </c>
      <c r="M348" s="3" t="s">
        <v>4434</v>
      </c>
      <c r="N348" s="23" t="s">
        <v>3005</v>
      </c>
      <c r="P348" s="102">
        <v>5</v>
      </c>
      <c r="Q348" s="1" t="s">
        <v>5514</v>
      </c>
      <c r="R348" s="2">
        <v>24.65</v>
      </c>
      <c r="S348" s="137">
        <v>23613</v>
      </c>
      <c r="T348" s="1" t="s">
        <v>4435</v>
      </c>
      <c r="U348" s="3" t="s">
        <v>5519</v>
      </c>
      <c r="V348" s="3" t="s">
        <v>5519</v>
      </c>
      <c r="W348" s="3" t="s">
        <v>5041</v>
      </c>
      <c r="X348" s="3" t="s">
        <v>3978</v>
      </c>
      <c r="Y348" s="132">
        <f t="shared" si="15"/>
        <v>160</v>
      </c>
      <c r="Z348" s="132" t="str">
        <f t="shared" si="16"/>
        <v>0</v>
      </c>
      <c r="AA348" s="372">
        <f t="shared" si="17"/>
        <v>160</v>
      </c>
      <c r="AC348" s="5"/>
    </row>
    <row r="349" spans="1:29" s="3" customFormat="1" ht="12" customHeight="1" x14ac:dyDescent="0.2">
      <c r="A349" s="1" t="s">
        <v>3431</v>
      </c>
      <c r="B349" s="2">
        <v>208</v>
      </c>
      <c r="C349" s="1" t="s">
        <v>3432</v>
      </c>
      <c r="D349" s="1" t="s">
        <v>5515</v>
      </c>
      <c r="E349" s="3" t="s">
        <v>5516</v>
      </c>
      <c r="F349" s="3">
        <v>16</v>
      </c>
      <c r="G349" s="18">
        <v>25</v>
      </c>
      <c r="H349" s="18"/>
      <c r="I349" s="51"/>
      <c r="J349" s="57" t="s">
        <v>3005</v>
      </c>
      <c r="K349" s="19" t="s">
        <v>1611</v>
      </c>
      <c r="L349" s="16" t="s">
        <v>1616</v>
      </c>
      <c r="M349" s="18" t="s">
        <v>4979</v>
      </c>
      <c r="N349" s="132" t="s">
        <v>3005</v>
      </c>
      <c r="O349" s="18" t="s">
        <v>1611</v>
      </c>
      <c r="P349" s="18">
        <v>25</v>
      </c>
      <c r="Q349" s="1" t="s">
        <v>5528</v>
      </c>
      <c r="R349" s="17">
        <v>19.149999999999999</v>
      </c>
      <c r="S349" s="57" t="s">
        <v>5040</v>
      </c>
      <c r="T349" s="1" t="s">
        <v>4062</v>
      </c>
      <c r="U349" s="3" t="s">
        <v>5519</v>
      </c>
      <c r="V349" s="3" t="s">
        <v>5519</v>
      </c>
      <c r="W349" s="21" t="s">
        <v>2651</v>
      </c>
      <c r="X349" s="3" t="s">
        <v>5042</v>
      </c>
      <c r="Y349" s="132">
        <f t="shared" si="15"/>
        <v>800</v>
      </c>
      <c r="Z349" s="132">
        <f t="shared" si="16"/>
        <v>800</v>
      </c>
      <c r="AA349" s="372" t="str">
        <f t="shared" si="17"/>
        <v>0</v>
      </c>
    </row>
    <row r="350" spans="1:29" s="3" customFormat="1" ht="12" customHeight="1" x14ac:dyDescent="0.2">
      <c r="A350" s="1" t="s">
        <v>5247</v>
      </c>
      <c r="B350" s="2">
        <v>160</v>
      </c>
      <c r="C350" s="1" t="s">
        <v>2721</v>
      </c>
      <c r="D350" s="1" t="s">
        <v>5515</v>
      </c>
      <c r="E350" s="3" t="s">
        <v>5516</v>
      </c>
      <c r="F350" s="3">
        <v>16</v>
      </c>
      <c r="G350" s="3">
        <v>25</v>
      </c>
      <c r="I350" s="4" t="s">
        <v>4979</v>
      </c>
      <c r="J350" s="21" t="s">
        <v>3005</v>
      </c>
      <c r="K350" s="4" t="s">
        <v>4977</v>
      </c>
      <c r="L350" s="16" t="s">
        <v>1616</v>
      </c>
      <c r="M350" s="18" t="s">
        <v>4979</v>
      </c>
      <c r="N350" s="132" t="s">
        <v>3005</v>
      </c>
      <c r="O350" s="116"/>
      <c r="P350" s="18">
        <v>25</v>
      </c>
      <c r="Q350" s="1" t="s">
        <v>5528</v>
      </c>
      <c r="R350" s="17">
        <v>19.149999999999999</v>
      </c>
      <c r="S350" s="57" t="s">
        <v>5040</v>
      </c>
      <c r="T350" s="1" t="s">
        <v>4062</v>
      </c>
      <c r="U350" s="3" t="s">
        <v>5519</v>
      </c>
      <c r="V350" s="3" t="s">
        <v>5519</v>
      </c>
      <c r="W350" s="21" t="s">
        <v>2651</v>
      </c>
      <c r="X350" s="3" t="s">
        <v>5042</v>
      </c>
      <c r="Y350" s="132">
        <f t="shared" si="15"/>
        <v>800</v>
      </c>
      <c r="Z350" s="132">
        <f t="shared" si="16"/>
        <v>800</v>
      </c>
      <c r="AA350" s="372" t="str">
        <f t="shared" si="17"/>
        <v>0</v>
      </c>
    </row>
    <row r="351" spans="1:29" s="18" customFormat="1" ht="12" customHeight="1" x14ac:dyDescent="0.2">
      <c r="A351" s="1" t="s">
        <v>4530</v>
      </c>
      <c r="B351" s="2">
        <v>100</v>
      </c>
      <c r="C351" s="1" t="s">
        <v>4531</v>
      </c>
      <c r="D351" s="1" t="s">
        <v>5515</v>
      </c>
      <c r="E351" s="3" t="s">
        <v>5516</v>
      </c>
      <c r="F351" s="3">
        <v>16</v>
      </c>
      <c r="G351" s="3">
        <v>25</v>
      </c>
      <c r="H351" s="3"/>
      <c r="I351" s="3"/>
      <c r="J351" s="21" t="s">
        <v>3005</v>
      </c>
      <c r="K351" s="4" t="s">
        <v>1614</v>
      </c>
      <c r="L351" s="16" t="s">
        <v>1616</v>
      </c>
      <c r="M351" s="18" t="s">
        <v>1614</v>
      </c>
      <c r="N351" s="132" t="s">
        <v>3005</v>
      </c>
      <c r="P351" s="18">
        <v>25</v>
      </c>
      <c r="Q351" s="16" t="s">
        <v>5514</v>
      </c>
      <c r="R351" s="17">
        <v>53</v>
      </c>
      <c r="S351" s="57" t="s">
        <v>5040</v>
      </c>
      <c r="T351" s="16" t="s">
        <v>4281</v>
      </c>
      <c r="U351" s="3" t="s">
        <v>5519</v>
      </c>
      <c r="V351" s="3" t="s">
        <v>5519</v>
      </c>
      <c r="W351" s="21" t="s">
        <v>2651</v>
      </c>
      <c r="X351" s="3" t="s">
        <v>5042</v>
      </c>
      <c r="Y351" s="132">
        <f t="shared" si="15"/>
        <v>800</v>
      </c>
      <c r="Z351" s="132">
        <f t="shared" si="16"/>
        <v>800</v>
      </c>
      <c r="AA351" s="372" t="str">
        <f t="shared" si="17"/>
        <v>0</v>
      </c>
    </row>
    <row r="352" spans="1:29" s="18" customFormat="1" ht="12" customHeight="1" x14ac:dyDescent="0.2">
      <c r="A352" s="1" t="s">
        <v>4669</v>
      </c>
      <c r="B352" s="2">
        <v>77.5</v>
      </c>
      <c r="C352" s="1" t="s">
        <v>4665</v>
      </c>
      <c r="D352" s="1" t="s">
        <v>5515</v>
      </c>
      <c r="E352" s="3" t="s">
        <v>5516</v>
      </c>
      <c r="F352" s="3">
        <v>16</v>
      </c>
      <c r="G352" s="3">
        <v>25</v>
      </c>
      <c r="H352" s="3"/>
      <c r="I352" s="3"/>
      <c r="J352" s="21" t="s">
        <v>3005</v>
      </c>
      <c r="K352" s="4" t="s">
        <v>4365</v>
      </c>
      <c r="L352" s="16" t="s">
        <v>1616</v>
      </c>
      <c r="M352" s="18" t="s">
        <v>4365</v>
      </c>
      <c r="N352" s="132" t="s">
        <v>3005</v>
      </c>
      <c r="O352" s="116"/>
      <c r="P352" s="18">
        <v>25</v>
      </c>
      <c r="Q352" s="16" t="s">
        <v>5514</v>
      </c>
      <c r="R352" s="17">
        <v>40</v>
      </c>
      <c r="S352" s="57" t="s">
        <v>5040</v>
      </c>
      <c r="T352" s="16" t="s">
        <v>4366</v>
      </c>
      <c r="U352" s="3" t="s">
        <v>5519</v>
      </c>
      <c r="V352" s="3" t="s">
        <v>5519</v>
      </c>
      <c r="W352" s="21" t="s">
        <v>2651</v>
      </c>
      <c r="X352" s="3" t="s">
        <v>5042</v>
      </c>
      <c r="Y352" s="132">
        <f t="shared" si="15"/>
        <v>800</v>
      </c>
      <c r="Z352" s="132">
        <f t="shared" si="16"/>
        <v>800</v>
      </c>
      <c r="AA352" s="372" t="str">
        <f t="shared" si="17"/>
        <v>0</v>
      </c>
    </row>
    <row r="353" spans="1:29" s="18" customFormat="1" ht="12" customHeight="1" x14ac:dyDescent="0.2">
      <c r="A353" s="1" t="s">
        <v>1392</v>
      </c>
      <c r="B353" s="2">
        <v>82.5</v>
      </c>
      <c r="C353" s="1" t="s">
        <v>1393</v>
      </c>
      <c r="D353" s="1" t="s">
        <v>5515</v>
      </c>
      <c r="E353" s="3" t="s">
        <v>5516</v>
      </c>
      <c r="F353" s="3">
        <v>16</v>
      </c>
      <c r="G353" s="3">
        <v>25</v>
      </c>
      <c r="H353" s="3"/>
      <c r="I353" s="3"/>
      <c r="J353" s="21" t="s">
        <v>3005</v>
      </c>
      <c r="K353" s="4" t="s">
        <v>4977</v>
      </c>
      <c r="L353" s="1" t="s">
        <v>1616</v>
      </c>
      <c r="M353" s="3" t="s">
        <v>4977</v>
      </c>
      <c r="N353" s="21" t="s">
        <v>3005</v>
      </c>
      <c r="O353" s="3"/>
      <c r="P353" s="3">
        <v>25</v>
      </c>
      <c r="Q353" s="1" t="s">
        <v>4665</v>
      </c>
      <c r="R353" s="2">
        <v>77.5</v>
      </c>
      <c r="S353" s="57" t="s">
        <v>5040</v>
      </c>
      <c r="T353" s="1" t="s">
        <v>4666</v>
      </c>
      <c r="U353" s="18" t="s">
        <v>5519</v>
      </c>
      <c r="V353" s="18" t="s">
        <v>5519</v>
      </c>
      <c r="W353" s="57" t="s">
        <v>2651</v>
      </c>
      <c r="X353" s="18" t="s">
        <v>5042</v>
      </c>
      <c r="Y353" s="132">
        <f t="shared" si="15"/>
        <v>800</v>
      </c>
      <c r="Z353" s="132">
        <f t="shared" si="16"/>
        <v>800</v>
      </c>
      <c r="AA353" s="372" t="str">
        <f t="shared" si="17"/>
        <v>0</v>
      </c>
    </row>
    <row r="354" spans="1:29" s="18" customFormat="1" ht="12" customHeight="1" x14ac:dyDescent="0.2">
      <c r="A354" s="1" t="s">
        <v>1395</v>
      </c>
      <c r="B354" s="2">
        <v>80</v>
      </c>
      <c r="C354" s="1" t="s">
        <v>1393</v>
      </c>
      <c r="D354" s="1" t="s">
        <v>5515</v>
      </c>
      <c r="E354" s="3" t="s">
        <v>5516</v>
      </c>
      <c r="F354" s="3">
        <v>16</v>
      </c>
      <c r="G354" s="3">
        <v>25</v>
      </c>
      <c r="H354" s="3"/>
      <c r="I354" s="3"/>
      <c r="J354" s="21" t="s">
        <v>3005</v>
      </c>
      <c r="K354" s="4" t="s">
        <v>1442</v>
      </c>
      <c r="L354" s="1" t="s">
        <v>1616</v>
      </c>
      <c r="M354" s="3" t="s">
        <v>1442</v>
      </c>
      <c r="N354" s="21" t="s">
        <v>3005</v>
      </c>
      <c r="O354" s="3"/>
      <c r="P354" s="3">
        <v>25</v>
      </c>
      <c r="Q354" s="1" t="s">
        <v>1393</v>
      </c>
      <c r="R354" s="2">
        <v>84</v>
      </c>
      <c r="S354" s="57" t="s">
        <v>5040</v>
      </c>
      <c r="T354" s="1" t="s">
        <v>1396</v>
      </c>
      <c r="U354" s="18" t="s">
        <v>5519</v>
      </c>
      <c r="V354" s="18" t="s">
        <v>5519</v>
      </c>
      <c r="W354" s="57" t="s">
        <v>2651</v>
      </c>
      <c r="X354" s="18" t="s">
        <v>5042</v>
      </c>
      <c r="Y354" s="132">
        <f t="shared" si="15"/>
        <v>800</v>
      </c>
      <c r="Z354" s="132">
        <f t="shared" si="16"/>
        <v>800</v>
      </c>
      <c r="AA354" s="372" t="str">
        <f t="shared" si="17"/>
        <v>0</v>
      </c>
    </row>
    <row r="355" spans="1:29" s="18" customFormat="1" ht="12" customHeight="1" x14ac:dyDescent="0.2">
      <c r="A355" s="1" t="s">
        <v>4667</v>
      </c>
      <c r="B355" s="2">
        <v>82.5</v>
      </c>
      <c r="C355" s="1" t="s">
        <v>4665</v>
      </c>
      <c r="D355" s="1" t="s">
        <v>5515</v>
      </c>
      <c r="E355" s="3" t="s">
        <v>5516</v>
      </c>
      <c r="F355" s="3">
        <v>16</v>
      </c>
      <c r="G355" s="3">
        <v>25</v>
      </c>
      <c r="H355" s="3"/>
      <c r="I355" s="4" t="s">
        <v>1613</v>
      </c>
      <c r="J355" s="57" t="s">
        <v>3005</v>
      </c>
      <c r="K355" s="4" t="s">
        <v>1442</v>
      </c>
      <c r="L355" s="1" t="s">
        <v>1616</v>
      </c>
      <c r="M355" s="3" t="s">
        <v>1613</v>
      </c>
      <c r="N355" s="21" t="s">
        <v>3005</v>
      </c>
      <c r="O355" s="3"/>
      <c r="P355" s="3">
        <v>25</v>
      </c>
      <c r="Q355" s="1" t="s">
        <v>1393</v>
      </c>
      <c r="R355" s="2">
        <v>85</v>
      </c>
      <c r="S355" s="57" t="s">
        <v>5040</v>
      </c>
      <c r="T355" s="1" t="s">
        <v>1399</v>
      </c>
      <c r="U355" s="18" t="s">
        <v>5519</v>
      </c>
      <c r="V355" s="18" t="s">
        <v>5519</v>
      </c>
      <c r="W355" s="57" t="s">
        <v>2651</v>
      </c>
      <c r="X355" s="18" t="s">
        <v>5042</v>
      </c>
      <c r="Y355" s="132">
        <f t="shared" si="15"/>
        <v>800</v>
      </c>
      <c r="Z355" s="132">
        <f t="shared" si="16"/>
        <v>800</v>
      </c>
      <c r="AA355" s="372" t="str">
        <f t="shared" si="17"/>
        <v>0</v>
      </c>
    </row>
    <row r="356" spans="1:29" s="18" customFormat="1" ht="12" customHeight="1" x14ac:dyDescent="0.2">
      <c r="A356" s="1" t="s">
        <v>5021</v>
      </c>
      <c r="B356" s="2">
        <v>280</v>
      </c>
      <c r="C356" s="1" t="s">
        <v>5523</v>
      </c>
      <c r="D356" s="1" t="s">
        <v>5515</v>
      </c>
      <c r="E356" s="3" t="s">
        <v>5516</v>
      </c>
      <c r="F356" s="3">
        <v>16</v>
      </c>
      <c r="G356" s="18">
        <v>25</v>
      </c>
      <c r="I356" s="19"/>
      <c r="J356" s="57" t="s">
        <v>3005</v>
      </c>
      <c r="K356" s="19" t="s">
        <v>4300</v>
      </c>
      <c r="L356" s="1" t="s">
        <v>1616</v>
      </c>
      <c r="M356" s="3" t="s">
        <v>4300</v>
      </c>
      <c r="N356" s="21" t="s">
        <v>3005</v>
      </c>
      <c r="O356" s="3"/>
      <c r="P356" s="3">
        <v>25</v>
      </c>
      <c r="Q356" s="1" t="s">
        <v>1393</v>
      </c>
      <c r="R356" s="2">
        <v>82.5</v>
      </c>
      <c r="S356" s="260" t="s">
        <v>5040</v>
      </c>
      <c r="T356" s="1" t="s">
        <v>1401</v>
      </c>
      <c r="U356" s="18" t="s">
        <v>5519</v>
      </c>
      <c r="V356" s="18" t="s">
        <v>5519</v>
      </c>
      <c r="W356" s="57" t="s">
        <v>2651</v>
      </c>
      <c r="X356" s="18" t="s">
        <v>5042</v>
      </c>
      <c r="Y356" s="132">
        <f t="shared" si="15"/>
        <v>800</v>
      </c>
      <c r="Z356" s="132">
        <f t="shared" si="16"/>
        <v>800</v>
      </c>
      <c r="AA356" s="372" t="str">
        <f t="shared" si="17"/>
        <v>0</v>
      </c>
    </row>
    <row r="357" spans="1:29" s="18" customFormat="1" ht="12" customHeight="1" x14ac:dyDescent="0.2">
      <c r="A357" s="1" t="s">
        <v>1403</v>
      </c>
      <c r="B357" s="2">
        <v>82</v>
      </c>
      <c r="C357" s="1" t="s">
        <v>1393</v>
      </c>
      <c r="D357" s="1" t="s">
        <v>5515</v>
      </c>
      <c r="E357" s="3" t="s">
        <v>5516</v>
      </c>
      <c r="F357" s="3">
        <v>16</v>
      </c>
      <c r="G357" s="3">
        <v>25</v>
      </c>
      <c r="H357" s="3"/>
      <c r="I357" s="3"/>
      <c r="J357" s="57" t="s">
        <v>3005</v>
      </c>
      <c r="K357" s="4" t="s">
        <v>4365</v>
      </c>
      <c r="L357" s="1" t="s">
        <v>1616</v>
      </c>
      <c r="M357" s="3" t="s">
        <v>4365</v>
      </c>
      <c r="N357" s="21" t="s">
        <v>3005</v>
      </c>
      <c r="O357" s="3"/>
      <c r="P357" s="3">
        <v>25</v>
      </c>
      <c r="Q357" s="1" t="s">
        <v>1292</v>
      </c>
      <c r="R357" s="2">
        <v>105</v>
      </c>
      <c r="S357" s="57" t="s">
        <v>5040</v>
      </c>
      <c r="T357" s="1" t="s">
        <v>1295</v>
      </c>
      <c r="U357" s="18" t="s">
        <v>5519</v>
      </c>
      <c r="V357" s="18" t="s">
        <v>5519</v>
      </c>
      <c r="W357" s="57" t="s">
        <v>2651</v>
      </c>
      <c r="X357" s="18" t="s">
        <v>5042</v>
      </c>
      <c r="Y357" s="132">
        <f t="shared" si="15"/>
        <v>800</v>
      </c>
      <c r="Z357" s="132">
        <f t="shared" si="16"/>
        <v>800</v>
      </c>
      <c r="AA357" s="372" t="str">
        <f t="shared" si="17"/>
        <v>0</v>
      </c>
    </row>
    <row r="358" spans="1:29" s="18" customFormat="1" ht="12" customHeight="1" x14ac:dyDescent="0.2">
      <c r="A358" s="16" t="s">
        <v>1291</v>
      </c>
      <c r="B358" s="17">
        <v>102.5</v>
      </c>
      <c r="C358" s="16" t="s">
        <v>1292</v>
      </c>
      <c r="D358" s="16" t="s">
        <v>5515</v>
      </c>
      <c r="E358" s="18" t="s">
        <v>5516</v>
      </c>
      <c r="F358" s="18">
        <v>16</v>
      </c>
      <c r="G358" s="18">
        <v>25</v>
      </c>
      <c r="J358" s="57" t="s">
        <v>3005</v>
      </c>
      <c r="K358" s="19" t="s">
        <v>4979</v>
      </c>
      <c r="L358" s="16" t="s">
        <v>1616</v>
      </c>
      <c r="M358" s="18" t="s">
        <v>4979</v>
      </c>
      <c r="N358" s="132" t="s">
        <v>3005</v>
      </c>
      <c r="O358" s="83"/>
      <c r="P358" s="18">
        <v>25</v>
      </c>
      <c r="Q358" s="16" t="s">
        <v>5528</v>
      </c>
      <c r="R358" s="17">
        <v>18.350000000000001</v>
      </c>
      <c r="S358" s="57" t="s">
        <v>5040</v>
      </c>
      <c r="T358" s="16" t="s">
        <v>4401</v>
      </c>
      <c r="U358" s="3" t="s">
        <v>5519</v>
      </c>
      <c r="V358" s="18" t="s">
        <v>5519</v>
      </c>
      <c r="W358" s="57" t="s">
        <v>2651</v>
      </c>
      <c r="X358" s="3" t="s">
        <v>5042</v>
      </c>
      <c r="Y358" s="132">
        <f t="shared" si="15"/>
        <v>800</v>
      </c>
      <c r="Z358" s="132">
        <f t="shared" si="16"/>
        <v>800</v>
      </c>
      <c r="AA358" s="372" t="str">
        <f t="shared" si="17"/>
        <v>0</v>
      </c>
    </row>
    <row r="359" spans="1:29" s="3" customFormat="1" ht="12" customHeight="1" x14ac:dyDescent="0.2">
      <c r="A359" s="1" t="s">
        <v>4338</v>
      </c>
      <c r="B359" s="2">
        <v>356</v>
      </c>
      <c r="C359" s="1" t="s">
        <v>5523</v>
      </c>
      <c r="D359" s="1" t="s">
        <v>5515</v>
      </c>
      <c r="E359" s="3" t="s">
        <v>5516</v>
      </c>
      <c r="F359" s="3">
        <v>16</v>
      </c>
      <c r="G359" s="18">
        <v>25</v>
      </c>
      <c r="H359" s="18"/>
      <c r="I359" s="49"/>
      <c r="J359" s="57" t="s">
        <v>3005</v>
      </c>
      <c r="K359" s="19" t="s">
        <v>4983</v>
      </c>
      <c r="L359" s="1" t="s">
        <v>1616</v>
      </c>
      <c r="M359" s="3" t="s">
        <v>4983</v>
      </c>
      <c r="N359" s="21" t="s">
        <v>3005</v>
      </c>
      <c r="P359" s="3">
        <v>25</v>
      </c>
      <c r="Q359" s="1" t="s">
        <v>1292</v>
      </c>
      <c r="R359" s="2">
        <v>100</v>
      </c>
      <c r="S359" s="57" t="s">
        <v>5040</v>
      </c>
      <c r="T359" s="1" t="s">
        <v>1296</v>
      </c>
      <c r="U359" s="3" t="s">
        <v>5519</v>
      </c>
      <c r="V359" s="18" t="s">
        <v>5519</v>
      </c>
      <c r="W359" s="57" t="s">
        <v>2651</v>
      </c>
      <c r="X359" s="3" t="s">
        <v>5042</v>
      </c>
      <c r="Y359" s="132">
        <f t="shared" si="15"/>
        <v>800</v>
      </c>
      <c r="Z359" s="132">
        <f t="shared" si="16"/>
        <v>800</v>
      </c>
      <c r="AA359" s="372" t="str">
        <f t="shared" si="17"/>
        <v>0</v>
      </c>
    </row>
    <row r="360" spans="1:29" s="18" customFormat="1" ht="12" customHeight="1" x14ac:dyDescent="0.2">
      <c r="A360" s="1" t="s">
        <v>1294</v>
      </c>
      <c r="B360" s="2">
        <v>102</v>
      </c>
      <c r="C360" s="1" t="s">
        <v>1292</v>
      </c>
      <c r="D360" s="1" t="s">
        <v>5515</v>
      </c>
      <c r="E360" s="3" t="s">
        <v>5516</v>
      </c>
      <c r="F360" s="3">
        <v>16</v>
      </c>
      <c r="G360" s="3">
        <v>25</v>
      </c>
      <c r="H360" s="3"/>
      <c r="I360" s="3"/>
      <c r="J360" s="21" t="s">
        <v>3005</v>
      </c>
      <c r="K360" s="4" t="s">
        <v>4365</v>
      </c>
      <c r="L360" s="16" t="s">
        <v>1616</v>
      </c>
      <c r="M360" s="18" t="s">
        <v>4709</v>
      </c>
      <c r="N360" s="57" t="s">
        <v>3005</v>
      </c>
      <c r="O360" s="18" t="s">
        <v>5309</v>
      </c>
      <c r="P360" s="18">
        <v>25</v>
      </c>
      <c r="Q360" s="16" t="s">
        <v>4665</v>
      </c>
      <c r="R360" s="17">
        <v>75</v>
      </c>
      <c r="S360" s="57" t="s">
        <v>5040</v>
      </c>
      <c r="T360" s="16" t="s">
        <v>4710</v>
      </c>
      <c r="U360" s="18" t="s">
        <v>5519</v>
      </c>
      <c r="V360" s="18" t="s">
        <v>5519</v>
      </c>
      <c r="W360" s="57" t="s">
        <v>2651</v>
      </c>
      <c r="X360" s="18" t="s">
        <v>5042</v>
      </c>
      <c r="Y360" s="132">
        <f t="shared" si="15"/>
        <v>800</v>
      </c>
      <c r="Z360" s="132">
        <f t="shared" si="16"/>
        <v>800</v>
      </c>
      <c r="AA360" s="372" t="str">
        <f t="shared" si="17"/>
        <v>0</v>
      </c>
    </row>
    <row r="361" spans="1:29" s="3" customFormat="1" ht="12" customHeight="1" x14ac:dyDescent="0.2">
      <c r="A361" s="16"/>
      <c r="B361" s="2"/>
      <c r="C361" s="1"/>
      <c r="D361" s="1"/>
      <c r="I361" s="45"/>
      <c r="J361" s="23"/>
      <c r="K361" s="4"/>
      <c r="L361" s="1" t="s">
        <v>1616</v>
      </c>
      <c r="N361" s="23"/>
      <c r="O361" s="44"/>
      <c r="Q361" s="1"/>
      <c r="R361" s="2"/>
      <c r="S361" s="21"/>
      <c r="T361" s="1"/>
      <c r="U361" s="18"/>
      <c r="V361" s="18"/>
      <c r="W361" s="21"/>
      <c r="Y361" s="132">
        <f t="shared" si="15"/>
        <v>0</v>
      </c>
      <c r="Z361" s="132" t="str">
        <f t="shared" si="16"/>
        <v>0</v>
      </c>
      <c r="AA361" s="372" t="str">
        <f t="shared" si="17"/>
        <v>0</v>
      </c>
      <c r="AC361" s="5"/>
    </row>
    <row r="362" spans="1:29" s="42" customFormat="1" ht="12" customHeight="1" thickBot="1" x14ac:dyDescent="0.25">
      <c r="G362" s="75">
        <f>SUM(G339:G361)</f>
        <v>530</v>
      </c>
      <c r="J362" s="56"/>
      <c r="M362" s="75">
        <f>G362-P362</f>
        <v>0</v>
      </c>
      <c r="N362" s="56"/>
      <c r="P362" s="75">
        <f>SUM(P339:P361)</f>
        <v>530</v>
      </c>
      <c r="Y362" s="132">
        <f t="shared" si="15"/>
        <v>0</v>
      </c>
      <c r="Z362" s="132" t="str">
        <f t="shared" si="16"/>
        <v>0</v>
      </c>
      <c r="AA362" s="372" t="str">
        <f t="shared" si="17"/>
        <v>0</v>
      </c>
    </row>
    <row r="363" spans="1:29" ht="12" customHeight="1" x14ac:dyDescent="0.2">
      <c r="C363" s="50" t="s">
        <v>5511</v>
      </c>
      <c r="J363" s="7"/>
      <c r="Y363" s="132">
        <f t="shared" si="15"/>
        <v>0</v>
      </c>
      <c r="Z363" s="132" t="str">
        <f t="shared" si="16"/>
        <v>0</v>
      </c>
      <c r="AA363" s="372" t="str">
        <f t="shared" si="17"/>
        <v>0</v>
      </c>
    </row>
    <row r="364" spans="1:29" s="3" customFormat="1" ht="12" customHeight="1" x14ac:dyDescent="0.2">
      <c r="A364" s="1" t="s">
        <v>5014</v>
      </c>
      <c r="B364" s="2">
        <v>180</v>
      </c>
      <c r="C364" s="1" t="s">
        <v>5523</v>
      </c>
      <c r="D364" s="1" t="s">
        <v>4449</v>
      </c>
      <c r="E364" s="3" t="s">
        <v>5516</v>
      </c>
      <c r="F364" s="3">
        <v>8</v>
      </c>
      <c r="G364" s="3">
        <v>25</v>
      </c>
      <c r="I364" s="117" t="s">
        <v>3436</v>
      </c>
      <c r="J364" s="21" t="s">
        <v>3005</v>
      </c>
      <c r="K364" s="4" t="s">
        <v>4069</v>
      </c>
      <c r="L364" s="16" t="s">
        <v>1616</v>
      </c>
      <c r="M364" s="3" t="s">
        <v>4201</v>
      </c>
      <c r="N364" s="23" t="s">
        <v>3005</v>
      </c>
      <c r="P364" s="3">
        <v>25</v>
      </c>
      <c r="Q364" s="1" t="s">
        <v>4038</v>
      </c>
      <c r="R364" s="2">
        <v>0</v>
      </c>
      <c r="S364" s="57" t="s">
        <v>3437</v>
      </c>
      <c r="T364" s="1" t="s">
        <v>4419</v>
      </c>
      <c r="U364" s="3" t="s">
        <v>5519</v>
      </c>
      <c r="V364" s="3" t="s">
        <v>5519</v>
      </c>
      <c r="W364" s="3" t="s">
        <v>5041</v>
      </c>
      <c r="X364" s="3" t="s">
        <v>3978</v>
      </c>
      <c r="Y364" s="132">
        <f t="shared" si="15"/>
        <v>400</v>
      </c>
      <c r="Z364" s="132" t="str">
        <f t="shared" si="16"/>
        <v>0</v>
      </c>
      <c r="AA364" s="372">
        <f t="shared" si="17"/>
        <v>400</v>
      </c>
      <c r="AC364" s="5"/>
    </row>
    <row r="365" spans="1:29" s="3" customFormat="1" ht="12" customHeight="1" x14ac:dyDescent="0.2">
      <c r="A365" s="1" t="s">
        <v>4448</v>
      </c>
      <c r="B365" s="2">
        <v>270</v>
      </c>
      <c r="C365" s="1" t="s">
        <v>5523</v>
      </c>
      <c r="D365" s="1" t="s">
        <v>4449</v>
      </c>
      <c r="E365" s="3" t="s">
        <v>5516</v>
      </c>
      <c r="F365" s="3">
        <v>8</v>
      </c>
      <c r="G365" s="3">
        <v>25</v>
      </c>
      <c r="I365" s="45" t="s">
        <v>5018</v>
      </c>
      <c r="J365" s="21" t="s">
        <v>3005</v>
      </c>
      <c r="K365" s="4" t="s">
        <v>4069</v>
      </c>
      <c r="L365" s="1" t="s">
        <v>1616</v>
      </c>
      <c r="M365" s="118" t="s">
        <v>4098</v>
      </c>
      <c r="N365" s="23" t="s">
        <v>3005</v>
      </c>
      <c r="O365" s="112"/>
      <c r="P365" s="3">
        <v>25</v>
      </c>
      <c r="Q365" s="1" t="s">
        <v>5514</v>
      </c>
      <c r="R365" s="2">
        <v>254</v>
      </c>
      <c r="S365" s="57" t="s">
        <v>1499</v>
      </c>
      <c r="T365" s="1" t="s">
        <v>3870</v>
      </c>
      <c r="U365" s="3" t="s">
        <v>5519</v>
      </c>
      <c r="V365" s="3" t="s">
        <v>5519</v>
      </c>
      <c r="W365" s="3" t="s">
        <v>5041</v>
      </c>
      <c r="X365" s="3" t="s">
        <v>3978</v>
      </c>
      <c r="Y365" s="132">
        <f t="shared" si="15"/>
        <v>400</v>
      </c>
      <c r="Z365" s="132" t="str">
        <f t="shared" si="16"/>
        <v>0</v>
      </c>
      <c r="AA365" s="372">
        <f t="shared" si="17"/>
        <v>400</v>
      </c>
      <c r="AC365" s="5"/>
    </row>
    <row r="366" spans="1:29" s="3" customFormat="1" ht="12" customHeight="1" x14ac:dyDescent="0.2">
      <c r="A366" s="1" t="s">
        <v>4448</v>
      </c>
      <c r="B366" s="2">
        <v>270</v>
      </c>
      <c r="C366" s="1" t="s">
        <v>5523</v>
      </c>
      <c r="D366" s="1" t="s">
        <v>4449</v>
      </c>
      <c r="E366" s="3" t="s">
        <v>5516</v>
      </c>
      <c r="F366" s="3">
        <v>8</v>
      </c>
      <c r="G366" s="3">
        <v>25</v>
      </c>
      <c r="I366" s="45" t="s">
        <v>5017</v>
      </c>
      <c r="J366" s="21" t="s">
        <v>3005</v>
      </c>
      <c r="K366" s="4" t="s">
        <v>4069</v>
      </c>
      <c r="L366" s="1" t="s">
        <v>1616</v>
      </c>
      <c r="M366" s="18" t="s">
        <v>4201</v>
      </c>
      <c r="N366" s="23" t="s">
        <v>3005</v>
      </c>
      <c r="O366" s="48"/>
      <c r="P366" s="3">
        <v>25</v>
      </c>
      <c r="Q366" s="1" t="s">
        <v>4038</v>
      </c>
      <c r="R366" s="2">
        <v>0</v>
      </c>
      <c r="S366" s="57" t="s">
        <v>1496</v>
      </c>
      <c r="T366" s="1" t="s">
        <v>4419</v>
      </c>
      <c r="U366" s="3" t="s">
        <v>5519</v>
      </c>
      <c r="V366" s="3" t="s">
        <v>5519</v>
      </c>
      <c r="W366" s="3" t="s">
        <v>5041</v>
      </c>
      <c r="X366" s="3" t="s">
        <v>3978</v>
      </c>
      <c r="Y366" s="132">
        <f t="shared" si="15"/>
        <v>400</v>
      </c>
      <c r="Z366" s="132" t="str">
        <f t="shared" si="16"/>
        <v>0</v>
      </c>
      <c r="AA366" s="372">
        <f t="shared" si="17"/>
        <v>400</v>
      </c>
      <c r="AC366" s="5"/>
    </row>
    <row r="367" spans="1:29" s="3" customFormat="1" ht="12" customHeight="1" x14ac:dyDescent="0.2">
      <c r="A367" s="1" t="s">
        <v>3879</v>
      </c>
      <c r="B367" s="2">
        <v>85</v>
      </c>
      <c r="C367" s="1" t="s">
        <v>5514</v>
      </c>
      <c r="D367" s="1" t="s">
        <v>4449</v>
      </c>
      <c r="E367" s="3" t="s">
        <v>5516</v>
      </c>
      <c r="F367" s="3">
        <v>8</v>
      </c>
      <c r="G367" s="3">
        <v>25</v>
      </c>
      <c r="I367" s="45" t="s">
        <v>5012</v>
      </c>
      <c r="J367" s="21" t="s">
        <v>3005</v>
      </c>
      <c r="K367" s="4" t="s">
        <v>4146</v>
      </c>
      <c r="L367" s="1" t="s">
        <v>1616</v>
      </c>
      <c r="M367" s="3" t="s">
        <v>4201</v>
      </c>
      <c r="N367" s="23" t="s">
        <v>3005</v>
      </c>
      <c r="P367" s="3">
        <v>25</v>
      </c>
      <c r="Q367" s="1" t="s">
        <v>5514</v>
      </c>
      <c r="R367" s="2">
        <v>44</v>
      </c>
      <c r="S367" s="57" t="s">
        <v>1498</v>
      </c>
      <c r="T367" s="1" t="s">
        <v>3895</v>
      </c>
      <c r="U367" s="3" t="s">
        <v>5519</v>
      </c>
      <c r="V367" s="3" t="s">
        <v>5519</v>
      </c>
      <c r="W367" s="3" t="s">
        <v>5041</v>
      </c>
      <c r="X367" s="3" t="s">
        <v>3978</v>
      </c>
      <c r="Y367" s="132">
        <f t="shared" si="15"/>
        <v>400</v>
      </c>
      <c r="Z367" s="132" t="str">
        <f t="shared" si="16"/>
        <v>0</v>
      </c>
      <c r="AA367" s="372">
        <f t="shared" si="17"/>
        <v>400</v>
      </c>
      <c r="AC367" s="5"/>
    </row>
    <row r="368" spans="1:29" s="3" customFormat="1" ht="12" customHeight="1" x14ac:dyDescent="0.2">
      <c r="A368" s="1" t="s">
        <v>3910</v>
      </c>
      <c r="B368" s="2">
        <v>300</v>
      </c>
      <c r="C368" s="1" t="s">
        <v>5528</v>
      </c>
      <c r="D368" s="1" t="s">
        <v>4449</v>
      </c>
      <c r="E368" s="3" t="s">
        <v>5516</v>
      </c>
      <c r="F368" s="3">
        <v>8</v>
      </c>
      <c r="G368" s="3">
        <v>25</v>
      </c>
      <c r="I368" s="4" t="s">
        <v>1138</v>
      </c>
      <c r="J368" s="21" t="s">
        <v>3005</v>
      </c>
      <c r="K368" s="4" t="s">
        <v>1613</v>
      </c>
      <c r="L368" s="1" t="s">
        <v>1616</v>
      </c>
      <c r="M368" s="3" t="s">
        <v>4201</v>
      </c>
      <c r="N368" s="23" t="s">
        <v>3005</v>
      </c>
      <c r="P368" s="3">
        <v>25</v>
      </c>
      <c r="Q368" s="1" t="s">
        <v>5514</v>
      </c>
      <c r="R368" s="2">
        <v>41</v>
      </c>
      <c r="S368" s="57" t="s">
        <v>1497</v>
      </c>
      <c r="T368" s="1" t="s">
        <v>3893</v>
      </c>
      <c r="U368" s="3" t="s">
        <v>5519</v>
      </c>
      <c r="V368" s="3" t="s">
        <v>5519</v>
      </c>
      <c r="W368" s="3" t="s">
        <v>5041</v>
      </c>
      <c r="X368" s="3" t="s">
        <v>3978</v>
      </c>
      <c r="Y368" s="132">
        <f t="shared" si="15"/>
        <v>400</v>
      </c>
      <c r="Z368" s="132" t="str">
        <f t="shared" si="16"/>
        <v>0</v>
      </c>
      <c r="AA368" s="372">
        <f t="shared" si="17"/>
        <v>400</v>
      </c>
      <c r="AC368" s="5"/>
    </row>
    <row r="369" spans="1:29" s="18" customFormat="1" ht="12" customHeight="1" x14ac:dyDescent="0.2">
      <c r="A369" s="16" t="s">
        <v>4416</v>
      </c>
      <c r="B369" s="17">
        <v>28</v>
      </c>
      <c r="C369" s="16" t="s">
        <v>5528</v>
      </c>
      <c r="D369" s="16" t="s">
        <v>4449</v>
      </c>
      <c r="E369" s="18" t="s">
        <v>5516</v>
      </c>
      <c r="F369" s="18">
        <v>8</v>
      </c>
      <c r="G369" s="18">
        <v>25</v>
      </c>
      <c r="I369" s="131"/>
      <c r="J369" s="57" t="s">
        <v>3005</v>
      </c>
      <c r="K369" s="19" t="s">
        <v>4980</v>
      </c>
      <c r="L369" s="16" t="s">
        <v>1616</v>
      </c>
      <c r="M369" s="3" t="s">
        <v>4237</v>
      </c>
      <c r="N369" s="23" t="s">
        <v>3005</v>
      </c>
      <c r="O369" s="18" t="s">
        <v>4738</v>
      </c>
      <c r="P369" s="3">
        <v>25</v>
      </c>
      <c r="Q369" s="1" t="s">
        <v>5528</v>
      </c>
      <c r="R369" s="2">
        <v>25.25</v>
      </c>
      <c r="S369" s="57" t="s">
        <v>5040</v>
      </c>
      <c r="T369" s="1" t="s">
        <v>3903</v>
      </c>
      <c r="U369" s="18" t="s">
        <v>5519</v>
      </c>
      <c r="V369" s="18" t="s">
        <v>5519</v>
      </c>
      <c r="W369" s="57" t="s">
        <v>2651</v>
      </c>
      <c r="X369" s="18" t="s">
        <v>5042</v>
      </c>
      <c r="Y369" s="132">
        <f t="shared" si="15"/>
        <v>400</v>
      </c>
      <c r="Z369" s="132">
        <f t="shared" si="16"/>
        <v>400</v>
      </c>
      <c r="AA369" s="372" t="str">
        <f t="shared" si="17"/>
        <v>0</v>
      </c>
    </row>
    <row r="370" spans="1:29" s="18" customFormat="1" ht="12" customHeight="1" x14ac:dyDescent="0.2">
      <c r="A370" s="1" t="s">
        <v>1390</v>
      </c>
      <c r="B370" s="2">
        <v>50.5</v>
      </c>
      <c r="C370" s="1" t="s">
        <v>1389</v>
      </c>
      <c r="D370" s="1" t="s">
        <v>4449</v>
      </c>
      <c r="E370" s="3" t="s">
        <v>5516</v>
      </c>
      <c r="F370" s="3">
        <v>8</v>
      </c>
      <c r="G370" s="3">
        <v>25</v>
      </c>
      <c r="H370" s="3"/>
      <c r="I370" s="3"/>
      <c r="J370" s="21" t="s">
        <v>3005</v>
      </c>
      <c r="K370" s="4" t="s">
        <v>4365</v>
      </c>
      <c r="L370" s="1" t="s">
        <v>1616</v>
      </c>
      <c r="M370" s="3" t="s">
        <v>4365</v>
      </c>
      <c r="N370" s="21" t="s">
        <v>3005</v>
      </c>
      <c r="O370" s="3"/>
      <c r="P370" s="3">
        <v>25</v>
      </c>
      <c r="Q370" s="1" t="s">
        <v>1389</v>
      </c>
      <c r="R370" s="2">
        <v>53</v>
      </c>
      <c r="S370" s="57" t="s">
        <v>5040</v>
      </c>
      <c r="T370" s="1" t="s">
        <v>1391</v>
      </c>
      <c r="U370" s="18" t="s">
        <v>5519</v>
      </c>
      <c r="V370" s="18" t="s">
        <v>5519</v>
      </c>
      <c r="W370" s="57" t="s">
        <v>2651</v>
      </c>
      <c r="X370" s="18" t="s">
        <v>5042</v>
      </c>
      <c r="Y370" s="132">
        <f t="shared" si="15"/>
        <v>400</v>
      </c>
      <c r="Z370" s="132">
        <f t="shared" si="16"/>
        <v>400</v>
      </c>
      <c r="AA370" s="372" t="str">
        <f t="shared" si="17"/>
        <v>0</v>
      </c>
    </row>
    <row r="371" spans="1:29" s="18" customFormat="1" ht="12" customHeight="1" x14ac:dyDescent="0.2">
      <c r="A371" s="1" t="s">
        <v>1297</v>
      </c>
      <c r="B371" s="2">
        <v>57</v>
      </c>
      <c r="C371" s="1" t="s">
        <v>1292</v>
      </c>
      <c r="D371" s="1" t="s">
        <v>4449</v>
      </c>
      <c r="E371" s="3" t="s">
        <v>5516</v>
      </c>
      <c r="F371" s="3">
        <v>8</v>
      </c>
      <c r="G371" s="3">
        <v>25</v>
      </c>
      <c r="H371" s="3"/>
      <c r="I371" s="3"/>
      <c r="J371" s="21" t="s">
        <v>3005</v>
      </c>
      <c r="K371" s="4" t="s">
        <v>4979</v>
      </c>
      <c r="L371" s="16" t="s">
        <v>1616</v>
      </c>
      <c r="M371" s="3" t="s">
        <v>4979</v>
      </c>
      <c r="N371" s="132" t="s">
        <v>3005</v>
      </c>
      <c r="O371" s="112"/>
      <c r="P371" s="3">
        <v>25</v>
      </c>
      <c r="Q371" s="1" t="s">
        <v>4464</v>
      </c>
      <c r="R371" s="2">
        <v>16</v>
      </c>
      <c r="S371" s="57" t="s">
        <v>5040</v>
      </c>
      <c r="T371" s="1" t="s">
        <v>4465</v>
      </c>
      <c r="U371" s="18" t="s">
        <v>5519</v>
      </c>
      <c r="V371" s="18" t="s">
        <v>5519</v>
      </c>
      <c r="W371" s="57" t="s">
        <v>2651</v>
      </c>
      <c r="X371" s="18" t="s">
        <v>5042</v>
      </c>
      <c r="Y371" s="132">
        <f t="shared" si="15"/>
        <v>400</v>
      </c>
      <c r="Z371" s="132">
        <f t="shared" si="16"/>
        <v>400</v>
      </c>
      <c r="AA371" s="372" t="str">
        <f t="shared" si="17"/>
        <v>0</v>
      </c>
    </row>
    <row r="372" spans="1:29" s="18" customFormat="1" ht="12" customHeight="1" x14ac:dyDescent="0.2">
      <c r="A372" s="16" t="s">
        <v>3861</v>
      </c>
      <c r="B372" s="17">
        <v>19</v>
      </c>
      <c r="C372" s="16" t="s">
        <v>5514</v>
      </c>
      <c r="D372" s="16" t="s">
        <v>4449</v>
      </c>
      <c r="E372" s="18" t="s">
        <v>5516</v>
      </c>
      <c r="F372" s="18">
        <v>8</v>
      </c>
      <c r="G372" s="18">
        <v>25</v>
      </c>
      <c r="I372" s="19" t="s">
        <v>1467</v>
      </c>
      <c r="J372" s="57" t="s">
        <v>3005</v>
      </c>
      <c r="K372" s="19" t="s">
        <v>4069</v>
      </c>
      <c r="L372" s="16" t="s">
        <v>1616</v>
      </c>
      <c r="M372" s="18" t="s">
        <v>4069</v>
      </c>
      <c r="N372" s="57" t="s">
        <v>3005</v>
      </c>
      <c r="O372" s="18" t="s">
        <v>5311</v>
      </c>
      <c r="P372" s="18">
        <v>25</v>
      </c>
      <c r="Q372" s="16" t="s">
        <v>1292</v>
      </c>
      <c r="R372" s="17">
        <v>59</v>
      </c>
      <c r="S372" s="57" t="s">
        <v>5040</v>
      </c>
      <c r="T372" s="16" t="s">
        <v>1299</v>
      </c>
      <c r="U372" s="18" t="s">
        <v>5519</v>
      </c>
      <c r="V372" s="79" t="s">
        <v>5519</v>
      </c>
      <c r="W372" s="57" t="s">
        <v>2651</v>
      </c>
      <c r="X372" s="18" t="s">
        <v>5042</v>
      </c>
      <c r="Y372" s="132">
        <f t="shared" si="15"/>
        <v>400</v>
      </c>
      <c r="Z372" s="132">
        <f t="shared" si="16"/>
        <v>400</v>
      </c>
      <c r="AA372" s="372" t="str">
        <f t="shared" si="17"/>
        <v>0</v>
      </c>
    </row>
    <row r="373" spans="1:29" s="18" customFormat="1" ht="12" customHeight="1" x14ac:dyDescent="0.2">
      <c r="A373" s="16" t="s">
        <v>3860</v>
      </c>
      <c r="B373" s="17">
        <v>26.45</v>
      </c>
      <c r="C373" s="16" t="s">
        <v>5528</v>
      </c>
      <c r="D373" s="16" t="s">
        <v>4449</v>
      </c>
      <c r="E373" s="18" t="s">
        <v>5516</v>
      </c>
      <c r="F373" s="18">
        <v>8</v>
      </c>
      <c r="G373" s="18">
        <v>25</v>
      </c>
      <c r="I373" s="19" t="s">
        <v>1468</v>
      </c>
      <c r="J373" s="57" t="s">
        <v>3005</v>
      </c>
      <c r="K373" s="19" t="s">
        <v>4069</v>
      </c>
      <c r="L373" s="16" t="s">
        <v>1616</v>
      </c>
      <c r="M373" s="18" t="s">
        <v>4069</v>
      </c>
      <c r="N373" s="57" t="s">
        <v>3005</v>
      </c>
      <c r="O373" s="18" t="s">
        <v>5312</v>
      </c>
      <c r="P373" s="18">
        <v>25</v>
      </c>
      <c r="Q373" s="16" t="s">
        <v>1292</v>
      </c>
      <c r="R373" s="17">
        <v>57.5</v>
      </c>
      <c r="S373" s="57" t="s">
        <v>5040</v>
      </c>
      <c r="T373" s="16" t="s">
        <v>1298</v>
      </c>
      <c r="U373" s="18" t="s">
        <v>5519</v>
      </c>
      <c r="V373" s="79" t="s">
        <v>5519</v>
      </c>
      <c r="W373" s="57" t="s">
        <v>2651</v>
      </c>
      <c r="X373" s="18" t="s">
        <v>5042</v>
      </c>
      <c r="Y373" s="132">
        <f t="shared" si="15"/>
        <v>400</v>
      </c>
      <c r="Z373" s="132">
        <f t="shared" si="16"/>
        <v>400</v>
      </c>
      <c r="AA373" s="372" t="str">
        <f t="shared" si="17"/>
        <v>0</v>
      </c>
    </row>
    <row r="374" spans="1:29" s="18" customFormat="1" ht="12" customHeight="1" x14ac:dyDescent="0.2">
      <c r="A374" s="16" t="s">
        <v>3862</v>
      </c>
      <c r="B374" s="17">
        <v>44.25</v>
      </c>
      <c r="C374" s="16" t="s">
        <v>5528</v>
      </c>
      <c r="D374" s="16" t="s">
        <v>4449</v>
      </c>
      <c r="E374" s="18" t="s">
        <v>5516</v>
      </c>
      <c r="F374" s="18">
        <v>8</v>
      </c>
      <c r="G374" s="18">
        <v>25</v>
      </c>
      <c r="I374" s="19" t="s">
        <v>1469</v>
      </c>
      <c r="J374" s="57" t="s">
        <v>3005</v>
      </c>
      <c r="K374" s="19" t="s">
        <v>4069</v>
      </c>
      <c r="L374" s="16" t="s">
        <v>1616</v>
      </c>
      <c r="M374" s="18" t="s">
        <v>3426</v>
      </c>
      <c r="N374" s="132" t="s">
        <v>3005</v>
      </c>
      <c r="O374" s="118" t="s">
        <v>5253</v>
      </c>
      <c r="P374" s="18">
        <v>25</v>
      </c>
      <c r="Q374" s="16" t="s">
        <v>5523</v>
      </c>
      <c r="R374" s="17">
        <v>303</v>
      </c>
      <c r="S374" s="57" t="s">
        <v>5040</v>
      </c>
      <c r="T374" s="16" t="s">
        <v>3875</v>
      </c>
      <c r="U374" s="18" t="s">
        <v>5519</v>
      </c>
      <c r="V374" s="18" t="s">
        <v>5519</v>
      </c>
      <c r="W374" s="57" t="s">
        <v>2651</v>
      </c>
      <c r="X374" s="18" t="s">
        <v>5042</v>
      </c>
      <c r="Y374" s="132">
        <f t="shared" si="15"/>
        <v>400</v>
      </c>
      <c r="Z374" s="132">
        <f t="shared" si="16"/>
        <v>400</v>
      </c>
      <c r="AA374" s="372" t="str">
        <f t="shared" si="17"/>
        <v>0</v>
      </c>
      <c r="AC374" s="20"/>
    </row>
    <row r="375" spans="1:29" s="3" customFormat="1" ht="12" customHeight="1" x14ac:dyDescent="0.2">
      <c r="A375" s="16"/>
      <c r="B375" s="2"/>
      <c r="C375" s="1"/>
      <c r="D375" s="1"/>
      <c r="I375" s="45"/>
      <c r="J375" s="23"/>
      <c r="K375" s="4"/>
      <c r="L375" s="1" t="s">
        <v>1616</v>
      </c>
      <c r="N375" s="23"/>
      <c r="O375" s="44"/>
      <c r="Q375" s="1"/>
      <c r="R375" s="2"/>
      <c r="S375" s="21"/>
      <c r="T375" s="1"/>
      <c r="U375" s="18"/>
      <c r="V375" s="18"/>
      <c r="W375" s="21"/>
      <c r="AC375" s="5"/>
    </row>
    <row r="376" spans="1:29" s="42" customFormat="1" ht="12" customHeight="1" thickBot="1" x14ac:dyDescent="0.25">
      <c r="G376" s="210">
        <f>SUM(G363:G375)</f>
        <v>275</v>
      </c>
      <c r="J376" s="56"/>
      <c r="M376" s="75">
        <f>G376-P376</f>
        <v>0</v>
      </c>
      <c r="N376" s="56"/>
      <c r="P376" s="210">
        <f>SUM(P363:P375)</f>
        <v>275</v>
      </c>
    </row>
    <row r="377" spans="1:29" x14ac:dyDescent="0.2">
      <c r="Y377">
        <f>SUM(Y6:Y376)</f>
        <v>168280</v>
      </c>
      <c r="Z377">
        <f>SUM(Z6:Z376)</f>
        <v>110602</v>
      </c>
      <c r="AA377">
        <f>SUM(AA6:AA376)</f>
        <v>57678</v>
      </c>
    </row>
    <row r="379" spans="1:29" x14ac:dyDescent="0.2">
      <c r="AA379">
        <f>Z377+AA377</f>
        <v>168280</v>
      </c>
    </row>
  </sheetData>
  <phoneticPr fontId="0" type="noConversion"/>
  <pageMargins left="0.75" right="0.75" top="1" bottom="1" header="0.5" footer="0.5"/>
  <pageSetup scale="45" orientation="landscape" r:id="rId1"/>
  <headerFooter alignWithMargins="0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390"/>
  <sheetViews>
    <sheetView topLeftCell="K370" zoomScale="75" workbookViewId="0">
      <selection activeCell="Y384" sqref="Y384:AA384"/>
    </sheetView>
  </sheetViews>
  <sheetFormatPr defaultRowHeight="12.75" x14ac:dyDescent="0.2"/>
  <cols>
    <col min="1" max="1" width="10" customWidth="1"/>
    <col min="2" max="2" width="7.7109375" bestFit="1" customWidth="1"/>
    <col min="3" max="3" width="7.42578125" customWidth="1"/>
    <col min="4" max="4" width="6" customWidth="1"/>
    <col min="5" max="5" width="4.42578125" customWidth="1"/>
    <col min="6" max="6" width="3.5703125" customWidth="1"/>
    <col min="7" max="7" width="5.5703125" customWidth="1"/>
    <col min="8" max="8" width="2.140625" customWidth="1"/>
    <col min="9" max="9" width="45.28515625" customWidth="1"/>
    <col min="10" max="10" width="2.28515625" customWidth="1"/>
    <col min="11" max="11" width="11.85546875" bestFit="1" customWidth="1"/>
    <col min="12" max="12" width="3.140625" customWidth="1"/>
    <col min="13" max="13" width="11.85546875" customWidth="1"/>
    <col min="14" max="14" width="2.28515625" style="7" customWidth="1"/>
    <col min="15" max="15" width="25.85546875" customWidth="1"/>
    <col min="16" max="16" width="5.28515625" customWidth="1"/>
    <col min="17" max="17" width="6.5703125" customWidth="1"/>
    <col min="18" max="18" width="7.7109375" bestFit="1" customWidth="1"/>
    <col min="19" max="19" width="10.5703125" customWidth="1"/>
    <col min="20" max="20" width="8.42578125" customWidth="1"/>
    <col min="21" max="21" width="5.7109375" customWidth="1"/>
    <col min="22" max="22" width="5.85546875" customWidth="1"/>
    <col min="23" max="23" width="7" customWidth="1"/>
    <col min="24" max="24" width="2.28515625" customWidth="1"/>
  </cols>
  <sheetData>
    <row r="1" spans="1:38" x14ac:dyDescent="0.2">
      <c r="A1" s="101">
        <v>37054</v>
      </c>
      <c r="J1" s="7"/>
      <c r="S1" s="8"/>
    </row>
    <row r="2" spans="1:38" x14ac:dyDescent="0.2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8" s="79" customFormat="1" ht="12" customHeight="1" x14ac:dyDescent="0.2">
      <c r="C3" s="447" t="s">
        <v>1883</v>
      </c>
      <c r="E3" s="448"/>
      <c r="G3" s="19"/>
      <c r="I3" s="107"/>
      <c r="L3" s="276"/>
      <c r="O3" s="122"/>
      <c r="S3" s="110"/>
    </row>
    <row r="4" spans="1:38" s="82" customFormat="1" ht="12" customHeight="1" x14ac:dyDescent="0.2">
      <c r="A4" s="1" t="s">
        <v>4378</v>
      </c>
      <c r="B4" s="2">
        <v>0</v>
      </c>
      <c r="C4" s="1" t="s">
        <v>5528</v>
      </c>
      <c r="D4" s="1" t="s">
        <v>5515</v>
      </c>
      <c r="E4" s="3" t="s">
        <v>5516</v>
      </c>
      <c r="F4" s="3">
        <v>16</v>
      </c>
      <c r="G4" s="3">
        <v>0</v>
      </c>
      <c r="H4" s="3"/>
      <c r="I4" s="449" t="s">
        <v>1884</v>
      </c>
      <c r="J4" s="128"/>
      <c r="K4" s="4" t="s">
        <v>4379</v>
      </c>
      <c r="L4" s="450" t="s">
        <v>1616</v>
      </c>
      <c r="M4" s="451"/>
      <c r="N4" s="79"/>
      <c r="P4" s="451"/>
      <c r="W4" s="79"/>
      <c r="X4" s="79"/>
      <c r="AC4" s="196"/>
    </row>
    <row r="5" spans="1:38" s="82" customFormat="1" ht="12" customHeight="1" x14ac:dyDescent="0.2">
      <c r="A5" s="1" t="s">
        <v>3960</v>
      </c>
      <c r="B5" s="2">
        <v>0</v>
      </c>
      <c r="C5" s="1" t="s">
        <v>5528</v>
      </c>
      <c r="D5" s="1" t="s">
        <v>4449</v>
      </c>
      <c r="E5" s="3" t="s">
        <v>5516</v>
      </c>
      <c r="F5" s="3">
        <v>8</v>
      </c>
      <c r="G5" s="3">
        <v>0</v>
      </c>
      <c r="H5" s="3"/>
      <c r="I5" s="449" t="s">
        <v>1884</v>
      </c>
      <c r="J5" s="128"/>
      <c r="K5" s="4" t="s">
        <v>4379</v>
      </c>
      <c r="L5" s="450" t="s">
        <v>1616</v>
      </c>
      <c r="M5" s="83"/>
      <c r="N5" s="79"/>
      <c r="O5" s="83"/>
      <c r="P5" s="131"/>
      <c r="Q5" s="452"/>
      <c r="R5" s="84"/>
      <c r="S5" s="334"/>
      <c r="T5" s="80"/>
      <c r="U5" s="79"/>
      <c r="V5" s="79"/>
      <c r="W5" s="79"/>
      <c r="X5" s="79"/>
      <c r="AC5" s="196"/>
    </row>
    <row r="6" spans="1:38" s="79" customFormat="1" ht="12" customHeight="1" x14ac:dyDescent="0.2">
      <c r="A6" s="1" t="s">
        <v>161</v>
      </c>
      <c r="B6" s="2">
        <v>0</v>
      </c>
      <c r="C6" s="1" t="s">
        <v>1289</v>
      </c>
      <c r="D6" s="1" t="s">
        <v>5515</v>
      </c>
      <c r="E6" s="3" t="s">
        <v>5516</v>
      </c>
      <c r="F6" s="3">
        <v>16</v>
      </c>
      <c r="G6" s="3">
        <v>100</v>
      </c>
      <c r="H6" s="3" t="s">
        <v>1561</v>
      </c>
      <c r="I6" s="126" t="s">
        <v>1143</v>
      </c>
      <c r="J6" s="275" t="s">
        <v>3005</v>
      </c>
      <c r="K6" s="4" t="s">
        <v>4069</v>
      </c>
      <c r="L6" s="254" t="s">
        <v>1616</v>
      </c>
      <c r="M6" s="83" t="s">
        <v>4379</v>
      </c>
      <c r="N6" s="79" t="s">
        <v>3005</v>
      </c>
      <c r="O6" s="83" t="s">
        <v>1885</v>
      </c>
      <c r="P6" s="131">
        <v>100</v>
      </c>
      <c r="Q6" s="1" t="s">
        <v>1289</v>
      </c>
      <c r="R6" s="2">
        <v>0</v>
      </c>
      <c r="S6" s="77" t="s">
        <v>162</v>
      </c>
      <c r="T6" s="1" t="s">
        <v>163</v>
      </c>
      <c r="U6" s="79" t="s">
        <v>1887</v>
      </c>
      <c r="V6" s="79" t="s">
        <v>1887</v>
      </c>
      <c r="W6" s="79" t="s">
        <v>3979</v>
      </c>
      <c r="X6" s="79" t="s">
        <v>3978</v>
      </c>
      <c r="Y6" s="132">
        <f>F6*G6*2</f>
        <v>3200</v>
      </c>
      <c r="Z6" s="132" t="str">
        <f>IF(X6="N",Y6,"0")</f>
        <v>0</v>
      </c>
      <c r="AA6" s="372">
        <f>IF(X6="P",Y6,"0")</f>
        <v>3200</v>
      </c>
      <c r="AC6" s="86"/>
    </row>
    <row r="7" spans="1:38" s="79" customFormat="1" ht="12" customHeight="1" x14ac:dyDescent="0.2">
      <c r="A7" s="1"/>
      <c r="B7" s="2"/>
      <c r="C7" s="1"/>
      <c r="D7" s="1"/>
      <c r="E7" s="3"/>
      <c r="F7" s="3"/>
      <c r="G7" s="161"/>
      <c r="H7" s="3"/>
      <c r="I7" s="126"/>
      <c r="J7" s="275"/>
      <c r="K7" s="4"/>
      <c r="L7" s="254" t="s">
        <v>1616</v>
      </c>
      <c r="M7" s="83"/>
      <c r="O7" s="83"/>
      <c r="P7" s="131"/>
      <c r="Q7" s="1"/>
      <c r="R7" s="2"/>
      <c r="S7" s="77"/>
      <c r="T7" s="1"/>
      <c r="U7" s="79" t="s">
        <v>1887</v>
      </c>
      <c r="V7" s="79" t="s">
        <v>1887</v>
      </c>
      <c r="W7" s="79" t="s">
        <v>3979</v>
      </c>
      <c r="X7" s="79" t="s">
        <v>3978</v>
      </c>
      <c r="Y7" s="132">
        <f t="shared" ref="Y7:Y70" si="0">F7*G7*2</f>
        <v>0</v>
      </c>
      <c r="Z7" s="132" t="str">
        <f t="shared" ref="Z7:Z70" si="1">IF(X7="N",Y7,"0")</f>
        <v>0</v>
      </c>
      <c r="AA7" s="372">
        <f t="shared" ref="AA7:AA70" si="2">IF(X7="P",Y7,"0")</f>
        <v>0</v>
      </c>
      <c r="AC7" s="86"/>
    </row>
    <row r="8" spans="1:38" s="79" customFormat="1" ht="12" customHeight="1" x14ac:dyDescent="0.2">
      <c r="A8" s="440"/>
      <c r="B8" s="272"/>
      <c r="C8" s="440"/>
      <c r="D8" s="440"/>
      <c r="E8" s="275"/>
      <c r="F8" s="275"/>
      <c r="G8" s="422"/>
      <c r="H8" s="275"/>
      <c r="I8" s="126"/>
      <c r="J8" s="275"/>
      <c r="K8" s="370"/>
      <c r="L8" s="450" t="s">
        <v>1616</v>
      </c>
      <c r="M8" s="397"/>
      <c r="N8" s="275"/>
      <c r="O8" s="397"/>
      <c r="P8" s="275"/>
      <c r="Q8" s="454"/>
      <c r="R8" s="272"/>
      <c r="S8" s="455"/>
      <c r="T8" s="440"/>
      <c r="U8" s="275"/>
      <c r="V8" s="275"/>
      <c r="W8" s="275"/>
      <c r="X8" s="275"/>
      <c r="Y8" s="132">
        <f t="shared" si="0"/>
        <v>0</v>
      </c>
      <c r="Z8" s="132" t="str">
        <f t="shared" si="1"/>
        <v>0</v>
      </c>
      <c r="AA8" s="372" t="str">
        <f t="shared" si="2"/>
        <v>0</v>
      </c>
      <c r="AB8" s="275"/>
      <c r="AC8" s="456"/>
      <c r="AD8" s="275"/>
      <c r="AE8" s="275"/>
      <c r="AF8" s="275"/>
      <c r="AG8" s="275"/>
      <c r="AH8" s="275"/>
      <c r="AI8" s="275"/>
      <c r="AJ8" s="275"/>
      <c r="AK8" s="275"/>
      <c r="AL8" s="275"/>
    </row>
    <row r="9" spans="1:38" s="269" customFormat="1" ht="12" customHeight="1" thickBot="1" x14ac:dyDescent="0.25">
      <c r="A9" s="441"/>
      <c r="B9" s="457"/>
      <c r="C9" s="441"/>
      <c r="D9" s="441"/>
      <c r="E9" s="442"/>
      <c r="F9" s="442"/>
      <c r="G9" s="458">
        <f>SUM(G3:G8)</f>
        <v>100</v>
      </c>
      <c r="H9" s="459"/>
      <c r="I9" s="408"/>
      <c r="J9" s="460"/>
      <c r="K9" s="365"/>
      <c r="L9" s="461"/>
      <c r="M9" s="462">
        <f>G9-P9</f>
        <v>0</v>
      </c>
      <c r="N9" s="442"/>
      <c r="O9" s="463"/>
      <c r="P9" s="462">
        <f>SUM(P3:P8)</f>
        <v>100</v>
      </c>
      <c r="Q9" s="441"/>
      <c r="R9" s="457"/>
      <c r="S9" s="463"/>
      <c r="T9" s="441"/>
      <c r="U9" s="442"/>
      <c r="V9" s="442"/>
      <c r="W9" s="442"/>
      <c r="X9" s="442"/>
      <c r="Y9" s="132">
        <f t="shared" si="0"/>
        <v>0</v>
      </c>
      <c r="Z9" s="132" t="str">
        <f t="shared" si="1"/>
        <v>0</v>
      </c>
      <c r="AA9" s="372" t="str">
        <f t="shared" si="2"/>
        <v>0</v>
      </c>
      <c r="AB9" s="442"/>
      <c r="AC9" s="464"/>
      <c r="AD9" s="442"/>
      <c r="AE9" s="442"/>
      <c r="AF9" s="442"/>
      <c r="AG9" s="442"/>
      <c r="AH9" s="442"/>
      <c r="AI9" s="442"/>
      <c r="AJ9" s="442"/>
      <c r="AK9" s="442"/>
      <c r="AL9" s="442"/>
    </row>
    <row r="10" spans="1:38" s="79" customFormat="1" ht="12" customHeight="1" x14ac:dyDescent="0.2">
      <c r="C10" s="447" t="s">
        <v>1888</v>
      </c>
      <c r="E10" s="448"/>
      <c r="G10" s="19"/>
      <c r="I10" s="465"/>
      <c r="J10" s="58"/>
      <c r="L10" s="254"/>
      <c r="S10" s="466"/>
      <c r="Y10" s="132">
        <f t="shared" si="0"/>
        <v>0</v>
      </c>
      <c r="Z10" s="132" t="str">
        <f t="shared" si="1"/>
        <v>0</v>
      </c>
      <c r="AA10" s="372" t="str">
        <f t="shared" si="2"/>
        <v>0</v>
      </c>
    </row>
    <row r="11" spans="1:38" s="82" customFormat="1" ht="12" customHeight="1" x14ac:dyDescent="0.2">
      <c r="A11" s="80" t="s">
        <v>3960</v>
      </c>
      <c r="B11" s="81">
        <v>0</v>
      </c>
      <c r="C11" s="80" t="s">
        <v>5528</v>
      </c>
      <c r="D11" s="80" t="s">
        <v>4449</v>
      </c>
      <c r="E11" s="82" t="s">
        <v>5516</v>
      </c>
      <c r="F11" s="82">
        <v>8</v>
      </c>
      <c r="G11" s="451">
        <v>0</v>
      </c>
      <c r="I11" s="449" t="s">
        <v>1884</v>
      </c>
      <c r="J11" s="227"/>
      <c r="K11" s="4" t="s">
        <v>4379</v>
      </c>
      <c r="L11" s="450" t="s">
        <v>1616</v>
      </c>
      <c r="M11" s="125"/>
      <c r="N11" s="79"/>
      <c r="O11" s="79"/>
      <c r="P11" s="79"/>
      <c r="Q11" s="79"/>
      <c r="Y11" s="132">
        <f t="shared" si="0"/>
        <v>0</v>
      </c>
      <c r="Z11" s="132" t="str">
        <f t="shared" si="1"/>
        <v>0</v>
      </c>
      <c r="AA11" s="372" t="str">
        <f t="shared" si="2"/>
        <v>0</v>
      </c>
      <c r="AC11" s="196"/>
    </row>
    <row r="12" spans="1:38" s="82" customFormat="1" ht="12" customHeight="1" x14ac:dyDescent="0.2">
      <c r="A12" s="80" t="s">
        <v>3960</v>
      </c>
      <c r="B12" s="81">
        <v>0</v>
      </c>
      <c r="C12" s="80" t="s">
        <v>5528</v>
      </c>
      <c r="D12" s="80" t="s">
        <v>4449</v>
      </c>
      <c r="E12" s="82" t="s">
        <v>5516</v>
      </c>
      <c r="F12" s="82">
        <v>8</v>
      </c>
      <c r="G12" s="451">
        <v>0</v>
      </c>
      <c r="I12" s="449" t="s">
        <v>1884</v>
      </c>
      <c r="J12" s="227"/>
      <c r="K12" s="4" t="s">
        <v>4379</v>
      </c>
      <c r="L12" s="450" t="s">
        <v>1616</v>
      </c>
      <c r="M12" s="125"/>
      <c r="N12" s="79"/>
      <c r="O12" s="79"/>
      <c r="P12" s="79"/>
      <c r="Q12" s="79"/>
      <c r="Y12" s="132">
        <f t="shared" si="0"/>
        <v>0</v>
      </c>
      <c r="Z12" s="132" t="str">
        <f t="shared" si="1"/>
        <v>0</v>
      </c>
      <c r="AA12" s="372" t="str">
        <f t="shared" si="2"/>
        <v>0</v>
      </c>
      <c r="AC12" s="196"/>
    </row>
    <row r="13" spans="1:38" s="79" customFormat="1" ht="12" customHeight="1" x14ac:dyDescent="0.2">
      <c r="A13" s="1" t="s">
        <v>4446</v>
      </c>
      <c r="B13" s="2">
        <v>216</v>
      </c>
      <c r="C13" s="1" t="s">
        <v>4447</v>
      </c>
      <c r="D13" s="1" t="s">
        <v>4449</v>
      </c>
      <c r="E13" s="3" t="s">
        <v>5516</v>
      </c>
      <c r="F13" s="3">
        <v>8</v>
      </c>
      <c r="G13" s="161">
        <v>0</v>
      </c>
      <c r="H13" s="3" t="s">
        <v>1561</v>
      </c>
      <c r="I13" s="126" t="s">
        <v>1143</v>
      </c>
      <c r="K13" s="4" t="s">
        <v>4069</v>
      </c>
      <c r="L13" s="254" t="s">
        <v>1616</v>
      </c>
      <c r="M13" s="83" t="s">
        <v>4379</v>
      </c>
      <c r="O13" s="83" t="s">
        <v>1885</v>
      </c>
      <c r="P13" s="131"/>
      <c r="Q13" s="1"/>
      <c r="R13" s="2"/>
      <c r="S13" s="77"/>
      <c r="T13" s="1"/>
      <c r="U13" s="79" t="s">
        <v>1887</v>
      </c>
      <c r="V13" s="79" t="s">
        <v>1887</v>
      </c>
      <c r="W13" s="79" t="s">
        <v>3979</v>
      </c>
      <c r="X13" s="79" t="s">
        <v>3978</v>
      </c>
      <c r="Y13" s="132">
        <f t="shared" si="0"/>
        <v>0</v>
      </c>
      <c r="Z13" s="132" t="str">
        <f t="shared" si="1"/>
        <v>0</v>
      </c>
      <c r="AA13" s="372">
        <f t="shared" si="2"/>
        <v>0</v>
      </c>
      <c r="AC13" s="86"/>
    </row>
    <row r="14" spans="1:38" s="79" customFormat="1" ht="12" customHeight="1" x14ac:dyDescent="0.2">
      <c r="A14" s="1"/>
      <c r="B14" s="2"/>
      <c r="C14" s="1"/>
      <c r="D14" s="1"/>
      <c r="E14" s="3"/>
      <c r="F14" s="3"/>
      <c r="G14" s="3"/>
      <c r="H14" s="3"/>
      <c r="I14" s="126"/>
      <c r="K14" s="4"/>
      <c r="L14" s="254" t="s">
        <v>1616</v>
      </c>
      <c r="M14" s="83"/>
      <c r="N14" s="275"/>
      <c r="O14" s="83"/>
      <c r="P14" s="275"/>
      <c r="Q14" s="452"/>
      <c r="R14" s="84"/>
      <c r="S14" s="455"/>
      <c r="T14" s="85"/>
      <c r="Y14" s="132">
        <f t="shared" si="0"/>
        <v>0</v>
      </c>
      <c r="Z14" s="132" t="str">
        <f t="shared" si="1"/>
        <v>0</v>
      </c>
      <c r="AA14" s="372" t="str">
        <f t="shared" si="2"/>
        <v>0</v>
      </c>
      <c r="AC14" s="86"/>
    </row>
    <row r="15" spans="1:38" s="79" customFormat="1" ht="12" customHeight="1" x14ac:dyDescent="0.2">
      <c r="L15" s="254"/>
      <c r="M15" s="83"/>
      <c r="N15" s="275"/>
      <c r="O15" s="83"/>
      <c r="P15" s="275"/>
      <c r="Q15" s="452"/>
      <c r="R15" s="84"/>
      <c r="S15" s="455"/>
      <c r="T15" s="85"/>
      <c r="Y15" s="132">
        <f t="shared" si="0"/>
        <v>0</v>
      </c>
      <c r="Z15" s="132" t="str">
        <f t="shared" si="1"/>
        <v>0</v>
      </c>
      <c r="AA15" s="372" t="str">
        <f t="shared" si="2"/>
        <v>0</v>
      </c>
      <c r="AC15" s="86"/>
    </row>
    <row r="16" spans="1:38" s="442" customFormat="1" ht="12" customHeight="1" thickBot="1" x14ac:dyDescent="0.25">
      <c r="A16" s="441"/>
      <c r="B16" s="457"/>
      <c r="C16" s="441"/>
      <c r="D16" s="441"/>
      <c r="G16" s="458">
        <f>SUM(G11:G15)</f>
        <v>0</v>
      </c>
      <c r="I16" s="408"/>
      <c r="K16" s="408"/>
      <c r="L16" s="461"/>
      <c r="M16" s="462">
        <f>G16-P16</f>
        <v>0</v>
      </c>
      <c r="O16" s="468"/>
      <c r="P16" s="462">
        <f>SUM(P10:P14)</f>
        <v>0</v>
      </c>
      <c r="Q16" s="441"/>
      <c r="R16" s="457"/>
      <c r="S16" s="469"/>
      <c r="T16" s="441"/>
      <c r="Y16" s="132">
        <f t="shared" si="0"/>
        <v>0</v>
      </c>
      <c r="Z16" s="132" t="str">
        <f t="shared" si="1"/>
        <v>0</v>
      </c>
      <c r="AA16" s="372" t="str">
        <f t="shared" si="2"/>
        <v>0</v>
      </c>
      <c r="AC16" s="464"/>
    </row>
    <row r="17" spans="1:34" s="275" customFormat="1" ht="12" customHeight="1" x14ac:dyDescent="0.2">
      <c r="A17" s="85"/>
      <c r="B17" s="84"/>
      <c r="C17" s="447" t="s">
        <v>1891</v>
      </c>
      <c r="D17" s="85"/>
      <c r="E17" s="79"/>
      <c r="F17" s="79"/>
      <c r="G17" s="79"/>
      <c r="H17" s="79"/>
      <c r="I17" s="51"/>
      <c r="J17" s="58"/>
      <c r="K17" s="19"/>
      <c r="L17" s="254"/>
      <c r="M17" s="470"/>
      <c r="O17" s="466"/>
      <c r="P17" s="470"/>
      <c r="Q17" s="440"/>
      <c r="R17" s="272"/>
      <c r="S17" s="466"/>
      <c r="T17" s="440"/>
      <c r="Y17" s="132">
        <f t="shared" si="0"/>
        <v>0</v>
      </c>
      <c r="Z17" s="132" t="str">
        <f t="shared" si="1"/>
        <v>0</v>
      </c>
      <c r="AA17" s="372" t="str">
        <f t="shared" si="2"/>
        <v>0</v>
      </c>
      <c r="AC17" s="456"/>
    </row>
    <row r="18" spans="1:34" s="473" customFormat="1" ht="12" hidden="1" customHeight="1" x14ac:dyDescent="0.2">
      <c r="A18" s="471"/>
      <c r="B18" s="472"/>
      <c r="C18" s="471"/>
      <c r="D18" s="471" t="s">
        <v>3442</v>
      </c>
      <c r="E18" s="473" t="s">
        <v>5516</v>
      </c>
      <c r="F18" s="474">
        <v>1</v>
      </c>
      <c r="G18" s="131"/>
      <c r="H18" s="473" t="s">
        <v>1561</v>
      </c>
      <c r="I18" s="475"/>
      <c r="K18" s="476"/>
      <c r="L18" s="477" t="s">
        <v>1616</v>
      </c>
      <c r="M18" s="473" t="s">
        <v>4379</v>
      </c>
      <c r="O18" s="478" t="s">
        <v>1892</v>
      </c>
      <c r="P18" s="131"/>
      <c r="Q18" s="471"/>
      <c r="R18" s="472">
        <v>0</v>
      </c>
      <c r="S18" s="479"/>
      <c r="T18" s="480"/>
      <c r="U18" s="473" t="s">
        <v>1887</v>
      </c>
      <c r="V18" s="473" t="s">
        <v>1887</v>
      </c>
      <c r="W18" s="473" t="s">
        <v>3979</v>
      </c>
      <c r="X18" s="473" t="s">
        <v>3978</v>
      </c>
      <c r="Y18" s="132">
        <f t="shared" si="0"/>
        <v>0</v>
      </c>
      <c r="Z18" s="132" t="str">
        <f t="shared" si="1"/>
        <v>0</v>
      </c>
      <c r="AA18" s="372">
        <f t="shared" si="2"/>
        <v>0</v>
      </c>
      <c r="AB18" s="481"/>
      <c r="AC18" s="481"/>
      <c r="AD18" s="482"/>
      <c r="AE18" s="482"/>
      <c r="AF18" s="482"/>
      <c r="AG18" s="482"/>
      <c r="AH18" s="482"/>
    </row>
    <row r="19" spans="1:34" s="473" customFormat="1" ht="12" hidden="1" customHeight="1" x14ac:dyDescent="0.2">
      <c r="A19" s="471"/>
      <c r="B19" s="472"/>
      <c r="C19" s="471"/>
      <c r="D19" s="471" t="s">
        <v>1893</v>
      </c>
      <c r="E19" s="473" t="s">
        <v>5516</v>
      </c>
      <c r="F19" s="474">
        <v>1</v>
      </c>
      <c r="G19" s="131"/>
      <c r="H19" s="473" t="s">
        <v>1561</v>
      </c>
      <c r="I19" s="475"/>
      <c r="K19" s="476"/>
      <c r="L19" s="477" t="s">
        <v>1616</v>
      </c>
      <c r="M19" s="473" t="s">
        <v>4379</v>
      </c>
      <c r="O19" s="478" t="s">
        <v>1892</v>
      </c>
      <c r="P19" s="131"/>
      <c r="Q19" s="471"/>
      <c r="R19" s="472">
        <v>0</v>
      </c>
      <c r="S19" s="479"/>
      <c r="T19" s="480"/>
      <c r="U19" s="473" t="s">
        <v>1887</v>
      </c>
      <c r="V19" s="473" t="s">
        <v>1887</v>
      </c>
      <c r="W19" s="473" t="s">
        <v>3979</v>
      </c>
      <c r="X19" s="473" t="s">
        <v>3978</v>
      </c>
      <c r="Y19" s="132">
        <f t="shared" si="0"/>
        <v>0</v>
      </c>
      <c r="Z19" s="132" t="str">
        <f t="shared" si="1"/>
        <v>0</v>
      </c>
      <c r="AA19" s="372">
        <f t="shared" si="2"/>
        <v>0</v>
      </c>
      <c r="AB19" s="484"/>
      <c r="AC19" s="481"/>
      <c r="AD19" s="482"/>
      <c r="AE19" s="482"/>
      <c r="AF19" s="482"/>
      <c r="AG19" s="482"/>
      <c r="AH19" s="482"/>
    </row>
    <row r="20" spans="1:34" s="473" customFormat="1" ht="12" hidden="1" customHeight="1" x14ac:dyDescent="0.2">
      <c r="A20" s="471"/>
      <c r="B20" s="472"/>
      <c r="C20" s="471"/>
      <c r="D20" s="471" t="s">
        <v>1894</v>
      </c>
      <c r="E20" s="473" t="s">
        <v>5516</v>
      </c>
      <c r="F20" s="474">
        <v>1</v>
      </c>
      <c r="G20" s="131"/>
      <c r="H20" s="473" t="s">
        <v>1561</v>
      </c>
      <c r="I20" s="475"/>
      <c r="K20" s="476"/>
      <c r="L20" s="477" t="s">
        <v>1616</v>
      </c>
      <c r="M20" s="473" t="s">
        <v>4379</v>
      </c>
      <c r="O20" s="478" t="s">
        <v>1892</v>
      </c>
      <c r="P20" s="131"/>
      <c r="Q20" s="471"/>
      <c r="R20" s="472">
        <v>0</v>
      </c>
      <c r="S20" s="479"/>
      <c r="T20" s="480"/>
      <c r="U20" s="473" t="s">
        <v>1887</v>
      </c>
      <c r="V20" s="473" t="s">
        <v>1887</v>
      </c>
      <c r="W20" s="473" t="s">
        <v>3979</v>
      </c>
      <c r="X20" s="473" t="s">
        <v>3978</v>
      </c>
      <c r="Y20" s="132">
        <f t="shared" si="0"/>
        <v>0</v>
      </c>
      <c r="Z20" s="132" t="str">
        <f t="shared" si="1"/>
        <v>0</v>
      </c>
      <c r="AA20" s="372">
        <f t="shared" si="2"/>
        <v>0</v>
      </c>
      <c r="AB20" s="484"/>
      <c r="AC20" s="481"/>
      <c r="AD20" s="482"/>
      <c r="AE20" s="482"/>
      <c r="AF20" s="482"/>
      <c r="AG20" s="482"/>
      <c r="AH20" s="482"/>
    </row>
    <row r="21" spans="1:34" s="473" customFormat="1" ht="12" hidden="1" customHeight="1" x14ac:dyDescent="0.2">
      <c r="A21" s="471"/>
      <c r="B21" s="472"/>
      <c r="C21" s="471"/>
      <c r="D21" s="471" t="s">
        <v>1895</v>
      </c>
      <c r="E21" s="473" t="s">
        <v>5516</v>
      </c>
      <c r="F21" s="474">
        <v>1</v>
      </c>
      <c r="G21" s="131"/>
      <c r="H21" s="473" t="s">
        <v>1561</v>
      </c>
      <c r="I21" s="475"/>
      <c r="K21" s="476"/>
      <c r="L21" s="477" t="s">
        <v>1616</v>
      </c>
      <c r="M21" s="473" t="s">
        <v>4379</v>
      </c>
      <c r="O21" s="478" t="s">
        <v>1892</v>
      </c>
      <c r="P21" s="131"/>
      <c r="Q21" s="471"/>
      <c r="R21" s="472">
        <v>0</v>
      </c>
      <c r="S21" s="479"/>
      <c r="T21" s="480"/>
      <c r="U21" s="473" t="s">
        <v>1887</v>
      </c>
      <c r="V21" s="473" t="s">
        <v>1887</v>
      </c>
      <c r="W21" s="473" t="s">
        <v>3979</v>
      </c>
      <c r="X21" s="473" t="s">
        <v>3978</v>
      </c>
      <c r="Y21" s="132">
        <f t="shared" si="0"/>
        <v>0</v>
      </c>
      <c r="Z21" s="132" t="str">
        <f t="shared" si="1"/>
        <v>0</v>
      </c>
      <c r="AA21" s="372">
        <f t="shared" si="2"/>
        <v>0</v>
      </c>
      <c r="AB21" s="484"/>
      <c r="AC21" s="481"/>
      <c r="AD21" s="482"/>
      <c r="AE21" s="482"/>
      <c r="AF21" s="482"/>
      <c r="AG21" s="482"/>
      <c r="AH21" s="482"/>
    </row>
    <row r="22" spans="1:34" s="473" customFormat="1" ht="12" hidden="1" customHeight="1" x14ac:dyDescent="0.2">
      <c r="A22" s="471"/>
      <c r="B22" s="472"/>
      <c r="C22" s="471"/>
      <c r="D22" s="471" t="s">
        <v>1896</v>
      </c>
      <c r="E22" s="473" t="s">
        <v>5516</v>
      </c>
      <c r="F22" s="474">
        <v>1</v>
      </c>
      <c r="G22" s="131"/>
      <c r="H22" s="473" t="s">
        <v>1561</v>
      </c>
      <c r="I22" s="475"/>
      <c r="K22" s="476"/>
      <c r="L22" s="477" t="s">
        <v>1616</v>
      </c>
      <c r="M22" s="473" t="s">
        <v>4379</v>
      </c>
      <c r="O22" s="478" t="s">
        <v>1892</v>
      </c>
      <c r="P22" s="131"/>
      <c r="Q22" s="471"/>
      <c r="R22" s="472">
        <v>0</v>
      </c>
      <c r="S22" s="479"/>
      <c r="T22" s="480"/>
      <c r="U22" s="473" t="s">
        <v>1887</v>
      </c>
      <c r="V22" s="473" t="s">
        <v>1887</v>
      </c>
      <c r="W22" s="473" t="s">
        <v>3979</v>
      </c>
      <c r="X22" s="473" t="s">
        <v>3978</v>
      </c>
      <c r="Y22" s="132">
        <f t="shared" si="0"/>
        <v>0</v>
      </c>
      <c r="Z22" s="132" t="str">
        <f t="shared" si="1"/>
        <v>0</v>
      </c>
      <c r="AA22" s="372">
        <f t="shared" si="2"/>
        <v>0</v>
      </c>
      <c r="AB22" s="484"/>
      <c r="AC22" s="481"/>
      <c r="AD22" s="482"/>
      <c r="AE22" s="482"/>
      <c r="AF22" s="482"/>
      <c r="AG22" s="482"/>
      <c r="AH22" s="482"/>
    </row>
    <row r="23" spans="1:34" s="473" customFormat="1" ht="12" hidden="1" customHeight="1" x14ac:dyDescent="0.2">
      <c r="A23" s="471"/>
      <c r="B23" s="472"/>
      <c r="C23" s="471"/>
      <c r="D23" s="471" t="s">
        <v>1897</v>
      </c>
      <c r="E23" s="473" t="s">
        <v>5516</v>
      </c>
      <c r="F23" s="474">
        <v>1</v>
      </c>
      <c r="G23" s="131"/>
      <c r="H23" s="473" t="s">
        <v>1561</v>
      </c>
      <c r="I23" s="475"/>
      <c r="K23" s="476"/>
      <c r="L23" s="477" t="s">
        <v>1616</v>
      </c>
      <c r="M23" s="473" t="s">
        <v>4379</v>
      </c>
      <c r="O23" s="478" t="s">
        <v>1892</v>
      </c>
      <c r="P23" s="131"/>
      <c r="Q23" s="471"/>
      <c r="R23" s="472">
        <v>0</v>
      </c>
      <c r="S23" s="479"/>
      <c r="T23" s="480"/>
      <c r="U23" s="473" t="s">
        <v>1887</v>
      </c>
      <c r="V23" s="473" t="s">
        <v>1887</v>
      </c>
      <c r="W23" s="473" t="s">
        <v>3979</v>
      </c>
      <c r="X23" s="473" t="s">
        <v>3978</v>
      </c>
      <c r="Y23" s="132">
        <f t="shared" si="0"/>
        <v>0</v>
      </c>
      <c r="Z23" s="132" t="str">
        <f t="shared" si="1"/>
        <v>0</v>
      </c>
      <c r="AA23" s="372">
        <f t="shared" si="2"/>
        <v>0</v>
      </c>
      <c r="AB23" s="484"/>
      <c r="AC23" s="481"/>
      <c r="AD23" s="482"/>
      <c r="AE23" s="482"/>
      <c r="AF23" s="482"/>
      <c r="AG23" s="482"/>
      <c r="AH23" s="482"/>
    </row>
    <row r="24" spans="1:34" s="473" customFormat="1" ht="12" hidden="1" customHeight="1" x14ac:dyDescent="0.2">
      <c r="A24" s="471"/>
      <c r="B24" s="472"/>
      <c r="C24" s="471"/>
      <c r="D24" s="471" t="s">
        <v>1898</v>
      </c>
      <c r="E24" s="473" t="s">
        <v>5516</v>
      </c>
      <c r="F24" s="474">
        <v>1</v>
      </c>
      <c r="G24" s="131"/>
      <c r="H24" s="473" t="s">
        <v>1561</v>
      </c>
      <c r="I24" s="475"/>
      <c r="K24" s="476"/>
      <c r="L24" s="477" t="s">
        <v>1616</v>
      </c>
      <c r="M24" s="473" t="s">
        <v>4379</v>
      </c>
      <c r="O24" s="478" t="s">
        <v>1892</v>
      </c>
      <c r="P24" s="131"/>
      <c r="Q24" s="471"/>
      <c r="R24" s="472">
        <v>0</v>
      </c>
      <c r="S24" s="479"/>
      <c r="T24" s="480"/>
      <c r="U24" s="473" t="s">
        <v>1887</v>
      </c>
      <c r="V24" s="473" t="s">
        <v>1887</v>
      </c>
      <c r="W24" s="473" t="s">
        <v>3979</v>
      </c>
      <c r="X24" s="473" t="s">
        <v>3978</v>
      </c>
      <c r="Y24" s="132">
        <f t="shared" si="0"/>
        <v>0</v>
      </c>
      <c r="Z24" s="132" t="str">
        <f t="shared" si="1"/>
        <v>0</v>
      </c>
      <c r="AA24" s="372">
        <f t="shared" si="2"/>
        <v>0</v>
      </c>
      <c r="AB24" s="481"/>
      <c r="AC24" s="481"/>
      <c r="AD24" s="482"/>
      <c r="AE24" s="482"/>
      <c r="AF24" s="482"/>
      <c r="AG24" s="482"/>
      <c r="AH24" s="482"/>
    </row>
    <row r="25" spans="1:34" s="473" customFormat="1" ht="12" hidden="1" customHeight="1" x14ac:dyDescent="0.2">
      <c r="A25" s="471"/>
      <c r="B25" s="472"/>
      <c r="C25" s="471"/>
      <c r="D25" s="471" t="s">
        <v>1899</v>
      </c>
      <c r="E25" s="473" t="s">
        <v>5516</v>
      </c>
      <c r="F25" s="474">
        <v>1</v>
      </c>
      <c r="G25" s="131"/>
      <c r="H25" s="473" t="s">
        <v>1561</v>
      </c>
      <c r="I25" s="475"/>
      <c r="K25" s="476"/>
      <c r="L25" s="477" t="s">
        <v>1616</v>
      </c>
      <c r="M25" s="473" t="s">
        <v>4379</v>
      </c>
      <c r="O25" s="478" t="s">
        <v>1892</v>
      </c>
      <c r="P25" s="131"/>
      <c r="Q25" s="471"/>
      <c r="R25" s="472">
        <v>0</v>
      </c>
      <c r="S25" s="479"/>
      <c r="T25" s="480"/>
      <c r="U25" s="473" t="s">
        <v>1887</v>
      </c>
      <c r="V25" s="473" t="s">
        <v>1887</v>
      </c>
      <c r="W25" s="473" t="s">
        <v>3979</v>
      </c>
      <c r="X25" s="473" t="s">
        <v>3978</v>
      </c>
      <c r="Y25" s="132">
        <f t="shared" si="0"/>
        <v>0</v>
      </c>
      <c r="Z25" s="132" t="str">
        <f t="shared" si="1"/>
        <v>0</v>
      </c>
      <c r="AA25" s="372">
        <f t="shared" si="2"/>
        <v>0</v>
      </c>
      <c r="AB25" s="481"/>
      <c r="AC25" s="481"/>
      <c r="AD25" s="482"/>
      <c r="AE25" s="482"/>
      <c r="AF25" s="482"/>
      <c r="AG25" s="482"/>
      <c r="AH25" s="482"/>
    </row>
    <row r="26" spans="1:34" s="473" customFormat="1" ht="12" hidden="1" customHeight="1" x14ac:dyDescent="0.2">
      <c r="A26" s="471"/>
      <c r="B26" s="472"/>
      <c r="C26" s="471"/>
      <c r="D26" s="471" t="s">
        <v>1900</v>
      </c>
      <c r="E26" s="473" t="s">
        <v>5516</v>
      </c>
      <c r="F26" s="474">
        <v>1</v>
      </c>
      <c r="G26" s="131"/>
      <c r="H26" s="473" t="s">
        <v>1561</v>
      </c>
      <c r="I26" s="475"/>
      <c r="K26" s="476"/>
      <c r="L26" s="477" t="s">
        <v>1616</v>
      </c>
      <c r="M26" s="473" t="s">
        <v>4379</v>
      </c>
      <c r="O26" s="478" t="s">
        <v>1892</v>
      </c>
      <c r="P26" s="131"/>
      <c r="Q26" s="471"/>
      <c r="R26" s="472">
        <v>0</v>
      </c>
      <c r="S26" s="479"/>
      <c r="T26" s="480"/>
      <c r="U26" s="473" t="s">
        <v>1887</v>
      </c>
      <c r="V26" s="473" t="s">
        <v>1887</v>
      </c>
      <c r="W26" s="473" t="s">
        <v>3979</v>
      </c>
      <c r="X26" s="473" t="s">
        <v>3978</v>
      </c>
      <c r="Y26" s="132">
        <f t="shared" si="0"/>
        <v>0</v>
      </c>
      <c r="Z26" s="132" t="str">
        <f t="shared" si="1"/>
        <v>0</v>
      </c>
      <c r="AA26" s="372">
        <f t="shared" si="2"/>
        <v>0</v>
      </c>
      <c r="AB26" s="481"/>
      <c r="AC26" s="481"/>
      <c r="AD26" s="482"/>
      <c r="AE26" s="482"/>
      <c r="AF26" s="482"/>
      <c r="AG26" s="482"/>
      <c r="AH26" s="482"/>
    </row>
    <row r="27" spans="1:34" s="473" customFormat="1" ht="12" hidden="1" customHeight="1" x14ac:dyDescent="0.2">
      <c r="A27" s="471"/>
      <c r="B27" s="472"/>
      <c r="C27" s="471"/>
      <c r="D27" s="471" t="s">
        <v>1901</v>
      </c>
      <c r="E27" s="473" t="s">
        <v>5516</v>
      </c>
      <c r="F27" s="474">
        <v>1</v>
      </c>
      <c r="G27" s="131"/>
      <c r="H27" s="473" t="s">
        <v>1561</v>
      </c>
      <c r="I27" s="475"/>
      <c r="K27" s="476"/>
      <c r="L27" s="477" t="s">
        <v>1616</v>
      </c>
      <c r="M27" s="473" t="s">
        <v>4379</v>
      </c>
      <c r="O27" s="478" t="s">
        <v>1892</v>
      </c>
      <c r="P27" s="131"/>
      <c r="Q27" s="471"/>
      <c r="R27" s="472">
        <v>0</v>
      </c>
      <c r="S27" s="479"/>
      <c r="T27" s="480"/>
      <c r="U27" s="473" t="s">
        <v>1887</v>
      </c>
      <c r="V27" s="473" t="s">
        <v>1887</v>
      </c>
      <c r="W27" s="473" t="s">
        <v>3979</v>
      </c>
      <c r="X27" s="473" t="s">
        <v>3978</v>
      </c>
      <c r="Y27" s="132">
        <f t="shared" si="0"/>
        <v>0</v>
      </c>
      <c r="Z27" s="132" t="str">
        <f t="shared" si="1"/>
        <v>0</v>
      </c>
      <c r="AA27" s="372">
        <f t="shared" si="2"/>
        <v>0</v>
      </c>
      <c r="AB27" s="481"/>
      <c r="AC27" s="481"/>
      <c r="AD27" s="482"/>
      <c r="AE27" s="482"/>
      <c r="AF27" s="482"/>
      <c r="AG27" s="482"/>
      <c r="AH27" s="482"/>
    </row>
    <row r="28" spans="1:34" s="473" customFormat="1" ht="12" hidden="1" customHeight="1" x14ac:dyDescent="0.2">
      <c r="A28" s="471"/>
      <c r="B28" s="472"/>
      <c r="C28" s="471"/>
      <c r="D28" s="471" t="s">
        <v>1902</v>
      </c>
      <c r="E28" s="473" t="s">
        <v>5516</v>
      </c>
      <c r="F28" s="474">
        <v>1</v>
      </c>
      <c r="G28" s="131"/>
      <c r="H28" s="473" t="s">
        <v>1561</v>
      </c>
      <c r="I28" s="475"/>
      <c r="K28" s="476"/>
      <c r="L28" s="477" t="s">
        <v>1616</v>
      </c>
      <c r="M28" s="473" t="s">
        <v>4379</v>
      </c>
      <c r="O28" s="478" t="s">
        <v>1892</v>
      </c>
      <c r="P28" s="131"/>
      <c r="Q28" s="471"/>
      <c r="R28" s="472">
        <v>0</v>
      </c>
      <c r="S28" s="479"/>
      <c r="T28" s="480"/>
      <c r="U28" s="473" t="s">
        <v>1887</v>
      </c>
      <c r="V28" s="473" t="s">
        <v>1887</v>
      </c>
      <c r="W28" s="473" t="s">
        <v>3979</v>
      </c>
      <c r="X28" s="473" t="s">
        <v>3978</v>
      </c>
      <c r="Y28" s="132">
        <f t="shared" si="0"/>
        <v>0</v>
      </c>
      <c r="Z28" s="132" t="str">
        <f t="shared" si="1"/>
        <v>0</v>
      </c>
      <c r="AA28" s="372">
        <f t="shared" si="2"/>
        <v>0</v>
      </c>
      <c r="AB28" s="481"/>
      <c r="AC28" s="481"/>
      <c r="AD28" s="482"/>
      <c r="AE28" s="482"/>
      <c r="AF28" s="482"/>
      <c r="AG28" s="482"/>
      <c r="AH28" s="482"/>
    </row>
    <row r="29" spans="1:34" s="473" customFormat="1" ht="12" hidden="1" customHeight="1" x14ac:dyDescent="0.2">
      <c r="A29" s="471"/>
      <c r="B29" s="472"/>
      <c r="C29" s="471"/>
      <c r="D29" s="471" t="s">
        <v>1903</v>
      </c>
      <c r="E29" s="473" t="s">
        <v>5516</v>
      </c>
      <c r="F29" s="474">
        <v>1</v>
      </c>
      <c r="G29" s="131"/>
      <c r="H29" s="473" t="s">
        <v>1561</v>
      </c>
      <c r="I29" s="475"/>
      <c r="K29" s="476"/>
      <c r="L29" s="477" t="s">
        <v>1616</v>
      </c>
      <c r="M29" s="473" t="s">
        <v>4379</v>
      </c>
      <c r="O29" s="478" t="s">
        <v>1892</v>
      </c>
      <c r="P29" s="131"/>
      <c r="Q29" s="471"/>
      <c r="R29" s="472">
        <v>0</v>
      </c>
      <c r="S29" s="479"/>
      <c r="T29" s="480"/>
      <c r="U29" s="473" t="s">
        <v>1887</v>
      </c>
      <c r="V29" s="473" t="s">
        <v>1887</v>
      </c>
      <c r="W29" s="473" t="s">
        <v>3979</v>
      </c>
      <c r="X29" s="473" t="s">
        <v>3978</v>
      </c>
      <c r="Y29" s="132">
        <f t="shared" si="0"/>
        <v>0</v>
      </c>
      <c r="Z29" s="132" t="str">
        <f t="shared" si="1"/>
        <v>0</v>
      </c>
      <c r="AA29" s="372">
        <f t="shared" si="2"/>
        <v>0</v>
      </c>
      <c r="AB29" s="481"/>
      <c r="AC29" s="481"/>
      <c r="AD29" s="482"/>
      <c r="AE29" s="482"/>
      <c r="AF29" s="482"/>
      <c r="AG29" s="482"/>
      <c r="AH29" s="482"/>
    </row>
    <row r="30" spans="1:34" s="473" customFormat="1" ht="12" hidden="1" customHeight="1" x14ac:dyDescent="0.2">
      <c r="A30" s="471"/>
      <c r="B30" s="472"/>
      <c r="C30" s="471"/>
      <c r="D30" s="471" t="s">
        <v>1904</v>
      </c>
      <c r="E30" s="473" t="s">
        <v>5516</v>
      </c>
      <c r="F30" s="474">
        <v>1</v>
      </c>
      <c r="G30" s="131"/>
      <c r="H30" s="473" t="s">
        <v>1561</v>
      </c>
      <c r="I30" s="475"/>
      <c r="K30" s="476"/>
      <c r="L30" s="477" t="s">
        <v>1616</v>
      </c>
      <c r="M30" s="473" t="s">
        <v>4379</v>
      </c>
      <c r="O30" s="478" t="s">
        <v>1892</v>
      </c>
      <c r="P30" s="131"/>
      <c r="Q30" s="471"/>
      <c r="R30" s="472">
        <v>0</v>
      </c>
      <c r="S30" s="479"/>
      <c r="T30" s="480"/>
      <c r="U30" s="473" t="s">
        <v>1887</v>
      </c>
      <c r="V30" s="473" t="s">
        <v>1887</v>
      </c>
      <c r="W30" s="473" t="s">
        <v>3979</v>
      </c>
      <c r="X30" s="473" t="s">
        <v>3978</v>
      </c>
      <c r="Y30" s="132">
        <f t="shared" si="0"/>
        <v>0</v>
      </c>
      <c r="Z30" s="132" t="str">
        <f t="shared" si="1"/>
        <v>0</v>
      </c>
      <c r="AA30" s="372">
        <f t="shared" si="2"/>
        <v>0</v>
      </c>
      <c r="AB30" s="481"/>
      <c r="AC30" s="481"/>
      <c r="AD30" s="482"/>
      <c r="AE30" s="482"/>
      <c r="AF30" s="482"/>
      <c r="AG30" s="482"/>
      <c r="AH30" s="482"/>
    </row>
    <row r="31" spans="1:34" s="473" customFormat="1" ht="12" hidden="1" customHeight="1" x14ac:dyDescent="0.2">
      <c r="A31" s="471"/>
      <c r="B31" s="472"/>
      <c r="C31" s="471"/>
      <c r="D31" s="471" t="s">
        <v>1905</v>
      </c>
      <c r="E31" s="473" t="s">
        <v>5516</v>
      </c>
      <c r="F31" s="474">
        <v>1</v>
      </c>
      <c r="G31" s="131"/>
      <c r="H31" s="473" t="s">
        <v>1561</v>
      </c>
      <c r="I31" s="475"/>
      <c r="K31" s="476"/>
      <c r="L31" s="477" t="s">
        <v>1616</v>
      </c>
      <c r="M31" s="473" t="s">
        <v>4379</v>
      </c>
      <c r="O31" s="478" t="s">
        <v>1892</v>
      </c>
      <c r="P31" s="131"/>
      <c r="Q31" s="471"/>
      <c r="R31" s="472">
        <v>0</v>
      </c>
      <c r="S31" s="479"/>
      <c r="T31" s="480"/>
      <c r="U31" s="473" t="s">
        <v>1887</v>
      </c>
      <c r="V31" s="473" t="s">
        <v>1887</v>
      </c>
      <c r="W31" s="473" t="s">
        <v>3979</v>
      </c>
      <c r="X31" s="473" t="s">
        <v>3978</v>
      </c>
      <c r="Y31" s="132">
        <f t="shared" si="0"/>
        <v>0</v>
      </c>
      <c r="Z31" s="132" t="str">
        <f t="shared" si="1"/>
        <v>0</v>
      </c>
      <c r="AA31" s="372">
        <f t="shared" si="2"/>
        <v>0</v>
      </c>
      <c r="AB31" s="481"/>
      <c r="AC31" s="481"/>
      <c r="AD31" s="482"/>
      <c r="AE31" s="482"/>
      <c r="AF31" s="482"/>
      <c r="AG31" s="482"/>
      <c r="AH31" s="482"/>
    </row>
    <row r="32" spans="1:34" s="473" customFormat="1" ht="12" hidden="1" customHeight="1" x14ac:dyDescent="0.2">
      <c r="A32" s="471"/>
      <c r="B32" s="472"/>
      <c r="C32" s="471"/>
      <c r="D32" s="471" t="s">
        <v>1906</v>
      </c>
      <c r="E32" s="473" t="s">
        <v>5516</v>
      </c>
      <c r="F32" s="474">
        <v>1</v>
      </c>
      <c r="G32" s="131"/>
      <c r="H32" s="473" t="s">
        <v>1561</v>
      </c>
      <c r="I32" s="475"/>
      <c r="K32" s="476"/>
      <c r="L32" s="477" t="s">
        <v>1616</v>
      </c>
      <c r="M32" s="473" t="s">
        <v>4379</v>
      </c>
      <c r="O32" s="478" t="s">
        <v>1892</v>
      </c>
      <c r="P32" s="131"/>
      <c r="Q32" s="471"/>
      <c r="R32" s="472">
        <v>0</v>
      </c>
      <c r="S32" s="479"/>
      <c r="T32" s="480"/>
      <c r="U32" s="473" t="s">
        <v>1887</v>
      </c>
      <c r="V32" s="473" t="s">
        <v>1887</v>
      </c>
      <c r="W32" s="473" t="s">
        <v>3979</v>
      </c>
      <c r="X32" s="473" t="s">
        <v>3978</v>
      </c>
      <c r="Y32" s="132">
        <f t="shared" si="0"/>
        <v>0</v>
      </c>
      <c r="Z32" s="132" t="str">
        <f t="shared" si="1"/>
        <v>0</v>
      </c>
      <c r="AA32" s="372">
        <f t="shared" si="2"/>
        <v>0</v>
      </c>
      <c r="AB32" s="481"/>
      <c r="AC32" s="481"/>
      <c r="AD32" s="482"/>
      <c r="AE32" s="482"/>
      <c r="AF32" s="482"/>
      <c r="AG32" s="482"/>
      <c r="AH32" s="482"/>
    </row>
    <row r="33" spans="1:34" s="473" customFormat="1" ht="12" hidden="1" customHeight="1" x14ac:dyDescent="0.2">
      <c r="A33" s="471"/>
      <c r="B33" s="472"/>
      <c r="C33" s="471"/>
      <c r="D33" s="471" t="s">
        <v>1907</v>
      </c>
      <c r="E33" s="473" t="s">
        <v>5516</v>
      </c>
      <c r="F33" s="474">
        <v>1</v>
      </c>
      <c r="G33" s="131"/>
      <c r="H33" s="473" t="s">
        <v>1561</v>
      </c>
      <c r="I33" s="475"/>
      <c r="K33" s="476"/>
      <c r="L33" s="477" t="s">
        <v>1616</v>
      </c>
      <c r="M33" s="473" t="s">
        <v>4379</v>
      </c>
      <c r="O33" s="478" t="s">
        <v>1892</v>
      </c>
      <c r="P33" s="131"/>
      <c r="Q33" s="471"/>
      <c r="R33" s="472">
        <v>0</v>
      </c>
      <c r="S33" s="479"/>
      <c r="T33" s="480"/>
      <c r="U33" s="473" t="s">
        <v>1887</v>
      </c>
      <c r="V33" s="473" t="s">
        <v>1887</v>
      </c>
      <c r="W33" s="473" t="s">
        <v>3979</v>
      </c>
      <c r="X33" s="473" t="s">
        <v>3978</v>
      </c>
      <c r="Y33" s="132">
        <f t="shared" si="0"/>
        <v>0</v>
      </c>
      <c r="Z33" s="132" t="str">
        <f t="shared" si="1"/>
        <v>0</v>
      </c>
      <c r="AA33" s="372">
        <f t="shared" si="2"/>
        <v>0</v>
      </c>
      <c r="AB33" s="481"/>
      <c r="AC33" s="481"/>
      <c r="AD33" s="482"/>
      <c r="AE33" s="482"/>
      <c r="AF33" s="482"/>
      <c r="AG33" s="482"/>
      <c r="AH33" s="482"/>
    </row>
    <row r="34" spans="1:34" s="473" customFormat="1" ht="12" hidden="1" customHeight="1" x14ac:dyDescent="0.2">
      <c r="A34" s="471"/>
      <c r="B34" s="472"/>
      <c r="C34" s="471"/>
      <c r="D34" s="471" t="s">
        <v>1908</v>
      </c>
      <c r="E34" s="473" t="s">
        <v>5516</v>
      </c>
      <c r="F34" s="474">
        <v>1</v>
      </c>
      <c r="G34" s="131"/>
      <c r="H34" s="473" t="s">
        <v>1561</v>
      </c>
      <c r="I34" s="475"/>
      <c r="K34" s="476"/>
      <c r="L34" s="477" t="s">
        <v>1616</v>
      </c>
      <c r="M34" s="473" t="s">
        <v>4379</v>
      </c>
      <c r="O34" s="478" t="s">
        <v>1892</v>
      </c>
      <c r="P34" s="131"/>
      <c r="Q34" s="471"/>
      <c r="R34" s="472">
        <v>0</v>
      </c>
      <c r="S34" s="479"/>
      <c r="T34" s="480"/>
      <c r="U34" s="473" t="s">
        <v>1887</v>
      </c>
      <c r="V34" s="473" t="s">
        <v>1887</v>
      </c>
      <c r="W34" s="473" t="s">
        <v>3979</v>
      </c>
      <c r="X34" s="473" t="s">
        <v>3978</v>
      </c>
      <c r="Y34" s="132">
        <f t="shared" si="0"/>
        <v>0</v>
      </c>
      <c r="Z34" s="132" t="str">
        <f t="shared" si="1"/>
        <v>0</v>
      </c>
      <c r="AA34" s="372">
        <f t="shared" si="2"/>
        <v>0</v>
      </c>
      <c r="AB34" s="481"/>
      <c r="AC34" s="481"/>
      <c r="AD34" s="482"/>
      <c r="AE34" s="482"/>
      <c r="AF34" s="482"/>
      <c r="AG34" s="482"/>
      <c r="AH34" s="482"/>
    </row>
    <row r="35" spans="1:34" s="473" customFormat="1" ht="12" hidden="1" customHeight="1" x14ac:dyDescent="0.2">
      <c r="A35" s="471"/>
      <c r="B35" s="472"/>
      <c r="C35" s="471"/>
      <c r="D35" s="471" t="s">
        <v>1909</v>
      </c>
      <c r="E35" s="473" t="s">
        <v>5516</v>
      </c>
      <c r="F35" s="474">
        <v>1</v>
      </c>
      <c r="G35" s="131"/>
      <c r="H35" s="473" t="s">
        <v>1561</v>
      </c>
      <c r="I35" s="476"/>
      <c r="K35" s="476"/>
      <c r="L35" s="477" t="s">
        <v>1616</v>
      </c>
      <c r="M35" s="473" t="s">
        <v>4379</v>
      </c>
      <c r="O35" s="478" t="s">
        <v>1892</v>
      </c>
      <c r="P35" s="131"/>
      <c r="Q35" s="471"/>
      <c r="R35" s="472">
        <v>0</v>
      </c>
      <c r="S35" s="479"/>
      <c r="T35" s="480"/>
      <c r="U35" s="473" t="s">
        <v>1887</v>
      </c>
      <c r="V35" s="473" t="s">
        <v>1887</v>
      </c>
      <c r="W35" s="473" t="s">
        <v>3979</v>
      </c>
      <c r="X35" s="473" t="s">
        <v>3978</v>
      </c>
      <c r="Y35" s="132">
        <f t="shared" si="0"/>
        <v>0</v>
      </c>
      <c r="Z35" s="132" t="str">
        <f t="shared" si="1"/>
        <v>0</v>
      </c>
      <c r="AA35" s="372">
        <f t="shared" si="2"/>
        <v>0</v>
      </c>
      <c r="AB35" s="481"/>
      <c r="AC35" s="481"/>
      <c r="AD35" s="482"/>
      <c r="AE35" s="482"/>
      <c r="AF35" s="482"/>
      <c r="AG35" s="482"/>
      <c r="AH35" s="482"/>
    </row>
    <row r="36" spans="1:34" s="473" customFormat="1" ht="12" hidden="1" customHeight="1" x14ac:dyDescent="0.2">
      <c r="A36" s="471"/>
      <c r="B36" s="472"/>
      <c r="C36" s="471"/>
      <c r="D36" s="471" t="s">
        <v>1910</v>
      </c>
      <c r="E36" s="473" t="s">
        <v>5516</v>
      </c>
      <c r="F36" s="474">
        <v>1</v>
      </c>
      <c r="G36" s="131"/>
      <c r="H36" s="473" t="s">
        <v>1561</v>
      </c>
      <c r="I36" s="476"/>
      <c r="K36" s="476"/>
      <c r="L36" s="477" t="s">
        <v>1616</v>
      </c>
      <c r="M36" s="473" t="s">
        <v>4379</v>
      </c>
      <c r="O36" s="478" t="s">
        <v>1892</v>
      </c>
      <c r="P36" s="131"/>
      <c r="Q36" s="471"/>
      <c r="R36" s="472">
        <v>0</v>
      </c>
      <c r="S36" s="479"/>
      <c r="T36" s="480"/>
      <c r="U36" s="473" t="s">
        <v>1887</v>
      </c>
      <c r="V36" s="473" t="s">
        <v>1887</v>
      </c>
      <c r="W36" s="473" t="s">
        <v>3979</v>
      </c>
      <c r="X36" s="473" t="s">
        <v>3978</v>
      </c>
      <c r="Y36" s="132">
        <f t="shared" si="0"/>
        <v>0</v>
      </c>
      <c r="Z36" s="132" t="str">
        <f t="shared" si="1"/>
        <v>0</v>
      </c>
      <c r="AA36" s="372">
        <f t="shared" si="2"/>
        <v>0</v>
      </c>
      <c r="AB36" s="481"/>
      <c r="AC36" s="481"/>
      <c r="AD36" s="482"/>
      <c r="AE36" s="482"/>
      <c r="AF36" s="482"/>
      <c r="AG36" s="482"/>
      <c r="AH36" s="482"/>
    </row>
    <row r="37" spans="1:34" s="473" customFormat="1" ht="12" hidden="1" customHeight="1" x14ac:dyDescent="0.2">
      <c r="A37" s="471"/>
      <c r="B37" s="472"/>
      <c r="C37" s="471"/>
      <c r="D37" s="471" t="s">
        <v>1911</v>
      </c>
      <c r="E37" s="473" t="s">
        <v>5516</v>
      </c>
      <c r="F37" s="474">
        <v>1</v>
      </c>
      <c r="G37" s="131"/>
      <c r="H37" s="473" t="s">
        <v>1561</v>
      </c>
      <c r="I37" s="476"/>
      <c r="K37" s="476"/>
      <c r="L37" s="477" t="s">
        <v>1616</v>
      </c>
      <c r="M37" s="473" t="s">
        <v>4379</v>
      </c>
      <c r="O37" s="478" t="s">
        <v>1892</v>
      </c>
      <c r="P37" s="131"/>
      <c r="Q37" s="471"/>
      <c r="R37" s="472">
        <v>0</v>
      </c>
      <c r="S37" s="479"/>
      <c r="T37" s="480"/>
      <c r="U37" s="473" t="s">
        <v>1887</v>
      </c>
      <c r="V37" s="473" t="s">
        <v>1887</v>
      </c>
      <c r="W37" s="473" t="s">
        <v>3979</v>
      </c>
      <c r="X37" s="473" t="s">
        <v>3978</v>
      </c>
      <c r="Y37" s="132">
        <f t="shared" si="0"/>
        <v>0</v>
      </c>
      <c r="Z37" s="132" t="str">
        <f t="shared" si="1"/>
        <v>0</v>
      </c>
      <c r="AA37" s="372">
        <f t="shared" si="2"/>
        <v>0</v>
      </c>
      <c r="AB37" s="481"/>
      <c r="AC37" s="481"/>
      <c r="AD37" s="482"/>
      <c r="AE37" s="482"/>
      <c r="AF37" s="482"/>
      <c r="AG37" s="482"/>
      <c r="AH37" s="482"/>
    </row>
    <row r="38" spans="1:34" s="473" customFormat="1" ht="12" hidden="1" customHeight="1" x14ac:dyDescent="0.2">
      <c r="A38" s="471"/>
      <c r="B38" s="472"/>
      <c r="C38" s="471"/>
      <c r="D38" s="471" t="s">
        <v>1912</v>
      </c>
      <c r="E38" s="473" t="s">
        <v>5516</v>
      </c>
      <c r="F38" s="474">
        <v>1</v>
      </c>
      <c r="G38" s="131"/>
      <c r="H38" s="473" t="s">
        <v>1561</v>
      </c>
      <c r="I38" s="475"/>
      <c r="K38" s="476"/>
      <c r="L38" s="477" t="s">
        <v>1616</v>
      </c>
      <c r="M38" s="473" t="s">
        <v>4379</v>
      </c>
      <c r="O38" s="478" t="s">
        <v>1892</v>
      </c>
      <c r="P38" s="131"/>
      <c r="Q38" s="471"/>
      <c r="R38" s="472">
        <v>0</v>
      </c>
      <c r="S38" s="479"/>
      <c r="T38" s="480"/>
      <c r="U38" s="473" t="s">
        <v>1887</v>
      </c>
      <c r="V38" s="473" t="s">
        <v>1887</v>
      </c>
      <c r="W38" s="473" t="s">
        <v>3979</v>
      </c>
      <c r="X38" s="473" t="s">
        <v>3978</v>
      </c>
      <c r="Y38" s="132">
        <f t="shared" si="0"/>
        <v>0</v>
      </c>
      <c r="Z38" s="132" t="str">
        <f t="shared" si="1"/>
        <v>0</v>
      </c>
      <c r="AA38" s="372">
        <f t="shared" si="2"/>
        <v>0</v>
      </c>
      <c r="AB38" s="481"/>
      <c r="AC38" s="481"/>
      <c r="AD38" s="482"/>
      <c r="AE38" s="482"/>
      <c r="AF38" s="482"/>
      <c r="AG38" s="482"/>
      <c r="AH38" s="482"/>
    </row>
    <row r="39" spans="1:34" s="473" customFormat="1" ht="12" hidden="1" customHeight="1" x14ac:dyDescent="0.2">
      <c r="A39" s="471"/>
      <c r="B39" s="472"/>
      <c r="C39" s="471"/>
      <c r="D39" s="471" t="s">
        <v>1913</v>
      </c>
      <c r="E39" s="473" t="s">
        <v>5516</v>
      </c>
      <c r="F39" s="474">
        <v>1</v>
      </c>
      <c r="G39" s="131"/>
      <c r="H39" s="473" t="s">
        <v>1561</v>
      </c>
      <c r="I39" s="475"/>
      <c r="K39" s="476"/>
      <c r="L39" s="477" t="s">
        <v>1616</v>
      </c>
      <c r="M39" s="473" t="s">
        <v>4379</v>
      </c>
      <c r="O39" s="478" t="s">
        <v>1892</v>
      </c>
      <c r="P39" s="131"/>
      <c r="Q39" s="471"/>
      <c r="R39" s="472">
        <v>0</v>
      </c>
      <c r="S39" s="479"/>
      <c r="T39" s="480"/>
      <c r="U39" s="473" t="s">
        <v>1887</v>
      </c>
      <c r="V39" s="473" t="s">
        <v>1887</v>
      </c>
      <c r="W39" s="473" t="s">
        <v>3979</v>
      </c>
      <c r="X39" s="473" t="s">
        <v>3978</v>
      </c>
      <c r="Y39" s="132">
        <f t="shared" si="0"/>
        <v>0</v>
      </c>
      <c r="Z39" s="132" t="str">
        <f t="shared" si="1"/>
        <v>0</v>
      </c>
      <c r="AA39" s="372">
        <f t="shared" si="2"/>
        <v>0</v>
      </c>
      <c r="AB39" s="481"/>
      <c r="AC39" s="481"/>
      <c r="AD39" s="482"/>
      <c r="AE39" s="482"/>
      <c r="AF39" s="482"/>
      <c r="AG39" s="482"/>
      <c r="AH39" s="482"/>
    </row>
    <row r="40" spans="1:34" s="473" customFormat="1" ht="12" hidden="1" customHeight="1" x14ac:dyDescent="0.2">
      <c r="A40" s="471"/>
      <c r="B40" s="472"/>
      <c r="C40" s="471"/>
      <c r="D40" s="471" t="s">
        <v>1914</v>
      </c>
      <c r="E40" s="473" t="s">
        <v>5516</v>
      </c>
      <c r="F40" s="474">
        <v>1</v>
      </c>
      <c r="G40" s="131"/>
      <c r="H40" s="473" t="s">
        <v>1561</v>
      </c>
      <c r="I40" s="475"/>
      <c r="K40" s="476"/>
      <c r="L40" s="477" t="s">
        <v>1616</v>
      </c>
      <c r="M40" s="473" t="s">
        <v>4379</v>
      </c>
      <c r="O40" s="478" t="s">
        <v>1892</v>
      </c>
      <c r="P40" s="131"/>
      <c r="Q40" s="471"/>
      <c r="R40" s="472">
        <v>0</v>
      </c>
      <c r="S40" s="479"/>
      <c r="T40" s="480"/>
      <c r="U40" s="473" t="s">
        <v>1887</v>
      </c>
      <c r="V40" s="473" t="s">
        <v>1887</v>
      </c>
      <c r="W40" s="473" t="s">
        <v>3979</v>
      </c>
      <c r="X40" s="473" t="s">
        <v>3978</v>
      </c>
      <c r="Y40" s="132">
        <f t="shared" si="0"/>
        <v>0</v>
      </c>
      <c r="Z40" s="132" t="str">
        <f t="shared" si="1"/>
        <v>0</v>
      </c>
      <c r="AA40" s="372">
        <f t="shared" si="2"/>
        <v>0</v>
      </c>
      <c r="AB40" s="484"/>
      <c r="AC40" s="481"/>
      <c r="AD40" s="482"/>
      <c r="AE40" s="482"/>
      <c r="AF40" s="482"/>
      <c r="AG40" s="482"/>
      <c r="AH40" s="482"/>
    </row>
    <row r="41" spans="1:34" s="473" customFormat="1" ht="12" hidden="1" customHeight="1" x14ac:dyDescent="0.2">
      <c r="A41" s="471"/>
      <c r="B41" s="472"/>
      <c r="C41" s="471"/>
      <c r="D41" s="471" t="s">
        <v>1915</v>
      </c>
      <c r="E41" s="473" t="s">
        <v>5516</v>
      </c>
      <c r="F41" s="474">
        <v>1</v>
      </c>
      <c r="G41" s="131"/>
      <c r="H41" s="473" t="s">
        <v>1561</v>
      </c>
      <c r="I41" s="475"/>
      <c r="K41" s="476"/>
      <c r="L41" s="477" t="s">
        <v>1616</v>
      </c>
      <c r="M41" s="473" t="s">
        <v>4379</v>
      </c>
      <c r="O41" s="478" t="s">
        <v>1892</v>
      </c>
      <c r="P41" s="131"/>
      <c r="Q41" s="471"/>
      <c r="R41" s="472">
        <v>0</v>
      </c>
      <c r="S41" s="479"/>
      <c r="T41" s="480"/>
      <c r="U41" s="473" t="s">
        <v>1887</v>
      </c>
      <c r="V41" s="473" t="s">
        <v>1887</v>
      </c>
      <c r="W41" s="473" t="s">
        <v>3979</v>
      </c>
      <c r="X41" s="473" t="s">
        <v>3978</v>
      </c>
      <c r="Y41" s="132">
        <f t="shared" si="0"/>
        <v>0</v>
      </c>
      <c r="Z41" s="132" t="str">
        <f t="shared" si="1"/>
        <v>0</v>
      </c>
      <c r="AA41" s="372">
        <f t="shared" si="2"/>
        <v>0</v>
      </c>
      <c r="AB41" s="484"/>
      <c r="AC41" s="481"/>
      <c r="AD41" s="482"/>
      <c r="AE41" s="482"/>
      <c r="AF41" s="482"/>
      <c r="AG41" s="482"/>
      <c r="AH41" s="482"/>
    </row>
    <row r="42" spans="1:34" s="473" customFormat="1" ht="12" hidden="1" customHeight="1" x14ac:dyDescent="0.2">
      <c r="A42" s="471"/>
      <c r="B42" s="472"/>
      <c r="C42" s="471"/>
      <c r="D42" s="471"/>
      <c r="F42" s="474"/>
      <c r="G42" s="131"/>
      <c r="I42" s="475"/>
      <c r="K42" s="476"/>
      <c r="L42" s="477"/>
      <c r="O42" s="478"/>
      <c r="P42" s="131"/>
      <c r="Q42" s="471"/>
      <c r="R42" s="472"/>
      <c r="S42" s="479"/>
      <c r="T42" s="480"/>
      <c r="Y42" s="132">
        <f t="shared" si="0"/>
        <v>0</v>
      </c>
      <c r="Z42" s="132" t="str">
        <f t="shared" si="1"/>
        <v>0</v>
      </c>
      <c r="AA42" s="372" t="str">
        <f t="shared" si="2"/>
        <v>0</v>
      </c>
      <c r="AB42" s="484"/>
      <c r="AC42" s="481"/>
      <c r="AD42" s="482"/>
      <c r="AE42" s="482"/>
      <c r="AF42" s="482"/>
      <c r="AG42" s="482"/>
      <c r="AH42" s="482"/>
    </row>
    <row r="43" spans="1:34" s="504" customFormat="1" ht="12" customHeight="1" x14ac:dyDescent="0.2">
      <c r="A43" s="1" t="s">
        <v>2183</v>
      </c>
      <c r="B43" s="2">
        <v>95</v>
      </c>
      <c r="C43" s="1" t="s">
        <v>2657</v>
      </c>
      <c r="D43" s="85" t="s">
        <v>1906</v>
      </c>
      <c r="E43" s="79" t="s">
        <v>5516</v>
      </c>
      <c r="F43" s="275">
        <v>1</v>
      </c>
      <c r="G43" s="594">
        <v>20</v>
      </c>
      <c r="H43" s="3" t="s">
        <v>1561</v>
      </c>
      <c r="I43" s="497"/>
      <c r="J43" s="18" t="s">
        <v>3005</v>
      </c>
      <c r="K43" s="49" t="s">
        <v>1614</v>
      </c>
      <c r="L43" s="254" t="s">
        <v>1616</v>
      </c>
      <c r="M43" s="397" t="s">
        <v>4379</v>
      </c>
      <c r="N43" s="79" t="s">
        <v>3005</v>
      </c>
      <c r="O43" s="83" t="s">
        <v>164</v>
      </c>
      <c r="P43" s="594">
        <v>20</v>
      </c>
      <c r="Q43" s="1" t="s">
        <v>1289</v>
      </c>
      <c r="R43" s="2">
        <v>0</v>
      </c>
      <c r="S43" s="706" t="s">
        <v>165</v>
      </c>
      <c r="T43" s="1" t="s">
        <v>166</v>
      </c>
      <c r="U43" s="79" t="s">
        <v>1887</v>
      </c>
      <c r="V43" s="79" t="s">
        <v>1887</v>
      </c>
      <c r="W43" s="79" t="s">
        <v>3979</v>
      </c>
      <c r="X43" s="79" t="s">
        <v>3978</v>
      </c>
      <c r="Y43" s="132">
        <f t="shared" si="0"/>
        <v>40</v>
      </c>
      <c r="Z43" s="132" t="str">
        <f t="shared" si="1"/>
        <v>0</v>
      </c>
      <c r="AA43" s="372">
        <f t="shared" si="2"/>
        <v>40</v>
      </c>
      <c r="AB43" s="509"/>
      <c r="AC43" s="509"/>
      <c r="AD43" s="510"/>
      <c r="AE43" s="510"/>
      <c r="AF43" s="510"/>
      <c r="AG43" s="510"/>
      <c r="AH43" s="510"/>
    </row>
    <row r="44" spans="1:34" s="504" customFormat="1" ht="12" customHeight="1" x14ac:dyDescent="0.2">
      <c r="A44" s="1" t="s">
        <v>2183</v>
      </c>
      <c r="B44" s="2">
        <v>95</v>
      </c>
      <c r="C44" s="1" t="s">
        <v>2657</v>
      </c>
      <c r="D44" s="85" t="s">
        <v>1907</v>
      </c>
      <c r="E44" s="79" t="s">
        <v>5516</v>
      </c>
      <c r="F44" s="275">
        <v>1</v>
      </c>
      <c r="G44" s="594">
        <v>20</v>
      </c>
      <c r="H44" s="3" t="s">
        <v>1561</v>
      </c>
      <c r="I44" s="497"/>
      <c r="J44" s="18" t="s">
        <v>3005</v>
      </c>
      <c r="K44" s="49" t="s">
        <v>1614</v>
      </c>
      <c r="L44" s="254" t="s">
        <v>1616</v>
      </c>
      <c r="M44" s="397" t="s">
        <v>4379</v>
      </c>
      <c r="N44" s="79" t="s">
        <v>3005</v>
      </c>
      <c r="O44" s="83" t="s">
        <v>164</v>
      </c>
      <c r="P44" s="594">
        <v>20</v>
      </c>
      <c r="Q44" s="1" t="s">
        <v>1289</v>
      </c>
      <c r="R44" s="2">
        <v>0</v>
      </c>
      <c r="S44" s="706" t="s">
        <v>165</v>
      </c>
      <c r="T44" s="1" t="s">
        <v>166</v>
      </c>
      <c r="U44" s="79" t="s">
        <v>1887</v>
      </c>
      <c r="V44" s="79" t="s">
        <v>1887</v>
      </c>
      <c r="W44" s="79" t="s">
        <v>3979</v>
      </c>
      <c r="X44" s="79" t="s">
        <v>3978</v>
      </c>
      <c r="Y44" s="132">
        <f t="shared" si="0"/>
        <v>40</v>
      </c>
      <c r="Z44" s="132" t="str">
        <f t="shared" si="1"/>
        <v>0</v>
      </c>
      <c r="AA44" s="372">
        <f t="shared" si="2"/>
        <v>40</v>
      </c>
      <c r="AB44" s="509"/>
      <c r="AC44" s="509"/>
      <c r="AD44" s="510"/>
      <c r="AE44" s="510"/>
      <c r="AF44" s="510"/>
      <c r="AG44" s="510"/>
      <c r="AH44" s="510"/>
    </row>
    <row r="45" spans="1:34" s="504" customFormat="1" ht="12" customHeight="1" x14ac:dyDescent="0.2">
      <c r="A45" s="1" t="s">
        <v>2183</v>
      </c>
      <c r="B45" s="2">
        <v>95</v>
      </c>
      <c r="C45" s="1" t="s">
        <v>2657</v>
      </c>
      <c r="D45" s="85" t="s">
        <v>1908</v>
      </c>
      <c r="E45" s="79" t="s">
        <v>5516</v>
      </c>
      <c r="F45" s="275">
        <v>1</v>
      </c>
      <c r="G45" s="594">
        <v>20</v>
      </c>
      <c r="H45" s="3" t="s">
        <v>1561</v>
      </c>
      <c r="I45" s="497"/>
      <c r="J45" s="18" t="s">
        <v>3005</v>
      </c>
      <c r="K45" s="49" t="s">
        <v>1614</v>
      </c>
      <c r="L45" s="254" t="s">
        <v>1616</v>
      </c>
      <c r="M45" s="397" t="s">
        <v>4379</v>
      </c>
      <c r="N45" s="79" t="s">
        <v>3005</v>
      </c>
      <c r="O45" s="83" t="s">
        <v>164</v>
      </c>
      <c r="P45" s="594">
        <v>20</v>
      </c>
      <c r="Q45" s="1" t="s">
        <v>1289</v>
      </c>
      <c r="R45" s="2">
        <v>0</v>
      </c>
      <c r="S45" s="706" t="s">
        <v>165</v>
      </c>
      <c r="T45" s="1" t="s">
        <v>166</v>
      </c>
      <c r="U45" s="79" t="s">
        <v>1887</v>
      </c>
      <c r="V45" s="79" t="s">
        <v>1887</v>
      </c>
      <c r="W45" s="79" t="s">
        <v>3979</v>
      </c>
      <c r="X45" s="79" t="s">
        <v>3978</v>
      </c>
      <c r="Y45" s="132">
        <f t="shared" si="0"/>
        <v>40</v>
      </c>
      <c r="Z45" s="132" t="str">
        <f t="shared" si="1"/>
        <v>0</v>
      </c>
      <c r="AA45" s="372">
        <f t="shared" si="2"/>
        <v>40</v>
      </c>
      <c r="AB45" s="509"/>
      <c r="AC45" s="509"/>
      <c r="AD45" s="510"/>
      <c r="AE45" s="510"/>
      <c r="AF45" s="510"/>
      <c r="AG45" s="510"/>
      <c r="AH45" s="510"/>
    </row>
    <row r="46" spans="1:34" s="504" customFormat="1" ht="12" customHeight="1" x14ac:dyDescent="0.2">
      <c r="A46" s="1" t="s">
        <v>2183</v>
      </c>
      <c r="B46" s="2">
        <v>95</v>
      </c>
      <c r="C46" s="1" t="s">
        <v>2657</v>
      </c>
      <c r="D46" s="85" t="s">
        <v>1909</v>
      </c>
      <c r="E46" s="79" t="s">
        <v>5516</v>
      </c>
      <c r="F46" s="275">
        <v>1</v>
      </c>
      <c r="G46" s="594">
        <v>20</v>
      </c>
      <c r="H46" s="3" t="s">
        <v>1561</v>
      </c>
      <c r="I46" s="497"/>
      <c r="J46" s="18" t="s">
        <v>3005</v>
      </c>
      <c r="K46" s="49" t="s">
        <v>1614</v>
      </c>
      <c r="L46" s="254" t="s">
        <v>1616</v>
      </c>
      <c r="M46" s="397" t="s">
        <v>4379</v>
      </c>
      <c r="N46" s="79" t="s">
        <v>3005</v>
      </c>
      <c r="O46" s="83" t="s">
        <v>164</v>
      </c>
      <c r="P46" s="594">
        <v>20</v>
      </c>
      <c r="Q46" s="1" t="s">
        <v>1289</v>
      </c>
      <c r="R46" s="2">
        <v>0</v>
      </c>
      <c r="S46" s="706" t="s">
        <v>165</v>
      </c>
      <c r="T46" s="1" t="s">
        <v>166</v>
      </c>
      <c r="U46" s="79" t="s">
        <v>1887</v>
      </c>
      <c r="V46" s="79" t="s">
        <v>1887</v>
      </c>
      <c r="W46" s="79" t="s">
        <v>3979</v>
      </c>
      <c r="X46" s="79" t="s">
        <v>3978</v>
      </c>
      <c r="Y46" s="132">
        <f t="shared" si="0"/>
        <v>40</v>
      </c>
      <c r="Z46" s="132" t="str">
        <f t="shared" si="1"/>
        <v>0</v>
      </c>
      <c r="AA46" s="372">
        <f t="shared" si="2"/>
        <v>40</v>
      </c>
      <c r="AB46" s="509"/>
      <c r="AC46" s="509"/>
      <c r="AD46" s="510"/>
      <c r="AE46" s="510"/>
      <c r="AF46" s="510"/>
      <c r="AG46" s="510"/>
      <c r="AH46" s="510"/>
    </row>
    <row r="47" spans="1:34" s="504" customFormat="1" ht="12" customHeight="1" x14ac:dyDescent="0.2">
      <c r="A47" s="1" t="s">
        <v>2183</v>
      </c>
      <c r="B47" s="2">
        <v>95</v>
      </c>
      <c r="C47" s="1" t="s">
        <v>2657</v>
      </c>
      <c r="D47" s="85" t="s">
        <v>1910</v>
      </c>
      <c r="E47" s="79" t="s">
        <v>5516</v>
      </c>
      <c r="F47" s="275">
        <v>1</v>
      </c>
      <c r="G47" s="594">
        <v>20</v>
      </c>
      <c r="H47" s="3" t="s">
        <v>1561</v>
      </c>
      <c r="I47" s="497"/>
      <c r="J47" s="18" t="s">
        <v>3005</v>
      </c>
      <c r="K47" s="49" t="s">
        <v>1614</v>
      </c>
      <c r="L47" s="254" t="s">
        <v>1616</v>
      </c>
      <c r="M47" s="397" t="s">
        <v>4379</v>
      </c>
      <c r="N47" s="79" t="s">
        <v>3005</v>
      </c>
      <c r="O47" s="83" t="s">
        <v>164</v>
      </c>
      <c r="P47" s="594">
        <v>20</v>
      </c>
      <c r="Q47" s="1" t="s">
        <v>1289</v>
      </c>
      <c r="R47" s="2">
        <v>0</v>
      </c>
      <c r="S47" s="706" t="s">
        <v>165</v>
      </c>
      <c r="T47" s="1" t="s">
        <v>166</v>
      </c>
      <c r="U47" s="79" t="s">
        <v>1887</v>
      </c>
      <c r="V47" s="79" t="s">
        <v>1887</v>
      </c>
      <c r="W47" s="79" t="s">
        <v>3979</v>
      </c>
      <c r="X47" s="79" t="s">
        <v>3978</v>
      </c>
      <c r="Y47" s="132">
        <f t="shared" si="0"/>
        <v>40</v>
      </c>
      <c r="Z47" s="132" t="str">
        <f t="shared" si="1"/>
        <v>0</v>
      </c>
      <c r="AA47" s="372">
        <f t="shared" si="2"/>
        <v>40</v>
      </c>
      <c r="AB47" s="509"/>
      <c r="AC47" s="509"/>
      <c r="AD47" s="510"/>
      <c r="AE47" s="510"/>
      <c r="AF47" s="510"/>
      <c r="AG47" s="510"/>
      <c r="AH47" s="510"/>
    </row>
    <row r="48" spans="1:34" s="504" customFormat="1" ht="12" customHeight="1" x14ac:dyDescent="0.2">
      <c r="A48" s="1" t="s">
        <v>2183</v>
      </c>
      <c r="B48" s="2">
        <v>95</v>
      </c>
      <c r="C48" s="1" t="s">
        <v>2657</v>
      </c>
      <c r="D48" s="85" t="s">
        <v>1911</v>
      </c>
      <c r="E48" s="79" t="s">
        <v>5516</v>
      </c>
      <c r="F48" s="275">
        <v>1</v>
      </c>
      <c r="G48" s="594">
        <v>20</v>
      </c>
      <c r="H48" s="3" t="s">
        <v>1561</v>
      </c>
      <c r="I48" s="497"/>
      <c r="J48" s="18" t="s">
        <v>3005</v>
      </c>
      <c r="K48" s="49" t="s">
        <v>1614</v>
      </c>
      <c r="L48" s="254" t="s">
        <v>1616</v>
      </c>
      <c r="M48" s="397" t="s">
        <v>4379</v>
      </c>
      <c r="N48" s="79" t="s">
        <v>3005</v>
      </c>
      <c r="O48" s="83" t="s">
        <v>164</v>
      </c>
      <c r="P48" s="594">
        <v>20</v>
      </c>
      <c r="Q48" s="1" t="s">
        <v>1289</v>
      </c>
      <c r="R48" s="2">
        <v>0</v>
      </c>
      <c r="S48" s="706" t="s">
        <v>165</v>
      </c>
      <c r="T48" s="1" t="s">
        <v>166</v>
      </c>
      <c r="U48" s="79" t="s">
        <v>1887</v>
      </c>
      <c r="V48" s="79" t="s">
        <v>1887</v>
      </c>
      <c r="W48" s="79" t="s">
        <v>3979</v>
      </c>
      <c r="X48" s="79" t="s">
        <v>3978</v>
      </c>
      <c r="Y48" s="132">
        <f t="shared" si="0"/>
        <v>40</v>
      </c>
      <c r="Z48" s="132" t="str">
        <f t="shared" si="1"/>
        <v>0</v>
      </c>
      <c r="AA48" s="372">
        <f t="shared" si="2"/>
        <v>40</v>
      </c>
      <c r="AB48" s="509"/>
      <c r="AC48" s="509"/>
      <c r="AD48" s="510"/>
      <c r="AE48" s="510"/>
      <c r="AF48" s="510"/>
      <c r="AG48" s="510"/>
      <c r="AH48" s="510"/>
    </row>
    <row r="49" spans="1:34" s="504" customFormat="1" ht="12" customHeight="1" x14ac:dyDescent="0.2">
      <c r="A49" s="491"/>
      <c r="B49" s="492"/>
      <c r="C49" s="491"/>
      <c r="D49" s="505"/>
      <c r="F49" s="501"/>
      <c r="G49" s="519"/>
      <c r="H49" s="496"/>
      <c r="I49" s="497"/>
      <c r="J49" s="498"/>
      <c r="K49" s="499"/>
      <c r="L49" s="500" t="s">
        <v>1616</v>
      </c>
      <c r="M49" s="501"/>
      <c r="O49" s="518"/>
      <c r="P49" s="519"/>
      <c r="Q49" s="491"/>
      <c r="R49" s="492"/>
      <c r="S49" s="596"/>
      <c r="T49" s="491"/>
      <c r="Y49" s="132">
        <f t="shared" si="0"/>
        <v>0</v>
      </c>
      <c r="Z49" s="132" t="str">
        <f t="shared" si="1"/>
        <v>0</v>
      </c>
      <c r="AA49" s="372" t="str">
        <f t="shared" si="2"/>
        <v>0</v>
      </c>
      <c r="AB49" s="511"/>
      <c r="AC49" s="509"/>
      <c r="AD49" s="510"/>
      <c r="AE49" s="510"/>
      <c r="AF49" s="510"/>
      <c r="AG49" s="510"/>
      <c r="AH49" s="510"/>
    </row>
    <row r="50" spans="1:34" s="599" customFormat="1" ht="12" customHeight="1" thickBot="1" x14ac:dyDescent="0.25">
      <c r="A50" s="597"/>
      <c r="B50" s="598"/>
      <c r="C50" s="597"/>
      <c r="D50" s="597"/>
      <c r="G50" s="600">
        <f>SUM(G43:G48)</f>
        <v>120</v>
      </c>
      <c r="I50" s="601"/>
      <c r="K50" s="601"/>
      <c r="L50" s="602"/>
      <c r="M50" s="603">
        <f>G50-P50</f>
        <v>0</v>
      </c>
      <c r="N50" s="604"/>
      <c r="O50" s="605"/>
      <c r="P50" s="603">
        <f>SUM(P43:P48)</f>
        <v>120</v>
      </c>
      <c r="Q50" s="597"/>
      <c r="R50" s="598"/>
      <c r="S50" s="605"/>
      <c r="T50" s="597"/>
      <c r="Y50" s="132">
        <f t="shared" si="0"/>
        <v>0</v>
      </c>
      <c r="Z50" s="132" t="str">
        <f t="shared" si="1"/>
        <v>0</v>
      </c>
      <c r="AA50" s="372" t="str">
        <f t="shared" si="2"/>
        <v>0</v>
      </c>
      <c r="AB50" s="606"/>
      <c r="AC50" s="607"/>
    </row>
    <row r="51" spans="1:34" s="504" customFormat="1" ht="12" customHeight="1" x14ac:dyDescent="0.2">
      <c r="A51" s="505"/>
      <c r="B51" s="608"/>
      <c r="C51" s="505"/>
      <c r="D51" s="505"/>
      <c r="E51" s="501"/>
      <c r="F51" s="501"/>
      <c r="G51" s="501"/>
      <c r="I51" s="590"/>
      <c r="K51" s="590"/>
      <c r="L51" s="500"/>
      <c r="M51" s="501"/>
      <c r="O51" s="518"/>
      <c r="P51" s="501"/>
      <c r="Q51" s="505"/>
      <c r="R51" s="608"/>
      <c r="T51" s="505"/>
      <c r="Y51" s="132">
        <f t="shared" si="0"/>
        <v>0</v>
      </c>
      <c r="Z51" s="132" t="str">
        <f t="shared" si="1"/>
        <v>0</v>
      </c>
      <c r="AA51" s="372" t="str">
        <f t="shared" si="2"/>
        <v>0</v>
      </c>
      <c r="AB51" s="511"/>
      <c r="AC51" s="509"/>
      <c r="AD51" s="510"/>
      <c r="AE51" s="510"/>
      <c r="AF51" s="510"/>
      <c r="AG51" s="510"/>
      <c r="AH51" s="510"/>
    </row>
    <row r="52" spans="1:34" s="504" customFormat="1" ht="12" customHeight="1" x14ac:dyDescent="0.2">
      <c r="A52" s="1" t="s">
        <v>4446</v>
      </c>
      <c r="B52" s="2">
        <v>216</v>
      </c>
      <c r="C52" s="1" t="s">
        <v>4447</v>
      </c>
      <c r="D52" s="1" t="s">
        <v>1906</v>
      </c>
      <c r="E52" s="3" t="s">
        <v>5516</v>
      </c>
      <c r="F52" s="3">
        <v>1</v>
      </c>
      <c r="G52" s="48">
        <v>5</v>
      </c>
      <c r="H52" s="3" t="s">
        <v>1561</v>
      </c>
      <c r="I52" s="126" t="s">
        <v>1143</v>
      </c>
      <c r="J52" s="275" t="s">
        <v>3005</v>
      </c>
      <c r="K52" s="4" t="s">
        <v>4069</v>
      </c>
      <c r="L52" s="254" t="s">
        <v>1616</v>
      </c>
      <c r="M52" s="83" t="s">
        <v>4379</v>
      </c>
      <c r="N52" s="79" t="s">
        <v>3005</v>
      </c>
      <c r="O52" s="83" t="s">
        <v>164</v>
      </c>
      <c r="P52" s="48">
        <v>5</v>
      </c>
      <c r="Q52" s="1" t="s">
        <v>1289</v>
      </c>
      <c r="R52" s="2">
        <v>0</v>
      </c>
      <c r="S52" s="706" t="s">
        <v>167</v>
      </c>
      <c r="T52" s="1" t="s">
        <v>166</v>
      </c>
      <c r="U52" s="3" t="s">
        <v>1887</v>
      </c>
      <c r="V52" s="79" t="s">
        <v>1887</v>
      </c>
      <c r="W52" s="79" t="s">
        <v>3979</v>
      </c>
      <c r="X52" s="79" t="s">
        <v>3978</v>
      </c>
      <c r="Y52" s="132">
        <f t="shared" si="0"/>
        <v>10</v>
      </c>
      <c r="Z52" s="132" t="str">
        <f t="shared" si="1"/>
        <v>0</v>
      </c>
      <c r="AA52" s="372">
        <f t="shared" si="2"/>
        <v>10</v>
      </c>
      <c r="AC52" s="609"/>
    </row>
    <row r="53" spans="1:34" s="504" customFormat="1" ht="12" customHeight="1" x14ac:dyDescent="0.2">
      <c r="A53" s="1" t="s">
        <v>4446</v>
      </c>
      <c r="B53" s="2">
        <v>216</v>
      </c>
      <c r="C53" s="1" t="s">
        <v>4447</v>
      </c>
      <c r="D53" s="1" t="s">
        <v>1907</v>
      </c>
      <c r="E53" s="3" t="s">
        <v>5516</v>
      </c>
      <c r="F53" s="3">
        <v>1</v>
      </c>
      <c r="G53" s="48">
        <v>5</v>
      </c>
      <c r="H53" s="3" t="s">
        <v>1561</v>
      </c>
      <c r="I53" s="126" t="s">
        <v>1143</v>
      </c>
      <c r="J53" s="275" t="s">
        <v>3005</v>
      </c>
      <c r="K53" s="4" t="s">
        <v>4069</v>
      </c>
      <c r="L53" s="254" t="s">
        <v>1616</v>
      </c>
      <c r="M53" s="83" t="s">
        <v>4379</v>
      </c>
      <c r="N53" s="79" t="s">
        <v>3005</v>
      </c>
      <c r="O53" s="83" t="s">
        <v>164</v>
      </c>
      <c r="P53" s="48">
        <v>5</v>
      </c>
      <c r="Q53" s="1" t="s">
        <v>1289</v>
      </c>
      <c r="R53" s="2">
        <v>0</v>
      </c>
      <c r="S53" s="706" t="s">
        <v>167</v>
      </c>
      <c r="T53" s="1" t="s">
        <v>166</v>
      </c>
      <c r="U53" s="79" t="s">
        <v>1887</v>
      </c>
      <c r="V53" s="79" t="s">
        <v>1887</v>
      </c>
      <c r="W53" s="79" t="s">
        <v>3979</v>
      </c>
      <c r="X53" s="79" t="s">
        <v>3978</v>
      </c>
      <c r="Y53" s="132">
        <f t="shared" si="0"/>
        <v>10</v>
      </c>
      <c r="Z53" s="132" t="str">
        <f t="shared" si="1"/>
        <v>0</v>
      </c>
      <c r="AA53" s="372">
        <f t="shared" si="2"/>
        <v>10</v>
      </c>
      <c r="AC53" s="609"/>
    </row>
    <row r="54" spans="1:34" s="504" customFormat="1" ht="12" customHeight="1" x14ac:dyDescent="0.2">
      <c r="A54" s="1" t="s">
        <v>4446</v>
      </c>
      <c r="B54" s="2">
        <v>216</v>
      </c>
      <c r="C54" s="1" t="s">
        <v>4447</v>
      </c>
      <c r="D54" s="1" t="s">
        <v>1908</v>
      </c>
      <c r="E54" s="3" t="s">
        <v>5516</v>
      </c>
      <c r="F54" s="3">
        <v>1</v>
      </c>
      <c r="G54" s="48">
        <v>5</v>
      </c>
      <c r="H54" s="3" t="s">
        <v>1561</v>
      </c>
      <c r="I54" s="126" t="s">
        <v>1143</v>
      </c>
      <c r="J54" s="275" t="s">
        <v>3005</v>
      </c>
      <c r="K54" s="4" t="s">
        <v>4069</v>
      </c>
      <c r="L54" s="254" t="s">
        <v>1616</v>
      </c>
      <c r="M54" s="83" t="s">
        <v>4379</v>
      </c>
      <c r="N54" s="79" t="s">
        <v>3005</v>
      </c>
      <c r="O54" s="83" t="s">
        <v>164</v>
      </c>
      <c r="P54" s="48">
        <v>5</v>
      </c>
      <c r="Q54" s="1" t="s">
        <v>1289</v>
      </c>
      <c r="R54" s="2">
        <v>0</v>
      </c>
      <c r="S54" s="706" t="s">
        <v>167</v>
      </c>
      <c r="T54" s="1" t="s">
        <v>166</v>
      </c>
      <c r="U54" s="79" t="s">
        <v>1887</v>
      </c>
      <c r="V54" s="79" t="s">
        <v>1887</v>
      </c>
      <c r="W54" s="79" t="s">
        <v>3979</v>
      </c>
      <c r="X54" s="79" t="s">
        <v>3978</v>
      </c>
      <c r="Y54" s="132">
        <f t="shared" si="0"/>
        <v>10</v>
      </c>
      <c r="Z54" s="132" t="str">
        <f t="shared" si="1"/>
        <v>0</v>
      </c>
      <c r="AA54" s="372">
        <f t="shared" si="2"/>
        <v>10</v>
      </c>
      <c r="AC54" s="609"/>
    </row>
    <row r="55" spans="1:34" s="504" customFormat="1" ht="12" customHeight="1" x14ac:dyDescent="0.2">
      <c r="A55" s="1" t="s">
        <v>4446</v>
      </c>
      <c r="B55" s="2">
        <v>216</v>
      </c>
      <c r="C55" s="1" t="s">
        <v>4447</v>
      </c>
      <c r="D55" s="1" t="s">
        <v>1909</v>
      </c>
      <c r="E55" s="3" t="s">
        <v>5516</v>
      </c>
      <c r="F55" s="3">
        <v>1</v>
      </c>
      <c r="G55" s="48">
        <v>5</v>
      </c>
      <c r="H55" s="3" t="s">
        <v>1561</v>
      </c>
      <c r="I55" s="126" t="s">
        <v>1143</v>
      </c>
      <c r="J55" s="275" t="s">
        <v>3005</v>
      </c>
      <c r="K55" s="4" t="s">
        <v>4069</v>
      </c>
      <c r="L55" s="254" t="s">
        <v>1616</v>
      </c>
      <c r="M55" s="83" t="s">
        <v>4379</v>
      </c>
      <c r="N55" s="79" t="s">
        <v>3005</v>
      </c>
      <c r="O55" s="83" t="s">
        <v>164</v>
      </c>
      <c r="P55" s="48">
        <v>5</v>
      </c>
      <c r="Q55" s="1" t="s">
        <v>1289</v>
      </c>
      <c r="R55" s="2">
        <v>0</v>
      </c>
      <c r="S55" s="706" t="s">
        <v>167</v>
      </c>
      <c r="T55" s="1" t="s">
        <v>166</v>
      </c>
      <c r="U55" s="79" t="s">
        <v>1887</v>
      </c>
      <c r="V55" s="79" t="s">
        <v>1887</v>
      </c>
      <c r="W55" s="79" t="s">
        <v>3979</v>
      </c>
      <c r="X55" s="79" t="s">
        <v>3978</v>
      </c>
      <c r="Y55" s="132">
        <f t="shared" si="0"/>
        <v>10</v>
      </c>
      <c r="Z55" s="132" t="str">
        <f t="shared" si="1"/>
        <v>0</v>
      </c>
      <c r="AA55" s="372">
        <f t="shared" si="2"/>
        <v>10</v>
      </c>
      <c r="AC55" s="609"/>
    </row>
    <row r="56" spans="1:34" s="504" customFormat="1" ht="12" customHeight="1" x14ac:dyDescent="0.2">
      <c r="A56" s="1" t="s">
        <v>4446</v>
      </c>
      <c r="B56" s="2">
        <v>216</v>
      </c>
      <c r="C56" s="1" t="s">
        <v>4447</v>
      </c>
      <c r="D56" s="1" t="s">
        <v>1910</v>
      </c>
      <c r="E56" s="3" t="s">
        <v>5516</v>
      </c>
      <c r="F56" s="3">
        <v>1</v>
      </c>
      <c r="G56" s="48">
        <v>5</v>
      </c>
      <c r="H56" s="3" t="s">
        <v>1561</v>
      </c>
      <c r="I56" s="126" t="s">
        <v>1143</v>
      </c>
      <c r="J56" s="275" t="s">
        <v>3005</v>
      </c>
      <c r="K56" s="4" t="s">
        <v>4069</v>
      </c>
      <c r="L56" s="254" t="s">
        <v>1616</v>
      </c>
      <c r="M56" s="83" t="s">
        <v>4379</v>
      </c>
      <c r="N56" s="79" t="s">
        <v>3005</v>
      </c>
      <c r="O56" s="83" t="s">
        <v>164</v>
      </c>
      <c r="P56" s="48">
        <v>5</v>
      </c>
      <c r="Q56" s="1" t="s">
        <v>1289</v>
      </c>
      <c r="R56" s="2">
        <v>0</v>
      </c>
      <c r="S56" s="706" t="s">
        <v>167</v>
      </c>
      <c r="T56" s="1" t="s">
        <v>166</v>
      </c>
      <c r="U56" s="79" t="s">
        <v>1887</v>
      </c>
      <c r="V56" s="79" t="s">
        <v>1887</v>
      </c>
      <c r="W56" s="79" t="s">
        <v>3979</v>
      </c>
      <c r="X56" s="79" t="s">
        <v>3978</v>
      </c>
      <c r="Y56" s="132">
        <f t="shared" si="0"/>
        <v>10</v>
      </c>
      <c r="Z56" s="132" t="str">
        <f t="shared" si="1"/>
        <v>0</v>
      </c>
      <c r="AA56" s="372">
        <f t="shared" si="2"/>
        <v>10</v>
      </c>
      <c r="AC56" s="609"/>
    </row>
    <row r="57" spans="1:34" s="504" customFormat="1" ht="12" customHeight="1" x14ac:dyDescent="0.2">
      <c r="A57" s="1" t="s">
        <v>4446</v>
      </c>
      <c r="B57" s="2">
        <v>216</v>
      </c>
      <c r="C57" s="1" t="s">
        <v>4447</v>
      </c>
      <c r="D57" s="1" t="s">
        <v>1911</v>
      </c>
      <c r="E57" s="3" t="s">
        <v>5516</v>
      </c>
      <c r="F57" s="3">
        <v>1</v>
      </c>
      <c r="G57" s="48">
        <v>5</v>
      </c>
      <c r="H57" s="3" t="s">
        <v>1561</v>
      </c>
      <c r="I57" s="126" t="s">
        <v>1143</v>
      </c>
      <c r="J57" s="275" t="s">
        <v>3005</v>
      </c>
      <c r="K57" s="4" t="s">
        <v>4069</v>
      </c>
      <c r="L57" s="254" t="s">
        <v>1616</v>
      </c>
      <c r="M57" s="83" t="s">
        <v>4379</v>
      </c>
      <c r="N57" s="79" t="s">
        <v>3005</v>
      </c>
      <c r="O57" s="83" t="s">
        <v>164</v>
      </c>
      <c r="P57" s="48">
        <v>5</v>
      </c>
      <c r="Q57" s="1" t="s">
        <v>1289</v>
      </c>
      <c r="R57" s="2">
        <v>0</v>
      </c>
      <c r="S57" s="706" t="s">
        <v>167</v>
      </c>
      <c r="T57" s="1" t="s">
        <v>166</v>
      </c>
      <c r="U57" s="79" t="s">
        <v>1887</v>
      </c>
      <c r="V57" s="79" t="s">
        <v>1887</v>
      </c>
      <c r="W57" s="79" t="s">
        <v>3979</v>
      </c>
      <c r="X57" s="79" t="s">
        <v>3978</v>
      </c>
      <c r="Y57" s="132">
        <f t="shared" si="0"/>
        <v>10</v>
      </c>
      <c r="Z57" s="132" t="str">
        <f t="shared" si="1"/>
        <v>0</v>
      </c>
      <c r="AA57" s="372">
        <f t="shared" si="2"/>
        <v>10</v>
      </c>
      <c r="AC57" s="609"/>
    </row>
    <row r="58" spans="1:34" s="504" customFormat="1" ht="12" customHeight="1" x14ac:dyDescent="0.2">
      <c r="A58" s="491"/>
      <c r="B58" s="492"/>
      <c r="C58" s="491"/>
      <c r="D58" s="491"/>
      <c r="E58" s="496"/>
      <c r="F58" s="496"/>
      <c r="G58" s="498"/>
      <c r="I58" s="497"/>
      <c r="K58" s="499"/>
      <c r="L58" s="500" t="s">
        <v>1616</v>
      </c>
      <c r="M58" s="501"/>
      <c r="O58" s="518"/>
      <c r="P58" s="519"/>
      <c r="Q58" s="491"/>
      <c r="R58" s="492"/>
      <c r="S58" s="453"/>
      <c r="T58" s="491"/>
      <c r="Y58" s="132">
        <f t="shared" si="0"/>
        <v>0</v>
      </c>
      <c r="Z58" s="132" t="str">
        <f t="shared" si="1"/>
        <v>0</v>
      </c>
      <c r="AA58" s="372" t="str">
        <f t="shared" si="2"/>
        <v>0</v>
      </c>
      <c r="AB58" s="509"/>
      <c r="AC58" s="509"/>
      <c r="AD58" s="510"/>
      <c r="AE58" s="510"/>
      <c r="AF58" s="510"/>
      <c r="AG58" s="510"/>
      <c r="AH58" s="510"/>
    </row>
    <row r="59" spans="1:34" s="504" customFormat="1" ht="12" customHeight="1" x14ac:dyDescent="0.2">
      <c r="A59" s="491"/>
      <c r="B59" s="492"/>
      <c r="C59" s="491"/>
      <c r="D59" s="491"/>
      <c r="E59" s="496"/>
      <c r="F59" s="496"/>
      <c r="G59" s="610"/>
      <c r="H59" s="501"/>
      <c r="I59" s="497"/>
      <c r="K59" s="499"/>
      <c r="L59" s="500"/>
      <c r="M59" s="501"/>
      <c r="O59" s="518"/>
      <c r="P59" s="519"/>
      <c r="Q59" s="491"/>
      <c r="R59" s="492"/>
      <c r="S59" s="453"/>
      <c r="T59" s="491"/>
      <c r="Y59" s="132">
        <f t="shared" si="0"/>
        <v>0</v>
      </c>
      <c r="Z59" s="132" t="str">
        <f t="shared" si="1"/>
        <v>0</v>
      </c>
      <c r="AA59" s="372" t="str">
        <f t="shared" si="2"/>
        <v>0</v>
      </c>
      <c r="AB59" s="511"/>
      <c r="AC59" s="509"/>
      <c r="AD59" s="510"/>
      <c r="AE59" s="510"/>
      <c r="AF59" s="510"/>
      <c r="AG59" s="510"/>
      <c r="AH59" s="510"/>
    </row>
    <row r="60" spans="1:34" s="599" customFormat="1" ht="12" customHeight="1" thickBot="1" x14ac:dyDescent="0.25">
      <c r="A60" s="597"/>
      <c r="B60" s="598"/>
      <c r="C60" s="597"/>
      <c r="D60" s="597"/>
      <c r="G60" s="600">
        <f>SUM(G52:G59)</f>
        <v>30</v>
      </c>
      <c r="I60" s="601"/>
      <c r="K60" s="601"/>
      <c r="L60" s="602"/>
      <c r="M60" s="603">
        <f>G60-P60</f>
        <v>0</v>
      </c>
      <c r="N60" s="604"/>
      <c r="O60" s="605"/>
      <c r="P60" s="603">
        <f>SUM(P52:P59)</f>
        <v>30</v>
      </c>
      <c r="Q60" s="597"/>
      <c r="R60" s="598"/>
      <c r="S60" s="605"/>
      <c r="T60" s="597"/>
      <c r="Y60" s="132">
        <f t="shared" si="0"/>
        <v>0</v>
      </c>
      <c r="Z60" s="132" t="str">
        <f t="shared" si="1"/>
        <v>0</v>
      </c>
      <c r="AA60" s="372" t="str">
        <f t="shared" si="2"/>
        <v>0</v>
      </c>
      <c r="AB60" s="606"/>
      <c r="AC60" s="607"/>
    </row>
    <row r="61" spans="1:34" s="275" customFormat="1" ht="12" customHeight="1" x14ac:dyDescent="0.2">
      <c r="A61" s="440"/>
      <c r="B61" s="272"/>
      <c r="C61" s="440"/>
      <c r="D61" s="440"/>
      <c r="G61" s="578"/>
      <c r="I61" s="126"/>
      <c r="K61" s="370"/>
      <c r="L61" s="254"/>
      <c r="M61" s="578"/>
      <c r="O61" s="514"/>
      <c r="P61" s="578"/>
      <c r="Q61" s="454"/>
      <c r="R61" s="272"/>
      <c r="S61" s="579"/>
      <c r="T61" s="440"/>
      <c r="Y61" s="132">
        <f t="shared" si="0"/>
        <v>0</v>
      </c>
      <c r="Z61" s="132" t="str">
        <f t="shared" si="1"/>
        <v>0</v>
      </c>
      <c r="AA61" s="372" t="str">
        <f t="shared" si="2"/>
        <v>0</v>
      </c>
      <c r="AB61" s="399"/>
      <c r="AC61" s="24"/>
      <c r="AD61" s="28"/>
      <c r="AE61" s="28"/>
      <c r="AF61" s="28"/>
      <c r="AG61" s="28"/>
      <c r="AH61" s="28"/>
    </row>
    <row r="62" spans="1:34" s="504" customFormat="1" ht="12" customHeight="1" x14ac:dyDescent="0.2">
      <c r="A62" s="491"/>
      <c r="B62" s="492"/>
      <c r="C62" s="491"/>
      <c r="D62" s="491" t="s">
        <v>3442</v>
      </c>
      <c r="E62" s="496" t="s">
        <v>5516</v>
      </c>
      <c r="F62" s="501">
        <v>1</v>
      </c>
      <c r="G62" s="519"/>
      <c r="H62" s="496" t="s">
        <v>1561</v>
      </c>
      <c r="I62" s="497"/>
      <c r="J62" s="530"/>
      <c r="K62" s="499"/>
      <c r="L62" s="500" t="s">
        <v>1616</v>
      </c>
      <c r="M62" s="501" t="s">
        <v>4379</v>
      </c>
      <c r="O62" s="518" t="s">
        <v>1916</v>
      </c>
      <c r="P62" s="418"/>
      <c r="Q62" s="491"/>
      <c r="R62" s="492"/>
      <c r="S62" s="596"/>
      <c r="T62" s="491"/>
      <c r="U62" s="504" t="s">
        <v>1887</v>
      </c>
      <c r="V62" s="504" t="s">
        <v>1887</v>
      </c>
      <c r="W62" s="504" t="s">
        <v>3979</v>
      </c>
      <c r="X62" s="504" t="s">
        <v>3978</v>
      </c>
      <c r="Y62" s="132">
        <f t="shared" si="0"/>
        <v>0</v>
      </c>
      <c r="Z62" s="132" t="str">
        <f t="shared" si="1"/>
        <v>0</v>
      </c>
      <c r="AA62" s="372">
        <f t="shared" si="2"/>
        <v>0</v>
      </c>
      <c r="AB62" s="509"/>
      <c r="AC62" s="509"/>
      <c r="AD62" s="510"/>
      <c r="AE62" s="510"/>
      <c r="AF62" s="510"/>
      <c r="AG62" s="510"/>
      <c r="AH62" s="510"/>
    </row>
    <row r="63" spans="1:34" s="504" customFormat="1" ht="12" customHeight="1" x14ac:dyDescent="0.2">
      <c r="A63" s="491"/>
      <c r="B63" s="492"/>
      <c r="C63" s="491"/>
      <c r="D63" s="505" t="s">
        <v>1893</v>
      </c>
      <c r="E63" s="504" t="s">
        <v>5516</v>
      </c>
      <c r="F63" s="501">
        <v>1</v>
      </c>
      <c r="G63" s="519"/>
      <c r="H63" s="496" t="s">
        <v>1561</v>
      </c>
      <c r="I63" s="497"/>
      <c r="J63" s="530"/>
      <c r="K63" s="499"/>
      <c r="L63" s="500" t="s">
        <v>1616</v>
      </c>
      <c r="M63" s="501" t="s">
        <v>4379</v>
      </c>
      <c r="O63" s="518" t="s">
        <v>1916</v>
      </c>
      <c r="P63" s="418"/>
      <c r="Q63" s="491"/>
      <c r="R63" s="492"/>
      <c r="S63" s="595"/>
      <c r="T63" s="491"/>
      <c r="U63" s="504" t="s">
        <v>1887</v>
      </c>
      <c r="V63" s="504" t="s">
        <v>1887</v>
      </c>
      <c r="W63" s="504" t="s">
        <v>3979</v>
      </c>
      <c r="X63" s="504" t="s">
        <v>3978</v>
      </c>
      <c r="Y63" s="132">
        <f t="shared" si="0"/>
        <v>0</v>
      </c>
      <c r="Z63" s="132" t="str">
        <f t="shared" si="1"/>
        <v>0</v>
      </c>
      <c r="AA63" s="372">
        <f t="shared" si="2"/>
        <v>0</v>
      </c>
      <c r="AB63" s="511"/>
      <c r="AC63" s="509"/>
      <c r="AD63" s="510"/>
      <c r="AE63" s="510"/>
      <c r="AF63" s="510"/>
      <c r="AG63" s="510"/>
      <c r="AH63" s="510"/>
    </row>
    <row r="64" spans="1:34" s="504" customFormat="1" ht="12" customHeight="1" x14ac:dyDescent="0.2">
      <c r="A64" s="491"/>
      <c r="B64" s="492"/>
      <c r="C64" s="491"/>
      <c r="D64" s="505" t="s">
        <v>1894</v>
      </c>
      <c r="E64" s="504" t="s">
        <v>5516</v>
      </c>
      <c r="F64" s="501">
        <v>1</v>
      </c>
      <c r="G64" s="519"/>
      <c r="H64" s="496" t="s">
        <v>1561</v>
      </c>
      <c r="I64" s="497"/>
      <c r="J64" s="530"/>
      <c r="K64" s="499"/>
      <c r="L64" s="500" t="s">
        <v>1616</v>
      </c>
      <c r="M64" s="501" t="s">
        <v>4379</v>
      </c>
      <c r="O64" s="518" t="s">
        <v>1916</v>
      </c>
      <c r="P64" s="418"/>
      <c r="Q64" s="491"/>
      <c r="R64" s="492"/>
      <c r="S64" s="596"/>
      <c r="T64" s="491"/>
      <c r="U64" s="504" t="s">
        <v>1887</v>
      </c>
      <c r="V64" s="504" t="s">
        <v>1887</v>
      </c>
      <c r="W64" s="504" t="s">
        <v>3979</v>
      </c>
      <c r="X64" s="504" t="s">
        <v>3978</v>
      </c>
      <c r="Y64" s="132">
        <f t="shared" si="0"/>
        <v>0</v>
      </c>
      <c r="Z64" s="132" t="str">
        <f t="shared" si="1"/>
        <v>0</v>
      </c>
      <c r="AA64" s="372">
        <f t="shared" si="2"/>
        <v>0</v>
      </c>
      <c r="AB64" s="511"/>
      <c r="AC64" s="509"/>
      <c r="AD64" s="510"/>
      <c r="AE64" s="510"/>
      <c r="AF64" s="510"/>
      <c r="AG64" s="510"/>
      <c r="AH64" s="510"/>
    </row>
    <row r="65" spans="1:34" s="504" customFormat="1" ht="12" customHeight="1" x14ac:dyDescent="0.2">
      <c r="A65" s="491"/>
      <c r="B65" s="492"/>
      <c r="C65" s="491"/>
      <c r="D65" s="505" t="s">
        <v>1895</v>
      </c>
      <c r="E65" s="504" t="s">
        <v>5516</v>
      </c>
      <c r="F65" s="501">
        <v>1</v>
      </c>
      <c r="G65" s="519"/>
      <c r="H65" s="496" t="s">
        <v>1561</v>
      </c>
      <c r="I65" s="497"/>
      <c r="J65" s="530"/>
      <c r="K65" s="499"/>
      <c r="L65" s="500" t="s">
        <v>1616</v>
      </c>
      <c r="M65" s="501" t="s">
        <v>4379</v>
      </c>
      <c r="O65" s="518" t="s">
        <v>1916</v>
      </c>
      <c r="P65" s="418"/>
      <c r="Q65" s="491"/>
      <c r="R65" s="492"/>
      <c r="S65" s="596"/>
      <c r="T65" s="491"/>
      <c r="U65" s="504" t="s">
        <v>1887</v>
      </c>
      <c r="V65" s="504" t="s">
        <v>1887</v>
      </c>
      <c r="W65" s="504" t="s">
        <v>3979</v>
      </c>
      <c r="X65" s="504" t="s">
        <v>3978</v>
      </c>
      <c r="Y65" s="132">
        <f t="shared" si="0"/>
        <v>0</v>
      </c>
      <c r="Z65" s="132" t="str">
        <f t="shared" si="1"/>
        <v>0</v>
      </c>
      <c r="AA65" s="372">
        <f t="shared" si="2"/>
        <v>0</v>
      </c>
      <c r="AB65" s="511"/>
      <c r="AC65" s="509"/>
      <c r="AD65" s="510"/>
      <c r="AE65" s="510"/>
      <c r="AF65" s="510"/>
      <c r="AG65" s="510"/>
      <c r="AH65" s="510"/>
    </row>
    <row r="66" spans="1:34" s="504" customFormat="1" ht="12" customHeight="1" x14ac:dyDescent="0.2">
      <c r="A66" s="491"/>
      <c r="B66" s="492"/>
      <c r="C66" s="491"/>
      <c r="D66" s="505" t="s">
        <v>1896</v>
      </c>
      <c r="E66" s="504" t="s">
        <v>5516</v>
      </c>
      <c r="F66" s="501">
        <v>1</v>
      </c>
      <c r="G66" s="519"/>
      <c r="H66" s="496" t="s">
        <v>1561</v>
      </c>
      <c r="I66" s="497"/>
      <c r="J66" s="530"/>
      <c r="K66" s="499"/>
      <c r="L66" s="500" t="s">
        <v>1616</v>
      </c>
      <c r="M66" s="501" t="s">
        <v>4379</v>
      </c>
      <c r="O66" s="518" t="s">
        <v>1916</v>
      </c>
      <c r="P66" s="418"/>
      <c r="Q66" s="491"/>
      <c r="R66" s="492"/>
      <c r="S66" s="596"/>
      <c r="T66" s="491"/>
      <c r="U66" s="504" t="s">
        <v>1887</v>
      </c>
      <c r="V66" s="504" t="s">
        <v>1887</v>
      </c>
      <c r="W66" s="504" t="s">
        <v>3979</v>
      </c>
      <c r="X66" s="504" t="s">
        <v>3978</v>
      </c>
      <c r="Y66" s="132">
        <f t="shared" si="0"/>
        <v>0</v>
      </c>
      <c r="Z66" s="132" t="str">
        <f t="shared" si="1"/>
        <v>0</v>
      </c>
      <c r="AA66" s="372">
        <f t="shared" si="2"/>
        <v>0</v>
      </c>
      <c r="AB66" s="511"/>
      <c r="AC66" s="509"/>
      <c r="AD66" s="510"/>
      <c r="AE66" s="510"/>
      <c r="AF66" s="510"/>
      <c r="AG66" s="510"/>
      <c r="AH66" s="510"/>
    </row>
    <row r="67" spans="1:34" s="504" customFormat="1" ht="12" customHeight="1" x14ac:dyDescent="0.2">
      <c r="A67" s="491"/>
      <c r="B67" s="492"/>
      <c r="C67" s="491"/>
      <c r="D67" s="505" t="s">
        <v>1897</v>
      </c>
      <c r="E67" s="504" t="s">
        <v>5516</v>
      </c>
      <c r="F67" s="501">
        <v>1</v>
      </c>
      <c r="G67" s="519"/>
      <c r="H67" s="496" t="s">
        <v>1561</v>
      </c>
      <c r="I67" s="497"/>
      <c r="J67" s="530"/>
      <c r="K67" s="499"/>
      <c r="L67" s="500" t="s">
        <v>1616</v>
      </c>
      <c r="M67" s="501" t="s">
        <v>4379</v>
      </c>
      <c r="O67" s="518" t="s">
        <v>1916</v>
      </c>
      <c r="P67" s="418"/>
      <c r="Q67" s="491"/>
      <c r="R67" s="492"/>
      <c r="S67" s="596"/>
      <c r="T67" s="491"/>
      <c r="U67" s="504" t="s">
        <v>1887</v>
      </c>
      <c r="V67" s="504" t="s">
        <v>1887</v>
      </c>
      <c r="W67" s="504" t="s">
        <v>3979</v>
      </c>
      <c r="X67" s="504" t="s">
        <v>3978</v>
      </c>
      <c r="Y67" s="132">
        <f t="shared" si="0"/>
        <v>0</v>
      </c>
      <c r="Z67" s="132" t="str">
        <f t="shared" si="1"/>
        <v>0</v>
      </c>
      <c r="AA67" s="372">
        <f t="shared" si="2"/>
        <v>0</v>
      </c>
      <c r="AB67" s="511"/>
      <c r="AC67" s="509"/>
      <c r="AD67" s="510"/>
      <c r="AE67" s="510"/>
      <c r="AF67" s="510"/>
      <c r="AG67" s="510"/>
      <c r="AH67" s="510"/>
    </row>
    <row r="68" spans="1:34" s="504" customFormat="1" ht="12" customHeight="1" x14ac:dyDescent="0.2">
      <c r="A68" s="1" t="s">
        <v>4446</v>
      </c>
      <c r="B68" s="2">
        <v>216</v>
      </c>
      <c r="C68" s="1" t="s">
        <v>4447</v>
      </c>
      <c r="D68" s="85" t="s">
        <v>1898</v>
      </c>
      <c r="E68" s="79" t="s">
        <v>5516</v>
      </c>
      <c r="F68" s="275">
        <v>1</v>
      </c>
      <c r="G68" s="418">
        <v>1</v>
      </c>
      <c r="H68" s="3" t="s">
        <v>1561</v>
      </c>
      <c r="I68" s="126" t="s">
        <v>1143</v>
      </c>
      <c r="J68" s="79" t="s">
        <v>3005</v>
      </c>
      <c r="K68" s="4" t="s">
        <v>4069</v>
      </c>
      <c r="L68" s="254" t="s">
        <v>1616</v>
      </c>
      <c r="M68" s="397" t="s">
        <v>4379</v>
      </c>
      <c r="N68" s="79" t="s">
        <v>3005</v>
      </c>
      <c r="O68" s="514" t="s">
        <v>1916</v>
      </c>
      <c r="P68" s="418">
        <v>1</v>
      </c>
      <c r="Q68" s="1" t="s">
        <v>1289</v>
      </c>
      <c r="R68" s="2">
        <v>0</v>
      </c>
      <c r="S68" s="706" t="s">
        <v>168</v>
      </c>
      <c r="T68" s="1" t="s">
        <v>169</v>
      </c>
      <c r="U68" s="79" t="s">
        <v>1887</v>
      </c>
      <c r="V68" s="79" t="s">
        <v>1887</v>
      </c>
      <c r="W68" s="79" t="s">
        <v>3979</v>
      </c>
      <c r="X68" s="79" t="s">
        <v>3978</v>
      </c>
      <c r="Y68" s="132">
        <f t="shared" si="0"/>
        <v>2</v>
      </c>
      <c r="Z68" s="132" t="str">
        <f t="shared" si="1"/>
        <v>0</v>
      </c>
      <c r="AA68" s="372">
        <f t="shared" si="2"/>
        <v>2</v>
      </c>
      <c r="AB68" s="509"/>
      <c r="AC68" s="509"/>
      <c r="AD68" s="510"/>
      <c r="AE68" s="510"/>
      <c r="AF68" s="510"/>
      <c r="AG68" s="510"/>
      <c r="AH68" s="510"/>
    </row>
    <row r="69" spans="1:34" s="504" customFormat="1" ht="12" customHeight="1" x14ac:dyDescent="0.2">
      <c r="A69" s="1" t="s">
        <v>4446</v>
      </c>
      <c r="B69" s="2">
        <v>216</v>
      </c>
      <c r="C69" s="1" t="s">
        <v>4447</v>
      </c>
      <c r="D69" s="85" t="s">
        <v>1899</v>
      </c>
      <c r="E69" s="79" t="s">
        <v>5516</v>
      </c>
      <c r="F69" s="275">
        <v>1</v>
      </c>
      <c r="G69" s="418">
        <v>1</v>
      </c>
      <c r="H69" s="3" t="s">
        <v>1561</v>
      </c>
      <c r="I69" s="126" t="s">
        <v>1143</v>
      </c>
      <c r="J69" s="79" t="s">
        <v>3005</v>
      </c>
      <c r="K69" s="4" t="s">
        <v>4069</v>
      </c>
      <c r="L69" s="254" t="s">
        <v>1616</v>
      </c>
      <c r="M69" s="397" t="s">
        <v>4379</v>
      </c>
      <c r="N69" s="79" t="s">
        <v>3005</v>
      </c>
      <c r="O69" s="514" t="s">
        <v>1916</v>
      </c>
      <c r="P69" s="418">
        <v>1</v>
      </c>
      <c r="Q69" s="1" t="s">
        <v>1289</v>
      </c>
      <c r="R69" s="2">
        <v>0</v>
      </c>
      <c r="S69" s="706" t="s">
        <v>168</v>
      </c>
      <c r="T69" s="1" t="s">
        <v>169</v>
      </c>
      <c r="U69" s="79" t="s">
        <v>1887</v>
      </c>
      <c r="V69" s="79" t="s">
        <v>1887</v>
      </c>
      <c r="W69" s="79" t="s">
        <v>3979</v>
      </c>
      <c r="X69" s="79" t="s">
        <v>3978</v>
      </c>
      <c r="Y69" s="132">
        <f t="shared" si="0"/>
        <v>2</v>
      </c>
      <c r="Z69" s="132" t="str">
        <f t="shared" si="1"/>
        <v>0</v>
      </c>
      <c r="AA69" s="372">
        <f t="shared" si="2"/>
        <v>2</v>
      </c>
      <c r="AB69" s="509"/>
      <c r="AC69" s="509"/>
      <c r="AD69" s="510"/>
      <c r="AE69" s="510"/>
      <c r="AF69" s="510"/>
      <c r="AG69" s="510"/>
      <c r="AH69" s="510"/>
    </row>
    <row r="70" spans="1:34" s="504" customFormat="1" ht="12" customHeight="1" x14ac:dyDescent="0.2">
      <c r="A70" s="1" t="s">
        <v>4446</v>
      </c>
      <c r="B70" s="2">
        <v>216</v>
      </c>
      <c r="C70" s="1" t="s">
        <v>4447</v>
      </c>
      <c r="D70" s="85" t="s">
        <v>1900</v>
      </c>
      <c r="E70" s="79" t="s">
        <v>5516</v>
      </c>
      <c r="F70" s="275">
        <v>1</v>
      </c>
      <c r="G70" s="418">
        <v>1</v>
      </c>
      <c r="H70" s="3" t="s">
        <v>1561</v>
      </c>
      <c r="I70" s="126" t="s">
        <v>1143</v>
      </c>
      <c r="J70" s="79" t="s">
        <v>3005</v>
      </c>
      <c r="K70" s="4" t="s">
        <v>4069</v>
      </c>
      <c r="L70" s="254" t="s">
        <v>1616</v>
      </c>
      <c r="M70" s="397" t="s">
        <v>4379</v>
      </c>
      <c r="N70" s="79" t="s">
        <v>3005</v>
      </c>
      <c r="O70" s="514" t="s">
        <v>1916</v>
      </c>
      <c r="P70" s="418">
        <v>1</v>
      </c>
      <c r="Q70" s="1" t="s">
        <v>1289</v>
      </c>
      <c r="R70" s="2">
        <v>0</v>
      </c>
      <c r="S70" s="706" t="s">
        <v>168</v>
      </c>
      <c r="T70" s="1" t="s">
        <v>169</v>
      </c>
      <c r="U70" s="79" t="s">
        <v>1887</v>
      </c>
      <c r="V70" s="79" t="s">
        <v>1887</v>
      </c>
      <c r="W70" s="79" t="s">
        <v>3979</v>
      </c>
      <c r="X70" s="79" t="s">
        <v>3978</v>
      </c>
      <c r="Y70" s="132">
        <f t="shared" si="0"/>
        <v>2</v>
      </c>
      <c r="Z70" s="132" t="str">
        <f t="shared" si="1"/>
        <v>0</v>
      </c>
      <c r="AA70" s="372">
        <f t="shared" si="2"/>
        <v>2</v>
      </c>
      <c r="AB70" s="509"/>
      <c r="AC70" s="509"/>
      <c r="AD70" s="510"/>
      <c r="AE70" s="510"/>
      <c r="AF70" s="510"/>
      <c r="AG70" s="510"/>
      <c r="AH70" s="510"/>
    </row>
    <row r="71" spans="1:34" s="504" customFormat="1" ht="12" customHeight="1" x14ac:dyDescent="0.2">
      <c r="A71" s="1" t="s">
        <v>4446</v>
      </c>
      <c r="B71" s="2">
        <v>216</v>
      </c>
      <c r="C71" s="1" t="s">
        <v>4447</v>
      </c>
      <c r="D71" s="85" t="s">
        <v>1901</v>
      </c>
      <c r="E71" s="79" t="s">
        <v>5516</v>
      </c>
      <c r="F71" s="275">
        <v>1</v>
      </c>
      <c r="G71" s="418">
        <v>1</v>
      </c>
      <c r="H71" s="3" t="s">
        <v>1561</v>
      </c>
      <c r="I71" s="126" t="s">
        <v>1143</v>
      </c>
      <c r="J71" s="79" t="s">
        <v>3005</v>
      </c>
      <c r="K71" s="4" t="s">
        <v>4069</v>
      </c>
      <c r="L71" s="254" t="s">
        <v>1616</v>
      </c>
      <c r="M71" s="397" t="s">
        <v>4379</v>
      </c>
      <c r="N71" s="79" t="s">
        <v>3005</v>
      </c>
      <c r="O71" s="514" t="s">
        <v>1916</v>
      </c>
      <c r="P71" s="418">
        <v>1</v>
      </c>
      <c r="Q71" s="1" t="s">
        <v>1289</v>
      </c>
      <c r="R71" s="2">
        <v>0</v>
      </c>
      <c r="S71" s="706" t="s">
        <v>168</v>
      </c>
      <c r="T71" s="1" t="s">
        <v>169</v>
      </c>
      <c r="U71" s="79" t="s">
        <v>1887</v>
      </c>
      <c r="V71" s="79" t="s">
        <v>1887</v>
      </c>
      <c r="W71" s="79" t="s">
        <v>3979</v>
      </c>
      <c r="X71" s="79" t="s">
        <v>3978</v>
      </c>
      <c r="Y71" s="132">
        <f t="shared" ref="Y71:Y134" si="3">F71*G71*2</f>
        <v>2</v>
      </c>
      <c r="Z71" s="132" t="str">
        <f t="shared" ref="Z71:Z134" si="4">IF(X71="N",Y71,"0")</f>
        <v>0</v>
      </c>
      <c r="AA71" s="372">
        <f t="shared" ref="AA71:AA134" si="5">IF(X71="P",Y71,"0")</f>
        <v>2</v>
      </c>
      <c r="AB71" s="509"/>
      <c r="AC71" s="509"/>
      <c r="AD71" s="510"/>
      <c r="AE71" s="510"/>
      <c r="AF71" s="510"/>
      <c r="AG71" s="510"/>
      <c r="AH71" s="510"/>
    </row>
    <row r="72" spans="1:34" s="504" customFormat="1" ht="12" customHeight="1" x14ac:dyDescent="0.2">
      <c r="A72" s="1" t="s">
        <v>4446</v>
      </c>
      <c r="B72" s="2">
        <v>216</v>
      </c>
      <c r="C72" s="1" t="s">
        <v>4447</v>
      </c>
      <c r="D72" s="85" t="s">
        <v>1902</v>
      </c>
      <c r="E72" s="79" t="s">
        <v>5516</v>
      </c>
      <c r="F72" s="275">
        <v>1</v>
      </c>
      <c r="G72" s="418">
        <v>1</v>
      </c>
      <c r="H72" s="3" t="s">
        <v>1561</v>
      </c>
      <c r="I72" s="126" t="s">
        <v>1143</v>
      </c>
      <c r="J72" s="79" t="s">
        <v>3005</v>
      </c>
      <c r="K72" s="4" t="s">
        <v>4069</v>
      </c>
      <c r="L72" s="254" t="s">
        <v>1616</v>
      </c>
      <c r="M72" s="397" t="s">
        <v>4379</v>
      </c>
      <c r="N72" s="79" t="s">
        <v>3005</v>
      </c>
      <c r="O72" s="514" t="s">
        <v>1916</v>
      </c>
      <c r="P72" s="418">
        <v>1</v>
      </c>
      <c r="Q72" s="1" t="s">
        <v>1289</v>
      </c>
      <c r="R72" s="2">
        <v>0</v>
      </c>
      <c r="S72" s="706" t="s">
        <v>168</v>
      </c>
      <c r="T72" s="1" t="s">
        <v>169</v>
      </c>
      <c r="U72" s="79" t="s">
        <v>1887</v>
      </c>
      <c r="V72" s="79" t="s">
        <v>1887</v>
      </c>
      <c r="W72" s="79" t="s">
        <v>3979</v>
      </c>
      <c r="X72" s="79" t="s">
        <v>3978</v>
      </c>
      <c r="Y72" s="132">
        <f t="shared" si="3"/>
        <v>2</v>
      </c>
      <c r="Z72" s="132" t="str">
        <f t="shared" si="4"/>
        <v>0</v>
      </c>
      <c r="AA72" s="372">
        <f t="shared" si="5"/>
        <v>2</v>
      </c>
      <c r="AB72" s="509"/>
      <c r="AC72" s="509"/>
      <c r="AD72" s="510"/>
      <c r="AE72" s="510"/>
      <c r="AF72" s="510"/>
      <c r="AG72" s="510"/>
      <c r="AH72" s="510"/>
    </row>
    <row r="73" spans="1:34" s="504" customFormat="1" ht="12" customHeight="1" x14ac:dyDescent="0.2">
      <c r="A73" s="1" t="s">
        <v>4446</v>
      </c>
      <c r="B73" s="2">
        <v>216</v>
      </c>
      <c r="C73" s="1" t="s">
        <v>4447</v>
      </c>
      <c r="D73" s="85" t="s">
        <v>1903</v>
      </c>
      <c r="E73" s="79" t="s">
        <v>5516</v>
      </c>
      <c r="F73" s="275">
        <v>1</v>
      </c>
      <c r="G73" s="418">
        <v>2</v>
      </c>
      <c r="H73" s="3" t="s">
        <v>1561</v>
      </c>
      <c r="I73" s="126" t="s">
        <v>1143</v>
      </c>
      <c r="J73" s="79" t="s">
        <v>3005</v>
      </c>
      <c r="K73" s="4" t="s">
        <v>4069</v>
      </c>
      <c r="L73" s="254" t="s">
        <v>1616</v>
      </c>
      <c r="M73" s="397" t="s">
        <v>4379</v>
      </c>
      <c r="N73" s="79" t="s">
        <v>3005</v>
      </c>
      <c r="O73" s="514" t="s">
        <v>1916</v>
      </c>
      <c r="P73" s="418">
        <v>2</v>
      </c>
      <c r="Q73" s="1" t="s">
        <v>1289</v>
      </c>
      <c r="R73" s="2">
        <v>0</v>
      </c>
      <c r="S73" s="706" t="s">
        <v>168</v>
      </c>
      <c r="T73" s="1" t="s">
        <v>169</v>
      </c>
      <c r="U73" s="79" t="s">
        <v>1887</v>
      </c>
      <c r="V73" s="79" t="s">
        <v>1887</v>
      </c>
      <c r="W73" s="79" t="s">
        <v>3979</v>
      </c>
      <c r="X73" s="79" t="s">
        <v>3978</v>
      </c>
      <c r="Y73" s="132">
        <f t="shared" si="3"/>
        <v>4</v>
      </c>
      <c r="Z73" s="132" t="str">
        <f t="shared" si="4"/>
        <v>0</v>
      </c>
      <c r="AA73" s="372">
        <f t="shared" si="5"/>
        <v>4</v>
      </c>
      <c r="AB73" s="509"/>
      <c r="AC73" s="509"/>
      <c r="AD73" s="510"/>
      <c r="AE73" s="510"/>
      <c r="AF73" s="510"/>
      <c r="AG73" s="510"/>
      <c r="AH73" s="510"/>
    </row>
    <row r="74" spans="1:34" s="504" customFormat="1" ht="12" customHeight="1" x14ac:dyDescent="0.2">
      <c r="A74" s="1" t="s">
        <v>4446</v>
      </c>
      <c r="B74" s="2">
        <v>216</v>
      </c>
      <c r="C74" s="1" t="s">
        <v>4447</v>
      </c>
      <c r="D74" s="85" t="s">
        <v>1904</v>
      </c>
      <c r="E74" s="79" t="s">
        <v>5516</v>
      </c>
      <c r="F74" s="275">
        <v>1</v>
      </c>
      <c r="G74" s="418">
        <v>2</v>
      </c>
      <c r="H74" s="3" t="s">
        <v>1561</v>
      </c>
      <c r="I74" s="126" t="s">
        <v>1143</v>
      </c>
      <c r="J74" s="79" t="s">
        <v>3005</v>
      </c>
      <c r="K74" s="4" t="s">
        <v>4069</v>
      </c>
      <c r="L74" s="254" t="s">
        <v>1616</v>
      </c>
      <c r="M74" s="397" t="s">
        <v>4379</v>
      </c>
      <c r="N74" s="79" t="s">
        <v>3005</v>
      </c>
      <c r="O74" s="514" t="s">
        <v>1916</v>
      </c>
      <c r="P74" s="418">
        <v>2</v>
      </c>
      <c r="Q74" s="1" t="s">
        <v>1289</v>
      </c>
      <c r="R74" s="2">
        <v>0</v>
      </c>
      <c r="S74" s="706" t="s">
        <v>168</v>
      </c>
      <c r="T74" s="1" t="s">
        <v>169</v>
      </c>
      <c r="U74" s="79" t="s">
        <v>1887</v>
      </c>
      <c r="V74" s="79" t="s">
        <v>1887</v>
      </c>
      <c r="W74" s="79" t="s">
        <v>3979</v>
      </c>
      <c r="X74" s="79" t="s">
        <v>3978</v>
      </c>
      <c r="Y74" s="132">
        <f t="shared" si="3"/>
        <v>4</v>
      </c>
      <c r="Z74" s="132" t="str">
        <f t="shared" si="4"/>
        <v>0</v>
      </c>
      <c r="AA74" s="372">
        <f t="shared" si="5"/>
        <v>4</v>
      </c>
      <c r="AB74" s="509"/>
      <c r="AC74" s="509"/>
      <c r="AD74" s="510"/>
      <c r="AE74" s="510"/>
      <c r="AF74" s="510"/>
      <c r="AG74" s="510"/>
      <c r="AH74" s="510"/>
    </row>
    <row r="75" spans="1:34" s="504" customFormat="1" ht="12" customHeight="1" x14ac:dyDescent="0.2">
      <c r="A75" s="1" t="s">
        <v>4446</v>
      </c>
      <c r="B75" s="2">
        <v>216</v>
      </c>
      <c r="C75" s="1" t="s">
        <v>4447</v>
      </c>
      <c r="D75" s="85" t="s">
        <v>1905</v>
      </c>
      <c r="E75" s="79" t="s">
        <v>5516</v>
      </c>
      <c r="F75" s="275">
        <v>1</v>
      </c>
      <c r="G75" s="418">
        <v>2</v>
      </c>
      <c r="H75" s="3" t="s">
        <v>1561</v>
      </c>
      <c r="I75" s="126" t="s">
        <v>1143</v>
      </c>
      <c r="J75" s="79" t="s">
        <v>3005</v>
      </c>
      <c r="K75" s="4" t="s">
        <v>4069</v>
      </c>
      <c r="L75" s="254" t="s">
        <v>1616</v>
      </c>
      <c r="M75" s="397" t="s">
        <v>4379</v>
      </c>
      <c r="N75" s="79" t="s">
        <v>3005</v>
      </c>
      <c r="O75" s="514" t="s">
        <v>1916</v>
      </c>
      <c r="P75" s="418">
        <v>2</v>
      </c>
      <c r="Q75" s="1" t="s">
        <v>1289</v>
      </c>
      <c r="R75" s="2">
        <v>0</v>
      </c>
      <c r="S75" s="706" t="s">
        <v>168</v>
      </c>
      <c r="T75" s="1" t="s">
        <v>169</v>
      </c>
      <c r="U75" s="79" t="s">
        <v>1887</v>
      </c>
      <c r="V75" s="79" t="s">
        <v>1887</v>
      </c>
      <c r="W75" s="79" t="s">
        <v>3979</v>
      </c>
      <c r="X75" s="79" t="s">
        <v>3978</v>
      </c>
      <c r="Y75" s="132">
        <f t="shared" si="3"/>
        <v>4</v>
      </c>
      <c r="Z75" s="132" t="str">
        <f t="shared" si="4"/>
        <v>0</v>
      </c>
      <c r="AA75" s="372">
        <f t="shared" si="5"/>
        <v>4</v>
      </c>
      <c r="AB75" s="509"/>
      <c r="AC75" s="509"/>
      <c r="AD75" s="510"/>
      <c r="AE75" s="510"/>
      <c r="AF75" s="510"/>
      <c r="AG75" s="510"/>
      <c r="AH75" s="510"/>
    </row>
    <row r="76" spans="1:34" s="504" customFormat="1" ht="12" customHeight="1" x14ac:dyDescent="0.2">
      <c r="A76" s="1" t="s">
        <v>4446</v>
      </c>
      <c r="B76" s="2">
        <v>216</v>
      </c>
      <c r="C76" s="1" t="s">
        <v>4447</v>
      </c>
      <c r="D76" s="85" t="s">
        <v>1906</v>
      </c>
      <c r="E76" s="79" t="s">
        <v>5516</v>
      </c>
      <c r="F76" s="275">
        <v>1</v>
      </c>
      <c r="G76" s="418">
        <v>2</v>
      </c>
      <c r="H76" s="3" t="s">
        <v>1561</v>
      </c>
      <c r="I76" s="126" t="s">
        <v>1143</v>
      </c>
      <c r="J76" s="79" t="s">
        <v>3005</v>
      </c>
      <c r="K76" s="4" t="s">
        <v>4069</v>
      </c>
      <c r="L76" s="254" t="s">
        <v>1616</v>
      </c>
      <c r="M76" s="397" t="s">
        <v>4379</v>
      </c>
      <c r="N76" s="79" t="s">
        <v>3005</v>
      </c>
      <c r="O76" s="514" t="s">
        <v>1916</v>
      </c>
      <c r="P76" s="418">
        <v>2</v>
      </c>
      <c r="Q76" s="1" t="s">
        <v>1289</v>
      </c>
      <c r="R76" s="2">
        <v>0</v>
      </c>
      <c r="S76" s="706" t="s">
        <v>168</v>
      </c>
      <c r="T76" s="1" t="s">
        <v>169</v>
      </c>
      <c r="U76" s="79" t="s">
        <v>1887</v>
      </c>
      <c r="V76" s="79" t="s">
        <v>1887</v>
      </c>
      <c r="W76" s="79" t="s">
        <v>3979</v>
      </c>
      <c r="X76" s="79" t="s">
        <v>3978</v>
      </c>
      <c r="Y76" s="132">
        <f t="shared" si="3"/>
        <v>4</v>
      </c>
      <c r="Z76" s="132" t="str">
        <f t="shared" si="4"/>
        <v>0</v>
      </c>
      <c r="AA76" s="372">
        <f t="shared" si="5"/>
        <v>4</v>
      </c>
      <c r="AB76" s="509"/>
      <c r="AC76" s="509"/>
      <c r="AD76" s="510"/>
      <c r="AE76" s="510"/>
      <c r="AF76" s="510"/>
      <c r="AG76" s="510"/>
      <c r="AH76" s="510"/>
    </row>
    <row r="77" spans="1:34" s="504" customFormat="1" ht="12" customHeight="1" x14ac:dyDescent="0.2">
      <c r="A77" s="1" t="s">
        <v>4446</v>
      </c>
      <c r="B77" s="2">
        <v>216</v>
      </c>
      <c r="C77" s="1" t="s">
        <v>4447</v>
      </c>
      <c r="D77" s="85" t="s">
        <v>1907</v>
      </c>
      <c r="E77" s="79" t="s">
        <v>5516</v>
      </c>
      <c r="F77" s="275">
        <v>1</v>
      </c>
      <c r="G77" s="418">
        <v>2</v>
      </c>
      <c r="H77" s="3" t="s">
        <v>1561</v>
      </c>
      <c r="I77" s="126" t="s">
        <v>1143</v>
      </c>
      <c r="J77" s="79" t="s">
        <v>3005</v>
      </c>
      <c r="K77" s="4" t="s">
        <v>4069</v>
      </c>
      <c r="L77" s="254" t="s">
        <v>1616</v>
      </c>
      <c r="M77" s="397" t="s">
        <v>4379</v>
      </c>
      <c r="N77" s="79" t="s">
        <v>3005</v>
      </c>
      <c r="O77" s="514" t="s">
        <v>1916</v>
      </c>
      <c r="P77" s="418">
        <v>2</v>
      </c>
      <c r="Q77" s="1" t="s">
        <v>1289</v>
      </c>
      <c r="R77" s="2">
        <v>0</v>
      </c>
      <c r="S77" s="706" t="s">
        <v>168</v>
      </c>
      <c r="T77" s="1" t="s">
        <v>169</v>
      </c>
      <c r="U77" s="79" t="s">
        <v>1887</v>
      </c>
      <c r="V77" s="79" t="s">
        <v>1887</v>
      </c>
      <c r="W77" s="79" t="s">
        <v>3979</v>
      </c>
      <c r="X77" s="79" t="s">
        <v>3978</v>
      </c>
      <c r="Y77" s="132">
        <f t="shared" si="3"/>
        <v>4</v>
      </c>
      <c r="Z77" s="132" t="str">
        <f t="shared" si="4"/>
        <v>0</v>
      </c>
      <c r="AA77" s="372">
        <f t="shared" si="5"/>
        <v>4</v>
      </c>
      <c r="AB77" s="509"/>
      <c r="AC77" s="509"/>
      <c r="AD77" s="510"/>
      <c r="AE77" s="510"/>
      <c r="AF77" s="510"/>
      <c r="AG77" s="510"/>
      <c r="AH77" s="510"/>
    </row>
    <row r="78" spans="1:34" s="504" customFormat="1" ht="12" customHeight="1" x14ac:dyDescent="0.2">
      <c r="A78" s="1" t="s">
        <v>4446</v>
      </c>
      <c r="B78" s="2">
        <v>216</v>
      </c>
      <c r="C78" s="1" t="s">
        <v>4447</v>
      </c>
      <c r="D78" s="85" t="s">
        <v>1908</v>
      </c>
      <c r="E78" s="79" t="s">
        <v>5516</v>
      </c>
      <c r="F78" s="275">
        <v>1</v>
      </c>
      <c r="G78" s="418">
        <v>2</v>
      </c>
      <c r="H78" s="3" t="s">
        <v>1561</v>
      </c>
      <c r="I78" s="126" t="s">
        <v>1143</v>
      </c>
      <c r="J78" s="79" t="s">
        <v>3005</v>
      </c>
      <c r="K78" s="4" t="s">
        <v>4069</v>
      </c>
      <c r="L78" s="254" t="s">
        <v>1616</v>
      </c>
      <c r="M78" s="397" t="s">
        <v>4379</v>
      </c>
      <c r="N78" s="79" t="s">
        <v>3005</v>
      </c>
      <c r="O78" s="514" t="s">
        <v>1916</v>
      </c>
      <c r="P78" s="418">
        <v>2</v>
      </c>
      <c r="Q78" s="1" t="s">
        <v>1289</v>
      </c>
      <c r="R78" s="2">
        <v>0</v>
      </c>
      <c r="S78" s="706" t="s">
        <v>168</v>
      </c>
      <c r="T78" s="1" t="s">
        <v>169</v>
      </c>
      <c r="U78" s="79" t="s">
        <v>1887</v>
      </c>
      <c r="V78" s="79" t="s">
        <v>1887</v>
      </c>
      <c r="W78" s="79" t="s">
        <v>3979</v>
      </c>
      <c r="X78" s="79" t="s">
        <v>3978</v>
      </c>
      <c r="Y78" s="132">
        <f t="shared" si="3"/>
        <v>4</v>
      </c>
      <c r="Z78" s="132" t="str">
        <f t="shared" si="4"/>
        <v>0</v>
      </c>
      <c r="AA78" s="372">
        <f t="shared" si="5"/>
        <v>4</v>
      </c>
      <c r="AB78" s="509"/>
      <c r="AC78" s="509"/>
      <c r="AD78" s="510"/>
      <c r="AE78" s="510"/>
      <c r="AF78" s="510"/>
      <c r="AG78" s="510"/>
      <c r="AH78" s="510"/>
    </row>
    <row r="79" spans="1:34" s="504" customFormat="1" ht="12" customHeight="1" x14ac:dyDescent="0.2">
      <c r="A79" s="1" t="s">
        <v>4446</v>
      </c>
      <c r="B79" s="2">
        <v>216</v>
      </c>
      <c r="C79" s="1" t="s">
        <v>4447</v>
      </c>
      <c r="D79" s="85" t="s">
        <v>1909</v>
      </c>
      <c r="E79" s="79" t="s">
        <v>5516</v>
      </c>
      <c r="F79" s="275">
        <v>1</v>
      </c>
      <c r="G79" s="418">
        <v>2</v>
      </c>
      <c r="H79" s="3" t="s">
        <v>1561</v>
      </c>
      <c r="I79" s="126" t="s">
        <v>1143</v>
      </c>
      <c r="J79" s="79" t="s">
        <v>3005</v>
      </c>
      <c r="K79" s="4" t="s">
        <v>4069</v>
      </c>
      <c r="L79" s="254" t="s">
        <v>1616</v>
      </c>
      <c r="M79" s="397" t="s">
        <v>4379</v>
      </c>
      <c r="N79" s="79" t="s">
        <v>3005</v>
      </c>
      <c r="O79" s="514" t="s">
        <v>1916</v>
      </c>
      <c r="P79" s="418">
        <v>2</v>
      </c>
      <c r="Q79" s="1" t="s">
        <v>1289</v>
      </c>
      <c r="R79" s="2">
        <v>0</v>
      </c>
      <c r="S79" s="706" t="s">
        <v>168</v>
      </c>
      <c r="T79" s="1" t="s">
        <v>169</v>
      </c>
      <c r="U79" s="79" t="s">
        <v>1887</v>
      </c>
      <c r="V79" s="79" t="s">
        <v>1887</v>
      </c>
      <c r="W79" s="79" t="s">
        <v>3979</v>
      </c>
      <c r="X79" s="79" t="s">
        <v>3978</v>
      </c>
      <c r="Y79" s="132">
        <f t="shared" si="3"/>
        <v>4</v>
      </c>
      <c r="Z79" s="132" t="str">
        <f t="shared" si="4"/>
        <v>0</v>
      </c>
      <c r="AA79" s="372">
        <f t="shared" si="5"/>
        <v>4</v>
      </c>
      <c r="AB79" s="509"/>
      <c r="AC79" s="509"/>
      <c r="AD79" s="510"/>
      <c r="AE79" s="510"/>
      <c r="AF79" s="510"/>
      <c r="AG79" s="510"/>
      <c r="AH79" s="510"/>
    </row>
    <row r="80" spans="1:34" s="504" customFormat="1" ht="12" customHeight="1" x14ac:dyDescent="0.2">
      <c r="A80" s="1" t="s">
        <v>4446</v>
      </c>
      <c r="B80" s="2">
        <v>216</v>
      </c>
      <c r="C80" s="1" t="s">
        <v>4447</v>
      </c>
      <c r="D80" s="85" t="s">
        <v>1910</v>
      </c>
      <c r="E80" s="79" t="s">
        <v>5516</v>
      </c>
      <c r="F80" s="275">
        <v>1</v>
      </c>
      <c r="G80" s="418">
        <v>2</v>
      </c>
      <c r="H80" s="3" t="s">
        <v>1561</v>
      </c>
      <c r="I80" s="126" t="s">
        <v>1143</v>
      </c>
      <c r="J80" s="79" t="s">
        <v>3005</v>
      </c>
      <c r="K80" s="4" t="s">
        <v>4069</v>
      </c>
      <c r="L80" s="254" t="s">
        <v>1616</v>
      </c>
      <c r="M80" s="397" t="s">
        <v>4379</v>
      </c>
      <c r="N80" s="79" t="s">
        <v>3005</v>
      </c>
      <c r="O80" s="514" t="s">
        <v>1916</v>
      </c>
      <c r="P80" s="418">
        <v>2</v>
      </c>
      <c r="Q80" s="1" t="s">
        <v>1289</v>
      </c>
      <c r="R80" s="2">
        <v>0</v>
      </c>
      <c r="S80" s="706" t="s">
        <v>168</v>
      </c>
      <c r="T80" s="1" t="s">
        <v>169</v>
      </c>
      <c r="U80" s="79" t="s">
        <v>1887</v>
      </c>
      <c r="V80" s="79" t="s">
        <v>1887</v>
      </c>
      <c r="W80" s="79" t="s">
        <v>3979</v>
      </c>
      <c r="X80" s="79" t="s">
        <v>3978</v>
      </c>
      <c r="Y80" s="132">
        <f t="shared" si="3"/>
        <v>4</v>
      </c>
      <c r="Z80" s="132" t="str">
        <f t="shared" si="4"/>
        <v>0</v>
      </c>
      <c r="AA80" s="372">
        <f t="shared" si="5"/>
        <v>4</v>
      </c>
      <c r="AB80" s="509"/>
      <c r="AC80" s="509"/>
      <c r="AD80" s="510"/>
      <c r="AE80" s="510"/>
      <c r="AF80" s="510"/>
      <c r="AG80" s="510"/>
      <c r="AH80" s="510"/>
    </row>
    <row r="81" spans="1:34" s="504" customFormat="1" ht="12" customHeight="1" x14ac:dyDescent="0.2">
      <c r="A81" s="1" t="s">
        <v>4446</v>
      </c>
      <c r="B81" s="2">
        <v>216</v>
      </c>
      <c r="C81" s="1" t="s">
        <v>4447</v>
      </c>
      <c r="D81" s="85" t="s">
        <v>1911</v>
      </c>
      <c r="E81" s="79" t="s">
        <v>5516</v>
      </c>
      <c r="F81" s="275">
        <v>1</v>
      </c>
      <c r="G81" s="418">
        <v>2</v>
      </c>
      <c r="H81" s="3" t="s">
        <v>1561</v>
      </c>
      <c r="I81" s="126" t="s">
        <v>1143</v>
      </c>
      <c r="J81" s="79" t="s">
        <v>3005</v>
      </c>
      <c r="K81" s="4" t="s">
        <v>4069</v>
      </c>
      <c r="L81" s="254" t="s">
        <v>1616</v>
      </c>
      <c r="M81" s="397" t="s">
        <v>4379</v>
      </c>
      <c r="N81" s="79" t="s">
        <v>3005</v>
      </c>
      <c r="O81" s="514" t="s">
        <v>1916</v>
      </c>
      <c r="P81" s="418">
        <v>2</v>
      </c>
      <c r="Q81" s="1" t="s">
        <v>1289</v>
      </c>
      <c r="R81" s="2">
        <v>0</v>
      </c>
      <c r="S81" s="706" t="s">
        <v>168</v>
      </c>
      <c r="T81" s="1" t="s">
        <v>169</v>
      </c>
      <c r="U81" s="79" t="s">
        <v>1887</v>
      </c>
      <c r="V81" s="79" t="s">
        <v>1887</v>
      </c>
      <c r="W81" s="79" t="s">
        <v>3979</v>
      </c>
      <c r="X81" s="79" t="s">
        <v>3978</v>
      </c>
      <c r="Y81" s="132">
        <f t="shared" si="3"/>
        <v>4</v>
      </c>
      <c r="Z81" s="132" t="str">
        <f t="shared" si="4"/>
        <v>0</v>
      </c>
      <c r="AA81" s="372">
        <f t="shared" si="5"/>
        <v>4</v>
      </c>
      <c r="AB81" s="509"/>
      <c r="AC81" s="509"/>
      <c r="AD81" s="510"/>
      <c r="AE81" s="510"/>
      <c r="AF81" s="510"/>
      <c r="AG81" s="510"/>
      <c r="AH81" s="510"/>
    </row>
    <row r="82" spans="1:34" s="504" customFormat="1" ht="12" customHeight="1" x14ac:dyDescent="0.2">
      <c r="A82" s="1" t="s">
        <v>4446</v>
      </c>
      <c r="B82" s="2">
        <v>216</v>
      </c>
      <c r="C82" s="1" t="s">
        <v>4447</v>
      </c>
      <c r="D82" s="85" t="s">
        <v>1912</v>
      </c>
      <c r="E82" s="79" t="s">
        <v>5516</v>
      </c>
      <c r="F82" s="275">
        <v>1</v>
      </c>
      <c r="G82" s="418">
        <v>2</v>
      </c>
      <c r="H82" s="3" t="s">
        <v>1561</v>
      </c>
      <c r="I82" s="126" t="s">
        <v>1143</v>
      </c>
      <c r="J82" s="79" t="s">
        <v>3005</v>
      </c>
      <c r="K82" s="4" t="s">
        <v>4069</v>
      </c>
      <c r="L82" s="254" t="s">
        <v>1616</v>
      </c>
      <c r="M82" s="397" t="s">
        <v>4379</v>
      </c>
      <c r="N82" s="79" t="s">
        <v>3005</v>
      </c>
      <c r="O82" s="514" t="s">
        <v>1916</v>
      </c>
      <c r="P82" s="418">
        <v>2</v>
      </c>
      <c r="Q82" s="1" t="s">
        <v>1289</v>
      </c>
      <c r="R82" s="2">
        <v>0</v>
      </c>
      <c r="S82" s="706" t="s">
        <v>168</v>
      </c>
      <c r="T82" s="1" t="s">
        <v>169</v>
      </c>
      <c r="U82" s="79" t="s">
        <v>1887</v>
      </c>
      <c r="V82" s="79" t="s">
        <v>1887</v>
      </c>
      <c r="W82" s="79" t="s">
        <v>3979</v>
      </c>
      <c r="X82" s="79" t="s">
        <v>3978</v>
      </c>
      <c r="Y82" s="132">
        <f t="shared" si="3"/>
        <v>4</v>
      </c>
      <c r="Z82" s="132" t="str">
        <f t="shared" si="4"/>
        <v>0</v>
      </c>
      <c r="AA82" s="372">
        <f t="shared" si="5"/>
        <v>4</v>
      </c>
      <c r="AB82" s="509"/>
      <c r="AC82" s="509"/>
      <c r="AD82" s="510"/>
      <c r="AE82" s="510"/>
      <c r="AF82" s="510"/>
      <c r="AG82" s="510"/>
      <c r="AH82" s="510"/>
    </row>
    <row r="83" spans="1:34" s="504" customFormat="1" ht="12" customHeight="1" x14ac:dyDescent="0.2">
      <c r="A83" s="1" t="s">
        <v>4446</v>
      </c>
      <c r="B83" s="2">
        <v>216</v>
      </c>
      <c r="C83" s="1" t="s">
        <v>4447</v>
      </c>
      <c r="D83" s="85" t="s">
        <v>1913</v>
      </c>
      <c r="E83" s="79" t="s">
        <v>5516</v>
      </c>
      <c r="F83" s="275">
        <v>1</v>
      </c>
      <c r="G83" s="418">
        <v>2</v>
      </c>
      <c r="H83" s="3" t="s">
        <v>1561</v>
      </c>
      <c r="I83" s="126" t="s">
        <v>1143</v>
      </c>
      <c r="J83" s="79" t="s">
        <v>3005</v>
      </c>
      <c r="K83" s="4" t="s">
        <v>4069</v>
      </c>
      <c r="L83" s="254" t="s">
        <v>1616</v>
      </c>
      <c r="M83" s="397" t="s">
        <v>4379</v>
      </c>
      <c r="N83" s="79" t="s">
        <v>3005</v>
      </c>
      <c r="O83" s="514" t="s">
        <v>1916</v>
      </c>
      <c r="P83" s="418">
        <v>2</v>
      </c>
      <c r="Q83" s="1" t="s">
        <v>1289</v>
      </c>
      <c r="R83" s="2">
        <v>0</v>
      </c>
      <c r="S83" s="706" t="s">
        <v>168</v>
      </c>
      <c r="T83" s="1" t="s">
        <v>169</v>
      </c>
      <c r="U83" s="79" t="s">
        <v>1887</v>
      </c>
      <c r="V83" s="79" t="s">
        <v>1887</v>
      </c>
      <c r="W83" s="79" t="s">
        <v>3979</v>
      </c>
      <c r="X83" s="79" t="s">
        <v>3978</v>
      </c>
      <c r="Y83" s="132">
        <f t="shared" si="3"/>
        <v>4</v>
      </c>
      <c r="Z83" s="132" t="str">
        <f t="shared" si="4"/>
        <v>0</v>
      </c>
      <c r="AA83" s="372">
        <f t="shared" si="5"/>
        <v>4</v>
      </c>
      <c r="AB83" s="509"/>
      <c r="AC83" s="509"/>
      <c r="AD83" s="510"/>
      <c r="AE83" s="510"/>
      <c r="AF83" s="510"/>
      <c r="AG83" s="510"/>
      <c r="AH83" s="510"/>
    </row>
    <row r="84" spans="1:34" s="504" customFormat="1" ht="12" customHeight="1" x14ac:dyDescent="0.2">
      <c r="A84" s="491"/>
      <c r="B84" s="492"/>
      <c r="C84" s="491"/>
      <c r="D84" s="505" t="s">
        <v>1914</v>
      </c>
      <c r="E84" s="504" t="s">
        <v>5516</v>
      </c>
      <c r="F84" s="501">
        <v>1</v>
      </c>
      <c r="G84" s="519"/>
      <c r="H84" s="496" t="s">
        <v>1561</v>
      </c>
      <c r="I84" s="497"/>
      <c r="J84" s="530"/>
      <c r="K84" s="499"/>
      <c r="L84" s="500" t="s">
        <v>1616</v>
      </c>
      <c r="M84" s="501" t="s">
        <v>4379</v>
      </c>
      <c r="O84" s="518" t="s">
        <v>1916</v>
      </c>
      <c r="P84" s="418"/>
      <c r="Q84" s="491"/>
      <c r="R84" s="492"/>
      <c r="S84" s="596"/>
      <c r="T84" s="491"/>
      <c r="U84" s="504" t="s">
        <v>1887</v>
      </c>
      <c r="V84" s="504" t="s">
        <v>1887</v>
      </c>
      <c r="W84" s="504" t="s">
        <v>3979</v>
      </c>
      <c r="X84" s="504" t="s">
        <v>3978</v>
      </c>
      <c r="Y84" s="132">
        <f t="shared" si="3"/>
        <v>0</v>
      </c>
      <c r="Z84" s="132" t="str">
        <f t="shared" si="4"/>
        <v>0</v>
      </c>
      <c r="AA84" s="372">
        <f t="shared" si="5"/>
        <v>0</v>
      </c>
      <c r="AB84" s="511"/>
      <c r="AC84" s="509"/>
      <c r="AD84" s="510"/>
      <c r="AE84" s="510"/>
      <c r="AF84" s="510"/>
      <c r="AG84" s="510"/>
      <c r="AH84" s="510"/>
    </row>
    <row r="85" spans="1:34" s="504" customFormat="1" ht="12" customHeight="1" x14ac:dyDescent="0.2">
      <c r="A85" s="491"/>
      <c r="B85" s="492"/>
      <c r="C85" s="491"/>
      <c r="D85" s="505" t="s">
        <v>1915</v>
      </c>
      <c r="E85" s="504" t="s">
        <v>5516</v>
      </c>
      <c r="F85" s="501">
        <v>1</v>
      </c>
      <c r="G85" s="519"/>
      <c r="H85" s="496" t="s">
        <v>1561</v>
      </c>
      <c r="I85" s="497"/>
      <c r="J85" s="530"/>
      <c r="K85" s="499"/>
      <c r="L85" s="500" t="s">
        <v>1616</v>
      </c>
      <c r="M85" s="501" t="s">
        <v>4379</v>
      </c>
      <c r="O85" s="518" t="s">
        <v>1916</v>
      </c>
      <c r="P85" s="418"/>
      <c r="Q85" s="491"/>
      <c r="R85" s="492"/>
      <c r="S85" s="596"/>
      <c r="T85" s="491"/>
      <c r="U85" s="504" t="s">
        <v>1887</v>
      </c>
      <c r="V85" s="504" t="s">
        <v>1887</v>
      </c>
      <c r="W85" s="504" t="s">
        <v>3979</v>
      </c>
      <c r="X85" s="504" t="s">
        <v>3978</v>
      </c>
      <c r="Y85" s="132">
        <f t="shared" si="3"/>
        <v>0</v>
      </c>
      <c r="Z85" s="132" t="str">
        <f t="shared" si="4"/>
        <v>0</v>
      </c>
      <c r="AA85" s="372">
        <f t="shared" si="5"/>
        <v>0</v>
      </c>
      <c r="AB85" s="511"/>
      <c r="AC85" s="509"/>
      <c r="AD85" s="510"/>
      <c r="AE85" s="510"/>
      <c r="AF85" s="510"/>
      <c r="AG85" s="510"/>
      <c r="AH85" s="510"/>
    </row>
    <row r="86" spans="1:34" s="504" customFormat="1" ht="12" customHeight="1" x14ac:dyDescent="0.2">
      <c r="A86" s="491"/>
      <c r="B86" s="492"/>
      <c r="C86" s="491"/>
      <c r="D86" s="505"/>
      <c r="F86" s="501"/>
      <c r="G86" s="519"/>
      <c r="H86" s="496"/>
      <c r="I86" s="497"/>
      <c r="J86" s="498"/>
      <c r="K86" s="499"/>
      <c r="L86" s="500" t="s">
        <v>1616</v>
      </c>
      <c r="M86" s="501"/>
      <c r="O86" s="518"/>
      <c r="P86" s="519"/>
      <c r="Q86" s="491"/>
      <c r="R86" s="492"/>
      <c r="S86" s="596"/>
      <c r="T86" s="491"/>
      <c r="Y86" s="132">
        <f t="shared" si="3"/>
        <v>0</v>
      </c>
      <c r="Z86" s="132" t="str">
        <f t="shared" si="4"/>
        <v>0</v>
      </c>
      <c r="AA86" s="372" t="str">
        <f t="shared" si="5"/>
        <v>0</v>
      </c>
      <c r="AB86" s="511"/>
      <c r="AC86" s="509"/>
      <c r="AD86" s="510"/>
      <c r="AE86" s="510"/>
      <c r="AF86" s="510"/>
      <c r="AG86" s="510"/>
      <c r="AH86" s="510"/>
    </row>
    <row r="87" spans="1:34" s="599" customFormat="1" ht="12" customHeight="1" thickBot="1" x14ac:dyDescent="0.25">
      <c r="A87" s="597"/>
      <c r="B87" s="598"/>
      <c r="C87" s="597"/>
      <c r="D87" s="597"/>
      <c r="G87" s="600">
        <f>SUM(G62:G85)</f>
        <v>27</v>
      </c>
      <c r="I87" s="601"/>
      <c r="K87" s="601"/>
      <c r="L87" s="602"/>
      <c r="M87" s="603">
        <f>G87-P87</f>
        <v>0</v>
      </c>
      <c r="N87" s="604"/>
      <c r="O87" s="605"/>
      <c r="P87" s="603">
        <f>SUM(P62:P85)</f>
        <v>27</v>
      </c>
      <c r="Q87" s="597"/>
      <c r="R87" s="598"/>
      <c r="S87" s="605"/>
      <c r="T87" s="597"/>
      <c r="Y87" s="132">
        <f t="shared" si="3"/>
        <v>0</v>
      </c>
      <c r="Z87" s="132" t="str">
        <f t="shared" si="4"/>
        <v>0</v>
      </c>
      <c r="AA87" s="372" t="str">
        <f t="shared" si="5"/>
        <v>0</v>
      </c>
      <c r="AB87" s="606"/>
      <c r="AC87" s="607"/>
    </row>
    <row r="88" spans="1:34" s="501" customFormat="1" ht="12" customHeight="1" x14ac:dyDescent="0.2">
      <c r="A88" s="611"/>
      <c r="B88" s="612"/>
      <c r="C88" s="611"/>
      <c r="D88" s="611"/>
      <c r="G88" s="497"/>
      <c r="I88" s="497"/>
      <c r="K88" s="497"/>
      <c r="L88" s="500"/>
      <c r="M88" s="613"/>
      <c r="N88" s="498"/>
      <c r="O88" s="518"/>
      <c r="Q88" s="505"/>
      <c r="R88" s="608"/>
      <c r="S88" s="518"/>
      <c r="T88" s="505"/>
      <c r="U88" s="504"/>
      <c r="V88" s="504"/>
      <c r="W88" s="504"/>
      <c r="X88" s="504"/>
      <c r="Y88" s="132">
        <f t="shared" si="3"/>
        <v>0</v>
      </c>
      <c r="Z88" s="132" t="str">
        <f t="shared" si="4"/>
        <v>0</v>
      </c>
      <c r="AA88" s="372" t="str">
        <f t="shared" si="5"/>
        <v>0</v>
      </c>
      <c r="AB88" s="520"/>
      <c r="AC88" s="528"/>
    </row>
    <row r="89" spans="1:34" s="501" customFormat="1" ht="12" customHeight="1" x14ac:dyDescent="0.2">
      <c r="A89" s="611"/>
      <c r="B89" s="612"/>
      <c r="C89" s="611"/>
      <c r="D89" s="611"/>
      <c r="G89" s="497"/>
      <c r="I89" s="497"/>
      <c r="K89" s="497"/>
      <c r="L89" s="500"/>
      <c r="M89" s="613"/>
      <c r="N89" s="498"/>
      <c r="O89" s="518"/>
      <c r="Q89" s="505"/>
      <c r="R89" s="608"/>
      <c r="S89" s="518"/>
      <c r="T89" s="505"/>
      <c r="U89" s="504"/>
      <c r="V89" s="504"/>
      <c r="W89" s="504"/>
      <c r="X89" s="504"/>
      <c r="Y89" s="132">
        <f t="shared" si="3"/>
        <v>0</v>
      </c>
      <c r="Z89" s="132" t="str">
        <f t="shared" si="4"/>
        <v>0</v>
      </c>
      <c r="AA89" s="372" t="str">
        <f t="shared" si="5"/>
        <v>0</v>
      </c>
      <c r="AB89" s="520"/>
      <c r="AC89" s="528"/>
    </row>
    <row r="90" spans="1:34" s="501" customFormat="1" ht="12" customHeight="1" x14ac:dyDescent="0.2">
      <c r="A90" s="1" t="s">
        <v>4446</v>
      </c>
      <c r="B90" s="2">
        <v>216</v>
      </c>
      <c r="C90" s="1" t="s">
        <v>4447</v>
      </c>
      <c r="D90" s="1" t="s">
        <v>3442</v>
      </c>
      <c r="E90" s="3" t="s">
        <v>5516</v>
      </c>
      <c r="F90" s="3">
        <v>1</v>
      </c>
      <c r="G90" s="418">
        <v>7</v>
      </c>
      <c r="H90" s="3" t="s">
        <v>1561</v>
      </c>
      <c r="I90" s="126" t="s">
        <v>1143</v>
      </c>
      <c r="J90" s="79" t="s">
        <v>3005</v>
      </c>
      <c r="K90" s="4" t="s">
        <v>4069</v>
      </c>
      <c r="L90" s="254" t="s">
        <v>1616</v>
      </c>
      <c r="M90" s="83" t="s">
        <v>1614</v>
      </c>
      <c r="N90" s="58" t="s">
        <v>3005</v>
      </c>
      <c r="O90" s="614" t="s">
        <v>2086</v>
      </c>
      <c r="P90" s="418">
        <v>7</v>
      </c>
      <c r="Q90" s="1" t="s">
        <v>1289</v>
      </c>
      <c r="R90" s="2">
        <v>41</v>
      </c>
      <c r="S90" s="706" t="s">
        <v>170</v>
      </c>
      <c r="T90" s="1" t="s">
        <v>171</v>
      </c>
      <c r="U90" s="3" t="s">
        <v>1923</v>
      </c>
      <c r="V90" s="18" t="s">
        <v>1923</v>
      </c>
      <c r="W90" s="79" t="s">
        <v>3979</v>
      </c>
      <c r="X90" s="79" t="s">
        <v>3978</v>
      </c>
      <c r="Y90" s="132">
        <f t="shared" si="3"/>
        <v>14</v>
      </c>
      <c r="Z90" s="132" t="str">
        <f t="shared" si="4"/>
        <v>0</v>
      </c>
      <c r="AA90" s="372">
        <f t="shared" si="5"/>
        <v>14</v>
      </c>
      <c r="AB90" s="520"/>
      <c r="AC90" s="528"/>
    </row>
    <row r="91" spans="1:34" s="501" customFormat="1" ht="12" customHeight="1" x14ac:dyDescent="0.2">
      <c r="A91" s="1" t="s">
        <v>4446</v>
      </c>
      <c r="B91" s="2">
        <v>216</v>
      </c>
      <c r="C91" s="1" t="s">
        <v>4447</v>
      </c>
      <c r="D91" s="1" t="s">
        <v>1893</v>
      </c>
      <c r="E91" s="3" t="s">
        <v>5516</v>
      </c>
      <c r="F91" s="3">
        <v>1</v>
      </c>
      <c r="G91" s="418">
        <v>7</v>
      </c>
      <c r="H91" s="3" t="s">
        <v>1561</v>
      </c>
      <c r="I91" s="126" t="s">
        <v>1143</v>
      </c>
      <c r="J91" s="79" t="s">
        <v>3005</v>
      </c>
      <c r="K91" s="4" t="s">
        <v>4069</v>
      </c>
      <c r="L91" s="254" t="s">
        <v>1616</v>
      </c>
      <c r="M91" s="83" t="s">
        <v>1614</v>
      </c>
      <c r="N91" s="58" t="s">
        <v>3005</v>
      </c>
      <c r="O91" s="614" t="s">
        <v>2086</v>
      </c>
      <c r="P91" s="418">
        <v>7</v>
      </c>
      <c r="Q91" s="1" t="s">
        <v>1289</v>
      </c>
      <c r="R91" s="2">
        <v>41</v>
      </c>
      <c r="S91" s="706" t="s">
        <v>170</v>
      </c>
      <c r="T91" s="1" t="s">
        <v>171</v>
      </c>
      <c r="U91" s="3" t="s">
        <v>1923</v>
      </c>
      <c r="V91" s="18" t="s">
        <v>1923</v>
      </c>
      <c r="W91" s="79" t="s">
        <v>3979</v>
      </c>
      <c r="X91" s="79" t="s">
        <v>3978</v>
      </c>
      <c r="Y91" s="132">
        <f t="shared" si="3"/>
        <v>14</v>
      </c>
      <c r="Z91" s="132" t="str">
        <f t="shared" si="4"/>
        <v>0</v>
      </c>
      <c r="AA91" s="372">
        <f t="shared" si="5"/>
        <v>14</v>
      </c>
      <c r="AB91" s="520"/>
      <c r="AC91" s="528"/>
    </row>
    <row r="92" spans="1:34" s="501" customFormat="1" ht="12" customHeight="1" x14ac:dyDescent="0.2">
      <c r="A92" s="1" t="s">
        <v>4446</v>
      </c>
      <c r="B92" s="2">
        <v>216</v>
      </c>
      <c r="C92" s="1" t="s">
        <v>4447</v>
      </c>
      <c r="D92" s="1" t="s">
        <v>1894</v>
      </c>
      <c r="E92" s="3" t="s">
        <v>5516</v>
      </c>
      <c r="F92" s="3">
        <v>1</v>
      </c>
      <c r="G92" s="418">
        <v>7</v>
      </c>
      <c r="H92" s="3" t="s">
        <v>1561</v>
      </c>
      <c r="I92" s="126" t="s">
        <v>1143</v>
      </c>
      <c r="J92" s="79" t="s">
        <v>3005</v>
      </c>
      <c r="K92" s="4" t="s">
        <v>4069</v>
      </c>
      <c r="L92" s="254" t="s">
        <v>1616</v>
      </c>
      <c r="M92" s="83" t="s">
        <v>1614</v>
      </c>
      <c r="N92" s="58" t="s">
        <v>3005</v>
      </c>
      <c r="O92" s="614" t="s">
        <v>2086</v>
      </c>
      <c r="P92" s="418">
        <v>7</v>
      </c>
      <c r="Q92" s="1" t="s">
        <v>1289</v>
      </c>
      <c r="R92" s="2">
        <v>41</v>
      </c>
      <c r="S92" s="706" t="s">
        <v>170</v>
      </c>
      <c r="T92" s="1" t="s">
        <v>171</v>
      </c>
      <c r="U92" s="3" t="s">
        <v>1923</v>
      </c>
      <c r="V92" s="18" t="s">
        <v>1923</v>
      </c>
      <c r="W92" s="79" t="s">
        <v>3979</v>
      </c>
      <c r="X92" s="79" t="s">
        <v>3978</v>
      </c>
      <c r="Y92" s="132">
        <f t="shared" si="3"/>
        <v>14</v>
      </c>
      <c r="Z92" s="132" t="str">
        <f t="shared" si="4"/>
        <v>0</v>
      </c>
      <c r="AA92" s="372">
        <f t="shared" si="5"/>
        <v>14</v>
      </c>
      <c r="AB92" s="520"/>
      <c r="AC92" s="528"/>
    </row>
    <row r="93" spans="1:34" s="501" customFormat="1" ht="12" customHeight="1" x14ac:dyDescent="0.2">
      <c r="A93" s="1" t="s">
        <v>4446</v>
      </c>
      <c r="B93" s="2">
        <v>216</v>
      </c>
      <c r="C93" s="1" t="s">
        <v>4447</v>
      </c>
      <c r="D93" s="1" t="s">
        <v>1895</v>
      </c>
      <c r="E93" s="3" t="s">
        <v>5516</v>
      </c>
      <c r="F93" s="3">
        <v>1</v>
      </c>
      <c r="G93" s="418">
        <v>7</v>
      </c>
      <c r="H93" s="3" t="s">
        <v>1561</v>
      </c>
      <c r="I93" s="126" t="s">
        <v>1143</v>
      </c>
      <c r="J93" s="79" t="s">
        <v>3005</v>
      </c>
      <c r="K93" s="4" t="s">
        <v>4069</v>
      </c>
      <c r="L93" s="254" t="s">
        <v>1616</v>
      </c>
      <c r="M93" s="83" t="s">
        <v>1614</v>
      </c>
      <c r="N93" s="58" t="s">
        <v>3005</v>
      </c>
      <c r="O93" s="614" t="s">
        <v>2086</v>
      </c>
      <c r="P93" s="418">
        <v>7</v>
      </c>
      <c r="Q93" s="1" t="s">
        <v>1289</v>
      </c>
      <c r="R93" s="2">
        <v>41</v>
      </c>
      <c r="S93" s="706" t="s">
        <v>170</v>
      </c>
      <c r="T93" s="1" t="s">
        <v>171</v>
      </c>
      <c r="U93" s="3" t="s">
        <v>1923</v>
      </c>
      <c r="V93" s="18" t="s">
        <v>1923</v>
      </c>
      <c r="W93" s="79" t="s">
        <v>3979</v>
      </c>
      <c r="X93" s="79" t="s">
        <v>3978</v>
      </c>
      <c r="Y93" s="132">
        <f t="shared" si="3"/>
        <v>14</v>
      </c>
      <c r="Z93" s="132" t="str">
        <f t="shared" si="4"/>
        <v>0</v>
      </c>
      <c r="AA93" s="372">
        <f t="shared" si="5"/>
        <v>14</v>
      </c>
      <c r="AB93" s="520"/>
      <c r="AC93" s="528"/>
    </row>
    <row r="94" spans="1:34" s="501" customFormat="1" ht="12" customHeight="1" x14ac:dyDescent="0.2">
      <c r="A94" s="1" t="s">
        <v>4446</v>
      </c>
      <c r="B94" s="2">
        <v>216</v>
      </c>
      <c r="C94" s="1" t="s">
        <v>4447</v>
      </c>
      <c r="D94" s="1" t="s">
        <v>1896</v>
      </c>
      <c r="E94" s="3" t="s">
        <v>5516</v>
      </c>
      <c r="F94" s="3">
        <v>1</v>
      </c>
      <c r="G94" s="418">
        <v>7</v>
      </c>
      <c r="H94" s="3" t="s">
        <v>1561</v>
      </c>
      <c r="I94" s="126" t="s">
        <v>1143</v>
      </c>
      <c r="J94" s="79" t="s">
        <v>3005</v>
      </c>
      <c r="K94" s="4" t="s">
        <v>4069</v>
      </c>
      <c r="L94" s="254" t="s">
        <v>1616</v>
      </c>
      <c r="M94" s="83" t="s">
        <v>1614</v>
      </c>
      <c r="N94" s="58" t="s">
        <v>3005</v>
      </c>
      <c r="O94" s="614" t="s">
        <v>2086</v>
      </c>
      <c r="P94" s="418">
        <v>7</v>
      </c>
      <c r="Q94" s="1" t="s">
        <v>1289</v>
      </c>
      <c r="R94" s="2">
        <v>41</v>
      </c>
      <c r="S94" s="706" t="s">
        <v>170</v>
      </c>
      <c r="T94" s="1" t="s">
        <v>171</v>
      </c>
      <c r="U94" s="3" t="s">
        <v>1923</v>
      </c>
      <c r="V94" s="18" t="s">
        <v>1923</v>
      </c>
      <c r="W94" s="79" t="s">
        <v>3979</v>
      </c>
      <c r="X94" s="79" t="s">
        <v>3978</v>
      </c>
      <c r="Y94" s="132">
        <f t="shared" si="3"/>
        <v>14</v>
      </c>
      <c r="Z94" s="132" t="str">
        <f t="shared" si="4"/>
        <v>0</v>
      </c>
      <c r="AA94" s="372">
        <f t="shared" si="5"/>
        <v>14</v>
      </c>
      <c r="AB94" s="520"/>
      <c r="AC94" s="528"/>
    </row>
    <row r="95" spans="1:34" s="501" customFormat="1" ht="12" customHeight="1" x14ac:dyDescent="0.2">
      <c r="A95" s="1" t="s">
        <v>4446</v>
      </c>
      <c r="B95" s="2">
        <v>216</v>
      </c>
      <c r="C95" s="1" t="s">
        <v>4447</v>
      </c>
      <c r="D95" s="1" t="s">
        <v>1897</v>
      </c>
      <c r="E95" s="3" t="s">
        <v>5516</v>
      </c>
      <c r="F95" s="3">
        <v>1</v>
      </c>
      <c r="G95" s="418">
        <v>7</v>
      </c>
      <c r="H95" s="3" t="s">
        <v>1561</v>
      </c>
      <c r="I95" s="126" t="s">
        <v>1143</v>
      </c>
      <c r="J95" s="79" t="s">
        <v>3005</v>
      </c>
      <c r="K95" s="4" t="s">
        <v>4069</v>
      </c>
      <c r="L95" s="254" t="s">
        <v>1616</v>
      </c>
      <c r="M95" s="83" t="s">
        <v>1614</v>
      </c>
      <c r="N95" s="58" t="s">
        <v>3005</v>
      </c>
      <c r="O95" s="614" t="s">
        <v>2086</v>
      </c>
      <c r="P95" s="418">
        <v>7</v>
      </c>
      <c r="Q95" s="1" t="s">
        <v>1289</v>
      </c>
      <c r="R95" s="2">
        <v>41</v>
      </c>
      <c r="S95" s="706" t="s">
        <v>170</v>
      </c>
      <c r="T95" s="1" t="s">
        <v>171</v>
      </c>
      <c r="U95" s="3" t="s">
        <v>1923</v>
      </c>
      <c r="V95" s="18" t="s">
        <v>1923</v>
      </c>
      <c r="W95" s="79" t="s">
        <v>3979</v>
      </c>
      <c r="X95" s="79" t="s">
        <v>3978</v>
      </c>
      <c r="Y95" s="132">
        <f t="shared" si="3"/>
        <v>14</v>
      </c>
      <c r="Z95" s="132" t="str">
        <f t="shared" si="4"/>
        <v>0</v>
      </c>
      <c r="AA95" s="372">
        <f t="shared" si="5"/>
        <v>14</v>
      </c>
      <c r="AB95" s="520"/>
      <c r="AC95" s="528"/>
    </row>
    <row r="96" spans="1:34" s="501" customFormat="1" ht="12" customHeight="1" x14ac:dyDescent="0.2">
      <c r="A96" s="1" t="s">
        <v>4446</v>
      </c>
      <c r="B96" s="2">
        <v>216</v>
      </c>
      <c r="C96" s="1" t="s">
        <v>4447</v>
      </c>
      <c r="D96" s="85" t="s">
        <v>1898</v>
      </c>
      <c r="E96" s="79" t="s">
        <v>5516</v>
      </c>
      <c r="F96" s="275">
        <v>1</v>
      </c>
      <c r="G96" s="418">
        <v>6</v>
      </c>
      <c r="H96" s="79" t="s">
        <v>1561</v>
      </c>
      <c r="I96" s="126" t="s">
        <v>1143</v>
      </c>
      <c r="J96" s="79" t="s">
        <v>3005</v>
      </c>
      <c r="K96" s="4" t="s">
        <v>4069</v>
      </c>
      <c r="L96" s="254" t="s">
        <v>1616</v>
      </c>
      <c r="M96" s="83" t="s">
        <v>1614</v>
      </c>
      <c r="N96" s="58" t="s">
        <v>3005</v>
      </c>
      <c r="O96" s="614" t="s">
        <v>2086</v>
      </c>
      <c r="P96" s="418">
        <v>6</v>
      </c>
      <c r="Q96" s="1" t="s">
        <v>1289</v>
      </c>
      <c r="R96" s="2">
        <v>41</v>
      </c>
      <c r="S96" s="706" t="s">
        <v>170</v>
      </c>
      <c r="T96" s="1" t="s">
        <v>171</v>
      </c>
      <c r="U96" s="3" t="s">
        <v>1923</v>
      </c>
      <c r="V96" s="18" t="s">
        <v>1923</v>
      </c>
      <c r="W96" s="79" t="s">
        <v>3979</v>
      </c>
      <c r="X96" s="79" t="s">
        <v>3978</v>
      </c>
      <c r="Y96" s="132">
        <f t="shared" si="3"/>
        <v>12</v>
      </c>
      <c r="Z96" s="132" t="str">
        <f t="shared" si="4"/>
        <v>0</v>
      </c>
      <c r="AA96" s="372">
        <f t="shared" si="5"/>
        <v>12</v>
      </c>
      <c r="AB96" s="520"/>
      <c r="AC96" s="528"/>
    </row>
    <row r="97" spans="1:29" s="501" customFormat="1" ht="12" customHeight="1" x14ac:dyDescent="0.2">
      <c r="A97" s="1" t="s">
        <v>4446</v>
      </c>
      <c r="B97" s="2">
        <v>216</v>
      </c>
      <c r="C97" s="1" t="s">
        <v>4447</v>
      </c>
      <c r="D97" s="85" t="s">
        <v>1899</v>
      </c>
      <c r="E97" s="79" t="s">
        <v>5516</v>
      </c>
      <c r="F97" s="275">
        <v>1</v>
      </c>
      <c r="G97" s="418">
        <v>6</v>
      </c>
      <c r="H97" s="79" t="s">
        <v>1561</v>
      </c>
      <c r="I97" s="126" t="s">
        <v>1143</v>
      </c>
      <c r="J97" s="79" t="s">
        <v>3005</v>
      </c>
      <c r="K97" s="4" t="s">
        <v>4069</v>
      </c>
      <c r="L97" s="254" t="s">
        <v>1616</v>
      </c>
      <c r="M97" s="83" t="s">
        <v>1614</v>
      </c>
      <c r="N97" s="58" t="s">
        <v>3005</v>
      </c>
      <c r="O97" s="614" t="s">
        <v>2086</v>
      </c>
      <c r="P97" s="418">
        <v>6</v>
      </c>
      <c r="Q97" s="1" t="s">
        <v>1289</v>
      </c>
      <c r="R97" s="2">
        <v>41</v>
      </c>
      <c r="S97" s="706" t="s">
        <v>170</v>
      </c>
      <c r="T97" s="1" t="s">
        <v>171</v>
      </c>
      <c r="U97" s="3" t="s">
        <v>1923</v>
      </c>
      <c r="V97" s="18" t="s">
        <v>1923</v>
      </c>
      <c r="W97" s="79" t="s">
        <v>3979</v>
      </c>
      <c r="X97" s="79" t="s">
        <v>3978</v>
      </c>
      <c r="Y97" s="132">
        <f t="shared" si="3"/>
        <v>12</v>
      </c>
      <c r="Z97" s="132" t="str">
        <f t="shared" si="4"/>
        <v>0</v>
      </c>
      <c r="AA97" s="372">
        <f t="shared" si="5"/>
        <v>12</v>
      </c>
      <c r="AB97" s="520"/>
      <c r="AC97" s="528"/>
    </row>
    <row r="98" spans="1:29" s="501" customFormat="1" ht="12" customHeight="1" x14ac:dyDescent="0.2">
      <c r="A98" s="1" t="s">
        <v>4446</v>
      </c>
      <c r="B98" s="2">
        <v>216</v>
      </c>
      <c r="C98" s="1" t="s">
        <v>4447</v>
      </c>
      <c r="D98" s="85" t="s">
        <v>1900</v>
      </c>
      <c r="E98" s="79" t="s">
        <v>5516</v>
      </c>
      <c r="F98" s="275">
        <v>1</v>
      </c>
      <c r="G98" s="418">
        <v>6</v>
      </c>
      <c r="H98" s="79" t="s">
        <v>1561</v>
      </c>
      <c r="I98" s="126" t="s">
        <v>1143</v>
      </c>
      <c r="J98" s="79" t="s">
        <v>3005</v>
      </c>
      <c r="K98" s="4" t="s">
        <v>4069</v>
      </c>
      <c r="L98" s="254" t="s">
        <v>1616</v>
      </c>
      <c r="M98" s="83" t="s">
        <v>1614</v>
      </c>
      <c r="N98" s="58" t="s">
        <v>3005</v>
      </c>
      <c r="O98" s="614" t="s">
        <v>2086</v>
      </c>
      <c r="P98" s="418">
        <v>6</v>
      </c>
      <c r="Q98" s="1" t="s">
        <v>1289</v>
      </c>
      <c r="R98" s="2">
        <v>41</v>
      </c>
      <c r="S98" s="706" t="s">
        <v>170</v>
      </c>
      <c r="T98" s="1" t="s">
        <v>171</v>
      </c>
      <c r="U98" s="3" t="s">
        <v>1923</v>
      </c>
      <c r="V98" s="18" t="s">
        <v>1923</v>
      </c>
      <c r="W98" s="79" t="s">
        <v>3979</v>
      </c>
      <c r="X98" s="79" t="s">
        <v>3978</v>
      </c>
      <c r="Y98" s="132">
        <f t="shared" si="3"/>
        <v>12</v>
      </c>
      <c r="Z98" s="132" t="str">
        <f t="shared" si="4"/>
        <v>0</v>
      </c>
      <c r="AA98" s="372">
        <f t="shared" si="5"/>
        <v>12</v>
      </c>
      <c r="AB98" s="520"/>
      <c r="AC98" s="528"/>
    </row>
    <row r="99" spans="1:29" s="501" customFormat="1" ht="12" customHeight="1" x14ac:dyDescent="0.2">
      <c r="A99" s="1" t="s">
        <v>4446</v>
      </c>
      <c r="B99" s="2">
        <v>216</v>
      </c>
      <c r="C99" s="1" t="s">
        <v>4447</v>
      </c>
      <c r="D99" s="85" t="s">
        <v>1901</v>
      </c>
      <c r="E99" s="79" t="s">
        <v>5516</v>
      </c>
      <c r="F99" s="275">
        <v>1</v>
      </c>
      <c r="G99" s="418">
        <v>6</v>
      </c>
      <c r="H99" s="79" t="s">
        <v>1561</v>
      </c>
      <c r="I99" s="126" t="s">
        <v>1143</v>
      </c>
      <c r="J99" s="79" t="s">
        <v>3005</v>
      </c>
      <c r="K99" s="4" t="s">
        <v>4069</v>
      </c>
      <c r="L99" s="254" t="s">
        <v>1616</v>
      </c>
      <c r="M99" s="83" t="s">
        <v>1614</v>
      </c>
      <c r="N99" s="58" t="s">
        <v>3005</v>
      </c>
      <c r="O99" s="614" t="s">
        <v>2086</v>
      </c>
      <c r="P99" s="418">
        <v>6</v>
      </c>
      <c r="Q99" s="1" t="s">
        <v>1289</v>
      </c>
      <c r="R99" s="2">
        <v>41</v>
      </c>
      <c r="S99" s="706" t="s">
        <v>170</v>
      </c>
      <c r="T99" s="1" t="s">
        <v>171</v>
      </c>
      <c r="U99" s="3" t="s">
        <v>1923</v>
      </c>
      <c r="V99" s="18" t="s">
        <v>1923</v>
      </c>
      <c r="W99" s="79" t="s">
        <v>3979</v>
      </c>
      <c r="X99" s="79" t="s">
        <v>3978</v>
      </c>
      <c r="Y99" s="132">
        <f t="shared" si="3"/>
        <v>12</v>
      </c>
      <c r="Z99" s="132" t="str">
        <f t="shared" si="4"/>
        <v>0</v>
      </c>
      <c r="AA99" s="372">
        <f t="shared" si="5"/>
        <v>12</v>
      </c>
      <c r="AB99" s="520"/>
      <c r="AC99" s="528"/>
    </row>
    <row r="100" spans="1:29" s="501" customFormat="1" ht="12" customHeight="1" x14ac:dyDescent="0.2">
      <c r="A100" s="1" t="s">
        <v>4446</v>
      </c>
      <c r="B100" s="2">
        <v>216</v>
      </c>
      <c r="C100" s="1" t="s">
        <v>4447</v>
      </c>
      <c r="D100" s="85" t="s">
        <v>1902</v>
      </c>
      <c r="E100" s="79" t="s">
        <v>5516</v>
      </c>
      <c r="F100" s="275">
        <v>1</v>
      </c>
      <c r="G100" s="418">
        <v>6</v>
      </c>
      <c r="H100" s="79" t="s">
        <v>1561</v>
      </c>
      <c r="I100" s="126" t="s">
        <v>1143</v>
      </c>
      <c r="J100" s="79" t="s">
        <v>3005</v>
      </c>
      <c r="K100" s="4" t="s">
        <v>4069</v>
      </c>
      <c r="L100" s="254" t="s">
        <v>1616</v>
      </c>
      <c r="M100" s="83" t="s">
        <v>1614</v>
      </c>
      <c r="N100" s="58" t="s">
        <v>3005</v>
      </c>
      <c r="O100" s="614" t="s">
        <v>2086</v>
      </c>
      <c r="P100" s="418">
        <v>6</v>
      </c>
      <c r="Q100" s="1" t="s">
        <v>1289</v>
      </c>
      <c r="R100" s="2">
        <v>41</v>
      </c>
      <c r="S100" s="706" t="s">
        <v>170</v>
      </c>
      <c r="T100" s="1" t="s">
        <v>171</v>
      </c>
      <c r="U100" s="3" t="s">
        <v>1923</v>
      </c>
      <c r="V100" s="18" t="s">
        <v>1923</v>
      </c>
      <c r="W100" s="79" t="s">
        <v>3979</v>
      </c>
      <c r="X100" s="79" t="s">
        <v>3978</v>
      </c>
      <c r="Y100" s="132">
        <f t="shared" si="3"/>
        <v>12</v>
      </c>
      <c r="Z100" s="132" t="str">
        <f t="shared" si="4"/>
        <v>0</v>
      </c>
      <c r="AA100" s="372">
        <f t="shared" si="5"/>
        <v>12</v>
      </c>
      <c r="AB100" s="520"/>
      <c r="AC100" s="528"/>
    </row>
    <row r="101" spans="1:29" s="501" customFormat="1" ht="12" customHeight="1" x14ac:dyDescent="0.2">
      <c r="A101" s="1" t="s">
        <v>4446</v>
      </c>
      <c r="B101" s="2">
        <v>216</v>
      </c>
      <c r="C101" s="1" t="s">
        <v>4447</v>
      </c>
      <c r="D101" s="85" t="s">
        <v>1903</v>
      </c>
      <c r="E101" s="79" t="s">
        <v>5516</v>
      </c>
      <c r="F101" s="275">
        <v>1</v>
      </c>
      <c r="G101" s="418">
        <v>5</v>
      </c>
      <c r="H101" s="79" t="s">
        <v>1561</v>
      </c>
      <c r="I101" s="126" t="s">
        <v>1143</v>
      </c>
      <c r="J101" s="79" t="s">
        <v>3005</v>
      </c>
      <c r="K101" s="4" t="s">
        <v>4069</v>
      </c>
      <c r="L101" s="254" t="s">
        <v>1616</v>
      </c>
      <c r="M101" s="83" t="s">
        <v>1614</v>
      </c>
      <c r="N101" s="58" t="s">
        <v>3005</v>
      </c>
      <c r="O101" s="614" t="s">
        <v>2086</v>
      </c>
      <c r="P101" s="418">
        <v>5</v>
      </c>
      <c r="Q101" s="1" t="s">
        <v>1289</v>
      </c>
      <c r="R101" s="2">
        <v>41</v>
      </c>
      <c r="S101" s="706" t="s">
        <v>170</v>
      </c>
      <c r="T101" s="1" t="s">
        <v>171</v>
      </c>
      <c r="U101" s="3" t="s">
        <v>1923</v>
      </c>
      <c r="V101" s="18" t="s">
        <v>1923</v>
      </c>
      <c r="W101" s="79" t="s">
        <v>3979</v>
      </c>
      <c r="X101" s="79" t="s">
        <v>3978</v>
      </c>
      <c r="Y101" s="132">
        <f t="shared" si="3"/>
        <v>10</v>
      </c>
      <c r="Z101" s="132" t="str">
        <f t="shared" si="4"/>
        <v>0</v>
      </c>
      <c r="AA101" s="372">
        <f t="shared" si="5"/>
        <v>10</v>
      </c>
      <c r="AB101" s="520"/>
      <c r="AC101" s="528"/>
    </row>
    <row r="102" spans="1:29" s="501" customFormat="1" ht="12" customHeight="1" x14ac:dyDescent="0.2">
      <c r="A102" s="1" t="s">
        <v>4446</v>
      </c>
      <c r="B102" s="2">
        <v>216</v>
      </c>
      <c r="C102" s="1" t="s">
        <v>4447</v>
      </c>
      <c r="D102" s="85" t="s">
        <v>1904</v>
      </c>
      <c r="E102" s="79" t="s">
        <v>5516</v>
      </c>
      <c r="F102" s="275">
        <v>1</v>
      </c>
      <c r="G102" s="418">
        <v>5</v>
      </c>
      <c r="H102" s="79" t="s">
        <v>1561</v>
      </c>
      <c r="I102" s="126" t="s">
        <v>1143</v>
      </c>
      <c r="J102" s="79" t="s">
        <v>3005</v>
      </c>
      <c r="K102" s="4" t="s">
        <v>4069</v>
      </c>
      <c r="L102" s="254" t="s">
        <v>1616</v>
      </c>
      <c r="M102" s="83" t="s">
        <v>1614</v>
      </c>
      <c r="N102" s="58" t="s">
        <v>3005</v>
      </c>
      <c r="O102" s="614" t="s">
        <v>2086</v>
      </c>
      <c r="P102" s="418">
        <v>5</v>
      </c>
      <c r="Q102" s="1" t="s">
        <v>1289</v>
      </c>
      <c r="R102" s="2">
        <v>41</v>
      </c>
      <c r="S102" s="706" t="s">
        <v>170</v>
      </c>
      <c r="T102" s="1" t="s">
        <v>171</v>
      </c>
      <c r="U102" s="3" t="s">
        <v>1923</v>
      </c>
      <c r="V102" s="18" t="s">
        <v>1923</v>
      </c>
      <c r="W102" s="79" t="s">
        <v>3979</v>
      </c>
      <c r="X102" s="79" t="s">
        <v>3978</v>
      </c>
      <c r="Y102" s="132">
        <f t="shared" si="3"/>
        <v>10</v>
      </c>
      <c r="Z102" s="132" t="str">
        <f t="shared" si="4"/>
        <v>0</v>
      </c>
      <c r="AA102" s="372">
        <f t="shared" si="5"/>
        <v>10</v>
      </c>
      <c r="AB102" s="520"/>
      <c r="AC102" s="528"/>
    </row>
    <row r="103" spans="1:29" s="501" customFormat="1" ht="12" customHeight="1" x14ac:dyDescent="0.2">
      <c r="A103" s="1" t="s">
        <v>4446</v>
      </c>
      <c r="B103" s="2">
        <v>216</v>
      </c>
      <c r="C103" s="1" t="s">
        <v>4447</v>
      </c>
      <c r="D103" s="85" t="s">
        <v>1905</v>
      </c>
      <c r="E103" s="79" t="s">
        <v>5516</v>
      </c>
      <c r="F103" s="275">
        <v>1</v>
      </c>
      <c r="G103" s="418">
        <v>5</v>
      </c>
      <c r="H103" s="79" t="s">
        <v>1561</v>
      </c>
      <c r="I103" s="126" t="s">
        <v>1143</v>
      </c>
      <c r="J103" s="79" t="s">
        <v>3005</v>
      </c>
      <c r="K103" s="4" t="s">
        <v>4069</v>
      </c>
      <c r="L103" s="254" t="s">
        <v>1616</v>
      </c>
      <c r="M103" s="83" t="s">
        <v>1614</v>
      </c>
      <c r="N103" s="58" t="s">
        <v>3005</v>
      </c>
      <c r="O103" s="614" t="s">
        <v>2086</v>
      </c>
      <c r="P103" s="418">
        <v>5</v>
      </c>
      <c r="Q103" s="1" t="s">
        <v>1289</v>
      </c>
      <c r="R103" s="2">
        <v>41</v>
      </c>
      <c r="S103" s="706" t="s">
        <v>170</v>
      </c>
      <c r="T103" s="1" t="s">
        <v>171</v>
      </c>
      <c r="U103" s="3" t="s">
        <v>1923</v>
      </c>
      <c r="V103" s="18" t="s">
        <v>1923</v>
      </c>
      <c r="W103" s="79" t="s">
        <v>3979</v>
      </c>
      <c r="X103" s="79" t="s">
        <v>3978</v>
      </c>
      <c r="Y103" s="132">
        <f t="shared" si="3"/>
        <v>10</v>
      </c>
      <c r="Z103" s="132" t="str">
        <f t="shared" si="4"/>
        <v>0</v>
      </c>
      <c r="AA103" s="372">
        <f t="shared" si="5"/>
        <v>10</v>
      </c>
      <c r="AB103" s="520"/>
      <c r="AC103" s="528"/>
    </row>
    <row r="104" spans="1:29" s="474" customFormat="1" ht="12" customHeight="1" x14ac:dyDescent="0.2">
      <c r="A104" s="480"/>
      <c r="B104" s="615"/>
      <c r="C104" s="480"/>
      <c r="D104" s="471" t="s">
        <v>1906</v>
      </c>
      <c r="E104" s="473" t="s">
        <v>5516</v>
      </c>
      <c r="F104" s="474">
        <v>1</v>
      </c>
      <c r="G104" s="418"/>
      <c r="H104" s="473" t="s">
        <v>1561</v>
      </c>
      <c r="I104" s="475"/>
      <c r="J104" s="79"/>
      <c r="K104" s="618"/>
      <c r="L104" s="477" t="s">
        <v>1616</v>
      </c>
      <c r="M104" s="473"/>
      <c r="N104" s="617"/>
      <c r="P104" s="418"/>
      <c r="Q104" s="480"/>
      <c r="R104" s="615"/>
      <c r="S104" s="619"/>
      <c r="T104" s="480"/>
      <c r="U104" s="564" t="s">
        <v>1923</v>
      </c>
      <c r="V104" s="558" t="s">
        <v>1923</v>
      </c>
      <c r="W104" s="473" t="s">
        <v>3979</v>
      </c>
      <c r="X104" s="473" t="s">
        <v>3978</v>
      </c>
      <c r="Y104" s="132">
        <f t="shared" si="3"/>
        <v>0</v>
      </c>
      <c r="Z104" s="132" t="str">
        <f t="shared" si="4"/>
        <v>0</v>
      </c>
      <c r="AA104" s="372">
        <f t="shared" si="5"/>
        <v>0</v>
      </c>
      <c r="AB104" s="483"/>
      <c r="AC104" s="620"/>
    </row>
    <row r="105" spans="1:29" s="474" customFormat="1" ht="12" customHeight="1" x14ac:dyDescent="0.2">
      <c r="A105" s="480"/>
      <c r="B105" s="615"/>
      <c r="C105" s="480"/>
      <c r="D105" s="471" t="s">
        <v>1907</v>
      </c>
      <c r="E105" s="473" t="s">
        <v>5516</v>
      </c>
      <c r="F105" s="474">
        <v>1</v>
      </c>
      <c r="G105" s="418"/>
      <c r="H105" s="473" t="s">
        <v>1561</v>
      </c>
      <c r="I105" s="475"/>
      <c r="J105" s="79"/>
      <c r="K105" s="618"/>
      <c r="L105" s="477" t="s">
        <v>1616</v>
      </c>
      <c r="M105" s="473"/>
      <c r="N105" s="617"/>
      <c r="P105" s="418"/>
      <c r="Q105" s="480"/>
      <c r="R105" s="615"/>
      <c r="S105" s="619"/>
      <c r="T105" s="480"/>
      <c r="U105" s="564" t="s">
        <v>1923</v>
      </c>
      <c r="V105" s="558" t="s">
        <v>1923</v>
      </c>
      <c r="W105" s="473" t="s">
        <v>3979</v>
      </c>
      <c r="X105" s="473" t="s">
        <v>3978</v>
      </c>
      <c r="Y105" s="132">
        <f t="shared" si="3"/>
        <v>0</v>
      </c>
      <c r="Z105" s="132" t="str">
        <f t="shared" si="4"/>
        <v>0</v>
      </c>
      <c r="AA105" s="372">
        <f t="shared" si="5"/>
        <v>0</v>
      </c>
      <c r="AB105" s="483"/>
      <c r="AC105" s="620"/>
    </row>
    <row r="106" spans="1:29" s="474" customFormat="1" ht="12" customHeight="1" x14ac:dyDescent="0.2">
      <c r="A106" s="480"/>
      <c r="B106" s="615"/>
      <c r="C106" s="480"/>
      <c r="D106" s="471" t="s">
        <v>1908</v>
      </c>
      <c r="E106" s="473" t="s">
        <v>5516</v>
      </c>
      <c r="F106" s="474">
        <v>1</v>
      </c>
      <c r="G106" s="418"/>
      <c r="H106" s="473" t="s">
        <v>1561</v>
      </c>
      <c r="I106" s="475"/>
      <c r="J106" s="617"/>
      <c r="K106" s="618"/>
      <c r="L106" s="477" t="s">
        <v>1616</v>
      </c>
      <c r="M106" s="473"/>
      <c r="N106" s="617"/>
      <c r="P106" s="418"/>
      <c r="Q106" s="480"/>
      <c r="R106" s="615"/>
      <c r="S106" s="619"/>
      <c r="T106" s="480"/>
      <c r="U106" s="564" t="s">
        <v>1923</v>
      </c>
      <c r="V106" s="558" t="s">
        <v>1923</v>
      </c>
      <c r="W106" s="473" t="s">
        <v>3979</v>
      </c>
      <c r="X106" s="473" t="s">
        <v>3978</v>
      </c>
      <c r="Y106" s="132">
        <f t="shared" si="3"/>
        <v>0</v>
      </c>
      <c r="Z106" s="132" t="str">
        <f t="shared" si="4"/>
        <v>0</v>
      </c>
      <c r="AA106" s="372">
        <f t="shared" si="5"/>
        <v>0</v>
      </c>
      <c r="AB106" s="483"/>
      <c r="AC106" s="620"/>
    </row>
    <row r="107" spans="1:29" s="474" customFormat="1" ht="12" customHeight="1" x14ac:dyDescent="0.2">
      <c r="A107" s="480"/>
      <c r="B107" s="615"/>
      <c r="C107" s="480"/>
      <c r="D107" s="471" t="s">
        <v>1909</v>
      </c>
      <c r="E107" s="473" t="s">
        <v>5516</v>
      </c>
      <c r="F107" s="474">
        <v>1</v>
      </c>
      <c r="G107" s="418"/>
      <c r="H107" s="473" t="s">
        <v>1561</v>
      </c>
      <c r="I107" s="475"/>
      <c r="J107" s="617"/>
      <c r="K107" s="618"/>
      <c r="L107" s="477" t="s">
        <v>1616</v>
      </c>
      <c r="M107" s="473"/>
      <c r="N107" s="617"/>
      <c r="P107" s="418"/>
      <c r="Q107" s="480"/>
      <c r="R107" s="615"/>
      <c r="S107" s="619"/>
      <c r="T107" s="480"/>
      <c r="U107" s="564" t="s">
        <v>1923</v>
      </c>
      <c r="V107" s="558" t="s">
        <v>1923</v>
      </c>
      <c r="W107" s="473" t="s">
        <v>3979</v>
      </c>
      <c r="X107" s="473" t="s">
        <v>3978</v>
      </c>
      <c r="Y107" s="132">
        <f t="shared" si="3"/>
        <v>0</v>
      </c>
      <c r="Z107" s="132" t="str">
        <f t="shared" si="4"/>
        <v>0</v>
      </c>
      <c r="AA107" s="372">
        <f t="shared" si="5"/>
        <v>0</v>
      </c>
      <c r="AB107" s="483"/>
      <c r="AC107" s="620"/>
    </row>
    <row r="108" spans="1:29" s="474" customFormat="1" ht="12" customHeight="1" x14ac:dyDescent="0.2">
      <c r="A108" s="480"/>
      <c r="B108" s="615"/>
      <c r="C108" s="480"/>
      <c r="D108" s="471" t="s">
        <v>1910</v>
      </c>
      <c r="E108" s="473" t="s">
        <v>5516</v>
      </c>
      <c r="F108" s="474">
        <v>1</v>
      </c>
      <c r="G108" s="418"/>
      <c r="H108" s="473" t="s">
        <v>1561</v>
      </c>
      <c r="I108" s="475"/>
      <c r="J108" s="617"/>
      <c r="K108" s="618"/>
      <c r="L108" s="477" t="s">
        <v>1616</v>
      </c>
      <c r="M108" s="473"/>
      <c r="N108" s="617"/>
      <c r="P108" s="418"/>
      <c r="Q108" s="480"/>
      <c r="R108" s="615"/>
      <c r="S108" s="619"/>
      <c r="T108" s="480"/>
      <c r="U108" s="564" t="s">
        <v>1923</v>
      </c>
      <c r="V108" s="558" t="s">
        <v>1923</v>
      </c>
      <c r="W108" s="473" t="s">
        <v>3979</v>
      </c>
      <c r="X108" s="473" t="s">
        <v>3978</v>
      </c>
      <c r="Y108" s="132">
        <f t="shared" si="3"/>
        <v>0</v>
      </c>
      <c r="Z108" s="132" t="str">
        <f t="shared" si="4"/>
        <v>0</v>
      </c>
      <c r="AA108" s="372">
        <f t="shared" si="5"/>
        <v>0</v>
      </c>
      <c r="AB108" s="483"/>
      <c r="AC108" s="620"/>
    </row>
    <row r="109" spans="1:29" s="474" customFormat="1" ht="12" customHeight="1" x14ac:dyDescent="0.2">
      <c r="A109" s="480"/>
      <c r="B109" s="615"/>
      <c r="C109" s="480"/>
      <c r="D109" s="471" t="s">
        <v>1911</v>
      </c>
      <c r="E109" s="473" t="s">
        <v>5516</v>
      </c>
      <c r="F109" s="474">
        <v>1</v>
      </c>
      <c r="G109" s="418"/>
      <c r="H109" s="473" t="s">
        <v>1561</v>
      </c>
      <c r="I109" s="475"/>
      <c r="J109" s="617"/>
      <c r="K109" s="618"/>
      <c r="L109" s="477" t="s">
        <v>1616</v>
      </c>
      <c r="M109" s="473"/>
      <c r="N109" s="617"/>
      <c r="P109" s="418"/>
      <c r="Q109" s="480"/>
      <c r="R109" s="615"/>
      <c r="S109" s="619"/>
      <c r="T109" s="480"/>
      <c r="U109" s="564" t="s">
        <v>1923</v>
      </c>
      <c r="V109" s="558" t="s">
        <v>1923</v>
      </c>
      <c r="W109" s="473" t="s">
        <v>3979</v>
      </c>
      <c r="X109" s="473" t="s">
        <v>3978</v>
      </c>
      <c r="Y109" s="132">
        <f t="shared" si="3"/>
        <v>0</v>
      </c>
      <c r="Z109" s="132" t="str">
        <f t="shared" si="4"/>
        <v>0</v>
      </c>
      <c r="AA109" s="372">
        <f t="shared" si="5"/>
        <v>0</v>
      </c>
      <c r="AB109" s="483"/>
      <c r="AC109" s="620"/>
    </row>
    <row r="110" spans="1:29" s="501" customFormat="1" ht="12" customHeight="1" x14ac:dyDescent="0.2">
      <c r="A110" s="1" t="s">
        <v>4446</v>
      </c>
      <c r="B110" s="2">
        <v>216</v>
      </c>
      <c r="C110" s="1" t="s">
        <v>4447</v>
      </c>
      <c r="D110" s="85" t="s">
        <v>1912</v>
      </c>
      <c r="E110" s="79" t="s">
        <v>5516</v>
      </c>
      <c r="F110" s="275">
        <v>1</v>
      </c>
      <c r="G110" s="418">
        <v>5</v>
      </c>
      <c r="H110" s="79" t="s">
        <v>1561</v>
      </c>
      <c r="I110" s="126" t="s">
        <v>1143</v>
      </c>
      <c r="J110" s="79" t="s">
        <v>3005</v>
      </c>
      <c r="K110" s="4" t="s">
        <v>4069</v>
      </c>
      <c r="L110" s="254" t="s">
        <v>1616</v>
      </c>
      <c r="M110" s="83" t="s">
        <v>1614</v>
      </c>
      <c r="N110" s="58" t="s">
        <v>3005</v>
      </c>
      <c r="O110" s="614" t="s">
        <v>2086</v>
      </c>
      <c r="P110" s="418">
        <v>5</v>
      </c>
      <c r="Q110" s="1" t="s">
        <v>1289</v>
      </c>
      <c r="R110" s="2">
        <v>41</v>
      </c>
      <c r="S110" s="706" t="s">
        <v>170</v>
      </c>
      <c r="T110" s="1" t="s">
        <v>171</v>
      </c>
      <c r="U110" s="3" t="s">
        <v>1923</v>
      </c>
      <c r="V110" s="18" t="s">
        <v>1923</v>
      </c>
      <c r="W110" s="79" t="s">
        <v>3979</v>
      </c>
      <c r="X110" s="79" t="s">
        <v>3978</v>
      </c>
      <c r="Y110" s="132">
        <f t="shared" si="3"/>
        <v>10</v>
      </c>
      <c r="Z110" s="132" t="str">
        <f t="shared" si="4"/>
        <v>0</v>
      </c>
      <c r="AA110" s="372">
        <f t="shared" si="5"/>
        <v>10</v>
      </c>
      <c r="AB110" s="520"/>
      <c r="AC110" s="528"/>
    </row>
    <row r="111" spans="1:29" s="501" customFormat="1" ht="12" customHeight="1" x14ac:dyDescent="0.2">
      <c r="A111" s="1" t="s">
        <v>4446</v>
      </c>
      <c r="B111" s="2">
        <v>216</v>
      </c>
      <c r="C111" s="1" t="s">
        <v>4447</v>
      </c>
      <c r="D111" s="85" t="s">
        <v>1913</v>
      </c>
      <c r="E111" s="79" t="s">
        <v>5516</v>
      </c>
      <c r="F111" s="275">
        <v>1</v>
      </c>
      <c r="G111" s="418">
        <v>5</v>
      </c>
      <c r="H111" s="79" t="s">
        <v>1561</v>
      </c>
      <c r="I111" s="126" t="s">
        <v>1143</v>
      </c>
      <c r="J111" s="79" t="s">
        <v>3005</v>
      </c>
      <c r="K111" s="4" t="s">
        <v>4069</v>
      </c>
      <c r="L111" s="254" t="s">
        <v>1616</v>
      </c>
      <c r="M111" s="83" t="s">
        <v>1614</v>
      </c>
      <c r="N111" s="58" t="s">
        <v>3005</v>
      </c>
      <c r="O111" s="614" t="s">
        <v>2086</v>
      </c>
      <c r="P111" s="418">
        <v>5</v>
      </c>
      <c r="Q111" s="1" t="s">
        <v>1289</v>
      </c>
      <c r="R111" s="2">
        <v>41</v>
      </c>
      <c r="S111" s="706" t="s">
        <v>170</v>
      </c>
      <c r="T111" s="1" t="s">
        <v>171</v>
      </c>
      <c r="U111" s="3" t="s">
        <v>1923</v>
      </c>
      <c r="V111" s="18" t="s">
        <v>1923</v>
      </c>
      <c r="W111" s="79" t="s">
        <v>3979</v>
      </c>
      <c r="X111" s="79" t="s">
        <v>3978</v>
      </c>
      <c r="Y111" s="132">
        <f t="shared" si="3"/>
        <v>10</v>
      </c>
      <c r="Z111" s="132" t="str">
        <f t="shared" si="4"/>
        <v>0</v>
      </c>
      <c r="AA111" s="372">
        <f t="shared" si="5"/>
        <v>10</v>
      </c>
      <c r="AB111" s="520"/>
      <c r="AC111" s="528"/>
    </row>
    <row r="112" spans="1:29" s="501" customFormat="1" ht="12" customHeight="1" x14ac:dyDescent="0.2">
      <c r="A112" s="1" t="s">
        <v>4446</v>
      </c>
      <c r="B112" s="2">
        <v>216</v>
      </c>
      <c r="C112" s="1" t="s">
        <v>4447</v>
      </c>
      <c r="D112" s="85" t="s">
        <v>1914</v>
      </c>
      <c r="E112" s="3" t="s">
        <v>5516</v>
      </c>
      <c r="F112" s="3">
        <v>1</v>
      </c>
      <c r="G112" s="418">
        <v>7</v>
      </c>
      <c r="H112" s="3" t="s">
        <v>1561</v>
      </c>
      <c r="I112" s="126" t="s">
        <v>1143</v>
      </c>
      <c r="J112" s="79" t="s">
        <v>3005</v>
      </c>
      <c r="K112" s="4" t="s">
        <v>4069</v>
      </c>
      <c r="L112" s="254" t="s">
        <v>1616</v>
      </c>
      <c r="M112" s="83" t="s">
        <v>1614</v>
      </c>
      <c r="N112" s="58" t="s">
        <v>3005</v>
      </c>
      <c r="O112" s="614" t="s">
        <v>2086</v>
      </c>
      <c r="P112" s="418">
        <v>7</v>
      </c>
      <c r="Q112" s="1" t="s">
        <v>1289</v>
      </c>
      <c r="R112" s="2">
        <v>41</v>
      </c>
      <c r="S112" s="706" t="s">
        <v>170</v>
      </c>
      <c r="T112" s="1" t="s">
        <v>171</v>
      </c>
      <c r="U112" s="3" t="s">
        <v>1923</v>
      </c>
      <c r="V112" s="18" t="s">
        <v>1923</v>
      </c>
      <c r="W112" s="79" t="s">
        <v>3979</v>
      </c>
      <c r="X112" s="79" t="s">
        <v>3978</v>
      </c>
      <c r="Y112" s="132">
        <f t="shared" si="3"/>
        <v>14</v>
      </c>
      <c r="Z112" s="132" t="str">
        <f t="shared" si="4"/>
        <v>0</v>
      </c>
      <c r="AA112" s="372">
        <f t="shared" si="5"/>
        <v>14</v>
      </c>
      <c r="AB112" s="520"/>
      <c r="AC112" s="528"/>
    </row>
    <row r="113" spans="1:29" s="501" customFormat="1" ht="12" customHeight="1" x14ac:dyDescent="0.2">
      <c r="A113" s="1" t="s">
        <v>4446</v>
      </c>
      <c r="B113" s="2">
        <v>216</v>
      </c>
      <c r="C113" s="1" t="s">
        <v>4447</v>
      </c>
      <c r="D113" s="85" t="s">
        <v>1915</v>
      </c>
      <c r="E113" s="3" t="s">
        <v>5516</v>
      </c>
      <c r="F113" s="3">
        <v>1</v>
      </c>
      <c r="G113" s="418">
        <v>7</v>
      </c>
      <c r="H113" s="3" t="s">
        <v>1561</v>
      </c>
      <c r="I113" s="126" t="s">
        <v>1143</v>
      </c>
      <c r="J113" s="79" t="s">
        <v>3005</v>
      </c>
      <c r="K113" s="4" t="s">
        <v>4069</v>
      </c>
      <c r="L113" s="254" t="s">
        <v>1616</v>
      </c>
      <c r="M113" s="83" t="s">
        <v>1614</v>
      </c>
      <c r="N113" s="58" t="s">
        <v>3005</v>
      </c>
      <c r="O113" s="614" t="s">
        <v>2086</v>
      </c>
      <c r="P113" s="418">
        <v>7</v>
      </c>
      <c r="Q113" s="1" t="s">
        <v>1289</v>
      </c>
      <c r="R113" s="2">
        <v>41</v>
      </c>
      <c r="S113" s="706" t="s">
        <v>170</v>
      </c>
      <c r="T113" s="1" t="s">
        <v>171</v>
      </c>
      <c r="U113" s="3" t="s">
        <v>1923</v>
      </c>
      <c r="V113" s="18" t="s">
        <v>1923</v>
      </c>
      <c r="W113" s="79" t="s">
        <v>3979</v>
      </c>
      <c r="X113" s="79" t="s">
        <v>3978</v>
      </c>
      <c r="Y113" s="132">
        <f t="shared" si="3"/>
        <v>14</v>
      </c>
      <c r="Z113" s="132" t="str">
        <f t="shared" si="4"/>
        <v>0</v>
      </c>
      <c r="AA113" s="372">
        <f t="shared" si="5"/>
        <v>14</v>
      </c>
      <c r="AB113" s="520"/>
      <c r="AC113" s="528"/>
    </row>
    <row r="114" spans="1:29" s="501" customFormat="1" ht="12" customHeight="1" x14ac:dyDescent="0.2">
      <c r="A114" s="491"/>
      <c r="B114" s="492"/>
      <c r="C114" s="491"/>
      <c r="D114" s="505"/>
      <c r="E114" s="504"/>
      <c r="G114" s="519"/>
      <c r="H114" s="504"/>
      <c r="I114" s="497"/>
      <c r="J114" s="498"/>
      <c r="K114" s="499"/>
      <c r="L114" s="500" t="s">
        <v>1616</v>
      </c>
      <c r="M114" s="504"/>
      <c r="N114" s="498"/>
      <c r="P114" s="519"/>
      <c r="Q114" s="491"/>
      <c r="R114" s="492"/>
      <c r="S114" s="588"/>
      <c r="T114" s="491"/>
      <c r="U114" s="496"/>
      <c r="V114" s="530"/>
      <c r="W114" s="504"/>
      <c r="X114" s="504"/>
      <c r="Y114" s="132">
        <f t="shared" si="3"/>
        <v>0</v>
      </c>
      <c r="Z114" s="132" t="str">
        <f t="shared" si="4"/>
        <v>0</v>
      </c>
      <c r="AA114" s="372" t="str">
        <f t="shared" si="5"/>
        <v>0</v>
      </c>
      <c r="AB114" s="520"/>
      <c r="AC114" s="528"/>
    </row>
    <row r="115" spans="1:29" s="599" customFormat="1" ht="12" customHeight="1" thickBot="1" x14ac:dyDescent="0.25">
      <c r="A115" s="597"/>
      <c r="B115" s="598"/>
      <c r="C115" s="597"/>
      <c r="G115" s="603">
        <f>SUM(G90:G113)</f>
        <v>111</v>
      </c>
      <c r="I115" s="601"/>
      <c r="K115" s="601"/>
      <c r="L115" s="602"/>
      <c r="M115" s="621">
        <f>G115-P115</f>
        <v>0</v>
      </c>
      <c r="N115" s="604"/>
      <c r="P115" s="603">
        <f>SUM(P90:P114)</f>
        <v>111</v>
      </c>
      <c r="Q115" s="622"/>
      <c r="R115" s="598"/>
      <c r="S115" s="605"/>
      <c r="T115" s="597"/>
      <c r="Y115" s="132">
        <f t="shared" si="3"/>
        <v>0</v>
      </c>
      <c r="Z115" s="132" t="str">
        <f t="shared" si="4"/>
        <v>0</v>
      </c>
      <c r="AA115" s="372" t="str">
        <f t="shared" si="5"/>
        <v>0</v>
      </c>
      <c r="AB115" s="606"/>
      <c r="AC115" s="607"/>
    </row>
    <row r="116" spans="1:29" s="18" customFormat="1" ht="12" customHeight="1" x14ac:dyDescent="0.2">
      <c r="A116" s="16"/>
      <c r="B116" s="17"/>
      <c r="C116" s="220" t="s">
        <v>1924</v>
      </c>
      <c r="D116" s="16"/>
      <c r="G116" s="19"/>
      <c r="I116" s="19" t="s">
        <v>1925</v>
      </c>
      <c r="K116" s="19"/>
      <c r="L116" s="254"/>
      <c r="O116" s="122" t="s">
        <v>1926</v>
      </c>
      <c r="Q116" s="16"/>
      <c r="R116" s="17"/>
      <c r="S116" s="334"/>
      <c r="T116" s="16"/>
      <c r="Y116" s="132">
        <f t="shared" si="3"/>
        <v>0</v>
      </c>
      <c r="Z116" s="132" t="str">
        <f t="shared" si="4"/>
        <v>0</v>
      </c>
      <c r="AA116" s="372" t="str">
        <f t="shared" si="5"/>
        <v>0</v>
      </c>
      <c r="AC116" s="20"/>
    </row>
    <row r="117" spans="1:29" s="18" customFormat="1" ht="12" hidden="1" customHeight="1" x14ac:dyDescent="0.2">
      <c r="A117" s="1" t="s">
        <v>1930</v>
      </c>
      <c r="B117" s="2">
        <v>285</v>
      </c>
      <c r="C117" s="1" t="s">
        <v>5523</v>
      </c>
      <c r="D117" s="1" t="s">
        <v>5515</v>
      </c>
      <c r="E117" s="3" t="s">
        <v>5516</v>
      </c>
      <c r="F117" s="3">
        <v>16</v>
      </c>
      <c r="G117" s="3">
        <v>1</v>
      </c>
      <c r="H117" s="3" t="s">
        <v>1561</v>
      </c>
      <c r="I117" s="49" t="s">
        <v>1466</v>
      </c>
      <c r="J117" s="3" t="s">
        <v>3005</v>
      </c>
      <c r="K117" s="4" t="s">
        <v>4979</v>
      </c>
      <c r="L117" s="103" t="s">
        <v>1616</v>
      </c>
      <c r="M117" s="18" t="s">
        <v>4300</v>
      </c>
      <c r="N117" s="18" t="s">
        <v>3005</v>
      </c>
      <c r="O117" s="116" t="s">
        <v>2420</v>
      </c>
      <c r="P117" s="18">
        <v>1</v>
      </c>
      <c r="Q117" s="16" t="s">
        <v>1858</v>
      </c>
      <c r="R117" s="17">
        <v>24.73</v>
      </c>
      <c r="S117" s="60" t="s">
        <v>2305</v>
      </c>
      <c r="T117" s="16" t="s">
        <v>1859</v>
      </c>
      <c r="U117" s="18" t="s">
        <v>1683</v>
      </c>
      <c r="V117" s="18" t="s">
        <v>1683</v>
      </c>
      <c r="W117" s="18" t="s">
        <v>3979</v>
      </c>
      <c r="X117" s="18" t="s">
        <v>3978</v>
      </c>
      <c r="Y117" s="132">
        <f t="shared" si="3"/>
        <v>32</v>
      </c>
      <c r="Z117" s="132" t="str">
        <f t="shared" si="4"/>
        <v>0</v>
      </c>
      <c r="AA117" s="372">
        <f t="shared" si="5"/>
        <v>32</v>
      </c>
      <c r="AC117" s="20"/>
    </row>
    <row r="118" spans="1:29" s="18" customFormat="1" ht="12" customHeight="1" x14ac:dyDescent="0.2">
      <c r="A118" s="1" t="s">
        <v>1987</v>
      </c>
      <c r="B118" s="2">
        <v>220</v>
      </c>
      <c r="C118" s="1" t="s">
        <v>5514</v>
      </c>
      <c r="D118" s="1" t="s">
        <v>5515</v>
      </c>
      <c r="E118" s="3" t="s">
        <v>5516</v>
      </c>
      <c r="F118" s="3">
        <v>16</v>
      </c>
      <c r="G118" s="18">
        <v>25</v>
      </c>
      <c r="H118" s="3" t="s">
        <v>1561</v>
      </c>
      <c r="I118" s="4"/>
      <c r="J118" s="57" t="s">
        <v>3005</v>
      </c>
      <c r="K118" s="4" t="s">
        <v>1439</v>
      </c>
      <c r="L118" s="103" t="s">
        <v>1616</v>
      </c>
      <c r="M118" s="3" t="s">
        <v>1614</v>
      </c>
      <c r="N118" s="21" t="s">
        <v>3005</v>
      </c>
      <c r="O118" s="3" t="s">
        <v>1988</v>
      </c>
      <c r="P118" s="3">
        <v>25</v>
      </c>
      <c r="Q118" s="1" t="s">
        <v>5528</v>
      </c>
      <c r="R118" s="2">
        <v>41.5</v>
      </c>
      <c r="S118" s="135" t="s">
        <v>5040</v>
      </c>
      <c r="T118" s="1" t="s">
        <v>1989</v>
      </c>
      <c r="U118" s="18" t="s">
        <v>1683</v>
      </c>
      <c r="V118" s="18" t="s">
        <v>1683</v>
      </c>
      <c r="W118" s="193" t="s">
        <v>2651</v>
      </c>
      <c r="X118" s="18" t="s">
        <v>5042</v>
      </c>
      <c r="Y118" s="132">
        <f t="shared" si="3"/>
        <v>800</v>
      </c>
      <c r="Z118" s="132">
        <f t="shared" si="4"/>
        <v>800</v>
      </c>
      <c r="AA118" s="372" t="str">
        <f t="shared" si="5"/>
        <v>0</v>
      </c>
      <c r="AC118" s="20"/>
    </row>
    <row r="119" spans="1:29" s="79" customFormat="1" ht="12" customHeight="1" x14ac:dyDescent="0.2">
      <c r="A119" s="80" t="s">
        <v>1930</v>
      </c>
      <c r="B119" s="81">
        <v>285</v>
      </c>
      <c r="C119" s="80" t="s">
        <v>5523</v>
      </c>
      <c r="D119" s="80" t="s">
        <v>5515</v>
      </c>
      <c r="E119" s="82" t="s">
        <v>5516</v>
      </c>
      <c r="F119" s="82">
        <v>16</v>
      </c>
      <c r="G119" s="687">
        <v>1</v>
      </c>
      <c r="H119" s="82" t="s">
        <v>1561</v>
      </c>
      <c r="I119" s="45" t="s">
        <v>1466</v>
      </c>
      <c r="J119" s="193" t="s">
        <v>3005</v>
      </c>
      <c r="K119" s="4" t="s">
        <v>4979</v>
      </c>
      <c r="L119" s="231" t="s">
        <v>1616</v>
      </c>
      <c r="M119" s="79" t="s">
        <v>4300</v>
      </c>
      <c r="N119" s="193" t="s">
        <v>3005</v>
      </c>
      <c r="O119" s="201" t="s">
        <v>2421</v>
      </c>
      <c r="P119" s="305">
        <v>1</v>
      </c>
      <c r="Q119" s="85" t="s">
        <v>1858</v>
      </c>
      <c r="R119" s="84">
        <v>24.73</v>
      </c>
      <c r="S119" s="200" t="s">
        <v>2650</v>
      </c>
      <c r="T119" s="85" t="s">
        <v>1859</v>
      </c>
      <c r="U119" s="79" t="s">
        <v>1683</v>
      </c>
      <c r="V119" s="79" t="s">
        <v>1683</v>
      </c>
      <c r="W119" s="193" t="s">
        <v>2651</v>
      </c>
      <c r="X119" s="79" t="s">
        <v>3978</v>
      </c>
      <c r="Y119" s="132">
        <f t="shared" si="3"/>
        <v>32</v>
      </c>
      <c r="Z119" s="132" t="str">
        <f t="shared" si="4"/>
        <v>0</v>
      </c>
      <c r="AA119" s="372">
        <f t="shared" si="5"/>
        <v>32</v>
      </c>
      <c r="AC119" s="86"/>
    </row>
    <row r="120" spans="1:29" s="18" customFormat="1" ht="12" customHeight="1" x14ac:dyDescent="0.2">
      <c r="A120" s="16" t="s">
        <v>1692</v>
      </c>
      <c r="B120" s="17">
        <v>27</v>
      </c>
      <c r="C120" s="16" t="s">
        <v>5528</v>
      </c>
      <c r="D120" s="16" t="s">
        <v>5515</v>
      </c>
      <c r="E120" s="18" t="s">
        <v>5516</v>
      </c>
      <c r="F120" s="18">
        <v>16</v>
      </c>
      <c r="G120" s="18">
        <v>25</v>
      </c>
      <c r="H120" s="3" t="s">
        <v>1561</v>
      </c>
      <c r="I120" s="116" t="s">
        <v>1935</v>
      </c>
      <c r="J120" s="18" t="s">
        <v>3005</v>
      </c>
      <c r="K120" s="19" t="s">
        <v>4069</v>
      </c>
      <c r="L120" s="103" t="s">
        <v>1616</v>
      </c>
      <c r="M120" s="18" t="s">
        <v>4300</v>
      </c>
      <c r="N120" s="18" t="s">
        <v>3005</v>
      </c>
      <c r="O120" s="83" t="s">
        <v>152</v>
      </c>
      <c r="P120" s="3">
        <v>25</v>
      </c>
      <c r="Q120" s="16" t="s">
        <v>1858</v>
      </c>
      <c r="R120" s="17">
        <v>24.73</v>
      </c>
      <c r="S120" s="60" t="s">
        <v>1488</v>
      </c>
      <c r="T120" s="16" t="s">
        <v>1859</v>
      </c>
      <c r="U120" s="18" t="s">
        <v>1683</v>
      </c>
      <c r="V120" s="18" t="s">
        <v>1683</v>
      </c>
      <c r="W120" s="18" t="s">
        <v>3979</v>
      </c>
      <c r="X120" s="79" t="s">
        <v>3978</v>
      </c>
      <c r="Y120" s="132">
        <f t="shared" si="3"/>
        <v>800</v>
      </c>
      <c r="Z120" s="132" t="str">
        <f t="shared" si="4"/>
        <v>0</v>
      </c>
      <c r="AA120" s="372">
        <f t="shared" si="5"/>
        <v>800</v>
      </c>
      <c r="AC120" s="20"/>
    </row>
    <row r="121" spans="1:29" s="18" customFormat="1" ht="12" customHeight="1" x14ac:dyDescent="0.2">
      <c r="A121" s="16" t="s">
        <v>1937</v>
      </c>
      <c r="B121" s="17">
        <v>305</v>
      </c>
      <c r="C121" s="16" t="s">
        <v>5523</v>
      </c>
      <c r="D121" s="16" t="s">
        <v>5515</v>
      </c>
      <c r="E121" s="18" t="s">
        <v>5516</v>
      </c>
      <c r="F121" s="18">
        <v>16</v>
      </c>
      <c r="G121" s="18">
        <v>25</v>
      </c>
      <c r="H121" s="3" t="s">
        <v>1561</v>
      </c>
      <c r="I121" s="51" t="s">
        <v>172</v>
      </c>
      <c r="J121" s="18" t="s">
        <v>3005</v>
      </c>
      <c r="K121" s="19" t="s">
        <v>4170</v>
      </c>
      <c r="L121" s="103" t="s">
        <v>1616</v>
      </c>
      <c r="M121" s="18" t="s">
        <v>4300</v>
      </c>
      <c r="N121" s="18" t="s">
        <v>3005</v>
      </c>
      <c r="O121" s="116" t="s">
        <v>2450</v>
      </c>
      <c r="P121" s="3">
        <v>25</v>
      </c>
      <c r="Q121" s="16" t="s">
        <v>1858</v>
      </c>
      <c r="R121" s="17">
        <v>24.73</v>
      </c>
      <c r="S121" s="248" t="s">
        <v>173</v>
      </c>
      <c r="T121" s="16" t="s">
        <v>1859</v>
      </c>
      <c r="U121" s="18" t="s">
        <v>1683</v>
      </c>
      <c r="V121" s="18" t="s">
        <v>1683</v>
      </c>
      <c r="W121" s="18" t="s">
        <v>3979</v>
      </c>
      <c r="X121" s="79" t="s">
        <v>3978</v>
      </c>
      <c r="Y121" s="132">
        <f t="shared" si="3"/>
        <v>800</v>
      </c>
      <c r="Z121" s="132" t="str">
        <f t="shared" si="4"/>
        <v>0</v>
      </c>
      <c r="AA121" s="372">
        <f t="shared" si="5"/>
        <v>800</v>
      </c>
      <c r="AC121" s="20"/>
    </row>
    <row r="122" spans="1:29" s="18" customFormat="1" ht="12" customHeight="1" x14ac:dyDescent="0.2">
      <c r="A122" s="16" t="s">
        <v>1940</v>
      </c>
      <c r="B122" s="17">
        <v>310</v>
      </c>
      <c r="C122" s="16" t="s">
        <v>5514</v>
      </c>
      <c r="D122" s="16" t="s">
        <v>5515</v>
      </c>
      <c r="E122" s="18" t="s">
        <v>5516</v>
      </c>
      <c r="F122" s="18">
        <v>16</v>
      </c>
      <c r="G122" s="18">
        <v>25</v>
      </c>
      <c r="H122" s="3" t="s">
        <v>1561</v>
      </c>
      <c r="I122" s="51" t="s">
        <v>172</v>
      </c>
      <c r="J122" s="18" t="s">
        <v>3005</v>
      </c>
      <c r="K122" s="19" t="s">
        <v>4170</v>
      </c>
      <c r="L122" s="103" t="s">
        <v>1616</v>
      </c>
      <c r="M122" s="18" t="s">
        <v>4300</v>
      </c>
      <c r="N122" s="18" t="s">
        <v>3005</v>
      </c>
      <c r="O122" s="83" t="s">
        <v>174</v>
      </c>
      <c r="P122" s="3">
        <v>25</v>
      </c>
      <c r="Q122" s="16" t="s">
        <v>1858</v>
      </c>
      <c r="R122" s="17">
        <v>24.73</v>
      </c>
      <c r="S122" s="162" t="s">
        <v>175</v>
      </c>
      <c r="T122" s="16" t="s">
        <v>1859</v>
      </c>
      <c r="U122" s="18" t="s">
        <v>1683</v>
      </c>
      <c r="V122" s="18" t="s">
        <v>1683</v>
      </c>
      <c r="W122" s="18" t="s">
        <v>3979</v>
      </c>
      <c r="X122" s="79" t="s">
        <v>3978</v>
      </c>
      <c r="Y122" s="132">
        <f t="shared" si="3"/>
        <v>800</v>
      </c>
      <c r="Z122" s="132" t="str">
        <f t="shared" si="4"/>
        <v>0</v>
      </c>
      <c r="AA122" s="372">
        <f t="shared" si="5"/>
        <v>800</v>
      </c>
      <c r="AC122" s="20"/>
    </row>
    <row r="123" spans="1:29" s="18" customFormat="1" ht="12" customHeight="1" x14ac:dyDescent="0.2">
      <c r="A123" s="16" t="s">
        <v>1945</v>
      </c>
      <c r="B123" s="17">
        <v>285</v>
      </c>
      <c r="C123" s="16" t="s">
        <v>5514</v>
      </c>
      <c r="D123" s="16" t="s">
        <v>5515</v>
      </c>
      <c r="E123" s="18" t="s">
        <v>5516</v>
      </c>
      <c r="F123" s="18">
        <v>16</v>
      </c>
      <c r="G123" s="18">
        <v>25</v>
      </c>
      <c r="H123" s="3" t="s">
        <v>1561</v>
      </c>
      <c r="I123" s="51" t="s">
        <v>176</v>
      </c>
      <c r="J123" s="18" t="s">
        <v>3005</v>
      </c>
      <c r="K123" s="19" t="s">
        <v>4291</v>
      </c>
      <c r="L123" s="103" t="s">
        <v>1616</v>
      </c>
      <c r="M123" s="140" t="s">
        <v>1613</v>
      </c>
      <c r="N123" s="18" t="s">
        <v>3005</v>
      </c>
      <c r="O123" s="116" t="s">
        <v>177</v>
      </c>
      <c r="P123" s="18">
        <v>25</v>
      </c>
      <c r="Q123" s="1" t="s">
        <v>1289</v>
      </c>
      <c r="R123" s="2">
        <v>52</v>
      </c>
      <c r="S123" s="248" t="s">
        <v>178</v>
      </c>
      <c r="T123" s="1" t="s">
        <v>179</v>
      </c>
      <c r="U123" s="18" t="s">
        <v>1683</v>
      </c>
      <c r="V123" s="18" t="s">
        <v>1683</v>
      </c>
      <c r="W123" s="18" t="s">
        <v>3979</v>
      </c>
      <c r="X123" s="79" t="s">
        <v>3978</v>
      </c>
      <c r="Y123" s="132">
        <f t="shared" si="3"/>
        <v>800</v>
      </c>
      <c r="Z123" s="132" t="str">
        <f t="shared" si="4"/>
        <v>0</v>
      </c>
      <c r="AA123" s="372">
        <f t="shared" si="5"/>
        <v>800</v>
      </c>
      <c r="AC123" s="20"/>
    </row>
    <row r="124" spans="1:29" s="18" customFormat="1" ht="12" customHeight="1" x14ac:dyDescent="0.2">
      <c r="A124" s="1" t="s">
        <v>180</v>
      </c>
      <c r="B124" s="2">
        <v>50</v>
      </c>
      <c r="C124" s="1" t="s">
        <v>1289</v>
      </c>
      <c r="D124" s="1" t="s">
        <v>5515</v>
      </c>
      <c r="E124" s="3" t="s">
        <v>5516</v>
      </c>
      <c r="F124" s="3">
        <v>16</v>
      </c>
      <c r="G124" s="3">
        <v>25</v>
      </c>
      <c r="H124" s="48"/>
      <c r="I124" s="51" t="s">
        <v>2036</v>
      </c>
      <c r="J124" s="18" t="s">
        <v>3005</v>
      </c>
      <c r="K124" s="51" t="s">
        <v>4434</v>
      </c>
      <c r="L124" s="103" t="s">
        <v>1616</v>
      </c>
      <c r="M124" s="18" t="s">
        <v>4709</v>
      </c>
      <c r="N124" s="18" t="s">
        <v>3005</v>
      </c>
      <c r="O124" s="83" t="s">
        <v>181</v>
      </c>
      <c r="P124" s="18">
        <v>25</v>
      </c>
      <c r="Q124" s="16" t="s">
        <v>5528</v>
      </c>
      <c r="R124" s="17">
        <v>47.15</v>
      </c>
      <c r="S124" s="135" t="s">
        <v>182</v>
      </c>
      <c r="T124" s="16" t="s">
        <v>1975</v>
      </c>
      <c r="U124" s="18" t="s">
        <v>1683</v>
      </c>
      <c r="V124" s="18" t="s">
        <v>1683</v>
      </c>
      <c r="W124" s="18" t="s">
        <v>3979</v>
      </c>
      <c r="X124" s="79" t="s">
        <v>3978</v>
      </c>
      <c r="Y124" s="132">
        <f t="shared" si="3"/>
        <v>800</v>
      </c>
      <c r="Z124" s="132" t="str">
        <f t="shared" si="4"/>
        <v>0</v>
      </c>
      <c r="AA124" s="372">
        <f t="shared" si="5"/>
        <v>800</v>
      </c>
      <c r="AC124" s="20"/>
    </row>
    <row r="125" spans="1:29" s="18" customFormat="1" ht="12" customHeight="1" x14ac:dyDescent="0.2">
      <c r="A125" s="1" t="s">
        <v>161</v>
      </c>
      <c r="B125" s="2">
        <v>0</v>
      </c>
      <c r="C125" s="1" t="s">
        <v>1289</v>
      </c>
      <c r="D125" s="1" t="s">
        <v>5515</v>
      </c>
      <c r="E125" s="18" t="s">
        <v>5516</v>
      </c>
      <c r="F125" s="18">
        <v>16</v>
      </c>
      <c r="G125" s="18">
        <v>25</v>
      </c>
      <c r="H125" s="3" t="s">
        <v>1561</v>
      </c>
      <c r="I125" s="19" t="s">
        <v>34</v>
      </c>
      <c r="J125" s="18" t="s">
        <v>3005</v>
      </c>
      <c r="K125" s="51" t="s">
        <v>4379</v>
      </c>
      <c r="L125" s="103" t="s">
        <v>1616</v>
      </c>
      <c r="M125" s="140" t="s">
        <v>1954</v>
      </c>
      <c r="N125" s="18" t="s">
        <v>3005</v>
      </c>
      <c r="O125" s="140" t="s">
        <v>183</v>
      </c>
      <c r="P125" s="140">
        <v>25</v>
      </c>
      <c r="Q125" s="1" t="s">
        <v>1289</v>
      </c>
      <c r="R125" s="17">
        <v>0</v>
      </c>
      <c r="S125" s="249" t="s">
        <v>184</v>
      </c>
      <c r="T125" s="122">
        <v>624171.1</v>
      </c>
      <c r="U125" s="18" t="s">
        <v>1683</v>
      </c>
      <c r="V125" s="18" t="s">
        <v>1683</v>
      </c>
      <c r="W125" s="18" t="s">
        <v>3979</v>
      </c>
      <c r="X125" s="79" t="s">
        <v>3978</v>
      </c>
      <c r="Y125" s="132">
        <f t="shared" si="3"/>
        <v>800</v>
      </c>
      <c r="Z125" s="132" t="str">
        <f t="shared" si="4"/>
        <v>0</v>
      </c>
      <c r="AA125" s="372">
        <f t="shared" si="5"/>
        <v>800</v>
      </c>
      <c r="AC125" s="20"/>
    </row>
    <row r="126" spans="1:29" s="18" customFormat="1" ht="12" customHeight="1" x14ac:dyDescent="0.2">
      <c r="A126" s="1" t="s">
        <v>161</v>
      </c>
      <c r="B126" s="2">
        <v>0</v>
      </c>
      <c r="C126" s="1" t="s">
        <v>1289</v>
      </c>
      <c r="D126" s="1" t="s">
        <v>5515</v>
      </c>
      <c r="E126" s="18" t="s">
        <v>5516</v>
      </c>
      <c r="F126" s="18">
        <v>16</v>
      </c>
      <c r="G126" s="18">
        <v>25</v>
      </c>
      <c r="H126" s="3" t="s">
        <v>1561</v>
      </c>
      <c r="I126" s="19" t="s">
        <v>34</v>
      </c>
      <c r="J126" s="18" t="s">
        <v>3005</v>
      </c>
      <c r="K126" s="51" t="s">
        <v>4379</v>
      </c>
      <c r="L126" s="103" t="s">
        <v>1616</v>
      </c>
      <c r="M126" s="140" t="s">
        <v>4979</v>
      </c>
      <c r="N126" s="18" t="s">
        <v>3005</v>
      </c>
      <c r="O126" s="140" t="s">
        <v>185</v>
      </c>
      <c r="P126" s="18">
        <v>25</v>
      </c>
      <c r="Q126" s="1" t="s">
        <v>1289</v>
      </c>
      <c r="R126" s="2">
        <v>53</v>
      </c>
      <c r="S126" s="77" t="s">
        <v>186</v>
      </c>
      <c r="T126" s="1" t="s">
        <v>187</v>
      </c>
      <c r="U126" s="18" t="s">
        <v>1683</v>
      </c>
      <c r="V126" s="18" t="s">
        <v>1683</v>
      </c>
      <c r="W126" s="18" t="s">
        <v>3979</v>
      </c>
      <c r="X126" s="79" t="s">
        <v>3978</v>
      </c>
      <c r="Y126" s="132">
        <f t="shared" si="3"/>
        <v>800</v>
      </c>
      <c r="Z126" s="132" t="str">
        <f t="shared" si="4"/>
        <v>0</v>
      </c>
      <c r="AA126" s="372">
        <f t="shared" si="5"/>
        <v>800</v>
      </c>
      <c r="AC126" s="20"/>
    </row>
    <row r="127" spans="1:29" s="18" customFormat="1" ht="12" customHeight="1" x14ac:dyDescent="0.2">
      <c r="A127" s="1" t="s">
        <v>161</v>
      </c>
      <c r="B127" s="2">
        <v>0</v>
      </c>
      <c r="C127" s="1" t="s">
        <v>1289</v>
      </c>
      <c r="D127" s="1" t="s">
        <v>5515</v>
      </c>
      <c r="E127" s="18" t="s">
        <v>5516</v>
      </c>
      <c r="F127" s="18">
        <v>16</v>
      </c>
      <c r="G127" s="18">
        <v>25</v>
      </c>
      <c r="H127" s="3" t="s">
        <v>1561</v>
      </c>
      <c r="I127" s="19" t="s">
        <v>34</v>
      </c>
      <c r="J127" s="18" t="s">
        <v>3005</v>
      </c>
      <c r="K127" s="51" t="s">
        <v>4379</v>
      </c>
      <c r="L127" s="103" t="s">
        <v>1616</v>
      </c>
      <c r="M127" s="3" t="s">
        <v>5517</v>
      </c>
      <c r="N127" s="18" t="s">
        <v>3005</v>
      </c>
      <c r="O127" s="83" t="s">
        <v>188</v>
      </c>
      <c r="P127" s="3">
        <v>25</v>
      </c>
      <c r="Q127" s="1" t="s">
        <v>5528</v>
      </c>
      <c r="R127" s="2">
        <v>43.75</v>
      </c>
      <c r="S127" s="135" t="s">
        <v>189</v>
      </c>
      <c r="T127" s="1" t="s">
        <v>1986</v>
      </c>
      <c r="U127" s="18" t="s">
        <v>1683</v>
      </c>
      <c r="V127" s="18" t="s">
        <v>1683</v>
      </c>
      <c r="W127" s="18" t="s">
        <v>3979</v>
      </c>
      <c r="X127" s="79" t="s">
        <v>3978</v>
      </c>
      <c r="Y127" s="132">
        <f t="shared" si="3"/>
        <v>800</v>
      </c>
      <c r="Z127" s="132" t="str">
        <f t="shared" si="4"/>
        <v>0</v>
      </c>
      <c r="AA127" s="372">
        <f t="shared" si="5"/>
        <v>800</v>
      </c>
      <c r="AC127" s="20"/>
    </row>
    <row r="128" spans="1:29" s="18" customFormat="1" ht="12" customHeight="1" x14ac:dyDescent="0.2">
      <c r="A128" s="1" t="s">
        <v>161</v>
      </c>
      <c r="B128" s="2">
        <v>0</v>
      </c>
      <c r="C128" s="1" t="s">
        <v>1289</v>
      </c>
      <c r="D128" s="1" t="s">
        <v>5515</v>
      </c>
      <c r="E128" s="18" t="s">
        <v>5516</v>
      </c>
      <c r="F128" s="18">
        <v>16</v>
      </c>
      <c r="G128" s="18">
        <v>25</v>
      </c>
      <c r="H128" s="3" t="s">
        <v>1561</v>
      </c>
      <c r="I128" s="19" t="s">
        <v>34</v>
      </c>
      <c r="J128" s="18" t="s">
        <v>3005</v>
      </c>
      <c r="K128" s="51" t="s">
        <v>4379</v>
      </c>
      <c r="L128" s="103" t="s">
        <v>1616</v>
      </c>
      <c r="M128" s="18" t="s">
        <v>4361</v>
      </c>
      <c r="N128" s="18" t="s">
        <v>3005</v>
      </c>
      <c r="O128" s="83" t="s">
        <v>190</v>
      </c>
      <c r="P128" s="3">
        <v>25</v>
      </c>
      <c r="Q128" s="1" t="s">
        <v>5528</v>
      </c>
      <c r="R128" s="2">
        <v>39.1</v>
      </c>
      <c r="S128" s="136" t="s">
        <v>191</v>
      </c>
      <c r="T128" s="1" t="s">
        <v>1966</v>
      </c>
      <c r="U128" s="18" t="s">
        <v>1683</v>
      </c>
      <c r="V128" s="18" t="s">
        <v>1683</v>
      </c>
      <c r="W128" s="18" t="s">
        <v>3979</v>
      </c>
      <c r="X128" s="79" t="s">
        <v>3978</v>
      </c>
      <c r="Y128" s="132">
        <f t="shared" si="3"/>
        <v>800</v>
      </c>
      <c r="Z128" s="132" t="str">
        <f t="shared" si="4"/>
        <v>0</v>
      </c>
      <c r="AA128" s="372">
        <f t="shared" si="5"/>
        <v>800</v>
      </c>
      <c r="AC128" s="20"/>
    </row>
    <row r="129" spans="1:29" s="18" customFormat="1" ht="12" customHeight="1" x14ac:dyDescent="0.2">
      <c r="A129" s="16" t="s">
        <v>1951</v>
      </c>
      <c r="B129" s="17">
        <v>29.03</v>
      </c>
      <c r="C129" s="16" t="s">
        <v>5528</v>
      </c>
      <c r="D129" s="16" t="s">
        <v>5515</v>
      </c>
      <c r="E129" s="18" t="s">
        <v>5516</v>
      </c>
      <c r="F129" s="18">
        <v>16</v>
      </c>
      <c r="G129" s="18">
        <v>25</v>
      </c>
      <c r="H129" s="3" t="s">
        <v>1561</v>
      </c>
      <c r="I129" s="553"/>
      <c r="J129" s="18" t="s">
        <v>3005</v>
      </c>
      <c r="K129" s="19" t="s">
        <v>1953</v>
      </c>
      <c r="L129" s="103" t="s">
        <v>1616</v>
      </c>
      <c r="M129" s="140" t="s">
        <v>4979</v>
      </c>
      <c r="N129" s="18" t="s">
        <v>3005</v>
      </c>
      <c r="O129" s="18" t="s">
        <v>1953</v>
      </c>
      <c r="P129" s="18">
        <v>25</v>
      </c>
      <c r="Q129" s="1" t="s">
        <v>1289</v>
      </c>
      <c r="R129" s="2">
        <v>53</v>
      </c>
      <c r="S129" s="248" t="s">
        <v>5040</v>
      </c>
      <c r="T129" s="1" t="s">
        <v>192</v>
      </c>
      <c r="U129" s="18" t="s">
        <v>1683</v>
      </c>
      <c r="V129" s="18" t="s">
        <v>1683</v>
      </c>
      <c r="W129" s="18" t="s">
        <v>3979</v>
      </c>
      <c r="X129" s="79" t="s">
        <v>5042</v>
      </c>
      <c r="Y129" s="132">
        <f t="shared" si="3"/>
        <v>800</v>
      </c>
      <c r="Z129" s="132">
        <f t="shared" si="4"/>
        <v>800</v>
      </c>
      <c r="AA129" s="372" t="str">
        <f t="shared" si="5"/>
        <v>0</v>
      </c>
      <c r="AC129" s="20"/>
    </row>
    <row r="130" spans="1:29" s="18" customFormat="1" ht="12" customHeight="1" x14ac:dyDescent="0.2">
      <c r="A130" s="16" t="s">
        <v>1958</v>
      </c>
      <c r="B130" s="17">
        <v>415</v>
      </c>
      <c r="C130" s="16" t="s">
        <v>5523</v>
      </c>
      <c r="D130" s="16" t="s">
        <v>5515</v>
      </c>
      <c r="E130" s="18" t="s">
        <v>5516</v>
      </c>
      <c r="F130" s="18">
        <v>16</v>
      </c>
      <c r="G130" s="18">
        <v>25</v>
      </c>
      <c r="I130" s="51"/>
      <c r="J130" s="18" t="s">
        <v>3005</v>
      </c>
      <c r="K130" s="19" t="s">
        <v>1734</v>
      </c>
      <c r="L130" s="103" t="s">
        <v>1616</v>
      </c>
      <c r="M130" s="140" t="s">
        <v>1734</v>
      </c>
      <c r="N130" s="18" t="s">
        <v>3005</v>
      </c>
      <c r="P130" s="18">
        <v>25</v>
      </c>
      <c r="Q130" s="1" t="s">
        <v>1289</v>
      </c>
      <c r="R130" s="2">
        <v>51</v>
      </c>
      <c r="S130" s="248" t="s">
        <v>5040</v>
      </c>
      <c r="T130" s="1" t="s">
        <v>193</v>
      </c>
      <c r="U130" s="18" t="s">
        <v>1683</v>
      </c>
      <c r="V130" s="18" t="s">
        <v>1683</v>
      </c>
      <c r="W130" s="18" t="s">
        <v>3979</v>
      </c>
      <c r="X130" s="79" t="s">
        <v>5042</v>
      </c>
      <c r="Y130" s="132">
        <f t="shared" si="3"/>
        <v>800</v>
      </c>
      <c r="Z130" s="132">
        <f t="shared" si="4"/>
        <v>800</v>
      </c>
      <c r="AA130" s="372" t="str">
        <f t="shared" si="5"/>
        <v>0</v>
      </c>
      <c r="AC130" s="20"/>
    </row>
    <row r="131" spans="1:29" s="18" customFormat="1" ht="12" customHeight="1" x14ac:dyDescent="0.2">
      <c r="A131" s="16" t="s">
        <v>1958</v>
      </c>
      <c r="B131" s="17">
        <v>415</v>
      </c>
      <c r="C131" s="16" t="s">
        <v>5523</v>
      </c>
      <c r="D131" s="16" t="s">
        <v>5515</v>
      </c>
      <c r="E131" s="18" t="s">
        <v>5516</v>
      </c>
      <c r="F131" s="18">
        <v>16</v>
      </c>
      <c r="G131" s="18">
        <v>25</v>
      </c>
      <c r="I131" s="51"/>
      <c r="J131" s="18" t="s">
        <v>3005</v>
      </c>
      <c r="K131" s="19" t="s">
        <v>1734</v>
      </c>
      <c r="L131" s="103" t="s">
        <v>1616</v>
      </c>
      <c r="M131" s="140" t="s">
        <v>1734</v>
      </c>
      <c r="N131" s="18" t="s">
        <v>3005</v>
      </c>
      <c r="P131" s="18">
        <v>25</v>
      </c>
      <c r="Q131" s="1" t="s">
        <v>1289</v>
      </c>
      <c r="R131" s="2">
        <v>52</v>
      </c>
      <c r="S131" s="248" t="s">
        <v>5040</v>
      </c>
      <c r="T131" s="1" t="s">
        <v>194</v>
      </c>
      <c r="U131" s="18" t="s">
        <v>1683</v>
      </c>
      <c r="V131" s="18" t="s">
        <v>1683</v>
      </c>
      <c r="W131" s="18" t="s">
        <v>3979</v>
      </c>
      <c r="X131" s="79" t="s">
        <v>5042</v>
      </c>
      <c r="Y131" s="132">
        <f t="shared" si="3"/>
        <v>800</v>
      </c>
      <c r="Z131" s="132">
        <f t="shared" si="4"/>
        <v>800</v>
      </c>
      <c r="AA131" s="372" t="str">
        <f t="shared" si="5"/>
        <v>0</v>
      </c>
      <c r="AC131" s="20"/>
    </row>
    <row r="132" spans="1:29" s="18" customFormat="1" ht="12" customHeight="1" x14ac:dyDescent="0.2">
      <c r="A132" s="1" t="s">
        <v>195</v>
      </c>
      <c r="B132" s="2">
        <v>55</v>
      </c>
      <c r="C132" s="1" t="s">
        <v>1289</v>
      </c>
      <c r="D132" s="1" t="s">
        <v>5515</v>
      </c>
      <c r="E132" s="3" t="s">
        <v>5516</v>
      </c>
      <c r="F132" s="3">
        <v>16</v>
      </c>
      <c r="G132" s="140">
        <v>25</v>
      </c>
      <c r="H132" s="48"/>
      <c r="I132" s="51"/>
      <c r="J132" s="18" t="s">
        <v>3005</v>
      </c>
      <c r="K132" s="51" t="s">
        <v>4978</v>
      </c>
      <c r="L132" s="103" t="s">
        <v>1616</v>
      </c>
      <c r="M132" s="140" t="s">
        <v>4978</v>
      </c>
      <c r="N132" s="18" t="s">
        <v>3005</v>
      </c>
      <c r="P132" s="18">
        <v>25</v>
      </c>
      <c r="Q132" s="1" t="s">
        <v>1289</v>
      </c>
      <c r="R132" s="2">
        <v>50</v>
      </c>
      <c r="S132" s="248" t="s">
        <v>5040</v>
      </c>
      <c r="T132" s="1" t="s">
        <v>196</v>
      </c>
      <c r="U132" s="18" t="s">
        <v>1683</v>
      </c>
      <c r="V132" s="18" t="s">
        <v>1683</v>
      </c>
      <c r="W132" s="18" t="s">
        <v>3979</v>
      </c>
      <c r="X132" s="79" t="s">
        <v>5042</v>
      </c>
      <c r="Y132" s="132">
        <f t="shared" si="3"/>
        <v>800</v>
      </c>
      <c r="Z132" s="132">
        <f t="shared" si="4"/>
        <v>800</v>
      </c>
      <c r="AA132" s="372" t="str">
        <f t="shared" si="5"/>
        <v>0</v>
      </c>
      <c r="AC132" s="20"/>
    </row>
    <row r="133" spans="1:29" s="18" customFormat="1" ht="12" customHeight="1" x14ac:dyDescent="0.2">
      <c r="A133" s="16" t="s">
        <v>1784</v>
      </c>
      <c r="B133" s="17">
        <v>309</v>
      </c>
      <c r="C133" s="16" t="s">
        <v>5514</v>
      </c>
      <c r="D133" s="16" t="s">
        <v>5515</v>
      </c>
      <c r="E133" s="18" t="s">
        <v>5516</v>
      </c>
      <c r="F133" s="18">
        <v>16</v>
      </c>
      <c r="G133" s="18">
        <v>25</v>
      </c>
      <c r="H133" s="3" t="s">
        <v>1561</v>
      </c>
      <c r="I133" s="553"/>
      <c r="J133" s="18" t="s">
        <v>3005</v>
      </c>
      <c r="K133" s="19" t="s">
        <v>4979</v>
      </c>
      <c r="L133" s="103" t="s">
        <v>1616</v>
      </c>
      <c r="M133" s="140" t="s">
        <v>4979</v>
      </c>
      <c r="N133" s="18" t="s">
        <v>3005</v>
      </c>
      <c r="P133" s="18">
        <v>25</v>
      </c>
      <c r="Q133" s="1" t="s">
        <v>1289</v>
      </c>
      <c r="R133" s="2">
        <v>54</v>
      </c>
      <c r="S133" s="135" t="s">
        <v>5040</v>
      </c>
      <c r="T133" s="1" t="s">
        <v>197</v>
      </c>
      <c r="U133" s="18" t="s">
        <v>1683</v>
      </c>
      <c r="V133" s="18" t="s">
        <v>1683</v>
      </c>
      <c r="W133" s="18" t="s">
        <v>3979</v>
      </c>
      <c r="X133" s="79" t="s">
        <v>5042</v>
      </c>
      <c r="Y133" s="132">
        <f t="shared" si="3"/>
        <v>800</v>
      </c>
      <c r="Z133" s="132">
        <f t="shared" si="4"/>
        <v>800</v>
      </c>
      <c r="AA133" s="372" t="str">
        <f t="shared" si="5"/>
        <v>0</v>
      </c>
      <c r="AC133" s="20"/>
    </row>
    <row r="134" spans="1:29" s="247" customFormat="1" ht="12" customHeight="1" x14ac:dyDescent="0.2">
      <c r="A134" s="1" t="s">
        <v>1978</v>
      </c>
      <c r="B134" s="2">
        <v>34.6</v>
      </c>
      <c r="C134" s="1" t="s">
        <v>5528</v>
      </c>
      <c r="D134" s="1" t="s">
        <v>5515</v>
      </c>
      <c r="E134" s="3" t="s">
        <v>5516</v>
      </c>
      <c r="F134" s="3">
        <v>16</v>
      </c>
      <c r="G134" s="3">
        <v>25</v>
      </c>
      <c r="H134" s="3" t="s">
        <v>1561</v>
      </c>
      <c r="I134" s="51"/>
      <c r="J134" s="18" t="s">
        <v>3005</v>
      </c>
      <c r="K134" s="4" t="s">
        <v>1613</v>
      </c>
      <c r="L134" s="254" t="s">
        <v>1616</v>
      </c>
      <c r="M134" s="140" t="s">
        <v>1613</v>
      </c>
      <c r="N134" s="18" t="s">
        <v>3005</v>
      </c>
      <c r="O134" s="18"/>
      <c r="P134" s="18">
        <v>25</v>
      </c>
      <c r="Q134" s="1" t="s">
        <v>1289</v>
      </c>
      <c r="R134" s="2">
        <v>49</v>
      </c>
      <c r="S134" s="135" t="s">
        <v>5040</v>
      </c>
      <c r="T134" s="1" t="s">
        <v>198</v>
      </c>
      <c r="U134" s="18" t="s">
        <v>1683</v>
      </c>
      <c r="V134" s="18" t="s">
        <v>1683</v>
      </c>
      <c r="W134" s="18" t="s">
        <v>3979</v>
      </c>
      <c r="X134" s="79" t="s">
        <v>5042</v>
      </c>
      <c r="Y134" s="132">
        <f t="shared" si="3"/>
        <v>800</v>
      </c>
      <c r="Z134" s="132">
        <f t="shared" si="4"/>
        <v>800</v>
      </c>
      <c r="AA134" s="372" t="str">
        <f t="shared" si="5"/>
        <v>0</v>
      </c>
    </row>
    <row r="135" spans="1:29" s="18" customFormat="1" ht="12" customHeight="1" x14ac:dyDescent="0.2">
      <c r="A135" s="16" t="s">
        <v>1984</v>
      </c>
      <c r="B135" s="17">
        <v>67</v>
      </c>
      <c r="C135" s="16" t="s">
        <v>5514</v>
      </c>
      <c r="D135" s="16" t="s">
        <v>5515</v>
      </c>
      <c r="E135" s="18" t="s">
        <v>5516</v>
      </c>
      <c r="F135" s="18">
        <v>16</v>
      </c>
      <c r="G135" s="18">
        <v>25</v>
      </c>
      <c r="H135" s="3" t="s">
        <v>1561</v>
      </c>
      <c r="I135" s="19"/>
      <c r="J135" s="18" t="s">
        <v>3005</v>
      </c>
      <c r="K135" s="19" t="s">
        <v>1613</v>
      </c>
      <c r="L135" s="103" t="s">
        <v>1616</v>
      </c>
      <c r="M135" s="140" t="s">
        <v>1613</v>
      </c>
      <c r="N135" s="18" t="s">
        <v>3005</v>
      </c>
      <c r="P135" s="18">
        <v>25</v>
      </c>
      <c r="Q135" s="1" t="s">
        <v>1289</v>
      </c>
      <c r="R135" s="2">
        <v>54</v>
      </c>
      <c r="S135" s="135" t="s">
        <v>5040</v>
      </c>
      <c r="T135" s="1" t="s">
        <v>199</v>
      </c>
      <c r="U135" s="18" t="s">
        <v>1683</v>
      </c>
      <c r="V135" s="18" t="s">
        <v>1683</v>
      </c>
      <c r="W135" s="18" t="s">
        <v>3979</v>
      </c>
      <c r="X135" s="79" t="s">
        <v>5042</v>
      </c>
      <c r="Y135" s="132">
        <f t="shared" ref="Y135:Y198" si="6">F135*G135*2</f>
        <v>800</v>
      </c>
      <c r="Z135" s="132">
        <f t="shared" ref="Z135:Z198" si="7">IF(X135="N",Y135,"0")</f>
        <v>800</v>
      </c>
      <c r="AA135" s="372" t="str">
        <f t="shared" ref="AA135:AA198" si="8">IF(X135="P",Y135,"0")</f>
        <v>0</v>
      </c>
      <c r="AC135" s="20"/>
    </row>
    <row r="136" spans="1:29" s="18" customFormat="1" ht="12" customHeight="1" x14ac:dyDescent="0.2">
      <c r="A136" s="1" t="s">
        <v>200</v>
      </c>
      <c r="B136" s="2">
        <v>45</v>
      </c>
      <c r="C136" s="1" t="s">
        <v>1289</v>
      </c>
      <c r="D136" s="1" t="s">
        <v>5515</v>
      </c>
      <c r="E136" s="3" t="s">
        <v>5516</v>
      </c>
      <c r="F136" s="3">
        <v>16</v>
      </c>
      <c r="G136" s="140">
        <v>25</v>
      </c>
      <c r="H136" s="48"/>
      <c r="I136" s="51"/>
      <c r="J136" s="18" t="s">
        <v>3005</v>
      </c>
      <c r="K136" s="51" t="s">
        <v>5307</v>
      </c>
      <c r="L136" s="103" t="s">
        <v>1616</v>
      </c>
      <c r="M136" s="18" t="s">
        <v>4300</v>
      </c>
      <c r="N136" s="18" t="s">
        <v>3005</v>
      </c>
      <c r="O136" s="116" t="s">
        <v>1981</v>
      </c>
      <c r="P136" s="3">
        <v>25</v>
      </c>
      <c r="Q136" s="16" t="s">
        <v>1858</v>
      </c>
      <c r="R136" s="17">
        <v>24.73</v>
      </c>
      <c r="S136" s="248" t="s">
        <v>5040</v>
      </c>
      <c r="T136" s="16" t="s">
        <v>1859</v>
      </c>
      <c r="U136" s="18" t="s">
        <v>1683</v>
      </c>
      <c r="V136" s="18" t="s">
        <v>1683</v>
      </c>
      <c r="W136" s="18" t="s">
        <v>3979</v>
      </c>
      <c r="X136" s="79" t="s">
        <v>5042</v>
      </c>
      <c r="Y136" s="132">
        <f t="shared" si="6"/>
        <v>800</v>
      </c>
      <c r="Z136" s="132">
        <f t="shared" si="7"/>
        <v>800</v>
      </c>
      <c r="AA136" s="372" t="str">
        <f t="shared" si="8"/>
        <v>0</v>
      </c>
      <c r="AC136" s="20"/>
    </row>
    <row r="137" spans="1:29" s="18" customFormat="1" ht="12" customHeight="1" x14ac:dyDescent="0.2">
      <c r="A137" s="1" t="s">
        <v>201</v>
      </c>
      <c r="B137" s="2">
        <v>47</v>
      </c>
      <c r="C137" s="1" t="s">
        <v>1289</v>
      </c>
      <c r="D137" s="1" t="s">
        <v>5515</v>
      </c>
      <c r="E137" s="3" t="s">
        <v>5516</v>
      </c>
      <c r="F137" s="3">
        <v>16</v>
      </c>
      <c r="G137" s="3">
        <v>25</v>
      </c>
      <c r="H137" s="48"/>
      <c r="I137" s="51"/>
      <c r="J137" s="18" t="s">
        <v>3005</v>
      </c>
      <c r="K137" s="51" t="s">
        <v>4342</v>
      </c>
      <c r="L137" s="103" t="s">
        <v>1616</v>
      </c>
      <c r="M137" s="140" t="s">
        <v>1611</v>
      </c>
      <c r="N137" s="18" t="s">
        <v>3005</v>
      </c>
      <c r="O137" s="140" t="s">
        <v>4342</v>
      </c>
      <c r="P137" s="18">
        <v>25</v>
      </c>
      <c r="Q137" s="1" t="s">
        <v>1289</v>
      </c>
      <c r="R137" s="2">
        <v>49</v>
      </c>
      <c r="S137" s="248" t="s">
        <v>5040</v>
      </c>
      <c r="T137" s="1" t="s">
        <v>202</v>
      </c>
      <c r="U137" s="18" t="s">
        <v>1683</v>
      </c>
      <c r="V137" s="18" t="s">
        <v>1683</v>
      </c>
      <c r="W137" s="18" t="s">
        <v>3979</v>
      </c>
      <c r="X137" s="79" t="s">
        <v>5042</v>
      </c>
      <c r="Y137" s="132">
        <f t="shared" si="6"/>
        <v>800</v>
      </c>
      <c r="Z137" s="132">
        <f t="shared" si="7"/>
        <v>800</v>
      </c>
      <c r="AA137" s="372" t="str">
        <f t="shared" si="8"/>
        <v>0</v>
      </c>
      <c r="AC137" s="20"/>
    </row>
    <row r="138" spans="1:29" s="18" customFormat="1" ht="12" customHeight="1" x14ac:dyDescent="0.2">
      <c r="A138" s="1" t="s">
        <v>203</v>
      </c>
      <c r="B138" s="2">
        <v>47</v>
      </c>
      <c r="C138" s="1" t="s">
        <v>1289</v>
      </c>
      <c r="D138" s="1" t="s">
        <v>5515</v>
      </c>
      <c r="E138" s="3" t="s">
        <v>5516</v>
      </c>
      <c r="F138" s="3">
        <v>16</v>
      </c>
      <c r="G138" s="3">
        <v>25</v>
      </c>
      <c r="H138" s="48"/>
      <c r="I138" s="51"/>
      <c r="J138" s="18" t="s">
        <v>3005</v>
      </c>
      <c r="K138" s="51" t="s">
        <v>4342</v>
      </c>
      <c r="L138" s="103" t="s">
        <v>1616</v>
      </c>
      <c r="M138" s="18" t="s">
        <v>2442</v>
      </c>
      <c r="N138" s="18" t="s">
        <v>3005</v>
      </c>
      <c r="O138" s="140" t="s">
        <v>4342</v>
      </c>
      <c r="P138" s="3">
        <v>25</v>
      </c>
      <c r="Q138" s="1" t="s">
        <v>5528</v>
      </c>
      <c r="R138" s="2">
        <v>89</v>
      </c>
      <c r="S138" s="135" t="s">
        <v>5040</v>
      </c>
      <c r="T138" s="1" t="s">
        <v>1944</v>
      </c>
      <c r="U138" s="18" t="s">
        <v>1683</v>
      </c>
      <c r="V138" s="18" t="s">
        <v>1683</v>
      </c>
      <c r="W138" s="18" t="s">
        <v>3979</v>
      </c>
      <c r="X138" s="79" t="s">
        <v>5042</v>
      </c>
      <c r="Y138" s="132">
        <f t="shared" si="6"/>
        <v>800</v>
      </c>
      <c r="Z138" s="132">
        <f t="shared" si="7"/>
        <v>800</v>
      </c>
      <c r="AA138" s="372" t="str">
        <f t="shared" si="8"/>
        <v>0</v>
      </c>
      <c r="AC138" s="20"/>
    </row>
    <row r="139" spans="1:29" s="18" customFormat="1" ht="12" customHeight="1" x14ac:dyDescent="0.2">
      <c r="A139" s="1" t="s">
        <v>204</v>
      </c>
      <c r="B139" s="2">
        <v>50</v>
      </c>
      <c r="C139" s="1" t="s">
        <v>1289</v>
      </c>
      <c r="D139" s="1" t="s">
        <v>5515</v>
      </c>
      <c r="E139" s="3" t="s">
        <v>5516</v>
      </c>
      <c r="F139" s="3">
        <v>16</v>
      </c>
      <c r="G139" s="3">
        <v>25</v>
      </c>
      <c r="H139" s="48"/>
      <c r="I139" s="51"/>
      <c r="J139" s="18" t="s">
        <v>3005</v>
      </c>
      <c r="K139" s="51" t="s">
        <v>4709</v>
      </c>
      <c r="L139" s="103" t="s">
        <v>1616</v>
      </c>
      <c r="M139" s="18" t="s">
        <v>4709</v>
      </c>
      <c r="N139" s="18" t="s">
        <v>3005</v>
      </c>
      <c r="O139" s="83"/>
      <c r="P139" s="18">
        <v>25</v>
      </c>
      <c r="Q139" s="16" t="s">
        <v>5523</v>
      </c>
      <c r="R139" s="17">
        <v>300</v>
      </c>
      <c r="S139" s="135" t="s">
        <v>5040</v>
      </c>
      <c r="T139" s="16" t="s">
        <v>1973</v>
      </c>
      <c r="U139" s="18" t="s">
        <v>1683</v>
      </c>
      <c r="V139" s="18" t="s">
        <v>1683</v>
      </c>
      <c r="W139" s="18" t="s">
        <v>3979</v>
      </c>
      <c r="X139" s="79" t="s">
        <v>5042</v>
      </c>
      <c r="Y139" s="132">
        <f t="shared" si="6"/>
        <v>800</v>
      </c>
      <c r="Z139" s="132">
        <f t="shared" si="7"/>
        <v>800</v>
      </c>
      <c r="AA139" s="372" t="str">
        <f t="shared" si="8"/>
        <v>0</v>
      </c>
      <c r="AC139" s="20"/>
    </row>
    <row r="140" spans="1:29" s="18" customFormat="1" ht="12" customHeight="1" x14ac:dyDescent="0.2">
      <c r="A140" s="1" t="s">
        <v>205</v>
      </c>
      <c r="B140" s="2">
        <v>50</v>
      </c>
      <c r="C140" s="1" t="s">
        <v>1289</v>
      </c>
      <c r="D140" s="1" t="s">
        <v>5515</v>
      </c>
      <c r="E140" s="3" t="s">
        <v>5516</v>
      </c>
      <c r="F140" s="3">
        <v>16</v>
      </c>
      <c r="G140" s="3">
        <v>25</v>
      </c>
      <c r="H140" s="48"/>
      <c r="I140" s="51"/>
      <c r="J140" s="18" t="s">
        <v>3005</v>
      </c>
      <c r="K140" s="51" t="s">
        <v>4709</v>
      </c>
      <c r="L140" s="103" t="s">
        <v>1616</v>
      </c>
      <c r="M140" s="3" t="s">
        <v>4709</v>
      </c>
      <c r="N140" s="3" t="s">
        <v>3005</v>
      </c>
      <c r="O140" s="83"/>
      <c r="P140" s="3">
        <v>25</v>
      </c>
      <c r="Q140" s="1" t="s">
        <v>5528</v>
      </c>
      <c r="R140" s="2">
        <v>47.15</v>
      </c>
      <c r="S140" s="135" t="s">
        <v>5040</v>
      </c>
      <c r="T140" s="1" t="s">
        <v>1975</v>
      </c>
      <c r="U140" s="18" t="s">
        <v>1683</v>
      </c>
      <c r="V140" s="18" t="s">
        <v>1683</v>
      </c>
      <c r="W140" s="18" t="s">
        <v>3979</v>
      </c>
      <c r="X140" s="79" t="s">
        <v>5042</v>
      </c>
      <c r="Y140" s="132">
        <f t="shared" si="6"/>
        <v>800</v>
      </c>
      <c r="Z140" s="132">
        <f t="shared" si="7"/>
        <v>800</v>
      </c>
      <c r="AA140" s="372" t="str">
        <f t="shared" si="8"/>
        <v>0</v>
      </c>
      <c r="AC140" s="20"/>
    </row>
    <row r="141" spans="1:29" s="18" customFormat="1" ht="12" customHeight="1" x14ac:dyDescent="0.2">
      <c r="A141" s="1" t="s">
        <v>206</v>
      </c>
      <c r="B141" s="2">
        <v>50</v>
      </c>
      <c r="C141" s="1" t="s">
        <v>1289</v>
      </c>
      <c r="D141" s="1" t="s">
        <v>5515</v>
      </c>
      <c r="E141" s="3" t="s">
        <v>5516</v>
      </c>
      <c r="F141" s="3">
        <v>16</v>
      </c>
      <c r="G141" s="3">
        <v>25</v>
      </c>
      <c r="H141" s="48"/>
      <c r="I141" s="51"/>
      <c r="J141" s="18" t="s">
        <v>3005</v>
      </c>
      <c r="K141" s="51" t="s">
        <v>4342</v>
      </c>
      <c r="L141" s="103" t="s">
        <v>1616</v>
      </c>
      <c r="M141" s="3" t="s">
        <v>4342</v>
      </c>
      <c r="N141" s="3" t="s">
        <v>3005</v>
      </c>
      <c r="O141" s="83"/>
      <c r="P141" s="3">
        <v>25</v>
      </c>
      <c r="Q141" s="1" t="s">
        <v>5514</v>
      </c>
      <c r="R141" s="2">
        <v>190</v>
      </c>
      <c r="S141" s="135" t="s">
        <v>5040</v>
      </c>
      <c r="T141" s="1" t="s">
        <v>1962</v>
      </c>
      <c r="U141" s="18" t="s">
        <v>1683</v>
      </c>
      <c r="V141" s="18" t="s">
        <v>1683</v>
      </c>
      <c r="W141" s="18" t="s">
        <v>3979</v>
      </c>
      <c r="X141" s="79" t="s">
        <v>5042</v>
      </c>
      <c r="Y141" s="132">
        <f t="shared" si="6"/>
        <v>800</v>
      </c>
      <c r="Z141" s="132">
        <f t="shared" si="7"/>
        <v>800</v>
      </c>
      <c r="AA141" s="372" t="str">
        <f t="shared" si="8"/>
        <v>0</v>
      </c>
      <c r="AC141" s="20"/>
    </row>
    <row r="142" spans="1:29" s="18" customFormat="1" ht="12" customHeight="1" x14ac:dyDescent="0.2">
      <c r="A142" s="1" t="s">
        <v>207</v>
      </c>
      <c r="B142" s="2">
        <v>54</v>
      </c>
      <c r="C142" s="1" t="s">
        <v>1289</v>
      </c>
      <c r="D142" s="1" t="s">
        <v>5515</v>
      </c>
      <c r="E142" s="3" t="s">
        <v>5516</v>
      </c>
      <c r="F142" s="3">
        <v>16</v>
      </c>
      <c r="G142" s="140">
        <v>25</v>
      </c>
      <c r="H142" s="48"/>
      <c r="I142" s="51"/>
      <c r="J142" s="18" t="s">
        <v>3005</v>
      </c>
      <c r="K142" s="51" t="s">
        <v>1614</v>
      </c>
      <c r="L142" s="103" t="s">
        <v>1616</v>
      </c>
      <c r="M142" s="18" t="s">
        <v>1614</v>
      </c>
      <c r="N142" s="3" t="s">
        <v>3005</v>
      </c>
      <c r="O142" s="502"/>
      <c r="P142" s="3">
        <v>25</v>
      </c>
      <c r="Q142" s="16" t="s">
        <v>5514</v>
      </c>
      <c r="R142" s="17">
        <v>48.1</v>
      </c>
      <c r="S142" s="135" t="s">
        <v>5040</v>
      </c>
      <c r="T142" s="16" t="s">
        <v>1971</v>
      </c>
      <c r="U142" s="18" t="s">
        <v>1683</v>
      </c>
      <c r="V142" s="18" t="s">
        <v>1683</v>
      </c>
      <c r="W142" s="18" t="s">
        <v>3979</v>
      </c>
      <c r="X142" s="79" t="s">
        <v>5042</v>
      </c>
      <c r="Y142" s="132">
        <f t="shared" si="6"/>
        <v>800</v>
      </c>
      <c r="Z142" s="132">
        <f t="shared" si="7"/>
        <v>800</v>
      </c>
      <c r="AA142" s="372" t="str">
        <f t="shared" si="8"/>
        <v>0</v>
      </c>
      <c r="AC142" s="20"/>
    </row>
    <row r="143" spans="1:29" s="247" customFormat="1" ht="12" customHeight="1" x14ac:dyDescent="0.2">
      <c r="L143" s="254" t="s">
        <v>1616</v>
      </c>
      <c r="Y143" s="132">
        <f t="shared" si="6"/>
        <v>0</v>
      </c>
      <c r="Z143" s="132" t="str">
        <f t="shared" si="7"/>
        <v>0</v>
      </c>
      <c r="AA143" s="372" t="str">
        <f t="shared" si="8"/>
        <v>0</v>
      </c>
    </row>
    <row r="144" spans="1:29" s="247" customFormat="1" ht="12" customHeight="1" x14ac:dyDescent="0.2">
      <c r="A144" s="16"/>
      <c r="B144" s="17"/>
      <c r="C144" s="16"/>
      <c r="D144" s="16"/>
      <c r="E144" s="18"/>
      <c r="F144" s="18"/>
      <c r="G144" s="140"/>
      <c r="H144" s="18"/>
      <c r="I144" s="51"/>
      <c r="J144" s="18"/>
      <c r="K144" s="51"/>
      <c r="L144" s="254"/>
      <c r="M144" s="18"/>
      <c r="N144" s="18"/>
      <c r="O144" s="83"/>
      <c r="P144" s="18"/>
      <c r="Q144" s="16"/>
      <c r="R144" s="17"/>
      <c r="S144" s="670"/>
      <c r="T144" s="16"/>
      <c r="U144" s="18"/>
      <c r="V144" s="18"/>
      <c r="W144" s="18"/>
      <c r="X144" s="18"/>
      <c r="Y144" s="132">
        <f t="shared" si="6"/>
        <v>0</v>
      </c>
      <c r="Z144" s="132" t="str">
        <f t="shared" si="7"/>
        <v>0</v>
      </c>
      <c r="AA144" s="372" t="str">
        <f t="shared" si="8"/>
        <v>0</v>
      </c>
    </row>
    <row r="145" spans="1:32" s="541" customFormat="1" ht="12" customHeight="1" thickBot="1" x14ac:dyDescent="0.25">
      <c r="A145" s="537"/>
      <c r="B145" s="537"/>
      <c r="C145" s="537"/>
      <c r="D145" s="537"/>
      <c r="E145" s="537"/>
      <c r="F145" s="537"/>
      <c r="G145" s="458">
        <f>SUM(G118:G144)</f>
        <v>601</v>
      </c>
      <c r="H145" s="537"/>
      <c r="I145" s="458"/>
      <c r="J145" s="538"/>
      <c r="K145" s="458"/>
      <c r="L145" s="539"/>
      <c r="M145" s="537">
        <f>G145-P145</f>
        <v>0</v>
      </c>
      <c r="N145" s="538"/>
      <c r="O145" s="469"/>
      <c r="P145" s="537">
        <f>SUM(P118:P144)</f>
        <v>601</v>
      </c>
      <c r="Q145" s="537"/>
      <c r="R145" s="537"/>
      <c r="S145" s="625"/>
      <c r="T145" s="537"/>
      <c r="U145" s="537"/>
      <c r="V145" s="537"/>
      <c r="W145" s="537"/>
      <c r="X145" s="537"/>
      <c r="Y145" s="132">
        <f t="shared" si="6"/>
        <v>0</v>
      </c>
      <c r="Z145" s="132" t="str">
        <f t="shared" si="7"/>
        <v>0</v>
      </c>
      <c r="AA145" s="372" t="str">
        <f t="shared" si="8"/>
        <v>0</v>
      </c>
    </row>
    <row r="146" spans="1:32" s="247" customFormat="1" ht="12" customHeight="1" x14ac:dyDescent="0.2">
      <c r="C146" s="688" t="s">
        <v>1990</v>
      </c>
      <c r="G146" s="370"/>
      <c r="H146" s="59"/>
      <c r="I146" s="370"/>
      <c r="J146" s="276"/>
      <c r="K146" s="370"/>
      <c r="L146" s="276"/>
      <c r="N146" s="276"/>
      <c r="O146" s="517"/>
      <c r="S146" s="552"/>
      <c r="Y146" s="132">
        <f t="shared" si="6"/>
        <v>0</v>
      </c>
      <c r="Z146" s="132" t="str">
        <f t="shared" si="7"/>
        <v>0</v>
      </c>
      <c r="AA146" s="372" t="str">
        <f t="shared" si="8"/>
        <v>0</v>
      </c>
    </row>
    <row r="147" spans="1:32" s="120" customFormat="1" ht="12" customHeight="1" x14ac:dyDescent="0.2">
      <c r="A147" s="1" t="s">
        <v>208</v>
      </c>
      <c r="B147" s="2">
        <v>0</v>
      </c>
      <c r="C147" s="1" t="s">
        <v>1289</v>
      </c>
      <c r="D147" s="16" t="s">
        <v>1992</v>
      </c>
      <c r="E147" s="18" t="s">
        <v>5516</v>
      </c>
      <c r="F147" s="18">
        <v>6</v>
      </c>
      <c r="G147" s="118">
        <v>25</v>
      </c>
      <c r="H147" s="18"/>
      <c r="I147" s="19" t="s">
        <v>157</v>
      </c>
      <c r="J147" s="18" t="s">
        <v>3005</v>
      </c>
      <c r="K147" s="51" t="s">
        <v>4379</v>
      </c>
      <c r="L147" s="274" t="s">
        <v>1616</v>
      </c>
      <c r="M147" s="18" t="s">
        <v>1739</v>
      </c>
      <c r="N147" s="132" t="s">
        <v>3005</v>
      </c>
      <c r="O147" s="18" t="s">
        <v>1994</v>
      </c>
      <c r="P147" s="18">
        <v>25</v>
      </c>
      <c r="Q147" s="16" t="s">
        <v>4447</v>
      </c>
      <c r="R147" s="17">
        <v>114</v>
      </c>
      <c r="S147" s="77">
        <v>24513</v>
      </c>
      <c r="T147" s="16" t="s">
        <v>1996</v>
      </c>
      <c r="U147" s="18" t="s">
        <v>1683</v>
      </c>
      <c r="V147" s="18" t="s">
        <v>1683</v>
      </c>
      <c r="W147" s="18" t="s">
        <v>3979</v>
      </c>
      <c r="X147" s="18" t="s">
        <v>3978</v>
      </c>
      <c r="Y147" s="132">
        <f t="shared" si="6"/>
        <v>300</v>
      </c>
      <c r="Z147" s="132" t="str">
        <f t="shared" si="7"/>
        <v>0</v>
      </c>
      <c r="AA147" s="372">
        <f t="shared" si="8"/>
        <v>300</v>
      </c>
      <c r="AB147" s="18"/>
      <c r="AC147" s="20"/>
      <c r="AD147" s="18"/>
      <c r="AE147" s="18"/>
      <c r="AF147" s="18"/>
    </row>
    <row r="148" spans="1:32" s="247" customFormat="1" ht="12" customHeight="1" x14ac:dyDescent="0.2">
      <c r="A148" s="274"/>
      <c r="B148" s="114"/>
      <c r="C148" s="274"/>
      <c r="D148" s="274"/>
      <c r="G148" s="370"/>
      <c r="H148" s="544"/>
      <c r="I148" s="131"/>
      <c r="J148" s="276"/>
      <c r="K148" s="370"/>
      <c r="L148" s="254"/>
      <c r="S148" s="671"/>
      <c r="Y148" s="132">
        <f t="shared" si="6"/>
        <v>0</v>
      </c>
      <c r="Z148" s="132" t="str">
        <f t="shared" si="7"/>
        <v>0</v>
      </c>
      <c r="AA148" s="372" t="str">
        <f t="shared" si="8"/>
        <v>0</v>
      </c>
      <c r="AC148" s="277"/>
    </row>
    <row r="149" spans="1:32" s="537" customFormat="1" ht="12" customHeight="1" thickBot="1" x14ac:dyDescent="0.25">
      <c r="G149" s="458">
        <f>SUM(G146:G148)</f>
        <v>25</v>
      </c>
      <c r="I149" s="546"/>
      <c r="J149" s="539"/>
      <c r="L149" s="539"/>
      <c r="M149" s="537">
        <f>G149-P149</f>
        <v>0</v>
      </c>
      <c r="N149" s="539"/>
      <c r="O149" s="469"/>
      <c r="P149" s="537">
        <f>SUM(P147:P148)</f>
        <v>25</v>
      </c>
      <c r="S149" s="625"/>
      <c r="Y149" s="132">
        <f t="shared" si="6"/>
        <v>0</v>
      </c>
      <c r="Z149" s="132" t="str">
        <f t="shared" si="7"/>
        <v>0</v>
      </c>
      <c r="AA149" s="372" t="str">
        <f t="shared" si="8"/>
        <v>0</v>
      </c>
    </row>
    <row r="150" spans="1:32" s="247" customFormat="1" ht="12" customHeight="1" x14ac:dyDescent="0.2">
      <c r="C150" s="688" t="s">
        <v>1997</v>
      </c>
      <c r="G150" s="370"/>
      <c r="I150" s="370"/>
      <c r="J150" s="18"/>
      <c r="K150" s="370"/>
      <c r="L150" s="276"/>
      <c r="M150" s="705"/>
      <c r="S150" s="552"/>
      <c r="Y150" s="132">
        <f t="shared" si="6"/>
        <v>0</v>
      </c>
      <c r="Z150" s="132" t="str">
        <f t="shared" si="7"/>
        <v>0</v>
      </c>
      <c r="AA150" s="372" t="str">
        <f t="shared" si="8"/>
        <v>0</v>
      </c>
    </row>
    <row r="151" spans="1:32" s="247" customFormat="1" ht="12" customHeight="1" x14ac:dyDescent="0.2">
      <c r="A151" s="16" t="s">
        <v>2100</v>
      </c>
      <c r="B151" s="17">
        <v>19</v>
      </c>
      <c r="C151" s="16" t="s">
        <v>5528</v>
      </c>
      <c r="D151" s="16" t="s">
        <v>4449</v>
      </c>
      <c r="E151" s="18" t="s">
        <v>5516</v>
      </c>
      <c r="F151" s="18">
        <v>8</v>
      </c>
      <c r="G151" s="18">
        <v>25</v>
      </c>
      <c r="H151" s="18"/>
      <c r="I151" s="19"/>
      <c r="J151" s="18" t="s">
        <v>3005</v>
      </c>
      <c r="K151" s="19" t="s">
        <v>4977</v>
      </c>
      <c r="L151" s="254" t="s">
        <v>1616</v>
      </c>
      <c r="M151" s="140" t="s">
        <v>4977</v>
      </c>
      <c r="N151" s="18" t="s">
        <v>3005</v>
      </c>
      <c r="O151" s="83"/>
      <c r="P151" s="118">
        <v>25</v>
      </c>
      <c r="Q151" s="1" t="s">
        <v>1289</v>
      </c>
      <c r="R151" s="2">
        <v>34</v>
      </c>
      <c r="S151" s="135" t="s">
        <v>5040</v>
      </c>
      <c r="T151" s="1" t="s">
        <v>209</v>
      </c>
      <c r="U151" s="18" t="s">
        <v>1683</v>
      </c>
      <c r="V151" s="18" t="s">
        <v>1683</v>
      </c>
      <c r="W151" s="18" t="s">
        <v>3979</v>
      </c>
      <c r="X151" s="18" t="s">
        <v>5042</v>
      </c>
      <c r="Y151" s="132">
        <f t="shared" si="6"/>
        <v>400</v>
      </c>
      <c r="Z151" s="132">
        <f t="shared" si="7"/>
        <v>400</v>
      </c>
      <c r="AA151" s="372" t="str">
        <f t="shared" si="8"/>
        <v>0</v>
      </c>
    </row>
    <row r="152" spans="1:32" s="247" customFormat="1" ht="12.75" customHeight="1" x14ac:dyDescent="0.2">
      <c r="A152" s="16" t="s">
        <v>3271</v>
      </c>
      <c r="B152" s="17">
        <v>26.35</v>
      </c>
      <c r="C152" s="16" t="s">
        <v>5528</v>
      </c>
      <c r="D152" s="16" t="s">
        <v>4449</v>
      </c>
      <c r="E152" s="18" t="s">
        <v>5516</v>
      </c>
      <c r="F152" s="18">
        <v>8</v>
      </c>
      <c r="G152" s="18">
        <v>25</v>
      </c>
      <c r="H152" s="18"/>
      <c r="I152" s="46"/>
      <c r="J152" s="18" t="s">
        <v>3005</v>
      </c>
      <c r="K152" s="19" t="s">
        <v>4237</v>
      </c>
      <c r="L152" s="254" t="s">
        <v>1616</v>
      </c>
      <c r="M152" s="18" t="s">
        <v>4300</v>
      </c>
      <c r="N152" s="18" t="s">
        <v>3005</v>
      </c>
      <c r="O152" s="140" t="s">
        <v>2089</v>
      </c>
      <c r="P152" s="707">
        <v>25</v>
      </c>
      <c r="Q152" s="16" t="s">
        <v>1858</v>
      </c>
      <c r="R152" s="17">
        <v>24.73</v>
      </c>
      <c r="S152" s="135" t="s">
        <v>5040</v>
      </c>
      <c r="T152" s="16" t="s">
        <v>1859</v>
      </c>
      <c r="U152" s="18" t="s">
        <v>1683</v>
      </c>
      <c r="V152" s="18" t="s">
        <v>1683</v>
      </c>
      <c r="W152" s="18" t="s">
        <v>3979</v>
      </c>
      <c r="X152" s="18" t="s">
        <v>5042</v>
      </c>
      <c r="Y152" s="132">
        <f t="shared" si="6"/>
        <v>400</v>
      </c>
      <c r="Z152" s="132">
        <f t="shared" si="7"/>
        <v>400</v>
      </c>
      <c r="AA152" s="372" t="str">
        <f t="shared" si="8"/>
        <v>0</v>
      </c>
    </row>
    <row r="153" spans="1:32" s="247" customFormat="1" ht="12" customHeight="1" x14ac:dyDescent="0.2">
      <c r="A153" s="16" t="s">
        <v>2000</v>
      </c>
      <c r="B153" s="17">
        <v>168</v>
      </c>
      <c r="C153" s="16" t="s">
        <v>5514</v>
      </c>
      <c r="D153" s="16" t="s">
        <v>4449</v>
      </c>
      <c r="E153" s="18" t="s">
        <v>5516</v>
      </c>
      <c r="F153" s="18">
        <v>8</v>
      </c>
      <c r="G153" s="18">
        <v>25</v>
      </c>
      <c r="H153" s="18"/>
      <c r="I153" s="590"/>
      <c r="J153" s="18" t="s">
        <v>3005</v>
      </c>
      <c r="K153" s="19" t="s">
        <v>4300</v>
      </c>
      <c r="L153" s="254" t="s">
        <v>1616</v>
      </c>
      <c r="M153" s="140" t="s">
        <v>4300</v>
      </c>
      <c r="N153" s="18" t="s">
        <v>3005</v>
      </c>
      <c r="O153" s="83"/>
      <c r="P153" s="118">
        <v>25</v>
      </c>
      <c r="Q153" s="1" t="s">
        <v>1289</v>
      </c>
      <c r="R153" s="2">
        <v>37</v>
      </c>
      <c r="S153" s="136" t="s">
        <v>5040</v>
      </c>
      <c r="T153" s="1" t="s">
        <v>210</v>
      </c>
      <c r="U153" s="18" t="s">
        <v>1683</v>
      </c>
      <c r="V153" s="18" t="s">
        <v>1683</v>
      </c>
      <c r="W153" s="18" t="s">
        <v>3979</v>
      </c>
      <c r="X153" s="18" t="s">
        <v>5042</v>
      </c>
      <c r="Y153" s="132">
        <f t="shared" si="6"/>
        <v>400</v>
      </c>
      <c r="Z153" s="132">
        <f t="shared" si="7"/>
        <v>400</v>
      </c>
      <c r="AA153" s="372" t="str">
        <f t="shared" si="8"/>
        <v>0</v>
      </c>
    </row>
    <row r="154" spans="1:32" s="247" customFormat="1" ht="12" customHeight="1" x14ac:dyDescent="0.2">
      <c r="A154" s="16" t="s">
        <v>2004</v>
      </c>
      <c r="B154" s="17">
        <v>140</v>
      </c>
      <c r="C154" s="16" t="s">
        <v>5514</v>
      </c>
      <c r="D154" s="16" t="s">
        <v>4449</v>
      </c>
      <c r="E154" s="18" t="s">
        <v>5516</v>
      </c>
      <c r="F154" s="18">
        <v>8</v>
      </c>
      <c r="G154" s="18">
        <v>25</v>
      </c>
      <c r="H154" s="18"/>
      <c r="I154" s="131"/>
      <c r="J154" s="18" t="s">
        <v>3005</v>
      </c>
      <c r="K154" s="19" t="s">
        <v>1439</v>
      </c>
      <c r="L154" s="254" t="s">
        <v>1616</v>
      </c>
      <c r="M154" s="18" t="s">
        <v>4300</v>
      </c>
      <c r="N154" s="18" t="s">
        <v>3005</v>
      </c>
      <c r="O154" s="140" t="s">
        <v>2005</v>
      </c>
      <c r="P154" s="707">
        <v>25</v>
      </c>
      <c r="Q154" s="16" t="s">
        <v>1858</v>
      </c>
      <c r="R154" s="17">
        <v>24.73</v>
      </c>
      <c r="S154" s="248" t="s">
        <v>5040</v>
      </c>
      <c r="T154" s="16" t="s">
        <v>1859</v>
      </c>
      <c r="U154" s="18" t="s">
        <v>1683</v>
      </c>
      <c r="V154" s="18" t="s">
        <v>1683</v>
      </c>
      <c r="W154" s="18" t="s">
        <v>3979</v>
      </c>
      <c r="X154" s="18" t="s">
        <v>5042</v>
      </c>
      <c r="Y154" s="132">
        <f t="shared" si="6"/>
        <v>400</v>
      </c>
      <c r="Z154" s="132">
        <f t="shared" si="7"/>
        <v>400</v>
      </c>
      <c r="AA154" s="372" t="str">
        <f t="shared" si="8"/>
        <v>0</v>
      </c>
    </row>
    <row r="155" spans="1:32" s="247" customFormat="1" ht="12" customHeight="1" x14ac:dyDescent="0.2">
      <c r="A155" s="1" t="s">
        <v>211</v>
      </c>
      <c r="B155" s="2">
        <v>30</v>
      </c>
      <c r="C155" s="1" t="s">
        <v>1289</v>
      </c>
      <c r="D155" s="1" t="s">
        <v>4449</v>
      </c>
      <c r="E155" s="18" t="s">
        <v>5516</v>
      </c>
      <c r="F155" s="18">
        <v>8</v>
      </c>
      <c r="G155" s="18">
        <v>25</v>
      </c>
      <c r="H155" s="18"/>
      <c r="I155" s="131"/>
      <c r="J155" s="18" t="s">
        <v>3005</v>
      </c>
      <c r="K155" s="51" t="s">
        <v>4709</v>
      </c>
      <c r="L155" s="254" t="s">
        <v>1616</v>
      </c>
      <c r="M155" s="18" t="s">
        <v>4709</v>
      </c>
      <c r="N155" s="18" t="s">
        <v>3005</v>
      </c>
      <c r="O155" s="83"/>
      <c r="P155" s="118">
        <v>25</v>
      </c>
      <c r="Q155" s="16" t="s">
        <v>5528</v>
      </c>
      <c r="R155" s="17">
        <v>47.15</v>
      </c>
      <c r="S155" s="135" t="s">
        <v>5040</v>
      </c>
      <c r="T155" s="16" t="s">
        <v>1975</v>
      </c>
      <c r="U155" s="18" t="s">
        <v>1683</v>
      </c>
      <c r="V155" s="18" t="s">
        <v>1683</v>
      </c>
      <c r="W155" s="18" t="s">
        <v>3979</v>
      </c>
      <c r="X155" s="18" t="s">
        <v>5042</v>
      </c>
      <c r="Y155" s="132">
        <f t="shared" si="6"/>
        <v>400</v>
      </c>
      <c r="Z155" s="132">
        <f t="shared" si="7"/>
        <v>400</v>
      </c>
      <c r="AA155" s="372" t="str">
        <f t="shared" si="8"/>
        <v>0</v>
      </c>
    </row>
    <row r="156" spans="1:32" s="247" customFormat="1" ht="12" customHeight="1" x14ac:dyDescent="0.2">
      <c r="A156" s="16" t="s">
        <v>3271</v>
      </c>
      <c r="B156" s="17">
        <v>26.35</v>
      </c>
      <c r="C156" s="16" t="s">
        <v>5528</v>
      </c>
      <c r="D156" s="16" t="s">
        <v>4449</v>
      </c>
      <c r="E156" s="18" t="s">
        <v>5516</v>
      </c>
      <c r="F156" s="18">
        <v>8</v>
      </c>
      <c r="G156" s="18">
        <v>25</v>
      </c>
      <c r="H156" s="18"/>
      <c r="I156" s="51" t="s">
        <v>212</v>
      </c>
      <c r="J156" s="18" t="s">
        <v>3005</v>
      </c>
      <c r="K156" s="19" t="s">
        <v>4237</v>
      </c>
      <c r="L156" s="254" t="s">
        <v>1616</v>
      </c>
      <c r="M156" s="18" t="s">
        <v>4709</v>
      </c>
      <c r="N156" s="18" t="s">
        <v>3005</v>
      </c>
      <c r="O156" s="83" t="s">
        <v>213</v>
      </c>
      <c r="P156" s="118">
        <v>25</v>
      </c>
      <c r="Q156" s="16" t="s">
        <v>5528</v>
      </c>
      <c r="R156" s="17">
        <v>47.15</v>
      </c>
      <c r="S156" s="249" t="s">
        <v>214</v>
      </c>
      <c r="T156" s="16" t="s">
        <v>1975</v>
      </c>
      <c r="U156" s="18" t="s">
        <v>1683</v>
      </c>
      <c r="V156" s="18" t="s">
        <v>1683</v>
      </c>
      <c r="W156" s="18" t="s">
        <v>3979</v>
      </c>
      <c r="X156" s="18" t="s">
        <v>3978</v>
      </c>
      <c r="Y156" s="132">
        <f t="shared" si="6"/>
        <v>400</v>
      </c>
      <c r="Z156" s="132" t="str">
        <f t="shared" si="7"/>
        <v>0</v>
      </c>
      <c r="AA156" s="372">
        <f t="shared" si="8"/>
        <v>400</v>
      </c>
    </row>
    <row r="157" spans="1:32" s="247" customFormat="1" ht="12.75" customHeight="1" x14ac:dyDescent="0.2">
      <c r="A157" s="16" t="s">
        <v>3271</v>
      </c>
      <c r="B157" s="17">
        <v>26.35</v>
      </c>
      <c r="C157" s="16" t="s">
        <v>5528</v>
      </c>
      <c r="D157" s="16" t="s">
        <v>4449</v>
      </c>
      <c r="E157" s="18" t="s">
        <v>5516</v>
      </c>
      <c r="F157" s="18">
        <v>8</v>
      </c>
      <c r="G157" s="18">
        <v>25</v>
      </c>
      <c r="H157" s="18"/>
      <c r="I157" s="51" t="s">
        <v>2242</v>
      </c>
      <c r="J157" s="18" t="s">
        <v>3005</v>
      </c>
      <c r="K157" s="19" t="s">
        <v>4237</v>
      </c>
      <c r="L157" s="254" t="s">
        <v>1616</v>
      </c>
      <c r="M157" s="18" t="s">
        <v>4300</v>
      </c>
      <c r="N157" s="18" t="s">
        <v>3005</v>
      </c>
      <c r="O157" s="83" t="s">
        <v>2134</v>
      </c>
      <c r="P157" s="707">
        <v>25</v>
      </c>
      <c r="Q157" s="16" t="s">
        <v>1858</v>
      </c>
      <c r="R157" s="17">
        <v>24.73</v>
      </c>
      <c r="S157" s="248" t="s">
        <v>215</v>
      </c>
      <c r="T157" s="16" t="s">
        <v>1859</v>
      </c>
      <c r="U157" s="18" t="s">
        <v>1683</v>
      </c>
      <c r="V157" s="18" t="s">
        <v>1683</v>
      </c>
      <c r="W157" s="18" t="s">
        <v>3979</v>
      </c>
      <c r="X157" s="18" t="s">
        <v>3978</v>
      </c>
      <c r="Y157" s="132">
        <f t="shared" si="6"/>
        <v>400</v>
      </c>
      <c r="Z157" s="132" t="str">
        <f t="shared" si="7"/>
        <v>0</v>
      </c>
      <c r="AA157" s="372">
        <f t="shared" si="8"/>
        <v>400</v>
      </c>
    </row>
    <row r="158" spans="1:32" s="247" customFormat="1" ht="12.75" customHeight="1" x14ac:dyDescent="0.2">
      <c r="A158" s="16" t="s">
        <v>3271</v>
      </c>
      <c r="B158" s="17">
        <v>26.35</v>
      </c>
      <c r="C158" s="16" t="s">
        <v>5528</v>
      </c>
      <c r="D158" s="16" t="s">
        <v>4449</v>
      </c>
      <c r="E158" s="18" t="s">
        <v>5516</v>
      </c>
      <c r="F158" s="18">
        <v>8</v>
      </c>
      <c r="G158" s="18">
        <v>25</v>
      </c>
      <c r="H158" s="18"/>
      <c r="I158" s="51" t="s">
        <v>216</v>
      </c>
      <c r="J158" s="18" t="s">
        <v>3005</v>
      </c>
      <c r="K158" s="19" t="s">
        <v>4237</v>
      </c>
      <c r="L158" s="254" t="s">
        <v>1616</v>
      </c>
      <c r="M158" s="18" t="s">
        <v>4300</v>
      </c>
      <c r="N158" s="18" t="s">
        <v>3005</v>
      </c>
      <c r="O158" s="83" t="s">
        <v>2134</v>
      </c>
      <c r="P158" s="707">
        <v>25</v>
      </c>
      <c r="Q158" s="16" t="s">
        <v>1858</v>
      </c>
      <c r="R158" s="17">
        <v>24.73</v>
      </c>
      <c r="S158" s="248" t="s">
        <v>217</v>
      </c>
      <c r="T158" s="16" t="s">
        <v>1859</v>
      </c>
      <c r="U158" s="18" t="s">
        <v>1683</v>
      </c>
      <c r="V158" s="18" t="s">
        <v>1683</v>
      </c>
      <c r="W158" s="18" t="s">
        <v>3979</v>
      </c>
      <c r="X158" s="18" t="s">
        <v>3978</v>
      </c>
      <c r="Y158" s="132">
        <f t="shared" si="6"/>
        <v>400</v>
      </c>
      <c r="Z158" s="132" t="str">
        <f t="shared" si="7"/>
        <v>0</v>
      </c>
      <c r="AA158" s="372">
        <f t="shared" si="8"/>
        <v>400</v>
      </c>
    </row>
    <row r="159" spans="1:32" s="247" customFormat="1" ht="12" customHeight="1" x14ac:dyDescent="0.2">
      <c r="A159" s="16" t="s">
        <v>2008</v>
      </c>
      <c r="B159" s="17">
        <v>301</v>
      </c>
      <c r="C159" s="16" t="s">
        <v>5514</v>
      </c>
      <c r="D159" s="16" t="s">
        <v>4449</v>
      </c>
      <c r="E159" s="18" t="s">
        <v>5516</v>
      </c>
      <c r="F159" s="18">
        <v>8</v>
      </c>
      <c r="G159" s="18">
        <v>25</v>
      </c>
      <c r="H159" s="18"/>
      <c r="I159" s="51" t="s">
        <v>218</v>
      </c>
      <c r="J159" s="18" t="s">
        <v>3005</v>
      </c>
      <c r="K159" s="19" t="s">
        <v>4291</v>
      </c>
      <c r="L159" s="254" t="s">
        <v>1616</v>
      </c>
      <c r="M159" s="140" t="s">
        <v>1611</v>
      </c>
      <c r="N159" s="18" t="s">
        <v>3005</v>
      </c>
      <c r="O159" s="83" t="s">
        <v>219</v>
      </c>
      <c r="P159" s="118">
        <v>25</v>
      </c>
      <c r="Q159" s="1" t="s">
        <v>1289</v>
      </c>
      <c r="R159" s="2">
        <v>43</v>
      </c>
      <c r="S159" s="248" t="s">
        <v>220</v>
      </c>
      <c r="T159" s="1" t="s">
        <v>221</v>
      </c>
      <c r="U159" s="18" t="s">
        <v>1683</v>
      </c>
      <c r="V159" s="18" t="s">
        <v>1683</v>
      </c>
      <c r="W159" s="18" t="s">
        <v>3979</v>
      </c>
      <c r="X159" s="18" t="s">
        <v>3978</v>
      </c>
      <c r="Y159" s="132">
        <f t="shared" si="6"/>
        <v>400</v>
      </c>
      <c r="Z159" s="132" t="str">
        <f t="shared" si="7"/>
        <v>0</v>
      </c>
      <c r="AA159" s="372">
        <f t="shared" si="8"/>
        <v>400</v>
      </c>
    </row>
    <row r="160" spans="1:32" s="247" customFormat="1" ht="12" customHeight="1" x14ac:dyDescent="0.2">
      <c r="A160" s="16" t="s">
        <v>2008</v>
      </c>
      <c r="B160" s="17">
        <v>301</v>
      </c>
      <c r="C160" s="16" t="s">
        <v>5514</v>
      </c>
      <c r="D160" s="16" t="s">
        <v>4449</v>
      </c>
      <c r="E160" s="18" t="s">
        <v>5516</v>
      </c>
      <c r="F160" s="18">
        <v>8</v>
      </c>
      <c r="G160" s="18">
        <v>25</v>
      </c>
      <c r="H160" s="18"/>
      <c r="I160" s="51" t="s">
        <v>2014</v>
      </c>
      <c r="J160" s="18" t="s">
        <v>3005</v>
      </c>
      <c r="K160" s="19" t="s">
        <v>4291</v>
      </c>
      <c r="L160" s="254" t="s">
        <v>1616</v>
      </c>
      <c r="M160" s="18" t="s">
        <v>1614</v>
      </c>
      <c r="N160" s="18" t="s">
        <v>3005</v>
      </c>
      <c r="O160" s="83" t="s">
        <v>2010</v>
      </c>
      <c r="P160" s="118">
        <v>25</v>
      </c>
      <c r="Q160" s="16" t="s">
        <v>5528</v>
      </c>
      <c r="R160" s="17">
        <v>60.75</v>
      </c>
      <c r="S160" s="136">
        <v>24512</v>
      </c>
      <c r="T160" s="16" t="s">
        <v>2003</v>
      </c>
      <c r="U160" s="18" t="s">
        <v>1683</v>
      </c>
      <c r="V160" s="18" t="s">
        <v>1683</v>
      </c>
      <c r="W160" s="18" t="s">
        <v>3979</v>
      </c>
      <c r="X160" s="18" t="s">
        <v>3978</v>
      </c>
      <c r="Y160" s="132">
        <f t="shared" si="6"/>
        <v>400</v>
      </c>
      <c r="Z160" s="132" t="str">
        <f t="shared" si="7"/>
        <v>0</v>
      </c>
      <c r="AA160" s="372">
        <f t="shared" si="8"/>
        <v>400</v>
      </c>
    </row>
    <row r="161" spans="1:29" s="247" customFormat="1" ht="12" customHeight="1" x14ac:dyDescent="0.2">
      <c r="A161" s="16" t="s">
        <v>2008</v>
      </c>
      <c r="B161" s="17">
        <v>301</v>
      </c>
      <c r="C161" s="16" t="s">
        <v>5514</v>
      </c>
      <c r="D161" s="16" t="s">
        <v>4449</v>
      </c>
      <c r="E161" s="18" t="s">
        <v>5516</v>
      </c>
      <c r="F161" s="18">
        <v>8</v>
      </c>
      <c r="G161" s="18">
        <v>25</v>
      </c>
      <c r="H161" s="18"/>
      <c r="I161" s="51" t="s">
        <v>2009</v>
      </c>
      <c r="J161" s="18" t="s">
        <v>3005</v>
      </c>
      <c r="K161" s="19" t="s">
        <v>4291</v>
      </c>
      <c r="L161" s="254" t="s">
        <v>1616</v>
      </c>
      <c r="M161" s="18" t="s">
        <v>1614</v>
      </c>
      <c r="N161" s="247" t="s">
        <v>3005</v>
      </c>
      <c r="O161" s="83" t="s">
        <v>2010</v>
      </c>
      <c r="P161" s="118">
        <v>25</v>
      </c>
      <c r="Q161" s="16" t="s">
        <v>5528</v>
      </c>
      <c r="R161" s="17">
        <v>61</v>
      </c>
      <c r="S161" s="77" t="s">
        <v>222</v>
      </c>
      <c r="T161" s="16" t="s">
        <v>2013</v>
      </c>
      <c r="U161" s="18" t="s">
        <v>1683</v>
      </c>
      <c r="V161" s="18" t="s">
        <v>1683</v>
      </c>
      <c r="W161" s="18" t="s">
        <v>3979</v>
      </c>
      <c r="X161" s="18" t="s">
        <v>3978</v>
      </c>
      <c r="Y161" s="132">
        <f t="shared" si="6"/>
        <v>400</v>
      </c>
      <c r="Z161" s="132" t="str">
        <f t="shared" si="7"/>
        <v>0</v>
      </c>
      <c r="AA161" s="372">
        <f t="shared" si="8"/>
        <v>400</v>
      </c>
    </row>
    <row r="162" spans="1:29" s="247" customFormat="1" ht="12" customHeight="1" x14ac:dyDescent="0.2">
      <c r="A162" s="16" t="s">
        <v>2008</v>
      </c>
      <c r="B162" s="17">
        <v>301</v>
      </c>
      <c r="C162" s="16" t="s">
        <v>5514</v>
      </c>
      <c r="D162" s="16" t="s">
        <v>4449</v>
      </c>
      <c r="E162" s="18" t="s">
        <v>5516</v>
      </c>
      <c r="F162" s="18">
        <v>8</v>
      </c>
      <c r="G162" s="18">
        <v>25</v>
      </c>
      <c r="H162" s="18"/>
      <c r="I162" s="51" t="s">
        <v>2009</v>
      </c>
      <c r="J162" s="18" t="s">
        <v>3005</v>
      </c>
      <c r="K162" s="19" t="s">
        <v>4291</v>
      </c>
      <c r="L162" s="254" t="s">
        <v>1616</v>
      </c>
      <c r="M162" s="18" t="s">
        <v>1614</v>
      </c>
      <c r="N162" s="18" t="s">
        <v>3005</v>
      </c>
      <c r="O162" s="83" t="s">
        <v>2010</v>
      </c>
      <c r="P162" s="118">
        <v>25</v>
      </c>
      <c r="Q162" s="16" t="s">
        <v>5528</v>
      </c>
      <c r="R162" s="17">
        <v>61</v>
      </c>
      <c r="S162" s="77" t="s">
        <v>222</v>
      </c>
      <c r="T162" s="16" t="s">
        <v>2012</v>
      </c>
      <c r="U162" s="18" t="s">
        <v>1683</v>
      </c>
      <c r="V162" s="18" t="s">
        <v>1683</v>
      </c>
      <c r="W162" s="18" t="s">
        <v>3979</v>
      </c>
      <c r="X162" s="18" t="s">
        <v>3978</v>
      </c>
      <c r="Y162" s="132">
        <f t="shared" si="6"/>
        <v>400</v>
      </c>
      <c r="Z162" s="132" t="str">
        <f t="shared" si="7"/>
        <v>0</v>
      </c>
      <c r="AA162" s="372">
        <f t="shared" si="8"/>
        <v>400</v>
      </c>
    </row>
    <row r="163" spans="1:29" s="247" customFormat="1" ht="12" customHeight="1" x14ac:dyDescent="0.2">
      <c r="A163" s="16" t="s">
        <v>3270</v>
      </c>
      <c r="B163" s="17">
        <v>67</v>
      </c>
      <c r="C163" s="16" t="s">
        <v>5528</v>
      </c>
      <c r="D163" s="16" t="s">
        <v>4449</v>
      </c>
      <c r="E163" s="18" t="s">
        <v>5516</v>
      </c>
      <c r="F163" s="18">
        <v>8</v>
      </c>
      <c r="G163" s="18">
        <v>25</v>
      </c>
      <c r="H163" s="18"/>
      <c r="I163" s="116" t="s">
        <v>223</v>
      </c>
      <c r="J163" s="18" t="s">
        <v>3005</v>
      </c>
      <c r="K163" s="19" t="s">
        <v>1439</v>
      </c>
      <c r="L163" s="254" t="s">
        <v>1616</v>
      </c>
      <c r="M163" s="140" t="s">
        <v>1611</v>
      </c>
      <c r="N163" s="18" t="s">
        <v>3005</v>
      </c>
      <c r="O163" s="83" t="s">
        <v>224</v>
      </c>
      <c r="P163" s="118">
        <v>25</v>
      </c>
      <c r="Q163" s="1" t="s">
        <v>1289</v>
      </c>
      <c r="R163" s="2">
        <v>43.5</v>
      </c>
      <c r="S163" s="248" t="s">
        <v>225</v>
      </c>
      <c r="T163" s="1" t="s">
        <v>226</v>
      </c>
      <c r="U163" s="18" t="s">
        <v>1683</v>
      </c>
      <c r="V163" s="18" t="s">
        <v>1683</v>
      </c>
      <c r="W163" s="18" t="s">
        <v>3979</v>
      </c>
      <c r="X163" s="18" t="s">
        <v>3978</v>
      </c>
      <c r="Y163" s="132">
        <f t="shared" si="6"/>
        <v>400</v>
      </c>
      <c r="Z163" s="132" t="str">
        <f t="shared" si="7"/>
        <v>0</v>
      </c>
      <c r="AA163" s="372">
        <f t="shared" si="8"/>
        <v>400</v>
      </c>
    </row>
    <row r="164" spans="1:29" s="247" customFormat="1" ht="12" customHeight="1" x14ac:dyDescent="0.2">
      <c r="A164" s="1" t="s">
        <v>4446</v>
      </c>
      <c r="B164" s="2">
        <v>216</v>
      </c>
      <c r="C164" s="1" t="s">
        <v>4447</v>
      </c>
      <c r="D164" s="16" t="s">
        <v>4449</v>
      </c>
      <c r="E164" s="3" t="s">
        <v>5516</v>
      </c>
      <c r="F164" s="3">
        <v>16</v>
      </c>
      <c r="G164" s="161">
        <v>25</v>
      </c>
      <c r="H164" s="3" t="s">
        <v>1561</v>
      </c>
      <c r="I164" s="126" t="s">
        <v>1473</v>
      </c>
      <c r="J164" s="275" t="s">
        <v>3005</v>
      </c>
      <c r="K164" s="4" t="s">
        <v>4069</v>
      </c>
      <c r="L164" s="254" t="s">
        <v>1616</v>
      </c>
      <c r="M164" s="18" t="s">
        <v>4300</v>
      </c>
      <c r="N164" s="18" t="s">
        <v>3005</v>
      </c>
      <c r="O164" s="83" t="s">
        <v>2134</v>
      </c>
      <c r="P164" s="707">
        <v>25</v>
      </c>
      <c r="Q164" s="16" t="s">
        <v>1858</v>
      </c>
      <c r="R164" s="17">
        <v>24.73</v>
      </c>
      <c r="S164" s="248" t="s">
        <v>227</v>
      </c>
      <c r="T164" s="16" t="s">
        <v>1859</v>
      </c>
      <c r="U164" s="18" t="s">
        <v>1683</v>
      </c>
      <c r="V164" s="18" t="s">
        <v>1683</v>
      </c>
      <c r="W164" s="18" t="s">
        <v>3979</v>
      </c>
      <c r="X164" s="18" t="s">
        <v>3978</v>
      </c>
      <c r="Y164" s="132">
        <f t="shared" si="6"/>
        <v>800</v>
      </c>
      <c r="Z164" s="132" t="str">
        <f t="shared" si="7"/>
        <v>0</v>
      </c>
      <c r="AA164" s="372">
        <f t="shared" si="8"/>
        <v>800</v>
      </c>
    </row>
    <row r="165" spans="1:29" s="247" customFormat="1" ht="12" customHeight="1" x14ac:dyDescent="0.2">
      <c r="A165" s="1" t="s">
        <v>4446</v>
      </c>
      <c r="B165" s="2">
        <v>216</v>
      </c>
      <c r="C165" s="1" t="s">
        <v>4447</v>
      </c>
      <c r="D165" s="16" t="s">
        <v>4449</v>
      </c>
      <c r="E165" s="3" t="s">
        <v>5516</v>
      </c>
      <c r="F165" s="3">
        <v>16</v>
      </c>
      <c r="G165" s="161">
        <v>25</v>
      </c>
      <c r="H165" s="3" t="s">
        <v>1561</v>
      </c>
      <c r="I165" s="126" t="s">
        <v>1473</v>
      </c>
      <c r="J165" s="275" t="s">
        <v>3005</v>
      </c>
      <c r="K165" s="4" t="s">
        <v>4069</v>
      </c>
      <c r="L165" s="254" t="s">
        <v>1616</v>
      </c>
      <c r="M165" s="18" t="s">
        <v>4300</v>
      </c>
      <c r="N165" s="18" t="s">
        <v>3005</v>
      </c>
      <c r="O165" s="83" t="s">
        <v>2134</v>
      </c>
      <c r="P165" s="707">
        <v>25</v>
      </c>
      <c r="Q165" s="16" t="s">
        <v>1858</v>
      </c>
      <c r="R165" s="17">
        <v>24.73</v>
      </c>
      <c r="S165" s="248" t="s">
        <v>227</v>
      </c>
      <c r="T165" s="16" t="s">
        <v>1859</v>
      </c>
      <c r="U165" s="18" t="s">
        <v>1683</v>
      </c>
      <c r="V165" s="18" t="s">
        <v>1683</v>
      </c>
      <c r="W165" s="18" t="s">
        <v>3979</v>
      </c>
      <c r="X165" s="18" t="s">
        <v>3978</v>
      </c>
      <c r="Y165" s="132">
        <f t="shared" si="6"/>
        <v>800</v>
      </c>
      <c r="Z165" s="132" t="str">
        <f t="shared" si="7"/>
        <v>0</v>
      </c>
      <c r="AA165" s="372">
        <f t="shared" si="8"/>
        <v>800</v>
      </c>
    </row>
    <row r="166" spans="1:29" s="247" customFormat="1" ht="12" customHeight="1" x14ac:dyDescent="0.2">
      <c r="A166" s="1" t="s">
        <v>4446</v>
      </c>
      <c r="B166" s="2">
        <v>216</v>
      </c>
      <c r="C166" s="1" t="s">
        <v>4447</v>
      </c>
      <c r="D166" s="16" t="s">
        <v>4449</v>
      </c>
      <c r="E166" s="3" t="s">
        <v>5516</v>
      </c>
      <c r="F166" s="3">
        <v>16</v>
      </c>
      <c r="G166" s="161">
        <v>25</v>
      </c>
      <c r="H166" s="3" t="s">
        <v>1561</v>
      </c>
      <c r="I166" s="126" t="s">
        <v>1473</v>
      </c>
      <c r="J166" s="275" t="s">
        <v>3005</v>
      </c>
      <c r="K166" s="4" t="s">
        <v>4069</v>
      </c>
      <c r="L166" s="254" t="s">
        <v>1616</v>
      </c>
      <c r="M166" s="18" t="s">
        <v>4300</v>
      </c>
      <c r="N166" s="18" t="s">
        <v>3005</v>
      </c>
      <c r="O166" s="83" t="s">
        <v>2134</v>
      </c>
      <c r="P166" s="707">
        <v>25</v>
      </c>
      <c r="Q166" s="16" t="s">
        <v>1858</v>
      </c>
      <c r="R166" s="17">
        <v>24.73</v>
      </c>
      <c r="S166" s="248" t="s">
        <v>227</v>
      </c>
      <c r="T166" s="16" t="s">
        <v>1859</v>
      </c>
      <c r="U166" s="18" t="s">
        <v>1683</v>
      </c>
      <c r="V166" s="18" t="s">
        <v>1683</v>
      </c>
      <c r="W166" s="18" t="s">
        <v>3979</v>
      </c>
      <c r="X166" s="18" t="s">
        <v>3978</v>
      </c>
      <c r="Y166" s="132">
        <f t="shared" si="6"/>
        <v>800</v>
      </c>
      <c r="Z166" s="132" t="str">
        <f t="shared" si="7"/>
        <v>0</v>
      </c>
      <c r="AA166" s="372">
        <f t="shared" si="8"/>
        <v>800</v>
      </c>
    </row>
    <row r="167" spans="1:29" s="247" customFormat="1" ht="12" customHeight="1" x14ac:dyDescent="0.2">
      <c r="A167" s="1" t="s">
        <v>4446</v>
      </c>
      <c r="B167" s="2">
        <v>216</v>
      </c>
      <c r="C167" s="1" t="s">
        <v>4447</v>
      </c>
      <c r="D167" s="16" t="s">
        <v>4449</v>
      </c>
      <c r="E167" s="3" t="s">
        <v>5516</v>
      </c>
      <c r="F167" s="3">
        <v>16</v>
      </c>
      <c r="G167" s="161">
        <v>1</v>
      </c>
      <c r="H167" s="3" t="s">
        <v>1561</v>
      </c>
      <c r="I167" s="126" t="s">
        <v>1473</v>
      </c>
      <c r="J167" s="275" t="s">
        <v>3005</v>
      </c>
      <c r="K167" s="4" t="s">
        <v>4069</v>
      </c>
      <c r="L167" s="254" t="s">
        <v>1616</v>
      </c>
      <c r="M167" s="18" t="s">
        <v>4300</v>
      </c>
      <c r="N167" s="18" t="s">
        <v>3005</v>
      </c>
      <c r="O167" s="83" t="s">
        <v>2134</v>
      </c>
      <c r="P167" s="707">
        <v>1</v>
      </c>
      <c r="Q167" s="16" t="s">
        <v>1858</v>
      </c>
      <c r="R167" s="17">
        <v>24.73</v>
      </c>
      <c r="S167" s="248" t="s">
        <v>227</v>
      </c>
      <c r="T167" s="16" t="s">
        <v>1859</v>
      </c>
      <c r="U167" s="18" t="s">
        <v>1683</v>
      </c>
      <c r="V167" s="18" t="s">
        <v>1683</v>
      </c>
      <c r="W167" s="18" t="s">
        <v>3979</v>
      </c>
      <c r="X167" s="18" t="s">
        <v>3978</v>
      </c>
      <c r="Y167" s="132">
        <f t="shared" si="6"/>
        <v>32</v>
      </c>
      <c r="Z167" s="132" t="str">
        <f t="shared" si="7"/>
        <v>0</v>
      </c>
      <c r="AA167" s="372">
        <f t="shared" si="8"/>
        <v>32</v>
      </c>
    </row>
    <row r="168" spans="1:29" s="247" customFormat="1" ht="12" customHeight="1" x14ac:dyDescent="0.2">
      <c r="L168" s="254" t="s">
        <v>1616</v>
      </c>
      <c r="Y168" s="132">
        <f t="shared" si="6"/>
        <v>0</v>
      </c>
      <c r="Z168" s="132" t="str">
        <f t="shared" si="7"/>
        <v>0</v>
      </c>
      <c r="AA168" s="372" t="str">
        <f t="shared" si="8"/>
        <v>0</v>
      </c>
    </row>
    <row r="169" spans="1:29" s="537" customFormat="1" ht="12" customHeight="1" thickBot="1" x14ac:dyDescent="0.25">
      <c r="G169" s="458">
        <f>SUM(G151:G168)</f>
        <v>401</v>
      </c>
      <c r="I169" s="458"/>
      <c r="J169" s="539"/>
      <c r="K169" s="458"/>
      <c r="L169" s="539"/>
      <c r="M169" s="537">
        <f>G169-P169</f>
        <v>0</v>
      </c>
      <c r="N169" s="539"/>
      <c r="O169" s="469"/>
      <c r="P169" s="537">
        <f>SUM(P151:P168)</f>
        <v>401</v>
      </c>
      <c r="S169" s="625"/>
      <c r="Y169" s="132">
        <f t="shared" si="6"/>
        <v>0</v>
      </c>
      <c r="Z169" s="132" t="str">
        <f t="shared" si="7"/>
        <v>0</v>
      </c>
      <c r="AA169" s="372" t="str">
        <f t="shared" si="8"/>
        <v>0</v>
      </c>
    </row>
    <row r="170" spans="1:29" s="247" customFormat="1" ht="12" customHeight="1" x14ac:dyDescent="0.2">
      <c r="C170" s="421" t="s">
        <v>2042</v>
      </c>
      <c r="G170" s="370"/>
      <c r="H170" s="59"/>
      <c r="I170" s="370"/>
      <c r="J170" s="276"/>
      <c r="K170" s="370"/>
      <c r="L170" s="276"/>
      <c r="N170" s="276"/>
      <c r="O170" s="517"/>
      <c r="S170" s="552"/>
      <c r="Y170" s="132">
        <f t="shared" si="6"/>
        <v>0</v>
      </c>
      <c r="Z170" s="132" t="str">
        <f t="shared" si="7"/>
        <v>0</v>
      </c>
      <c r="AA170" s="372" t="str">
        <f t="shared" si="8"/>
        <v>0</v>
      </c>
    </row>
    <row r="171" spans="1:29" s="18" customFormat="1" ht="12" customHeight="1" x14ac:dyDescent="0.2">
      <c r="A171" s="1" t="s">
        <v>2043</v>
      </c>
      <c r="B171" s="2">
        <v>216</v>
      </c>
      <c r="C171" s="1" t="s">
        <v>5514</v>
      </c>
      <c r="D171" s="1" t="s">
        <v>5515</v>
      </c>
      <c r="E171" s="3" t="s">
        <v>5516</v>
      </c>
      <c r="F171" s="3">
        <v>16</v>
      </c>
      <c r="G171" s="3">
        <v>0</v>
      </c>
      <c r="H171" s="3"/>
      <c r="I171" s="370" t="s">
        <v>2173</v>
      </c>
      <c r="J171" s="3"/>
      <c r="K171" s="4" t="s">
        <v>1739</v>
      </c>
      <c r="L171" s="254" t="s">
        <v>1616</v>
      </c>
      <c r="M171" s="3" t="s">
        <v>4379</v>
      </c>
      <c r="N171" s="3"/>
      <c r="O171" s="3"/>
      <c r="P171" s="3">
        <v>0</v>
      </c>
      <c r="Q171" s="1" t="s">
        <v>5528</v>
      </c>
      <c r="R171" s="2">
        <v>0</v>
      </c>
      <c r="S171" s="144"/>
      <c r="T171" s="1" t="s">
        <v>4380</v>
      </c>
      <c r="U171" s="3" t="s">
        <v>1887</v>
      </c>
      <c r="V171" s="3" t="s">
        <v>1887</v>
      </c>
      <c r="W171" s="3" t="s">
        <v>3979</v>
      </c>
      <c r="X171" s="3" t="s">
        <v>3978</v>
      </c>
      <c r="Y171" s="132">
        <f t="shared" si="6"/>
        <v>0</v>
      </c>
      <c r="Z171" s="132" t="str">
        <f t="shared" si="7"/>
        <v>0</v>
      </c>
      <c r="AA171" s="372">
        <f t="shared" si="8"/>
        <v>0</v>
      </c>
      <c r="AC171" s="20"/>
    </row>
    <row r="172" spans="1:29" s="247" customFormat="1" ht="12" customHeight="1" x14ac:dyDescent="0.2">
      <c r="A172" s="274"/>
      <c r="B172" s="114"/>
      <c r="C172" s="274"/>
      <c r="D172" s="274"/>
      <c r="G172" s="370"/>
      <c r="H172" s="544"/>
      <c r="I172" s="557" t="s">
        <v>228</v>
      </c>
      <c r="J172" s="276"/>
      <c r="K172" s="370"/>
      <c r="L172" s="254" t="s">
        <v>1616</v>
      </c>
      <c r="M172" s="3" t="s">
        <v>4379</v>
      </c>
      <c r="N172" s="3"/>
      <c r="O172" s="3"/>
      <c r="P172" s="3">
        <v>0</v>
      </c>
      <c r="Q172" s="1" t="s">
        <v>5528</v>
      </c>
      <c r="R172" s="2">
        <v>0</v>
      </c>
      <c r="S172" s="144"/>
      <c r="T172" s="1" t="s">
        <v>4380</v>
      </c>
      <c r="U172" s="3" t="s">
        <v>1887</v>
      </c>
      <c r="V172" s="3" t="s">
        <v>1887</v>
      </c>
      <c r="W172" s="3" t="s">
        <v>3979</v>
      </c>
      <c r="X172" s="3" t="s">
        <v>3978</v>
      </c>
      <c r="Y172" s="132">
        <f t="shared" si="6"/>
        <v>0</v>
      </c>
      <c r="Z172" s="132" t="str">
        <f t="shared" si="7"/>
        <v>0</v>
      </c>
      <c r="AA172" s="372">
        <f t="shared" si="8"/>
        <v>0</v>
      </c>
      <c r="AC172" s="277"/>
    </row>
    <row r="173" spans="1:29" s="247" customFormat="1" ht="12" customHeight="1" x14ac:dyDescent="0.2">
      <c r="A173" s="274"/>
      <c r="B173" s="114"/>
      <c r="C173" s="274"/>
      <c r="D173" s="274"/>
      <c r="G173" s="370"/>
      <c r="H173" s="544"/>
      <c r="I173" s="131"/>
      <c r="J173" s="276"/>
      <c r="K173" s="370"/>
      <c r="L173" s="254" t="s">
        <v>1616</v>
      </c>
      <c r="S173" s="671"/>
      <c r="Y173" s="132">
        <f t="shared" si="6"/>
        <v>0</v>
      </c>
      <c r="Z173" s="132" t="str">
        <f t="shared" si="7"/>
        <v>0</v>
      </c>
      <c r="AA173" s="372" t="str">
        <f t="shared" si="8"/>
        <v>0</v>
      </c>
      <c r="AC173" s="277"/>
    </row>
    <row r="174" spans="1:29" s="537" customFormat="1" ht="12" customHeight="1" thickBot="1" x14ac:dyDescent="0.25">
      <c r="G174" s="458">
        <f>SUM(G170:G173)</f>
        <v>0</v>
      </c>
      <c r="I174" s="546"/>
      <c r="J174" s="539"/>
      <c r="L174" s="539"/>
      <c r="M174" s="537">
        <f>G174-P174</f>
        <v>0</v>
      </c>
      <c r="N174" s="539"/>
      <c r="O174" s="469"/>
      <c r="P174" s="537">
        <f>SUM(P171:P173)</f>
        <v>0</v>
      </c>
      <c r="S174" s="625"/>
      <c r="Y174" s="132">
        <f t="shared" si="6"/>
        <v>0</v>
      </c>
      <c r="Z174" s="132" t="str">
        <f t="shared" si="7"/>
        <v>0</v>
      </c>
      <c r="AA174" s="372" t="str">
        <f t="shared" si="8"/>
        <v>0</v>
      </c>
    </row>
    <row r="175" spans="1:29" s="247" customFormat="1" ht="12" customHeight="1" x14ac:dyDescent="0.2">
      <c r="C175" s="421" t="s">
        <v>2045</v>
      </c>
      <c r="G175" s="370"/>
      <c r="H175" s="59"/>
      <c r="I175" s="370"/>
      <c r="J175" s="276"/>
      <c r="K175" s="370"/>
      <c r="L175" s="276"/>
      <c r="N175" s="276"/>
      <c r="O175" s="517"/>
      <c r="S175" s="552"/>
      <c r="Y175" s="132">
        <f t="shared" si="6"/>
        <v>0</v>
      </c>
      <c r="Z175" s="132" t="str">
        <f t="shared" si="7"/>
        <v>0</v>
      </c>
      <c r="AA175" s="372" t="str">
        <f t="shared" si="8"/>
        <v>0</v>
      </c>
    </row>
    <row r="176" spans="1:29" s="18" customFormat="1" ht="12" customHeight="1" x14ac:dyDescent="0.2">
      <c r="A176" s="1" t="s">
        <v>2043</v>
      </c>
      <c r="B176" s="2">
        <v>216</v>
      </c>
      <c r="C176" s="1" t="s">
        <v>5514</v>
      </c>
      <c r="D176" s="1" t="s">
        <v>2046</v>
      </c>
      <c r="E176" s="3" t="s">
        <v>5516</v>
      </c>
      <c r="F176" s="3">
        <v>8</v>
      </c>
      <c r="G176" s="3">
        <v>0</v>
      </c>
      <c r="H176" s="3"/>
      <c r="I176" s="370" t="s">
        <v>2173</v>
      </c>
      <c r="J176" s="3"/>
      <c r="K176" s="4" t="s">
        <v>1739</v>
      </c>
      <c r="L176" s="254" t="s">
        <v>1616</v>
      </c>
      <c r="M176" s="3" t="s">
        <v>4379</v>
      </c>
      <c r="N176" s="3"/>
      <c r="O176" s="3"/>
      <c r="P176" s="3">
        <v>0</v>
      </c>
      <c r="Q176" s="1" t="s">
        <v>5528</v>
      </c>
      <c r="R176" s="2">
        <v>0</v>
      </c>
      <c r="S176" s="144"/>
      <c r="T176" s="1" t="s">
        <v>3961</v>
      </c>
      <c r="U176" s="3" t="s">
        <v>1887</v>
      </c>
      <c r="V176" s="3" t="s">
        <v>1887</v>
      </c>
      <c r="W176" s="3" t="s">
        <v>3979</v>
      </c>
      <c r="X176" s="18" t="s">
        <v>3978</v>
      </c>
      <c r="Y176" s="132">
        <f t="shared" si="6"/>
        <v>0</v>
      </c>
      <c r="Z176" s="132" t="str">
        <f t="shared" si="7"/>
        <v>0</v>
      </c>
      <c r="AA176" s="372">
        <f t="shared" si="8"/>
        <v>0</v>
      </c>
      <c r="AC176" s="20"/>
    </row>
    <row r="177" spans="1:32" s="247" customFormat="1" ht="12" customHeight="1" x14ac:dyDescent="0.2">
      <c r="A177" s="16"/>
      <c r="B177" s="17"/>
      <c r="C177" s="16"/>
      <c r="D177" s="303"/>
      <c r="E177" s="118"/>
      <c r="F177" s="118"/>
      <c r="G177" s="302"/>
      <c r="H177" s="558"/>
      <c r="I177" s="557" t="s">
        <v>228</v>
      </c>
      <c r="J177" s="18"/>
      <c r="K177" s="251"/>
      <c r="L177" s="254" t="s">
        <v>1616</v>
      </c>
      <c r="M177" s="3" t="s">
        <v>4379</v>
      </c>
      <c r="N177" s="3"/>
      <c r="O177" s="3"/>
      <c r="P177" s="3">
        <v>0</v>
      </c>
      <c r="Q177" s="1" t="s">
        <v>5528</v>
      </c>
      <c r="R177" s="2">
        <v>0</v>
      </c>
      <c r="S177" s="144"/>
      <c r="T177" s="1" t="s">
        <v>3961</v>
      </c>
      <c r="U177" s="3" t="s">
        <v>1887</v>
      </c>
      <c r="V177" s="3" t="s">
        <v>1887</v>
      </c>
      <c r="W177" s="3" t="s">
        <v>3979</v>
      </c>
      <c r="X177" s="18" t="s">
        <v>3978</v>
      </c>
      <c r="Y177" s="132">
        <f t="shared" si="6"/>
        <v>0</v>
      </c>
      <c r="Z177" s="132" t="str">
        <f t="shared" si="7"/>
        <v>0</v>
      </c>
      <c r="AA177" s="372">
        <f t="shared" si="8"/>
        <v>0</v>
      </c>
      <c r="AC177" s="277"/>
    </row>
    <row r="178" spans="1:32" s="247" customFormat="1" ht="12" customHeight="1" x14ac:dyDescent="0.2">
      <c r="A178" s="274"/>
      <c r="B178" s="114"/>
      <c r="C178" s="274"/>
      <c r="D178" s="274"/>
      <c r="G178" s="370"/>
      <c r="H178" s="544"/>
      <c r="I178" s="557"/>
      <c r="J178" s="276"/>
      <c r="K178" s="370"/>
      <c r="L178" s="254" t="s">
        <v>1616</v>
      </c>
      <c r="M178" s="255"/>
      <c r="O178" s="59"/>
      <c r="Q178" s="267"/>
      <c r="R178" s="17"/>
      <c r="S178" s="455"/>
      <c r="T178" s="16"/>
      <c r="Y178" s="132">
        <f t="shared" si="6"/>
        <v>0</v>
      </c>
      <c r="Z178" s="132" t="str">
        <f t="shared" si="7"/>
        <v>0</v>
      </c>
      <c r="AA178" s="372" t="str">
        <f t="shared" si="8"/>
        <v>0</v>
      </c>
      <c r="AC178" s="277"/>
    </row>
    <row r="179" spans="1:32" s="537" customFormat="1" ht="12" customHeight="1" thickBot="1" x14ac:dyDescent="0.25">
      <c r="G179" s="458">
        <f>SUM(G175:G178)</f>
        <v>0</v>
      </c>
      <c r="I179" s="546"/>
      <c r="J179" s="539"/>
      <c r="L179" s="538"/>
      <c r="M179" s="537">
        <f>G179-P179</f>
        <v>0</v>
      </c>
      <c r="N179" s="539"/>
      <c r="O179" s="469"/>
      <c r="P179" s="537">
        <f>SUM(P175:P178)</f>
        <v>0</v>
      </c>
      <c r="S179" s="625"/>
      <c r="Y179" s="132">
        <f t="shared" si="6"/>
        <v>0</v>
      </c>
      <c r="Z179" s="132" t="str">
        <f t="shared" si="7"/>
        <v>0</v>
      </c>
      <c r="AA179" s="372" t="str">
        <f t="shared" si="8"/>
        <v>0</v>
      </c>
    </row>
    <row r="180" spans="1:32" s="18" customFormat="1" ht="12" customHeight="1" x14ac:dyDescent="0.2">
      <c r="A180" s="16"/>
      <c r="B180" s="17"/>
      <c r="C180" s="367" t="s">
        <v>2047</v>
      </c>
      <c r="D180" s="16"/>
      <c r="G180" s="19"/>
      <c r="I180" s="560" t="s">
        <v>2048</v>
      </c>
      <c r="K180" s="19"/>
      <c r="L180" s="254"/>
      <c r="O180" s="122"/>
      <c r="Q180" s="16"/>
      <c r="R180" s="17"/>
      <c r="S180" s="334"/>
      <c r="T180" s="16"/>
      <c r="Y180" s="132">
        <f t="shared" si="6"/>
        <v>0</v>
      </c>
      <c r="Z180" s="132" t="str">
        <f t="shared" si="7"/>
        <v>0</v>
      </c>
      <c r="AA180" s="372" t="str">
        <f t="shared" si="8"/>
        <v>0</v>
      </c>
      <c r="AC180" s="20"/>
    </row>
    <row r="181" spans="1:32" s="558" customFormat="1" ht="12" customHeight="1" x14ac:dyDescent="0.2">
      <c r="A181" s="484"/>
      <c r="B181" s="561"/>
      <c r="C181" s="562"/>
      <c r="D181" s="563"/>
      <c r="E181" s="564"/>
      <c r="F181" s="565"/>
      <c r="G181" s="476"/>
      <c r="H181" s="565"/>
      <c r="I181" s="476"/>
      <c r="K181" s="475"/>
      <c r="L181" s="254" t="s">
        <v>1616</v>
      </c>
      <c r="O181" s="473"/>
      <c r="Q181" s="562"/>
      <c r="R181" s="566"/>
      <c r="S181" s="278"/>
      <c r="T181" s="562"/>
      <c r="U181" s="558" t="s">
        <v>2049</v>
      </c>
      <c r="V181" s="558" t="s">
        <v>2049</v>
      </c>
      <c r="W181" s="565" t="s">
        <v>3979</v>
      </c>
      <c r="X181" s="565" t="s">
        <v>3978</v>
      </c>
      <c r="Y181" s="132">
        <f t="shared" si="6"/>
        <v>0</v>
      </c>
      <c r="Z181" s="132" t="str">
        <f t="shared" si="7"/>
        <v>0</v>
      </c>
      <c r="AA181" s="372">
        <f t="shared" si="8"/>
        <v>0</v>
      </c>
      <c r="AC181" s="567"/>
    </row>
    <row r="182" spans="1:32" s="558" customFormat="1" ht="12" customHeight="1" x14ac:dyDescent="0.2">
      <c r="A182" s="484"/>
      <c r="B182" s="561"/>
      <c r="C182" s="562"/>
      <c r="D182" s="563"/>
      <c r="E182" s="564"/>
      <c r="F182" s="565"/>
      <c r="G182" s="476"/>
      <c r="H182" s="565"/>
      <c r="I182" s="476"/>
      <c r="K182" s="475"/>
      <c r="L182" s="254" t="s">
        <v>1616</v>
      </c>
      <c r="O182" s="473"/>
      <c r="Q182" s="562"/>
      <c r="R182" s="566"/>
      <c r="S182" s="278"/>
      <c r="T182" s="562"/>
      <c r="U182" s="558" t="s">
        <v>2049</v>
      </c>
      <c r="V182" s="558" t="s">
        <v>2049</v>
      </c>
      <c r="W182" s="565" t="s">
        <v>3979</v>
      </c>
      <c r="X182" s="565" t="s">
        <v>3978</v>
      </c>
      <c r="Y182" s="132">
        <f t="shared" si="6"/>
        <v>0</v>
      </c>
      <c r="Z182" s="132" t="str">
        <f t="shared" si="7"/>
        <v>0</v>
      </c>
      <c r="AA182" s="372">
        <f t="shared" si="8"/>
        <v>0</v>
      </c>
      <c r="AC182" s="567"/>
    </row>
    <row r="183" spans="1:32" s="18" customFormat="1" ht="12" customHeight="1" x14ac:dyDescent="0.2">
      <c r="L183" s="254" t="s">
        <v>1616</v>
      </c>
      <c r="S183" s="67"/>
      <c r="Y183" s="132">
        <f t="shared" si="6"/>
        <v>0</v>
      </c>
      <c r="Z183" s="132" t="str">
        <f t="shared" si="7"/>
        <v>0</v>
      </c>
      <c r="AA183" s="372" t="str">
        <f t="shared" si="8"/>
        <v>0</v>
      </c>
      <c r="AC183" s="20"/>
    </row>
    <row r="184" spans="1:32" s="537" customFormat="1" ht="12" customHeight="1" thickBot="1" x14ac:dyDescent="0.25">
      <c r="G184" s="458">
        <f>SUM(G180:G183)</f>
        <v>0</v>
      </c>
      <c r="I184" s="458"/>
      <c r="J184" s="539"/>
      <c r="K184" s="458"/>
      <c r="L184" s="538"/>
      <c r="M184" s="537">
        <f>G184-P184</f>
        <v>0</v>
      </c>
      <c r="N184" s="539"/>
      <c r="O184" s="469"/>
      <c r="P184" s="537">
        <f>SUM(P180:P183)</f>
        <v>0</v>
      </c>
      <c r="S184" s="625"/>
      <c r="Y184" s="132">
        <f t="shared" si="6"/>
        <v>0</v>
      </c>
      <c r="Z184" s="132" t="str">
        <f t="shared" si="7"/>
        <v>0</v>
      </c>
      <c r="AA184" s="372" t="str">
        <f t="shared" si="8"/>
        <v>0</v>
      </c>
    </row>
    <row r="185" spans="1:32" s="247" customFormat="1" ht="12" customHeight="1" x14ac:dyDescent="0.2">
      <c r="C185" s="556" t="s">
        <v>2050</v>
      </c>
      <c r="G185" s="370"/>
      <c r="I185" s="560" t="s">
        <v>2048</v>
      </c>
      <c r="J185" s="276"/>
      <c r="K185" s="370"/>
      <c r="L185" s="276"/>
      <c r="N185" s="276"/>
      <c r="O185" s="517"/>
      <c r="S185" s="552"/>
      <c r="Y185" s="132">
        <f t="shared" si="6"/>
        <v>0</v>
      </c>
      <c r="Z185" s="132" t="str">
        <f t="shared" si="7"/>
        <v>0</v>
      </c>
      <c r="AA185" s="372" t="str">
        <f t="shared" si="8"/>
        <v>0</v>
      </c>
    </row>
    <row r="186" spans="1:32" s="558" customFormat="1" ht="12" customHeight="1" x14ac:dyDescent="0.2">
      <c r="A186" s="484"/>
      <c r="B186" s="561"/>
      <c r="C186" s="562"/>
      <c r="D186" s="563"/>
      <c r="E186" s="564"/>
      <c r="F186" s="565"/>
      <c r="G186" s="476"/>
      <c r="I186" s="476"/>
      <c r="K186" s="475"/>
      <c r="L186" s="254" t="s">
        <v>1616</v>
      </c>
      <c r="O186" s="473"/>
      <c r="Q186" s="562"/>
      <c r="R186" s="566"/>
      <c r="S186" s="278"/>
      <c r="T186" s="562"/>
      <c r="U186" s="558" t="s">
        <v>2049</v>
      </c>
      <c r="V186" s="558" t="s">
        <v>2049</v>
      </c>
      <c r="W186" s="565" t="s">
        <v>3979</v>
      </c>
      <c r="X186" s="565" t="s">
        <v>3978</v>
      </c>
      <c r="Y186" s="132">
        <f t="shared" si="6"/>
        <v>0</v>
      </c>
      <c r="Z186" s="132" t="str">
        <f t="shared" si="7"/>
        <v>0</v>
      </c>
      <c r="AA186" s="372">
        <f t="shared" si="8"/>
        <v>0</v>
      </c>
      <c r="AB186" s="484"/>
      <c r="AC186" s="567"/>
    </row>
    <row r="187" spans="1:32" s="558" customFormat="1" ht="12" customHeight="1" x14ac:dyDescent="0.2">
      <c r="A187" s="484"/>
      <c r="B187" s="561"/>
      <c r="C187" s="562"/>
      <c r="D187" s="563"/>
      <c r="E187" s="564"/>
      <c r="F187" s="565"/>
      <c r="G187" s="476"/>
      <c r="I187" s="476"/>
      <c r="K187" s="475"/>
      <c r="L187" s="254" t="s">
        <v>1616</v>
      </c>
      <c r="O187" s="473"/>
      <c r="Q187" s="562"/>
      <c r="R187" s="566"/>
      <c r="S187" s="278"/>
      <c r="T187" s="562"/>
      <c r="U187" s="558" t="s">
        <v>2049</v>
      </c>
      <c r="V187" s="558" t="s">
        <v>2049</v>
      </c>
      <c r="W187" s="565" t="s">
        <v>3979</v>
      </c>
      <c r="X187" s="565" t="s">
        <v>3978</v>
      </c>
      <c r="Y187" s="132">
        <f t="shared" si="6"/>
        <v>0</v>
      </c>
      <c r="Z187" s="132" t="str">
        <f t="shared" si="7"/>
        <v>0</v>
      </c>
      <c r="AA187" s="372">
        <f t="shared" si="8"/>
        <v>0</v>
      </c>
      <c r="AB187" s="484"/>
      <c r="AC187" s="567"/>
    </row>
    <row r="188" spans="1:32" s="247" customFormat="1" ht="12" customHeight="1" x14ac:dyDescent="0.2">
      <c r="A188" s="16"/>
      <c r="B188" s="17"/>
      <c r="C188" s="267"/>
      <c r="D188" s="16"/>
      <c r="E188" s="18"/>
      <c r="F188" s="18"/>
      <c r="G188" s="18"/>
      <c r="H188" s="18"/>
      <c r="I188" s="51"/>
      <c r="J188" s="18"/>
      <c r="K188" s="51"/>
      <c r="L188" s="254" t="s">
        <v>1616</v>
      </c>
      <c r="O188" s="116"/>
      <c r="Q188" s="274"/>
      <c r="R188" s="114"/>
      <c r="S188" s="334"/>
      <c r="T188" s="274"/>
      <c r="Y188" s="132">
        <f t="shared" si="6"/>
        <v>0</v>
      </c>
      <c r="Z188" s="132" t="str">
        <f t="shared" si="7"/>
        <v>0</v>
      </c>
      <c r="AA188" s="372" t="str">
        <f t="shared" si="8"/>
        <v>0</v>
      </c>
      <c r="AC188" s="277"/>
    </row>
    <row r="189" spans="1:32" s="537" customFormat="1" ht="12" customHeight="1" thickBot="1" x14ac:dyDescent="0.25">
      <c r="G189" s="458">
        <f>SUM(G185:G188)</f>
        <v>0</v>
      </c>
      <c r="I189" s="458"/>
      <c r="J189" s="539"/>
      <c r="K189" s="458"/>
      <c r="L189" s="538"/>
      <c r="M189" s="537">
        <f>G189-P189</f>
        <v>0</v>
      </c>
      <c r="N189" s="539"/>
      <c r="O189" s="469"/>
      <c r="P189" s="537">
        <f>SUM(P185:P188)</f>
        <v>0</v>
      </c>
      <c r="S189" s="625"/>
      <c r="Y189" s="132">
        <f t="shared" si="6"/>
        <v>0</v>
      </c>
      <c r="Z189" s="132" t="str">
        <f t="shared" si="7"/>
        <v>0</v>
      </c>
      <c r="AA189" s="372" t="str">
        <f t="shared" si="8"/>
        <v>0</v>
      </c>
    </row>
    <row r="190" spans="1:32" s="18" customFormat="1" ht="12" customHeight="1" x14ac:dyDescent="0.2">
      <c r="A190" s="16"/>
      <c r="B190" s="17"/>
      <c r="C190" s="220" t="s">
        <v>2051</v>
      </c>
      <c r="D190" s="16"/>
      <c r="G190" s="19"/>
      <c r="I190" s="560" t="s">
        <v>2048</v>
      </c>
      <c r="K190" s="19"/>
      <c r="L190" s="254"/>
      <c r="O190" s="122"/>
      <c r="Q190" s="16"/>
      <c r="R190" s="17"/>
      <c r="S190" s="334"/>
      <c r="T190" s="16"/>
      <c r="Y190" s="132">
        <f t="shared" si="6"/>
        <v>0</v>
      </c>
      <c r="Z190" s="132" t="str">
        <f t="shared" si="7"/>
        <v>0</v>
      </c>
      <c r="AA190" s="372" t="str">
        <f t="shared" si="8"/>
        <v>0</v>
      </c>
      <c r="AC190" s="20"/>
    </row>
    <row r="191" spans="1:32" s="120" customFormat="1" ht="12" customHeight="1" x14ac:dyDescent="0.2">
      <c r="A191" s="1" t="s">
        <v>4444</v>
      </c>
      <c r="B191" s="2">
        <v>1</v>
      </c>
      <c r="C191" s="1" t="s">
        <v>4038</v>
      </c>
      <c r="D191" s="1" t="s">
        <v>5515</v>
      </c>
      <c r="E191" s="3" t="s">
        <v>5516</v>
      </c>
      <c r="F191" s="3">
        <v>16</v>
      </c>
      <c r="G191" s="3">
        <v>50</v>
      </c>
      <c r="H191" s="3" t="s">
        <v>1561</v>
      </c>
      <c r="I191" s="129" t="s">
        <v>2642</v>
      </c>
      <c r="J191" s="134" t="s">
        <v>3005</v>
      </c>
      <c r="K191" s="4" t="s">
        <v>4069</v>
      </c>
      <c r="L191" s="254" t="s">
        <v>1616</v>
      </c>
      <c r="M191" s="18" t="s">
        <v>2053</v>
      </c>
      <c r="N191" s="57" t="s">
        <v>3005</v>
      </c>
      <c r="O191" s="18" t="s">
        <v>2255</v>
      </c>
      <c r="P191" s="18">
        <v>50</v>
      </c>
      <c r="Q191" s="16" t="s">
        <v>5523</v>
      </c>
      <c r="R191" s="17">
        <v>214</v>
      </c>
      <c r="S191" s="77" t="s">
        <v>229</v>
      </c>
      <c r="T191" s="16" t="s">
        <v>2055</v>
      </c>
      <c r="U191" s="18" t="s">
        <v>2056</v>
      </c>
      <c r="V191" s="18" t="s">
        <v>2056</v>
      </c>
      <c r="W191" s="18" t="s">
        <v>3979</v>
      </c>
      <c r="X191" s="18" t="s">
        <v>3978</v>
      </c>
      <c r="Y191" s="132">
        <f t="shared" si="6"/>
        <v>1600</v>
      </c>
      <c r="Z191" s="132" t="str">
        <f t="shared" si="7"/>
        <v>0</v>
      </c>
      <c r="AA191" s="372">
        <f t="shared" si="8"/>
        <v>1600</v>
      </c>
      <c r="AB191" s="18"/>
      <c r="AC191" s="20"/>
      <c r="AD191" s="18"/>
      <c r="AE191" s="18"/>
      <c r="AF191" s="18"/>
    </row>
    <row r="192" spans="1:32" s="558" customFormat="1" ht="22.5" x14ac:dyDescent="0.2">
      <c r="A192" s="1"/>
      <c r="B192" s="2"/>
      <c r="C192" s="1"/>
      <c r="D192" s="1"/>
      <c r="E192" s="3"/>
      <c r="F192" s="3"/>
      <c r="G192" s="3"/>
      <c r="H192" s="3"/>
      <c r="I192" s="18" t="s">
        <v>2257</v>
      </c>
      <c r="J192" s="18"/>
      <c r="K192" s="689" t="s">
        <v>230</v>
      </c>
      <c r="L192" s="254" t="s">
        <v>1616</v>
      </c>
      <c r="O192" s="266" t="s">
        <v>90</v>
      </c>
      <c r="Q192" s="562"/>
      <c r="R192" s="566"/>
      <c r="S192" s="334"/>
      <c r="T192" s="562"/>
      <c r="W192" s="565"/>
      <c r="X192" s="565"/>
      <c r="Y192" s="132">
        <f t="shared" si="6"/>
        <v>0</v>
      </c>
      <c r="Z192" s="132" t="str">
        <f t="shared" si="7"/>
        <v>0</v>
      </c>
      <c r="AA192" s="372" t="str">
        <f t="shared" si="8"/>
        <v>0</v>
      </c>
      <c r="AC192" s="567"/>
    </row>
    <row r="193" spans="1:34" s="18" customFormat="1" ht="12" customHeight="1" x14ac:dyDescent="0.2">
      <c r="K193" s="107" t="s">
        <v>231</v>
      </c>
      <c r="L193" s="254" t="s">
        <v>1616</v>
      </c>
      <c r="S193" s="67"/>
      <c r="Y193" s="132">
        <f t="shared" si="6"/>
        <v>0</v>
      </c>
      <c r="Z193" s="132" t="str">
        <f t="shared" si="7"/>
        <v>0</v>
      </c>
      <c r="AA193" s="372" t="str">
        <f t="shared" si="8"/>
        <v>0</v>
      </c>
      <c r="AC193" s="20"/>
    </row>
    <row r="194" spans="1:34" s="537" customFormat="1" ht="12" customHeight="1" thickBot="1" x14ac:dyDescent="0.25">
      <c r="G194" s="458">
        <f>SUM(G190:G193)</f>
        <v>50</v>
      </c>
      <c r="I194" s="458"/>
      <c r="J194" s="539"/>
      <c r="K194" s="458"/>
      <c r="L194" s="538"/>
      <c r="M194" s="537">
        <f>G194-P194</f>
        <v>0</v>
      </c>
      <c r="N194" s="539"/>
      <c r="O194" s="469"/>
      <c r="P194" s="537">
        <f>SUM(P190:P193)</f>
        <v>50</v>
      </c>
      <c r="S194" s="625"/>
      <c r="Y194" s="132">
        <f t="shared" si="6"/>
        <v>0</v>
      </c>
      <c r="Z194" s="132" t="str">
        <f t="shared" si="7"/>
        <v>0</v>
      </c>
      <c r="AA194" s="372" t="str">
        <f t="shared" si="8"/>
        <v>0</v>
      </c>
    </row>
    <row r="195" spans="1:34" s="247" customFormat="1" ht="12" customHeight="1" x14ac:dyDescent="0.2">
      <c r="C195" s="220" t="s">
        <v>2057</v>
      </c>
      <c r="G195" s="370"/>
      <c r="I195" s="560" t="s">
        <v>2048</v>
      </c>
      <c r="J195" s="276"/>
      <c r="K195" s="370"/>
      <c r="L195" s="276"/>
      <c r="N195" s="276"/>
      <c r="O195" s="517"/>
      <c r="S195" s="552"/>
      <c r="Y195" s="132">
        <f t="shared" si="6"/>
        <v>0</v>
      </c>
      <c r="Z195" s="132" t="str">
        <f t="shared" si="7"/>
        <v>0</v>
      </c>
      <c r="AA195" s="372" t="str">
        <f t="shared" si="8"/>
        <v>0</v>
      </c>
    </row>
    <row r="196" spans="1:34" s="558" customFormat="1" ht="12" customHeight="1" x14ac:dyDescent="0.2">
      <c r="B196" s="561"/>
      <c r="C196" s="562"/>
      <c r="D196" s="563"/>
      <c r="E196" s="564"/>
      <c r="F196" s="565"/>
      <c r="G196" s="476"/>
      <c r="H196" s="565"/>
      <c r="I196" s="476"/>
      <c r="K196" s="475"/>
      <c r="L196" s="254" t="s">
        <v>1616</v>
      </c>
      <c r="O196" s="473"/>
      <c r="Q196" s="562"/>
      <c r="R196" s="566"/>
      <c r="S196" s="278"/>
      <c r="T196" s="562"/>
      <c r="W196" s="565"/>
      <c r="X196" s="565"/>
      <c r="Y196" s="132">
        <f t="shared" si="6"/>
        <v>0</v>
      </c>
      <c r="Z196" s="132" t="str">
        <f t="shared" si="7"/>
        <v>0</v>
      </c>
      <c r="AA196" s="372" t="str">
        <f t="shared" si="8"/>
        <v>0</v>
      </c>
      <c r="AB196" s="484"/>
      <c r="AC196" s="567"/>
    </row>
    <row r="197" spans="1:34" s="247" customFormat="1" ht="12" customHeight="1" x14ac:dyDescent="0.2">
      <c r="A197" s="16"/>
      <c r="B197" s="17"/>
      <c r="C197" s="267"/>
      <c r="D197" s="16"/>
      <c r="E197" s="18"/>
      <c r="F197" s="18"/>
      <c r="G197" s="18"/>
      <c r="H197" s="18"/>
      <c r="I197" s="51"/>
      <c r="J197" s="18"/>
      <c r="K197" s="51"/>
      <c r="L197" s="254" t="s">
        <v>1616</v>
      </c>
      <c r="O197" s="116"/>
      <c r="Q197" s="274"/>
      <c r="R197" s="114"/>
      <c r="S197" s="334"/>
      <c r="T197" s="274"/>
      <c r="Y197" s="132">
        <f t="shared" si="6"/>
        <v>0</v>
      </c>
      <c r="Z197" s="132" t="str">
        <f t="shared" si="7"/>
        <v>0</v>
      </c>
      <c r="AA197" s="372" t="str">
        <f t="shared" si="8"/>
        <v>0</v>
      </c>
      <c r="AC197" s="277"/>
    </row>
    <row r="198" spans="1:34" s="537" customFormat="1" ht="12" customHeight="1" thickBot="1" x14ac:dyDescent="0.25">
      <c r="G198" s="458">
        <f>SUM(G195:G197)</f>
        <v>0</v>
      </c>
      <c r="I198" s="458"/>
      <c r="J198" s="539"/>
      <c r="K198" s="458"/>
      <c r="L198" s="538"/>
      <c r="M198" s="537">
        <f>G198-P198</f>
        <v>0</v>
      </c>
      <c r="N198" s="539"/>
      <c r="O198" s="469"/>
      <c r="P198" s="537">
        <f>SUM(P195:P197)</f>
        <v>0</v>
      </c>
      <c r="S198" s="625"/>
      <c r="Y198" s="132">
        <f t="shared" si="6"/>
        <v>0</v>
      </c>
      <c r="Z198" s="132" t="str">
        <f t="shared" si="7"/>
        <v>0</v>
      </c>
      <c r="AA198" s="372" t="str">
        <f t="shared" si="8"/>
        <v>0</v>
      </c>
    </row>
    <row r="199" spans="1:34" s="3" customFormat="1" ht="12" customHeight="1" x14ac:dyDescent="0.2">
      <c r="C199" s="21" t="s">
        <v>2058</v>
      </c>
      <c r="G199" s="4"/>
      <c r="I199" s="4"/>
      <c r="J199" s="53"/>
      <c r="L199" s="133"/>
      <c r="N199" s="53"/>
      <c r="O199" s="113"/>
      <c r="S199" s="657"/>
      <c r="Y199" s="132">
        <f t="shared" ref="Y199:Y262" si="9">F199*G199*2</f>
        <v>0</v>
      </c>
      <c r="Z199" s="132" t="str">
        <f t="shared" ref="Z199:Z262" si="10">IF(X199="N",Y199,"0")</f>
        <v>0</v>
      </c>
      <c r="AA199" s="372" t="str">
        <f t="shared" ref="AA199:AA262" si="11">IF(X199="P",Y199,"0")</f>
        <v>0</v>
      </c>
    </row>
    <row r="200" spans="1:34" s="18" customFormat="1" ht="12" customHeight="1" x14ac:dyDescent="0.2">
      <c r="A200" s="1" t="s">
        <v>1783</v>
      </c>
      <c r="B200" s="2">
        <v>114.5</v>
      </c>
      <c r="C200" s="1" t="s">
        <v>5514</v>
      </c>
      <c r="D200" s="1" t="s">
        <v>5515</v>
      </c>
      <c r="E200" s="3" t="s">
        <v>5516</v>
      </c>
      <c r="F200" s="3">
        <v>16</v>
      </c>
      <c r="G200" s="3">
        <v>25</v>
      </c>
      <c r="H200" s="3"/>
      <c r="I200" s="112"/>
      <c r="J200" s="21" t="s">
        <v>3005</v>
      </c>
      <c r="K200" s="4" t="s">
        <v>4979</v>
      </c>
      <c r="L200" s="103" t="s">
        <v>1616</v>
      </c>
      <c r="M200" s="3" t="s">
        <v>4979</v>
      </c>
      <c r="N200" s="21" t="s">
        <v>3005</v>
      </c>
      <c r="O200" s="3"/>
      <c r="P200" s="3">
        <v>25</v>
      </c>
      <c r="Q200" s="1" t="s">
        <v>3432</v>
      </c>
      <c r="R200" s="2">
        <v>215</v>
      </c>
      <c r="S200" s="21" t="s">
        <v>5040</v>
      </c>
      <c r="T200" s="1" t="s">
        <v>2119</v>
      </c>
      <c r="U200" s="18" t="s">
        <v>1683</v>
      </c>
      <c r="V200" s="18" t="s">
        <v>1683</v>
      </c>
      <c r="W200" s="18" t="s">
        <v>5041</v>
      </c>
      <c r="X200" s="18" t="s">
        <v>5042</v>
      </c>
      <c r="Y200" s="132">
        <f t="shared" si="9"/>
        <v>800</v>
      </c>
      <c r="Z200" s="132">
        <f t="shared" si="10"/>
        <v>800</v>
      </c>
      <c r="AA200" s="372" t="str">
        <f t="shared" si="11"/>
        <v>0</v>
      </c>
      <c r="AC200" s="20"/>
    </row>
    <row r="201" spans="1:34" s="18" customFormat="1" ht="12" customHeight="1" x14ac:dyDescent="0.2">
      <c r="A201" s="1"/>
      <c r="B201" s="2"/>
      <c r="C201" s="1"/>
      <c r="D201" s="1"/>
      <c r="E201" s="3"/>
      <c r="F201" s="3"/>
      <c r="G201" s="3"/>
      <c r="H201" s="3"/>
      <c r="I201" s="3"/>
      <c r="J201" s="21"/>
      <c r="K201" s="4"/>
      <c r="L201" s="450" t="s">
        <v>1616</v>
      </c>
      <c r="M201" s="3"/>
      <c r="N201" s="57"/>
      <c r="O201" s="3"/>
      <c r="P201" s="3"/>
      <c r="Q201" s="1"/>
      <c r="R201" s="2"/>
      <c r="S201" s="244"/>
      <c r="T201" s="1"/>
      <c r="U201" s="3"/>
      <c r="V201" s="3"/>
      <c r="Y201" s="132">
        <f t="shared" si="9"/>
        <v>0</v>
      </c>
      <c r="Z201" s="132" t="str">
        <f t="shared" si="10"/>
        <v>0</v>
      </c>
      <c r="AA201" s="372" t="str">
        <f t="shared" si="11"/>
        <v>0</v>
      </c>
    </row>
    <row r="202" spans="1:34" s="18" customFormat="1" ht="12" customHeight="1" x14ac:dyDescent="0.2">
      <c r="A202" s="1"/>
      <c r="B202" s="2"/>
      <c r="C202" s="1"/>
      <c r="D202" s="1"/>
      <c r="E202" s="3"/>
      <c r="F202" s="3"/>
      <c r="G202" s="3"/>
      <c r="H202" s="3"/>
      <c r="I202" s="21"/>
      <c r="J202" s="21"/>
      <c r="K202" s="4"/>
      <c r="L202" s="450" t="s">
        <v>1616</v>
      </c>
      <c r="M202" s="3"/>
      <c r="N202" s="21"/>
      <c r="O202" s="21"/>
      <c r="P202" s="3"/>
      <c r="Q202" s="1"/>
      <c r="R202" s="2"/>
      <c r="S202" s="244"/>
      <c r="T202" s="1"/>
      <c r="U202" s="3"/>
      <c r="V202" s="3"/>
      <c r="Y202" s="132">
        <f t="shared" si="9"/>
        <v>0</v>
      </c>
      <c r="Z202" s="132" t="str">
        <f t="shared" si="10"/>
        <v>0</v>
      </c>
      <c r="AA202" s="372" t="str">
        <f t="shared" si="11"/>
        <v>0</v>
      </c>
      <c r="AC202" s="20"/>
    </row>
    <row r="203" spans="1:34" s="3" customFormat="1" ht="12" customHeight="1" x14ac:dyDescent="0.2">
      <c r="A203" s="1"/>
      <c r="B203" s="2"/>
      <c r="C203" s="1"/>
      <c r="D203" s="1"/>
      <c r="G203" s="4"/>
      <c r="I203" s="4"/>
      <c r="J203" s="57"/>
      <c r="K203" s="19"/>
      <c r="L203" s="450" t="s">
        <v>1616</v>
      </c>
      <c r="M203" s="18"/>
      <c r="N203" s="21"/>
      <c r="O203" s="115"/>
      <c r="Q203" s="1"/>
      <c r="R203" s="2"/>
      <c r="S203" s="658"/>
      <c r="T203" s="1"/>
      <c r="Y203" s="132">
        <f t="shared" si="9"/>
        <v>0</v>
      </c>
      <c r="Z203" s="132" t="str">
        <f t="shared" si="10"/>
        <v>0</v>
      </c>
      <c r="AA203" s="372" t="str">
        <f t="shared" si="11"/>
        <v>0</v>
      </c>
      <c r="AC203" s="5"/>
    </row>
    <row r="204" spans="1:34" s="36" customFormat="1" ht="12" customHeight="1" thickBot="1" x14ac:dyDescent="0.25">
      <c r="G204" s="570">
        <f>SUM(G199:G203)</f>
        <v>25</v>
      </c>
      <c r="I204" s="38"/>
      <c r="J204" s="571"/>
      <c r="K204" s="264"/>
      <c r="L204" s="276"/>
      <c r="M204" s="537">
        <f>G204-P204</f>
        <v>0</v>
      </c>
      <c r="N204" s="571"/>
      <c r="O204" s="572"/>
      <c r="P204" s="573">
        <f>SUM(P199:P203)</f>
        <v>25</v>
      </c>
      <c r="S204" s="659"/>
      <c r="Y204" s="132">
        <f t="shared" si="9"/>
        <v>0</v>
      </c>
      <c r="Z204" s="132" t="str">
        <f t="shared" si="10"/>
        <v>0</v>
      </c>
      <c r="AA204" s="372" t="str">
        <f t="shared" si="11"/>
        <v>0</v>
      </c>
    </row>
    <row r="205" spans="1:34" s="87" customFormat="1" ht="12" customHeight="1" x14ac:dyDescent="0.2">
      <c r="A205" s="24"/>
      <c r="B205" s="25"/>
      <c r="C205" s="26" t="s">
        <v>3027</v>
      </c>
      <c r="D205" s="27"/>
      <c r="E205" s="28"/>
      <c r="F205" s="29"/>
      <c r="G205" s="30"/>
      <c r="H205" s="31"/>
      <c r="I205" s="24"/>
      <c r="J205" s="24"/>
      <c r="K205" s="24"/>
      <c r="L205" s="28"/>
      <c r="M205" s="24"/>
      <c r="N205" s="24"/>
      <c r="O205" s="32"/>
      <c r="P205" s="30"/>
      <c r="Q205" s="28"/>
      <c r="R205" s="25"/>
      <c r="S205" s="33"/>
      <c r="T205" s="24"/>
      <c r="U205" s="24"/>
      <c r="V205" s="24"/>
      <c r="W205" s="28"/>
      <c r="X205" s="24"/>
      <c r="Y205" s="132">
        <f t="shared" si="9"/>
        <v>0</v>
      </c>
      <c r="Z205" s="132" t="str">
        <f t="shared" si="10"/>
        <v>0</v>
      </c>
      <c r="AA205" s="372" t="str">
        <f t="shared" si="11"/>
        <v>0</v>
      </c>
      <c r="AB205" s="24"/>
      <c r="AC205" s="24"/>
      <c r="AD205" s="28"/>
      <c r="AE205" s="28"/>
      <c r="AF205" s="28"/>
      <c r="AG205" s="28"/>
      <c r="AH205" s="28"/>
    </row>
    <row r="206" spans="1:34" s="3" customFormat="1" ht="12" customHeight="1" x14ac:dyDescent="0.2">
      <c r="L206" s="1" t="s">
        <v>1616</v>
      </c>
      <c r="M206" s="112"/>
      <c r="N206" s="53"/>
      <c r="O206" s="112"/>
      <c r="P206" s="140"/>
      <c r="Y206" s="132">
        <f t="shared" si="9"/>
        <v>0</v>
      </c>
      <c r="Z206" s="132" t="str">
        <f t="shared" si="10"/>
        <v>0</v>
      </c>
      <c r="AA206" s="372" t="str">
        <f t="shared" si="11"/>
        <v>0</v>
      </c>
    </row>
    <row r="207" spans="1:34" s="18" customFormat="1" ht="12" customHeight="1" x14ac:dyDescent="0.2">
      <c r="A207" s="16" t="s">
        <v>4446</v>
      </c>
      <c r="B207" s="17">
        <v>216</v>
      </c>
      <c r="C207" s="16" t="s">
        <v>4447</v>
      </c>
      <c r="D207" s="16" t="s">
        <v>5515</v>
      </c>
      <c r="E207" s="18" t="s">
        <v>5516</v>
      </c>
      <c r="F207" s="18">
        <v>16</v>
      </c>
      <c r="G207" s="60">
        <v>7</v>
      </c>
      <c r="H207" s="18" t="s">
        <v>1561</v>
      </c>
      <c r="I207" s="126" t="s">
        <v>3446</v>
      </c>
      <c r="J207" s="18" t="s">
        <v>3005</v>
      </c>
      <c r="K207" s="19" t="s">
        <v>4069</v>
      </c>
      <c r="L207" s="16" t="s">
        <v>1616</v>
      </c>
      <c r="M207" s="266" t="s">
        <v>4379</v>
      </c>
      <c r="N207" s="58" t="s">
        <v>3005</v>
      </c>
      <c r="O207" s="124" t="s">
        <v>1305</v>
      </c>
      <c r="P207" s="198">
        <v>7</v>
      </c>
      <c r="Q207" s="267" t="s">
        <v>1289</v>
      </c>
      <c r="R207" s="84">
        <v>0</v>
      </c>
      <c r="S207" s="77" t="s">
        <v>5333</v>
      </c>
      <c r="T207" s="1" t="s">
        <v>5398</v>
      </c>
      <c r="U207" s="79" t="s">
        <v>5519</v>
      </c>
      <c r="V207" s="79" t="s">
        <v>5519</v>
      </c>
      <c r="W207" s="79" t="s">
        <v>3979</v>
      </c>
      <c r="X207" s="79" t="s">
        <v>3978</v>
      </c>
      <c r="Y207" s="132">
        <f t="shared" si="9"/>
        <v>224</v>
      </c>
      <c r="Z207" s="132" t="str">
        <f t="shared" si="10"/>
        <v>0</v>
      </c>
      <c r="AA207" s="372">
        <f t="shared" si="11"/>
        <v>224</v>
      </c>
    </row>
    <row r="208" spans="1:34" s="18" customFormat="1" ht="12" customHeight="1" x14ac:dyDescent="0.2">
      <c r="A208" s="16" t="s">
        <v>4446</v>
      </c>
      <c r="B208" s="17">
        <v>216</v>
      </c>
      <c r="C208" s="16" t="s">
        <v>4447</v>
      </c>
      <c r="D208" s="16" t="s">
        <v>5515</v>
      </c>
      <c r="E208" s="18" t="s">
        <v>5516</v>
      </c>
      <c r="F208" s="18">
        <v>16</v>
      </c>
      <c r="G208" s="60">
        <v>25</v>
      </c>
      <c r="I208" s="126" t="s">
        <v>5263</v>
      </c>
      <c r="J208" s="18" t="s">
        <v>3005</v>
      </c>
      <c r="K208" s="19" t="s">
        <v>4069</v>
      </c>
      <c r="L208" s="16" t="s">
        <v>1616</v>
      </c>
      <c r="M208" s="116" t="s">
        <v>1458</v>
      </c>
      <c r="N208" s="58" t="s">
        <v>3005</v>
      </c>
      <c r="O208" s="116"/>
      <c r="P208" s="140">
        <v>25</v>
      </c>
      <c r="Q208" s="1" t="s">
        <v>1289</v>
      </c>
      <c r="R208" s="2">
        <v>48.5</v>
      </c>
      <c r="S208" s="77" t="s">
        <v>5334</v>
      </c>
      <c r="T208" s="1" t="s">
        <v>5409</v>
      </c>
      <c r="U208" s="79" t="s">
        <v>5519</v>
      </c>
      <c r="V208" s="79" t="s">
        <v>5519</v>
      </c>
      <c r="W208" s="79" t="s">
        <v>3979</v>
      </c>
      <c r="X208" s="79" t="s">
        <v>3978</v>
      </c>
      <c r="Y208" s="132">
        <f t="shared" si="9"/>
        <v>800</v>
      </c>
      <c r="Z208" s="132" t="str">
        <f t="shared" si="10"/>
        <v>0</v>
      </c>
      <c r="AA208" s="372">
        <f t="shared" si="11"/>
        <v>800</v>
      </c>
    </row>
    <row r="209" spans="1:27" s="18" customFormat="1" ht="12" customHeight="1" x14ac:dyDescent="0.2">
      <c r="A209" s="1" t="s">
        <v>5373</v>
      </c>
      <c r="B209" s="2">
        <v>49</v>
      </c>
      <c r="C209" s="1" t="s">
        <v>1289</v>
      </c>
      <c r="D209" s="1" t="s">
        <v>5515</v>
      </c>
      <c r="E209" s="3" t="s">
        <v>5516</v>
      </c>
      <c r="F209" s="3">
        <v>16</v>
      </c>
      <c r="G209" s="48">
        <v>25</v>
      </c>
      <c r="H209" s="3"/>
      <c r="I209" s="49"/>
      <c r="J209" s="18" t="s">
        <v>3005</v>
      </c>
      <c r="K209" s="49" t="s">
        <v>1442</v>
      </c>
      <c r="L209" s="1" t="s">
        <v>1616</v>
      </c>
      <c r="M209" s="112" t="s">
        <v>1442</v>
      </c>
      <c r="N209" s="53" t="s">
        <v>3005</v>
      </c>
      <c r="O209" s="112"/>
      <c r="P209" s="140">
        <v>25</v>
      </c>
      <c r="Q209" s="1" t="s">
        <v>1289</v>
      </c>
      <c r="R209" s="2">
        <v>48.5</v>
      </c>
      <c r="S209" s="248" t="s">
        <v>5040</v>
      </c>
      <c r="T209" s="1" t="s">
        <v>5374</v>
      </c>
      <c r="U209" s="3" t="s">
        <v>5519</v>
      </c>
      <c r="V209" s="18" t="s">
        <v>5519</v>
      </c>
      <c r="W209" s="18" t="s">
        <v>3979</v>
      </c>
      <c r="X209" s="3" t="s">
        <v>5042</v>
      </c>
      <c r="Y209" s="132">
        <f t="shared" si="9"/>
        <v>800</v>
      </c>
      <c r="Z209" s="132">
        <f t="shared" si="10"/>
        <v>800</v>
      </c>
      <c r="AA209" s="372" t="str">
        <f t="shared" si="11"/>
        <v>0</v>
      </c>
    </row>
    <row r="210" spans="1:27" s="18" customFormat="1" ht="12" customHeight="1" x14ac:dyDescent="0.2">
      <c r="A210" s="16" t="s">
        <v>1291</v>
      </c>
      <c r="B210" s="17">
        <v>102.5</v>
      </c>
      <c r="C210" s="16" t="s">
        <v>1292</v>
      </c>
      <c r="D210" s="16" t="s">
        <v>5515</v>
      </c>
      <c r="E210" s="18" t="s">
        <v>5516</v>
      </c>
      <c r="F210" s="18">
        <v>16</v>
      </c>
      <c r="G210" s="18">
        <v>25</v>
      </c>
      <c r="J210" s="57" t="s">
        <v>3005</v>
      </c>
      <c r="K210" s="19" t="s">
        <v>4979</v>
      </c>
      <c r="L210" s="16" t="s">
        <v>1616</v>
      </c>
      <c r="M210" s="18" t="s">
        <v>4979</v>
      </c>
      <c r="N210" s="132" t="s">
        <v>3005</v>
      </c>
      <c r="O210" s="83"/>
      <c r="P210" s="18">
        <v>25</v>
      </c>
      <c r="Q210" s="16" t="s">
        <v>5528</v>
      </c>
      <c r="R210" s="17">
        <v>18.350000000000001</v>
      </c>
      <c r="S210" s="57" t="s">
        <v>5040</v>
      </c>
      <c r="T210" s="16" t="s">
        <v>4401</v>
      </c>
      <c r="U210" s="3" t="s">
        <v>5519</v>
      </c>
      <c r="V210" s="18" t="s">
        <v>5519</v>
      </c>
      <c r="W210" s="57" t="s">
        <v>2651</v>
      </c>
      <c r="X210" s="3" t="s">
        <v>5042</v>
      </c>
      <c r="Y210" s="132">
        <f t="shared" si="9"/>
        <v>800</v>
      </c>
      <c r="Z210" s="132">
        <f t="shared" si="10"/>
        <v>800</v>
      </c>
      <c r="AA210" s="372" t="str">
        <f t="shared" si="11"/>
        <v>0</v>
      </c>
    </row>
    <row r="211" spans="1:27" s="18" customFormat="1" ht="12" customHeight="1" x14ac:dyDescent="0.2">
      <c r="A211" s="16" t="s">
        <v>4444</v>
      </c>
      <c r="B211" s="17">
        <v>1</v>
      </c>
      <c r="C211" s="16" t="s">
        <v>4038</v>
      </c>
      <c r="D211" s="16" t="s">
        <v>5515</v>
      </c>
      <c r="E211" s="18" t="s">
        <v>5516</v>
      </c>
      <c r="F211" s="18">
        <v>16</v>
      </c>
      <c r="G211" s="220">
        <v>25</v>
      </c>
      <c r="I211" s="96" t="s">
        <v>5308</v>
      </c>
      <c r="J211" s="18" t="s">
        <v>3005</v>
      </c>
      <c r="K211" s="19" t="s">
        <v>4069</v>
      </c>
      <c r="L211" s="16" t="s">
        <v>1616</v>
      </c>
      <c r="M211" s="116" t="s">
        <v>4979</v>
      </c>
      <c r="N211" s="58" t="s">
        <v>3005</v>
      </c>
      <c r="O211" s="116" t="s">
        <v>4069</v>
      </c>
      <c r="P211" s="140">
        <v>25</v>
      </c>
      <c r="Q211" s="1" t="s">
        <v>1289</v>
      </c>
      <c r="R211" s="2">
        <v>49.25</v>
      </c>
      <c r="S211" s="248" t="s">
        <v>5040</v>
      </c>
      <c r="T211" s="1" t="s">
        <v>5376</v>
      </c>
      <c r="U211" s="3" t="s">
        <v>5519</v>
      </c>
      <c r="V211" s="18" t="s">
        <v>5519</v>
      </c>
      <c r="W211" s="18" t="s">
        <v>3979</v>
      </c>
      <c r="X211" s="3" t="s">
        <v>5042</v>
      </c>
      <c r="Y211" s="132">
        <f t="shared" si="9"/>
        <v>800</v>
      </c>
      <c r="Z211" s="132">
        <f t="shared" si="10"/>
        <v>800</v>
      </c>
      <c r="AA211" s="372" t="str">
        <f t="shared" si="11"/>
        <v>0</v>
      </c>
    </row>
    <row r="212" spans="1:27" s="18" customFormat="1" ht="12" customHeight="1" x14ac:dyDescent="0.2">
      <c r="A212" s="16" t="s">
        <v>4444</v>
      </c>
      <c r="B212" s="17">
        <v>1</v>
      </c>
      <c r="C212" s="16" t="s">
        <v>4038</v>
      </c>
      <c r="D212" s="16" t="s">
        <v>5515</v>
      </c>
      <c r="E212" s="18" t="s">
        <v>5516</v>
      </c>
      <c r="F212" s="18">
        <v>16</v>
      </c>
      <c r="G212" s="220">
        <v>25</v>
      </c>
      <c r="I212" s="96" t="s">
        <v>5308</v>
      </c>
      <c r="J212" s="18" t="s">
        <v>3005</v>
      </c>
      <c r="K212" s="19" t="s">
        <v>4069</v>
      </c>
      <c r="L212" s="16" t="s">
        <v>1616</v>
      </c>
      <c r="M212" s="116" t="s">
        <v>4979</v>
      </c>
      <c r="N212" s="58" t="s">
        <v>3005</v>
      </c>
      <c r="O212" s="116" t="s">
        <v>4069</v>
      </c>
      <c r="P212" s="140">
        <v>25</v>
      </c>
      <c r="Q212" s="1" t="s">
        <v>1289</v>
      </c>
      <c r="R212" s="2">
        <v>50.5</v>
      </c>
      <c r="S212" s="248" t="s">
        <v>5040</v>
      </c>
      <c r="T212" s="1" t="s">
        <v>5377</v>
      </c>
      <c r="U212" s="3" t="s">
        <v>5519</v>
      </c>
      <c r="V212" s="18" t="s">
        <v>5519</v>
      </c>
      <c r="W212" s="18" t="s">
        <v>3979</v>
      </c>
      <c r="X212" s="3" t="s">
        <v>5042</v>
      </c>
      <c r="Y212" s="132">
        <f t="shared" si="9"/>
        <v>800</v>
      </c>
      <c r="Z212" s="132">
        <f t="shared" si="10"/>
        <v>800</v>
      </c>
      <c r="AA212" s="372" t="str">
        <f t="shared" si="11"/>
        <v>0</v>
      </c>
    </row>
    <row r="213" spans="1:27" s="18" customFormat="1" ht="12" customHeight="1" x14ac:dyDescent="0.2">
      <c r="A213" s="16" t="s">
        <v>4446</v>
      </c>
      <c r="B213" s="17">
        <v>216</v>
      </c>
      <c r="C213" s="16" t="s">
        <v>4447</v>
      </c>
      <c r="D213" s="16" t="s">
        <v>5515</v>
      </c>
      <c r="E213" s="18" t="s">
        <v>5516</v>
      </c>
      <c r="F213" s="18">
        <v>16</v>
      </c>
      <c r="G213" s="60">
        <v>25</v>
      </c>
      <c r="I213" s="126" t="s">
        <v>1444</v>
      </c>
      <c r="J213" s="18" t="s">
        <v>3005</v>
      </c>
      <c r="K213" s="19" t="s">
        <v>4069</v>
      </c>
      <c r="L213" s="16" t="s">
        <v>1616</v>
      </c>
      <c r="M213" s="116" t="s">
        <v>4979</v>
      </c>
      <c r="N213" s="58" t="s">
        <v>3005</v>
      </c>
      <c r="O213" s="116" t="s">
        <v>4069</v>
      </c>
      <c r="P213" s="140">
        <v>25</v>
      </c>
      <c r="Q213" s="1" t="s">
        <v>1289</v>
      </c>
      <c r="R213" s="2">
        <v>50</v>
      </c>
      <c r="S213" s="248" t="s">
        <v>5040</v>
      </c>
      <c r="T213" s="1" t="s">
        <v>5378</v>
      </c>
      <c r="U213" s="3" t="s">
        <v>5519</v>
      </c>
      <c r="V213" s="18" t="s">
        <v>5519</v>
      </c>
      <c r="W213" s="18" t="s">
        <v>3979</v>
      </c>
      <c r="X213" s="3" t="s">
        <v>5042</v>
      </c>
      <c r="Y213" s="132">
        <f t="shared" si="9"/>
        <v>800</v>
      </c>
      <c r="Z213" s="132">
        <f t="shared" si="10"/>
        <v>800</v>
      </c>
      <c r="AA213" s="372" t="str">
        <f t="shared" si="11"/>
        <v>0</v>
      </c>
    </row>
    <row r="214" spans="1:27" s="18" customFormat="1" ht="12" customHeight="1" x14ac:dyDescent="0.2">
      <c r="A214" s="16" t="s">
        <v>4446</v>
      </c>
      <c r="B214" s="17">
        <v>216</v>
      </c>
      <c r="C214" s="16" t="s">
        <v>4447</v>
      </c>
      <c r="D214" s="16" t="s">
        <v>5515</v>
      </c>
      <c r="E214" s="18" t="s">
        <v>5516</v>
      </c>
      <c r="F214" s="18">
        <v>16</v>
      </c>
      <c r="G214" s="60">
        <v>25</v>
      </c>
      <c r="I214" s="126" t="s">
        <v>1444</v>
      </c>
      <c r="J214" s="18" t="s">
        <v>3005</v>
      </c>
      <c r="K214" s="19" t="s">
        <v>4069</v>
      </c>
      <c r="L214" s="16" t="s">
        <v>1616</v>
      </c>
      <c r="M214" s="116" t="s">
        <v>4979</v>
      </c>
      <c r="N214" s="58" t="s">
        <v>3005</v>
      </c>
      <c r="O214" s="116" t="s">
        <v>4069</v>
      </c>
      <c r="P214" s="140">
        <v>25</v>
      </c>
      <c r="Q214" s="1" t="s">
        <v>1289</v>
      </c>
      <c r="R214" s="2">
        <v>50</v>
      </c>
      <c r="S214" s="248" t="s">
        <v>5040</v>
      </c>
      <c r="T214" s="1" t="s">
        <v>5379</v>
      </c>
      <c r="U214" s="3" t="s">
        <v>5519</v>
      </c>
      <c r="V214" s="18" t="s">
        <v>5519</v>
      </c>
      <c r="W214" s="18" t="s">
        <v>3979</v>
      </c>
      <c r="X214" s="3" t="s">
        <v>5042</v>
      </c>
      <c r="Y214" s="132">
        <f t="shared" si="9"/>
        <v>800</v>
      </c>
      <c r="Z214" s="132">
        <f t="shared" si="10"/>
        <v>800</v>
      </c>
      <c r="AA214" s="372" t="str">
        <f t="shared" si="11"/>
        <v>0</v>
      </c>
    </row>
    <row r="215" spans="1:27" s="18" customFormat="1" ht="12" customHeight="1" x14ac:dyDescent="0.2">
      <c r="A215" s="16" t="s">
        <v>4446</v>
      </c>
      <c r="B215" s="17">
        <v>216</v>
      </c>
      <c r="C215" s="16" t="s">
        <v>4447</v>
      </c>
      <c r="D215" s="16" t="s">
        <v>5515</v>
      </c>
      <c r="E215" s="18" t="s">
        <v>5516</v>
      </c>
      <c r="F215" s="18">
        <v>16</v>
      </c>
      <c r="G215" s="60">
        <v>25</v>
      </c>
      <c r="I215" s="126" t="s">
        <v>1444</v>
      </c>
      <c r="J215" s="18" t="s">
        <v>3005</v>
      </c>
      <c r="K215" s="19" t="s">
        <v>4069</v>
      </c>
      <c r="L215" s="16" t="s">
        <v>1616</v>
      </c>
      <c r="M215" s="116" t="s">
        <v>4979</v>
      </c>
      <c r="N215" s="58" t="s">
        <v>3005</v>
      </c>
      <c r="O215" s="116" t="s">
        <v>4069</v>
      </c>
      <c r="P215" s="140">
        <v>25</v>
      </c>
      <c r="Q215" s="1" t="s">
        <v>1289</v>
      </c>
      <c r="R215" s="2">
        <v>50</v>
      </c>
      <c r="S215" s="248" t="s">
        <v>5040</v>
      </c>
      <c r="T215" s="1" t="s">
        <v>5380</v>
      </c>
      <c r="U215" s="3" t="s">
        <v>5519</v>
      </c>
      <c r="V215" s="18" t="s">
        <v>5519</v>
      </c>
      <c r="W215" s="18" t="s">
        <v>3979</v>
      </c>
      <c r="X215" s="3" t="s">
        <v>5042</v>
      </c>
      <c r="Y215" s="132">
        <f t="shared" si="9"/>
        <v>800</v>
      </c>
      <c r="Z215" s="132">
        <f t="shared" si="10"/>
        <v>800</v>
      </c>
      <c r="AA215" s="372" t="str">
        <f t="shared" si="11"/>
        <v>0</v>
      </c>
    </row>
    <row r="216" spans="1:27" s="18" customFormat="1" ht="12" customHeight="1" x14ac:dyDescent="0.2">
      <c r="A216" s="16" t="s">
        <v>4446</v>
      </c>
      <c r="B216" s="17">
        <v>216</v>
      </c>
      <c r="C216" s="16" t="s">
        <v>4447</v>
      </c>
      <c r="D216" s="16" t="s">
        <v>5515</v>
      </c>
      <c r="E216" s="18" t="s">
        <v>5516</v>
      </c>
      <c r="F216" s="18">
        <v>16</v>
      </c>
      <c r="G216" s="60">
        <v>25</v>
      </c>
      <c r="I216" s="126" t="s">
        <v>1444</v>
      </c>
      <c r="J216" s="18" t="s">
        <v>3005</v>
      </c>
      <c r="K216" s="19" t="s">
        <v>4069</v>
      </c>
      <c r="L216" s="16" t="s">
        <v>1616</v>
      </c>
      <c r="M216" s="116" t="s">
        <v>4979</v>
      </c>
      <c r="N216" s="58" t="s">
        <v>3005</v>
      </c>
      <c r="O216" s="116" t="s">
        <v>4069</v>
      </c>
      <c r="P216" s="140">
        <v>25</v>
      </c>
      <c r="Q216" s="1" t="s">
        <v>1289</v>
      </c>
      <c r="R216" s="2">
        <v>49</v>
      </c>
      <c r="S216" s="248" t="s">
        <v>5040</v>
      </c>
      <c r="T216" s="1" t="s">
        <v>5381</v>
      </c>
      <c r="U216" s="3" t="s">
        <v>5519</v>
      </c>
      <c r="V216" s="18" t="s">
        <v>5519</v>
      </c>
      <c r="W216" s="18" t="s">
        <v>3979</v>
      </c>
      <c r="X216" s="3" t="s">
        <v>5042</v>
      </c>
      <c r="Y216" s="132">
        <f t="shared" si="9"/>
        <v>800</v>
      </c>
      <c r="Z216" s="132">
        <f t="shared" si="10"/>
        <v>800</v>
      </c>
      <c r="AA216" s="372" t="str">
        <f t="shared" si="11"/>
        <v>0</v>
      </c>
    </row>
    <row r="217" spans="1:27" s="18" customFormat="1" ht="12" customHeight="1" x14ac:dyDescent="0.2">
      <c r="A217" s="16" t="s">
        <v>4446</v>
      </c>
      <c r="B217" s="17">
        <v>216</v>
      </c>
      <c r="C217" s="16" t="s">
        <v>4447</v>
      </c>
      <c r="D217" s="16" t="s">
        <v>5515</v>
      </c>
      <c r="E217" s="18" t="s">
        <v>5516</v>
      </c>
      <c r="F217" s="18">
        <v>16</v>
      </c>
      <c r="G217" s="245">
        <v>25</v>
      </c>
      <c r="I217" s="127" t="s">
        <v>1445</v>
      </c>
      <c r="J217" s="18" t="s">
        <v>3005</v>
      </c>
      <c r="K217" s="19" t="s">
        <v>4069</v>
      </c>
      <c r="L217" s="16" t="s">
        <v>1616</v>
      </c>
      <c r="M217" s="116" t="s">
        <v>4979</v>
      </c>
      <c r="N217" s="58" t="s">
        <v>3005</v>
      </c>
      <c r="O217" s="116" t="s">
        <v>4069</v>
      </c>
      <c r="P217" s="140">
        <v>25</v>
      </c>
      <c r="Q217" s="1" t="s">
        <v>1289</v>
      </c>
      <c r="R217" s="2">
        <v>48.5</v>
      </c>
      <c r="S217" s="248" t="s">
        <v>5040</v>
      </c>
      <c r="T217" s="1" t="s">
        <v>5382</v>
      </c>
      <c r="U217" s="3" t="s">
        <v>5519</v>
      </c>
      <c r="V217" s="18" t="s">
        <v>5519</v>
      </c>
      <c r="W217" s="18" t="s">
        <v>3979</v>
      </c>
      <c r="X217" s="3" t="s">
        <v>5042</v>
      </c>
      <c r="Y217" s="132">
        <f t="shared" si="9"/>
        <v>800</v>
      </c>
      <c r="Z217" s="132">
        <f t="shared" si="10"/>
        <v>800</v>
      </c>
      <c r="AA217" s="372" t="str">
        <f t="shared" si="11"/>
        <v>0</v>
      </c>
    </row>
    <row r="218" spans="1:27" s="18" customFormat="1" ht="12" customHeight="1" x14ac:dyDescent="0.2">
      <c r="A218" s="16" t="s">
        <v>4446</v>
      </c>
      <c r="B218" s="17">
        <v>216</v>
      </c>
      <c r="C218" s="16" t="s">
        <v>4447</v>
      </c>
      <c r="D218" s="16" t="s">
        <v>5515</v>
      </c>
      <c r="E218" s="18" t="s">
        <v>5516</v>
      </c>
      <c r="F218" s="18">
        <v>16</v>
      </c>
      <c r="G218" s="245">
        <v>25</v>
      </c>
      <c r="I218" s="127" t="s">
        <v>1445</v>
      </c>
      <c r="J218" s="18" t="s">
        <v>3005</v>
      </c>
      <c r="K218" s="19" t="s">
        <v>4069</v>
      </c>
      <c r="L218" s="16" t="s">
        <v>1616</v>
      </c>
      <c r="M218" s="116" t="s">
        <v>4979</v>
      </c>
      <c r="N218" s="58" t="s">
        <v>3005</v>
      </c>
      <c r="O218" s="116" t="s">
        <v>4069</v>
      </c>
      <c r="P218" s="140">
        <v>25</v>
      </c>
      <c r="Q218" s="1" t="s">
        <v>1289</v>
      </c>
      <c r="R218" s="2">
        <v>49</v>
      </c>
      <c r="S218" s="248" t="s">
        <v>5040</v>
      </c>
      <c r="T218" s="1" t="s">
        <v>5383</v>
      </c>
      <c r="U218" s="3" t="s">
        <v>5519</v>
      </c>
      <c r="V218" s="18" t="s">
        <v>5519</v>
      </c>
      <c r="W218" s="18" t="s">
        <v>3979</v>
      </c>
      <c r="X218" s="3" t="s">
        <v>5042</v>
      </c>
      <c r="Y218" s="132">
        <f t="shared" si="9"/>
        <v>800</v>
      </c>
      <c r="Z218" s="132">
        <f t="shared" si="10"/>
        <v>800</v>
      </c>
      <c r="AA218" s="372" t="str">
        <f t="shared" si="11"/>
        <v>0</v>
      </c>
    </row>
    <row r="219" spans="1:27" s="18" customFormat="1" ht="12" customHeight="1" x14ac:dyDescent="0.2">
      <c r="A219" s="1" t="s">
        <v>5384</v>
      </c>
      <c r="B219" s="2">
        <v>48</v>
      </c>
      <c r="C219" s="1" t="s">
        <v>1289</v>
      </c>
      <c r="D219" s="1" t="s">
        <v>5515</v>
      </c>
      <c r="E219" s="3" t="s">
        <v>5516</v>
      </c>
      <c r="F219" s="3">
        <v>16</v>
      </c>
      <c r="G219" s="48">
        <v>25</v>
      </c>
      <c r="H219" s="3"/>
      <c r="I219" s="49"/>
      <c r="J219" s="3" t="s">
        <v>3005</v>
      </c>
      <c r="K219" s="49" t="s">
        <v>5307</v>
      </c>
      <c r="L219" s="1" t="s">
        <v>1616</v>
      </c>
      <c r="M219" s="3" t="s">
        <v>5307</v>
      </c>
      <c r="N219" s="53" t="s">
        <v>3005</v>
      </c>
      <c r="O219" s="3"/>
      <c r="P219" s="3">
        <v>25</v>
      </c>
      <c r="Q219" s="1" t="s">
        <v>1393</v>
      </c>
      <c r="R219" s="2">
        <v>86</v>
      </c>
      <c r="S219" s="248" t="s">
        <v>5040</v>
      </c>
      <c r="T219" s="1" t="s">
        <v>1397</v>
      </c>
      <c r="U219" s="3" t="s">
        <v>5519</v>
      </c>
      <c r="V219" s="18" t="s">
        <v>5519</v>
      </c>
      <c r="W219" s="18" t="s">
        <v>3979</v>
      </c>
      <c r="X219" s="3" t="s">
        <v>5042</v>
      </c>
      <c r="Y219" s="132">
        <f t="shared" si="9"/>
        <v>800</v>
      </c>
      <c r="Z219" s="132">
        <f t="shared" si="10"/>
        <v>800</v>
      </c>
      <c r="AA219" s="372" t="str">
        <f t="shared" si="11"/>
        <v>0</v>
      </c>
    </row>
    <row r="220" spans="1:27" s="3" customFormat="1" ht="12" customHeight="1" x14ac:dyDescent="0.2">
      <c r="A220" s="1" t="s">
        <v>4355</v>
      </c>
      <c r="B220" s="2">
        <v>415</v>
      </c>
      <c r="C220" s="1" t="s">
        <v>5523</v>
      </c>
      <c r="D220" s="1" t="s">
        <v>5515</v>
      </c>
      <c r="E220" s="3" t="s">
        <v>5516</v>
      </c>
      <c r="F220" s="3">
        <v>16</v>
      </c>
      <c r="G220" s="18">
        <v>25</v>
      </c>
      <c r="H220" s="18"/>
      <c r="I220" s="251" t="s">
        <v>1376</v>
      </c>
      <c r="J220" s="57" t="s">
        <v>3005</v>
      </c>
      <c r="K220" s="19" t="s">
        <v>1441</v>
      </c>
      <c r="L220" s="1" t="s">
        <v>1616</v>
      </c>
      <c r="M220" s="18" t="s">
        <v>4170</v>
      </c>
      <c r="N220" s="23" t="s">
        <v>3005</v>
      </c>
      <c r="O220" s="48" t="s">
        <v>3259</v>
      </c>
      <c r="P220" s="18">
        <v>25</v>
      </c>
      <c r="Q220" s="1" t="s">
        <v>5514</v>
      </c>
      <c r="R220" s="2">
        <v>195</v>
      </c>
      <c r="S220" s="260" t="s">
        <v>5040</v>
      </c>
      <c r="T220" s="1" t="s">
        <v>4193</v>
      </c>
      <c r="U220" s="3" t="s">
        <v>5519</v>
      </c>
      <c r="V220" s="3" t="s">
        <v>5519</v>
      </c>
      <c r="W220" s="21" t="s">
        <v>1307</v>
      </c>
      <c r="X220" s="3" t="s">
        <v>5042</v>
      </c>
      <c r="Y220" s="132">
        <f t="shared" si="9"/>
        <v>800</v>
      </c>
      <c r="Z220" s="132">
        <f t="shared" si="10"/>
        <v>800</v>
      </c>
      <c r="AA220" s="372" t="str">
        <f t="shared" si="11"/>
        <v>0</v>
      </c>
    </row>
    <row r="221" spans="1:27" s="18" customFormat="1" ht="12" customHeight="1" x14ac:dyDescent="0.2">
      <c r="A221" s="1" t="s">
        <v>5414</v>
      </c>
      <c r="B221" s="2">
        <v>45</v>
      </c>
      <c r="C221" s="1" t="s">
        <v>1289</v>
      </c>
      <c r="D221" s="1" t="s">
        <v>5515</v>
      </c>
      <c r="E221" s="3" t="s">
        <v>5516</v>
      </c>
      <c r="F221" s="3">
        <v>16</v>
      </c>
      <c r="G221" s="48">
        <v>25</v>
      </c>
      <c r="H221" s="3"/>
      <c r="I221" s="49" t="s">
        <v>4170</v>
      </c>
      <c r="J221" s="18" t="s">
        <v>3005</v>
      </c>
      <c r="K221" s="49" t="s">
        <v>4434</v>
      </c>
      <c r="L221" s="16" t="s">
        <v>1616</v>
      </c>
      <c r="M221" s="18" t="s">
        <v>4170</v>
      </c>
      <c r="N221" s="58" t="s">
        <v>3005</v>
      </c>
      <c r="O221" s="116"/>
      <c r="P221" s="18">
        <v>25</v>
      </c>
      <c r="Q221" s="16" t="s">
        <v>5514</v>
      </c>
      <c r="R221" s="17">
        <v>95</v>
      </c>
      <c r="S221" s="248" t="s">
        <v>5040</v>
      </c>
      <c r="T221" s="16" t="s">
        <v>4175</v>
      </c>
      <c r="U221" s="18" t="s">
        <v>5519</v>
      </c>
      <c r="V221" s="18" t="s">
        <v>5519</v>
      </c>
      <c r="W221" s="18" t="s">
        <v>3979</v>
      </c>
      <c r="X221" s="18" t="s">
        <v>5042</v>
      </c>
      <c r="Y221" s="132">
        <f t="shared" si="9"/>
        <v>800</v>
      </c>
      <c r="Z221" s="132">
        <f t="shared" si="10"/>
        <v>800</v>
      </c>
      <c r="AA221" s="372" t="str">
        <f t="shared" si="11"/>
        <v>0</v>
      </c>
    </row>
    <row r="222" spans="1:27" s="18" customFormat="1" ht="12" customHeight="1" x14ac:dyDescent="0.2">
      <c r="A222" s="1" t="s">
        <v>4714</v>
      </c>
      <c r="B222" s="2">
        <v>77</v>
      </c>
      <c r="C222" s="1" t="s">
        <v>4665</v>
      </c>
      <c r="D222" s="1" t="s">
        <v>5515</v>
      </c>
      <c r="E222" s="3" t="s">
        <v>5516</v>
      </c>
      <c r="F222" s="3">
        <v>16</v>
      </c>
      <c r="G222" s="3">
        <v>25</v>
      </c>
      <c r="H222" s="3"/>
      <c r="I222" s="3"/>
      <c r="J222" s="18" t="s">
        <v>3005</v>
      </c>
      <c r="K222" s="19" t="s">
        <v>1441</v>
      </c>
      <c r="L222" s="16" t="s">
        <v>1616</v>
      </c>
      <c r="M222" s="18" t="s">
        <v>4170</v>
      </c>
      <c r="N222" s="53" t="s">
        <v>3005</v>
      </c>
      <c r="O222" s="116" t="s">
        <v>5318</v>
      </c>
      <c r="P222" s="18">
        <v>25</v>
      </c>
      <c r="Q222" s="16" t="s">
        <v>5514</v>
      </c>
      <c r="R222" s="17">
        <v>65.75</v>
      </c>
      <c r="S222" s="248" t="s">
        <v>5040</v>
      </c>
      <c r="T222" s="16" t="s">
        <v>4173</v>
      </c>
      <c r="U222" s="18" t="s">
        <v>5519</v>
      </c>
      <c r="V222" s="18" t="s">
        <v>5519</v>
      </c>
      <c r="W222" s="18" t="s">
        <v>3979</v>
      </c>
      <c r="X222" s="3" t="s">
        <v>5042</v>
      </c>
      <c r="Y222" s="132">
        <f t="shared" si="9"/>
        <v>800</v>
      </c>
      <c r="Z222" s="132">
        <f t="shared" si="10"/>
        <v>800</v>
      </c>
      <c r="AA222" s="372" t="str">
        <f t="shared" si="11"/>
        <v>0</v>
      </c>
    </row>
    <row r="223" spans="1:27" s="3" customFormat="1" ht="12" customHeight="1" x14ac:dyDescent="0.2">
      <c r="A223" s="1" t="s">
        <v>5389</v>
      </c>
      <c r="B223" s="2">
        <v>48.5</v>
      </c>
      <c r="C223" s="1" t="s">
        <v>1289</v>
      </c>
      <c r="D223" s="1" t="s">
        <v>5515</v>
      </c>
      <c r="E223" s="3" t="s">
        <v>5516</v>
      </c>
      <c r="F223" s="3">
        <v>16</v>
      </c>
      <c r="G223" s="48">
        <v>25</v>
      </c>
      <c r="I223" s="49"/>
      <c r="J223" s="18" t="s">
        <v>3005</v>
      </c>
      <c r="K223" s="49" t="s">
        <v>1612</v>
      </c>
      <c r="L223" s="16" t="s">
        <v>1616</v>
      </c>
      <c r="M223" s="18" t="s">
        <v>1612</v>
      </c>
      <c r="N223" s="58" t="s">
        <v>3005</v>
      </c>
      <c r="O223" s="116"/>
      <c r="P223" s="18">
        <v>25</v>
      </c>
      <c r="Q223" s="1" t="s">
        <v>5514</v>
      </c>
      <c r="R223" s="17">
        <v>200</v>
      </c>
      <c r="S223" s="248" t="s">
        <v>5040</v>
      </c>
      <c r="T223" s="1" t="s">
        <v>4212</v>
      </c>
      <c r="U223" s="3" t="s">
        <v>5519</v>
      </c>
      <c r="V223" s="18" t="s">
        <v>5519</v>
      </c>
      <c r="W223" s="18" t="s">
        <v>3979</v>
      </c>
      <c r="X223" s="3" t="s">
        <v>5042</v>
      </c>
      <c r="Y223" s="132">
        <f t="shared" si="9"/>
        <v>800</v>
      </c>
      <c r="Z223" s="132">
        <f t="shared" si="10"/>
        <v>800</v>
      </c>
      <c r="AA223" s="372" t="str">
        <f t="shared" si="11"/>
        <v>0</v>
      </c>
    </row>
    <row r="224" spans="1:27" s="3" customFormat="1" ht="12" customHeight="1" x14ac:dyDescent="0.2">
      <c r="A224" s="1" t="s">
        <v>5387</v>
      </c>
      <c r="B224" s="2">
        <v>52.5</v>
      </c>
      <c r="C224" s="1" t="s">
        <v>1289</v>
      </c>
      <c r="D224" s="1" t="s">
        <v>5515</v>
      </c>
      <c r="E224" s="3" t="s">
        <v>5516</v>
      </c>
      <c r="F224" s="3">
        <v>16</v>
      </c>
      <c r="G224" s="48">
        <v>25</v>
      </c>
      <c r="I224" s="49"/>
      <c r="J224" s="3" t="s">
        <v>3005</v>
      </c>
      <c r="K224" s="49" t="s">
        <v>1612</v>
      </c>
      <c r="L224" s="16" t="s">
        <v>1616</v>
      </c>
      <c r="M224" s="18" t="s">
        <v>1612</v>
      </c>
      <c r="N224" s="58" t="s">
        <v>3005</v>
      </c>
      <c r="O224" s="116"/>
      <c r="P224" s="18">
        <v>25</v>
      </c>
      <c r="Q224" s="1" t="s">
        <v>5523</v>
      </c>
      <c r="R224" s="17">
        <v>197</v>
      </c>
      <c r="S224" s="248" t="s">
        <v>5040</v>
      </c>
      <c r="T224" s="1" t="s">
        <v>4214</v>
      </c>
      <c r="U224" s="3" t="s">
        <v>5519</v>
      </c>
      <c r="V224" s="18" t="s">
        <v>5519</v>
      </c>
      <c r="W224" s="18" t="s">
        <v>3979</v>
      </c>
      <c r="X224" s="3" t="s">
        <v>5042</v>
      </c>
      <c r="Y224" s="132">
        <f t="shared" si="9"/>
        <v>800</v>
      </c>
      <c r="Z224" s="132">
        <f t="shared" si="10"/>
        <v>800</v>
      </c>
      <c r="AA224" s="372" t="str">
        <f t="shared" si="11"/>
        <v>0</v>
      </c>
    </row>
    <row r="225" spans="1:29" s="18" customFormat="1" ht="12" customHeight="1" x14ac:dyDescent="0.2">
      <c r="A225" s="1" t="s">
        <v>5391</v>
      </c>
      <c r="B225" s="2">
        <v>49.25</v>
      </c>
      <c r="C225" s="1" t="s">
        <v>1289</v>
      </c>
      <c r="D225" s="1" t="s">
        <v>5515</v>
      </c>
      <c r="E225" s="3" t="s">
        <v>5516</v>
      </c>
      <c r="F225" s="3">
        <v>16</v>
      </c>
      <c r="G225" s="48">
        <v>25</v>
      </c>
      <c r="H225" s="3"/>
      <c r="I225" s="49"/>
      <c r="J225" s="18" t="s">
        <v>3005</v>
      </c>
      <c r="K225" s="49" t="s">
        <v>1612</v>
      </c>
      <c r="L225" s="1" t="s">
        <v>1616</v>
      </c>
      <c r="M225" s="112" t="s">
        <v>1612</v>
      </c>
      <c r="N225" s="53" t="s">
        <v>3005</v>
      </c>
      <c r="O225" s="112"/>
      <c r="P225" s="140">
        <v>25</v>
      </c>
      <c r="Q225" s="1" t="s">
        <v>1289</v>
      </c>
      <c r="R225" s="2">
        <v>46</v>
      </c>
      <c r="S225" s="248" t="s">
        <v>5040</v>
      </c>
      <c r="T225" s="1" t="s">
        <v>5388</v>
      </c>
      <c r="U225" s="3" t="s">
        <v>5519</v>
      </c>
      <c r="V225" s="18" t="s">
        <v>5519</v>
      </c>
      <c r="W225" s="18" t="s">
        <v>3979</v>
      </c>
      <c r="X225" s="3" t="s">
        <v>5042</v>
      </c>
      <c r="Y225" s="132">
        <f t="shared" si="9"/>
        <v>800</v>
      </c>
      <c r="Z225" s="132">
        <f t="shared" si="10"/>
        <v>800</v>
      </c>
      <c r="AA225" s="372" t="str">
        <f t="shared" si="11"/>
        <v>0</v>
      </c>
    </row>
    <row r="226" spans="1:29" s="18" customFormat="1" ht="12" customHeight="1" x14ac:dyDescent="0.2">
      <c r="A226" s="1" t="s">
        <v>5415</v>
      </c>
      <c r="B226" s="2">
        <v>48.5</v>
      </c>
      <c r="C226" s="1" t="s">
        <v>1289</v>
      </c>
      <c r="D226" s="1" t="s">
        <v>5515</v>
      </c>
      <c r="E226" s="3" t="s">
        <v>5516</v>
      </c>
      <c r="F226" s="3">
        <v>16</v>
      </c>
      <c r="G226" s="48">
        <v>25</v>
      </c>
      <c r="H226" s="3"/>
      <c r="I226" s="49" t="s">
        <v>1612</v>
      </c>
      <c r="J226" s="18" t="s">
        <v>3005</v>
      </c>
      <c r="K226" s="49" t="s">
        <v>4434</v>
      </c>
      <c r="L226" s="1" t="s">
        <v>1616</v>
      </c>
      <c r="M226" s="112" t="s">
        <v>1612</v>
      </c>
      <c r="N226" s="53" t="s">
        <v>3005</v>
      </c>
      <c r="O226" s="112"/>
      <c r="P226" s="140">
        <v>25</v>
      </c>
      <c r="Q226" s="1" t="s">
        <v>1289</v>
      </c>
      <c r="R226" s="2">
        <v>52</v>
      </c>
      <c r="S226" s="248" t="s">
        <v>5040</v>
      </c>
      <c r="T226" s="1" t="s">
        <v>5392</v>
      </c>
      <c r="U226" s="18" t="s">
        <v>5519</v>
      </c>
      <c r="V226" s="18" t="s">
        <v>5519</v>
      </c>
      <c r="W226" s="18" t="s">
        <v>3979</v>
      </c>
      <c r="X226" s="18" t="s">
        <v>5042</v>
      </c>
      <c r="Y226" s="132">
        <f t="shared" si="9"/>
        <v>800</v>
      </c>
      <c r="Z226" s="132">
        <f t="shared" si="10"/>
        <v>800</v>
      </c>
      <c r="AA226" s="372" t="str">
        <f t="shared" si="11"/>
        <v>0</v>
      </c>
    </row>
    <row r="227" spans="1:29" s="18" customFormat="1" ht="12" customHeight="1" x14ac:dyDescent="0.2">
      <c r="A227" s="1" t="s">
        <v>5393</v>
      </c>
      <c r="B227" s="2">
        <v>49.5</v>
      </c>
      <c r="C227" s="1" t="s">
        <v>1289</v>
      </c>
      <c r="D227" s="1" t="s">
        <v>5515</v>
      </c>
      <c r="E227" s="3" t="s">
        <v>5516</v>
      </c>
      <c r="F227" s="3">
        <v>16</v>
      </c>
      <c r="G227" s="48">
        <v>25</v>
      </c>
      <c r="H227" s="3"/>
      <c r="I227" s="49" t="s">
        <v>1642</v>
      </c>
      <c r="J227" s="18" t="s">
        <v>3005</v>
      </c>
      <c r="K227" s="49" t="s">
        <v>1614</v>
      </c>
      <c r="L227" s="16" t="s">
        <v>1616</v>
      </c>
      <c r="M227" s="18" t="s">
        <v>4237</v>
      </c>
      <c r="N227" s="58" t="s">
        <v>3005</v>
      </c>
      <c r="O227" s="116"/>
      <c r="P227" s="18">
        <v>25</v>
      </c>
      <c r="Q227" s="16" t="s">
        <v>5528</v>
      </c>
      <c r="R227" s="17">
        <v>24.18</v>
      </c>
      <c r="S227" s="248" t="s">
        <v>5040</v>
      </c>
      <c r="T227" s="16" t="s">
        <v>4424</v>
      </c>
      <c r="U227" s="3" t="s">
        <v>5519</v>
      </c>
      <c r="V227" s="18" t="s">
        <v>5519</v>
      </c>
      <c r="W227" s="18" t="s">
        <v>3979</v>
      </c>
      <c r="X227" s="3" t="s">
        <v>5042</v>
      </c>
      <c r="Y227" s="132">
        <f t="shared" si="9"/>
        <v>800</v>
      </c>
      <c r="Z227" s="132">
        <f t="shared" si="10"/>
        <v>800</v>
      </c>
      <c r="AA227" s="372" t="str">
        <f t="shared" si="11"/>
        <v>0</v>
      </c>
    </row>
    <row r="228" spans="1:29" s="18" customFormat="1" ht="12" customHeight="1" x14ac:dyDescent="0.2">
      <c r="A228" s="1" t="s">
        <v>5375</v>
      </c>
      <c r="B228" s="2">
        <v>49.5</v>
      </c>
      <c r="C228" s="1" t="s">
        <v>1289</v>
      </c>
      <c r="D228" s="1" t="s">
        <v>5515</v>
      </c>
      <c r="E228" s="3" t="s">
        <v>5516</v>
      </c>
      <c r="F228" s="3">
        <v>16</v>
      </c>
      <c r="G228" s="48">
        <v>25</v>
      </c>
      <c r="H228" s="3"/>
      <c r="I228" s="49" t="s">
        <v>1613</v>
      </c>
      <c r="J228" s="18" t="s">
        <v>3005</v>
      </c>
      <c r="K228" s="49" t="s">
        <v>1442</v>
      </c>
      <c r="L228" s="1" t="s">
        <v>1616</v>
      </c>
      <c r="M228" s="3" t="s">
        <v>1613</v>
      </c>
      <c r="N228" s="18" t="s">
        <v>3005</v>
      </c>
      <c r="O228" s="3"/>
      <c r="P228" s="3">
        <v>25</v>
      </c>
      <c r="Q228" s="1" t="s">
        <v>1393</v>
      </c>
      <c r="R228" s="2">
        <v>83.5</v>
      </c>
      <c r="S228" s="248" t="s">
        <v>5040</v>
      </c>
      <c r="T228" s="1" t="s">
        <v>1398</v>
      </c>
      <c r="U228" s="3" t="s">
        <v>5519</v>
      </c>
      <c r="V228" s="18" t="s">
        <v>5519</v>
      </c>
      <c r="W228" s="18" t="s">
        <v>3979</v>
      </c>
      <c r="X228" s="3" t="s">
        <v>5042</v>
      </c>
      <c r="Y228" s="132">
        <f t="shared" si="9"/>
        <v>800</v>
      </c>
      <c r="Z228" s="132">
        <f t="shared" si="10"/>
        <v>800</v>
      </c>
      <c r="AA228" s="372" t="str">
        <f t="shared" si="11"/>
        <v>0</v>
      </c>
    </row>
    <row r="229" spans="1:29" s="18" customFormat="1" ht="12" customHeight="1" x14ac:dyDescent="0.2">
      <c r="A229" s="1" t="s">
        <v>5416</v>
      </c>
      <c r="B229" s="2">
        <v>48</v>
      </c>
      <c r="C229" s="1" t="s">
        <v>1289</v>
      </c>
      <c r="D229" s="1" t="s">
        <v>5515</v>
      </c>
      <c r="E229" s="3" t="s">
        <v>5516</v>
      </c>
      <c r="F229" s="3">
        <v>16</v>
      </c>
      <c r="G229" s="48">
        <v>25</v>
      </c>
      <c r="H229" s="3"/>
      <c r="I229" s="49" t="s">
        <v>5310</v>
      </c>
      <c r="J229" s="18" t="s">
        <v>3005</v>
      </c>
      <c r="K229" s="49" t="s">
        <v>4434</v>
      </c>
      <c r="L229" s="16" t="s">
        <v>1616</v>
      </c>
      <c r="M229" s="18" t="s">
        <v>1613</v>
      </c>
      <c r="N229" s="18" t="s">
        <v>3005</v>
      </c>
      <c r="O229" s="116"/>
      <c r="P229" s="18">
        <v>25</v>
      </c>
      <c r="Q229" s="16" t="s">
        <v>1393</v>
      </c>
      <c r="R229" s="17">
        <v>79</v>
      </c>
      <c r="S229" s="248" t="s">
        <v>5040</v>
      </c>
      <c r="T229" s="16" t="s">
        <v>1400</v>
      </c>
      <c r="U229" s="18" t="s">
        <v>5519</v>
      </c>
      <c r="V229" s="18" t="s">
        <v>5519</v>
      </c>
      <c r="W229" s="18" t="s">
        <v>3979</v>
      </c>
      <c r="X229" s="18" t="s">
        <v>5042</v>
      </c>
      <c r="Y229" s="132">
        <f t="shared" si="9"/>
        <v>800</v>
      </c>
      <c r="Z229" s="132">
        <f t="shared" si="10"/>
        <v>800</v>
      </c>
      <c r="AA229" s="372" t="str">
        <f t="shared" si="11"/>
        <v>0</v>
      </c>
    </row>
    <row r="230" spans="1:29" s="3" customFormat="1" ht="12" customHeight="1" x14ac:dyDescent="0.2">
      <c r="A230" s="1" t="s">
        <v>5396</v>
      </c>
      <c r="B230" s="2">
        <v>47.75</v>
      </c>
      <c r="C230" s="1" t="s">
        <v>1289</v>
      </c>
      <c r="D230" s="1" t="s">
        <v>5515</v>
      </c>
      <c r="E230" s="3" t="s">
        <v>5516</v>
      </c>
      <c r="F230" s="3">
        <v>16</v>
      </c>
      <c r="G230" s="48">
        <v>25</v>
      </c>
      <c r="I230" s="49" t="s">
        <v>3662</v>
      </c>
      <c r="J230" s="18" t="s">
        <v>3005</v>
      </c>
      <c r="K230" s="49" t="s">
        <v>1436</v>
      </c>
      <c r="L230" s="16" t="s">
        <v>1616</v>
      </c>
      <c r="M230" s="18" t="s">
        <v>1614</v>
      </c>
      <c r="N230" s="18" t="s">
        <v>3005</v>
      </c>
      <c r="O230" s="18"/>
      <c r="P230" s="18">
        <v>25</v>
      </c>
      <c r="Q230" s="1" t="s">
        <v>5514</v>
      </c>
      <c r="R230" s="2">
        <v>53</v>
      </c>
      <c r="S230" s="248" t="s">
        <v>5040</v>
      </c>
      <c r="T230" s="1" t="s">
        <v>4281</v>
      </c>
      <c r="U230" s="3" t="s">
        <v>5519</v>
      </c>
      <c r="V230" s="18" t="s">
        <v>5519</v>
      </c>
      <c r="W230" s="18" t="s">
        <v>3979</v>
      </c>
      <c r="X230" s="3" t="s">
        <v>5042</v>
      </c>
      <c r="Y230" s="132">
        <f t="shared" si="9"/>
        <v>800</v>
      </c>
      <c r="Z230" s="132">
        <f t="shared" si="10"/>
        <v>800</v>
      </c>
      <c r="AA230" s="372" t="str">
        <f t="shared" si="11"/>
        <v>0</v>
      </c>
      <c r="AC230" s="5"/>
    </row>
    <row r="231" spans="1:29" s="18" customFormat="1" ht="12" customHeight="1" x14ac:dyDescent="0.2">
      <c r="A231" s="1" t="s">
        <v>5537</v>
      </c>
      <c r="B231" s="2">
        <v>55</v>
      </c>
      <c r="C231" s="1" t="s">
        <v>5514</v>
      </c>
      <c r="D231" s="1" t="s">
        <v>5515</v>
      </c>
      <c r="E231" s="3" t="s">
        <v>5516</v>
      </c>
      <c r="F231" s="3">
        <v>16</v>
      </c>
      <c r="G231" s="18">
        <v>25</v>
      </c>
      <c r="I231" s="51"/>
      <c r="J231" s="18" t="s">
        <v>3005</v>
      </c>
      <c r="K231" s="19" t="s">
        <v>4982</v>
      </c>
      <c r="L231" s="1" t="s">
        <v>1616</v>
      </c>
      <c r="M231" s="112" t="s">
        <v>4982</v>
      </c>
      <c r="N231" s="53" t="s">
        <v>3005</v>
      </c>
      <c r="O231" s="112"/>
      <c r="P231" s="140">
        <v>25</v>
      </c>
      <c r="Q231" s="1" t="s">
        <v>1289</v>
      </c>
      <c r="R231" s="2">
        <v>50</v>
      </c>
      <c r="S231" s="248" t="s">
        <v>5040</v>
      </c>
      <c r="T231" s="1" t="s">
        <v>5397</v>
      </c>
      <c r="U231" s="3" t="s">
        <v>5519</v>
      </c>
      <c r="V231" s="18" t="s">
        <v>5519</v>
      </c>
      <c r="W231" s="18" t="s">
        <v>3979</v>
      </c>
      <c r="X231" s="3" t="s">
        <v>5042</v>
      </c>
      <c r="Y231" s="132">
        <f t="shared" si="9"/>
        <v>800</v>
      </c>
      <c r="Z231" s="132">
        <f t="shared" si="10"/>
        <v>800</v>
      </c>
      <c r="AA231" s="372" t="str">
        <f t="shared" si="11"/>
        <v>0</v>
      </c>
    </row>
    <row r="232" spans="1:29" s="18" customFormat="1" ht="12" customHeight="1" x14ac:dyDescent="0.2">
      <c r="A232" s="1" t="s">
        <v>1293</v>
      </c>
      <c r="B232" s="2">
        <v>105</v>
      </c>
      <c r="C232" s="1" t="s">
        <v>1292</v>
      </c>
      <c r="D232" s="1" t="s">
        <v>5515</v>
      </c>
      <c r="E232" s="3" t="s">
        <v>5516</v>
      </c>
      <c r="F232" s="3">
        <v>16</v>
      </c>
      <c r="G232" s="3">
        <v>25</v>
      </c>
      <c r="H232" s="3"/>
      <c r="I232" s="3"/>
      <c r="J232" s="3" t="s">
        <v>3005</v>
      </c>
      <c r="K232" s="4" t="s">
        <v>4541</v>
      </c>
      <c r="L232" s="1" t="s">
        <v>1616</v>
      </c>
      <c r="M232" s="112" t="s">
        <v>4541</v>
      </c>
      <c r="N232" s="53" t="s">
        <v>3005</v>
      </c>
      <c r="O232" s="112"/>
      <c r="P232" s="140">
        <v>25</v>
      </c>
      <c r="Q232" s="1" t="s">
        <v>1289</v>
      </c>
      <c r="R232" s="2">
        <v>48.75</v>
      </c>
      <c r="S232" s="248" t="s">
        <v>5040</v>
      </c>
      <c r="T232" s="1" t="s">
        <v>5400</v>
      </c>
      <c r="U232" s="3" t="s">
        <v>5519</v>
      </c>
      <c r="V232" s="18" t="s">
        <v>5519</v>
      </c>
      <c r="W232" s="18" t="s">
        <v>3979</v>
      </c>
      <c r="X232" s="3" t="s">
        <v>5042</v>
      </c>
      <c r="Y232" s="132">
        <f t="shared" si="9"/>
        <v>800</v>
      </c>
      <c r="Z232" s="132">
        <f t="shared" si="10"/>
        <v>800</v>
      </c>
      <c r="AA232" s="372" t="str">
        <f t="shared" si="11"/>
        <v>0</v>
      </c>
    </row>
    <row r="233" spans="1:29" s="3" customFormat="1" ht="12" customHeight="1" x14ac:dyDescent="0.2">
      <c r="A233" s="1" t="s">
        <v>4338</v>
      </c>
      <c r="B233" s="2">
        <v>356</v>
      </c>
      <c r="C233" s="1" t="s">
        <v>5523</v>
      </c>
      <c r="D233" s="1" t="s">
        <v>5515</v>
      </c>
      <c r="E233" s="3" t="s">
        <v>5516</v>
      </c>
      <c r="F233" s="3">
        <v>16</v>
      </c>
      <c r="G233" s="18">
        <v>25</v>
      </c>
      <c r="H233" s="18"/>
      <c r="I233" s="49"/>
      <c r="J233" s="57" t="s">
        <v>3005</v>
      </c>
      <c r="K233" s="19" t="s">
        <v>4983</v>
      </c>
      <c r="L233" s="1" t="s">
        <v>1616</v>
      </c>
      <c r="M233" s="3" t="s">
        <v>4983</v>
      </c>
      <c r="N233" s="21" t="s">
        <v>3005</v>
      </c>
      <c r="P233" s="3">
        <v>25</v>
      </c>
      <c r="Q233" s="1" t="s">
        <v>1292</v>
      </c>
      <c r="R233" s="2">
        <v>100</v>
      </c>
      <c r="S233" s="57" t="s">
        <v>5040</v>
      </c>
      <c r="T233" s="1" t="s">
        <v>1296</v>
      </c>
      <c r="U233" s="3" t="s">
        <v>5519</v>
      </c>
      <c r="V233" s="18" t="s">
        <v>5519</v>
      </c>
      <c r="W233" s="57" t="s">
        <v>2651</v>
      </c>
      <c r="X233" s="3" t="s">
        <v>5042</v>
      </c>
      <c r="Y233" s="132">
        <f t="shared" si="9"/>
        <v>800</v>
      </c>
      <c r="Z233" s="132">
        <f t="shared" si="10"/>
        <v>800</v>
      </c>
      <c r="AA233" s="372" t="str">
        <f t="shared" si="11"/>
        <v>0</v>
      </c>
    </row>
    <row r="234" spans="1:29" s="18" customFormat="1" ht="12" customHeight="1" x14ac:dyDescent="0.2">
      <c r="A234" s="1" t="s">
        <v>1294</v>
      </c>
      <c r="B234" s="2">
        <v>102</v>
      </c>
      <c r="C234" s="1" t="s">
        <v>1292</v>
      </c>
      <c r="D234" s="1" t="s">
        <v>5515</v>
      </c>
      <c r="E234" s="3" t="s">
        <v>5516</v>
      </c>
      <c r="F234" s="3">
        <v>16</v>
      </c>
      <c r="G234" s="3">
        <v>25</v>
      </c>
      <c r="H234" s="3"/>
      <c r="I234" s="3"/>
      <c r="J234" s="21" t="s">
        <v>3005</v>
      </c>
      <c r="K234" s="4" t="s">
        <v>4365</v>
      </c>
      <c r="L234" s="16" t="s">
        <v>1616</v>
      </c>
      <c r="M234" s="18" t="s">
        <v>4709</v>
      </c>
      <c r="N234" s="57" t="s">
        <v>3005</v>
      </c>
      <c r="O234" s="18" t="s">
        <v>5309</v>
      </c>
      <c r="P234" s="18">
        <v>25</v>
      </c>
      <c r="Q234" s="16" t="s">
        <v>4665</v>
      </c>
      <c r="R234" s="17">
        <v>75</v>
      </c>
      <c r="S234" s="57" t="s">
        <v>5040</v>
      </c>
      <c r="T234" s="16" t="s">
        <v>4710</v>
      </c>
      <c r="U234" s="18" t="s">
        <v>5519</v>
      </c>
      <c r="V234" s="18" t="s">
        <v>5519</v>
      </c>
      <c r="W234" s="57" t="s">
        <v>2651</v>
      </c>
      <c r="X234" s="18" t="s">
        <v>5042</v>
      </c>
      <c r="Y234" s="132">
        <f t="shared" si="9"/>
        <v>800</v>
      </c>
      <c r="Z234" s="132">
        <f t="shared" si="10"/>
        <v>800</v>
      </c>
      <c r="AA234" s="372" t="str">
        <f t="shared" si="11"/>
        <v>0</v>
      </c>
    </row>
    <row r="235" spans="1:29" s="3" customFormat="1" ht="12" customHeight="1" x14ac:dyDescent="0.2">
      <c r="A235" s="1" t="s">
        <v>5408</v>
      </c>
      <c r="B235" s="2">
        <v>48</v>
      </c>
      <c r="C235" s="1" t="s">
        <v>1289</v>
      </c>
      <c r="D235" s="1" t="s">
        <v>5515</v>
      </c>
      <c r="E235" s="3" t="s">
        <v>5516</v>
      </c>
      <c r="F235" s="3">
        <v>16</v>
      </c>
      <c r="G235" s="48">
        <v>25</v>
      </c>
      <c r="I235" s="49"/>
      <c r="J235" s="18" t="s">
        <v>3005</v>
      </c>
      <c r="K235" s="49" t="s">
        <v>4342</v>
      </c>
      <c r="L235" s="16" t="s">
        <v>1616</v>
      </c>
      <c r="M235" s="18" t="s">
        <v>4342</v>
      </c>
      <c r="N235" s="58" t="s">
        <v>3005</v>
      </c>
      <c r="O235" s="140"/>
      <c r="P235" s="18">
        <v>25</v>
      </c>
      <c r="Q235" s="1" t="s">
        <v>5523</v>
      </c>
      <c r="R235" s="2">
        <v>360</v>
      </c>
      <c r="S235" s="248" t="s">
        <v>5040</v>
      </c>
      <c r="T235" s="1" t="s">
        <v>4343</v>
      </c>
      <c r="U235" s="18" t="s">
        <v>5519</v>
      </c>
      <c r="V235" s="18" t="s">
        <v>5519</v>
      </c>
      <c r="W235" s="18" t="s">
        <v>3979</v>
      </c>
      <c r="X235" s="3" t="s">
        <v>5042</v>
      </c>
      <c r="Y235" s="132">
        <f t="shared" si="9"/>
        <v>800</v>
      </c>
      <c r="Z235" s="132">
        <f t="shared" si="10"/>
        <v>800</v>
      </c>
      <c r="AA235" s="372" t="str">
        <f t="shared" si="11"/>
        <v>0</v>
      </c>
    </row>
    <row r="236" spans="1:29" s="18" customFormat="1" ht="12" customHeight="1" x14ac:dyDescent="0.2">
      <c r="A236" s="1" t="s">
        <v>5407</v>
      </c>
      <c r="B236" s="2">
        <v>50</v>
      </c>
      <c r="C236" s="1" t="s">
        <v>1289</v>
      </c>
      <c r="D236" s="1" t="s">
        <v>5515</v>
      </c>
      <c r="E236" s="3" t="s">
        <v>5516</v>
      </c>
      <c r="F236" s="3">
        <v>16</v>
      </c>
      <c r="G236" s="48">
        <v>25</v>
      </c>
      <c r="H236" s="3"/>
      <c r="I236" s="49"/>
      <c r="J236" s="3" t="s">
        <v>3005</v>
      </c>
      <c r="K236" s="49" t="s">
        <v>4342</v>
      </c>
      <c r="L236" s="16" t="s">
        <v>1616</v>
      </c>
      <c r="M236" s="18" t="s">
        <v>4342</v>
      </c>
      <c r="N236" s="58" t="s">
        <v>3005</v>
      </c>
      <c r="O236" s="140"/>
      <c r="P236" s="18">
        <v>25</v>
      </c>
      <c r="Q236" s="16" t="s">
        <v>5523</v>
      </c>
      <c r="R236" s="17">
        <v>325</v>
      </c>
      <c r="S236" s="248" t="s">
        <v>5040</v>
      </c>
      <c r="T236" s="16" t="s">
        <v>4344</v>
      </c>
      <c r="U236" s="18" t="s">
        <v>5519</v>
      </c>
      <c r="V236" s="18" t="s">
        <v>5519</v>
      </c>
      <c r="W236" s="18" t="s">
        <v>3979</v>
      </c>
      <c r="X236" s="3" t="s">
        <v>5042</v>
      </c>
      <c r="Y236" s="132">
        <f t="shared" si="9"/>
        <v>800</v>
      </c>
      <c r="Z236" s="132">
        <f t="shared" si="10"/>
        <v>800</v>
      </c>
      <c r="AA236" s="372" t="str">
        <f t="shared" si="11"/>
        <v>0</v>
      </c>
    </row>
    <row r="237" spans="1:29" s="18" customFormat="1" ht="12" customHeight="1" x14ac:dyDescent="0.2">
      <c r="A237" s="1" t="s">
        <v>1403</v>
      </c>
      <c r="B237" s="2">
        <v>82</v>
      </c>
      <c r="C237" s="1" t="s">
        <v>1393</v>
      </c>
      <c r="D237" s="1" t="s">
        <v>5515</v>
      </c>
      <c r="E237" s="3" t="s">
        <v>5516</v>
      </c>
      <c r="F237" s="3">
        <v>16</v>
      </c>
      <c r="G237" s="3">
        <v>25</v>
      </c>
      <c r="H237" s="3"/>
      <c r="I237" s="3"/>
      <c r="J237" s="57" t="s">
        <v>3005</v>
      </c>
      <c r="K237" s="4" t="s">
        <v>4365</v>
      </c>
      <c r="L237" s="1" t="s">
        <v>1616</v>
      </c>
      <c r="M237" s="3" t="s">
        <v>4365</v>
      </c>
      <c r="N237" s="21" t="s">
        <v>3005</v>
      </c>
      <c r="O237" s="3"/>
      <c r="P237" s="3">
        <v>25</v>
      </c>
      <c r="Q237" s="1" t="s">
        <v>1292</v>
      </c>
      <c r="R237" s="2">
        <v>105</v>
      </c>
      <c r="S237" s="57" t="s">
        <v>5040</v>
      </c>
      <c r="T237" s="1" t="s">
        <v>1295</v>
      </c>
      <c r="U237" s="18" t="s">
        <v>5519</v>
      </c>
      <c r="V237" s="18" t="s">
        <v>5519</v>
      </c>
      <c r="W237" s="57" t="s">
        <v>2651</v>
      </c>
      <c r="X237" s="18" t="s">
        <v>5042</v>
      </c>
      <c r="Y237" s="132">
        <f t="shared" si="9"/>
        <v>800</v>
      </c>
      <c r="Z237" s="132">
        <f t="shared" si="10"/>
        <v>800</v>
      </c>
      <c r="AA237" s="372" t="str">
        <f t="shared" si="11"/>
        <v>0</v>
      </c>
    </row>
    <row r="238" spans="1:29" s="18" customFormat="1" ht="12" customHeight="1" x14ac:dyDescent="0.2">
      <c r="A238" s="16" t="s">
        <v>4077</v>
      </c>
      <c r="B238" s="17">
        <v>323</v>
      </c>
      <c r="C238" s="16" t="s">
        <v>5523</v>
      </c>
      <c r="D238" s="16" t="s">
        <v>5515</v>
      </c>
      <c r="E238" s="18" t="s">
        <v>5516</v>
      </c>
      <c r="F238" s="18">
        <v>16</v>
      </c>
      <c r="G238" s="18">
        <v>25</v>
      </c>
      <c r="I238" s="19" t="s">
        <v>1475</v>
      </c>
      <c r="J238" s="18" t="s">
        <v>3005</v>
      </c>
      <c r="K238" s="19" t="s">
        <v>4069</v>
      </c>
      <c r="L238" s="16" t="s">
        <v>1616</v>
      </c>
      <c r="M238" s="116" t="s">
        <v>4365</v>
      </c>
      <c r="N238" s="58" t="s">
        <v>3005</v>
      </c>
      <c r="O238" s="116" t="s">
        <v>5319</v>
      </c>
      <c r="P238" s="140">
        <v>25</v>
      </c>
      <c r="Q238" s="1" t="s">
        <v>1289</v>
      </c>
      <c r="R238" s="2">
        <v>49.5</v>
      </c>
      <c r="S238" s="248" t="s">
        <v>5040</v>
      </c>
      <c r="T238" s="1" t="s">
        <v>5412</v>
      </c>
      <c r="U238" s="3" t="s">
        <v>5519</v>
      </c>
      <c r="V238" s="18" t="s">
        <v>5519</v>
      </c>
      <c r="W238" s="18" t="s">
        <v>3979</v>
      </c>
      <c r="X238" s="3" t="s">
        <v>5042</v>
      </c>
      <c r="Y238" s="132">
        <f t="shared" si="9"/>
        <v>800</v>
      </c>
      <c r="Z238" s="132">
        <f t="shared" si="10"/>
        <v>800</v>
      </c>
      <c r="AA238" s="372" t="str">
        <f t="shared" si="11"/>
        <v>0</v>
      </c>
    </row>
    <row r="239" spans="1:29" s="18" customFormat="1" ht="12" customHeight="1" x14ac:dyDescent="0.2">
      <c r="A239" s="1" t="s">
        <v>5410</v>
      </c>
      <c r="B239" s="2">
        <v>48.5</v>
      </c>
      <c r="C239" s="1" t="s">
        <v>1289</v>
      </c>
      <c r="D239" s="1" t="s">
        <v>5515</v>
      </c>
      <c r="E239" s="3" t="s">
        <v>5516</v>
      </c>
      <c r="F239" s="3">
        <v>16</v>
      </c>
      <c r="G239" s="48">
        <v>25</v>
      </c>
      <c r="H239" s="3"/>
      <c r="I239" s="49"/>
      <c r="J239" s="18" t="s">
        <v>3005</v>
      </c>
      <c r="K239" s="51" t="s">
        <v>4365</v>
      </c>
      <c r="L239" s="1" t="s">
        <v>1616</v>
      </c>
      <c r="M239" s="112" t="s">
        <v>4365</v>
      </c>
      <c r="N239" s="53" t="s">
        <v>3005</v>
      </c>
      <c r="O239" s="112"/>
      <c r="P239" s="140">
        <v>25</v>
      </c>
      <c r="Q239" s="1" t="s">
        <v>1289</v>
      </c>
      <c r="R239" s="2">
        <v>48.25</v>
      </c>
      <c r="S239" s="248" t="s">
        <v>5040</v>
      </c>
      <c r="T239" s="1" t="s">
        <v>5413</v>
      </c>
      <c r="U239" s="18" t="s">
        <v>5519</v>
      </c>
      <c r="V239" s="18" t="s">
        <v>5519</v>
      </c>
      <c r="W239" s="18" t="s">
        <v>3979</v>
      </c>
      <c r="X239" s="18" t="s">
        <v>5042</v>
      </c>
      <c r="Y239" s="132">
        <f t="shared" si="9"/>
        <v>800</v>
      </c>
      <c r="Z239" s="132">
        <f t="shared" si="10"/>
        <v>800</v>
      </c>
      <c r="AA239" s="372" t="str">
        <f t="shared" si="11"/>
        <v>0</v>
      </c>
    </row>
    <row r="240" spans="1:29" s="18" customFormat="1" ht="12" customHeight="1" x14ac:dyDescent="0.2">
      <c r="A240" s="1" t="s">
        <v>5406</v>
      </c>
      <c r="B240" s="2">
        <v>60</v>
      </c>
      <c r="C240" s="1" t="s">
        <v>1289</v>
      </c>
      <c r="D240" s="1" t="s">
        <v>5515</v>
      </c>
      <c r="E240" s="3" t="s">
        <v>5516</v>
      </c>
      <c r="F240" s="3">
        <v>16</v>
      </c>
      <c r="G240" s="48">
        <v>25</v>
      </c>
      <c r="H240" s="3"/>
      <c r="I240" s="49" t="s">
        <v>5320</v>
      </c>
      <c r="J240" s="18" t="s">
        <v>3005</v>
      </c>
      <c r="K240" s="49" t="s">
        <v>4983</v>
      </c>
      <c r="L240" s="1" t="s">
        <v>1616</v>
      </c>
      <c r="M240" s="112" t="s">
        <v>4170</v>
      </c>
      <c r="N240" s="58" t="s">
        <v>3005</v>
      </c>
      <c r="O240" s="112" t="s">
        <v>3667</v>
      </c>
      <c r="P240" s="140">
        <v>25</v>
      </c>
      <c r="Q240" s="1" t="s">
        <v>1289</v>
      </c>
      <c r="R240" s="2">
        <v>47</v>
      </c>
      <c r="S240" s="248" t="s">
        <v>5345</v>
      </c>
      <c r="T240" s="1" t="s">
        <v>5385</v>
      </c>
      <c r="U240" s="18" t="s">
        <v>5519</v>
      </c>
      <c r="V240" s="18" t="s">
        <v>5519</v>
      </c>
      <c r="W240" s="18" t="s">
        <v>3979</v>
      </c>
      <c r="X240" s="18" t="s">
        <v>3978</v>
      </c>
      <c r="Y240" s="132">
        <f t="shared" si="9"/>
        <v>800</v>
      </c>
      <c r="Z240" s="132" t="str">
        <f t="shared" si="10"/>
        <v>0</v>
      </c>
      <c r="AA240" s="372">
        <f t="shared" si="11"/>
        <v>800</v>
      </c>
    </row>
    <row r="241" spans="1:27" s="18" customFormat="1" ht="12" customHeight="1" x14ac:dyDescent="0.2">
      <c r="A241" s="1" t="s">
        <v>5386</v>
      </c>
      <c r="B241" s="2">
        <v>45</v>
      </c>
      <c r="C241" s="1" t="s">
        <v>1289</v>
      </c>
      <c r="D241" s="1" t="s">
        <v>5515</v>
      </c>
      <c r="E241" s="3" t="s">
        <v>5516</v>
      </c>
      <c r="F241" s="3">
        <v>16</v>
      </c>
      <c r="G241" s="48">
        <v>25</v>
      </c>
      <c r="H241" s="3"/>
      <c r="I241" s="49"/>
      <c r="J241" s="18" t="s">
        <v>3005</v>
      </c>
      <c r="K241" s="49" t="s">
        <v>4201</v>
      </c>
      <c r="L241" s="16" t="s">
        <v>1616</v>
      </c>
      <c r="M241" s="18" t="s">
        <v>4170</v>
      </c>
      <c r="N241" s="53" t="s">
        <v>3005</v>
      </c>
      <c r="O241" s="112" t="s">
        <v>3667</v>
      </c>
      <c r="P241" s="18">
        <v>25</v>
      </c>
      <c r="Q241" s="16" t="s">
        <v>5514</v>
      </c>
      <c r="R241" s="17">
        <v>69</v>
      </c>
      <c r="S241" s="248" t="s">
        <v>5344</v>
      </c>
      <c r="T241" s="16" t="s">
        <v>4171</v>
      </c>
      <c r="U241" s="18" t="s">
        <v>5519</v>
      </c>
      <c r="V241" s="18" t="s">
        <v>5519</v>
      </c>
      <c r="W241" s="18" t="s">
        <v>3979</v>
      </c>
      <c r="X241" s="18" t="s">
        <v>3978</v>
      </c>
      <c r="Y241" s="132">
        <f t="shared" si="9"/>
        <v>800</v>
      </c>
      <c r="Z241" s="132" t="str">
        <f t="shared" si="10"/>
        <v>0</v>
      </c>
      <c r="AA241" s="372">
        <f t="shared" si="11"/>
        <v>800</v>
      </c>
    </row>
    <row r="242" spans="1:27" s="18" customFormat="1" ht="12" customHeight="1" x14ac:dyDescent="0.2">
      <c r="A242" s="16" t="s">
        <v>5014</v>
      </c>
      <c r="B242" s="17">
        <v>180</v>
      </c>
      <c r="C242" s="16" t="s">
        <v>5523</v>
      </c>
      <c r="D242" s="16" t="s">
        <v>5515</v>
      </c>
      <c r="E242" s="18" t="s">
        <v>5516</v>
      </c>
      <c r="F242" s="18">
        <v>16</v>
      </c>
      <c r="G242" s="18">
        <v>25</v>
      </c>
      <c r="I242" s="19" t="s">
        <v>1474</v>
      </c>
      <c r="J242" s="18" t="s">
        <v>3005</v>
      </c>
      <c r="K242" s="19" t="s">
        <v>4069</v>
      </c>
      <c r="L242" s="16" t="s">
        <v>1616</v>
      </c>
      <c r="M242" s="18" t="s">
        <v>4237</v>
      </c>
      <c r="N242" s="58" t="s">
        <v>3005</v>
      </c>
      <c r="O242" s="116" t="s">
        <v>5321</v>
      </c>
      <c r="P242" s="18">
        <v>25</v>
      </c>
      <c r="Q242" s="16" t="s">
        <v>5528</v>
      </c>
      <c r="R242" s="17">
        <v>24.18</v>
      </c>
      <c r="S242" s="248" t="s">
        <v>5368</v>
      </c>
      <c r="T242" s="16" t="s">
        <v>4424</v>
      </c>
      <c r="U242" s="18" t="s">
        <v>5519</v>
      </c>
      <c r="V242" s="18" t="s">
        <v>5519</v>
      </c>
      <c r="W242" s="18" t="s">
        <v>3979</v>
      </c>
      <c r="X242" s="18" t="s">
        <v>3978</v>
      </c>
      <c r="Y242" s="132">
        <f t="shared" si="9"/>
        <v>800</v>
      </c>
      <c r="Z242" s="132" t="str">
        <f t="shared" si="10"/>
        <v>0</v>
      </c>
      <c r="AA242" s="372">
        <f t="shared" si="11"/>
        <v>800</v>
      </c>
    </row>
    <row r="243" spans="1:27" s="18" customFormat="1" ht="12" customHeight="1" x14ac:dyDescent="0.2">
      <c r="A243" s="1" t="s">
        <v>1139</v>
      </c>
      <c r="B243" s="2">
        <v>0</v>
      </c>
      <c r="C243" s="1" t="s">
        <v>5523</v>
      </c>
      <c r="D243" s="1" t="s">
        <v>5515</v>
      </c>
      <c r="E243" s="3" t="s">
        <v>5516</v>
      </c>
      <c r="F243" s="3">
        <v>16</v>
      </c>
      <c r="G243" s="59">
        <v>17</v>
      </c>
      <c r="H243" s="18" t="s">
        <v>1561</v>
      </c>
      <c r="I243" s="159" t="s">
        <v>5313</v>
      </c>
      <c r="J243" s="18" t="s">
        <v>3005</v>
      </c>
      <c r="K243" s="159" t="s">
        <v>4379</v>
      </c>
      <c r="L243" s="1" t="s">
        <v>1616</v>
      </c>
      <c r="M243" s="112" t="s">
        <v>1612</v>
      </c>
      <c r="N243" s="53" t="s">
        <v>3005</v>
      </c>
      <c r="O243" s="112" t="s">
        <v>5367</v>
      </c>
      <c r="P243" s="140">
        <v>17</v>
      </c>
      <c r="Q243" s="1" t="s">
        <v>1289</v>
      </c>
      <c r="R243" s="2">
        <v>46</v>
      </c>
      <c r="S243" s="248" t="s">
        <v>5366</v>
      </c>
      <c r="T243" s="1" t="s">
        <v>5390</v>
      </c>
      <c r="U243" s="18" t="s">
        <v>5519</v>
      </c>
      <c r="V243" s="18" t="s">
        <v>5519</v>
      </c>
      <c r="W243" s="18" t="s">
        <v>3979</v>
      </c>
      <c r="X243" s="18" t="s">
        <v>3978</v>
      </c>
      <c r="Y243" s="132">
        <f t="shared" si="9"/>
        <v>544</v>
      </c>
      <c r="Z243" s="132" t="str">
        <f t="shared" si="10"/>
        <v>0</v>
      </c>
      <c r="AA243" s="372">
        <f t="shared" si="11"/>
        <v>544</v>
      </c>
    </row>
    <row r="244" spans="1:27" s="18" customFormat="1" ht="12" customHeight="1" x14ac:dyDescent="0.2">
      <c r="A244" s="16" t="s">
        <v>4446</v>
      </c>
      <c r="B244" s="17">
        <v>216</v>
      </c>
      <c r="C244" s="16" t="s">
        <v>4447</v>
      </c>
      <c r="D244" s="16" t="s">
        <v>5515</v>
      </c>
      <c r="E244" s="18" t="s">
        <v>5516</v>
      </c>
      <c r="F244" s="18">
        <v>16</v>
      </c>
      <c r="G244" s="60">
        <v>3</v>
      </c>
      <c r="H244" s="18" t="s">
        <v>1561</v>
      </c>
      <c r="I244" s="126" t="s">
        <v>3663</v>
      </c>
      <c r="J244" s="18" t="s">
        <v>3005</v>
      </c>
      <c r="K244" s="19" t="s">
        <v>4069</v>
      </c>
      <c r="L244" s="16" t="s">
        <v>1616</v>
      </c>
      <c r="M244" s="116" t="s">
        <v>1612</v>
      </c>
      <c r="N244" s="58" t="s">
        <v>3005</v>
      </c>
      <c r="O244" s="116" t="s">
        <v>5329</v>
      </c>
      <c r="P244" s="140">
        <v>3</v>
      </c>
      <c r="Q244" s="1" t="s">
        <v>1289</v>
      </c>
      <c r="R244" s="2">
        <v>46</v>
      </c>
      <c r="S244" s="248" t="s">
        <v>5369</v>
      </c>
      <c r="T244" s="1" t="s">
        <v>5390</v>
      </c>
      <c r="U244" s="18" t="s">
        <v>5519</v>
      </c>
      <c r="V244" s="18" t="s">
        <v>5519</v>
      </c>
      <c r="W244" s="18" t="s">
        <v>3979</v>
      </c>
      <c r="X244" s="18" t="s">
        <v>3978</v>
      </c>
      <c r="Y244" s="132">
        <f t="shared" si="9"/>
        <v>96</v>
      </c>
      <c r="Z244" s="132" t="str">
        <f t="shared" si="10"/>
        <v>0</v>
      </c>
      <c r="AA244" s="372">
        <f t="shared" si="11"/>
        <v>96</v>
      </c>
    </row>
    <row r="245" spans="1:27" s="18" customFormat="1" ht="12" customHeight="1" x14ac:dyDescent="0.2">
      <c r="A245" s="16" t="s">
        <v>4089</v>
      </c>
      <c r="B245" s="17">
        <v>300</v>
      </c>
      <c r="C245" s="16" t="s">
        <v>5514</v>
      </c>
      <c r="D245" s="16" t="s">
        <v>5515</v>
      </c>
      <c r="E245" s="18" t="s">
        <v>5516</v>
      </c>
      <c r="F245" s="18">
        <v>16</v>
      </c>
      <c r="G245" s="59">
        <v>5</v>
      </c>
      <c r="H245" s="18" t="s">
        <v>1561</v>
      </c>
      <c r="I245" s="19" t="s">
        <v>5039</v>
      </c>
      <c r="J245" s="18" t="s">
        <v>3005</v>
      </c>
      <c r="K245" s="19" t="s">
        <v>4069</v>
      </c>
      <c r="L245" s="16" t="s">
        <v>1616</v>
      </c>
      <c r="M245" s="116" t="s">
        <v>1612</v>
      </c>
      <c r="N245" s="58" t="s">
        <v>3005</v>
      </c>
      <c r="O245" s="116" t="s">
        <v>5371</v>
      </c>
      <c r="P245" s="140">
        <v>5</v>
      </c>
      <c r="Q245" s="1" t="s">
        <v>1289</v>
      </c>
      <c r="R245" s="2">
        <v>46</v>
      </c>
      <c r="S245" s="248" t="s">
        <v>5370</v>
      </c>
      <c r="T245" s="1" t="s">
        <v>5390</v>
      </c>
      <c r="U245" s="18" t="s">
        <v>5519</v>
      </c>
      <c r="V245" s="18" t="s">
        <v>5519</v>
      </c>
      <c r="W245" s="18" t="s">
        <v>3979</v>
      </c>
      <c r="X245" s="18" t="s">
        <v>3978</v>
      </c>
      <c r="Y245" s="132">
        <f t="shared" si="9"/>
        <v>160</v>
      </c>
      <c r="Z245" s="132" t="str">
        <f t="shared" si="10"/>
        <v>0</v>
      </c>
      <c r="AA245" s="372">
        <f t="shared" si="11"/>
        <v>160</v>
      </c>
    </row>
    <row r="246" spans="1:27" s="18" customFormat="1" ht="12" customHeight="1" x14ac:dyDescent="0.2">
      <c r="A246" s="16" t="s">
        <v>4446</v>
      </c>
      <c r="B246" s="17">
        <v>216</v>
      </c>
      <c r="C246" s="16" t="s">
        <v>4447</v>
      </c>
      <c r="D246" s="16" t="s">
        <v>5515</v>
      </c>
      <c r="E246" s="18" t="s">
        <v>5516</v>
      </c>
      <c r="F246" s="18">
        <v>16</v>
      </c>
      <c r="G246" s="245">
        <v>25</v>
      </c>
      <c r="I246" s="127" t="s">
        <v>2640</v>
      </c>
      <c r="J246" s="18" t="s">
        <v>3005</v>
      </c>
      <c r="K246" s="19" t="s">
        <v>4069</v>
      </c>
      <c r="L246" s="16" t="s">
        <v>1616</v>
      </c>
      <c r="M246" s="116" t="s">
        <v>4300</v>
      </c>
      <c r="N246" s="58" t="s">
        <v>3005</v>
      </c>
      <c r="O246" s="116" t="s">
        <v>1458</v>
      </c>
      <c r="P246" s="140">
        <v>25</v>
      </c>
      <c r="Q246" s="1" t="s">
        <v>1289</v>
      </c>
      <c r="R246" s="2">
        <v>49.75</v>
      </c>
      <c r="S246" s="248" t="s">
        <v>5348</v>
      </c>
      <c r="T246" s="1" t="s">
        <v>5404</v>
      </c>
      <c r="U246" s="18" t="s">
        <v>5519</v>
      </c>
      <c r="V246" s="18" t="s">
        <v>5519</v>
      </c>
      <c r="W246" s="18" t="s">
        <v>3979</v>
      </c>
      <c r="X246" s="18" t="s">
        <v>3978</v>
      </c>
      <c r="Y246" s="132">
        <f t="shared" si="9"/>
        <v>800</v>
      </c>
      <c r="Z246" s="132" t="str">
        <f t="shared" si="10"/>
        <v>0</v>
      </c>
      <c r="AA246" s="372">
        <f t="shared" si="11"/>
        <v>800</v>
      </c>
    </row>
    <row r="247" spans="1:27" s="18" customFormat="1" ht="12" customHeight="1" x14ac:dyDescent="0.2">
      <c r="A247" s="16" t="s">
        <v>4446</v>
      </c>
      <c r="B247" s="17">
        <v>216</v>
      </c>
      <c r="C247" s="16" t="s">
        <v>4447</v>
      </c>
      <c r="D247" s="16" t="s">
        <v>5515</v>
      </c>
      <c r="E247" s="18" t="s">
        <v>5516</v>
      </c>
      <c r="F247" s="18">
        <v>16</v>
      </c>
      <c r="G247" s="245">
        <v>7</v>
      </c>
      <c r="H247" s="18" t="s">
        <v>1561</v>
      </c>
      <c r="I247" s="127" t="s">
        <v>2640</v>
      </c>
      <c r="J247" s="18" t="s">
        <v>3005</v>
      </c>
      <c r="K247" s="19" t="s">
        <v>4069</v>
      </c>
      <c r="L247" s="16" t="s">
        <v>1616</v>
      </c>
      <c r="M247" s="116" t="s">
        <v>4300</v>
      </c>
      <c r="N247" s="58" t="s">
        <v>3005</v>
      </c>
      <c r="O247" s="116" t="s">
        <v>1458</v>
      </c>
      <c r="P247" s="140">
        <v>7</v>
      </c>
      <c r="Q247" s="1" t="s">
        <v>1289</v>
      </c>
      <c r="R247" s="2">
        <v>49</v>
      </c>
      <c r="S247" s="248" t="s">
        <v>5349</v>
      </c>
      <c r="T247" s="1" t="s">
        <v>5403</v>
      </c>
      <c r="U247" s="18" t="s">
        <v>5519</v>
      </c>
      <c r="V247" s="18" t="s">
        <v>5519</v>
      </c>
      <c r="W247" s="18" t="s">
        <v>3979</v>
      </c>
      <c r="X247" s="18" t="s">
        <v>3978</v>
      </c>
      <c r="Y247" s="132">
        <f t="shared" si="9"/>
        <v>224</v>
      </c>
      <c r="Z247" s="132" t="str">
        <f t="shared" si="10"/>
        <v>0</v>
      </c>
      <c r="AA247" s="372">
        <f t="shared" si="11"/>
        <v>224</v>
      </c>
    </row>
    <row r="248" spans="1:27" s="18" customFormat="1" ht="12" customHeight="1" x14ac:dyDescent="0.2">
      <c r="A248" s="1" t="s">
        <v>1394</v>
      </c>
      <c r="B248" s="2">
        <v>83.5</v>
      </c>
      <c r="C248" s="1" t="s">
        <v>1393</v>
      </c>
      <c r="D248" s="1" t="s">
        <v>5515</v>
      </c>
      <c r="E248" s="3" t="s">
        <v>5516</v>
      </c>
      <c r="F248" s="3">
        <v>16</v>
      </c>
      <c r="G248" s="3">
        <v>25</v>
      </c>
      <c r="H248" s="3"/>
      <c r="I248" s="49" t="s">
        <v>1614</v>
      </c>
      <c r="J248" s="3" t="s">
        <v>3005</v>
      </c>
      <c r="K248" s="4" t="s">
        <v>4977</v>
      </c>
      <c r="L248" s="1" t="s">
        <v>1616</v>
      </c>
      <c r="M248" s="112" t="s">
        <v>4300</v>
      </c>
      <c r="N248" s="18" t="s">
        <v>3005</v>
      </c>
      <c r="O248" s="48" t="s">
        <v>5315</v>
      </c>
      <c r="P248" s="140">
        <v>25</v>
      </c>
      <c r="Q248" s="1" t="s">
        <v>1289</v>
      </c>
      <c r="R248" s="2">
        <v>46</v>
      </c>
      <c r="S248" s="248" t="s">
        <v>5356</v>
      </c>
      <c r="T248" s="1" t="s">
        <v>5401</v>
      </c>
      <c r="U248" s="18" t="s">
        <v>5519</v>
      </c>
      <c r="V248" s="18" t="s">
        <v>5519</v>
      </c>
      <c r="W248" s="18" t="s">
        <v>3979</v>
      </c>
      <c r="X248" s="18" t="s">
        <v>3978</v>
      </c>
      <c r="Y248" s="132">
        <f t="shared" si="9"/>
        <v>800</v>
      </c>
      <c r="Z248" s="132" t="str">
        <f t="shared" si="10"/>
        <v>0</v>
      </c>
      <c r="AA248" s="372">
        <f t="shared" si="11"/>
        <v>800</v>
      </c>
    </row>
    <row r="249" spans="1:27" s="18" customFormat="1" ht="12" customHeight="1" x14ac:dyDescent="0.2">
      <c r="A249" s="1" t="s">
        <v>5395</v>
      </c>
      <c r="B249" s="2">
        <v>48</v>
      </c>
      <c r="C249" s="1" t="s">
        <v>1289</v>
      </c>
      <c r="D249" s="1" t="s">
        <v>5515</v>
      </c>
      <c r="E249" s="3" t="s">
        <v>5516</v>
      </c>
      <c r="F249" s="3">
        <v>16</v>
      </c>
      <c r="G249" s="48">
        <v>25</v>
      </c>
      <c r="H249" s="3"/>
      <c r="I249" s="49"/>
      <c r="J249" s="3" t="s">
        <v>3005</v>
      </c>
      <c r="K249" s="49" t="s">
        <v>1614</v>
      </c>
      <c r="L249" s="1" t="s">
        <v>1616</v>
      </c>
      <c r="M249" s="112" t="s">
        <v>4300</v>
      </c>
      <c r="N249" s="18" t="s">
        <v>3005</v>
      </c>
      <c r="O249" s="48" t="s">
        <v>5315</v>
      </c>
      <c r="P249" s="140">
        <v>25</v>
      </c>
      <c r="Q249" s="1" t="s">
        <v>1289</v>
      </c>
      <c r="R249" s="2">
        <v>49</v>
      </c>
      <c r="S249" s="248" t="s">
        <v>5357</v>
      </c>
      <c r="T249" s="1" t="s">
        <v>5405</v>
      </c>
      <c r="U249" s="18" t="s">
        <v>5519</v>
      </c>
      <c r="V249" s="18" t="s">
        <v>5519</v>
      </c>
      <c r="W249" s="18" t="s">
        <v>3979</v>
      </c>
      <c r="X249" s="18" t="s">
        <v>3978</v>
      </c>
      <c r="Y249" s="132">
        <f t="shared" si="9"/>
        <v>800</v>
      </c>
      <c r="Z249" s="132" t="str">
        <f t="shared" si="10"/>
        <v>0</v>
      </c>
      <c r="AA249" s="372">
        <f t="shared" si="11"/>
        <v>800</v>
      </c>
    </row>
    <row r="250" spans="1:27" s="18" customFormat="1" ht="12" customHeight="1" x14ac:dyDescent="0.2">
      <c r="A250" s="1" t="s">
        <v>5394</v>
      </c>
      <c r="B250" s="2">
        <v>48.75</v>
      </c>
      <c r="C250" s="1" t="s">
        <v>1289</v>
      </c>
      <c r="D250" s="1" t="s">
        <v>5515</v>
      </c>
      <c r="E250" s="3" t="s">
        <v>5516</v>
      </c>
      <c r="F250" s="3">
        <v>16</v>
      </c>
      <c r="G250" s="48">
        <v>25</v>
      </c>
      <c r="H250" s="3"/>
      <c r="I250" s="49"/>
      <c r="J250" s="3" t="s">
        <v>3005</v>
      </c>
      <c r="K250" s="49" t="s">
        <v>1614</v>
      </c>
      <c r="L250" s="1" t="s">
        <v>1616</v>
      </c>
      <c r="M250" s="3" t="s">
        <v>4300</v>
      </c>
      <c r="N250" s="18" t="s">
        <v>3005</v>
      </c>
      <c r="O250" s="48" t="s">
        <v>5315</v>
      </c>
      <c r="P250" s="3">
        <v>25</v>
      </c>
      <c r="Q250" s="1" t="s">
        <v>1393</v>
      </c>
      <c r="R250" s="2">
        <v>82.5</v>
      </c>
      <c r="S250" s="248" t="s">
        <v>5358</v>
      </c>
      <c r="T250" s="1" t="s">
        <v>1402</v>
      </c>
      <c r="U250" s="18" t="s">
        <v>5519</v>
      </c>
      <c r="V250" s="18" t="s">
        <v>5519</v>
      </c>
      <c r="W250" s="18" t="s">
        <v>3979</v>
      </c>
      <c r="X250" s="18" t="s">
        <v>3978</v>
      </c>
      <c r="Y250" s="132">
        <f t="shared" si="9"/>
        <v>800</v>
      </c>
      <c r="Z250" s="132" t="str">
        <f t="shared" si="10"/>
        <v>0</v>
      </c>
      <c r="AA250" s="372">
        <f t="shared" si="11"/>
        <v>800</v>
      </c>
    </row>
    <row r="251" spans="1:27" s="18" customFormat="1" ht="12" customHeight="1" x14ac:dyDescent="0.2">
      <c r="A251" s="1" t="s">
        <v>2722</v>
      </c>
      <c r="B251" s="2">
        <v>145</v>
      </c>
      <c r="C251" s="1" t="s">
        <v>2721</v>
      </c>
      <c r="D251" s="1" t="s">
        <v>5515</v>
      </c>
      <c r="E251" s="3" t="s">
        <v>5516</v>
      </c>
      <c r="F251" s="3">
        <v>16</v>
      </c>
      <c r="G251" s="3">
        <v>25</v>
      </c>
      <c r="H251" s="3"/>
      <c r="I251" s="49" t="s">
        <v>1614</v>
      </c>
      <c r="J251" s="18" t="s">
        <v>3005</v>
      </c>
      <c r="K251" s="4" t="s">
        <v>1611</v>
      </c>
      <c r="L251" s="1" t="s">
        <v>1616</v>
      </c>
      <c r="M251" s="3" t="s">
        <v>4988</v>
      </c>
      <c r="N251" s="53" t="s">
        <v>3005</v>
      </c>
      <c r="O251" s="48" t="s">
        <v>5332</v>
      </c>
      <c r="P251" s="3">
        <v>25</v>
      </c>
      <c r="Q251" s="1" t="s">
        <v>4665</v>
      </c>
      <c r="R251" s="2">
        <v>85</v>
      </c>
      <c r="S251" s="248" t="s">
        <v>5359</v>
      </c>
      <c r="T251" s="1" t="s">
        <v>4668</v>
      </c>
      <c r="U251" s="18" t="s">
        <v>5519</v>
      </c>
      <c r="V251" s="18" t="s">
        <v>5519</v>
      </c>
      <c r="W251" s="18" t="s">
        <v>3979</v>
      </c>
      <c r="X251" s="18" t="s">
        <v>3978</v>
      </c>
      <c r="Y251" s="132">
        <f t="shared" si="9"/>
        <v>800</v>
      </c>
      <c r="Z251" s="132" t="str">
        <f t="shared" si="10"/>
        <v>0</v>
      </c>
      <c r="AA251" s="372">
        <f t="shared" si="11"/>
        <v>800</v>
      </c>
    </row>
    <row r="252" spans="1:27" s="18" customFormat="1" ht="12" customHeight="1" x14ac:dyDescent="0.2">
      <c r="A252" s="16" t="s">
        <v>4446</v>
      </c>
      <c r="B252" s="17">
        <v>216</v>
      </c>
      <c r="C252" s="16" t="s">
        <v>4447</v>
      </c>
      <c r="D252" s="16" t="s">
        <v>5515</v>
      </c>
      <c r="E252" s="18" t="s">
        <v>5516</v>
      </c>
      <c r="F252" s="18">
        <v>16</v>
      </c>
      <c r="G252" s="245">
        <v>9</v>
      </c>
      <c r="H252" s="18" t="s">
        <v>1561</v>
      </c>
      <c r="I252" s="127" t="s">
        <v>1459</v>
      </c>
      <c r="J252" s="18" t="s">
        <v>3005</v>
      </c>
      <c r="K252" s="19" t="s">
        <v>4069</v>
      </c>
      <c r="L252" s="16" t="s">
        <v>1616</v>
      </c>
      <c r="M252" s="116" t="s">
        <v>4300</v>
      </c>
      <c r="N252" s="58" t="s">
        <v>3005</v>
      </c>
      <c r="O252" s="140" t="s">
        <v>5316</v>
      </c>
      <c r="P252" s="140">
        <v>9</v>
      </c>
      <c r="Q252" s="1" t="s">
        <v>1289</v>
      </c>
      <c r="R252" s="2">
        <v>49</v>
      </c>
      <c r="S252" s="248" t="s">
        <v>5360</v>
      </c>
      <c r="T252" s="1" t="s">
        <v>5403</v>
      </c>
      <c r="U252" s="18" t="s">
        <v>5519</v>
      </c>
      <c r="V252" s="18" t="s">
        <v>5519</v>
      </c>
      <c r="W252" s="18" t="s">
        <v>3979</v>
      </c>
      <c r="X252" s="18" t="s">
        <v>3978</v>
      </c>
      <c r="Y252" s="132">
        <f t="shared" si="9"/>
        <v>288</v>
      </c>
      <c r="Z252" s="132" t="str">
        <f t="shared" si="10"/>
        <v>0</v>
      </c>
      <c r="AA252" s="372">
        <f t="shared" si="11"/>
        <v>288</v>
      </c>
    </row>
    <row r="253" spans="1:27" s="18" customFormat="1" ht="12" customHeight="1" x14ac:dyDescent="0.2">
      <c r="A253" s="1" t="s">
        <v>5372</v>
      </c>
      <c r="B253" s="2">
        <v>55</v>
      </c>
      <c r="C253" s="1" t="s">
        <v>1289</v>
      </c>
      <c r="D253" s="1" t="s">
        <v>5515</v>
      </c>
      <c r="E253" s="3" t="s">
        <v>5516</v>
      </c>
      <c r="F253" s="3">
        <v>16</v>
      </c>
      <c r="G253" s="48">
        <v>25</v>
      </c>
      <c r="H253" s="3"/>
      <c r="I253" s="49" t="s">
        <v>1614</v>
      </c>
      <c r="J253" s="3" t="s">
        <v>3005</v>
      </c>
      <c r="K253" s="49" t="s">
        <v>4977</v>
      </c>
      <c r="L253" s="1" t="s">
        <v>1616</v>
      </c>
      <c r="M253" s="112" t="s">
        <v>4300</v>
      </c>
      <c r="N253" s="18" t="s">
        <v>3005</v>
      </c>
      <c r="O253" s="48" t="s">
        <v>5315</v>
      </c>
      <c r="P253" s="140">
        <v>25</v>
      </c>
      <c r="Q253" s="1" t="s">
        <v>1289</v>
      </c>
      <c r="R253" s="2">
        <v>49</v>
      </c>
      <c r="S253" s="248" t="s">
        <v>5361</v>
      </c>
      <c r="T253" s="1" t="s">
        <v>5402</v>
      </c>
      <c r="U253" s="18" t="s">
        <v>5519</v>
      </c>
      <c r="V253" s="18" t="s">
        <v>5519</v>
      </c>
      <c r="W253" s="18" t="s">
        <v>3979</v>
      </c>
      <c r="X253" s="18" t="s">
        <v>3978</v>
      </c>
      <c r="Y253" s="132">
        <f t="shared" si="9"/>
        <v>800</v>
      </c>
      <c r="Z253" s="132" t="str">
        <f t="shared" si="10"/>
        <v>0</v>
      </c>
      <c r="AA253" s="372">
        <f t="shared" si="11"/>
        <v>800</v>
      </c>
    </row>
    <row r="254" spans="1:27" s="18" customFormat="1" ht="12" customHeight="1" x14ac:dyDescent="0.2">
      <c r="A254" s="16" t="s">
        <v>4446</v>
      </c>
      <c r="B254" s="17">
        <v>216</v>
      </c>
      <c r="C254" s="16" t="s">
        <v>4447</v>
      </c>
      <c r="D254" s="16" t="s">
        <v>5515</v>
      </c>
      <c r="E254" s="18" t="s">
        <v>5516</v>
      </c>
      <c r="F254" s="18">
        <v>16</v>
      </c>
      <c r="G254" s="60">
        <v>9</v>
      </c>
      <c r="H254" s="18" t="s">
        <v>1561</v>
      </c>
      <c r="I254" s="126" t="s">
        <v>1460</v>
      </c>
      <c r="J254" s="18" t="s">
        <v>3005</v>
      </c>
      <c r="K254" s="19" t="s">
        <v>4069</v>
      </c>
      <c r="L254" s="16" t="s">
        <v>1616</v>
      </c>
      <c r="M254" s="116" t="s">
        <v>4300</v>
      </c>
      <c r="N254" s="58" t="s">
        <v>3005</v>
      </c>
      <c r="O254" s="140" t="s">
        <v>5316</v>
      </c>
      <c r="P254" s="140">
        <v>9</v>
      </c>
      <c r="Q254" s="1" t="s">
        <v>1289</v>
      </c>
      <c r="R254" s="2">
        <v>49</v>
      </c>
      <c r="S254" s="248" t="s">
        <v>5362</v>
      </c>
      <c r="T254" s="1" t="s">
        <v>5403</v>
      </c>
      <c r="U254" s="18" t="s">
        <v>5519</v>
      </c>
      <c r="V254" s="18" t="s">
        <v>5519</v>
      </c>
      <c r="W254" s="18" t="s">
        <v>3979</v>
      </c>
      <c r="X254" s="18" t="s">
        <v>3978</v>
      </c>
      <c r="Y254" s="132">
        <f t="shared" si="9"/>
        <v>288</v>
      </c>
      <c r="Z254" s="132" t="str">
        <f t="shared" si="10"/>
        <v>0</v>
      </c>
      <c r="AA254" s="372">
        <f t="shared" si="11"/>
        <v>288</v>
      </c>
    </row>
    <row r="255" spans="1:27" s="18" customFormat="1" ht="12" customHeight="1" x14ac:dyDescent="0.2">
      <c r="A255" s="16" t="s">
        <v>4446</v>
      </c>
      <c r="B255" s="17">
        <v>216</v>
      </c>
      <c r="C255" s="16" t="s">
        <v>4447</v>
      </c>
      <c r="D255" s="16" t="s">
        <v>5515</v>
      </c>
      <c r="E255" s="18" t="s">
        <v>5516</v>
      </c>
      <c r="F255" s="18">
        <v>16</v>
      </c>
      <c r="G255" s="60">
        <v>25</v>
      </c>
      <c r="I255" s="126" t="s">
        <v>1460</v>
      </c>
      <c r="J255" s="18" t="s">
        <v>3005</v>
      </c>
      <c r="K255" s="19" t="s">
        <v>4069</v>
      </c>
      <c r="L255" s="16" t="s">
        <v>1616</v>
      </c>
      <c r="M255" s="116" t="s">
        <v>4365</v>
      </c>
      <c r="N255" s="58" t="s">
        <v>3005</v>
      </c>
      <c r="O255" s="116" t="s">
        <v>3279</v>
      </c>
      <c r="P255" s="140">
        <v>25</v>
      </c>
      <c r="Q255" s="1" t="s">
        <v>1289</v>
      </c>
      <c r="R255" s="2">
        <v>47.5</v>
      </c>
      <c r="S255" s="248" t="s">
        <v>5363</v>
      </c>
      <c r="T255" s="1" t="s">
        <v>5411</v>
      </c>
      <c r="U255" s="18" t="s">
        <v>5519</v>
      </c>
      <c r="V255" s="18" t="s">
        <v>5519</v>
      </c>
      <c r="W255" s="18" t="s">
        <v>3979</v>
      </c>
      <c r="X255" s="18" t="s">
        <v>3978</v>
      </c>
      <c r="Y255" s="132">
        <f t="shared" si="9"/>
        <v>800</v>
      </c>
      <c r="Z255" s="132" t="str">
        <f t="shared" si="10"/>
        <v>0</v>
      </c>
      <c r="AA255" s="372">
        <f t="shared" si="11"/>
        <v>800</v>
      </c>
    </row>
    <row r="256" spans="1:27" s="18" customFormat="1" ht="12" customHeight="1" x14ac:dyDescent="0.2">
      <c r="A256" s="1" t="s">
        <v>2720</v>
      </c>
      <c r="B256" s="2">
        <v>155</v>
      </c>
      <c r="C256" s="1" t="s">
        <v>2721</v>
      </c>
      <c r="D256" s="1" t="s">
        <v>5515</v>
      </c>
      <c r="E256" s="3" t="s">
        <v>5516</v>
      </c>
      <c r="F256" s="3">
        <v>16</v>
      </c>
      <c r="G256" s="3">
        <v>25</v>
      </c>
      <c r="H256" s="3"/>
      <c r="I256" s="49" t="s">
        <v>1614</v>
      </c>
      <c r="J256" s="18" t="s">
        <v>3005</v>
      </c>
      <c r="K256" s="4" t="s">
        <v>1611</v>
      </c>
      <c r="L256" s="1" t="s">
        <v>1616</v>
      </c>
      <c r="M256" s="112" t="s">
        <v>4988</v>
      </c>
      <c r="N256" s="53" t="s">
        <v>3005</v>
      </c>
      <c r="O256" s="48" t="s">
        <v>5332</v>
      </c>
      <c r="P256" s="140">
        <v>25</v>
      </c>
      <c r="Q256" s="1" t="s">
        <v>1289</v>
      </c>
      <c r="R256" s="2">
        <v>48</v>
      </c>
      <c r="S256" s="248" t="s">
        <v>5364</v>
      </c>
      <c r="T256" s="1" t="s">
        <v>5399</v>
      </c>
      <c r="U256" s="18" t="s">
        <v>5519</v>
      </c>
      <c r="V256" s="18" t="s">
        <v>5519</v>
      </c>
      <c r="W256" s="18" t="s">
        <v>3979</v>
      </c>
      <c r="X256" s="18" t="s">
        <v>3978</v>
      </c>
      <c r="Y256" s="132">
        <f t="shared" si="9"/>
        <v>800</v>
      </c>
      <c r="Z256" s="132" t="str">
        <f t="shared" si="10"/>
        <v>0</v>
      </c>
      <c r="AA256" s="372">
        <f t="shared" si="11"/>
        <v>800</v>
      </c>
    </row>
    <row r="257" spans="1:34" s="3" customFormat="1" ht="12" customHeight="1" x14ac:dyDescent="0.2">
      <c r="A257" s="1"/>
      <c r="B257" s="2"/>
      <c r="C257" s="154" t="s">
        <v>1289</v>
      </c>
      <c r="D257" s="1" t="s">
        <v>5515</v>
      </c>
      <c r="E257" s="3" t="s">
        <v>5516</v>
      </c>
      <c r="F257" s="3">
        <v>16</v>
      </c>
      <c r="G257" s="221">
        <v>0</v>
      </c>
      <c r="I257" s="186" t="s">
        <v>1438</v>
      </c>
      <c r="J257" s="128"/>
      <c r="K257" s="182" t="s">
        <v>4291</v>
      </c>
      <c r="L257" s="1" t="s">
        <v>1616</v>
      </c>
      <c r="S257" s="18"/>
      <c r="Y257" s="132">
        <f t="shared" si="9"/>
        <v>0</v>
      </c>
      <c r="Z257" s="132" t="str">
        <f t="shared" si="10"/>
        <v>0</v>
      </c>
      <c r="AA257" s="372" t="str">
        <f t="shared" si="11"/>
        <v>0</v>
      </c>
      <c r="AC257" s="5"/>
    </row>
    <row r="258" spans="1:34" s="3" customFormat="1" ht="12" customHeight="1" x14ac:dyDescent="0.2">
      <c r="A258" s="1"/>
      <c r="B258" s="2"/>
      <c r="C258" s="154" t="s">
        <v>1289</v>
      </c>
      <c r="D258" s="1" t="s">
        <v>5515</v>
      </c>
      <c r="E258" s="3" t="s">
        <v>5516</v>
      </c>
      <c r="F258" s="3">
        <v>16</v>
      </c>
      <c r="G258" s="221">
        <v>0</v>
      </c>
      <c r="I258" s="186" t="s">
        <v>1438</v>
      </c>
      <c r="J258" s="128"/>
      <c r="K258" s="182" t="s">
        <v>4291</v>
      </c>
      <c r="L258" s="1" t="s">
        <v>1616</v>
      </c>
      <c r="Y258" s="132">
        <f t="shared" si="9"/>
        <v>0</v>
      </c>
      <c r="Z258" s="132" t="str">
        <f t="shared" si="10"/>
        <v>0</v>
      </c>
      <c r="AA258" s="372" t="str">
        <f t="shared" si="11"/>
        <v>0</v>
      </c>
      <c r="AC258" s="5"/>
    </row>
    <row r="259" spans="1:34" s="3" customFormat="1" ht="12" customHeight="1" x14ac:dyDescent="0.2">
      <c r="A259" s="1"/>
      <c r="B259" s="2"/>
      <c r="C259" s="154" t="s">
        <v>1289</v>
      </c>
      <c r="D259" s="1" t="s">
        <v>5515</v>
      </c>
      <c r="E259" s="3" t="s">
        <v>5516</v>
      </c>
      <c r="F259" s="3">
        <v>16</v>
      </c>
      <c r="G259" s="221">
        <v>0</v>
      </c>
      <c r="I259" s="186" t="s">
        <v>1438</v>
      </c>
      <c r="J259" s="128"/>
      <c r="K259" s="182" t="s">
        <v>4291</v>
      </c>
      <c r="L259" s="1" t="s">
        <v>1616</v>
      </c>
      <c r="M259" s="48"/>
      <c r="O259" s="112"/>
      <c r="P259" s="48"/>
      <c r="Q259" s="1"/>
      <c r="R259" s="2"/>
      <c r="S259" s="135"/>
      <c r="T259" s="1"/>
      <c r="U259" s="18"/>
      <c r="V259" s="18"/>
      <c r="W259" s="18"/>
      <c r="X259" s="18"/>
      <c r="Y259" s="132">
        <f t="shared" si="9"/>
        <v>0</v>
      </c>
      <c r="Z259" s="132" t="str">
        <f t="shared" si="10"/>
        <v>0</v>
      </c>
      <c r="AA259" s="372" t="str">
        <f t="shared" si="11"/>
        <v>0</v>
      </c>
      <c r="AC259" s="5"/>
    </row>
    <row r="260" spans="1:34" s="3" customFormat="1" ht="12" customHeight="1" x14ac:dyDescent="0.2">
      <c r="G260" s="48"/>
      <c r="I260" s="49"/>
      <c r="J260" s="18"/>
      <c r="K260" s="49"/>
      <c r="L260" s="1" t="s">
        <v>1616</v>
      </c>
      <c r="M260" s="112"/>
      <c r="N260" s="53"/>
      <c r="O260" s="112"/>
      <c r="P260" s="140"/>
      <c r="Q260" s="1"/>
      <c r="R260" s="2"/>
      <c r="S260" s="21"/>
      <c r="T260" s="1"/>
      <c r="Y260" s="132">
        <f t="shared" si="9"/>
        <v>0</v>
      </c>
      <c r="Z260" s="132" t="str">
        <f t="shared" si="10"/>
        <v>0</v>
      </c>
      <c r="AA260" s="372" t="str">
        <f t="shared" si="11"/>
        <v>0</v>
      </c>
      <c r="AC260" s="5"/>
    </row>
    <row r="261" spans="1:34" s="88" customFormat="1" ht="12" customHeight="1" thickBot="1" x14ac:dyDescent="0.25">
      <c r="G261" s="89">
        <f>SUM(G205:G260)</f>
        <v>1132</v>
      </c>
      <c r="J261" s="78"/>
      <c r="M261" s="88">
        <f>G261-P261</f>
        <v>0</v>
      </c>
      <c r="N261" s="78"/>
      <c r="P261" s="89">
        <f>SUM(P205:P260)</f>
        <v>1132</v>
      </c>
      <c r="S261" s="94"/>
      <c r="Y261" s="132">
        <f t="shared" si="9"/>
        <v>0</v>
      </c>
      <c r="Z261" s="132" t="str">
        <f t="shared" si="10"/>
        <v>0</v>
      </c>
      <c r="AA261" s="372" t="str">
        <f t="shared" si="11"/>
        <v>0</v>
      </c>
    </row>
    <row r="262" spans="1:34" s="87" customFormat="1" ht="12" customHeight="1" x14ac:dyDescent="0.2">
      <c r="A262" s="24"/>
      <c r="B262" s="25"/>
      <c r="C262" s="26" t="s">
        <v>3031</v>
      </c>
      <c r="D262" s="27"/>
      <c r="E262" s="28"/>
      <c r="F262" s="29"/>
      <c r="G262" s="30"/>
      <c r="H262" s="31"/>
      <c r="I262" s="24"/>
      <c r="J262" s="24"/>
      <c r="K262" s="24"/>
      <c r="L262" s="28"/>
      <c r="M262" s="24"/>
      <c r="N262" s="24"/>
      <c r="O262" s="32"/>
      <c r="P262" s="30"/>
      <c r="Q262" s="28"/>
      <c r="R262" s="25"/>
      <c r="S262" s="33"/>
      <c r="T262" s="24"/>
      <c r="U262" s="24"/>
      <c r="V262" s="24"/>
      <c r="W262" s="28"/>
      <c r="X262" s="24"/>
      <c r="Y262" s="132">
        <f t="shared" si="9"/>
        <v>0</v>
      </c>
      <c r="Z262" s="132" t="str">
        <f t="shared" si="10"/>
        <v>0</v>
      </c>
      <c r="AA262" s="372" t="str">
        <f t="shared" si="11"/>
        <v>0</v>
      </c>
      <c r="AB262" s="24"/>
      <c r="AC262" s="24"/>
      <c r="AD262" s="28"/>
      <c r="AE262" s="28"/>
      <c r="AF262" s="28"/>
      <c r="AG262" s="28"/>
      <c r="AH262" s="28"/>
    </row>
    <row r="263" spans="1:34" s="3" customFormat="1" ht="17.25" customHeight="1" x14ac:dyDescent="0.2">
      <c r="L263" s="1" t="s">
        <v>1616</v>
      </c>
      <c r="Y263" s="132">
        <f t="shared" ref="Y263:Y326" si="12">F263*G263*2</f>
        <v>0</v>
      </c>
      <c r="Z263" s="132" t="str">
        <f t="shared" ref="Z263:Z326" si="13">IF(X263="N",Y263,"0")</f>
        <v>0</v>
      </c>
      <c r="AA263" s="372" t="str">
        <f t="shared" ref="AA263:AA326" si="14">IF(X263="P",Y263,"0")</f>
        <v>0</v>
      </c>
      <c r="AC263" s="5"/>
    </row>
    <row r="264" spans="1:34" s="18" customFormat="1" ht="12" customHeight="1" x14ac:dyDescent="0.2">
      <c r="A264" s="16" t="s">
        <v>4446</v>
      </c>
      <c r="B264" s="17">
        <v>216</v>
      </c>
      <c r="C264" s="16" t="s">
        <v>4447</v>
      </c>
      <c r="D264" s="16" t="s">
        <v>4449</v>
      </c>
      <c r="E264" s="18" t="s">
        <v>5516</v>
      </c>
      <c r="F264" s="18">
        <v>8</v>
      </c>
      <c r="G264" s="60">
        <v>7</v>
      </c>
      <c r="H264" s="18" t="s">
        <v>1561</v>
      </c>
      <c r="I264" s="126" t="s">
        <v>3446</v>
      </c>
      <c r="J264" s="18" t="s">
        <v>3005</v>
      </c>
      <c r="K264" s="19" t="s">
        <v>4069</v>
      </c>
      <c r="L264" s="16" t="s">
        <v>1616</v>
      </c>
      <c r="M264" s="266" t="s">
        <v>4379</v>
      </c>
      <c r="N264" s="58" t="s">
        <v>3005</v>
      </c>
      <c r="O264" s="124" t="s">
        <v>1305</v>
      </c>
      <c r="P264" s="198">
        <v>7</v>
      </c>
      <c r="Q264" s="267" t="s">
        <v>1289</v>
      </c>
      <c r="R264" s="84">
        <v>0</v>
      </c>
      <c r="S264" s="77" t="s">
        <v>5333</v>
      </c>
      <c r="T264" s="1" t="s">
        <v>5424</v>
      </c>
      <c r="U264" s="79" t="s">
        <v>5519</v>
      </c>
      <c r="V264" s="79" t="s">
        <v>5519</v>
      </c>
      <c r="W264" s="79" t="s">
        <v>3979</v>
      </c>
      <c r="X264" s="79" t="s">
        <v>3978</v>
      </c>
      <c r="Y264" s="132">
        <f t="shared" si="12"/>
        <v>112</v>
      </c>
      <c r="Z264" s="132" t="str">
        <f t="shared" si="13"/>
        <v>0</v>
      </c>
      <c r="AA264" s="372">
        <f t="shared" si="14"/>
        <v>112</v>
      </c>
    </row>
    <row r="265" spans="1:34" s="18" customFormat="1" ht="12" customHeight="1" x14ac:dyDescent="0.2">
      <c r="A265" s="16" t="s">
        <v>4446</v>
      </c>
      <c r="B265" s="17">
        <v>216</v>
      </c>
      <c r="C265" s="16" t="s">
        <v>4447</v>
      </c>
      <c r="D265" s="16" t="s">
        <v>4449</v>
      </c>
      <c r="E265" s="18" t="s">
        <v>5516</v>
      </c>
      <c r="F265" s="18">
        <v>8</v>
      </c>
      <c r="G265" s="245">
        <v>9</v>
      </c>
      <c r="H265" s="18" t="s">
        <v>1561</v>
      </c>
      <c r="I265" s="127" t="s">
        <v>1639</v>
      </c>
      <c r="J265" s="18" t="s">
        <v>3005</v>
      </c>
      <c r="K265" s="19" t="s">
        <v>4069</v>
      </c>
      <c r="L265" s="16" t="s">
        <v>1616</v>
      </c>
      <c r="M265" s="18" t="s">
        <v>1614</v>
      </c>
      <c r="N265" s="58" t="s">
        <v>3005</v>
      </c>
      <c r="O265" s="140"/>
      <c r="P265" s="59">
        <v>9</v>
      </c>
      <c r="Q265" s="16" t="s">
        <v>5528</v>
      </c>
      <c r="R265" s="17">
        <v>62</v>
      </c>
      <c r="S265" s="77" t="s">
        <v>5335</v>
      </c>
      <c r="T265" s="16" t="s">
        <v>3916</v>
      </c>
      <c r="U265" s="79" t="s">
        <v>5519</v>
      </c>
      <c r="V265" s="79" t="s">
        <v>5519</v>
      </c>
      <c r="W265" s="79" t="s">
        <v>3979</v>
      </c>
      <c r="X265" s="79" t="s">
        <v>3978</v>
      </c>
      <c r="Y265" s="132">
        <f t="shared" si="12"/>
        <v>144</v>
      </c>
      <c r="Z265" s="132" t="str">
        <f t="shared" si="13"/>
        <v>0</v>
      </c>
      <c r="AA265" s="372">
        <f t="shared" si="14"/>
        <v>144</v>
      </c>
    </row>
    <row r="266" spans="1:34" s="18" customFormat="1" ht="12" customHeight="1" x14ac:dyDescent="0.2">
      <c r="A266" s="16" t="s">
        <v>4446</v>
      </c>
      <c r="B266" s="17">
        <v>216</v>
      </c>
      <c r="C266" s="16" t="s">
        <v>4447</v>
      </c>
      <c r="D266" s="16" t="s">
        <v>4449</v>
      </c>
      <c r="E266" s="18" t="s">
        <v>5516</v>
      </c>
      <c r="F266" s="18">
        <v>8</v>
      </c>
      <c r="G266" s="245">
        <v>25</v>
      </c>
      <c r="I266" s="127" t="s">
        <v>1639</v>
      </c>
      <c r="J266" s="18" t="s">
        <v>3005</v>
      </c>
      <c r="K266" s="19" t="s">
        <v>4069</v>
      </c>
      <c r="L266" s="16" t="s">
        <v>1616</v>
      </c>
      <c r="M266" s="18" t="s">
        <v>1614</v>
      </c>
      <c r="N266" s="58" t="s">
        <v>3005</v>
      </c>
      <c r="O266" s="140"/>
      <c r="P266" s="18">
        <v>25</v>
      </c>
      <c r="Q266" s="16" t="s">
        <v>5528</v>
      </c>
      <c r="R266" s="17">
        <v>62</v>
      </c>
      <c r="S266" s="77" t="s">
        <v>5335</v>
      </c>
      <c r="T266" s="16" t="s">
        <v>3917</v>
      </c>
      <c r="U266" s="79" t="s">
        <v>5519</v>
      </c>
      <c r="V266" s="79" t="s">
        <v>5519</v>
      </c>
      <c r="W266" s="79" t="s">
        <v>3979</v>
      </c>
      <c r="X266" s="79" t="s">
        <v>3978</v>
      </c>
      <c r="Y266" s="132">
        <f t="shared" si="12"/>
        <v>400</v>
      </c>
      <c r="Z266" s="132" t="str">
        <f t="shared" si="13"/>
        <v>0</v>
      </c>
      <c r="AA266" s="372">
        <f t="shared" si="14"/>
        <v>400</v>
      </c>
    </row>
    <row r="267" spans="1:34" s="18" customFormat="1" ht="12" customHeight="1" x14ac:dyDescent="0.2">
      <c r="A267" s="16" t="s">
        <v>4446</v>
      </c>
      <c r="B267" s="17">
        <v>216</v>
      </c>
      <c r="C267" s="16" t="s">
        <v>4447</v>
      </c>
      <c r="D267" s="16" t="s">
        <v>4449</v>
      </c>
      <c r="E267" s="18" t="s">
        <v>5516</v>
      </c>
      <c r="F267" s="18">
        <v>8</v>
      </c>
      <c r="G267" s="60">
        <v>11</v>
      </c>
      <c r="H267" s="18" t="s">
        <v>1561</v>
      </c>
      <c r="I267" s="126" t="s">
        <v>1447</v>
      </c>
      <c r="J267" s="18" t="s">
        <v>3005</v>
      </c>
      <c r="K267" s="19" t="s">
        <v>4069</v>
      </c>
      <c r="L267" s="16" t="s">
        <v>1616</v>
      </c>
      <c r="M267" s="116" t="s">
        <v>1614</v>
      </c>
      <c r="N267" s="58" t="s">
        <v>3005</v>
      </c>
      <c r="O267" s="116"/>
      <c r="P267" s="59">
        <v>11</v>
      </c>
      <c r="Q267" s="1" t="s">
        <v>1289</v>
      </c>
      <c r="R267" s="2">
        <v>41</v>
      </c>
      <c r="S267" s="77" t="s">
        <v>5335</v>
      </c>
      <c r="T267" s="1" t="s">
        <v>5423</v>
      </c>
      <c r="U267" s="79" t="s">
        <v>5519</v>
      </c>
      <c r="V267" s="79" t="s">
        <v>5519</v>
      </c>
      <c r="W267" s="79" t="s">
        <v>3979</v>
      </c>
      <c r="X267" s="79" t="s">
        <v>3978</v>
      </c>
      <c r="Y267" s="132">
        <f t="shared" si="12"/>
        <v>176</v>
      </c>
      <c r="Z267" s="132" t="str">
        <f t="shared" si="13"/>
        <v>0</v>
      </c>
      <c r="AA267" s="372">
        <f t="shared" si="14"/>
        <v>176</v>
      </c>
    </row>
    <row r="268" spans="1:34" s="18" customFormat="1" ht="12" customHeight="1" x14ac:dyDescent="0.2">
      <c r="A268" s="16" t="s">
        <v>4446</v>
      </c>
      <c r="B268" s="17">
        <v>216</v>
      </c>
      <c r="C268" s="16" t="s">
        <v>4447</v>
      </c>
      <c r="D268" s="16" t="s">
        <v>4449</v>
      </c>
      <c r="E268" s="18" t="s">
        <v>5516</v>
      </c>
      <c r="F268" s="18">
        <v>8</v>
      </c>
      <c r="G268" s="245">
        <v>4</v>
      </c>
      <c r="H268" s="18" t="s">
        <v>1561</v>
      </c>
      <c r="I268" s="127" t="s">
        <v>1639</v>
      </c>
      <c r="J268" s="18" t="s">
        <v>3005</v>
      </c>
      <c r="K268" s="19" t="s">
        <v>4069</v>
      </c>
      <c r="L268" s="16" t="s">
        <v>1616</v>
      </c>
      <c r="M268" s="116" t="s">
        <v>1614</v>
      </c>
      <c r="N268" s="58" t="s">
        <v>3005</v>
      </c>
      <c r="O268" s="116"/>
      <c r="P268" s="59">
        <v>4</v>
      </c>
      <c r="Q268" s="1" t="s">
        <v>1289</v>
      </c>
      <c r="R268" s="2">
        <v>41</v>
      </c>
      <c r="S268" s="77" t="s">
        <v>5335</v>
      </c>
      <c r="T268" s="1" t="s">
        <v>5423</v>
      </c>
      <c r="U268" s="79" t="s">
        <v>5519</v>
      </c>
      <c r="V268" s="79" t="s">
        <v>5519</v>
      </c>
      <c r="W268" s="79" t="s">
        <v>3979</v>
      </c>
      <c r="X268" s="79" t="s">
        <v>3978</v>
      </c>
      <c r="Y268" s="132">
        <f t="shared" si="12"/>
        <v>64</v>
      </c>
      <c r="Z268" s="132" t="str">
        <f t="shared" si="13"/>
        <v>0</v>
      </c>
      <c r="AA268" s="372">
        <f t="shared" si="14"/>
        <v>64</v>
      </c>
    </row>
    <row r="269" spans="1:34" s="18" customFormat="1" ht="12" customHeight="1" x14ac:dyDescent="0.2">
      <c r="A269" s="16" t="s">
        <v>4446</v>
      </c>
      <c r="B269" s="17">
        <v>216</v>
      </c>
      <c r="C269" s="16" t="s">
        <v>4447</v>
      </c>
      <c r="D269" s="16" t="s">
        <v>4449</v>
      </c>
      <c r="E269" s="18" t="s">
        <v>5516</v>
      </c>
      <c r="F269" s="18">
        <v>8</v>
      </c>
      <c r="G269" s="60">
        <v>25</v>
      </c>
      <c r="I269" s="126" t="s">
        <v>5259</v>
      </c>
      <c r="J269" s="18" t="s">
        <v>3005</v>
      </c>
      <c r="K269" s="19" t="s">
        <v>4069</v>
      </c>
      <c r="L269" s="16" t="s">
        <v>1616</v>
      </c>
      <c r="M269" s="18" t="s">
        <v>4989</v>
      </c>
      <c r="N269" s="58" t="s">
        <v>3005</v>
      </c>
      <c r="O269" s="140"/>
      <c r="P269" s="18">
        <v>25</v>
      </c>
      <c r="Q269" s="16" t="s">
        <v>5528</v>
      </c>
      <c r="R269" s="17">
        <v>109</v>
      </c>
      <c r="S269" s="77" t="s">
        <v>5336</v>
      </c>
      <c r="T269" s="16" t="s">
        <v>4432</v>
      </c>
      <c r="U269" s="79" t="s">
        <v>5519</v>
      </c>
      <c r="V269" s="79" t="s">
        <v>5519</v>
      </c>
      <c r="W269" s="79" t="s">
        <v>3979</v>
      </c>
      <c r="X269" s="79" t="s">
        <v>3978</v>
      </c>
      <c r="Y269" s="132">
        <f t="shared" si="12"/>
        <v>400</v>
      </c>
      <c r="Z269" s="132" t="str">
        <f t="shared" si="13"/>
        <v>0</v>
      </c>
      <c r="AA269" s="372">
        <f t="shared" si="14"/>
        <v>400</v>
      </c>
      <c r="AC269" s="20"/>
    </row>
    <row r="270" spans="1:34" s="18" customFormat="1" ht="12" customHeight="1" x14ac:dyDescent="0.2">
      <c r="A270" s="16" t="s">
        <v>4446</v>
      </c>
      <c r="B270" s="17">
        <v>216</v>
      </c>
      <c r="C270" s="16" t="s">
        <v>4447</v>
      </c>
      <c r="D270" s="16" t="s">
        <v>4449</v>
      </c>
      <c r="E270" s="18" t="s">
        <v>5516</v>
      </c>
      <c r="F270" s="18">
        <v>8</v>
      </c>
      <c r="G270" s="60">
        <v>25</v>
      </c>
      <c r="I270" s="126" t="s">
        <v>3249</v>
      </c>
      <c r="J270" s="18" t="s">
        <v>3005</v>
      </c>
      <c r="K270" s="19" t="s">
        <v>4069</v>
      </c>
      <c r="L270" s="16" t="s">
        <v>1616</v>
      </c>
      <c r="M270" s="18" t="s">
        <v>4434</v>
      </c>
      <c r="N270" s="58" t="s">
        <v>3005</v>
      </c>
      <c r="P270" s="18">
        <v>25</v>
      </c>
      <c r="Q270" s="16" t="s">
        <v>5514</v>
      </c>
      <c r="R270" s="17">
        <v>24.65</v>
      </c>
      <c r="S270" s="77" t="s">
        <v>5337</v>
      </c>
      <c r="T270" s="16" t="s">
        <v>4435</v>
      </c>
      <c r="U270" s="79" t="s">
        <v>5519</v>
      </c>
      <c r="V270" s="79" t="s">
        <v>5519</v>
      </c>
      <c r="W270" s="79" t="s">
        <v>3979</v>
      </c>
      <c r="X270" s="79" t="s">
        <v>3978</v>
      </c>
      <c r="Y270" s="132">
        <f t="shared" si="12"/>
        <v>400</v>
      </c>
      <c r="Z270" s="132" t="str">
        <f t="shared" si="13"/>
        <v>0</v>
      </c>
      <c r="AA270" s="372">
        <f t="shared" si="14"/>
        <v>400</v>
      </c>
      <c r="AC270" s="20"/>
    </row>
    <row r="271" spans="1:34" s="18" customFormat="1" ht="12" customHeight="1" x14ac:dyDescent="0.2">
      <c r="A271" s="16" t="s">
        <v>4446</v>
      </c>
      <c r="B271" s="17">
        <v>216</v>
      </c>
      <c r="C271" s="16" t="s">
        <v>4447</v>
      </c>
      <c r="D271" s="16" t="s">
        <v>4449</v>
      </c>
      <c r="E271" s="18" t="s">
        <v>5516</v>
      </c>
      <c r="F271" s="18">
        <v>8</v>
      </c>
      <c r="G271" s="245">
        <v>3</v>
      </c>
      <c r="H271" s="18" t="s">
        <v>1561</v>
      </c>
      <c r="I271" s="127" t="s">
        <v>3447</v>
      </c>
      <c r="J271" s="18" t="s">
        <v>3005</v>
      </c>
      <c r="K271" s="19" t="s">
        <v>4069</v>
      </c>
      <c r="L271" s="16" t="s">
        <v>1616</v>
      </c>
      <c r="M271" s="18" t="s">
        <v>4199</v>
      </c>
      <c r="N271" s="18" t="s">
        <v>3005</v>
      </c>
      <c r="O271" s="118"/>
      <c r="P271" s="59">
        <v>3</v>
      </c>
      <c r="Q271" s="16" t="s">
        <v>5514</v>
      </c>
      <c r="R271" s="17">
        <v>16.8</v>
      </c>
      <c r="S271" s="77" t="s">
        <v>5338</v>
      </c>
      <c r="T271" s="16" t="s">
        <v>4450</v>
      </c>
      <c r="U271" s="79" t="s">
        <v>5519</v>
      </c>
      <c r="V271" s="79" t="s">
        <v>5519</v>
      </c>
      <c r="W271" s="79" t="s">
        <v>3979</v>
      </c>
      <c r="X271" s="79" t="s">
        <v>3978</v>
      </c>
      <c r="Y271" s="132">
        <f t="shared" si="12"/>
        <v>48</v>
      </c>
      <c r="Z271" s="132" t="str">
        <f t="shared" si="13"/>
        <v>0</v>
      </c>
      <c r="AA271" s="372">
        <f t="shared" si="14"/>
        <v>48</v>
      </c>
      <c r="AC271" s="20"/>
    </row>
    <row r="272" spans="1:34" s="18" customFormat="1" ht="12" customHeight="1" x14ac:dyDescent="0.2">
      <c r="A272" s="16" t="s">
        <v>4446</v>
      </c>
      <c r="B272" s="17">
        <v>216</v>
      </c>
      <c r="C272" s="16" t="s">
        <v>4447</v>
      </c>
      <c r="D272" s="16" t="s">
        <v>4449</v>
      </c>
      <c r="E272" s="18" t="s">
        <v>5516</v>
      </c>
      <c r="F272" s="18">
        <v>8</v>
      </c>
      <c r="G272" s="245">
        <v>25</v>
      </c>
      <c r="I272" s="127" t="s">
        <v>3252</v>
      </c>
      <c r="J272" s="18" t="s">
        <v>3005</v>
      </c>
      <c r="K272" s="19" t="s">
        <v>4069</v>
      </c>
      <c r="L272" s="16" t="s">
        <v>1616</v>
      </c>
      <c r="M272" s="18" t="s">
        <v>4541</v>
      </c>
      <c r="N272" s="58" t="s">
        <v>3005</v>
      </c>
      <c r="O272" s="140"/>
      <c r="P272" s="18">
        <v>25</v>
      </c>
      <c r="Q272" s="16" t="s">
        <v>5514</v>
      </c>
      <c r="R272" s="17">
        <v>300</v>
      </c>
      <c r="S272" s="77" t="s">
        <v>5339</v>
      </c>
      <c r="T272" s="16" t="s">
        <v>3921</v>
      </c>
      <c r="U272" s="79" t="s">
        <v>5519</v>
      </c>
      <c r="V272" s="79" t="s">
        <v>5519</v>
      </c>
      <c r="W272" s="79" t="s">
        <v>3979</v>
      </c>
      <c r="X272" s="79" t="s">
        <v>3978</v>
      </c>
      <c r="Y272" s="132">
        <f t="shared" si="12"/>
        <v>400</v>
      </c>
      <c r="Z272" s="132" t="str">
        <f t="shared" si="13"/>
        <v>0</v>
      </c>
      <c r="AA272" s="372">
        <f t="shared" si="14"/>
        <v>400</v>
      </c>
    </row>
    <row r="273" spans="1:29" s="18" customFormat="1" ht="12" customHeight="1" x14ac:dyDescent="0.2">
      <c r="A273" s="1" t="s">
        <v>3913</v>
      </c>
      <c r="B273" s="2">
        <v>255</v>
      </c>
      <c r="C273" s="1" t="s">
        <v>5523</v>
      </c>
      <c r="D273" s="1" t="s">
        <v>4449</v>
      </c>
      <c r="E273" s="3" t="s">
        <v>5516</v>
      </c>
      <c r="F273" s="3">
        <v>8</v>
      </c>
      <c r="G273" s="3">
        <v>25</v>
      </c>
      <c r="H273" s="3"/>
      <c r="I273" s="51" t="s">
        <v>5328</v>
      </c>
      <c r="J273" s="18" t="s">
        <v>3005</v>
      </c>
      <c r="K273" s="4" t="s">
        <v>1613</v>
      </c>
      <c r="L273" s="16" t="s">
        <v>1616</v>
      </c>
      <c r="M273" s="18" t="s">
        <v>1611</v>
      </c>
      <c r="N273" s="58" t="s">
        <v>3005</v>
      </c>
      <c r="O273" s="116" t="s">
        <v>5326</v>
      </c>
      <c r="P273" s="18">
        <v>25</v>
      </c>
      <c r="Q273" s="16" t="s">
        <v>5514</v>
      </c>
      <c r="R273" s="17">
        <v>12.5</v>
      </c>
      <c r="S273" s="248" t="s">
        <v>5342</v>
      </c>
      <c r="T273" s="16" t="s">
        <v>3933</v>
      </c>
      <c r="U273" s="18" t="s">
        <v>5519</v>
      </c>
      <c r="V273" s="18" t="s">
        <v>5519</v>
      </c>
      <c r="W273" s="18" t="s">
        <v>3979</v>
      </c>
      <c r="X273" s="18" t="s">
        <v>3978</v>
      </c>
      <c r="Y273" s="132">
        <f t="shared" si="12"/>
        <v>400</v>
      </c>
      <c r="Z273" s="132" t="str">
        <f t="shared" si="13"/>
        <v>0</v>
      </c>
      <c r="AA273" s="372">
        <f t="shared" si="14"/>
        <v>400</v>
      </c>
      <c r="AC273" s="20"/>
    </row>
    <row r="274" spans="1:29" s="18" customFormat="1" ht="12" customHeight="1" x14ac:dyDescent="0.2">
      <c r="A274" s="1" t="s">
        <v>1297</v>
      </c>
      <c r="B274" s="2">
        <v>57</v>
      </c>
      <c r="C274" s="1" t="s">
        <v>1292</v>
      </c>
      <c r="D274" s="1" t="s">
        <v>4449</v>
      </c>
      <c r="E274" s="3" t="s">
        <v>5516</v>
      </c>
      <c r="F274" s="3">
        <v>8</v>
      </c>
      <c r="G274" s="3">
        <v>25</v>
      </c>
      <c r="H274" s="3"/>
      <c r="I274" s="3"/>
      <c r="J274" s="21" t="s">
        <v>3005</v>
      </c>
      <c r="K274" s="4" t="s">
        <v>4979</v>
      </c>
      <c r="L274" s="16" t="s">
        <v>1616</v>
      </c>
      <c r="M274" s="3" t="s">
        <v>4979</v>
      </c>
      <c r="N274" s="132" t="s">
        <v>3005</v>
      </c>
      <c r="O274" s="112"/>
      <c r="P274" s="3">
        <v>25</v>
      </c>
      <c r="Q274" s="1" t="s">
        <v>4464</v>
      </c>
      <c r="R274" s="2">
        <v>16</v>
      </c>
      <c r="S274" s="57" t="s">
        <v>5040</v>
      </c>
      <c r="T274" s="1" t="s">
        <v>4465</v>
      </c>
      <c r="U274" s="18" t="s">
        <v>5519</v>
      </c>
      <c r="V274" s="18" t="s">
        <v>5519</v>
      </c>
      <c r="W274" s="57" t="s">
        <v>2651</v>
      </c>
      <c r="X274" s="18" t="s">
        <v>5042</v>
      </c>
      <c r="Y274" s="132">
        <f t="shared" si="12"/>
        <v>400</v>
      </c>
      <c r="Z274" s="132">
        <f t="shared" si="13"/>
        <v>400</v>
      </c>
      <c r="AA274" s="372" t="str">
        <f t="shared" si="14"/>
        <v>0</v>
      </c>
    </row>
    <row r="275" spans="1:29" s="18" customFormat="1" ht="12" customHeight="1" x14ac:dyDescent="0.2">
      <c r="A275" s="16" t="s">
        <v>4446</v>
      </c>
      <c r="B275" s="17">
        <v>216</v>
      </c>
      <c r="C275" s="16" t="s">
        <v>4447</v>
      </c>
      <c r="D275" s="16" t="s">
        <v>4449</v>
      </c>
      <c r="E275" s="18" t="s">
        <v>5516</v>
      </c>
      <c r="F275" s="18">
        <v>8</v>
      </c>
      <c r="G275" s="60">
        <v>25</v>
      </c>
      <c r="I275" s="126" t="s">
        <v>1444</v>
      </c>
      <c r="J275" s="18" t="s">
        <v>3005</v>
      </c>
      <c r="K275" s="19" t="s">
        <v>4069</v>
      </c>
      <c r="L275" s="16" t="s">
        <v>1616</v>
      </c>
      <c r="M275" s="18" t="s">
        <v>4979</v>
      </c>
      <c r="N275" s="58" t="s">
        <v>3005</v>
      </c>
      <c r="O275" s="116" t="s">
        <v>4069</v>
      </c>
      <c r="P275" s="18">
        <v>25</v>
      </c>
      <c r="Q275" s="16" t="s">
        <v>5514</v>
      </c>
      <c r="R275" s="17">
        <v>12.65</v>
      </c>
      <c r="S275" s="248" t="s">
        <v>5040</v>
      </c>
      <c r="T275" s="16" t="s">
        <v>5509</v>
      </c>
      <c r="U275" s="18" t="s">
        <v>5519</v>
      </c>
      <c r="V275" s="18" t="s">
        <v>5519</v>
      </c>
      <c r="W275" s="18" t="s">
        <v>3979</v>
      </c>
      <c r="X275" s="18" t="s">
        <v>5042</v>
      </c>
      <c r="Y275" s="132">
        <f t="shared" si="12"/>
        <v>400</v>
      </c>
      <c r="Z275" s="132">
        <f t="shared" si="13"/>
        <v>400</v>
      </c>
      <c r="AA275" s="372" t="str">
        <f t="shared" si="14"/>
        <v>0</v>
      </c>
    </row>
    <row r="276" spans="1:29" s="18" customFormat="1" ht="12" customHeight="1" x14ac:dyDescent="0.2">
      <c r="A276" s="16" t="s">
        <v>4446</v>
      </c>
      <c r="B276" s="17">
        <v>216</v>
      </c>
      <c r="C276" s="16" t="s">
        <v>4447</v>
      </c>
      <c r="D276" s="16" t="s">
        <v>4449</v>
      </c>
      <c r="E276" s="18" t="s">
        <v>5516</v>
      </c>
      <c r="F276" s="18">
        <v>8</v>
      </c>
      <c r="G276" s="60">
        <v>25</v>
      </c>
      <c r="I276" s="126" t="s">
        <v>1444</v>
      </c>
      <c r="J276" s="18" t="s">
        <v>3005</v>
      </c>
      <c r="K276" s="19" t="s">
        <v>4069</v>
      </c>
      <c r="L276" s="16" t="s">
        <v>1616</v>
      </c>
      <c r="M276" s="18" t="s">
        <v>4979</v>
      </c>
      <c r="N276" s="58" t="s">
        <v>3005</v>
      </c>
      <c r="O276" s="116" t="s">
        <v>4069</v>
      </c>
      <c r="P276" s="18">
        <v>25</v>
      </c>
      <c r="Q276" s="16" t="s">
        <v>5514</v>
      </c>
      <c r="R276" s="17">
        <v>12.65</v>
      </c>
      <c r="S276" s="248" t="s">
        <v>5040</v>
      </c>
      <c r="T276" s="16" t="s">
        <v>5509</v>
      </c>
      <c r="U276" s="18" t="s">
        <v>5519</v>
      </c>
      <c r="V276" s="18" t="s">
        <v>5519</v>
      </c>
      <c r="W276" s="18" t="s">
        <v>3979</v>
      </c>
      <c r="X276" s="18" t="s">
        <v>5042</v>
      </c>
      <c r="Y276" s="132">
        <f t="shared" si="12"/>
        <v>400</v>
      </c>
      <c r="Z276" s="132">
        <f t="shared" si="13"/>
        <v>400</v>
      </c>
      <c r="AA276" s="372" t="str">
        <f t="shared" si="14"/>
        <v>0</v>
      </c>
    </row>
    <row r="277" spans="1:29" s="18" customFormat="1" ht="12" customHeight="1" x14ac:dyDescent="0.2">
      <c r="A277" s="16" t="s">
        <v>4446</v>
      </c>
      <c r="B277" s="17">
        <v>216</v>
      </c>
      <c r="C277" s="16" t="s">
        <v>4447</v>
      </c>
      <c r="D277" s="16" t="s">
        <v>4449</v>
      </c>
      <c r="E277" s="18" t="s">
        <v>5516</v>
      </c>
      <c r="F277" s="18">
        <v>8</v>
      </c>
      <c r="G277" s="60">
        <v>25</v>
      </c>
      <c r="I277" s="126" t="s">
        <v>1444</v>
      </c>
      <c r="J277" s="18" t="s">
        <v>3005</v>
      </c>
      <c r="K277" s="19" t="s">
        <v>4069</v>
      </c>
      <c r="L277" s="16" t="s">
        <v>1616</v>
      </c>
      <c r="M277" s="18" t="s">
        <v>4979</v>
      </c>
      <c r="N277" s="58" t="s">
        <v>3005</v>
      </c>
      <c r="O277" s="116" t="s">
        <v>4069</v>
      </c>
      <c r="P277" s="18">
        <v>25</v>
      </c>
      <c r="Q277" s="16" t="s">
        <v>5514</v>
      </c>
      <c r="R277" s="17">
        <v>12.5</v>
      </c>
      <c r="S277" s="248" t="s">
        <v>5040</v>
      </c>
      <c r="T277" s="16" t="s">
        <v>5508</v>
      </c>
      <c r="U277" s="18" t="s">
        <v>5519</v>
      </c>
      <c r="V277" s="18" t="s">
        <v>5519</v>
      </c>
      <c r="W277" s="18" t="s">
        <v>3979</v>
      </c>
      <c r="X277" s="18" t="s">
        <v>5042</v>
      </c>
      <c r="Y277" s="132">
        <f t="shared" si="12"/>
        <v>400</v>
      </c>
      <c r="Z277" s="132">
        <f t="shared" si="13"/>
        <v>400</v>
      </c>
      <c r="AA277" s="372" t="str">
        <f t="shared" si="14"/>
        <v>0</v>
      </c>
    </row>
    <row r="278" spans="1:29" s="18" customFormat="1" ht="12" customHeight="1" x14ac:dyDescent="0.2">
      <c r="A278" s="16" t="s">
        <v>4446</v>
      </c>
      <c r="B278" s="17">
        <v>216</v>
      </c>
      <c r="C278" s="16" t="s">
        <v>4447</v>
      </c>
      <c r="D278" s="16" t="s">
        <v>4449</v>
      </c>
      <c r="E278" s="18" t="s">
        <v>5516</v>
      </c>
      <c r="F278" s="18">
        <v>8</v>
      </c>
      <c r="G278" s="60">
        <v>25</v>
      </c>
      <c r="I278" s="126" t="s">
        <v>1444</v>
      </c>
      <c r="J278" s="18" t="s">
        <v>3005</v>
      </c>
      <c r="K278" s="19" t="s">
        <v>4069</v>
      </c>
      <c r="L278" s="16" t="s">
        <v>1616</v>
      </c>
      <c r="M278" s="18" t="s">
        <v>4979</v>
      </c>
      <c r="N278" s="58" t="s">
        <v>3005</v>
      </c>
      <c r="O278" s="116" t="s">
        <v>4069</v>
      </c>
      <c r="P278" s="18">
        <v>25</v>
      </c>
      <c r="Q278" s="16" t="s">
        <v>5514</v>
      </c>
      <c r="R278" s="17">
        <v>12.5</v>
      </c>
      <c r="S278" s="248" t="s">
        <v>5040</v>
      </c>
      <c r="T278" s="16" t="s">
        <v>5508</v>
      </c>
      <c r="U278" s="18" t="s">
        <v>5519</v>
      </c>
      <c r="V278" s="18" t="s">
        <v>5519</v>
      </c>
      <c r="W278" s="18" t="s">
        <v>3979</v>
      </c>
      <c r="X278" s="18" t="s">
        <v>5042</v>
      </c>
      <c r="Y278" s="132">
        <f t="shared" si="12"/>
        <v>400</v>
      </c>
      <c r="Z278" s="132">
        <f t="shared" si="13"/>
        <v>400</v>
      </c>
      <c r="AA278" s="372" t="str">
        <f t="shared" si="14"/>
        <v>0</v>
      </c>
    </row>
    <row r="279" spans="1:29" s="18" customFormat="1" ht="12" customHeight="1" x14ac:dyDescent="0.2">
      <c r="A279" s="16" t="s">
        <v>3861</v>
      </c>
      <c r="B279" s="17">
        <v>19</v>
      </c>
      <c r="C279" s="16" t="s">
        <v>5514</v>
      </c>
      <c r="D279" s="16" t="s">
        <v>4449</v>
      </c>
      <c r="E279" s="18" t="s">
        <v>5516</v>
      </c>
      <c r="F279" s="18">
        <v>8</v>
      </c>
      <c r="G279" s="18">
        <v>25</v>
      </c>
      <c r="I279" s="19" t="s">
        <v>1467</v>
      </c>
      <c r="J279" s="57" t="s">
        <v>3005</v>
      </c>
      <c r="K279" s="19" t="s">
        <v>4069</v>
      </c>
      <c r="L279" s="16" t="s">
        <v>1616</v>
      </c>
      <c r="M279" s="18" t="s">
        <v>4069</v>
      </c>
      <c r="N279" s="57" t="s">
        <v>3005</v>
      </c>
      <c r="O279" s="18" t="s">
        <v>5311</v>
      </c>
      <c r="P279" s="18">
        <v>25</v>
      </c>
      <c r="Q279" s="16" t="s">
        <v>1292</v>
      </c>
      <c r="R279" s="17">
        <v>59</v>
      </c>
      <c r="S279" s="57" t="s">
        <v>5040</v>
      </c>
      <c r="T279" s="16" t="s">
        <v>1299</v>
      </c>
      <c r="U279" s="18" t="s">
        <v>5519</v>
      </c>
      <c r="V279" s="79" t="s">
        <v>5519</v>
      </c>
      <c r="W279" s="57" t="s">
        <v>2651</v>
      </c>
      <c r="X279" s="18" t="s">
        <v>5042</v>
      </c>
      <c r="Y279" s="132">
        <f t="shared" si="12"/>
        <v>400</v>
      </c>
      <c r="Z279" s="132">
        <f t="shared" si="13"/>
        <v>400</v>
      </c>
      <c r="AA279" s="372" t="str">
        <f t="shared" si="14"/>
        <v>0</v>
      </c>
    </row>
    <row r="280" spans="1:29" s="18" customFormat="1" ht="12" customHeight="1" x14ac:dyDescent="0.2">
      <c r="A280" s="16" t="s">
        <v>3860</v>
      </c>
      <c r="B280" s="17">
        <v>26.45</v>
      </c>
      <c r="C280" s="16" t="s">
        <v>5528</v>
      </c>
      <c r="D280" s="16" t="s">
        <v>4449</v>
      </c>
      <c r="E280" s="18" t="s">
        <v>5516</v>
      </c>
      <c r="F280" s="18">
        <v>8</v>
      </c>
      <c r="G280" s="18">
        <v>25</v>
      </c>
      <c r="I280" s="19" t="s">
        <v>1468</v>
      </c>
      <c r="J280" s="57" t="s">
        <v>3005</v>
      </c>
      <c r="K280" s="19" t="s">
        <v>4069</v>
      </c>
      <c r="L280" s="16" t="s">
        <v>1616</v>
      </c>
      <c r="M280" s="18" t="s">
        <v>4069</v>
      </c>
      <c r="N280" s="57" t="s">
        <v>3005</v>
      </c>
      <c r="O280" s="18" t="s">
        <v>5312</v>
      </c>
      <c r="P280" s="18">
        <v>25</v>
      </c>
      <c r="Q280" s="16" t="s">
        <v>1292</v>
      </c>
      <c r="R280" s="17">
        <v>57.5</v>
      </c>
      <c r="S280" s="57" t="s">
        <v>5040</v>
      </c>
      <c r="T280" s="16" t="s">
        <v>1298</v>
      </c>
      <c r="U280" s="18" t="s">
        <v>5519</v>
      </c>
      <c r="V280" s="79" t="s">
        <v>5519</v>
      </c>
      <c r="W280" s="57" t="s">
        <v>2651</v>
      </c>
      <c r="X280" s="18" t="s">
        <v>5042</v>
      </c>
      <c r="Y280" s="132">
        <f t="shared" si="12"/>
        <v>400</v>
      </c>
      <c r="Z280" s="132">
        <f t="shared" si="13"/>
        <v>400</v>
      </c>
      <c r="AA280" s="372" t="str">
        <f t="shared" si="14"/>
        <v>0</v>
      </c>
    </row>
    <row r="281" spans="1:29" s="18" customFormat="1" ht="12" customHeight="1" x14ac:dyDescent="0.2">
      <c r="A281" s="16" t="s">
        <v>4444</v>
      </c>
      <c r="B281" s="17">
        <v>1</v>
      </c>
      <c r="C281" s="16" t="s">
        <v>4038</v>
      </c>
      <c r="D281" s="16" t="s">
        <v>4449</v>
      </c>
      <c r="E281" s="18" t="s">
        <v>5516</v>
      </c>
      <c r="F281" s="18">
        <v>8</v>
      </c>
      <c r="G281" s="220">
        <v>25</v>
      </c>
      <c r="I281" s="96" t="s">
        <v>5308</v>
      </c>
      <c r="J281" s="18" t="s">
        <v>3005</v>
      </c>
      <c r="K281" s="19" t="s">
        <v>4069</v>
      </c>
      <c r="L281" s="16" t="s">
        <v>1616</v>
      </c>
      <c r="M281" s="18" t="s">
        <v>4069</v>
      </c>
      <c r="N281" s="58" t="s">
        <v>3005</v>
      </c>
      <c r="O281" s="110" t="s">
        <v>2363</v>
      </c>
      <c r="P281" s="18">
        <v>25</v>
      </c>
      <c r="Q281" s="16" t="s">
        <v>5523</v>
      </c>
      <c r="R281" s="17">
        <v>0</v>
      </c>
      <c r="S281" s="248" t="s">
        <v>5040</v>
      </c>
      <c r="T281" s="16" t="s">
        <v>3869</v>
      </c>
      <c r="U281" s="18" t="s">
        <v>5519</v>
      </c>
      <c r="V281" s="18" t="s">
        <v>5519</v>
      </c>
      <c r="W281" s="18" t="s">
        <v>5041</v>
      </c>
      <c r="X281" s="18" t="s">
        <v>5042</v>
      </c>
      <c r="Y281" s="132">
        <f t="shared" si="12"/>
        <v>400</v>
      </c>
      <c r="Z281" s="132">
        <f t="shared" si="13"/>
        <v>400</v>
      </c>
      <c r="AA281" s="372" t="str">
        <f t="shared" si="14"/>
        <v>0</v>
      </c>
      <c r="AC281" s="20"/>
    </row>
    <row r="282" spans="1:29" s="18" customFormat="1" ht="12" customHeight="1" x14ac:dyDescent="0.2">
      <c r="A282" s="16" t="s">
        <v>4444</v>
      </c>
      <c r="B282" s="17">
        <v>1</v>
      </c>
      <c r="C282" s="16" t="s">
        <v>4038</v>
      </c>
      <c r="D282" s="16" t="s">
        <v>4449</v>
      </c>
      <c r="E282" s="18" t="s">
        <v>5516</v>
      </c>
      <c r="F282" s="18">
        <v>8</v>
      </c>
      <c r="G282" s="220">
        <v>25</v>
      </c>
      <c r="I282" s="96" t="s">
        <v>5308</v>
      </c>
      <c r="J282" s="18" t="s">
        <v>3005</v>
      </c>
      <c r="K282" s="19" t="s">
        <v>4069</v>
      </c>
      <c r="L282" s="16" t="s">
        <v>1616</v>
      </c>
      <c r="M282" s="18" t="s">
        <v>4069</v>
      </c>
      <c r="N282" s="58" t="s">
        <v>3005</v>
      </c>
      <c r="O282" s="110" t="s">
        <v>2363</v>
      </c>
      <c r="P282" s="18">
        <v>25</v>
      </c>
      <c r="Q282" s="16" t="s">
        <v>5523</v>
      </c>
      <c r="R282" s="17">
        <v>0</v>
      </c>
      <c r="S282" s="248" t="s">
        <v>5040</v>
      </c>
      <c r="T282" s="16" t="s">
        <v>3869</v>
      </c>
      <c r="U282" s="18" t="s">
        <v>5519</v>
      </c>
      <c r="V282" s="18" t="s">
        <v>5519</v>
      </c>
      <c r="W282" s="18" t="s">
        <v>5041</v>
      </c>
      <c r="X282" s="18" t="s">
        <v>5042</v>
      </c>
      <c r="Y282" s="132">
        <f t="shared" si="12"/>
        <v>400</v>
      </c>
      <c r="Z282" s="132">
        <f t="shared" si="13"/>
        <v>400</v>
      </c>
      <c r="AA282" s="372" t="str">
        <f t="shared" si="14"/>
        <v>0</v>
      </c>
      <c r="AC282" s="20"/>
    </row>
    <row r="283" spans="1:29" s="18" customFormat="1" ht="12" customHeight="1" x14ac:dyDescent="0.2">
      <c r="A283" s="16" t="s">
        <v>3858</v>
      </c>
      <c r="B283" s="17">
        <v>44.9</v>
      </c>
      <c r="C283" s="16" t="s">
        <v>5528</v>
      </c>
      <c r="D283" s="16" t="s">
        <v>4449</v>
      </c>
      <c r="E283" s="18" t="s">
        <v>5516</v>
      </c>
      <c r="F283" s="18">
        <v>8</v>
      </c>
      <c r="G283" s="18">
        <v>25</v>
      </c>
      <c r="I283" s="19" t="s">
        <v>1131</v>
      </c>
      <c r="J283" s="57" t="s">
        <v>3005</v>
      </c>
      <c r="K283" s="19" t="s">
        <v>4069</v>
      </c>
      <c r="L283" s="16" t="s">
        <v>1616</v>
      </c>
      <c r="M283" s="18" t="s">
        <v>4069</v>
      </c>
      <c r="N283" s="132" t="s">
        <v>3005</v>
      </c>
      <c r="O283" s="110" t="s">
        <v>5043</v>
      </c>
      <c r="P283" s="18">
        <v>25</v>
      </c>
      <c r="Q283" s="16" t="s">
        <v>5514</v>
      </c>
      <c r="R283" s="17">
        <v>0</v>
      </c>
      <c r="S283" s="57" t="s">
        <v>5040</v>
      </c>
      <c r="T283" s="16" t="s">
        <v>3859</v>
      </c>
      <c r="U283" s="18" t="s">
        <v>5519</v>
      </c>
      <c r="V283" s="18" t="s">
        <v>5519</v>
      </c>
      <c r="W283" s="18" t="s">
        <v>5041</v>
      </c>
      <c r="X283" s="18" t="s">
        <v>5042</v>
      </c>
      <c r="Y283" s="132">
        <f t="shared" si="12"/>
        <v>400</v>
      </c>
      <c r="Z283" s="132">
        <f t="shared" si="13"/>
        <v>400</v>
      </c>
      <c r="AA283" s="372" t="str">
        <f t="shared" si="14"/>
        <v>0</v>
      </c>
      <c r="AC283" s="20"/>
    </row>
    <row r="284" spans="1:29" s="18" customFormat="1" ht="12" customHeight="1" x14ac:dyDescent="0.2">
      <c r="A284" s="16" t="s">
        <v>3858</v>
      </c>
      <c r="B284" s="17">
        <v>44.9</v>
      </c>
      <c r="C284" s="16" t="s">
        <v>5528</v>
      </c>
      <c r="D284" s="16" t="s">
        <v>4449</v>
      </c>
      <c r="E284" s="18" t="s">
        <v>5516</v>
      </c>
      <c r="F284" s="18">
        <v>8</v>
      </c>
      <c r="G284" s="18">
        <v>25</v>
      </c>
      <c r="I284" s="19" t="s">
        <v>1131</v>
      </c>
      <c r="J284" s="57" t="s">
        <v>3005</v>
      </c>
      <c r="K284" s="19" t="s">
        <v>4069</v>
      </c>
      <c r="L284" s="16" t="s">
        <v>1616</v>
      </c>
      <c r="M284" s="18" t="s">
        <v>4069</v>
      </c>
      <c r="N284" s="132" t="s">
        <v>3005</v>
      </c>
      <c r="O284" s="110" t="s">
        <v>5044</v>
      </c>
      <c r="P284" s="18">
        <v>25</v>
      </c>
      <c r="Q284" s="16" t="s">
        <v>5514</v>
      </c>
      <c r="R284" s="17">
        <v>0</v>
      </c>
      <c r="S284" s="57" t="s">
        <v>5040</v>
      </c>
      <c r="T284" s="16" t="s">
        <v>3868</v>
      </c>
      <c r="U284" s="18" t="s">
        <v>5519</v>
      </c>
      <c r="V284" s="18" t="s">
        <v>5519</v>
      </c>
      <c r="W284" s="18" t="s">
        <v>5041</v>
      </c>
      <c r="X284" s="18" t="s">
        <v>5042</v>
      </c>
      <c r="Y284" s="132">
        <f t="shared" si="12"/>
        <v>400</v>
      </c>
      <c r="Z284" s="132">
        <f t="shared" si="13"/>
        <v>400</v>
      </c>
      <c r="AA284" s="372" t="str">
        <f t="shared" si="14"/>
        <v>0</v>
      </c>
      <c r="AC284" s="20"/>
    </row>
    <row r="285" spans="1:29" s="18" customFormat="1" ht="12" customHeight="1" x14ac:dyDescent="0.2">
      <c r="A285" s="16" t="s">
        <v>3863</v>
      </c>
      <c r="B285" s="17">
        <v>45</v>
      </c>
      <c r="C285" s="16" t="s">
        <v>5528</v>
      </c>
      <c r="D285" s="16" t="s">
        <v>4449</v>
      </c>
      <c r="E285" s="18" t="s">
        <v>5516</v>
      </c>
      <c r="F285" s="18">
        <v>8</v>
      </c>
      <c r="G285" s="18">
        <v>25</v>
      </c>
      <c r="I285" s="19" t="s">
        <v>1132</v>
      </c>
      <c r="J285" s="57" t="s">
        <v>3005</v>
      </c>
      <c r="K285" s="19" t="s">
        <v>4069</v>
      </c>
      <c r="L285" s="16" t="s">
        <v>1616</v>
      </c>
      <c r="M285" s="18" t="s">
        <v>4069</v>
      </c>
      <c r="N285" s="132" t="s">
        <v>3005</v>
      </c>
      <c r="O285" s="110" t="s">
        <v>5044</v>
      </c>
      <c r="P285" s="18">
        <v>25</v>
      </c>
      <c r="Q285" s="16" t="s">
        <v>5514</v>
      </c>
      <c r="R285" s="17">
        <v>0</v>
      </c>
      <c r="S285" s="57" t="s">
        <v>5040</v>
      </c>
      <c r="T285" s="16" t="s">
        <v>3868</v>
      </c>
      <c r="U285" s="18" t="s">
        <v>5519</v>
      </c>
      <c r="V285" s="18" t="s">
        <v>5519</v>
      </c>
      <c r="W285" s="18" t="s">
        <v>5041</v>
      </c>
      <c r="X285" s="18" t="s">
        <v>5042</v>
      </c>
      <c r="Y285" s="132">
        <f t="shared" si="12"/>
        <v>400</v>
      </c>
      <c r="Z285" s="132">
        <f t="shared" si="13"/>
        <v>400</v>
      </c>
      <c r="AA285" s="372" t="str">
        <f t="shared" si="14"/>
        <v>0</v>
      </c>
      <c r="AC285" s="20"/>
    </row>
    <row r="286" spans="1:29" s="18" customFormat="1" ht="12" customHeight="1" x14ac:dyDescent="0.2">
      <c r="A286" s="16" t="s">
        <v>4446</v>
      </c>
      <c r="B286" s="17">
        <v>216</v>
      </c>
      <c r="C286" s="16" t="s">
        <v>4447</v>
      </c>
      <c r="D286" s="16" t="s">
        <v>4449</v>
      </c>
      <c r="E286" s="18" t="s">
        <v>5516</v>
      </c>
      <c r="F286" s="18">
        <v>8</v>
      </c>
      <c r="G286" s="60">
        <v>25</v>
      </c>
      <c r="I286" s="126" t="s">
        <v>1444</v>
      </c>
      <c r="J286" s="18" t="s">
        <v>3005</v>
      </c>
      <c r="K286" s="19" t="s">
        <v>4069</v>
      </c>
      <c r="L286" s="16" t="s">
        <v>1616</v>
      </c>
      <c r="M286" s="18" t="s">
        <v>4069</v>
      </c>
      <c r="N286" s="132" t="s">
        <v>3005</v>
      </c>
      <c r="O286" s="110" t="s">
        <v>5043</v>
      </c>
      <c r="P286" s="18">
        <v>25</v>
      </c>
      <c r="Q286" s="16" t="s">
        <v>5514</v>
      </c>
      <c r="R286" s="17">
        <v>0</v>
      </c>
      <c r="S286" s="57" t="s">
        <v>5040</v>
      </c>
      <c r="T286" s="16" t="s">
        <v>3859</v>
      </c>
      <c r="U286" s="18" t="s">
        <v>5519</v>
      </c>
      <c r="V286" s="18" t="s">
        <v>5519</v>
      </c>
      <c r="W286" s="18" t="s">
        <v>5041</v>
      </c>
      <c r="X286" s="18" t="s">
        <v>5042</v>
      </c>
      <c r="Y286" s="132">
        <f t="shared" si="12"/>
        <v>400</v>
      </c>
      <c r="Z286" s="132">
        <f t="shared" si="13"/>
        <v>400</v>
      </c>
      <c r="AA286" s="372" t="str">
        <f t="shared" si="14"/>
        <v>0</v>
      </c>
      <c r="AC286" s="20"/>
    </row>
    <row r="287" spans="1:29" s="18" customFormat="1" ht="12" customHeight="1" x14ac:dyDescent="0.2">
      <c r="A287" s="16" t="s">
        <v>3862</v>
      </c>
      <c r="B287" s="17">
        <v>44.25</v>
      </c>
      <c r="C287" s="16" t="s">
        <v>5528</v>
      </c>
      <c r="D287" s="16" t="s">
        <v>4449</v>
      </c>
      <c r="E287" s="18" t="s">
        <v>5516</v>
      </c>
      <c r="F287" s="18">
        <v>8</v>
      </c>
      <c r="G287" s="18">
        <v>25</v>
      </c>
      <c r="I287" s="19" t="s">
        <v>1469</v>
      </c>
      <c r="J287" s="57" t="s">
        <v>3005</v>
      </c>
      <c r="K287" s="19" t="s">
        <v>4069</v>
      </c>
      <c r="L287" s="16" t="s">
        <v>1616</v>
      </c>
      <c r="M287" s="18" t="s">
        <v>3426</v>
      </c>
      <c r="N287" s="132" t="s">
        <v>3005</v>
      </c>
      <c r="O287" s="118" t="s">
        <v>5253</v>
      </c>
      <c r="P287" s="18">
        <v>25</v>
      </c>
      <c r="Q287" s="16" t="s">
        <v>5523</v>
      </c>
      <c r="R287" s="17">
        <v>303</v>
      </c>
      <c r="S287" s="57" t="s">
        <v>5040</v>
      </c>
      <c r="T287" s="16" t="s">
        <v>3875</v>
      </c>
      <c r="U287" s="18" t="s">
        <v>5519</v>
      </c>
      <c r="V287" s="18" t="s">
        <v>5519</v>
      </c>
      <c r="W287" s="57" t="s">
        <v>2651</v>
      </c>
      <c r="X287" s="18" t="s">
        <v>5042</v>
      </c>
      <c r="Y287" s="132">
        <f t="shared" si="12"/>
        <v>400</v>
      </c>
      <c r="Z287" s="132">
        <f t="shared" si="13"/>
        <v>400</v>
      </c>
      <c r="AA287" s="372" t="str">
        <f t="shared" si="14"/>
        <v>0</v>
      </c>
      <c r="AC287" s="20"/>
    </row>
    <row r="288" spans="1:29" s="18" customFormat="1" ht="12" customHeight="1" x14ac:dyDescent="0.2">
      <c r="A288" s="1" t="s">
        <v>1300</v>
      </c>
      <c r="B288" s="2">
        <v>55</v>
      </c>
      <c r="C288" s="1" t="s">
        <v>1292</v>
      </c>
      <c r="D288" s="1" t="s">
        <v>4449</v>
      </c>
      <c r="E288" s="3" t="s">
        <v>5516</v>
      </c>
      <c r="F288" s="3">
        <v>8</v>
      </c>
      <c r="G288" s="3">
        <v>25</v>
      </c>
      <c r="H288" s="3"/>
      <c r="I288" s="3"/>
      <c r="J288" s="18" t="s">
        <v>3005</v>
      </c>
      <c r="K288" s="4" t="s">
        <v>4980</v>
      </c>
      <c r="L288" s="1" t="s">
        <v>1616</v>
      </c>
      <c r="M288" s="3" t="s">
        <v>4980</v>
      </c>
      <c r="N288" s="58" t="s">
        <v>3005</v>
      </c>
      <c r="O288" s="3"/>
      <c r="P288" s="3">
        <v>25</v>
      </c>
      <c r="Q288" s="1" t="s">
        <v>1292</v>
      </c>
      <c r="R288" s="2">
        <v>53</v>
      </c>
      <c r="S288" s="248" t="s">
        <v>5040</v>
      </c>
      <c r="T288" s="1" t="s">
        <v>1301</v>
      </c>
      <c r="U288" s="3" t="s">
        <v>5519</v>
      </c>
      <c r="V288" s="79" t="s">
        <v>5519</v>
      </c>
      <c r="W288" s="79" t="s">
        <v>3979</v>
      </c>
      <c r="X288" s="18" t="s">
        <v>5042</v>
      </c>
      <c r="Y288" s="132">
        <f t="shared" si="12"/>
        <v>400</v>
      </c>
      <c r="Z288" s="132">
        <f t="shared" si="13"/>
        <v>400</v>
      </c>
      <c r="AA288" s="372" t="str">
        <f t="shared" si="14"/>
        <v>0</v>
      </c>
    </row>
    <row r="289" spans="1:29" s="18" customFormat="1" ht="12" customHeight="1" x14ac:dyDescent="0.2">
      <c r="A289" s="1" t="s">
        <v>2723</v>
      </c>
      <c r="B289" s="2">
        <v>80</v>
      </c>
      <c r="C289" s="1" t="s">
        <v>2721</v>
      </c>
      <c r="D289" s="1" t="s">
        <v>4449</v>
      </c>
      <c r="E289" s="3" t="s">
        <v>5516</v>
      </c>
      <c r="F289" s="3">
        <v>8</v>
      </c>
      <c r="G289" s="3">
        <v>25</v>
      </c>
      <c r="H289" s="3"/>
      <c r="I289" s="49"/>
      <c r="J289" s="18" t="s">
        <v>3005</v>
      </c>
      <c r="K289" s="4" t="s">
        <v>4980</v>
      </c>
      <c r="L289" s="1" t="s">
        <v>1616</v>
      </c>
      <c r="M289" s="112" t="s">
        <v>4980</v>
      </c>
      <c r="N289" s="58" t="s">
        <v>3005</v>
      </c>
      <c r="O289" s="112"/>
      <c r="P289" s="140">
        <v>25</v>
      </c>
      <c r="Q289" s="1" t="s">
        <v>1289</v>
      </c>
      <c r="R289" s="2">
        <v>36</v>
      </c>
      <c r="S289" s="248" t="s">
        <v>5040</v>
      </c>
      <c r="T289" s="1" t="s">
        <v>5420</v>
      </c>
      <c r="U289" s="3" t="s">
        <v>5519</v>
      </c>
      <c r="V289" s="79" t="s">
        <v>5519</v>
      </c>
      <c r="W289" s="79" t="s">
        <v>3979</v>
      </c>
      <c r="X289" s="18" t="s">
        <v>5042</v>
      </c>
      <c r="Y289" s="132">
        <f t="shared" si="12"/>
        <v>400</v>
      </c>
      <c r="Z289" s="132">
        <f t="shared" si="13"/>
        <v>400</v>
      </c>
      <c r="AA289" s="372" t="str">
        <f t="shared" si="14"/>
        <v>0</v>
      </c>
    </row>
    <row r="290" spans="1:29" s="18" customFormat="1" ht="12" customHeight="1" x14ac:dyDescent="0.2">
      <c r="A290" s="1" t="s">
        <v>3878</v>
      </c>
      <c r="B290" s="2">
        <v>290.5</v>
      </c>
      <c r="C290" s="1" t="s">
        <v>5514</v>
      </c>
      <c r="D290" s="1" t="s">
        <v>4449</v>
      </c>
      <c r="E290" s="3" t="s">
        <v>5516</v>
      </c>
      <c r="F290" s="3">
        <v>8</v>
      </c>
      <c r="G290" s="3">
        <v>25</v>
      </c>
      <c r="H290" s="3"/>
      <c r="I290" s="3"/>
      <c r="J290" s="18" t="s">
        <v>3005</v>
      </c>
      <c r="K290" s="4" t="s">
        <v>4138</v>
      </c>
      <c r="L290" s="1" t="s">
        <v>1616</v>
      </c>
      <c r="M290" s="112" t="s">
        <v>4138</v>
      </c>
      <c r="N290" s="53" t="s">
        <v>3005</v>
      </c>
      <c r="O290" s="112"/>
      <c r="P290" s="140">
        <v>25</v>
      </c>
      <c r="Q290" s="1" t="s">
        <v>1289</v>
      </c>
      <c r="R290" s="2">
        <v>39</v>
      </c>
      <c r="S290" s="248" t="s">
        <v>5040</v>
      </c>
      <c r="T290" s="1" t="s">
        <v>5422</v>
      </c>
      <c r="U290" s="3" t="s">
        <v>5519</v>
      </c>
      <c r="V290" s="79" t="s">
        <v>5519</v>
      </c>
      <c r="W290" s="79" t="s">
        <v>3979</v>
      </c>
      <c r="X290" s="18" t="s">
        <v>5042</v>
      </c>
      <c r="Y290" s="132">
        <f t="shared" si="12"/>
        <v>400</v>
      </c>
      <c r="Z290" s="132">
        <f t="shared" si="13"/>
        <v>400</v>
      </c>
      <c r="AA290" s="372" t="str">
        <f t="shared" si="14"/>
        <v>0</v>
      </c>
    </row>
    <row r="291" spans="1:29" s="18" customFormat="1" ht="12" customHeight="1" x14ac:dyDescent="0.2">
      <c r="A291" s="1" t="s">
        <v>3950</v>
      </c>
      <c r="B291" s="2">
        <v>265</v>
      </c>
      <c r="C291" s="1" t="s">
        <v>5523</v>
      </c>
      <c r="D291" s="1" t="s">
        <v>4449</v>
      </c>
      <c r="E291" s="3" t="s">
        <v>5516</v>
      </c>
      <c r="F291" s="3">
        <v>8</v>
      </c>
      <c r="G291" s="3">
        <v>25</v>
      </c>
      <c r="H291" s="3"/>
      <c r="I291" s="49" t="s">
        <v>4199</v>
      </c>
      <c r="J291" s="18" t="s">
        <v>3005</v>
      </c>
      <c r="K291" s="19" t="s">
        <v>1441</v>
      </c>
      <c r="L291" s="16" t="s">
        <v>1616</v>
      </c>
      <c r="M291" s="18" t="s">
        <v>4199</v>
      </c>
      <c r="N291" s="58" t="s">
        <v>3005</v>
      </c>
      <c r="O291" s="140"/>
      <c r="P291" s="18">
        <v>25</v>
      </c>
      <c r="Q291" s="16" t="s">
        <v>5514</v>
      </c>
      <c r="R291" s="17">
        <v>16.8</v>
      </c>
      <c r="S291" s="248" t="s">
        <v>5040</v>
      </c>
      <c r="T291" s="16" t="s">
        <v>4450</v>
      </c>
      <c r="U291" s="3" t="s">
        <v>5519</v>
      </c>
      <c r="V291" s="79" t="s">
        <v>5519</v>
      </c>
      <c r="W291" s="79" t="s">
        <v>3979</v>
      </c>
      <c r="X291" s="18" t="s">
        <v>5042</v>
      </c>
      <c r="Y291" s="132">
        <f t="shared" si="12"/>
        <v>400</v>
      </c>
      <c r="Z291" s="132">
        <f t="shared" si="13"/>
        <v>400</v>
      </c>
      <c r="AA291" s="372" t="str">
        <f t="shared" si="14"/>
        <v>0</v>
      </c>
      <c r="AC291" s="20"/>
    </row>
    <row r="292" spans="1:29" s="18" customFormat="1" ht="12" customHeight="1" x14ac:dyDescent="0.2">
      <c r="A292" s="16" t="s">
        <v>4444</v>
      </c>
      <c r="B292" s="17">
        <v>1</v>
      </c>
      <c r="C292" s="16" t="s">
        <v>4038</v>
      </c>
      <c r="D292" s="16" t="s">
        <v>4449</v>
      </c>
      <c r="E292" s="18" t="s">
        <v>5516</v>
      </c>
      <c r="F292" s="18">
        <v>8</v>
      </c>
      <c r="G292" s="220">
        <v>25</v>
      </c>
      <c r="I292" s="96" t="s">
        <v>5308</v>
      </c>
      <c r="J292" s="18" t="s">
        <v>3005</v>
      </c>
      <c r="K292" s="19" t="s">
        <v>4069</v>
      </c>
      <c r="L292" s="16" t="s">
        <v>1616</v>
      </c>
      <c r="M292" s="18" t="s">
        <v>4237</v>
      </c>
      <c r="N292" s="58" t="s">
        <v>3005</v>
      </c>
      <c r="O292" s="18" t="s">
        <v>5253</v>
      </c>
      <c r="P292" s="18">
        <v>25</v>
      </c>
      <c r="Q292" s="16" t="s">
        <v>5528</v>
      </c>
      <c r="R292" s="17">
        <v>24.18</v>
      </c>
      <c r="S292" s="248" t="s">
        <v>5040</v>
      </c>
      <c r="T292" s="16" t="s">
        <v>4424</v>
      </c>
      <c r="U292" s="18" t="s">
        <v>5519</v>
      </c>
      <c r="V292" s="18" t="s">
        <v>5519</v>
      </c>
      <c r="W292" s="18" t="s">
        <v>3979</v>
      </c>
      <c r="X292" s="18" t="s">
        <v>5042</v>
      </c>
      <c r="Y292" s="132">
        <f t="shared" si="12"/>
        <v>400</v>
      </c>
      <c r="Z292" s="132">
        <f t="shared" si="13"/>
        <v>400</v>
      </c>
      <c r="AA292" s="372" t="str">
        <f t="shared" si="14"/>
        <v>0</v>
      </c>
      <c r="AC292" s="20"/>
    </row>
    <row r="293" spans="1:29" s="18" customFormat="1" ht="12" customHeight="1" x14ac:dyDescent="0.2">
      <c r="A293" s="16" t="s">
        <v>4444</v>
      </c>
      <c r="B293" s="17">
        <v>1</v>
      </c>
      <c r="C293" s="16" t="s">
        <v>4038</v>
      </c>
      <c r="D293" s="16" t="s">
        <v>4449</v>
      </c>
      <c r="E293" s="18" t="s">
        <v>5516</v>
      </c>
      <c r="F293" s="18">
        <v>8</v>
      </c>
      <c r="G293" s="220">
        <v>25</v>
      </c>
      <c r="I293" s="96" t="s">
        <v>5308</v>
      </c>
      <c r="J293" s="18" t="s">
        <v>3005</v>
      </c>
      <c r="K293" s="19" t="s">
        <v>4069</v>
      </c>
      <c r="L293" s="16" t="s">
        <v>1616</v>
      </c>
      <c r="M293" s="18" t="s">
        <v>4237</v>
      </c>
      <c r="N293" s="58" t="s">
        <v>3005</v>
      </c>
      <c r="O293" s="18" t="s">
        <v>5253</v>
      </c>
      <c r="P293" s="18">
        <v>25</v>
      </c>
      <c r="Q293" s="16" t="s">
        <v>5528</v>
      </c>
      <c r="R293" s="17">
        <v>24.18</v>
      </c>
      <c r="S293" s="248" t="s">
        <v>5040</v>
      </c>
      <c r="T293" s="16" t="s">
        <v>4424</v>
      </c>
      <c r="U293" s="18" t="s">
        <v>5519</v>
      </c>
      <c r="V293" s="18" t="s">
        <v>5519</v>
      </c>
      <c r="W293" s="18" t="s">
        <v>3979</v>
      </c>
      <c r="X293" s="18" t="s">
        <v>5042</v>
      </c>
      <c r="Y293" s="132">
        <f t="shared" si="12"/>
        <v>400</v>
      </c>
      <c r="Z293" s="132">
        <f t="shared" si="13"/>
        <v>400</v>
      </c>
      <c r="AA293" s="372" t="str">
        <f t="shared" si="14"/>
        <v>0</v>
      </c>
      <c r="AC293" s="20"/>
    </row>
    <row r="294" spans="1:29" s="18" customFormat="1" ht="12" customHeight="1" x14ac:dyDescent="0.2">
      <c r="A294" s="1" t="s">
        <v>1388</v>
      </c>
      <c r="B294" s="2">
        <v>51.5</v>
      </c>
      <c r="C294" s="1" t="s">
        <v>1389</v>
      </c>
      <c r="D294" s="1" t="s">
        <v>4449</v>
      </c>
      <c r="E294" s="3" t="s">
        <v>5516</v>
      </c>
      <c r="F294" s="3">
        <v>8</v>
      </c>
      <c r="G294" s="3">
        <v>25</v>
      </c>
      <c r="H294" s="3"/>
      <c r="I294" s="3"/>
      <c r="J294" s="18" t="s">
        <v>3005</v>
      </c>
      <c r="K294" s="19" t="s">
        <v>1441</v>
      </c>
      <c r="L294" s="1" t="s">
        <v>1616</v>
      </c>
      <c r="M294" s="112" t="s">
        <v>1441</v>
      </c>
      <c r="N294" s="53" t="s">
        <v>3005</v>
      </c>
      <c r="O294" s="112"/>
      <c r="P294" s="140">
        <v>25</v>
      </c>
      <c r="Q294" s="1" t="s">
        <v>1289</v>
      </c>
      <c r="R294" s="2">
        <v>34</v>
      </c>
      <c r="S294" s="248" t="s">
        <v>5040</v>
      </c>
      <c r="T294" s="1" t="s">
        <v>5426</v>
      </c>
      <c r="U294" s="3" t="s">
        <v>5519</v>
      </c>
      <c r="V294" s="79" t="s">
        <v>5519</v>
      </c>
      <c r="W294" s="79" t="s">
        <v>3979</v>
      </c>
      <c r="X294" s="18" t="s">
        <v>5042</v>
      </c>
      <c r="Y294" s="132">
        <f t="shared" si="12"/>
        <v>400</v>
      </c>
      <c r="Z294" s="132">
        <f t="shared" si="13"/>
        <v>400</v>
      </c>
      <c r="AA294" s="372" t="str">
        <f t="shared" si="14"/>
        <v>0</v>
      </c>
    </row>
    <row r="295" spans="1:29" s="18" customFormat="1" ht="12" customHeight="1" x14ac:dyDescent="0.2">
      <c r="A295" s="16" t="s">
        <v>3955</v>
      </c>
      <c r="B295" s="17">
        <v>220</v>
      </c>
      <c r="C295" s="16" t="s">
        <v>5523</v>
      </c>
      <c r="D295" s="16" t="s">
        <v>4449</v>
      </c>
      <c r="E295" s="18" t="s">
        <v>5516</v>
      </c>
      <c r="F295" s="18">
        <v>8</v>
      </c>
      <c r="G295" s="18">
        <v>25</v>
      </c>
      <c r="I295" s="51"/>
      <c r="J295" s="18" t="s">
        <v>3005</v>
      </c>
      <c r="K295" s="19" t="s">
        <v>1441</v>
      </c>
      <c r="L295" s="1" t="s">
        <v>1616</v>
      </c>
      <c r="M295" s="112" t="s">
        <v>1441</v>
      </c>
      <c r="N295" s="53" t="s">
        <v>3005</v>
      </c>
      <c r="O295" s="112"/>
      <c r="P295" s="140">
        <v>25</v>
      </c>
      <c r="Q295" s="1" t="s">
        <v>1289</v>
      </c>
      <c r="R295" s="2">
        <v>39</v>
      </c>
      <c r="S295" s="248" t="s">
        <v>5040</v>
      </c>
      <c r="T295" s="1" t="s">
        <v>5427</v>
      </c>
      <c r="U295" s="3" t="s">
        <v>5519</v>
      </c>
      <c r="V295" s="79" t="s">
        <v>5519</v>
      </c>
      <c r="W295" s="79" t="s">
        <v>3979</v>
      </c>
      <c r="X295" s="18" t="s">
        <v>5042</v>
      </c>
      <c r="Y295" s="132">
        <f t="shared" si="12"/>
        <v>400</v>
      </c>
      <c r="Z295" s="132">
        <f t="shared" si="13"/>
        <v>400</v>
      </c>
      <c r="AA295" s="372" t="str">
        <f t="shared" si="14"/>
        <v>0</v>
      </c>
    </row>
    <row r="296" spans="1:29" s="18" customFormat="1" ht="12" customHeight="1" x14ac:dyDescent="0.2">
      <c r="A296" s="1" t="s">
        <v>5428</v>
      </c>
      <c r="B296" s="2">
        <v>41.5</v>
      </c>
      <c r="C296" s="1" t="s">
        <v>1289</v>
      </c>
      <c r="D296" s="1" t="s">
        <v>4449</v>
      </c>
      <c r="E296" s="3" t="s">
        <v>5516</v>
      </c>
      <c r="F296" s="3">
        <v>8</v>
      </c>
      <c r="G296" s="48">
        <v>25</v>
      </c>
      <c r="H296" s="3"/>
      <c r="I296" s="49"/>
      <c r="J296" s="18" t="s">
        <v>3005</v>
      </c>
      <c r="K296" s="49" t="s">
        <v>4365</v>
      </c>
      <c r="L296" s="1" t="s">
        <v>1616</v>
      </c>
      <c r="M296" s="3" t="s">
        <v>4365</v>
      </c>
      <c r="N296" s="3" t="s">
        <v>3005</v>
      </c>
      <c r="O296" s="3"/>
      <c r="P296" s="3">
        <v>25</v>
      </c>
      <c r="Q296" s="1" t="s">
        <v>1292</v>
      </c>
      <c r="R296" s="2">
        <v>57.5</v>
      </c>
      <c r="S296" s="248" t="s">
        <v>5040</v>
      </c>
      <c r="T296" s="1" t="s">
        <v>1302</v>
      </c>
      <c r="U296" s="3" t="s">
        <v>5519</v>
      </c>
      <c r="V296" s="79" t="s">
        <v>5519</v>
      </c>
      <c r="W296" s="79" t="s">
        <v>3979</v>
      </c>
      <c r="X296" s="18" t="s">
        <v>5042</v>
      </c>
      <c r="Y296" s="132">
        <f t="shared" si="12"/>
        <v>400</v>
      </c>
      <c r="Z296" s="132">
        <f t="shared" si="13"/>
        <v>400</v>
      </c>
      <c r="AA296" s="372" t="str">
        <f t="shared" si="14"/>
        <v>0</v>
      </c>
    </row>
    <row r="297" spans="1:29" s="18" customFormat="1" ht="12" customHeight="1" x14ac:dyDescent="0.2">
      <c r="A297" s="1" t="s">
        <v>3902</v>
      </c>
      <c r="B297" s="2">
        <v>225</v>
      </c>
      <c r="C297" s="1" t="s">
        <v>5523</v>
      </c>
      <c r="D297" s="1" t="s">
        <v>4449</v>
      </c>
      <c r="E297" s="3" t="s">
        <v>5516</v>
      </c>
      <c r="F297" s="3">
        <v>8</v>
      </c>
      <c r="G297" s="3">
        <v>25</v>
      </c>
      <c r="H297" s="3"/>
      <c r="I297" s="49"/>
      <c r="J297" s="18" t="s">
        <v>3005</v>
      </c>
      <c r="K297" s="45" t="s">
        <v>1612</v>
      </c>
      <c r="L297" s="1" t="s">
        <v>1616</v>
      </c>
      <c r="M297" s="112" t="s">
        <v>4365</v>
      </c>
      <c r="N297" s="53" t="s">
        <v>3005</v>
      </c>
      <c r="O297" s="112" t="s">
        <v>5314</v>
      </c>
      <c r="P297" s="140">
        <v>25</v>
      </c>
      <c r="Q297" s="1" t="s">
        <v>1289</v>
      </c>
      <c r="R297" s="2">
        <v>41</v>
      </c>
      <c r="S297" s="248" t="s">
        <v>5040</v>
      </c>
      <c r="T297" s="1" t="s">
        <v>5429</v>
      </c>
      <c r="U297" s="3" t="s">
        <v>5519</v>
      </c>
      <c r="V297" s="79" t="s">
        <v>5519</v>
      </c>
      <c r="W297" s="79" t="s">
        <v>3979</v>
      </c>
      <c r="X297" s="18" t="s">
        <v>5042</v>
      </c>
      <c r="Y297" s="132">
        <f t="shared" si="12"/>
        <v>400</v>
      </c>
      <c r="Z297" s="132">
        <f t="shared" si="13"/>
        <v>400</v>
      </c>
      <c r="AA297" s="372" t="str">
        <f t="shared" si="14"/>
        <v>0</v>
      </c>
    </row>
    <row r="298" spans="1:29" s="18" customFormat="1" ht="12" customHeight="1" x14ac:dyDescent="0.2">
      <c r="A298" s="1" t="s">
        <v>3953</v>
      </c>
      <c r="B298" s="2">
        <v>277</v>
      </c>
      <c r="C298" s="1" t="s">
        <v>5523</v>
      </c>
      <c r="D298" s="1" t="s">
        <v>4449</v>
      </c>
      <c r="E298" s="3" t="s">
        <v>5516</v>
      </c>
      <c r="F298" s="3">
        <v>8</v>
      </c>
      <c r="G298" s="3">
        <v>25</v>
      </c>
      <c r="H298" s="3"/>
      <c r="I298" s="49" t="s">
        <v>4365</v>
      </c>
      <c r="J298" s="18" t="s">
        <v>3005</v>
      </c>
      <c r="K298" s="19" t="s">
        <v>1441</v>
      </c>
      <c r="L298" s="1" t="s">
        <v>1616</v>
      </c>
      <c r="M298" s="112" t="s">
        <v>4365</v>
      </c>
      <c r="N298" s="53" t="s">
        <v>3005</v>
      </c>
      <c r="O298" s="112"/>
      <c r="P298" s="140">
        <v>25</v>
      </c>
      <c r="Q298" s="1" t="s">
        <v>1289</v>
      </c>
      <c r="R298" s="2">
        <v>41</v>
      </c>
      <c r="S298" s="248" t="s">
        <v>5040</v>
      </c>
      <c r="T298" s="1" t="s">
        <v>5430</v>
      </c>
      <c r="U298" s="3" t="s">
        <v>5519</v>
      </c>
      <c r="V298" s="79" t="s">
        <v>5519</v>
      </c>
      <c r="W298" s="79" t="s">
        <v>3979</v>
      </c>
      <c r="X298" s="18" t="s">
        <v>5042</v>
      </c>
      <c r="Y298" s="132">
        <f t="shared" si="12"/>
        <v>400</v>
      </c>
      <c r="Z298" s="132">
        <f t="shared" si="13"/>
        <v>400</v>
      </c>
      <c r="AA298" s="372" t="str">
        <f t="shared" si="14"/>
        <v>0</v>
      </c>
    </row>
    <row r="299" spans="1:29" s="18" customFormat="1" ht="12" customHeight="1" x14ac:dyDescent="0.2">
      <c r="A299" s="16" t="s">
        <v>4446</v>
      </c>
      <c r="B299" s="17">
        <v>216</v>
      </c>
      <c r="C299" s="16" t="s">
        <v>4447</v>
      </c>
      <c r="D299" s="16" t="s">
        <v>4449</v>
      </c>
      <c r="E299" s="18" t="s">
        <v>5516</v>
      </c>
      <c r="F299" s="18">
        <v>8</v>
      </c>
      <c r="G299" s="245">
        <v>25</v>
      </c>
      <c r="H299" s="18" t="s">
        <v>1561</v>
      </c>
      <c r="I299" s="127" t="s">
        <v>3248</v>
      </c>
      <c r="J299" s="18" t="s">
        <v>3005</v>
      </c>
      <c r="K299" s="19" t="s">
        <v>4069</v>
      </c>
      <c r="L299" s="16" t="s">
        <v>1616</v>
      </c>
      <c r="M299" s="18" t="s">
        <v>4170</v>
      </c>
      <c r="N299" s="58" t="s">
        <v>3005</v>
      </c>
      <c r="O299" s="116" t="s">
        <v>4434</v>
      </c>
      <c r="P299" s="18">
        <v>25</v>
      </c>
      <c r="Q299" s="16" t="s">
        <v>5514</v>
      </c>
      <c r="R299" s="17">
        <v>165</v>
      </c>
      <c r="S299" s="248" t="s">
        <v>5343</v>
      </c>
      <c r="T299" s="16" t="s">
        <v>3890</v>
      </c>
      <c r="U299" s="18" t="s">
        <v>5519</v>
      </c>
      <c r="V299" s="18" t="s">
        <v>5519</v>
      </c>
      <c r="W299" s="18" t="s">
        <v>3979</v>
      </c>
      <c r="X299" s="18" t="s">
        <v>3978</v>
      </c>
      <c r="Y299" s="132">
        <f t="shared" si="12"/>
        <v>400</v>
      </c>
      <c r="Z299" s="132" t="str">
        <f t="shared" si="13"/>
        <v>0</v>
      </c>
      <c r="AA299" s="372">
        <f t="shared" si="14"/>
        <v>400</v>
      </c>
    </row>
    <row r="300" spans="1:29" s="18" customFormat="1" ht="12" customHeight="1" x14ac:dyDescent="0.2">
      <c r="A300" s="1" t="s">
        <v>3906</v>
      </c>
      <c r="B300" s="2">
        <v>300</v>
      </c>
      <c r="C300" s="1" t="s">
        <v>5514</v>
      </c>
      <c r="D300" s="1" t="s">
        <v>4449</v>
      </c>
      <c r="E300" s="3" t="s">
        <v>5516</v>
      </c>
      <c r="F300" s="3">
        <v>8</v>
      </c>
      <c r="G300" s="3">
        <v>25</v>
      </c>
      <c r="H300" s="3"/>
      <c r="I300" s="51" t="s">
        <v>5346</v>
      </c>
      <c r="J300" s="18" t="s">
        <v>3005</v>
      </c>
      <c r="K300" s="4" t="s">
        <v>1613</v>
      </c>
      <c r="L300" s="16" t="s">
        <v>1616</v>
      </c>
      <c r="M300" s="18" t="s">
        <v>1611</v>
      </c>
      <c r="N300" s="58" t="s">
        <v>3005</v>
      </c>
      <c r="O300" s="83" t="s">
        <v>3667</v>
      </c>
      <c r="P300" s="18">
        <v>25</v>
      </c>
      <c r="Q300" s="16" t="s">
        <v>5514</v>
      </c>
      <c r="R300" s="17">
        <v>11.9</v>
      </c>
      <c r="S300" s="248" t="s">
        <v>5347</v>
      </c>
      <c r="T300" s="16" t="s">
        <v>3935</v>
      </c>
      <c r="U300" s="18" t="s">
        <v>5519</v>
      </c>
      <c r="V300" s="18" t="s">
        <v>5519</v>
      </c>
      <c r="W300" s="18" t="s">
        <v>3979</v>
      </c>
      <c r="X300" s="18" t="s">
        <v>3978</v>
      </c>
      <c r="Y300" s="132">
        <f t="shared" si="12"/>
        <v>400</v>
      </c>
      <c r="Z300" s="132" t="str">
        <f t="shared" si="13"/>
        <v>0</v>
      </c>
      <c r="AA300" s="372">
        <f t="shared" si="14"/>
        <v>400</v>
      </c>
      <c r="AC300" s="20"/>
    </row>
    <row r="301" spans="1:29" s="18" customFormat="1" ht="12" customHeight="1" x14ac:dyDescent="0.2">
      <c r="A301" s="16" t="s">
        <v>4456</v>
      </c>
      <c r="B301" s="17">
        <v>330</v>
      </c>
      <c r="C301" s="16" t="s">
        <v>5514</v>
      </c>
      <c r="D301" s="16" t="s">
        <v>4449</v>
      </c>
      <c r="E301" s="18" t="s">
        <v>5516</v>
      </c>
      <c r="F301" s="18">
        <v>8</v>
      </c>
      <c r="G301" s="18">
        <v>25</v>
      </c>
      <c r="I301" s="51" t="s">
        <v>5317</v>
      </c>
      <c r="J301" s="18" t="s">
        <v>3005</v>
      </c>
      <c r="K301" s="19" t="s">
        <v>1442</v>
      </c>
      <c r="L301" s="16" t="s">
        <v>1616</v>
      </c>
      <c r="M301" s="18" t="s">
        <v>4300</v>
      </c>
      <c r="N301" s="58" t="s">
        <v>3005</v>
      </c>
      <c r="O301" s="125" t="s">
        <v>1320</v>
      </c>
      <c r="P301" s="18">
        <v>25</v>
      </c>
      <c r="Q301" s="16" t="s">
        <v>5528</v>
      </c>
      <c r="R301" s="17">
        <v>38.5</v>
      </c>
      <c r="S301" s="248" t="s">
        <v>5350</v>
      </c>
      <c r="T301" s="16" t="s">
        <v>3927</v>
      </c>
      <c r="U301" s="18" t="s">
        <v>5519</v>
      </c>
      <c r="V301" s="18" t="s">
        <v>5519</v>
      </c>
      <c r="W301" s="18" t="s">
        <v>3979</v>
      </c>
      <c r="X301" s="18" t="s">
        <v>3978</v>
      </c>
      <c r="Y301" s="132">
        <f t="shared" si="12"/>
        <v>400</v>
      </c>
      <c r="Z301" s="132" t="str">
        <f t="shared" si="13"/>
        <v>0</v>
      </c>
      <c r="AA301" s="372">
        <f t="shared" si="14"/>
        <v>400</v>
      </c>
    </row>
    <row r="302" spans="1:29" s="18" customFormat="1" ht="12" customHeight="1" x14ac:dyDescent="0.2">
      <c r="A302" s="1" t="s">
        <v>4455</v>
      </c>
      <c r="B302" s="2">
        <v>374</v>
      </c>
      <c r="C302" s="1" t="s">
        <v>5514</v>
      </c>
      <c r="D302" s="1" t="s">
        <v>4449</v>
      </c>
      <c r="E302" s="3" t="s">
        <v>5516</v>
      </c>
      <c r="F302" s="3">
        <v>8</v>
      </c>
      <c r="G302" s="3">
        <v>25</v>
      </c>
      <c r="H302" s="3"/>
      <c r="I302" s="51" t="s">
        <v>5317</v>
      </c>
      <c r="J302" s="18" t="s">
        <v>3005</v>
      </c>
      <c r="K302" s="4" t="s">
        <v>1442</v>
      </c>
      <c r="L302" s="16" t="s">
        <v>1616</v>
      </c>
      <c r="M302" s="18" t="s">
        <v>4300</v>
      </c>
      <c r="N302" s="58" t="s">
        <v>3005</v>
      </c>
      <c r="O302" s="125" t="s">
        <v>1320</v>
      </c>
      <c r="P302" s="18">
        <v>25</v>
      </c>
      <c r="Q302" s="16" t="s">
        <v>5528</v>
      </c>
      <c r="R302" s="17">
        <v>38.5</v>
      </c>
      <c r="S302" s="248" t="s">
        <v>5351</v>
      </c>
      <c r="T302" s="16" t="s">
        <v>3924</v>
      </c>
      <c r="U302" s="18" t="s">
        <v>5519</v>
      </c>
      <c r="V302" s="18" t="s">
        <v>5519</v>
      </c>
      <c r="W302" s="18" t="s">
        <v>3979</v>
      </c>
      <c r="X302" s="18" t="s">
        <v>3978</v>
      </c>
      <c r="Y302" s="132">
        <f t="shared" si="12"/>
        <v>400</v>
      </c>
      <c r="Z302" s="132" t="str">
        <f t="shared" si="13"/>
        <v>0</v>
      </c>
      <c r="AA302" s="372">
        <f t="shared" si="14"/>
        <v>400</v>
      </c>
    </row>
    <row r="303" spans="1:29" s="18" customFormat="1" ht="12" customHeight="1" x14ac:dyDescent="0.2">
      <c r="A303" s="1" t="s">
        <v>3900</v>
      </c>
      <c r="B303" s="2">
        <v>280</v>
      </c>
      <c r="C303" s="1" t="s">
        <v>5523</v>
      </c>
      <c r="D303" s="1" t="s">
        <v>4449</v>
      </c>
      <c r="E303" s="3" t="s">
        <v>5516</v>
      </c>
      <c r="F303" s="3">
        <v>8</v>
      </c>
      <c r="G303" s="3">
        <v>25</v>
      </c>
      <c r="H303" s="3"/>
      <c r="I303" s="49" t="s">
        <v>5324</v>
      </c>
      <c r="J303" s="18" t="s">
        <v>3005</v>
      </c>
      <c r="K303" s="45" t="s">
        <v>1612</v>
      </c>
      <c r="L303" s="1" t="s">
        <v>1616</v>
      </c>
      <c r="M303" s="112" t="s">
        <v>4300</v>
      </c>
      <c r="N303" s="58" t="s">
        <v>3005</v>
      </c>
      <c r="O303" s="112" t="s">
        <v>3244</v>
      </c>
      <c r="P303" s="140">
        <v>25</v>
      </c>
      <c r="Q303" s="1" t="s">
        <v>1289</v>
      </c>
      <c r="R303" s="2">
        <v>40</v>
      </c>
      <c r="S303" s="248" t="s">
        <v>5352</v>
      </c>
      <c r="T303" s="1" t="s">
        <v>5425</v>
      </c>
      <c r="U303" s="18" t="s">
        <v>5519</v>
      </c>
      <c r="V303" s="18" t="s">
        <v>5519</v>
      </c>
      <c r="W303" s="18" t="s">
        <v>3979</v>
      </c>
      <c r="X303" s="18" t="s">
        <v>3978</v>
      </c>
      <c r="Y303" s="132">
        <f t="shared" si="12"/>
        <v>400</v>
      </c>
      <c r="Z303" s="132" t="str">
        <f t="shared" si="13"/>
        <v>0</v>
      </c>
      <c r="AA303" s="372">
        <f t="shared" si="14"/>
        <v>400</v>
      </c>
    </row>
    <row r="304" spans="1:29" s="18" customFormat="1" ht="12" customHeight="1" x14ac:dyDescent="0.2">
      <c r="A304" s="1" t="s">
        <v>5419</v>
      </c>
      <c r="B304" s="2">
        <v>35</v>
      </c>
      <c r="C304" s="1" t="s">
        <v>1289</v>
      </c>
      <c r="D304" s="1" t="s">
        <v>4449</v>
      </c>
      <c r="E304" s="3" t="s">
        <v>5516</v>
      </c>
      <c r="F304" s="3">
        <v>8</v>
      </c>
      <c r="G304" s="48">
        <v>25</v>
      </c>
      <c r="H304" s="3"/>
      <c r="I304" s="51" t="s">
        <v>5322</v>
      </c>
      <c r="J304" s="18" t="s">
        <v>3005</v>
      </c>
      <c r="K304" s="49" t="s">
        <v>1442</v>
      </c>
      <c r="L304" s="1" t="s">
        <v>1616</v>
      </c>
      <c r="M304" s="112" t="s">
        <v>4138</v>
      </c>
      <c r="N304" s="53" t="s">
        <v>3005</v>
      </c>
      <c r="O304" s="112" t="s">
        <v>5323</v>
      </c>
      <c r="P304" s="140">
        <v>25</v>
      </c>
      <c r="Q304" s="1" t="s">
        <v>1289</v>
      </c>
      <c r="R304" s="2">
        <v>37</v>
      </c>
      <c r="S304" s="248" t="s">
        <v>5353</v>
      </c>
      <c r="T304" s="1" t="s">
        <v>5421</v>
      </c>
      <c r="U304" s="18" t="s">
        <v>5519</v>
      </c>
      <c r="V304" s="18" t="s">
        <v>5519</v>
      </c>
      <c r="W304" s="18" t="s">
        <v>3979</v>
      </c>
      <c r="X304" s="18" t="s">
        <v>3978</v>
      </c>
      <c r="Y304" s="132">
        <f t="shared" si="12"/>
        <v>400</v>
      </c>
      <c r="Z304" s="132" t="str">
        <f t="shared" si="13"/>
        <v>0</v>
      </c>
      <c r="AA304" s="372">
        <f t="shared" si="14"/>
        <v>400</v>
      </c>
    </row>
    <row r="305" spans="1:29" s="18" customFormat="1" ht="12" customHeight="1" x14ac:dyDescent="0.2">
      <c r="A305" s="1" t="s">
        <v>3898</v>
      </c>
      <c r="B305" s="2">
        <v>285</v>
      </c>
      <c r="C305" s="1" t="s">
        <v>5528</v>
      </c>
      <c r="D305" s="1" t="s">
        <v>4449</v>
      </c>
      <c r="E305" s="3" t="s">
        <v>5516</v>
      </c>
      <c r="F305" s="3">
        <v>8</v>
      </c>
      <c r="G305" s="3">
        <v>20</v>
      </c>
      <c r="H305" s="3" t="s">
        <v>1561</v>
      </c>
      <c r="I305" s="49" t="s">
        <v>5324</v>
      </c>
      <c r="J305" s="18" t="s">
        <v>3005</v>
      </c>
      <c r="K305" s="45" t="s">
        <v>1612</v>
      </c>
      <c r="L305" s="16" t="s">
        <v>1616</v>
      </c>
      <c r="M305" s="18" t="s">
        <v>1611</v>
      </c>
      <c r="N305" s="58" t="s">
        <v>3005</v>
      </c>
      <c r="O305" s="112" t="s">
        <v>5327</v>
      </c>
      <c r="P305" s="18">
        <v>20</v>
      </c>
      <c r="Q305" s="16" t="s">
        <v>5523</v>
      </c>
      <c r="R305" s="17">
        <v>120</v>
      </c>
      <c r="S305" s="248" t="s">
        <v>5354</v>
      </c>
      <c r="T305" s="16" t="s">
        <v>5022</v>
      </c>
      <c r="U305" s="18" t="s">
        <v>5519</v>
      </c>
      <c r="V305" s="18" t="s">
        <v>5519</v>
      </c>
      <c r="W305" s="18" t="s">
        <v>3979</v>
      </c>
      <c r="X305" s="18" t="s">
        <v>3978</v>
      </c>
      <c r="Y305" s="132">
        <f t="shared" si="12"/>
        <v>320</v>
      </c>
      <c r="Z305" s="132" t="str">
        <f t="shared" si="13"/>
        <v>0</v>
      </c>
      <c r="AA305" s="372">
        <f t="shared" si="14"/>
        <v>320</v>
      </c>
    </row>
    <row r="306" spans="1:29" s="18" customFormat="1" ht="12" customHeight="1" x14ac:dyDescent="0.2">
      <c r="A306" s="1" t="s">
        <v>3898</v>
      </c>
      <c r="B306" s="2">
        <v>285</v>
      </c>
      <c r="C306" s="1" t="s">
        <v>5528</v>
      </c>
      <c r="D306" s="1" t="s">
        <v>4449</v>
      </c>
      <c r="E306" s="3" t="s">
        <v>5516</v>
      </c>
      <c r="F306" s="3">
        <v>8</v>
      </c>
      <c r="G306" s="3">
        <v>5</v>
      </c>
      <c r="H306" s="3" t="s">
        <v>1561</v>
      </c>
      <c r="I306" s="49" t="s">
        <v>5325</v>
      </c>
      <c r="J306" s="18" t="s">
        <v>3005</v>
      </c>
      <c r="K306" s="45" t="s">
        <v>1612</v>
      </c>
      <c r="L306" s="16" t="s">
        <v>1616</v>
      </c>
      <c r="M306" s="18" t="s">
        <v>1611</v>
      </c>
      <c r="N306" s="58" t="s">
        <v>3005</v>
      </c>
      <c r="O306" s="112" t="s">
        <v>5327</v>
      </c>
      <c r="P306" s="18">
        <v>5</v>
      </c>
      <c r="Q306" s="16" t="s">
        <v>5523</v>
      </c>
      <c r="R306" s="17">
        <v>120</v>
      </c>
      <c r="S306" s="248" t="s">
        <v>5355</v>
      </c>
      <c r="T306" s="16" t="s">
        <v>5022</v>
      </c>
      <c r="U306" s="18" t="s">
        <v>5519</v>
      </c>
      <c r="V306" s="18" t="s">
        <v>5519</v>
      </c>
      <c r="W306" s="18" t="s">
        <v>3979</v>
      </c>
      <c r="X306" s="18" t="s">
        <v>3978</v>
      </c>
      <c r="Y306" s="132">
        <f t="shared" si="12"/>
        <v>80</v>
      </c>
      <c r="Z306" s="132" t="str">
        <f t="shared" si="13"/>
        <v>0</v>
      </c>
      <c r="AA306" s="372">
        <f t="shared" si="14"/>
        <v>80</v>
      </c>
    </row>
    <row r="307" spans="1:29" s="18" customFormat="1" ht="12" customHeight="1" x14ac:dyDescent="0.2">
      <c r="A307" s="1" t="s">
        <v>3912</v>
      </c>
      <c r="B307" s="2">
        <v>283</v>
      </c>
      <c r="C307" s="1" t="s">
        <v>5514</v>
      </c>
      <c r="D307" s="1" t="s">
        <v>4449</v>
      </c>
      <c r="E307" s="3" t="s">
        <v>5516</v>
      </c>
      <c r="F307" s="3">
        <v>8</v>
      </c>
      <c r="G307" s="3">
        <v>25</v>
      </c>
      <c r="H307" s="3"/>
      <c r="I307" s="51" t="s">
        <v>5330</v>
      </c>
      <c r="J307" s="18" t="s">
        <v>3005</v>
      </c>
      <c r="K307" s="4" t="s">
        <v>1613</v>
      </c>
      <c r="L307" s="16" t="s">
        <v>1616</v>
      </c>
      <c r="M307" s="18" t="s">
        <v>1611</v>
      </c>
      <c r="N307" s="58" t="s">
        <v>3005</v>
      </c>
      <c r="O307" s="112" t="s">
        <v>5331</v>
      </c>
      <c r="P307" s="18">
        <v>25</v>
      </c>
      <c r="Q307" s="16" t="s">
        <v>5514</v>
      </c>
      <c r="R307" s="17">
        <v>14.25</v>
      </c>
      <c r="S307" s="248" t="s">
        <v>5365</v>
      </c>
      <c r="T307" s="16" t="s">
        <v>3943</v>
      </c>
      <c r="U307" s="18" t="s">
        <v>5519</v>
      </c>
      <c r="V307" s="18" t="s">
        <v>5519</v>
      </c>
      <c r="W307" s="18" t="s">
        <v>3979</v>
      </c>
      <c r="X307" s="18" t="s">
        <v>3978</v>
      </c>
      <c r="Y307" s="132">
        <f t="shared" si="12"/>
        <v>400</v>
      </c>
      <c r="Z307" s="132" t="str">
        <f t="shared" si="13"/>
        <v>0</v>
      </c>
      <c r="AA307" s="372">
        <f t="shared" si="14"/>
        <v>400</v>
      </c>
    </row>
    <row r="308" spans="1:29" s="3" customFormat="1" ht="12" customHeight="1" x14ac:dyDescent="0.2">
      <c r="A308" s="1"/>
      <c r="B308" s="2"/>
      <c r="C308" s="154" t="s">
        <v>1289</v>
      </c>
      <c r="D308" s="1" t="s">
        <v>4449</v>
      </c>
      <c r="E308" s="3" t="s">
        <v>5516</v>
      </c>
      <c r="F308" s="3">
        <v>8</v>
      </c>
      <c r="G308" s="221">
        <v>0</v>
      </c>
      <c r="I308" s="186" t="s">
        <v>1438</v>
      </c>
      <c r="J308" s="128"/>
      <c r="K308" s="182" t="s">
        <v>4291</v>
      </c>
      <c r="L308" s="1" t="s">
        <v>1616</v>
      </c>
      <c r="N308" s="18"/>
      <c r="Y308" s="132">
        <f t="shared" si="12"/>
        <v>0</v>
      </c>
      <c r="Z308" s="132" t="str">
        <f t="shared" si="13"/>
        <v>0</v>
      </c>
      <c r="AA308" s="372" t="str">
        <f t="shared" si="14"/>
        <v>0</v>
      </c>
      <c r="AC308" s="5"/>
    </row>
    <row r="309" spans="1:29" s="3" customFormat="1" ht="12" customHeight="1" x14ac:dyDescent="0.2">
      <c r="A309" s="1"/>
      <c r="B309" s="2"/>
      <c r="C309" s="154" t="s">
        <v>1289</v>
      </c>
      <c r="D309" s="1" t="s">
        <v>4449</v>
      </c>
      <c r="E309" s="3" t="s">
        <v>5516</v>
      </c>
      <c r="F309" s="3">
        <v>8</v>
      </c>
      <c r="G309" s="221">
        <v>0</v>
      </c>
      <c r="I309" s="186" t="s">
        <v>1438</v>
      </c>
      <c r="J309" s="128"/>
      <c r="K309" s="182" t="s">
        <v>4291</v>
      </c>
      <c r="L309" s="1" t="s">
        <v>1616</v>
      </c>
      <c r="Y309" s="132">
        <f t="shared" si="12"/>
        <v>0</v>
      </c>
      <c r="Z309" s="132" t="str">
        <f t="shared" si="13"/>
        <v>0</v>
      </c>
      <c r="AA309" s="372" t="str">
        <f t="shared" si="14"/>
        <v>0</v>
      </c>
      <c r="AC309" s="5"/>
    </row>
    <row r="310" spans="1:29" s="3" customFormat="1" ht="12" customHeight="1" x14ac:dyDescent="0.2">
      <c r="A310" s="1"/>
      <c r="B310" s="2"/>
      <c r="C310" s="154" t="s">
        <v>1289</v>
      </c>
      <c r="D310" s="1" t="s">
        <v>4449</v>
      </c>
      <c r="E310" s="3" t="s">
        <v>5516</v>
      </c>
      <c r="F310" s="3">
        <v>8</v>
      </c>
      <c r="G310" s="221">
        <v>0</v>
      </c>
      <c r="I310" s="186" t="s">
        <v>1438</v>
      </c>
      <c r="J310" s="128"/>
      <c r="K310" s="182" t="s">
        <v>4291</v>
      </c>
      <c r="L310" s="1" t="s">
        <v>1616</v>
      </c>
      <c r="M310" s="48"/>
      <c r="O310" s="112"/>
      <c r="P310" s="48"/>
      <c r="Q310" s="1"/>
      <c r="R310" s="2"/>
      <c r="S310" s="135"/>
      <c r="T310" s="1"/>
      <c r="U310" s="18"/>
      <c r="V310" s="18"/>
      <c r="W310" s="18"/>
      <c r="X310" s="18"/>
      <c r="Y310" s="132">
        <f t="shared" si="12"/>
        <v>0</v>
      </c>
      <c r="Z310" s="132" t="str">
        <f t="shared" si="13"/>
        <v>0</v>
      </c>
      <c r="AA310" s="372" t="str">
        <f t="shared" si="14"/>
        <v>0</v>
      </c>
      <c r="AC310" s="5"/>
    </row>
    <row r="311" spans="1:29" s="82" customFormat="1" ht="12" customHeight="1" x14ac:dyDescent="0.2">
      <c r="J311" s="79"/>
      <c r="L311" s="1" t="s">
        <v>1616</v>
      </c>
      <c r="M311" s="83"/>
      <c r="N311" s="58"/>
      <c r="O311" s="83"/>
      <c r="P311" s="83"/>
      <c r="Q311" s="80"/>
      <c r="R311" s="81"/>
      <c r="S311" s="79"/>
      <c r="T311" s="80"/>
      <c r="Y311" s="132">
        <f t="shared" si="12"/>
        <v>0</v>
      </c>
      <c r="Z311" s="132" t="str">
        <f t="shared" si="13"/>
        <v>0</v>
      </c>
      <c r="AA311" s="372" t="str">
        <f t="shared" si="14"/>
        <v>0</v>
      </c>
    </row>
    <row r="312" spans="1:29" s="88" customFormat="1" ht="12" customHeight="1" thickBot="1" x14ac:dyDescent="0.25">
      <c r="A312" s="90"/>
      <c r="B312" s="91"/>
      <c r="C312" s="90"/>
      <c r="D312" s="90"/>
      <c r="G312" s="89">
        <f>SUM(G262:G311)</f>
        <v>984</v>
      </c>
      <c r="J312" s="54"/>
      <c r="K312" s="47"/>
      <c r="L312" s="90"/>
      <c r="M312" s="88">
        <f>G312-P312</f>
        <v>0</v>
      </c>
      <c r="N312" s="54"/>
      <c r="P312" s="89">
        <f>SUM(P262:P311)</f>
        <v>984</v>
      </c>
      <c r="Q312" s="90"/>
      <c r="R312" s="91"/>
      <c r="S312" s="94"/>
      <c r="T312" s="90"/>
      <c r="Y312" s="132">
        <f t="shared" si="12"/>
        <v>0</v>
      </c>
      <c r="Z312" s="132" t="str">
        <f t="shared" si="13"/>
        <v>0</v>
      </c>
      <c r="AA312" s="372" t="str">
        <f t="shared" si="14"/>
        <v>0</v>
      </c>
      <c r="AC312" s="92"/>
    </row>
    <row r="313" spans="1:29" s="79" customFormat="1" ht="12" customHeight="1" x14ac:dyDescent="0.2">
      <c r="A313" s="1"/>
      <c r="B313" s="84"/>
      <c r="C313" s="50" t="s">
        <v>3029</v>
      </c>
      <c r="D313" s="85"/>
      <c r="I313" s="96"/>
      <c r="J313" s="58"/>
      <c r="K313" s="51"/>
      <c r="L313" s="85"/>
      <c r="N313" s="58"/>
      <c r="Q313" s="85"/>
      <c r="R313" s="84"/>
      <c r="S313" s="265" t="s">
        <v>1290</v>
      </c>
      <c r="T313" s="85"/>
      <c r="Y313" s="132">
        <f t="shared" si="12"/>
        <v>0</v>
      </c>
      <c r="Z313" s="132" t="str">
        <f t="shared" si="13"/>
        <v>0</v>
      </c>
      <c r="AA313" s="372" t="str">
        <f t="shared" si="14"/>
        <v>0</v>
      </c>
      <c r="AC313" s="86"/>
    </row>
    <row r="314" spans="1:29" s="18" customFormat="1" ht="12" customHeight="1" x14ac:dyDescent="0.2">
      <c r="A314" s="1" t="s">
        <v>5417</v>
      </c>
      <c r="B314" s="84">
        <v>0</v>
      </c>
      <c r="C314" s="267" t="s">
        <v>1289</v>
      </c>
      <c r="D314" s="16" t="s">
        <v>5515</v>
      </c>
      <c r="E314" s="18" t="s">
        <v>5516</v>
      </c>
      <c r="F314" s="18">
        <v>16</v>
      </c>
      <c r="G314" s="198">
        <v>7</v>
      </c>
      <c r="H314" s="79" t="s">
        <v>1561</v>
      </c>
      <c r="I314" s="51" t="s">
        <v>1304</v>
      </c>
      <c r="J314" s="58" t="s">
        <v>3005</v>
      </c>
      <c r="K314" s="51" t="s">
        <v>4379</v>
      </c>
      <c r="L314" s="16" t="s">
        <v>1616</v>
      </c>
      <c r="M314" s="18" t="s">
        <v>4377</v>
      </c>
      <c r="N314" s="18" t="s">
        <v>3005</v>
      </c>
      <c r="P314" s="18">
        <v>7</v>
      </c>
      <c r="Q314" s="16" t="s">
        <v>1292</v>
      </c>
      <c r="R314" s="17">
        <v>85</v>
      </c>
      <c r="S314" s="77" t="s">
        <v>5340</v>
      </c>
      <c r="T314" s="16" t="s">
        <v>1303</v>
      </c>
      <c r="U314" s="18" t="s">
        <v>4373</v>
      </c>
      <c r="V314" s="18" t="s">
        <v>4373</v>
      </c>
      <c r="W314" s="247" t="s">
        <v>3979</v>
      </c>
      <c r="X314" s="18" t="s">
        <v>3978</v>
      </c>
      <c r="Y314" s="132">
        <f t="shared" si="12"/>
        <v>224</v>
      </c>
      <c r="Z314" s="132" t="str">
        <f t="shared" si="13"/>
        <v>0</v>
      </c>
      <c r="AA314" s="372">
        <f t="shared" si="14"/>
        <v>224</v>
      </c>
      <c r="AC314" s="20"/>
    </row>
    <row r="315" spans="1:29" s="18" customFormat="1" ht="12" customHeight="1" x14ac:dyDescent="0.2">
      <c r="A315" s="1" t="s">
        <v>5431</v>
      </c>
      <c r="B315" s="84">
        <v>0</v>
      </c>
      <c r="C315" s="267" t="s">
        <v>1289</v>
      </c>
      <c r="D315" s="16" t="s">
        <v>4449</v>
      </c>
      <c r="E315" s="18" t="s">
        <v>5516</v>
      </c>
      <c r="F315" s="18">
        <v>8</v>
      </c>
      <c r="G315" s="198">
        <v>7</v>
      </c>
      <c r="H315" s="79" t="s">
        <v>1561</v>
      </c>
      <c r="I315" s="51" t="s">
        <v>1304</v>
      </c>
      <c r="J315" s="58" t="s">
        <v>3005</v>
      </c>
      <c r="K315" s="51" t="s">
        <v>4379</v>
      </c>
      <c r="L315" s="16" t="s">
        <v>1616</v>
      </c>
      <c r="M315" s="18" t="s">
        <v>4377</v>
      </c>
      <c r="N315" s="18" t="s">
        <v>3005</v>
      </c>
      <c r="P315" s="18">
        <v>7</v>
      </c>
      <c r="Q315" s="16" t="s">
        <v>1292</v>
      </c>
      <c r="R315" s="17">
        <v>85</v>
      </c>
      <c r="S315" s="77" t="s">
        <v>5340</v>
      </c>
      <c r="T315" s="16" t="s">
        <v>1303</v>
      </c>
      <c r="U315" s="18" t="s">
        <v>4373</v>
      </c>
      <c r="V315" s="18" t="s">
        <v>4373</v>
      </c>
      <c r="W315" s="247" t="s">
        <v>3979</v>
      </c>
      <c r="X315" s="18" t="s">
        <v>3978</v>
      </c>
      <c r="Y315" s="132">
        <f t="shared" si="12"/>
        <v>112</v>
      </c>
      <c r="Z315" s="132" t="str">
        <f t="shared" si="13"/>
        <v>0</v>
      </c>
      <c r="AA315" s="372">
        <f t="shared" si="14"/>
        <v>112</v>
      </c>
      <c r="AC315" s="20"/>
    </row>
    <row r="316" spans="1:29" s="18" customFormat="1" ht="12" customHeight="1" x14ac:dyDescent="0.2">
      <c r="A316" s="16" t="s">
        <v>4374</v>
      </c>
      <c r="B316" s="17">
        <v>0</v>
      </c>
      <c r="C316" s="16" t="s">
        <v>4375</v>
      </c>
      <c r="D316" s="16" t="s">
        <v>1500</v>
      </c>
      <c r="E316" s="18" t="s">
        <v>5516</v>
      </c>
      <c r="F316" s="18">
        <v>24</v>
      </c>
      <c r="G316" s="18">
        <v>7</v>
      </c>
      <c r="H316" s="18" t="s">
        <v>1561</v>
      </c>
      <c r="I316" s="19" t="s">
        <v>5045</v>
      </c>
      <c r="J316" s="18" t="s">
        <v>3005</v>
      </c>
      <c r="K316" s="19" t="s">
        <v>4376</v>
      </c>
      <c r="L316" s="16" t="s">
        <v>1616</v>
      </c>
      <c r="M316" s="18" t="s">
        <v>4371</v>
      </c>
      <c r="N316" s="18" t="s">
        <v>3005</v>
      </c>
      <c r="O316" s="83" t="s">
        <v>5046</v>
      </c>
      <c r="P316" s="18">
        <v>7</v>
      </c>
      <c r="Q316" s="16" t="s">
        <v>4531</v>
      </c>
      <c r="R316" s="17">
        <v>80</v>
      </c>
      <c r="S316" s="77" t="s">
        <v>5341</v>
      </c>
      <c r="T316" s="16" t="s">
        <v>4535</v>
      </c>
      <c r="U316" s="18" t="s">
        <v>4373</v>
      </c>
      <c r="V316" s="18" t="s">
        <v>4373</v>
      </c>
      <c r="W316" s="247" t="s">
        <v>3979</v>
      </c>
      <c r="X316" s="18" t="s">
        <v>3978</v>
      </c>
      <c r="Y316" s="132">
        <f t="shared" si="12"/>
        <v>336</v>
      </c>
      <c r="Z316" s="132" t="str">
        <f t="shared" si="13"/>
        <v>0</v>
      </c>
      <c r="AA316" s="372">
        <f t="shared" si="14"/>
        <v>336</v>
      </c>
      <c r="AC316" s="20"/>
    </row>
    <row r="317" spans="1:29" s="3" customFormat="1" ht="12" customHeight="1" x14ac:dyDescent="0.2">
      <c r="A317" s="1" t="s">
        <v>4374</v>
      </c>
      <c r="B317" s="2">
        <v>0</v>
      </c>
      <c r="C317" s="1" t="s">
        <v>4375</v>
      </c>
      <c r="D317" s="1" t="s">
        <v>1500</v>
      </c>
      <c r="E317" s="3" t="s">
        <v>5516</v>
      </c>
      <c r="F317" s="3">
        <v>24</v>
      </c>
      <c r="G317" s="3">
        <v>7</v>
      </c>
      <c r="H317" s="3" t="s">
        <v>1561</v>
      </c>
      <c r="I317" s="4" t="s">
        <v>5045</v>
      </c>
      <c r="J317" s="21" t="s">
        <v>3005</v>
      </c>
      <c r="K317" s="4" t="s">
        <v>4376</v>
      </c>
      <c r="L317" s="1" t="s">
        <v>1616</v>
      </c>
      <c r="M317" s="3" t="s">
        <v>4439</v>
      </c>
      <c r="N317" s="23" t="s">
        <v>3005</v>
      </c>
      <c r="O317" s="79" t="s">
        <v>5046</v>
      </c>
      <c r="P317" s="3">
        <v>7</v>
      </c>
      <c r="Q317" s="1" t="s">
        <v>5514</v>
      </c>
      <c r="R317" s="2">
        <v>48</v>
      </c>
      <c r="S317" s="137">
        <v>23602</v>
      </c>
      <c r="T317" s="1" t="s">
        <v>4440</v>
      </c>
      <c r="U317" s="3" t="s">
        <v>4373</v>
      </c>
      <c r="V317" s="3" t="s">
        <v>4373</v>
      </c>
      <c r="W317" s="3" t="s">
        <v>5041</v>
      </c>
      <c r="X317" s="3" t="s">
        <v>3978</v>
      </c>
      <c r="Y317" s="132">
        <f t="shared" si="12"/>
        <v>336</v>
      </c>
      <c r="Z317" s="132" t="str">
        <f t="shared" si="13"/>
        <v>0</v>
      </c>
      <c r="AA317" s="372">
        <f t="shared" si="14"/>
        <v>336</v>
      </c>
      <c r="AC317" s="5"/>
    </row>
    <row r="318" spans="1:29" s="3" customFormat="1" ht="12" customHeight="1" x14ac:dyDescent="0.2">
      <c r="A318" s="1" t="s">
        <v>4374</v>
      </c>
      <c r="B318" s="2">
        <v>0</v>
      </c>
      <c r="C318" s="1" t="s">
        <v>4375</v>
      </c>
      <c r="D318" s="1" t="s">
        <v>1500</v>
      </c>
      <c r="E318" s="3" t="s">
        <v>5516</v>
      </c>
      <c r="F318" s="3">
        <v>24</v>
      </c>
      <c r="G318" s="3">
        <v>5</v>
      </c>
      <c r="H318" s="3" t="s">
        <v>1561</v>
      </c>
      <c r="I318" s="4" t="s">
        <v>5045</v>
      </c>
      <c r="J318" s="21" t="s">
        <v>3005</v>
      </c>
      <c r="K318" s="4" t="s">
        <v>4376</v>
      </c>
      <c r="L318" s="1" t="s">
        <v>1616</v>
      </c>
      <c r="M318" s="3" t="s">
        <v>3427</v>
      </c>
      <c r="N318" s="23" t="s">
        <v>3005</v>
      </c>
      <c r="O318" s="79" t="s">
        <v>5046</v>
      </c>
      <c r="P318" s="3">
        <v>5</v>
      </c>
      <c r="Q318" s="1" t="s">
        <v>5523</v>
      </c>
      <c r="R318" s="2">
        <v>44.62</v>
      </c>
      <c r="S318" s="137">
        <v>23601</v>
      </c>
      <c r="T318" s="1" t="s">
        <v>4442</v>
      </c>
      <c r="U318" s="3" t="s">
        <v>4373</v>
      </c>
      <c r="V318" s="3" t="s">
        <v>4373</v>
      </c>
      <c r="W318" s="3" t="s">
        <v>5041</v>
      </c>
      <c r="X318" s="3" t="s">
        <v>3978</v>
      </c>
      <c r="Y318" s="132">
        <f t="shared" si="12"/>
        <v>240</v>
      </c>
      <c r="Z318" s="132" t="str">
        <f t="shared" si="13"/>
        <v>0</v>
      </c>
      <c r="AA318" s="372">
        <f t="shared" si="14"/>
        <v>240</v>
      </c>
      <c r="AC318" s="5"/>
    </row>
    <row r="319" spans="1:29" s="3" customFormat="1" ht="12" customHeight="1" x14ac:dyDescent="0.2">
      <c r="A319" s="1" t="s">
        <v>4374</v>
      </c>
      <c r="B319" s="2">
        <v>0</v>
      </c>
      <c r="C319" s="1" t="s">
        <v>4375</v>
      </c>
      <c r="D319" s="1" t="s">
        <v>1500</v>
      </c>
      <c r="E319" s="3" t="s">
        <v>5516</v>
      </c>
      <c r="F319" s="3">
        <v>24</v>
      </c>
      <c r="G319" s="3">
        <v>25</v>
      </c>
      <c r="I319" s="4" t="s">
        <v>5045</v>
      </c>
      <c r="J319" s="21" t="s">
        <v>3005</v>
      </c>
      <c r="K319" s="4" t="s">
        <v>4376</v>
      </c>
      <c r="L319" s="1" t="s">
        <v>1616</v>
      </c>
      <c r="M319" s="3" t="s">
        <v>4377</v>
      </c>
      <c r="N319" s="23" t="s">
        <v>3005</v>
      </c>
      <c r="O319" s="79" t="s">
        <v>5046</v>
      </c>
      <c r="P319" s="3">
        <v>25</v>
      </c>
      <c r="Q319" s="1" t="s">
        <v>5528</v>
      </c>
      <c r="R319" s="2">
        <v>54.65</v>
      </c>
      <c r="S319" s="137">
        <v>23599</v>
      </c>
      <c r="T319" s="1" t="s">
        <v>4443</v>
      </c>
      <c r="U319" s="3" t="s">
        <v>4373</v>
      </c>
      <c r="V319" s="3" t="s">
        <v>4373</v>
      </c>
      <c r="W319" s="3" t="s">
        <v>5041</v>
      </c>
      <c r="X319" s="3" t="s">
        <v>3978</v>
      </c>
      <c r="Y319" s="132">
        <f t="shared" si="12"/>
        <v>1200</v>
      </c>
      <c r="Z319" s="132" t="str">
        <f t="shared" si="13"/>
        <v>0</v>
      </c>
      <c r="AA319" s="372">
        <f t="shared" si="14"/>
        <v>1200</v>
      </c>
      <c r="AC319" s="5"/>
    </row>
    <row r="320" spans="1:29" s="3" customFormat="1" ht="12" customHeight="1" x14ac:dyDescent="0.2">
      <c r="A320" s="1" t="s">
        <v>4374</v>
      </c>
      <c r="B320" s="2">
        <v>0</v>
      </c>
      <c r="C320" s="1" t="s">
        <v>4375</v>
      </c>
      <c r="D320" s="1" t="s">
        <v>1500</v>
      </c>
      <c r="E320" s="3" t="s">
        <v>5516</v>
      </c>
      <c r="F320" s="3">
        <v>24</v>
      </c>
      <c r="G320" s="3">
        <v>6</v>
      </c>
      <c r="H320" s="3" t="s">
        <v>1561</v>
      </c>
      <c r="I320" s="4" t="s">
        <v>5045</v>
      </c>
      <c r="J320" s="21" t="s">
        <v>3005</v>
      </c>
      <c r="K320" s="4" t="s">
        <v>4376</v>
      </c>
      <c r="L320" s="1" t="s">
        <v>1616</v>
      </c>
      <c r="M320" s="3" t="s">
        <v>1501</v>
      </c>
      <c r="N320" s="23" t="s">
        <v>3005</v>
      </c>
      <c r="O320" s="79" t="s">
        <v>5046</v>
      </c>
      <c r="P320" s="3">
        <v>6</v>
      </c>
      <c r="Q320" s="1" t="s">
        <v>5523</v>
      </c>
      <c r="R320" s="2">
        <v>193</v>
      </c>
      <c r="S320" s="137">
        <v>23600</v>
      </c>
      <c r="T320" s="1" t="s">
        <v>3976</v>
      </c>
      <c r="U320" s="3" t="s">
        <v>4373</v>
      </c>
      <c r="V320" s="3" t="s">
        <v>4373</v>
      </c>
      <c r="W320" s="3" t="s">
        <v>5041</v>
      </c>
      <c r="X320" s="3" t="s">
        <v>3978</v>
      </c>
      <c r="Y320" s="132">
        <f t="shared" si="12"/>
        <v>288</v>
      </c>
      <c r="Z320" s="132" t="str">
        <f t="shared" si="13"/>
        <v>0</v>
      </c>
      <c r="AA320" s="372">
        <f t="shared" si="14"/>
        <v>288</v>
      </c>
      <c r="AC320" s="5"/>
    </row>
    <row r="321" spans="1:29" s="88" customFormat="1" ht="12" customHeight="1" thickBot="1" x14ac:dyDescent="0.25">
      <c r="G321" s="88">
        <f>SUM(G313:G320)</f>
        <v>64</v>
      </c>
      <c r="J321" s="54"/>
      <c r="M321" s="94">
        <f>G321-P321</f>
        <v>0</v>
      </c>
      <c r="N321" s="54"/>
      <c r="P321" s="88">
        <f>SUM(P313:P320)</f>
        <v>64</v>
      </c>
      <c r="Y321" s="132">
        <f t="shared" si="12"/>
        <v>0</v>
      </c>
      <c r="Z321" s="132" t="str">
        <f t="shared" si="13"/>
        <v>0</v>
      </c>
      <c r="AA321" s="372" t="str">
        <f t="shared" si="14"/>
        <v>0</v>
      </c>
    </row>
    <row r="322" spans="1:29" s="82" customFormat="1" ht="12" customHeight="1" x14ac:dyDescent="0.2">
      <c r="A322" s="80"/>
      <c r="B322" s="81"/>
      <c r="C322" s="50" t="s">
        <v>5248</v>
      </c>
      <c r="D322" s="80"/>
      <c r="J322" s="53"/>
      <c r="K322" s="4"/>
      <c r="L322" s="80"/>
      <c r="N322" s="53"/>
      <c r="Q322" s="80"/>
      <c r="R322" s="81"/>
      <c r="T322" s="80"/>
      <c r="Y322" s="132">
        <f t="shared" si="12"/>
        <v>0</v>
      </c>
      <c r="Z322" s="132" t="str">
        <f t="shared" si="13"/>
        <v>0</v>
      </c>
      <c r="AA322" s="372" t="str">
        <f t="shared" si="14"/>
        <v>0</v>
      </c>
    </row>
    <row r="323" spans="1:29" s="105" customFormat="1" ht="12" customHeight="1" x14ac:dyDescent="0.2">
      <c r="A323" s="1" t="s">
        <v>5418</v>
      </c>
      <c r="B323" s="104">
        <v>0</v>
      </c>
      <c r="C323" s="154" t="s">
        <v>1289</v>
      </c>
      <c r="D323" s="103" t="s">
        <v>5515</v>
      </c>
      <c r="E323" s="105" t="s">
        <v>5516</v>
      </c>
      <c r="F323" s="105">
        <v>16</v>
      </c>
      <c r="G323" s="214">
        <v>46</v>
      </c>
      <c r="H323" s="105" t="s">
        <v>1561</v>
      </c>
      <c r="J323" s="18" t="s">
        <v>3005</v>
      </c>
      <c r="K323" s="215" t="s">
        <v>1615</v>
      </c>
      <c r="L323" s="103" t="s">
        <v>1616</v>
      </c>
      <c r="M323" s="105" t="s">
        <v>1615</v>
      </c>
      <c r="N323" s="18" t="s">
        <v>3005</v>
      </c>
      <c r="P323" s="105">
        <v>46</v>
      </c>
      <c r="Q323" s="103" t="s">
        <v>4381</v>
      </c>
      <c r="R323" s="104">
        <v>0</v>
      </c>
      <c r="S323" s="250" t="s">
        <v>5040</v>
      </c>
      <c r="T323" s="103" t="s">
        <v>4382</v>
      </c>
      <c r="U323" s="105" t="s">
        <v>4383</v>
      </c>
      <c r="V323" s="105" t="s">
        <v>4383</v>
      </c>
      <c r="W323" s="105" t="s">
        <v>3979</v>
      </c>
      <c r="X323" s="105" t="s">
        <v>5042</v>
      </c>
      <c r="Y323" s="132">
        <f t="shared" si="12"/>
        <v>1472</v>
      </c>
      <c r="Z323" s="132">
        <f t="shared" si="13"/>
        <v>1472</v>
      </c>
      <c r="AA323" s="372" t="str">
        <f t="shared" si="14"/>
        <v>0</v>
      </c>
      <c r="AC323" s="106"/>
    </row>
    <row r="324" spans="1:29" s="70" customFormat="1" ht="12" customHeight="1" x14ac:dyDescent="0.2">
      <c r="A324" s="68"/>
      <c r="B324" s="69"/>
      <c r="C324" s="211"/>
      <c r="D324" s="68"/>
      <c r="G324" s="218">
        <f>SUM(G322:G323)</f>
        <v>46</v>
      </c>
      <c r="K324" s="212"/>
      <c r="L324" s="68"/>
      <c r="M324" s="71">
        <f>G324-P324</f>
        <v>0</v>
      </c>
      <c r="N324" s="72"/>
      <c r="P324" s="218">
        <f>SUM(P322:P323)</f>
        <v>46</v>
      </c>
      <c r="Q324" s="68"/>
      <c r="R324" s="69"/>
      <c r="S324" s="262"/>
      <c r="T324" s="68"/>
      <c r="Y324" s="132">
        <f t="shared" si="12"/>
        <v>0</v>
      </c>
      <c r="Z324" s="132" t="str">
        <f t="shared" si="13"/>
        <v>0</v>
      </c>
      <c r="AA324" s="372" t="str">
        <f t="shared" si="14"/>
        <v>0</v>
      </c>
      <c r="AC324" s="74"/>
    </row>
    <row r="325" spans="1:29" s="3" customFormat="1" ht="12" customHeight="1" x14ac:dyDescent="0.2">
      <c r="A325" s="1"/>
      <c r="B325" s="2"/>
      <c r="C325" s="50" t="s">
        <v>5249</v>
      </c>
      <c r="D325" s="1"/>
      <c r="G325" s="48"/>
      <c r="K325" s="49"/>
      <c r="L325" s="1"/>
      <c r="N325" s="53"/>
      <c r="Q325" s="1"/>
      <c r="R325" s="2"/>
      <c r="S325" s="161"/>
      <c r="T325" s="1"/>
      <c r="Y325" s="132">
        <f t="shared" si="12"/>
        <v>0</v>
      </c>
      <c r="Z325" s="132" t="str">
        <f t="shared" si="13"/>
        <v>0</v>
      </c>
      <c r="AA325" s="372" t="str">
        <f t="shared" si="14"/>
        <v>0</v>
      </c>
      <c r="AC325" s="5"/>
    </row>
    <row r="326" spans="1:29" s="3" customFormat="1" ht="12" customHeight="1" x14ac:dyDescent="0.2">
      <c r="A326" s="1" t="s">
        <v>5432</v>
      </c>
      <c r="B326" s="2">
        <v>0</v>
      </c>
      <c r="C326" s="154" t="s">
        <v>1289</v>
      </c>
      <c r="D326" s="1" t="s">
        <v>4449</v>
      </c>
      <c r="E326" s="3" t="s">
        <v>5516</v>
      </c>
      <c r="F326" s="3">
        <v>8</v>
      </c>
      <c r="G326" s="48">
        <v>46</v>
      </c>
      <c r="H326" s="3" t="s">
        <v>1561</v>
      </c>
      <c r="J326" s="18" t="s">
        <v>3005</v>
      </c>
      <c r="K326" s="49" t="s">
        <v>1615</v>
      </c>
      <c r="L326" s="1" t="s">
        <v>1616</v>
      </c>
      <c r="M326" s="3" t="s">
        <v>1615</v>
      </c>
      <c r="N326" s="18" t="s">
        <v>3005</v>
      </c>
      <c r="P326" s="3">
        <v>46</v>
      </c>
      <c r="Q326" s="1" t="s">
        <v>4381</v>
      </c>
      <c r="R326" s="2">
        <v>0</v>
      </c>
      <c r="S326" s="135" t="s">
        <v>5040</v>
      </c>
      <c r="T326" s="1" t="s">
        <v>3962</v>
      </c>
      <c r="U326" s="3" t="s">
        <v>4383</v>
      </c>
      <c r="V326" s="3" t="s">
        <v>4383</v>
      </c>
      <c r="W326" s="3" t="s">
        <v>3979</v>
      </c>
      <c r="X326" s="3" t="s">
        <v>5042</v>
      </c>
      <c r="Y326" s="132">
        <f t="shared" si="12"/>
        <v>736</v>
      </c>
      <c r="Z326" s="132">
        <f t="shared" si="13"/>
        <v>736</v>
      </c>
      <c r="AA326" s="372" t="str">
        <f t="shared" si="14"/>
        <v>0</v>
      </c>
      <c r="AC326" s="5"/>
    </row>
    <row r="327" spans="1:29" s="93" customFormat="1" ht="12" customHeight="1" thickBot="1" x14ac:dyDescent="0.25">
      <c r="G327" s="88">
        <f>SUM(G325:G326)</f>
        <v>46</v>
      </c>
      <c r="J327" s="56"/>
      <c r="M327" s="88">
        <f>G327-P327</f>
        <v>0</v>
      </c>
      <c r="N327" s="56"/>
      <c r="P327" s="88">
        <f>SUM(P325:P326)</f>
        <v>46</v>
      </c>
      <c r="Y327" s="132"/>
      <c r="Z327" s="132" t="str">
        <f t="shared" ref="Z327:Z384" si="15">IF(X327="N",Y327,"0")</f>
        <v>0</v>
      </c>
      <c r="AA327" s="372" t="str">
        <f t="shared" ref="AA327:AA384" si="16">IF(X327="P",Y327,"0")</f>
        <v>0</v>
      </c>
    </row>
    <row r="328" spans="1:29" s="3" customFormat="1" ht="12" customHeight="1" x14ac:dyDescent="0.2">
      <c r="A328" s="1"/>
      <c r="B328" s="2"/>
      <c r="C328" s="26" t="s">
        <v>3028</v>
      </c>
      <c r="D328" s="1"/>
      <c r="I328" s="40" t="s">
        <v>5510</v>
      </c>
      <c r="J328" s="53"/>
      <c r="K328" s="4"/>
      <c r="L328" s="1"/>
      <c r="N328" s="53"/>
      <c r="Q328" s="1"/>
      <c r="R328" s="2"/>
      <c r="T328" s="1"/>
      <c r="Y328" s="132"/>
      <c r="Z328" s="132" t="str">
        <f t="shared" si="15"/>
        <v>0</v>
      </c>
      <c r="AA328" s="372" t="str">
        <f t="shared" si="16"/>
        <v>0</v>
      </c>
    </row>
    <row r="329" spans="1:29" s="3" customFormat="1" ht="12" customHeight="1" x14ac:dyDescent="0.2">
      <c r="A329" s="1" t="s">
        <v>4444</v>
      </c>
      <c r="B329" s="2">
        <v>1</v>
      </c>
      <c r="C329" s="1" t="s">
        <v>4038</v>
      </c>
      <c r="D329" s="1" t="s">
        <v>5515</v>
      </c>
      <c r="E329" s="3" t="s">
        <v>5516</v>
      </c>
      <c r="F329" s="3">
        <v>16</v>
      </c>
      <c r="G329" s="40">
        <v>100</v>
      </c>
      <c r="H329" s="3" t="s">
        <v>1561</v>
      </c>
      <c r="I329" s="129" t="s">
        <v>5264</v>
      </c>
      <c r="J329" s="128"/>
      <c r="K329" s="4" t="s">
        <v>4069</v>
      </c>
      <c r="L329" s="1" t="s">
        <v>1616</v>
      </c>
      <c r="M329" s="102" t="s">
        <v>3261</v>
      </c>
      <c r="N329" s="53"/>
      <c r="O329" s="102"/>
      <c r="Q329" s="1"/>
      <c r="R329" s="2"/>
      <c r="T329" s="1"/>
      <c r="U329" s="3" t="s">
        <v>4445</v>
      </c>
      <c r="Y329" s="132"/>
      <c r="Z329" s="132" t="str">
        <f t="shared" si="15"/>
        <v>0</v>
      </c>
      <c r="AA329" s="372" t="str">
        <f t="shared" si="16"/>
        <v>0</v>
      </c>
      <c r="AC329" s="5"/>
    </row>
    <row r="330" spans="1:29" s="3" customFormat="1" ht="12" customHeight="1" x14ac:dyDescent="0.2">
      <c r="A330" s="1" t="s">
        <v>4446</v>
      </c>
      <c r="B330" s="2">
        <v>216</v>
      </c>
      <c r="C330" s="1" t="s">
        <v>4447</v>
      </c>
      <c r="D330" s="1" t="s">
        <v>5515</v>
      </c>
      <c r="E330" s="3" t="s">
        <v>5516</v>
      </c>
      <c r="F330" s="3">
        <v>16</v>
      </c>
      <c r="G330" s="161">
        <v>276</v>
      </c>
      <c r="H330" s="3" t="s">
        <v>1561</v>
      </c>
      <c r="I330" s="126" t="s">
        <v>1143</v>
      </c>
      <c r="J330" s="128"/>
      <c r="K330" s="4" t="s">
        <v>4069</v>
      </c>
      <c r="L330" s="1" t="s">
        <v>1616</v>
      </c>
      <c r="M330" s="102" t="s">
        <v>5305</v>
      </c>
      <c r="N330" s="53"/>
      <c r="O330" s="102"/>
      <c r="Q330" s="1"/>
      <c r="R330" s="2"/>
      <c r="T330" s="1"/>
      <c r="U330" s="3" t="s">
        <v>4445</v>
      </c>
      <c r="Y330" s="132"/>
      <c r="Z330" s="132" t="str">
        <f t="shared" si="15"/>
        <v>0</v>
      </c>
      <c r="AA330" s="372" t="str">
        <f t="shared" si="16"/>
        <v>0</v>
      </c>
      <c r="AC330" s="5"/>
    </row>
    <row r="331" spans="1:29" s="3" customFormat="1" ht="12" customHeight="1" x14ac:dyDescent="0.2">
      <c r="A331" s="1" t="s">
        <v>4446</v>
      </c>
      <c r="B331" s="2">
        <v>216</v>
      </c>
      <c r="C331" s="1" t="s">
        <v>4447</v>
      </c>
      <c r="D331" s="1" t="s">
        <v>5515</v>
      </c>
      <c r="E331" s="3" t="s">
        <v>5516</v>
      </c>
      <c r="F331" s="3">
        <v>16</v>
      </c>
      <c r="G331" s="217">
        <v>91</v>
      </c>
      <c r="H331" s="3" t="s">
        <v>1561</v>
      </c>
      <c r="I331" s="127" t="s">
        <v>3975</v>
      </c>
      <c r="J331" s="128"/>
      <c r="K331" s="4" t="s">
        <v>4069</v>
      </c>
      <c r="L331" s="1" t="s">
        <v>1616</v>
      </c>
      <c r="N331" s="53"/>
      <c r="O331" s="102"/>
      <c r="Q331" s="1"/>
      <c r="R331" s="2"/>
      <c r="T331" s="1"/>
      <c r="U331" s="3" t="s">
        <v>4445</v>
      </c>
      <c r="Y331" s="132"/>
      <c r="Z331" s="132" t="str">
        <f t="shared" si="15"/>
        <v>0</v>
      </c>
      <c r="AA331" s="372" t="str">
        <f t="shared" si="16"/>
        <v>0</v>
      </c>
      <c r="AC331" s="5"/>
    </row>
    <row r="332" spans="1:29" s="61" customFormat="1" ht="12" customHeight="1" x14ac:dyDescent="0.2">
      <c r="A332" s="63"/>
      <c r="B332" s="64"/>
      <c r="C332" s="63"/>
      <c r="D332" s="63"/>
      <c r="G332" s="95">
        <f>SUM(G329:G331)</f>
        <v>467</v>
      </c>
      <c r="I332" s="108"/>
      <c r="J332" s="65"/>
      <c r="K332" s="66"/>
      <c r="L332" s="63"/>
      <c r="N332" s="65"/>
      <c r="Q332" s="63"/>
      <c r="R332" s="64"/>
      <c r="T332" s="63"/>
      <c r="Y332" s="132"/>
      <c r="Z332" s="132" t="str">
        <f t="shared" si="15"/>
        <v>0</v>
      </c>
      <c r="AA332" s="372" t="str">
        <f t="shared" si="16"/>
        <v>0</v>
      </c>
      <c r="AC332" s="62"/>
    </row>
    <row r="333" spans="1:29" s="18" customFormat="1" ht="12" customHeight="1" x14ac:dyDescent="0.2">
      <c r="A333" s="16"/>
      <c r="B333" s="17"/>
      <c r="C333" s="16"/>
      <c r="D333" s="16"/>
      <c r="G333" s="60"/>
      <c r="I333" s="109"/>
      <c r="J333" s="58"/>
      <c r="K333" s="19"/>
      <c r="L333" s="16"/>
      <c r="N333" s="58"/>
      <c r="O333" s="59"/>
      <c r="Q333" s="16"/>
      <c r="R333" s="17"/>
      <c r="T333" s="16"/>
      <c r="Y333" s="132"/>
      <c r="Z333" s="132" t="str">
        <f t="shared" si="15"/>
        <v>0</v>
      </c>
      <c r="AA333" s="372" t="str">
        <f t="shared" si="16"/>
        <v>0</v>
      </c>
      <c r="AC333" s="20"/>
    </row>
    <row r="334" spans="1:29" s="3" customFormat="1" ht="12" customHeight="1" x14ac:dyDescent="0.2">
      <c r="A334" s="1" t="s">
        <v>4444</v>
      </c>
      <c r="B334" s="2">
        <v>1</v>
      </c>
      <c r="C334" s="1" t="s">
        <v>4038</v>
      </c>
      <c r="D334" s="1" t="s">
        <v>4449</v>
      </c>
      <c r="E334" s="3" t="s">
        <v>5516</v>
      </c>
      <c r="F334" s="3">
        <v>8</v>
      </c>
      <c r="G334" s="40">
        <v>100</v>
      </c>
      <c r="H334" s="3" t="s">
        <v>1561</v>
      </c>
      <c r="I334" s="129" t="s">
        <v>5264</v>
      </c>
      <c r="J334" s="128"/>
      <c r="K334" s="4" t="s">
        <v>4069</v>
      </c>
      <c r="L334" s="1" t="s">
        <v>1616</v>
      </c>
      <c r="N334" s="53"/>
      <c r="O334" s="102"/>
      <c r="Q334" s="1"/>
      <c r="R334" s="2"/>
      <c r="T334" s="1"/>
      <c r="U334" s="3" t="s">
        <v>4445</v>
      </c>
      <c r="Y334" s="132"/>
      <c r="Z334" s="132" t="str">
        <f t="shared" si="15"/>
        <v>0</v>
      </c>
      <c r="AA334" s="372" t="str">
        <f t="shared" si="16"/>
        <v>0</v>
      </c>
      <c r="AC334" s="5"/>
    </row>
    <row r="335" spans="1:29" s="3" customFormat="1" ht="12" customHeight="1" x14ac:dyDescent="0.2">
      <c r="A335" s="1" t="s">
        <v>4446</v>
      </c>
      <c r="B335" s="2">
        <v>216</v>
      </c>
      <c r="C335" s="1" t="s">
        <v>4447</v>
      </c>
      <c r="D335" s="1" t="s">
        <v>4449</v>
      </c>
      <c r="E335" s="3" t="s">
        <v>5516</v>
      </c>
      <c r="F335" s="3">
        <v>8</v>
      </c>
      <c r="G335" s="161">
        <v>276</v>
      </c>
      <c r="H335" s="3" t="s">
        <v>1561</v>
      </c>
      <c r="I335" s="126" t="s">
        <v>1143</v>
      </c>
      <c r="J335" s="128"/>
      <c r="K335" s="4" t="s">
        <v>4069</v>
      </c>
      <c r="L335" s="1" t="s">
        <v>1616</v>
      </c>
      <c r="M335" s="102" t="s">
        <v>5306</v>
      </c>
      <c r="N335" s="53"/>
      <c r="O335" s="102"/>
      <c r="Q335" s="1"/>
      <c r="R335" s="2"/>
      <c r="T335" s="1"/>
      <c r="U335" s="3" t="s">
        <v>4445</v>
      </c>
      <c r="Y335" s="132"/>
      <c r="Z335" s="132" t="str">
        <f t="shared" si="15"/>
        <v>0</v>
      </c>
      <c r="AA335" s="372" t="str">
        <f t="shared" si="16"/>
        <v>0</v>
      </c>
      <c r="AC335" s="5"/>
    </row>
    <row r="336" spans="1:29" s="3" customFormat="1" ht="12" customHeight="1" x14ac:dyDescent="0.2">
      <c r="A336" s="1" t="s">
        <v>4446</v>
      </c>
      <c r="B336" s="2">
        <v>216</v>
      </c>
      <c r="C336" s="1" t="s">
        <v>4447</v>
      </c>
      <c r="D336" s="1" t="s">
        <v>4449</v>
      </c>
      <c r="E336" s="3" t="s">
        <v>5516</v>
      </c>
      <c r="F336" s="3">
        <v>8</v>
      </c>
      <c r="G336" s="217">
        <v>91</v>
      </c>
      <c r="H336" s="3" t="s">
        <v>1561</v>
      </c>
      <c r="I336" s="127" t="s">
        <v>3975</v>
      </c>
      <c r="J336" s="128"/>
      <c r="K336" s="4" t="s">
        <v>4069</v>
      </c>
      <c r="L336" s="1" t="s">
        <v>1616</v>
      </c>
      <c r="N336" s="53"/>
      <c r="O336" s="102"/>
      <c r="Q336" s="1"/>
      <c r="R336" s="2"/>
      <c r="T336" s="1"/>
      <c r="U336" s="3" t="s">
        <v>4445</v>
      </c>
      <c r="Y336" s="132"/>
      <c r="Z336" s="132" t="str">
        <f t="shared" si="15"/>
        <v>0</v>
      </c>
      <c r="AA336" s="372" t="str">
        <f t="shared" si="16"/>
        <v>0</v>
      </c>
      <c r="AC336" s="5"/>
    </row>
    <row r="337" spans="1:29" s="36" customFormat="1" ht="12" customHeight="1" thickBot="1" x14ac:dyDescent="0.25">
      <c r="A337" s="34"/>
      <c r="B337" s="35"/>
      <c r="C337" s="34"/>
      <c r="D337" s="34"/>
      <c r="G337" s="43">
        <f>SUM(G334:G336)</f>
        <v>467</v>
      </c>
      <c r="I337" s="37"/>
      <c r="J337" s="55"/>
      <c r="K337" s="38"/>
      <c r="L337" s="34"/>
      <c r="N337" s="55"/>
      <c r="Q337" s="34"/>
      <c r="R337" s="35"/>
      <c r="T337" s="34"/>
      <c r="Y337" s="132"/>
      <c r="Z337" s="132" t="str">
        <f t="shared" si="15"/>
        <v>0</v>
      </c>
      <c r="AA337" s="372" t="str">
        <f t="shared" si="16"/>
        <v>0</v>
      </c>
      <c r="AC337" s="39"/>
    </row>
    <row r="338" spans="1:29" ht="12" customHeight="1" x14ac:dyDescent="0.2">
      <c r="C338" s="50" t="s">
        <v>3032</v>
      </c>
      <c r="J338" s="7"/>
      <c r="Y338" s="132"/>
      <c r="Z338" s="132" t="str">
        <f t="shared" si="15"/>
        <v>0</v>
      </c>
      <c r="AA338" s="372" t="str">
        <f t="shared" si="16"/>
        <v>0</v>
      </c>
    </row>
    <row r="339" spans="1:29" s="3" customFormat="1" ht="12" customHeight="1" x14ac:dyDescent="0.2">
      <c r="A339" s="1" t="s">
        <v>4378</v>
      </c>
      <c r="B339" s="2">
        <v>0</v>
      </c>
      <c r="C339" s="1" t="s">
        <v>5528</v>
      </c>
      <c r="D339" s="1" t="s">
        <v>5515</v>
      </c>
      <c r="E339" s="3" t="s">
        <v>5516</v>
      </c>
      <c r="F339" s="3">
        <v>16</v>
      </c>
      <c r="G339" s="3">
        <v>50</v>
      </c>
      <c r="J339" s="128"/>
      <c r="K339" s="4" t="s">
        <v>4379</v>
      </c>
      <c r="L339" s="1" t="s">
        <v>1616</v>
      </c>
      <c r="M339" s="3" t="s">
        <v>4379</v>
      </c>
      <c r="N339" s="141"/>
      <c r="P339" s="3">
        <v>50</v>
      </c>
      <c r="Q339" s="1" t="s">
        <v>5528</v>
      </c>
      <c r="R339" s="2">
        <v>0</v>
      </c>
      <c r="T339" s="1" t="s">
        <v>4380</v>
      </c>
      <c r="Y339" s="132"/>
      <c r="Z339" s="132" t="str">
        <f t="shared" si="15"/>
        <v>0</v>
      </c>
      <c r="AA339" s="372" t="str">
        <f t="shared" si="16"/>
        <v>0</v>
      </c>
      <c r="AC339" s="5"/>
    </row>
    <row r="340" spans="1:29" s="36" customFormat="1" ht="12" customHeight="1" thickBot="1" x14ac:dyDescent="0.25">
      <c r="A340" s="34" t="s">
        <v>3960</v>
      </c>
      <c r="B340" s="35">
        <v>0</v>
      </c>
      <c r="C340" s="34" t="s">
        <v>5528</v>
      </c>
      <c r="D340" s="34" t="s">
        <v>4449</v>
      </c>
      <c r="E340" s="36" t="s">
        <v>5516</v>
      </c>
      <c r="F340" s="36">
        <v>8</v>
      </c>
      <c r="G340" s="36">
        <v>50</v>
      </c>
      <c r="J340" s="208"/>
      <c r="K340" s="38" t="s">
        <v>4379</v>
      </c>
      <c r="L340" s="34" t="s">
        <v>1616</v>
      </c>
      <c r="M340" s="36" t="s">
        <v>4379</v>
      </c>
      <c r="N340" s="209"/>
      <c r="P340" s="36">
        <v>50</v>
      </c>
      <c r="Q340" s="34" t="s">
        <v>5528</v>
      </c>
      <c r="R340" s="35">
        <v>0</v>
      </c>
      <c r="T340" s="34" t="s">
        <v>3961</v>
      </c>
      <c r="Y340" s="132"/>
      <c r="Z340" s="132" t="str">
        <f t="shared" si="15"/>
        <v>0</v>
      </c>
      <c r="AA340" s="372" t="str">
        <f t="shared" si="16"/>
        <v>0</v>
      </c>
      <c r="AC340" s="39"/>
    </row>
    <row r="341" spans="1:29" s="3" customFormat="1" ht="12" customHeight="1" x14ac:dyDescent="0.2">
      <c r="A341" s="1"/>
      <c r="B341" s="2"/>
      <c r="C341" s="26" t="s">
        <v>3030</v>
      </c>
      <c r="D341" s="1"/>
      <c r="J341" s="53"/>
      <c r="K341" s="4"/>
      <c r="L341" s="1"/>
      <c r="N341" s="53"/>
      <c r="O341" s="57"/>
      <c r="Q341" s="1"/>
      <c r="R341" s="2"/>
      <c r="T341" s="1"/>
      <c r="Y341" s="132"/>
      <c r="Z341" s="132" t="str">
        <f t="shared" si="15"/>
        <v>0</v>
      </c>
      <c r="AA341" s="372" t="str">
        <f t="shared" si="16"/>
        <v>0</v>
      </c>
    </row>
    <row r="342" spans="1:29" s="3" customFormat="1" ht="12" customHeight="1" x14ac:dyDescent="0.2">
      <c r="A342" s="1"/>
      <c r="B342" s="2"/>
      <c r="C342" s="1"/>
      <c r="D342" s="1"/>
      <c r="I342" s="4"/>
      <c r="J342" s="23"/>
      <c r="K342" s="4"/>
      <c r="L342" s="1"/>
      <c r="N342" s="23"/>
      <c r="O342" s="52"/>
      <c r="Q342" s="1"/>
      <c r="R342" s="2"/>
      <c r="S342" s="57"/>
      <c r="T342" s="1"/>
      <c r="Y342" s="132"/>
      <c r="Z342" s="132" t="str">
        <f t="shared" si="15"/>
        <v>0</v>
      </c>
      <c r="AA342" s="372" t="str">
        <f t="shared" si="16"/>
        <v>0</v>
      </c>
      <c r="AC342" s="5"/>
    </row>
    <row r="343" spans="1:29" s="3" customFormat="1" ht="12" customHeight="1" x14ac:dyDescent="0.2">
      <c r="A343" s="1" t="s">
        <v>4388</v>
      </c>
      <c r="B343" s="2">
        <v>20.85</v>
      </c>
      <c r="C343" s="1" t="s">
        <v>4381</v>
      </c>
      <c r="D343" s="1" t="s">
        <v>5515</v>
      </c>
      <c r="E343" s="3" t="s">
        <v>5516</v>
      </c>
      <c r="F343" s="3">
        <v>16</v>
      </c>
      <c r="G343" s="3">
        <v>22</v>
      </c>
      <c r="H343" s="3" t="s">
        <v>1561</v>
      </c>
      <c r="I343" s="4" t="s">
        <v>5016</v>
      </c>
      <c r="J343" s="21" t="s">
        <v>3005</v>
      </c>
      <c r="K343" s="4" t="s">
        <v>1615</v>
      </c>
      <c r="L343" s="1" t="s">
        <v>1616</v>
      </c>
      <c r="M343" s="52" t="s">
        <v>4379</v>
      </c>
      <c r="N343" s="23" t="s">
        <v>3005</v>
      </c>
      <c r="O343" s="52" t="s">
        <v>5020</v>
      </c>
      <c r="P343" s="3">
        <v>22</v>
      </c>
      <c r="Q343" s="1" t="s">
        <v>5523</v>
      </c>
      <c r="R343" s="2">
        <v>0</v>
      </c>
      <c r="S343" s="137">
        <v>23598</v>
      </c>
      <c r="T343" s="1" t="s">
        <v>1141</v>
      </c>
      <c r="U343" s="3" t="s">
        <v>4386</v>
      </c>
      <c r="V343" s="3" t="s">
        <v>4386</v>
      </c>
      <c r="W343" s="3" t="s">
        <v>5041</v>
      </c>
      <c r="X343" s="3" t="s">
        <v>3978</v>
      </c>
      <c r="Y343" s="132">
        <f t="shared" ref="Y343:Y384" si="17">F343*G343*2</f>
        <v>704</v>
      </c>
      <c r="Z343" s="132" t="str">
        <f t="shared" si="15"/>
        <v>0</v>
      </c>
      <c r="AA343" s="372">
        <f t="shared" si="16"/>
        <v>704</v>
      </c>
      <c r="AC343" s="5"/>
    </row>
    <row r="344" spans="1:29" s="3" customFormat="1" ht="12" customHeight="1" x14ac:dyDescent="0.2">
      <c r="A344" s="1" t="s">
        <v>4388</v>
      </c>
      <c r="B344" s="2">
        <v>20.85</v>
      </c>
      <c r="C344" s="1" t="s">
        <v>4381</v>
      </c>
      <c r="D344" s="1" t="s">
        <v>5515</v>
      </c>
      <c r="E344" s="3" t="s">
        <v>5516</v>
      </c>
      <c r="F344" s="3">
        <v>16</v>
      </c>
      <c r="G344" s="3">
        <v>5</v>
      </c>
      <c r="H344" s="3" t="s">
        <v>1561</v>
      </c>
      <c r="I344" s="4" t="s">
        <v>5016</v>
      </c>
      <c r="J344" s="21" t="s">
        <v>3005</v>
      </c>
      <c r="K344" s="4" t="s">
        <v>1615</v>
      </c>
      <c r="L344" s="1" t="s">
        <v>1616</v>
      </c>
      <c r="M344" s="3" t="s">
        <v>4384</v>
      </c>
      <c r="N344" s="23" t="s">
        <v>3005</v>
      </c>
      <c r="P344" s="3">
        <v>5</v>
      </c>
      <c r="Q344" s="1" t="s">
        <v>5528</v>
      </c>
      <c r="R344" s="2">
        <v>23.7</v>
      </c>
      <c r="S344" s="137">
        <v>23594</v>
      </c>
      <c r="T344" s="1" t="s">
        <v>4385</v>
      </c>
      <c r="U344" s="3" t="s">
        <v>4386</v>
      </c>
      <c r="V344" s="3" t="s">
        <v>4386</v>
      </c>
      <c r="W344" s="3" t="s">
        <v>5041</v>
      </c>
      <c r="X344" s="3" t="s">
        <v>3978</v>
      </c>
      <c r="Y344" s="132">
        <f t="shared" si="17"/>
        <v>160</v>
      </c>
      <c r="Z344" s="132" t="str">
        <f t="shared" si="15"/>
        <v>0</v>
      </c>
      <c r="AA344" s="372">
        <f t="shared" si="16"/>
        <v>160</v>
      </c>
      <c r="AC344" s="5"/>
    </row>
    <row r="345" spans="1:29" s="3" customFormat="1" ht="12" customHeight="1" x14ac:dyDescent="0.2">
      <c r="A345" s="1" t="s">
        <v>4388</v>
      </c>
      <c r="B345" s="2">
        <v>20.85</v>
      </c>
      <c r="C345" s="1" t="s">
        <v>4381</v>
      </c>
      <c r="D345" s="1" t="s">
        <v>5515</v>
      </c>
      <c r="E345" s="3" t="s">
        <v>5516</v>
      </c>
      <c r="F345" s="3">
        <v>16</v>
      </c>
      <c r="G345" s="3">
        <v>6</v>
      </c>
      <c r="H345" s="3" t="s">
        <v>1561</v>
      </c>
      <c r="I345" s="4" t="s">
        <v>5016</v>
      </c>
      <c r="J345" s="21" t="s">
        <v>3005</v>
      </c>
      <c r="K345" s="4" t="s">
        <v>1615</v>
      </c>
      <c r="L345" s="1" t="s">
        <v>1616</v>
      </c>
      <c r="M345" s="3" t="s">
        <v>4384</v>
      </c>
      <c r="N345" s="23" t="s">
        <v>3005</v>
      </c>
      <c r="P345" s="3">
        <v>6</v>
      </c>
      <c r="Q345" s="1" t="s">
        <v>4052</v>
      </c>
      <c r="R345" s="2">
        <v>34.65</v>
      </c>
      <c r="S345" s="137">
        <v>23594</v>
      </c>
      <c r="T345" s="1" t="s">
        <v>4387</v>
      </c>
      <c r="U345" s="3" t="s">
        <v>4386</v>
      </c>
      <c r="V345" s="3" t="s">
        <v>4386</v>
      </c>
      <c r="W345" s="3" t="s">
        <v>5041</v>
      </c>
      <c r="X345" s="3" t="s">
        <v>3978</v>
      </c>
      <c r="Y345" s="132">
        <f t="shared" si="17"/>
        <v>192</v>
      </c>
      <c r="Z345" s="132" t="str">
        <f t="shared" si="15"/>
        <v>0</v>
      </c>
      <c r="AA345" s="372">
        <f t="shared" si="16"/>
        <v>192</v>
      </c>
      <c r="AC345" s="5"/>
    </row>
    <row r="346" spans="1:29" s="3" customFormat="1" ht="12" customHeight="1" x14ac:dyDescent="0.2">
      <c r="A346" s="1" t="s">
        <v>4388</v>
      </c>
      <c r="B346" s="2">
        <v>20.85</v>
      </c>
      <c r="C346" s="1" t="s">
        <v>4381</v>
      </c>
      <c r="D346" s="1" t="s">
        <v>5515</v>
      </c>
      <c r="E346" s="3" t="s">
        <v>5516</v>
      </c>
      <c r="F346" s="3">
        <v>16</v>
      </c>
      <c r="G346" s="3">
        <v>7</v>
      </c>
      <c r="H346" s="3" t="s">
        <v>1561</v>
      </c>
      <c r="I346" s="4" t="s">
        <v>5016</v>
      </c>
      <c r="J346" s="21" t="s">
        <v>3005</v>
      </c>
      <c r="K346" s="4" t="s">
        <v>1615</v>
      </c>
      <c r="L346" s="1" t="s">
        <v>1616</v>
      </c>
      <c r="M346" s="3" t="s">
        <v>4389</v>
      </c>
      <c r="N346" s="23" t="s">
        <v>3005</v>
      </c>
      <c r="P346" s="3">
        <v>7</v>
      </c>
      <c r="Q346" s="1" t="s">
        <v>5514</v>
      </c>
      <c r="R346" s="2">
        <v>28.75</v>
      </c>
      <c r="S346" s="137">
        <v>23595</v>
      </c>
      <c r="T346" s="1" t="s">
        <v>4390</v>
      </c>
      <c r="U346" s="3" t="s">
        <v>4386</v>
      </c>
      <c r="V346" s="3" t="s">
        <v>4386</v>
      </c>
      <c r="W346" s="3" t="s">
        <v>5041</v>
      </c>
      <c r="X346" s="3" t="s">
        <v>3978</v>
      </c>
      <c r="Y346" s="132">
        <f t="shared" si="17"/>
        <v>224</v>
      </c>
      <c r="Z346" s="132" t="str">
        <f t="shared" si="15"/>
        <v>0</v>
      </c>
      <c r="AA346" s="372">
        <f t="shared" si="16"/>
        <v>224</v>
      </c>
      <c r="AC346" s="5"/>
    </row>
    <row r="347" spans="1:29" s="70" customFormat="1" ht="12" customHeight="1" x14ac:dyDescent="0.2">
      <c r="A347" s="68" t="s">
        <v>4388</v>
      </c>
      <c r="B347" s="69">
        <v>20.85</v>
      </c>
      <c r="C347" s="68" t="s">
        <v>4381</v>
      </c>
      <c r="D347" s="68" t="s">
        <v>5515</v>
      </c>
      <c r="E347" s="70" t="s">
        <v>5516</v>
      </c>
      <c r="F347" s="70">
        <v>16</v>
      </c>
      <c r="G347" s="70">
        <v>6</v>
      </c>
      <c r="H347" s="70" t="s">
        <v>1561</v>
      </c>
      <c r="I347" s="73" t="s">
        <v>5016</v>
      </c>
      <c r="J347" s="173" t="s">
        <v>3005</v>
      </c>
      <c r="K347" s="73" t="s">
        <v>1615</v>
      </c>
      <c r="L347" s="68" t="s">
        <v>1616</v>
      </c>
      <c r="M347" s="70" t="s">
        <v>4389</v>
      </c>
      <c r="N347" s="174" t="s">
        <v>3005</v>
      </c>
      <c r="P347" s="70">
        <v>6</v>
      </c>
      <c r="Q347" s="68" t="s">
        <v>5523</v>
      </c>
      <c r="R347" s="69">
        <v>31.9</v>
      </c>
      <c r="S347" s="175">
        <v>23595</v>
      </c>
      <c r="T347" s="68" t="s">
        <v>4391</v>
      </c>
      <c r="U347" s="70" t="s">
        <v>4386</v>
      </c>
      <c r="V347" s="70" t="s">
        <v>4386</v>
      </c>
      <c r="W347" s="70" t="s">
        <v>5041</v>
      </c>
      <c r="X347" s="70" t="s">
        <v>3978</v>
      </c>
      <c r="Y347" s="132">
        <f t="shared" si="17"/>
        <v>192</v>
      </c>
      <c r="Z347" s="132" t="str">
        <f t="shared" si="15"/>
        <v>0</v>
      </c>
      <c r="AA347" s="372">
        <f t="shared" si="16"/>
        <v>192</v>
      </c>
      <c r="AC347" s="74"/>
    </row>
    <row r="348" spans="1:29" s="105" customFormat="1" ht="12" customHeight="1" x14ac:dyDescent="0.2">
      <c r="A348" s="103"/>
      <c r="B348" s="104"/>
      <c r="C348" s="103"/>
      <c r="D348" s="103"/>
      <c r="I348" s="178"/>
      <c r="J348" s="179"/>
      <c r="K348" s="178"/>
      <c r="L348" s="103"/>
      <c r="N348" s="145"/>
      <c r="Q348" s="103"/>
      <c r="R348" s="104"/>
      <c r="S348" s="180"/>
      <c r="T348" s="103"/>
      <c r="Y348" s="132">
        <f t="shared" si="17"/>
        <v>0</v>
      </c>
      <c r="Z348" s="132" t="str">
        <f t="shared" si="15"/>
        <v>0</v>
      </c>
      <c r="AA348" s="372" t="str">
        <f t="shared" si="16"/>
        <v>0</v>
      </c>
      <c r="AC348" s="106"/>
    </row>
    <row r="349" spans="1:29" s="3" customFormat="1" ht="12" customHeight="1" x14ac:dyDescent="0.2">
      <c r="A349" s="1" t="s">
        <v>4388</v>
      </c>
      <c r="B349" s="2">
        <v>20.85</v>
      </c>
      <c r="C349" s="1" t="s">
        <v>4381</v>
      </c>
      <c r="D349" s="176" t="s">
        <v>4449</v>
      </c>
      <c r="E349" s="177" t="s">
        <v>5516</v>
      </c>
      <c r="F349" s="177">
        <v>8</v>
      </c>
      <c r="G349" s="3">
        <v>5</v>
      </c>
      <c r="H349" s="3" t="s">
        <v>1561</v>
      </c>
      <c r="I349" s="4" t="s">
        <v>5016</v>
      </c>
      <c r="J349" s="21" t="s">
        <v>3005</v>
      </c>
      <c r="K349" s="4" t="s">
        <v>1615</v>
      </c>
      <c r="L349" s="1" t="s">
        <v>1616</v>
      </c>
      <c r="M349" s="3" t="s">
        <v>4384</v>
      </c>
      <c r="N349" s="23" t="s">
        <v>3005</v>
      </c>
      <c r="P349" s="3">
        <v>5</v>
      </c>
      <c r="Q349" s="1" t="s">
        <v>5528</v>
      </c>
      <c r="R349" s="2">
        <v>23.7</v>
      </c>
      <c r="S349" s="137">
        <v>23594</v>
      </c>
      <c r="T349" s="1" t="s">
        <v>4385</v>
      </c>
      <c r="U349" s="3" t="s">
        <v>4386</v>
      </c>
      <c r="V349" s="3" t="s">
        <v>4386</v>
      </c>
      <c r="W349" s="3" t="s">
        <v>5041</v>
      </c>
      <c r="X349" s="3" t="s">
        <v>3978</v>
      </c>
      <c r="Y349" s="132">
        <f t="shared" si="17"/>
        <v>80</v>
      </c>
      <c r="Z349" s="132" t="str">
        <f t="shared" si="15"/>
        <v>0</v>
      </c>
      <c r="AA349" s="372">
        <f t="shared" si="16"/>
        <v>80</v>
      </c>
      <c r="AC349" s="5"/>
    </row>
    <row r="350" spans="1:29" s="3" customFormat="1" ht="12" customHeight="1" x14ac:dyDescent="0.2">
      <c r="A350" s="1" t="s">
        <v>4388</v>
      </c>
      <c r="B350" s="2">
        <v>20.85</v>
      </c>
      <c r="C350" s="1" t="s">
        <v>4381</v>
      </c>
      <c r="D350" s="176" t="s">
        <v>4449</v>
      </c>
      <c r="E350" s="177" t="s">
        <v>5516</v>
      </c>
      <c r="F350" s="177">
        <v>8</v>
      </c>
      <c r="G350" s="3">
        <v>6</v>
      </c>
      <c r="H350" s="3" t="s">
        <v>1561</v>
      </c>
      <c r="I350" s="4" t="s">
        <v>5016</v>
      </c>
      <c r="J350" s="21" t="s">
        <v>3005</v>
      </c>
      <c r="K350" s="4" t="s">
        <v>1615</v>
      </c>
      <c r="L350" s="1" t="s">
        <v>1616</v>
      </c>
      <c r="M350" s="3" t="s">
        <v>4384</v>
      </c>
      <c r="N350" s="23" t="s">
        <v>3005</v>
      </c>
      <c r="P350" s="3">
        <v>6</v>
      </c>
      <c r="Q350" s="1" t="s">
        <v>4052</v>
      </c>
      <c r="R350" s="2">
        <v>34.65</v>
      </c>
      <c r="S350" s="137">
        <v>23594</v>
      </c>
      <c r="T350" s="1" t="s">
        <v>4387</v>
      </c>
      <c r="U350" s="3" t="s">
        <v>4386</v>
      </c>
      <c r="V350" s="3" t="s">
        <v>4386</v>
      </c>
      <c r="W350" s="3" t="s">
        <v>5041</v>
      </c>
      <c r="X350" s="3" t="s">
        <v>3978</v>
      </c>
      <c r="Y350" s="132">
        <f t="shared" si="17"/>
        <v>96</v>
      </c>
      <c r="Z350" s="132" t="str">
        <f t="shared" si="15"/>
        <v>0</v>
      </c>
      <c r="AA350" s="372">
        <f t="shared" si="16"/>
        <v>96</v>
      </c>
      <c r="AC350" s="5"/>
    </row>
    <row r="351" spans="1:29" s="3" customFormat="1" ht="12" customHeight="1" x14ac:dyDescent="0.2">
      <c r="A351" s="1" t="s">
        <v>4388</v>
      </c>
      <c r="B351" s="2">
        <v>20.85</v>
      </c>
      <c r="C351" s="1" t="s">
        <v>4381</v>
      </c>
      <c r="D351" s="176" t="s">
        <v>4449</v>
      </c>
      <c r="E351" s="177" t="s">
        <v>5516</v>
      </c>
      <c r="F351" s="177">
        <v>8</v>
      </c>
      <c r="G351" s="3">
        <v>7</v>
      </c>
      <c r="H351" s="3" t="s">
        <v>1561</v>
      </c>
      <c r="I351" s="4" t="s">
        <v>5016</v>
      </c>
      <c r="J351" s="21" t="s">
        <v>3005</v>
      </c>
      <c r="K351" s="4" t="s">
        <v>1615</v>
      </c>
      <c r="L351" s="1" t="s">
        <v>1616</v>
      </c>
      <c r="M351" s="3" t="s">
        <v>4389</v>
      </c>
      <c r="N351" s="23" t="s">
        <v>3005</v>
      </c>
      <c r="P351" s="3">
        <v>7</v>
      </c>
      <c r="Q351" s="1" t="s">
        <v>5514</v>
      </c>
      <c r="R351" s="2">
        <v>28.75</v>
      </c>
      <c r="S351" s="137">
        <v>23595</v>
      </c>
      <c r="T351" s="1" t="s">
        <v>4390</v>
      </c>
      <c r="U351" s="3" t="s">
        <v>4386</v>
      </c>
      <c r="V351" s="3" t="s">
        <v>4386</v>
      </c>
      <c r="W351" s="3" t="s">
        <v>5041</v>
      </c>
      <c r="X351" s="3" t="s">
        <v>3978</v>
      </c>
      <c r="Y351" s="132">
        <f t="shared" si="17"/>
        <v>112</v>
      </c>
      <c r="Z351" s="132" t="str">
        <f t="shared" si="15"/>
        <v>0</v>
      </c>
      <c r="AA351" s="372">
        <f t="shared" si="16"/>
        <v>112</v>
      </c>
      <c r="AC351" s="5"/>
    </row>
    <row r="352" spans="1:29" s="3" customFormat="1" ht="12" customHeight="1" x14ac:dyDescent="0.2">
      <c r="A352" s="1" t="s">
        <v>4388</v>
      </c>
      <c r="B352" s="2">
        <v>20.85</v>
      </c>
      <c r="C352" s="1" t="s">
        <v>4381</v>
      </c>
      <c r="D352" s="176" t="s">
        <v>4449</v>
      </c>
      <c r="E352" s="177" t="s">
        <v>5516</v>
      </c>
      <c r="F352" s="177">
        <v>8</v>
      </c>
      <c r="G352" s="3">
        <v>6</v>
      </c>
      <c r="H352" s="3" t="s">
        <v>1561</v>
      </c>
      <c r="I352" s="4" t="s">
        <v>5016</v>
      </c>
      <c r="J352" s="21" t="s">
        <v>3005</v>
      </c>
      <c r="K352" s="4" t="s">
        <v>1615</v>
      </c>
      <c r="L352" s="1" t="s">
        <v>1616</v>
      </c>
      <c r="M352" s="3" t="s">
        <v>4389</v>
      </c>
      <c r="N352" s="23" t="s">
        <v>3005</v>
      </c>
      <c r="P352" s="3">
        <v>6</v>
      </c>
      <c r="Q352" s="1" t="s">
        <v>5523</v>
      </c>
      <c r="R352" s="2">
        <v>31.9</v>
      </c>
      <c r="S352" s="137">
        <v>23595</v>
      </c>
      <c r="T352" s="1" t="s">
        <v>4391</v>
      </c>
      <c r="U352" s="3" t="s">
        <v>4386</v>
      </c>
      <c r="V352" s="3" t="s">
        <v>4386</v>
      </c>
      <c r="W352" s="3" t="s">
        <v>5041</v>
      </c>
      <c r="X352" s="3" t="s">
        <v>3978</v>
      </c>
      <c r="Y352" s="132">
        <f t="shared" si="17"/>
        <v>96</v>
      </c>
      <c r="Z352" s="132" t="str">
        <f t="shared" si="15"/>
        <v>0</v>
      </c>
      <c r="AA352" s="372">
        <f t="shared" si="16"/>
        <v>96</v>
      </c>
      <c r="AC352" s="5"/>
    </row>
    <row r="353" spans="1:29" s="3" customFormat="1" ht="12" customHeight="1" x14ac:dyDescent="0.2">
      <c r="A353" s="1" t="s">
        <v>4388</v>
      </c>
      <c r="B353" s="2">
        <v>20.85</v>
      </c>
      <c r="C353" s="1" t="s">
        <v>4381</v>
      </c>
      <c r="D353" s="176" t="s">
        <v>4449</v>
      </c>
      <c r="E353" s="177" t="s">
        <v>5516</v>
      </c>
      <c r="F353" s="177">
        <v>8</v>
      </c>
      <c r="G353" s="3">
        <v>22</v>
      </c>
      <c r="H353" s="3" t="s">
        <v>1561</v>
      </c>
      <c r="I353" s="4" t="s">
        <v>5016</v>
      </c>
      <c r="J353" s="21" t="s">
        <v>3005</v>
      </c>
      <c r="K353" s="4" t="s">
        <v>1615</v>
      </c>
      <c r="L353" s="1" t="s">
        <v>1616</v>
      </c>
      <c r="M353" s="3" t="s">
        <v>4199</v>
      </c>
      <c r="N353" s="23" t="s">
        <v>3005</v>
      </c>
      <c r="O353" s="3" t="s">
        <v>4997</v>
      </c>
      <c r="P353" s="3">
        <v>22</v>
      </c>
      <c r="Q353" s="1" t="s">
        <v>5514</v>
      </c>
      <c r="R353" s="2">
        <v>16.8</v>
      </c>
      <c r="S353" s="137" t="s">
        <v>3977</v>
      </c>
      <c r="T353" s="1" t="s">
        <v>4450</v>
      </c>
      <c r="U353" s="3" t="s">
        <v>4386</v>
      </c>
      <c r="V353" s="3" t="s">
        <v>4386</v>
      </c>
      <c r="W353" s="3" t="s">
        <v>5041</v>
      </c>
      <c r="X353" s="3" t="s">
        <v>3978</v>
      </c>
      <c r="Y353" s="132">
        <f t="shared" si="17"/>
        <v>352</v>
      </c>
      <c r="Z353" s="132" t="str">
        <f t="shared" si="15"/>
        <v>0</v>
      </c>
      <c r="AA353" s="372">
        <f t="shared" si="16"/>
        <v>352</v>
      </c>
      <c r="AC353" s="5"/>
    </row>
    <row r="354" spans="1:29" s="3" customFormat="1" ht="12" customHeight="1" x14ac:dyDescent="0.2">
      <c r="A354" s="1"/>
      <c r="B354" s="2"/>
      <c r="C354" s="1"/>
      <c r="D354" s="1"/>
      <c r="I354" s="4"/>
      <c r="J354" s="23"/>
      <c r="K354" s="4"/>
      <c r="L354" s="1"/>
      <c r="N354" s="23"/>
      <c r="P354" s="44"/>
      <c r="Q354" s="1"/>
      <c r="R354" s="2"/>
      <c r="S354" s="57"/>
      <c r="T354" s="1"/>
      <c r="Y354" s="132">
        <f t="shared" si="17"/>
        <v>0</v>
      </c>
      <c r="Z354" s="132" t="str">
        <f t="shared" si="15"/>
        <v>0</v>
      </c>
      <c r="AA354" s="372" t="str">
        <f t="shared" si="16"/>
        <v>0</v>
      </c>
      <c r="AC354" s="5"/>
    </row>
    <row r="355" spans="1:29" s="36" customFormat="1" ht="12" customHeight="1" thickBot="1" x14ac:dyDescent="0.25">
      <c r="A355" s="34"/>
      <c r="B355" s="35"/>
      <c r="C355" s="34"/>
      <c r="D355" s="34"/>
      <c r="G355" s="41">
        <f>SUM(G343:G354)</f>
        <v>92</v>
      </c>
      <c r="J355" s="55"/>
      <c r="K355" s="38"/>
      <c r="L355" s="34"/>
      <c r="M355" s="41">
        <f>G355-P355</f>
        <v>0</v>
      </c>
      <c r="N355" s="55"/>
      <c r="P355" s="41">
        <f>SUM(P343:P354)</f>
        <v>92</v>
      </c>
      <c r="Q355" s="34"/>
      <c r="R355" s="35"/>
      <c r="T355" s="34"/>
      <c r="Y355" s="132">
        <f t="shared" si="17"/>
        <v>0</v>
      </c>
      <c r="Z355" s="132" t="str">
        <f t="shared" si="15"/>
        <v>0</v>
      </c>
      <c r="AA355" s="372" t="str">
        <f t="shared" si="16"/>
        <v>0</v>
      </c>
    </row>
    <row r="356" spans="1:29" ht="12" customHeight="1" x14ac:dyDescent="0.2">
      <c r="C356" s="50" t="s">
        <v>5512</v>
      </c>
      <c r="J356" s="7"/>
      <c r="Y356" s="132">
        <f t="shared" si="17"/>
        <v>0</v>
      </c>
      <c r="Z356" s="132" t="str">
        <f t="shared" si="15"/>
        <v>0</v>
      </c>
      <c r="AA356" s="372" t="str">
        <f t="shared" si="16"/>
        <v>0</v>
      </c>
    </row>
    <row r="357" spans="1:29" ht="12" customHeight="1" x14ac:dyDescent="0.2">
      <c r="A357" s="1" t="s">
        <v>4093</v>
      </c>
      <c r="B357" s="2">
        <v>380</v>
      </c>
      <c r="C357" s="1" t="s">
        <v>5523</v>
      </c>
      <c r="D357" s="1" t="s">
        <v>5515</v>
      </c>
      <c r="E357" s="3" t="s">
        <v>5516</v>
      </c>
      <c r="F357" s="3">
        <v>16</v>
      </c>
      <c r="G357" s="3">
        <v>25</v>
      </c>
      <c r="H357" s="3"/>
      <c r="I357" s="45" t="s">
        <v>5023</v>
      </c>
      <c r="J357" s="21" t="s">
        <v>3005</v>
      </c>
      <c r="K357" s="4" t="s">
        <v>4985</v>
      </c>
      <c r="L357" s="103" t="s">
        <v>1616</v>
      </c>
      <c r="M357" s="3" t="s">
        <v>4365</v>
      </c>
      <c r="N357" s="23" t="s">
        <v>3005</v>
      </c>
      <c r="O357" s="3" t="s">
        <v>4434</v>
      </c>
      <c r="P357" s="3">
        <v>25</v>
      </c>
      <c r="Q357" s="1" t="s">
        <v>5523</v>
      </c>
      <c r="R357" s="2">
        <v>240</v>
      </c>
      <c r="S357" s="21" t="s">
        <v>1575</v>
      </c>
      <c r="T357" s="1" t="s">
        <v>5013</v>
      </c>
      <c r="U357" s="3" t="s">
        <v>5519</v>
      </c>
      <c r="V357" s="3" t="s">
        <v>5519</v>
      </c>
      <c r="W357" s="3" t="s">
        <v>5041</v>
      </c>
      <c r="X357" s="3" t="s">
        <v>3978</v>
      </c>
      <c r="Y357" s="132">
        <f t="shared" si="17"/>
        <v>800</v>
      </c>
      <c r="Z357" s="132" t="str">
        <f t="shared" si="15"/>
        <v>0</v>
      </c>
      <c r="AA357" s="372">
        <f t="shared" si="16"/>
        <v>800</v>
      </c>
    </row>
    <row r="358" spans="1:29" s="3" customFormat="1" ht="12" customHeight="1" x14ac:dyDescent="0.2">
      <c r="A358" s="16" t="s">
        <v>4087</v>
      </c>
      <c r="B358" s="17">
        <v>285</v>
      </c>
      <c r="C358" s="16" t="s">
        <v>5514</v>
      </c>
      <c r="D358" s="16" t="s">
        <v>5515</v>
      </c>
      <c r="E358" s="18" t="s">
        <v>5516</v>
      </c>
      <c r="F358" s="18">
        <v>16</v>
      </c>
      <c r="G358" s="18">
        <v>25</v>
      </c>
      <c r="H358" s="18"/>
      <c r="I358" s="19" t="s">
        <v>3981</v>
      </c>
      <c r="J358" s="57" t="s">
        <v>3005</v>
      </c>
      <c r="K358" s="19" t="s">
        <v>4069</v>
      </c>
      <c r="L358" s="16" t="s">
        <v>1616</v>
      </c>
      <c r="M358" s="3" t="s">
        <v>4987</v>
      </c>
      <c r="N358" s="23" t="s">
        <v>3005</v>
      </c>
      <c r="O358" s="3" t="s">
        <v>4201</v>
      </c>
      <c r="P358" s="3">
        <v>25</v>
      </c>
      <c r="Q358" s="1" t="s">
        <v>5514</v>
      </c>
      <c r="R358" s="2">
        <v>69.5</v>
      </c>
      <c r="S358" s="21" t="s">
        <v>1574</v>
      </c>
      <c r="T358" s="1" t="s">
        <v>4113</v>
      </c>
      <c r="U358" s="3" t="s">
        <v>5519</v>
      </c>
      <c r="V358" s="3" t="s">
        <v>5519</v>
      </c>
      <c r="W358" s="3" t="s">
        <v>5041</v>
      </c>
      <c r="X358" s="3" t="s">
        <v>3978</v>
      </c>
      <c r="Y358" s="132">
        <f t="shared" si="17"/>
        <v>800</v>
      </c>
      <c r="Z358" s="132" t="str">
        <f t="shared" si="15"/>
        <v>0</v>
      </c>
      <c r="AA358" s="372">
        <f t="shared" si="16"/>
        <v>800</v>
      </c>
      <c r="AC358" s="5"/>
    </row>
    <row r="359" spans="1:29" s="3" customFormat="1" ht="12" customHeight="1" x14ac:dyDescent="0.2">
      <c r="A359" s="16" t="s">
        <v>4088</v>
      </c>
      <c r="B359" s="17">
        <v>296</v>
      </c>
      <c r="C359" s="16" t="s">
        <v>5514</v>
      </c>
      <c r="D359" s="16" t="s">
        <v>5515</v>
      </c>
      <c r="E359" s="18" t="s">
        <v>5516</v>
      </c>
      <c r="F359" s="18">
        <v>16</v>
      </c>
      <c r="G359" s="18">
        <v>25</v>
      </c>
      <c r="H359" s="18"/>
      <c r="I359" s="19" t="s">
        <v>3982</v>
      </c>
      <c r="J359" s="21" t="s">
        <v>3005</v>
      </c>
      <c r="K359" s="19" t="s">
        <v>4069</v>
      </c>
      <c r="L359" s="16" t="s">
        <v>1616</v>
      </c>
      <c r="M359" s="3" t="s">
        <v>4979</v>
      </c>
      <c r="N359" s="23" t="s">
        <v>3005</v>
      </c>
      <c r="O359" s="3" t="s">
        <v>4201</v>
      </c>
      <c r="P359" s="3">
        <v>25</v>
      </c>
      <c r="Q359" s="1" t="s">
        <v>5528</v>
      </c>
      <c r="R359" s="17">
        <v>18.350000000000001</v>
      </c>
      <c r="S359" s="21" t="s">
        <v>1579</v>
      </c>
      <c r="T359" s="1" t="s">
        <v>4401</v>
      </c>
      <c r="U359" s="3" t="s">
        <v>5519</v>
      </c>
      <c r="V359" s="3" t="s">
        <v>5519</v>
      </c>
      <c r="W359" s="3" t="s">
        <v>5041</v>
      </c>
      <c r="X359" s="3" t="s">
        <v>3978</v>
      </c>
      <c r="Y359" s="132">
        <f t="shared" si="17"/>
        <v>800</v>
      </c>
      <c r="Z359" s="132" t="str">
        <f t="shared" si="15"/>
        <v>0</v>
      </c>
      <c r="AA359" s="372">
        <f t="shared" si="16"/>
        <v>800</v>
      </c>
      <c r="AC359" s="5"/>
    </row>
    <row r="360" spans="1:29" s="3" customFormat="1" ht="12" customHeight="1" x14ac:dyDescent="0.2">
      <c r="A360" s="16" t="s">
        <v>4083</v>
      </c>
      <c r="B360" s="17">
        <v>90</v>
      </c>
      <c r="C360" s="16" t="s">
        <v>5514</v>
      </c>
      <c r="D360" s="16" t="s">
        <v>5515</v>
      </c>
      <c r="E360" s="18" t="s">
        <v>5516</v>
      </c>
      <c r="F360" s="18">
        <v>16</v>
      </c>
      <c r="G360" s="18">
        <v>25</v>
      </c>
      <c r="H360" s="18"/>
      <c r="I360" s="19" t="s">
        <v>3963</v>
      </c>
      <c r="J360" s="57" t="s">
        <v>3005</v>
      </c>
      <c r="K360" s="19" t="s">
        <v>4069</v>
      </c>
      <c r="L360" s="16" t="s">
        <v>1616</v>
      </c>
      <c r="M360" s="3" t="s">
        <v>4201</v>
      </c>
      <c r="N360" s="23" t="s">
        <v>3005</v>
      </c>
      <c r="P360" s="3">
        <v>25</v>
      </c>
      <c r="Q360" s="1" t="s">
        <v>5514</v>
      </c>
      <c r="R360" s="2">
        <v>66</v>
      </c>
      <c r="S360" s="137">
        <v>23615</v>
      </c>
      <c r="T360" s="1" t="s">
        <v>4204</v>
      </c>
      <c r="U360" s="3" t="s">
        <v>5519</v>
      </c>
      <c r="V360" s="3" t="s">
        <v>5519</v>
      </c>
      <c r="W360" s="3" t="s">
        <v>5041</v>
      </c>
      <c r="X360" s="3" t="s">
        <v>3978</v>
      </c>
      <c r="Y360" s="132">
        <f t="shared" si="17"/>
        <v>800</v>
      </c>
      <c r="Z360" s="132" t="str">
        <f t="shared" si="15"/>
        <v>0</v>
      </c>
      <c r="AA360" s="372">
        <f t="shared" si="16"/>
        <v>800</v>
      </c>
      <c r="AC360" s="5"/>
    </row>
    <row r="361" spans="1:29" s="3" customFormat="1" ht="12" customHeight="1" x14ac:dyDescent="0.2">
      <c r="A361" s="16" t="s">
        <v>4084</v>
      </c>
      <c r="B361" s="17">
        <v>95</v>
      </c>
      <c r="C361" s="16" t="s">
        <v>5514</v>
      </c>
      <c r="D361" s="16" t="s">
        <v>5515</v>
      </c>
      <c r="E361" s="18" t="s">
        <v>5516</v>
      </c>
      <c r="F361" s="18">
        <v>16</v>
      </c>
      <c r="G361" s="18">
        <v>25</v>
      </c>
      <c r="H361" s="18"/>
      <c r="I361" s="19" t="s">
        <v>3964</v>
      </c>
      <c r="J361" s="57" t="s">
        <v>3005</v>
      </c>
      <c r="K361" s="19" t="s">
        <v>4069</v>
      </c>
      <c r="L361" s="16" t="s">
        <v>1616</v>
      </c>
      <c r="M361" s="3" t="s">
        <v>4201</v>
      </c>
      <c r="N361" s="23" t="s">
        <v>3005</v>
      </c>
      <c r="P361" s="3">
        <v>25</v>
      </c>
      <c r="Q361" s="1" t="s">
        <v>5514</v>
      </c>
      <c r="R361" s="2">
        <v>48</v>
      </c>
      <c r="S361" s="137">
        <v>23615</v>
      </c>
      <c r="T361" s="1" t="s">
        <v>4202</v>
      </c>
      <c r="U361" s="3" t="s">
        <v>5519</v>
      </c>
      <c r="V361" s="3" t="s">
        <v>5519</v>
      </c>
      <c r="W361" s="3" t="s">
        <v>5041</v>
      </c>
      <c r="X361" s="3" t="s">
        <v>3978</v>
      </c>
      <c r="Y361" s="132">
        <f t="shared" si="17"/>
        <v>800</v>
      </c>
      <c r="Z361" s="132" t="str">
        <f t="shared" si="15"/>
        <v>0</v>
      </c>
      <c r="AA361" s="372">
        <f t="shared" si="16"/>
        <v>800</v>
      </c>
      <c r="AC361" s="5"/>
    </row>
    <row r="362" spans="1:29" s="3" customFormat="1" ht="12" customHeight="1" x14ac:dyDescent="0.2">
      <c r="A362" s="16" t="s">
        <v>4085</v>
      </c>
      <c r="B362" s="17">
        <v>99</v>
      </c>
      <c r="C362" s="16" t="s">
        <v>5514</v>
      </c>
      <c r="D362" s="16" t="s">
        <v>5515</v>
      </c>
      <c r="E362" s="18" t="s">
        <v>5516</v>
      </c>
      <c r="F362" s="18">
        <v>16</v>
      </c>
      <c r="G362" s="18">
        <v>25</v>
      </c>
      <c r="H362" s="18"/>
      <c r="I362" s="19" t="s">
        <v>3965</v>
      </c>
      <c r="J362" s="57" t="s">
        <v>3005</v>
      </c>
      <c r="K362" s="19" t="s">
        <v>4069</v>
      </c>
      <c r="L362" s="16" t="s">
        <v>1616</v>
      </c>
      <c r="M362" s="3" t="s">
        <v>4201</v>
      </c>
      <c r="N362" s="23" t="s">
        <v>3005</v>
      </c>
      <c r="P362" s="3">
        <v>25</v>
      </c>
      <c r="Q362" s="1" t="s">
        <v>4038</v>
      </c>
      <c r="R362" s="2">
        <v>0</v>
      </c>
      <c r="S362" s="137">
        <v>23615</v>
      </c>
      <c r="T362" s="1" t="s">
        <v>4419</v>
      </c>
      <c r="U362" s="3" t="s">
        <v>5519</v>
      </c>
      <c r="V362" s="3" t="s">
        <v>5519</v>
      </c>
      <c r="W362" s="3" t="s">
        <v>5041</v>
      </c>
      <c r="X362" s="3" t="s">
        <v>3978</v>
      </c>
      <c r="Y362" s="132">
        <f t="shared" si="17"/>
        <v>800</v>
      </c>
      <c r="Z362" s="132" t="str">
        <f t="shared" si="15"/>
        <v>0</v>
      </c>
      <c r="AA362" s="372">
        <f t="shared" si="16"/>
        <v>800</v>
      </c>
      <c r="AC362" s="5"/>
    </row>
    <row r="363" spans="1:29" s="3" customFormat="1" ht="12" customHeight="1" x14ac:dyDescent="0.2">
      <c r="A363" s="16" t="s">
        <v>4086</v>
      </c>
      <c r="B363" s="17">
        <v>240</v>
      </c>
      <c r="C363" s="16" t="s">
        <v>5514</v>
      </c>
      <c r="D363" s="16" t="s">
        <v>5515</v>
      </c>
      <c r="E363" s="18" t="s">
        <v>5516</v>
      </c>
      <c r="F363" s="18">
        <v>16</v>
      </c>
      <c r="G363" s="18">
        <v>25</v>
      </c>
      <c r="H363" s="18"/>
      <c r="I363" s="19" t="s">
        <v>3966</v>
      </c>
      <c r="J363" s="57" t="s">
        <v>3005</v>
      </c>
      <c r="K363" s="19" t="s">
        <v>4069</v>
      </c>
      <c r="L363" s="16" t="s">
        <v>1616</v>
      </c>
      <c r="M363" s="3" t="s">
        <v>4201</v>
      </c>
      <c r="N363" s="23" t="s">
        <v>3005</v>
      </c>
      <c r="P363" s="3">
        <v>25</v>
      </c>
      <c r="Q363" s="1" t="s">
        <v>4038</v>
      </c>
      <c r="R363" s="2">
        <v>0</v>
      </c>
      <c r="S363" s="137">
        <v>23615</v>
      </c>
      <c r="T363" s="1" t="s">
        <v>4419</v>
      </c>
      <c r="U363" s="3" t="s">
        <v>5519</v>
      </c>
      <c r="V363" s="3" t="s">
        <v>5519</v>
      </c>
      <c r="W363" s="3" t="s">
        <v>5041</v>
      </c>
      <c r="X363" s="3" t="s">
        <v>3978</v>
      </c>
      <c r="Y363" s="132">
        <f t="shared" si="17"/>
        <v>800</v>
      </c>
      <c r="Z363" s="132" t="str">
        <f t="shared" si="15"/>
        <v>0</v>
      </c>
      <c r="AA363" s="372">
        <f t="shared" si="16"/>
        <v>800</v>
      </c>
      <c r="AC363" s="5"/>
    </row>
    <row r="364" spans="1:29" s="3" customFormat="1" ht="12" customHeight="1" x14ac:dyDescent="0.2">
      <c r="A364" s="1" t="s">
        <v>4448</v>
      </c>
      <c r="B364" s="2">
        <v>270</v>
      </c>
      <c r="C364" s="1" t="s">
        <v>5523</v>
      </c>
      <c r="D364" s="1" t="s">
        <v>5515</v>
      </c>
      <c r="E364" s="3" t="s">
        <v>5516</v>
      </c>
      <c r="F364" s="3">
        <v>16</v>
      </c>
      <c r="G364" s="3">
        <v>25</v>
      </c>
      <c r="I364" s="45" t="s">
        <v>3983</v>
      </c>
      <c r="J364" s="21" t="s">
        <v>3005</v>
      </c>
      <c r="K364" s="4" t="s">
        <v>4069</v>
      </c>
      <c r="L364" s="1" t="s">
        <v>1616</v>
      </c>
      <c r="M364" s="18" t="s">
        <v>1612</v>
      </c>
      <c r="N364" s="132" t="s">
        <v>3005</v>
      </c>
      <c r="O364" s="118" t="s">
        <v>4199</v>
      </c>
      <c r="P364" s="3">
        <v>25</v>
      </c>
      <c r="Q364" s="1" t="s">
        <v>5514</v>
      </c>
      <c r="R364" s="2">
        <v>225</v>
      </c>
      <c r="S364" s="21" t="s">
        <v>1576</v>
      </c>
      <c r="T364" s="1" t="s">
        <v>4210</v>
      </c>
      <c r="U364" s="3" t="s">
        <v>5519</v>
      </c>
      <c r="V364" s="3" t="s">
        <v>5519</v>
      </c>
      <c r="W364" s="3" t="s">
        <v>5041</v>
      </c>
      <c r="X364" s="3" t="s">
        <v>3978</v>
      </c>
      <c r="Y364" s="132">
        <f t="shared" si="17"/>
        <v>800</v>
      </c>
      <c r="Z364" s="132" t="str">
        <f t="shared" si="15"/>
        <v>0</v>
      </c>
      <c r="AA364" s="372">
        <f t="shared" si="16"/>
        <v>800</v>
      </c>
      <c r="AC364" s="5"/>
    </row>
    <row r="365" spans="1:29" s="3" customFormat="1" ht="12" customHeight="1" x14ac:dyDescent="0.2">
      <c r="A365" s="1" t="s">
        <v>4448</v>
      </c>
      <c r="B365" s="2">
        <v>270</v>
      </c>
      <c r="C365" s="1" t="s">
        <v>5523</v>
      </c>
      <c r="D365" s="1" t="s">
        <v>5515</v>
      </c>
      <c r="E365" s="3" t="s">
        <v>5516</v>
      </c>
      <c r="F365" s="3">
        <v>16</v>
      </c>
      <c r="G365" s="3">
        <v>25</v>
      </c>
      <c r="I365" s="45" t="s">
        <v>1431</v>
      </c>
      <c r="J365" s="21" t="s">
        <v>3005</v>
      </c>
      <c r="K365" s="4" t="s">
        <v>4069</v>
      </c>
      <c r="L365" s="1" t="s">
        <v>1616</v>
      </c>
      <c r="M365" s="3" t="s">
        <v>4989</v>
      </c>
      <c r="N365" s="23" t="s">
        <v>3005</v>
      </c>
      <c r="P365" s="3">
        <v>25</v>
      </c>
      <c r="Q365" s="1" t="s">
        <v>5528</v>
      </c>
      <c r="R365" s="2">
        <v>109</v>
      </c>
      <c r="S365" s="137">
        <v>23614</v>
      </c>
      <c r="T365" s="1" t="s">
        <v>4432</v>
      </c>
      <c r="U365" s="3" t="s">
        <v>5519</v>
      </c>
      <c r="V365" s="3" t="s">
        <v>5519</v>
      </c>
      <c r="W365" s="3" t="s">
        <v>5041</v>
      </c>
      <c r="X365" s="3" t="s">
        <v>3978</v>
      </c>
      <c r="Y365" s="132">
        <f t="shared" si="17"/>
        <v>800</v>
      </c>
      <c r="Z365" s="132" t="str">
        <f t="shared" si="15"/>
        <v>0</v>
      </c>
      <c r="AA365" s="372">
        <f t="shared" si="16"/>
        <v>800</v>
      </c>
      <c r="AC365" s="5"/>
    </row>
    <row r="366" spans="1:29" s="3" customFormat="1" ht="12" customHeight="1" x14ac:dyDescent="0.2">
      <c r="A366" s="1" t="s">
        <v>1139</v>
      </c>
      <c r="B366" s="2">
        <v>0</v>
      </c>
      <c r="C366" s="1" t="s">
        <v>5523</v>
      </c>
      <c r="D366" s="1" t="s">
        <v>5515</v>
      </c>
      <c r="E366" s="3" t="s">
        <v>5516</v>
      </c>
      <c r="F366" s="3">
        <v>16</v>
      </c>
      <c r="G366" s="102">
        <v>5</v>
      </c>
      <c r="H366" s="3" t="s">
        <v>1561</v>
      </c>
      <c r="I366" s="123" t="s">
        <v>3980</v>
      </c>
      <c r="J366" s="3" t="s">
        <v>3005</v>
      </c>
      <c r="K366" s="123" t="s">
        <v>4379</v>
      </c>
      <c r="L366" s="1" t="s">
        <v>1616</v>
      </c>
      <c r="M366" s="3" t="s">
        <v>4434</v>
      </c>
      <c r="N366" s="23" t="s">
        <v>3005</v>
      </c>
      <c r="P366" s="102">
        <v>5</v>
      </c>
      <c r="Q366" s="1" t="s">
        <v>5514</v>
      </c>
      <c r="R366" s="2">
        <v>24.65</v>
      </c>
      <c r="S366" s="137">
        <v>23613</v>
      </c>
      <c r="T366" s="1" t="s">
        <v>4435</v>
      </c>
      <c r="U366" s="3" t="s">
        <v>5519</v>
      </c>
      <c r="V366" s="3" t="s">
        <v>5519</v>
      </c>
      <c r="W366" s="3" t="s">
        <v>5041</v>
      </c>
      <c r="X366" s="3" t="s">
        <v>3978</v>
      </c>
      <c r="Y366" s="132">
        <f t="shared" si="17"/>
        <v>160</v>
      </c>
      <c r="Z366" s="132" t="str">
        <f t="shared" si="15"/>
        <v>0</v>
      </c>
      <c r="AA366" s="372">
        <f t="shared" si="16"/>
        <v>160</v>
      </c>
      <c r="AC366" s="5"/>
    </row>
    <row r="367" spans="1:29" s="3" customFormat="1" ht="12" customHeight="1" x14ac:dyDescent="0.2">
      <c r="A367" s="1" t="s">
        <v>3431</v>
      </c>
      <c r="B367" s="2">
        <v>208</v>
      </c>
      <c r="C367" s="1" t="s">
        <v>3432</v>
      </c>
      <c r="D367" s="1" t="s">
        <v>5515</v>
      </c>
      <c r="E367" s="3" t="s">
        <v>5516</v>
      </c>
      <c r="F367" s="3">
        <v>16</v>
      </c>
      <c r="G367" s="18">
        <v>25</v>
      </c>
      <c r="H367" s="18"/>
      <c r="I367" s="51"/>
      <c r="J367" s="57" t="s">
        <v>3005</v>
      </c>
      <c r="K367" s="19" t="s">
        <v>1611</v>
      </c>
      <c r="L367" s="16" t="s">
        <v>1616</v>
      </c>
      <c r="M367" s="18" t="s">
        <v>4979</v>
      </c>
      <c r="N367" s="132" t="s">
        <v>3005</v>
      </c>
      <c r="O367" s="18" t="s">
        <v>1611</v>
      </c>
      <c r="P367" s="18">
        <v>25</v>
      </c>
      <c r="Q367" s="1" t="s">
        <v>5528</v>
      </c>
      <c r="R367" s="17">
        <v>19.149999999999999</v>
      </c>
      <c r="S367" s="57" t="s">
        <v>5040</v>
      </c>
      <c r="T367" s="1" t="s">
        <v>4062</v>
      </c>
      <c r="U367" s="3" t="s">
        <v>5519</v>
      </c>
      <c r="V367" s="3" t="s">
        <v>5519</v>
      </c>
      <c r="W367" s="21" t="s">
        <v>2651</v>
      </c>
      <c r="X367" s="3" t="s">
        <v>5042</v>
      </c>
      <c r="Y367" s="132">
        <f t="shared" si="17"/>
        <v>800</v>
      </c>
      <c r="Z367" s="132">
        <f t="shared" si="15"/>
        <v>800</v>
      </c>
      <c r="AA367" s="372" t="str">
        <f t="shared" si="16"/>
        <v>0</v>
      </c>
    </row>
    <row r="368" spans="1:29" s="3" customFormat="1" ht="12" customHeight="1" x14ac:dyDescent="0.2">
      <c r="A368" s="1" t="s">
        <v>5247</v>
      </c>
      <c r="B368" s="2">
        <v>160</v>
      </c>
      <c r="C368" s="1" t="s">
        <v>2721</v>
      </c>
      <c r="D368" s="1" t="s">
        <v>5515</v>
      </c>
      <c r="E368" s="3" t="s">
        <v>5516</v>
      </c>
      <c r="F368" s="3">
        <v>16</v>
      </c>
      <c r="G368" s="3">
        <v>25</v>
      </c>
      <c r="I368" s="4" t="s">
        <v>4979</v>
      </c>
      <c r="J368" s="21" t="s">
        <v>3005</v>
      </c>
      <c r="K368" s="4" t="s">
        <v>4977</v>
      </c>
      <c r="L368" s="16" t="s">
        <v>1616</v>
      </c>
      <c r="M368" s="18" t="s">
        <v>4979</v>
      </c>
      <c r="N368" s="132" t="s">
        <v>3005</v>
      </c>
      <c r="O368" s="116"/>
      <c r="P368" s="18">
        <v>25</v>
      </c>
      <c r="Q368" s="1" t="s">
        <v>5528</v>
      </c>
      <c r="R368" s="17">
        <v>19.149999999999999</v>
      </c>
      <c r="S368" s="57" t="s">
        <v>5040</v>
      </c>
      <c r="T368" s="1" t="s">
        <v>4062</v>
      </c>
      <c r="U368" s="3" t="s">
        <v>5519</v>
      </c>
      <c r="V368" s="3" t="s">
        <v>5519</v>
      </c>
      <c r="W368" s="21" t="s">
        <v>2651</v>
      </c>
      <c r="X368" s="3" t="s">
        <v>5042</v>
      </c>
      <c r="Y368" s="132">
        <f t="shared" si="17"/>
        <v>800</v>
      </c>
      <c r="Z368" s="132">
        <f t="shared" si="15"/>
        <v>800</v>
      </c>
      <c r="AA368" s="372" t="str">
        <f t="shared" si="16"/>
        <v>0</v>
      </c>
    </row>
    <row r="369" spans="1:29" s="18" customFormat="1" ht="12" customHeight="1" x14ac:dyDescent="0.2">
      <c r="A369" s="1" t="s">
        <v>4530</v>
      </c>
      <c r="B369" s="2">
        <v>100</v>
      </c>
      <c r="C369" s="1" t="s">
        <v>4531</v>
      </c>
      <c r="D369" s="1" t="s">
        <v>5515</v>
      </c>
      <c r="E369" s="3" t="s">
        <v>5516</v>
      </c>
      <c r="F369" s="3">
        <v>16</v>
      </c>
      <c r="G369" s="3">
        <v>25</v>
      </c>
      <c r="H369" s="3"/>
      <c r="I369" s="3"/>
      <c r="J369" s="21" t="s">
        <v>3005</v>
      </c>
      <c r="K369" s="4" t="s">
        <v>1614</v>
      </c>
      <c r="L369" s="16" t="s">
        <v>1616</v>
      </c>
      <c r="M369" s="18" t="s">
        <v>1614</v>
      </c>
      <c r="N369" s="132" t="s">
        <v>3005</v>
      </c>
      <c r="P369" s="18">
        <v>25</v>
      </c>
      <c r="Q369" s="16" t="s">
        <v>5514</v>
      </c>
      <c r="R369" s="17">
        <v>53</v>
      </c>
      <c r="S369" s="57" t="s">
        <v>5040</v>
      </c>
      <c r="T369" s="16" t="s">
        <v>4281</v>
      </c>
      <c r="U369" s="3" t="s">
        <v>5519</v>
      </c>
      <c r="V369" s="3" t="s">
        <v>5519</v>
      </c>
      <c r="W369" s="21" t="s">
        <v>2651</v>
      </c>
      <c r="X369" s="3" t="s">
        <v>5042</v>
      </c>
      <c r="Y369" s="132">
        <f t="shared" si="17"/>
        <v>800</v>
      </c>
      <c r="Z369" s="132">
        <f t="shared" si="15"/>
        <v>800</v>
      </c>
      <c r="AA369" s="372" t="str">
        <f t="shared" si="16"/>
        <v>0</v>
      </c>
    </row>
    <row r="370" spans="1:29" s="18" customFormat="1" ht="12" customHeight="1" x14ac:dyDescent="0.2">
      <c r="A370" s="1" t="s">
        <v>4669</v>
      </c>
      <c r="B370" s="2">
        <v>77.5</v>
      </c>
      <c r="C370" s="1" t="s">
        <v>4665</v>
      </c>
      <c r="D370" s="1" t="s">
        <v>5515</v>
      </c>
      <c r="E370" s="3" t="s">
        <v>5516</v>
      </c>
      <c r="F370" s="3">
        <v>16</v>
      </c>
      <c r="G370" s="3">
        <v>25</v>
      </c>
      <c r="H370" s="3"/>
      <c r="I370" s="3"/>
      <c r="J370" s="21" t="s">
        <v>3005</v>
      </c>
      <c r="K370" s="4" t="s">
        <v>4365</v>
      </c>
      <c r="L370" s="16" t="s">
        <v>1616</v>
      </c>
      <c r="M370" s="18" t="s">
        <v>4365</v>
      </c>
      <c r="N370" s="132" t="s">
        <v>3005</v>
      </c>
      <c r="O370" s="116"/>
      <c r="P370" s="18">
        <v>25</v>
      </c>
      <c r="Q370" s="16" t="s">
        <v>5514</v>
      </c>
      <c r="R370" s="17">
        <v>40</v>
      </c>
      <c r="S370" s="57" t="s">
        <v>5040</v>
      </c>
      <c r="T370" s="16" t="s">
        <v>4366</v>
      </c>
      <c r="U370" s="3" t="s">
        <v>5519</v>
      </c>
      <c r="V370" s="3" t="s">
        <v>5519</v>
      </c>
      <c r="W370" s="21" t="s">
        <v>2651</v>
      </c>
      <c r="X370" s="3" t="s">
        <v>5042</v>
      </c>
      <c r="Y370" s="132">
        <f t="shared" si="17"/>
        <v>800</v>
      </c>
      <c r="Z370" s="132">
        <f t="shared" si="15"/>
        <v>800</v>
      </c>
      <c r="AA370" s="372" t="str">
        <f t="shared" si="16"/>
        <v>0</v>
      </c>
    </row>
    <row r="371" spans="1:29" s="18" customFormat="1" ht="12" customHeight="1" x14ac:dyDescent="0.2">
      <c r="A371" s="1" t="s">
        <v>1392</v>
      </c>
      <c r="B371" s="2">
        <v>82.5</v>
      </c>
      <c r="C371" s="1" t="s">
        <v>1393</v>
      </c>
      <c r="D371" s="1" t="s">
        <v>5515</v>
      </c>
      <c r="E371" s="3" t="s">
        <v>5516</v>
      </c>
      <c r="F371" s="3">
        <v>16</v>
      </c>
      <c r="G371" s="3">
        <v>25</v>
      </c>
      <c r="H371" s="3"/>
      <c r="I371" s="3"/>
      <c r="J371" s="21" t="s">
        <v>3005</v>
      </c>
      <c r="K371" s="4" t="s">
        <v>4977</v>
      </c>
      <c r="L371" s="1" t="s">
        <v>1616</v>
      </c>
      <c r="M371" s="3" t="s">
        <v>4977</v>
      </c>
      <c r="N371" s="21" t="s">
        <v>3005</v>
      </c>
      <c r="O371" s="3"/>
      <c r="P371" s="3">
        <v>25</v>
      </c>
      <c r="Q371" s="1" t="s">
        <v>4665</v>
      </c>
      <c r="R371" s="2">
        <v>77.5</v>
      </c>
      <c r="S371" s="57" t="s">
        <v>5040</v>
      </c>
      <c r="T371" s="1" t="s">
        <v>4666</v>
      </c>
      <c r="U371" s="18" t="s">
        <v>5519</v>
      </c>
      <c r="V371" s="18" t="s">
        <v>5519</v>
      </c>
      <c r="W371" s="57" t="s">
        <v>2651</v>
      </c>
      <c r="X371" s="18" t="s">
        <v>5042</v>
      </c>
      <c r="Y371" s="132">
        <f t="shared" si="17"/>
        <v>800</v>
      </c>
      <c r="Z371" s="132">
        <f t="shared" si="15"/>
        <v>800</v>
      </c>
      <c r="AA371" s="372" t="str">
        <f t="shared" si="16"/>
        <v>0</v>
      </c>
    </row>
    <row r="372" spans="1:29" s="18" customFormat="1" ht="12" customHeight="1" x14ac:dyDescent="0.2">
      <c r="A372" s="1" t="s">
        <v>1395</v>
      </c>
      <c r="B372" s="2">
        <v>80</v>
      </c>
      <c r="C372" s="1" t="s">
        <v>1393</v>
      </c>
      <c r="D372" s="1" t="s">
        <v>5515</v>
      </c>
      <c r="E372" s="3" t="s">
        <v>5516</v>
      </c>
      <c r="F372" s="3">
        <v>16</v>
      </c>
      <c r="G372" s="3">
        <v>25</v>
      </c>
      <c r="H372" s="3"/>
      <c r="I372" s="3"/>
      <c r="J372" s="21" t="s">
        <v>3005</v>
      </c>
      <c r="K372" s="4" t="s">
        <v>1442</v>
      </c>
      <c r="L372" s="1" t="s">
        <v>1616</v>
      </c>
      <c r="M372" s="3" t="s">
        <v>1442</v>
      </c>
      <c r="N372" s="21" t="s">
        <v>3005</v>
      </c>
      <c r="O372" s="3"/>
      <c r="P372" s="3">
        <v>25</v>
      </c>
      <c r="Q372" s="1" t="s">
        <v>1393</v>
      </c>
      <c r="R372" s="2">
        <v>84</v>
      </c>
      <c r="S372" s="57" t="s">
        <v>5040</v>
      </c>
      <c r="T372" s="1" t="s">
        <v>1396</v>
      </c>
      <c r="U372" s="18" t="s">
        <v>5519</v>
      </c>
      <c r="V372" s="18" t="s">
        <v>5519</v>
      </c>
      <c r="W372" s="57" t="s">
        <v>2651</v>
      </c>
      <c r="X372" s="18" t="s">
        <v>5042</v>
      </c>
      <c r="Y372" s="132">
        <f t="shared" si="17"/>
        <v>800</v>
      </c>
      <c r="Z372" s="132">
        <f t="shared" si="15"/>
        <v>800</v>
      </c>
      <c r="AA372" s="372" t="str">
        <f t="shared" si="16"/>
        <v>0</v>
      </c>
    </row>
    <row r="373" spans="1:29" s="18" customFormat="1" ht="12" customHeight="1" x14ac:dyDescent="0.2">
      <c r="A373" s="1" t="s">
        <v>4667</v>
      </c>
      <c r="B373" s="2">
        <v>82.5</v>
      </c>
      <c r="C373" s="1" t="s">
        <v>4665</v>
      </c>
      <c r="D373" s="1" t="s">
        <v>5515</v>
      </c>
      <c r="E373" s="3" t="s">
        <v>5516</v>
      </c>
      <c r="F373" s="3">
        <v>16</v>
      </c>
      <c r="G373" s="3">
        <v>25</v>
      </c>
      <c r="H373" s="3"/>
      <c r="I373" s="4" t="s">
        <v>1613</v>
      </c>
      <c r="J373" s="57" t="s">
        <v>3005</v>
      </c>
      <c r="K373" s="4" t="s">
        <v>1442</v>
      </c>
      <c r="L373" s="1" t="s">
        <v>1616</v>
      </c>
      <c r="M373" s="3" t="s">
        <v>1613</v>
      </c>
      <c r="N373" s="21" t="s">
        <v>3005</v>
      </c>
      <c r="O373" s="3"/>
      <c r="P373" s="3">
        <v>25</v>
      </c>
      <c r="Q373" s="1" t="s">
        <v>1393</v>
      </c>
      <c r="R373" s="2">
        <v>85</v>
      </c>
      <c r="S373" s="57" t="s">
        <v>5040</v>
      </c>
      <c r="T373" s="1" t="s">
        <v>1399</v>
      </c>
      <c r="U373" s="18" t="s">
        <v>5519</v>
      </c>
      <c r="V373" s="18" t="s">
        <v>5519</v>
      </c>
      <c r="W373" s="57" t="s">
        <v>2651</v>
      </c>
      <c r="X373" s="18" t="s">
        <v>5042</v>
      </c>
      <c r="Y373" s="132">
        <f t="shared" si="17"/>
        <v>800</v>
      </c>
      <c r="Z373" s="132">
        <f t="shared" si="15"/>
        <v>800</v>
      </c>
      <c r="AA373" s="372" t="str">
        <f t="shared" si="16"/>
        <v>0</v>
      </c>
    </row>
    <row r="374" spans="1:29" s="18" customFormat="1" ht="12" customHeight="1" x14ac:dyDescent="0.2">
      <c r="A374" s="1" t="s">
        <v>5021</v>
      </c>
      <c r="B374" s="2">
        <v>280</v>
      </c>
      <c r="C374" s="1" t="s">
        <v>5523</v>
      </c>
      <c r="D374" s="1" t="s">
        <v>5515</v>
      </c>
      <c r="E374" s="3" t="s">
        <v>5516</v>
      </c>
      <c r="F374" s="3">
        <v>16</v>
      </c>
      <c r="G374" s="18">
        <v>25</v>
      </c>
      <c r="I374" s="19"/>
      <c r="J374" s="57" t="s">
        <v>3005</v>
      </c>
      <c r="K374" s="19" t="s">
        <v>4300</v>
      </c>
      <c r="L374" s="1" t="s">
        <v>1616</v>
      </c>
      <c r="M374" s="3" t="s">
        <v>4300</v>
      </c>
      <c r="N374" s="21" t="s">
        <v>3005</v>
      </c>
      <c r="O374" s="3"/>
      <c r="P374" s="3">
        <v>25</v>
      </c>
      <c r="Q374" s="1" t="s">
        <v>1393</v>
      </c>
      <c r="R374" s="2">
        <v>82.5</v>
      </c>
      <c r="S374" s="260" t="s">
        <v>5040</v>
      </c>
      <c r="T374" s="1" t="s">
        <v>1401</v>
      </c>
      <c r="U374" s="18" t="s">
        <v>5519</v>
      </c>
      <c r="V374" s="18" t="s">
        <v>5519</v>
      </c>
      <c r="W374" s="57" t="s">
        <v>2651</v>
      </c>
      <c r="X374" s="18" t="s">
        <v>5042</v>
      </c>
      <c r="Y374" s="132">
        <f t="shared" si="17"/>
        <v>800</v>
      </c>
      <c r="Z374" s="132">
        <f t="shared" si="15"/>
        <v>800</v>
      </c>
      <c r="AA374" s="372" t="str">
        <f t="shared" si="16"/>
        <v>0</v>
      </c>
    </row>
    <row r="375" spans="1:29" s="3" customFormat="1" ht="12" customHeight="1" x14ac:dyDescent="0.2">
      <c r="A375" s="16"/>
      <c r="B375" s="2"/>
      <c r="C375" s="1"/>
      <c r="D375" s="1"/>
      <c r="I375" s="45"/>
      <c r="J375" s="23"/>
      <c r="K375" s="4"/>
      <c r="L375" s="1" t="s">
        <v>1616</v>
      </c>
      <c r="N375" s="23"/>
      <c r="O375" s="44"/>
      <c r="Q375" s="1"/>
      <c r="R375" s="2"/>
      <c r="S375" s="21"/>
      <c r="T375" s="1"/>
      <c r="U375" s="18"/>
      <c r="V375" s="18"/>
      <c r="W375" s="21"/>
      <c r="Y375" s="132">
        <f t="shared" si="17"/>
        <v>0</v>
      </c>
      <c r="Z375" s="132" t="str">
        <f t="shared" si="15"/>
        <v>0</v>
      </c>
      <c r="AA375" s="372" t="str">
        <f t="shared" si="16"/>
        <v>0</v>
      </c>
      <c r="AC375" s="5"/>
    </row>
    <row r="376" spans="1:29" s="42" customFormat="1" ht="12" customHeight="1" thickBot="1" x14ac:dyDescent="0.25">
      <c r="G376" s="75">
        <f>SUM(G357:G375)</f>
        <v>430</v>
      </c>
      <c r="J376" s="56"/>
      <c r="M376" s="75">
        <f>G376-P376</f>
        <v>0</v>
      </c>
      <c r="N376" s="56"/>
      <c r="P376" s="75">
        <f>SUM(P357:P375)</f>
        <v>430</v>
      </c>
      <c r="Y376" s="132">
        <f t="shared" si="17"/>
        <v>0</v>
      </c>
      <c r="Z376" s="132" t="str">
        <f t="shared" si="15"/>
        <v>0</v>
      </c>
      <c r="AA376" s="372" t="str">
        <f t="shared" si="16"/>
        <v>0</v>
      </c>
    </row>
    <row r="377" spans="1:29" ht="12" customHeight="1" x14ac:dyDescent="0.2">
      <c r="C377" s="50" t="s">
        <v>5511</v>
      </c>
      <c r="J377" s="7"/>
      <c r="Y377" s="132">
        <f t="shared" si="17"/>
        <v>0</v>
      </c>
      <c r="Z377" s="132" t="str">
        <f t="shared" si="15"/>
        <v>0</v>
      </c>
      <c r="AA377" s="372" t="str">
        <f t="shared" si="16"/>
        <v>0</v>
      </c>
    </row>
    <row r="378" spans="1:29" s="3" customFormat="1" ht="12" customHeight="1" x14ac:dyDescent="0.2">
      <c r="A378" s="1" t="s">
        <v>5014</v>
      </c>
      <c r="B378" s="2">
        <v>180</v>
      </c>
      <c r="C378" s="1" t="s">
        <v>5523</v>
      </c>
      <c r="D378" s="1" t="s">
        <v>4449</v>
      </c>
      <c r="E378" s="3" t="s">
        <v>5516</v>
      </c>
      <c r="F378" s="3">
        <v>8</v>
      </c>
      <c r="G378" s="3">
        <v>25</v>
      </c>
      <c r="I378" s="117" t="s">
        <v>3436</v>
      </c>
      <c r="J378" s="21" t="s">
        <v>3005</v>
      </c>
      <c r="K378" s="4" t="s">
        <v>4069</v>
      </c>
      <c r="L378" s="16" t="s">
        <v>1616</v>
      </c>
      <c r="M378" s="3" t="s">
        <v>4201</v>
      </c>
      <c r="N378" s="23" t="s">
        <v>3005</v>
      </c>
      <c r="P378" s="3">
        <v>25</v>
      </c>
      <c r="Q378" s="1" t="s">
        <v>4038</v>
      </c>
      <c r="R378" s="2">
        <v>0</v>
      </c>
      <c r="S378" s="57" t="s">
        <v>3437</v>
      </c>
      <c r="T378" s="1" t="s">
        <v>4419</v>
      </c>
      <c r="U378" s="3" t="s">
        <v>5519</v>
      </c>
      <c r="V378" s="3" t="s">
        <v>5519</v>
      </c>
      <c r="W378" s="3" t="s">
        <v>5041</v>
      </c>
      <c r="X378" s="3" t="s">
        <v>3978</v>
      </c>
      <c r="Y378" s="132">
        <f t="shared" si="17"/>
        <v>400</v>
      </c>
      <c r="Z378" s="132" t="str">
        <f t="shared" si="15"/>
        <v>0</v>
      </c>
      <c r="AA378" s="372">
        <f t="shared" si="16"/>
        <v>400</v>
      </c>
      <c r="AC378" s="5"/>
    </row>
    <row r="379" spans="1:29" s="3" customFormat="1" ht="12" customHeight="1" x14ac:dyDescent="0.2">
      <c r="A379" s="1" t="s">
        <v>4448</v>
      </c>
      <c r="B379" s="2">
        <v>270</v>
      </c>
      <c r="C379" s="1" t="s">
        <v>5523</v>
      </c>
      <c r="D379" s="1" t="s">
        <v>4449</v>
      </c>
      <c r="E379" s="3" t="s">
        <v>5516</v>
      </c>
      <c r="F379" s="3">
        <v>8</v>
      </c>
      <c r="G379" s="3">
        <v>25</v>
      </c>
      <c r="I379" s="45" t="s">
        <v>5018</v>
      </c>
      <c r="J379" s="21" t="s">
        <v>3005</v>
      </c>
      <c r="K379" s="4" t="s">
        <v>4069</v>
      </c>
      <c r="L379" s="1" t="s">
        <v>1616</v>
      </c>
      <c r="M379" s="118" t="s">
        <v>4098</v>
      </c>
      <c r="N379" s="23" t="s">
        <v>3005</v>
      </c>
      <c r="O379" s="112"/>
      <c r="P379" s="3">
        <v>25</v>
      </c>
      <c r="Q379" s="1" t="s">
        <v>5514</v>
      </c>
      <c r="R379" s="2">
        <v>254</v>
      </c>
      <c r="S379" s="57" t="s">
        <v>1499</v>
      </c>
      <c r="T379" s="1" t="s">
        <v>3870</v>
      </c>
      <c r="U379" s="3" t="s">
        <v>5519</v>
      </c>
      <c r="V379" s="3" t="s">
        <v>5519</v>
      </c>
      <c r="W379" s="3" t="s">
        <v>5041</v>
      </c>
      <c r="X379" s="3" t="s">
        <v>3978</v>
      </c>
      <c r="Y379" s="132">
        <f t="shared" si="17"/>
        <v>400</v>
      </c>
      <c r="Z379" s="132" t="str">
        <f t="shared" si="15"/>
        <v>0</v>
      </c>
      <c r="AA379" s="372">
        <f t="shared" si="16"/>
        <v>400</v>
      </c>
      <c r="AC379" s="5"/>
    </row>
    <row r="380" spans="1:29" s="3" customFormat="1" ht="12" customHeight="1" x14ac:dyDescent="0.2">
      <c r="A380" s="1" t="s">
        <v>4448</v>
      </c>
      <c r="B380" s="2">
        <v>270</v>
      </c>
      <c r="C380" s="1" t="s">
        <v>5523</v>
      </c>
      <c r="D380" s="1" t="s">
        <v>4449</v>
      </c>
      <c r="E380" s="3" t="s">
        <v>5516</v>
      </c>
      <c r="F380" s="3">
        <v>8</v>
      </c>
      <c r="G380" s="3">
        <v>25</v>
      </c>
      <c r="I380" s="45" t="s">
        <v>5017</v>
      </c>
      <c r="J380" s="21" t="s">
        <v>3005</v>
      </c>
      <c r="K380" s="4" t="s">
        <v>4069</v>
      </c>
      <c r="L380" s="1" t="s">
        <v>1616</v>
      </c>
      <c r="M380" s="18" t="s">
        <v>4201</v>
      </c>
      <c r="N380" s="23" t="s">
        <v>3005</v>
      </c>
      <c r="O380" s="48"/>
      <c r="P380" s="3">
        <v>25</v>
      </c>
      <c r="Q380" s="1" t="s">
        <v>4038</v>
      </c>
      <c r="R380" s="2">
        <v>0</v>
      </c>
      <c r="S380" s="57" t="s">
        <v>1496</v>
      </c>
      <c r="T380" s="1" t="s">
        <v>4419</v>
      </c>
      <c r="U380" s="3" t="s">
        <v>5519</v>
      </c>
      <c r="V380" s="3" t="s">
        <v>5519</v>
      </c>
      <c r="W380" s="3" t="s">
        <v>5041</v>
      </c>
      <c r="X380" s="3" t="s">
        <v>3978</v>
      </c>
      <c r="Y380" s="132">
        <f t="shared" si="17"/>
        <v>400</v>
      </c>
      <c r="Z380" s="132" t="str">
        <f t="shared" si="15"/>
        <v>0</v>
      </c>
      <c r="AA380" s="372">
        <f t="shared" si="16"/>
        <v>400</v>
      </c>
      <c r="AC380" s="5"/>
    </row>
    <row r="381" spans="1:29" s="3" customFormat="1" ht="12" customHeight="1" x14ac:dyDescent="0.2">
      <c r="A381" s="1" t="s">
        <v>3879</v>
      </c>
      <c r="B381" s="2">
        <v>85</v>
      </c>
      <c r="C381" s="1" t="s">
        <v>5514</v>
      </c>
      <c r="D381" s="1" t="s">
        <v>4449</v>
      </c>
      <c r="E381" s="3" t="s">
        <v>5516</v>
      </c>
      <c r="F381" s="3">
        <v>8</v>
      </c>
      <c r="G381" s="3">
        <v>25</v>
      </c>
      <c r="I381" s="45" t="s">
        <v>5012</v>
      </c>
      <c r="J381" s="21" t="s">
        <v>3005</v>
      </c>
      <c r="K381" s="4" t="s">
        <v>4146</v>
      </c>
      <c r="L381" s="1" t="s">
        <v>1616</v>
      </c>
      <c r="M381" s="3" t="s">
        <v>4201</v>
      </c>
      <c r="N381" s="23" t="s">
        <v>3005</v>
      </c>
      <c r="P381" s="3">
        <v>25</v>
      </c>
      <c r="Q381" s="1" t="s">
        <v>5514</v>
      </c>
      <c r="R381" s="2">
        <v>44</v>
      </c>
      <c r="S381" s="57" t="s">
        <v>1498</v>
      </c>
      <c r="T381" s="1" t="s">
        <v>3895</v>
      </c>
      <c r="U381" s="3" t="s">
        <v>5519</v>
      </c>
      <c r="V381" s="3" t="s">
        <v>5519</v>
      </c>
      <c r="W381" s="3" t="s">
        <v>5041</v>
      </c>
      <c r="X381" s="3" t="s">
        <v>3978</v>
      </c>
      <c r="Y381" s="132">
        <f t="shared" si="17"/>
        <v>400</v>
      </c>
      <c r="Z381" s="132" t="str">
        <f t="shared" si="15"/>
        <v>0</v>
      </c>
      <c r="AA381" s="372">
        <f t="shared" si="16"/>
        <v>400</v>
      </c>
      <c r="AC381" s="5"/>
    </row>
    <row r="382" spans="1:29" s="3" customFormat="1" ht="12" customHeight="1" x14ac:dyDescent="0.2">
      <c r="A382" s="1" t="s">
        <v>3910</v>
      </c>
      <c r="B382" s="2">
        <v>300</v>
      </c>
      <c r="C382" s="1" t="s">
        <v>5528</v>
      </c>
      <c r="D382" s="1" t="s">
        <v>4449</v>
      </c>
      <c r="E382" s="3" t="s">
        <v>5516</v>
      </c>
      <c r="F382" s="3">
        <v>8</v>
      </c>
      <c r="G382" s="3">
        <v>25</v>
      </c>
      <c r="I382" s="4" t="s">
        <v>1138</v>
      </c>
      <c r="J382" s="21" t="s">
        <v>3005</v>
      </c>
      <c r="K382" s="4" t="s">
        <v>1613</v>
      </c>
      <c r="L382" s="1" t="s">
        <v>1616</v>
      </c>
      <c r="M382" s="3" t="s">
        <v>4201</v>
      </c>
      <c r="N382" s="23" t="s">
        <v>3005</v>
      </c>
      <c r="P382" s="3">
        <v>25</v>
      </c>
      <c r="Q382" s="1" t="s">
        <v>5514</v>
      </c>
      <c r="R382" s="2">
        <v>41</v>
      </c>
      <c r="S382" s="57" t="s">
        <v>1497</v>
      </c>
      <c r="T382" s="1" t="s">
        <v>3893</v>
      </c>
      <c r="U382" s="3" t="s">
        <v>5519</v>
      </c>
      <c r="V382" s="3" t="s">
        <v>5519</v>
      </c>
      <c r="W382" s="3" t="s">
        <v>5041</v>
      </c>
      <c r="X382" s="3" t="s">
        <v>3978</v>
      </c>
      <c r="Y382" s="132">
        <f t="shared" si="17"/>
        <v>400</v>
      </c>
      <c r="Z382" s="132" t="str">
        <f t="shared" si="15"/>
        <v>0</v>
      </c>
      <c r="AA382" s="372">
        <f t="shared" si="16"/>
        <v>400</v>
      </c>
      <c r="AC382" s="5"/>
    </row>
    <row r="383" spans="1:29" s="18" customFormat="1" ht="12" customHeight="1" x14ac:dyDescent="0.2">
      <c r="A383" s="16" t="s">
        <v>4416</v>
      </c>
      <c r="B383" s="17">
        <v>28</v>
      </c>
      <c r="C383" s="16" t="s">
        <v>5528</v>
      </c>
      <c r="D383" s="16" t="s">
        <v>4449</v>
      </c>
      <c r="E383" s="18" t="s">
        <v>5516</v>
      </c>
      <c r="F383" s="18">
        <v>8</v>
      </c>
      <c r="G383" s="18">
        <v>25</v>
      </c>
      <c r="I383" s="131"/>
      <c r="J383" s="57" t="s">
        <v>3005</v>
      </c>
      <c r="K383" s="19" t="s">
        <v>4980</v>
      </c>
      <c r="L383" s="16" t="s">
        <v>1616</v>
      </c>
      <c r="M383" s="3" t="s">
        <v>4237</v>
      </c>
      <c r="N383" s="23" t="s">
        <v>3005</v>
      </c>
      <c r="O383" s="18" t="s">
        <v>4738</v>
      </c>
      <c r="P383" s="3">
        <v>25</v>
      </c>
      <c r="Q383" s="1" t="s">
        <v>5528</v>
      </c>
      <c r="R383" s="2">
        <v>25.25</v>
      </c>
      <c r="S383" s="57" t="s">
        <v>5040</v>
      </c>
      <c r="T383" s="1" t="s">
        <v>3903</v>
      </c>
      <c r="U383" s="18" t="s">
        <v>5519</v>
      </c>
      <c r="V383" s="18" t="s">
        <v>5519</v>
      </c>
      <c r="W383" s="57" t="s">
        <v>2651</v>
      </c>
      <c r="X383" s="18" t="s">
        <v>5042</v>
      </c>
      <c r="Y383" s="132">
        <f t="shared" si="17"/>
        <v>400</v>
      </c>
      <c r="Z383" s="132">
        <f t="shared" si="15"/>
        <v>400</v>
      </c>
      <c r="AA383" s="372" t="str">
        <f t="shared" si="16"/>
        <v>0</v>
      </c>
    </row>
    <row r="384" spans="1:29" s="18" customFormat="1" ht="12" customHeight="1" x14ac:dyDescent="0.2">
      <c r="A384" s="1" t="s">
        <v>1390</v>
      </c>
      <c r="B384" s="2">
        <v>50.5</v>
      </c>
      <c r="C384" s="1" t="s">
        <v>1389</v>
      </c>
      <c r="D384" s="1" t="s">
        <v>4449</v>
      </c>
      <c r="E384" s="3" t="s">
        <v>5516</v>
      </c>
      <c r="F384" s="3">
        <v>8</v>
      </c>
      <c r="G384" s="3">
        <v>25</v>
      </c>
      <c r="H384" s="3"/>
      <c r="I384" s="3"/>
      <c r="J384" s="21" t="s">
        <v>3005</v>
      </c>
      <c r="K384" s="4" t="s">
        <v>4365</v>
      </c>
      <c r="L384" s="1" t="s">
        <v>1616</v>
      </c>
      <c r="M384" s="3" t="s">
        <v>4365</v>
      </c>
      <c r="N384" s="21" t="s">
        <v>3005</v>
      </c>
      <c r="O384" s="3"/>
      <c r="P384" s="3">
        <v>25</v>
      </c>
      <c r="Q384" s="1" t="s">
        <v>1389</v>
      </c>
      <c r="R384" s="2">
        <v>53</v>
      </c>
      <c r="S384" s="57" t="s">
        <v>5040</v>
      </c>
      <c r="T384" s="1" t="s">
        <v>1391</v>
      </c>
      <c r="U384" s="18" t="s">
        <v>5519</v>
      </c>
      <c r="V384" s="18" t="s">
        <v>5519</v>
      </c>
      <c r="W384" s="57" t="s">
        <v>2651</v>
      </c>
      <c r="X384" s="18" t="s">
        <v>5042</v>
      </c>
      <c r="Y384" s="132">
        <f t="shared" si="17"/>
        <v>400</v>
      </c>
      <c r="Z384" s="132">
        <f t="shared" si="15"/>
        <v>400</v>
      </c>
      <c r="AA384" s="372" t="str">
        <f t="shared" si="16"/>
        <v>0</v>
      </c>
    </row>
    <row r="385" spans="1:29" s="3" customFormat="1" ht="12" customHeight="1" x14ac:dyDescent="0.2">
      <c r="A385" s="16"/>
      <c r="B385" s="2"/>
      <c r="C385" s="1"/>
      <c r="D385" s="1"/>
      <c r="I385" s="45"/>
      <c r="J385" s="23"/>
      <c r="K385" s="4"/>
      <c r="L385" s="1" t="s">
        <v>1616</v>
      </c>
      <c r="N385" s="23"/>
      <c r="O385" s="44"/>
      <c r="Q385" s="1"/>
      <c r="R385" s="2"/>
      <c r="S385" s="21"/>
      <c r="T385" s="1"/>
      <c r="U385" s="18"/>
      <c r="V385" s="18"/>
      <c r="W385" s="21"/>
      <c r="AC385" s="5"/>
    </row>
    <row r="386" spans="1:29" s="42" customFormat="1" ht="12" customHeight="1" thickBot="1" x14ac:dyDescent="0.25">
      <c r="G386" s="210">
        <f>SUM(G377:G385)</f>
        <v>175</v>
      </c>
      <c r="J386" s="56"/>
      <c r="M386" s="75">
        <f>G386-P386</f>
        <v>0</v>
      </c>
      <c r="N386" s="56"/>
      <c r="P386" s="210">
        <f>SUM(P377:P385)</f>
        <v>175</v>
      </c>
    </row>
    <row r="388" spans="1:29" x14ac:dyDescent="0.2">
      <c r="Y388">
        <f>SUM(Y6:Y387)</f>
        <v>109052</v>
      </c>
      <c r="Z388">
        <f>SUM(Z6:Z387)</f>
        <v>59008</v>
      </c>
      <c r="AA388">
        <f>SUM(AA6:AA387)</f>
        <v>50044</v>
      </c>
    </row>
    <row r="390" spans="1:29" x14ac:dyDescent="0.2">
      <c r="AA390">
        <f>Z388+AA388</f>
        <v>109052</v>
      </c>
    </row>
  </sheetData>
  <phoneticPr fontId="0" type="noConversion"/>
  <pageMargins left="0.75" right="0.75" top="1" bottom="1" header="0.5" footer="0.5"/>
  <pageSetup scale="45" orientation="landscape" r:id="rId1"/>
  <headerFooter alignWithMargins="0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295"/>
  <sheetViews>
    <sheetView topLeftCell="O269" zoomScale="75" workbookViewId="0">
      <selection activeCell="Y288" sqref="Y288:AA288"/>
    </sheetView>
  </sheetViews>
  <sheetFormatPr defaultRowHeight="12.75" x14ac:dyDescent="0.2"/>
  <cols>
    <col min="1" max="1" width="10" customWidth="1"/>
    <col min="2" max="2" width="7.7109375" bestFit="1" customWidth="1"/>
    <col min="3" max="3" width="7.42578125" customWidth="1"/>
    <col min="4" max="4" width="6" customWidth="1"/>
    <col min="5" max="5" width="4.42578125" customWidth="1"/>
    <col min="6" max="6" width="3.5703125" customWidth="1"/>
    <col min="7" max="7" width="5.5703125" customWidth="1"/>
    <col min="8" max="8" width="2.140625" customWidth="1"/>
    <col min="9" max="9" width="45.28515625" customWidth="1"/>
    <col min="10" max="10" width="2.28515625" customWidth="1"/>
    <col min="11" max="11" width="11.85546875" bestFit="1" customWidth="1"/>
    <col min="12" max="12" width="3.140625" customWidth="1"/>
    <col min="13" max="13" width="11.85546875" customWidth="1"/>
    <col min="14" max="14" width="2.28515625" style="7" customWidth="1"/>
    <col min="15" max="15" width="25.85546875" customWidth="1"/>
    <col min="16" max="16" width="5.28515625" customWidth="1"/>
    <col min="17" max="17" width="6.5703125" customWidth="1"/>
    <col min="18" max="18" width="7.7109375" bestFit="1" customWidth="1"/>
    <col min="19" max="19" width="22" customWidth="1"/>
    <col min="20" max="20" width="8.42578125" customWidth="1"/>
    <col min="21" max="21" width="5.7109375" customWidth="1"/>
    <col min="22" max="22" width="5.85546875" customWidth="1"/>
    <col min="23" max="23" width="7" customWidth="1"/>
    <col min="24" max="24" width="2.28515625" customWidth="1"/>
  </cols>
  <sheetData>
    <row r="1" spans="1:38" x14ac:dyDescent="0.2">
      <c r="A1" s="101">
        <v>37053</v>
      </c>
      <c r="J1" s="7"/>
      <c r="S1" s="8"/>
    </row>
    <row r="2" spans="1:38" x14ac:dyDescent="0.2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8" s="79" customFormat="1" ht="12" customHeight="1" x14ac:dyDescent="0.2">
      <c r="C3" s="684" t="s">
        <v>1883</v>
      </c>
      <c r="E3" s="448"/>
      <c r="G3" s="19"/>
      <c r="I3" s="107"/>
      <c r="L3" s="276"/>
      <c r="O3" s="122"/>
      <c r="S3" s="334"/>
    </row>
    <row r="4" spans="1:38" s="79" customFormat="1" ht="12" customHeight="1" x14ac:dyDescent="0.2">
      <c r="A4" s="80" t="s">
        <v>4446</v>
      </c>
      <c r="B4" s="81">
        <v>216</v>
      </c>
      <c r="C4" s="80" t="s">
        <v>4447</v>
      </c>
      <c r="D4" s="1" t="s">
        <v>5515</v>
      </c>
      <c r="E4" s="3" t="s">
        <v>5516</v>
      </c>
      <c r="F4" s="3">
        <v>16</v>
      </c>
      <c r="G4" s="702">
        <v>150</v>
      </c>
      <c r="H4" s="79" t="s">
        <v>1561</v>
      </c>
      <c r="I4" s="126" t="s">
        <v>2403</v>
      </c>
      <c r="J4" s="79" t="s">
        <v>3005</v>
      </c>
      <c r="K4" s="4" t="s">
        <v>4069</v>
      </c>
      <c r="L4" s="1" t="s">
        <v>1616</v>
      </c>
      <c r="M4" s="83" t="s">
        <v>4379</v>
      </c>
      <c r="N4" s="79" t="s">
        <v>3005</v>
      </c>
      <c r="O4" s="83" t="s">
        <v>1885</v>
      </c>
      <c r="P4" s="702">
        <v>150</v>
      </c>
      <c r="Q4" s="154" t="s">
        <v>1386</v>
      </c>
      <c r="R4" s="2">
        <v>0</v>
      </c>
      <c r="S4" s="340">
        <v>24304</v>
      </c>
      <c r="T4" s="1" t="s">
        <v>118</v>
      </c>
      <c r="U4" s="79" t="s">
        <v>1887</v>
      </c>
      <c r="V4" s="79" t="s">
        <v>1887</v>
      </c>
      <c r="W4" s="79" t="s">
        <v>3979</v>
      </c>
      <c r="X4" s="79" t="s">
        <v>3978</v>
      </c>
      <c r="Y4" s="132">
        <f>F4*G4*2</f>
        <v>4800</v>
      </c>
      <c r="Z4" s="132" t="str">
        <f>IF(X4="N",Y4,"0")</f>
        <v>0</v>
      </c>
      <c r="AA4" s="372">
        <f>IF(X4="P",Y4,"0")</f>
        <v>4800</v>
      </c>
      <c r="AC4" s="86"/>
    </row>
    <row r="5" spans="1:38" s="269" customFormat="1" ht="12" customHeight="1" thickBot="1" x14ac:dyDescent="0.25">
      <c r="A5" s="441"/>
      <c r="B5" s="457"/>
      <c r="C5" s="441"/>
      <c r="D5" s="441"/>
      <c r="E5" s="442"/>
      <c r="F5" s="442"/>
      <c r="G5" s="458">
        <f>SUM(G3:G4)</f>
        <v>150</v>
      </c>
      <c r="H5" s="459"/>
      <c r="I5" s="408"/>
      <c r="J5" s="460"/>
      <c r="K5" s="365"/>
      <c r="L5" s="461"/>
      <c r="M5" s="462">
        <f>G5-P5</f>
        <v>0</v>
      </c>
      <c r="N5" s="442"/>
      <c r="O5" s="463"/>
      <c r="P5" s="462">
        <f>SUM(P3:P4)</f>
        <v>150</v>
      </c>
      <c r="Q5" s="441"/>
      <c r="R5" s="457"/>
      <c r="S5" s="625"/>
      <c r="T5" s="441"/>
      <c r="U5" s="442"/>
      <c r="V5" s="442"/>
      <c r="W5" s="442"/>
      <c r="X5" s="442"/>
      <c r="Y5" s="132">
        <f t="shared" ref="Y5:Y68" si="0">F5*G5*2</f>
        <v>0</v>
      </c>
      <c r="Z5" s="132" t="str">
        <f t="shared" ref="Z5:Z68" si="1">IF(X5="N",Y5,"0")</f>
        <v>0</v>
      </c>
      <c r="AA5" s="372" t="str">
        <f t="shared" ref="AA5:AA68" si="2">IF(X5="P",Y5,"0")</f>
        <v>0</v>
      </c>
      <c r="AB5" s="442"/>
      <c r="AC5" s="464"/>
      <c r="AD5" s="442"/>
      <c r="AE5" s="442"/>
      <c r="AF5" s="442"/>
      <c r="AG5" s="442"/>
      <c r="AH5" s="442"/>
      <c r="AI5" s="442"/>
      <c r="AJ5" s="442"/>
      <c r="AK5" s="442"/>
      <c r="AL5" s="442"/>
    </row>
    <row r="6" spans="1:38" s="79" customFormat="1" ht="12" customHeight="1" x14ac:dyDescent="0.2">
      <c r="C6" s="684" t="s">
        <v>1888</v>
      </c>
      <c r="E6" s="448"/>
      <c r="G6" s="19"/>
      <c r="I6" s="465"/>
      <c r="J6" s="58"/>
      <c r="L6" s="254"/>
      <c r="S6" s="552"/>
      <c r="Y6" s="132">
        <f t="shared" si="0"/>
        <v>0</v>
      </c>
      <c r="Z6" s="132" t="str">
        <f t="shared" si="1"/>
        <v>0</v>
      </c>
      <c r="AA6" s="372" t="str">
        <f t="shared" si="2"/>
        <v>0</v>
      </c>
    </row>
    <row r="7" spans="1:38" s="442" customFormat="1" ht="12" customHeight="1" thickBot="1" x14ac:dyDescent="0.25">
      <c r="A7" s="441"/>
      <c r="B7" s="457"/>
      <c r="C7" s="441"/>
      <c r="D7" s="441"/>
      <c r="G7" s="458"/>
      <c r="I7" s="408"/>
      <c r="K7" s="408"/>
      <c r="L7" s="461"/>
      <c r="M7" s="462"/>
      <c r="O7" s="468"/>
      <c r="P7" s="462"/>
      <c r="Q7" s="441"/>
      <c r="R7" s="457"/>
      <c r="S7" s="625"/>
      <c r="T7" s="441"/>
      <c r="Y7" s="132">
        <f t="shared" si="0"/>
        <v>0</v>
      </c>
      <c r="Z7" s="132" t="str">
        <f t="shared" si="1"/>
        <v>0</v>
      </c>
      <c r="AA7" s="372" t="str">
        <f t="shared" si="2"/>
        <v>0</v>
      </c>
      <c r="AC7" s="464"/>
    </row>
    <row r="8" spans="1:38" s="275" customFormat="1" ht="12" customHeight="1" x14ac:dyDescent="0.2">
      <c r="A8" s="85"/>
      <c r="B8" s="84"/>
      <c r="C8" s="684" t="s">
        <v>98</v>
      </c>
      <c r="D8" s="85"/>
      <c r="E8" s="79"/>
      <c r="F8" s="79"/>
      <c r="G8" s="79"/>
      <c r="H8" s="79"/>
      <c r="I8" s="51"/>
      <c r="J8" s="58"/>
      <c r="K8" s="19"/>
      <c r="L8" s="254"/>
      <c r="M8" s="470"/>
      <c r="O8" s="466"/>
      <c r="P8" s="470"/>
      <c r="Q8" s="440"/>
      <c r="R8" s="272"/>
      <c r="S8" s="552"/>
      <c r="T8" s="440"/>
      <c r="Y8" s="132">
        <f t="shared" si="0"/>
        <v>0</v>
      </c>
      <c r="Z8" s="132" t="str">
        <f t="shared" si="1"/>
        <v>0</v>
      </c>
      <c r="AA8" s="372" t="str">
        <f t="shared" si="2"/>
        <v>0</v>
      </c>
      <c r="AC8" s="456"/>
    </row>
    <row r="9" spans="1:38" s="473" customFormat="1" ht="12" hidden="1" customHeight="1" x14ac:dyDescent="0.2">
      <c r="A9" s="471"/>
      <c r="B9" s="472"/>
      <c r="C9" s="471"/>
      <c r="D9" s="471"/>
      <c r="F9" s="474"/>
      <c r="G9" s="131"/>
      <c r="I9" s="475"/>
      <c r="K9" s="476"/>
      <c r="L9" s="477"/>
      <c r="O9" s="478"/>
      <c r="P9" s="131"/>
      <c r="Q9" s="471"/>
      <c r="R9" s="472"/>
      <c r="S9" s="278"/>
      <c r="T9" s="480"/>
      <c r="Y9" s="132">
        <f t="shared" si="0"/>
        <v>0</v>
      </c>
      <c r="Z9" s="132" t="str">
        <f t="shared" si="1"/>
        <v>0</v>
      </c>
      <c r="AA9" s="372" t="str">
        <f t="shared" si="2"/>
        <v>0</v>
      </c>
      <c r="AB9" s="481"/>
      <c r="AC9" s="481"/>
      <c r="AD9" s="482"/>
      <c r="AE9" s="482"/>
      <c r="AF9" s="482"/>
      <c r="AG9" s="482"/>
      <c r="AH9" s="482"/>
    </row>
    <row r="10" spans="1:38" s="473" customFormat="1" ht="12" hidden="1" customHeight="1" x14ac:dyDescent="0.2">
      <c r="A10" s="471"/>
      <c r="B10" s="472"/>
      <c r="C10" s="471"/>
      <c r="D10" s="471"/>
      <c r="F10" s="474"/>
      <c r="G10" s="131"/>
      <c r="I10" s="475"/>
      <c r="K10" s="476"/>
      <c r="L10" s="477"/>
      <c r="O10" s="478"/>
      <c r="P10" s="131"/>
      <c r="Q10" s="471"/>
      <c r="R10" s="472"/>
      <c r="S10" s="278"/>
      <c r="T10" s="480"/>
      <c r="Y10" s="132">
        <f t="shared" si="0"/>
        <v>0</v>
      </c>
      <c r="Z10" s="132" t="str">
        <f t="shared" si="1"/>
        <v>0</v>
      </c>
      <c r="AA10" s="372" t="str">
        <f t="shared" si="2"/>
        <v>0</v>
      </c>
      <c r="AB10" s="484"/>
      <c r="AC10" s="481"/>
      <c r="AD10" s="482"/>
      <c r="AE10" s="482"/>
      <c r="AF10" s="482"/>
      <c r="AG10" s="482"/>
      <c r="AH10" s="482"/>
    </row>
    <row r="11" spans="1:38" s="473" customFormat="1" ht="12" hidden="1" customHeight="1" x14ac:dyDescent="0.2">
      <c r="A11" s="471"/>
      <c r="B11" s="472"/>
      <c r="C11" s="471"/>
      <c r="D11" s="471" t="s">
        <v>1894</v>
      </c>
      <c r="E11" s="473" t="s">
        <v>5516</v>
      </c>
      <c r="F11" s="474">
        <v>1</v>
      </c>
      <c r="G11" s="131"/>
      <c r="H11" s="473" t="s">
        <v>1561</v>
      </c>
      <c r="I11" s="475"/>
      <c r="K11" s="476"/>
      <c r="L11" s="477" t="s">
        <v>1616</v>
      </c>
      <c r="M11" s="473" t="s">
        <v>4379</v>
      </c>
      <c r="O11" s="478" t="s">
        <v>1892</v>
      </c>
      <c r="P11" s="131"/>
      <c r="Q11" s="471"/>
      <c r="R11" s="472">
        <v>0</v>
      </c>
      <c r="S11" s="278"/>
      <c r="T11" s="480"/>
      <c r="U11" s="473" t="s">
        <v>1887</v>
      </c>
      <c r="V11" s="473" t="s">
        <v>1887</v>
      </c>
      <c r="W11" s="473" t="s">
        <v>3979</v>
      </c>
      <c r="X11" s="473" t="s">
        <v>3978</v>
      </c>
      <c r="Y11" s="132">
        <f t="shared" si="0"/>
        <v>0</v>
      </c>
      <c r="Z11" s="132" t="str">
        <f t="shared" si="1"/>
        <v>0</v>
      </c>
      <c r="AA11" s="372">
        <f t="shared" si="2"/>
        <v>0</v>
      </c>
      <c r="AB11" s="484"/>
      <c r="AC11" s="481"/>
      <c r="AD11" s="482"/>
      <c r="AE11" s="482"/>
      <c r="AF11" s="482"/>
      <c r="AG11" s="482"/>
      <c r="AH11" s="482"/>
    </row>
    <row r="12" spans="1:38" s="473" customFormat="1" ht="12" hidden="1" customHeight="1" x14ac:dyDescent="0.2">
      <c r="A12" s="471"/>
      <c r="B12" s="472"/>
      <c r="C12" s="471"/>
      <c r="D12" s="471" t="s">
        <v>1895</v>
      </c>
      <c r="E12" s="473" t="s">
        <v>5516</v>
      </c>
      <c r="F12" s="474">
        <v>1</v>
      </c>
      <c r="G12" s="131"/>
      <c r="H12" s="473" t="s">
        <v>1561</v>
      </c>
      <c r="I12" s="475"/>
      <c r="K12" s="476"/>
      <c r="L12" s="477" t="s">
        <v>1616</v>
      </c>
      <c r="M12" s="473" t="s">
        <v>4379</v>
      </c>
      <c r="O12" s="478" t="s">
        <v>1892</v>
      </c>
      <c r="P12" s="131"/>
      <c r="Q12" s="471"/>
      <c r="R12" s="472">
        <v>0</v>
      </c>
      <c r="S12" s="278"/>
      <c r="T12" s="480"/>
      <c r="U12" s="473" t="s">
        <v>1887</v>
      </c>
      <c r="V12" s="473" t="s">
        <v>1887</v>
      </c>
      <c r="W12" s="473" t="s">
        <v>3979</v>
      </c>
      <c r="X12" s="473" t="s">
        <v>3978</v>
      </c>
      <c r="Y12" s="132">
        <f t="shared" si="0"/>
        <v>0</v>
      </c>
      <c r="Z12" s="132" t="str">
        <f t="shared" si="1"/>
        <v>0</v>
      </c>
      <c r="AA12" s="372">
        <f t="shared" si="2"/>
        <v>0</v>
      </c>
      <c r="AB12" s="484"/>
      <c r="AC12" s="481"/>
      <c r="AD12" s="482"/>
      <c r="AE12" s="482"/>
      <c r="AF12" s="482"/>
      <c r="AG12" s="482"/>
      <c r="AH12" s="482"/>
    </row>
    <row r="13" spans="1:38" s="473" customFormat="1" ht="12" hidden="1" customHeight="1" x14ac:dyDescent="0.2">
      <c r="A13" s="471"/>
      <c r="B13" s="472"/>
      <c r="C13" s="471"/>
      <c r="D13" s="471" t="s">
        <v>1896</v>
      </c>
      <c r="E13" s="473" t="s">
        <v>5516</v>
      </c>
      <c r="F13" s="474">
        <v>1</v>
      </c>
      <c r="G13" s="131"/>
      <c r="H13" s="473" t="s">
        <v>1561</v>
      </c>
      <c r="I13" s="475"/>
      <c r="K13" s="476"/>
      <c r="L13" s="477" t="s">
        <v>1616</v>
      </c>
      <c r="M13" s="473" t="s">
        <v>4379</v>
      </c>
      <c r="O13" s="478" t="s">
        <v>1892</v>
      </c>
      <c r="P13" s="131"/>
      <c r="Q13" s="471"/>
      <c r="R13" s="472">
        <v>0</v>
      </c>
      <c r="S13" s="278"/>
      <c r="T13" s="480"/>
      <c r="U13" s="473" t="s">
        <v>1887</v>
      </c>
      <c r="V13" s="473" t="s">
        <v>1887</v>
      </c>
      <c r="W13" s="473" t="s">
        <v>3979</v>
      </c>
      <c r="X13" s="473" t="s">
        <v>3978</v>
      </c>
      <c r="Y13" s="132">
        <f t="shared" si="0"/>
        <v>0</v>
      </c>
      <c r="Z13" s="132" t="str">
        <f t="shared" si="1"/>
        <v>0</v>
      </c>
      <c r="AA13" s="372">
        <f t="shared" si="2"/>
        <v>0</v>
      </c>
      <c r="AB13" s="484"/>
      <c r="AC13" s="481"/>
      <c r="AD13" s="482"/>
      <c r="AE13" s="482"/>
      <c r="AF13" s="482"/>
      <c r="AG13" s="482"/>
      <c r="AH13" s="482"/>
    </row>
    <row r="14" spans="1:38" s="473" customFormat="1" ht="12" hidden="1" customHeight="1" x14ac:dyDescent="0.2">
      <c r="A14" s="471"/>
      <c r="B14" s="472"/>
      <c r="C14" s="471"/>
      <c r="D14" s="471" t="s">
        <v>1897</v>
      </c>
      <c r="E14" s="473" t="s">
        <v>5516</v>
      </c>
      <c r="F14" s="474">
        <v>1</v>
      </c>
      <c r="G14" s="131"/>
      <c r="H14" s="473" t="s">
        <v>1561</v>
      </c>
      <c r="I14" s="475"/>
      <c r="K14" s="476"/>
      <c r="L14" s="477" t="s">
        <v>1616</v>
      </c>
      <c r="M14" s="473" t="s">
        <v>4379</v>
      </c>
      <c r="O14" s="478" t="s">
        <v>1892</v>
      </c>
      <c r="P14" s="131"/>
      <c r="Q14" s="471"/>
      <c r="R14" s="472">
        <v>0</v>
      </c>
      <c r="S14" s="278"/>
      <c r="T14" s="480"/>
      <c r="U14" s="473" t="s">
        <v>1887</v>
      </c>
      <c r="V14" s="473" t="s">
        <v>1887</v>
      </c>
      <c r="W14" s="473" t="s">
        <v>3979</v>
      </c>
      <c r="X14" s="473" t="s">
        <v>3978</v>
      </c>
      <c r="Y14" s="132">
        <f t="shared" si="0"/>
        <v>0</v>
      </c>
      <c r="Z14" s="132" t="str">
        <f t="shared" si="1"/>
        <v>0</v>
      </c>
      <c r="AA14" s="372">
        <f t="shared" si="2"/>
        <v>0</v>
      </c>
      <c r="AB14" s="484"/>
      <c r="AC14" s="481"/>
      <c r="AD14" s="482"/>
      <c r="AE14" s="482"/>
      <c r="AF14" s="482"/>
      <c r="AG14" s="482"/>
      <c r="AH14" s="482"/>
    </row>
    <row r="15" spans="1:38" s="473" customFormat="1" ht="12" hidden="1" customHeight="1" x14ac:dyDescent="0.2">
      <c r="A15" s="471"/>
      <c r="B15" s="472"/>
      <c r="C15" s="471"/>
      <c r="D15" s="471" t="s">
        <v>1898</v>
      </c>
      <c r="E15" s="473" t="s">
        <v>5516</v>
      </c>
      <c r="F15" s="474">
        <v>1</v>
      </c>
      <c r="G15" s="131"/>
      <c r="H15" s="473" t="s">
        <v>1561</v>
      </c>
      <c r="I15" s="475"/>
      <c r="K15" s="476"/>
      <c r="L15" s="477" t="s">
        <v>1616</v>
      </c>
      <c r="M15" s="473" t="s">
        <v>4379</v>
      </c>
      <c r="O15" s="478" t="s">
        <v>1892</v>
      </c>
      <c r="P15" s="131"/>
      <c r="Q15" s="471"/>
      <c r="R15" s="472">
        <v>0</v>
      </c>
      <c r="S15" s="278"/>
      <c r="T15" s="480"/>
      <c r="U15" s="473" t="s">
        <v>1887</v>
      </c>
      <c r="V15" s="473" t="s">
        <v>1887</v>
      </c>
      <c r="W15" s="473" t="s">
        <v>3979</v>
      </c>
      <c r="X15" s="473" t="s">
        <v>3978</v>
      </c>
      <c r="Y15" s="132">
        <f t="shared" si="0"/>
        <v>0</v>
      </c>
      <c r="Z15" s="132" t="str">
        <f t="shared" si="1"/>
        <v>0</v>
      </c>
      <c r="AA15" s="372">
        <f t="shared" si="2"/>
        <v>0</v>
      </c>
      <c r="AB15" s="481"/>
      <c r="AC15" s="481"/>
      <c r="AD15" s="482"/>
      <c r="AE15" s="482"/>
      <c r="AF15" s="482"/>
      <c r="AG15" s="482"/>
      <c r="AH15" s="482"/>
    </row>
    <row r="16" spans="1:38" s="473" customFormat="1" ht="12" hidden="1" customHeight="1" x14ac:dyDescent="0.2">
      <c r="A16" s="471"/>
      <c r="B16" s="472"/>
      <c r="C16" s="471"/>
      <c r="D16" s="471" t="s">
        <v>1899</v>
      </c>
      <c r="E16" s="473" t="s">
        <v>5516</v>
      </c>
      <c r="F16" s="474">
        <v>1</v>
      </c>
      <c r="G16" s="131"/>
      <c r="H16" s="473" t="s">
        <v>1561</v>
      </c>
      <c r="I16" s="475"/>
      <c r="K16" s="476"/>
      <c r="L16" s="477" t="s">
        <v>1616</v>
      </c>
      <c r="M16" s="473" t="s">
        <v>4379</v>
      </c>
      <c r="O16" s="478" t="s">
        <v>1892</v>
      </c>
      <c r="P16" s="131"/>
      <c r="Q16" s="471"/>
      <c r="R16" s="472">
        <v>0</v>
      </c>
      <c r="S16" s="278"/>
      <c r="T16" s="480"/>
      <c r="U16" s="473" t="s">
        <v>1887</v>
      </c>
      <c r="V16" s="473" t="s">
        <v>1887</v>
      </c>
      <c r="W16" s="473" t="s">
        <v>3979</v>
      </c>
      <c r="X16" s="473" t="s">
        <v>3978</v>
      </c>
      <c r="Y16" s="132">
        <f t="shared" si="0"/>
        <v>0</v>
      </c>
      <c r="Z16" s="132" t="str">
        <f t="shared" si="1"/>
        <v>0</v>
      </c>
      <c r="AA16" s="372">
        <f t="shared" si="2"/>
        <v>0</v>
      </c>
      <c r="AB16" s="481"/>
      <c r="AC16" s="481"/>
      <c r="AD16" s="482"/>
      <c r="AE16" s="482"/>
      <c r="AF16" s="482"/>
      <c r="AG16" s="482"/>
      <c r="AH16" s="482"/>
    </row>
    <row r="17" spans="1:34" s="473" customFormat="1" ht="12" hidden="1" customHeight="1" x14ac:dyDescent="0.2">
      <c r="A17" s="471"/>
      <c r="B17" s="472"/>
      <c r="C17" s="471"/>
      <c r="D17" s="471" t="s">
        <v>1900</v>
      </c>
      <c r="E17" s="473" t="s">
        <v>5516</v>
      </c>
      <c r="F17" s="474">
        <v>1</v>
      </c>
      <c r="G17" s="131"/>
      <c r="H17" s="473" t="s">
        <v>1561</v>
      </c>
      <c r="I17" s="475"/>
      <c r="K17" s="476"/>
      <c r="L17" s="477" t="s">
        <v>1616</v>
      </c>
      <c r="M17" s="473" t="s">
        <v>4379</v>
      </c>
      <c r="O17" s="478" t="s">
        <v>1892</v>
      </c>
      <c r="P17" s="131"/>
      <c r="Q17" s="471"/>
      <c r="R17" s="472">
        <v>0</v>
      </c>
      <c r="S17" s="278"/>
      <c r="T17" s="480"/>
      <c r="U17" s="473" t="s">
        <v>1887</v>
      </c>
      <c r="V17" s="473" t="s">
        <v>1887</v>
      </c>
      <c r="W17" s="473" t="s">
        <v>3979</v>
      </c>
      <c r="X17" s="473" t="s">
        <v>3978</v>
      </c>
      <c r="Y17" s="132">
        <f t="shared" si="0"/>
        <v>0</v>
      </c>
      <c r="Z17" s="132" t="str">
        <f t="shared" si="1"/>
        <v>0</v>
      </c>
      <c r="AA17" s="372">
        <f t="shared" si="2"/>
        <v>0</v>
      </c>
      <c r="AB17" s="481"/>
      <c r="AC17" s="481"/>
      <c r="AD17" s="482"/>
      <c r="AE17" s="482"/>
      <c r="AF17" s="482"/>
      <c r="AG17" s="482"/>
      <c r="AH17" s="482"/>
    </row>
    <row r="18" spans="1:34" s="473" customFormat="1" ht="12" hidden="1" customHeight="1" x14ac:dyDescent="0.2">
      <c r="A18" s="471"/>
      <c r="B18" s="472"/>
      <c r="C18" s="471"/>
      <c r="D18" s="471" t="s">
        <v>1901</v>
      </c>
      <c r="E18" s="473" t="s">
        <v>5516</v>
      </c>
      <c r="F18" s="474">
        <v>1</v>
      </c>
      <c r="G18" s="131"/>
      <c r="H18" s="473" t="s">
        <v>1561</v>
      </c>
      <c r="I18" s="475"/>
      <c r="K18" s="476"/>
      <c r="L18" s="477" t="s">
        <v>1616</v>
      </c>
      <c r="M18" s="473" t="s">
        <v>4379</v>
      </c>
      <c r="O18" s="478" t="s">
        <v>1892</v>
      </c>
      <c r="P18" s="131"/>
      <c r="Q18" s="471"/>
      <c r="R18" s="472">
        <v>0</v>
      </c>
      <c r="S18" s="278"/>
      <c r="T18" s="480"/>
      <c r="U18" s="473" t="s">
        <v>1887</v>
      </c>
      <c r="V18" s="473" t="s">
        <v>1887</v>
      </c>
      <c r="W18" s="473" t="s">
        <v>3979</v>
      </c>
      <c r="X18" s="473" t="s">
        <v>3978</v>
      </c>
      <c r="Y18" s="132">
        <f t="shared" si="0"/>
        <v>0</v>
      </c>
      <c r="Z18" s="132" t="str">
        <f t="shared" si="1"/>
        <v>0</v>
      </c>
      <c r="AA18" s="372">
        <f t="shared" si="2"/>
        <v>0</v>
      </c>
      <c r="AB18" s="481"/>
      <c r="AC18" s="481"/>
      <c r="AD18" s="482"/>
      <c r="AE18" s="482"/>
      <c r="AF18" s="482"/>
      <c r="AG18" s="482"/>
      <c r="AH18" s="482"/>
    </row>
    <row r="19" spans="1:34" s="473" customFormat="1" ht="12" hidden="1" customHeight="1" x14ac:dyDescent="0.2">
      <c r="A19" s="471"/>
      <c r="B19" s="472"/>
      <c r="C19" s="471"/>
      <c r="D19" s="471" t="s">
        <v>1902</v>
      </c>
      <c r="E19" s="473" t="s">
        <v>5516</v>
      </c>
      <c r="F19" s="474">
        <v>1</v>
      </c>
      <c r="G19" s="131"/>
      <c r="H19" s="473" t="s">
        <v>1561</v>
      </c>
      <c r="I19" s="475"/>
      <c r="K19" s="476"/>
      <c r="L19" s="477" t="s">
        <v>1616</v>
      </c>
      <c r="M19" s="473" t="s">
        <v>4379</v>
      </c>
      <c r="O19" s="478" t="s">
        <v>1892</v>
      </c>
      <c r="P19" s="131"/>
      <c r="Q19" s="471"/>
      <c r="R19" s="472">
        <v>0</v>
      </c>
      <c r="S19" s="278"/>
      <c r="T19" s="480"/>
      <c r="U19" s="473" t="s">
        <v>1887</v>
      </c>
      <c r="V19" s="473" t="s">
        <v>1887</v>
      </c>
      <c r="W19" s="473" t="s">
        <v>3979</v>
      </c>
      <c r="X19" s="473" t="s">
        <v>3978</v>
      </c>
      <c r="Y19" s="132">
        <f t="shared" si="0"/>
        <v>0</v>
      </c>
      <c r="Z19" s="132" t="str">
        <f t="shared" si="1"/>
        <v>0</v>
      </c>
      <c r="AA19" s="372">
        <f t="shared" si="2"/>
        <v>0</v>
      </c>
      <c r="AB19" s="481"/>
      <c r="AC19" s="481"/>
      <c r="AD19" s="482"/>
      <c r="AE19" s="482"/>
      <c r="AF19" s="482"/>
      <c r="AG19" s="482"/>
      <c r="AH19" s="482"/>
    </row>
    <row r="20" spans="1:34" s="473" customFormat="1" ht="12" hidden="1" customHeight="1" x14ac:dyDescent="0.2">
      <c r="A20" s="471"/>
      <c r="B20" s="472"/>
      <c r="C20" s="471"/>
      <c r="D20" s="471" t="s">
        <v>1903</v>
      </c>
      <c r="E20" s="473" t="s">
        <v>5516</v>
      </c>
      <c r="F20" s="474">
        <v>1</v>
      </c>
      <c r="G20" s="131"/>
      <c r="H20" s="473" t="s">
        <v>1561</v>
      </c>
      <c r="I20" s="475"/>
      <c r="K20" s="476"/>
      <c r="L20" s="477" t="s">
        <v>1616</v>
      </c>
      <c r="M20" s="473" t="s">
        <v>4379</v>
      </c>
      <c r="O20" s="478" t="s">
        <v>1892</v>
      </c>
      <c r="P20" s="131"/>
      <c r="Q20" s="471"/>
      <c r="R20" s="472">
        <v>0</v>
      </c>
      <c r="S20" s="278"/>
      <c r="T20" s="480"/>
      <c r="U20" s="473" t="s">
        <v>1887</v>
      </c>
      <c r="V20" s="473" t="s">
        <v>1887</v>
      </c>
      <c r="W20" s="473" t="s">
        <v>3979</v>
      </c>
      <c r="X20" s="473" t="s">
        <v>3978</v>
      </c>
      <c r="Y20" s="132">
        <f t="shared" si="0"/>
        <v>0</v>
      </c>
      <c r="Z20" s="132" t="str">
        <f t="shared" si="1"/>
        <v>0</v>
      </c>
      <c r="AA20" s="372">
        <f t="shared" si="2"/>
        <v>0</v>
      </c>
      <c r="AB20" s="481"/>
      <c r="AC20" s="481"/>
      <c r="AD20" s="482"/>
      <c r="AE20" s="482"/>
      <c r="AF20" s="482"/>
      <c r="AG20" s="482"/>
      <c r="AH20" s="482"/>
    </row>
    <row r="21" spans="1:34" s="473" customFormat="1" ht="12" hidden="1" customHeight="1" x14ac:dyDescent="0.2">
      <c r="A21" s="471"/>
      <c r="B21" s="472"/>
      <c r="C21" s="471"/>
      <c r="D21" s="471" t="s">
        <v>1904</v>
      </c>
      <c r="E21" s="473" t="s">
        <v>5516</v>
      </c>
      <c r="F21" s="474">
        <v>1</v>
      </c>
      <c r="G21" s="131"/>
      <c r="H21" s="473" t="s">
        <v>1561</v>
      </c>
      <c r="I21" s="475"/>
      <c r="K21" s="476"/>
      <c r="L21" s="477" t="s">
        <v>1616</v>
      </c>
      <c r="M21" s="473" t="s">
        <v>4379</v>
      </c>
      <c r="O21" s="478" t="s">
        <v>1892</v>
      </c>
      <c r="P21" s="131"/>
      <c r="Q21" s="471"/>
      <c r="R21" s="472">
        <v>0</v>
      </c>
      <c r="S21" s="278"/>
      <c r="T21" s="480"/>
      <c r="U21" s="473" t="s">
        <v>1887</v>
      </c>
      <c r="V21" s="473" t="s">
        <v>1887</v>
      </c>
      <c r="W21" s="473" t="s">
        <v>3979</v>
      </c>
      <c r="X21" s="473" t="s">
        <v>3978</v>
      </c>
      <c r="Y21" s="132">
        <f t="shared" si="0"/>
        <v>0</v>
      </c>
      <c r="Z21" s="132" t="str">
        <f t="shared" si="1"/>
        <v>0</v>
      </c>
      <c r="AA21" s="372">
        <f t="shared" si="2"/>
        <v>0</v>
      </c>
      <c r="AB21" s="481"/>
      <c r="AC21" s="481"/>
      <c r="AD21" s="482"/>
      <c r="AE21" s="482"/>
      <c r="AF21" s="482"/>
      <c r="AG21" s="482"/>
      <c r="AH21" s="482"/>
    </row>
    <row r="22" spans="1:34" s="473" customFormat="1" ht="12" hidden="1" customHeight="1" x14ac:dyDescent="0.2">
      <c r="A22" s="471"/>
      <c r="B22" s="472"/>
      <c r="C22" s="471"/>
      <c r="D22" s="471" t="s">
        <v>1905</v>
      </c>
      <c r="E22" s="473" t="s">
        <v>5516</v>
      </c>
      <c r="F22" s="474">
        <v>1</v>
      </c>
      <c r="G22" s="131"/>
      <c r="H22" s="473" t="s">
        <v>1561</v>
      </c>
      <c r="I22" s="475"/>
      <c r="K22" s="476"/>
      <c r="L22" s="477" t="s">
        <v>1616</v>
      </c>
      <c r="M22" s="473" t="s">
        <v>4379</v>
      </c>
      <c r="O22" s="478" t="s">
        <v>1892</v>
      </c>
      <c r="P22" s="131"/>
      <c r="Q22" s="471"/>
      <c r="R22" s="472">
        <v>0</v>
      </c>
      <c r="S22" s="278"/>
      <c r="T22" s="480"/>
      <c r="U22" s="473" t="s">
        <v>1887</v>
      </c>
      <c r="V22" s="473" t="s">
        <v>1887</v>
      </c>
      <c r="W22" s="473" t="s">
        <v>3979</v>
      </c>
      <c r="X22" s="473" t="s">
        <v>3978</v>
      </c>
      <c r="Y22" s="132">
        <f t="shared" si="0"/>
        <v>0</v>
      </c>
      <c r="Z22" s="132" t="str">
        <f t="shared" si="1"/>
        <v>0</v>
      </c>
      <c r="AA22" s="372">
        <f t="shared" si="2"/>
        <v>0</v>
      </c>
      <c r="AB22" s="481"/>
      <c r="AC22" s="481"/>
      <c r="AD22" s="482"/>
      <c r="AE22" s="482"/>
      <c r="AF22" s="482"/>
      <c r="AG22" s="482"/>
      <c r="AH22" s="482"/>
    </row>
    <row r="23" spans="1:34" s="473" customFormat="1" ht="12" hidden="1" customHeight="1" x14ac:dyDescent="0.2">
      <c r="A23" s="471"/>
      <c r="B23" s="472"/>
      <c r="C23" s="471"/>
      <c r="D23" s="471" t="s">
        <v>1906</v>
      </c>
      <c r="E23" s="473" t="s">
        <v>5516</v>
      </c>
      <c r="F23" s="474">
        <v>1</v>
      </c>
      <c r="G23" s="131"/>
      <c r="H23" s="473" t="s">
        <v>1561</v>
      </c>
      <c r="I23" s="475"/>
      <c r="K23" s="476"/>
      <c r="L23" s="477" t="s">
        <v>1616</v>
      </c>
      <c r="M23" s="473" t="s">
        <v>4379</v>
      </c>
      <c r="O23" s="478" t="s">
        <v>1892</v>
      </c>
      <c r="P23" s="131"/>
      <c r="Q23" s="471"/>
      <c r="R23" s="472">
        <v>0</v>
      </c>
      <c r="S23" s="278"/>
      <c r="T23" s="480"/>
      <c r="U23" s="473" t="s">
        <v>1887</v>
      </c>
      <c r="V23" s="473" t="s">
        <v>1887</v>
      </c>
      <c r="W23" s="473" t="s">
        <v>3979</v>
      </c>
      <c r="X23" s="473" t="s">
        <v>3978</v>
      </c>
      <c r="Y23" s="132">
        <f t="shared" si="0"/>
        <v>0</v>
      </c>
      <c r="Z23" s="132" t="str">
        <f t="shared" si="1"/>
        <v>0</v>
      </c>
      <c r="AA23" s="372">
        <f t="shared" si="2"/>
        <v>0</v>
      </c>
      <c r="AB23" s="481"/>
      <c r="AC23" s="481"/>
      <c r="AD23" s="482"/>
      <c r="AE23" s="482"/>
      <c r="AF23" s="482"/>
      <c r="AG23" s="482"/>
      <c r="AH23" s="482"/>
    </row>
    <row r="24" spans="1:34" s="473" customFormat="1" ht="12" hidden="1" customHeight="1" x14ac:dyDescent="0.2">
      <c r="A24" s="471"/>
      <c r="B24" s="472"/>
      <c r="C24" s="471"/>
      <c r="D24" s="471" t="s">
        <v>1907</v>
      </c>
      <c r="E24" s="473" t="s">
        <v>5516</v>
      </c>
      <c r="F24" s="474">
        <v>1</v>
      </c>
      <c r="G24" s="131"/>
      <c r="H24" s="473" t="s">
        <v>1561</v>
      </c>
      <c r="I24" s="475"/>
      <c r="K24" s="476"/>
      <c r="L24" s="477" t="s">
        <v>1616</v>
      </c>
      <c r="M24" s="473" t="s">
        <v>4379</v>
      </c>
      <c r="O24" s="478" t="s">
        <v>1892</v>
      </c>
      <c r="P24" s="131"/>
      <c r="Q24" s="471"/>
      <c r="R24" s="472">
        <v>0</v>
      </c>
      <c r="S24" s="278"/>
      <c r="T24" s="480"/>
      <c r="U24" s="473" t="s">
        <v>1887</v>
      </c>
      <c r="V24" s="473" t="s">
        <v>1887</v>
      </c>
      <c r="W24" s="473" t="s">
        <v>3979</v>
      </c>
      <c r="X24" s="473" t="s">
        <v>3978</v>
      </c>
      <c r="Y24" s="132">
        <f t="shared" si="0"/>
        <v>0</v>
      </c>
      <c r="Z24" s="132" t="str">
        <f t="shared" si="1"/>
        <v>0</v>
      </c>
      <c r="AA24" s="372">
        <f t="shared" si="2"/>
        <v>0</v>
      </c>
      <c r="AB24" s="481"/>
      <c r="AC24" s="481"/>
      <c r="AD24" s="482"/>
      <c r="AE24" s="482"/>
      <c r="AF24" s="482"/>
      <c r="AG24" s="482"/>
      <c r="AH24" s="482"/>
    </row>
    <row r="25" spans="1:34" s="473" customFormat="1" ht="12" hidden="1" customHeight="1" x14ac:dyDescent="0.2">
      <c r="A25" s="471"/>
      <c r="B25" s="472"/>
      <c r="C25" s="471"/>
      <c r="D25" s="471" t="s">
        <v>1908</v>
      </c>
      <c r="E25" s="473" t="s">
        <v>5516</v>
      </c>
      <c r="F25" s="474">
        <v>1</v>
      </c>
      <c r="G25" s="131"/>
      <c r="H25" s="473" t="s">
        <v>1561</v>
      </c>
      <c r="I25" s="475"/>
      <c r="K25" s="476"/>
      <c r="L25" s="477" t="s">
        <v>1616</v>
      </c>
      <c r="M25" s="473" t="s">
        <v>4379</v>
      </c>
      <c r="O25" s="478" t="s">
        <v>1892</v>
      </c>
      <c r="P25" s="131"/>
      <c r="Q25" s="471"/>
      <c r="R25" s="472">
        <v>0</v>
      </c>
      <c r="S25" s="278"/>
      <c r="T25" s="480"/>
      <c r="U25" s="473" t="s">
        <v>1887</v>
      </c>
      <c r="V25" s="473" t="s">
        <v>1887</v>
      </c>
      <c r="W25" s="473" t="s">
        <v>3979</v>
      </c>
      <c r="X25" s="473" t="s">
        <v>3978</v>
      </c>
      <c r="Y25" s="132">
        <f t="shared" si="0"/>
        <v>0</v>
      </c>
      <c r="Z25" s="132" t="str">
        <f t="shared" si="1"/>
        <v>0</v>
      </c>
      <c r="AA25" s="372">
        <f t="shared" si="2"/>
        <v>0</v>
      </c>
      <c r="AB25" s="481"/>
      <c r="AC25" s="481"/>
      <c r="AD25" s="482"/>
      <c r="AE25" s="482"/>
      <c r="AF25" s="482"/>
      <c r="AG25" s="482"/>
      <c r="AH25" s="482"/>
    </row>
    <row r="26" spans="1:34" s="473" customFormat="1" ht="12" hidden="1" customHeight="1" x14ac:dyDescent="0.2">
      <c r="A26" s="471"/>
      <c r="B26" s="472"/>
      <c r="C26" s="471"/>
      <c r="D26" s="471" t="s">
        <v>1909</v>
      </c>
      <c r="E26" s="473" t="s">
        <v>5516</v>
      </c>
      <c r="F26" s="474">
        <v>1</v>
      </c>
      <c r="G26" s="131"/>
      <c r="H26" s="473" t="s">
        <v>1561</v>
      </c>
      <c r="I26" s="476"/>
      <c r="K26" s="476"/>
      <c r="L26" s="477" t="s">
        <v>1616</v>
      </c>
      <c r="M26" s="473" t="s">
        <v>4379</v>
      </c>
      <c r="O26" s="478" t="s">
        <v>1892</v>
      </c>
      <c r="P26" s="131"/>
      <c r="Q26" s="471"/>
      <c r="R26" s="472">
        <v>0</v>
      </c>
      <c r="S26" s="278"/>
      <c r="T26" s="480"/>
      <c r="U26" s="473" t="s">
        <v>1887</v>
      </c>
      <c r="V26" s="473" t="s">
        <v>1887</v>
      </c>
      <c r="W26" s="473" t="s">
        <v>3979</v>
      </c>
      <c r="X26" s="473" t="s">
        <v>3978</v>
      </c>
      <c r="Y26" s="132">
        <f t="shared" si="0"/>
        <v>0</v>
      </c>
      <c r="Z26" s="132" t="str">
        <f t="shared" si="1"/>
        <v>0</v>
      </c>
      <c r="AA26" s="372">
        <f t="shared" si="2"/>
        <v>0</v>
      </c>
      <c r="AB26" s="481"/>
      <c r="AC26" s="481"/>
      <c r="AD26" s="482"/>
      <c r="AE26" s="482"/>
      <c r="AF26" s="482"/>
      <c r="AG26" s="482"/>
      <c r="AH26" s="482"/>
    </row>
    <row r="27" spans="1:34" s="473" customFormat="1" ht="12" hidden="1" customHeight="1" x14ac:dyDescent="0.2">
      <c r="A27" s="471"/>
      <c r="B27" s="472"/>
      <c r="C27" s="471"/>
      <c r="D27" s="471" t="s">
        <v>1910</v>
      </c>
      <c r="E27" s="473" t="s">
        <v>5516</v>
      </c>
      <c r="F27" s="474">
        <v>1</v>
      </c>
      <c r="G27" s="131"/>
      <c r="H27" s="473" t="s">
        <v>1561</v>
      </c>
      <c r="I27" s="476"/>
      <c r="K27" s="476"/>
      <c r="L27" s="477" t="s">
        <v>1616</v>
      </c>
      <c r="M27" s="473" t="s">
        <v>4379</v>
      </c>
      <c r="O27" s="478" t="s">
        <v>1892</v>
      </c>
      <c r="P27" s="131"/>
      <c r="Q27" s="471"/>
      <c r="R27" s="472">
        <v>0</v>
      </c>
      <c r="S27" s="278"/>
      <c r="T27" s="480"/>
      <c r="U27" s="473" t="s">
        <v>1887</v>
      </c>
      <c r="V27" s="473" t="s">
        <v>1887</v>
      </c>
      <c r="W27" s="473" t="s">
        <v>3979</v>
      </c>
      <c r="X27" s="473" t="s">
        <v>3978</v>
      </c>
      <c r="Y27" s="132">
        <f t="shared" si="0"/>
        <v>0</v>
      </c>
      <c r="Z27" s="132" t="str">
        <f t="shared" si="1"/>
        <v>0</v>
      </c>
      <c r="AA27" s="372">
        <f t="shared" si="2"/>
        <v>0</v>
      </c>
      <c r="AB27" s="481"/>
      <c r="AC27" s="481"/>
      <c r="AD27" s="482"/>
      <c r="AE27" s="482"/>
      <c r="AF27" s="482"/>
      <c r="AG27" s="482"/>
      <c r="AH27" s="482"/>
    </row>
    <row r="28" spans="1:34" s="473" customFormat="1" ht="12" hidden="1" customHeight="1" x14ac:dyDescent="0.2">
      <c r="A28" s="471"/>
      <c r="B28" s="472"/>
      <c r="C28" s="471"/>
      <c r="D28" s="471" t="s">
        <v>1911</v>
      </c>
      <c r="E28" s="473" t="s">
        <v>5516</v>
      </c>
      <c r="F28" s="474">
        <v>1</v>
      </c>
      <c r="G28" s="131"/>
      <c r="H28" s="473" t="s">
        <v>1561</v>
      </c>
      <c r="I28" s="476"/>
      <c r="K28" s="476"/>
      <c r="L28" s="477" t="s">
        <v>1616</v>
      </c>
      <c r="M28" s="473" t="s">
        <v>4379</v>
      </c>
      <c r="O28" s="478" t="s">
        <v>1892</v>
      </c>
      <c r="P28" s="131"/>
      <c r="Q28" s="471"/>
      <c r="R28" s="472">
        <v>0</v>
      </c>
      <c r="S28" s="278"/>
      <c r="T28" s="480"/>
      <c r="U28" s="473" t="s">
        <v>1887</v>
      </c>
      <c r="V28" s="473" t="s">
        <v>1887</v>
      </c>
      <c r="W28" s="473" t="s">
        <v>3979</v>
      </c>
      <c r="X28" s="473" t="s">
        <v>3978</v>
      </c>
      <c r="Y28" s="132">
        <f t="shared" si="0"/>
        <v>0</v>
      </c>
      <c r="Z28" s="132" t="str">
        <f t="shared" si="1"/>
        <v>0</v>
      </c>
      <c r="AA28" s="372">
        <f t="shared" si="2"/>
        <v>0</v>
      </c>
      <c r="AB28" s="481"/>
      <c r="AC28" s="481"/>
      <c r="AD28" s="482"/>
      <c r="AE28" s="482"/>
      <c r="AF28" s="482"/>
      <c r="AG28" s="482"/>
      <c r="AH28" s="482"/>
    </row>
    <row r="29" spans="1:34" s="473" customFormat="1" ht="12" hidden="1" customHeight="1" x14ac:dyDescent="0.2">
      <c r="A29" s="471"/>
      <c r="B29" s="472"/>
      <c r="C29" s="471"/>
      <c r="D29" s="471" t="s">
        <v>1912</v>
      </c>
      <c r="E29" s="473" t="s">
        <v>5516</v>
      </c>
      <c r="F29" s="474">
        <v>1</v>
      </c>
      <c r="G29" s="131"/>
      <c r="H29" s="473" t="s">
        <v>1561</v>
      </c>
      <c r="I29" s="475"/>
      <c r="K29" s="476"/>
      <c r="L29" s="477" t="s">
        <v>1616</v>
      </c>
      <c r="M29" s="473" t="s">
        <v>4379</v>
      </c>
      <c r="O29" s="478" t="s">
        <v>1892</v>
      </c>
      <c r="P29" s="131"/>
      <c r="Q29" s="471"/>
      <c r="R29" s="472">
        <v>0</v>
      </c>
      <c r="S29" s="278"/>
      <c r="T29" s="480"/>
      <c r="U29" s="473" t="s">
        <v>1887</v>
      </c>
      <c r="V29" s="473" t="s">
        <v>1887</v>
      </c>
      <c r="W29" s="473" t="s">
        <v>3979</v>
      </c>
      <c r="X29" s="473" t="s">
        <v>3978</v>
      </c>
      <c r="Y29" s="132">
        <f t="shared" si="0"/>
        <v>0</v>
      </c>
      <c r="Z29" s="132" t="str">
        <f t="shared" si="1"/>
        <v>0</v>
      </c>
      <c r="AA29" s="372">
        <f t="shared" si="2"/>
        <v>0</v>
      </c>
      <c r="AB29" s="481"/>
      <c r="AC29" s="481"/>
      <c r="AD29" s="482"/>
      <c r="AE29" s="482"/>
      <c r="AF29" s="482"/>
      <c r="AG29" s="482"/>
      <c r="AH29" s="482"/>
    </row>
    <row r="30" spans="1:34" s="473" customFormat="1" ht="12" hidden="1" customHeight="1" x14ac:dyDescent="0.2">
      <c r="A30" s="471"/>
      <c r="B30" s="472"/>
      <c r="C30" s="471"/>
      <c r="D30" s="471" t="s">
        <v>1913</v>
      </c>
      <c r="E30" s="473" t="s">
        <v>5516</v>
      </c>
      <c r="F30" s="474">
        <v>1</v>
      </c>
      <c r="G30" s="131"/>
      <c r="H30" s="473" t="s">
        <v>1561</v>
      </c>
      <c r="I30" s="475"/>
      <c r="K30" s="476"/>
      <c r="L30" s="477" t="s">
        <v>1616</v>
      </c>
      <c r="M30" s="473" t="s">
        <v>4379</v>
      </c>
      <c r="O30" s="478" t="s">
        <v>1892</v>
      </c>
      <c r="P30" s="131"/>
      <c r="Q30" s="471"/>
      <c r="R30" s="472">
        <v>0</v>
      </c>
      <c r="S30" s="278"/>
      <c r="T30" s="480"/>
      <c r="U30" s="473" t="s">
        <v>1887</v>
      </c>
      <c r="V30" s="473" t="s">
        <v>1887</v>
      </c>
      <c r="W30" s="473" t="s">
        <v>3979</v>
      </c>
      <c r="X30" s="473" t="s">
        <v>3978</v>
      </c>
      <c r="Y30" s="132">
        <f t="shared" si="0"/>
        <v>0</v>
      </c>
      <c r="Z30" s="132" t="str">
        <f t="shared" si="1"/>
        <v>0</v>
      </c>
      <c r="AA30" s="372">
        <f t="shared" si="2"/>
        <v>0</v>
      </c>
      <c r="AB30" s="481"/>
      <c r="AC30" s="481"/>
      <c r="AD30" s="482"/>
      <c r="AE30" s="482"/>
      <c r="AF30" s="482"/>
      <c r="AG30" s="482"/>
      <c r="AH30" s="482"/>
    </row>
    <row r="31" spans="1:34" s="473" customFormat="1" ht="12" hidden="1" customHeight="1" x14ac:dyDescent="0.2">
      <c r="A31" s="471"/>
      <c r="B31" s="472"/>
      <c r="C31" s="471"/>
      <c r="D31" s="471" t="s">
        <v>1914</v>
      </c>
      <c r="E31" s="473" t="s">
        <v>5516</v>
      </c>
      <c r="F31" s="474">
        <v>1</v>
      </c>
      <c r="G31" s="131"/>
      <c r="H31" s="473" t="s">
        <v>1561</v>
      </c>
      <c r="I31" s="475"/>
      <c r="K31" s="476"/>
      <c r="L31" s="477" t="s">
        <v>1616</v>
      </c>
      <c r="M31" s="473" t="s">
        <v>4379</v>
      </c>
      <c r="O31" s="478" t="s">
        <v>1892</v>
      </c>
      <c r="P31" s="131"/>
      <c r="Q31" s="471"/>
      <c r="R31" s="472">
        <v>0</v>
      </c>
      <c r="S31" s="278"/>
      <c r="T31" s="480"/>
      <c r="U31" s="473" t="s">
        <v>1887</v>
      </c>
      <c r="V31" s="473" t="s">
        <v>1887</v>
      </c>
      <c r="W31" s="473" t="s">
        <v>3979</v>
      </c>
      <c r="X31" s="473" t="s">
        <v>3978</v>
      </c>
      <c r="Y31" s="132">
        <f t="shared" si="0"/>
        <v>0</v>
      </c>
      <c r="Z31" s="132" t="str">
        <f t="shared" si="1"/>
        <v>0</v>
      </c>
      <c r="AA31" s="372">
        <f t="shared" si="2"/>
        <v>0</v>
      </c>
      <c r="AB31" s="484"/>
      <c r="AC31" s="481"/>
      <c r="AD31" s="482"/>
      <c r="AE31" s="482"/>
      <c r="AF31" s="482"/>
      <c r="AG31" s="482"/>
      <c r="AH31" s="482"/>
    </row>
    <row r="32" spans="1:34" s="473" customFormat="1" ht="12" hidden="1" customHeight="1" x14ac:dyDescent="0.2">
      <c r="A32" s="471"/>
      <c r="B32" s="472"/>
      <c r="C32" s="471"/>
      <c r="D32" s="471" t="s">
        <v>1915</v>
      </c>
      <c r="E32" s="473" t="s">
        <v>5516</v>
      </c>
      <c r="F32" s="474">
        <v>1</v>
      </c>
      <c r="G32" s="131"/>
      <c r="H32" s="473" t="s">
        <v>1561</v>
      </c>
      <c r="I32" s="475"/>
      <c r="K32" s="476"/>
      <c r="L32" s="477" t="s">
        <v>1616</v>
      </c>
      <c r="M32" s="473" t="s">
        <v>4379</v>
      </c>
      <c r="O32" s="478" t="s">
        <v>1892</v>
      </c>
      <c r="P32" s="131"/>
      <c r="Q32" s="471"/>
      <c r="R32" s="472">
        <v>0</v>
      </c>
      <c r="S32" s="278"/>
      <c r="T32" s="480"/>
      <c r="U32" s="473" t="s">
        <v>1887</v>
      </c>
      <c r="V32" s="473" t="s">
        <v>1887</v>
      </c>
      <c r="W32" s="473" t="s">
        <v>3979</v>
      </c>
      <c r="X32" s="473" t="s">
        <v>3978</v>
      </c>
      <c r="Y32" s="132">
        <f t="shared" si="0"/>
        <v>0</v>
      </c>
      <c r="Z32" s="132" t="str">
        <f t="shared" si="1"/>
        <v>0</v>
      </c>
      <c r="AA32" s="372">
        <f t="shared" si="2"/>
        <v>0</v>
      </c>
      <c r="AB32" s="484"/>
      <c r="AC32" s="481"/>
      <c r="AD32" s="482"/>
      <c r="AE32" s="482"/>
      <c r="AF32" s="482"/>
      <c r="AG32" s="482"/>
      <c r="AH32" s="482"/>
    </row>
    <row r="33" spans="1:34" s="473" customFormat="1" ht="12" hidden="1" customHeight="1" x14ac:dyDescent="0.2">
      <c r="A33" s="471"/>
      <c r="B33" s="472"/>
      <c r="C33" s="471"/>
      <c r="D33" s="471"/>
      <c r="F33" s="474"/>
      <c r="G33" s="131"/>
      <c r="I33" s="475"/>
      <c r="K33" s="476"/>
      <c r="L33" s="477"/>
      <c r="O33" s="478"/>
      <c r="P33" s="131"/>
      <c r="Q33" s="471"/>
      <c r="R33" s="472"/>
      <c r="S33" s="278"/>
      <c r="T33" s="480"/>
      <c r="Y33" s="132">
        <f t="shared" si="0"/>
        <v>0</v>
      </c>
      <c r="Z33" s="132" t="str">
        <f t="shared" si="1"/>
        <v>0</v>
      </c>
      <c r="AA33" s="372" t="str">
        <f t="shared" si="2"/>
        <v>0</v>
      </c>
      <c r="AB33" s="484"/>
      <c r="AC33" s="481"/>
      <c r="AD33" s="482"/>
      <c r="AE33" s="482"/>
      <c r="AF33" s="482"/>
      <c r="AG33" s="482"/>
      <c r="AH33" s="482"/>
    </row>
    <row r="34" spans="1:34" s="504" customFormat="1" ht="12" customHeight="1" x14ac:dyDescent="0.2">
      <c r="A34" s="80" t="s">
        <v>4446</v>
      </c>
      <c r="B34" s="81">
        <v>216</v>
      </c>
      <c r="C34" s="80" t="s">
        <v>4447</v>
      </c>
      <c r="D34" s="1" t="s">
        <v>2407</v>
      </c>
      <c r="E34" s="18" t="s">
        <v>5516</v>
      </c>
      <c r="F34" s="3">
        <v>3</v>
      </c>
      <c r="G34" s="398">
        <v>13</v>
      </c>
      <c r="H34" s="79" t="s">
        <v>1561</v>
      </c>
      <c r="I34" s="126" t="s">
        <v>2403</v>
      </c>
      <c r="J34" s="79" t="s">
        <v>3005</v>
      </c>
      <c r="K34" s="4" t="s">
        <v>4069</v>
      </c>
      <c r="L34" s="254" t="s">
        <v>1616</v>
      </c>
      <c r="M34" s="83" t="s">
        <v>4379</v>
      </c>
      <c r="N34" s="201" t="s">
        <v>3005</v>
      </c>
      <c r="O34" s="83" t="s">
        <v>2260</v>
      </c>
      <c r="P34" s="117">
        <v>13</v>
      </c>
      <c r="Q34" s="154" t="s">
        <v>1386</v>
      </c>
      <c r="R34" s="2">
        <v>0</v>
      </c>
      <c r="S34" s="340">
        <v>24304</v>
      </c>
      <c r="T34" s="1" t="s">
        <v>119</v>
      </c>
      <c r="U34" s="79" t="s">
        <v>1887</v>
      </c>
      <c r="V34" s="79" t="s">
        <v>1887</v>
      </c>
      <c r="W34" s="79" t="s">
        <v>3979</v>
      </c>
      <c r="X34" s="79" t="s">
        <v>3978</v>
      </c>
      <c r="Y34" s="132">
        <f t="shared" si="0"/>
        <v>78</v>
      </c>
      <c r="Z34" s="132" t="str">
        <f t="shared" si="1"/>
        <v>0</v>
      </c>
      <c r="AA34" s="372">
        <f t="shared" si="2"/>
        <v>78</v>
      </c>
      <c r="AC34" s="609"/>
    </row>
    <row r="35" spans="1:34" s="504" customFormat="1" ht="12" customHeight="1" x14ac:dyDescent="0.2">
      <c r="A35" s="80" t="s">
        <v>4446</v>
      </c>
      <c r="B35" s="81">
        <v>216</v>
      </c>
      <c r="C35" s="80" t="s">
        <v>4447</v>
      </c>
      <c r="D35" s="1" t="s">
        <v>2410</v>
      </c>
      <c r="E35" s="18" t="s">
        <v>5516</v>
      </c>
      <c r="F35" s="3">
        <v>3</v>
      </c>
      <c r="G35" s="398">
        <v>12</v>
      </c>
      <c r="H35" s="79" t="s">
        <v>1561</v>
      </c>
      <c r="I35" s="126" t="s">
        <v>2403</v>
      </c>
      <c r="J35" s="79" t="s">
        <v>3005</v>
      </c>
      <c r="K35" s="4" t="s">
        <v>4069</v>
      </c>
      <c r="L35" s="254" t="s">
        <v>1616</v>
      </c>
      <c r="M35" s="83" t="s">
        <v>4379</v>
      </c>
      <c r="N35" s="201" t="s">
        <v>3005</v>
      </c>
      <c r="O35" s="83" t="s">
        <v>2260</v>
      </c>
      <c r="P35" s="686">
        <v>12</v>
      </c>
      <c r="Q35" s="154" t="s">
        <v>1386</v>
      </c>
      <c r="R35" s="2">
        <v>0</v>
      </c>
      <c r="S35" s="340">
        <v>24304</v>
      </c>
      <c r="T35" s="1" t="s">
        <v>119</v>
      </c>
      <c r="U35" s="79" t="s">
        <v>1887</v>
      </c>
      <c r="V35" s="79" t="s">
        <v>1887</v>
      </c>
      <c r="W35" s="79" t="s">
        <v>3979</v>
      </c>
      <c r="X35" s="79" t="s">
        <v>3978</v>
      </c>
      <c r="Y35" s="132">
        <f t="shared" si="0"/>
        <v>72</v>
      </c>
      <c r="Z35" s="132" t="str">
        <f t="shared" si="1"/>
        <v>0</v>
      </c>
      <c r="AA35" s="372">
        <f t="shared" si="2"/>
        <v>72</v>
      </c>
      <c r="AC35" s="609"/>
    </row>
    <row r="36" spans="1:34" s="504" customFormat="1" ht="12" customHeight="1" x14ac:dyDescent="0.2">
      <c r="A36" s="491"/>
      <c r="B36" s="492"/>
      <c r="C36" s="491"/>
      <c r="D36" s="703"/>
      <c r="E36" s="18"/>
      <c r="F36" s="44"/>
      <c r="G36" s="498"/>
      <c r="I36" s="497"/>
      <c r="K36" s="499"/>
      <c r="L36" s="254"/>
      <c r="M36" s="501"/>
      <c r="O36" s="518"/>
      <c r="P36" s="519"/>
      <c r="Q36" s="491"/>
      <c r="R36" s="492"/>
      <c r="S36" s="278"/>
      <c r="T36" s="491"/>
      <c r="Y36" s="132">
        <f t="shared" si="0"/>
        <v>0</v>
      </c>
      <c r="Z36" s="132" t="str">
        <f t="shared" si="1"/>
        <v>0</v>
      </c>
      <c r="AA36" s="372" t="str">
        <f t="shared" si="2"/>
        <v>0</v>
      </c>
      <c r="AB36" s="509"/>
      <c r="AC36" s="509"/>
      <c r="AD36" s="510"/>
      <c r="AE36" s="510"/>
      <c r="AF36" s="510"/>
      <c r="AG36" s="510"/>
      <c r="AH36" s="510"/>
    </row>
    <row r="37" spans="1:34" s="504" customFormat="1" ht="12" customHeight="1" x14ac:dyDescent="0.2">
      <c r="A37" s="1" t="s">
        <v>120</v>
      </c>
      <c r="B37" s="2">
        <v>55</v>
      </c>
      <c r="C37" s="1" t="s">
        <v>4670</v>
      </c>
      <c r="D37" s="1" t="s">
        <v>2407</v>
      </c>
      <c r="E37" s="3" t="s">
        <v>5516</v>
      </c>
      <c r="F37" s="3">
        <v>3</v>
      </c>
      <c r="G37" s="686">
        <v>12</v>
      </c>
      <c r="H37" s="79" t="s">
        <v>1561</v>
      </c>
      <c r="I37" s="131" t="s">
        <v>121</v>
      </c>
      <c r="J37" s="79" t="s">
        <v>3005</v>
      </c>
      <c r="K37" s="49" t="s">
        <v>1614</v>
      </c>
      <c r="L37" s="254" t="s">
        <v>1616</v>
      </c>
      <c r="M37" s="83" t="s">
        <v>4379</v>
      </c>
      <c r="N37" s="201" t="s">
        <v>3005</v>
      </c>
      <c r="O37" s="83" t="s">
        <v>2260</v>
      </c>
      <c r="P37" s="686">
        <v>12</v>
      </c>
      <c r="Q37" s="154" t="s">
        <v>1386</v>
      </c>
      <c r="R37" s="2">
        <v>0</v>
      </c>
      <c r="S37" s="340">
        <v>24305</v>
      </c>
      <c r="T37" s="1" t="s">
        <v>119</v>
      </c>
      <c r="U37" s="79" t="s">
        <v>1887</v>
      </c>
      <c r="V37" s="79" t="s">
        <v>1887</v>
      </c>
      <c r="W37" s="79" t="s">
        <v>3979</v>
      </c>
      <c r="X37" s="79" t="s">
        <v>3978</v>
      </c>
      <c r="Y37" s="132">
        <f t="shared" si="0"/>
        <v>72</v>
      </c>
      <c r="Z37" s="132" t="str">
        <f t="shared" si="1"/>
        <v>0</v>
      </c>
      <c r="AA37" s="372">
        <f t="shared" si="2"/>
        <v>72</v>
      </c>
      <c r="AC37" s="609"/>
    </row>
    <row r="38" spans="1:34" s="504" customFormat="1" ht="12" customHeight="1" x14ac:dyDescent="0.2">
      <c r="A38" s="1" t="s">
        <v>120</v>
      </c>
      <c r="B38" s="2">
        <v>55</v>
      </c>
      <c r="C38" s="1" t="s">
        <v>4670</v>
      </c>
      <c r="D38" s="1" t="s">
        <v>2410</v>
      </c>
      <c r="E38" s="3" t="s">
        <v>5516</v>
      </c>
      <c r="F38" s="3">
        <v>3</v>
      </c>
      <c r="G38" s="686">
        <v>13</v>
      </c>
      <c r="H38" s="79" t="s">
        <v>1561</v>
      </c>
      <c r="I38" s="131" t="s">
        <v>121</v>
      </c>
      <c r="J38" s="79" t="s">
        <v>3005</v>
      </c>
      <c r="K38" s="49" t="s">
        <v>1614</v>
      </c>
      <c r="L38" s="254" t="s">
        <v>1616</v>
      </c>
      <c r="M38" s="83" t="s">
        <v>4379</v>
      </c>
      <c r="N38" s="201" t="s">
        <v>3005</v>
      </c>
      <c r="O38" s="83" t="s">
        <v>2260</v>
      </c>
      <c r="P38" s="686">
        <v>13</v>
      </c>
      <c r="Q38" s="154" t="s">
        <v>1386</v>
      </c>
      <c r="R38" s="2">
        <v>0</v>
      </c>
      <c r="S38" s="340">
        <v>24305</v>
      </c>
      <c r="T38" s="1" t="s">
        <v>119</v>
      </c>
      <c r="U38" s="79" t="s">
        <v>1887</v>
      </c>
      <c r="V38" s="79" t="s">
        <v>1887</v>
      </c>
      <c r="W38" s="79" t="s">
        <v>3979</v>
      </c>
      <c r="X38" s="79" t="s">
        <v>3978</v>
      </c>
      <c r="Y38" s="132">
        <f t="shared" si="0"/>
        <v>78</v>
      </c>
      <c r="Z38" s="132" t="str">
        <f t="shared" si="1"/>
        <v>0</v>
      </c>
      <c r="AA38" s="372">
        <f t="shared" si="2"/>
        <v>78</v>
      </c>
      <c r="AC38" s="609"/>
    </row>
    <row r="39" spans="1:34" s="632" customFormat="1" ht="12" customHeight="1" thickBot="1" x14ac:dyDescent="0.25">
      <c r="A39" s="630"/>
      <c r="B39" s="631"/>
      <c r="C39" s="630"/>
      <c r="D39" s="630"/>
      <c r="G39" s="458">
        <f>SUM(G35:G35)</f>
        <v>12</v>
      </c>
      <c r="I39" s="633"/>
      <c r="K39" s="633"/>
      <c r="L39" s="634"/>
      <c r="M39" s="462">
        <f>G39-P39</f>
        <v>0</v>
      </c>
      <c r="N39" s="635"/>
      <c r="O39" s="469"/>
      <c r="P39" s="462">
        <f>SUM(P35:P35)</f>
        <v>12</v>
      </c>
      <c r="Q39" s="630"/>
      <c r="R39" s="631"/>
      <c r="S39" s="625"/>
      <c r="T39" s="630"/>
      <c r="Y39" s="132">
        <f t="shared" si="0"/>
        <v>0</v>
      </c>
      <c r="Z39" s="132" t="str">
        <f t="shared" si="1"/>
        <v>0</v>
      </c>
      <c r="AA39" s="372" t="str">
        <f t="shared" si="2"/>
        <v>0</v>
      </c>
      <c r="AB39" s="636"/>
      <c r="AC39" s="637"/>
    </row>
    <row r="40" spans="1:34" s="275" customFormat="1" ht="12" customHeight="1" x14ac:dyDescent="0.2">
      <c r="A40" s="440"/>
      <c r="B40" s="272"/>
      <c r="C40" s="684" t="s">
        <v>98</v>
      </c>
      <c r="D40" s="440"/>
      <c r="G40" s="578"/>
      <c r="I40" s="126"/>
      <c r="K40" s="370"/>
      <c r="L40" s="254"/>
      <c r="M40" s="578"/>
      <c r="O40" s="514"/>
      <c r="P40" s="578"/>
      <c r="Q40" s="454"/>
      <c r="R40" s="272"/>
      <c r="S40" s="638"/>
      <c r="T40" s="440"/>
      <c r="Y40" s="132">
        <f t="shared" si="0"/>
        <v>0</v>
      </c>
      <c r="Z40" s="132" t="str">
        <f t="shared" si="1"/>
        <v>0</v>
      </c>
      <c r="AA40" s="372" t="str">
        <f t="shared" si="2"/>
        <v>0</v>
      </c>
      <c r="AB40" s="399"/>
      <c r="AC40" s="24"/>
      <c r="AD40" s="28"/>
      <c r="AE40" s="28"/>
      <c r="AF40" s="28"/>
      <c r="AG40" s="28"/>
      <c r="AH40" s="28"/>
    </row>
    <row r="41" spans="1:34" s="504" customFormat="1" ht="12" customHeight="1" x14ac:dyDescent="0.2">
      <c r="A41" s="80" t="s">
        <v>4446</v>
      </c>
      <c r="B41" s="81">
        <v>216</v>
      </c>
      <c r="C41" s="80" t="s">
        <v>4447</v>
      </c>
      <c r="D41" s="16" t="s">
        <v>122</v>
      </c>
      <c r="E41" s="18" t="s">
        <v>5516</v>
      </c>
      <c r="F41" s="44">
        <v>4</v>
      </c>
      <c r="G41" s="418">
        <v>2</v>
      </c>
      <c r="H41" s="79" t="s">
        <v>1561</v>
      </c>
      <c r="I41" s="126" t="s">
        <v>2403</v>
      </c>
      <c r="J41" s="79" t="s">
        <v>3005</v>
      </c>
      <c r="K41" s="4" t="s">
        <v>4069</v>
      </c>
      <c r="L41" s="254" t="s">
        <v>1616</v>
      </c>
      <c r="M41" s="397" t="s">
        <v>4379</v>
      </c>
      <c r="N41" s="79" t="s">
        <v>3005</v>
      </c>
      <c r="O41" s="508" t="s">
        <v>2414</v>
      </c>
      <c r="P41" s="276">
        <v>2</v>
      </c>
      <c r="Q41" s="154" t="s">
        <v>1386</v>
      </c>
      <c r="R41" s="2">
        <v>0</v>
      </c>
      <c r="S41" s="340">
        <v>24302</v>
      </c>
      <c r="T41" s="1" t="s">
        <v>123</v>
      </c>
      <c r="U41" s="79" t="s">
        <v>1887</v>
      </c>
      <c r="V41" s="79" t="s">
        <v>1887</v>
      </c>
      <c r="W41" s="79" t="s">
        <v>3979</v>
      </c>
      <c r="X41" s="79" t="s">
        <v>3978</v>
      </c>
      <c r="Y41" s="132">
        <f t="shared" si="0"/>
        <v>16</v>
      </c>
      <c r="Z41" s="132" t="str">
        <f t="shared" si="1"/>
        <v>0</v>
      </c>
      <c r="AA41" s="372">
        <f t="shared" si="2"/>
        <v>16</v>
      </c>
      <c r="AB41" s="509"/>
      <c r="AC41" s="509"/>
      <c r="AD41" s="510"/>
      <c r="AE41" s="510"/>
      <c r="AF41" s="510"/>
      <c r="AG41" s="510"/>
      <c r="AH41" s="510"/>
    </row>
    <row r="42" spans="1:34" s="504" customFormat="1" ht="12" customHeight="1" x14ac:dyDescent="0.2">
      <c r="A42" s="80" t="s">
        <v>4446</v>
      </c>
      <c r="B42" s="81">
        <v>216</v>
      </c>
      <c r="C42" s="80" t="s">
        <v>4447</v>
      </c>
      <c r="D42" s="16" t="s">
        <v>124</v>
      </c>
      <c r="E42" s="18" t="s">
        <v>5516</v>
      </c>
      <c r="F42" s="44">
        <v>2</v>
      </c>
      <c r="G42" s="418">
        <v>3</v>
      </c>
      <c r="H42" s="79" t="s">
        <v>1561</v>
      </c>
      <c r="I42" s="126" t="s">
        <v>2403</v>
      </c>
      <c r="J42" s="79" t="s">
        <v>3005</v>
      </c>
      <c r="K42" s="4" t="s">
        <v>4069</v>
      </c>
      <c r="L42" s="254" t="s">
        <v>1616</v>
      </c>
      <c r="M42" s="397" t="s">
        <v>4379</v>
      </c>
      <c r="N42" s="79" t="s">
        <v>3005</v>
      </c>
      <c r="O42" s="508" t="s">
        <v>2414</v>
      </c>
      <c r="P42" s="276">
        <v>3</v>
      </c>
      <c r="Q42" s="154" t="s">
        <v>1386</v>
      </c>
      <c r="R42" s="2">
        <v>0</v>
      </c>
      <c r="S42" s="340">
        <v>24302</v>
      </c>
      <c r="T42" s="1" t="s">
        <v>123</v>
      </c>
      <c r="U42" s="79" t="s">
        <v>1887</v>
      </c>
      <c r="V42" s="79" t="s">
        <v>1887</v>
      </c>
      <c r="W42" s="79" t="s">
        <v>3979</v>
      </c>
      <c r="X42" s="79" t="s">
        <v>3978</v>
      </c>
      <c r="Y42" s="132">
        <f t="shared" si="0"/>
        <v>12</v>
      </c>
      <c r="Z42" s="132" t="str">
        <f t="shared" si="1"/>
        <v>0</v>
      </c>
      <c r="AA42" s="372">
        <f t="shared" si="2"/>
        <v>12</v>
      </c>
      <c r="AB42" s="509"/>
      <c r="AC42" s="509"/>
      <c r="AD42" s="510"/>
      <c r="AE42" s="510"/>
      <c r="AF42" s="510"/>
      <c r="AG42" s="510"/>
      <c r="AH42" s="510"/>
    </row>
    <row r="43" spans="1:34" s="504" customFormat="1" ht="12" customHeight="1" x14ac:dyDescent="0.2">
      <c r="A43" s="80" t="s">
        <v>4446</v>
      </c>
      <c r="B43" s="81">
        <v>216</v>
      </c>
      <c r="C43" s="80" t="s">
        <v>4447</v>
      </c>
      <c r="D43" s="16" t="s">
        <v>125</v>
      </c>
      <c r="E43" s="18" t="s">
        <v>5516</v>
      </c>
      <c r="F43" s="44">
        <v>11</v>
      </c>
      <c r="G43" s="418">
        <v>1</v>
      </c>
      <c r="H43" s="79" t="s">
        <v>1561</v>
      </c>
      <c r="I43" s="126" t="s">
        <v>2403</v>
      </c>
      <c r="J43" s="79" t="s">
        <v>3005</v>
      </c>
      <c r="K43" s="4" t="s">
        <v>4069</v>
      </c>
      <c r="L43" s="254" t="s">
        <v>1616</v>
      </c>
      <c r="M43" s="397" t="s">
        <v>4379</v>
      </c>
      <c r="N43" s="79" t="s">
        <v>3005</v>
      </c>
      <c r="O43" s="508" t="s">
        <v>2414</v>
      </c>
      <c r="P43" s="276">
        <v>1</v>
      </c>
      <c r="Q43" s="154" t="s">
        <v>1386</v>
      </c>
      <c r="R43" s="2">
        <v>0</v>
      </c>
      <c r="S43" s="340">
        <v>24302</v>
      </c>
      <c r="T43" s="1" t="s">
        <v>123</v>
      </c>
      <c r="U43" s="79" t="s">
        <v>1887</v>
      </c>
      <c r="V43" s="79" t="s">
        <v>1887</v>
      </c>
      <c r="W43" s="79" t="s">
        <v>3979</v>
      </c>
      <c r="X43" s="79" t="s">
        <v>3978</v>
      </c>
      <c r="Y43" s="132">
        <f t="shared" si="0"/>
        <v>22</v>
      </c>
      <c r="Z43" s="132" t="str">
        <f t="shared" si="1"/>
        <v>0</v>
      </c>
      <c r="AA43" s="372">
        <f t="shared" si="2"/>
        <v>22</v>
      </c>
      <c r="AB43" s="509"/>
      <c r="AC43" s="509"/>
      <c r="AD43" s="510"/>
      <c r="AE43" s="510"/>
      <c r="AF43" s="510"/>
      <c r="AG43" s="510"/>
      <c r="AH43" s="510"/>
    </row>
    <row r="44" spans="1:34" s="504" customFormat="1" ht="12" customHeight="1" x14ac:dyDescent="0.2">
      <c r="A44" s="80" t="s">
        <v>4446</v>
      </c>
      <c r="B44" s="81">
        <v>216</v>
      </c>
      <c r="C44" s="80" t="s">
        <v>4447</v>
      </c>
      <c r="D44" s="16" t="s">
        <v>2410</v>
      </c>
      <c r="E44" s="18" t="s">
        <v>5516</v>
      </c>
      <c r="F44" s="44">
        <v>3</v>
      </c>
      <c r="G44" s="418">
        <v>2</v>
      </c>
      <c r="H44" s="79" t="s">
        <v>1561</v>
      </c>
      <c r="I44" s="126" t="s">
        <v>2403</v>
      </c>
      <c r="J44" s="79" t="s">
        <v>3005</v>
      </c>
      <c r="K44" s="4" t="s">
        <v>4069</v>
      </c>
      <c r="L44" s="254" t="s">
        <v>1616</v>
      </c>
      <c r="M44" s="397" t="s">
        <v>4379</v>
      </c>
      <c r="N44" s="79" t="s">
        <v>3005</v>
      </c>
      <c r="O44" s="508" t="s">
        <v>2414</v>
      </c>
      <c r="P44" s="276">
        <v>2</v>
      </c>
      <c r="Q44" s="154" t="s">
        <v>1386</v>
      </c>
      <c r="R44" s="2">
        <v>0</v>
      </c>
      <c r="S44" s="340">
        <v>24302</v>
      </c>
      <c r="T44" s="1" t="s">
        <v>123</v>
      </c>
      <c r="U44" s="79" t="s">
        <v>1887</v>
      </c>
      <c r="V44" s="79" t="s">
        <v>1887</v>
      </c>
      <c r="W44" s="79" t="s">
        <v>3979</v>
      </c>
      <c r="X44" s="79" t="s">
        <v>3978</v>
      </c>
      <c r="Y44" s="132">
        <f t="shared" si="0"/>
        <v>12</v>
      </c>
      <c r="Z44" s="132" t="str">
        <f t="shared" si="1"/>
        <v>0</v>
      </c>
      <c r="AA44" s="372">
        <f t="shared" si="2"/>
        <v>12</v>
      </c>
      <c r="AB44" s="509"/>
      <c r="AC44" s="509"/>
      <c r="AD44" s="510"/>
      <c r="AE44" s="510"/>
      <c r="AF44" s="510"/>
      <c r="AG44" s="510"/>
      <c r="AH44" s="510"/>
    </row>
    <row r="45" spans="1:34" s="504" customFormat="1" ht="12" customHeight="1" x14ac:dyDescent="0.2">
      <c r="A45" s="80" t="s">
        <v>4446</v>
      </c>
      <c r="B45" s="81">
        <v>216</v>
      </c>
      <c r="C45" s="80" t="s">
        <v>4447</v>
      </c>
      <c r="D45" s="16" t="s">
        <v>2419</v>
      </c>
      <c r="E45" s="18" t="s">
        <v>5516</v>
      </c>
      <c r="F45" s="44">
        <v>2</v>
      </c>
      <c r="G45" s="418">
        <v>1</v>
      </c>
      <c r="H45" s="79" t="s">
        <v>1561</v>
      </c>
      <c r="I45" s="126" t="s">
        <v>2403</v>
      </c>
      <c r="J45" s="79" t="s">
        <v>3005</v>
      </c>
      <c r="K45" s="4" t="s">
        <v>4069</v>
      </c>
      <c r="L45" s="254" t="s">
        <v>1616</v>
      </c>
      <c r="M45" s="397" t="s">
        <v>4379</v>
      </c>
      <c r="N45" s="79" t="s">
        <v>3005</v>
      </c>
      <c r="O45" s="508" t="s">
        <v>2414</v>
      </c>
      <c r="P45" s="276">
        <v>1</v>
      </c>
      <c r="Q45" s="154" t="s">
        <v>1386</v>
      </c>
      <c r="R45" s="2">
        <v>0</v>
      </c>
      <c r="S45" s="340">
        <v>24302</v>
      </c>
      <c r="T45" s="1" t="s">
        <v>123</v>
      </c>
      <c r="U45" s="79" t="s">
        <v>1887</v>
      </c>
      <c r="V45" s="79" t="s">
        <v>1887</v>
      </c>
      <c r="W45" s="79" t="s">
        <v>3979</v>
      </c>
      <c r="X45" s="79" t="s">
        <v>3978</v>
      </c>
      <c r="Y45" s="132">
        <f t="shared" si="0"/>
        <v>4</v>
      </c>
      <c r="Z45" s="132" t="str">
        <f t="shared" si="1"/>
        <v>0</v>
      </c>
      <c r="AA45" s="372">
        <f t="shared" si="2"/>
        <v>4</v>
      </c>
      <c r="AB45" s="509"/>
      <c r="AC45" s="509"/>
      <c r="AD45" s="510"/>
      <c r="AE45" s="510"/>
      <c r="AF45" s="510"/>
      <c r="AG45" s="510"/>
      <c r="AH45" s="510"/>
    </row>
    <row r="46" spans="1:34" s="504" customFormat="1" ht="12" customHeight="1" x14ac:dyDescent="0.2">
      <c r="A46" s="80" t="s">
        <v>4446</v>
      </c>
      <c r="B46" s="81">
        <v>216</v>
      </c>
      <c r="C46" s="80" t="s">
        <v>4447</v>
      </c>
      <c r="D46" s="16" t="s">
        <v>126</v>
      </c>
      <c r="E46" s="18" t="s">
        <v>5516</v>
      </c>
      <c r="F46" s="44">
        <v>2</v>
      </c>
      <c r="G46" s="418">
        <v>3</v>
      </c>
      <c r="H46" s="79" t="s">
        <v>1561</v>
      </c>
      <c r="I46" s="126" t="s">
        <v>2403</v>
      </c>
      <c r="J46" s="79" t="s">
        <v>3005</v>
      </c>
      <c r="K46" s="4" t="s">
        <v>4069</v>
      </c>
      <c r="L46" s="254" t="s">
        <v>1616</v>
      </c>
      <c r="M46" s="397" t="s">
        <v>4379</v>
      </c>
      <c r="N46" s="79" t="s">
        <v>3005</v>
      </c>
      <c r="O46" s="508" t="s">
        <v>2414</v>
      </c>
      <c r="P46" s="276">
        <v>3</v>
      </c>
      <c r="Q46" s="154" t="s">
        <v>1386</v>
      </c>
      <c r="R46" s="2">
        <v>0</v>
      </c>
      <c r="S46" s="340">
        <v>24302</v>
      </c>
      <c r="T46" s="1" t="s">
        <v>123</v>
      </c>
      <c r="U46" s="79" t="s">
        <v>1887</v>
      </c>
      <c r="V46" s="79" t="s">
        <v>1887</v>
      </c>
      <c r="W46" s="79" t="s">
        <v>3979</v>
      </c>
      <c r="X46" s="79" t="s">
        <v>3978</v>
      </c>
      <c r="Y46" s="132">
        <f t="shared" si="0"/>
        <v>12</v>
      </c>
      <c r="Z46" s="132" t="str">
        <f t="shared" si="1"/>
        <v>0</v>
      </c>
      <c r="AA46" s="372">
        <f t="shared" si="2"/>
        <v>12</v>
      </c>
      <c r="AB46" s="509"/>
      <c r="AC46" s="509"/>
      <c r="AD46" s="510"/>
      <c r="AE46" s="510"/>
      <c r="AF46" s="510"/>
      <c r="AG46" s="510"/>
      <c r="AH46" s="510"/>
    </row>
    <row r="47" spans="1:34" s="632" customFormat="1" ht="12" customHeight="1" thickBot="1" x14ac:dyDescent="0.25">
      <c r="A47" s="630"/>
      <c r="B47" s="631"/>
      <c r="C47" s="630"/>
      <c r="D47" s="630"/>
      <c r="G47" s="458">
        <f>SUM(G41:G46)</f>
        <v>12</v>
      </c>
      <c r="I47" s="633"/>
      <c r="K47" s="633"/>
      <c r="L47" s="634"/>
      <c r="M47" s="462">
        <f>G47-P47</f>
        <v>0</v>
      </c>
      <c r="N47" s="635"/>
      <c r="O47" s="469"/>
      <c r="P47" s="462">
        <f>SUM(P41:P46)</f>
        <v>12</v>
      </c>
      <c r="Q47" s="630"/>
      <c r="R47" s="631"/>
      <c r="S47" s="625"/>
      <c r="T47" s="630"/>
      <c r="Y47" s="132">
        <f t="shared" si="0"/>
        <v>0</v>
      </c>
      <c r="Z47" s="132" t="str">
        <f t="shared" si="1"/>
        <v>0</v>
      </c>
      <c r="AA47" s="372" t="str">
        <f t="shared" si="2"/>
        <v>0</v>
      </c>
      <c r="AB47" s="636"/>
      <c r="AC47" s="637"/>
    </row>
    <row r="48" spans="1:34" s="501" customFormat="1" ht="12" customHeight="1" x14ac:dyDescent="0.2">
      <c r="A48" s="611"/>
      <c r="B48" s="612"/>
      <c r="C48" s="690" t="s">
        <v>102</v>
      </c>
      <c r="D48" s="611"/>
      <c r="G48" s="497"/>
      <c r="I48" s="497"/>
      <c r="K48" s="497"/>
      <c r="L48" s="500"/>
      <c r="M48" s="613"/>
      <c r="N48" s="498"/>
      <c r="O48" s="518"/>
      <c r="Q48" s="505"/>
      <c r="R48" s="608"/>
      <c r="S48" s="552"/>
      <c r="T48" s="505"/>
      <c r="U48" s="504"/>
      <c r="V48" s="504"/>
      <c r="W48" s="504"/>
      <c r="X48" s="504"/>
      <c r="Y48" s="132">
        <f t="shared" si="0"/>
        <v>0</v>
      </c>
      <c r="Z48" s="132" t="str">
        <f t="shared" si="1"/>
        <v>0</v>
      </c>
      <c r="AA48" s="372" t="str">
        <f t="shared" si="2"/>
        <v>0</v>
      </c>
      <c r="AB48" s="520"/>
      <c r="AC48" s="528"/>
    </row>
    <row r="49" spans="1:29" s="501" customFormat="1" ht="12" customHeight="1" x14ac:dyDescent="0.2">
      <c r="A49" s="80" t="s">
        <v>4446</v>
      </c>
      <c r="B49" s="81">
        <v>216</v>
      </c>
      <c r="C49" s="80" t="s">
        <v>4447</v>
      </c>
      <c r="D49" s="16" t="s">
        <v>122</v>
      </c>
      <c r="E49" s="18" t="s">
        <v>5516</v>
      </c>
      <c r="F49" s="44">
        <v>4</v>
      </c>
      <c r="G49" s="418">
        <v>3</v>
      </c>
      <c r="H49" s="79" t="s">
        <v>1561</v>
      </c>
      <c r="I49" s="126" t="s">
        <v>103</v>
      </c>
      <c r="J49" s="79" t="s">
        <v>3005</v>
      </c>
      <c r="K49" s="4" t="s">
        <v>4069</v>
      </c>
      <c r="L49" s="254" t="s">
        <v>1616</v>
      </c>
      <c r="M49" s="397" t="s">
        <v>1614</v>
      </c>
      <c r="N49" s="79" t="s">
        <v>3005</v>
      </c>
      <c r="O49" s="397" t="s">
        <v>2086</v>
      </c>
      <c r="P49" s="418">
        <v>3</v>
      </c>
      <c r="Q49" s="1" t="s">
        <v>1386</v>
      </c>
      <c r="R49" s="2">
        <v>25</v>
      </c>
      <c r="S49" s="340">
        <v>24301</v>
      </c>
      <c r="T49" s="1" t="s">
        <v>2418</v>
      </c>
      <c r="U49" s="3" t="s">
        <v>1923</v>
      </c>
      <c r="V49" s="18" t="s">
        <v>1923</v>
      </c>
      <c r="W49" s="79" t="s">
        <v>3979</v>
      </c>
      <c r="X49" s="79" t="s">
        <v>3978</v>
      </c>
      <c r="Y49" s="132">
        <f t="shared" si="0"/>
        <v>24</v>
      </c>
      <c r="Z49" s="132" t="str">
        <f t="shared" si="1"/>
        <v>0</v>
      </c>
      <c r="AA49" s="372">
        <f t="shared" si="2"/>
        <v>24</v>
      </c>
      <c r="AB49" s="520"/>
      <c r="AC49" s="528"/>
    </row>
    <row r="50" spans="1:29" s="501" customFormat="1" ht="12" customHeight="1" x14ac:dyDescent="0.2">
      <c r="A50" s="80" t="s">
        <v>4446</v>
      </c>
      <c r="B50" s="81">
        <v>216</v>
      </c>
      <c r="C50" s="80" t="s">
        <v>4447</v>
      </c>
      <c r="D50" s="16" t="s">
        <v>127</v>
      </c>
      <c r="E50" s="18" t="s">
        <v>5516</v>
      </c>
      <c r="F50" s="44">
        <v>4</v>
      </c>
      <c r="G50" s="418">
        <v>2</v>
      </c>
      <c r="H50" s="79" t="s">
        <v>1561</v>
      </c>
      <c r="I50" s="126" t="s">
        <v>103</v>
      </c>
      <c r="J50" s="79" t="s">
        <v>3005</v>
      </c>
      <c r="K50" s="4" t="s">
        <v>4069</v>
      </c>
      <c r="L50" s="254" t="s">
        <v>1616</v>
      </c>
      <c r="M50" s="397" t="s">
        <v>1614</v>
      </c>
      <c r="N50" s="79" t="s">
        <v>3005</v>
      </c>
      <c r="O50" s="397" t="s">
        <v>2086</v>
      </c>
      <c r="P50" s="418">
        <v>2</v>
      </c>
      <c r="Q50" s="1" t="s">
        <v>1386</v>
      </c>
      <c r="R50" s="2">
        <v>25</v>
      </c>
      <c r="S50" s="340">
        <v>24301</v>
      </c>
      <c r="T50" s="1" t="s">
        <v>2418</v>
      </c>
      <c r="U50" s="3" t="s">
        <v>1923</v>
      </c>
      <c r="V50" s="18" t="s">
        <v>1923</v>
      </c>
      <c r="W50" s="79" t="s">
        <v>3979</v>
      </c>
      <c r="X50" s="79" t="s">
        <v>3978</v>
      </c>
      <c r="Y50" s="132">
        <f t="shared" si="0"/>
        <v>16</v>
      </c>
      <c r="Z50" s="132" t="str">
        <f t="shared" si="1"/>
        <v>0</v>
      </c>
      <c r="AA50" s="372">
        <f t="shared" si="2"/>
        <v>16</v>
      </c>
      <c r="AB50" s="520"/>
      <c r="AC50" s="528"/>
    </row>
    <row r="51" spans="1:29" s="501" customFormat="1" ht="12" customHeight="1" x14ac:dyDescent="0.2">
      <c r="A51" s="80" t="s">
        <v>4446</v>
      </c>
      <c r="B51" s="81">
        <v>216</v>
      </c>
      <c r="C51" s="80" t="s">
        <v>4447</v>
      </c>
      <c r="D51" s="16" t="s">
        <v>32</v>
      </c>
      <c r="E51" s="18" t="s">
        <v>5516</v>
      </c>
      <c r="F51" s="44">
        <v>10</v>
      </c>
      <c r="G51" s="418">
        <v>13</v>
      </c>
      <c r="H51" s="79" t="s">
        <v>1561</v>
      </c>
      <c r="I51" s="126" t="s">
        <v>103</v>
      </c>
      <c r="J51" s="79" t="s">
        <v>3005</v>
      </c>
      <c r="K51" s="4" t="s">
        <v>4069</v>
      </c>
      <c r="L51" s="254" t="s">
        <v>1616</v>
      </c>
      <c r="M51" s="397" t="s">
        <v>1614</v>
      </c>
      <c r="N51" s="79" t="s">
        <v>3005</v>
      </c>
      <c r="O51" s="397" t="s">
        <v>2086</v>
      </c>
      <c r="P51" s="418">
        <v>13</v>
      </c>
      <c r="Q51" s="1" t="s">
        <v>1386</v>
      </c>
      <c r="R51" s="2">
        <v>25</v>
      </c>
      <c r="S51" s="340">
        <v>24301</v>
      </c>
      <c r="T51" s="1" t="s">
        <v>2418</v>
      </c>
      <c r="U51" s="3" t="s">
        <v>1923</v>
      </c>
      <c r="V51" s="18" t="s">
        <v>1923</v>
      </c>
      <c r="W51" s="79" t="s">
        <v>3979</v>
      </c>
      <c r="X51" s="79" t="s">
        <v>3978</v>
      </c>
      <c r="Y51" s="132">
        <f t="shared" si="0"/>
        <v>260</v>
      </c>
      <c r="Z51" s="132" t="str">
        <f t="shared" si="1"/>
        <v>0</v>
      </c>
      <c r="AA51" s="372">
        <f t="shared" si="2"/>
        <v>260</v>
      </c>
      <c r="AB51" s="520"/>
      <c r="AC51" s="528"/>
    </row>
    <row r="52" spans="1:29" s="501" customFormat="1" ht="12" customHeight="1" x14ac:dyDescent="0.2">
      <c r="A52" s="80"/>
      <c r="B52" s="81"/>
      <c r="C52" s="80"/>
      <c r="D52" s="1"/>
      <c r="E52" s="3"/>
      <c r="F52" s="3"/>
      <c r="G52" s="276"/>
      <c r="H52" s="275"/>
      <c r="I52" s="126"/>
      <c r="J52" s="275"/>
      <c r="K52" s="178"/>
      <c r="L52" s="254"/>
      <c r="M52" s="397"/>
      <c r="N52" s="398"/>
      <c r="O52" s="397"/>
      <c r="P52" s="276"/>
      <c r="Q52" s="1"/>
      <c r="R52" s="2"/>
      <c r="S52" s="77"/>
      <c r="T52" s="1"/>
      <c r="U52" s="3"/>
      <c r="V52" s="18"/>
      <c r="W52" s="79"/>
      <c r="X52" s="79"/>
      <c r="Y52" s="132">
        <f t="shared" si="0"/>
        <v>0</v>
      </c>
      <c r="Z52" s="132" t="str">
        <f t="shared" si="1"/>
        <v>0</v>
      </c>
      <c r="AA52" s="372" t="str">
        <f t="shared" si="2"/>
        <v>0</v>
      </c>
      <c r="AB52" s="520"/>
      <c r="AC52" s="528"/>
    </row>
    <row r="53" spans="1:29" s="632" customFormat="1" ht="12" customHeight="1" thickBot="1" x14ac:dyDescent="0.25">
      <c r="A53" s="630"/>
      <c r="B53" s="631"/>
      <c r="C53" s="630"/>
      <c r="G53" s="462">
        <f>SUM(G49:G52)</f>
        <v>18</v>
      </c>
      <c r="I53" s="633"/>
      <c r="K53" s="633"/>
      <c r="L53" s="634"/>
      <c r="M53" s="531">
        <f>G53-P53</f>
        <v>0</v>
      </c>
      <c r="N53" s="635"/>
      <c r="P53" s="462">
        <f>SUM(P49:P52)</f>
        <v>18</v>
      </c>
      <c r="Q53" s="644"/>
      <c r="R53" s="631"/>
      <c r="S53" s="625"/>
      <c r="T53" s="630"/>
      <c r="Y53" s="132">
        <f t="shared" si="0"/>
        <v>0</v>
      </c>
      <c r="Z53" s="132" t="str">
        <f t="shared" si="1"/>
        <v>0</v>
      </c>
      <c r="AA53" s="372" t="str">
        <f t="shared" si="2"/>
        <v>0</v>
      </c>
      <c r="AB53" s="636"/>
      <c r="AC53" s="637"/>
    </row>
    <row r="54" spans="1:29" s="18" customFormat="1" ht="12" customHeight="1" x14ac:dyDescent="0.2">
      <c r="A54" s="16"/>
      <c r="B54" s="17"/>
      <c r="C54" s="220" t="s">
        <v>1924</v>
      </c>
      <c r="D54" s="16"/>
      <c r="G54" s="19"/>
      <c r="I54" s="19" t="s">
        <v>1925</v>
      </c>
      <c r="K54" s="19"/>
      <c r="L54" s="254"/>
      <c r="O54" s="122" t="s">
        <v>1926</v>
      </c>
      <c r="Q54" s="16"/>
      <c r="R54" s="17"/>
      <c r="S54" s="334"/>
      <c r="T54" s="16"/>
      <c r="Y54" s="132">
        <f t="shared" si="0"/>
        <v>0</v>
      </c>
      <c r="Z54" s="132" t="str">
        <f t="shared" si="1"/>
        <v>0</v>
      </c>
      <c r="AA54" s="372" t="str">
        <f t="shared" si="2"/>
        <v>0</v>
      </c>
      <c r="AC54" s="20"/>
    </row>
    <row r="55" spans="1:29" s="18" customFormat="1" ht="12" hidden="1" customHeight="1" x14ac:dyDescent="0.2">
      <c r="A55" s="1" t="s">
        <v>1930</v>
      </c>
      <c r="B55" s="2">
        <v>285</v>
      </c>
      <c r="C55" s="1" t="s">
        <v>5523</v>
      </c>
      <c r="D55" s="1" t="s">
        <v>5515</v>
      </c>
      <c r="E55" s="3" t="s">
        <v>5516</v>
      </c>
      <c r="F55" s="3">
        <v>16</v>
      </c>
      <c r="G55" s="3">
        <v>1</v>
      </c>
      <c r="H55" s="3" t="s">
        <v>1561</v>
      </c>
      <c r="I55" s="49" t="s">
        <v>1466</v>
      </c>
      <c r="J55" s="3" t="s">
        <v>3005</v>
      </c>
      <c r="K55" s="4" t="s">
        <v>4979</v>
      </c>
      <c r="L55" s="103" t="s">
        <v>1616</v>
      </c>
      <c r="M55" s="18" t="s">
        <v>4300</v>
      </c>
      <c r="N55" s="18" t="s">
        <v>3005</v>
      </c>
      <c r="O55" s="116" t="s">
        <v>2420</v>
      </c>
      <c r="P55" s="18">
        <v>1</v>
      </c>
      <c r="Q55" s="16" t="s">
        <v>1858</v>
      </c>
      <c r="R55" s="17">
        <v>24.73</v>
      </c>
      <c r="S55" s="60" t="s">
        <v>2305</v>
      </c>
      <c r="T55" s="16" t="s">
        <v>1859</v>
      </c>
      <c r="U55" s="18" t="s">
        <v>1683</v>
      </c>
      <c r="V55" s="18" t="s">
        <v>1683</v>
      </c>
      <c r="W55" s="18" t="s">
        <v>3979</v>
      </c>
      <c r="X55" s="18" t="s">
        <v>3978</v>
      </c>
      <c r="Y55" s="132">
        <f t="shared" si="0"/>
        <v>32</v>
      </c>
      <c r="Z55" s="132" t="str">
        <f t="shared" si="1"/>
        <v>0</v>
      </c>
      <c r="AA55" s="372">
        <f t="shared" si="2"/>
        <v>32</v>
      </c>
      <c r="AC55" s="20"/>
    </row>
    <row r="56" spans="1:29" s="18" customFormat="1" ht="12" customHeight="1" x14ac:dyDescent="0.2">
      <c r="A56" s="1" t="s">
        <v>1987</v>
      </c>
      <c r="B56" s="2">
        <v>220</v>
      </c>
      <c r="C56" s="1" t="s">
        <v>5514</v>
      </c>
      <c r="D56" s="1" t="s">
        <v>5515</v>
      </c>
      <c r="E56" s="3" t="s">
        <v>5516</v>
      </c>
      <c r="F56" s="3">
        <v>16</v>
      </c>
      <c r="G56" s="18">
        <v>25</v>
      </c>
      <c r="H56" s="3" t="s">
        <v>1561</v>
      </c>
      <c r="I56" s="4"/>
      <c r="J56" s="57" t="s">
        <v>3005</v>
      </c>
      <c r="K56" s="4" t="s">
        <v>1439</v>
      </c>
      <c r="L56" s="103" t="s">
        <v>1616</v>
      </c>
      <c r="M56" s="3" t="s">
        <v>1614</v>
      </c>
      <c r="N56" s="21" t="s">
        <v>3005</v>
      </c>
      <c r="O56" s="3" t="s">
        <v>1988</v>
      </c>
      <c r="P56" s="3">
        <v>25</v>
      </c>
      <c r="Q56" s="1" t="s">
        <v>5528</v>
      </c>
      <c r="R56" s="2">
        <v>41.5</v>
      </c>
      <c r="S56" s="704" t="s">
        <v>5040</v>
      </c>
      <c r="T56" s="1" t="s">
        <v>1989</v>
      </c>
      <c r="U56" s="18" t="s">
        <v>1683</v>
      </c>
      <c r="V56" s="18" t="s">
        <v>1683</v>
      </c>
      <c r="W56" s="193" t="s">
        <v>2651</v>
      </c>
      <c r="X56" s="18" t="s">
        <v>5042</v>
      </c>
      <c r="Y56" s="132">
        <f t="shared" si="0"/>
        <v>800</v>
      </c>
      <c r="Z56" s="132">
        <f t="shared" si="1"/>
        <v>800</v>
      </c>
      <c r="AA56" s="372" t="str">
        <f t="shared" si="2"/>
        <v>0</v>
      </c>
      <c r="AC56" s="20"/>
    </row>
    <row r="57" spans="1:29" s="79" customFormat="1" ht="14.25" customHeight="1" x14ac:dyDescent="0.2">
      <c r="A57" s="80" t="s">
        <v>1930</v>
      </c>
      <c r="B57" s="81">
        <v>285</v>
      </c>
      <c r="C57" s="80" t="s">
        <v>5523</v>
      </c>
      <c r="D57" s="80" t="s">
        <v>5515</v>
      </c>
      <c r="E57" s="82" t="s">
        <v>5516</v>
      </c>
      <c r="F57" s="82">
        <v>16</v>
      </c>
      <c r="G57" s="687">
        <v>1</v>
      </c>
      <c r="H57" s="82" t="s">
        <v>1561</v>
      </c>
      <c r="I57" s="45" t="s">
        <v>1466</v>
      </c>
      <c r="J57" s="193" t="s">
        <v>3005</v>
      </c>
      <c r="K57" s="4" t="s">
        <v>4979</v>
      </c>
      <c r="L57" s="231" t="s">
        <v>1616</v>
      </c>
      <c r="M57" s="79" t="s">
        <v>4300</v>
      </c>
      <c r="N57" s="193" t="s">
        <v>3005</v>
      </c>
      <c r="O57" s="201" t="s">
        <v>2421</v>
      </c>
      <c r="P57" s="305">
        <v>1</v>
      </c>
      <c r="Q57" s="85" t="s">
        <v>1858</v>
      </c>
      <c r="R57" s="84">
        <v>24.73</v>
      </c>
      <c r="S57" s="200" t="s">
        <v>128</v>
      </c>
      <c r="T57" s="85" t="s">
        <v>1859</v>
      </c>
      <c r="U57" s="79" t="s">
        <v>1683</v>
      </c>
      <c r="V57" s="79" t="s">
        <v>1683</v>
      </c>
      <c r="W57" s="193" t="s">
        <v>2651</v>
      </c>
      <c r="X57" s="79" t="s">
        <v>3978</v>
      </c>
      <c r="Y57" s="132">
        <f t="shared" si="0"/>
        <v>32</v>
      </c>
      <c r="Z57" s="132" t="str">
        <f t="shared" si="1"/>
        <v>0</v>
      </c>
      <c r="AA57" s="372">
        <f t="shared" si="2"/>
        <v>32</v>
      </c>
      <c r="AC57" s="86"/>
    </row>
    <row r="58" spans="1:29" s="18" customFormat="1" ht="12" customHeight="1" x14ac:dyDescent="0.2">
      <c r="A58" s="1" t="s">
        <v>129</v>
      </c>
      <c r="B58" s="2">
        <v>0</v>
      </c>
      <c r="C58" s="154" t="s">
        <v>1386</v>
      </c>
      <c r="D58" s="16" t="s">
        <v>5515</v>
      </c>
      <c r="E58" s="18" t="s">
        <v>5516</v>
      </c>
      <c r="F58" s="18">
        <v>16</v>
      </c>
      <c r="G58" s="59">
        <v>40</v>
      </c>
      <c r="H58" s="3" t="s">
        <v>1561</v>
      </c>
      <c r="I58" s="19" t="s">
        <v>34</v>
      </c>
      <c r="J58" s="18" t="s">
        <v>3005</v>
      </c>
      <c r="K58" s="51" t="s">
        <v>4379</v>
      </c>
      <c r="L58" s="103" t="s">
        <v>1616</v>
      </c>
      <c r="M58" s="140" t="s">
        <v>1954</v>
      </c>
      <c r="N58" s="3" t="s">
        <v>3005</v>
      </c>
      <c r="O58" s="83" t="s">
        <v>2132</v>
      </c>
      <c r="P58" s="102">
        <v>40</v>
      </c>
      <c r="Q58" s="1" t="s">
        <v>1386</v>
      </c>
      <c r="R58" s="2">
        <v>0</v>
      </c>
      <c r="S58" s="162">
        <v>24286</v>
      </c>
      <c r="T58" s="122">
        <v>639864.1</v>
      </c>
      <c r="U58" s="18" t="s">
        <v>1683</v>
      </c>
      <c r="V58" s="18" t="s">
        <v>1683</v>
      </c>
      <c r="W58" s="18" t="s">
        <v>3979</v>
      </c>
      <c r="X58" s="79" t="s">
        <v>3978</v>
      </c>
      <c r="Y58" s="132">
        <f t="shared" si="0"/>
        <v>1280</v>
      </c>
      <c r="Z58" s="132" t="str">
        <f t="shared" si="1"/>
        <v>0</v>
      </c>
      <c r="AA58" s="372">
        <f t="shared" si="2"/>
        <v>1280</v>
      </c>
      <c r="AC58" s="20"/>
    </row>
    <row r="59" spans="1:29" s="18" customFormat="1" ht="12" customHeight="1" x14ac:dyDescent="0.2">
      <c r="A59" s="1" t="s">
        <v>129</v>
      </c>
      <c r="B59" s="2">
        <v>0</v>
      </c>
      <c r="C59" s="154" t="s">
        <v>1386</v>
      </c>
      <c r="D59" s="16" t="s">
        <v>5515</v>
      </c>
      <c r="E59" s="18" t="s">
        <v>5516</v>
      </c>
      <c r="F59" s="18">
        <v>16</v>
      </c>
      <c r="G59" s="59">
        <v>35</v>
      </c>
      <c r="H59" s="3" t="s">
        <v>1561</v>
      </c>
      <c r="I59" s="19" t="s">
        <v>34</v>
      </c>
      <c r="J59" s="18" t="s">
        <v>3005</v>
      </c>
      <c r="K59" s="51" t="s">
        <v>4379</v>
      </c>
      <c r="L59" s="103" t="s">
        <v>1616</v>
      </c>
      <c r="M59" s="140" t="s">
        <v>1954</v>
      </c>
      <c r="N59" s="3" t="s">
        <v>3005</v>
      </c>
      <c r="O59" s="266" t="s">
        <v>1957</v>
      </c>
      <c r="P59" s="102">
        <v>35</v>
      </c>
      <c r="Q59" s="1" t="s">
        <v>1386</v>
      </c>
      <c r="R59" s="2">
        <v>0</v>
      </c>
      <c r="S59" s="162">
        <v>24287</v>
      </c>
      <c r="T59" s="122">
        <v>639868.1</v>
      </c>
      <c r="U59" s="18" t="s">
        <v>1683</v>
      </c>
      <c r="V59" s="18" t="s">
        <v>1683</v>
      </c>
      <c r="W59" s="18" t="s">
        <v>3979</v>
      </c>
      <c r="X59" s="79" t="s">
        <v>3978</v>
      </c>
      <c r="Y59" s="132">
        <f t="shared" si="0"/>
        <v>1120</v>
      </c>
      <c r="Z59" s="132" t="str">
        <f t="shared" si="1"/>
        <v>0</v>
      </c>
      <c r="AA59" s="372">
        <f t="shared" si="2"/>
        <v>1120</v>
      </c>
      <c r="AC59" s="20"/>
    </row>
    <row r="60" spans="1:29" s="18" customFormat="1" ht="12" customHeight="1" x14ac:dyDescent="0.2">
      <c r="A60" s="1" t="s">
        <v>129</v>
      </c>
      <c r="B60" s="2">
        <v>0</v>
      </c>
      <c r="C60" s="154" t="s">
        <v>1386</v>
      </c>
      <c r="D60" s="16" t="s">
        <v>5515</v>
      </c>
      <c r="E60" s="18" t="s">
        <v>5516</v>
      </c>
      <c r="F60" s="18">
        <v>16</v>
      </c>
      <c r="G60" s="18">
        <v>25</v>
      </c>
      <c r="H60" s="3" t="s">
        <v>1561</v>
      </c>
      <c r="I60" s="19" t="s">
        <v>34</v>
      </c>
      <c r="J60" s="18" t="s">
        <v>3005</v>
      </c>
      <c r="K60" s="51" t="s">
        <v>4379</v>
      </c>
      <c r="L60" s="103" t="s">
        <v>1616</v>
      </c>
      <c r="M60" s="140" t="s">
        <v>1734</v>
      </c>
      <c r="N60" s="18" t="s">
        <v>3005</v>
      </c>
      <c r="O60" s="83" t="s">
        <v>130</v>
      </c>
      <c r="P60" s="3">
        <v>25</v>
      </c>
      <c r="Q60" s="1" t="s">
        <v>1386</v>
      </c>
      <c r="R60" s="2">
        <v>51</v>
      </c>
      <c r="S60" s="162">
        <v>24336</v>
      </c>
      <c r="T60" s="1" t="s">
        <v>131</v>
      </c>
      <c r="U60" s="18" t="s">
        <v>1683</v>
      </c>
      <c r="V60" s="18" t="s">
        <v>1683</v>
      </c>
      <c r="W60" s="18" t="s">
        <v>3979</v>
      </c>
      <c r="X60" s="79" t="s">
        <v>3978</v>
      </c>
      <c r="Y60" s="132">
        <f t="shared" si="0"/>
        <v>800</v>
      </c>
      <c r="Z60" s="132" t="str">
        <f t="shared" si="1"/>
        <v>0</v>
      </c>
      <c r="AA60" s="372">
        <f t="shared" si="2"/>
        <v>800</v>
      </c>
      <c r="AC60" s="20"/>
    </row>
    <row r="61" spans="1:29" s="18" customFormat="1" ht="12" customHeight="1" x14ac:dyDescent="0.2">
      <c r="A61" s="1" t="s">
        <v>129</v>
      </c>
      <c r="B61" s="2">
        <v>0</v>
      </c>
      <c r="C61" s="154" t="s">
        <v>1386</v>
      </c>
      <c r="D61" s="16" t="s">
        <v>5515</v>
      </c>
      <c r="E61" s="18" t="s">
        <v>5516</v>
      </c>
      <c r="F61" s="18">
        <v>16</v>
      </c>
      <c r="G61" s="18">
        <v>25</v>
      </c>
      <c r="H61" s="3" t="s">
        <v>1561</v>
      </c>
      <c r="I61" s="19" t="s">
        <v>34</v>
      </c>
      <c r="J61" s="18" t="s">
        <v>3005</v>
      </c>
      <c r="K61" s="51" t="s">
        <v>4379</v>
      </c>
      <c r="L61" s="103" t="s">
        <v>1616</v>
      </c>
      <c r="M61" s="140" t="s">
        <v>1734</v>
      </c>
      <c r="N61" s="18" t="s">
        <v>3005</v>
      </c>
      <c r="O61" s="83" t="s">
        <v>130</v>
      </c>
      <c r="P61" s="3">
        <v>25</v>
      </c>
      <c r="Q61" s="1" t="s">
        <v>1386</v>
      </c>
      <c r="R61" s="2">
        <v>51</v>
      </c>
      <c r="S61" s="162">
        <v>24336</v>
      </c>
      <c r="T61" s="1" t="s">
        <v>132</v>
      </c>
      <c r="U61" s="18" t="s">
        <v>1683</v>
      </c>
      <c r="V61" s="18" t="s">
        <v>1683</v>
      </c>
      <c r="W61" s="18" t="s">
        <v>3979</v>
      </c>
      <c r="X61" s="79" t="s">
        <v>3978</v>
      </c>
      <c r="Y61" s="132">
        <f t="shared" si="0"/>
        <v>800</v>
      </c>
      <c r="Z61" s="132" t="str">
        <f t="shared" si="1"/>
        <v>0</v>
      </c>
      <c r="AA61" s="372">
        <f t="shared" si="2"/>
        <v>800</v>
      </c>
      <c r="AC61" s="20"/>
    </row>
    <row r="62" spans="1:29" s="18" customFormat="1" ht="12" customHeight="1" x14ac:dyDescent="0.2">
      <c r="A62" s="1" t="s">
        <v>129</v>
      </c>
      <c r="B62" s="2">
        <v>0</v>
      </c>
      <c r="C62" s="154" t="s">
        <v>1386</v>
      </c>
      <c r="D62" s="16" t="s">
        <v>5515</v>
      </c>
      <c r="E62" s="18" t="s">
        <v>5516</v>
      </c>
      <c r="F62" s="18">
        <v>16</v>
      </c>
      <c r="G62" s="18">
        <v>25</v>
      </c>
      <c r="H62" s="3" t="s">
        <v>1561</v>
      </c>
      <c r="I62" s="19" t="s">
        <v>34</v>
      </c>
      <c r="J62" s="18" t="s">
        <v>3005</v>
      </c>
      <c r="K62" s="51" t="s">
        <v>4379</v>
      </c>
      <c r="L62" s="103" t="s">
        <v>1616</v>
      </c>
      <c r="M62" s="140" t="s">
        <v>1734</v>
      </c>
      <c r="N62" s="18" t="s">
        <v>3005</v>
      </c>
      <c r="O62" s="83" t="s">
        <v>130</v>
      </c>
      <c r="P62" s="3">
        <v>25</v>
      </c>
      <c r="Q62" s="1" t="s">
        <v>1386</v>
      </c>
      <c r="R62" s="2">
        <v>51</v>
      </c>
      <c r="S62" s="162">
        <v>24336</v>
      </c>
      <c r="T62" s="1" t="s">
        <v>132</v>
      </c>
      <c r="U62" s="18" t="s">
        <v>1683</v>
      </c>
      <c r="V62" s="18" t="s">
        <v>1683</v>
      </c>
      <c r="W62" s="18" t="s">
        <v>3979</v>
      </c>
      <c r="X62" s="79" t="s">
        <v>3978</v>
      </c>
      <c r="Y62" s="132">
        <f t="shared" si="0"/>
        <v>800</v>
      </c>
      <c r="Z62" s="132" t="str">
        <f t="shared" si="1"/>
        <v>0</v>
      </c>
      <c r="AA62" s="372">
        <f t="shared" si="2"/>
        <v>800</v>
      </c>
      <c r="AC62" s="20"/>
    </row>
    <row r="63" spans="1:29" s="18" customFormat="1" ht="12" customHeight="1" x14ac:dyDescent="0.2">
      <c r="A63" s="1" t="s">
        <v>133</v>
      </c>
      <c r="B63" s="2">
        <v>59</v>
      </c>
      <c r="C63" s="1" t="s">
        <v>1386</v>
      </c>
      <c r="D63" s="1" t="s">
        <v>5515</v>
      </c>
      <c r="E63" s="3" t="s">
        <v>5516</v>
      </c>
      <c r="F63" s="3">
        <v>16</v>
      </c>
      <c r="G63" s="18">
        <v>25</v>
      </c>
      <c r="H63" s="3" t="s">
        <v>1561</v>
      </c>
      <c r="I63" s="51" t="s">
        <v>134</v>
      </c>
      <c r="J63" s="18" t="s">
        <v>3005</v>
      </c>
      <c r="K63" s="51" t="s">
        <v>2431</v>
      </c>
      <c r="L63" s="103" t="s">
        <v>1616</v>
      </c>
      <c r="M63" s="3" t="s">
        <v>5517</v>
      </c>
      <c r="N63" s="18" t="s">
        <v>3005</v>
      </c>
      <c r="O63" s="83" t="s">
        <v>135</v>
      </c>
      <c r="P63" s="3">
        <v>25</v>
      </c>
      <c r="Q63" s="1" t="s">
        <v>5528</v>
      </c>
      <c r="R63" s="2">
        <v>43.75</v>
      </c>
      <c r="S63" s="60" t="s">
        <v>136</v>
      </c>
      <c r="T63" s="1" t="s">
        <v>1986</v>
      </c>
      <c r="U63" s="18" t="s">
        <v>1683</v>
      </c>
      <c r="V63" s="18" t="s">
        <v>1683</v>
      </c>
      <c r="W63" s="18" t="s">
        <v>3979</v>
      </c>
      <c r="X63" s="79" t="s">
        <v>3978</v>
      </c>
      <c r="Y63" s="132">
        <f t="shared" si="0"/>
        <v>800</v>
      </c>
      <c r="Z63" s="132" t="str">
        <f t="shared" si="1"/>
        <v>0</v>
      </c>
      <c r="AA63" s="372">
        <f t="shared" si="2"/>
        <v>800</v>
      </c>
      <c r="AC63" s="20"/>
    </row>
    <row r="64" spans="1:29" s="18" customFormat="1" ht="12" customHeight="1" x14ac:dyDescent="0.2">
      <c r="A64" s="1" t="s">
        <v>137</v>
      </c>
      <c r="B64" s="2">
        <v>65</v>
      </c>
      <c r="C64" s="1" t="s">
        <v>1386</v>
      </c>
      <c r="D64" s="1" t="s">
        <v>5515</v>
      </c>
      <c r="E64" s="3" t="s">
        <v>5516</v>
      </c>
      <c r="F64" s="3">
        <v>16</v>
      </c>
      <c r="G64" s="18">
        <v>25</v>
      </c>
      <c r="H64" s="3" t="s">
        <v>1561</v>
      </c>
      <c r="I64" s="51"/>
      <c r="J64" s="18" t="s">
        <v>3005</v>
      </c>
      <c r="K64" s="51" t="s">
        <v>4980</v>
      </c>
      <c r="L64" s="103" t="s">
        <v>1616</v>
      </c>
      <c r="M64" s="18" t="s">
        <v>4361</v>
      </c>
      <c r="N64" s="18" t="s">
        <v>3005</v>
      </c>
      <c r="O64" s="83" t="s">
        <v>138</v>
      </c>
      <c r="P64" s="3">
        <v>25</v>
      </c>
      <c r="Q64" s="1" t="s">
        <v>5528</v>
      </c>
      <c r="R64" s="2">
        <v>39.1</v>
      </c>
      <c r="S64" s="162" t="s">
        <v>5040</v>
      </c>
      <c r="T64" s="1" t="s">
        <v>1966</v>
      </c>
      <c r="U64" s="18" t="s">
        <v>1683</v>
      </c>
      <c r="V64" s="18" t="s">
        <v>1683</v>
      </c>
      <c r="W64" s="18" t="s">
        <v>3979</v>
      </c>
      <c r="X64" s="79" t="s">
        <v>5042</v>
      </c>
      <c r="Y64" s="132">
        <f t="shared" si="0"/>
        <v>800</v>
      </c>
      <c r="Z64" s="132">
        <f t="shared" si="1"/>
        <v>800</v>
      </c>
      <c r="AA64" s="372" t="str">
        <f t="shared" si="2"/>
        <v>0</v>
      </c>
      <c r="AC64" s="20"/>
    </row>
    <row r="65" spans="1:29" s="18" customFormat="1" ht="12" customHeight="1" x14ac:dyDescent="0.2">
      <c r="A65" s="1" t="s">
        <v>139</v>
      </c>
      <c r="B65" s="2">
        <v>60</v>
      </c>
      <c r="C65" s="1" t="s">
        <v>1386</v>
      </c>
      <c r="D65" s="1" t="s">
        <v>5515</v>
      </c>
      <c r="E65" s="3" t="s">
        <v>5516</v>
      </c>
      <c r="F65" s="3">
        <v>16</v>
      </c>
      <c r="G65" s="18">
        <v>25</v>
      </c>
      <c r="H65" s="3" t="s">
        <v>1561</v>
      </c>
      <c r="I65" s="51"/>
      <c r="J65" s="18" t="s">
        <v>3005</v>
      </c>
      <c r="K65" s="51" t="s">
        <v>4980</v>
      </c>
      <c r="L65" s="103" t="s">
        <v>1616</v>
      </c>
      <c r="M65" s="3" t="s">
        <v>4709</v>
      </c>
      <c r="N65" s="3" t="s">
        <v>3005</v>
      </c>
      <c r="O65" s="83" t="s">
        <v>4980</v>
      </c>
      <c r="P65" s="3">
        <v>25</v>
      </c>
      <c r="Q65" s="1" t="s">
        <v>5528</v>
      </c>
      <c r="R65" s="2">
        <v>47.15</v>
      </c>
      <c r="S65" s="161" t="s">
        <v>5040</v>
      </c>
      <c r="T65" s="1" t="s">
        <v>1975</v>
      </c>
      <c r="U65" s="18" t="s">
        <v>1683</v>
      </c>
      <c r="V65" s="18" t="s">
        <v>1683</v>
      </c>
      <c r="W65" s="18" t="s">
        <v>3979</v>
      </c>
      <c r="X65" s="79" t="s">
        <v>5042</v>
      </c>
      <c r="Y65" s="132">
        <f t="shared" si="0"/>
        <v>800</v>
      </c>
      <c r="Z65" s="132">
        <f t="shared" si="1"/>
        <v>800</v>
      </c>
      <c r="AA65" s="372" t="str">
        <f t="shared" si="2"/>
        <v>0</v>
      </c>
      <c r="AC65" s="20"/>
    </row>
    <row r="66" spans="1:29" s="247" customFormat="1" ht="12" customHeight="1" x14ac:dyDescent="0.2">
      <c r="A66" s="1" t="s">
        <v>140</v>
      </c>
      <c r="B66" s="2">
        <v>60</v>
      </c>
      <c r="C66" s="1" t="s">
        <v>1386</v>
      </c>
      <c r="D66" s="1" t="s">
        <v>5515</v>
      </c>
      <c r="E66" s="3" t="s">
        <v>5516</v>
      </c>
      <c r="F66" s="3">
        <v>16</v>
      </c>
      <c r="G66" s="18">
        <v>25</v>
      </c>
      <c r="H66" s="3" t="s">
        <v>1561</v>
      </c>
      <c r="I66" s="51"/>
      <c r="J66" s="18" t="s">
        <v>3005</v>
      </c>
      <c r="K66" s="51" t="s">
        <v>4709</v>
      </c>
      <c r="L66" s="254" t="s">
        <v>1616</v>
      </c>
      <c r="M66" s="18" t="s">
        <v>4709</v>
      </c>
      <c r="N66" s="18" t="s">
        <v>3005</v>
      </c>
      <c r="O66" s="83"/>
      <c r="P66" s="18">
        <v>25</v>
      </c>
      <c r="Q66" s="16" t="s">
        <v>5528</v>
      </c>
      <c r="R66" s="17">
        <v>47.15</v>
      </c>
      <c r="S66" s="161" t="s">
        <v>5040</v>
      </c>
      <c r="T66" s="16" t="s">
        <v>1975</v>
      </c>
      <c r="U66" s="18" t="s">
        <v>1683</v>
      </c>
      <c r="V66" s="18" t="s">
        <v>1683</v>
      </c>
      <c r="W66" s="18" t="s">
        <v>3979</v>
      </c>
      <c r="X66" s="79" t="s">
        <v>5042</v>
      </c>
      <c r="Y66" s="132">
        <f t="shared" si="0"/>
        <v>800</v>
      </c>
      <c r="Z66" s="132">
        <f t="shared" si="1"/>
        <v>800</v>
      </c>
      <c r="AA66" s="372" t="str">
        <f t="shared" si="2"/>
        <v>0</v>
      </c>
    </row>
    <row r="67" spans="1:29" s="247" customFormat="1" ht="12" customHeight="1" x14ac:dyDescent="0.2">
      <c r="A67" s="1" t="s">
        <v>141</v>
      </c>
      <c r="B67" s="2">
        <v>58</v>
      </c>
      <c r="C67" s="1" t="s">
        <v>1386</v>
      </c>
      <c r="D67" s="1" t="s">
        <v>5515</v>
      </c>
      <c r="E67" s="3" t="s">
        <v>5516</v>
      </c>
      <c r="F67" s="3">
        <v>16</v>
      </c>
      <c r="G67" s="18">
        <v>25</v>
      </c>
      <c r="H67" s="3" t="s">
        <v>1561</v>
      </c>
      <c r="I67" s="51"/>
      <c r="J67" s="18" t="s">
        <v>3005</v>
      </c>
      <c r="K67" s="51" t="s">
        <v>1614</v>
      </c>
      <c r="L67" s="254" t="s">
        <v>1616</v>
      </c>
      <c r="M67" s="18" t="s">
        <v>1614</v>
      </c>
      <c r="N67" s="3" t="s">
        <v>3005</v>
      </c>
      <c r="O67" s="502"/>
      <c r="P67" s="3">
        <v>25</v>
      </c>
      <c r="Q67" s="16" t="s">
        <v>5514</v>
      </c>
      <c r="R67" s="17">
        <v>48.1</v>
      </c>
      <c r="S67" s="161" t="s">
        <v>5040</v>
      </c>
      <c r="T67" s="16" t="s">
        <v>1971</v>
      </c>
      <c r="U67" s="18" t="s">
        <v>1683</v>
      </c>
      <c r="V67" s="18" t="s">
        <v>1683</v>
      </c>
      <c r="W67" s="18" t="s">
        <v>3979</v>
      </c>
      <c r="X67" s="79" t="s">
        <v>5042</v>
      </c>
      <c r="Y67" s="132">
        <f t="shared" si="0"/>
        <v>800</v>
      </c>
      <c r="Z67" s="132">
        <f t="shared" si="1"/>
        <v>800</v>
      </c>
      <c r="AA67" s="372" t="str">
        <f t="shared" si="2"/>
        <v>0</v>
      </c>
    </row>
    <row r="68" spans="1:29" s="18" customFormat="1" ht="12" customHeight="1" x14ac:dyDescent="0.2">
      <c r="A68" s="16" t="s">
        <v>1984</v>
      </c>
      <c r="B68" s="17">
        <v>67</v>
      </c>
      <c r="C68" s="16" t="s">
        <v>5514</v>
      </c>
      <c r="D68" s="16" t="s">
        <v>5515</v>
      </c>
      <c r="E68" s="18" t="s">
        <v>5516</v>
      </c>
      <c r="F68" s="18">
        <v>16</v>
      </c>
      <c r="G68" s="18">
        <v>25</v>
      </c>
      <c r="H68" s="3" t="s">
        <v>1561</v>
      </c>
      <c r="I68" s="19"/>
      <c r="J68" s="18" t="s">
        <v>3005</v>
      </c>
      <c r="K68" s="19" t="s">
        <v>1613</v>
      </c>
      <c r="L68" s="103" t="s">
        <v>1616</v>
      </c>
      <c r="M68" s="3" t="s">
        <v>4342</v>
      </c>
      <c r="N68" s="3" t="s">
        <v>3005</v>
      </c>
      <c r="O68" s="83" t="s">
        <v>1613</v>
      </c>
      <c r="P68" s="3">
        <v>25</v>
      </c>
      <c r="Q68" s="1" t="s">
        <v>5514</v>
      </c>
      <c r="R68" s="2">
        <v>190</v>
      </c>
      <c r="S68" s="161" t="s">
        <v>5040</v>
      </c>
      <c r="T68" s="1" t="s">
        <v>1962</v>
      </c>
      <c r="U68" s="18" t="s">
        <v>1683</v>
      </c>
      <c r="V68" s="18" t="s">
        <v>1683</v>
      </c>
      <c r="W68" s="18" t="s">
        <v>3979</v>
      </c>
      <c r="X68" s="79" t="s">
        <v>5042</v>
      </c>
      <c r="Y68" s="132">
        <f t="shared" si="0"/>
        <v>800</v>
      </c>
      <c r="Z68" s="132">
        <f t="shared" si="1"/>
        <v>800</v>
      </c>
      <c r="AA68" s="372" t="str">
        <f t="shared" si="2"/>
        <v>0</v>
      </c>
      <c r="AC68" s="20"/>
    </row>
    <row r="69" spans="1:29" s="18" customFormat="1" ht="12" customHeight="1" x14ac:dyDescent="0.2">
      <c r="A69" s="1" t="s">
        <v>142</v>
      </c>
      <c r="B69" s="2">
        <v>63</v>
      </c>
      <c r="C69" s="1" t="s">
        <v>1386</v>
      </c>
      <c r="D69" s="1" t="s">
        <v>5515</v>
      </c>
      <c r="E69" s="3" t="s">
        <v>5516</v>
      </c>
      <c r="F69" s="3">
        <v>16</v>
      </c>
      <c r="G69" s="18">
        <v>25</v>
      </c>
      <c r="H69" s="3" t="s">
        <v>1561</v>
      </c>
      <c r="I69" s="51"/>
      <c r="J69" s="18" t="s">
        <v>3005</v>
      </c>
      <c r="K69" s="51" t="s">
        <v>4709</v>
      </c>
      <c r="L69" s="103" t="s">
        <v>1616</v>
      </c>
      <c r="M69" s="18" t="s">
        <v>4709</v>
      </c>
      <c r="N69" s="18" t="s">
        <v>3005</v>
      </c>
      <c r="O69" s="83"/>
      <c r="P69" s="18">
        <v>25</v>
      </c>
      <c r="Q69" s="16" t="s">
        <v>5523</v>
      </c>
      <c r="R69" s="17">
        <v>300</v>
      </c>
      <c r="S69" s="161" t="s">
        <v>5040</v>
      </c>
      <c r="T69" s="16" t="s">
        <v>1973</v>
      </c>
      <c r="U69" s="18" t="s">
        <v>1683</v>
      </c>
      <c r="V69" s="18" t="s">
        <v>1683</v>
      </c>
      <c r="W69" s="18" t="s">
        <v>3979</v>
      </c>
      <c r="X69" s="79" t="s">
        <v>5042</v>
      </c>
      <c r="Y69" s="132">
        <f t="shared" ref="Y69:Y132" si="3">F69*G69*2</f>
        <v>800</v>
      </c>
      <c r="Z69" s="132">
        <f t="shared" ref="Z69:Z132" si="4">IF(X69="N",Y69,"0")</f>
        <v>800</v>
      </c>
      <c r="AA69" s="372" t="str">
        <f t="shared" ref="AA69:AA132" si="5">IF(X69="P",Y69,"0")</f>
        <v>0</v>
      </c>
      <c r="AC69" s="20"/>
    </row>
    <row r="70" spans="1:29" s="18" customFormat="1" ht="12" customHeight="1" x14ac:dyDescent="0.2">
      <c r="A70" s="16" t="s">
        <v>1784</v>
      </c>
      <c r="B70" s="17">
        <v>309</v>
      </c>
      <c r="C70" s="16" t="s">
        <v>5514</v>
      </c>
      <c r="D70" s="16" t="s">
        <v>5515</v>
      </c>
      <c r="E70" s="18" t="s">
        <v>5516</v>
      </c>
      <c r="F70" s="18">
        <v>16</v>
      </c>
      <c r="G70" s="18">
        <v>25</v>
      </c>
      <c r="H70" s="3" t="s">
        <v>1561</v>
      </c>
      <c r="I70" s="553"/>
      <c r="J70" s="18" t="s">
        <v>3005</v>
      </c>
      <c r="K70" s="19" t="s">
        <v>4979</v>
      </c>
      <c r="L70" s="103" t="s">
        <v>1616</v>
      </c>
      <c r="M70" s="140" t="s">
        <v>4979</v>
      </c>
      <c r="N70" s="18" t="s">
        <v>3005</v>
      </c>
      <c r="O70" s="83"/>
      <c r="P70" s="3">
        <v>25</v>
      </c>
      <c r="Q70" s="1" t="s">
        <v>1386</v>
      </c>
      <c r="R70" s="2">
        <v>50</v>
      </c>
      <c r="S70" s="161" t="s">
        <v>5040</v>
      </c>
      <c r="T70" s="1" t="s">
        <v>143</v>
      </c>
      <c r="U70" s="18" t="s">
        <v>1683</v>
      </c>
      <c r="V70" s="18" t="s">
        <v>1683</v>
      </c>
      <c r="W70" s="18" t="s">
        <v>3979</v>
      </c>
      <c r="X70" s="79" t="s">
        <v>5042</v>
      </c>
      <c r="Y70" s="132">
        <f t="shared" si="3"/>
        <v>800</v>
      </c>
      <c r="Z70" s="132">
        <f t="shared" si="4"/>
        <v>800</v>
      </c>
      <c r="AA70" s="372" t="str">
        <f t="shared" si="5"/>
        <v>0</v>
      </c>
      <c r="AC70" s="20"/>
    </row>
    <row r="71" spans="1:29" s="18" customFormat="1" ht="12" customHeight="1" x14ac:dyDescent="0.2">
      <c r="A71" s="1" t="s">
        <v>1978</v>
      </c>
      <c r="B71" s="2">
        <v>34.6</v>
      </c>
      <c r="C71" s="1" t="s">
        <v>5528</v>
      </c>
      <c r="D71" s="1" t="s">
        <v>5515</v>
      </c>
      <c r="E71" s="3" t="s">
        <v>5516</v>
      </c>
      <c r="F71" s="3">
        <v>16</v>
      </c>
      <c r="G71" s="3">
        <v>25</v>
      </c>
      <c r="H71" s="3" t="s">
        <v>1561</v>
      </c>
      <c r="I71" s="51"/>
      <c r="J71" s="18" t="s">
        <v>3005</v>
      </c>
      <c r="K71" s="4" t="s">
        <v>1613</v>
      </c>
      <c r="L71" s="103" t="s">
        <v>1616</v>
      </c>
      <c r="M71" s="140" t="s">
        <v>1613</v>
      </c>
      <c r="N71" s="18" t="s">
        <v>3005</v>
      </c>
      <c r="O71" s="83"/>
      <c r="P71" s="3">
        <v>25</v>
      </c>
      <c r="Q71" s="1" t="s">
        <v>1386</v>
      </c>
      <c r="R71" s="2">
        <v>58</v>
      </c>
      <c r="S71" s="161" t="s">
        <v>5040</v>
      </c>
      <c r="T71" s="1" t="s">
        <v>144</v>
      </c>
      <c r="U71" s="18" t="s">
        <v>1683</v>
      </c>
      <c r="V71" s="18" t="s">
        <v>1683</v>
      </c>
      <c r="W71" s="18" t="s">
        <v>3979</v>
      </c>
      <c r="X71" s="79" t="s">
        <v>5042</v>
      </c>
      <c r="Y71" s="132">
        <f t="shared" si="3"/>
        <v>800</v>
      </c>
      <c r="Z71" s="132">
        <f t="shared" si="4"/>
        <v>800</v>
      </c>
      <c r="AA71" s="372" t="str">
        <f t="shared" si="5"/>
        <v>0</v>
      </c>
      <c r="AC71" s="20"/>
    </row>
    <row r="72" spans="1:29" s="18" customFormat="1" ht="12" customHeight="1" x14ac:dyDescent="0.2">
      <c r="A72" s="16" t="s">
        <v>1958</v>
      </c>
      <c r="B72" s="17">
        <v>415</v>
      </c>
      <c r="C72" s="16" t="s">
        <v>5523</v>
      </c>
      <c r="D72" s="16" t="s">
        <v>5515</v>
      </c>
      <c r="E72" s="18" t="s">
        <v>5516</v>
      </c>
      <c r="F72" s="18">
        <v>16</v>
      </c>
      <c r="G72" s="18">
        <v>25</v>
      </c>
      <c r="H72" s="3" t="s">
        <v>1561</v>
      </c>
      <c r="I72" s="51"/>
      <c r="J72" s="18" t="s">
        <v>3005</v>
      </c>
      <c r="K72" s="19" t="s">
        <v>1734</v>
      </c>
      <c r="L72" s="103" t="s">
        <v>1616</v>
      </c>
      <c r="M72" s="140" t="s">
        <v>1734</v>
      </c>
      <c r="N72" s="18" t="s">
        <v>3005</v>
      </c>
      <c r="O72" s="83"/>
      <c r="P72" s="3">
        <v>25</v>
      </c>
      <c r="Q72" s="1" t="s">
        <v>1386</v>
      </c>
      <c r="R72" s="2">
        <v>59</v>
      </c>
      <c r="S72" s="161" t="s">
        <v>5040</v>
      </c>
      <c r="T72" s="1" t="s">
        <v>145</v>
      </c>
      <c r="U72" s="18" t="s">
        <v>1683</v>
      </c>
      <c r="V72" s="18" t="s">
        <v>1683</v>
      </c>
      <c r="W72" s="18" t="s">
        <v>3979</v>
      </c>
      <c r="X72" s="79" t="s">
        <v>5042</v>
      </c>
      <c r="Y72" s="132">
        <f t="shared" si="3"/>
        <v>800</v>
      </c>
      <c r="Z72" s="132">
        <f t="shared" si="4"/>
        <v>800</v>
      </c>
      <c r="AA72" s="372" t="str">
        <f t="shared" si="5"/>
        <v>0</v>
      </c>
      <c r="AC72" s="20"/>
    </row>
    <row r="73" spans="1:29" s="18" customFormat="1" ht="12" customHeight="1" x14ac:dyDescent="0.2">
      <c r="A73" s="16" t="s">
        <v>1958</v>
      </c>
      <c r="B73" s="17">
        <v>415</v>
      </c>
      <c r="C73" s="16" t="s">
        <v>5523</v>
      </c>
      <c r="D73" s="16" t="s">
        <v>5515</v>
      </c>
      <c r="E73" s="18" t="s">
        <v>5516</v>
      </c>
      <c r="F73" s="18">
        <v>16</v>
      </c>
      <c r="G73" s="18">
        <v>25</v>
      </c>
      <c r="H73" s="3" t="s">
        <v>1561</v>
      </c>
      <c r="I73" s="51"/>
      <c r="J73" s="18" t="s">
        <v>3005</v>
      </c>
      <c r="K73" s="19" t="s">
        <v>1734</v>
      </c>
      <c r="L73" s="103" t="s">
        <v>1616</v>
      </c>
      <c r="M73" s="140" t="s">
        <v>1734</v>
      </c>
      <c r="N73" s="18" t="s">
        <v>3005</v>
      </c>
      <c r="O73" s="83"/>
      <c r="P73" s="3">
        <v>25</v>
      </c>
      <c r="Q73" s="1" t="s">
        <v>1386</v>
      </c>
      <c r="R73" s="2">
        <v>59</v>
      </c>
      <c r="S73" s="161" t="s">
        <v>5040</v>
      </c>
      <c r="T73" s="1" t="s">
        <v>145</v>
      </c>
      <c r="U73" s="18" t="s">
        <v>1683</v>
      </c>
      <c r="V73" s="18" t="s">
        <v>1683</v>
      </c>
      <c r="W73" s="18" t="s">
        <v>3979</v>
      </c>
      <c r="X73" s="79" t="s">
        <v>5042</v>
      </c>
      <c r="Y73" s="132">
        <f t="shared" si="3"/>
        <v>800</v>
      </c>
      <c r="Z73" s="132">
        <f t="shared" si="4"/>
        <v>800</v>
      </c>
      <c r="AA73" s="372" t="str">
        <f t="shared" si="5"/>
        <v>0</v>
      </c>
      <c r="AC73" s="20"/>
    </row>
    <row r="74" spans="1:29" s="18" customFormat="1" ht="12" customHeight="1" x14ac:dyDescent="0.2">
      <c r="A74" s="16" t="s">
        <v>1940</v>
      </c>
      <c r="B74" s="17">
        <v>310</v>
      </c>
      <c r="C74" s="16" t="s">
        <v>5514</v>
      </c>
      <c r="D74" s="16" t="s">
        <v>5515</v>
      </c>
      <c r="E74" s="18" t="s">
        <v>5516</v>
      </c>
      <c r="F74" s="18">
        <v>16</v>
      </c>
      <c r="G74" s="18">
        <v>25</v>
      </c>
      <c r="H74" s="3" t="s">
        <v>1561</v>
      </c>
      <c r="I74" s="51" t="s">
        <v>146</v>
      </c>
      <c r="J74" s="3" t="s">
        <v>3005</v>
      </c>
      <c r="K74" s="19" t="s">
        <v>4170</v>
      </c>
      <c r="L74" s="103" t="s">
        <v>1616</v>
      </c>
      <c r="M74" s="18" t="s">
        <v>4300</v>
      </c>
      <c r="N74" s="18" t="s">
        <v>3005</v>
      </c>
      <c r="O74" s="116" t="s">
        <v>2448</v>
      </c>
      <c r="P74" s="3">
        <v>25</v>
      </c>
      <c r="Q74" s="16" t="s">
        <v>1858</v>
      </c>
      <c r="R74" s="17">
        <v>24.73</v>
      </c>
      <c r="S74" s="162" t="s">
        <v>147</v>
      </c>
      <c r="T74" s="16" t="s">
        <v>1859</v>
      </c>
      <c r="U74" s="18" t="s">
        <v>1683</v>
      </c>
      <c r="V74" s="18" t="s">
        <v>1683</v>
      </c>
      <c r="W74" s="18" t="s">
        <v>3979</v>
      </c>
      <c r="X74" s="79" t="s">
        <v>3978</v>
      </c>
      <c r="Y74" s="132">
        <f t="shared" si="3"/>
        <v>800</v>
      </c>
      <c r="Z74" s="132" t="str">
        <f t="shared" si="4"/>
        <v>0</v>
      </c>
      <c r="AA74" s="372">
        <f t="shared" si="5"/>
        <v>800</v>
      </c>
      <c r="AC74" s="20"/>
    </row>
    <row r="75" spans="1:29" s="18" customFormat="1" ht="12" customHeight="1" x14ac:dyDescent="0.2">
      <c r="A75" s="16" t="s">
        <v>1945</v>
      </c>
      <c r="B75" s="17">
        <v>285</v>
      </c>
      <c r="C75" s="16" t="s">
        <v>5514</v>
      </c>
      <c r="D75" s="16" t="s">
        <v>5515</v>
      </c>
      <c r="E75" s="18" t="s">
        <v>5516</v>
      </c>
      <c r="F75" s="18">
        <v>16</v>
      </c>
      <c r="G75" s="18">
        <v>25</v>
      </c>
      <c r="H75" s="3" t="s">
        <v>1561</v>
      </c>
      <c r="I75" s="51" t="s">
        <v>148</v>
      </c>
      <c r="J75" s="18" t="s">
        <v>3005</v>
      </c>
      <c r="K75" s="19" t="s">
        <v>4291</v>
      </c>
      <c r="L75" s="103" t="s">
        <v>1616</v>
      </c>
      <c r="M75" s="18" t="s">
        <v>4300</v>
      </c>
      <c r="N75" s="18" t="s">
        <v>3005</v>
      </c>
      <c r="O75" s="116" t="s">
        <v>149</v>
      </c>
      <c r="P75" s="3">
        <v>25</v>
      </c>
      <c r="Q75" s="16" t="s">
        <v>1858</v>
      </c>
      <c r="R75" s="17">
        <v>24.73</v>
      </c>
      <c r="S75" s="60" t="s">
        <v>150</v>
      </c>
      <c r="T75" s="16" t="s">
        <v>1859</v>
      </c>
      <c r="U75" s="18" t="s">
        <v>1683</v>
      </c>
      <c r="V75" s="18" t="s">
        <v>1683</v>
      </c>
      <c r="W75" s="18" t="s">
        <v>3979</v>
      </c>
      <c r="X75" s="79" t="s">
        <v>3978</v>
      </c>
      <c r="Y75" s="132">
        <f t="shared" si="3"/>
        <v>800</v>
      </c>
      <c r="Z75" s="132" t="str">
        <f t="shared" si="4"/>
        <v>0</v>
      </c>
      <c r="AA75" s="372">
        <f t="shared" si="5"/>
        <v>800</v>
      </c>
      <c r="AC75" s="20"/>
    </row>
    <row r="76" spans="1:29" s="18" customFormat="1" ht="12" customHeight="1" x14ac:dyDescent="0.2">
      <c r="A76" s="16" t="s">
        <v>1692</v>
      </c>
      <c r="B76" s="17">
        <v>27</v>
      </c>
      <c r="C76" s="16" t="s">
        <v>5528</v>
      </c>
      <c r="D76" s="16" t="s">
        <v>5515</v>
      </c>
      <c r="E76" s="18" t="s">
        <v>5516</v>
      </c>
      <c r="F76" s="18">
        <v>16</v>
      </c>
      <c r="G76" s="18">
        <v>25</v>
      </c>
      <c r="H76" s="3" t="s">
        <v>1561</v>
      </c>
      <c r="I76" s="46" t="s">
        <v>151</v>
      </c>
      <c r="J76" s="18" t="s">
        <v>3005</v>
      </c>
      <c r="K76" s="19" t="s">
        <v>4069</v>
      </c>
      <c r="L76" s="103" t="s">
        <v>1616</v>
      </c>
      <c r="M76" s="18" t="s">
        <v>4300</v>
      </c>
      <c r="N76" s="18" t="s">
        <v>3005</v>
      </c>
      <c r="O76" s="83" t="s">
        <v>152</v>
      </c>
      <c r="P76" s="3">
        <v>25</v>
      </c>
      <c r="Q76" s="16" t="s">
        <v>1858</v>
      </c>
      <c r="R76" s="17">
        <v>24.73</v>
      </c>
      <c r="S76" s="60" t="s">
        <v>153</v>
      </c>
      <c r="T76" s="16" t="s">
        <v>1859</v>
      </c>
      <c r="U76" s="18" t="s">
        <v>1683</v>
      </c>
      <c r="V76" s="18" t="s">
        <v>1683</v>
      </c>
      <c r="W76" s="18" t="s">
        <v>3979</v>
      </c>
      <c r="X76" s="79" t="s">
        <v>3978</v>
      </c>
      <c r="Y76" s="132">
        <f t="shared" si="3"/>
        <v>800</v>
      </c>
      <c r="Z76" s="132" t="str">
        <f t="shared" si="4"/>
        <v>0</v>
      </c>
      <c r="AA76" s="372">
        <f t="shared" si="5"/>
        <v>800</v>
      </c>
      <c r="AC76" s="20"/>
    </row>
    <row r="77" spans="1:29" s="18" customFormat="1" ht="12" customHeight="1" x14ac:dyDescent="0.2">
      <c r="A77" s="16" t="s">
        <v>1937</v>
      </c>
      <c r="B77" s="17">
        <v>305</v>
      </c>
      <c r="C77" s="16" t="s">
        <v>5523</v>
      </c>
      <c r="D77" s="16" t="s">
        <v>5515</v>
      </c>
      <c r="E77" s="18" t="s">
        <v>5516</v>
      </c>
      <c r="F77" s="18">
        <v>16</v>
      </c>
      <c r="G77" s="18">
        <v>25</v>
      </c>
      <c r="H77" s="3" t="s">
        <v>1561</v>
      </c>
      <c r="I77" s="51" t="s">
        <v>146</v>
      </c>
      <c r="J77" s="3" t="s">
        <v>3005</v>
      </c>
      <c r="K77" s="19" t="s">
        <v>4170</v>
      </c>
      <c r="L77" s="103" t="s">
        <v>1616</v>
      </c>
      <c r="M77" s="18" t="s">
        <v>4300</v>
      </c>
      <c r="N77" s="18" t="s">
        <v>3005</v>
      </c>
      <c r="O77" s="116" t="s">
        <v>2450</v>
      </c>
      <c r="P77" s="3">
        <v>25</v>
      </c>
      <c r="Q77" s="16" t="s">
        <v>1858</v>
      </c>
      <c r="R77" s="17">
        <v>24.73</v>
      </c>
      <c r="S77" s="60" t="s">
        <v>154</v>
      </c>
      <c r="T77" s="16" t="s">
        <v>1859</v>
      </c>
      <c r="U77" s="18" t="s">
        <v>1683</v>
      </c>
      <c r="V77" s="18" t="s">
        <v>1683</v>
      </c>
      <c r="W77" s="18" t="s">
        <v>3979</v>
      </c>
      <c r="X77" s="79" t="s">
        <v>3978</v>
      </c>
      <c r="Y77" s="132">
        <f t="shared" si="3"/>
        <v>800</v>
      </c>
      <c r="Z77" s="132" t="str">
        <f t="shared" si="4"/>
        <v>0</v>
      </c>
      <c r="AA77" s="372">
        <f t="shared" si="5"/>
        <v>800</v>
      </c>
      <c r="AC77" s="20"/>
    </row>
    <row r="78" spans="1:29" s="18" customFormat="1" ht="12" customHeight="1" x14ac:dyDescent="0.2">
      <c r="A78" s="16" t="s">
        <v>1951</v>
      </c>
      <c r="B78" s="17">
        <v>29.03</v>
      </c>
      <c r="C78" s="16" t="s">
        <v>5528</v>
      </c>
      <c r="D78" s="16" t="s">
        <v>5515</v>
      </c>
      <c r="E78" s="18" t="s">
        <v>5516</v>
      </c>
      <c r="F78" s="18">
        <v>16</v>
      </c>
      <c r="G78" s="18">
        <v>25</v>
      </c>
      <c r="H78" s="3" t="s">
        <v>1561</v>
      </c>
      <c r="I78" s="51" t="s">
        <v>155</v>
      </c>
      <c r="J78" s="18" t="s">
        <v>3005</v>
      </c>
      <c r="K78" s="19" t="s">
        <v>1953</v>
      </c>
      <c r="L78" s="103" t="s">
        <v>1616</v>
      </c>
      <c r="M78" s="18" t="s">
        <v>2442</v>
      </c>
      <c r="N78" s="18" t="s">
        <v>3005</v>
      </c>
      <c r="O78" s="83" t="s">
        <v>61</v>
      </c>
      <c r="P78" s="3">
        <v>25</v>
      </c>
      <c r="Q78" s="1" t="s">
        <v>5528</v>
      </c>
      <c r="R78" s="2">
        <v>89</v>
      </c>
      <c r="S78" s="60" t="s">
        <v>156</v>
      </c>
      <c r="T78" s="1" t="s">
        <v>1944</v>
      </c>
      <c r="U78" s="18" t="s">
        <v>1683</v>
      </c>
      <c r="V78" s="18" t="s">
        <v>1683</v>
      </c>
      <c r="W78" s="18" t="s">
        <v>3979</v>
      </c>
      <c r="X78" s="79" t="s">
        <v>3978</v>
      </c>
      <c r="Y78" s="132">
        <f t="shared" si="3"/>
        <v>800</v>
      </c>
      <c r="Z78" s="132" t="str">
        <f t="shared" si="4"/>
        <v>0</v>
      </c>
      <c r="AA78" s="372">
        <f t="shared" si="5"/>
        <v>800</v>
      </c>
      <c r="AC78" s="20"/>
    </row>
    <row r="79" spans="1:29" s="541" customFormat="1" ht="12" customHeight="1" thickBot="1" x14ac:dyDescent="0.25">
      <c r="A79" s="537"/>
      <c r="B79" s="537"/>
      <c r="C79" s="537"/>
      <c r="D79" s="537"/>
      <c r="E79" s="537"/>
      <c r="F79" s="537"/>
      <c r="G79" s="458">
        <f>SUM(G56:G78)</f>
        <v>576</v>
      </c>
      <c r="H79" s="537"/>
      <c r="I79" s="458"/>
      <c r="J79" s="538"/>
      <c r="K79" s="458"/>
      <c r="L79" s="539"/>
      <c r="M79" s="537">
        <f>G79-P79</f>
        <v>0</v>
      </c>
      <c r="N79" s="538"/>
      <c r="O79" s="469"/>
      <c r="P79" s="537">
        <f>SUM(P56:P78)</f>
        <v>576</v>
      </c>
      <c r="Q79" s="537"/>
      <c r="R79" s="537"/>
      <c r="S79" s="625"/>
      <c r="T79" s="537"/>
      <c r="U79" s="537"/>
      <c r="V79" s="537"/>
      <c r="W79" s="537"/>
      <c r="X79" s="537"/>
      <c r="Y79" s="132">
        <f t="shared" si="3"/>
        <v>0</v>
      </c>
      <c r="Z79" s="132" t="str">
        <f t="shared" si="4"/>
        <v>0</v>
      </c>
      <c r="AA79" s="372" t="str">
        <f t="shared" si="5"/>
        <v>0</v>
      </c>
    </row>
    <row r="80" spans="1:29" s="247" customFormat="1" ht="12" customHeight="1" x14ac:dyDescent="0.2">
      <c r="C80" s="688" t="s">
        <v>1990</v>
      </c>
      <c r="G80" s="370"/>
      <c r="H80" s="59"/>
      <c r="I80" s="370"/>
      <c r="J80" s="276"/>
      <c r="K80" s="370"/>
      <c r="L80" s="276"/>
      <c r="N80" s="276"/>
      <c r="O80" s="517"/>
      <c r="S80" s="552"/>
      <c r="Y80" s="132">
        <f t="shared" si="3"/>
        <v>0</v>
      </c>
      <c r="Z80" s="132" t="str">
        <f t="shared" si="4"/>
        <v>0</v>
      </c>
      <c r="AA80" s="372" t="str">
        <f t="shared" si="5"/>
        <v>0</v>
      </c>
    </row>
    <row r="81" spans="1:32" s="120" customFormat="1" ht="12" customHeight="1" x14ac:dyDescent="0.2">
      <c r="A81" s="1"/>
      <c r="B81" s="2">
        <v>0</v>
      </c>
      <c r="C81" s="154" t="s">
        <v>1386</v>
      </c>
      <c r="D81" s="16" t="s">
        <v>1992</v>
      </c>
      <c r="E81" s="18" t="s">
        <v>5516</v>
      </c>
      <c r="F81" s="18">
        <v>6</v>
      </c>
      <c r="G81" s="118">
        <v>25</v>
      </c>
      <c r="H81" s="18"/>
      <c r="I81" s="19" t="s">
        <v>157</v>
      </c>
      <c r="J81" s="18"/>
      <c r="K81" s="51" t="s">
        <v>4379</v>
      </c>
      <c r="L81" s="274" t="s">
        <v>1616</v>
      </c>
      <c r="M81" s="18" t="s">
        <v>1739</v>
      </c>
      <c r="N81" s="132" t="s">
        <v>3005</v>
      </c>
      <c r="O81" s="18" t="s">
        <v>1994</v>
      </c>
      <c r="P81" s="18">
        <v>25</v>
      </c>
      <c r="Q81" s="16" t="s">
        <v>4447</v>
      </c>
      <c r="R81" s="17">
        <v>114</v>
      </c>
      <c r="S81" s="340">
        <v>24284</v>
      </c>
      <c r="T81" s="16" t="s">
        <v>1996</v>
      </c>
      <c r="U81" s="18" t="s">
        <v>1683</v>
      </c>
      <c r="V81" s="18" t="s">
        <v>1683</v>
      </c>
      <c r="W81" s="18" t="s">
        <v>3979</v>
      </c>
      <c r="X81" s="18" t="s">
        <v>3978</v>
      </c>
      <c r="Y81" s="132">
        <f t="shared" si="3"/>
        <v>300</v>
      </c>
      <c r="Z81" s="132" t="str">
        <f t="shared" si="4"/>
        <v>0</v>
      </c>
      <c r="AA81" s="372">
        <f t="shared" si="5"/>
        <v>300</v>
      </c>
      <c r="AB81" s="18"/>
      <c r="AC81" s="20"/>
      <c r="AD81" s="18"/>
      <c r="AE81" s="18"/>
      <c r="AF81" s="18"/>
    </row>
    <row r="82" spans="1:32" s="537" customFormat="1" ht="12" customHeight="1" thickBot="1" x14ac:dyDescent="0.25">
      <c r="G82" s="458">
        <f>SUM(G80:G81)</f>
        <v>25</v>
      </c>
      <c r="I82" s="546"/>
      <c r="J82" s="539"/>
      <c r="L82" s="539"/>
      <c r="M82" s="537">
        <f>G82-P82</f>
        <v>0</v>
      </c>
      <c r="N82" s="539"/>
      <c r="O82" s="469"/>
      <c r="P82" s="537">
        <f>SUM(P81:P81)</f>
        <v>25</v>
      </c>
      <c r="S82" s="625"/>
      <c r="Y82" s="132">
        <f t="shared" si="3"/>
        <v>0</v>
      </c>
      <c r="Z82" s="132" t="str">
        <f t="shared" si="4"/>
        <v>0</v>
      </c>
      <c r="AA82" s="372" t="str">
        <f t="shared" si="5"/>
        <v>0</v>
      </c>
    </row>
    <row r="83" spans="1:32" s="247" customFormat="1" ht="12" customHeight="1" x14ac:dyDescent="0.2">
      <c r="C83" s="688" t="s">
        <v>1997</v>
      </c>
      <c r="G83" s="370"/>
      <c r="I83" s="370"/>
      <c r="J83" s="18"/>
      <c r="K83" s="370"/>
      <c r="L83" s="276"/>
      <c r="M83" s="705"/>
      <c r="S83" s="552"/>
      <c r="Y83" s="132">
        <f t="shared" si="3"/>
        <v>0</v>
      </c>
      <c r="Z83" s="132" t="str">
        <f t="shared" si="4"/>
        <v>0</v>
      </c>
      <c r="AA83" s="372" t="str">
        <f t="shared" si="5"/>
        <v>0</v>
      </c>
    </row>
    <row r="84" spans="1:32" s="247" customFormat="1" ht="12" customHeight="1" x14ac:dyDescent="0.2">
      <c r="A84" s="16" t="s">
        <v>2008</v>
      </c>
      <c r="B84" s="17">
        <v>301</v>
      </c>
      <c r="C84" s="16" t="s">
        <v>5514</v>
      </c>
      <c r="D84" s="16" t="s">
        <v>4449</v>
      </c>
      <c r="E84" s="18" t="s">
        <v>5516</v>
      </c>
      <c r="F84" s="18">
        <v>8</v>
      </c>
      <c r="G84" s="18">
        <v>25</v>
      </c>
      <c r="H84" s="18"/>
      <c r="I84" s="51" t="s">
        <v>158</v>
      </c>
      <c r="J84" s="18" t="s">
        <v>3005</v>
      </c>
      <c r="K84" s="19" t="s">
        <v>4291</v>
      </c>
      <c r="L84" s="254" t="s">
        <v>1616</v>
      </c>
      <c r="M84" s="18" t="s">
        <v>1614</v>
      </c>
      <c r="N84" s="247" t="s">
        <v>3005</v>
      </c>
      <c r="O84" s="83" t="s">
        <v>10</v>
      </c>
      <c r="P84" s="118">
        <v>25</v>
      </c>
      <c r="Q84" s="16" t="s">
        <v>5528</v>
      </c>
      <c r="R84" s="17">
        <v>61</v>
      </c>
      <c r="S84" s="162">
        <v>24306</v>
      </c>
      <c r="T84" s="16" t="s">
        <v>2013</v>
      </c>
      <c r="U84" s="18" t="s">
        <v>1683</v>
      </c>
      <c r="V84" s="18" t="s">
        <v>1683</v>
      </c>
      <c r="W84" s="18" t="s">
        <v>3979</v>
      </c>
      <c r="X84" s="18" t="s">
        <v>3978</v>
      </c>
      <c r="Y84" s="132">
        <f t="shared" si="3"/>
        <v>400</v>
      </c>
      <c r="Z84" s="132" t="str">
        <f t="shared" si="4"/>
        <v>0</v>
      </c>
      <c r="AA84" s="372">
        <f t="shared" si="5"/>
        <v>400</v>
      </c>
    </row>
    <row r="85" spans="1:32" s="247" customFormat="1" ht="12" customHeight="1" x14ac:dyDescent="0.2">
      <c r="A85" s="16" t="s">
        <v>2008</v>
      </c>
      <c r="B85" s="17">
        <v>301</v>
      </c>
      <c r="C85" s="16" t="s">
        <v>5514</v>
      </c>
      <c r="D85" s="16" t="s">
        <v>4449</v>
      </c>
      <c r="E85" s="18" t="s">
        <v>5516</v>
      </c>
      <c r="F85" s="18">
        <v>8</v>
      </c>
      <c r="G85" s="18">
        <v>25</v>
      </c>
      <c r="H85" s="18"/>
      <c r="I85" s="51" t="s">
        <v>158</v>
      </c>
      <c r="J85" s="18" t="s">
        <v>3005</v>
      </c>
      <c r="K85" s="19" t="s">
        <v>4291</v>
      </c>
      <c r="L85" s="254" t="s">
        <v>1616</v>
      </c>
      <c r="M85" s="18" t="s">
        <v>1614</v>
      </c>
      <c r="N85" s="18" t="s">
        <v>3005</v>
      </c>
      <c r="O85" s="83" t="s">
        <v>10</v>
      </c>
      <c r="P85" s="118">
        <v>25</v>
      </c>
      <c r="Q85" s="16" t="s">
        <v>5528</v>
      </c>
      <c r="R85" s="17">
        <v>61</v>
      </c>
      <c r="S85" s="162">
        <v>24306</v>
      </c>
      <c r="T85" s="16" t="s">
        <v>2012</v>
      </c>
      <c r="U85" s="18" t="s">
        <v>1683</v>
      </c>
      <c r="V85" s="18" t="s">
        <v>1683</v>
      </c>
      <c r="W85" s="18" t="s">
        <v>3979</v>
      </c>
      <c r="X85" s="18" t="s">
        <v>3978</v>
      </c>
      <c r="Y85" s="132">
        <f t="shared" si="3"/>
        <v>400</v>
      </c>
      <c r="Z85" s="132" t="str">
        <f t="shared" si="4"/>
        <v>0</v>
      </c>
      <c r="AA85" s="372">
        <f t="shared" si="5"/>
        <v>400</v>
      </c>
    </row>
    <row r="86" spans="1:32" s="247" customFormat="1" ht="12" customHeight="1" x14ac:dyDescent="0.2">
      <c r="A86" s="16" t="s">
        <v>2100</v>
      </c>
      <c r="B86" s="17">
        <v>19</v>
      </c>
      <c r="C86" s="16" t="s">
        <v>5528</v>
      </c>
      <c r="D86" s="16" t="s">
        <v>4449</v>
      </c>
      <c r="E86" s="18" t="s">
        <v>5516</v>
      </c>
      <c r="F86" s="18">
        <v>8</v>
      </c>
      <c r="G86" s="18">
        <v>25</v>
      </c>
      <c r="H86" s="18"/>
      <c r="I86" s="19"/>
      <c r="J86" s="18" t="s">
        <v>3005</v>
      </c>
      <c r="K86" s="19" t="s">
        <v>4977</v>
      </c>
      <c r="L86" s="254" t="s">
        <v>1616</v>
      </c>
      <c r="M86" s="255" t="s">
        <v>4977</v>
      </c>
      <c r="N86" s="247" t="s">
        <v>3005</v>
      </c>
      <c r="P86" s="685">
        <v>25</v>
      </c>
      <c r="Q86" s="1" t="s">
        <v>3317</v>
      </c>
      <c r="R86" s="2">
        <v>40</v>
      </c>
      <c r="S86" s="161" t="s">
        <v>5040</v>
      </c>
      <c r="T86" s="1" t="s">
        <v>110</v>
      </c>
      <c r="U86" s="18" t="s">
        <v>1683</v>
      </c>
      <c r="V86" s="18" t="s">
        <v>1683</v>
      </c>
      <c r="W86" s="18" t="s">
        <v>3979</v>
      </c>
      <c r="X86" s="18" t="s">
        <v>5042</v>
      </c>
      <c r="Y86" s="132">
        <f t="shared" si="3"/>
        <v>400</v>
      </c>
      <c r="Z86" s="132">
        <f t="shared" si="4"/>
        <v>400</v>
      </c>
      <c r="AA86" s="372" t="str">
        <f t="shared" si="5"/>
        <v>0</v>
      </c>
    </row>
    <row r="87" spans="1:32" s="247" customFormat="1" ht="12" customHeight="1" x14ac:dyDescent="0.2">
      <c r="A87" s="16" t="s">
        <v>2008</v>
      </c>
      <c r="B87" s="17">
        <v>301</v>
      </c>
      <c r="C87" s="16" t="s">
        <v>5514</v>
      </c>
      <c r="D87" s="16" t="s">
        <v>4449</v>
      </c>
      <c r="E87" s="18" t="s">
        <v>5516</v>
      </c>
      <c r="F87" s="18">
        <v>8</v>
      </c>
      <c r="G87" s="18">
        <v>25</v>
      </c>
      <c r="H87" s="18"/>
      <c r="I87" s="51"/>
      <c r="J87" s="18" t="s">
        <v>3005</v>
      </c>
      <c r="K87" s="19" t="s">
        <v>4291</v>
      </c>
      <c r="L87" s="254" t="s">
        <v>1616</v>
      </c>
      <c r="M87" s="116" t="s">
        <v>4291</v>
      </c>
      <c r="N87" s="18" t="s">
        <v>3005</v>
      </c>
      <c r="O87" s="116"/>
      <c r="P87" s="118">
        <v>25</v>
      </c>
      <c r="Q87" s="1" t="s">
        <v>3317</v>
      </c>
      <c r="R87" s="2">
        <v>38</v>
      </c>
      <c r="S87" s="161" t="s">
        <v>5040</v>
      </c>
      <c r="T87" s="1" t="s">
        <v>111</v>
      </c>
      <c r="U87" s="18" t="s">
        <v>1683</v>
      </c>
      <c r="V87" s="18" t="s">
        <v>1683</v>
      </c>
      <c r="W87" s="18" t="s">
        <v>3979</v>
      </c>
      <c r="X87" s="18" t="s">
        <v>5042</v>
      </c>
      <c r="Y87" s="132">
        <f t="shared" si="3"/>
        <v>400</v>
      </c>
      <c r="Z87" s="132">
        <f t="shared" si="4"/>
        <v>400</v>
      </c>
      <c r="AA87" s="372" t="str">
        <f t="shared" si="5"/>
        <v>0</v>
      </c>
    </row>
    <row r="88" spans="1:32" s="247" customFormat="1" ht="12" customHeight="1" x14ac:dyDescent="0.2">
      <c r="A88" s="16" t="s">
        <v>2008</v>
      </c>
      <c r="B88" s="17">
        <v>301</v>
      </c>
      <c r="C88" s="16" t="s">
        <v>5514</v>
      </c>
      <c r="D88" s="16" t="s">
        <v>4449</v>
      </c>
      <c r="E88" s="18" t="s">
        <v>5516</v>
      </c>
      <c r="F88" s="18">
        <v>8</v>
      </c>
      <c r="G88" s="18">
        <v>25</v>
      </c>
      <c r="H88" s="18"/>
      <c r="I88" s="51" t="s">
        <v>2014</v>
      </c>
      <c r="J88" s="18" t="s">
        <v>3005</v>
      </c>
      <c r="K88" s="19" t="s">
        <v>4291</v>
      </c>
      <c r="L88" s="254" t="s">
        <v>1616</v>
      </c>
      <c r="M88" s="18" t="s">
        <v>1614</v>
      </c>
      <c r="N88" s="18" t="s">
        <v>3005</v>
      </c>
      <c r="O88" s="83" t="s">
        <v>2010</v>
      </c>
      <c r="P88" s="118">
        <v>25</v>
      </c>
      <c r="Q88" s="16" t="s">
        <v>5528</v>
      </c>
      <c r="R88" s="17">
        <v>60.75</v>
      </c>
      <c r="S88" s="162">
        <v>24291</v>
      </c>
      <c r="T88" s="16" t="s">
        <v>2003</v>
      </c>
      <c r="U88" s="18" t="s">
        <v>1683</v>
      </c>
      <c r="V88" s="18" t="s">
        <v>1683</v>
      </c>
      <c r="W88" s="18" t="s">
        <v>3979</v>
      </c>
      <c r="X88" s="18" t="s">
        <v>3978</v>
      </c>
      <c r="Y88" s="132">
        <f t="shared" si="3"/>
        <v>400</v>
      </c>
      <c r="Z88" s="132" t="str">
        <f t="shared" si="4"/>
        <v>0</v>
      </c>
      <c r="AA88" s="372">
        <f t="shared" si="5"/>
        <v>400</v>
      </c>
    </row>
    <row r="89" spans="1:32" s="247" customFormat="1" ht="12" customHeight="1" x14ac:dyDescent="0.2">
      <c r="A89" s="1" t="s">
        <v>112</v>
      </c>
      <c r="B89" s="2">
        <v>40</v>
      </c>
      <c r="C89" s="1" t="s">
        <v>3317</v>
      </c>
      <c r="D89" s="16" t="s">
        <v>4449</v>
      </c>
      <c r="E89" s="18" t="s">
        <v>5516</v>
      </c>
      <c r="F89" s="18">
        <v>8</v>
      </c>
      <c r="G89" s="247">
        <v>25</v>
      </c>
      <c r="J89" s="247" t="s">
        <v>3005</v>
      </c>
      <c r="K89" s="131" t="s">
        <v>4709</v>
      </c>
      <c r="L89" s="254" t="s">
        <v>1616</v>
      </c>
      <c r="M89" s="18" t="s">
        <v>4709</v>
      </c>
      <c r="N89" s="18" t="s">
        <v>3005</v>
      </c>
      <c r="O89" s="83"/>
      <c r="P89" s="118">
        <v>25</v>
      </c>
      <c r="Q89" s="16" t="s">
        <v>5528</v>
      </c>
      <c r="R89" s="17">
        <v>47.15</v>
      </c>
      <c r="S89" s="161" t="s">
        <v>5040</v>
      </c>
      <c r="T89" s="16" t="s">
        <v>1975</v>
      </c>
      <c r="U89" s="18" t="s">
        <v>1683</v>
      </c>
      <c r="V89" s="18" t="s">
        <v>1683</v>
      </c>
      <c r="W89" s="18" t="s">
        <v>3979</v>
      </c>
      <c r="X89" s="18" t="s">
        <v>5042</v>
      </c>
      <c r="Y89" s="132">
        <f t="shared" si="3"/>
        <v>400</v>
      </c>
      <c r="Z89" s="132">
        <f t="shared" si="4"/>
        <v>400</v>
      </c>
      <c r="AA89" s="372" t="str">
        <f t="shared" si="5"/>
        <v>0</v>
      </c>
    </row>
    <row r="90" spans="1:32" s="247" customFormat="1" ht="12" customHeight="1" x14ac:dyDescent="0.2">
      <c r="A90" s="1" t="s">
        <v>113</v>
      </c>
      <c r="B90" s="2">
        <v>38</v>
      </c>
      <c r="C90" s="1" t="s">
        <v>3317</v>
      </c>
      <c r="D90" s="1" t="s">
        <v>4449</v>
      </c>
      <c r="E90" s="3" t="s">
        <v>5516</v>
      </c>
      <c r="F90" s="3">
        <v>8</v>
      </c>
      <c r="G90" s="247">
        <v>25</v>
      </c>
      <c r="J90" s="247" t="s">
        <v>3005</v>
      </c>
      <c r="K90" s="131" t="s">
        <v>4709</v>
      </c>
      <c r="L90" s="254" t="s">
        <v>1616</v>
      </c>
      <c r="M90" s="18" t="s">
        <v>4709</v>
      </c>
      <c r="N90" s="18" t="s">
        <v>3005</v>
      </c>
      <c r="O90" s="502"/>
      <c r="P90" s="118">
        <v>25</v>
      </c>
      <c r="Q90" s="16" t="s">
        <v>5528</v>
      </c>
      <c r="R90" s="17">
        <v>47.15</v>
      </c>
      <c r="S90" s="161" t="s">
        <v>5040</v>
      </c>
      <c r="T90" s="16" t="s">
        <v>1975</v>
      </c>
      <c r="U90" s="18" t="s">
        <v>1683</v>
      </c>
      <c r="V90" s="18" t="s">
        <v>1683</v>
      </c>
      <c r="W90" s="18" t="s">
        <v>3979</v>
      </c>
      <c r="X90" s="18" t="s">
        <v>5042</v>
      </c>
      <c r="Y90" s="132">
        <f t="shared" si="3"/>
        <v>400</v>
      </c>
      <c r="Z90" s="132">
        <f t="shared" si="4"/>
        <v>400</v>
      </c>
      <c r="AA90" s="372" t="str">
        <f t="shared" si="5"/>
        <v>0</v>
      </c>
    </row>
    <row r="91" spans="1:32" s="247" customFormat="1" ht="12" customHeight="1" x14ac:dyDescent="0.2">
      <c r="A91" s="16" t="s">
        <v>2000</v>
      </c>
      <c r="B91" s="17">
        <v>168</v>
      </c>
      <c r="C91" s="16" t="s">
        <v>5514</v>
      </c>
      <c r="D91" s="16" t="s">
        <v>4449</v>
      </c>
      <c r="E91" s="18" t="s">
        <v>5516</v>
      </c>
      <c r="F91" s="18">
        <v>8</v>
      </c>
      <c r="G91" s="18">
        <v>25</v>
      </c>
      <c r="H91" s="18"/>
      <c r="I91" s="590"/>
      <c r="J91" s="18" t="s">
        <v>3005</v>
      </c>
      <c r="K91" s="19" t="s">
        <v>4300</v>
      </c>
      <c r="L91" s="254" t="s">
        <v>1616</v>
      </c>
      <c r="M91" s="255" t="s">
        <v>4300</v>
      </c>
      <c r="N91" s="247" t="s">
        <v>3005</v>
      </c>
      <c r="P91" s="247">
        <v>25</v>
      </c>
      <c r="Q91" s="1" t="s">
        <v>3317</v>
      </c>
      <c r="R91" s="2">
        <v>30</v>
      </c>
      <c r="S91" s="161" t="s">
        <v>5040</v>
      </c>
      <c r="T91" s="1" t="s">
        <v>114</v>
      </c>
      <c r="U91" s="18" t="s">
        <v>1683</v>
      </c>
      <c r="V91" s="18" t="s">
        <v>1683</v>
      </c>
      <c r="W91" s="18" t="s">
        <v>3979</v>
      </c>
      <c r="X91" s="18" t="s">
        <v>5042</v>
      </c>
      <c r="Y91" s="132">
        <f t="shared" si="3"/>
        <v>400</v>
      </c>
      <c r="Z91" s="132">
        <f t="shared" si="4"/>
        <v>400</v>
      </c>
      <c r="AA91" s="372" t="str">
        <f t="shared" si="5"/>
        <v>0</v>
      </c>
    </row>
    <row r="92" spans="1:32" s="247" customFormat="1" ht="12" customHeight="1" x14ac:dyDescent="0.2">
      <c r="A92" s="16" t="s">
        <v>2004</v>
      </c>
      <c r="B92" s="17">
        <v>140</v>
      </c>
      <c r="C92" s="16" t="s">
        <v>5514</v>
      </c>
      <c r="D92" s="16" t="s">
        <v>4449</v>
      </c>
      <c r="E92" s="18" t="s">
        <v>5516</v>
      </c>
      <c r="F92" s="18">
        <v>8</v>
      </c>
      <c r="G92" s="18">
        <v>25</v>
      </c>
      <c r="H92" s="18"/>
      <c r="I92" s="131" t="s">
        <v>115</v>
      </c>
      <c r="J92" s="18" t="s">
        <v>3005</v>
      </c>
      <c r="K92" s="19" t="s">
        <v>1439</v>
      </c>
      <c r="L92" s="254" t="s">
        <v>1616</v>
      </c>
      <c r="M92" s="116" t="s">
        <v>1441</v>
      </c>
      <c r="N92" s="18" t="s">
        <v>3005</v>
      </c>
      <c r="O92" s="116" t="s">
        <v>116</v>
      </c>
      <c r="P92" s="118">
        <v>25</v>
      </c>
      <c r="Q92" s="1" t="s">
        <v>3317</v>
      </c>
      <c r="R92" s="2">
        <v>39</v>
      </c>
      <c r="S92" s="161" t="s">
        <v>5040</v>
      </c>
      <c r="T92" s="1" t="s">
        <v>117</v>
      </c>
      <c r="U92" s="18" t="s">
        <v>1683</v>
      </c>
      <c r="V92" s="18" t="s">
        <v>1683</v>
      </c>
      <c r="W92" s="18" t="s">
        <v>3979</v>
      </c>
      <c r="X92" s="18" t="s">
        <v>5042</v>
      </c>
      <c r="Y92" s="132">
        <f t="shared" si="3"/>
        <v>400</v>
      </c>
      <c r="Z92" s="132">
        <f t="shared" si="4"/>
        <v>400</v>
      </c>
      <c r="AA92" s="372" t="str">
        <f t="shared" si="5"/>
        <v>0</v>
      </c>
    </row>
    <row r="93" spans="1:32" s="699" customFormat="1" ht="12" customHeight="1" x14ac:dyDescent="0.2">
      <c r="A93" s="167" t="s">
        <v>3270</v>
      </c>
      <c r="B93" s="168">
        <v>67</v>
      </c>
      <c r="C93" s="167" t="s">
        <v>5528</v>
      </c>
      <c r="D93" s="167" t="s">
        <v>4449</v>
      </c>
      <c r="E93" s="134" t="s">
        <v>5516</v>
      </c>
      <c r="F93" s="134">
        <v>8</v>
      </c>
      <c r="G93" s="134">
        <v>25</v>
      </c>
      <c r="H93" s="134"/>
      <c r="I93" s="555" t="s">
        <v>106</v>
      </c>
      <c r="J93" s="134"/>
      <c r="K93" s="170" t="s">
        <v>1439</v>
      </c>
      <c r="L93" s="694" t="s">
        <v>1616</v>
      </c>
      <c r="M93" s="695" t="s">
        <v>107</v>
      </c>
      <c r="N93" s="134"/>
      <c r="O93" s="696"/>
      <c r="P93" s="697">
        <v>25</v>
      </c>
      <c r="Q93" s="167"/>
      <c r="R93" s="168"/>
      <c r="S93" s="698" t="s">
        <v>108</v>
      </c>
      <c r="T93" s="167"/>
      <c r="U93" s="134"/>
      <c r="V93" s="134"/>
      <c r="W93" s="134"/>
      <c r="X93" s="134"/>
      <c r="Y93" s="132"/>
      <c r="Z93" s="132" t="str">
        <f t="shared" si="4"/>
        <v>0</v>
      </c>
      <c r="AA93" s="372" t="str">
        <f t="shared" si="5"/>
        <v>0</v>
      </c>
    </row>
    <row r="94" spans="1:32" s="699" customFormat="1" ht="12" customHeight="1" x14ac:dyDescent="0.2">
      <c r="A94" s="167" t="s">
        <v>3271</v>
      </c>
      <c r="B94" s="168">
        <v>26.35</v>
      </c>
      <c r="C94" s="167" t="s">
        <v>5528</v>
      </c>
      <c r="D94" s="167" t="s">
        <v>4449</v>
      </c>
      <c r="E94" s="134" t="s">
        <v>5516</v>
      </c>
      <c r="F94" s="134">
        <v>8</v>
      </c>
      <c r="G94" s="134">
        <v>25</v>
      </c>
      <c r="H94" s="134"/>
      <c r="I94" s="700" t="s">
        <v>3272</v>
      </c>
      <c r="J94" s="134"/>
      <c r="K94" s="170" t="s">
        <v>4237</v>
      </c>
      <c r="L94" s="694" t="s">
        <v>1616</v>
      </c>
      <c r="M94" s="695" t="s">
        <v>107</v>
      </c>
      <c r="O94" s="701"/>
      <c r="P94" s="697">
        <v>25</v>
      </c>
      <c r="Q94" s="167"/>
      <c r="R94" s="168"/>
      <c r="S94" s="698" t="s">
        <v>108</v>
      </c>
      <c r="T94" s="167"/>
      <c r="U94" s="134"/>
      <c r="V94" s="134"/>
      <c r="W94" s="134"/>
      <c r="X94" s="134"/>
      <c r="Y94" s="132"/>
      <c r="Z94" s="132" t="str">
        <f t="shared" si="4"/>
        <v>0</v>
      </c>
      <c r="AA94" s="372" t="str">
        <f t="shared" si="5"/>
        <v>0</v>
      </c>
    </row>
    <row r="95" spans="1:32" s="699" customFormat="1" ht="12.75" customHeight="1" x14ac:dyDescent="0.2">
      <c r="A95" s="167" t="s">
        <v>3271</v>
      </c>
      <c r="B95" s="168">
        <v>26.35</v>
      </c>
      <c r="C95" s="167" t="s">
        <v>5528</v>
      </c>
      <c r="D95" s="167" t="s">
        <v>4449</v>
      </c>
      <c r="E95" s="134" t="s">
        <v>5516</v>
      </c>
      <c r="F95" s="134">
        <v>8</v>
      </c>
      <c r="G95" s="134">
        <v>25</v>
      </c>
      <c r="H95" s="134"/>
      <c r="I95" s="700" t="s">
        <v>3272</v>
      </c>
      <c r="J95" s="134"/>
      <c r="K95" s="170" t="s">
        <v>4237</v>
      </c>
      <c r="L95" s="694" t="s">
        <v>1616</v>
      </c>
      <c r="M95" s="695" t="s">
        <v>107</v>
      </c>
      <c r="O95" s="696"/>
      <c r="P95" s="697">
        <v>25</v>
      </c>
      <c r="Q95" s="167"/>
      <c r="R95" s="168"/>
      <c r="S95" s="698" t="s">
        <v>108</v>
      </c>
      <c r="T95" s="167"/>
      <c r="U95" s="134"/>
      <c r="V95" s="134"/>
      <c r="W95" s="134"/>
      <c r="X95" s="134"/>
      <c r="Y95" s="132"/>
      <c r="Z95" s="132" t="str">
        <f t="shared" si="4"/>
        <v>0</v>
      </c>
      <c r="AA95" s="372" t="str">
        <f t="shared" si="5"/>
        <v>0</v>
      </c>
    </row>
    <row r="96" spans="1:32" s="699" customFormat="1" ht="12.75" customHeight="1" x14ac:dyDescent="0.2">
      <c r="A96" s="167" t="s">
        <v>3271</v>
      </c>
      <c r="B96" s="168">
        <v>26.35</v>
      </c>
      <c r="C96" s="167" t="s">
        <v>5528</v>
      </c>
      <c r="D96" s="167" t="s">
        <v>4449</v>
      </c>
      <c r="E96" s="134" t="s">
        <v>5516</v>
      </c>
      <c r="F96" s="134">
        <v>8</v>
      </c>
      <c r="G96" s="134">
        <v>25</v>
      </c>
      <c r="H96" s="134"/>
      <c r="I96" s="700" t="s">
        <v>3273</v>
      </c>
      <c r="J96" s="134"/>
      <c r="K96" s="170" t="s">
        <v>4237</v>
      </c>
      <c r="L96" s="694" t="s">
        <v>1616</v>
      </c>
      <c r="M96" s="695" t="s">
        <v>107</v>
      </c>
      <c r="O96" s="696"/>
      <c r="P96" s="697">
        <v>25</v>
      </c>
      <c r="Q96" s="167"/>
      <c r="R96" s="168"/>
      <c r="S96" s="698" t="s">
        <v>108</v>
      </c>
      <c r="T96" s="167"/>
      <c r="U96" s="134"/>
      <c r="V96" s="134"/>
      <c r="W96" s="134"/>
      <c r="X96" s="134"/>
      <c r="Y96" s="132"/>
      <c r="Z96" s="132" t="str">
        <f t="shared" si="4"/>
        <v>0</v>
      </c>
      <c r="AA96" s="372" t="str">
        <f t="shared" si="5"/>
        <v>0</v>
      </c>
    </row>
    <row r="97" spans="1:34" s="699" customFormat="1" ht="12.75" customHeight="1" x14ac:dyDescent="0.2">
      <c r="A97" s="167" t="s">
        <v>3271</v>
      </c>
      <c r="B97" s="168">
        <v>26.35</v>
      </c>
      <c r="C97" s="167" t="s">
        <v>5528</v>
      </c>
      <c r="D97" s="167" t="s">
        <v>4449</v>
      </c>
      <c r="E97" s="134" t="s">
        <v>5516</v>
      </c>
      <c r="F97" s="134">
        <v>8</v>
      </c>
      <c r="G97" s="134">
        <v>25</v>
      </c>
      <c r="H97" s="134"/>
      <c r="I97" s="700" t="s">
        <v>109</v>
      </c>
      <c r="J97" s="134"/>
      <c r="K97" s="170" t="s">
        <v>4237</v>
      </c>
      <c r="L97" s="694" t="s">
        <v>1616</v>
      </c>
      <c r="M97" s="695" t="s">
        <v>107</v>
      </c>
      <c r="O97" s="696"/>
      <c r="P97" s="697">
        <v>25</v>
      </c>
      <c r="Q97" s="167"/>
      <c r="R97" s="168"/>
      <c r="S97" s="698" t="s">
        <v>108</v>
      </c>
      <c r="T97" s="167"/>
      <c r="U97" s="134"/>
      <c r="V97" s="134"/>
      <c r="W97" s="134"/>
      <c r="X97" s="134"/>
      <c r="Y97" s="132"/>
      <c r="Z97" s="132" t="str">
        <f t="shared" si="4"/>
        <v>0</v>
      </c>
      <c r="AA97" s="372" t="str">
        <f t="shared" si="5"/>
        <v>0</v>
      </c>
    </row>
    <row r="98" spans="1:34" s="682" customFormat="1" ht="12" customHeight="1" x14ac:dyDescent="0.2">
      <c r="A98" s="672"/>
      <c r="B98" s="673"/>
      <c r="C98" s="672"/>
      <c r="D98" s="672"/>
      <c r="E98" s="674"/>
      <c r="F98" s="674"/>
      <c r="G98" s="674"/>
      <c r="H98" s="674"/>
      <c r="I98" s="675"/>
      <c r="J98" s="674"/>
      <c r="K98" s="676"/>
      <c r="L98" s="677" t="s">
        <v>1616</v>
      </c>
      <c r="M98" s="674" t="s">
        <v>4300</v>
      </c>
      <c r="N98" s="674"/>
      <c r="O98" s="678" t="s">
        <v>2041</v>
      </c>
      <c r="P98" s="679"/>
      <c r="Q98" s="672" t="s">
        <v>1858</v>
      </c>
      <c r="R98" s="673">
        <v>24.73</v>
      </c>
      <c r="S98" s="680"/>
      <c r="T98" s="672" t="s">
        <v>1859</v>
      </c>
      <c r="U98" s="674" t="s">
        <v>1683</v>
      </c>
      <c r="V98" s="674" t="s">
        <v>1683</v>
      </c>
      <c r="W98" s="674" t="s">
        <v>3979</v>
      </c>
      <c r="X98" s="674" t="s">
        <v>3978</v>
      </c>
      <c r="Y98" s="132">
        <f t="shared" si="3"/>
        <v>0</v>
      </c>
      <c r="Z98" s="132" t="str">
        <f t="shared" si="4"/>
        <v>0</v>
      </c>
      <c r="AA98" s="372">
        <f t="shared" si="5"/>
        <v>0</v>
      </c>
      <c r="AB98" s="394"/>
      <c r="AC98" s="681"/>
      <c r="AD98" s="674"/>
      <c r="AE98" s="674"/>
      <c r="AF98" s="674"/>
      <c r="AG98" s="394"/>
      <c r="AH98" s="394"/>
    </row>
    <row r="99" spans="1:34" s="537" customFormat="1" ht="12" customHeight="1" thickBot="1" x14ac:dyDescent="0.25">
      <c r="G99" s="458">
        <f>SUM(G86:G98)</f>
        <v>300</v>
      </c>
      <c r="I99" s="458"/>
      <c r="J99" s="539"/>
      <c r="K99" s="458"/>
      <c r="L99" s="539"/>
      <c r="M99" s="537">
        <f>G99-P99</f>
        <v>0</v>
      </c>
      <c r="N99" s="539"/>
      <c r="O99" s="469"/>
      <c r="P99" s="537">
        <f>SUM(P86:P98)</f>
        <v>300</v>
      </c>
      <c r="S99" s="625"/>
      <c r="Y99" s="132">
        <f t="shared" si="3"/>
        <v>0</v>
      </c>
      <c r="Z99" s="132" t="str">
        <f t="shared" si="4"/>
        <v>0</v>
      </c>
      <c r="AA99" s="372" t="str">
        <f t="shared" si="5"/>
        <v>0</v>
      </c>
    </row>
    <row r="100" spans="1:34" s="18" customFormat="1" ht="12" customHeight="1" x14ac:dyDescent="0.2">
      <c r="A100" s="16"/>
      <c r="B100" s="17"/>
      <c r="C100" s="220" t="s">
        <v>2051</v>
      </c>
      <c r="D100" s="16"/>
      <c r="G100" s="19"/>
      <c r="I100" s="560" t="s">
        <v>2048</v>
      </c>
      <c r="K100" s="19"/>
      <c r="L100" s="254"/>
      <c r="O100" s="122"/>
      <c r="Q100" s="16"/>
      <c r="R100" s="17"/>
      <c r="S100" s="334"/>
      <c r="T100" s="16"/>
      <c r="Y100" s="132">
        <f t="shared" si="3"/>
        <v>0</v>
      </c>
      <c r="Z100" s="132" t="str">
        <f t="shared" si="4"/>
        <v>0</v>
      </c>
      <c r="AA100" s="372" t="str">
        <f t="shared" si="5"/>
        <v>0</v>
      </c>
      <c r="AC100" s="20"/>
    </row>
    <row r="101" spans="1:34" s="120" customFormat="1" ht="12" customHeight="1" x14ac:dyDescent="0.2">
      <c r="A101" s="1" t="s">
        <v>4444</v>
      </c>
      <c r="B101" s="2">
        <v>1</v>
      </c>
      <c r="C101" s="1" t="s">
        <v>4038</v>
      </c>
      <c r="D101" s="1" t="s">
        <v>5515</v>
      </c>
      <c r="E101" s="3" t="s">
        <v>5516</v>
      </c>
      <c r="F101" s="3">
        <v>16</v>
      </c>
      <c r="G101" s="3">
        <v>50</v>
      </c>
      <c r="H101" s="3" t="s">
        <v>1561</v>
      </c>
      <c r="I101" s="129" t="s">
        <v>2642</v>
      </c>
      <c r="J101" s="134" t="s">
        <v>3005</v>
      </c>
      <c r="K101" s="4" t="s">
        <v>4069</v>
      </c>
      <c r="L101" s="254" t="s">
        <v>1616</v>
      </c>
      <c r="M101" s="18" t="s">
        <v>2053</v>
      </c>
      <c r="N101" s="57" t="s">
        <v>3005</v>
      </c>
      <c r="O101" s="18" t="s">
        <v>2255</v>
      </c>
      <c r="P101" s="18">
        <v>50</v>
      </c>
      <c r="Q101" s="16" t="s">
        <v>5523</v>
      </c>
      <c r="R101" s="17">
        <v>214</v>
      </c>
      <c r="S101" s="340">
        <v>24283</v>
      </c>
      <c r="T101" s="16" t="s">
        <v>2055</v>
      </c>
      <c r="U101" s="18" t="s">
        <v>2056</v>
      </c>
      <c r="V101" s="18" t="s">
        <v>2056</v>
      </c>
      <c r="W101" s="18" t="s">
        <v>3979</v>
      </c>
      <c r="X101" s="18" t="s">
        <v>3978</v>
      </c>
      <c r="Y101" s="132">
        <f t="shared" si="3"/>
        <v>1600</v>
      </c>
      <c r="Z101" s="132" t="str">
        <f t="shared" si="4"/>
        <v>0</v>
      </c>
      <c r="AA101" s="372">
        <f t="shared" si="5"/>
        <v>1600</v>
      </c>
      <c r="AB101" s="18"/>
      <c r="AC101" s="20"/>
      <c r="AD101" s="18"/>
      <c r="AE101" s="18"/>
      <c r="AF101" s="18"/>
    </row>
    <row r="102" spans="1:34" s="558" customFormat="1" ht="33.75" x14ac:dyDescent="0.2">
      <c r="A102" s="1"/>
      <c r="B102" s="2"/>
      <c r="C102" s="1"/>
      <c r="D102" s="1"/>
      <c r="E102" s="3"/>
      <c r="F102" s="3"/>
      <c r="G102" s="3"/>
      <c r="H102" s="3"/>
      <c r="I102" s="18" t="s">
        <v>2257</v>
      </c>
      <c r="J102" s="18"/>
      <c r="K102" s="689" t="s">
        <v>159</v>
      </c>
      <c r="L102" s="254" t="s">
        <v>1616</v>
      </c>
      <c r="O102" s="266" t="s">
        <v>90</v>
      </c>
      <c r="Q102" s="562"/>
      <c r="R102" s="566"/>
      <c r="S102" s="334"/>
      <c r="T102" s="562"/>
      <c r="W102" s="565"/>
      <c r="X102" s="565"/>
      <c r="Y102" s="132">
        <f t="shared" si="3"/>
        <v>0</v>
      </c>
      <c r="Z102" s="132" t="str">
        <f t="shared" si="4"/>
        <v>0</v>
      </c>
      <c r="AA102" s="372" t="str">
        <f t="shared" si="5"/>
        <v>0</v>
      </c>
      <c r="AC102" s="567"/>
    </row>
    <row r="103" spans="1:34" s="18" customFormat="1" ht="12" customHeight="1" x14ac:dyDescent="0.2">
      <c r="K103" s="107" t="s">
        <v>160</v>
      </c>
      <c r="L103" s="254" t="s">
        <v>1616</v>
      </c>
      <c r="S103" s="67"/>
      <c r="Y103" s="132">
        <f t="shared" si="3"/>
        <v>0</v>
      </c>
      <c r="Z103" s="132" t="str">
        <f t="shared" si="4"/>
        <v>0</v>
      </c>
      <c r="AA103" s="372" t="str">
        <f t="shared" si="5"/>
        <v>0</v>
      </c>
      <c r="AC103" s="20"/>
    </row>
    <row r="104" spans="1:34" s="537" customFormat="1" ht="12" customHeight="1" thickBot="1" x14ac:dyDescent="0.25">
      <c r="G104" s="458">
        <f>SUM(G100:G103)</f>
        <v>50</v>
      </c>
      <c r="I104" s="458"/>
      <c r="J104" s="539"/>
      <c r="K104" s="458"/>
      <c r="L104" s="538"/>
      <c r="M104" s="537">
        <f>G104-P104</f>
        <v>0</v>
      </c>
      <c r="N104" s="539"/>
      <c r="O104" s="469"/>
      <c r="P104" s="537">
        <f>SUM(P100:P103)</f>
        <v>50</v>
      </c>
      <c r="S104" s="625"/>
      <c r="Y104" s="132">
        <f t="shared" si="3"/>
        <v>0</v>
      </c>
      <c r="Z104" s="132" t="str">
        <f t="shared" si="4"/>
        <v>0</v>
      </c>
      <c r="AA104" s="372" t="str">
        <f t="shared" si="5"/>
        <v>0</v>
      </c>
    </row>
    <row r="105" spans="1:34" s="3" customFormat="1" ht="12" customHeight="1" x14ac:dyDescent="0.2">
      <c r="C105" s="21" t="s">
        <v>2058</v>
      </c>
      <c r="G105" s="4"/>
      <c r="I105" s="4"/>
      <c r="J105" s="53"/>
      <c r="L105" s="133"/>
      <c r="N105" s="53"/>
      <c r="O105" s="113"/>
      <c r="S105" s="657"/>
      <c r="Y105" s="132">
        <f t="shared" si="3"/>
        <v>0</v>
      </c>
      <c r="Z105" s="132" t="str">
        <f t="shared" si="4"/>
        <v>0</v>
      </c>
      <c r="AA105" s="372" t="str">
        <f t="shared" si="5"/>
        <v>0</v>
      </c>
    </row>
    <row r="106" spans="1:34" s="18" customFormat="1" ht="12" customHeight="1" x14ac:dyDescent="0.2">
      <c r="A106" s="1" t="s">
        <v>1783</v>
      </c>
      <c r="B106" s="2">
        <v>114.5</v>
      </c>
      <c r="C106" s="1" t="s">
        <v>5514</v>
      </c>
      <c r="D106" s="1" t="s">
        <v>5515</v>
      </c>
      <c r="E106" s="3" t="s">
        <v>5516</v>
      </c>
      <c r="F106" s="3">
        <v>16</v>
      </c>
      <c r="G106" s="3">
        <v>25</v>
      </c>
      <c r="H106" s="3"/>
      <c r="I106" s="112"/>
      <c r="J106" s="21" t="s">
        <v>3005</v>
      </c>
      <c r="K106" s="4" t="s">
        <v>4979</v>
      </c>
      <c r="L106" s="103" t="s">
        <v>1616</v>
      </c>
      <c r="M106" s="3" t="s">
        <v>4979</v>
      </c>
      <c r="N106" s="21" t="s">
        <v>3005</v>
      </c>
      <c r="O106" s="3"/>
      <c r="P106" s="3">
        <v>25</v>
      </c>
      <c r="Q106" s="1" t="s">
        <v>3432</v>
      </c>
      <c r="R106" s="2">
        <v>215</v>
      </c>
      <c r="S106" s="21" t="s">
        <v>5040</v>
      </c>
      <c r="T106" s="1" t="s">
        <v>2119</v>
      </c>
      <c r="U106" s="18" t="s">
        <v>1683</v>
      </c>
      <c r="V106" s="18" t="s">
        <v>1683</v>
      </c>
      <c r="W106" s="18" t="s">
        <v>5041</v>
      </c>
      <c r="X106" s="18" t="s">
        <v>5042</v>
      </c>
      <c r="Y106" s="132">
        <f t="shared" si="3"/>
        <v>800</v>
      </c>
      <c r="Z106" s="132">
        <f t="shared" si="4"/>
        <v>800</v>
      </c>
      <c r="AA106" s="372" t="str">
        <f t="shared" si="5"/>
        <v>0</v>
      </c>
      <c r="AC106" s="20"/>
    </row>
    <row r="107" spans="1:34" s="36" customFormat="1" ht="12" customHeight="1" thickBot="1" x14ac:dyDescent="0.25">
      <c r="G107" s="570">
        <f>SUM(G105:G106)</f>
        <v>25</v>
      </c>
      <c r="I107" s="38"/>
      <c r="J107" s="571"/>
      <c r="K107" s="264"/>
      <c r="L107" s="364"/>
      <c r="M107" s="537">
        <f>G107-P107</f>
        <v>0</v>
      </c>
      <c r="N107" s="571"/>
      <c r="O107" s="572"/>
      <c r="P107" s="573">
        <f>SUM(P105:P106)</f>
        <v>25</v>
      </c>
      <c r="S107" s="659"/>
      <c r="Y107" s="132">
        <f t="shared" si="3"/>
        <v>0</v>
      </c>
      <c r="Z107" s="132" t="str">
        <f t="shared" si="4"/>
        <v>0</v>
      </c>
      <c r="AA107" s="372" t="str">
        <f t="shared" si="5"/>
        <v>0</v>
      </c>
    </row>
    <row r="108" spans="1:34" s="87" customFormat="1" ht="12" customHeight="1" x14ac:dyDescent="0.2">
      <c r="A108" s="24"/>
      <c r="B108" s="25"/>
      <c r="C108" s="26" t="s">
        <v>3027</v>
      </c>
      <c r="D108" s="27"/>
      <c r="E108" s="28"/>
      <c r="F108" s="29"/>
      <c r="G108" s="30"/>
      <c r="H108" s="31"/>
      <c r="I108" s="24"/>
      <c r="J108" s="24"/>
      <c r="K108" s="24"/>
      <c r="L108" s="28"/>
      <c r="M108" s="24"/>
      <c r="N108" s="24"/>
      <c r="O108" s="32"/>
      <c r="P108" s="30"/>
      <c r="Q108" s="28"/>
      <c r="R108" s="25"/>
      <c r="S108" s="33"/>
      <c r="T108" s="24"/>
      <c r="U108" s="24"/>
      <c r="V108" s="24"/>
      <c r="W108" s="28"/>
      <c r="X108" s="24"/>
      <c r="Y108" s="132">
        <f t="shared" si="3"/>
        <v>0</v>
      </c>
      <c r="Z108" s="132" t="str">
        <f t="shared" si="4"/>
        <v>0</v>
      </c>
      <c r="AA108" s="372" t="str">
        <f t="shared" si="5"/>
        <v>0</v>
      </c>
      <c r="AB108" s="24"/>
      <c r="AC108" s="24"/>
      <c r="AD108" s="28"/>
      <c r="AE108" s="28"/>
      <c r="AF108" s="28"/>
      <c r="AG108" s="28"/>
      <c r="AH108" s="28"/>
    </row>
    <row r="109" spans="1:34" s="3" customFormat="1" ht="12" customHeight="1" x14ac:dyDescent="0.2">
      <c r="L109" s="1" t="s">
        <v>1616</v>
      </c>
      <c r="M109" s="112"/>
      <c r="N109" s="53"/>
      <c r="O109" s="112"/>
      <c r="P109" s="140"/>
      <c r="Y109" s="132">
        <f t="shared" si="3"/>
        <v>0</v>
      </c>
      <c r="Z109" s="132" t="str">
        <f t="shared" si="4"/>
        <v>0</v>
      </c>
      <c r="AA109" s="372" t="str">
        <f t="shared" si="5"/>
        <v>0</v>
      </c>
    </row>
    <row r="110" spans="1:34" s="18" customFormat="1" ht="12" customHeight="1" x14ac:dyDescent="0.2">
      <c r="A110" s="16" t="s">
        <v>4446</v>
      </c>
      <c r="B110" s="17">
        <v>216</v>
      </c>
      <c r="C110" s="16" t="s">
        <v>4447</v>
      </c>
      <c r="D110" s="16" t="s">
        <v>5515</v>
      </c>
      <c r="E110" s="18" t="s">
        <v>5516</v>
      </c>
      <c r="F110" s="18">
        <v>16</v>
      </c>
      <c r="G110" s="60">
        <v>25</v>
      </c>
      <c r="I110" s="126" t="s">
        <v>2367</v>
      </c>
      <c r="J110" s="18" t="s">
        <v>3005</v>
      </c>
      <c r="K110" s="19" t="s">
        <v>4069</v>
      </c>
      <c r="L110" s="16" t="s">
        <v>1616</v>
      </c>
      <c r="M110" s="116" t="s">
        <v>4541</v>
      </c>
      <c r="N110" s="58" t="s">
        <v>3005</v>
      </c>
      <c r="O110" s="116"/>
      <c r="P110" s="140">
        <v>25</v>
      </c>
      <c r="Q110" s="1" t="s">
        <v>1386</v>
      </c>
      <c r="R110" s="2">
        <v>60</v>
      </c>
      <c r="S110" s="259" t="s">
        <v>3300</v>
      </c>
      <c r="T110" s="1" t="s">
        <v>3360</v>
      </c>
      <c r="U110" s="18" t="s">
        <v>5519</v>
      </c>
      <c r="V110" s="18" t="s">
        <v>5519</v>
      </c>
      <c r="W110" s="18" t="s">
        <v>3979</v>
      </c>
      <c r="X110" s="18" t="s">
        <v>3978</v>
      </c>
      <c r="Y110" s="132">
        <f t="shared" si="3"/>
        <v>800</v>
      </c>
      <c r="Z110" s="132" t="str">
        <f t="shared" si="4"/>
        <v>0</v>
      </c>
      <c r="AA110" s="372">
        <f t="shared" si="5"/>
        <v>800</v>
      </c>
    </row>
    <row r="111" spans="1:34" s="18" customFormat="1" ht="12" customHeight="1" x14ac:dyDescent="0.2">
      <c r="A111" s="16" t="s">
        <v>4446</v>
      </c>
      <c r="B111" s="17">
        <v>216</v>
      </c>
      <c r="C111" s="16" t="s">
        <v>4447</v>
      </c>
      <c r="D111" s="16" t="s">
        <v>5515</v>
      </c>
      <c r="E111" s="18" t="s">
        <v>5516</v>
      </c>
      <c r="F111" s="18">
        <v>16</v>
      </c>
      <c r="G111" s="60">
        <v>25</v>
      </c>
      <c r="I111" s="126" t="s">
        <v>2367</v>
      </c>
      <c r="J111" s="18" t="s">
        <v>3005</v>
      </c>
      <c r="K111" s="19" t="s">
        <v>4069</v>
      </c>
      <c r="L111" s="16" t="s">
        <v>1616</v>
      </c>
      <c r="M111" s="116" t="s">
        <v>4541</v>
      </c>
      <c r="N111" s="58" t="s">
        <v>3005</v>
      </c>
      <c r="O111" s="116"/>
      <c r="P111" s="140">
        <v>25</v>
      </c>
      <c r="Q111" s="1" t="s">
        <v>1386</v>
      </c>
      <c r="R111" s="2">
        <v>57</v>
      </c>
      <c r="S111" s="259" t="s">
        <v>3300</v>
      </c>
      <c r="T111" s="1" t="s">
        <v>3361</v>
      </c>
      <c r="U111" s="18" t="s">
        <v>5519</v>
      </c>
      <c r="V111" s="18" t="s">
        <v>5519</v>
      </c>
      <c r="W111" s="18" t="s">
        <v>3979</v>
      </c>
      <c r="X111" s="18" t="s">
        <v>3978</v>
      </c>
      <c r="Y111" s="132">
        <f t="shared" si="3"/>
        <v>800</v>
      </c>
      <c r="Z111" s="132" t="str">
        <f t="shared" si="4"/>
        <v>0</v>
      </c>
      <c r="AA111" s="372">
        <f t="shared" si="5"/>
        <v>800</v>
      </c>
    </row>
    <row r="112" spans="1:34" s="18" customFormat="1" ht="12" customHeight="1" x14ac:dyDescent="0.2">
      <c r="A112" s="16" t="s">
        <v>4446</v>
      </c>
      <c r="B112" s="17">
        <v>216</v>
      </c>
      <c r="C112" s="16" t="s">
        <v>4447</v>
      </c>
      <c r="D112" s="16" t="s">
        <v>5515</v>
      </c>
      <c r="E112" s="18" t="s">
        <v>5516</v>
      </c>
      <c r="F112" s="18">
        <v>16</v>
      </c>
      <c r="G112" s="60">
        <v>25</v>
      </c>
      <c r="I112" s="126" t="s">
        <v>2367</v>
      </c>
      <c r="J112" s="18" t="s">
        <v>3005</v>
      </c>
      <c r="K112" s="19" t="s">
        <v>4069</v>
      </c>
      <c r="L112" s="16" t="s">
        <v>1616</v>
      </c>
      <c r="M112" s="116" t="s">
        <v>4541</v>
      </c>
      <c r="N112" s="58" t="s">
        <v>3005</v>
      </c>
      <c r="O112" s="116"/>
      <c r="P112" s="140">
        <v>25</v>
      </c>
      <c r="Q112" s="1" t="s">
        <v>1386</v>
      </c>
      <c r="R112" s="2">
        <v>48</v>
      </c>
      <c r="S112" s="259" t="s">
        <v>3300</v>
      </c>
      <c r="T112" s="1" t="s">
        <v>3362</v>
      </c>
      <c r="U112" s="18" t="s">
        <v>5519</v>
      </c>
      <c r="V112" s="18" t="s">
        <v>5519</v>
      </c>
      <c r="W112" s="18" t="s">
        <v>3979</v>
      </c>
      <c r="X112" s="18" t="s">
        <v>3978</v>
      </c>
      <c r="Y112" s="132">
        <f t="shared" si="3"/>
        <v>800</v>
      </c>
      <c r="Z112" s="132" t="str">
        <f t="shared" si="4"/>
        <v>0</v>
      </c>
      <c r="AA112" s="372">
        <f t="shared" si="5"/>
        <v>800</v>
      </c>
    </row>
    <row r="113" spans="1:27" s="18" customFormat="1" ht="12" customHeight="1" x14ac:dyDescent="0.2">
      <c r="A113" s="16" t="s">
        <v>4446</v>
      </c>
      <c r="B113" s="17">
        <v>216</v>
      </c>
      <c r="C113" s="16" t="s">
        <v>4447</v>
      </c>
      <c r="D113" s="16" t="s">
        <v>5515</v>
      </c>
      <c r="E113" s="18" t="s">
        <v>5516</v>
      </c>
      <c r="F113" s="18">
        <v>16</v>
      </c>
      <c r="G113" s="245">
        <v>25</v>
      </c>
      <c r="I113" s="127" t="s">
        <v>1656</v>
      </c>
      <c r="J113" s="18" t="s">
        <v>3005</v>
      </c>
      <c r="K113" s="19" t="s">
        <v>4069</v>
      </c>
      <c r="L113" s="16" t="s">
        <v>1616</v>
      </c>
      <c r="M113" s="116" t="s">
        <v>4979</v>
      </c>
      <c r="N113" s="58" t="s">
        <v>3005</v>
      </c>
      <c r="O113" s="116" t="s">
        <v>4379</v>
      </c>
      <c r="P113" s="140">
        <v>25</v>
      </c>
      <c r="Q113" s="1" t="s">
        <v>1386</v>
      </c>
      <c r="R113" s="2">
        <v>50</v>
      </c>
      <c r="S113" s="60" t="s">
        <v>1285</v>
      </c>
      <c r="T113" s="1" t="s">
        <v>3344</v>
      </c>
      <c r="U113" s="18" t="s">
        <v>5519</v>
      </c>
      <c r="V113" s="18" t="s">
        <v>5519</v>
      </c>
      <c r="W113" s="18" t="s">
        <v>3979</v>
      </c>
      <c r="X113" s="18" t="s">
        <v>3978</v>
      </c>
      <c r="Y113" s="132">
        <f t="shared" si="3"/>
        <v>800</v>
      </c>
      <c r="Z113" s="132" t="str">
        <f t="shared" si="4"/>
        <v>0</v>
      </c>
      <c r="AA113" s="372">
        <f t="shared" si="5"/>
        <v>800</v>
      </c>
    </row>
    <row r="114" spans="1:27" s="18" customFormat="1" ht="12" customHeight="1" x14ac:dyDescent="0.2">
      <c r="A114" s="16" t="s">
        <v>4444</v>
      </c>
      <c r="B114" s="17">
        <v>1</v>
      </c>
      <c r="C114" s="16" t="s">
        <v>4038</v>
      </c>
      <c r="D114" s="16" t="s">
        <v>5515</v>
      </c>
      <c r="E114" s="18" t="s">
        <v>5516</v>
      </c>
      <c r="F114" s="18">
        <v>16</v>
      </c>
      <c r="G114" s="220">
        <v>25</v>
      </c>
      <c r="I114" s="96" t="s">
        <v>3267</v>
      </c>
      <c r="J114" s="18" t="s">
        <v>3005</v>
      </c>
      <c r="K114" s="19" t="s">
        <v>4069</v>
      </c>
      <c r="L114" s="16" t="s">
        <v>1616</v>
      </c>
      <c r="M114" s="116" t="s">
        <v>4300</v>
      </c>
      <c r="N114" s="53" t="s">
        <v>3005</v>
      </c>
      <c r="O114" s="116" t="s">
        <v>1286</v>
      </c>
      <c r="P114" s="140">
        <v>25</v>
      </c>
      <c r="Q114" s="1" t="s">
        <v>1386</v>
      </c>
      <c r="R114" s="2">
        <v>48</v>
      </c>
      <c r="S114" s="60" t="s">
        <v>1287</v>
      </c>
      <c r="T114" s="1" t="s">
        <v>3363</v>
      </c>
      <c r="U114" s="18" t="s">
        <v>5519</v>
      </c>
      <c r="V114" s="18" t="s">
        <v>5519</v>
      </c>
      <c r="W114" s="18" t="s">
        <v>3979</v>
      </c>
      <c r="X114" s="18" t="s">
        <v>3978</v>
      </c>
      <c r="Y114" s="132">
        <f t="shared" si="3"/>
        <v>800</v>
      </c>
      <c r="Z114" s="132" t="str">
        <f t="shared" si="4"/>
        <v>0</v>
      </c>
      <c r="AA114" s="372">
        <f t="shared" si="5"/>
        <v>800</v>
      </c>
    </row>
    <row r="115" spans="1:27" s="18" customFormat="1" ht="12" customHeight="1" x14ac:dyDescent="0.2">
      <c r="A115" s="1" t="s">
        <v>1392</v>
      </c>
      <c r="B115" s="2">
        <v>82.5</v>
      </c>
      <c r="C115" s="1" t="s">
        <v>1393</v>
      </c>
      <c r="D115" s="1" t="s">
        <v>5515</v>
      </c>
      <c r="E115" s="3" t="s">
        <v>5516</v>
      </c>
      <c r="F115" s="3">
        <v>16</v>
      </c>
      <c r="G115" s="3">
        <v>25</v>
      </c>
      <c r="H115" s="3"/>
      <c r="I115" s="3"/>
      <c r="J115" s="21" t="s">
        <v>3005</v>
      </c>
      <c r="K115" s="4" t="s">
        <v>4977</v>
      </c>
      <c r="L115" s="1" t="s">
        <v>1616</v>
      </c>
      <c r="M115" s="3" t="s">
        <v>4977</v>
      </c>
      <c r="N115" s="21" t="s">
        <v>3005</v>
      </c>
      <c r="O115" s="3"/>
      <c r="P115" s="3">
        <v>25</v>
      </c>
      <c r="Q115" s="1" t="s">
        <v>4665</v>
      </c>
      <c r="R115" s="2">
        <v>77.5</v>
      </c>
      <c r="S115" s="57" t="s">
        <v>5040</v>
      </c>
      <c r="T115" s="1" t="s">
        <v>4666</v>
      </c>
      <c r="U115" s="18" t="s">
        <v>5519</v>
      </c>
      <c r="V115" s="18" t="s">
        <v>5519</v>
      </c>
      <c r="W115" s="57" t="s">
        <v>2651</v>
      </c>
      <c r="X115" s="18" t="s">
        <v>5042</v>
      </c>
      <c r="Y115" s="132">
        <f t="shared" si="3"/>
        <v>800</v>
      </c>
      <c r="Z115" s="132">
        <f t="shared" si="4"/>
        <v>800</v>
      </c>
      <c r="AA115" s="372" t="str">
        <f t="shared" si="5"/>
        <v>0</v>
      </c>
    </row>
    <row r="116" spans="1:27" s="18" customFormat="1" ht="12" customHeight="1" x14ac:dyDescent="0.2">
      <c r="A116" s="1" t="s">
        <v>1395</v>
      </c>
      <c r="B116" s="2">
        <v>80</v>
      </c>
      <c r="C116" s="1" t="s">
        <v>1393</v>
      </c>
      <c r="D116" s="1" t="s">
        <v>5515</v>
      </c>
      <c r="E116" s="3" t="s">
        <v>5516</v>
      </c>
      <c r="F116" s="3">
        <v>16</v>
      </c>
      <c r="G116" s="3">
        <v>25</v>
      </c>
      <c r="H116" s="3"/>
      <c r="I116" s="3"/>
      <c r="J116" s="21" t="s">
        <v>3005</v>
      </c>
      <c r="K116" s="4" t="s">
        <v>1442</v>
      </c>
      <c r="L116" s="1" t="s">
        <v>1616</v>
      </c>
      <c r="M116" s="3" t="s">
        <v>1442</v>
      </c>
      <c r="N116" s="21" t="s">
        <v>3005</v>
      </c>
      <c r="O116" s="3"/>
      <c r="P116" s="3">
        <v>25</v>
      </c>
      <c r="Q116" s="1" t="s">
        <v>1393</v>
      </c>
      <c r="R116" s="2">
        <v>84</v>
      </c>
      <c r="S116" s="57" t="s">
        <v>5040</v>
      </c>
      <c r="T116" s="1" t="s">
        <v>1396</v>
      </c>
      <c r="U116" s="18" t="s">
        <v>5519</v>
      </c>
      <c r="V116" s="18" t="s">
        <v>5519</v>
      </c>
      <c r="W116" s="57" t="s">
        <v>2651</v>
      </c>
      <c r="X116" s="18" t="s">
        <v>5042</v>
      </c>
      <c r="Y116" s="132">
        <f t="shared" si="3"/>
        <v>800</v>
      </c>
      <c r="Z116" s="132">
        <f t="shared" si="4"/>
        <v>800</v>
      </c>
      <c r="AA116" s="372" t="str">
        <f t="shared" si="5"/>
        <v>0</v>
      </c>
    </row>
    <row r="117" spans="1:27" s="18" customFormat="1" ht="12" customHeight="1" x14ac:dyDescent="0.2">
      <c r="A117" s="1" t="s">
        <v>1404</v>
      </c>
      <c r="B117" s="2">
        <v>65</v>
      </c>
      <c r="C117" s="1" t="s">
        <v>1386</v>
      </c>
      <c r="D117" s="1" t="s">
        <v>5515</v>
      </c>
      <c r="E117" s="3" t="s">
        <v>5516</v>
      </c>
      <c r="F117" s="3">
        <v>16</v>
      </c>
      <c r="G117" s="48">
        <v>25</v>
      </c>
      <c r="H117" s="3"/>
      <c r="I117" s="49"/>
      <c r="J117" s="3" t="s">
        <v>3005</v>
      </c>
      <c r="K117" s="49" t="s">
        <v>1442</v>
      </c>
      <c r="L117" s="1" t="s">
        <v>1616</v>
      </c>
      <c r="M117" s="112" t="s">
        <v>1442</v>
      </c>
      <c r="N117" s="53" t="s">
        <v>3005</v>
      </c>
      <c r="O117" s="112"/>
      <c r="P117" s="140">
        <v>25</v>
      </c>
      <c r="Q117" s="1" t="s">
        <v>1386</v>
      </c>
      <c r="R117" s="2">
        <v>60</v>
      </c>
      <c r="S117" s="60" t="s">
        <v>5040</v>
      </c>
      <c r="T117" s="1" t="s">
        <v>3340</v>
      </c>
      <c r="U117" s="18" t="s">
        <v>5519</v>
      </c>
      <c r="V117" s="18" t="s">
        <v>5519</v>
      </c>
      <c r="W117" s="18" t="s">
        <v>3979</v>
      </c>
      <c r="X117" s="18" t="s">
        <v>5042</v>
      </c>
      <c r="Y117" s="132">
        <f t="shared" si="3"/>
        <v>800</v>
      </c>
      <c r="Z117" s="132">
        <f t="shared" si="4"/>
        <v>800</v>
      </c>
      <c r="AA117" s="372" t="str">
        <f t="shared" si="5"/>
        <v>0</v>
      </c>
    </row>
    <row r="118" spans="1:27" s="18" customFormat="1" ht="12" customHeight="1" x14ac:dyDescent="0.2">
      <c r="A118" s="1" t="s">
        <v>1404</v>
      </c>
      <c r="B118" s="2">
        <v>65</v>
      </c>
      <c r="C118" s="1" t="s">
        <v>1386</v>
      </c>
      <c r="D118" s="1" t="s">
        <v>5515</v>
      </c>
      <c r="E118" s="3" t="s">
        <v>5516</v>
      </c>
      <c r="F118" s="3">
        <v>16</v>
      </c>
      <c r="G118" s="48">
        <v>25</v>
      </c>
      <c r="H118" s="3"/>
      <c r="I118" s="49"/>
      <c r="J118" s="3" t="s">
        <v>3005</v>
      </c>
      <c r="K118" s="49" t="s">
        <v>1442</v>
      </c>
      <c r="L118" s="1" t="s">
        <v>1616</v>
      </c>
      <c r="M118" s="112" t="s">
        <v>1442</v>
      </c>
      <c r="N118" s="53" t="s">
        <v>3005</v>
      </c>
      <c r="O118" s="112"/>
      <c r="P118" s="140">
        <v>25</v>
      </c>
      <c r="Q118" s="1" t="s">
        <v>1386</v>
      </c>
      <c r="R118" s="2">
        <v>60</v>
      </c>
      <c r="S118" s="60" t="s">
        <v>5040</v>
      </c>
      <c r="T118" s="1" t="s">
        <v>3341</v>
      </c>
      <c r="U118" s="18" t="s">
        <v>5519</v>
      </c>
      <c r="V118" s="18" t="s">
        <v>5519</v>
      </c>
      <c r="W118" s="18" t="s">
        <v>3979</v>
      </c>
      <c r="X118" s="18" t="s">
        <v>5042</v>
      </c>
      <c r="Y118" s="132">
        <f t="shared" si="3"/>
        <v>800</v>
      </c>
      <c r="Z118" s="132">
        <f t="shared" si="4"/>
        <v>800</v>
      </c>
      <c r="AA118" s="372" t="str">
        <f t="shared" si="5"/>
        <v>0</v>
      </c>
    </row>
    <row r="119" spans="1:27" s="18" customFormat="1" ht="12" customHeight="1" x14ac:dyDescent="0.2">
      <c r="A119" s="1" t="s">
        <v>3342</v>
      </c>
      <c r="B119" s="2">
        <v>48</v>
      </c>
      <c r="C119" s="1" t="s">
        <v>1386</v>
      </c>
      <c r="D119" s="1" t="s">
        <v>5515</v>
      </c>
      <c r="E119" s="3" t="s">
        <v>5516</v>
      </c>
      <c r="F119" s="3">
        <v>16</v>
      </c>
      <c r="G119" s="48">
        <v>25</v>
      </c>
      <c r="H119" s="3"/>
      <c r="I119" s="49"/>
      <c r="J119" s="3" t="s">
        <v>3005</v>
      </c>
      <c r="K119" s="49" t="s">
        <v>4979</v>
      </c>
      <c r="L119" s="1" t="s">
        <v>1616</v>
      </c>
      <c r="M119" s="48" t="s">
        <v>4979</v>
      </c>
      <c r="N119" s="3" t="s">
        <v>3005</v>
      </c>
      <c r="O119" s="112"/>
      <c r="P119" s="48">
        <v>25</v>
      </c>
      <c r="Q119" s="1" t="s">
        <v>1386</v>
      </c>
      <c r="R119" s="2">
        <v>65</v>
      </c>
      <c r="S119" s="60" t="s">
        <v>5040</v>
      </c>
      <c r="T119" s="1" t="s">
        <v>1405</v>
      </c>
      <c r="U119" s="18" t="s">
        <v>5519</v>
      </c>
      <c r="V119" s="18" t="s">
        <v>5519</v>
      </c>
      <c r="W119" s="18" t="s">
        <v>3979</v>
      </c>
      <c r="X119" s="18" t="s">
        <v>5042</v>
      </c>
      <c r="Y119" s="132">
        <f t="shared" si="3"/>
        <v>800</v>
      </c>
      <c r="Z119" s="132">
        <f t="shared" si="4"/>
        <v>800</v>
      </c>
      <c r="AA119" s="372" t="str">
        <f t="shared" si="5"/>
        <v>0</v>
      </c>
    </row>
    <row r="120" spans="1:27" s="3" customFormat="1" ht="12" customHeight="1" x14ac:dyDescent="0.2">
      <c r="A120" s="1" t="s">
        <v>3339</v>
      </c>
      <c r="B120" s="2">
        <v>57.5</v>
      </c>
      <c r="C120" s="1" t="s">
        <v>1386</v>
      </c>
      <c r="D120" s="1" t="s">
        <v>5515</v>
      </c>
      <c r="E120" s="3" t="s">
        <v>5516</v>
      </c>
      <c r="F120" s="3">
        <v>16</v>
      </c>
      <c r="G120" s="48">
        <v>25</v>
      </c>
      <c r="I120" s="49" t="s">
        <v>3264</v>
      </c>
      <c r="J120" s="3" t="s">
        <v>3005</v>
      </c>
      <c r="K120" s="49" t="s">
        <v>4977</v>
      </c>
      <c r="L120" s="16" t="s">
        <v>1616</v>
      </c>
      <c r="M120" s="18" t="s">
        <v>4979</v>
      </c>
      <c r="N120" s="58" t="s">
        <v>3005</v>
      </c>
      <c r="O120" s="183"/>
      <c r="P120" s="18">
        <v>25</v>
      </c>
      <c r="Q120" s="1" t="s">
        <v>5528</v>
      </c>
      <c r="R120" s="17">
        <v>18.350000000000001</v>
      </c>
      <c r="S120" s="60" t="s">
        <v>5040</v>
      </c>
      <c r="T120" s="1" t="s">
        <v>4401</v>
      </c>
      <c r="U120" s="18" t="s">
        <v>5519</v>
      </c>
      <c r="V120" s="18" t="s">
        <v>5519</v>
      </c>
      <c r="W120" s="18" t="s">
        <v>3979</v>
      </c>
      <c r="X120" s="18" t="s">
        <v>5042</v>
      </c>
      <c r="Y120" s="132">
        <f t="shared" si="3"/>
        <v>800</v>
      </c>
      <c r="Z120" s="132">
        <f t="shared" si="4"/>
        <v>800</v>
      </c>
      <c r="AA120" s="372" t="str">
        <f t="shared" si="5"/>
        <v>0</v>
      </c>
    </row>
    <row r="121" spans="1:27" s="18" customFormat="1" ht="12" customHeight="1" x14ac:dyDescent="0.2">
      <c r="A121" s="1" t="s">
        <v>1394</v>
      </c>
      <c r="B121" s="2">
        <v>83.5</v>
      </c>
      <c r="C121" s="1" t="s">
        <v>1393</v>
      </c>
      <c r="D121" s="1" t="s">
        <v>5515</v>
      </c>
      <c r="E121" s="3" t="s">
        <v>5516</v>
      </c>
      <c r="F121" s="3">
        <v>16</v>
      </c>
      <c r="G121" s="3">
        <v>25</v>
      </c>
      <c r="H121" s="3"/>
      <c r="I121" s="49"/>
      <c r="J121" s="3" t="s">
        <v>3005</v>
      </c>
      <c r="K121" s="4" t="s">
        <v>4977</v>
      </c>
      <c r="L121" s="1" t="s">
        <v>1616</v>
      </c>
      <c r="M121" s="112" t="s">
        <v>4979</v>
      </c>
      <c r="N121" s="53" t="s">
        <v>3005</v>
      </c>
      <c r="O121" s="112" t="s">
        <v>3268</v>
      </c>
      <c r="P121" s="140">
        <v>25</v>
      </c>
      <c r="Q121" s="1" t="s">
        <v>1386</v>
      </c>
      <c r="R121" s="2">
        <v>55</v>
      </c>
      <c r="S121" s="60" t="s">
        <v>5040</v>
      </c>
      <c r="T121" s="1" t="s">
        <v>3343</v>
      </c>
      <c r="U121" s="18" t="s">
        <v>5519</v>
      </c>
      <c r="V121" s="18" t="s">
        <v>5519</v>
      </c>
      <c r="W121" s="18" t="s">
        <v>3979</v>
      </c>
      <c r="X121" s="18" t="s">
        <v>5042</v>
      </c>
      <c r="Y121" s="132">
        <f t="shared" si="3"/>
        <v>800</v>
      </c>
      <c r="Z121" s="132">
        <f t="shared" si="4"/>
        <v>800</v>
      </c>
      <c r="AA121" s="372" t="str">
        <f t="shared" si="5"/>
        <v>0</v>
      </c>
    </row>
    <row r="122" spans="1:27" s="18" customFormat="1" ht="12" customHeight="1" x14ac:dyDescent="0.2">
      <c r="A122" s="1" t="s">
        <v>3345</v>
      </c>
      <c r="B122" s="2">
        <v>61</v>
      </c>
      <c r="C122" s="1" t="s">
        <v>1386</v>
      </c>
      <c r="D122" s="1" t="s">
        <v>5515</v>
      </c>
      <c r="E122" s="3" t="s">
        <v>5516</v>
      </c>
      <c r="F122" s="3">
        <v>16</v>
      </c>
      <c r="G122" s="48">
        <v>25</v>
      </c>
      <c r="H122" s="3"/>
      <c r="I122" s="49"/>
      <c r="J122" s="3" t="s">
        <v>3005</v>
      </c>
      <c r="K122" s="49" t="s">
        <v>4980</v>
      </c>
      <c r="L122" s="1" t="s">
        <v>1616</v>
      </c>
      <c r="M122" s="3" t="s">
        <v>4980</v>
      </c>
      <c r="N122" s="53" t="s">
        <v>3005</v>
      </c>
      <c r="O122" s="3"/>
      <c r="P122" s="3">
        <v>25</v>
      </c>
      <c r="Q122" s="1" t="s">
        <v>1393</v>
      </c>
      <c r="R122" s="2">
        <v>86</v>
      </c>
      <c r="S122" s="60" t="s">
        <v>5040</v>
      </c>
      <c r="T122" s="1" t="s">
        <v>1397</v>
      </c>
      <c r="U122" s="18" t="s">
        <v>5519</v>
      </c>
      <c r="V122" s="18" t="s">
        <v>5519</v>
      </c>
      <c r="W122" s="18" t="s">
        <v>3979</v>
      </c>
      <c r="X122" s="18" t="s">
        <v>5042</v>
      </c>
      <c r="Y122" s="132">
        <f t="shared" si="3"/>
        <v>800</v>
      </c>
      <c r="Z122" s="132">
        <f t="shared" si="4"/>
        <v>800</v>
      </c>
      <c r="AA122" s="372" t="str">
        <f t="shared" si="5"/>
        <v>0</v>
      </c>
    </row>
    <row r="123" spans="1:27" s="3" customFormat="1" ht="12" customHeight="1" x14ac:dyDescent="0.2">
      <c r="A123" s="1" t="s">
        <v>4355</v>
      </c>
      <c r="B123" s="2">
        <v>415</v>
      </c>
      <c r="C123" s="1" t="s">
        <v>5523</v>
      </c>
      <c r="D123" s="1" t="s">
        <v>5515</v>
      </c>
      <c r="E123" s="3" t="s">
        <v>5516</v>
      </c>
      <c r="F123" s="3">
        <v>16</v>
      </c>
      <c r="G123" s="18">
        <v>25</v>
      </c>
      <c r="H123" s="18"/>
      <c r="I123" s="251" t="s">
        <v>1376</v>
      </c>
      <c r="J123" s="57" t="s">
        <v>3005</v>
      </c>
      <c r="K123" s="19" t="s">
        <v>1441</v>
      </c>
      <c r="L123" s="1" t="s">
        <v>1616</v>
      </c>
      <c r="M123" s="18" t="s">
        <v>4170</v>
      </c>
      <c r="N123" s="23" t="s">
        <v>3005</v>
      </c>
      <c r="O123" s="48" t="s">
        <v>3259</v>
      </c>
      <c r="P123" s="18">
        <v>25</v>
      </c>
      <c r="Q123" s="1" t="s">
        <v>5514</v>
      </c>
      <c r="R123" s="2">
        <v>195</v>
      </c>
      <c r="S123" s="260" t="s">
        <v>5040</v>
      </c>
      <c r="T123" s="1" t="s">
        <v>4193</v>
      </c>
      <c r="U123" s="3" t="s">
        <v>5519</v>
      </c>
      <c r="V123" s="3" t="s">
        <v>5519</v>
      </c>
      <c r="W123" s="21" t="s">
        <v>1307</v>
      </c>
      <c r="X123" s="3" t="s">
        <v>5042</v>
      </c>
      <c r="Y123" s="132">
        <f t="shared" si="3"/>
        <v>800</v>
      </c>
      <c r="Z123" s="132">
        <f t="shared" si="4"/>
        <v>800</v>
      </c>
      <c r="AA123" s="372" t="str">
        <f t="shared" si="5"/>
        <v>0</v>
      </c>
    </row>
    <row r="124" spans="1:27" s="18" customFormat="1" ht="12" customHeight="1" x14ac:dyDescent="0.2">
      <c r="A124" s="1" t="s">
        <v>3379</v>
      </c>
      <c r="B124" s="2">
        <v>48.25</v>
      </c>
      <c r="C124" s="1" t="s">
        <v>1386</v>
      </c>
      <c r="D124" s="1" t="s">
        <v>5515</v>
      </c>
      <c r="E124" s="3" t="s">
        <v>5516</v>
      </c>
      <c r="F124" s="3">
        <v>16</v>
      </c>
      <c r="G124" s="48">
        <v>25</v>
      </c>
      <c r="H124" s="3"/>
      <c r="I124" s="49" t="s">
        <v>4170</v>
      </c>
      <c r="J124" s="3" t="s">
        <v>3005</v>
      </c>
      <c r="K124" s="49" t="s">
        <v>4434</v>
      </c>
      <c r="L124" s="16" t="s">
        <v>1616</v>
      </c>
      <c r="M124" s="18" t="s">
        <v>4170</v>
      </c>
      <c r="N124" s="58" t="s">
        <v>3005</v>
      </c>
      <c r="O124" s="116"/>
      <c r="P124" s="18">
        <v>25</v>
      </c>
      <c r="Q124" s="16" t="s">
        <v>5514</v>
      </c>
      <c r="R124" s="17">
        <v>95</v>
      </c>
      <c r="S124" s="60" t="s">
        <v>5040</v>
      </c>
      <c r="T124" s="16" t="s">
        <v>4175</v>
      </c>
      <c r="U124" s="18" t="s">
        <v>5519</v>
      </c>
      <c r="V124" s="18" t="s">
        <v>5519</v>
      </c>
      <c r="W124" s="18" t="s">
        <v>3979</v>
      </c>
      <c r="X124" s="18" t="s">
        <v>5042</v>
      </c>
      <c r="Y124" s="132">
        <f t="shared" si="3"/>
        <v>800</v>
      </c>
      <c r="Z124" s="132">
        <f t="shared" si="4"/>
        <v>800</v>
      </c>
      <c r="AA124" s="372" t="str">
        <f t="shared" si="5"/>
        <v>0</v>
      </c>
    </row>
    <row r="125" spans="1:27" s="3" customFormat="1" ht="12" customHeight="1" x14ac:dyDescent="0.2">
      <c r="A125" s="1" t="s">
        <v>3348</v>
      </c>
      <c r="B125" s="2">
        <v>62.5</v>
      </c>
      <c r="C125" s="1" t="s">
        <v>1386</v>
      </c>
      <c r="D125" s="1" t="s">
        <v>5515</v>
      </c>
      <c r="E125" s="3" t="s">
        <v>5516</v>
      </c>
      <c r="F125" s="3">
        <v>16</v>
      </c>
      <c r="G125" s="48">
        <v>25</v>
      </c>
      <c r="I125" s="49"/>
      <c r="J125" s="3" t="s">
        <v>3005</v>
      </c>
      <c r="K125" s="49" t="s">
        <v>1612</v>
      </c>
      <c r="L125" s="16" t="s">
        <v>1616</v>
      </c>
      <c r="M125" s="18" t="s">
        <v>1612</v>
      </c>
      <c r="N125" s="58" t="s">
        <v>3005</v>
      </c>
      <c r="O125" s="116"/>
      <c r="P125" s="18">
        <v>25</v>
      </c>
      <c r="Q125" s="1" t="s">
        <v>5514</v>
      </c>
      <c r="R125" s="17">
        <v>200</v>
      </c>
      <c r="S125" s="60" t="s">
        <v>5040</v>
      </c>
      <c r="T125" s="1" t="s">
        <v>4212</v>
      </c>
      <c r="U125" s="18" t="s">
        <v>5519</v>
      </c>
      <c r="V125" s="18" t="s">
        <v>5519</v>
      </c>
      <c r="W125" s="18" t="s">
        <v>3979</v>
      </c>
      <c r="X125" s="18" t="s">
        <v>5042</v>
      </c>
      <c r="Y125" s="132">
        <f t="shared" si="3"/>
        <v>800</v>
      </c>
      <c r="Z125" s="132">
        <f t="shared" si="4"/>
        <v>800</v>
      </c>
      <c r="AA125" s="372" t="str">
        <f t="shared" si="5"/>
        <v>0</v>
      </c>
    </row>
    <row r="126" spans="1:27" s="3" customFormat="1" ht="12" customHeight="1" x14ac:dyDescent="0.2">
      <c r="A126" s="1" t="s">
        <v>3350</v>
      </c>
      <c r="B126" s="2">
        <v>62</v>
      </c>
      <c r="C126" s="1" t="s">
        <v>1386</v>
      </c>
      <c r="D126" s="1" t="s">
        <v>5515</v>
      </c>
      <c r="E126" s="3" t="s">
        <v>5516</v>
      </c>
      <c r="F126" s="3">
        <v>16</v>
      </c>
      <c r="G126" s="48">
        <v>25</v>
      </c>
      <c r="I126" s="49"/>
      <c r="J126" s="3" t="s">
        <v>3005</v>
      </c>
      <c r="K126" s="49" t="s">
        <v>1612</v>
      </c>
      <c r="L126" s="16" t="s">
        <v>1616</v>
      </c>
      <c r="M126" s="18" t="s">
        <v>1612</v>
      </c>
      <c r="N126" s="58" t="s">
        <v>3005</v>
      </c>
      <c r="O126" s="116"/>
      <c r="P126" s="18">
        <v>25</v>
      </c>
      <c r="Q126" s="1" t="s">
        <v>5523</v>
      </c>
      <c r="R126" s="17">
        <v>197</v>
      </c>
      <c r="S126" s="60" t="s">
        <v>5040</v>
      </c>
      <c r="T126" s="1" t="s">
        <v>4214</v>
      </c>
      <c r="U126" s="18" t="s">
        <v>5519</v>
      </c>
      <c r="V126" s="18" t="s">
        <v>5519</v>
      </c>
      <c r="W126" s="18" t="s">
        <v>3979</v>
      </c>
      <c r="X126" s="18" t="s">
        <v>5042</v>
      </c>
      <c r="Y126" s="132">
        <f t="shared" si="3"/>
        <v>800</v>
      </c>
      <c r="Z126" s="132">
        <f t="shared" si="4"/>
        <v>800</v>
      </c>
      <c r="AA126" s="372" t="str">
        <f t="shared" si="5"/>
        <v>0</v>
      </c>
    </row>
    <row r="127" spans="1:27" s="18" customFormat="1" ht="12" customHeight="1" x14ac:dyDescent="0.2">
      <c r="A127" s="1" t="s">
        <v>3351</v>
      </c>
      <c r="B127" s="2">
        <v>60</v>
      </c>
      <c r="C127" s="1" t="s">
        <v>1386</v>
      </c>
      <c r="D127" s="1" t="s">
        <v>5515</v>
      </c>
      <c r="E127" s="3" t="s">
        <v>5516</v>
      </c>
      <c r="F127" s="3">
        <v>16</v>
      </c>
      <c r="G127" s="48">
        <v>25</v>
      </c>
      <c r="H127" s="3"/>
      <c r="I127" s="49"/>
      <c r="J127" s="3" t="s">
        <v>3005</v>
      </c>
      <c r="K127" s="49" t="s">
        <v>1612</v>
      </c>
      <c r="L127" s="1" t="s">
        <v>1616</v>
      </c>
      <c r="M127" s="112" t="s">
        <v>1612</v>
      </c>
      <c r="N127" s="53" t="s">
        <v>3005</v>
      </c>
      <c r="O127" s="112"/>
      <c r="P127" s="140">
        <v>25</v>
      </c>
      <c r="Q127" s="1" t="s">
        <v>1386</v>
      </c>
      <c r="R127" s="2">
        <v>47</v>
      </c>
      <c r="S127" s="60" t="s">
        <v>5040</v>
      </c>
      <c r="T127" s="1" t="s">
        <v>3349</v>
      </c>
      <c r="U127" s="18" t="s">
        <v>5519</v>
      </c>
      <c r="V127" s="18" t="s">
        <v>5519</v>
      </c>
      <c r="W127" s="18" t="s">
        <v>3979</v>
      </c>
      <c r="X127" s="18" t="s">
        <v>5042</v>
      </c>
      <c r="Y127" s="132">
        <f t="shared" si="3"/>
        <v>800</v>
      </c>
      <c r="Z127" s="132">
        <f t="shared" si="4"/>
        <v>800</v>
      </c>
      <c r="AA127" s="372" t="str">
        <f t="shared" si="5"/>
        <v>0</v>
      </c>
    </row>
    <row r="128" spans="1:27" s="18" customFormat="1" ht="12" customHeight="1" x14ac:dyDescent="0.2">
      <c r="A128" s="1" t="s">
        <v>3354</v>
      </c>
      <c r="B128" s="2">
        <v>60</v>
      </c>
      <c r="C128" s="1" t="s">
        <v>1386</v>
      </c>
      <c r="D128" s="1" t="s">
        <v>5515</v>
      </c>
      <c r="E128" s="3" t="s">
        <v>5516</v>
      </c>
      <c r="F128" s="3">
        <v>16</v>
      </c>
      <c r="G128" s="48">
        <v>25</v>
      </c>
      <c r="H128" s="3"/>
      <c r="I128" s="49" t="s">
        <v>1642</v>
      </c>
      <c r="J128" s="3" t="s">
        <v>3005</v>
      </c>
      <c r="K128" s="49" t="s">
        <v>1614</v>
      </c>
      <c r="L128" s="16" t="s">
        <v>1616</v>
      </c>
      <c r="M128" s="18" t="s">
        <v>4237</v>
      </c>
      <c r="N128" s="58" t="s">
        <v>3005</v>
      </c>
      <c r="O128" s="116"/>
      <c r="P128" s="18">
        <v>25</v>
      </c>
      <c r="Q128" s="16" t="s">
        <v>5528</v>
      </c>
      <c r="R128" s="17">
        <v>24.18</v>
      </c>
      <c r="S128" s="60" t="s">
        <v>5040</v>
      </c>
      <c r="T128" s="16" t="s">
        <v>4424</v>
      </c>
      <c r="U128" s="18" t="s">
        <v>5519</v>
      </c>
      <c r="V128" s="18" t="s">
        <v>5519</v>
      </c>
      <c r="W128" s="18" t="s">
        <v>3979</v>
      </c>
      <c r="X128" s="18" t="s">
        <v>5042</v>
      </c>
      <c r="Y128" s="132">
        <f t="shared" si="3"/>
        <v>800</v>
      </c>
      <c r="Z128" s="132">
        <f t="shared" si="4"/>
        <v>800</v>
      </c>
      <c r="AA128" s="372" t="str">
        <f t="shared" si="5"/>
        <v>0</v>
      </c>
    </row>
    <row r="129" spans="1:29" s="18" customFormat="1" ht="12" customHeight="1" x14ac:dyDescent="0.2">
      <c r="A129" s="1" t="s">
        <v>4667</v>
      </c>
      <c r="B129" s="2">
        <v>82.5</v>
      </c>
      <c r="C129" s="1" t="s">
        <v>4665</v>
      </c>
      <c r="D129" s="1" t="s">
        <v>5515</v>
      </c>
      <c r="E129" s="3" t="s">
        <v>5516</v>
      </c>
      <c r="F129" s="3">
        <v>16</v>
      </c>
      <c r="G129" s="3">
        <v>25</v>
      </c>
      <c r="H129" s="3"/>
      <c r="I129" s="4" t="s">
        <v>1613</v>
      </c>
      <c r="J129" s="57" t="s">
        <v>3005</v>
      </c>
      <c r="K129" s="4" t="s">
        <v>1442</v>
      </c>
      <c r="L129" s="1" t="s">
        <v>1616</v>
      </c>
      <c r="M129" s="3" t="s">
        <v>1613</v>
      </c>
      <c r="N129" s="21" t="s">
        <v>3005</v>
      </c>
      <c r="O129" s="3"/>
      <c r="P129" s="3">
        <v>25</v>
      </c>
      <c r="Q129" s="1" t="s">
        <v>1393</v>
      </c>
      <c r="R129" s="2">
        <v>85</v>
      </c>
      <c r="S129" s="57" t="s">
        <v>5040</v>
      </c>
      <c r="T129" s="1" t="s">
        <v>1399</v>
      </c>
      <c r="U129" s="18" t="s">
        <v>5519</v>
      </c>
      <c r="V129" s="18" t="s">
        <v>5519</v>
      </c>
      <c r="W129" s="57" t="s">
        <v>2651</v>
      </c>
      <c r="X129" s="18" t="s">
        <v>5042</v>
      </c>
      <c r="Y129" s="132">
        <f t="shared" si="3"/>
        <v>800</v>
      </c>
      <c r="Z129" s="132">
        <f t="shared" si="4"/>
        <v>800</v>
      </c>
      <c r="AA129" s="372" t="str">
        <f t="shared" si="5"/>
        <v>0</v>
      </c>
    </row>
    <row r="130" spans="1:29" s="18" customFormat="1" ht="12" customHeight="1" x14ac:dyDescent="0.2">
      <c r="A130" s="1" t="s">
        <v>3353</v>
      </c>
      <c r="B130" s="2">
        <v>58.25</v>
      </c>
      <c r="C130" s="1" t="s">
        <v>1386</v>
      </c>
      <c r="D130" s="1" t="s">
        <v>5515</v>
      </c>
      <c r="E130" s="3" t="s">
        <v>5516</v>
      </c>
      <c r="F130" s="3">
        <v>16</v>
      </c>
      <c r="G130" s="48">
        <v>25</v>
      </c>
      <c r="H130" s="3"/>
      <c r="I130" s="49"/>
      <c r="J130" s="3" t="s">
        <v>3005</v>
      </c>
      <c r="K130" s="49" t="s">
        <v>1613</v>
      </c>
      <c r="L130" s="1" t="s">
        <v>1616</v>
      </c>
      <c r="M130" s="3" t="s">
        <v>1613</v>
      </c>
      <c r="N130" s="3" t="s">
        <v>3005</v>
      </c>
      <c r="O130" s="3"/>
      <c r="P130" s="3">
        <v>25</v>
      </c>
      <c r="Q130" s="1" t="s">
        <v>1393</v>
      </c>
      <c r="R130" s="2">
        <v>83.5</v>
      </c>
      <c r="S130" s="60" t="s">
        <v>5040</v>
      </c>
      <c r="T130" s="1" t="s">
        <v>1398</v>
      </c>
      <c r="U130" s="18" t="s">
        <v>5519</v>
      </c>
      <c r="V130" s="18" t="s">
        <v>5519</v>
      </c>
      <c r="W130" s="18" t="s">
        <v>3979</v>
      </c>
      <c r="X130" s="18" t="s">
        <v>5042</v>
      </c>
      <c r="Y130" s="132">
        <f t="shared" si="3"/>
        <v>800</v>
      </c>
      <c r="Z130" s="132">
        <f t="shared" si="4"/>
        <v>800</v>
      </c>
      <c r="AA130" s="372" t="str">
        <f t="shared" si="5"/>
        <v>0</v>
      </c>
    </row>
    <row r="131" spans="1:29" s="3" customFormat="1" ht="12" customHeight="1" x14ac:dyDescent="0.2">
      <c r="A131" s="1" t="s">
        <v>3358</v>
      </c>
      <c r="B131" s="2">
        <v>59</v>
      </c>
      <c r="C131" s="1" t="s">
        <v>1386</v>
      </c>
      <c r="D131" s="1" t="s">
        <v>5515</v>
      </c>
      <c r="E131" s="3" t="s">
        <v>5516</v>
      </c>
      <c r="F131" s="3">
        <v>16</v>
      </c>
      <c r="G131" s="48">
        <v>25</v>
      </c>
      <c r="I131" s="49" t="s">
        <v>3662</v>
      </c>
      <c r="J131" s="3" t="s">
        <v>3005</v>
      </c>
      <c r="K131" s="49" t="s">
        <v>1436</v>
      </c>
      <c r="L131" s="16" t="s">
        <v>1616</v>
      </c>
      <c r="M131" s="18" t="s">
        <v>1614</v>
      </c>
      <c r="N131" s="58" t="s">
        <v>3005</v>
      </c>
      <c r="O131" s="18"/>
      <c r="P131" s="18">
        <v>25</v>
      </c>
      <c r="Q131" s="1" t="s">
        <v>5514</v>
      </c>
      <c r="R131" s="2">
        <v>53</v>
      </c>
      <c r="S131" s="60" t="s">
        <v>5040</v>
      </c>
      <c r="T131" s="1" t="s">
        <v>4281</v>
      </c>
      <c r="U131" s="18" t="s">
        <v>5519</v>
      </c>
      <c r="V131" s="18" t="s">
        <v>5519</v>
      </c>
      <c r="W131" s="18" t="s">
        <v>3979</v>
      </c>
      <c r="X131" s="18" t="s">
        <v>5042</v>
      </c>
      <c r="Y131" s="132">
        <f t="shared" si="3"/>
        <v>800</v>
      </c>
      <c r="Z131" s="132">
        <f t="shared" si="4"/>
        <v>800</v>
      </c>
      <c r="AA131" s="372" t="str">
        <f t="shared" si="5"/>
        <v>0</v>
      </c>
      <c r="AC131" s="5"/>
    </row>
    <row r="132" spans="1:29" s="18" customFormat="1" ht="12" customHeight="1" x14ac:dyDescent="0.2">
      <c r="A132" s="1" t="s">
        <v>3359</v>
      </c>
      <c r="B132" s="2">
        <v>50</v>
      </c>
      <c r="C132" s="1" t="s">
        <v>1386</v>
      </c>
      <c r="D132" s="1" t="s">
        <v>5515</v>
      </c>
      <c r="E132" s="3" t="s">
        <v>5516</v>
      </c>
      <c r="F132" s="3">
        <v>16</v>
      </c>
      <c r="G132" s="48">
        <v>25</v>
      </c>
      <c r="H132" s="3"/>
      <c r="I132" s="49"/>
      <c r="J132" s="3" t="s">
        <v>3005</v>
      </c>
      <c r="K132" s="49" t="s">
        <v>4988</v>
      </c>
      <c r="L132" s="1" t="s">
        <v>1616</v>
      </c>
      <c r="M132" s="3" t="s">
        <v>4988</v>
      </c>
      <c r="N132" s="3" t="s">
        <v>3005</v>
      </c>
      <c r="O132" s="3"/>
      <c r="P132" s="3">
        <v>25</v>
      </c>
      <c r="Q132" s="1" t="s">
        <v>4665</v>
      </c>
      <c r="R132" s="2">
        <v>85</v>
      </c>
      <c r="S132" s="60" t="s">
        <v>5040</v>
      </c>
      <c r="T132" s="1" t="s">
        <v>4668</v>
      </c>
      <c r="U132" s="18" t="s">
        <v>5519</v>
      </c>
      <c r="V132" s="18" t="s">
        <v>5519</v>
      </c>
      <c r="W132" s="18" t="s">
        <v>3979</v>
      </c>
      <c r="X132" s="18" t="s">
        <v>5042</v>
      </c>
      <c r="Y132" s="132">
        <f t="shared" si="3"/>
        <v>800</v>
      </c>
      <c r="Z132" s="132">
        <f t="shared" si="4"/>
        <v>800</v>
      </c>
      <c r="AA132" s="372" t="str">
        <f t="shared" si="5"/>
        <v>0</v>
      </c>
    </row>
    <row r="133" spans="1:29" s="18" customFormat="1" ht="12" customHeight="1" x14ac:dyDescent="0.2">
      <c r="A133" s="1" t="s">
        <v>3352</v>
      </c>
      <c r="B133" s="2">
        <v>50</v>
      </c>
      <c r="C133" s="1" t="s">
        <v>1386</v>
      </c>
      <c r="D133" s="1" t="s">
        <v>5515</v>
      </c>
      <c r="E133" s="3" t="s">
        <v>5516</v>
      </c>
      <c r="F133" s="3">
        <v>16</v>
      </c>
      <c r="G133" s="48">
        <v>25</v>
      </c>
      <c r="H133" s="3"/>
      <c r="I133" s="49" t="s">
        <v>4300</v>
      </c>
      <c r="J133" s="3" t="s">
        <v>3005</v>
      </c>
      <c r="K133" s="49" t="s">
        <v>1612</v>
      </c>
      <c r="L133" s="1" t="s">
        <v>1616</v>
      </c>
      <c r="M133" s="3" t="s">
        <v>4300</v>
      </c>
      <c r="N133" s="3" t="s">
        <v>3005</v>
      </c>
      <c r="O133" s="3"/>
      <c r="P133" s="3">
        <v>25</v>
      </c>
      <c r="Q133" s="1" t="s">
        <v>1393</v>
      </c>
      <c r="R133" s="2">
        <v>82.5</v>
      </c>
      <c r="S133" s="60" t="s">
        <v>5040</v>
      </c>
      <c r="T133" s="1" t="s">
        <v>1402</v>
      </c>
      <c r="U133" s="18" t="s">
        <v>5519</v>
      </c>
      <c r="V133" s="18" t="s">
        <v>5519</v>
      </c>
      <c r="W133" s="18" t="s">
        <v>3979</v>
      </c>
      <c r="X133" s="18" t="s">
        <v>5042</v>
      </c>
      <c r="Y133" s="132">
        <f t="shared" ref="Y133:Y196" si="6">F133*G133*2</f>
        <v>800</v>
      </c>
      <c r="Z133" s="132">
        <f t="shared" ref="Z133:Z196" si="7">IF(X133="N",Y133,"0")</f>
        <v>800</v>
      </c>
      <c r="AA133" s="372" t="str">
        <f t="shared" ref="AA133:AA196" si="8">IF(X133="P",Y133,"0")</f>
        <v>0</v>
      </c>
    </row>
    <row r="134" spans="1:29" s="18" customFormat="1" ht="12" customHeight="1" x14ac:dyDescent="0.2">
      <c r="A134" s="1" t="s">
        <v>5021</v>
      </c>
      <c r="B134" s="2">
        <v>280</v>
      </c>
      <c r="C134" s="1" t="s">
        <v>5523</v>
      </c>
      <c r="D134" s="1" t="s">
        <v>5515</v>
      </c>
      <c r="E134" s="3" t="s">
        <v>5516</v>
      </c>
      <c r="F134" s="3">
        <v>16</v>
      </c>
      <c r="G134" s="18">
        <v>25</v>
      </c>
      <c r="I134" s="19"/>
      <c r="J134" s="57" t="s">
        <v>3005</v>
      </c>
      <c r="K134" s="19" t="s">
        <v>4300</v>
      </c>
      <c r="L134" s="1" t="s">
        <v>1616</v>
      </c>
      <c r="M134" s="3" t="s">
        <v>4300</v>
      </c>
      <c r="N134" s="21" t="s">
        <v>3005</v>
      </c>
      <c r="O134" s="3"/>
      <c r="P134" s="3">
        <v>25</v>
      </c>
      <c r="Q134" s="1" t="s">
        <v>1393</v>
      </c>
      <c r="R134" s="2">
        <v>82.5</v>
      </c>
      <c r="S134" s="260" t="s">
        <v>5040</v>
      </c>
      <c r="T134" s="1" t="s">
        <v>1401</v>
      </c>
      <c r="U134" s="18" t="s">
        <v>5519</v>
      </c>
      <c r="V134" s="18" t="s">
        <v>5519</v>
      </c>
      <c r="W134" s="57" t="s">
        <v>2651</v>
      </c>
      <c r="X134" s="18" t="s">
        <v>5042</v>
      </c>
      <c r="Y134" s="132">
        <f t="shared" si="6"/>
        <v>800</v>
      </c>
      <c r="Z134" s="132">
        <f t="shared" si="7"/>
        <v>800</v>
      </c>
      <c r="AA134" s="372" t="str">
        <f t="shared" si="8"/>
        <v>0</v>
      </c>
    </row>
    <row r="135" spans="1:29" s="18" customFormat="1" ht="12" customHeight="1" x14ac:dyDescent="0.2">
      <c r="A135" s="1" t="s">
        <v>4338</v>
      </c>
      <c r="B135" s="2">
        <v>356</v>
      </c>
      <c r="C135" s="1" t="s">
        <v>5523</v>
      </c>
      <c r="D135" s="1" t="s">
        <v>5515</v>
      </c>
      <c r="E135" s="3" t="s">
        <v>5516</v>
      </c>
      <c r="F135" s="3">
        <v>16</v>
      </c>
      <c r="G135" s="18">
        <v>25</v>
      </c>
      <c r="I135" s="49"/>
      <c r="J135" s="18" t="s">
        <v>3005</v>
      </c>
      <c r="K135" s="19" t="s">
        <v>4983</v>
      </c>
      <c r="L135" s="1" t="s">
        <v>1616</v>
      </c>
      <c r="M135" s="112" t="s">
        <v>4983</v>
      </c>
      <c r="N135" s="3" t="s">
        <v>3005</v>
      </c>
      <c r="O135" s="112"/>
      <c r="P135" s="140">
        <v>25</v>
      </c>
      <c r="Q135" s="1" t="s">
        <v>1386</v>
      </c>
      <c r="R135" s="2">
        <v>48.5</v>
      </c>
      <c r="S135" s="60" t="s">
        <v>5040</v>
      </c>
      <c r="T135" s="1" t="s">
        <v>3369</v>
      </c>
      <c r="U135" s="18" t="s">
        <v>5519</v>
      </c>
      <c r="V135" s="18" t="s">
        <v>5519</v>
      </c>
      <c r="W135" s="18" t="s">
        <v>3979</v>
      </c>
      <c r="X135" s="18" t="s">
        <v>5042</v>
      </c>
      <c r="Y135" s="132">
        <f t="shared" si="6"/>
        <v>800</v>
      </c>
      <c r="Z135" s="132">
        <f t="shared" si="7"/>
        <v>800</v>
      </c>
      <c r="AA135" s="372" t="str">
        <f t="shared" si="8"/>
        <v>0</v>
      </c>
    </row>
    <row r="136" spans="1:29" s="3" customFormat="1" ht="12" customHeight="1" x14ac:dyDescent="0.2">
      <c r="A136" s="1" t="s">
        <v>3370</v>
      </c>
      <c r="B136" s="2">
        <v>60</v>
      </c>
      <c r="C136" s="1" t="s">
        <v>1386</v>
      </c>
      <c r="D136" s="1" t="s">
        <v>5515</v>
      </c>
      <c r="E136" s="3" t="s">
        <v>5516</v>
      </c>
      <c r="F136" s="3">
        <v>16</v>
      </c>
      <c r="G136" s="48">
        <v>25</v>
      </c>
      <c r="I136" s="49"/>
      <c r="J136" s="18" t="s">
        <v>3005</v>
      </c>
      <c r="K136" s="49" t="s">
        <v>4342</v>
      </c>
      <c r="L136" s="16" t="s">
        <v>1616</v>
      </c>
      <c r="M136" s="18" t="s">
        <v>4342</v>
      </c>
      <c r="N136" s="53" t="s">
        <v>3005</v>
      </c>
      <c r="O136" s="140"/>
      <c r="P136" s="18">
        <v>25</v>
      </c>
      <c r="Q136" s="1" t="s">
        <v>5523</v>
      </c>
      <c r="R136" s="2">
        <v>360</v>
      </c>
      <c r="S136" s="60" t="s">
        <v>5040</v>
      </c>
      <c r="T136" s="1" t="s">
        <v>4343</v>
      </c>
      <c r="U136" s="18" t="s">
        <v>5519</v>
      </c>
      <c r="V136" s="18" t="s">
        <v>5519</v>
      </c>
      <c r="W136" s="18" t="s">
        <v>3979</v>
      </c>
      <c r="X136" s="18" t="s">
        <v>5042</v>
      </c>
      <c r="Y136" s="132">
        <f t="shared" si="6"/>
        <v>800</v>
      </c>
      <c r="Z136" s="132">
        <f t="shared" si="7"/>
        <v>800</v>
      </c>
      <c r="AA136" s="372" t="str">
        <f t="shared" si="8"/>
        <v>0</v>
      </c>
    </row>
    <row r="137" spans="1:29" s="18" customFormat="1" ht="12" customHeight="1" x14ac:dyDescent="0.2">
      <c r="A137" s="1" t="s">
        <v>3371</v>
      </c>
      <c r="B137" s="2">
        <v>60</v>
      </c>
      <c r="C137" s="1" t="s">
        <v>1386</v>
      </c>
      <c r="D137" s="1" t="s">
        <v>5515</v>
      </c>
      <c r="E137" s="3" t="s">
        <v>5516</v>
      </c>
      <c r="F137" s="3">
        <v>16</v>
      </c>
      <c r="G137" s="48">
        <v>25</v>
      </c>
      <c r="H137" s="3"/>
      <c r="I137" s="49"/>
      <c r="J137" s="18" t="s">
        <v>3005</v>
      </c>
      <c r="K137" s="49" t="s">
        <v>4342</v>
      </c>
      <c r="L137" s="16" t="s">
        <v>1616</v>
      </c>
      <c r="M137" s="18" t="s">
        <v>4342</v>
      </c>
      <c r="N137" s="53" t="s">
        <v>3005</v>
      </c>
      <c r="O137" s="140"/>
      <c r="P137" s="18">
        <v>25</v>
      </c>
      <c r="Q137" s="16" t="s">
        <v>5523</v>
      </c>
      <c r="R137" s="17">
        <v>325</v>
      </c>
      <c r="S137" s="60" t="s">
        <v>5040</v>
      </c>
      <c r="T137" s="16" t="s">
        <v>4344</v>
      </c>
      <c r="U137" s="18" t="s">
        <v>5519</v>
      </c>
      <c r="V137" s="18" t="s">
        <v>5519</v>
      </c>
      <c r="W137" s="18" t="s">
        <v>3979</v>
      </c>
      <c r="X137" s="18" t="s">
        <v>5042</v>
      </c>
      <c r="Y137" s="132">
        <f t="shared" si="6"/>
        <v>800</v>
      </c>
      <c r="Z137" s="132">
        <f t="shared" si="7"/>
        <v>800</v>
      </c>
      <c r="AA137" s="372" t="str">
        <f t="shared" si="8"/>
        <v>0</v>
      </c>
    </row>
    <row r="138" spans="1:29" s="18" customFormat="1" ht="12" customHeight="1" x14ac:dyDescent="0.2">
      <c r="A138" s="16" t="s">
        <v>4446</v>
      </c>
      <c r="B138" s="17">
        <v>216</v>
      </c>
      <c r="C138" s="16" t="s">
        <v>4447</v>
      </c>
      <c r="D138" s="16" t="s">
        <v>5515</v>
      </c>
      <c r="E138" s="18" t="s">
        <v>5516</v>
      </c>
      <c r="F138" s="18">
        <v>16</v>
      </c>
      <c r="G138" s="245">
        <v>25</v>
      </c>
      <c r="I138" s="127" t="s">
        <v>1445</v>
      </c>
      <c r="J138" s="18" t="s">
        <v>3005</v>
      </c>
      <c r="K138" s="19" t="s">
        <v>4069</v>
      </c>
      <c r="L138" s="16" t="s">
        <v>1616</v>
      </c>
      <c r="M138" s="116" t="s">
        <v>1441</v>
      </c>
      <c r="N138" s="58" t="s">
        <v>3005</v>
      </c>
      <c r="O138" s="116" t="s">
        <v>4069</v>
      </c>
      <c r="P138" s="140">
        <v>25</v>
      </c>
      <c r="Q138" s="1" t="s">
        <v>1386</v>
      </c>
      <c r="R138" s="2">
        <v>59</v>
      </c>
      <c r="S138" s="60" t="s">
        <v>5040</v>
      </c>
      <c r="T138" s="1" t="s">
        <v>3372</v>
      </c>
      <c r="U138" s="18" t="s">
        <v>5519</v>
      </c>
      <c r="V138" s="18" t="s">
        <v>5519</v>
      </c>
      <c r="W138" s="18" t="s">
        <v>3979</v>
      </c>
      <c r="X138" s="18" t="s">
        <v>5042</v>
      </c>
      <c r="Y138" s="132">
        <f t="shared" si="6"/>
        <v>800</v>
      </c>
      <c r="Z138" s="132">
        <f t="shared" si="7"/>
        <v>800</v>
      </c>
      <c r="AA138" s="372" t="str">
        <f t="shared" si="8"/>
        <v>0</v>
      </c>
    </row>
    <row r="139" spans="1:29" s="18" customFormat="1" ht="12" customHeight="1" x14ac:dyDescent="0.2">
      <c r="A139" s="1" t="s">
        <v>3355</v>
      </c>
      <c r="B139" s="2">
        <v>58.75</v>
      </c>
      <c r="C139" s="1" t="s">
        <v>1386</v>
      </c>
      <c r="D139" s="1" t="s">
        <v>5515</v>
      </c>
      <c r="E139" s="3" t="s">
        <v>5516</v>
      </c>
      <c r="F139" s="3">
        <v>16</v>
      </c>
      <c r="G139" s="48">
        <v>25</v>
      </c>
      <c r="H139" s="3"/>
      <c r="I139" s="49"/>
      <c r="J139" s="3" t="s">
        <v>3005</v>
      </c>
      <c r="K139" s="49" t="s">
        <v>1614</v>
      </c>
      <c r="L139" s="1" t="s">
        <v>1616</v>
      </c>
      <c r="M139" s="112" t="s">
        <v>1441</v>
      </c>
      <c r="N139" s="53" t="s">
        <v>3005</v>
      </c>
      <c r="O139" s="112" t="s">
        <v>3265</v>
      </c>
      <c r="P139" s="140">
        <v>25</v>
      </c>
      <c r="Q139" s="1" t="s">
        <v>1386</v>
      </c>
      <c r="R139" s="2">
        <v>55</v>
      </c>
      <c r="S139" s="60" t="s">
        <v>5040</v>
      </c>
      <c r="T139" s="1" t="s">
        <v>3373</v>
      </c>
      <c r="U139" s="18" t="s">
        <v>5519</v>
      </c>
      <c r="V139" s="18" t="s">
        <v>5519</v>
      </c>
      <c r="W139" s="18" t="s">
        <v>3979</v>
      </c>
      <c r="X139" s="18" t="s">
        <v>5042</v>
      </c>
      <c r="Y139" s="132">
        <f t="shared" si="6"/>
        <v>800</v>
      </c>
      <c r="Z139" s="132">
        <f t="shared" si="7"/>
        <v>800</v>
      </c>
      <c r="AA139" s="372" t="str">
        <f t="shared" si="8"/>
        <v>0</v>
      </c>
    </row>
    <row r="140" spans="1:29" s="18" customFormat="1" ht="12" customHeight="1" x14ac:dyDescent="0.2">
      <c r="A140" s="1" t="s">
        <v>4714</v>
      </c>
      <c r="B140" s="2">
        <v>77</v>
      </c>
      <c r="C140" s="1" t="s">
        <v>4665</v>
      </c>
      <c r="D140" s="1" t="s">
        <v>5515</v>
      </c>
      <c r="E140" s="3" t="s">
        <v>5516</v>
      </c>
      <c r="F140" s="3">
        <v>16</v>
      </c>
      <c r="G140" s="3">
        <v>25</v>
      </c>
      <c r="H140" s="3"/>
      <c r="I140" s="3"/>
      <c r="J140" s="18" t="s">
        <v>3005</v>
      </c>
      <c r="K140" s="19" t="s">
        <v>1441</v>
      </c>
      <c r="L140" s="1" t="s">
        <v>1616</v>
      </c>
      <c r="M140" s="112" t="s">
        <v>1441</v>
      </c>
      <c r="N140" s="53" t="s">
        <v>3005</v>
      </c>
      <c r="O140" s="112"/>
      <c r="P140" s="140">
        <v>25</v>
      </c>
      <c r="Q140" s="1" t="s">
        <v>1386</v>
      </c>
      <c r="R140" s="2">
        <v>56</v>
      </c>
      <c r="S140" s="60" t="s">
        <v>5040</v>
      </c>
      <c r="T140" s="1" t="s">
        <v>3374</v>
      </c>
      <c r="U140" s="18" t="s">
        <v>5519</v>
      </c>
      <c r="V140" s="18" t="s">
        <v>5519</v>
      </c>
      <c r="W140" s="18" t="s">
        <v>3979</v>
      </c>
      <c r="X140" s="18" t="s">
        <v>5042</v>
      </c>
      <c r="Y140" s="132">
        <f t="shared" si="6"/>
        <v>800</v>
      </c>
      <c r="Z140" s="132">
        <f t="shared" si="7"/>
        <v>800</v>
      </c>
      <c r="AA140" s="372" t="str">
        <f t="shared" si="8"/>
        <v>0</v>
      </c>
    </row>
    <row r="141" spans="1:29" s="18" customFormat="1" ht="12" customHeight="1" x14ac:dyDescent="0.2">
      <c r="A141" s="1" t="s">
        <v>3380</v>
      </c>
      <c r="B141" s="2">
        <v>48.25</v>
      </c>
      <c r="C141" s="1" t="s">
        <v>1386</v>
      </c>
      <c r="D141" s="1" t="s">
        <v>5515</v>
      </c>
      <c r="E141" s="3" t="s">
        <v>5516</v>
      </c>
      <c r="F141" s="3">
        <v>16</v>
      </c>
      <c r="G141" s="48">
        <v>25</v>
      </c>
      <c r="H141" s="3"/>
      <c r="I141" s="49"/>
      <c r="J141" s="3" t="s">
        <v>3005</v>
      </c>
      <c r="K141" s="49" t="s">
        <v>4434</v>
      </c>
      <c r="L141" s="1" t="s">
        <v>1616</v>
      </c>
      <c r="M141" s="112" t="s">
        <v>1441</v>
      </c>
      <c r="N141" s="53" t="s">
        <v>3005</v>
      </c>
      <c r="O141" s="112" t="s">
        <v>3266</v>
      </c>
      <c r="P141" s="140">
        <v>25</v>
      </c>
      <c r="Q141" s="1" t="s">
        <v>1386</v>
      </c>
      <c r="R141" s="2">
        <v>47</v>
      </c>
      <c r="S141" s="60" t="s">
        <v>5040</v>
      </c>
      <c r="T141" s="1" t="s">
        <v>3375</v>
      </c>
      <c r="U141" s="18" t="s">
        <v>5519</v>
      </c>
      <c r="V141" s="18" t="s">
        <v>5519</v>
      </c>
      <c r="W141" s="18" t="s">
        <v>3979</v>
      </c>
      <c r="X141" s="18" t="s">
        <v>5042</v>
      </c>
      <c r="Y141" s="132">
        <f t="shared" si="6"/>
        <v>800</v>
      </c>
      <c r="Z141" s="132">
        <f t="shared" si="7"/>
        <v>800</v>
      </c>
      <c r="AA141" s="372" t="str">
        <f t="shared" si="8"/>
        <v>0</v>
      </c>
    </row>
    <row r="142" spans="1:29" s="18" customFormat="1" ht="12" customHeight="1" x14ac:dyDescent="0.2">
      <c r="A142" s="1" t="s">
        <v>1403</v>
      </c>
      <c r="B142" s="2">
        <v>82</v>
      </c>
      <c r="C142" s="1" t="s">
        <v>1393</v>
      </c>
      <c r="D142" s="1" t="s">
        <v>5515</v>
      </c>
      <c r="E142" s="3" t="s">
        <v>5516</v>
      </c>
      <c r="F142" s="3">
        <v>16</v>
      </c>
      <c r="G142" s="3">
        <v>25</v>
      </c>
      <c r="H142" s="3"/>
      <c r="I142" s="3"/>
      <c r="J142" s="3" t="s">
        <v>3005</v>
      </c>
      <c r="K142" s="4" t="s">
        <v>4365</v>
      </c>
      <c r="L142" s="1" t="s">
        <v>1616</v>
      </c>
      <c r="M142" s="112" t="s">
        <v>4365</v>
      </c>
      <c r="N142" s="53" t="s">
        <v>3005</v>
      </c>
      <c r="O142" s="112"/>
      <c r="P142" s="140">
        <v>25</v>
      </c>
      <c r="Q142" s="1" t="s">
        <v>1386</v>
      </c>
      <c r="R142" s="2">
        <v>60.5</v>
      </c>
      <c r="S142" s="60" t="s">
        <v>5040</v>
      </c>
      <c r="T142" s="1" t="s">
        <v>3377</v>
      </c>
      <c r="U142" s="18" t="s">
        <v>5519</v>
      </c>
      <c r="V142" s="18" t="s">
        <v>5519</v>
      </c>
      <c r="W142" s="18" t="s">
        <v>3979</v>
      </c>
      <c r="X142" s="18" t="s">
        <v>5042</v>
      </c>
      <c r="Y142" s="132">
        <f t="shared" si="6"/>
        <v>800</v>
      </c>
      <c r="Z142" s="132">
        <f t="shared" si="7"/>
        <v>800</v>
      </c>
      <c r="AA142" s="372" t="str">
        <f t="shared" si="8"/>
        <v>0</v>
      </c>
    </row>
    <row r="143" spans="1:29" s="18" customFormat="1" ht="12" customHeight="1" x14ac:dyDescent="0.2">
      <c r="A143" s="1" t="s">
        <v>3376</v>
      </c>
      <c r="B143" s="2">
        <v>55</v>
      </c>
      <c r="C143" s="1" t="s">
        <v>1386</v>
      </c>
      <c r="D143" s="1" t="s">
        <v>5515</v>
      </c>
      <c r="E143" s="3" t="s">
        <v>5516</v>
      </c>
      <c r="F143" s="3">
        <v>16</v>
      </c>
      <c r="G143" s="48">
        <v>25</v>
      </c>
      <c r="H143" s="3"/>
      <c r="I143" s="49"/>
      <c r="J143" s="3" t="s">
        <v>3005</v>
      </c>
      <c r="K143" s="49" t="s">
        <v>4365</v>
      </c>
      <c r="L143" s="1" t="s">
        <v>1616</v>
      </c>
      <c r="M143" s="112" t="s">
        <v>4365</v>
      </c>
      <c r="N143" s="53" t="s">
        <v>3005</v>
      </c>
      <c r="O143" s="112"/>
      <c r="P143" s="140">
        <v>25</v>
      </c>
      <c r="Q143" s="1" t="s">
        <v>1386</v>
      </c>
      <c r="R143" s="2">
        <v>50</v>
      </c>
      <c r="S143" s="60" t="s">
        <v>5040</v>
      </c>
      <c r="T143" s="1" t="s">
        <v>3378</v>
      </c>
      <c r="U143" s="18" t="s">
        <v>5519</v>
      </c>
      <c r="V143" s="18" t="s">
        <v>5519</v>
      </c>
      <c r="W143" s="18" t="s">
        <v>3979</v>
      </c>
      <c r="X143" s="18" t="s">
        <v>5042</v>
      </c>
      <c r="Y143" s="132">
        <f t="shared" si="6"/>
        <v>800</v>
      </c>
      <c r="Z143" s="132">
        <f t="shared" si="7"/>
        <v>800</v>
      </c>
      <c r="AA143" s="372" t="str">
        <f t="shared" si="8"/>
        <v>0</v>
      </c>
    </row>
    <row r="144" spans="1:29" s="18" customFormat="1" ht="12" customHeight="1" x14ac:dyDescent="0.2">
      <c r="A144" s="16" t="s">
        <v>4444</v>
      </c>
      <c r="B144" s="17">
        <v>1</v>
      </c>
      <c r="C144" s="16" t="s">
        <v>4038</v>
      </c>
      <c r="D144" s="16" t="s">
        <v>5515</v>
      </c>
      <c r="E144" s="18" t="s">
        <v>5516</v>
      </c>
      <c r="F144" s="18">
        <v>16</v>
      </c>
      <c r="G144" s="220">
        <v>15</v>
      </c>
      <c r="I144" s="96" t="s">
        <v>3267</v>
      </c>
      <c r="J144" s="18" t="s">
        <v>3005</v>
      </c>
      <c r="K144" s="19" t="s">
        <v>4069</v>
      </c>
      <c r="L144" s="16" t="s">
        <v>1616</v>
      </c>
      <c r="M144" s="116" t="s">
        <v>4300</v>
      </c>
      <c r="N144" s="53" t="s">
        <v>3005</v>
      </c>
      <c r="O144" s="116" t="s">
        <v>3311</v>
      </c>
      <c r="P144" s="140">
        <v>15</v>
      </c>
      <c r="Q144" s="1" t="s">
        <v>1386</v>
      </c>
      <c r="R144" s="2">
        <v>48</v>
      </c>
      <c r="S144" s="60" t="s">
        <v>1288</v>
      </c>
      <c r="T144" s="1" t="s">
        <v>3364</v>
      </c>
      <c r="U144" s="18" t="s">
        <v>5519</v>
      </c>
      <c r="V144" s="18" t="s">
        <v>5519</v>
      </c>
      <c r="W144" s="18" t="s">
        <v>3979</v>
      </c>
      <c r="X144" s="18" t="s">
        <v>3978</v>
      </c>
      <c r="Y144" s="132">
        <f t="shared" si="6"/>
        <v>480</v>
      </c>
      <c r="Z144" s="132" t="str">
        <f t="shared" si="7"/>
        <v>0</v>
      </c>
      <c r="AA144" s="372">
        <f t="shared" si="8"/>
        <v>480</v>
      </c>
    </row>
    <row r="145" spans="1:27" s="18" customFormat="1" ht="12" customHeight="1" x14ac:dyDescent="0.2">
      <c r="A145" s="16" t="s">
        <v>4444</v>
      </c>
      <c r="B145" s="17">
        <v>1</v>
      </c>
      <c r="C145" s="16" t="s">
        <v>4038</v>
      </c>
      <c r="D145" s="16" t="s">
        <v>5515</v>
      </c>
      <c r="E145" s="18" t="s">
        <v>5516</v>
      </c>
      <c r="F145" s="18">
        <v>16</v>
      </c>
      <c r="G145" s="220">
        <v>10</v>
      </c>
      <c r="I145" s="96" t="s">
        <v>3267</v>
      </c>
      <c r="J145" s="18" t="s">
        <v>3005</v>
      </c>
      <c r="K145" s="19" t="s">
        <v>4069</v>
      </c>
      <c r="L145" s="16" t="s">
        <v>1616</v>
      </c>
      <c r="M145" s="116" t="s">
        <v>4300</v>
      </c>
      <c r="N145" s="53" t="s">
        <v>3005</v>
      </c>
      <c r="O145" s="116" t="s">
        <v>3312</v>
      </c>
      <c r="P145" s="140">
        <v>10</v>
      </c>
      <c r="Q145" s="1" t="s">
        <v>1386</v>
      </c>
      <c r="R145" s="2">
        <v>48</v>
      </c>
      <c r="S145" s="60" t="s">
        <v>1288</v>
      </c>
      <c r="T145" s="1" t="s">
        <v>3364</v>
      </c>
      <c r="U145" s="18" t="s">
        <v>5519</v>
      </c>
      <c r="V145" s="18" t="s">
        <v>5519</v>
      </c>
      <c r="W145" s="18" t="s">
        <v>3979</v>
      </c>
      <c r="X145" s="18" t="s">
        <v>3978</v>
      </c>
      <c r="Y145" s="132">
        <f t="shared" si="6"/>
        <v>320</v>
      </c>
      <c r="Z145" s="132" t="str">
        <f t="shared" si="7"/>
        <v>0</v>
      </c>
      <c r="AA145" s="372">
        <f t="shared" si="8"/>
        <v>320</v>
      </c>
    </row>
    <row r="146" spans="1:27" s="18" customFormat="1" ht="12" customHeight="1" x14ac:dyDescent="0.2">
      <c r="A146" s="16" t="s">
        <v>4446</v>
      </c>
      <c r="B146" s="17">
        <v>216</v>
      </c>
      <c r="C146" s="16" t="s">
        <v>4447</v>
      </c>
      <c r="D146" s="16" t="s">
        <v>5515</v>
      </c>
      <c r="E146" s="18" t="s">
        <v>5516</v>
      </c>
      <c r="F146" s="18">
        <v>16</v>
      </c>
      <c r="G146" s="245">
        <v>25</v>
      </c>
      <c r="I146" s="127" t="s">
        <v>3248</v>
      </c>
      <c r="J146" s="18" t="s">
        <v>3005</v>
      </c>
      <c r="K146" s="19" t="s">
        <v>4069</v>
      </c>
      <c r="L146" s="16" t="s">
        <v>1616</v>
      </c>
      <c r="M146" s="18" t="s">
        <v>4709</v>
      </c>
      <c r="N146" s="18" t="s">
        <v>3005</v>
      </c>
      <c r="O146" s="140" t="s">
        <v>3276</v>
      </c>
      <c r="P146" s="18">
        <v>25</v>
      </c>
      <c r="Q146" s="16" t="s">
        <v>4665</v>
      </c>
      <c r="R146" s="17">
        <v>75</v>
      </c>
      <c r="S146" s="60" t="s">
        <v>1275</v>
      </c>
      <c r="T146" s="16" t="s">
        <v>4710</v>
      </c>
      <c r="U146" s="18" t="s">
        <v>5519</v>
      </c>
      <c r="V146" s="18" t="s">
        <v>5519</v>
      </c>
      <c r="W146" s="18" t="s">
        <v>3979</v>
      </c>
      <c r="X146" s="18" t="s">
        <v>3978</v>
      </c>
      <c r="Y146" s="132">
        <f t="shared" si="6"/>
        <v>800</v>
      </c>
      <c r="Z146" s="132" t="str">
        <f t="shared" si="7"/>
        <v>0</v>
      </c>
      <c r="AA146" s="372">
        <f t="shared" si="8"/>
        <v>800</v>
      </c>
    </row>
    <row r="147" spans="1:27" s="18" customFormat="1" ht="12" customHeight="1" x14ac:dyDescent="0.2">
      <c r="A147" s="1" t="s">
        <v>5537</v>
      </c>
      <c r="B147" s="2">
        <v>55</v>
      </c>
      <c r="C147" s="1" t="s">
        <v>5514</v>
      </c>
      <c r="D147" s="1" t="s">
        <v>5515</v>
      </c>
      <c r="E147" s="3" t="s">
        <v>5516</v>
      </c>
      <c r="F147" s="3">
        <v>16</v>
      </c>
      <c r="G147" s="18">
        <v>25</v>
      </c>
      <c r="I147" s="51" t="s">
        <v>4541</v>
      </c>
      <c r="J147" s="3" t="s">
        <v>3005</v>
      </c>
      <c r="K147" s="19" t="s">
        <v>4982</v>
      </c>
      <c r="L147" s="1" t="s">
        <v>1616</v>
      </c>
      <c r="M147" s="112" t="s">
        <v>4170</v>
      </c>
      <c r="N147" s="53" t="s">
        <v>3005</v>
      </c>
      <c r="O147" s="112" t="s">
        <v>3439</v>
      </c>
      <c r="P147" s="140">
        <v>25</v>
      </c>
      <c r="Q147" s="1" t="s">
        <v>1386</v>
      </c>
      <c r="R147" s="2">
        <v>60</v>
      </c>
      <c r="S147" s="60" t="s">
        <v>1276</v>
      </c>
      <c r="T147" s="1" t="s">
        <v>3347</v>
      </c>
      <c r="U147" s="18" t="s">
        <v>5519</v>
      </c>
      <c r="V147" s="18" t="s">
        <v>5519</v>
      </c>
      <c r="W147" s="18" t="s">
        <v>3979</v>
      </c>
      <c r="X147" s="18" t="s">
        <v>3978</v>
      </c>
      <c r="Y147" s="132">
        <f t="shared" si="6"/>
        <v>800</v>
      </c>
      <c r="Z147" s="132" t="str">
        <f t="shared" si="7"/>
        <v>0</v>
      </c>
      <c r="AA147" s="372">
        <f t="shared" si="8"/>
        <v>800</v>
      </c>
    </row>
    <row r="148" spans="1:27" s="18" customFormat="1" ht="12" customHeight="1" x14ac:dyDescent="0.2">
      <c r="A148" s="1" t="s">
        <v>3356</v>
      </c>
      <c r="B148" s="2">
        <v>47</v>
      </c>
      <c r="C148" s="1" t="s">
        <v>1386</v>
      </c>
      <c r="D148" s="1" t="s">
        <v>5515</v>
      </c>
      <c r="E148" s="3" t="s">
        <v>5516</v>
      </c>
      <c r="F148" s="3">
        <v>16</v>
      </c>
      <c r="G148" s="48">
        <v>25</v>
      </c>
      <c r="H148" s="3"/>
      <c r="I148" s="49"/>
      <c r="J148" s="3" t="s">
        <v>3005</v>
      </c>
      <c r="K148" s="49" t="s">
        <v>1614</v>
      </c>
      <c r="L148" s="16" t="s">
        <v>1616</v>
      </c>
      <c r="M148" s="18" t="s">
        <v>4170</v>
      </c>
      <c r="N148" s="58" t="s">
        <v>3005</v>
      </c>
      <c r="O148" s="116" t="s">
        <v>3280</v>
      </c>
      <c r="P148" s="18">
        <v>25</v>
      </c>
      <c r="Q148" s="16" t="s">
        <v>5514</v>
      </c>
      <c r="R148" s="17">
        <v>69</v>
      </c>
      <c r="S148" s="60" t="s">
        <v>2650</v>
      </c>
      <c r="T148" s="16" t="s">
        <v>4171</v>
      </c>
      <c r="U148" s="18" t="s">
        <v>5519</v>
      </c>
      <c r="V148" s="18" t="s">
        <v>5519</v>
      </c>
      <c r="W148" s="18" t="s">
        <v>3979</v>
      </c>
      <c r="X148" s="18" t="s">
        <v>3978</v>
      </c>
      <c r="Y148" s="132">
        <f t="shared" si="6"/>
        <v>800</v>
      </c>
      <c r="Z148" s="132" t="str">
        <f t="shared" si="7"/>
        <v>0</v>
      </c>
      <c r="AA148" s="372">
        <f t="shared" si="8"/>
        <v>800</v>
      </c>
    </row>
    <row r="149" spans="1:27" s="18" customFormat="1" ht="12" customHeight="1" x14ac:dyDescent="0.2">
      <c r="A149" s="1" t="s">
        <v>3357</v>
      </c>
      <c r="B149" s="2">
        <v>52</v>
      </c>
      <c r="C149" s="1" t="s">
        <v>1386</v>
      </c>
      <c r="D149" s="1" t="s">
        <v>5515</v>
      </c>
      <c r="E149" s="3" t="s">
        <v>5516</v>
      </c>
      <c r="F149" s="3">
        <v>16</v>
      </c>
      <c r="G149" s="48">
        <v>25</v>
      </c>
      <c r="H149" s="3"/>
      <c r="I149" s="49"/>
      <c r="J149" s="3" t="s">
        <v>3005</v>
      </c>
      <c r="K149" s="49" t="s">
        <v>1614</v>
      </c>
      <c r="L149" s="16" t="s">
        <v>1616</v>
      </c>
      <c r="M149" s="18" t="s">
        <v>4170</v>
      </c>
      <c r="N149" s="58" t="s">
        <v>3005</v>
      </c>
      <c r="O149" s="116" t="s">
        <v>3281</v>
      </c>
      <c r="P149" s="18">
        <v>25</v>
      </c>
      <c r="Q149" s="16" t="s">
        <v>5514</v>
      </c>
      <c r="R149" s="17">
        <v>65.75</v>
      </c>
      <c r="S149" s="60" t="s">
        <v>2650</v>
      </c>
      <c r="T149" s="16" t="s">
        <v>4173</v>
      </c>
      <c r="U149" s="18" t="s">
        <v>5519</v>
      </c>
      <c r="V149" s="18" t="s">
        <v>5519</v>
      </c>
      <c r="W149" s="18" t="s">
        <v>3979</v>
      </c>
      <c r="X149" s="18" t="s">
        <v>3978</v>
      </c>
      <c r="Y149" s="132">
        <f t="shared" si="6"/>
        <v>800</v>
      </c>
      <c r="Z149" s="132" t="str">
        <f t="shared" si="7"/>
        <v>0</v>
      </c>
      <c r="AA149" s="372">
        <f t="shared" si="8"/>
        <v>800</v>
      </c>
    </row>
    <row r="150" spans="1:27" s="18" customFormat="1" ht="12" customHeight="1" x14ac:dyDescent="0.2">
      <c r="A150" s="16" t="s">
        <v>4446</v>
      </c>
      <c r="B150" s="17">
        <v>216</v>
      </c>
      <c r="C150" s="16" t="s">
        <v>4447</v>
      </c>
      <c r="D150" s="16" t="s">
        <v>5515</v>
      </c>
      <c r="E150" s="18" t="s">
        <v>5516</v>
      </c>
      <c r="F150" s="18">
        <v>16</v>
      </c>
      <c r="G150" s="60">
        <v>8</v>
      </c>
      <c r="H150" s="18" t="s">
        <v>1561</v>
      </c>
      <c r="I150" s="126" t="s">
        <v>1460</v>
      </c>
      <c r="J150" s="18" t="s">
        <v>3005</v>
      </c>
      <c r="K150" s="19" t="s">
        <v>4069</v>
      </c>
      <c r="L150" s="16" t="s">
        <v>1616</v>
      </c>
      <c r="M150" s="18" t="s">
        <v>1613</v>
      </c>
      <c r="N150" s="18" t="s">
        <v>3005</v>
      </c>
      <c r="O150" s="116" t="s">
        <v>3279</v>
      </c>
      <c r="P150" s="18">
        <v>8</v>
      </c>
      <c r="Q150" s="16" t="s">
        <v>1393</v>
      </c>
      <c r="R150" s="17">
        <v>79</v>
      </c>
      <c r="S150" s="60" t="s">
        <v>2650</v>
      </c>
      <c r="T150" s="16" t="s">
        <v>1400</v>
      </c>
      <c r="U150" s="18" t="s">
        <v>5519</v>
      </c>
      <c r="V150" s="18" t="s">
        <v>5519</v>
      </c>
      <c r="W150" s="18" t="s">
        <v>3979</v>
      </c>
      <c r="X150" s="18" t="s">
        <v>3978</v>
      </c>
      <c r="Y150" s="132">
        <f t="shared" si="6"/>
        <v>256</v>
      </c>
      <c r="Z150" s="132" t="str">
        <f t="shared" si="7"/>
        <v>0</v>
      </c>
      <c r="AA150" s="372">
        <f t="shared" si="8"/>
        <v>256</v>
      </c>
    </row>
    <row r="151" spans="1:27" s="18" customFormat="1" ht="12" customHeight="1" x14ac:dyDescent="0.2">
      <c r="A151" s="1" t="s">
        <v>1139</v>
      </c>
      <c r="B151" s="2">
        <v>0</v>
      </c>
      <c r="C151" s="1" t="s">
        <v>5523</v>
      </c>
      <c r="D151" s="1" t="s">
        <v>5515</v>
      </c>
      <c r="E151" s="3" t="s">
        <v>5516</v>
      </c>
      <c r="F151" s="3">
        <v>16</v>
      </c>
      <c r="G151" s="59">
        <v>17</v>
      </c>
      <c r="H151" s="18" t="s">
        <v>1561</v>
      </c>
      <c r="I151" s="159" t="s">
        <v>3980</v>
      </c>
      <c r="J151" s="18" t="s">
        <v>3005</v>
      </c>
      <c r="K151" s="159" t="s">
        <v>4379</v>
      </c>
      <c r="L151" s="1" t="s">
        <v>1616</v>
      </c>
      <c r="M151" s="3" t="s">
        <v>1613</v>
      </c>
      <c r="N151" s="3" t="s">
        <v>3005</v>
      </c>
      <c r="O151" s="116" t="s">
        <v>3296</v>
      </c>
      <c r="P151" s="3">
        <v>17</v>
      </c>
      <c r="Q151" s="1" t="s">
        <v>1393</v>
      </c>
      <c r="R151" s="2">
        <v>79</v>
      </c>
      <c r="S151" s="60" t="s">
        <v>2650</v>
      </c>
      <c r="T151" s="1" t="s">
        <v>1400</v>
      </c>
      <c r="U151" s="18" t="s">
        <v>5519</v>
      </c>
      <c r="V151" s="18" t="s">
        <v>5519</v>
      </c>
      <c r="W151" s="18" t="s">
        <v>3979</v>
      </c>
      <c r="X151" s="18" t="s">
        <v>3978</v>
      </c>
      <c r="Y151" s="132">
        <f t="shared" si="6"/>
        <v>544</v>
      </c>
      <c r="Z151" s="132" t="str">
        <f t="shared" si="7"/>
        <v>0</v>
      </c>
      <c r="AA151" s="372">
        <f t="shared" si="8"/>
        <v>544</v>
      </c>
    </row>
    <row r="152" spans="1:27" s="18" customFormat="1" ht="12" customHeight="1" x14ac:dyDescent="0.2">
      <c r="A152" s="16" t="s">
        <v>5014</v>
      </c>
      <c r="B152" s="17">
        <v>180</v>
      </c>
      <c r="C152" s="16" t="s">
        <v>5523</v>
      </c>
      <c r="D152" s="16" t="s">
        <v>5515</v>
      </c>
      <c r="E152" s="18" t="s">
        <v>5516</v>
      </c>
      <c r="F152" s="18">
        <v>16</v>
      </c>
      <c r="G152" s="18">
        <v>25</v>
      </c>
      <c r="I152" s="19" t="s">
        <v>1474</v>
      </c>
      <c r="J152" s="18" t="s">
        <v>3005</v>
      </c>
      <c r="K152" s="19" t="s">
        <v>4069</v>
      </c>
      <c r="L152" s="16" t="s">
        <v>1616</v>
      </c>
      <c r="M152" s="116" t="s">
        <v>4300</v>
      </c>
      <c r="N152" s="53" t="s">
        <v>3005</v>
      </c>
      <c r="O152" s="116" t="s">
        <v>5302</v>
      </c>
      <c r="P152" s="140">
        <v>25</v>
      </c>
      <c r="Q152" s="1" t="s">
        <v>1386</v>
      </c>
      <c r="R152" s="2">
        <v>48.75</v>
      </c>
      <c r="S152" s="60" t="s">
        <v>2650</v>
      </c>
      <c r="T152" s="1" t="s">
        <v>3365</v>
      </c>
      <c r="U152" s="18" t="s">
        <v>5519</v>
      </c>
      <c r="V152" s="18" t="s">
        <v>5519</v>
      </c>
      <c r="W152" s="18" t="s">
        <v>3979</v>
      </c>
      <c r="X152" s="18" t="s">
        <v>3978</v>
      </c>
      <c r="Y152" s="132">
        <f t="shared" si="6"/>
        <v>800</v>
      </c>
      <c r="Z152" s="132" t="str">
        <f t="shared" si="7"/>
        <v>0</v>
      </c>
      <c r="AA152" s="372">
        <f t="shared" si="8"/>
        <v>800</v>
      </c>
    </row>
    <row r="153" spans="1:27" s="18" customFormat="1" ht="12" customHeight="1" x14ac:dyDescent="0.2">
      <c r="A153" s="16" t="s">
        <v>4446</v>
      </c>
      <c r="B153" s="17">
        <v>216</v>
      </c>
      <c r="C153" s="16" t="s">
        <v>4447</v>
      </c>
      <c r="D153" s="16" t="s">
        <v>5515</v>
      </c>
      <c r="E153" s="18" t="s">
        <v>5516</v>
      </c>
      <c r="F153" s="18">
        <v>16</v>
      </c>
      <c r="G153" s="245">
        <v>9</v>
      </c>
      <c r="H153" s="18" t="s">
        <v>1561</v>
      </c>
      <c r="I153" s="127" t="s">
        <v>1459</v>
      </c>
      <c r="J153" s="18" t="s">
        <v>3005</v>
      </c>
      <c r="K153" s="19" t="s">
        <v>4069</v>
      </c>
      <c r="L153" s="16" t="s">
        <v>1616</v>
      </c>
      <c r="M153" s="116" t="s">
        <v>4300</v>
      </c>
      <c r="N153" s="18" t="s">
        <v>3005</v>
      </c>
      <c r="O153" s="116" t="s">
        <v>3284</v>
      </c>
      <c r="P153" s="140">
        <v>9</v>
      </c>
      <c r="Q153" s="1" t="s">
        <v>1386</v>
      </c>
      <c r="R153" s="2">
        <v>49.5</v>
      </c>
      <c r="S153" s="60" t="s">
        <v>2650</v>
      </c>
      <c r="T153" s="1" t="s">
        <v>3366</v>
      </c>
      <c r="U153" s="18" t="s">
        <v>5519</v>
      </c>
      <c r="V153" s="18" t="s">
        <v>5519</v>
      </c>
      <c r="W153" s="18" t="s">
        <v>3979</v>
      </c>
      <c r="X153" s="18" t="s">
        <v>3978</v>
      </c>
      <c r="Y153" s="132">
        <f t="shared" si="6"/>
        <v>288</v>
      </c>
      <c r="Z153" s="132" t="str">
        <f t="shared" si="7"/>
        <v>0</v>
      </c>
      <c r="AA153" s="372">
        <f t="shared" si="8"/>
        <v>288</v>
      </c>
    </row>
    <row r="154" spans="1:27" s="18" customFormat="1" ht="12" customHeight="1" x14ac:dyDescent="0.2">
      <c r="A154" s="16" t="s">
        <v>4446</v>
      </c>
      <c r="B154" s="17">
        <v>216</v>
      </c>
      <c r="C154" s="16" t="s">
        <v>4447</v>
      </c>
      <c r="D154" s="16" t="s">
        <v>5515</v>
      </c>
      <c r="E154" s="18" t="s">
        <v>5516</v>
      </c>
      <c r="F154" s="18">
        <v>16</v>
      </c>
      <c r="G154" s="60">
        <v>4</v>
      </c>
      <c r="H154" s="18" t="s">
        <v>1561</v>
      </c>
      <c r="I154" s="126" t="s">
        <v>1460</v>
      </c>
      <c r="J154" s="18" t="s">
        <v>3005</v>
      </c>
      <c r="K154" s="19" t="s">
        <v>4069</v>
      </c>
      <c r="L154" s="16" t="s">
        <v>1616</v>
      </c>
      <c r="M154" s="116" t="s">
        <v>4300</v>
      </c>
      <c r="N154" s="18" t="s">
        <v>3005</v>
      </c>
      <c r="O154" s="116" t="s">
        <v>3284</v>
      </c>
      <c r="P154" s="140">
        <v>4</v>
      </c>
      <c r="Q154" s="1" t="s">
        <v>1386</v>
      </c>
      <c r="R154" s="2">
        <v>49.5</v>
      </c>
      <c r="S154" s="60" t="s">
        <v>2650</v>
      </c>
      <c r="T154" s="1" t="s">
        <v>3366</v>
      </c>
      <c r="U154" s="18" t="s">
        <v>5519</v>
      </c>
      <c r="V154" s="18" t="s">
        <v>5519</v>
      </c>
      <c r="W154" s="18" t="s">
        <v>3979</v>
      </c>
      <c r="X154" s="18" t="s">
        <v>3978</v>
      </c>
      <c r="Y154" s="132">
        <f t="shared" si="6"/>
        <v>128</v>
      </c>
      <c r="Z154" s="132" t="str">
        <f t="shared" si="7"/>
        <v>0</v>
      </c>
      <c r="AA154" s="372">
        <f t="shared" si="8"/>
        <v>128</v>
      </c>
    </row>
    <row r="155" spans="1:27" s="18" customFormat="1" ht="12" customHeight="1" x14ac:dyDescent="0.2">
      <c r="A155" s="16" t="s">
        <v>4446</v>
      </c>
      <c r="B155" s="17">
        <v>216</v>
      </c>
      <c r="C155" s="16" t="s">
        <v>4447</v>
      </c>
      <c r="D155" s="16" t="s">
        <v>5515</v>
      </c>
      <c r="E155" s="18" t="s">
        <v>5516</v>
      </c>
      <c r="F155" s="18">
        <v>16</v>
      </c>
      <c r="G155" s="245">
        <v>7</v>
      </c>
      <c r="H155" s="18" t="s">
        <v>1561</v>
      </c>
      <c r="I155" s="127" t="s">
        <v>2640</v>
      </c>
      <c r="J155" s="18" t="s">
        <v>3005</v>
      </c>
      <c r="K155" s="19" t="s">
        <v>4069</v>
      </c>
      <c r="L155" s="16" t="s">
        <v>1616</v>
      </c>
      <c r="M155" s="116" t="s">
        <v>4300</v>
      </c>
      <c r="N155" s="18" t="s">
        <v>3005</v>
      </c>
      <c r="O155" s="116" t="s">
        <v>1458</v>
      </c>
      <c r="P155" s="140">
        <v>7</v>
      </c>
      <c r="Q155" s="1" t="s">
        <v>1386</v>
      </c>
      <c r="R155" s="2">
        <v>49.5</v>
      </c>
      <c r="S155" s="60" t="s">
        <v>2650</v>
      </c>
      <c r="T155" s="1" t="s">
        <v>3366</v>
      </c>
      <c r="U155" s="18" t="s">
        <v>5519</v>
      </c>
      <c r="V155" s="18" t="s">
        <v>5519</v>
      </c>
      <c r="W155" s="18" t="s">
        <v>3979</v>
      </c>
      <c r="X155" s="18" t="s">
        <v>3978</v>
      </c>
      <c r="Y155" s="132">
        <f t="shared" si="6"/>
        <v>224</v>
      </c>
      <c r="Z155" s="132" t="str">
        <f t="shared" si="7"/>
        <v>0</v>
      </c>
      <c r="AA155" s="372">
        <f t="shared" si="8"/>
        <v>224</v>
      </c>
    </row>
    <row r="156" spans="1:27" s="18" customFormat="1" ht="12" customHeight="1" x14ac:dyDescent="0.2">
      <c r="A156" s="16" t="s">
        <v>4089</v>
      </c>
      <c r="B156" s="17">
        <v>300</v>
      </c>
      <c r="C156" s="16" t="s">
        <v>5514</v>
      </c>
      <c r="D156" s="16" t="s">
        <v>5515</v>
      </c>
      <c r="E156" s="18" t="s">
        <v>5516</v>
      </c>
      <c r="F156" s="18">
        <v>16</v>
      </c>
      <c r="G156" s="59">
        <v>5</v>
      </c>
      <c r="H156" s="18" t="s">
        <v>1561</v>
      </c>
      <c r="I156" s="19" t="s">
        <v>5039</v>
      </c>
      <c r="J156" s="18" t="s">
        <v>3005</v>
      </c>
      <c r="K156" s="19" t="s">
        <v>4069</v>
      </c>
      <c r="L156" s="16" t="s">
        <v>1616</v>
      </c>
      <c r="M156" s="116" t="s">
        <v>4300</v>
      </c>
      <c r="N156" s="18" t="s">
        <v>3005</v>
      </c>
      <c r="O156" s="116" t="s">
        <v>3283</v>
      </c>
      <c r="P156" s="140">
        <v>5</v>
      </c>
      <c r="Q156" s="1" t="s">
        <v>1386</v>
      </c>
      <c r="R156" s="2">
        <v>49.5</v>
      </c>
      <c r="S156" s="60" t="s">
        <v>2650</v>
      </c>
      <c r="T156" s="1" t="s">
        <v>3366</v>
      </c>
      <c r="U156" s="18" t="s">
        <v>5519</v>
      </c>
      <c r="V156" s="18" t="s">
        <v>5519</v>
      </c>
      <c r="W156" s="18" t="s">
        <v>3979</v>
      </c>
      <c r="X156" s="18" t="s">
        <v>3978</v>
      </c>
      <c r="Y156" s="132">
        <f t="shared" si="6"/>
        <v>160</v>
      </c>
      <c r="Z156" s="132" t="str">
        <f t="shared" si="7"/>
        <v>0</v>
      </c>
      <c r="AA156" s="372">
        <f t="shared" si="8"/>
        <v>160</v>
      </c>
    </row>
    <row r="157" spans="1:27" s="18" customFormat="1" ht="12" customHeight="1" x14ac:dyDescent="0.2">
      <c r="A157" s="1" t="s">
        <v>2722</v>
      </c>
      <c r="B157" s="2">
        <v>145</v>
      </c>
      <c r="C157" s="1" t="s">
        <v>2721</v>
      </c>
      <c r="D157" s="1" t="s">
        <v>5515</v>
      </c>
      <c r="E157" s="3" t="s">
        <v>5516</v>
      </c>
      <c r="F157" s="3">
        <v>16</v>
      </c>
      <c r="G157" s="3">
        <v>25</v>
      </c>
      <c r="H157" s="3"/>
      <c r="I157" s="49" t="s">
        <v>1614</v>
      </c>
      <c r="J157" s="3" t="s">
        <v>3005</v>
      </c>
      <c r="K157" s="4" t="s">
        <v>1611</v>
      </c>
      <c r="L157" s="1" t="s">
        <v>1616</v>
      </c>
      <c r="M157" s="112" t="s">
        <v>4300</v>
      </c>
      <c r="N157" s="3" t="s">
        <v>3005</v>
      </c>
      <c r="O157" s="116" t="s">
        <v>3282</v>
      </c>
      <c r="P157" s="140">
        <v>25</v>
      </c>
      <c r="Q157" s="1" t="s">
        <v>1386</v>
      </c>
      <c r="R157" s="2">
        <v>55</v>
      </c>
      <c r="S157" s="60" t="s">
        <v>2650</v>
      </c>
      <c r="T157" s="1" t="s">
        <v>3367</v>
      </c>
      <c r="U157" s="18" t="s">
        <v>5519</v>
      </c>
      <c r="V157" s="18" t="s">
        <v>5519</v>
      </c>
      <c r="W157" s="18" t="s">
        <v>3979</v>
      </c>
      <c r="X157" s="18" t="s">
        <v>3978</v>
      </c>
      <c r="Y157" s="132">
        <f t="shared" si="6"/>
        <v>800</v>
      </c>
      <c r="Z157" s="132" t="str">
        <f t="shared" si="7"/>
        <v>0</v>
      </c>
      <c r="AA157" s="372">
        <f t="shared" si="8"/>
        <v>800</v>
      </c>
    </row>
    <row r="158" spans="1:27" s="18" customFormat="1" ht="12" customHeight="1" x14ac:dyDescent="0.2">
      <c r="A158" s="1" t="s">
        <v>2720</v>
      </c>
      <c r="B158" s="2">
        <v>155</v>
      </c>
      <c r="C158" s="1" t="s">
        <v>2721</v>
      </c>
      <c r="D158" s="1" t="s">
        <v>5515</v>
      </c>
      <c r="E158" s="3" t="s">
        <v>5516</v>
      </c>
      <c r="F158" s="3">
        <v>16</v>
      </c>
      <c r="G158" s="3">
        <v>25</v>
      </c>
      <c r="H158" s="3"/>
      <c r="I158" s="49" t="s">
        <v>1614</v>
      </c>
      <c r="J158" s="3" t="s">
        <v>3005</v>
      </c>
      <c r="K158" s="4" t="s">
        <v>1611</v>
      </c>
      <c r="L158" s="1" t="s">
        <v>1616</v>
      </c>
      <c r="M158" s="112" t="s">
        <v>4300</v>
      </c>
      <c r="N158" s="3" t="s">
        <v>3005</v>
      </c>
      <c r="O158" s="116" t="s">
        <v>3282</v>
      </c>
      <c r="P158" s="140">
        <v>25</v>
      </c>
      <c r="Q158" s="1" t="s">
        <v>1386</v>
      </c>
      <c r="R158" s="2">
        <v>50</v>
      </c>
      <c r="S158" s="60" t="s">
        <v>2650</v>
      </c>
      <c r="T158" s="1" t="s">
        <v>3368</v>
      </c>
      <c r="U158" s="18" t="s">
        <v>5519</v>
      </c>
      <c r="V158" s="18" t="s">
        <v>5519</v>
      </c>
      <c r="W158" s="18" t="s">
        <v>3979</v>
      </c>
      <c r="X158" s="18" t="s">
        <v>3978</v>
      </c>
      <c r="Y158" s="132">
        <f t="shared" si="6"/>
        <v>800</v>
      </c>
      <c r="Z158" s="132" t="str">
        <f t="shared" si="7"/>
        <v>0</v>
      </c>
      <c r="AA158" s="372">
        <f t="shared" si="8"/>
        <v>800</v>
      </c>
    </row>
    <row r="159" spans="1:27" s="18" customFormat="1" ht="12" customHeight="1" x14ac:dyDescent="0.2">
      <c r="A159" s="16" t="s">
        <v>4077</v>
      </c>
      <c r="B159" s="17">
        <v>323</v>
      </c>
      <c r="C159" s="16" t="s">
        <v>5523</v>
      </c>
      <c r="D159" s="16" t="s">
        <v>5515</v>
      </c>
      <c r="E159" s="18" t="s">
        <v>5516</v>
      </c>
      <c r="F159" s="18">
        <v>16</v>
      </c>
      <c r="G159" s="18">
        <v>25</v>
      </c>
      <c r="I159" s="19" t="s">
        <v>1475</v>
      </c>
      <c r="J159" s="18" t="s">
        <v>3005</v>
      </c>
      <c r="K159" s="19" t="s">
        <v>4069</v>
      </c>
      <c r="L159" s="16" t="s">
        <v>1616</v>
      </c>
      <c r="M159" s="116" t="s">
        <v>4170</v>
      </c>
      <c r="N159" s="58" t="s">
        <v>3005</v>
      </c>
      <c r="O159" s="116" t="s">
        <v>3274</v>
      </c>
      <c r="P159" s="140">
        <v>25</v>
      </c>
      <c r="Q159" s="1" t="s">
        <v>1386</v>
      </c>
      <c r="R159" s="2">
        <v>61.5</v>
      </c>
      <c r="S159" s="60" t="s">
        <v>1277</v>
      </c>
      <c r="T159" s="1" t="s">
        <v>3346</v>
      </c>
      <c r="U159" s="18" t="s">
        <v>5519</v>
      </c>
      <c r="V159" s="18" t="s">
        <v>5519</v>
      </c>
      <c r="W159" s="18" t="s">
        <v>3979</v>
      </c>
      <c r="X159" s="18" t="s">
        <v>3978</v>
      </c>
      <c r="Y159" s="132">
        <f t="shared" si="6"/>
        <v>800</v>
      </c>
      <c r="Z159" s="132" t="str">
        <f t="shared" si="7"/>
        <v>0</v>
      </c>
      <c r="AA159" s="372">
        <f t="shared" si="8"/>
        <v>800</v>
      </c>
    </row>
    <row r="160" spans="1:27" s="18" customFormat="1" ht="12" customHeight="1" x14ac:dyDescent="0.2">
      <c r="A160" s="16" t="s">
        <v>4446</v>
      </c>
      <c r="B160" s="17">
        <v>216</v>
      </c>
      <c r="C160" s="16" t="s">
        <v>4447</v>
      </c>
      <c r="D160" s="16" t="s">
        <v>5515</v>
      </c>
      <c r="E160" s="18" t="s">
        <v>5516</v>
      </c>
      <c r="F160" s="18">
        <v>16</v>
      </c>
      <c r="G160" s="60">
        <v>25</v>
      </c>
      <c r="I160" s="126" t="s">
        <v>3446</v>
      </c>
      <c r="J160" s="18" t="s">
        <v>3005</v>
      </c>
      <c r="K160" s="19" t="s">
        <v>4069</v>
      </c>
      <c r="L160" s="16" t="s">
        <v>1616</v>
      </c>
      <c r="M160" s="18" t="s">
        <v>4237</v>
      </c>
      <c r="N160" s="58" t="s">
        <v>3005</v>
      </c>
      <c r="O160" s="116" t="s">
        <v>3672</v>
      </c>
      <c r="P160" s="18">
        <v>25</v>
      </c>
      <c r="Q160" s="16" t="s">
        <v>5528</v>
      </c>
      <c r="R160" s="17">
        <v>24.18</v>
      </c>
      <c r="S160" s="60" t="s">
        <v>1278</v>
      </c>
      <c r="T160" s="16" t="s">
        <v>4424</v>
      </c>
      <c r="U160" s="18" t="s">
        <v>5519</v>
      </c>
      <c r="V160" s="18" t="s">
        <v>5519</v>
      </c>
      <c r="W160" s="18" t="s">
        <v>3979</v>
      </c>
      <c r="X160" s="18" t="s">
        <v>3978</v>
      </c>
      <c r="Y160" s="132">
        <f t="shared" si="6"/>
        <v>800</v>
      </c>
      <c r="Z160" s="132" t="str">
        <f t="shared" si="7"/>
        <v>0</v>
      </c>
      <c r="AA160" s="372">
        <f t="shared" si="8"/>
        <v>800</v>
      </c>
    </row>
    <row r="161" spans="1:34" s="3" customFormat="1" ht="12" customHeight="1" x14ac:dyDescent="0.2">
      <c r="A161" s="1"/>
      <c r="B161" s="2"/>
      <c r="C161" s="154" t="s">
        <v>1386</v>
      </c>
      <c r="D161" s="1" t="s">
        <v>5515</v>
      </c>
      <c r="E161" s="3" t="s">
        <v>5516</v>
      </c>
      <c r="F161" s="3">
        <v>16</v>
      </c>
      <c r="G161" s="221">
        <v>0</v>
      </c>
      <c r="I161" s="186" t="s">
        <v>1438</v>
      </c>
      <c r="J161" s="128"/>
      <c r="K161" s="182" t="s">
        <v>4291</v>
      </c>
      <c r="L161" s="1" t="s">
        <v>1616</v>
      </c>
      <c r="S161" s="18"/>
      <c r="Y161" s="132">
        <f t="shared" si="6"/>
        <v>0</v>
      </c>
      <c r="Z161" s="132" t="str">
        <f t="shared" si="7"/>
        <v>0</v>
      </c>
      <c r="AA161" s="372" t="str">
        <f t="shared" si="8"/>
        <v>0</v>
      </c>
      <c r="AC161" s="5"/>
    </row>
    <row r="162" spans="1:34" s="3" customFormat="1" ht="12" customHeight="1" x14ac:dyDescent="0.2">
      <c r="A162" s="1"/>
      <c r="B162" s="2"/>
      <c r="C162" s="154" t="s">
        <v>1386</v>
      </c>
      <c r="D162" s="1" t="s">
        <v>5515</v>
      </c>
      <c r="E162" s="3" t="s">
        <v>5516</v>
      </c>
      <c r="F162" s="3">
        <v>16</v>
      </c>
      <c r="G162" s="221">
        <v>0</v>
      </c>
      <c r="I162" s="186" t="s">
        <v>1438</v>
      </c>
      <c r="J162" s="128"/>
      <c r="K162" s="182" t="s">
        <v>4291</v>
      </c>
      <c r="L162" s="1" t="s">
        <v>1616</v>
      </c>
      <c r="Y162" s="132">
        <f t="shared" si="6"/>
        <v>0</v>
      </c>
      <c r="Z162" s="132" t="str">
        <f t="shared" si="7"/>
        <v>0</v>
      </c>
      <c r="AA162" s="372" t="str">
        <f t="shared" si="8"/>
        <v>0</v>
      </c>
      <c r="AC162" s="5"/>
    </row>
    <row r="163" spans="1:34" s="3" customFormat="1" ht="12" customHeight="1" x14ac:dyDescent="0.2">
      <c r="A163" s="1"/>
      <c r="B163" s="2"/>
      <c r="C163" s="154" t="s">
        <v>1386</v>
      </c>
      <c r="D163" s="1" t="s">
        <v>5515</v>
      </c>
      <c r="E163" s="3" t="s">
        <v>5516</v>
      </c>
      <c r="F163" s="3">
        <v>16</v>
      </c>
      <c r="G163" s="221">
        <v>0</v>
      </c>
      <c r="I163" s="186" t="s">
        <v>1438</v>
      </c>
      <c r="J163" s="128"/>
      <c r="K163" s="182" t="s">
        <v>4291</v>
      </c>
      <c r="L163" s="1" t="s">
        <v>1616</v>
      </c>
      <c r="M163" s="48"/>
      <c r="O163" s="112"/>
      <c r="P163" s="48"/>
      <c r="Q163" s="1"/>
      <c r="R163" s="2"/>
      <c r="S163" s="135"/>
      <c r="T163" s="1"/>
      <c r="U163" s="18"/>
      <c r="V163" s="18"/>
      <c r="W163" s="18"/>
      <c r="X163" s="18"/>
      <c r="Y163" s="132">
        <f t="shared" si="6"/>
        <v>0</v>
      </c>
      <c r="Z163" s="132" t="str">
        <f t="shared" si="7"/>
        <v>0</v>
      </c>
      <c r="AA163" s="372" t="str">
        <f t="shared" si="8"/>
        <v>0</v>
      </c>
      <c r="AC163" s="5"/>
    </row>
    <row r="164" spans="1:34" s="3" customFormat="1" ht="12" customHeight="1" x14ac:dyDescent="0.2">
      <c r="G164" s="48"/>
      <c r="I164" s="49"/>
      <c r="K164" s="49"/>
      <c r="L164" s="1" t="s">
        <v>1616</v>
      </c>
      <c r="M164" s="112"/>
      <c r="N164" s="53"/>
      <c r="O164" s="112"/>
      <c r="P164" s="140"/>
      <c r="Q164" s="1"/>
      <c r="R164" s="2"/>
      <c r="S164" s="21"/>
      <c r="T164" s="1"/>
      <c r="Y164" s="132">
        <f t="shared" si="6"/>
        <v>0</v>
      </c>
      <c r="Z164" s="132" t="str">
        <f t="shared" si="7"/>
        <v>0</v>
      </c>
      <c r="AA164" s="372" t="str">
        <f t="shared" si="8"/>
        <v>0</v>
      </c>
      <c r="AC164" s="5"/>
    </row>
    <row r="165" spans="1:34" s="88" customFormat="1" ht="12" customHeight="1" thickBot="1" x14ac:dyDescent="0.25">
      <c r="G165" s="89">
        <f>SUM(G108:G164)</f>
        <v>1150</v>
      </c>
      <c r="J165" s="78"/>
      <c r="M165" s="88">
        <f>G165-P165</f>
        <v>0</v>
      </c>
      <c r="N165" s="78"/>
      <c r="P165" s="89">
        <f>SUM(P108:P164)</f>
        <v>1150</v>
      </c>
      <c r="S165" s="94"/>
      <c r="Y165" s="132">
        <f t="shared" si="6"/>
        <v>0</v>
      </c>
      <c r="Z165" s="132" t="str">
        <f t="shared" si="7"/>
        <v>0</v>
      </c>
      <c r="AA165" s="372" t="str">
        <f t="shared" si="8"/>
        <v>0</v>
      </c>
    </row>
    <row r="166" spans="1:34" s="87" customFormat="1" ht="12" customHeight="1" x14ac:dyDescent="0.2">
      <c r="A166" s="24"/>
      <c r="B166" s="25"/>
      <c r="C166" s="26" t="s">
        <v>3031</v>
      </c>
      <c r="D166" s="27"/>
      <c r="E166" s="28"/>
      <c r="F166" s="29"/>
      <c r="G166" s="30"/>
      <c r="H166" s="31"/>
      <c r="I166" s="24"/>
      <c r="J166" s="24"/>
      <c r="K166" s="24"/>
      <c r="L166" s="28"/>
      <c r="M166" s="24"/>
      <c r="N166" s="24"/>
      <c r="O166" s="32"/>
      <c r="P166" s="30"/>
      <c r="Q166" s="28"/>
      <c r="R166" s="25"/>
      <c r="S166" s="33"/>
      <c r="T166" s="24"/>
      <c r="U166" s="24"/>
      <c r="V166" s="24"/>
      <c r="W166" s="28"/>
      <c r="X166" s="24"/>
      <c r="Y166" s="132">
        <f t="shared" si="6"/>
        <v>0</v>
      </c>
      <c r="Z166" s="132" t="str">
        <f t="shared" si="7"/>
        <v>0</v>
      </c>
      <c r="AA166" s="372" t="str">
        <f t="shared" si="8"/>
        <v>0</v>
      </c>
      <c r="AB166" s="24"/>
      <c r="AC166" s="24"/>
      <c r="AD166" s="28"/>
      <c r="AE166" s="28"/>
      <c r="AF166" s="28"/>
      <c r="AG166" s="28"/>
      <c r="AH166" s="28"/>
    </row>
    <row r="167" spans="1:34" s="3" customFormat="1" ht="12" customHeight="1" x14ac:dyDescent="0.2">
      <c r="L167" s="1" t="s">
        <v>1616</v>
      </c>
      <c r="Y167" s="132">
        <f t="shared" si="6"/>
        <v>0</v>
      </c>
      <c r="Z167" s="132" t="str">
        <f t="shared" si="7"/>
        <v>0</v>
      </c>
      <c r="AA167" s="372" t="str">
        <f t="shared" si="8"/>
        <v>0</v>
      </c>
      <c r="AC167" s="5"/>
    </row>
    <row r="168" spans="1:34" s="18" customFormat="1" ht="12" customHeight="1" x14ac:dyDescent="0.2">
      <c r="A168" s="16" t="s">
        <v>4446</v>
      </c>
      <c r="B168" s="17">
        <v>216</v>
      </c>
      <c r="C168" s="16" t="s">
        <v>4447</v>
      </c>
      <c r="D168" s="16" t="s">
        <v>4449</v>
      </c>
      <c r="E168" s="18" t="s">
        <v>5516</v>
      </c>
      <c r="F168" s="18">
        <v>8</v>
      </c>
      <c r="G168" s="60">
        <v>25</v>
      </c>
      <c r="I168" s="126" t="s">
        <v>2367</v>
      </c>
      <c r="J168" s="18" t="s">
        <v>3005</v>
      </c>
      <c r="K168" s="19" t="s">
        <v>4069</v>
      </c>
      <c r="L168" s="16" t="s">
        <v>1616</v>
      </c>
      <c r="M168" s="116" t="s">
        <v>4541</v>
      </c>
      <c r="N168" s="58" t="s">
        <v>3005</v>
      </c>
      <c r="O168" s="116"/>
      <c r="P168" s="140">
        <v>25</v>
      </c>
      <c r="Q168" s="1" t="s">
        <v>3317</v>
      </c>
      <c r="R168" s="2">
        <v>40</v>
      </c>
      <c r="S168" s="259" t="s">
        <v>3300</v>
      </c>
      <c r="T168" s="1" t="s">
        <v>3324</v>
      </c>
      <c r="U168" s="18" t="s">
        <v>5519</v>
      </c>
      <c r="V168" s="18" t="s">
        <v>5519</v>
      </c>
      <c r="W168" s="18" t="s">
        <v>3979</v>
      </c>
      <c r="X168" s="18" t="s">
        <v>3978</v>
      </c>
      <c r="Y168" s="132">
        <f t="shared" si="6"/>
        <v>400</v>
      </c>
      <c r="Z168" s="132" t="str">
        <f t="shared" si="7"/>
        <v>0</v>
      </c>
      <c r="AA168" s="372">
        <f t="shared" si="8"/>
        <v>400</v>
      </c>
    </row>
    <row r="169" spans="1:34" s="18" customFormat="1" ht="12" customHeight="1" x14ac:dyDescent="0.2">
      <c r="A169" s="16" t="s">
        <v>4446</v>
      </c>
      <c r="B169" s="17">
        <v>216</v>
      </c>
      <c r="C169" s="16" t="s">
        <v>4447</v>
      </c>
      <c r="D169" s="16" t="s">
        <v>4449</v>
      </c>
      <c r="E169" s="18" t="s">
        <v>5516</v>
      </c>
      <c r="F169" s="18">
        <v>8</v>
      </c>
      <c r="G169" s="60">
        <v>25</v>
      </c>
      <c r="I169" s="126" t="s">
        <v>2367</v>
      </c>
      <c r="J169" s="18" t="s">
        <v>3005</v>
      </c>
      <c r="K169" s="19" t="s">
        <v>4069</v>
      </c>
      <c r="L169" s="16" t="s">
        <v>1616</v>
      </c>
      <c r="M169" s="116" t="s">
        <v>4541</v>
      </c>
      <c r="N169" s="58" t="s">
        <v>3005</v>
      </c>
      <c r="O169" s="116"/>
      <c r="P169" s="140">
        <v>25</v>
      </c>
      <c r="Q169" s="1" t="s">
        <v>3317</v>
      </c>
      <c r="R169" s="2">
        <v>39</v>
      </c>
      <c r="S169" s="259" t="s">
        <v>3300</v>
      </c>
      <c r="T169" s="1" t="s">
        <v>3325</v>
      </c>
      <c r="U169" s="18" t="s">
        <v>5519</v>
      </c>
      <c r="V169" s="18" t="s">
        <v>5519</v>
      </c>
      <c r="W169" s="18" t="s">
        <v>3979</v>
      </c>
      <c r="X169" s="18" t="s">
        <v>3978</v>
      </c>
      <c r="Y169" s="132">
        <f t="shared" si="6"/>
        <v>400</v>
      </c>
      <c r="Z169" s="132" t="str">
        <f t="shared" si="7"/>
        <v>0</v>
      </c>
      <c r="AA169" s="372">
        <f t="shared" si="8"/>
        <v>400</v>
      </c>
    </row>
    <row r="170" spans="1:34" s="18" customFormat="1" ht="12" customHeight="1" x14ac:dyDescent="0.2">
      <c r="A170" s="16" t="s">
        <v>4446</v>
      </c>
      <c r="B170" s="17">
        <v>216</v>
      </c>
      <c r="C170" s="16" t="s">
        <v>4447</v>
      </c>
      <c r="D170" s="16" t="s">
        <v>4449</v>
      </c>
      <c r="E170" s="18" t="s">
        <v>5516</v>
      </c>
      <c r="F170" s="18">
        <v>8</v>
      </c>
      <c r="G170" s="60">
        <v>25</v>
      </c>
      <c r="I170" s="126" t="s">
        <v>2367</v>
      </c>
      <c r="J170" s="18" t="s">
        <v>3005</v>
      </c>
      <c r="K170" s="19" t="s">
        <v>4069</v>
      </c>
      <c r="L170" s="16" t="s">
        <v>1616</v>
      </c>
      <c r="M170" s="116" t="s">
        <v>4541</v>
      </c>
      <c r="N170" s="58" t="s">
        <v>3005</v>
      </c>
      <c r="O170" s="116"/>
      <c r="P170" s="140">
        <v>25</v>
      </c>
      <c r="Q170" s="1" t="s">
        <v>3317</v>
      </c>
      <c r="R170" s="2">
        <v>39</v>
      </c>
      <c r="S170" s="259" t="s">
        <v>3300</v>
      </c>
      <c r="T170" s="1" t="s">
        <v>3326</v>
      </c>
      <c r="U170" s="18" t="s">
        <v>5519</v>
      </c>
      <c r="V170" s="18" t="s">
        <v>5519</v>
      </c>
      <c r="W170" s="18" t="s">
        <v>3979</v>
      </c>
      <c r="X170" s="18" t="s">
        <v>3978</v>
      </c>
      <c r="Y170" s="132">
        <f t="shared" si="6"/>
        <v>400</v>
      </c>
      <c r="Z170" s="132" t="str">
        <f t="shared" si="7"/>
        <v>0</v>
      </c>
      <c r="AA170" s="372">
        <f t="shared" si="8"/>
        <v>400</v>
      </c>
    </row>
    <row r="171" spans="1:34" s="18" customFormat="1" ht="12" customHeight="1" x14ac:dyDescent="0.2">
      <c r="A171" s="16" t="s">
        <v>4446</v>
      </c>
      <c r="B171" s="17">
        <v>216</v>
      </c>
      <c r="C171" s="16" t="s">
        <v>4447</v>
      </c>
      <c r="D171" s="16" t="s">
        <v>4449</v>
      </c>
      <c r="E171" s="18" t="s">
        <v>5516</v>
      </c>
      <c r="F171" s="18">
        <v>8</v>
      </c>
      <c r="G171" s="60">
        <v>9</v>
      </c>
      <c r="H171" s="18" t="s">
        <v>1561</v>
      </c>
      <c r="I171" s="126" t="s">
        <v>1447</v>
      </c>
      <c r="J171" s="18" t="s">
        <v>3005</v>
      </c>
      <c r="K171" s="19" t="s">
        <v>4069</v>
      </c>
      <c r="L171" s="16" t="s">
        <v>1616</v>
      </c>
      <c r="M171" s="18" t="s">
        <v>1614</v>
      </c>
      <c r="N171" s="58" t="s">
        <v>3005</v>
      </c>
      <c r="O171" s="140"/>
      <c r="P171" s="59">
        <v>9</v>
      </c>
      <c r="Q171" s="16" t="s">
        <v>5528</v>
      </c>
      <c r="R171" s="17">
        <v>62</v>
      </c>
      <c r="S171" s="259" t="s">
        <v>3306</v>
      </c>
      <c r="T171" s="16" t="s">
        <v>3916</v>
      </c>
      <c r="U171" s="18" t="s">
        <v>5519</v>
      </c>
      <c r="V171" s="18" t="s">
        <v>5519</v>
      </c>
      <c r="W171" s="18" t="s">
        <v>3979</v>
      </c>
      <c r="X171" s="18" t="s">
        <v>3978</v>
      </c>
      <c r="Y171" s="132">
        <f t="shared" si="6"/>
        <v>144</v>
      </c>
      <c r="Z171" s="132" t="str">
        <f t="shared" si="7"/>
        <v>0</v>
      </c>
      <c r="AA171" s="372">
        <f t="shared" si="8"/>
        <v>144</v>
      </c>
    </row>
    <row r="172" spans="1:34" s="18" customFormat="1" ht="12" customHeight="1" x14ac:dyDescent="0.2">
      <c r="A172" s="16" t="s">
        <v>4446</v>
      </c>
      <c r="B172" s="17">
        <v>216</v>
      </c>
      <c r="C172" s="16" t="s">
        <v>4447</v>
      </c>
      <c r="D172" s="16" t="s">
        <v>4449</v>
      </c>
      <c r="E172" s="18" t="s">
        <v>5516</v>
      </c>
      <c r="F172" s="18">
        <v>8</v>
      </c>
      <c r="G172" s="60">
        <v>25</v>
      </c>
      <c r="I172" s="126" t="s">
        <v>5259</v>
      </c>
      <c r="J172" s="18" t="s">
        <v>3005</v>
      </c>
      <c r="K172" s="19" t="s">
        <v>4069</v>
      </c>
      <c r="L172" s="16" t="s">
        <v>1616</v>
      </c>
      <c r="M172" s="18" t="s">
        <v>4989</v>
      </c>
      <c r="N172" s="58" t="s">
        <v>3005</v>
      </c>
      <c r="O172" s="140"/>
      <c r="P172" s="18">
        <v>25</v>
      </c>
      <c r="Q172" s="16" t="s">
        <v>5528</v>
      </c>
      <c r="R172" s="17">
        <v>109</v>
      </c>
      <c r="S172" s="259" t="s">
        <v>3307</v>
      </c>
      <c r="T172" s="16" t="s">
        <v>4432</v>
      </c>
      <c r="U172" s="18" t="s">
        <v>5519</v>
      </c>
      <c r="V172" s="18" t="s">
        <v>5519</v>
      </c>
      <c r="W172" s="18" t="s">
        <v>3979</v>
      </c>
      <c r="X172" s="18" t="s">
        <v>3978</v>
      </c>
      <c r="Y172" s="132">
        <f t="shared" si="6"/>
        <v>400</v>
      </c>
      <c r="Z172" s="132" t="str">
        <f t="shared" si="7"/>
        <v>0</v>
      </c>
      <c r="AA172" s="372">
        <f t="shared" si="8"/>
        <v>400</v>
      </c>
      <c r="AC172" s="20"/>
    </row>
    <row r="173" spans="1:34" s="18" customFormat="1" ht="12" customHeight="1" x14ac:dyDescent="0.2">
      <c r="A173" s="16" t="s">
        <v>4446</v>
      </c>
      <c r="B173" s="17">
        <v>216</v>
      </c>
      <c r="C173" s="16" t="s">
        <v>4447</v>
      </c>
      <c r="D173" s="16" t="s">
        <v>4449</v>
      </c>
      <c r="E173" s="18" t="s">
        <v>5516</v>
      </c>
      <c r="F173" s="18">
        <v>8</v>
      </c>
      <c r="G173" s="60">
        <v>25</v>
      </c>
      <c r="I173" s="126" t="s">
        <v>3249</v>
      </c>
      <c r="J173" s="18" t="s">
        <v>3005</v>
      </c>
      <c r="K173" s="19" t="s">
        <v>4069</v>
      </c>
      <c r="L173" s="16" t="s">
        <v>1616</v>
      </c>
      <c r="M173" s="18" t="s">
        <v>4434</v>
      </c>
      <c r="N173" s="58" t="s">
        <v>3005</v>
      </c>
      <c r="P173" s="18">
        <v>25</v>
      </c>
      <c r="Q173" s="16" t="s">
        <v>5514</v>
      </c>
      <c r="R173" s="17">
        <v>24.65</v>
      </c>
      <c r="S173" s="259" t="s">
        <v>3308</v>
      </c>
      <c r="T173" s="16" t="s">
        <v>4435</v>
      </c>
      <c r="U173" s="18" t="s">
        <v>5519</v>
      </c>
      <c r="V173" s="18" t="s">
        <v>5519</v>
      </c>
      <c r="W173" s="18" t="s">
        <v>3979</v>
      </c>
      <c r="X173" s="18" t="s">
        <v>3978</v>
      </c>
      <c r="Y173" s="132">
        <f t="shared" si="6"/>
        <v>400</v>
      </c>
      <c r="Z173" s="132" t="str">
        <f t="shared" si="7"/>
        <v>0</v>
      </c>
      <c r="AA173" s="372">
        <f t="shared" si="8"/>
        <v>400</v>
      </c>
      <c r="AC173" s="20"/>
    </row>
    <row r="174" spans="1:34" s="18" customFormat="1" ht="12" customHeight="1" x14ac:dyDescent="0.2">
      <c r="A174" s="16" t="s">
        <v>4446</v>
      </c>
      <c r="B174" s="17">
        <v>216</v>
      </c>
      <c r="C174" s="16" t="s">
        <v>4447</v>
      </c>
      <c r="D174" s="16" t="s">
        <v>4449</v>
      </c>
      <c r="E174" s="18" t="s">
        <v>5516</v>
      </c>
      <c r="F174" s="18">
        <v>8</v>
      </c>
      <c r="G174" s="60">
        <v>3</v>
      </c>
      <c r="H174" s="18" t="s">
        <v>1561</v>
      </c>
      <c r="I174" s="126" t="s">
        <v>1453</v>
      </c>
      <c r="J174" s="18" t="s">
        <v>3005</v>
      </c>
      <c r="K174" s="19" t="s">
        <v>4069</v>
      </c>
      <c r="L174" s="16" t="s">
        <v>1616</v>
      </c>
      <c r="M174" s="18" t="s">
        <v>4199</v>
      </c>
      <c r="N174" s="18" t="s">
        <v>3005</v>
      </c>
      <c r="O174" s="118"/>
      <c r="P174" s="59">
        <v>3</v>
      </c>
      <c r="Q174" s="16" t="s">
        <v>5514</v>
      </c>
      <c r="R174" s="17">
        <v>16.8</v>
      </c>
      <c r="S174" s="259" t="s">
        <v>3309</v>
      </c>
      <c r="T174" s="16" t="s">
        <v>4450</v>
      </c>
      <c r="U174" s="18" t="s">
        <v>5519</v>
      </c>
      <c r="V174" s="18" t="s">
        <v>5519</v>
      </c>
      <c r="W174" s="18" t="s">
        <v>3979</v>
      </c>
      <c r="X174" s="18" t="s">
        <v>3978</v>
      </c>
      <c r="Y174" s="132">
        <f t="shared" si="6"/>
        <v>48</v>
      </c>
      <c r="Z174" s="132" t="str">
        <f t="shared" si="7"/>
        <v>0</v>
      </c>
      <c r="AA174" s="372">
        <f t="shared" si="8"/>
        <v>48</v>
      </c>
      <c r="AC174" s="20"/>
    </row>
    <row r="175" spans="1:34" s="18" customFormat="1" ht="12" customHeight="1" x14ac:dyDescent="0.2">
      <c r="A175" s="16" t="s">
        <v>4446</v>
      </c>
      <c r="B175" s="17">
        <v>216</v>
      </c>
      <c r="C175" s="16" t="s">
        <v>4447</v>
      </c>
      <c r="D175" s="16" t="s">
        <v>4449</v>
      </c>
      <c r="E175" s="18" t="s">
        <v>5516</v>
      </c>
      <c r="F175" s="18">
        <v>8</v>
      </c>
      <c r="G175" s="60">
        <v>25</v>
      </c>
      <c r="I175" s="126" t="s">
        <v>1453</v>
      </c>
      <c r="J175" s="18" t="s">
        <v>3005</v>
      </c>
      <c r="K175" s="19" t="s">
        <v>4069</v>
      </c>
      <c r="L175" s="16" t="s">
        <v>1616</v>
      </c>
      <c r="M175" s="18" t="s">
        <v>4199</v>
      </c>
      <c r="N175" s="58" t="s">
        <v>3005</v>
      </c>
      <c r="O175" s="140"/>
      <c r="P175" s="18">
        <v>25</v>
      </c>
      <c r="Q175" s="16" t="s">
        <v>5514</v>
      </c>
      <c r="R175" s="17">
        <v>16.8</v>
      </c>
      <c r="S175" s="259" t="s">
        <v>3309</v>
      </c>
      <c r="T175" s="16" t="s">
        <v>4450</v>
      </c>
      <c r="U175" s="18" t="s">
        <v>5519</v>
      </c>
      <c r="V175" s="18" t="s">
        <v>5519</v>
      </c>
      <c r="W175" s="18" t="s">
        <v>3979</v>
      </c>
      <c r="X175" s="18" t="s">
        <v>3978</v>
      </c>
      <c r="Y175" s="132">
        <f t="shared" si="6"/>
        <v>400</v>
      </c>
      <c r="Z175" s="132" t="str">
        <f t="shared" si="7"/>
        <v>0</v>
      </c>
      <c r="AA175" s="372">
        <f t="shared" si="8"/>
        <v>400</v>
      </c>
      <c r="AC175" s="20"/>
    </row>
    <row r="176" spans="1:34" s="18" customFormat="1" ht="12" customHeight="1" x14ac:dyDescent="0.2">
      <c r="A176" s="16" t="s">
        <v>4446</v>
      </c>
      <c r="B176" s="17">
        <v>216</v>
      </c>
      <c r="C176" s="16" t="s">
        <v>4447</v>
      </c>
      <c r="D176" s="16" t="s">
        <v>4449</v>
      </c>
      <c r="E176" s="18" t="s">
        <v>5516</v>
      </c>
      <c r="F176" s="18">
        <v>8</v>
      </c>
      <c r="G176" s="60">
        <v>25</v>
      </c>
      <c r="I176" s="126" t="s">
        <v>3310</v>
      </c>
      <c r="J176" s="18" t="s">
        <v>3005</v>
      </c>
      <c r="K176" s="19" t="s">
        <v>4069</v>
      </c>
      <c r="L176" s="16" t="s">
        <v>1616</v>
      </c>
      <c r="M176" s="18" t="s">
        <v>4979</v>
      </c>
      <c r="N176" s="58" t="s">
        <v>3005</v>
      </c>
      <c r="O176" s="116" t="s">
        <v>1466</v>
      </c>
      <c r="P176" s="18">
        <v>25</v>
      </c>
      <c r="Q176" s="16" t="s">
        <v>5514</v>
      </c>
      <c r="R176" s="17">
        <v>12.65</v>
      </c>
      <c r="S176" s="60" t="s">
        <v>1282</v>
      </c>
      <c r="T176" s="16" t="s">
        <v>5509</v>
      </c>
      <c r="U176" s="18" t="s">
        <v>5519</v>
      </c>
      <c r="V176" s="18" t="s">
        <v>5519</v>
      </c>
      <c r="W176" s="18" t="s">
        <v>3979</v>
      </c>
      <c r="X176" s="18" t="s">
        <v>3978</v>
      </c>
      <c r="Y176" s="132">
        <f t="shared" si="6"/>
        <v>400</v>
      </c>
      <c r="Z176" s="132" t="str">
        <f t="shared" si="7"/>
        <v>0</v>
      </c>
      <c r="AA176" s="372">
        <f t="shared" si="8"/>
        <v>400</v>
      </c>
    </row>
    <row r="177" spans="1:29" s="18" customFormat="1" ht="12" customHeight="1" x14ac:dyDescent="0.2">
      <c r="A177" s="16" t="s">
        <v>4444</v>
      </c>
      <c r="B177" s="17">
        <v>1</v>
      </c>
      <c r="C177" s="16" t="s">
        <v>4038</v>
      </c>
      <c r="D177" s="16" t="s">
        <v>4449</v>
      </c>
      <c r="E177" s="18" t="s">
        <v>5516</v>
      </c>
      <c r="F177" s="18">
        <v>8</v>
      </c>
      <c r="G177" s="220">
        <v>25</v>
      </c>
      <c r="I177" s="96" t="s">
        <v>3241</v>
      </c>
      <c r="J177" s="18" t="s">
        <v>3005</v>
      </c>
      <c r="K177" s="19" t="s">
        <v>4069</v>
      </c>
      <c r="L177" s="16" t="s">
        <v>1616</v>
      </c>
      <c r="M177" s="18" t="s">
        <v>1611</v>
      </c>
      <c r="N177" s="58" t="s">
        <v>3005</v>
      </c>
      <c r="O177" s="83" t="s">
        <v>5261</v>
      </c>
      <c r="P177" s="18">
        <v>25</v>
      </c>
      <c r="Q177" s="16" t="s">
        <v>5514</v>
      </c>
      <c r="R177" s="17">
        <v>11.9</v>
      </c>
      <c r="S177" s="60" t="s">
        <v>1280</v>
      </c>
      <c r="T177" s="16" t="s">
        <v>3935</v>
      </c>
      <c r="U177" s="18" t="s">
        <v>5519</v>
      </c>
      <c r="V177" s="18" t="s">
        <v>5519</v>
      </c>
      <c r="W177" s="18" t="s">
        <v>3979</v>
      </c>
      <c r="X177" s="18" t="s">
        <v>3978</v>
      </c>
      <c r="Y177" s="132">
        <f t="shared" si="6"/>
        <v>400</v>
      </c>
      <c r="Z177" s="132" t="str">
        <f t="shared" si="7"/>
        <v>0</v>
      </c>
      <c r="AA177" s="372">
        <f t="shared" si="8"/>
        <v>400</v>
      </c>
      <c r="AC177" s="20"/>
    </row>
    <row r="178" spans="1:29" s="18" customFormat="1" ht="12" customHeight="1" x14ac:dyDescent="0.2">
      <c r="A178" s="16" t="s">
        <v>4456</v>
      </c>
      <c r="B178" s="17">
        <v>330</v>
      </c>
      <c r="C178" s="16" t="s">
        <v>5514</v>
      </c>
      <c r="D178" s="16" t="s">
        <v>4449</v>
      </c>
      <c r="E178" s="18" t="s">
        <v>5516</v>
      </c>
      <c r="F178" s="18">
        <v>8</v>
      </c>
      <c r="G178" s="18">
        <v>25</v>
      </c>
      <c r="I178" s="51"/>
      <c r="J178" s="18" t="s">
        <v>3005</v>
      </c>
      <c r="K178" s="19" t="s">
        <v>1442</v>
      </c>
      <c r="L178" s="1" t="s">
        <v>1616</v>
      </c>
      <c r="M178" s="112" t="s">
        <v>1442</v>
      </c>
      <c r="N178" s="53" t="s">
        <v>3005</v>
      </c>
      <c r="O178" s="112"/>
      <c r="P178" s="140">
        <v>25</v>
      </c>
      <c r="Q178" s="1" t="s">
        <v>3317</v>
      </c>
      <c r="R178" s="2">
        <v>40</v>
      </c>
      <c r="S178" s="60" t="s">
        <v>5040</v>
      </c>
      <c r="T178" s="1" t="s">
        <v>3318</v>
      </c>
      <c r="U178" s="18" t="s">
        <v>5519</v>
      </c>
      <c r="V178" s="18" t="s">
        <v>5519</v>
      </c>
      <c r="W178" s="18" t="s">
        <v>3979</v>
      </c>
      <c r="X178" s="18" t="s">
        <v>5042</v>
      </c>
      <c r="Y178" s="132">
        <f t="shared" si="6"/>
        <v>400</v>
      </c>
      <c r="Z178" s="132">
        <f t="shared" si="7"/>
        <v>400</v>
      </c>
      <c r="AA178" s="372" t="str">
        <f t="shared" si="8"/>
        <v>0</v>
      </c>
    </row>
    <row r="179" spans="1:29" s="18" customFormat="1" ht="12" customHeight="1" x14ac:dyDescent="0.2">
      <c r="A179" s="1" t="s">
        <v>4455</v>
      </c>
      <c r="B179" s="2">
        <v>374</v>
      </c>
      <c r="C179" s="1" t="s">
        <v>5514</v>
      </c>
      <c r="D179" s="1" t="s">
        <v>4449</v>
      </c>
      <c r="E179" s="3" t="s">
        <v>5516</v>
      </c>
      <c r="F179" s="3">
        <v>8</v>
      </c>
      <c r="G179" s="3">
        <v>25</v>
      </c>
      <c r="H179" s="3"/>
      <c r="I179" s="49"/>
      <c r="J179" s="3" t="s">
        <v>3005</v>
      </c>
      <c r="K179" s="4" t="s">
        <v>1442</v>
      </c>
      <c r="L179" s="16" t="s">
        <v>1616</v>
      </c>
      <c r="M179" s="3" t="s">
        <v>4979</v>
      </c>
      <c r="N179" s="53" t="s">
        <v>3005</v>
      </c>
      <c r="O179" s="112" t="s">
        <v>1454</v>
      </c>
      <c r="P179" s="3">
        <v>25</v>
      </c>
      <c r="Q179" s="1" t="s">
        <v>4464</v>
      </c>
      <c r="R179" s="2">
        <v>16</v>
      </c>
      <c r="S179" s="60" t="s">
        <v>5040</v>
      </c>
      <c r="T179" s="1" t="s">
        <v>4465</v>
      </c>
      <c r="U179" s="18" t="s">
        <v>5519</v>
      </c>
      <c r="V179" s="18" t="s">
        <v>5519</v>
      </c>
      <c r="W179" s="18" t="s">
        <v>3979</v>
      </c>
      <c r="X179" s="18" t="s">
        <v>5042</v>
      </c>
      <c r="Y179" s="132">
        <f t="shared" si="6"/>
        <v>400</v>
      </c>
      <c r="Z179" s="132">
        <f t="shared" si="7"/>
        <v>400</v>
      </c>
      <c r="AA179" s="372" t="str">
        <f t="shared" si="8"/>
        <v>0</v>
      </c>
    </row>
    <row r="180" spans="1:29" s="18" customFormat="1" ht="12" customHeight="1" x14ac:dyDescent="0.2">
      <c r="A180" s="1" t="s">
        <v>3906</v>
      </c>
      <c r="B180" s="2">
        <v>300</v>
      </c>
      <c r="C180" s="1" t="s">
        <v>5514</v>
      </c>
      <c r="D180" s="1" t="s">
        <v>4449</v>
      </c>
      <c r="E180" s="3" t="s">
        <v>5516</v>
      </c>
      <c r="F180" s="3">
        <v>8</v>
      </c>
      <c r="G180" s="3">
        <v>25</v>
      </c>
      <c r="H180" s="3"/>
      <c r="I180" s="51" t="s">
        <v>1466</v>
      </c>
      <c r="J180" s="18" t="s">
        <v>3005</v>
      </c>
      <c r="K180" s="4" t="s">
        <v>1613</v>
      </c>
      <c r="L180" s="16" t="s">
        <v>1616</v>
      </c>
      <c r="M180" s="18" t="s">
        <v>4979</v>
      </c>
      <c r="N180" s="58" t="s">
        <v>3005</v>
      </c>
      <c r="O180" s="116" t="s">
        <v>1466</v>
      </c>
      <c r="P180" s="18">
        <v>25</v>
      </c>
      <c r="Q180" s="16" t="s">
        <v>5514</v>
      </c>
      <c r="R180" s="17">
        <v>12.65</v>
      </c>
      <c r="S180" s="60" t="s">
        <v>5040</v>
      </c>
      <c r="T180" s="16" t="s">
        <v>5509</v>
      </c>
      <c r="U180" s="18" t="s">
        <v>5519</v>
      </c>
      <c r="V180" s="18" t="s">
        <v>5519</v>
      </c>
      <c r="W180" s="18" t="s">
        <v>3979</v>
      </c>
      <c r="X180" s="18" t="s">
        <v>3978</v>
      </c>
      <c r="Y180" s="132">
        <f t="shared" si="6"/>
        <v>400</v>
      </c>
      <c r="Z180" s="132" t="str">
        <f t="shared" si="7"/>
        <v>0</v>
      </c>
      <c r="AA180" s="372">
        <f t="shared" si="8"/>
        <v>400</v>
      </c>
      <c r="AC180" s="20"/>
    </row>
    <row r="181" spans="1:29" s="18" customFormat="1" ht="12" customHeight="1" x14ac:dyDescent="0.2">
      <c r="A181" s="16" t="s">
        <v>3861</v>
      </c>
      <c r="B181" s="17">
        <v>19</v>
      </c>
      <c r="C181" s="16" t="s">
        <v>5514</v>
      </c>
      <c r="D181" s="16" t="s">
        <v>4449</v>
      </c>
      <c r="E181" s="18" t="s">
        <v>5516</v>
      </c>
      <c r="F181" s="18">
        <v>8</v>
      </c>
      <c r="G181" s="18">
        <v>25</v>
      </c>
      <c r="I181" s="19" t="s">
        <v>1467</v>
      </c>
      <c r="J181" s="57" t="s">
        <v>3005</v>
      </c>
      <c r="K181" s="19" t="s">
        <v>4069</v>
      </c>
      <c r="L181" s="16" t="s">
        <v>1616</v>
      </c>
      <c r="M181" s="18" t="s">
        <v>4069</v>
      </c>
      <c r="N181" s="132" t="s">
        <v>3005</v>
      </c>
      <c r="O181" s="110" t="s">
        <v>5043</v>
      </c>
      <c r="P181" s="18">
        <v>25</v>
      </c>
      <c r="Q181" s="16" t="s">
        <v>5514</v>
      </c>
      <c r="R181" s="17">
        <v>0</v>
      </c>
      <c r="S181" s="57" t="s">
        <v>5040</v>
      </c>
      <c r="T181" s="16" t="s">
        <v>3859</v>
      </c>
      <c r="U181" s="18" t="s">
        <v>5519</v>
      </c>
      <c r="V181" s="18" t="s">
        <v>5519</v>
      </c>
      <c r="W181" s="18" t="s">
        <v>5041</v>
      </c>
      <c r="X181" s="18" t="s">
        <v>5042</v>
      </c>
      <c r="Y181" s="132">
        <f t="shared" si="6"/>
        <v>400</v>
      </c>
      <c r="Z181" s="132">
        <f t="shared" si="7"/>
        <v>400</v>
      </c>
      <c r="AA181" s="372" t="str">
        <f t="shared" si="8"/>
        <v>0</v>
      </c>
      <c r="AC181" s="20"/>
    </row>
    <row r="182" spans="1:29" s="18" customFormat="1" ht="12" customHeight="1" x14ac:dyDescent="0.2">
      <c r="A182" s="16" t="s">
        <v>3860</v>
      </c>
      <c r="B182" s="17">
        <v>26.45</v>
      </c>
      <c r="C182" s="16" t="s">
        <v>5528</v>
      </c>
      <c r="D182" s="16" t="s">
        <v>4449</v>
      </c>
      <c r="E182" s="18" t="s">
        <v>5516</v>
      </c>
      <c r="F182" s="18">
        <v>8</v>
      </c>
      <c r="G182" s="18">
        <v>25</v>
      </c>
      <c r="I182" s="19" t="s">
        <v>1468</v>
      </c>
      <c r="J182" s="57" t="s">
        <v>3005</v>
      </c>
      <c r="K182" s="19" t="s">
        <v>4069</v>
      </c>
      <c r="L182" s="16" t="s">
        <v>1616</v>
      </c>
      <c r="M182" s="18" t="s">
        <v>4069</v>
      </c>
      <c r="N182" s="132" t="s">
        <v>3005</v>
      </c>
      <c r="O182" s="110" t="s">
        <v>5043</v>
      </c>
      <c r="P182" s="18">
        <v>25</v>
      </c>
      <c r="Q182" s="16" t="s">
        <v>5514</v>
      </c>
      <c r="R182" s="17">
        <v>0</v>
      </c>
      <c r="S182" s="57" t="s">
        <v>5040</v>
      </c>
      <c r="T182" s="16" t="s">
        <v>3859</v>
      </c>
      <c r="U182" s="18" t="s">
        <v>5519</v>
      </c>
      <c r="V182" s="18" t="s">
        <v>5519</v>
      </c>
      <c r="W182" s="18" t="s">
        <v>5041</v>
      </c>
      <c r="X182" s="18" t="s">
        <v>5042</v>
      </c>
      <c r="Y182" s="132">
        <f t="shared" si="6"/>
        <v>400</v>
      </c>
      <c r="Z182" s="132">
        <f t="shared" si="7"/>
        <v>400</v>
      </c>
      <c r="AA182" s="372" t="str">
        <f t="shared" si="8"/>
        <v>0</v>
      </c>
      <c r="AC182" s="20"/>
    </row>
    <row r="183" spans="1:29" s="18" customFormat="1" ht="12" customHeight="1" x14ac:dyDescent="0.2">
      <c r="A183" s="16" t="s">
        <v>3862</v>
      </c>
      <c r="B183" s="17">
        <v>44.25</v>
      </c>
      <c r="C183" s="16" t="s">
        <v>5528</v>
      </c>
      <c r="D183" s="16" t="s">
        <v>4449</v>
      </c>
      <c r="E183" s="18" t="s">
        <v>5516</v>
      </c>
      <c r="F183" s="18">
        <v>8</v>
      </c>
      <c r="G183" s="18">
        <v>25</v>
      </c>
      <c r="I183" s="19" t="s">
        <v>1469</v>
      </c>
      <c r="J183" s="57" t="s">
        <v>3005</v>
      </c>
      <c r="K183" s="19" t="s">
        <v>4069</v>
      </c>
      <c r="L183" s="16" t="s">
        <v>1616</v>
      </c>
      <c r="M183" s="18" t="s">
        <v>4069</v>
      </c>
      <c r="N183" s="132" t="s">
        <v>3005</v>
      </c>
      <c r="O183" s="110" t="s">
        <v>5044</v>
      </c>
      <c r="P183" s="18">
        <v>25</v>
      </c>
      <c r="Q183" s="16" t="s">
        <v>5514</v>
      </c>
      <c r="R183" s="17">
        <v>0</v>
      </c>
      <c r="S183" s="57" t="s">
        <v>5040</v>
      </c>
      <c r="T183" s="16" t="s">
        <v>3868</v>
      </c>
      <c r="U183" s="18" t="s">
        <v>5519</v>
      </c>
      <c r="V183" s="18" t="s">
        <v>5519</v>
      </c>
      <c r="W183" s="18" t="s">
        <v>5041</v>
      </c>
      <c r="X183" s="18" t="s">
        <v>5042</v>
      </c>
      <c r="Y183" s="132">
        <f t="shared" si="6"/>
        <v>400</v>
      </c>
      <c r="Z183" s="132">
        <f t="shared" si="7"/>
        <v>400</v>
      </c>
      <c r="AA183" s="372" t="str">
        <f t="shared" si="8"/>
        <v>0</v>
      </c>
      <c r="AC183" s="20"/>
    </row>
    <row r="184" spans="1:29" s="18" customFormat="1" ht="12" customHeight="1" x14ac:dyDescent="0.2">
      <c r="A184" s="16" t="s">
        <v>3858</v>
      </c>
      <c r="B184" s="17">
        <v>44.9</v>
      </c>
      <c r="C184" s="16" t="s">
        <v>5528</v>
      </c>
      <c r="D184" s="16" t="s">
        <v>4449</v>
      </c>
      <c r="E184" s="18" t="s">
        <v>5516</v>
      </c>
      <c r="F184" s="18">
        <v>8</v>
      </c>
      <c r="G184" s="18">
        <v>25</v>
      </c>
      <c r="I184" s="19" t="s">
        <v>1131</v>
      </c>
      <c r="J184" s="57" t="s">
        <v>3005</v>
      </c>
      <c r="K184" s="19" t="s">
        <v>4069</v>
      </c>
      <c r="L184" s="16" t="s">
        <v>1616</v>
      </c>
      <c r="M184" s="18" t="s">
        <v>4069</v>
      </c>
      <c r="N184" s="132" t="s">
        <v>3005</v>
      </c>
      <c r="O184" s="110" t="s">
        <v>2363</v>
      </c>
      <c r="P184" s="18">
        <v>25</v>
      </c>
      <c r="Q184" s="16" t="s">
        <v>5523</v>
      </c>
      <c r="R184" s="17">
        <v>0</v>
      </c>
      <c r="S184" s="57" t="s">
        <v>5040</v>
      </c>
      <c r="T184" s="16" t="s">
        <v>3869</v>
      </c>
      <c r="U184" s="18" t="s">
        <v>5519</v>
      </c>
      <c r="V184" s="18" t="s">
        <v>5519</v>
      </c>
      <c r="W184" s="18" t="s">
        <v>5041</v>
      </c>
      <c r="X184" s="18" t="s">
        <v>5042</v>
      </c>
      <c r="Y184" s="132">
        <f t="shared" si="6"/>
        <v>400</v>
      </c>
      <c r="Z184" s="132">
        <f t="shared" si="7"/>
        <v>400</v>
      </c>
      <c r="AA184" s="372" t="str">
        <f t="shared" si="8"/>
        <v>0</v>
      </c>
      <c r="AC184" s="20"/>
    </row>
    <row r="185" spans="1:29" s="18" customFormat="1" ht="12" customHeight="1" x14ac:dyDescent="0.2">
      <c r="A185" s="16" t="s">
        <v>3858</v>
      </c>
      <c r="B185" s="17">
        <v>44.9</v>
      </c>
      <c r="C185" s="16" t="s">
        <v>5528</v>
      </c>
      <c r="D185" s="16" t="s">
        <v>4449</v>
      </c>
      <c r="E185" s="18" t="s">
        <v>5516</v>
      </c>
      <c r="F185" s="18">
        <v>8</v>
      </c>
      <c r="G185" s="18">
        <v>25</v>
      </c>
      <c r="I185" s="19" t="s">
        <v>1131</v>
      </c>
      <c r="J185" s="57" t="s">
        <v>3005</v>
      </c>
      <c r="K185" s="19" t="s">
        <v>4069</v>
      </c>
      <c r="L185" s="16" t="s">
        <v>1616</v>
      </c>
      <c r="M185" s="18" t="s">
        <v>4069</v>
      </c>
      <c r="N185" s="132" t="s">
        <v>3005</v>
      </c>
      <c r="O185" s="110" t="s">
        <v>5044</v>
      </c>
      <c r="P185" s="18">
        <v>25</v>
      </c>
      <c r="Q185" s="16" t="s">
        <v>5514</v>
      </c>
      <c r="R185" s="17">
        <v>0</v>
      </c>
      <c r="S185" s="57" t="s">
        <v>5040</v>
      </c>
      <c r="T185" s="16" t="s">
        <v>3868</v>
      </c>
      <c r="U185" s="18" t="s">
        <v>5519</v>
      </c>
      <c r="V185" s="18" t="s">
        <v>5519</v>
      </c>
      <c r="W185" s="18" t="s">
        <v>5041</v>
      </c>
      <c r="X185" s="18" t="s">
        <v>5042</v>
      </c>
      <c r="Y185" s="132">
        <f t="shared" si="6"/>
        <v>400</v>
      </c>
      <c r="Z185" s="132">
        <f t="shared" si="7"/>
        <v>400</v>
      </c>
      <c r="AA185" s="372" t="str">
        <f t="shared" si="8"/>
        <v>0</v>
      </c>
      <c r="AC185" s="20"/>
    </row>
    <row r="186" spans="1:29" s="18" customFormat="1" ht="12" customHeight="1" x14ac:dyDescent="0.2">
      <c r="A186" s="16" t="s">
        <v>3863</v>
      </c>
      <c r="B186" s="17">
        <v>45</v>
      </c>
      <c r="C186" s="16" t="s">
        <v>5528</v>
      </c>
      <c r="D186" s="16" t="s">
        <v>4449</v>
      </c>
      <c r="E186" s="18" t="s">
        <v>5516</v>
      </c>
      <c r="F186" s="18">
        <v>8</v>
      </c>
      <c r="G186" s="18">
        <v>25</v>
      </c>
      <c r="I186" s="19" t="s">
        <v>1132</v>
      </c>
      <c r="J186" s="57" t="s">
        <v>3005</v>
      </c>
      <c r="K186" s="19" t="s">
        <v>4069</v>
      </c>
      <c r="L186" s="16" t="s">
        <v>1616</v>
      </c>
      <c r="M186" s="18" t="s">
        <v>4069</v>
      </c>
      <c r="N186" s="132" t="s">
        <v>3005</v>
      </c>
      <c r="O186" s="110" t="s">
        <v>2363</v>
      </c>
      <c r="P186" s="18">
        <v>25</v>
      </c>
      <c r="Q186" s="16" t="s">
        <v>5523</v>
      </c>
      <c r="R186" s="17">
        <v>0</v>
      </c>
      <c r="S186" s="57" t="s">
        <v>5040</v>
      </c>
      <c r="T186" s="16" t="s">
        <v>3869</v>
      </c>
      <c r="U186" s="18" t="s">
        <v>5519</v>
      </c>
      <c r="V186" s="18" t="s">
        <v>5519</v>
      </c>
      <c r="W186" s="18" t="s">
        <v>5041</v>
      </c>
      <c r="X186" s="18" t="s">
        <v>5042</v>
      </c>
      <c r="Y186" s="132">
        <f t="shared" si="6"/>
        <v>400</v>
      </c>
      <c r="Z186" s="132">
        <f t="shared" si="7"/>
        <v>400</v>
      </c>
      <c r="AA186" s="372" t="str">
        <f t="shared" si="8"/>
        <v>0</v>
      </c>
      <c r="AC186" s="20"/>
    </row>
    <row r="187" spans="1:29" s="18" customFormat="1" ht="12" customHeight="1" x14ac:dyDescent="0.2">
      <c r="A187" s="1" t="s">
        <v>3319</v>
      </c>
      <c r="B187" s="2">
        <v>40</v>
      </c>
      <c r="C187" s="1" t="s">
        <v>3317</v>
      </c>
      <c r="D187" s="1" t="s">
        <v>4449</v>
      </c>
      <c r="E187" s="3" t="s">
        <v>5516</v>
      </c>
      <c r="F187" s="3">
        <v>8</v>
      </c>
      <c r="G187" s="48">
        <v>25</v>
      </c>
      <c r="H187" s="3"/>
      <c r="I187" s="49"/>
      <c r="J187" s="3" t="s">
        <v>3005</v>
      </c>
      <c r="K187" s="49" t="s">
        <v>3263</v>
      </c>
      <c r="L187" s="1" t="s">
        <v>1616</v>
      </c>
      <c r="M187" s="112" t="s">
        <v>3263</v>
      </c>
      <c r="N187" s="53" t="s">
        <v>3005</v>
      </c>
      <c r="O187" s="112"/>
      <c r="P187" s="140">
        <v>25</v>
      </c>
      <c r="Q187" s="1" t="s">
        <v>3317</v>
      </c>
      <c r="R187" s="2">
        <v>43</v>
      </c>
      <c r="S187" s="60" t="s">
        <v>5040</v>
      </c>
      <c r="T187" s="1" t="s">
        <v>3320</v>
      </c>
      <c r="U187" s="18" t="s">
        <v>5519</v>
      </c>
      <c r="V187" s="18" t="s">
        <v>5519</v>
      </c>
      <c r="W187" s="18" t="s">
        <v>3979</v>
      </c>
      <c r="X187" s="18" t="s">
        <v>5042</v>
      </c>
      <c r="Y187" s="132">
        <f t="shared" si="6"/>
        <v>400</v>
      </c>
      <c r="Z187" s="132">
        <f t="shared" si="7"/>
        <v>400</v>
      </c>
      <c r="AA187" s="372" t="str">
        <f t="shared" si="8"/>
        <v>0</v>
      </c>
    </row>
    <row r="188" spans="1:29" s="18" customFormat="1" ht="12" customHeight="1" x14ac:dyDescent="0.2">
      <c r="A188" s="1" t="s">
        <v>2723</v>
      </c>
      <c r="B188" s="2">
        <v>80</v>
      </c>
      <c r="C188" s="1" t="s">
        <v>2721</v>
      </c>
      <c r="D188" s="1" t="s">
        <v>4449</v>
      </c>
      <c r="E188" s="3" t="s">
        <v>5516</v>
      </c>
      <c r="F188" s="3">
        <v>8</v>
      </c>
      <c r="G188" s="3">
        <v>25</v>
      </c>
      <c r="H188" s="3"/>
      <c r="I188" s="49"/>
      <c r="J188" s="18" t="s">
        <v>3005</v>
      </c>
      <c r="K188" s="4" t="s">
        <v>4980</v>
      </c>
      <c r="L188" s="1" t="s">
        <v>1616</v>
      </c>
      <c r="M188" s="112" t="s">
        <v>4980</v>
      </c>
      <c r="N188" s="53" t="s">
        <v>3005</v>
      </c>
      <c r="O188" s="112"/>
      <c r="P188" s="140">
        <v>25</v>
      </c>
      <c r="Q188" s="1" t="s">
        <v>3317</v>
      </c>
      <c r="R188" s="2">
        <v>41</v>
      </c>
      <c r="S188" s="60" t="s">
        <v>5040</v>
      </c>
      <c r="T188" s="1" t="s">
        <v>3321</v>
      </c>
      <c r="U188" s="18" t="s">
        <v>5519</v>
      </c>
      <c r="V188" s="18" t="s">
        <v>5519</v>
      </c>
      <c r="W188" s="18" t="s">
        <v>3979</v>
      </c>
      <c r="X188" s="18" t="s">
        <v>5042</v>
      </c>
      <c r="Y188" s="132">
        <f t="shared" si="6"/>
        <v>400</v>
      </c>
      <c r="Z188" s="132">
        <f t="shared" si="7"/>
        <v>400</v>
      </c>
      <c r="AA188" s="372" t="str">
        <f t="shared" si="8"/>
        <v>0</v>
      </c>
    </row>
    <row r="189" spans="1:29" s="18" customFormat="1" ht="12" customHeight="1" x14ac:dyDescent="0.2">
      <c r="A189" s="1" t="s">
        <v>3334</v>
      </c>
      <c r="B189" s="2">
        <v>39</v>
      </c>
      <c r="C189" s="1" t="s">
        <v>3317</v>
      </c>
      <c r="D189" s="1" t="s">
        <v>4449</v>
      </c>
      <c r="E189" s="3" t="s">
        <v>5516</v>
      </c>
      <c r="F189" s="3">
        <v>8</v>
      </c>
      <c r="G189" s="48">
        <v>25</v>
      </c>
      <c r="H189" s="3"/>
      <c r="I189" s="49" t="s">
        <v>4199</v>
      </c>
      <c r="J189" s="3" t="s">
        <v>3005</v>
      </c>
      <c r="K189" s="49" t="s">
        <v>1441</v>
      </c>
      <c r="L189" s="1" t="s">
        <v>1616</v>
      </c>
      <c r="M189" s="112" t="s">
        <v>4199</v>
      </c>
      <c r="N189" s="53" t="s">
        <v>3005</v>
      </c>
      <c r="O189" s="112"/>
      <c r="P189" s="140">
        <v>25</v>
      </c>
      <c r="Q189" s="1" t="s">
        <v>3317</v>
      </c>
      <c r="R189" s="2">
        <v>40</v>
      </c>
      <c r="S189" s="60" t="s">
        <v>5040</v>
      </c>
      <c r="T189" s="1" t="s">
        <v>3322</v>
      </c>
      <c r="U189" s="18" t="s">
        <v>5519</v>
      </c>
      <c r="V189" s="18" t="s">
        <v>5519</v>
      </c>
      <c r="W189" s="18" t="s">
        <v>3979</v>
      </c>
      <c r="X189" s="18" t="s">
        <v>5042</v>
      </c>
      <c r="Y189" s="132">
        <f t="shared" si="6"/>
        <v>400</v>
      </c>
      <c r="Z189" s="132">
        <f t="shared" si="7"/>
        <v>400</v>
      </c>
      <c r="AA189" s="372" t="str">
        <f t="shared" si="8"/>
        <v>0</v>
      </c>
    </row>
    <row r="190" spans="1:29" s="18" customFormat="1" ht="12" customHeight="1" x14ac:dyDescent="0.2">
      <c r="A190" s="16" t="s">
        <v>4446</v>
      </c>
      <c r="B190" s="17">
        <v>216</v>
      </c>
      <c r="C190" s="16" t="s">
        <v>4447</v>
      </c>
      <c r="D190" s="16" t="s">
        <v>4449</v>
      </c>
      <c r="E190" s="18" t="s">
        <v>5516</v>
      </c>
      <c r="F190" s="18">
        <v>8</v>
      </c>
      <c r="G190" s="245">
        <v>25</v>
      </c>
      <c r="I190" s="127" t="s">
        <v>1445</v>
      </c>
      <c r="J190" s="18" t="s">
        <v>3005</v>
      </c>
      <c r="K190" s="19" t="s">
        <v>4069</v>
      </c>
      <c r="L190" s="16" t="s">
        <v>1616</v>
      </c>
      <c r="M190" s="18" t="s">
        <v>4237</v>
      </c>
      <c r="N190" s="58" t="s">
        <v>3005</v>
      </c>
      <c r="O190" s="18" t="s">
        <v>5253</v>
      </c>
      <c r="P190" s="18">
        <v>25</v>
      </c>
      <c r="Q190" s="16" t="s">
        <v>5528</v>
      </c>
      <c r="R190" s="17">
        <v>24.18</v>
      </c>
      <c r="S190" s="60" t="s">
        <v>5040</v>
      </c>
      <c r="T190" s="16" t="s">
        <v>4424</v>
      </c>
      <c r="U190" s="18" t="s">
        <v>5519</v>
      </c>
      <c r="V190" s="18" t="s">
        <v>5519</v>
      </c>
      <c r="W190" s="18" t="s">
        <v>3979</v>
      </c>
      <c r="X190" s="18" t="s">
        <v>5042</v>
      </c>
      <c r="Y190" s="132">
        <f t="shared" si="6"/>
        <v>400</v>
      </c>
      <c r="Z190" s="132">
        <f t="shared" si="7"/>
        <v>400</v>
      </c>
      <c r="AA190" s="372" t="str">
        <f t="shared" si="8"/>
        <v>0</v>
      </c>
      <c r="AC190" s="20"/>
    </row>
    <row r="191" spans="1:29" s="18" customFormat="1" ht="12" customHeight="1" x14ac:dyDescent="0.2">
      <c r="A191" s="16" t="s">
        <v>4446</v>
      </c>
      <c r="B191" s="17">
        <v>216</v>
      </c>
      <c r="C191" s="16" t="s">
        <v>4447</v>
      </c>
      <c r="D191" s="16" t="s">
        <v>4449</v>
      </c>
      <c r="E191" s="18" t="s">
        <v>5516</v>
      </c>
      <c r="F191" s="18">
        <v>8</v>
      </c>
      <c r="G191" s="245">
        <v>25</v>
      </c>
      <c r="I191" s="127" t="s">
        <v>1445</v>
      </c>
      <c r="J191" s="18" t="s">
        <v>3005</v>
      </c>
      <c r="K191" s="19" t="s">
        <v>4069</v>
      </c>
      <c r="L191" s="16" t="s">
        <v>1616</v>
      </c>
      <c r="M191" s="18" t="s">
        <v>4237</v>
      </c>
      <c r="N191" s="58" t="s">
        <v>3005</v>
      </c>
      <c r="O191" s="18" t="s">
        <v>5253</v>
      </c>
      <c r="P191" s="18">
        <v>25</v>
      </c>
      <c r="Q191" s="16" t="s">
        <v>5528</v>
      </c>
      <c r="R191" s="17">
        <v>24.18</v>
      </c>
      <c r="S191" s="60" t="s">
        <v>5040</v>
      </c>
      <c r="T191" s="16" t="s">
        <v>4424</v>
      </c>
      <c r="U191" s="18" t="s">
        <v>5519</v>
      </c>
      <c r="V191" s="18" t="s">
        <v>5519</v>
      </c>
      <c r="W191" s="18" t="s">
        <v>3979</v>
      </c>
      <c r="X191" s="18" t="s">
        <v>5042</v>
      </c>
      <c r="Y191" s="132">
        <f t="shared" si="6"/>
        <v>400</v>
      </c>
      <c r="Z191" s="132">
        <f t="shared" si="7"/>
        <v>400</v>
      </c>
      <c r="AA191" s="372" t="str">
        <f t="shared" si="8"/>
        <v>0</v>
      </c>
      <c r="AC191" s="20"/>
    </row>
    <row r="192" spans="1:29" s="18" customFormat="1" ht="12" customHeight="1" x14ac:dyDescent="0.2">
      <c r="A192" s="1" t="s">
        <v>3878</v>
      </c>
      <c r="B192" s="2">
        <v>290.5</v>
      </c>
      <c r="C192" s="1" t="s">
        <v>5514</v>
      </c>
      <c r="D192" s="1" t="s">
        <v>4449</v>
      </c>
      <c r="E192" s="3" t="s">
        <v>5516</v>
      </c>
      <c r="F192" s="3">
        <v>8</v>
      </c>
      <c r="G192" s="3">
        <v>25</v>
      </c>
      <c r="H192" s="3"/>
      <c r="I192" s="3"/>
      <c r="J192" s="18" t="s">
        <v>3005</v>
      </c>
      <c r="K192" s="4" t="s">
        <v>4138</v>
      </c>
      <c r="L192" s="16" t="s">
        <v>1616</v>
      </c>
      <c r="M192" s="18" t="s">
        <v>1614</v>
      </c>
      <c r="N192" s="53" t="s">
        <v>3005</v>
      </c>
      <c r="O192" s="140" t="s">
        <v>3664</v>
      </c>
      <c r="P192" s="18">
        <v>25</v>
      </c>
      <c r="Q192" s="16" t="s">
        <v>5528</v>
      </c>
      <c r="R192" s="17">
        <v>62</v>
      </c>
      <c r="S192" s="60" t="s">
        <v>5040</v>
      </c>
      <c r="T192" s="16" t="s">
        <v>3917</v>
      </c>
      <c r="U192" s="18" t="s">
        <v>5519</v>
      </c>
      <c r="V192" s="18" t="s">
        <v>5519</v>
      </c>
      <c r="W192" s="18" t="s">
        <v>3979</v>
      </c>
      <c r="X192" s="18" t="s">
        <v>5042</v>
      </c>
      <c r="Y192" s="132">
        <f t="shared" si="6"/>
        <v>400</v>
      </c>
      <c r="Z192" s="132">
        <f t="shared" si="7"/>
        <v>400</v>
      </c>
      <c r="AA192" s="372" t="str">
        <f t="shared" si="8"/>
        <v>0</v>
      </c>
      <c r="AC192" s="20"/>
    </row>
    <row r="193" spans="1:29" s="18" customFormat="1" ht="12" customHeight="1" x14ac:dyDescent="0.2">
      <c r="A193" s="1" t="s">
        <v>3913</v>
      </c>
      <c r="B193" s="2">
        <v>255</v>
      </c>
      <c r="C193" s="1" t="s">
        <v>5523</v>
      </c>
      <c r="D193" s="1" t="s">
        <v>4449</v>
      </c>
      <c r="E193" s="3" t="s">
        <v>5516</v>
      </c>
      <c r="F193" s="3">
        <v>8</v>
      </c>
      <c r="G193" s="3">
        <v>25</v>
      </c>
      <c r="H193" s="3"/>
      <c r="I193" s="51" t="s">
        <v>4541</v>
      </c>
      <c r="J193" s="18" t="s">
        <v>3005</v>
      </c>
      <c r="K193" s="4" t="s">
        <v>1613</v>
      </c>
      <c r="L193" s="16" t="s">
        <v>1616</v>
      </c>
      <c r="M193" s="18" t="s">
        <v>4541</v>
      </c>
      <c r="N193" s="58" t="s">
        <v>3005</v>
      </c>
      <c r="O193" s="140"/>
      <c r="P193" s="18">
        <v>25</v>
      </c>
      <c r="Q193" s="16" t="s">
        <v>5514</v>
      </c>
      <c r="R193" s="17">
        <v>300</v>
      </c>
      <c r="S193" s="60" t="s">
        <v>5040</v>
      </c>
      <c r="T193" s="16" t="s">
        <v>3921</v>
      </c>
      <c r="U193" s="18" t="s">
        <v>5519</v>
      </c>
      <c r="V193" s="18" t="s">
        <v>5519</v>
      </c>
      <c r="W193" s="18" t="s">
        <v>3979</v>
      </c>
      <c r="X193" s="18" t="s">
        <v>5042</v>
      </c>
      <c r="Y193" s="132">
        <f t="shared" si="6"/>
        <v>400</v>
      </c>
      <c r="Z193" s="132">
        <f t="shared" si="7"/>
        <v>400</v>
      </c>
      <c r="AA193" s="372" t="str">
        <f t="shared" si="8"/>
        <v>0</v>
      </c>
    </row>
    <row r="194" spans="1:29" s="18" customFormat="1" ht="12" customHeight="1" x14ac:dyDescent="0.2">
      <c r="A194" s="1" t="s">
        <v>3912</v>
      </c>
      <c r="B194" s="2">
        <v>283</v>
      </c>
      <c r="C194" s="1" t="s">
        <v>5514</v>
      </c>
      <c r="D194" s="1" t="s">
        <v>4449</v>
      </c>
      <c r="E194" s="3" t="s">
        <v>5516</v>
      </c>
      <c r="F194" s="3">
        <v>8</v>
      </c>
      <c r="G194" s="3">
        <v>25</v>
      </c>
      <c r="H194" s="3"/>
      <c r="I194" s="51" t="s">
        <v>4541</v>
      </c>
      <c r="J194" s="18" t="s">
        <v>3005</v>
      </c>
      <c r="K194" s="4" t="s">
        <v>1613</v>
      </c>
      <c r="L194" s="1" t="s">
        <v>1616</v>
      </c>
      <c r="M194" s="112" t="s">
        <v>4541</v>
      </c>
      <c r="N194" s="53" t="s">
        <v>3005</v>
      </c>
      <c r="O194" s="112"/>
      <c r="P194" s="140">
        <v>25</v>
      </c>
      <c r="Q194" s="1" t="s">
        <v>3317</v>
      </c>
      <c r="R194" s="2">
        <v>40</v>
      </c>
      <c r="S194" s="60" t="s">
        <v>5040</v>
      </c>
      <c r="T194" s="1" t="s">
        <v>3327</v>
      </c>
      <c r="U194" s="18" t="s">
        <v>5519</v>
      </c>
      <c r="V194" s="18" t="s">
        <v>5519</v>
      </c>
      <c r="W194" s="18" t="s">
        <v>3979</v>
      </c>
      <c r="X194" s="18" t="s">
        <v>5042</v>
      </c>
      <c r="Y194" s="132">
        <f t="shared" si="6"/>
        <v>400</v>
      </c>
      <c r="Z194" s="132">
        <f t="shared" si="7"/>
        <v>400</v>
      </c>
      <c r="AA194" s="372" t="str">
        <f t="shared" si="8"/>
        <v>0</v>
      </c>
    </row>
    <row r="195" spans="1:29" s="18" customFormat="1" ht="12" customHeight="1" x14ac:dyDescent="0.2">
      <c r="A195" s="1" t="s">
        <v>1388</v>
      </c>
      <c r="B195" s="2">
        <v>51.5</v>
      </c>
      <c r="C195" s="1" t="s">
        <v>1389</v>
      </c>
      <c r="D195" s="1" t="s">
        <v>4449</v>
      </c>
      <c r="E195" s="3" t="s">
        <v>5516</v>
      </c>
      <c r="F195" s="3">
        <v>8</v>
      </c>
      <c r="G195" s="3">
        <v>25</v>
      </c>
      <c r="H195" s="3"/>
      <c r="I195" s="3"/>
      <c r="J195" s="3" t="s">
        <v>3005</v>
      </c>
      <c r="K195" s="19" t="s">
        <v>1441</v>
      </c>
      <c r="L195" s="1" t="s">
        <v>1616</v>
      </c>
      <c r="M195" s="112" t="s">
        <v>1441</v>
      </c>
      <c r="N195" s="53" t="s">
        <v>3005</v>
      </c>
      <c r="O195" s="112"/>
      <c r="P195" s="140">
        <v>25</v>
      </c>
      <c r="Q195" s="1" t="s">
        <v>3317</v>
      </c>
      <c r="R195" s="2">
        <v>40</v>
      </c>
      <c r="S195" s="60" t="s">
        <v>5040</v>
      </c>
      <c r="T195" s="1" t="s">
        <v>3335</v>
      </c>
      <c r="U195" s="18" t="s">
        <v>5519</v>
      </c>
      <c r="V195" s="18" t="s">
        <v>5519</v>
      </c>
      <c r="W195" s="18" t="s">
        <v>3979</v>
      </c>
      <c r="X195" s="18" t="s">
        <v>5042</v>
      </c>
      <c r="Y195" s="132">
        <f t="shared" si="6"/>
        <v>400</v>
      </c>
      <c r="Z195" s="132">
        <f t="shared" si="7"/>
        <v>400</v>
      </c>
      <c r="AA195" s="372" t="str">
        <f t="shared" si="8"/>
        <v>0</v>
      </c>
    </row>
    <row r="196" spans="1:29" s="18" customFormat="1" ht="12" customHeight="1" x14ac:dyDescent="0.2">
      <c r="A196" s="16" t="s">
        <v>3955</v>
      </c>
      <c r="B196" s="17">
        <v>220</v>
      </c>
      <c r="C196" s="16" t="s">
        <v>5523</v>
      </c>
      <c r="D196" s="16" t="s">
        <v>4449</v>
      </c>
      <c r="E196" s="18" t="s">
        <v>5516</v>
      </c>
      <c r="F196" s="18">
        <v>8</v>
      </c>
      <c r="G196" s="18">
        <v>25</v>
      </c>
      <c r="I196" s="51"/>
      <c r="J196" s="18" t="s">
        <v>3005</v>
      </c>
      <c r="K196" s="19" t="s">
        <v>1441</v>
      </c>
      <c r="L196" s="1" t="s">
        <v>1616</v>
      </c>
      <c r="M196" s="112" t="s">
        <v>1441</v>
      </c>
      <c r="N196" s="53" t="s">
        <v>3005</v>
      </c>
      <c r="O196" s="112"/>
      <c r="P196" s="140">
        <v>25</v>
      </c>
      <c r="Q196" s="1" t="s">
        <v>3317</v>
      </c>
      <c r="R196" s="2">
        <v>42</v>
      </c>
      <c r="S196" s="60" t="s">
        <v>5040</v>
      </c>
      <c r="T196" s="1" t="s">
        <v>3336</v>
      </c>
      <c r="U196" s="18" t="s">
        <v>5519</v>
      </c>
      <c r="V196" s="18" t="s">
        <v>5519</v>
      </c>
      <c r="W196" s="18" t="s">
        <v>3979</v>
      </c>
      <c r="X196" s="18" t="s">
        <v>5042</v>
      </c>
      <c r="Y196" s="132">
        <f t="shared" si="6"/>
        <v>400</v>
      </c>
      <c r="Z196" s="132">
        <f t="shared" si="7"/>
        <v>400</v>
      </c>
      <c r="AA196" s="372" t="str">
        <f t="shared" si="8"/>
        <v>0</v>
      </c>
    </row>
    <row r="197" spans="1:29" s="18" customFormat="1" ht="12" customHeight="1" x14ac:dyDescent="0.2">
      <c r="A197" s="1" t="s">
        <v>3950</v>
      </c>
      <c r="B197" s="2">
        <v>265</v>
      </c>
      <c r="C197" s="1" t="s">
        <v>5523</v>
      </c>
      <c r="D197" s="1" t="s">
        <v>4449</v>
      </c>
      <c r="E197" s="3" t="s">
        <v>5516</v>
      </c>
      <c r="F197" s="3">
        <v>8</v>
      </c>
      <c r="G197" s="3">
        <v>25</v>
      </c>
      <c r="H197" s="3"/>
      <c r="I197" s="3"/>
      <c r="J197" s="18" t="s">
        <v>3005</v>
      </c>
      <c r="K197" s="19" t="s">
        <v>1441</v>
      </c>
      <c r="L197" s="1" t="s">
        <v>1616</v>
      </c>
      <c r="M197" s="112" t="s">
        <v>1441</v>
      </c>
      <c r="N197" s="53" t="s">
        <v>3005</v>
      </c>
      <c r="O197" s="112"/>
      <c r="P197" s="140">
        <v>25</v>
      </c>
      <c r="Q197" s="1" t="s">
        <v>3317</v>
      </c>
      <c r="R197" s="2">
        <v>43</v>
      </c>
      <c r="S197" s="60" t="s">
        <v>5040</v>
      </c>
      <c r="T197" s="1" t="s">
        <v>3337</v>
      </c>
      <c r="U197" s="18" t="s">
        <v>5519</v>
      </c>
      <c r="V197" s="18" t="s">
        <v>5519</v>
      </c>
      <c r="W197" s="18" t="s">
        <v>3979</v>
      </c>
      <c r="X197" s="18" t="s">
        <v>5042</v>
      </c>
      <c r="Y197" s="132">
        <f t="shared" ref="Y197:Y260" si="9">F197*G197*2</f>
        <v>400</v>
      </c>
      <c r="Z197" s="132">
        <f t="shared" ref="Z197:Z260" si="10">IF(X197="N",Y197,"0")</f>
        <v>400</v>
      </c>
      <c r="AA197" s="372" t="str">
        <f t="shared" ref="AA197:AA260" si="11">IF(X197="P",Y197,"0")</f>
        <v>0</v>
      </c>
    </row>
    <row r="198" spans="1:29" s="18" customFormat="1" ht="12" customHeight="1" x14ac:dyDescent="0.2">
      <c r="A198" s="1" t="s">
        <v>1390</v>
      </c>
      <c r="B198" s="2">
        <v>50.5</v>
      </c>
      <c r="C198" s="1" t="s">
        <v>1389</v>
      </c>
      <c r="D198" s="1" t="s">
        <v>4449</v>
      </c>
      <c r="E198" s="3" t="s">
        <v>5516</v>
      </c>
      <c r="F198" s="3">
        <v>8</v>
      </c>
      <c r="G198" s="3">
        <v>25</v>
      </c>
      <c r="H198" s="3"/>
      <c r="I198" s="3"/>
      <c r="J198" s="21" t="s">
        <v>3005</v>
      </c>
      <c r="K198" s="4" t="s">
        <v>4365</v>
      </c>
      <c r="L198" s="1" t="s">
        <v>1616</v>
      </c>
      <c r="M198" s="3" t="s">
        <v>4365</v>
      </c>
      <c r="N198" s="21" t="s">
        <v>3005</v>
      </c>
      <c r="O198" s="3"/>
      <c r="P198" s="3">
        <v>25</v>
      </c>
      <c r="Q198" s="1" t="s">
        <v>1389</v>
      </c>
      <c r="R198" s="2">
        <v>53</v>
      </c>
      <c r="S198" s="60" t="s">
        <v>5040</v>
      </c>
      <c r="T198" s="1" t="s">
        <v>1391</v>
      </c>
      <c r="U198" s="18" t="s">
        <v>5519</v>
      </c>
      <c r="V198" s="18" t="s">
        <v>5519</v>
      </c>
      <c r="W198" s="57" t="s">
        <v>2651</v>
      </c>
      <c r="X198" s="18" t="s">
        <v>5042</v>
      </c>
      <c r="Y198" s="132">
        <f t="shared" si="9"/>
        <v>400</v>
      </c>
      <c r="Z198" s="132">
        <f t="shared" si="10"/>
        <v>400</v>
      </c>
      <c r="AA198" s="372" t="str">
        <f t="shared" si="11"/>
        <v>0</v>
      </c>
    </row>
    <row r="199" spans="1:29" s="18" customFormat="1" ht="12" customHeight="1" x14ac:dyDescent="0.2">
      <c r="A199" s="16" t="s">
        <v>4446</v>
      </c>
      <c r="B199" s="17">
        <v>216</v>
      </c>
      <c r="C199" s="16" t="s">
        <v>4447</v>
      </c>
      <c r="D199" s="16" t="s">
        <v>4449</v>
      </c>
      <c r="E199" s="18" t="s">
        <v>5516</v>
      </c>
      <c r="F199" s="18">
        <v>8</v>
      </c>
      <c r="G199" s="60">
        <v>25</v>
      </c>
      <c r="I199" s="126" t="s">
        <v>3446</v>
      </c>
      <c r="J199" s="18" t="s">
        <v>3005</v>
      </c>
      <c r="K199" s="19" t="s">
        <v>4069</v>
      </c>
      <c r="L199" s="16" t="s">
        <v>1616</v>
      </c>
      <c r="M199" s="18" t="s">
        <v>3426</v>
      </c>
      <c r="N199" s="58" t="s">
        <v>3005</v>
      </c>
      <c r="O199" s="118" t="s">
        <v>4379</v>
      </c>
      <c r="P199" s="18">
        <v>25</v>
      </c>
      <c r="Q199" s="16" t="s">
        <v>5523</v>
      </c>
      <c r="R199" s="17">
        <v>303</v>
      </c>
      <c r="S199" s="60" t="s">
        <v>1270</v>
      </c>
      <c r="T199" s="16" t="s">
        <v>3875</v>
      </c>
      <c r="U199" s="18" t="s">
        <v>5519</v>
      </c>
      <c r="V199" s="18" t="s">
        <v>5519</v>
      </c>
      <c r="W199" s="18" t="s">
        <v>3979</v>
      </c>
      <c r="X199" s="18" t="s">
        <v>3978</v>
      </c>
      <c r="Y199" s="132">
        <f t="shared" si="9"/>
        <v>400</v>
      </c>
      <c r="Z199" s="132" t="str">
        <f t="shared" si="10"/>
        <v>0</v>
      </c>
      <c r="AA199" s="372">
        <f t="shared" si="11"/>
        <v>400</v>
      </c>
      <c r="AC199" s="20"/>
    </row>
    <row r="200" spans="1:29" s="18" customFormat="1" ht="12" customHeight="1" x14ac:dyDescent="0.2">
      <c r="A200" s="16" t="s">
        <v>4446</v>
      </c>
      <c r="B200" s="17">
        <v>216</v>
      </c>
      <c r="C200" s="16" t="s">
        <v>4447</v>
      </c>
      <c r="D200" s="16" t="s">
        <v>4449</v>
      </c>
      <c r="E200" s="18" t="s">
        <v>5516</v>
      </c>
      <c r="F200" s="18">
        <v>8</v>
      </c>
      <c r="G200" s="60">
        <v>25</v>
      </c>
      <c r="I200" s="126" t="s">
        <v>3249</v>
      </c>
      <c r="J200" s="18" t="s">
        <v>3005</v>
      </c>
      <c r="K200" s="19" t="s">
        <v>4069</v>
      </c>
      <c r="L200" s="16" t="s">
        <v>1616</v>
      </c>
      <c r="M200" s="18" t="s">
        <v>4170</v>
      </c>
      <c r="N200" s="58" t="s">
        <v>3005</v>
      </c>
      <c r="O200" s="116" t="s">
        <v>4434</v>
      </c>
      <c r="P200" s="18">
        <v>25</v>
      </c>
      <c r="Q200" s="16" t="s">
        <v>5514</v>
      </c>
      <c r="R200" s="17">
        <v>165</v>
      </c>
      <c r="S200" s="60" t="s">
        <v>1271</v>
      </c>
      <c r="T200" s="16" t="s">
        <v>3890</v>
      </c>
      <c r="U200" s="18" t="s">
        <v>5519</v>
      </c>
      <c r="V200" s="18" t="s">
        <v>5519</v>
      </c>
      <c r="W200" s="18" t="s">
        <v>3979</v>
      </c>
      <c r="X200" s="18" t="s">
        <v>3978</v>
      </c>
      <c r="Y200" s="132">
        <f t="shared" si="9"/>
        <v>400</v>
      </c>
      <c r="Z200" s="132" t="str">
        <f t="shared" si="10"/>
        <v>0</v>
      </c>
      <c r="AA200" s="372">
        <f t="shared" si="11"/>
        <v>400</v>
      </c>
    </row>
    <row r="201" spans="1:29" s="18" customFormat="1" ht="12" customHeight="1" x14ac:dyDescent="0.2">
      <c r="A201" s="16" t="s">
        <v>4444</v>
      </c>
      <c r="B201" s="17">
        <v>1</v>
      </c>
      <c r="C201" s="16" t="s">
        <v>4038</v>
      </c>
      <c r="D201" s="16" t="s">
        <v>4449</v>
      </c>
      <c r="E201" s="18" t="s">
        <v>5516</v>
      </c>
      <c r="F201" s="18">
        <v>8</v>
      </c>
      <c r="G201" s="220">
        <v>25</v>
      </c>
      <c r="I201" s="96" t="s">
        <v>4542</v>
      </c>
      <c r="J201" s="18" t="s">
        <v>3005</v>
      </c>
      <c r="K201" s="19" t="s">
        <v>4069</v>
      </c>
      <c r="L201" s="16" t="s">
        <v>1616</v>
      </c>
      <c r="M201" s="18" t="s">
        <v>1611</v>
      </c>
      <c r="N201" s="58" t="s">
        <v>3005</v>
      </c>
      <c r="O201" s="140" t="s">
        <v>4379</v>
      </c>
      <c r="P201" s="18">
        <v>25</v>
      </c>
      <c r="Q201" s="16" t="s">
        <v>5523</v>
      </c>
      <c r="R201" s="17">
        <v>120</v>
      </c>
      <c r="S201" s="60" t="s">
        <v>1274</v>
      </c>
      <c r="T201" s="16" t="s">
        <v>5022</v>
      </c>
      <c r="U201" s="18" t="s">
        <v>5519</v>
      </c>
      <c r="V201" s="18" t="s">
        <v>5519</v>
      </c>
      <c r="W201" s="18" t="s">
        <v>3979</v>
      </c>
      <c r="X201" s="18" t="s">
        <v>3978</v>
      </c>
      <c r="Y201" s="132">
        <f t="shared" si="9"/>
        <v>400</v>
      </c>
      <c r="Z201" s="132" t="str">
        <f t="shared" si="10"/>
        <v>0</v>
      </c>
      <c r="AA201" s="372">
        <f t="shared" si="11"/>
        <v>400</v>
      </c>
    </row>
    <row r="202" spans="1:29" s="18" customFormat="1" ht="12" customHeight="1" x14ac:dyDescent="0.2">
      <c r="A202" s="16" t="s">
        <v>4444</v>
      </c>
      <c r="B202" s="17">
        <v>1</v>
      </c>
      <c r="C202" s="16" t="s">
        <v>4038</v>
      </c>
      <c r="D202" s="16" t="s">
        <v>4449</v>
      </c>
      <c r="E202" s="18" t="s">
        <v>5516</v>
      </c>
      <c r="F202" s="18">
        <v>8</v>
      </c>
      <c r="G202" s="220">
        <v>25</v>
      </c>
      <c r="I202" s="96" t="s">
        <v>4542</v>
      </c>
      <c r="J202" s="18" t="s">
        <v>3005</v>
      </c>
      <c r="K202" s="19" t="s">
        <v>4069</v>
      </c>
      <c r="L202" s="16" t="s">
        <v>1616</v>
      </c>
      <c r="M202" s="18" t="s">
        <v>1611</v>
      </c>
      <c r="N202" s="58" t="s">
        <v>3005</v>
      </c>
      <c r="O202" s="83" t="s">
        <v>4379</v>
      </c>
      <c r="P202" s="18">
        <v>25</v>
      </c>
      <c r="Q202" s="16" t="s">
        <v>5514</v>
      </c>
      <c r="R202" s="17">
        <v>14.25</v>
      </c>
      <c r="S202" s="60" t="s">
        <v>1274</v>
      </c>
      <c r="T202" s="16" t="s">
        <v>3943</v>
      </c>
      <c r="U202" s="18" t="s">
        <v>5519</v>
      </c>
      <c r="V202" s="18" t="s">
        <v>5519</v>
      </c>
      <c r="W202" s="18" t="s">
        <v>3979</v>
      </c>
      <c r="X202" s="18" t="s">
        <v>3978</v>
      </c>
      <c r="Y202" s="132">
        <f t="shared" si="9"/>
        <v>400</v>
      </c>
      <c r="Z202" s="132" t="str">
        <f t="shared" si="10"/>
        <v>0</v>
      </c>
      <c r="AA202" s="372">
        <f t="shared" si="11"/>
        <v>400</v>
      </c>
    </row>
    <row r="203" spans="1:29" s="18" customFormat="1" ht="12" customHeight="1" x14ac:dyDescent="0.2">
      <c r="A203" s="1" t="s">
        <v>3323</v>
      </c>
      <c r="B203" s="2">
        <v>35</v>
      </c>
      <c r="C203" s="1" t="s">
        <v>3317</v>
      </c>
      <c r="D203" s="1" t="s">
        <v>4449</v>
      </c>
      <c r="E203" s="3" t="s">
        <v>5516</v>
      </c>
      <c r="F203" s="3">
        <v>8</v>
      </c>
      <c r="G203" s="48">
        <v>25</v>
      </c>
      <c r="H203" s="3"/>
      <c r="I203" s="49" t="s">
        <v>3278</v>
      </c>
      <c r="J203" s="3" t="s">
        <v>3005</v>
      </c>
      <c r="K203" s="49" t="s">
        <v>4982</v>
      </c>
      <c r="L203" s="16" t="s">
        <v>1616</v>
      </c>
      <c r="M203" s="18" t="s">
        <v>4979</v>
      </c>
      <c r="N203" s="58" t="s">
        <v>3005</v>
      </c>
      <c r="O203" s="116" t="s">
        <v>3279</v>
      </c>
      <c r="P203" s="18">
        <v>25</v>
      </c>
      <c r="Q203" s="16" t="s">
        <v>5514</v>
      </c>
      <c r="R203" s="17">
        <v>12.5</v>
      </c>
      <c r="S203" s="60" t="s">
        <v>2650</v>
      </c>
      <c r="T203" s="16" t="s">
        <v>5508</v>
      </c>
      <c r="U203" s="18" t="s">
        <v>5519</v>
      </c>
      <c r="V203" s="18" t="s">
        <v>5519</v>
      </c>
      <c r="W203" s="18" t="s">
        <v>3979</v>
      </c>
      <c r="X203" s="18" t="s">
        <v>3978</v>
      </c>
      <c r="Y203" s="132">
        <f t="shared" si="9"/>
        <v>400</v>
      </c>
      <c r="Z203" s="132" t="str">
        <f t="shared" si="10"/>
        <v>0</v>
      </c>
      <c r="AA203" s="372">
        <f t="shared" si="11"/>
        <v>400</v>
      </c>
    </row>
    <row r="204" spans="1:29" s="18" customFormat="1" ht="12" customHeight="1" x14ac:dyDescent="0.2">
      <c r="A204" s="1" t="s">
        <v>3953</v>
      </c>
      <c r="B204" s="2">
        <v>277</v>
      </c>
      <c r="C204" s="1" t="s">
        <v>5523</v>
      </c>
      <c r="D204" s="1" t="s">
        <v>4449</v>
      </c>
      <c r="E204" s="3" t="s">
        <v>5516</v>
      </c>
      <c r="F204" s="3">
        <v>8</v>
      </c>
      <c r="G204" s="3">
        <v>25</v>
      </c>
      <c r="H204" s="3"/>
      <c r="I204" s="49" t="s">
        <v>3298</v>
      </c>
      <c r="J204" s="3" t="s">
        <v>3005</v>
      </c>
      <c r="K204" s="19" t="s">
        <v>1441</v>
      </c>
      <c r="L204" s="16" t="s">
        <v>1616</v>
      </c>
      <c r="M204" s="18" t="s">
        <v>4979</v>
      </c>
      <c r="N204" s="58" t="s">
        <v>3005</v>
      </c>
      <c r="O204" s="116" t="s">
        <v>3297</v>
      </c>
      <c r="P204" s="18">
        <v>25</v>
      </c>
      <c r="Q204" s="16" t="s">
        <v>5514</v>
      </c>
      <c r="R204" s="17">
        <v>12.5</v>
      </c>
      <c r="S204" s="60" t="s">
        <v>2650</v>
      </c>
      <c r="T204" s="16" t="s">
        <v>5508</v>
      </c>
      <c r="U204" s="18" t="s">
        <v>5519</v>
      </c>
      <c r="V204" s="18" t="s">
        <v>5519</v>
      </c>
      <c r="W204" s="18" t="s">
        <v>3979</v>
      </c>
      <c r="X204" s="18" t="s">
        <v>3978</v>
      </c>
      <c r="Y204" s="132">
        <f t="shared" si="9"/>
        <v>400</v>
      </c>
      <c r="Z204" s="132" t="str">
        <f t="shared" si="10"/>
        <v>0</v>
      </c>
      <c r="AA204" s="372">
        <f t="shared" si="11"/>
        <v>400</v>
      </c>
    </row>
    <row r="205" spans="1:29" s="18" customFormat="1" ht="12" customHeight="1" x14ac:dyDescent="0.2">
      <c r="A205" s="16" t="s">
        <v>4444</v>
      </c>
      <c r="B205" s="17">
        <v>1</v>
      </c>
      <c r="C205" s="16" t="s">
        <v>4038</v>
      </c>
      <c r="D205" s="16" t="s">
        <v>4449</v>
      </c>
      <c r="E205" s="18" t="s">
        <v>5516</v>
      </c>
      <c r="F205" s="18">
        <v>8</v>
      </c>
      <c r="G205" s="220">
        <v>25</v>
      </c>
      <c r="I205" s="96" t="s">
        <v>5296</v>
      </c>
      <c r="J205" s="18" t="s">
        <v>3005</v>
      </c>
      <c r="K205" s="19" t="s">
        <v>4069</v>
      </c>
      <c r="L205" s="16" t="s">
        <v>1616</v>
      </c>
      <c r="M205" s="18" t="s">
        <v>1611</v>
      </c>
      <c r="N205" s="58" t="s">
        <v>3005</v>
      </c>
      <c r="O205" s="116" t="s">
        <v>3279</v>
      </c>
      <c r="P205" s="18">
        <v>25</v>
      </c>
      <c r="Q205" s="16" t="s">
        <v>5514</v>
      </c>
      <c r="R205" s="17">
        <v>12.5</v>
      </c>
      <c r="S205" s="60" t="s">
        <v>2650</v>
      </c>
      <c r="T205" s="16" t="s">
        <v>3933</v>
      </c>
      <c r="U205" s="18" t="s">
        <v>5519</v>
      </c>
      <c r="V205" s="18" t="s">
        <v>5519</v>
      </c>
      <c r="W205" s="18" t="s">
        <v>3979</v>
      </c>
      <c r="X205" s="18" t="s">
        <v>3978</v>
      </c>
      <c r="Y205" s="132">
        <f t="shared" si="9"/>
        <v>400</v>
      </c>
      <c r="Z205" s="132" t="str">
        <f t="shared" si="10"/>
        <v>0</v>
      </c>
      <c r="AA205" s="372">
        <f t="shared" si="11"/>
        <v>400</v>
      </c>
      <c r="AC205" s="20"/>
    </row>
    <row r="206" spans="1:29" s="18" customFormat="1" ht="12" customHeight="1" x14ac:dyDescent="0.2">
      <c r="A206" s="16" t="s">
        <v>4446</v>
      </c>
      <c r="B206" s="17">
        <v>216</v>
      </c>
      <c r="C206" s="16" t="s">
        <v>4447</v>
      </c>
      <c r="D206" s="16" t="s">
        <v>4449</v>
      </c>
      <c r="E206" s="18" t="s">
        <v>5516</v>
      </c>
      <c r="F206" s="18">
        <v>8</v>
      </c>
      <c r="G206" s="245">
        <v>25</v>
      </c>
      <c r="I206" s="127" t="s">
        <v>1459</v>
      </c>
      <c r="J206" s="18" t="s">
        <v>3005</v>
      </c>
      <c r="K206" s="19" t="s">
        <v>4069</v>
      </c>
      <c r="L206" s="16" t="s">
        <v>1616</v>
      </c>
      <c r="M206" s="18" t="s">
        <v>4300</v>
      </c>
      <c r="N206" s="58" t="s">
        <v>3005</v>
      </c>
      <c r="O206" s="125" t="s">
        <v>1320</v>
      </c>
      <c r="P206" s="18">
        <v>25</v>
      </c>
      <c r="Q206" s="16" t="s">
        <v>5528</v>
      </c>
      <c r="R206" s="17">
        <v>38.5</v>
      </c>
      <c r="S206" s="60" t="s">
        <v>2650</v>
      </c>
      <c r="T206" s="16" t="s">
        <v>3927</v>
      </c>
      <c r="U206" s="18" t="s">
        <v>5519</v>
      </c>
      <c r="V206" s="18" t="s">
        <v>5519</v>
      </c>
      <c r="W206" s="18" t="s">
        <v>3979</v>
      </c>
      <c r="X206" s="18" t="s">
        <v>3978</v>
      </c>
      <c r="Y206" s="132">
        <f t="shared" si="9"/>
        <v>400</v>
      </c>
      <c r="Z206" s="132" t="str">
        <f t="shared" si="10"/>
        <v>0</v>
      </c>
      <c r="AA206" s="372">
        <f t="shared" si="11"/>
        <v>400</v>
      </c>
    </row>
    <row r="207" spans="1:29" s="18" customFormat="1" ht="12" customHeight="1" x14ac:dyDescent="0.2">
      <c r="A207" s="1" t="s">
        <v>3382</v>
      </c>
      <c r="B207" s="2">
        <v>40</v>
      </c>
      <c r="C207" s="1" t="s">
        <v>1386</v>
      </c>
      <c r="D207" s="1" t="s">
        <v>4449</v>
      </c>
      <c r="E207" s="3" t="s">
        <v>5516</v>
      </c>
      <c r="F207" s="3">
        <v>8</v>
      </c>
      <c r="G207" s="140">
        <v>25</v>
      </c>
      <c r="I207" s="51"/>
      <c r="J207" s="18" t="s">
        <v>3005</v>
      </c>
      <c r="K207" s="51" t="s">
        <v>4434</v>
      </c>
      <c r="L207" s="16" t="s">
        <v>1616</v>
      </c>
      <c r="M207" s="18" t="s">
        <v>4300</v>
      </c>
      <c r="N207" s="58" t="s">
        <v>3005</v>
      </c>
      <c r="O207" s="125" t="s">
        <v>3290</v>
      </c>
      <c r="P207" s="18">
        <v>25</v>
      </c>
      <c r="Q207" s="16" t="s">
        <v>5528</v>
      </c>
      <c r="R207" s="17">
        <v>38.5</v>
      </c>
      <c r="S207" s="60" t="s">
        <v>2650</v>
      </c>
      <c r="T207" s="16" t="s">
        <v>3924</v>
      </c>
      <c r="U207" s="18" t="s">
        <v>5519</v>
      </c>
      <c r="V207" s="18" t="s">
        <v>5519</v>
      </c>
      <c r="W207" s="18" t="s">
        <v>3979</v>
      </c>
      <c r="X207" s="18" t="s">
        <v>3978</v>
      </c>
      <c r="Y207" s="132">
        <f t="shared" si="9"/>
        <v>400</v>
      </c>
      <c r="Z207" s="132" t="str">
        <f t="shared" si="10"/>
        <v>0</v>
      </c>
      <c r="AA207" s="372">
        <f t="shared" si="11"/>
        <v>400</v>
      </c>
    </row>
    <row r="208" spans="1:29" s="18" customFormat="1" ht="12" customHeight="1" x14ac:dyDescent="0.2">
      <c r="A208" s="16" t="s">
        <v>4446</v>
      </c>
      <c r="B208" s="17">
        <v>216</v>
      </c>
      <c r="C208" s="16" t="s">
        <v>4447</v>
      </c>
      <c r="D208" s="16" t="s">
        <v>4449</v>
      </c>
      <c r="E208" s="18" t="s">
        <v>5516</v>
      </c>
      <c r="F208" s="18">
        <v>8</v>
      </c>
      <c r="G208" s="60">
        <v>25</v>
      </c>
      <c r="I208" s="126" t="s">
        <v>1460</v>
      </c>
      <c r="J208" s="18" t="s">
        <v>3005</v>
      </c>
      <c r="K208" s="19" t="s">
        <v>4069</v>
      </c>
      <c r="L208" s="16" t="s">
        <v>1616</v>
      </c>
      <c r="M208" s="116" t="s">
        <v>4300</v>
      </c>
      <c r="N208" s="58" t="s">
        <v>3005</v>
      </c>
      <c r="O208" s="116" t="s">
        <v>3244</v>
      </c>
      <c r="P208" s="140">
        <v>25</v>
      </c>
      <c r="Q208" s="1" t="s">
        <v>3317</v>
      </c>
      <c r="R208" s="2">
        <v>42</v>
      </c>
      <c r="S208" s="60" t="s">
        <v>2650</v>
      </c>
      <c r="T208" s="1" t="s">
        <v>3328</v>
      </c>
      <c r="U208" s="18" t="s">
        <v>5519</v>
      </c>
      <c r="V208" s="18" t="s">
        <v>5519</v>
      </c>
      <c r="W208" s="18" t="s">
        <v>3979</v>
      </c>
      <c r="X208" s="18" t="s">
        <v>3978</v>
      </c>
      <c r="Y208" s="132">
        <f t="shared" si="9"/>
        <v>400</v>
      </c>
      <c r="Z208" s="132" t="str">
        <f t="shared" si="10"/>
        <v>0</v>
      </c>
      <c r="AA208" s="372">
        <f t="shared" si="11"/>
        <v>400</v>
      </c>
    </row>
    <row r="209" spans="1:29" s="18" customFormat="1" ht="12" customHeight="1" x14ac:dyDescent="0.2">
      <c r="A209" s="16" t="s">
        <v>4446</v>
      </c>
      <c r="B209" s="17">
        <v>216</v>
      </c>
      <c r="C209" s="16" t="s">
        <v>4447</v>
      </c>
      <c r="D209" s="16" t="s">
        <v>4449</v>
      </c>
      <c r="E209" s="18" t="s">
        <v>5516</v>
      </c>
      <c r="F209" s="18">
        <v>8</v>
      </c>
      <c r="G209" s="245">
        <v>16</v>
      </c>
      <c r="H209" s="18" t="s">
        <v>1561</v>
      </c>
      <c r="I209" s="127" t="s">
        <v>1459</v>
      </c>
      <c r="J209" s="18" t="s">
        <v>3005</v>
      </c>
      <c r="K209" s="19" t="s">
        <v>4069</v>
      </c>
      <c r="L209" s="16" t="s">
        <v>1616</v>
      </c>
      <c r="M209" s="116" t="s">
        <v>4300</v>
      </c>
      <c r="N209" s="58" t="s">
        <v>3005</v>
      </c>
      <c r="O209" s="116" t="s">
        <v>3244</v>
      </c>
      <c r="P209" s="140">
        <v>16</v>
      </c>
      <c r="Q209" s="1" t="s">
        <v>3317</v>
      </c>
      <c r="R209" s="2">
        <v>40</v>
      </c>
      <c r="S209" s="60" t="s">
        <v>2650</v>
      </c>
      <c r="T209" s="1" t="s">
        <v>3331</v>
      </c>
      <c r="U209" s="18" t="s">
        <v>5519</v>
      </c>
      <c r="V209" s="18" t="s">
        <v>5519</v>
      </c>
      <c r="W209" s="18" t="s">
        <v>3979</v>
      </c>
      <c r="X209" s="18" t="s">
        <v>3978</v>
      </c>
      <c r="Y209" s="132">
        <f t="shared" si="9"/>
        <v>256</v>
      </c>
      <c r="Z209" s="132" t="str">
        <f t="shared" si="10"/>
        <v>0</v>
      </c>
      <c r="AA209" s="372">
        <f t="shared" si="11"/>
        <v>256</v>
      </c>
    </row>
    <row r="210" spans="1:29" s="18" customFormat="1" ht="12" customHeight="1" x14ac:dyDescent="0.2">
      <c r="A210" s="16" t="s">
        <v>4446</v>
      </c>
      <c r="B210" s="17">
        <v>216</v>
      </c>
      <c r="C210" s="16" t="s">
        <v>4447</v>
      </c>
      <c r="D210" s="16" t="s">
        <v>4449</v>
      </c>
      <c r="E210" s="18" t="s">
        <v>5516</v>
      </c>
      <c r="F210" s="18">
        <v>8</v>
      </c>
      <c r="G210" s="60">
        <v>9</v>
      </c>
      <c r="H210" s="18" t="s">
        <v>1561</v>
      </c>
      <c r="I210" s="126" t="s">
        <v>1460</v>
      </c>
      <c r="J210" s="18" t="s">
        <v>3005</v>
      </c>
      <c r="K210" s="19" t="s">
        <v>4069</v>
      </c>
      <c r="L210" s="16" t="s">
        <v>1616</v>
      </c>
      <c r="M210" s="116" t="s">
        <v>4300</v>
      </c>
      <c r="N210" s="58" t="s">
        <v>3005</v>
      </c>
      <c r="O210" s="116" t="s">
        <v>3244</v>
      </c>
      <c r="P210" s="140">
        <v>9</v>
      </c>
      <c r="Q210" s="1" t="s">
        <v>3317</v>
      </c>
      <c r="R210" s="2">
        <v>40</v>
      </c>
      <c r="S210" s="60" t="s">
        <v>2650</v>
      </c>
      <c r="T210" s="1" t="s">
        <v>3331</v>
      </c>
      <c r="U210" s="18" t="s">
        <v>5519</v>
      </c>
      <c r="V210" s="18" t="s">
        <v>5519</v>
      </c>
      <c r="W210" s="18" t="s">
        <v>3979</v>
      </c>
      <c r="X210" s="18" t="s">
        <v>3978</v>
      </c>
      <c r="Y210" s="132">
        <f t="shared" si="9"/>
        <v>144</v>
      </c>
      <c r="Z210" s="132" t="str">
        <f t="shared" si="10"/>
        <v>0</v>
      </c>
      <c r="AA210" s="372">
        <f t="shared" si="11"/>
        <v>144</v>
      </c>
    </row>
    <row r="211" spans="1:29" s="18" customFormat="1" ht="12" customHeight="1" x14ac:dyDescent="0.2">
      <c r="A211" s="1" t="s">
        <v>3902</v>
      </c>
      <c r="B211" s="2">
        <v>225</v>
      </c>
      <c r="C211" s="1" t="s">
        <v>5523</v>
      </c>
      <c r="D211" s="1" t="s">
        <v>4449</v>
      </c>
      <c r="E211" s="3" t="s">
        <v>5516</v>
      </c>
      <c r="F211" s="3">
        <v>8</v>
      </c>
      <c r="G211" s="3">
        <v>25</v>
      </c>
      <c r="H211" s="3"/>
      <c r="I211" s="49" t="s">
        <v>3269</v>
      </c>
      <c r="J211" s="18" t="s">
        <v>3005</v>
      </c>
      <c r="K211" s="45" t="s">
        <v>1612</v>
      </c>
      <c r="L211" s="1" t="s">
        <v>1616</v>
      </c>
      <c r="M211" s="112" t="s">
        <v>4300</v>
      </c>
      <c r="N211" s="53" t="s">
        <v>3005</v>
      </c>
      <c r="O211" s="112" t="s">
        <v>3244</v>
      </c>
      <c r="P211" s="140">
        <v>25</v>
      </c>
      <c r="Q211" s="1" t="s">
        <v>3317</v>
      </c>
      <c r="R211" s="2">
        <v>42</v>
      </c>
      <c r="S211" s="60" t="s">
        <v>2650</v>
      </c>
      <c r="T211" s="1" t="s">
        <v>3330</v>
      </c>
      <c r="U211" s="18" t="s">
        <v>5519</v>
      </c>
      <c r="V211" s="18" t="s">
        <v>5519</v>
      </c>
      <c r="W211" s="18" t="s">
        <v>3979</v>
      </c>
      <c r="X211" s="18" t="s">
        <v>3978</v>
      </c>
      <c r="Y211" s="132">
        <f t="shared" si="9"/>
        <v>400</v>
      </c>
      <c r="Z211" s="132" t="str">
        <f t="shared" si="10"/>
        <v>0</v>
      </c>
      <c r="AA211" s="372">
        <f t="shared" si="11"/>
        <v>400</v>
      </c>
    </row>
    <row r="212" spans="1:29" s="18" customFormat="1" ht="12" customHeight="1" x14ac:dyDescent="0.2">
      <c r="A212" s="1" t="s">
        <v>3900</v>
      </c>
      <c r="B212" s="2">
        <v>280</v>
      </c>
      <c r="C212" s="1" t="s">
        <v>5523</v>
      </c>
      <c r="D212" s="1" t="s">
        <v>4449</v>
      </c>
      <c r="E212" s="3" t="s">
        <v>5516</v>
      </c>
      <c r="F212" s="3">
        <v>8</v>
      </c>
      <c r="G212" s="3">
        <v>25</v>
      </c>
      <c r="H212" s="3"/>
      <c r="I212" s="49" t="s">
        <v>3269</v>
      </c>
      <c r="J212" s="18" t="s">
        <v>3005</v>
      </c>
      <c r="K212" s="45" t="s">
        <v>1612</v>
      </c>
      <c r="L212" s="1" t="s">
        <v>1616</v>
      </c>
      <c r="M212" s="112" t="s">
        <v>4300</v>
      </c>
      <c r="N212" s="53" t="s">
        <v>3005</v>
      </c>
      <c r="O212" s="112" t="s">
        <v>3244</v>
      </c>
      <c r="P212" s="140">
        <v>25</v>
      </c>
      <c r="Q212" s="1" t="s">
        <v>3317</v>
      </c>
      <c r="R212" s="2">
        <v>42</v>
      </c>
      <c r="S212" s="60" t="s">
        <v>2650</v>
      </c>
      <c r="T212" s="1" t="s">
        <v>3330</v>
      </c>
      <c r="U212" s="18" t="s">
        <v>5519</v>
      </c>
      <c r="V212" s="18" t="s">
        <v>5519</v>
      </c>
      <c r="W212" s="18" t="s">
        <v>3979</v>
      </c>
      <c r="X212" s="18" t="s">
        <v>3978</v>
      </c>
      <c r="Y212" s="132">
        <f t="shared" si="9"/>
        <v>400</v>
      </c>
      <c r="Z212" s="132" t="str">
        <f t="shared" si="10"/>
        <v>0</v>
      </c>
      <c r="AA212" s="372">
        <f t="shared" si="11"/>
        <v>400</v>
      </c>
    </row>
    <row r="213" spans="1:29" s="18" customFormat="1" ht="12" customHeight="1" x14ac:dyDescent="0.2">
      <c r="A213" s="1" t="s">
        <v>3898</v>
      </c>
      <c r="B213" s="2">
        <v>285</v>
      </c>
      <c r="C213" s="1" t="s">
        <v>5528</v>
      </c>
      <c r="D213" s="1" t="s">
        <v>4449</v>
      </c>
      <c r="E213" s="3" t="s">
        <v>5516</v>
      </c>
      <c r="F213" s="3">
        <v>8</v>
      </c>
      <c r="G213" s="3">
        <v>25</v>
      </c>
      <c r="H213" s="3"/>
      <c r="I213" s="49" t="s">
        <v>3269</v>
      </c>
      <c r="J213" s="18" t="s">
        <v>3005</v>
      </c>
      <c r="K213" s="45" t="s">
        <v>1612</v>
      </c>
      <c r="L213" s="1" t="s">
        <v>1616</v>
      </c>
      <c r="M213" s="112" t="s">
        <v>4300</v>
      </c>
      <c r="N213" s="53" t="s">
        <v>3005</v>
      </c>
      <c r="O213" s="112" t="s">
        <v>3244</v>
      </c>
      <c r="P213" s="140">
        <v>25</v>
      </c>
      <c r="Q213" s="1" t="s">
        <v>3317</v>
      </c>
      <c r="R213" s="2">
        <v>42</v>
      </c>
      <c r="S213" s="60" t="s">
        <v>2650</v>
      </c>
      <c r="T213" s="1" t="s">
        <v>3330</v>
      </c>
      <c r="U213" s="18" t="s">
        <v>5519</v>
      </c>
      <c r="V213" s="18" t="s">
        <v>5519</v>
      </c>
      <c r="W213" s="18" t="s">
        <v>3979</v>
      </c>
      <c r="X213" s="18" t="s">
        <v>3978</v>
      </c>
      <c r="Y213" s="132">
        <f t="shared" si="9"/>
        <v>400</v>
      </c>
      <c r="Z213" s="132" t="str">
        <f t="shared" si="10"/>
        <v>0</v>
      </c>
      <c r="AA213" s="372">
        <f t="shared" si="11"/>
        <v>400</v>
      </c>
    </row>
    <row r="214" spans="1:29" s="18" customFormat="1" ht="12" customHeight="1" x14ac:dyDescent="0.2">
      <c r="A214" s="16" t="s">
        <v>3271</v>
      </c>
      <c r="B214" s="17">
        <v>26.35</v>
      </c>
      <c r="C214" s="16" t="s">
        <v>5528</v>
      </c>
      <c r="D214" s="16" t="s">
        <v>4449</v>
      </c>
      <c r="E214" s="18" t="s">
        <v>5516</v>
      </c>
      <c r="F214" s="18">
        <v>8</v>
      </c>
      <c r="G214" s="18">
        <v>25</v>
      </c>
      <c r="I214" s="258" t="s">
        <v>3272</v>
      </c>
      <c r="J214" s="18" t="s">
        <v>3005</v>
      </c>
      <c r="K214" s="257" t="s">
        <v>4237</v>
      </c>
      <c r="L214" s="1" t="s">
        <v>1616</v>
      </c>
      <c r="M214" s="112" t="s">
        <v>4300</v>
      </c>
      <c r="N214" s="53" t="s">
        <v>3005</v>
      </c>
      <c r="O214" s="112" t="s">
        <v>3286</v>
      </c>
      <c r="P214" s="140">
        <v>25</v>
      </c>
      <c r="Q214" s="1" t="s">
        <v>3317</v>
      </c>
      <c r="R214" s="2">
        <v>42</v>
      </c>
      <c r="S214" s="60" t="s">
        <v>2650</v>
      </c>
      <c r="T214" s="1" t="s">
        <v>3329</v>
      </c>
      <c r="U214" s="18" t="s">
        <v>5519</v>
      </c>
      <c r="V214" s="18" t="s">
        <v>5519</v>
      </c>
      <c r="W214" s="18" t="s">
        <v>3979</v>
      </c>
      <c r="X214" s="18" t="s">
        <v>3978</v>
      </c>
      <c r="Y214" s="132">
        <f t="shared" si="9"/>
        <v>400</v>
      </c>
      <c r="Z214" s="132" t="str">
        <f t="shared" si="10"/>
        <v>0</v>
      </c>
      <c r="AA214" s="372">
        <f t="shared" si="11"/>
        <v>400</v>
      </c>
    </row>
    <row r="215" spans="1:29" s="18" customFormat="1" ht="12" customHeight="1" x14ac:dyDescent="0.2">
      <c r="A215" s="16" t="s">
        <v>3271</v>
      </c>
      <c r="B215" s="17">
        <v>26.35</v>
      </c>
      <c r="C215" s="16" t="s">
        <v>5528</v>
      </c>
      <c r="D215" s="16" t="s">
        <v>4449</v>
      </c>
      <c r="E215" s="18" t="s">
        <v>5516</v>
      </c>
      <c r="F215" s="18">
        <v>8</v>
      </c>
      <c r="G215" s="18">
        <v>25</v>
      </c>
      <c r="I215" s="258" t="s">
        <v>3272</v>
      </c>
      <c r="J215" s="18" t="s">
        <v>3005</v>
      </c>
      <c r="K215" s="257" t="s">
        <v>4237</v>
      </c>
      <c r="L215" s="1" t="s">
        <v>1616</v>
      </c>
      <c r="M215" s="112" t="s">
        <v>4300</v>
      </c>
      <c r="N215" s="53" t="s">
        <v>3005</v>
      </c>
      <c r="O215" s="112" t="s">
        <v>3286</v>
      </c>
      <c r="P215" s="140">
        <v>25</v>
      </c>
      <c r="Q215" s="1" t="s">
        <v>3317</v>
      </c>
      <c r="R215" s="2">
        <v>42</v>
      </c>
      <c r="S215" s="60" t="s">
        <v>2650</v>
      </c>
      <c r="T215" s="1" t="s">
        <v>3329</v>
      </c>
      <c r="U215" s="18" t="s">
        <v>5519</v>
      </c>
      <c r="V215" s="18" t="s">
        <v>5519</v>
      </c>
      <c r="W215" s="18" t="s">
        <v>3979</v>
      </c>
      <c r="X215" s="18" t="s">
        <v>3978</v>
      </c>
      <c r="Y215" s="132">
        <f t="shared" si="9"/>
        <v>400</v>
      </c>
      <c r="Z215" s="132" t="str">
        <f t="shared" si="10"/>
        <v>0</v>
      </c>
      <c r="AA215" s="372">
        <f t="shared" si="11"/>
        <v>400</v>
      </c>
    </row>
    <row r="216" spans="1:29" s="18" customFormat="1" ht="12" customHeight="1" x14ac:dyDescent="0.2">
      <c r="A216" s="16" t="s">
        <v>3271</v>
      </c>
      <c r="B216" s="17">
        <v>26.35</v>
      </c>
      <c r="C216" s="16" t="s">
        <v>5528</v>
      </c>
      <c r="D216" s="16" t="s">
        <v>4449</v>
      </c>
      <c r="E216" s="18" t="s">
        <v>5516</v>
      </c>
      <c r="F216" s="18">
        <v>8</v>
      </c>
      <c r="G216" s="18">
        <v>25</v>
      </c>
      <c r="I216" s="258" t="s">
        <v>3273</v>
      </c>
      <c r="J216" s="18" t="s">
        <v>3005</v>
      </c>
      <c r="K216" s="257" t="s">
        <v>4237</v>
      </c>
      <c r="L216" s="1" t="s">
        <v>1616</v>
      </c>
      <c r="M216" s="112" t="s">
        <v>4300</v>
      </c>
      <c r="N216" s="53" t="s">
        <v>3005</v>
      </c>
      <c r="O216" s="112" t="s">
        <v>3286</v>
      </c>
      <c r="P216" s="140">
        <v>25</v>
      </c>
      <c r="Q216" s="1" t="s">
        <v>3317</v>
      </c>
      <c r="R216" s="2">
        <v>42</v>
      </c>
      <c r="S216" s="60" t="s">
        <v>2650</v>
      </c>
      <c r="T216" s="1" t="s">
        <v>3329</v>
      </c>
      <c r="U216" s="18" t="s">
        <v>5519</v>
      </c>
      <c r="V216" s="18" t="s">
        <v>5519</v>
      </c>
      <c r="W216" s="18" t="s">
        <v>3979</v>
      </c>
      <c r="X216" s="18" t="s">
        <v>3978</v>
      </c>
      <c r="Y216" s="132">
        <f t="shared" si="9"/>
        <v>400</v>
      </c>
      <c r="Z216" s="132" t="str">
        <f t="shared" si="10"/>
        <v>0</v>
      </c>
      <c r="AA216" s="372">
        <f t="shared" si="11"/>
        <v>400</v>
      </c>
    </row>
    <row r="217" spans="1:29" s="18" customFormat="1" ht="12" customHeight="1" x14ac:dyDescent="0.2">
      <c r="A217" s="16" t="s">
        <v>3271</v>
      </c>
      <c r="B217" s="17">
        <v>26.35</v>
      </c>
      <c r="C217" s="16" t="s">
        <v>5528</v>
      </c>
      <c r="D217" s="16" t="s">
        <v>4449</v>
      </c>
      <c r="E217" s="18" t="s">
        <v>5516</v>
      </c>
      <c r="F217" s="18">
        <v>8</v>
      </c>
      <c r="G217" s="18">
        <v>25</v>
      </c>
      <c r="I217" s="258" t="s">
        <v>3285</v>
      </c>
      <c r="J217" s="18" t="s">
        <v>3005</v>
      </c>
      <c r="K217" s="257" t="s">
        <v>4237</v>
      </c>
      <c r="L217" s="1" t="s">
        <v>1616</v>
      </c>
      <c r="M217" s="112" t="s">
        <v>4300</v>
      </c>
      <c r="N217" s="53" t="s">
        <v>3005</v>
      </c>
      <c r="O217" s="112" t="s">
        <v>3286</v>
      </c>
      <c r="P217" s="140">
        <v>25</v>
      </c>
      <c r="Q217" s="1" t="s">
        <v>3317</v>
      </c>
      <c r="R217" s="2">
        <v>35</v>
      </c>
      <c r="S217" s="60" t="s">
        <v>2650</v>
      </c>
      <c r="T217" s="1" t="s">
        <v>3332</v>
      </c>
      <c r="U217" s="18" t="s">
        <v>5519</v>
      </c>
      <c r="V217" s="18" t="s">
        <v>5519</v>
      </c>
      <c r="W217" s="18" t="s">
        <v>3979</v>
      </c>
      <c r="X217" s="18" t="s">
        <v>3978</v>
      </c>
      <c r="Y217" s="132">
        <f t="shared" si="9"/>
        <v>400</v>
      </c>
      <c r="Z217" s="132" t="str">
        <f t="shared" si="10"/>
        <v>0</v>
      </c>
      <c r="AA217" s="372">
        <f t="shared" si="11"/>
        <v>400</v>
      </c>
    </row>
    <row r="218" spans="1:29" s="18" customFormat="1" ht="12" customHeight="1" x14ac:dyDescent="0.2">
      <c r="A218" s="16" t="s">
        <v>3270</v>
      </c>
      <c r="B218" s="17">
        <v>67</v>
      </c>
      <c r="C218" s="16" t="s">
        <v>5528</v>
      </c>
      <c r="D218" s="16" t="s">
        <v>4449</v>
      </c>
      <c r="E218" s="18" t="s">
        <v>5516</v>
      </c>
      <c r="F218" s="18">
        <v>8</v>
      </c>
      <c r="G218" s="18">
        <v>25</v>
      </c>
      <c r="I218" s="256" t="s">
        <v>3288</v>
      </c>
      <c r="J218" s="18" t="s">
        <v>3005</v>
      </c>
      <c r="K218" s="257" t="s">
        <v>1439</v>
      </c>
      <c r="L218" s="1" t="s">
        <v>1616</v>
      </c>
      <c r="M218" s="112" t="s">
        <v>4300</v>
      </c>
      <c r="N218" s="53" t="s">
        <v>3005</v>
      </c>
      <c r="O218" s="112" t="s">
        <v>3289</v>
      </c>
      <c r="P218" s="140">
        <v>25</v>
      </c>
      <c r="Q218" s="1" t="s">
        <v>3317</v>
      </c>
      <c r="R218" s="2">
        <v>35</v>
      </c>
      <c r="S218" s="60" t="s">
        <v>2650</v>
      </c>
      <c r="T218" s="1" t="s">
        <v>3332</v>
      </c>
      <c r="U218" s="18" t="s">
        <v>5519</v>
      </c>
      <c r="V218" s="18" t="s">
        <v>5519</v>
      </c>
      <c r="W218" s="18" t="s">
        <v>3979</v>
      </c>
      <c r="X218" s="18" t="s">
        <v>3978</v>
      </c>
      <c r="Y218" s="132">
        <f t="shared" si="9"/>
        <v>400</v>
      </c>
      <c r="Z218" s="132" t="str">
        <f t="shared" si="10"/>
        <v>0</v>
      </c>
      <c r="AA218" s="372">
        <f t="shared" si="11"/>
        <v>400</v>
      </c>
    </row>
    <row r="219" spans="1:29" s="3" customFormat="1" ht="12" customHeight="1" x14ac:dyDescent="0.2">
      <c r="A219" s="1"/>
      <c r="B219" s="2"/>
      <c r="C219" s="154" t="s">
        <v>1386</v>
      </c>
      <c r="D219" s="1" t="s">
        <v>4449</v>
      </c>
      <c r="E219" s="3" t="s">
        <v>5516</v>
      </c>
      <c r="F219" s="3">
        <v>8</v>
      </c>
      <c r="G219" s="221">
        <v>0</v>
      </c>
      <c r="I219" s="186" t="s">
        <v>1438</v>
      </c>
      <c r="J219" s="128"/>
      <c r="K219" s="182" t="s">
        <v>4291</v>
      </c>
      <c r="L219" s="1" t="s">
        <v>1616</v>
      </c>
      <c r="Y219" s="132">
        <f t="shared" si="9"/>
        <v>0</v>
      </c>
      <c r="Z219" s="132" t="str">
        <f t="shared" si="10"/>
        <v>0</v>
      </c>
      <c r="AA219" s="372" t="str">
        <f t="shared" si="11"/>
        <v>0</v>
      </c>
      <c r="AC219" s="5"/>
    </row>
    <row r="220" spans="1:29" s="3" customFormat="1" ht="12" customHeight="1" x14ac:dyDescent="0.2">
      <c r="A220" s="1"/>
      <c r="B220" s="2"/>
      <c r="C220" s="154" t="s">
        <v>1386</v>
      </c>
      <c r="D220" s="1" t="s">
        <v>4449</v>
      </c>
      <c r="E220" s="3" t="s">
        <v>5516</v>
      </c>
      <c r="F220" s="3">
        <v>8</v>
      </c>
      <c r="G220" s="221">
        <v>0</v>
      </c>
      <c r="I220" s="186" t="s">
        <v>1438</v>
      </c>
      <c r="J220" s="128"/>
      <c r="K220" s="182" t="s">
        <v>4291</v>
      </c>
      <c r="L220" s="1" t="s">
        <v>1616</v>
      </c>
      <c r="Y220" s="132">
        <f t="shared" si="9"/>
        <v>0</v>
      </c>
      <c r="Z220" s="132" t="str">
        <f t="shared" si="10"/>
        <v>0</v>
      </c>
      <c r="AA220" s="372" t="str">
        <f t="shared" si="11"/>
        <v>0</v>
      </c>
      <c r="AC220" s="5"/>
    </row>
    <row r="221" spans="1:29" s="3" customFormat="1" ht="12" customHeight="1" x14ac:dyDescent="0.2">
      <c r="A221" s="1"/>
      <c r="B221" s="2"/>
      <c r="C221" s="154" t="s">
        <v>1386</v>
      </c>
      <c r="D221" s="1" t="s">
        <v>4449</v>
      </c>
      <c r="E221" s="3" t="s">
        <v>5516</v>
      </c>
      <c r="F221" s="3">
        <v>8</v>
      </c>
      <c r="G221" s="221">
        <v>0</v>
      </c>
      <c r="I221" s="186" t="s">
        <v>1438</v>
      </c>
      <c r="J221" s="128"/>
      <c r="K221" s="182" t="s">
        <v>4291</v>
      </c>
      <c r="L221" s="1" t="s">
        <v>1616</v>
      </c>
      <c r="M221" s="48"/>
      <c r="O221" s="112"/>
      <c r="P221" s="48"/>
      <c r="Q221" s="1"/>
      <c r="R221" s="2"/>
      <c r="S221" s="135"/>
      <c r="T221" s="1"/>
      <c r="U221" s="18"/>
      <c r="V221" s="18"/>
      <c r="W221" s="18"/>
      <c r="X221" s="18"/>
      <c r="Y221" s="132">
        <f t="shared" si="9"/>
        <v>0</v>
      </c>
      <c r="Z221" s="132" t="str">
        <f t="shared" si="10"/>
        <v>0</v>
      </c>
      <c r="AA221" s="372" t="str">
        <f t="shared" si="11"/>
        <v>0</v>
      </c>
      <c r="AC221" s="5"/>
    </row>
    <row r="222" spans="1:29" s="82" customFormat="1" ht="12" customHeight="1" x14ac:dyDescent="0.2">
      <c r="J222" s="79"/>
      <c r="L222" s="1" t="s">
        <v>1616</v>
      </c>
      <c r="M222" s="83"/>
      <c r="N222" s="58"/>
      <c r="O222" s="83"/>
      <c r="P222" s="83"/>
      <c r="Q222" s="80"/>
      <c r="R222" s="81"/>
      <c r="S222" s="79"/>
      <c r="T222" s="80"/>
      <c r="Y222" s="132">
        <f t="shared" si="9"/>
        <v>0</v>
      </c>
      <c r="Z222" s="132" t="str">
        <f t="shared" si="10"/>
        <v>0</v>
      </c>
      <c r="AA222" s="372" t="str">
        <f t="shared" si="11"/>
        <v>0</v>
      </c>
    </row>
    <row r="223" spans="1:29" s="88" customFormat="1" ht="12" customHeight="1" thickBot="1" x14ac:dyDescent="0.25">
      <c r="A223" s="90"/>
      <c r="B223" s="91"/>
      <c r="C223" s="90"/>
      <c r="D223" s="90"/>
      <c r="G223" s="89">
        <f>SUM(G166:G222)</f>
        <v>1212</v>
      </c>
      <c r="J223" s="54"/>
      <c r="K223" s="47"/>
      <c r="L223" s="90"/>
      <c r="M223" s="88">
        <f>G223-P223</f>
        <v>0</v>
      </c>
      <c r="N223" s="54"/>
      <c r="P223" s="89">
        <f>SUM(P167:P222)</f>
        <v>1212</v>
      </c>
      <c r="Q223" s="90"/>
      <c r="R223" s="91"/>
      <c r="S223" s="94"/>
      <c r="T223" s="90"/>
      <c r="Y223" s="132">
        <f t="shared" si="9"/>
        <v>0</v>
      </c>
      <c r="Z223" s="132" t="str">
        <f t="shared" si="10"/>
        <v>0</v>
      </c>
      <c r="AA223" s="372" t="str">
        <f t="shared" si="11"/>
        <v>0</v>
      </c>
      <c r="AC223" s="92"/>
    </row>
    <row r="224" spans="1:29" s="79" customFormat="1" ht="12" customHeight="1" x14ac:dyDescent="0.2">
      <c r="A224" s="1"/>
      <c r="B224" s="84"/>
      <c r="C224" s="50" t="s">
        <v>3029</v>
      </c>
      <c r="D224" s="85"/>
      <c r="I224" s="96"/>
      <c r="J224" s="58"/>
      <c r="K224" s="51"/>
      <c r="L224" s="85"/>
      <c r="N224" s="58"/>
      <c r="Q224" s="85"/>
      <c r="R224" s="84"/>
      <c r="S224" s="77"/>
      <c r="T224" s="85"/>
      <c r="Y224" s="132">
        <f t="shared" si="9"/>
        <v>0</v>
      </c>
      <c r="Z224" s="132" t="str">
        <f t="shared" si="10"/>
        <v>0</v>
      </c>
      <c r="AA224" s="372" t="str">
        <f t="shared" si="11"/>
        <v>0</v>
      </c>
      <c r="AC224" s="86"/>
    </row>
    <row r="225" spans="1:29" s="18" customFormat="1" ht="12" customHeight="1" x14ac:dyDescent="0.2">
      <c r="A225" s="16" t="s">
        <v>4374</v>
      </c>
      <c r="B225" s="17">
        <v>0</v>
      </c>
      <c r="C225" s="16" t="s">
        <v>4375</v>
      </c>
      <c r="D225" s="16" t="s">
        <v>1500</v>
      </c>
      <c r="E225" s="18" t="s">
        <v>5516</v>
      </c>
      <c r="F225" s="18">
        <v>24</v>
      </c>
      <c r="G225" s="18">
        <v>7</v>
      </c>
      <c r="H225" s="18" t="s">
        <v>1561</v>
      </c>
      <c r="I225" s="19" t="s">
        <v>5045</v>
      </c>
      <c r="J225" s="18" t="s">
        <v>3005</v>
      </c>
      <c r="K225" s="19" t="s">
        <v>4376</v>
      </c>
      <c r="L225" s="16" t="s">
        <v>1616</v>
      </c>
      <c r="M225" s="18" t="s">
        <v>4371</v>
      </c>
      <c r="N225" s="18" t="s">
        <v>3005</v>
      </c>
      <c r="O225" s="83" t="s">
        <v>5046</v>
      </c>
      <c r="P225" s="18">
        <v>7</v>
      </c>
      <c r="Q225" s="16" t="s">
        <v>4531</v>
      </c>
      <c r="R225" s="17">
        <v>80</v>
      </c>
      <c r="S225" s="259" t="s">
        <v>3299</v>
      </c>
      <c r="T225" s="16" t="s">
        <v>4535</v>
      </c>
      <c r="U225" s="18" t="s">
        <v>4373</v>
      </c>
      <c r="V225" s="18" t="s">
        <v>4373</v>
      </c>
      <c r="W225" s="247" t="s">
        <v>3979</v>
      </c>
      <c r="X225" s="18" t="s">
        <v>3978</v>
      </c>
      <c r="Y225" s="132">
        <f t="shared" si="9"/>
        <v>336</v>
      </c>
      <c r="Z225" s="132" t="str">
        <f t="shared" si="10"/>
        <v>0</v>
      </c>
      <c r="AA225" s="372">
        <f t="shared" si="11"/>
        <v>336</v>
      </c>
      <c r="AC225" s="20"/>
    </row>
    <row r="226" spans="1:29" s="3" customFormat="1" ht="12" customHeight="1" x14ac:dyDescent="0.2">
      <c r="A226" s="1" t="s">
        <v>4374</v>
      </c>
      <c r="B226" s="2">
        <v>0</v>
      </c>
      <c r="C226" s="1" t="s">
        <v>4375</v>
      </c>
      <c r="D226" s="1" t="s">
        <v>1500</v>
      </c>
      <c r="E226" s="3" t="s">
        <v>5516</v>
      </c>
      <c r="F226" s="3">
        <v>24</v>
      </c>
      <c r="G226" s="3">
        <v>7</v>
      </c>
      <c r="H226" s="3" t="s">
        <v>1561</v>
      </c>
      <c r="I226" s="4" t="s">
        <v>5045</v>
      </c>
      <c r="J226" s="21" t="s">
        <v>3005</v>
      </c>
      <c r="K226" s="4" t="s">
        <v>4376</v>
      </c>
      <c r="L226" s="1" t="s">
        <v>1616</v>
      </c>
      <c r="M226" s="3" t="s">
        <v>4439</v>
      </c>
      <c r="N226" s="23" t="s">
        <v>3005</v>
      </c>
      <c r="O226" s="79" t="s">
        <v>5046</v>
      </c>
      <c r="P226" s="3">
        <v>7</v>
      </c>
      <c r="Q226" s="1" t="s">
        <v>5514</v>
      </c>
      <c r="R226" s="2">
        <v>48</v>
      </c>
      <c r="S226" s="137">
        <v>23602</v>
      </c>
      <c r="T226" s="1" t="s">
        <v>4440</v>
      </c>
      <c r="U226" s="3" t="s">
        <v>4373</v>
      </c>
      <c r="V226" s="3" t="s">
        <v>4373</v>
      </c>
      <c r="W226" s="3" t="s">
        <v>5041</v>
      </c>
      <c r="X226" s="3" t="s">
        <v>3978</v>
      </c>
      <c r="Y226" s="132">
        <f t="shared" si="9"/>
        <v>336</v>
      </c>
      <c r="Z226" s="132" t="str">
        <f t="shared" si="10"/>
        <v>0</v>
      </c>
      <c r="AA226" s="372">
        <f t="shared" si="11"/>
        <v>336</v>
      </c>
      <c r="AC226" s="5"/>
    </row>
    <row r="227" spans="1:29" s="3" customFormat="1" ht="12" customHeight="1" x14ac:dyDescent="0.2">
      <c r="A227" s="1" t="s">
        <v>4374</v>
      </c>
      <c r="B227" s="2">
        <v>0</v>
      </c>
      <c r="C227" s="1" t="s">
        <v>4375</v>
      </c>
      <c r="D227" s="1" t="s">
        <v>1500</v>
      </c>
      <c r="E227" s="3" t="s">
        <v>5516</v>
      </c>
      <c r="F227" s="3">
        <v>24</v>
      </c>
      <c r="G227" s="3">
        <v>5</v>
      </c>
      <c r="H227" s="3" t="s">
        <v>1561</v>
      </c>
      <c r="I227" s="4" t="s">
        <v>5045</v>
      </c>
      <c r="J227" s="21" t="s">
        <v>3005</v>
      </c>
      <c r="K227" s="4" t="s">
        <v>4376</v>
      </c>
      <c r="L227" s="1" t="s">
        <v>1616</v>
      </c>
      <c r="M227" s="3" t="s">
        <v>3427</v>
      </c>
      <c r="N227" s="23" t="s">
        <v>3005</v>
      </c>
      <c r="O227" s="79" t="s">
        <v>5046</v>
      </c>
      <c r="P227" s="3">
        <v>5</v>
      </c>
      <c r="Q227" s="1" t="s">
        <v>5523</v>
      </c>
      <c r="R227" s="2">
        <v>44.62</v>
      </c>
      <c r="S227" s="137">
        <v>23601</v>
      </c>
      <c r="T227" s="1" t="s">
        <v>4442</v>
      </c>
      <c r="U227" s="3" t="s">
        <v>4373</v>
      </c>
      <c r="V227" s="3" t="s">
        <v>4373</v>
      </c>
      <c r="W227" s="3" t="s">
        <v>5041</v>
      </c>
      <c r="X227" s="3" t="s">
        <v>3978</v>
      </c>
      <c r="Y227" s="132">
        <f t="shared" si="9"/>
        <v>240</v>
      </c>
      <c r="Z227" s="132" t="str">
        <f t="shared" si="10"/>
        <v>0</v>
      </c>
      <c r="AA227" s="372">
        <f t="shared" si="11"/>
        <v>240</v>
      </c>
      <c r="AC227" s="5"/>
    </row>
    <row r="228" spans="1:29" s="3" customFormat="1" ht="12" customHeight="1" x14ac:dyDescent="0.2">
      <c r="A228" s="1" t="s">
        <v>4374</v>
      </c>
      <c r="B228" s="2">
        <v>0</v>
      </c>
      <c r="C228" s="1" t="s">
        <v>4375</v>
      </c>
      <c r="D228" s="1" t="s">
        <v>1500</v>
      </c>
      <c r="E228" s="3" t="s">
        <v>5516</v>
      </c>
      <c r="F228" s="3">
        <v>24</v>
      </c>
      <c r="G228" s="3">
        <v>25</v>
      </c>
      <c r="I228" s="4" t="s">
        <v>5045</v>
      </c>
      <c r="J228" s="21" t="s">
        <v>3005</v>
      </c>
      <c r="K228" s="4" t="s">
        <v>4376</v>
      </c>
      <c r="L228" s="1" t="s">
        <v>1616</v>
      </c>
      <c r="M228" s="3" t="s">
        <v>4377</v>
      </c>
      <c r="N228" s="23" t="s">
        <v>3005</v>
      </c>
      <c r="O228" s="79" t="s">
        <v>5046</v>
      </c>
      <c r="P228" s="3">
        <v>25</v>
      </c>
      <c r="Q228" s="1" t="s">
        <v>5528</v>
      </c>
      <c r="R228" s="2">
        <v>54.65</v>
      </c>
      <c r="S228" s="137">
        <v>23599</v>
      </c>
      <c r="T228" s="1" t="s">
        <v>4443</v>
      </c>
      <c r="U228" s="3" t="s">
        <v>4373</v>
      </c>
      <c r="V228" s="3" t="s">
        <v>4373</v>
      </c>
      <c r="W228" s="3" t="s">
        <v>5041</v>
      </c>
      <c r="X228" s="3" t="s">
        <v>3978</v>
      </c>
      <c r="Y228" s="132">
        <f t="shared" si="9"/>
        <v>1200</v>
      </c>
      <c r="Z228" s="132" t="str">
        <f t="shared" si="10"/>
        <v>0</v>
      </c>
      <c r="AA228" s="372">
        <f t="shared" si="11"/>
        <v>1200</v>
      </c>
      <c r="AC228" s="5"/>
    </row>
    <row r="229" spans="1:29" s="3" customFormat="1" ht="12" customHeight="1" x14ac:dyDescent="0.2">
      <c r="A229" s="1" t="s">
        <v>4374</v>
      </c>
      <c r="B229" s="2">
        <v>0</v>
      </c>
      <c r="C229" s="1" t="s">
        <v>4375</v>
      </c>
      <c r="D229" s="1" t="s">
        <v>1500</v>
      </c>
      <c r="E229" s="3" t="s">
        <v>5516</v>
      </c>
      <c r="F229" s="3">
        <v>24</v>
      </c>
      <c r="G229" s="3">
        <v>6</v>
      </c>
      <c r="H229" s="3" t="s">
        <v>1561</v>
      </c>
      <c r="I229" s="4" t="s">
        <v>5045</v>
      </c>
      <c r="J229" s="21" t="s">
        <v>3005</v>
      </c>
      <c r="K229" s="4" t="s">
        <v>4376</v>
      </c>
      <c r="L229" s="1" t="s">
        <v>1616</v>
      </c>
      <c r="M229" s="3" t="s">
        <v>1501</v>
      </c>
      <c r="N229" s="23" t="s">
        <v>3005</v>
      </c>
      <c r="O229" s="79" t="s">
        <v>5046</v>
      </c>
      <c r="P229" s="3">
        <v>6</v>
      </c>
      <c r="Q229" s="1" t="s">
        <v>5523</v>
      </c>
      <c r="R229" s="2">
        <v>193</v>
      </c>
      <c r="S229" s="137">
        <v>23600</v>
      </c>
      <c r="T229" s="1" t="s">
        <v>3976</v>
      </c>
      <c r="U229" s="3" t="s">
        <v>4373</v>
      </c>
      <c r="V229" s="3" t="s">
        <v>4373</v>
      </c>
      <c r="W229" s="3" t="s">
        <v>5041</v>
      </c>
      <c r="X229" s="3" t="s">
        <v>3978</v>
      </c>
      <c r="Y229" s="132">
        <f t="shared" si="9"/>
        <v>288</v>
      </c>
      <c r="Z229" s="132" t="str">
        <f t="shared" si="10"/>
        <v>0</v>
      </c>
      <c r="AA229" s="372">
        <f t="shared" si="11"/>
        <v>288</v>
      </c>
      <c r="AC229" s="5"/>
    </row>
    <row r="230" spans="1:29" s="88" customFormat="1" ht="12" customHeight="1" thickBot="1" x14ac:dyDescent="0.25">
      <c r="G230" s="88">
        <f>SUM(G224:G229)</f>
        <v>50</v>
      </c>
      <c r="J230" s="54"/>
      <c r="M230" s="94">
        <f>G230-P230</f>
        <v>0</v>
      </c>
      <c r="N230" s="54"/>
      <c r="P230" s="88">
        <f>SUM(P224:P229)</f>
        <v>50</v>
      </c>
      <c r="Y230" s="132">
        <f t="shared" si="9"/>
        <v>0</v>
      </c>
      <c r="Z230" s="132" t="str">
        <f t="shared" si="10"/>
        <v>0</v>
      </c>
      <c r="AA230" s="372" t="str">
        <f t="shared" si="11"/>
        <v>0</v>
      </c>
    </row>
    <row r="231" spans="1:29" s="82" customFormat="1" ht="12" customHeight="1" x14ac:dyDescent="0.2">
      <c r="A231" s="80"/>
      <c r="B231" s="81"/>
      <c r="C231" s="50" t="s">
        <v>5248</v>
      </c>
      <c r="D231" s="80"/>
      <c r="J231" s="53"/>
      <c r="K231" s="4"/>
      <c r="L231" s="80"/>
      <c r="N231" s="53"/>
      <c r="Q231" s="80"/>
      <c r="R231" s="81"/>
      <c r="T231" s="80"/>
      <c r="Y231" s="132">
        <f t="shared" si="9"/>
        <v>0</v>
      </c>
      <c r="Z231" s="132" t="str">
        <f t="shared" si="10"/>
        <v>0</v>
      </c>
      <c r="AA231" s="372" t="str">
        <f t="shared" si="11"/>
        <v>0</v>
      </c>
    </row>
    <row r="232" spans="1:29" s="105" customFormat="1" ht="12" customHeight="1" x14ac:dyDescent="0.2">
      <c r="A232" s="1" t="s">
        <v>3381</v>
      </c>
      <c r="B232" s="104">
        <v>0</v>
      </c>
      <c r="C232" s="154" t="s">
        <v>1386</v>
      </c>
      <c r="D232" s="103" t="s">
        <v>5515</v>
      </c>
      <c r="E232" s="105" t="s">
        <v>5516</v>
      </c>
      <c r="F232" s="105">
        <v>16</v>
      </c>
      <c r="G232" s="214">
        <v>46</v>
      </c>
      <c r="H232" s="105" t="s">
        <v>1561</v>
      </c>
      <c r="J232" s="3" t="s">
        <v>3005</v>
      </c>
      <c r="K232" s="215" t="s">
        <v>1615</v>
      </c>
      <c r="L232" s="103" t="s">
        <v>1616</v>
      </c>
      <c r="M232" s="105" t="s">
        <v>1615</v>
      </c>
      <c r="N232" s="3" t="s">
        <v>3005</v>
      </c>
      <c r="P232" s="105">
        <v>46</v>
      </c>
      <c r="Q232" s="103" t="s">
        <v>4381</v>
      </c>
      <c r="R232" s="104">
        <v>0</v>
      </c>
      <c r="S232" s="261" t="s">
        <v>5040</v>
      </c>
      <c r="T232" s="103" t="s">
        <v>4382</v>
      </c>
      <c r="U232" s="105" t="s">
        <v>4383</v>
      </c>
      <c r="V232" s="105" t="s">
        <v>4383</v>
      </c>
      <c r="W232" s="105" t="s">
        <v>3979</v>
      </c>
      <c r="X232" s="105" t="s">
        <v>5042</v>
      </c>
      <c r="Y232" s="132">
        <f t="shared" si="9"/>
        <v>1472</v>
      </c>
      <c r="Z232" s="132">
        <f t="shared" si="10"/>
        <v>1472</v>
      </c>
      <c r="AA232" s="372" t="str">
        <f t="shared" si="11"/>
        <v>0</v>
      </c>
      <c r="AC232" s="106"/>
    </row>
    <row r="233" spans="1:29" s="70" customFormat="1" ht="12" customHeight="1" x14ac:dyDescent="0.2">
      <c r="A233" s="68"/>
      <c r="B233" s="69"/>
      <c r="C233" s="211"/>
      <c r="D233" s="68"/>
      <c r="G233" s="218">
        <f>SUM(G231:G232)</f>
        <v>46</v>
      </c>
      <c r="K233" s="212"/>
      <c r="L233" s="68"/>
      <c r="M233" s="71">
        <f>G233-P233</f>
        <v>0</v>
      </c>
      <c r="N233" s="72"/>
      <c r="P233" s="218">
        <f>SUM(P231:P232)</f>
        <v>46</v>
      </c>
      <c r="Q233" s="68"/>
      <c r="R233" s="69"/>
      <c r="S233" s="262"/>
      <c r="T233" s="68"/>
      <c r="Y233" s="132">
        <f t="shared" si="9"/>
        <v>0</v>
      </c>
      <c r="Z233" s="132" t="str">
        <f t="shared" si="10"/>
        <v>0</v>
      </c>
      <c r="AA233" s="372" t="str">
        <f t="shared" si="11"/>
        <v>0</v>
      </c>
      <c r="AC233" s="74"/>
    </row>
    <row r="234" spans="1:29" s="3" customFormat="1" ht="12" customHeight="1" x14ac:dyDescent="0.2">
      <c r="A234" s="1"/>
      <c r="B234" s="2"/>
      <c r="C234" s="50" t="s">
        <v>5249</v>
      </c>
      <c r="D234" s="1"/>
      <c r="G234" s="48"/>
      <c r="K234" s="49"/>
      <c r="L234" s="1"/>
      <c r="N234" s="53"/>
      <c r="Q234" s="1"/>
      <c r="R234" s="2"/>
      <c r="S234" s="161"/>
      <c r="T234" s="1"/>
      <c r="Y234" s="132">
        <f t="shared" si="9"/>
        <v>0</v>
      </c>
      <c r="Z234" s="132" t="str">
        <f t="shared" si="10"/>
        <v>0</v>
      </c>
      <c r="AA234" s="372" t="str">
        <f t="shared" si="11"/>
        <v>0</v>
      </c>
      <c r="AC234" s="5"/>
    </row>
    <row r="235" spans="1:29" s="3" customFormat="1" ht="12" customHeight="1" x14ac:dyDescent="0.2">
      <c r="A235" s="1" t="s">
        <v>3383</v>
      </c>
      <c r="B235" s="2">
        <v>0</v>
      </c>
      <c r="C235" s="154" t="s">
        <v>1386</v>
      </c>
      <c r="D235" s="1" t="s">
        <v>4449</v>
      </c>
      <c r="E235" s="3" t="s">
        <v>5516</v>
      </c>
      <c r="F235" s="3">
        <v>8</v>
      </c>
      <c r="G235" s="48">
        <v>46</v>
      </c>
      <c r="H235" s="3" t="s">
        <v>1561</v>
      </c>
      <c r="J235" s="3" t="s">
        <v>3005</v>
      </c>
      <c r="K235" s="49" t="s">
        <v>1615</v>
      </c>
      <c r="L235" s="1" t="s">
        <v>1616</v>
      </c>
      <c r="M235" s="3" t="s">
        <v>1615</v>
      </c>
      <c r="N235" s="3" t="s">
        <v>3005</v>
      </c>
      <c r="P235" s="3">
        <v>46</v>
      </c>
      <c r="Q235" s="1" t="s">
        <v>4381</v>
      </c>
      <c r="R235" s="2">
        <v>0</v>
      </c>
      <c r="S235" s="161" t="s">
        <v>5040</v>
      </c>
      <c r="T235" s="1" t="s">
        <v>3962</v>
      </c>
      <c r="U235" s="3" t="s">
        <v>4383</v>
      </c>
      <c r="V235" s="3" t="s">
        <v>4383</v>
      </c>
      <c r="W235" s="3" t="s">
        <v>3979</v>
      </c>
      <c r="X235" s="3" t="s">
        <v>5042</v>
      </c>
      <c r="Y235" s="132">
        <f t="shared" si="9"/>
        <v>736</v>
      </c>
      <c r="Z235" s="132">
        <f t="shared" si="10"/>
        <v>736</v>
      </c>
      <c r="AA235" s="372" t="str">
        <f t="shared" si="11"/>
        <v>0</v>
      </c>
      <c r="AC235" s="5"/>
    </row>
    <row r="236" spans="1:29" s="93" customFormat="1" ht="12" customHeight="1" thickBot="1" x14ac:dyDescent="0.25">
      <c r="G236" s="88">
        <f>SUM(G234:G235)</f>
        <v>46</v>
      </c>
      <c r="J236" s="56"/>
      <c r="M236" s="88">
        <f>G236-P236</f>
        <v>0</v>
      </c>
      <c r="N236" s="56"/>
      <c r="P236" s="88">
        <f>SUM(P234:P235)</f>
        <v>46</v>
      </c>
      <c r="Y236" s="132"/>
      <c r="Z236" s="132" t="str">
        <f t="shared" si="10"/>
        <v>0</v>
      </c>
      <c r="AA236" s="372" t="str">
        <f t="shared" si="11"/>
        <v>0</v>
      </c>
    </row>
    <row r="237" spans="1:29" s="3" customFormat="1" ht="12" customHeight="1" x14ac:dyDescent="0.2">
      <c r="A237" s="1"/>
      <c r="B237" s="2"/>
      <c r="C237" s="26" t="s">
        <v>3028</v>
      </c>
      <c r="D237" s="1"/>
      <c r="I237" s="40" t="s">
        <v>5510</v>
      </c>
      <c r="J237" s="53"/>
      <c r="K237" s="4"/>
      <c r="L237" s="1"/>
      <c r="N237" s="53"/>
      <c r="Q237" s="1"/>
      <c r="R237" s="2"/>
      <c r="T237" s="1"/>
      <c r="Y237" s="132"/>
      <c r="Z237" s="132" t="str">
        <f t="shared" si="10"/>
        <v>0</v>
      </c>
      <c r="AA237" s="372" t="str">
        <f t="shared" si="11"/>
        <v>0</v>
      </c>
    </row>
    <row r="238" spans="1:29" s="3" customFormat="1" ht="12" customHeight="1" x14ac:dyDescent="0.2">
      <c r="A238" s="1" t="s">
        <v>4444</v>
      </c>
      <c r="B238" s="2">
        <v>1</v>
      </c>
      <c r="C238" s="1" t="s">
        <v>4038</v>
      </c>
      <c r="D238" s="1" t="s">
        <v>5515</v>
      </c>
      <c r="E238" s="3" t="s">
        <v>5516</v>
      </c>
      <c r="F238" s="3">
        <v>16</v>
      </c>
      <c r="G238" s="40">
        <v>100</v>
      </c>
      <c r="H238" s="3" t="s">
        <v>1561</v>
      </c>
      <c r="I238" s="129" t="s">
        <v>5264</v>
      </c>
      <c r="J238" s="128"/>
      <c r="K238" s="4" t="s">
        <v>4069</v>
      </c>
      <c r="L238" s="1" t="s">
        <v>1616</v>
      </c>
      <c r="M238" s="102" t="s">
        <v>3261</v>
      </c>
      <c r="N238" s="53"/>
      <c r="O238" s="102"/>
      <c r="Q238" s="1"/>
      <c r="R238" s="2"/>
      <c r="T238" s="1"/>
      <c r="U238" s="3" t="s">
        <v>4445</v>
      </c>
      <c r="Y238" s="132"/>
      <c r="Z238" s="132" t="str">
        <f t="shared" si="10"/>
        <v>0</v>
      </c>
      <c r="AA238" s="372" t="str">
        <f t="shared" si="11"/>
        <v>0</v>
      </c>
      <c r="AC238" s="5"/>
    </row>
    <row r="239" spans="1:29" s="3" customFormat="1" ht="12" customHeight="1" x14ac:dyDescent="0.2">
      <c r="A239" s="1" t="s">
        <v>4446</v>
      </c>
      <c r="B239" s="2">
        <v>216</v>
      </c>
      <c r="C239" s="1" t="s">
        <v>4447</v>
      </c>
      <c r="D239" s="1" t="s">
        <v>5515</v>
      </c>
      <c r="E239" s="3" t="s">
        <v>5516</v>
      </c>
      <c r="F239" s="3">
        <v>16</v>
      </c>
      <c r="G239" s="161">
        <v>276</v>
      </c>
      <c r="H239" s="3" t="s">
        <v>1561</v>
      </c>
      <c r="I239" s="126" t="s">
        <v>1143</v>
      </c>
      <c r="J239" s="128"/>
      <c r="K239" s="4" t="s">
        <v>4069</v>
      </c>
      <c r="L239" s="1" t="s">
        <v>1616</v>
      </c>
      <c r="M239" s="102" t="s">
        <v>3260</v>
      </c>
      <c r="N239" s="53"/>
      <c r="O239" s="102"/>
      <c r="Q239" s="1"/>
      <c r="R239" s="2"/>
      <c r="T239" s="1"/>
      <c r="U239" s="3" t="s">
        <v>4445</v>
      </c>
      <c r="Y239" s="132"/>
      <c r="Z239" s="132" t="str">
        <f t="shared" si="10"/>
        <v>0</v>
      </c>
      <c r="AA239" s="372" t="str">
        <f t="shared" si="11"/>
        <v>0</v>
      </c>
      <c r="AC239" s="5"/>
    </row>
    <row r="240" spans="1:29" s="3" customFormat="1" ht="12" customHeight="1" x14ac:dyDescent="0.2">
      <c r="A240" s="1" t="s">
        <v>4446</v>
      </c>
      <c r="B240" s="2">
        <v>216</v>
      </c>
      <c r="C240" s="1" t="s">
        <v>4447</v>
      </c>
      <c r="D240" s="1" t="s">
        <v>5515</v>
      </c>
      <c r="E240" s="3" t="s">
        <v>5516</v>
      </c>
      <c r="F240" s="3">
        <v>16</v>
      </c>
      <c r="G240" s="217">
        <v>91</v>
      </c>
      <c r="H240" s="3" t="s">
        <v>1561</v>
      </c>
      <c r="I240" s="127" t="s">
        <v>3975</v>
      </c>
      <c r="J240" s="128"/>
      <c r="K240" s="4" t="s">
        <v>4069</v>
      </c>
      <c r="L240" s="1" t="s">
        <v>1616</v>
      </c>
      <c r="N240" s="53"/>
      <c r="O240" s="102"/>
      <c r="Q240" s="1"/>
      <c r="R240" s="2"/>
      <c r="T240" s="1"/>
      <c r="U240" s="3" t="s">
        <v>4445</v>
      </c>
      <c r="Y240" s="132"/>
      <c r="Z240" s="132" t="str">
        <f t="shared" si="10"/>
        <v>0</v>
      </c>
      <c r="AA240" s="372" t="str">
        <f t="shared" si="11"/>
        <v>0</v>
      </c>
      <c r="AC240" s="5"/>
    </row>
    <row r="241" spans="1:29" s="61" customFormat="1" ht="12" customHeight="1" x14ac:dyDescent="0.2">
      <c r="A241" s="63"/>
      <c r="B241" s="64"/>
      <c r="C241" s="63"/>
      <c r="D241" s="63"/>
      <c r="G241" s="95">
        <f>SUM(G238:G240)</f>
        <v>467</v>
      </c>
      <c r="I241" s="108"/>
      <c r="J241" s="65"/>
      <c r="K241" s="66"/>
      <c r="L241" s="63"/>
      <c r="N241" s="65"/>
      <c r="Q241" s="63"/>
      <c r="R241" s="64"/>
      <c r="T241" s="63"/>
      <c r="Y241" s="132"/>
      <c r="Z241" s="132" t="str">
        <f t="shared" si="10"/>
        <v>0</v>
      </c>
      <c r="AA241" s="372" t="str">
        <f t="shared" si="11"/>
        <v>0</v>
      </c>
      <c r="AC241" s="62"/>
    </row>
    <row r="242" spans="1:29" s="18" customFormat="1" ht="12" customHeight="1" x14ac:dyDescent="0.2">
      <c r="A242" s="16"/>
      <c r="B242" s="17"/>
      <c r="C242" s="16"/>
      <c r="D242" s="16"/>
      <c r="G242" s="60"/>
      <c r="I242" s="109"/>
      <c r="J242" s="58"/>
      <c r="K242" s="19"/>
      <c r="L242" s="16"/>
      <c r="N242" s="58"/>
      <c r="O242" s="59"/>
      <c r="Q242" s="16"/>
      <c r="R242" s="17"/>
      <c r="T242" s="16"/>
      <c r="Y242" s="132"/>
      <c r="Z242" s="132" t="str">
        <f t="shared" si="10"/>
        <v>0</v>
      </c>
      <c r="AA242" s="372" t="str">
        <f t="shared" si="11"/>
        <v>0</v>
      </c>
      <c r="AC242" s="20"/>
    </row>
    <row r="243" spans="1:29" s="3" customFormat="1" ht="12" customHeight="1" x14ac:dyDescent="0.2">
      <c r="A243" s="1" t="s">
        <v>4444</v>
      </c>
      <c r="B243" s="2">
        <v>1</v>
      </c>
      <c r="C243" s="1" t="s">
        <v>4038</v>
      </c>
      <c r="D243" s="1" t="s">
        <v>4449</v>
      </c>
      <c r="E243" s="3" t="s">
        <v>5516</v>
      </c>
      <c r="F243" s="3">
        <v>8</v>
      </c>
      <c r="G243" s="40">
        <v>100</v>
      </c>
      <c r="H243" s="3" t="s">
        <v>1561</v>
      </c>
      <c r="I243" s="129" t="s">
        <v>5264</v>
      </c>
      <c r="J243" s="128"/>
      <c r="K243" s="4" t="s">
        <v>4069</v>
      </c>
      <c r="L243" s="1" t="s">
        <v>1616</v>
      </c>
      <c r="N243" s="53"/>
      <c r="O243" s="102"/>
      <c r="Q243" s="1"/>
      <c r="R243" s="2"/>
      <c r="T243" s="1"/>
      <c r="U243" s="3" t="s">
        <v>4445</v>
      </c>
      <c r="Y243" s="132"/>
      <c r="Z243" s="132" t="str">
        <f t="shared" si="10"/>
        <v>0</v>
      </c>
      <c r="AA243" s="372" t="str">
        <f t="shared" si="11"/>
        <v>0</v>
      </c>
      <c r="AC243" s="5"/>
    </row>
    <row r="244" spans="1:29" s="3" customFormat="1" ht="12" customHeight="1" x14ac:dyDescent="0.2">
      <c r="A244" s="1" t="s">
        <v>4446</v>
      </c>
      <c r="B244" s="2">
        <v>216</v>
      </c>
      <c r="C244" s="1" t="s">
        <v>4447</v>
      </c>
      <c r="D244" s="1" t="s">
        <v>4449</v>
      </c>
      <c r="E244" s="3" t="s">
        <v>5516</v>
      </c>
      <c r="F244" s="3">
        <v>8</v>
      </c>
      <c r="G244" s="161">
        <v>276</v>
      </c>
      <c r="H244" s="3" t="s">
        <v>1561</v>
      </c>
      <c r="I244" s="126" t="s">
        <v>1143</v>
      </c>
      <c r="J244" s="128"/>
      <c r="K244" s="4" t="s">
        <v>4069</v>
      </c>
      <c r="L244" s="1" t="s">
        <v>1616</v>
      </c>
      <c r="M244" s="102" t="s">
        <v>3262</v>
      </c>
      <c r="N244" s="53"/>
      <c r="O244" s="102"/>
      <c r="Q244" s="1"/>
      <c r="R244" s="2"/>
      <c r="T244" s="1"/>
      <c r="U244" s="3" t="s">
        <v>4445</v>
      </c>
      <c r="Y244" s="132"/>
      <c r="Z244" s="132" t="str">
        <f t="shared" si="10"/>
        <v>0</v>
      </c>
      <c r="AA244" s="372" t="str">
        <f t="shared" si="11"/>
        <v>0</v>
      </c>
      <c r="AC244" s="5"/>
    </row>
    <row r="245" spans="1:29" s="3" customFormat="1" ht="12" customHeight="1" x14ac:dyDescent="0.2">
      <c r="A245" s="1" t="s">
        <v>4446</v>
      </c>
      <c r="B245" s="2">
        <v>216</v>
      </c>
      <c r="C245" s="1" t="s">
        <v>4447</v>
      </c>
      <c r="D245" s="1" t="s">
        <v>4449</v>
      </c>
      <c r="E245" s="3" t="s">
        <v>5516</v>
      </c>
      <c r="F245" s="3">
        <v>8</v>
      </c>
      <c r="G245" s="217">
        <v>91</v>
      </c>
      <c r="H245" s="3" t="s">
        <v>1561</v>
      </c>
      <c r="I245" s="127" t="s">
        <v>3975</v>
      </c>
      <c r="J245" s="128"/>
      <c r="K245" s="4" t="s">
        <v>4069</v>
      </c>
      <c r="L245" s="1" t="s">
        <v>1616</v>
      </c>
      <c r="N245" s="53"/>
      <c r="O245" s="102"/>
      <c r="Q245" s="1"/>
      <c r="R245" s="2"/>
      <c r="T245" s="1"/>
      <c r="U245" s="3" t="s">
        <v>4445</v>
      </c>
      <c r="Y245" s="132"/>
      <c r="Z245" s="132" t="str">
        <f t="shared" si="10"/>
        <v>0</v>
      </c>
      <c r="AA245" s="372" t="str">
        <f t="shared" si="11"/>
        <v>0</v>
      </c>
      <c r="AC245" s="5"/>
    </row>
    <row r="246" spans="1:29" s="36" customFormat="1" ht="12" customHeight="1" thickBot="1" x14ac:dyDescent="0.25">
      <c r="A246" s="34"/>
      <c r="B246" s="35"/>
      <c r="C246" s="34"/>
      <c r="D246" s="34"/>
      <c r="G246" s="43">
        <f>SUM(G243:G245)</f>
        <v>467</v>
      </c>
      <c r="I246" s="37"/>
      <c r="J246" s="55"/>
      <c r="K246" s="38"/>
      <c r="L246" s="34"/>
      <c r="N246" s="55"/>
      <c r="Q246" s="34"/>
      <c r="R246" s="35"/>
      <c r="T246" s="34"/>
      <c r="Y246" s="132"/>
      <c r="Z246" s="132" t="str">
        <f t="shared" si="10"/>
        <v>0</v>
      </c>
      <c r="AA246" s="372" t="str">
        <f t="shared" si="11"/>
        <v>0</v>
      </c>
      <c r="AC246" s="39"/>
    </row>
    <row r="247" spans="1:29" ht="12" customHeight="1" x14ac:dyDescent="0.2">
      <c r="C247" s="50" t="s">
        <v>3032</v>
      </c>
      <c r="J247" s="7"/>
      <c r="Y247" s="132"/>
      <c r="Z247" s="132" t="str">
        <f t="shared" si="10"/>
        <v>0</v>
      </c>
      <c r="AA247" s="372" t="str">
        <f t="shared" si="11"/>
        <v>0</v>
      </c>
    </row>
    <row r="248" spans="1:29" s="3" customFormat="1" ht="12" customHeight="1" x14ac:dyDescent="0.2">
      <c r="A248" s="1" t="s">
        <v>4378</v>
      </c>
      <c r="B248" s="2">
        <v>0</v>
      </c>
      <c r="C248" s="1" t="s">
        <v>5528</v>
      </c>
      <c r="D248" s="1" t="s">
        <v>5515</v>
      </c>
      <c r="E248" s="3" t="s">
        <v>5516</v>
      </c>
      <c r="F248" s="3">
        <v>16</v>
      </c>
      <c r="G248" s="3">
        <v>50</v>
      </c>
      <c r="J248" s="128"/>
      <c r="K248" s="4" t="s">
        <v>4379</v>
      </c>
      <c r="L248" s="1" t="s">
        <v>1616</v>
      </c>
      <c r="M248" s="3" t="s">
        <v>4379</v>
      </c>
      <c r="N248" s="141"/>
      <c r="P248" s="3">
        <v>50</v>
      </c>
      <c r="Q248" s="1" t="s">
        <v>5528</v>
      </c>
      <c r="R248" s="2">
        <v>0</v>
      </c>
      <c r="T248" s="1" t="s">
        <v>4380</v>
      </c>
      <c r="Y248" s="132"/>
      <c r="Z248" s="132" t="str">
        <f t="shared" si="10"/>
        <v>0</v>
      </c>
      <c r="AA248" s="372" t="str">
        <f t="shared" si="11"/>
        <v>0</v>
      </c>
      <c r="AC248" s="5"/>
    </row>
    <row r="249" spans="1:29" s="36" customFormat="1" ht="12" customHeight="1" thickBot="1" x14ac:dyDescent="0.25">
      <c r="A249" s="34" t="s">
        <v>3960</v>
      </c>
      <c r="B249" s="35">
        <v>0</v>
      </c>
      <c r="C249" s="34" t="s">
        <v>5528</v>
      </c>
      <c r="D249" s="34" t="s">
        <v>4449</v>
      </c>
      <c r="E249" s="36" t="s">
        <v>5516</v>
      </c>
      <c r="F249" s="36">
        <v>8</v>
      </c>
      <c r="G249" s="36">
        <v>50</v>
      </c>
      <c r="J249" s="208"/>
      <c r="K249" s="38" t="s">
        <v>4379</v>
      </c>
      <c r="L249" s="34" t="s">
        <v>1616</v>
      </c>
      <c r="M249" s="36" t="s">
        <v>4379</v>
      </c>
      <c r="N249" s="209"/>
      <c r="P249" s="36">
        <v>50</v>
      </c>
      <c r="Q249" s="34" t="s">
        <v>5528</v>
      </c>
      <c r="R249" s="35">
        <v>0</v>
      </c>
      <c r="T249" s="34" t="s">
        <v>3961</v>
      </c>
      <c r="Y249" s="132"/>
      <c r="Z249" s="132" t="str">
        <f t="shared" si="10"/>
        <v>0</v>
      </c>
      <c r="AA249" s="372" t="str">
        <f t="shared" si="11"/>
        <v>0</v>
      </c>
      <c r="AC249" s="39"/>
    </row>
    <row r="250" spans="1:29" s="3" customFormat="1" ht="12" customHeight="1" x14ac:dyDescent="0.2">
      <c r="A250" s="1"/>
      <c r="B250" s="2"/>
      <c r="C250" s="26" t="s">
        <v>3030</v>
      </c>
      <c r="D250" s="1"/>
      <c r="J250" s="53"/>
      <c r="K250" s="4"/>
      <c r="L250" s="1"/>
      <c r="N250" s="53"/>
      <c r="O250" s="57"/>
      <c r="Q250" s="1"/>
      <c r="R250" s="2"/>
      <c r="T250" s="1"/>
      <c r="Y250" s="132"/>
      <c r="Z250" s="132" t="str">
        <f t="shared" si="10"/>
        <v>0</v>
      </c>
      <c r="AA250" s="372" t="str">
        <f t="shared" si="11"/>
        <v>0</v>
      </c>
    </row>
    <row r="251" spans="1:29" s="3" customFormat="1" ht="12" customHeight="1" x14ac:dyDescent="0.2">
      <c r="A251" s="1"/>
      <c r="B251" s="2"/>
      <c r="C251" s="1"/>
      <c r="D251" s="1"/>
      <c r="I251" s="4"/>
      <c r="J251" s="23"/>
      <c r="K251" s="4"/>
      <c r="L251" s="1"/>
      <c r="N251" s="23"/>
      <c r="O251" s="52"/>
      <c r="Q251" s="1"/>
      <c r="R251" s="2"/>
      <c r="S251" s="57"/>
      <c r="T251" s="1"/>
      <c r="Y251" s="132"/>
      <c r="Z251" s="132" t="str">
        <f t="shared" si="10"/>
        <v>0</v>
      </c>
      <c r="AA251" s="372" t="str">
        <f t="shared" si="11"/>
        <v>0</v>
      </c>
      <c r="AC251" s="5"/>
    </row>
    <row r="252" spans="1:29" s="3" customFormat="1" ht="12" customHeight="1" x14ac:dyDescent="0.2">
      <c r="A252" s="1" t="s">
        <v>4388</v>
      </c>
      <c r="B252" s="2">
        <v>20.85</v>
      </c>
      <c r="C252" s="1" t="s">
        <v>4381</v>
      </c>
      <c r="D252" s="1" t="s">
        <v>5515</v>
      </c>
      <c r="E252" s="3" t="s">
        <v>5516</v>
      </c>
      <c r="F252" s="3">
        <v>16</v>
      </c>
      <c r="G252" s="3">
        <v>22</v>
      </c>
      <c r="H252" s="3" t="s">
        <v>1561</v>
      </c>
      <c r="I252" s="4" t="s">
        <v>5016</v>
      </c>
      <c r="J252" s="21" t="s">
        <v>3005</v>
      </c>
      <c r="K252" s="4" t="s">
        <v>1615</v>
      </c>
      <c r="L252" s="1" t="s">
        <v>1616</v>
      </c>
      <c r="M252" s="52" t="s">
        <v>4379</v>
      </c>
      <c r="N252" s="23" t="s">
        <v>3005</v>
      </c>
      <c r="O252" s="52" t="s">
        <v>5020</v>
      </c>
      <c r="P252" s="3">
        <v>22</v>
      </c>
      <c r="Q252" s="1" t="s">
        <v>5523</v>
      </c>
      <c r="R252" s="2">
        <v>0</v>
      </c>
      <c r="S252" s="137">
        <v>23598</v>
      </c>
      <c r="T252" s="1" t="s">
        <v>1141</v>
      </c>
      <c r="U252" s="3" t="s">
        <v>4386</v>
      </c>
      <c r="V252" s="3" t="s">
        <v>4386</v>
      </c>
      <c r="W252" s="3" t="s">
        <v>5041</v>
      </c>
      <c r="X252" s="3" t="s">
        <v>3978</v>
      </c>
      <c r="Y252" s="132">
        <f t="shared" si="9"/>
        <v>704</v>
      </c>
      <c r="Z252" s="132" t="str">
        <f t="shared" si="10"/>
        <v>0</v>
      </c>
      <c r="AA252" s="372">
        <f t="shared" si="11"/>
        <v>704</v>
      </c>
      <c r="AC252" s="5"/>
    </row>
    <row r="253" spans="1:29" s="3" customFormat="1" ht="12" customHeight="1" x14ac:dyDescent="0.2">
      <c r="A253" s="1" t="s">
        <v>4388</v>
      </c>
      <c r="B253" s="2">
        <v>20.85</v>
      </c>
      <c r="C253" s="1" t="s">
        <v>4381</v>
      </c>
      <c r="D253" s="1" t="s">
        <v>5515</v>
      </c>
      <c r="E253" s="3" t="s">
        <v>5516</v>
      </c>
      <c r="F253" s="3">
        <v>16</v>
      </c>
      <c r="G253" s="3">
        <v>5</v>
      </c>
      <c r="H253" s="3" t="s">
        <v>1561</v>
      </c>
      <c r="I253" s="4" t="s">
        <v>5016</v>
      </c>
      <c r="J253" s="21" t="s">
        <v>3005</v>
      </c>
      <c r="K253" s="4" t="s">
        <v>1615</v>
      </c>
      <c r="L253" s="1" t="s">
        <v>1616</v>
      </c>
      <c r="M253" s="3" t="s">
        <v>4384</v>
      </c>
      <c r="N253" s="23" t="s">
        <v>3005</v>
      </c>
      <c r="P253" s="3">
        <v>5</v>
      </c>
      <c r="Q253" s="1" t="s">
        <v>5528</v>
      </c>
      <c r="R253" s="2">
        <v>23.7</v>
      </c>
      <c r="S253" s="137">
        <v>23594</v>
      </c>
      <c r="T253" s="1" t="s">
        <v>4385</v>
      </c>
      <c r="U253" s="3" t="s">
        <v>4386</v>
      </c>
      <c r="V253" s="3" t="s">
        <v>4386</v>
      </c>
      <c r="W253" s="3" t="s">
        <v>5041</v>
      </c>
      <c r="X253" s="3" t="s">
        <v>3978</v>
      </c>
      <c r="Y253" s="132">
        <f t="shared" si="9"/>
        <v>160</v>
      </c>
      <c r="Z253" s="132" t="str">
        <f t="shared" si="10"/>
        <v>0</v>
      </c>
      <c r="AA253" s="372">
        <f t="shared" si="11"/>
        <v>160</v>
      </c>
      <c r="AC253" s="5"/>
    </row>
    <row r="254" spans="1:29" s="3" customFormat="1" ht="12" customHeight="1" x14ac:dyDescent="0.2">
      <c r="A254" s="1" t="s">
        <v>4388</v>
      </c>
      <c r="B254" s="2">
        <v>20.85</v>
      </c>
      <c r="C254" s="1" t="s">
        <v>4381</v>
      </c>
      <c r="D254" s="1" t="s">
        <v>5515</v>
      </c>
      <c r="E254" s="3" t="s">
        <v>5516</v>
      </c>
      <c r="F254" s="3">
        <v>16</v>
      </c>
      <c r="G254" s="3">
        <v>6</v>
      </c>
      <c r="H254" s="3" t="s">
        <v>1561</v>
      </c>
      <c r="I254" s="4" t="s">
        <v>5016</v>
      </c>
      <c r="J254" s="21" t="s">
        <v>3005</v>
      </c>
      <c r="K254" s="4" t="s">
        <v>1615</v>
      </c>
      <c r="L254" s="1" t="s">
        <v>1616</v>
      </c>
      <c r="M254" s="3" t="s">
        <v>4384</v>
      </c>
      <c r="N254" s="23" t="s">
        <v>3005</v>
      </c>
      <c r="P254" s="3">
        <v>6</v>
      </c>
      <c r="Q254" s="1" t="s">
        <v>4052</v>
      </c>
      <c r="R254" s="2">
        <v>34.65</v>
      </c>
      <c r="S254" s="137">
        <v>23594</v>
      </c>
      <c r="T254" s="1" t="s">
        <v>4387</v>
      </c>
      <c r="U254" s="3" t="s">
        <v>4386</v>
      </c>
      <c r="V254" s="3" t="s">
        <v>4386</v>
      </c>
      <c r="W254" s="3" t="s">
        <v>5041</v>
      </c>
      <c r="X254" s="3" t="s">
        <v>3978</v>
      </c>
      <c r="Y254" s="132">
        <f t="shared" si="9"/>
        <v>192</v>
      </c>
      <c r="Z254" s="132" t="str">
        <f t="shared" si="10"/>
        <v>0</v>
      </c>
      <c r="AA254" s="372">
        <f t="shared" si="11"/>
        <v>192</v>
      </c>
      <c r="AC254" s="5"/>
    </row>
    <row r="255" spans="1:29" s="3" customFormat="1" ht="12" customHeight="1" x14ac:dyDescent="0.2">
      <c r="A255" s="1" t="s">
        <v>4388</v>
      </c>
      <c r="B255" s="2">
        <v>20.85</v>
      </c>
      <c r="C255" s="1" t="s">
        <v>4381</v>
      </c>
      <c r="D255" s="1" t="s">
        <v>5515</v>
      </c>
      <c r="E255" s="3" t="s">
        <v>5516</v>
      </c>
      <c r="F255" s="3">
        <v>16</v>
      </c>
      <c r="G255" s="3">
        <v>7</v>
      </c>
      <c r="H255" s="3" t="s">
        <v>1561</v>
      </c>
      <c r="I255" s="4" t="s">
        <v>5016</v>
      </c>
      <c r="J255" s="21" t="s">
        <v>3005</v>
      </c>
      <c r="K255" s="4" t="s">
        <v>1615</v>
      </c>
      <c r="L255" s="1" t="s">
        <v>1616</v>
      </c>
      <c r="M255" s="3" t="s">
        <v>4389</v>
      </c>
      <c r="N255" s="23" t="s">
        <v>3005</v>
      </c>
      <c r="P255" s="3">
        <v>7</v>
      </c>
      <c r="Q255" s="1" t="s">
        <v>5514</v>
      </c>
      <c r="R255" s="2">
        <v>28.75</v>
      </c>
      <c r="S255" s="137">
        <v>23595</v>
      </c>
      <c r="T255" s="1" t="s">
        <v>4390</v>
      </c>
      <c r="U255" s="3" t="s">
        <v>4386</v>
      </c>
      <c r="V255" s="3" t="s">
        <v>4386</v>
      </c>
      <c r="W255" s="3" t="s">
        <v>5041</v>
      </c>
      <c r="X255" s="3" t="s">
        <v>3978</v>
      </c>
      <c r="Y255" s="132">
        <f t="shared" si="9"/>
        <v>224</v>
      </c>
      <c r="Z255" s="132" t="str">
        <f t="shared" si="10"/>
        <v>0</v>
      </c>
      <c r="AA255" s="372">
        <f t="shared" si="11"/>
        <v>224</v>
      </c>
      <c r="AC255" s="5"/>
    </row>
    <row r="256" spans="1:29" s="70" customFormat="1" ht="12" customHeight="1" x14ac:dyDescent="0.2">
      <c r="A256" s="68" t="s">
        <v>4388</v>
      </c>
      <c r="B256" s="69">
        <v>20.85</v>
      </c>
      <c r="C256" s="68" t="s">
        <v>4381</v>
      </c>
      <c r="D256" s="68" t="s">
        <v>5515</v>
      </c>
      <c r="E256" s="70" t="s">
        <v>5516</v>
      </c>
      <c r="F256" s="70">
        <v>16</v>
      </c>
      <c r="G256" s="70">
        <v>6</v>
      </c>
      <c r="H256" s="70" t="s">
        <v>1561</v>
      </c>
      <c r="I256" s="73" t="s">
        <v>5016</v>
      </c>
      <c r="J256" s="173" t="s">
        <v>3005</v>
      </c>
      <c r="K256" s="73" t="s">
        <v>1615</v>
      </c>
      <c r="L256" s="68" t="s">
        <v>1616</v>
      </c>
      <c r="M256" s="70" t="s">
        <v>4389</v>
      </c>
      <c r="N256" s="174" t="s">
        <v>3005</v>
      </c>
      <c r="P256" s="70">
        <v>6</v>
      </c>
      <c r="Q256" s="68" t="s">
        <v>5523</v>
      </c>
      <c r="R256" s="69">
        <v>31.9</v>
      </c>
      <c r="S256" s="175">
        <v>23595</v>
      </c>
      <c r="T256" s="68" t="s">
        <v>4391</v>
      </c>
      <c r="U256" s="70" t="s">
        <v>4386</v>
      </c>
      <c r="V256" s="70" t="s">
        <v>4386</v>
      </c>
      <c r="W256" s="70" t="s">
        <v>5041</v>
      </c>
      <c r="X256" s="70" t="s">
        <v>3978</v>
      </c>
      <c r="Y256" s="132">
        <f t="shared" si="9"/>
        <v>192</v>
      </c>
      <c r="Z256" s="132" t="str">
        <f t="shared" si="10"/>
        <v>0</v>
      </c>
      <c r="AA256" s="372">
        <f t="shared" si="11"/>
        <v>192</v>
      </c>
      <c r="AC256" s="74"/>
    </row>
    <row r="257" spans="1:29" s="105" customFormat="1" ht="12" customHeight="1" x14ac:dyDescent="0.2">
      <c r="A257" s="103"/>
      <c r="B257" s="104"/>
      <c r="C257" s="103"/>
      <c r="D257" s="103"/>
      <c r="I257" s="178"/>
      <c r="J257" s="179"/>
      <c r="K257" s="178"/>
      <c r="L257" s="103"/>
      <c r="N257" s="145"/>
      <c r="Q257" s="103"/>
      <c r="R257" s="104"/>
      <c r="S257" s="180"/>
      <c r="T257" s="103"/>
      <c r="Y257" s="132">
        <f t="shared" si="9"/>
        <v>0</v>
      </c>
      <c r="Z257" s="132" t="str">
        <f t="shared" si="10"/>
        <v>0</v>
      </c>
      <c r="AA257" s="372" t="str">
        <f t="shared" si="11"/>
        <v>0</v>
      </c>
      <c r="AC257" s="106"/>
    </row>
    <row r="258" spans="1:29" s="3" customFormat="1" ht="12" customHeight="1" x14ac:dyDescent="0.2">
      <c r="A258" s="1" t="s">
        <v>4388</v>
      </c>
      <c r="B258" s="2">
        <v>20.85</v>
      </c>
      <c r="C258" s="1" t="s">
        <v>4381</v>
      </c>
      <c r="D258" s="176" t="s">
        <v>4449</v>
      </c>
      <c r="E258" s="177" t="s">
        <v>5516</v>
      </c>
      <c r="F258" s="177">
        <v>8</v>
      </c>
      <c r="G258" s="3">
        <v>5</v>
      </c>
      <c r="H258" s="3" t="s">
        <v>1561</v>
      </c>
      <c r="I258" s="4" t="s">
        <v>5016</v>
      </c>
      <c r="J258" s="21" t="s">
        <v>3005</v>
      </c>
      <c r="K258" s="4" t="s">
        <v>1615</v>
      </c>
      <c r="L258" s="1" t="s">
        <v>1616</v>
      </c>
      <c r="M258" s="3" t="s">
        <v>4384</v>
      </c>
      <c r="N258" s="23" t="s">
        <v>3005</v>
      </c>
      <c r="P258" s="3">
        <v>5</v>
      </c>
      <c r="Q258" s="1" t="s">
        <v>5528</v>
      </c>
      <c r="R258" s="2">
        <v>23.7</v>
      </c>
      <c r="S258" s="137">
        <v>23594</v>
      </c>
      <c r="T258" s="1" t="s">
        <v>4385</v>
      </c>
      <c r="U258" s="3" t="s">
        <v>4386</v>
      </c>
      <c r="V258" s="3" t="s">
        <v>4386</v>
      </c>
      <c r="W258" s="3" t="s">
        <v>5041</v>
      </c>
      <c r="X258" s="3" t="s">
        <v>3978</v>
      </c>
      <c r="Y258" s="132">
        <f t="shared" si="9"/>
        <v>80</v>
      </c>
      <c r="Z258" s="132" t="str">
        <f t="shared" si="10"/>
        <v>0</v>
      </c>
      <c r="AA258" s="372">
        <f t="shared" si="11"/>
        <v>80</v>
      </c>
      <c r="AC258" s="5"/>
    </row>
    <row r="259" spans="1:29" s="3" customFormat="1" ht="12" customHeight="1" x14ac:dyDescent="0.2">
      <c r="A259" s="1" t="s">
        <v>4388</v>
      </c>
      <c r="B259" s="2">
        <v>20.85</v>
      </c>
      <c r="C259" s="1" t="s">
        <v>4381</v>
      </c>
      <c r="D259" s="176" t="s">
        <v>4449</v>
      </c>
      <c r="E259" s="177" t="s">
        <v>5516</v>
      </c>
      <c r="F259" s="177">
        <v>8</v>
      </c>
      <c r="G259" s="3">
        <v>6</v>
      </c>
      <c r="H259" s="3" t="s">
        <v>1561</v>
      </c>
      <c r="I259" s="4" t="s">
        <v>5016</v>
      </c>
      <c r="J259" s="21" t="s">
        <v>3005</v>
      </c>
      <c r="K259" s="4" t="s">
        <v>1615</v>
      </c>
      <c r="L259" s="1" t="s">
        <v>1616</v>
      </c>
      <c r="M259" s="3" t="s">
        <v>4384</v>
      </c>
      <c r="N259" s="23" t="s">
        <v>3005</v>
      </c>
      <c r="P259" s="3">
        <v>6</v>
      </c>
      <c r="Q259" s="1" t="s">
        <v>4052</v>
      </c>
      <c r="R259" s="2">
        <v>34.65</v>
      </c>
      <c r="S259" s="137">
        <v>23594</v>
      </c>
      <c r="T259" s="1" t="s">
        <v>4387</v>
      </c>
      <c r="U259" s="3" t="s">
        <v>4386</v>
      </c>
      <c r="V259" s="3" t="s">
        <v>4386</v>
      </c>
      <c r="W259" s="3" t="s">
        <v>5041</v>
      </c>
      <c r="X259" s="3" t="s">
        <v>3978</v>
      </c>
      <c r="Y259" s="132">
        <f t="shared" si="9"/>
        <v>96</v>
      </c>
      <c r="Z259" s="132" t="str">
        <f t="shared" si="10"/>
        <v>0</v>
      </c>
      <c r="AA259" s="372">
        <f t="shared" si="11"/>
        <v>96</v>
      </c>
      <c r="AC259" s="5"/>
    </row>
    <row r="260" spans="1:29" s="3" customFormat="1" ht="12" customHeight="1" x14ac:dyDescent="0.2">
      <c r="A260" s="1" t="s">
        <v>4388</v>
      </c>
      <c r="B260" s="2">
        <v>20.85</v>
      </c>
      <c r="C260" s="1" t="s">
        <v>4381</v>
      </c>
      <c r="D260" s="176" t="s">
        <v>4449</v>
      </c>
      <c r="E260" s="177" t="s">
        <v>5516</v>
      </c>
      <c r="F260" s="177">
        <v>8</v>
      </c>
      <c r="G260" s="3">
        <v>7</v>
      </c>
      <c r="H260" s="3" t="s">
        <v>1561</v>
      </c>
      <c r="I260" s="4" t="s">
        <v>5016</v>
      </c>
      <c r="J260" s="21" t="s">
        <v>3005</v>
      </c>
      <c r="K260" s="4" t="s">
        <v>1615</v>
      </c>
      <c r="L260" s="1" t="s">
        <v>1616</v>
      </c>
      <c r="M260" s="3" t="s">
        <v>4389</v>
      </c>
      <c r="N260" s="23" t="s">
        <v>3005</v>
      </c>
      <c r="P260" s="3">
        <v>7</v>
      </c>
      <c r="Q260" s="1" t="s">
        <v>5514</v>
      </c>
      <c r="R260" s="2">
        <v>28.75</v>
      </c>
      <c r="S260" s="137">
        <v>23595</v>
      </c>
      <c r="T260" s="1" t="s">
        <v>4390</v>
      </c>
      <c r="U260" s="3" t="s">
        <v>4386</v>
      </c>
      <c r="V260" s="3" t="s">
        <v>4386</v>
      </c>
      <c r="W260" s="3" t="s">
        <v>5041</v>
      </c>
      <c r="X260" s="3" t="s">
        <v>3978</v>
      </c>
      <c r="Y260" s="132">
        <f t="shared" si="9"/>
        <v>112</v>
      </c>
      <c r="Z260" s="132" t="str">
        <f t="shared" si="10"/>
        <v>0</v>
      </c>
      <c r="AA260" s="372">
        <f t="shared" si="11"/>
        <v>112</v>
      </c>
      <c r="AC260" s="5"/>
    </row>
    <row r="261" spans="1:29" s="3" customFormat="1" ht="12" customHeight="1" x14ac:dyDescent="0.2">
      <c r="A261" s="1" t="s">
        <v>4388</v>
      </c>
      <c r="B261" s="2">
        <v>20.85</v>
      </c>
      <c r="C261" s="1" t="s">
        <v>4381</v>
      </c>
      <c r="D261" s="176" t="s">
        <v>4449</v>
      </c>
      <c r="E261" s="177" t="s">
        <v>5516</v>
      </c>
      <c r="F261" s="177">
        <v>8</v>
      </c>
      <c r="G261" s="3">
        <v>6</v>
      </c>
      <c r="H261" s="3" t="s">
        <v>1561</v>
      </c>
      <c r="I261" s="4" t="s">
        <v>5016</v>
      </c>
      <c r="J261" s="21" t="s">
        <v>3005</v>
      </c>
      <c r="K261" s="4" t="s">
        <v>1615</v>
      </c>
      <c r="L261" s="1" t="s">
        <v>1616</v>
      </c>
      <c r="M261" s="3" t="s">
        <v>4389</v>
      </c>
      <c r="N261" s="23" t="s">
        <v>3005</v>
      </c>
      <c r="P261" s="3">
        <v>6</v>
      </c>
      <c r="Q261" s="1" t="s">
        <v>5523</v>
      </c>
      <c r="R261" s="2">
        <v>31.9</v>
      </c>
      <c r="S261" s="137">
        <v>23595</v>
      </c>
      <c r="T261" s="1" t="s">
        <v>4391</v>
      </c>
      <c r="U261" s="3" t="s">
        <v>4386</v>
      </c>
      <c r="V261" s="3" t="s">
        <v>4386</v>
      </c>
      <c r="W261" s="3" t="s">
        <v>5041</v>
      </c>
      <c r="X261" s="3" t="s">
        <v>3978</v>
      </c>
      <c r="Y261" s="132">
        <f t="shared" ref="Y261:Y288" si="12">F261*G261*2</f>
        <v>96</v>
      </c>
      <c r="Z261" s="132" t="str">
        <f t="shared" ref="Z261:Z288" si="13">IF(X261="N",Y261,"0")</f>
        <v>0</v>
      </c>
      <c r="AA261" s="372">
        <f t="shared" ref="AA261:AA288" si="14">IF(X261="P",Y261,"0")</f>
        <v>96</v>
      </c>
      <c r="AC261" s="5"/>
    </row>
    <row r="262" spans="1:29" s="3" customFormat="1" ht="12" customHeight="1" x14ac:dyDescent="0.2">
      <c r="A262" s="1" t="s">
        <v>4388</v>
      </c>
      <c r="B262" s="2">
        <v>20.85</v>
      </c>
      <c r="C262" s="1" t="s">
        <v>4381</v>
      </c>
      <c r="D262" s="176" t="s">
        <v>4449</v>
      </c>
      <c r="E262" s="177" t="s">
        <v>5516</v>
      </c>
      <c r="F262" s="177">
        <v>8</v>
      </c>
      <c r="G262" s="3">
        <v>22</v>
      </c>
      <c r="H262" s="3" t="s">
        <v>1561</v>
      </c>
      <c r="I262" s="4" t="s">
        <v>5016</v>
      </c>
      <c r="J262" s="21" t="s">
        <v>3005</v>
      </c>
      <c r="K262" s="4" t="s">
        <v>1615</v>
      </c>
      <c r="L262" s="1" t="s">
        <v>1616</v>
      </c>
      <c r="M262" s="3" t="s">
        <v>4199</v>
      </c>
      <c r="N262" s="23" t="s">
        <v>3005</v>
      </c>
      <c r="O262" s="3" t="s">
        <v>4997</v>
      </c>
      <c r="P262" s="3">
        <v>22</v>
      </c>
      <c r="Q262" s="1" t="s">
        <v>5514</v>
      </c>
      <c r="R262" s="2">
        <v>16.8</v>
      </c>
      <c r="S262" s="137" t="s">
        <v>3977</v>
      </c>
      <c r="T262" s="1" t="s">
        <v>4450</v>
      </c>
      <c r="U262" s="3" t="s">
        <v>4386</v>
      </c>
      <c r="V262" s="3" t="s">
        <v>4386</v>
      </c>
      <c r="W262" s="3" t="s">
        <v>5041</v>
      </c>
      <c r="X262" s="3" t="s">
        <v>3978</v>
      </c>
      <c r="Y262" s="132">
        <f t="shared" si="12"/>
        <v>352</v>
      </c>
      <c r="Z262" s="132" t="str">
        <f t="shared" si="13"/>
        <v>0</v>
      </c>
      <c r="AA262" s="372">
        <f t="shared" si="14"/>
        <v>352</v>
      </c>
      <c r="AC262" s="5"/>
    </row>
    <row r="263" spans="1:29" s="3" customFormat="1" ht="12" customHeight="1" x14ac:dyDescent="0.2">
      <c r="A263" s="1"/>
      <c r="B263" s="2"/>
      <c r="C263" s="1"/>
      <c r="D263" s="1"/>
      <c r="I263" s="4"/>
      <c r="J263" s="23"/>
      <c r="K263" s="4"/>
      <c r="L263" s="1"/>
      <c r="N263" s="23"/>
      <c r="P263" s="44"/>
      <c r="Q263" s="1"/>
      <c r="R263" s="2"/>
      <c r="S263" s="57"/>
      <c r="T263" s="1"/>
      <c r="Y263" s="132">
        <f t="shared" si="12"/>
        <v>0</v>
      </c>
      <c r="Z263" s="132" t="str">
        <f t="shared" si="13"/>
        <v>0</v>
      </c>
      <c r="AA263" s="372" t="str">
        <f t="shared" si="14"/>
        <v>0</v>
      </c>
      <c r="AC263" s="5"/>
    </row>
    <row r="264" spans="1:29" s="36" customFormat="1" ht="12" customHeight="1" thickBot="1" x14ac:dyDescent="0.25">
      <c r="A264" s="34"/>
      <c r="B264" s="35"/>
      <c r="C264" s="34"/>
      <c r="D264" s="34"/>
      <c r="G264" s="41">
        <f>SUM(G252:G263)</f>
        <v>92</v>
      </c>
      <c r="J264" s="55"/>
      <c r="K264" s="38"/>
      <c r="L264" s="34"/>
      <c r="M264" s="41">
        <f>G264-P264</f>
        <v>0</v>
      </c>
      <c r="N264" s="55"/>
      <c r="P264" s="41">
        <f>SUM(P252:P263)</f>
        <v>92</v>
      </c>
      <c r="Q264" s="34"/>
      <c r="R264" s="35"/>
      <c r="T264" s="34"/>
      <c r="Y264" s="132">
        <f t="shared" si="12"/>
        <v>0</v>
      </c>
      <c r="Z264" s="132" t="str">
        <f t="shared" si="13"/>
        <v>0</v>
      </c>
      <c r="AA264" s="372" t="str">
        <f t="shared" si="14"/>
        <v>0</v>
      </c>
    </row>
    <row r="265" spans="1:29" ht="12" customHeight="1" x14ac:dyDescent="0.2">
      <c r="C265" s="50" t="s">
        <v>5512</v>
      </c>
      <c r="J265" s="7"/>
      <c r="Y265" s="132">
        <f t="shared" si="12"/>
        <v>0</v>
      </c>
      <c r="Z265" s="132" t="str">
        <f t="shared" si="13"/>
        <v>0</v>
      </c>
      <c r="AA265" s="372" t="str">
        <f t="shared" si="14"/>
        <v>0</v>
      </c>
    </row>
    <row r="266" spans="1:29" ht="12" customHeight="1" x14ac:dyDescent="0.2">
      <c r="A266" s="1" t="s">
        <v>4093</v>
      </c>
      <c r="B266" s="2">
        <v>380</v>
      </c>
      <c r="C266" s="1" t="s">
        <v>5523</v>
      </c>
      <c r="D266" s="1" t="s">
        <v>5515</v>
      </c>
      <c r="E266" s="3" t="s">
        <v>5516</v>
      </c>
      <c r="F266" s="3">
        <v>16</v>
      </c>
      <c r="G266" s="3">
        <v>25</v>
      </c>
      <c r="H266" s="3"/>
      <c r="I266" s="45" t="s">
        <v>5023</v>
      </c>
      <c r="J266" s="21" t="s">
        <v>3005</v>
      </c>
      <c r="K266" s="4" t="s">
        <v>4985</v>
      </c>
      <c r="L266" s="103" t="s">
        <v>1616</v>
      </c>
      <c r="M266" s="3" t="s">
        <v>4365</v>
      </c>
      <c r="N266" s="23" t="s">
        <v>3005</v>
      </c>
      <c r="O266" s="3" t="s">
        <v>4434</v>
      </c>
      <c r="P266" s="3">
        <v>25</v>
      </c>
      <c r="Q266" s="1" t="s">
        <v>5523</v>
      </c>
      <c r="R266" s="2">
        <v>240</v>
      </c>
      <c r="S266" s="21" t="s">
        <v>1575</v>
      </c>
      <c r="T266" s="1" t="s">
        <v>5013</v>
      </c>
      <c r="U266" s="3" t="s">
        <v>5519</v>
      </c>
      <c r="V266" s="3" t="s">
        <v>5519</v>
      </c>
      <c r="W266" s="3" t="s">
        <v>5041</v>
      </c>
      <c r="X266" s="3" t="s">
        <v>3978</v>
      </c>
      <c r="Y266" s="132">
        <f t="shared" si="12"/>
        <v>800</v>
      </c>
      <c r="Z266" s="132" t="str">
        <f t="shared" si="13"/>
        <v>0</v>
      </c>
      <c r="AA266" s="372">
        <f t="shared" si="14"/>
        <v>800</v>
      </c>
    </row>
    <row r="267" spans="1:29" s="3" customFormat="1" ht="12" customHeight="1" x14ac:dyDescent="0.2">
      <c r="A267" s="16" t="s">
        <v>4087</v>
      </c>
      <c r="B267" s="17">
        <v>285</v>
      </c>
      <c r="C267" s="16" t="s">
        <v>5514</v>
      </c>
      <c r="D267" s="16" t="s">
        <v>5515</v>
      </c>
      <c r="E267" s="18" t="s">
        <v>5516</v>
      </c>
      <c r="F267" s="18">
        <v>16</v>
      </c>
      <c r="G267" s="18">
        <v>25</v>
      </c>
      <c r="H267" s="18"/>
      <c r="I267" s="19" t="s">
        <v>3981</v>
      </c>
      <c r="J267" s="57" t="s">
        <v>3005</v>
      </c>
      <c r="K267" s="19" t="s">
        <v>4069</v>
      </c>
      <c r="L267" s="16" t="s">
        <v>1616</v>
      </c>
      <c r="M267" s="3" t="s">
        <v>4987</v>
      </c>
      <c r="N267" s="23" t="s">
        <v>3005</v>
      </c>
      <c r="O267" s="3" t="s">
        <v>4201</v>
      </c>
      <c r="P267" s="3">
        <v>25</v>
      </c>
      <c r="Q267" s="1" t="s">
        <v>5514</v>
      </c>
      <c r="R267" s="2">
        <v>69.5</v>
      </c>
      <c r="S267" s="21" t="s">
        <v>1574</v>
      </c>
      <c r="T267" s="1" t="s">
        <v>4113</v>
      </c>
      <c r="U267" s="3" t="s">
        <v>5519</v>
      </c>
      <c r="V267" s="3" t="s">
        <v>5519</v>
      </c>
      <c r="W267" s="3" t="s">
        <v>5041</v>
      </c>
      <c r="X267" s="3" t="s">
        <v>3978</v>
      </c>
      <c r="Y267" s="132">
        <f t="shared" si="12"/>
        <v>800</v>
      </c>
      <c r="Z267" s="132" t="str">
        <f t="shared" si="13"/>
        <v>0</v>
      </c>
      <c r="AA267" s="372">
        <f t="shared" si="14"/>
        <v>800</v>
      </c>
      <c r="AC267" s="5"/>
    </row>
    <row r="268" spans="1:29" s="3" customFormat="1" ht="12" customHeight="1" x14ac:dyDescent="0.2">
      <c r="A268" s="16" t="s">
        <v>4088</v>
      </c>
      <c r="B268" s="17">
        <v>296</v>
      </c>
      <c r="C268" s="16" t="s">
        <v>5514</v>
      </c>
      <c r="D268" s="16" t="s">
        <v>5515</v>
      </c>
      <c r="E268" s="18" t="s">
        <v>5516</v>
      </c>
      <c r="F268" s="18">
        <v>16</v>
      </c>
      <c r="G268" s="18">
        <v>25</v>
      </c>
      <c r="H268" s="18"/>
      <c r="I268" s="19" t="s">
        <v>3982</v>
      </c>
      <c r="J268" s="21" t="s">
        <v>3005</v>
      </c>
      <c r="K268" s="19" t="s">
        <v>4069</v>
      </c>
      <c r="L268" s="16" t="s">
        <v>1616</v>
      </c>
      <c r="M268" s="3" t="s">
        <v>4979</v>
      </c>
      <c r="N268" s="23" t="s">
        <v>3005</v>
      </c>
      <c r="O268" s="3" t="s">
        <v>4201</v>
      </c>
      <c r="P268" s="3">
        <v>25</v>
      </c>
      <c r="Q268" s="1" t="s">
        <v>5528</v>
      </c>
      <c r="R268" s="17">
        <v>18.350000000000001</v>
      </c>
      <c r="S268" s="21" t="s">
        <v>1579</v>
      </c>
      <c r="T268" s="1" t="s">
        <v>4401</v>
      </c>
      <c r="U268" s="3" t="s">
        <v>5519</v>
      </c>
      <c r="V268" s="3" t="s">
        <v>5519</v>
      </c>
      <c r="W268" s="3" t="s">
        <v>5041</v>
      </c>
      <c r="X268" s="3" t="s">
        <v>3978</v>
      </c>
      <c r="Y268" s="132">
        <f t="shared" si="12"/>
        <v>800</v>
      </c>
      <c r="Z268" s="132" t="str">
        <f t="shared" si="13"/>
        <v>0</v>
      </c>
      <c r="AA268" s="372">
        <f t="shared" si="14"/>
        <v>800</v>
      </c>
      <c r="AC268" s="5"/>
    </row>
    <row r="269" spans="1:29" s="3" customFormat="1" ht="12" customHeight="1" x14ac:dyDescent="0.2">
      <c r="A269" s="16" t="s">
        <v>4083</v>
      </c>
      <c r="B269" s="17">
        <v>90</v>
      </c>
      <c r="C269" s="16" t="s">
        <v>5514</v>
      </c>
      <c r="D269" s="16" t="s">
        <v>5515</v>
      </c>
      <c r="E269" s="18" t="s">
        <v>5516</v>
      </c>
      <c r="F269" s="18">
        <v>16</v>
      </c>
      <c r="G269" s="18">
        <v>25</v>
      </c>
      <c r="H269" s="18"/>
      <c r="I269" s="19" t="s">
        <v>3963</v>
      </c>
      <c r="J269" s="57" t="s">
        <v>3005</v>
      </c>
      <c r="K269" s="19" t="s">
        <v>4069</v>
      </c>
      <c r="L269" s="16" t="s">
        <v>1616</v>
      </c>
      <c r="M269" s="3" t="s">
        <v>4201</v>
      </c>
      <c r="N269" s="23" t="s">
        <v>3005</v>
      </c>
      <c r="P269" s="3">
        <v>25</v>
      </c>
      <c r="Q269" s="1" t="s">
        <v>5514</v>
      </c>
      <c r="R269" s="2">
        <v>66</v>
      </c>
      <c r="S269" s="137">
        <v>23615</v>
      </c>
      <c r="T269" s="1" t="s">
        <v>4204</v>
      </c>
      <c r="U269" s="3" t="s">
        <v>5519</v>
      </c>
      <c r="V269" s="3" t="s">
        <v>5519</v>
      </c>
      <c r="W269" s="3" t="s">
        <v>5041</v>
      </c>
      <c r="X269" s="3" t="s">
        <v>3978</v>
      </c>
      <c r="Y269" s="132">
        <f t="shared" si="12"/>
        <v>800</v>
      </c>
      <c r="Z269" s="132" t="str">
        <f t="shared" si="13"/>
        <v>0</v>
      </c>
      <c r="AA269" s="372">
        <f t="shared" si="14"/>
        <v>800</v>
      </c>
      <c r="AC269" s="5"/>
    </row>
    <row r="270" spans="1:29" s="3" customFormat="1" ht="12" customHeight="1" x14ac:dyDescent="0.2">
      <c r="A270" s="16" t="s">
        <v>4084</v>
      </c>
      <c r="B270" s="17">
        <v>95</v>
      </c>
      <c r="C270" s="16" t="s">
        <v>5514</v>
      </c>
      <c r="D270" s="16" t="s">
        <v>5515</v>
      </c>
      <c r="E270" s="18" t="s">
        <v>5516</v>
      </c>
      <c r="F270" s="18">
        <v>16</v>
      </c>
      <c r="G270" s="18">
        <v>25</v>
      </c>
      <c r="H270" s="18"/>
      <c r="I270" s="19" t="s">
        <v>3964</v>
      </c>
      <c r="J270" s="57" t="s">
        <v>3005</v>
      </c>
      <c r="K270" s="19" t="s">
        <v>4069</v>
      </c>
      <c r="L270" s="16" t="s">
        <v>1616</v>
      </c>
      <c r="M270" s="3" t="s">
        <v>4201</v>
      </c>
      <c r="N270" s="23" t="s">
        <v>3005</v>
      </c>
      <c r="P270" s="3">
        <v>25</v>
      </c>
      <c r="Q270" s="1" t="s">
        <v>5514</v>
      </c>
      <c r="R270" s="2">
        <v>48</v>
      </c>
      <c r="S270" s="137">
        <v>23615</v>
      </c>
      <c r="T270" s="1" t="s">
        <v>4202</v>
      </c>
      <c r="U270" s="3" t="s">
        <v>5519</v>
      </c>
      <c r="V270" s="3" t="s">
        <v>5519</v>
      </c>
      <c r="W270" s="3" t="s">
        <v>5041</v>
      </c>
      <c r="X270" s="3" t="s">
        <v>3978</v>
      </c>
      <c r="Y270" s="132">
        <f t="shared" si="12"/>
        <v>800</v>
      </c>
      <c r="Z270" s="132" t="str">
        <f t="shared" si="13"/>
        <v>0</v>
      </c>
      <c r="AA270" s="372">
        <f t="shared" si="14"/>
        <v>800</v>
      </c>
      <c r="AC270" s="5"/>
    </row>
    <row r="271" spans="1:29" s="3" customFormat="1" ht="12" customHeight="1" x14ac:dyDescent="0.2">
      <c r="A271" s="16" t="s">
        <v>4085</v>
      </c>
      <c r="B271" s="17">
        <v>99</v>
      </c>
      <c r="C271" s="16" t="s">
        <v>5514</v>
      </c>
      <c r="D271" s="16" t="s">
        <v>5515</v>
      </c>
      <c r="E271" s="18" t="s">
        <v>5516</v>
      </c>
      <c r="F271" s="18">
        <v>16</v>
      </c>
      <c r="G271" s="18">
        <v>25</v>
      </c>
      <c r="H271" s="18"/>
      <c r="I271" s="19" t="s">
        <v>3965</v>
      </c>
      <c r="J271" s="57" t="s">
        <v>3005</v>
      </c>
      <c r="K271" s="19" t="s">
        <v>4069</v>
      </c>
      <c r="L271" s="16" t="s">
        <v>1616</v>
      </c>
      <c r="M271" s="3" t="s">
        <v>4201</v>
      </c>
      <c r="N271" s="23" t="s">
        <v>3005</v>
      </c>
      <c r="P271" s="3">
        <v>25</v>
      </c>
      <c r="Q271" s="1" t="s">
        <v>4038</v>
      </c>
      <c r="R271" s="2">
        <v>0</v>
      </c>
      <c r="S271" s="137">
        <v>23615</v>
      </c>
      <c r="T271" s="1" t="s">
        <v>4419</v>
      </c>
      <c r="U271" s="3" t="s">
        <v>5519</v>
      </c>
      <c r="V271" s="3" t="s">
        <v>5519</v>
      </c>
      <c r="W271" s="3" t="s">
        <v>5041</v>
      </c>
      <c r="X271" s="3" t="s">
        <v>3978</v>
      </c>
      <c r="Y271" s="132">
        <f t="shared" si="12"/>
        <v>800</v>
      </c>
      <c r="Z271" s="132" t="str">
        <f t="shared" si="13"/>
        <v>0</v>
      </c>
      <c r="AA271" s="372">
        <f t="shared" si="14"/>
        <v>800</v>
      </c>
      <c r="AC271" s="5"/>
    </row>
    <row r="272" spans="1:29" s="3" customFormat="1" ht="12" customHeight="1" x14ac:dyDescent="0.2">
      <c r="A272" s="16" t="s">
        <v>4086</v>
      </c>
      <c r="B272" s="17">
        <v>240</v>
      </c>
      <c r="C272" s="16" t="s">
        <v>5514</v>
      </c>
      <c r="D272" s="16" t="s">
        <v>5515</v>
      </c>
      <c r="E272" s="18" t="s">
        <v>5516</v>
      </c>
      <c r="F272" s="18">
        <v>16</v>
      </c>
      <c r="G272" s="18">
        <v>25</v>
      </c>
      <c r="H272" s="18"/>
      <c r="I272" s="19" t="s">
        <v>3966</v>
      </c>
      <c r="J272" s="57" t="s">
        <v>3005</v>
      </c>
      <c r="K272" s="19" t="s">
        <v>4069</v>
      </c>
      <c r="L272" s="16" t="s">
        <v>1616</v>
      </c>
      <c r="M272" s="3" t="s">
        <v>4201</v>
      </c>
      <c r="N272" s="23" t="s">
        <v>3005</v>
      </c>
      <c r="P272" s="3">
        <v>25</v>
      </c>
      <c r="Q272" s="1" t="s">
        <v>4038</v>
      </c>
      <c r="R272" s="2">
        <v>0</v>
      </c>
      <c r="S272" s="137">
        <v>23615</v>
      </c>
      <c r="T272" s="1" t="s">
        <v>4419</v>
      </c>
      <c r="U272" s="3" t="s">
        <v>5519</v>
      </c>
      <c r="V272" s="3" t="s">
        <v>5519</v>
      </c>
      <c r="W272" s="3" t="s">
        <v>5041</v>
      </c>
      <c r="X272" s="3" t="s">
        <v>3978</v>
      </c>
      <c r="Y272" s="132">
        <f t="shared" si="12"/>
        <v>800</v>
      </c>
      <c r="Z272" s="132" t="str">
        <f t="shared" si="13"/>
        <v>0</v>
      </c>
      <c r="AA272" s="372">
        <f t="shared" si="14"/>
        <v>800</v>
      </c>
      <c r="AC272" s="5"/>
    </row>
    <row r="273" spans="1:29" s="3" customFormat="1" ht="12" customHeight="1" x14ac:dyDescent="0.2">
      <c r="A273" s="1" t="s">
        <v>4448</v>
      </c>
      <c r="B273" s="2">
        <v>270</v>
      </c>
      <c r="C273" s="1" t="s">
        <v>5523</v>
      </c>
      <c r="D273" s="1" t="s">
        <v>5515</v>
      </c>
      <c r="E273" s="3" t="s">
        <v>5516</v>
      </c>
      <c r="F273" s="3">
        <v>16</v>
      </c>
      <c r="G273" s="3">
        <v>25</v>
      </c>
      <c r="I273" s="45" t="s">
        <v>3983</v>
      </c>
      <c r="J273" s="21" t="s">
        <v>3005</v>
      </c>
      <c r="K273" s="4" t="s">
        <v>4069</v>
      </c>
      <c r="L273" s="1" t="s">
        <v>1616</v>
      </c>
      <c r="M273" s="18" t="s">
        <v>1612</v>
      </c>
      <c r="N273" s="132" t="s">
        <v>3005</v>
      </c>
      <c r="O273" s="118" t="s">
        <v>4199</v>
      </c>
      <c r="P273" s="3">
        <v>25</v>
      </c>
      <c r="Q273" s="1" t="s">
        <v>5514</v>
      </c>
      <c r="R273" s="2">
        <v>225</v>
      </c>
      <c r="S273" s="21" t="s">
        <v>1576</v>
      </c>
      <c r="T273" s="1" t="s">
        <v>4210</v>
      </c>
      <c r="U273" s="3" t="s">
        <v>5519</v>
      </c>
      <c r="V273" s="3" t="s">
        <v>5519</v>
      </c>
      <c r="W273" s="3" t="s">
        <v>5041</v>
      </c>
      <c r="X273" s="3" t="s">
        <v>3978</v>
      </c>
      <c r="Y273" s="132">
        <f t="shared" si="12"/>
        <v>800</v>
      </c>
      <c r="Z273" s="132" t="str">
        <f t="shared" si="13"/>
        <v>0</v>
      </c>
      <c r="AA273" s="372">
        <f t="shared" si="14"/>
        <v>800</v>
      </c>
      <c r="AC273" s="5"/>
    </row>
    <row r="274" spans="1:29" s="3" customFormat="1" ht="12" customHeight="1" x14ac:dyDescent="0.2">
      <c r="A274" s="1" t="s">
        <v>4448</v>
      </c>
      <c r="B274" s="2">
        <v>270</v>
      </c>
      <c r="C274" s="1" t="s">
        <v>5523</v>
      </c>
      <c r="D274" s="1" t="s">
        <v>5515</v>
      </c>
      <c r="E274" s="3" t="s">
        <v>5516</v>
      </c>
      <c r="F274" s="3">
        <v>16</v>
      </c>
      <c r="G274" s="3">
        <v>25</v>
      </c>
      <c r="I274" s="45" t="s">
        <v>1431</v>
      </c>
      <c r="J274" s="21" t="s">
        <v>3005</v>
      </c>
      <c r="K274" s="4" t="s">
        <v>4069</v>
      </c>
      <c r="L274" s="1" t="s">
        <v>1616</v>
      </c>
      <c r="M274" s="3" t="s">
        <v>4989</v>
      </c>
      <c r="N274" s="23" t="s">
        <v>3005</v>
      </c>
      <c r="P274" s="3">
        <v>25</v>
      </c>
      <c r="Q274" s="1" t="s">
        <v>5528</v>
      </c>
      <c r="R274" s="2">
        <v>109</v>
      </c>
      <c r="S274" s="137">
        <v>23614</v>
      </c>
      <c r="T274" s="1" t="s">
        <v>4432</v>
      </c>
      <c r="U274" s="3" t="s">
        <v>5519</v>
      </c>
      <c r="V274" s="3" t="s">
        <v>5519</v>
      </c>
      <c r="W274" s="3" t="s">
        <v>5041</v>
      </c>
      <c r="X274" s="3" t="s">
        <v>3978</v>
      </c>
      <c r="Y274" s="132">
        <f t="shared" si="12"/>
        <v>800</v>
      </c>
      <c r="Z274" s="132" t="str">
        <f t="shared" si="13"/>
        <v>0</v>
      </c>
      <c r="AA274" s="372">
        <f t="shared" si="14"/>
        <v>800</v>
      </c>
      <c r="AC274" s="5"/>
    </row>
    <row r="275" spans="1:29" s="3" customFormat="1" ht="12" customHeight="1" x14ac:dyDescent="0.2">
      <c r="A275" s="1" t="s">
        <v>1139</v>
      </c>
      <c r="B275" s="2">
        <v>0</v>
      </c>
      <c r="C275" s="1" t="s">
        <v>5523</v>
      </c>
      <c r="D275" s="1" t="s">
        <v>5515</v>
      </c>
      <c r="E275" s="3" t="s">
        <v>5516</v>
      </c>
      <c r="F275" s="3">
        <v>16</v>
      </c>
      <c r="G275" s="102">
        <v>5</v>
      </c>
      <c r="H275" s="3" t="s">
        <v>1561</v>
      </c>
      <c r="I275" s="123" t="s">
        <v>3980</v>
      </c>
      <c r="J275" s="3" t="s">
        <v>3005</v>
      </c>
      <c r="K275" s="123" t="s">
        <v>4379</v>
      </c>
      <c r="L275" s="1" t="s">
        <v>1616</v>
      </c>
      <c r="M275" s="3" t="s">
        <v>4434</v>
      </c>
      <c r="N275" s="23" t="s">
        <v>3005</v>
      </c>
      <c r="P275" s="102">
        <v>5</v>
      </c>
      <c r="Q275" s="1" t="s">
        <v>5514</v>
      </c>
      <c r="R275" s="2">
        <v>24.65</v>
      </c>
      <c r="S275" s="137">
        <v>23613</v>
      </c>
      <c r="T275" s="1" t="s">
        <v>4435</v>
      </c>
      <c r="U275" s="3" t="s">
        <v>5519</v>
      </c>
      <c r="V275" s="3" t="s">
        <v>5519</v>
      </c>
      <c r="W275" s="3" t="s">
        <v>5041</v>
      </c>
      <c r="X275" s="3" t="s">
        <v>3978</v>
      </c>
      <c r="Y275" s="132">
        <f t="shared" si="12"/>
        <v>160</v>
      </c>
      <c r="Z275" s="132" t="str">
        <f t="shared" si="13"/>
        <v>0</v>
      </c>
      <c r="AA275" s="372">
        <f t="shared" si="14"/>
        <v>160</v>
      </c>
      <c r="AC275" s="5"/>
    </row>
    <row r="276" spans="1:29" s="3" customFormat="1" ht="12" customHeight="1" x14ac:dyDescent="0.2">
      <c r="A276" s="1" t="s">
        <v>3431</v>
      </c>
      <c r="B276" s="2">
        <v>208</v>
      </c>
      <c r="C276" s="1" t="s">
        <v>3432</v>
      </c>
      <c r="D276" s="1" t="s">
        <v>5515</v>
      </c>
      <c r="E276" s="3" t="s">
        <v>5516</v>
      </c>
      <c r="F276" s="3">
        <v>16</v>
      </c>
      <c r="G276" s="18">
        <v>25</v>
      </c>
      <c r="H276" s="18"/>
      <c r="I276" s="51"/>
      <c r="J276" s="57" t="s">
        <v>3005</v>
      </c>
      <c r="K276" s="19" t="s">
        <v>1611</v>
      </c>
      <c r="L276" s="16" t="s">
        <v>1616</v>
      </c>
      <c r="M276" s="18" t="s">
        <v>4979</v>
      </c>
      <c r="N276" s="132" t="s">
        <v>3005</v>
      </c>
      <c r="O276" s="18" t="s">
        <v>1611</v>
      </c>
      <c r="P276" s="18">
        <v>25</v>
      </c>
      <c r="Q276" s="1" t="s">
        <v>5528</v>
      </c>
      <c r="R276" s="17">
        <v>19.149999999999999</v>
      </c>
      <c r="S276" s="57" t="s">
        <v>5040</v>
      </c>
      <c r="T276" s="1" t="s">
        <v>4062</v>
      </c>
      <c r="U276" s="3" t="s">
        <v>5519</v>
      </c>
      <c r="V276" s="3" t="s">
        <v>5519</v>
      </c>
      <c r="W276" s="21" t="s">
        <v>2651</v>
      </c>
      <c r="X276" s="3" t="s">
        <v>5042</v>
      </c>
      <c r="Y276" s="132">
        <f t="shared" si="12"/>
        <v>800</v>
      </c>
      <c r="Z276" s="132">
        <f t="shared" si="13"/>
        <v>800</v>
      </c>
      <c r="AA276" s="372" t="str">
        <f t="shared" si="14"/>
        <v>0</v>
      </c>
    </row>
    <row r="277" spans="1:29" s="3" customFormat="1" ht="12" customHeight="1" x14ac:dyDescent="0.2">
      <c r="A277" s="1" t="s">
        <v>5247</v>
      </c>
      <c r="B277" s="2">
        <v>160</v>
      </c>
      <c r="C277" s="1" t="s">
        <v>2721</v>
      </c>
      <c r="D277" s="1" t="s">
        <v>5515</v>
      </c>
      <c r="E277" s="3" t="s">
        <v>5516</v>
      </c>
      <c r="F277" s="3">
        <v>16</v>
      </c>
      <c r="G277" s="3">
        <v>25</v>
      </c>
      <c r="I277" s="4" t="s">
        <v>4979</v>
      </c>
      <c r="J277" s="21" t="s">
        <v>3005</v>
      </c>
      <c r="K277" s="4" t="s">
        <v>4977</v>
      </c>
      <c r="L277" s="16" t="s">
        <v>1616</v>
      </c>
      <c r="M277" s="18" t="s">
        <v>4979</v>
      </c>
      <c r="N277" s="132" t="s">
        <v>3005</v>
      </c>
      <c r="O277" s="116"/>
      <c r="P277" s="18">
        <v>25</v>
      </c>
      <c r="Q277" s="1" t="s">
        <v>5528</v>
      </c>
      <c r="R277" s="17">
        <v>19.149999999999999</v>
      </c>
      <c r="S277" s="57" t="s">
        <v>5040</v>
      </c>
      <c r="T277" s="1" t="s">
        <v>4062</v>
      </c>
      <c r="U277" s="3" t="s">
        <v>5519</v>
      </c>
      <c r="V277" s="3" t="s">
        <v>5519</v>
      </c>
      <c r="W277" s="21" t="s">
        <v>2651</v>
      </c>
      <c r="X277" s="3" t="s">
        <v>5042</v>
      </c>
      <c r="Y277" s="132">
        <f t="shared" si="12"/>
        <v>800</v>
      </c>
      <c r="Z277" s="132">
        <f t="shared" si="13"/>
        <v>800</v>
      </c>
      <c r="AA277" s="372" t="str">
        <f t="shared" si="14"/>
        <v>0</v>
      </c>
    </row>
    <row r="278" spans="1:29" s="18" customFormat="1" ht="12" customHeight="1" x14ac:dyDescent="0.2">
      <c r="A278" s="1" t="s">
        <v>4530</v>
      </c>
      <c r="B278" s="2">
        <v>100</v>
      </c>
      <c r="C278" s="1" t="s">
        <v>4531</v>
      </c>
      <c r="D278" s="1" t="s">
        <v>5515</v>
      </c>
      <c r="E278" s="3" t="s">
        <v>5516</v>
      </c>
      <c r="F278" s="3">
        <v>16</v>
      </c>
      <c r="G278" s="3">
        <v>25</v>
      </c>
      <c r="H278" s="3"/>
      <c r="I278" s="3"/>
      <c r="J278" s="21" t="s">
        <v>3005</v>
      </c>
      <c r="K278" s="4" t="s">
        <v>1614</v>
      </c>
      <c r="L278" s="16" t="s">
        <v>1616</v>
      </c>
      <c r="M278" s="18" t="s">
        <v>1614</v>
      </c>
      <c r="N278" s="132" t="s">
        <v>3005</v>
      </c>
      <c r="P278" s="18">
        <v>25</v>
      </c>
      <c r="Q278" s="16" t="s">
        <v>5514</v>
      </c>
      <c r="R278" s="17">
        <v>53</v>
      </c>
      <c r="S278" s="57" t="s">
        <v>5040</v>
      </c>
      <c r="T278" s="16" t="s">
        <v>4281</v>
      </c>
      <c r="U278" s="3" t="s">
        <v>5519</v>
      </c>
      <c r="V278" s="3" t="s">
        <v>5519</v>
      </c>
      <c r="W278" s="21" t="s">
        <v>2651</v>
      </c>
      <c r="X278" s="3" t="s">
        <v>5042</v>
      </c>
      <c r="Y278" s="132">
        <f t="shared" si="12"/>
        <v>800</v>
      </c>
      <c r="Z278" s="132">
        <f t="shared" si="13"/>
        <v>800</v>
      </c>
      <c r="AA278" s="372" t="str">
        <f t="shared" si="14"/>
        <v>0</v>
      </c>
    </row>
    <row r="279" spans="1:29" s="18" customFormat="1" ht="12" customHeight="1" x14ac:dyDescent="0.2">
      <c r="A279" s="1" t="s">
        <v>4669</v>
      </c>
      <c r="B279" s="2">
        <v>77.5</v>
      </c>
      <c r="C279" s="1" t="s">
        <v>4665</v>
      </c>
      <c r="D279" s="1" t="s">
        <v>5515</v>
      </c>
      <c r="E279" s="3" t="s">
        <v>5516</v>
      </c>
      <c r="F279" s="3">
        <v>16</v>
      </c>
      <c r="G279" s="3">
        <v>25</v>
      </c>
      <c r="H279" s="3"/>
      <c r="I279" s="3"/>
      <c r="J279" s="21" t="s">
        <v>3005</v>
      </c>
      <c r="K279" s="4" t="s">
        <v>4365</v>
      </c>
      <c r="L279" s="16" t="s">
        <v>1616</v>
      </c>
      <c r="M279" s="18" t="s">
        <v>4365</v>
      </c>
      <c r="N279" s="132" t="s">
        <v>3005</v>
      </c>
      <c r="O279" s="116"/>
      <c r="P279" s="18">
        <v>25</v>
      </c>
      <c r="Q279" s="16" t="s">
        <v>5514</v>
      </c>
      <c r="R279" s="17">
        <v>40</v>
      </c>
      <c r="S279" s="57" t="s">
        <v>5040</v>
      </c>
      <c r="T279" s="16" t="s">
        <v>4366</v>
      </c>
      <c r="U279" s="3" t="s">
        <v>5519</v>
      </c>
      <c r="V279" s="3" t="s">
        <v>5519</v>
      </c>
      <c r="W279" s="21" t="s">
        <v>2651</v>
      </c>
      <c r="X279" s="3" t="s">
        <v>5042</v>
      </c>
      <c r="Y279" s="132">
        <f t="shared" si="12"/>
        <v>800</v>
      </c>
      <c r="Z279" s="132">
        <f t="shared" si="13"/>
        <v>800</v>
      </c>
      <c r="AA279" s="372" t="str">
        <f t="shared" si="14"/>
        <v>0</v>
      </c>
    </row>
    <row r="280" spans="1:29" s="3" customFormat="1" ht="12" customHeight="1" x14ac:dyDescent="0.2">
      <c r="A280" s="16"/>
      <c r="B280" s="2"/>
      <c r="C280" s="1"/>
      <c r="D280" s="1"/>
      <c r="I280" s="45"/>
      <c r="J280" s="23"/>
      <c r="K280" s="4"/>
      <c r="L280" s="1" t="s">
        <v>1616</v>
      </c>
      <c r="N280" s="23"/>
      <c r="O280" s="44"/>
      <c r="Q280" s="1"/>
      <c r="R280" s="2"/>
      <c r="S280" s="21"/>
      <c r="T280" s="1"/>
      <c r="U280" s="18"/>
      <c r="V280" s="18"/>
      <c r="W280" s="21"/>
      <c r="Y280" s="132">
        <f t="shared" si="12"/>
        <v>0</v>
      </c>
      <c r="Z280" s="132" t="str">
        <f t="shared" si="13"/>
        <v>0</v>
      </c>
      <c r="AA280" s="372" t="str">
        <f t="shared" si="14"/>
        <v>0</v>
      </c>
      <c r="AC280" s="5"/>
    </row>
    <row r="281" spans="1:29" s="42" customFormat="1" ht="12" customHeight="1" thickBot="1" x14ac:dyDescent="0.25">
      <c r="G281" s="75">
        <f>SUM(G266:G280)</f>
        <v>330</v>
      </c>
      <c r="J281" s="56"/>
      <c r="M281" s="75">
        <f>G281-P281</f>
        <v>0</v>
      </c>
      <c r="N281" s="56"/>
      <c r="P281" s="75">
        <f>SUM(P266:P280)</f>
        <v>330</v>
      </c>
      <c r="Y281" s="132">
        <f t="shared" si="12"/>
        <v>0</v>
      </c>
      <c r="Z281" s="132" t="str">
        <f t="shared" si="13"/>
        <v>0</v>
      </c>
      <c r="AA281" s="372" t="str">
        <f t="shared" si="14"/>
        <v>0</v>
      </c>
    </row>
    <row r="282" spans="1:29" ht="12" customHeight="1" x14ac:dyDescent="0.2">
      <c r="C282" s="50" t="s">
        <v>5511</v>
      </c>
      <c r="J282" s="7"/>
      <c r="Y282" s="132">
        <f t="shared" si="12"/>
        <v>0</v>
      </c>
      <c r="Z282" s="132" t="str">
        <f t="shared" si="13"/>
        <v>0</v>
      </c>
      <c r="AA282" s="372" t="str">
        <f t="shared" si="14"/>
        <v>0</v>
      </c>
    </row>
    <row r="283" spans="1:29" s="3" customFormat="1" ht="12" customHeight="1" x14ac:dyDescent="0.2">
      <c r="A283" s="1" t="s">
        <v>5014</v>
      </c>
      <c r="B283" s="2">
        <v>180</v>
      </c>
      <c r="C283" s="1" t="s">
        <v>5523</v>
      </c>
      <c r="D283" s="1" t="s">
        <v>4449</v>
      </c>
      <c r="E283" s="3" t="s">
        <v>5516</v>
      </c>
      <c r="F283" s="3">
        <v>8</v>
      </c>
      <c r="G283" s="3">
        <v>25</v>
      </c>
      <c r="I283" s="117" t="s">
        <v>3436</v>
      </c>
      <c r="J283" s="21" t="s">
        <v>3005</v>
      </c>
      <c r="K283" s="4" t="s">
        <v>4069</v>
      </c>
      <c r="L283" s="16" t="s">
        <v>1616</v>
      </c>
      <c r="M283" s="3" t="s">
        <v>4201</v>
      </c>
      <c r="N283" s="23" t="s">
        <v>3005</v>
      </c>
      <c r="P283" s="3">
        <v>25</v>
      </c>
      <c r="Q283" s="1" t="s">
        <v>4038</v>
      </c>
      <c r="R283" s="2">
        <v>0</v>
      </c>
      <c r="S283" s="57" t="s">
        <v>3437</v>
      </c>
      <c r="T283" s="1" t="s">
        <v>4419</v>
      </c>
      <c r="U283" s="3" t="s">
        <v>5519</v>
      </c>
      <c r="V283" s="3" t="s">
        <v>5519</v>
      </c>
      <c r="W283" s="3" t="s">
        <v>5041</v>
      </c>
      <c r="X283" s="3" t="s">
        <v>3978</v>
      </c>
      <c r="Y283" s="132">
        <f t="shared" si="12"/>
        <v>400</v>
      </c>
      <c r="Z283" s="132" t="str">
        <f t="shared" si="13"/>
        <v>0</v>
      </c>
      <c r="AA283" s="372">
        <f t="shared" si="14"/>
        <v>400</v>
      </c>
      <c r="AC283" s="5"/>
    </row>
    <row r="284" spans="1:29" s="3" customFormat="1" ht="12" customHeight="1" x14ac:dyDescent="0.2">
      <c r="A284" s="1" t="s">
        <v>4448</v>
      </c>
      <c r="B284" s="2">
        <v>270</v>
      </c>
      <c r="C284" s="1" t="s">
        <v>5523</v>
      </c>
      <c r="D284" s="1" t="s">
        <v>4449</v>
      </c>
      <c r="E284" s="3" t="s">
        <v>5516</v>
      </c>
      <c r="F284" s="3">
        <v>8</v>
      </c>
      <c r="G284" s="3">
        <v>25</v>
      </c>
      <c r="I284" s="45" t="s">
        <v>5018</v>
      </c>
      <c r="J284" s="21" t="s">
        <v>3005</v>
      </c>
      <c r="K284" s="4" t="s">
        <v>4069</v>
      </c>
      <c r="L284" s="1" t="s">
        <v>1616</v>
      </c>
      <c r="M284" s="118" t="s">
        <v>4098</v>
      </c>
      <c r="N284" s="23" t="s">
        <v>3005</v>
      </c>
      <c r="O284" s="112"/>
      <c r="P284" s="3">
        <v>25</v>
      </c>
      <c r="Q284" s="1" t="s">
        <v>5514</v>
      </c>
      <c r="R284" s="2">
        <v>254</v>
      </c>
      <c r="S284" s="57" t="s">
        <v>1499</v>
      </c>
      <c r="T284" s="1" t="s">
        <v>3870</v>
      </c>
      <c r="U284" s="3" t="s">
        <v>5519</v>
      </c>
      <c r="V284" s="3" t="s">
        <v>5519</v>
      </c>
      <c r="W284" s="3" t="s">
        <v>5041</v>
      </c>
      <c r="X284" s="3" t="s">
        <v>3978</v>
      </c>
      <c r="Y284" s="132">
        <f t="shared" si="12"/>
        <v>400</v>
      </c>
      <c r="Z284" s="132" t="str">
        <f t="shared" si="13"/>
        <v>0</v>
      </c>
      <c r="AA284" s="372">
        <f t="shared" si="14"/>
        <v>400</v>
      </c>
      <c r="AC284" s="5"/>
    </row>
    <row r="285" spans="1:29" s="3" customFormat="1" ht="12" customHeight="1" x14ac:dyDescent="0.2">
      <c r="A285" s="1" t="s">
        <v>4448</v>
      </c>
      <c r="B285" s="2">
        <v>270</v>
      </c>
      <c r="C285" s="1" t="s">
        <v>5523</v>
      </c>
      <c r="D285" s="1" t="s">
        <v>4449</v>
      </c>
      <c r="E285" s="3" t="s">
        <v>5516</v>
      </c>
      <c r="F285" s="3">
        <v>8</v>
      </c>
      <c r="G285" s="3">
        <v>25</v>
      </c>
      <c r="I285" s="45" t="s">
        <v>5017</v>
      </c>
      <c r="J285" s="21" t="s">
        <v>3005</v>
      </c>
      <c r="K285" s="4" t="s">
        <v>4069</v>
      </c>
      <c r="L285" s="1" t="s">
        <v>1616</v>
      </c>
      <c r="M285" s="18" t="s">
        <v>4201</v>
      </c>
      <c r="N285" s="23" t="s">
        <v>3005</v>
      </c>
      <c r="O285" s="48"/>
      <c r="P285" s="3">
        <v>25</v>
      </c>
      <c r="Q285" s="1" t="s">
        <v>4038</v>
      </c>
      <c r="R285" s="2">
        <v>0</v>
      </c>
      <c r="S285" s="57" t="s">
        <v>1496</v>
      </c>
      <c r="T285" s="1" t="s">
        <v>4419</v>
      </c>
      <c r="U285" s="3" t="s">
        <v>5519</v>
      </c>
      <c r="V285" s="3" t="s">
        <v>5519</v>
      </c>
      <c r="W285" s="3" t="s">
        <v>5041</v>
      </c>
      <c r="X285" s="3" t="s">
        <v>3978</v>
      </c>
      <c r="Y285" s="132">
        <f t="shared" si="12"/>
        <v>400</v>
      </c>
      <c r="Z285" s="132" t="str">
        <f t="shared" si="13"/>
        <v>0</v>
      </c>
      <c r="AA285" s="372">
        <f t="shared" si="14"/>
        <v>400</v>
      </c>
      <c r="AC285" s="5"/>
    </row>
    <row r="286" spans="1:29" s="3" customFormat="1" ht="12" customHeight="1" x14ac:dyDescent="0.2">
      <c r="A286" s="1" t="s">
        <v>3879</v>
      </c>
      <c r="B286" s="2">
        <v>85</v>
      </c>
      <c r="C286" s="1" t="s">
        <v>5514</v>
      </c>
      <c r="D286" s="1" t="s">
        <v>4449</v>
      </c>
      <c r="E286" s="3" t="s">
        <v>5516</v>
      </c>
      <c r="F286" s="3">
        <v>8</v>
      </c>
      <c r="G286" s="3">
        <v>25</v>
      </c>
      <c r="I286" s="45" t="s">
        <v>5012</v>
      </c>
      <c r="J286" s="21" t="s">
        <v>3005</v>
      </c>
      <c r="K286" s="4" t="s">
        <v>4146</v>
      </c>
      <c r="L286" s="1" t="s">
        <v>1616</v>
      </c>
      <c r="M286" s="3" t="s">
        <v>4201</v>
      </c>
      <c r="N286" s="23" t="s">
        <v>3005</v>
      </c>
      <c r="P286" s="3">
        <v>25</v>
      </c>
      <c r="Q286" s="1" t="s">
        <v>5514</v>
      </c>
      <c r="R286" s="2">
        <v>44</v>
      </c>
      <c r="S286" s="57" t="s">
        <v>1498</v>
      </c>
      <c r="T286" s="1" t="s">
        <v>3895</v>
      </c>
      <c r="U286" s="3" t="s">
        <v>5519</v>
      </c>
      <c r="V286" s="3" t="s">
        <v>5519</v>
      </c>
      <c r="W286" s="3" t="s">
        <v>5041</v>
      </c>
      <c r="X286" s="3" t="s">
        <v>3978</v>
      </c>
      <c r="Y286" s="132">
        <f t="shared" si="12"/>
        <v>400</v>
      </c>
      <c r="Z286" s="132" t="str">
        <f t="shared" si="13"/>
        <v>0</v>
      </c>
      <c r="AA286" s="372">
        <f t="shared" si="14"/>
        <v>400</v>
      </c>
      <c r="AC286" s="5"/>
    </row>
    <row r="287" spans="1:29" s="3" customFormat="1" ht="12" customHeight="1" x14ac:dyDescent="0.2">
      <c r="A287" s="1" t="s">
        <v>3910</v>
      </c>
      <c r="B287" s="2">
        <v>300</v>
      </c>
      <c r="C287" s="1" t="s">
        <v>5528</v>
      </c>
      <c r="D287" s="1" t="s">
        <v>4449</v>
      </c>
      <c r="E287" s="3" t="s">
        <v>5516</v>
      </c>
      <c r="F287" s="3">
        <v>8</v>
      </c>
      <c r="G287" s="3">
        <v>25</v>
      </c>
      <c r="I287" s="4" t="s">
        <v>1138</v>
      </c>
      <c r="J287" s="21" t="s">
        <v>3005</v>
      </c>
      <c r="K287" s="4" t="s">
        <v>1613</v>
      </c>
      <c r="L287" s="1" t="s">
        <v>1616</v>
      </c>
      <c r="M287" s="3" t="s">
        <v>4201</v>
      </c>
      <c r="N287" s="23" t="s">
        <v>3005</v>
      </c>
      <c r="P287" s="3">
        <v>25</v>
      </c>
      <c r="Q287" s="1" t="s">
        <v>5514</v>
      </c>
      <c r="R287" s="2">
        <v>41</v>
      </c>
      <c r="S287" s="57" t="s">
        <v>1497</v>
      </c>
      <c r="T287" s="1" t="s">
        <v>3893</v>
      </c>
      <c r="U287" s="3" t="s">
        <v>5519</v>
      </c>
      <c r="V287" s="3" t="s">
        <v>5519</v>
      </c>
      <c r="W287" s="3" t="s">
        <v>5041</v>
      </c>
      <c r="X287" s="3" t="s">
        <v>3978</v>
      </c>
      <c r="Y287" s="132">
        <f t="shared" si="12"/>
        <v>400</v>
      </c>
      <c r="Z287" s="132" t="str">
        <f t="shared" si="13"/>
        <v>0</v>
      </c>
      <c r="AA287" s="372">
        <f t="shared" si="14"/>
        <v>400</v>
      </c>
      <c r="AC287" s="5"/>
    </row>
    <row r="288" spans="1:29" s="18" customFormat="1" ht="12" customHeight="1" x14ac:dyDescent="0.2">
      <c r="A288" s="16" t="s">
        <v>4416</v>
      </c>
      <c r="B288" s="17">
        <v>28</v>
      </c>
      <c r="C288" s="16" t="s">
        <v>5528</v>
      </c>
      <c r="D288" s="16" t="s">
        <v>4449</v>
      </c>
      <c r="E288" s="18" t="s">
        <v>5516</v>
      </c>
      <c r="F288" s="18">
        <v>8</v>
      </c>
      <c r="G288" s="18">
        <v>25</v>
      </c>
      <c r="I288" s="131"/>
      <c r="J288" s="57" t="s">
        <v>3005</v>
      </c>
      <c r="K288" s="19" t="s">
        <v>4980</v>
      </c>
      <c r="L288" s="16" t="s">
        <v>1616</v>
      </c>
      <c r="M288" s="3" t="s">
        <v>4237</v>
      </c>
      <c r="N288" s="23" t="s">
        <v>3005</v>
      </c>
      <c r="O288" s="18" t="s">
        <v>4738</v>
      </c>
      <c r="P288" s="3">
        <v>25</v>
      </c>
      <c r="Q288" s="1" t="s">
        <v>5528</v>
      </c>
      <c r="R288" s="2">
        <v>25.25</v>
      </c>
      <c r="S288" s="57" t="s">
        <v>5040</v>
      </c>
      <c r="T288" s="1" t="s">
        <v>3903</v>
      </c>
      <c r="U288" s="18" t="s">
        <v>5519</v>
      </c>
      <c r="V288" s="18" t="s">
        <v>5519</v>
      </c>
      <c r="W288" s="57" t="s">
        <v>2651</v>
      </c>
      <c r="X288" s="18" t="s">
        <v>5042</v>
      </c>
      <c r="Y288" s="132">
        <f t="shared" si="12"/>
        <v>400</v>
      </c>
      <c r="Z288" s="132">
        <f t="shared" si="13"/>
        <v>400</v>
      </c>
      <c r="AA288" s="372" t="str">
        <f t="shared" si="14"/>
        <v>0</v>
      </c>
    </row>
    <row r="289" spans="1:29" s="3" customFormat="1" ht="12" customHeight="1" x14ac:dyDescent="0.2">
      <c r="A289" s="16"/>
      <c r="B289" s="2"/>
      <c r="C289" s="1"/>
      <c r="D289" s="1"/>
      <c r="I289" s="45"/>
      <c r="J289" s="23"/>
      <c r="K289" s="4"/>
      <c r="L289" s="1" t="s">
        <v>1616</v>
      </c>
      <c r="N289" s="23"/>
      <c r="O289" s="44"/>
      <c r="Q289" s="1"/>
      <c r="R289" s="2"/>
      <c r="S289" s="21"/>
      <c r="T289" s="1"/>
      <c r="U289" s="18"/>
      <c r="V289" s="18"/>
      <c r="W289" s="21"/>
      <c r="AC289" s="5"/>
    </row>
    <row r="290" spans="1:29" s="42" customFormat="1" ht="12" customHeight="1" thickBot="1" x14ac:dyDescent="0.25">
      <c r="G290" s="210">
        <f>SUM(G282:G289)</f>
        <v>150</v>
      </c>
      <c r="J290" s="56"/>
      <c r="M290" s="75">
        <f>G290-P290</f>
        <v>0</v>
      </c>
      <c r="N290" s="56"/>
      <c r="P290" s="210">
        <f>SUM(P282:P289)</f>
        <v>150</v>
      </c>
    </row>
    <row r="293" spans="1:29" x14ac:dyDescent="0.2">
      <c r="Y293">
        <f>SUM(Y4:Y292)</f>
        <v>106210</v>
      </c>
      <c r="Z293">
        <f>SUM(Z4:Z292)</f>
        <v>49008</v>
      </c>
      <c r="AA293">
        <f>SUM(AA4:AA292)</f>
        <v>57202</v>
      </c>
    </row>
    <row r="295" spans="1:29" x14ac:dyDescent="0.2">
      <c r="AA295">
        <f>Z293+AA293</f>
        <v>106210</v>
      </c>
    </row>
  </sheetData>
  <phoneticPr fontId="0" type="noConversion"/>
  <pageMargins left="0.75" right="0.75" top="1" bottom="1" header="0.5" footer="0.5"/>
  <pageSetup scale="45" orientation="landscape" r:id="rId1"/>
  <headerFooter alignWithMargins="0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33"/>
  <sheetViews>
    <sheetView topLeftCell="O100" zoomScale="75" workbookViewId="0">
      <selection activeCell="Y127" sqref="Y127:AA127"/>
    </sheetView>
  </sheetViews>
  <sheetFormatPr defaultRowHeight="12.75" x14ac:dyDescent="0.2"/>
  <cols>
    <col min="1" max="1" width="10" customWidth="1"/>
    <col min="2" max="2" width="7.7109375" bestFit="1" customWidth="1"/>
    <col min="3" max="3" width="7.42578125" customWidth="1"/>
    <col min="4" max="4" width="6" customWidth="1"/>
    <col min="5" max="5" width="4.42578125" customWidth="1"/>
    <col min="6" max="6" width="3.5703125" customWidth="1"/>
    <col min="7" max="7" width="5.5703125" customWidth="1"/>
    <col min="8" max="8" width="2.140625" customWidth="1"/>
    <col min="9" max="9" width="45.28515625" customWidth="1"/>
    <col min="10" max="10" width="2.28515625" customWidth="1"/>
    <col min="11" max="11" width="11.85546875" bestFit="1" customWidth="1"/>
    <col min="12" max="12" width="3.140625" customWidth="1"/>
    <col min="13" max="13" width="11.85546875" customWidth="1"/>
    <col min="14" max="14" width="2.28515625" style="7" customWidth="1"/>
    <col min="15" max="15" width="25.85546875" customWidth="1"/>
    <col min="16" max="16" width="5.28515625" customWidth="1"/>
    <col min="17" max="17" width="6.5703125" customWidth="1"/>
    <col min="18" max="18" width="7.7109375" bestFit="1" customWidth="1"/>
    <col min="19" max="19" width="10" customWidth="1"/>
    <col min="20" max="20" width="8.42578125" customWidth="1"/>
    <col min="21" max="21" width="5.7109375" customWidth="1"/>
    <col min="22" max="22" width="5.85546875" customWidth="1"/>
    <col min="23" max="23" width="7" customWidth="1"/>
    <col min="24" max="24" width="2.28515625" customWidth="1"/>
  </cols>
  <sheetData>
    <row r="1" spans="1:34" x14ac:dyDescent="0.2">
      <c r="A1" s="101">
        <v>37052</v>
      </c>
      <c r="J1" s="7"/>
      <c r="S1" s="8"/>
    </row>
    <row r="2" spans="1:34" x14ac:dyDescent="0.2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4" s="275" customFormat="1" ht="12" customHeight="1" x14ac:dyDescent="0.2">
      <c r="A3" s="440"/>
      <c r="B3" s="272"/>
      <c r="C3" s="690" t="s">
        <v>98</v>
      </c>
      <c r="D3" s="440"/>
      <c r="G3" s="578"/>
      <c r="I3" s="126"/>
      <c r="K3" s="370"/>
      <c r="L3" s="254"/>
      <c r="M3" s="578"/>
      <c r="O3" s="514"/>
      <c r="P3" s="578"/>
      <c r="Q3" s="454"/>
      <c r="R3" s="272"/>
      <c r="S3" s="638"/>
      <c r="T3" s="440"/>
      <c r="Z3" s="516"/>
      <c r="AA3" s="517"/>
      <c r="AB3" s="399"/>
      <c r="AC3" s="24"/>
      <c r="AD3" s="28"/>
      <c r="AE3" s="28"/>
      <c r="AF3" s="28"/>
      <c r="AG3" s="28"/>
      <c r="AH3" s="28"/>
    </row>
    <row r="4" spans="1:34" s="504" customFormat="1" ht="12" customHeight="1" x14ac:dyDescent="0.2">
      <c r="A4" s="80" t="s">
        <v>4446</v>
      </c>
      <c r="B4" s="81">
        <v>216</v>
      </c>
      <c r="C4" s="80" t="s">
        <v>4447</v>
      </c>
      <c r="D4" s="16" t="s">
        <v>99</v>
      </c>
      <c r="E4" s="18" t="s">
        <v>5516</v>
      </c>
      <c r="F4" s="18">
        <v>11</v>
      </c>
      <c r="G4" s="418">
        <v>2</v>
      </c>
      <c r="H4" s="79" t="s">
        <v>1561</v>
      </c>
      <c r="I4" s="126" t="s">
        <v>2403</v>
      </c>
      <c r="J4" s="79" t="s">
        <v>3005</v>
      </c>
      <c r="K4" s="4" t="s">
        <v>4069</v>
      </c>
      <c r="L4" s="254" t="s">
        <v>1616</v>
      </c>
      <c r="M4" s="397" t="s">
        <v>4379</v>
      </c>
      <c r="N4" s="275" t="s">
        <v>3005</v>
      </c>
      <c r="O4" s="508" t="s">
        <v>2414</v>
      </c>
      <c r="P4" s="418">
        <v>2</v>
      </c>
      <c r="Q4" s="154" t="s">
        <v>1375</v>
      </c>
      <c r="R4" s="2">
        <v>0</v>
      </c>
      <c r="S4" s="340">
        <v>24298</v>
      </c>
      <c r="T4" s="1" t="s">
        <v>100</v>
      </c>
      <c r="U4" s="79" t="s">
        <v>1887</v>
      </c>
      <c r="V4" s="79" t="s">
        <v>1887</v>
      </c>
      <c r="W4" s="79" t="s">
        <v>3979</v>
      </c>
      <c r="X4" s="79" t="s">
        <v>3978</v>
      </c>
      <c r="Y4" s="315">
        <f>F4*G4*2</f>
        <v>44</v>
      </c>
      <c r="Z4" s="315" t="str">
        <f>IF(X4="N",Y4,"0")</f>
        <v>0</v>
      </c>
      <c r="AA4" s="315">
        <f>IF(X4="P",Y4,"0")</f>
        <v>44</v>
      </c>
      <c r="AB4" s="509"/>
      <c r="AC4" s="509"/>
      <c r="AD4" s="510"/>
      <c r="AE4" s="510"/>
      <c r="AF4" s="510"/>
      <c r="AG4" s="510"/>
      <c r="AH4" s="510"/>
    </row>
    <row r="5" spans="1:34" s="504" customFormat="1" ht="12" customHeight="1" x14ac:dyDescent="0.2">
      <c r="A5" s="80" t="s">
        <v>4446</v>
      </c>
      <c r="B5" s="81">
        <v>216</v>
      </c>
      <c r="C5" s="80" t="s">
        <v>4447</v>
      </c>
      <c r="D5" s="16" t="s">
        <v>101</v>
      </c>
      <c r="E5" s="18" t="s">
        <v>5516</v>
      </c>
      <c r="F5" s="18">
        <v>13</v>
      </c>
      <c r="G5" s="418">
        <v>3</v>
      </c>
      <c r="H5" s="79" t="s">
        <v>1561</v>
      </c>
      <c r="I5" s="126" t="s">
        <v>2403</v>
      </c>
      <c r="J5" s="79" t="s">
        <v>3005</v>
      </c>
      <c r="K5" s="4" t="s">
        <v>4069</v>
      </c>
      <c r="L5" s="254" t="s">
        <v>1616</v>
      </c>
      <c r="M5" s="397" t="s">
        <v>4379</v>
      </c>
      <c r="N5" s="275" t="s">
        <v>3005</v>
      </c>
      <c r="O5" s="508" t="s">
        <v>2414</v>
      </c>
      <c r="P5" s="418">
        <v>3</v>
      </c>
      <c r="Q5" s="154" t="s">
        <v>1375</v>
      </c>
      <c r="R5" s="2">
        <v>0</v>
      </c>
      <c r="S5" s="340">
        <v>24298</v>
      </c>
      <c r="T5" s="1" t="s">
        <v>100</v>
      </c>
      <c r="U5" s="79" t="s">
        <v>1887</v>
      </c>
      <c r="V5" s="79" t="s">
        <v>1887</v>
      </c>
      <c r="W5" s="79" t="s">
        <v>3979</v>
      </c>
      <c r="X5" s="79" t="s">
        <v>3978</v>
      </c>
      <c r="Y5" s="315">
        <f t="shared" ref="Y5:Y68" si="0">F5*G5*2</f>
        <v>78</v>
      </c>
      <c r="Z5" s="315" t="str">
        <f t="shared" ref="Z5:Z68" si="1">IF(X5="N",Y5,"0")</f>
        <v>0</v>
      </c>
      <c r="AA5" s="315">
        <f t="shared" ref="AA5:AA68" si="2">IF(X5="P",Y5,"0")</f>
        <v>78</v>
      </c>
      <c r="AB5" s="509"/>
      <c r="AC5" s="509"/>
      <c r="AD5" s="510"/>
      <c r="AE5" s="510"/>
      <c r="AF5" s="510"/>
      <c r="AG5" s="510"/>
      <c r="AH5" s="510"/>
    </row>
    <row r="6" spans="1:34" s="632" customFormat="1" ht="12" customHeight="1" thickBot="1" x14ac:dyDescent="0.25">
      <c r="A6" s="630"/>
      <c r="B6" s="631"/>
      <c r="C6" s="630"/>
      <c r="D6" s="630"/>
      <c r="G6" s="458">
        <f>SUM(G4:G5)</f>
        <v>5</v>
      </c>
      <c r="I6" s="633"/>
      <c r="K6" s="633"/>
      <c r="L6" s="634"/>
      <c r="M6" s="462">
        <f>G6-P6</f>
        <v>0</v>
      </c>
      <c r="N6" s="442"/>
      <c r="O6" s="469"/>
      <c r="P6" s="462">
        <f>SUM(P4:P5)</f>
        <v>5</v>
      </c>
      <c r="Q6" s="630"/>
      <c r="R6" s="631"/>
      <c r="S6" s="625"/>
      <c r="T6" s="630"/>
      <c r="Y6" s="315">
        <f t="shared" si="0"/>
        <v>0</v>
      </c>
      <c r="Z6" s="315" t="str">
        <f t="shared" si="1"/>
        <v>0</v>
      </c>
      <c r="AA6" s="315" t="str">
        <f t="shared" si="2"/>
        <v>0</v>
      </c>
      <c r="AB6" s="636"/>
      <c r="AC6" s="637"/>
    </row>
    <row r="7" spans="1:34" s="501" customFormat="1" ht="12" customHeight="1" x14ac:dyDescent="0.2">
      <c r="A7" s="611"/>
      <c r="B7" s="612"/>
      <c r="C7" s="690" t="s">
        <v>102</v>
      </c>
      <c r="D7" s="611"/>
      <c r="G7" s="497"/>
      <c r="I7" s="497"/>
      <c r="K7" s="497"/>
      <c r="L7" s="500"/>
      <c r="M7" s="613"/>
      <c r="N7" s="498"/>
      <c r="O7" s="518"/>
      <c r="Q7" s="505"/>
      <c r="R7" s="608"/>
      <c r="S7" s="552"/>
      <c r="T7" s="505"/>
      <c r="U7" s="504"/>
      <c r="V7" s="504"/>
      <c r="W7" s="504"/>
      <c r="X7" s="504"/>
      <c r="Y7" s="315">
        <f t="shared" si="0"/>
        <v>0</v>
      </c>
      <c r="Z7" s="315" t="str">
        <f t="shared" si="1"/>
        <v>0</v>
      </c>
      <c r="AA7" s="315" t="str">
        <f t="shared" si="2"/>
        <v>0</v>
      </c>
      <c r="AB7" s="520"/>
      <c r="AC7" s="528"/>
    </row>
    <row r="8" spans="1:34" s="501" customFormat="1" ht="12" customHeight="1" x14ac:dyDescent="0.2">
      <c r="A8" s="80" t="s">
        <v>4446</v>
      </c>
      <c r="B8" s="81">
        <v>216</v>
      </c>
      <c r="C8" s="80" t="s">
        <v>4447</v>
      </c>
      <c r="D8" s="16" t="s">
        <v>99</v>
      </c>
      <c r="E8" s="18" t="s">
        <v>5516</v>
      </c>
      <c r="F8" s="18">
        <v>11</v>
      </c>
      <c r="G8" s="418">
        <v>3</v>
      </c>
      <c r="H8" s="79" t="s">
        <v>1561</v>
      </c>
      <c r="I8" s="126" t="s">
        <v>103</v>
      </c>
      <c r="J8" s="79" t="s">
        <v>3005</v>
      </c>
      <c r="K8" s="4" t="s">
        <v>4069</v>
      </c>
      <c r="L8" s="254" t="s">
        <v>1616</v>
      </c>
      <c r="M8" s="397" t="s">
        <v>1614</v>
      </c>
      <c r="N8" s="398" t="s">
        <v>3005</v>
      </c>
      <c r="O8" s="397" t="s">
        <v>2086</v>
      </c>
      <c r="P8" s="418">
        <v>3</v>
      </c>
      <c r="Q8" s="1" t="s">
        <v>1375</v>
      </c>
      <c r="R8" s="2">
        <v>25</v>
      </c>
      <c r="S8" s="340">
        <v>24297</v>
      </c>
      <c r="T8" s="1" t="s">
        <v>2418</v>
      </c>
      <c r="U8" s="3" t="s">
        <v>1923</v>
      </c>
      <c r="V8" s="18" t="s">
        <v>1923</v>
      </c>
      <c r="W8" s="79" t="s">
        <v>3979</v>
      </c>
      <c r="X8" s="79" t="s">
        <v>3978</v>
      </c>
      <c r="Y8" s="315">
        <f t="shared" si="0"/>
        <v>66</v>
      </c>
      <c r="Z8" s="315" t="str">
        <f t="shared" si="1"/>
        <v>0</v>
      </c>
      <c r="AA8" s="315">
        <f t="shared" si="2"/>
        <v>66</v>
      </c>
      <c r="AB8" s="520"/>
      <c r="AC8" s="528"/>
    </row>
    <row r="9" spans="1:34" s="501" customFormat="1" ht="12" customHeight="1" x14ac:dyDescent="0.2">
      <c r="A9" s="80" t="s">
        <v>4446</v>
      </c>
      <c r="B9" s="81">
        <v>216</v>
      </c>
      <c r="C9" s="80" t="s">
        <v>4447</v>
      </c>
      <c r="D9" s="16" t="s">
        <v>101</v>
      </c>
      <c r="E9" s="18" t="s">
        <v>5516</v>
      </c>
      <c r="F9" s="18">
        <v>13</v>
      </c>
      <c r="G9" s="418">
        <v>2</v>
      </c>
      <c r="H9" s="79" t="s">
        <v>1561</v>
      </c>
      <c r="I9" s="126" t="s">
        <v>103</v>
      </c>
      <c r="J9" s="79" t="s">
        <v>3005</v>
      </c>
      <c r="K9" s="4" t="s">
        <v>4069</v>
      </c>
      <c r="L9" s="254" t="s">
        <v>1616</v>
      </c>
      <c r="M9" s="397" t="s">
        <v>1614</v>
      </c>
      <c r="N9" s="398" t="s">
        <v>3005</v>
      </c>
      <c r="O9" s="397" t="s">
        <v>2086</v>
      </c>
      <c r="P9" s="418">
        <v>2</v>
      </c>
      <c r="Q9" s="1" t="s">
        <v>1375</v>
      </c>
      <c r="R9" s="2">
        <v>25</v>
      </c>
      <c r="S9" s="340">
        <v>24297</v>
      </c>
      <c r="T9" s="1" t="s">
        <v>2418</v>
      </c>
      <c r="U9" s="3" t="s">
        <v>1923</v>
      </c>
      <c r="V9" s="18" t="s">
        <v>1923</v>
      </c>
      <c r="W9" s="79" t="s">
        <v>3979</v>
      </c>
      <c r="X9" s="79" t="s">
        <v>3978</v>
      </c>
      <c r="Y9" s="315">
        <f t="shared" si="0"/>
        <v>52</v>
      </c>
      <c r="Z9" s="315" t="str">
        <f t="shared" si="1"/>
        <v>0</v>
      </c>
      <c r="AA9" s="315">
        <f t="shared" si="2"/>
        <v>52</v>
      </c>
      <c r="AB9" s="520"/>
      <c r="AC9" s="528"/>
    </row>
    <row r="10" spans="1:34" s="632" customFormat="1" ht="12" customHeight="1" thickBot="1" x14ac:dyDescent="0.25">
      <c r="A10" s="630"/>
      <c r="B10" s="631"/>
      <c r="C10" s="630"/>
      <c r="G10" s="462">
        <f>SUM(G8:G9)</f>
        <v>5</v>
      </c>
      <c r="I10" s="633"/>
      <c r="K10" s="633"/>
      <c r="L10" s="634"/>
      <c r="M10" s="531">
        <f>G10-P10</f>
        <v>0</v>
      </c>
      <c r="N10" s="635"/>
      <c r="P10" s="462">
        <f>SUM(P8:P9)</f>
        <v>5</v>
      </c>
      <c r="Q10" s="644"/>
      <c r="R10" s="631"/>
      <c r="S10" s="625"/>
      <c r="T10" s="630"/>
      <c r="Y10" s="315">
        <f t="shared" si="0"/>
        <v>0</v>
      </c>
      <c r="Z10" s="315" t="str">
        <f t="shared" si="1"/>
        <v>0</v>
      </c>
      <c r="AA10" s="315" t="str">
        <f t="shared" si="2"/>
        <v>0</v>
      </c>
      <c r="AB10" s="636"/>
      <c r="AC10" s="637"/>
    </row>
    <row r="11" spans="1:34" s="247" customFormat="1" ht="12" customHeight="1" x14ac:dyDescent="0.2">
      <c r="C11" s="688" t="s">
        <v>104</v>
      </c>
      <c r="G11" s="370"/>
      <c r="I11" s="370"/>
      <c r="J11" s="18"/>
      <c r="K11" s="370"/>
      <c r="L11" s="276"/>
      <c r="S11" s="552"/>
      <c r="Y11" s="315">
        <f t="shared" si="0"/>
        <v>0</v>
      </c>
      <c r="Z11" s="315" t="str">
        <f t="shared" si="1"/>
        <v>0</v>
      </c>
      <c r="AA11" s="315" t="str">
        <f t="shared" si="2"/>
        <v>0</v>
      </c>
    </row>
    <row r="12" spans="1:34" s="247" customFormat="1" ht="12" customHeight="1" x14ac:dyDescent="0.2">
      <c r="A12" s="16" t="s">
        <v>2008</v>
      </c>
      <c r="B12" s="17">
        <v>301</v>
      </c>
      <c r="C12" s="16" t="s">
        <v>5514</v>
      </c>
      <c r="D12" s="1" t="s">
        <v>1500</v>
      </c>
      <c r="E12" s="3" t="s">
        <v>5516</v>
      </c>
      <c r="F12" s="3">
        <v>24</v>
      </c>
      <c r="G12" s="18">
        <v>25</v>
      </c>
      <c r="H12" s="18"/>
      <c r="I12" s="51" t="s">
        <v>105</v>
      </c>
      <c r="J12" s="18" t="s">
        <v>3005</v>
      </c>
      <c r="K12" s="691" t="s">
        <v>4291</v>
      </c>
      <c r="L12" s="692" t="s">
        <v>1616</v>
      </c>
      <c r="M12" s="693" t="s">
        <v>1614</v>
      </c>
      <c r="N12" s="247" t="s">
        <v>3005</v>
      </c>
      <c r="O12" s="83" t="s">
        <v>10</v>
      </c>
      <c r="P12" s="118">
        <v>25</v>
      </c>
      <c r="Q12" s="16" t="s">
        <v>5528</v>
      </c>
      <c r="R12" s="17">
        <v>61</v>
      </c>
      <c r="S12" s="162">
        <v>24292</v>
      </c>
      <c r="T12" s="16" t="s">
        <v>2013</v>
      </c>
      <c r="U12" s="18" t="s">
        <v>1683</v>
      </c>
      <c r="V12" s="18" t="s">
        <v>1683</v>
      </c>
      <c r="W12" s="18" t="s">
        <v>3979</v>
      </c>
      <c r="X12" s="18" t="s">
        <v>3978</v>
      </c>
      <c r="Y12" s="315">
        <f t="shared" si="0"/>
        <v>1200</v>
      </c>
      <c r="Z12" s="315" t="str">
        <f t="shared" si="1"/>
        <v>0</v>
      </c>
      <c r="AA12" s="315">
        <f t="shared" si="2"/>
        <v>1200</v>
      </c>
    </row>
    <row r="13" spans="1:34" s="247" customFormat="1" ht="12" customHeight="1" x14ac:dyDescent="0.2">
      <c r="A13" s="16" t="s">
        <v>2008</v>
      </c>
      <c r="B13" s="17">
        <v>301</v>
      </c>
      <c r="C13" s="16" t="s">
        <v>5514</v>
      </c>
      <c r="D13" s="1" t="s">
        <v>1500</v>
      </c>
      <c r="E13" s="3" t="s">
        <v>5516</v>
      </c>
      <c r="F13" s="3">
        <v>24</v>
      </c>
      <c r="G13" s="18">
        <v>25</v>
      </c>
      <c r="H13" s="18"/>
      <c r="I13" s="51" t="s">
        <v>105</v>
      </c>
      <c r="J13" s="18" t="s">
        <v>3005</v>
      </c>
      <c r="K13" s="691" t="s">
        <v>4291</v>
      </c>
      <c r="L13" s="692" t="s">
        <v>1616</v>
      </c>
      <c r="M13" s="693" t="s">
        <v>1614</v>
      </c>
      <c r="N13" s="18" t="s">
        <v>3005</v>
      </c>
      <c r="O13" s="83" t="s">
        <v>10</v>
      </c>
      <c r="P13" s="118">
        <v>25</v>
      </c>
      <c r="Q13" s="16" t="s">
        <v>5528</v>
      </c>
      <c r="R13" s="17">
        <v>61</v>
      </c>
      <c r="S13" s="162">
        <v>24292</v>
      </c>
      <c r="T13" s="16" t="s">
        <v>2012</v>
      </c>
      <c r="U13" s="18" t="s">
        <v>1683</v>
      </c>
      <c r="V13" s="18" t="s">
        <v>1683</v>
      </c>
      <c r="W13" s="18" t="s">
        <v>3979</v>
      </c>
      <c r="X13" s="18" t="s">
        <v>3978</v>
      </c>
      <c r="Y13" s="315">
        <f t="shared" si="0"/>
        <v>1200</v>
      </c>
      <c r="Z13" s="315" t="str">
        <f t="shared" si="1"/>
        <v>0</v>
      </c>
      <c r="AA13" s="315">
        <f t="shared" si="2"/>
        <v>1200</v>
      </c>
    </row>
    <row r="14" spans="1:34" s="699" customFormat="1" ht="12" customHeight="1" x14ac:dyDescent="0.2">
      <c r="A14" s="167" t="s">
        <v>3270</v>
      </c>
      <c r="B14" s="168">
        <v>67</v>
      </c>
      <c r="C14" s="167" t="s">
        <v>5528</v>
      </c>
      <c r="D14" s="167" t="s">
        <v>1500</v>
      </c>
      <c r="E14" s="134" t="s">
        <v>5516</v>
      </c>
      <c r="F14" s="134">
        <v>24</v>
      </c>
      <c r="G14" s="134">
        <v>25</v>
      </c>
      <c r="H14" s="134"/>
      <c r="I14" s="555" t="s">
        <v>106</v>
      </c>
      <c r="J14" s="134"/>
      <c r="K14" s="170" t="s">
        <v>1439</v>
      </c>
      <c r="L14" s="694" t="s">
        <v>1616</v>
      </c>
      <c r="M14" s="695" t="s">
        <v>107</v>
      </c>
      <c r="N14" s="134"/>
      <c r="O14" s="696"/>
      <c r="P14" s="697">
        <v>25</v>
      </c>
      <c r="Q14" s="167"/>
      <c r="R14" s="168"/>
      <c r="S14" s="698" t="s">
        <v>108</v>
      </c>
      <c r="T14" s="167"/>
      <c r="U14" s="134"/>
      <c r="V14" s="134"/>
      <c r="W14" s="134"/>
      <c r="X14" s="134"/>
      <c r="Y14" s="315"/>
      <c r="Z14" s="315" t="str">
        <f t="shared" si="1"/>
        <v>0</v>
      </c>
      <c r="AA14" s="315" t="str">
        <f t="shared" si="2"/>
        <v>0</v>
      </c>
    </row>
    <row r="15" spans="1:34" s="699" customFormat="1" ht="12" customHeight="1" x14ac:dyDescent="0.2">
      <c r="A15" s="167" t="s">
        <v>3271</v>
      </c>
      <c r="B15" s="168">
        <v>26.35</v>
      </c>
      <c r="C15" s="167" t="s">
        <v>5528</v>
      </c>
      <c r="D15" s="167" t="s">
        <v>1500</v>
      </c>
      <c r="E15" s="134" t="s">
        <v>5516</v>
      </c>
      <c r="F15" s="134">
        <v>24</v>
      </c>
      <c r="G15" s="134">
        <v>25</v>
      </c>
      <c r="H15" s="134"/>
      <c r="I15" s="700" t="s">
        <v>3272</v>
      </c>
      <c r="J15" s="134"/>
      <c r="K15" s="170" t="s">
        <v>4237</v>
      </c>
      <c r="L15" s="694" t="s">
        <v>1616</v>
      </c>
      <c r="M15" s="695" t="s">
        <v>107</v>
      </c>
      <c r="O15" s="701"/>
      <c r="P15" s="697">
        <v>25</v>
      </c>
      <c r="Q15" s="167"/>
      <c r="R15" s="168"/>
      <c r="S15" s="698" t="s">
        <v>108</v>
      </c>
      <c r="T15" s="167"/>
      <c r="U15" s="134"/>
      <c r="V15" s="134"/>
      <c r="W15" s="134"/>
      <c r="X15" s="134"/>
      <c r="Y15" s="315"/>
      <c r="Z15" s="315" t="str">
        <f t="shared" si="1"/>
        <v>0</v>
      </c>
      <c r="AA15" s="315" t="str">
        <f t="shared" si="2"/>
        <v>0</v>
      </c>
    </row>
    <row r="16" spans="1:34" s="699" customFormat="1" ht="12.75" customHeight="1" x14ac:dyDescent="0.2">
      <c r="A16" s="167" t="s">
        <v>3271</v>
      </c>
      <c r="B16" s="168">
        <v>26.35</v>
      </c>
      <c r="C16" s="167" t="s">
        <v>5528</v>
      </c>
      <c r="D16" s="167" t="s">
        <v>1500</v>
      </c>
      <c r="E16" s="134" t="s">
        <v>5516</v>
      </c>
      <c r="F16" s="134">
        <v>24</v>
      </c>
      <c r="G16" s="134">
        <v>25</v>
      </c>
      <c r="H16" s="134"/>
      <c r="I16" s="700" t="s">
        <v>3272</v>
      </c>
      <c r="J16" s="134"/>
      <c r="K16" s="170" t="s">
        <v>4237</v>
      </c>
      <c r="L16" s="694" t="s">
        <v>1616</v>
      </c>
      <c r="M16" s="695" t="s">
        <v>107</v>
      </c>
      <c r="O16" s="696"/>
      <c r="P16" s="697">
        <v>25</v>
      </c>
      <c r="Q16" s="167"/>
      <c r="R16" s="168"/>
      <c r="S16" s="698" t="s">
        <v>108</v>
      </c>
      <c r="T16" s="167"/>
      <c r="U16" s="134"/>
      <c r="V16" s="134"/>
      <c r="W16" s="134"/>
      <c r="X16" s="134"/>
      <c r="Y16" s="315"/>
      <c r="Z16" s="315" t="str">
        <f t="shared" si="1"/>
        <v>0</v>
      </c>
      <c r="AA16" s="315" t="str">
        <f t="shared" si="2"/>
        <v>0</v>
      </c>
    </row>
    <row r="17" spans="1:34" s="699" customFormat="1" ht="12.75" customHeight="1" x14ac:dyDescent="0.2">
      <c r="A17" s="167" t="s">
        <v>3271</v>
      </c>
      <c r="B17" s="168">
        <v>26.35</v>
      </c>
      <c r="C17" s="167" t="s">
        <v>5528</v>
      </c>
      <c r="D17" s="167" t="s">
        <v>1500</v>
      </c>
      <c r="E17" s="134" t="s">
        <v>5516</v>
      </c>
      <c r="F17" s="134">
        <v>24</v>
      </c>
      <c r="G17" s="134">
        <v>25</v>
      </c>
      <c r="H17" s="134"/>
      <c r="I17" s="700" t="s">
        <v>3273</v>
      </c>
      <c r="J17" s="134"/>
      <c r="K17" s="170" t="s">
        <v>4237</v>
      </c>
      <c r="L17" s="694" t="s">
        <v>1616</v>
      </c>
      <c r="M17" s="695" t="s">
        <v>107</v>
      </c>
      <c r="O17" s="696"/>
      <c r="P17" s="697">
        <v>25</v>
      </c>
      <c r="Q17" s="167"/>
      <c r="R17" s="168"/>
      <c r="S17" s="698" t="s">
        <v>108</v>
      </c>
      <c r="T17" s="167"/>
      <c r="U17" s="134"/>
      <c r="V17" s="134"/>
      <c r="W17" s="134"/>
      <c r="X17" s="134"/>
      <c r="Y17" s="315"/>
      <c r="Z17" s="315" t="str">
        <f t="shared" si="1"/>
        <v>0</v>
      </c>
      <c r="AA17" s="315" t="str">
        <f t="shared" si="2"/>
        <v>0</v>
      </c>
    </row>
    <row r="18" spans="1:34" s="699" customFormat="1" ht="12.75" customHeight="1" x14ac:dyDescent="0.2">
      <c r="A18" s="167" t="s">
        <v>3271</v>
      </c>
      <c r="B18" s="168">
        <v>26.35</v>
      </c>
      <c r="C18" s="167" t="s">
        <v>5528</v>
      </c>
      <c r="D18" s="167" t="s">
        <v>1500</v>
      </c>
      <c r="E18" s="134" t="s">
        <v>5516</v>
      </c>
      <c r="F18" s="134">
        <v>24</v>
      </c>
      <c r="G18" s="134">
        <v>25</v>
      </c>
      <c r="H18" s="134"/>
      <c r="I18" s="700" t="s">
        <v>109</v>
      </c>
      <c r="J18" s="134"/>
      <c r="K18" s="170" t="s">
        <v>4237</v>
      </c>
      <c r="L18" s="694" t="s">
        <v>1616</v>
      </c>
      <c r="M18" s="695" t="s">
        <v>107</v>
      </c>
      <c r="O18" s="696"/>
      <c r="P18" s="697">
        <v>25</v>
      </c>
      <c r="Q18" s="167"/>
      <c r="R18" s="168"/>
      <c r="S18" s="698" t="s">
        <v>108</v>
      </c>
      <c r="T18" s="167"/>
      <c r="U18" s="134"/>
      <c r="V18" s="134"/>
      <c r="W18" s="134"/>
      <c r="X18" s="134"/>
      <c r="Y18" s="315"/>
      <c r="Z18" s="315" t="str">
        <f t="shared" si="1"/>
        <v>0</v>
      </c>
      <c r="AA18" s="315" t="str">
        <f t="shared" si="2"/>
        <v>0</v>
      </c>
    </row>
    <row r="19" spans="1:34" s="247" customFormat="1" ht="12" customHeight="1" x14ac:dyDescent="0.2">
      <c r="A19" s="16" t="s">
        <v>2100</v>
      </c>
      <c r="B19" s="17">
        <v>19</v>
      </c>
      <c r="C19" s="16" t="s">
        <v>5528</v>
      </c>
      <c r="D19" s="1" t="s">
        <v>1500</v>
      </c>
      <c r="E19" s="3" t="s">
        <v>5516</v>
      </c>
      <c r="F19" s="3">
        <v>24</v>
      </c>
      <c r="G19" s="18">
        <v>25</v>
      </c>
      <c r="H19" s="18"/>
      <c r="I19" s="19"/>
      <c r="J19" s="18" t="s">
        <v>3005</v>
      </c>
      <c r="K19" s="19" t="s">
        <v>4977</v>
      </c>
      <c r="L19" s="254" t="s">
        <v>1616</v>
      </c>
      <c r="M19" s="255" t="s">
        <v>4977</v>
      </c>
      <c r="N19" s="247" t="s">
        <v>3005</v>
      </c>
      <c r="P19" s="685">
        <v>25</v>
      </c>
      <c r="Q19" s="1" t="s">
        <v>3317</v>
      </c>
      <c r="R19" s="2">
        <v>40</v>
      </c>
      <c r="S19" s="161" t="s">
        <v>5040</v>
      </c>
      <c r="T19" s="1" t="s">
        <v>110</v>
      </c>
      <c r="U19" s="18" t="s">
        <v>1683</v>
      </c>
      <c r="V19" s="18" t="s">
        <v>1683</v>
      </c>
      <c r="W19" s="18" t="s">
        <v>3979</v>
      </c>
      <c r="X19" s="18" t="s">
        <v>5042</v>
      </c>
      <c r="Y19" s="315">
        <f t="shared" si="0"/>
        <v>1200</v>
      </c>
      <c r="Z19" s="315">
        <f t="shared" si="1"/>
        <v>1200</v>
      </c>
      <c r="AA19" s="315" t="str">
        <f t="shared" si="2"/>
        <v>0</v>
      </c>
    </row>
    <row r="20" spans="1:34" s="247" customFormat="1" ht="12" customHeight="1" x14ac:dyDescent="0.2">
      <c r="A20" s="16" t="s">
        <v>2008</v>
      </c>
      <c r="B20" s="17">
        <v>301</v>
      </c>
      <c r="C20" s="16" t="s">
        <v>5514</v>
      </c>
      <c r="D20" s="1" t="s">
        <v>1500</v>
      </c>
      <c r="E20" s="3" t="s">
        <v>5516</v>
      </c>
      <c r="F20" s="3">
        <v>24</v>
      </c>
      <c r="G20" s="18">
        <v>25</v>
      </c>
      <c r="H20" s="18"/>
      <c r="I20" s="51"/>
      <c r="J20" s="18" t="s">
        <v>3005</v>
      </c>
      <c r="K20" s="19" t="s">
        <v>4291</v>
      </c>
      <c r="L20" s="254" t="s">
        <v>1616</v>
      </c>
      <c r="M20" s="116" t="s">
        <v>4291</v>
      </c>
      <c r="N20" s="18" t="s">
        <v>3005</v>
      </c>
      <c r="O20" s="116"/>
      <c r="P20" s="118">
        <v>25</v>
      </c>
      <c r="Q20" s="1" t="s">
        <v>3317</v>
      </c>
      <c r="R20" s="2">
        <v>38</v>
      </c>
      <c r="S20" s="161" t="s">
        <v>5040</v>
      </c>
      <c r="T20" s="1" t="s">
        <v>111</v>
      </c>
      <c r="U20" s="18" t="s">
        <v>1683</v>
      </c>
      <c r="V20" s="18" t="s">
        <v>1683</v>
      </c>
      <c r="W20" s="18" t="s">
        <v>3979</v>
      </c>
      <c r="X20" s="18" t="s">
        <v>5042</v>
      </c>
      <c r="Y20" s="315">
        <f t="shared" si="0"/>
        <v>1200</v>
      </c>
      <c r="Z20" s="315">
        <f t="shared" si="1"/>
        <v>1200</v>
      </c>
      <c r="AA20" s="315" t="str">
        <f t="shared" si="2"/>
        <v>0</v>
      </c>
    </row>
    <row r="21" spans="1:34" s="247" customFormat="1" ht="12" customHeight="1" x14ac:dyDescent="0.2">
      <c r="A21" s="16" t="s">
        <v>2008</v>
      </c>
      <c r="B21" s="17">
        <v>301</v>
      </c>
      <c r="C21" s="16" t="s">
        <v>5514</v>
      </c>
      <c r="D21" s="1" t="s">
        <v>1500</v>
      </c>
      <c r="E21" s="3" t="s">
        <v>5516</v>
      </c>
      <c r="F21" s="3">
        <v>24</v>
      </c>
      <c r="G21" s="18">
        <v>25</v>
      </c>
      <c r="H21" s="18"/>
      <c r="I21" s="51" t="s">
        <v>2014</v>
      </c>
      <c r="J21" s="18" t="s">
        <v>3005</v>
      </c>
      <c r="K21" s="19" t="s">
        <v>4291</v>
      </c>
      <c r="L21" s="254" t="s">
        <v>1616</v>
      </c>
      <c r="M21" s="18" t="s">
        <v>1614</v>
      </c>
      <c r="N21" s="18" t="s">
        <v>3005</v>
      </c>
      <c r="O21" s="83" t="s">
        <v>2010</v>
      </c>
      <c r="P21" s="118">
        <v>25</v>
      </c>
      <c r="Q21" s="16" t="s">
        <v>5528</v>
      </c>
      <c r="R21" s="17">
        <v>60.75</v>
      </c>
      <c r="S21" s="162">
        <v>24300</v>
      </c>
      <c r="T21" s="16" t="s">
        <v>2003</v>
      </c>
      <c r="U21" s="18" t="s">
        <v>1683</v>
      </c>
      <c r="V21" s="18" t="s">
        <v>1683</v>
      </c>
      <c r="W21" s="18" t="s">
        <v>3979</v>
      </c>
      <c r="X21" s="18" t="s">
        <v>3978</v>
      </c>
      <c r="Y21" s="315">
        <f t="shared" si="0"/>
        <v>1200</v>
      </c>
      <c r="Z21" s="315" t="str">
        <f t="shared" si="1"/>
        <v>0</v>
      </c>
      <c r="AA21" s="315">
        <f t="shared" si="2"/>
        <v>1200</v>
      </c>
    </row>
    <row r="22" spans="1:34" s="247" customFormat="1" ht="12" customHeight="1" x14ac:dyDescent="0.2">
      <c r="A22" s="1" t="s">
        <v>112</v>
      </c>
      <c r="B22" s="2">
        <v>40</v>
      </c>
      <c r="C22" s="1" t="s">
        <v>3317</v>
      </c>
      <c r="D22" s="1" t="s">
        <v>1500</v>
      </c>
      <c r="E22" s="3" t="s">
        <v>5516</v>
      </c>
      <c r="F22" s="3">
        <v>24</v>
      </c>
      <c r="G22" s="247">
        <v>25</v>
      </c>
      <c r="J22" s="247" t="s">
        <v>3005</v>
      </c>
      <c r="K22" s="131" t="s">
        <v>4709</v>
      </c>
      <c r="L22" s="254" t="s">
        <v>1616</v>
      </c>
      <c r="M22" s="18" t="s">
        <v>4709</v>
      </c>
      <c r="N22" s="18" t="s">
        <v>3005</v>
      </c>
      <c r="O22" s="83"/>
      <c r="P22" s="118">
        <v>25</v>
      </c>
      <c r="Q22" s="16" t="s">
        <v>5528</v>
      </c>
      <c r="R22" s="17">
        <v>47.15</v>
      </c>
      <c r="S22" s="161" t="s">
        <v>5040</v>
      </c>
      <c r="T22" s="16" t="s">
        <v>1975</v>
      </c>
      <c r="U22" s="18" t="s">
        <v>1683</v>
      </c>
      <c r="V22" s="18" t="s">
        <v>1683</v>
      </c>
      <c r="W22" s="18" t="s">
        <v>3979</v>
      </c>
      <c r="X22" s="18" t="s">
        <v>5042</v>
      </c>
      <c r="Y22" s="315">
        <f t="shared" si="0"/>
        <v>1200</v>
      </c>
      <c r="Z22" s="315">
        <f t="shared" si="1"/>
        <v>1200</v>
      </c>
      <c r="AA22" s="315" t="str">
        <f t="shared" si="2"/>
        <v>0</v>
      </c>
    </row>
    <row r="23" spans="1:34" s="247" customFormat="1" ht="12" customHeight="1" x14ac:dyDescent="0.2">
      <c r="A23" s="1" t="s">
        <v>113</v>
      </c>
      <c r="B23" s="2">
        <v>38</v>
      </c>
      <c r="C23" s="1" t="s">
        <v>3317</v>
      </c>
      <c r="D23" s="1" t="s">
        <v>1500</v>
      </c>
      <c r="E23" s="3" t="s">
        <v>5516</v>
      </c>
      <c r="F23" s="3">
        <v>24</v>
      </c>
      <c r="G23" s="247">
        <v>25</v>
      </c>
      <c r="J23" s="247" t="s">
        <v>3005</v>
      </c>
      <c r="K23" s="131" t="s">
        <v>4709</v>
      </c>
      <c r="L23" s="254" t="s">
        <v>1616</v>
      </c>
      <c r="M23" s="18" t="s">
        <v>4709</v>
      </c>
      <c r="N23" s="18" t="s">
        <v>3005</v>
      </c>
      <c r="O23" s="502"/>
      <c r="P23" s="118">
        <v>25</v>
      </c>
      <c r="Q23" s="16" t="s">
        <v>5528</v>
      </c>
      <c r="R23" s="17">
        <v>47.15</v>
      </c>
      <c r="S23" s="161" t="s">
        <v>5040</v>
      </c>
      <c r="T23" s="16" t="s">
        <v>1975</v>
      </c>
      <c r="U23" s="18" t="s">
        <v>1683</v>
      </c>
      <c r="V23" s="18" t="s">
        <v>1683</v>
      </c>
      <c r="W23" s="18" t="s">
        <v>3979</v>
      </c>
      <c r="X23" s="18" t="s">
        <v>5042</v>
      </c>
      <c r="Y23" s="315">
        <f t="shared" si="0"/>
        <v>1200</v>
      </c>
      <c r="Z23" s="315">
        <f t="shared" si="1"/>
        <v>1200</v>
      </c>
      <c r="AA23" s="315" t="str">
        <f t="shared" si="2"/>
        <v>0</v>
      </c>
    </row>
    <row r="24" spans="1:34" s="247" customFormat="1" ht="12" customHeight="1" x14ac:dyDescent="0.2">
      <c r="A24" s="16" t="s">
        <v>2000</v>
      </c>
      <c r="B24" s="17">
        <v>168</v>
      </c>
      <c r="C24" s="16" t="s">
        <v>5514</v>
      </c>
      <c r="D24" s="1" t="s">
        <v>1500</v>
      </c>
      <c r="E24" s="3" t="s">
        <v>5516</v>
      </c>
      <c r="F24" s="3">
        <v>24</v>
      </c>
      <c r="G24" s="18">
        <v>25</v>
      </c>
      <c r="H24" s="18"/>
      <c r="I24" s="590"/>
      <c r="J24" s="18" t="s">
        <v>3005</v>
      </c>
      <c r="K24" s="19" t="s">
        <v>4300</v>
      </c>
      <c r="L24" s="254" t="s">
        <v>1616</v>
      </c>
      <c r="M24" s="255" t="s">
        <v>4300</v>
      </c>
      <c r="N24" s="247" t="s">
        <v>3005</v>
      </c>
      <c r="P24" s="247">
        <v>25</v>
      </c>
      <c r="Q24" s="1" t="s">
        <v>3317</v>
      </c>
      <c r="R24" s="2">
        <v>30</v>
      </c>
      <c r="S24" s="161" t="s">
        <v>5040</v>
      </c>
      <c r="T24" s="1" t="s">
        <v>114</v>
      </c>
      <c r="U24" s="18" t="s">
        <v>1683</v>
      </c>
      <c r="V24" s="18" t="s">
        <v>1683</v>
      </c>
      <c r="W24" s="18" t="s">
        <v>3979</v>
      </c>
      <c r="X24" s="18" t="s">
        <v>5042</v>
      </c>
      <c r="Y24" s="315">
        <f t="shared" si="0"/>
        <v>1200</v>
      </c>
      <c r="Z24" s="315">
        <f t="shared" si="1"/>
        <v>1200</v>
      </c>
      <c r="AA24" s="315" t="str">
        <f t="shared" si="2"/>
        <v>0</v>
      </c>
    </row>
    <row r="25" spans="1:34" s="247" customFormat="1" ht="12" customHeight="1" x14ac:dyDescent="0.2">
      <c r="A25" s="16" t="s">
        <v>2004</v>
      </c>
      <c r="B25" s="17">
        <v>140</v>
      </c>
      <c r="C25" s="16" t="s">
        <v>5514</v>
      </c>
      <c r="D25" s="1" t="s">
        <v>1500</v>
      </c>
      <c r="E25" s="3" t="s">
        <v>5516</v>
      </c>
      <c r="F25" s="3">
        <v>24</v>
      </c>
      <c r="G25" s="18">
        <v>25</v>
      </c>
      <c r="H25" s="18"/>
      <c r="I25" s="131" t="s">
        <v>115</v>
      </c>
      <c r="J25" s="18" t="s">
        <v>3005</v>
      </c>
      <c r="K25" s="19" t="s">
        <v>1439</v>
      </c>
      <c r="L25" s="254" t="s">
        <v>1616</v>
      </c>
      <c r="M25" s="116" t="s">
        <v>1441</v>
      </c>
      <c r="N25" s="18" t="s">
        <v>3005</v>
      </c>
      <c r="O25" s="116" t="s">
        <v>116</v>
      </c>
      <c r="P25" s="118">
        <v>25</v>
      </c>
      <c r="Q25" s="1" t="s">
        <v>3317</v>
      </c>
      <c r="R25" s="2">
        <v>39</v>
      </c>
      <c r="S25" s="161" t="s">
        <v>5040</v>
      </c>
      <c r="T25" s="1" t="s">
        <v>117</v>
      </c>
      <c r="U25" s="18" t="s">
        <v>1683</v>
      </c>
      <c r="V25" s="18" t="s">
        <v>1683</v>
      </c>
      <c r="W25" s="18" t="s">
        <v>3979</v>
      </c>
      <c r="X25" s="18" t="s">
        <v>5042</v>
      </c>
      <c r="Y25" s="315">
        <f t="shared" si="0"/>
        <v>1200</v>
      </c>
      <c r="Z25" s="315">
        <f t="shared" si="1"/>
        <v>1200</v>
      </c>
      <c r="AA25" s="315" t="str">
        <f t="shared" si="2"/>
        <v>0</v>
      </c>
    </row>
    <row r="26" spans="1:34" s="682" customFormat="1" ht="12" customHeight="1" x14ac:dyDescent="0.2">
      <c r="A26" s="672"/>
      <c r="B26" s="673"/>
      <c r="C26" s="672"/>
      <c r="D26" s="672"/>
      <c r="E26" s="674"/>
      <c r="F26" s="674"/>
      <c r="G26" s="674"/>
      <c r="H26" s="674"/>
      <c r="I26" s="675"/>
      <c r="J26" s="674"/>
      <c r="K26" s="676"/>
      <c r="L26" s="677" t="s">
        <v>1616</v>
      </c>
      <c r="M26" s="674" t="s">
        <v>4300</v>
      </c>
      <c r="N26" s="674"/>
      <c r="O26" s="678" t="s">
        <v>2041</v>
      </c>
      <c r="P26" s="679"/>
      <c r="Q26" s="672" t="s">
        <v>1858</v>
      </c>
      <c r="R26" s="673">
        <v>24.73</v>
      </c>
      <c r="S26" s="680"/>
      <c r="T26" s="672" t="s">
        <v>1859</v>
      </c>
      <c r="U26" s="674" t="s">
        <v>1683</v>
      </c>
      <c r="V26" s="674" t="s">
        <v>1683</v>
      </c>
      <c r="W26" s="674" t="s">
        <v>3979</v>
      </c>
      <c r="X26" s="674" t="s">
        <v>3978</v>
      </c>
      <c r="Y26" s="315">
        <f t="shared" si="0"/>
        <v>0</v>
      </c>
      <c r="Z26" s="315" t="str">
        <f t="shared" si="1"/>
        <v>0</v>
      </c>
      <c r="AA26" s="315">
        <f t="shared" si="2"/>
        <v>0</v>
      </c>
      <c r="AB26" s="394"/>
      <c r="AC26" s="681"/>
      <c r="AD26" s="674"/>
      <c r="AE26" s="674"/>
      <c r="AF26" s="674"/>
      <c r="AG26" s="394"/>
      <c r="AH26" s="394"/>
    </row>
    <row r="27" spans="1:34" s="537" customFormat="1" ht="12" customHeight="1" thickBot="1" x14ac:dyDescent="0.25">
      <c r="G27" s="458">
        <f>SUM(G12:G26)</f>
        <v>350</v>
      </c>
      <c r="I27" s="458"/>
      <c r="J27" s="539"/>
      <c r="K27" s="458"/>
      <c r="L27" s="539"/>
      <c r="M27" s="537">
        <f>G27-P27</f>
        <v>0</v>
      </c>
      <c r="N27" s="539"/>
      <c r="O27" s="469"/>
      <c r="P27" s="537">
        <f>SUM(P12:P26)</f>
        <v>350</v>
      </c>
      <c r="S27" s="625"/>
      <c r="Y27" s="315">
        <f t="shared" si="0"/>
        <v>0</v>
      </c>
      <c r="Z27" s="315" t="str">
        <f t="shared" si="1"/>
        <v>0</v>
      </c>
      <c r="AA27" s="315" t="str">
        <f t="shared" si="2"/>
        <v>0</v>
      </c>
    </row>
    <row r="28" spans="1:34" s="87" customFormat="1" ht="12" customHeight="1" x14ac:dyDescent="0.2">
      <c r="A28" s="24"/>
      <c r="B28" s="25"/>
      <c r="C28" s="252" t="s">
        <v>3027</v>
      </c>
      <c r="D28" s="27"/>
      <c r="E28" s="28"/>
      <c r="F28" s="29"/>
      <c r="G28" s="30"/>
      <c r="H28" s="31"/>
      <c r="I28" s="24"/>
      <c r="J28" s="24"/>
      <c r="K28" s="24"/>
      <c r="L28" s="28"/>
      <c r="M28" s="24"/>
      <c r="N28" s="24"/>
      <c r="O28" s="32"/>
      <c r="P28" s="30"/>
      <c r="Q28" s="28"/>
      <c r="R28" s="25"/>
      <c r="S28" s="33"/>
      <c r="T28" s="24"/>
      <c r="U28" s="24"/>
      <c r="V28" s="24"/>
      <c r="W28" s="28"/>
      <c r="X28" s="24"/>
      <c r="Y28" s="315">
        <f t="shared" si="0"/>
        <v>0</v>
      </c>
      <c r="Z28" s="315" t="str">
        <f t="shared" si="1"/>
        <v>0</v>
      </c>
      <c r="AA28" s="315" t="str">
        <f t="shared" si="2"/>
        <v>0</v>
      </c>
      <c r="AB28" s="24"/>
      <c r="AC28" s="24"/>
      <c r="AD28" s="28"/>
      <c r="AE28" s="28"/>
      <c r="AF28" s="28"/>
      <c r="AG28" s="28"/>
      <c r="AH28" s="28"/>
    </row>
    <row r="29" spans="1:34" s="3" customFormat="1" ht="12" customHeight="1" x14ac:dyDescent="0.2">
      <c r="L29" s="1" t="s">
        <v>1616</v>
      </c>
      <c r="M29" s="112"/>
      <c r="N29" s="53"/>
      <c r="O29" s="112"/>
      <c r="P29" s="140"/>
      <c r="Y29" s="315">
        <f t="shared" si="0"/>
        <v>0</v>
      </c>
      <c r="Z29" s="315" t="str">
        <f t="shared" si="1"/>
        <v>0</v>
      </c>
      <c r="AA29" s="315" t="str">
        <f t="shared" si="2"/>
        <v>0</v>
      </c>
    </row>
    <row r="30" spans="1:34" s="18" customFormat="1" ht="12" customHeight="1" x14ac:dyDescent="0.2">
      <c r="A30" s="16" t="s">
        <v>3862</v>
      </c>
      <c r="B30" s="17">
        <v>44.25</v>
      </c>
      <c r="C30" s="16" t="s">
        <v>5528</v>
      </c>
      <c r="D30" s="1" t="s">
        <v>5515</v>
      </c>
      <c r="E30" s="3" t="s">
        <v>5516</v>
      </c>
      <c r="F30" s="3">
        <v>16</v>
      </c>
      <c r="G30" s="18">
        <v>25</v>
      </c>
      <c r="I30" s="19" t="s">
        <v>1469</v>
      </c>
      <c r="J30" s="3" t="s">
        <v>3005</v>
      </c>
      <c r="K30" s="19" t="s">
        <v>4069</v>
      </c>
      <c r="L30" s="1" t="s">
        <v>1616</v>
      </c>
      <c r="M30" s="112" t="s">
        <v>4979</v>
      </c>
      <c r="N30" s="53" t="s">
        <v>3005</v>
      </c>
      <c r="O30" s="112" t="s">
        <v>1284</v>
      </c>
      <c r="P30" s="140">
        <v>25</v>
      </c>
      <c r="Q30" s="1" t="s">
        <v>1375</v>
      </c>
      <c r="R30" s="2">
        <v>46</v>
      </c>
      <c r="S30" s="60" t="s">
        <v>1283</v>
      </c>
      <c r="T30" s="1" t="s">
        <v>3313</v>
      </c>
      <c r="U30" s="18" t="s">
        <v>5519</v>
      </c>
      <c r="V30" s="18" t="s">
        <v>5519</v>
      </c>
      <c r="W30" s="18" t="s">
        <v>3979</v>
      </c>
      <c r="X30" s="18" t="s">
        <v>3978</v>
      </c>
      <c r="Y30" s="315">
        <f t="shared" si="0"/>
        <v>800</v>
      </c>
      <c r="Z30" s="315" t="str">
        <f t="shared" si="1"/>
        <v>0</v>
      </c>
      <c r="AA30" s="315">
        <f t="shared" si="2"/>
        <v>800</v>
      </c>
    </row>
    <row r="31" spans="1:34" s="18" customFormat="1" ht="12" customHeight="1" x14ac:dyDescent="0.2">
      <c r="A31" s="16" t="s">
        <v>3863</v>
      </c>
      <c r="B31" s="17">
        <v>45</v>
      </c>
      <c r="C31" s="16" t="s">
        <v>5528</v>
      </c>
      <c r="D31" s="16" t="s">
        <v>5515</v>
      </c>
      <c r="E31" s="18" t="s">
        <v>5516</v>
      </c>
      <c r="F31" s="18">
        <v>16</v>
      </c>
      <c r="G31" s="18">
        <v>25</v>
      </c>
      <c r="I31" s="19" t="s">
        <v>3295</v>
      </c>
      <c r="J31" s="18" t="s">
        <v>3005</v>
      </c>
      <c r="K31" s="19" t="s">
        <v>4069</v>
      </c>
      <c r="L31" s="16" t="s">
        <v>1616</v>
      </c>
      <c r="M31" s="116" t="s">
        <v>4541</v>
      </c>
      <c r="N31" s="58" t="s">
        <v>3005</v>
      </c>
      <c r="O31" s="116"/>
      <c r="P31" s="140">
        <v>25</v>
      </c>
      <c r="Q31" s="1" t="s">
        <v>1375</v>
      </c>
      <c r="R31" s="2">
        <v>45</v>
      </c>
      <c r="S31" s="259" t="s">
        <v>3301</v>
      </c>
      <c r="T31" s="1" t="s">
        <v>3314</v>
      </c>
      <c r="U31" s="18" t="s">
        <v>5519</v>
      </c>
      <c r="V31" s="18" t="s">
        <v>5519</v>
      </c>
      <c r="W31" s="18" t="s">
        <v>3979</v>
      </c>
      <c r="X31" s="18" t="s">
        <v>3978</v>
      </c>
      <c r="Y31" s="315">
        <f t="shared" si="0"/>
        <v>800</v>
      </c>
      <c r="Z31" s="315" t="str">
        <f t="shared" si="1"/>
        <v>0</v>
      </c>
      <c r="AA31" s="315">
        <f t="shared" si="2"/>
        <v>800</v>
      </c>
    </row>
    <row r="32" spans="1:34" s="3" customFormat="1" ht="12" customHeight="1" x14ac:dyDescent="0.2">
      <c r="G32" s="48"/>
      <c r="I32" s="49"/>
      <c r="K32" s="49"/>
      <c r="L32" s="1" t="s">
        <v>1616</v>
      </c>
      <c r="M32" s="112"/>
      <c r="N32" s="53"/>
      <c r="O32" s="112"/>
      <c r="P32" s="140"/>
      <c r="Q32" s="1"/>
      <c r="R32" s="2"/>
      <c r="S32" s="21"/>
      <c r="T32" s="1"/>
      <c r="Y32" s="315">
        <f t="shared" si="0"/>
        <v>0</v>
      </c>
      <c r="Z32" s="315" t="str">
        <f t="shared" si="1"/>
        <v>0</v>
      </c>
      <c r="AA32" s="315" t="str">
        <f t="shared" si="2"/>
        <v>0</v>
      </c>
      <c r="AC32" s="5"/>
    </row>
    <row r="33" spans="1:34" s="88" customFormat="1" ht="12" customHeight="1" thickBot="1" x14ac:dyDescent="0.25">
      <c r="G33" s="89">
        <f>SUM(G28:G32)</f>
        <v>50</v>
      </c>
      <c r="J33" s="78"/>
      <c r="M33" s="88">
        <f>G33-P33</f>
        <v>0</v>
      </c>
      <c r="N33" s="78"/>
      <c r="P33" s="89">
        <f>SUM(P28:P32)</f>
        <v>50</v>
      </c>
      <c r="S33" s="94"/>
      <c r="Y33" s="315">
        <f t="shared" si="0"/>
        <v>0</v>
      </c>
      <c r="Z33" s="315" t="str">
        <f t="shared" si="1"/>
        <v>0</v>
      </c>
      <c r="AA33" s="315" t="str">
        <f t="shared" si="2"/>
        <v>0</v>
      </c>
    </row>
    <row r="34" spans="1:34" s="87" customFormat="1" ht="12" customHeight="1" x14ac:dyDescent="0.2">
      <c r="A34" s="24"/>
      <c r="B34" s="25"/>
      <c r="C34" s="253" t="s">
        <v>3031</v>
      </c>
      <c r="D34" s="27"/>
      <c r="E34" s="28"/>
      <c r="F34" s="29"/>
      <c r="G34" s="30"/>
      <c r="H34" s="31"/>
      <c r="I34" s="24"/>
      <c r="J34" s="24"/>
      <c r="K34" s="24"/>
      <c r="L34" s="28"/>
      <c r="M34" s="24"/>
      <c r="N34" s="24"/>
      <c r="O34" s="32"/>
      <c r="P34" s="30"/>
      <c r="Q34" s="28"/>
      <c r="R34" s="25"/>
      <c r="S34" s="33"/>
      <c r="T34" s="24"/>
      <c r="U34" s="24"/>
      <c r="V34" s="24"/>
      <c r="W34" s="28"/>
      <c r="X34" s="24"/>
      <c r="Y34" s="315">
        <f t="shared" si="0"/>
        <v>0</v>
      </c>
      <c r="Z34" s="315" t="str">
        <f t="shared" si="1"/>
        <v>0</v>
      </c>
      <c r="AA34" s="315" t="str">
        <f t="shared" si="2"/>
        <v>0</v>
      </c>
      <c r="AB34" s="24"/>
      <c r="AC34" s="24"/>
      <c r="AD34" s="28"/>
      <c r="AE34" s="28"/>
      <c r="AF34" s="28"/>
      <c r="AG34" s="28"/>
      <c r="AH34" s="28"/>
    </row>
    <row r="35" spans="1:34" s="3" customFormat="1" ht="12" customHeight="1" x14ac:dyDescent="0.2">
      <c r="L35" s="1" t="s">
        <v>1616</v>
      </c>
      <c r="M35" s="112"/>
      <c r="N35" s="53"/>
      <c r="O35" s="112"/>
      <c r="P35" s="140"/>
      <c r="Y35" s="315">
        <f t="shared" si="0"/>
        <v>0</v>
      </c>
      <c r="Z35" s="315" t="str">
        <f t="shared" si="1"/>
        <v>0</v>
      </c>
      <c r="AA35" s="315" t="str">
        <f t="shared" si="2"/>
        <v>0</v>
      </c>
    </row>
    <row r="36" spans="1:34" s="18" customFormat="1" ht="12" customHeight="1" x14ac:dyDescent="0.2">
      <c r="A36" s="16" t="s">
        <v>3862</v>
      </c>
      <c r="B36" s="17">
        <v>44.25</v>
      </c>
      <c r="C36" s="16" t="s">
        <v>5528</v>
      </c>
      <c r="D36" s="1" t="s">
        <v>4449</v>
      </c>
      <c r="E36" s="3" t="s">
        <v>5516</v>
      </c>
      <c r="F36" s="3">
        <v>8</v>
      </c>
      <c r="G36" s="18">
        <v>25</v>
      </c>
      <c r="I36" s="19" t="s">
        <v>1469</v>
      </c>
      <c r="J36" s="3" t="s">
        <v>3005</v>
      </c>
      <c r="K36" s="19" t="s">
        <v>4069</v>
      </c>
      <c r="L36" s="16" t="s">
        <v>1616</v>
      </c>
      <c r="M36" s="18" t="s">
        <v>4300</v>
      </c>
      <c r="N36" s="58" t="s">
        <v>3005</v>
      </c>
      <c r="O36" s="125" t="s">
        <v>3294</v>
      </c>
      <c r="P36" s="18">
        <v>25</v>
      </c>
      <c r="Q36" s="16" t="s">
        <v>5528</v>
      </c>
      <c r="R36" s="17">
        <v>38.5</v>
      </c>
      <c r="S36" s="60" t="s">
        <v>2650</v>
      </c>
      <c r="T36" s="16" t="s">
        <v>3924</v>
      </c>
      <c r="U36" s="18" t="s">
        <v>5519</v>
      </c>
      <c r="V36" s="18" t="s">
        <v>5519</v>
      </c>
      <c r="W36" s="18" t="s">
        <v>3979</v>
      </c>
      <c r="X36" s="18" t="s">
        <v>3978</v>
      </c>
      <c r="Y36" s="315">
        <f t="shared" si="0"/>
        <v>400</v>
      </c>
      <c r="Z36" s="315" t="str">
        <f t="shared" si="1"/>
        <v>0</v>
      </c>
      <c r="AA36" s="315">
        <f t="shared" si="2"/>
        <v>400</v>
      </c>
    </row>
    <row r="37" spans="1:34" s="18" customFormat="1" ht="12" customHeight="1" x14ac:dyDescent="0.2">
      <c r="A37" s="16" t="s">
        <v>3863</v>
      </c>
      <c r="B37" s="17">
        <v>45</v>
      </c>
      <c r="C37" s="16" t="s">
        <v>5528</v>
      </c>
      <c r="D37" s="1" t="s">
        <v>4449</v>
      </c>
      <c r="E37" s="3" t="s">
        <v>5516</v>
      </c>
      <c r="F37" s="3">
        <v>8</v>
      </c>
      <c r="G37" s="18">
        <v>25</v>
      </c>
      <c r="I37" s="19" t="s">
        <v>1132</v>
      </c>
      <c r="J37" s="3" t="s">
        <v>3005</v>
      </c>
      <c r="K37" s="19" t="s">
        <v>4069</v>
      </c>
      <c r="L37" s="16" t="s">
        <v>1616</v>
      </c>
      <c r="M37" s="18" t="s">
        <v>4300</v>
      </c>
      <c r="N37" s="58" t="s">
        <v>3005</v>
      </c>
      <c r="O37" s="125" t="s">
        <v>3294</v>
      </c>
      <c r="P37" s="18">
        <v>25</v>
      </c>
      <c r="Q37" s="16" t="s">
        <v>5528</v>
      </c>
      <c r="R37" s="17">
        <v>38.5</v>
      </c>
      <c r="S37" s="60" t="s">
        <v>2650</v>
      </c>
      <c r="T37" s="16" t="s">
        <v>3927</v>
      </c>
      <c r="U37" s="18" t="s">
        <v>5519</v>
      </c>
      <c r="V37" s="18" t="s">
        <v>5519</v>
      </c>
      <c r="W37" s="18" t="s">
        <v>3979</v>
      </c>
      <c r="X37" s="18" t="s">
        <v>3978</v>
      </c>
      <c r="Y37" s="315">
        <f t="shared" si="0"/>
        <v>400</v>
      </c>
      <c r="Z37" s="315" t="str">
        <f t="shared" si="1"/>
        <v>0</v>
      </c>
      <c r="AA37" s="315">
        <f t="shared" si="2"/>
        <v>400</v>
      </c>
    </row>
    <row r="38" spans="1:34" s="3" customFormat="1" ht="12" customHeight="1" x14ac:dyDescent="0.2">
      <c r="G38" s="48"/>
      <c r="I38" s="49"/>
      <c r="K38" s="49"/>
      <c r="L38" s="1" t="s">
        <v>1616</v>
      </c>
      <c r="M38" s="112"/>
      <c r="N38" s="53"/>
      <c r="O38" s="112"/>
      <c r="P38" s="140"/>
      <c r="Q38" s="1"/>
      <c r="R38" s="2"/>
      <c r="S38" s="57"/>
      <c r="T38" s="1"/>
      <c r="Y38" s="315">
        <f t="shared" si="0"/>
        <v>0</v>
      </c>
      <c r="Z38" s="315" t="str">
        <f t="shared" si="1"/>
        <v>0</v>
      </c>
      <c r="AA38" s="315" t="str">
        <f t="shared" si="2"/>
        <v>0</v>
      </c>
      <c r="AC38" s="5"/>
    </row>
    <row r="39" spans="1:34" s="88" customFormat="1" ht="12" customHeight="1" thickBot="1" x14ac:dyDescent="0.25">
      <c r="G39" s="89">
        <f>SUM(G34:G38)</f>
        <v>50</v>
      </c>
      <c r="J39" s="78"/>
      <c r="M39" s="88">
        <f>G39-P39</f>
        <v>0</v>
      </c>
      <c r="N39" s="78"/>
      <c r="P39" s="89">
        <f>SUM(P34:P38)</f>
        <v>50</v>
      </c>
      <c r="S39" s="94"/>
      <c r="Y39" s="315">
        <f t="shared" si="0"/>
        <v>0</v>
      </c>
      <c r="Z39" s="315" t="str">
        <f t="shared" si="1"/>
        <v>0</v>
      </c>
      <c r="AA39" s="315" t="str">
        <f t="shared" si="2"/>
        <v>0</v>
      </c>
    </row>
    <row r="40" spans="1:34" s="87" customFormat="1" ht="12" customHeight="1" x14ac:dyDescent="0.2">
      <c r="A40" s="24"/>
      <c r="B40" s="25"/>
      <c r="C40" s="26" t="s">
        <v>1387</v>
      </c>
      <c r="D40" s="27"/>
      <c r="E40" s="28"/>
      <c r="F40" s="29"/>
      <c r="G40" s="30"/>
      <c r="H40" s="31"/>
      <c r="I40" s="24"/>
      <c r="J40" s="24"/>
      <c r="K40" s="24"/>
      <c r="L40" s="28"/>
      <c r="M40" s="24"/>
      <c r="N40" s="24"/>
      <c r="O40" s="32"/>
      <c r="P40" s="30"/>
      <c r="Q40" s="28"/>
      <c r="R40" s="25"/>
      <c r="S40" s="33"/>
      <c r="T40" s="24"/>
      <c r="U40" s="24"/>
      <c r="V40" s="24"/>
      <c r="W40" s="28"/>
      <c r="X40" s="24"/>
      <c r="Y40" s="315">
        <f t="shared" si="0"/>
        <v>0</v>
      </c>
      <c r="Z40" s="315" t="str">
        <f t="shared" si="1"/>
        <v>0</v>
      </c>
      <c r="AA40" s="315" t="str">
        <f t="shared" si="2"/>
        <v>0</v>
      </c>
      <c r="AB40" s="24"/>
      <c r="AC40" s="24"/>
      <c r="AD40" s="28"/>
      <c r="AE40" s="28"/>
      <c r="AF40" s="28"/>
      <c r="AG40" s="28"/>
      <c r="AH40" s="28"/>
    </row>
    <row r="41" spans="1:34" s="3" customFormat="1" ht="12" customHeight="1" x14ac:dyDescent="0.2">
      <c r="L41" s="1" t="s">
        <v>1616</v>
      </c>
      <c r="S41" s="18"/>
      <c r="Y41" s="315">
        <f t="shared" si="0"/>
        <v>0</v>
      </c>
      <c r="Z41" s="315" t="str">
        <f t="shared" si="1"/>
        <v>0</v>
      </c>
      <c r="AA41" s="315" t="str">
        <f t="shared" si="2"/>
        <v>0</v>
      </c>
      <c r="AC41" s="5"/>
    </row>
    <row r="42" spans="1:34" s="18" customFormat="1" ht="12" customHeight="1" x14ac:dyDescent="0.2">
      <c r="A42" s="16" t="s">
        <v>4446</v>
      </c>
      <c r="B42" s="17">
        <v>216</v>
      </c>
      <c r="C42" s="16" t="s">
        <v>4447</v>
      </c>
      <c r="D42" s="16" t="s">
        <v>1500</v>
      </c>
      <c r="E42" s="18" t="s">
        <v>5516</v>
      </c>
      <c r="F42" s="18">
        <v>24</v>
      </c>
      <c r="G42" s="60">
        <v>25</v>
      </c>
      <c r="I42" s="126" t="s">
        <v>2367</v>
      </c>
      <c r="J42" s="18" t="s">
        <v>3005</v>
      </c>
      <c r="K42" s="19" t="s">
        <v>4069</v>
      </c>
      <c r="L42" s="16" t="s">
        <v>1616</v>
      </c>
      <c r="M42" s="116" t="s">
        <v>4541</v>
      </c>
      <c r="N42" s="58" t="s">
        <v>3005</v>
      </c>
      <c r="O42" s="116"/>
      <c r="P42" s="140">
        <v>25</v>
      </c>
      <c r="Q42" s="1" t="s">
        <v>3317</v>
      </c>
      <c r="R42" s="2">
        <v>40</v>
      </c>
      <c r="S42" s="259" t="s">
        <v>3300</v>
      </c>
      <c r="T42" s="1" t="s">
        <v>3324</v>
      </c>
      <c r="U42" s="18" t="s">
        <v>5519</v>
      </c>
      <c r="V42" s="18" t="s">
        <v>5519</v>
      </c>
      <c r="W42" s="18" t="s">
        <v>3979</v>
      </c>
      <c r="X42" s="18" t="s">
        <v>3978</v>
      </c>
      <c r="Y42" s="315">
        <f t="shared" si="0"/>
        <v>1200</v>
      </c>
      <c r="Z42" s="315" t="str">
        <f t="shared" si="1"/>
        <v>0</v>
      </c>
      <c r="AA42" s="315">
        <f t="shared" si="2"/>
        <v>1200</v>
      </c>
    </row>
    <row r="43" spans="1:34" s="18" customFormat="1" ht="12" customHeight="1" x14ac:dyDescent="0.2">
      <c r="A43" s="16" t="s">
        <v>4446</v>
      </c>
      <c r="B43" s="17">
        <v>216</v>
      </c>
      <c r="C43" s="16" t="s">
        <v>4447</v>
      </c>
      <c r="D43" s="16" t="s">
        <v>1500</v>
      </c>
      <c r="E43" s="18" t="s">
        <v>5516</v>
      </c>
      <c r="F43" s="18">
        <v>24</v>
      </c>
      <c r="G43" s="60">
        <v>25</v>
      </c>
      <c r="I43" s="126" t="s">
        <v>2367</v>
      </c>
      <c r="J43" s="18" t="s">
        <v>3005</v>
      </c>
      <c r="K43" s="19" t="s">
        <v>4069</v>
      </c>
      <c r="L43" s="16" t="s">
        <v>1616</v>
      </c>
      <c r="M43" s="116" t="s">
        <v>4541</v>
      </c>
      <c r="N43" s="58" t="s">
        <v>3005</v>
      </c>
      <c r="O43" s="116"/>
      <c r="P43" s="140">
        <v>25</v>
      </c>
      <c r="Q43" s="1" t="s">
        <v>3317</v>
      </c>
      <c r="R43" s="2">
        <v>39</v>
      </c>
      <c r="S43" s="259" t="s">
        <v>3300</v>
      </c>
      <c r="T43" s="1" t="s">
        <v>3325</v>
      </c>
      <c r="U43" s="18" t="s">
        <v>5519</v>
      </c>
      <c r="V43" s="18" t="s">
        <v>5519</v>
      </c>
      <c r="W43" s="18" t="s">
        <v>3979</v>
      </c>
      <c r="X43" s="18" t="s">
        <v>3978</v>
      </c>
      <c r="Y43" s="315">
        <f t="shared" si="0"/>
        <v>1200</v>
      </c>
      <c r="Z43" s="315" t="str">
        <f t="shared" si="1"/>
        <v>0</v>
      </c>
      <c r="AA43" s="315">
        <f t="shared" si="2"/>
        <v>1200</v>
      </c>
    </row>
    <row r="44" spans="1:34" s="18" customFormat="1" ht="12" customHeight="1" x14ac:dyDescent="0.2">
      <c r="A44" s="16" t="s">
        <v>4446</v>
      </c>
      <c r="B44" s="17">
        <v>216</v>
      </c>
      <c r="C44" s="16" t="s">
        <v>4447</v>
      </c>
      <c r="D44" s="16" t="s">
        <v>1500</v>
      </c>
      <c r="E44" s="18" t="s">
        <v>5516</v>
      </c>
      <c r="F44" s="18">
        <v>24</v>
      </c>
      <c r="G44" s="60">
        <v>25</v>
      </c>
      <c r="I44" s="126" t="s">
        <v>2367</v>
      </c>
      <c r="J44" s="18" t="s">
        <v>3005</v>
      </c>
      <c r="K44" s="19" t="s">
        <v>4069</v>
      </c>
      <c r="L44" s="16" t="s">
        <v>1616</v>
      </c>
      <c r="M44" s="116" t="s">
        <v>4541</v>
      </c>
      <c r="N44" s="58" t="s">
        <v>3005</v>
      </c>
      <c r="O44" s="116"/>
      <c r="P44" s="140">
        <v>25</v>
      </c>
      <c r="Q44" s="1" t="s">
        <v>3317</v>
      </c>
      <c r="R44" s="2">
        <v>39</v>
      </c>
      <c r="S44" s="259" t="s">
        <v>3300</v>
      </c>
      <c r="T44" s="1" t="s">
        <v>3326</v>
      </c>
      <c r="U44" s="18" t="s">
        <v>5519</v>
      </c>
      <c r="V44" s="18" t="s">
        <v>5519</v>
      </c>
      <c r="W44" s="18" t="s">
        <v>3979</v>
      </c>
      <c r="X44" s="18" t="s">
        <v>3978</v>
      </c>
      <c r="Y44" s="315">
        <f t="shared" si="0"/>
        <v>1200</v>
      </c>
      <c r="Z44" s="315" t="str">
        <f t="shared" si="1"/>
        <v>0</v>
      </c>
      <c r="AA44" s="315">
        <f t="shared" si="2"/>
        <v>1200</v>
      </c>
    </row>
    <row r="45" spans="1:34" s="18" customFormat="1" ht="12" customHeight="1" x14ac:dyDescent="0.2">
      <c r="A45" s="16" t="s">
        <v>4446</v>
      </c>
      <c r="B45" s="17">
        <v>216</v>
      </c>
      <c r="C45" s="16" t="s">
        <v>4447</v>
      </c>
      <c r="D45" s="16" t="s">
        <v>1500</v>
      </c>
      <c r="E45" s="18" t="s">
        <v>5516</v>
      </c>
      <c r="F45" s="18">
        <v>24</v>
      </c>
      <c r="G45" s="60">
        <v>9</v>
      </c>
      <c r="H45" s="18" t="s">
        <v>1561</v>
      </c>
      <c r="I45" s="126" t="s">
        <v>1447</v>
      </c>
      <c r="J45" s="18" t="s">
        <v>3005</v>
      </c>
      <c r="K45" s="19" t="s">
        <v>4069</v>
      </c>
      <c r="L45" s="16" t="s">
        <v>1616</v>
      </c>
      <c r="M45" s="18" t="s">
        <v>1614</v>
      </c>
      <c r="N45" s="58" t="s">
        <v>3005</v>
      </c>
      <c r="O45" s="140"/>
      <c r="P45" s="59">
        <v>9</v>
      </c>
      <c r="Q45" s="16" t="s">
        <v>5528</v>
      </c>
      <c r="R45" s="17">
        <v>62</v>
      </c>
      <c r="S45" s="259" t="s">
        <v>3302</v>
      </c>
      <c r="T45" s="16" t="s">
        <v>3916</v>
      </c>
      <c r="U45" s="18" t="s">
        <v>5519</v>
      </c>
      <c r="V45" s="18" t="s">
        <v>5519</v>
      </c>
      <c r="W45" s="18" t="s">
        <v>3979</v>
      </c>
      <c r="X45" s="18" t="s">
        <v>3978</v>
      </c>
      <c r="Y45" s="315">
        <f t="shared" si="0"/>
        <v>432</v>
      </c>
      <c r="Z45" s="315" t="str">
        <f t="shared" si="1"/>
        <v>0</v>
      </c>
      <c r="AA45" s="315">
        <f t="shared" si="2"/>
        <v>432</v>
      </c>
    </row>
    <row r="46" spans="1:34" s="18" customFormat="1" ht="12" customHeight="1" x14ac:dyDescent="0.2">
      <c r="A46" s="16" t="s">
        <v>4446</v>
      </c>
      <c r="B46" s="17">
        <v>216</v>
      </c>
      <c r="C46" s="16" t="s">
        <v>4447</v>
      </c>
      <c r="D46" s="16" t="s">
        <v>1500</v>
      </c>
      <c r="E46" s="18" t="s">
        <v>5516</v>
      </c>
      <c r="F46" s="18">
        <v>24</v>
      </c>
      <c r="G46" s="60">
        <v>25</v>
      </c>
      <c r="I46" s="126" t="s">
        <v>5259</v>
      </c>
      <c r="J46" s="18" t="s">
        <v>3005</v>
      </c>
      <c r="K46" s="19" t="s">
        <v>4069</v>
      </c>
      <c r="L46" s="16" t="s">
        <v>1616</v>
      </c>
      <c r="M46" s="18" t="s">
        <v>4989</v>
      </c>
      <c r="N46" s="58" t="s">
        <v>3005</v>
      </c>
      <c r="O46" s="140"/>
      <c r="P46" s="18">
        <v>25</v>
      </c>
      <c r="Q46" s="16" t="s">
        <v>5528</v>
      </c>
      <c r="R46" s="17">
        <v>109</v>
      </c>
      <c r="S46" s="259" t="s">
        <v>3303</v>
      </c>
      <c r="T46" s="16" t="s">
        <v>4432</v>
      </c>
      <c r="U46" s="18" t="s">
        <v>5519</v>
      </c>
      <c r="V46" s="18" t="s">
        <v>5519</v>
      </c>
      <c r="W46" s="18" t="s">
        <v>3979</v>
      </c>
      <c r="X46" s="18" t="s">
        <v>3978</v>
      </c>
      <c r="Y46" s="315">
        <f t="shared" si="0"/>
        <v>1200</v>
      </c>
      <c r="Z46" s="315" t="str">
        <f t="shared" si="1"/>
        <v>0</v>
      </c>
      <c r="AA46" s="315">
        <f t="shared" si="2"/>
        <v>1200</v>
      </c>
      <c r="AC46" s="20"/>
    </row>
    <row r="47" spans="1:34" s="18" customFormat="1" ht="12" customHeight="1" x14ac:dyDescent="0.2">
      <c r="A47" s="16" t="s">
        <v>4446</v>
      </c>
      <c r="B47" s="17">
        <v>216</v>
      </c>
      <c r="C47" s="16" t="s">
        <v>4447</v>
      </c>
      <c r="D47" s="16" t="s">
        <v>1500</v>
      </c>
      <c r="E47" s="18" t="s">
        <v>5516</v>
      </c>
      <c r="F47" s="18">
        <v>24</v>
      </c>
      <c r="G47" s="60">
        <v>25</v>
      </c>
      <c r="I47" s="126" t="s">
        <v>3275</v>
      </c>
      <c r="J47" s="18" t="s">
        <v>3005</v>
      </c>
      <c r="K47" s="19" t="s">
        <v>4069</v>
      </c>
      <c r="L47" s="16" t="s">
        <v>1616</v>
      </c>
      <c r="M47" s="18" t="s">
        <v>4434</v>
      </c>
      <c r="N47" s="58" t="s">
        <v>3005</v>
      </c>
      <c r="P47" s="18">
        <v>25</v>
      </c>
      <c r="Q47" s="16" t="s">
        <v>5514</v>
      </c>
      <c r="R47" s="17">
        <v>24.65</v>
      </c>
      <c r="S47" s="259" t="s">
        <v>3304</v>
      </c>
      <c r="T47" s="16" t="s">
        <v>4435</v>
      </c>
      <c r="U47" s="18" t="s">
        <v>5519</v>
      </c>
      <c r="V47" s="18" t="s">
        <v>5519</v>
      </c>
      <c r="W47" s="18" t="s">
        <v>3979</v>
      </c>
      <c r="X47" s="18" t="s">
        <v>3978</v>
      </c>
      <c r="Y47" s="315">
        <f t="shared" si="0"/>
        <v>1200</v>
      </c>
      <c r="Z47" s="315" t="str">
        <f t="shared" si="1"/>
        <v>0</v>
      </c>
      <c r="AA47" s="315">
        <f t="shared" si="2"/>
        <v>1200</v>
      </c>
      <c r="AC47" s="20"/>
    </row>
    <row r="48" spans="1:34" s="18" customFormat="1" ht="12" customHeight="1" x14ac:dyDescent="0.2">
      <c r="A48" s="16" t="s">
        <v>4446</v>
      </c>
      <c r="B48" s="17">
        <v>216</v>
      </c>
      <c r="C48" s="16" t="s">
        <v>4447</v>
      </c>
      <c r="D48" s="16" t="s">
        <v>1500</v>
      </c>
      <c r="E48" s="18" t="s">
        <v>5516</v>
      </c>
      <c r="F48" s="18">
        <v>24</v>
      </c>
      <c r="G48" s="60">
        <v>3</v>
      </c>
      <c r="H48" s="18" t="s">
        <v>1561</v>
      </c>
      <c r="I48" s="126" t="s">
        <v>1453</v>
      </c>
      <c r="J48" s="18" t="s">
        <v>3005</v>
      </c>
      <c r="K48" s="19" t="s">
        <v>4069</v>
      </c>
      <c r="L48" s="16" t="s">
        <v>1616</v>
      </c>
      <c r="M48" s="18" t="s">
        <v>4199</v>
      </c>
      <c r="N48" s="18" t="s">
        <v>3005</v>
      </c>
      <c r="O48" s="118"/>
      <c r="P48" s="59">
        <v>3</v>
      </c>
      <c r="Q48" s="16" t="s">
        <v>5514</v>
      </c>
      <c r="R48" s="17">
        <v>16.8</v>
      </c>
      <c r="S48" s="259" t="s">
        <v>3305</v>
      </c>
      <c r="T48" s="16" t="s">
        <v>4450</v>
      </c>
      <c r="U48" s="18" t="s">
        <v>5519</v>
      </c>
      <c r="V48" s="18" t="s">
        <v>5519</v>
      </c>
      <c r="W48" s="18" t="s">
        <v>3979</v>
      </c>
      <c r="X48" s="18" t="s">
        <v>3978</v>
      </c>
      <c r="Y48" s="315">
        <f t="shared" si="0"/>
        <v>144</v>
      </c>
      <c r="Z48" s="315" t="str">
        <f t="shared" si="1"/>
        <v>0</v>
      </c>
      <c r="AA48" s="315">
        <f t="shared" si="2"/>
        <v>144</v>
      </c>
      <c r="AC48" s="20"/>
    </row>
    <row r="49" spans="1:29" s="18" customFormat="1" ht="12" customHeight="1" x14ac:dyDescent="0.2">
      <c r="A49" s="16" t="s">
        <v>4446</v>
      </c>
      <c r="B49" s="17">
        <v>216</v>
      </c>
      <c r="C49" s="16" t="s">
        <v>4447</v>
      </c>
      <c r="D49" s="16" t="s">
        <v>1500</v>
      </c>
      <c r="E49" s="18" t="s">
        <v>5516</v>
      </c>
      <c r="F49" s="18">
        <v>24</v>
      </c>
      <c r="G49" s="60">
        <v>25</v>
      </c>
      <c r="I49" s="126" t="s">
        <v>1453</v>
      </c>
      <c r="J49" s="18" t="s">
        <v>3005</v>
      </c>
      <c r="K49" s="19" t="s">
        <v>4069</v>
      </c>
      <c r="L49" s="16" t="s">
        <v>1616</v>
      </c>
      <c r="M49" s="18" t="s">
        <v>4199</v>
      </c>
      <c r="N49" s="58" t="s">
        <v>3005</v>
      </c>
      <c r="O49" s="140"/>
      <c r="P49" s="18">
        <v>25</v>
      </c>
      <c r="Q49" s="16" t="s">
        <v>5514</v>
      </c>
      <c r="R49" s="17">
        <v>16.8</v>
      </c>
      <c r="S49" s="259" t="s">
        <v>3305</v>
      </c>
      <c r="T49" s="16" t="s">
        <v>4450</v>
      </c>
      <c r="U49" s="18" t="s">
        <v>5519</v>
      </c>
      <c r="V49" s="18" t="s">
        <v>5519</v>
      </c>
      <c r="W49" s="18" t="s">
        <v>3979</v>
      </c>
      <c r="X49" s="18" t="s">
        <v>3978</v>
      </c>
      <c r="Y49" s="315">
        <f t="shared" si="0"/>
        <v>1200</v>
      </c>
      <c r="Z49" s="315" t="str">
        <f t="shared" si="1"/>
        <v>0</v>
      </c>
      <c r="AA49" s="315">
        <f t="shared" si="2"/>
        <v>1200</v>
      </c>
      <c r="AC49" s="20"/>
    </row>
    <row r="50" spans="1:29" s="18" customFormat="1" ht="12" customHeight="1" x14ac:dyDescent="0.2">
      <c r="A50" s="16" t="s">
        <v>4446</v>
      </c>
      <c r="B50" s="17">
        <v>216</v>
      </c>
      <c r="C50" s="16" t="s">
        <v>4447</v>
      </c>
      <c r="D50" s="16" t="s">
        <v>1500</v>
      </c>
      <c r="E50" s="18" t="s">
        <v>5516</v>
      </c>
      <c r="F50" s="18">
        <v>24</v>
      </c>
      <c r="G50" s="60">
        <v>25</v>
      </c>
      <c r="I50" s="126" t="s">
        <v>3310</v>
      </c>
      <c r="J50" s="18" t="s">
        <v>3005</v>
      </c>
      <c r="K50" s="19" t="s">
        <v>4069</v>
      </c>
      <c r="L50" s="16" t="s">
        <v>1616</v>
      </c>
      <c r="M50" s="18" t="s">
        <v>4979</v>
      </c>
      <c r="N50" s="58" t="s">
        <v>3005</v>
      </c>
      <c r="O50" s="116" t="s">
        <v>1466</v>
      </c>
      <c r="P50" s="18">
        <v>25</v>
      </c>
      <c r="Q50" s="16" t="s">
        <v>5514</v>
      </c>
      <c r="R50" s="17">
        <v>12.65</v>
      </c>
      <c r="S50" s="60" t="s">
        <v>1281</v>
      </c>
      <c r="T50" s="16" t="s">
        <v>5509</v>
      </c>
      <c r="U50" s="18" t="s">
        <v>5519</v>
      </c>
      <c r="V50" s="18" t="s">
        <v>5519</v>
      </c>
      <c r="W50" s="18" t="s">
        <v>3979</v>
      </c>
      <c r="X50" s="18" t="s">
        <v>3978</v>
      </c>
      <c r="Y50" s="315">
        <f t="shared" si="0"/>
        <v>1200</v>
      </c>
      <c r="Z50" s="315" t="str">
        <f t="shared" si="1"/>
        <v>0</v>
      </c>
      <c r="AA50" s="315">
        <f t="shared" si="2"/>
        <v>1200</v>
      </c>
    </row>
    <row r="51" spans="1:29" s="18" customFormat="1" ht="12" customHeight="1" x14ac:dyDescent="0.2">
      <c r="A51" s="16" t="s">
        <v>4444</v>
      </c>
      <c r="B51" s="17">
        <v>1</v>
      </c>
      <c r="C51" s="16" t="s">
        <v>4038</v>
      </c>
      <c r="D51" s="16" t="s">
        <v>1500</v>
      </c>
      <c r="E51" s="18" t="s">
        <v>5516</v>
      </c>
      <c r="F51" s="18">
        <v>24</v>
      </c>
      <c r="G51" s="220">
        <v>25</v>
      </c>
      <c r="I51" s="96" t="s">
        <v>3241</v>
      </c>
      <c r="J51" s="18" t="s">
        <v>3005</v>
      </c>
      <c r="K51" s="19" t="s">
        <v>4069</v>
      </c>
      <c r="L51" s="16" t="s">
        <v>1616</v>
      </c>
      <c r="M51" s="18" t="s">
        <v>1611</v>
      </c>
      <c r="N51" s="58" t="s">
        <v>3005</v>
      </c>
      <c r="O51" s="83" t="s">
        <v>5261</v>
      </c>
      <c r="P51" s="18">
        <v>25</v>
      </c>
      <c r="Q51" s="16" t="s">
        <v>5514</v>
      </c>
      <c r="R51" s="17">
        <v>11.9</v>
      </c>
      <c r="S51" s="60" t="s">
        <v>1279</v>
      </c>
      <c r="T51" s="16" t="s">
        <v>3935</v>
      </c>
      <c r="U51" s="18" t="s">
        <v>5519</v>
      </c>
      <c r="V51" s="18" t="s">
        <v>5519</v>
      </c>
      <c r="W51" s="18" t="s">
        <v>3979</v>
      </c>
      <c r="X51" s="18" t="s">
        <v>3978</v>
      </c>
      <c r="Y51" s="315">
        <f t="shared" si="0"/>
        <v>1200</v>
      </c>
      <c r="Z51" s="315" t="str">
        <f t="shared" si="1"/>
        <v>0</v>
      </c>
      <c r="AA51" s="315">
        <f t="shared" si="2"/>
        <v>1200</v>
      </c>
      <c r="AC51" s="20"/>
    </row>
    <row r="52" spans="1:29" s="18" customFormat="1" ht="12" customHeight="1" x14ac:dyDescent="0.2">
      <c r="A52" s="16" t="s">
        <v>4456</v>
      </c>
      <c r="B52" s="17">
        <v>330</v>
      </c>
      <c r="C52" s="16" t="s">
        <v>5514</v>
      </c>
      <c r="D52" s="1" t="s">
        <v>1500</v>
      </c>
      <c r="E52" s="3" t="s">
        <v>5516</v>
      </c>
      <c r="F52" s="3">
        <v>24</v>
      </c>
      <c r="G52" s="18">
        <v>25</v>
      </c>
      <c r="I52" s="51"/>
      <c r="J52" s="18" t="s">
        <v>3005</v>
      </c>
      <c r="K52" s="19" t="s">
        <v>1442</v>
      </c>
      <c r="L52" s="1" t="s">
        <v>1616</v>
      </c>
      <c r="M52" s="112" t="s">
        <v>1442</v>
      </c>
      <c r="N52" s="53" t="s">
        <v>3005</v>
      </c>
      <c r="O52" s="112"/>
      <c r="P52" s="140">
        <v>25</v>
      </c>
      <c r="Q52" s="1" t="s">
        <v>3317</v>
      </c>
      <c r="R52" s="2">
        <v>40</v>
      </c>
      <c r="S52" s="60" t="s">
        <v>5040</v>
      </c>
      <c r="T52" s="1" t="s">
        <v>3318</v>
      </c>
      <c r="U52" s="18" t="s">
        <v>5519</v>
      </c>
      <c r="V52" s="18" t="s">
        <v>5519</v>
      </c>
      <c r="W52" s="18" t="s">
        <v>3979</v>
      </c>
      <c r="X52" s="18" t="s">
        <v>5042</v>
      </c>
      <c r="Y52" s="315">
        <f t="shared" si="0"/>
        <v>1200</v>
      </c>
      <c r="Z52" s="315">
        <f t="shared" si="1"/>
        <v>1200</v>
      </c>
      <c r="AA52" s="315" t="str">
        <f t="shared" si="2"/>
        <v>0</v>
      </c>
    </row>
    <row r="53" spans="1:29" s="18" customFormat="1" ht="12" customHeight="1" x14ac:dyDescent="0.2">
      <c r="A53" s="1" t="s">
        <v>4455</v>
      </c>
      <c r="B53" s="2">
        <v>374</v>
      </c>
      <c r="C53" s="1" t="s">
        <v>5514</v>
      </c>
      <c r="D53" s="1" t="s">
        <v>1500</v>
      </c>
      <c r="E53" s="3" t="s">
        <v>5516</v>
      </c>
      <c r="F53" s="3">
        <v>24</v>
      </c>
      <c r="G53" s="3">
        <v>25</v>
      </c>
      <c r="H53" s="3"/>
      <c r="I53" s="49"/>
      <c r="J53" s="3" t="s">
        <v>3005</v>
      </c>
      <c r="K53" s="4" t="s">
        <v>1442</v>
      </c>
      <c r="L53" s="16" t="s">
        <v>1616</v>
      </c>
      <c r="M53" s="3" t="s">
        <v>4979</v>
      </c>
      <c r="N53" s="53" t="s">
        <v>3005</v>
      </c>
      <c r="O53" s="112" t="s">
        <v>1454</v>
      </c>
      <c r="P53" s="3">
        <v>25</v>
      </c>
      <c r="Q53" s="1" t="s">
        <v>4464</v>
      </c>
      <c r="R53" s="2">
        <v>16</v>
      </c>
      <c r="S53" s="60" t="s">
        <v>5040</v>
      </c>
      <c r="T53" s="1" t="s">
        <v>4465</v>
      </c>
      <c r="U53" s="18" t="s">
        <v>5519</v>
      </c>
      <c r="V53" s="18" t="s">
        <v>5519</v>
      </c>
      <c r="W53" s="18" t="s">
        <v>3979</v>
      </c>
      <c r="X53" s="18" t="s">
        <v>5042</v>
      </c>
      <c r="Y53" s="315">
        <f t="shared" si="0"/>
        <v>1200</v>
      </c>
      <c r="Z53" s="315">
        <f t="shared" si="1"/>
        <v>1200</v>
      </c>
      <c r="AA53" s="315" t="str">
        <f t="shared" si="2"/>
        <v>0</v>
      </c>
    </row>
    <row r="54" spans="1:29" s="18" customFormat="1" ht="12" customHeight="1" x14ac:dyDescent="0.2">
      <c r="A54" s="1" t="s">
        <v>3906</v>
      </c>
      <c r="B54" s="2">
        <v>300</v>
      </c>
      <c r="C54" s="1" t="s">
        <v>5514</v>
      </c>
      <c r="D54" s="1" t="s">
        <v>1500</v>
      </c>
      <c r="E54" s="3" t="s">
        <v>5516</v>
      </c>
      <c r="F54" s="3">
        <v>24</v>
      </c>
      <c r="G54" s="3">
        <v>25</v>
      </c>
      <c r="H54" s="3"/>
      <c r="I54" s="51" t="s">
        <v>1466</v>
      </c>
      <c r="J54" s="18" t="s">
        <v>3005</v>
      </c>
      <c r="K54" s="4" t="s">
        <v>1613</v>
      </c>
      <c r="L54" s="16" t="s">
        <v>1616</v>
      </c>
      <c r="M54" s="18" t="s">
        <v>4979</v>
      </c>
      <c r="N54" s="58" t="s">
        <v>3005</v>
      </c>
      <c r="O54" s="116" t="s">
        <v>1466</v>
      </c>
      <c r="P54" s="18">
        <v>25</v>
      </c>
      <c r="Q54" s="16" t="s">
        <v>5514</v>
      </c>
      <c r="R54" s="17">
        <v>12.65</v>
      </c>
      <c r="S54" s="60" t="s">
        <v>5040</v>
      </c>
      <c r="T54" s="16" t="s">
        <v>5509</v>
      </c>
      <c r="U54" s="18" t="s">
        <v>5519</v>
      </c>
      <c r="V54" s="18" t="s">
        <v>5519</v>
      </c>
      <c r="W54" s="18" t="s">
        <v>3979</v>
      </c>
      <c r="X54" s="18" t="s">
        <v>3978</v>
      </c>
      <c r="Y54" s="315">
        <f t="shared" si="0"/>
        <v>1200</v>
      </c>
      <c r="Z54" s="315" t="str">
        <f t="shared" si="1"/>
        <v>0</v>
      </c>
      <c r="AA54" s="315">
        <f t="shared" si="2"/>
        <v>1200</v>
      </c>
      <c r="AC54" s="20"/>
    </row>
    <row r="55" spans="1:29" s="18" customFormat="1" ht="12" customHeight="1" x14ac:dyDescent="0.2">
      <c r="A55" s="1" t="s">
        <v>3319</v>
      </c>
      <c r="B55" s="2">
        <v>40</v>
      </c>
      <c r="C55" s="1" t="s">
        <v>3317</v>
      </c>
      <c r="D55" s="1" t="s">
        <v>1500</v>
      </c>
      <c r="E55" s="3" t="s">
        <v>5516</v>
      </c>
      <c r="F55" s="3">
        <v>24</v>
      </c>
      <c r="G55" s="48">
        <v>25</v>
      </c>
      <c r="H55" s="3"/>
      <c r="I55" s="49"/>
      <c r="J55" s="3" t="s">
        <v>3005</v>
      </c>
      <c r="K55" s="49" t="s">
        <v>3263</v>
      </c>
      <c r="L55" s="1" t="s">
        <v>1616</v>
      </c>
      <c r="M55" s="112" t="s">
        <v>3263</v>
      </c>
      <c r="N55" s="53" t="s">
        <v>3005</v>
      </c>
      <c r="O55" s="112"/>
      <c r="P55" s="140">
        <v>25</v>
      </c>
      <c r="Q55" s="1" t="s">
        <v>3317</v>
      </c>
      <c r="R55" s="2">
        <v>43</v>
      </c>
      <c r="S55" s="60" t="s">
        <v>5040</v>
      </c>
      <c r="T55" s="1" t="s">
        <v>3320</v>
      </c>
      <c r="U55" s="18" t="s">
        <v>5519</v>
      </c>
      <c r="V55" s="18" t="s">
        <v>5519</v>
      </c>
      <c r="W55" s="18" t="s">
        <v>3979</v>
      </c>
      <c r="X55" s="18" t="s">
        <v>5042</v>
      </c>
      <c r="Y55" s="315">
        <f t="shared" si="0"/>
        <v>1200</v>
      </c>
      <c r="Z55" s="315">
        <f t="shared" si="1"/>
        <v>1200</v>
      </c>
      <c r="AA55" s="315" t="str">
        <f t="shared" si="2"/>
        <v>0</v>
      </c>
    </row>
    <row r="56" spans="1:29" s="18" customFormat="1" ht="12" customHeight="1" x14ac:dyDescent="0.2">
      <c r="A56" s="1" t="s">
        <v>2723</v>
      </c>
      <c r="B56" s="2">
        <v>80</v>
      </c>
      <c r="C56" s="1" t="s">
        <v>2721</v>
      </c>
      <c r="D56" s="1" t="s">
        <v>1500</v>
      </c>
      <c r="E56" s="3" t="s">
        <v>5516</v>
      </c>
      <c r="F56" s="3">
        <v>24</v>
      </c>
      <c r="G56" s="3">
        <v>25</v>
      </c>
      <c r="H56" s="3"/>
      <c r="I56" s="49"/>
      <c r="J56" s="18" t="s">
        <v>3005</v>
      </c>
      <c r="K56" s="4" t="s">
        <v>4980</v>
      </c>
      <c r="L56" s="1" t="s">
        <v>1616</v>
      </c>
      <c r="M56" s="112" t="s">
        <v>4980</v>
      </c>
      <c r="N56" s="53" t="s">
        <v>3005</v>
      </c>
      <c r="O56" s="112"/>
      <c r="P56" s="140">
        <v>25</v>
      </c>
      <c r="Q56" s="1" t="s">
        <v>3317</v>
      </c>
      <c r="R56" s="2">
        <v>41</v>
      </c>
      <c r="S56" s="60" t="s">
        <v>5040</v>
      </c>
      <c r="T56" s="1" t="s">
        <v>3321</v>
      </c>
      <c r="U56" s="18" t="s">
        <v>5519</v>
      </c>
      <c r="V56" s="18" t="s">
        <v>5519</v>
      </c>
      <c r="W56" s="18" t="s">
        <v>3979</v>
      </c>
      <c r="X56" s="18" t="s">
        <v>5042</v>
      </c>
      <c r="Y56" s="315">
        <f t="shared" si="0"/>
        <v>1200</v>
      </c>
      <c r="Z56" s="315">
        <f t="shared" si="1"/>
        <v>1200</v>
      </c>
      <c r="AA56" s="315" t="str">
        <f t="shared" si="2"/>
        <v>0</v>
      </c>
    </row>
    <row r="57" spans="1:29" s="18" customFormat="1" ht="12" customHeight="1" x14ac:dyDescent="0.2">
      <c r="A57" s="1" t="s">
        <v>3334</v>
      </c>
      <c r="B57" s="2">
        <v>39</v>
      </c>
      <c r="C57" s="1" t="s">
        <v>3317</v>
      </c>
      <c r="D57" s="1" t="s">
        <v>1500</v>
      </c>
      <c r="E57" s="3" t="s">
        <v>5516</v>
      </c>
      <c r="F57" s="3">
        <v>24</v>
      </c>
      <c r="G57" s="48">
        <v>25</v>
      </c>
      <c r="H57" s="3"/>
      <c r="I57" s="49" t="s">
        <v>4199</v>
      </c>
      <c r="J57" s="3" t="s">
        <v>3005</v>
      </c>
      <c r="K57" s="49" t="s">
        <v>1441</v>
      </c>
      <c r="L57" s="1" t="s">
        <v>1616</v>
      </c>
      <c r="M57" s="112" t="s">
        <v>4199</v>
      </c>
      <c r="N57" s="53" t="s">
        <v>3005</v>
      </c>
      <c r="O57" s="112"/>
      <c r="P57" s="140">
        <v>25</v>
      </c>
      <c r="Q57" s="1" t="s">
        <v>3317</v>
      </c>
      <c r="R57" s="2">
        <v>40</v>
      </c>
      <c r="S57" s="60" t="s">
        <v>5040</v>
      </c>
      <c r="T57" s="1" t="s">
        <v>3322</v>
      </c>
      <c r="U57" s="18" t="s">
        <v>5519</v>
      </c>
      <c r="V57" s="18" t="s">
        <v>5519</v>
      </c>
      <c r="W57" s="18" t="s">
        <v>3979</v>
      </c>
      <c r="X57" s="18" t="s">
        <v>5042</v>
      </c>
      <c r="Y57" s="315">
        <f t="shared" si="0"/>
        <v>1200</v>
      </c>
      <c r="Z57" s="315">
        <f t="shared" si="1"/>
        <v>1200</v>
      </c>
      <c r="AA57" s="315" t="str">
        <f t="shared" si="2"/>
        <v>0</v>
      </c>
    </row>
    <row r="58" spans="1:29" s="18" customFormat="1" ht="12" customHeight="1" x14ac:dyDescent="0.2">
      <c r="A58" s="16" t="s">
        <v>4446</v>
      </c>
      <c r="B58" s="17">
        <v>216</v>
      </c>
      <c r="C58" s="16" t="s">
        <v>4447</v>
      </c>
      <c r="D58" s="16" t="s">
        <v>1500</v>
      </c>
      <c r="E58" s="18" t="s">
        <v>5516</v>
      </c>
      <c r="F58" s="18">
        <v>24</v>
      </c>
      <c r="G58" s="245">
        <v>25</v>
      </c>
      <c r="I58" s="127" t="s">
        <v>1445</v>
      </c>
      <c r="J58" s="18" t="s">
        <v>3005</v>
      </c>
      <c r="K58" s="19" t="s">
        <v>4069</v>
      </c>
      <c r="L58" s="16" t="s">
        <v>1616</v>
      </c>
      <c r="M58" s="18" t="s">
        <v>4237</v>
      </c>
      <c r="N58" s="58" t="s">
        <v>3005</v>
      </c>
      <c r="O58" s="18" t="s">
        <v>5253</v>
      </c>
      <c r="P58" s="18">
        <v>25</v>
      </c>
      <c r="Q58" s="16" t="s">
        <v>5528</v>
      </c>
      <c r="R58" s="17">
        <v>24.18</v>
      </c>
      <c r="S58" s="60" t="s">
        <v>5040</v>
      </c>
      <c r="T58" s="16" t="s">
        <v>4424</v>
      </c>
      <c r="U58" s="18" t="s">
        <v>5519</v>
      </c>
      <c r="V58" s="18" t="s">
        <v>5519</v>
      </c>
      <c r="W58" s="18" t="s">
        <v>3979</v>
      </c>
      <c r="X58" s="18" t="s">
        <v>5042</v>
      </c>
      <c r="Y58" s="315">
        <f t="shared" si="0"/>
        <v>1200</v>
      </c>
      <c r="Z58" s="315">
        <f t="shared" si="1"/>
        <v>1200</v>
      </c>
      <c r="AA58" s="315" t="str">
        <f t="shared" si="2"/>
        <v>0</v>
      </c>
      <c r="AC58" s="20"/>
    </row>
    <row r="59" spans="1:29" s="18" customFormat="1" ht="12" customHeight="1" x14ac:dyDescent="0.2">
      <c r="A59" s="16" t="s">
        <v>4446</v>
      </c>
      <c r="B59" s="17">
        <v>216</v>
      </c>
      <c r="C59" s="16" t="s">
        <v>4447</v>
      </c>
      <c r="D59" s="16" t="s">
        <v>1500</v>
      </c>
      <c r="E59" s="18" t="s">
        <v>5516</v>
      </c>
      <c r="F59" s="18">
        <v>24</v>
      </c>
      <c r="G59" s="245">
        <v>25</v>
      </c>
      <c r="I59" s="127" t="s">
        <v>1445</v>
      </c>
      <c r="J59" s="18" t="s">
        <v>3005</v>
      </c>
      <c r="K59" s="19" t="s">
        <v>4069</v>
      </c>
      <c r="L59" s="16" t="s">
        <v>1616</v>
      </c>
      <c r="M59" s="18" t="s">
        <v>4237</v>
      </c>
      <c r="N59" s="58" t="s">
        <v>3005</v>
      </c>
      <c r="O59" s="18" t="s">
        <v>5253</v>
      </c>
      <c r="P59" s="18">
        <v>25</v>
      </c>
      <c r="Q59" s="16" t="s">
        <v>5528</v>
      </c>
      <c r="R59" s="17">
        <v>24.18</v>
      </c>
      <c r="S59" s="60" t="s">
        <v>5040</v>
      </c>
      <c r="T59" s="16" t="s">
        <v>4424</v>
      </c>
      <c r="U59" s="18" t="s">
        <v>5519</v>
      </c>
      <c r="V59" s="18" t="s">
        <v>5519</v>
      </c>
      <c r="W59" s="18" t="s">
        <v>3979</v>
      </c>
      <c r="X59" s="18" t="s">
        <v>5042</v>
      </c>
      <c r="Y59" s="315">
        <f t="shared" si="0"/>
        <v>1200</v>
      </c>
      <c r="Z59" s="315">
        <f t="shared" si="1"/>
        <v>1200</v>
      </c>
      <c r="AA59" s="315" t="str">
        <f t="shared" si="2"/>
        <v>0</v>
      </c>
      <c r="AC59" s="20"/>
    </row>
    <row r="60" spans="1:29" s="18" customFormat="1" ht="12" customHeight="1" x14ac:dyDescent="0.2">
      <c r="A60" s="1" t="s">
        <v>3878</v>
      </c>
      <c r="B60" s="2">
        <v>290.5</v>
      </c>
      <c r="C60" s="1" t="s">
        <v>5514</v>
      </c>
      <c r="D60" s="1" t="s">
        <v>1500</v>
      </c>
      <c r="E60" s="3" t="s">
        <v>5516</v>
      </c>
      <c r="F60" s="3">
        <v>24</v>
      </c>
      <c r="G60" s="3">
        <v>25</v>
      </c>
      <c r="H60" s="3"/>
      <c r="I60" s="3"/>
      <c r="J60" s="18" t="s">
        <v>3005</v>
      </c>
      <c r="K60" s="4" t="s">
        <v>4138</v>
      </c>
      <c r="L60" s="16" t="s">
        <v>1616</v>
      </c>
      <c r="M60" s="18" t="s">
        <v>1614</v>
      </c>
      <c r="N60" s="53" t="s">
        <v>3005</v>
      </c>
      <c r="O60" s="140" t="s">
        <v>3664</v>
      </c>
      <c r="P60" s="18">
        <v>25</v>
      </c>
      <c r="Q60" s="16" t="s">
        <v>5528</v>
      </c>
      <c r="R60" s="17">
        <v>62</v>
      </c>
      <c r="S60" s="60" t="s">
        <v>5040</v>
      </c>
      <c r="T60" s="16" t="s">
        <v>3917</v>
      </c>
      <c r="U60" s="18" t="s">
        <v>5519</v>
      </c>
      <c r="V60" s="18" t="s">
        <v>5519</v>
      </c>
      <c r="W60" s="18" t="s">
        <v>3979</v>
      </c>
      <c r="X60" s="18" t="s">
        <v>5042</v>
      </c>
      <c r="Y60" s="315">
        <f t="shared" si="0"/>
        <v>1200</v>
      </c>
      <c r="Z60" s="315">
        <f t="shared" si="1"/>
        <v>1200</v>
      </c>
      <c r="AA60" s="315" t="str">
        <f t="shared" si="2"/>
        <v>0</v>
      </c>
      <c r="AC60" s="20"/>
    </row>
    <row r="61" spans="1:29" s="18" customFormat="1" ht="12" customHeight="1" x14ac:dyDescent="0.2">
      <c r="A61" s="1" t="s">
        <v>3913</v>
      </c>
      <c r="B61" s="2">
        <v>255</v>
      </c>
      <c r="C61" s="1" t="s">
        <v>5523</v>
      </c>
      <c r="D61" s="1" t="s">
        <v>1500</v>
      </c>
      <c r="E61" s="3" t="s">
        <v>5516</v>
      </c>
      <c r="F61" s="3">
        <v>24</v>
      </c>
      <c r="G61" s="3">
        <v>25</v>
      </c>
      <c r="H61" s="3"/>
      <c r="I61" s="51" t="s">
        <v>4541</v>
      </c>
      <c r="J61" s="18" t="s">
        <v>3005</v>
      </c>
      <c r="K61" s="4" t="s">
        <v>1613</v>
      </c>
      <c r="L61" s="16" t="s">
        <v>1616</v>
      </c>
      <c r="M61" s="18" t="s">
        <v>4541</v>
      </c>
      <c r="N61" s="58" t="s">
        <v>3005</v>
      </c>
      <c r="O61" s="140"/>
      <c r="P61" s="18">
        <v>25</v>
      </c>
      <c r="Q61" s="16" t="s">
        <v>5514</v>
      </c>
      <c r="R61" s="17">
        <v>300</v>
      </c>
      <c r="S61" s="60" t="s">
        <v>5040</v>
      </c>
      <c r="T61" s="16" t="s">
        <v>3921</v>
      </c>
      <c r="U61" s="18" t="s">
        <v>5519</v>
      </c>
      <c r="V61" s="18" t="s">
        <v>5519</v>
      </c>
      <c r="W61" s="18" t="s">
        <v>3979</v>
      </c>
      <c r="X61" s="18" t="s">
        <v>5042</v>
      </c>
      <c r="Y61" s="315">
        <f t="shared" si="0"/>
        <v>1200</v>
      </c>
      <c r="Z61" s="315">
        <f t="shared" si="1"/>
        <v>1200</v>
      </c>
      <c r="AA61" s="315" t="str">
        <f t="shared" si="2"/>
        <v>0</v>
      </c>
    </row>
    <row r="62" spans="1:29" s="18" customFormat="1" ht="12" customHeight="1" x14ac:dyDescent="0.2">
      <c r="A62" s="1" t="s">
        <v>3912</v>
      </c>
      <c r="B62" s="2">
        <v>283</v>
      </c>
      <c r="C62" s="1" t="s">
        <v>5514</v>
      </c>
      <c r="D62" s="1" t="s">
        <v>1500</v>
      </c>
      <c r="E62" s="3" t="s">
        <v>5516</v>
      </c>
      <c r="F62" s="3">
        <v>24</v>
      </c>
      <c r="G62" s="3">
        <v>25</v>
      </c>
      <c r="H62" s="3"/>
      <c r="I62" s="51" t="s">
        <v>4541</v>
      </c>
      <c r="J62" s="18" t="s">
        <v>3005</v>
      </c>
      <c r="K62" s="4" t="s">
        <v>1613</v>
      </c>
      <c r="L62" s="1" t="s">
        <v>1616</v>
      </c>
      <c r="M62" s="112" t="s">
        <v>4541</v>
      </c>
      <c r="N62" s="53" t="s">
        <v>3005</v>
      </c>
      <c r="O62" s="112"/>
      <c r="P62" s="140">
        <v>25</v>
      </c>
      <c r="Q62" s="1" t="s">
        <v>3317</v>
      </c>
      <c r="R62" s="2">
        <v>40</v>
      </c>
      <c r="S62" s="60" t="s">
        <v>5040</v>
      </c>
      <c r="T62" s="1" t="s">
        <v>3327</v>
      </c>
      <c r="U62" s="18" t="s">
        <v>5519</v>
      </c>
      <c r="V62" s="18" t="s">
        <v>5519</v>
      </c>
      <c r="W62" s="18" t="s">
        <v>3979</v>
      </c>
      <c r="X62" s="18" t="s">
        <v>5042</v>
      </c>
      <c r="Y62" s="315">
        <f t="shared" si="0"/>
        <v>1200</v>
      </c>
      <c r="Z62" s="315">
        <f t="shared" si="1"/>
        <v>1200</v>
      </c>
      <c r="AA62" s="315" t="str">
        <f t="shared" si="2"/>
        <v>0</v>
      </c>
    </row>
    <row r="63" spans="1:29" s="18" customFormat="1" ht="12" customHeight="1" x14ac:dyDescent="0.2">
      <c r="A63" s="1" t="s">
        <v>3316</v>
      </c>
      <c r="B63" s="2">
        <v>40</v>
      </c>
      <c r="C63" s="1" t="s">
        <v>1375</v>
      </c>
      <c r="D63" s="1" t="s">
        <v>1500</v>
      </c>
      <c r="E63" s="3" t="s">
        <v>5516</v>
      </c>
      <c r="F63" s="3">
        <v>24</v>
      </c>
      <c r="G63" s="140">
        <v>25</v>
      </c>
      <c r="J63" s="18" t="s">
        <v>3005</v>
      </c>
      <c r="K63" s="51" t="s">
        <v>1440</v>
      </c>
      <c r="L63" s="1" t="s">
        <v>1616</v>
      </c>
      <c r="M63" s="112" t="s">
        <v>1440</v>
      </c>
      <c r="N63" s="53" t="s">
        <v>3005</v>
      </c>
      <c r="O63" s="112"/>
      <c r="P63" s="140">
        <v>25</v>
      </c>
      <c r="Q63" s="1" t="s">
        <v>1375</v>
      </c>
      <c r="R63" s="2">
        <v>35</v>
      </c>
      <c r="S63" s="60" t="s">
        <v>5040</v>
      </c>
      <c r="T63" s="1" t="s">
        <v>3333</v>
      </c>
      <c r="U63" s="18" t="s">
        <v>5519</v>
      </c>
      <c r="V63" s="18" t="s">
        <v>5519</v>
      </c>
      <c r="W63" s="18" t="s">
        <v>3979</v>
      </c>
      <c r="X63" s="18" t="s">
        <v>5042</v>
      </c>
      <c r="Y63" s="315">
        <f t="shared" si="0"/>
        <v>1200</v>
      </c>
      <c r="Z63" s="315">
        <f t="shared" si="1"/>
        <v>1200</v>
      </c>
      <c r="AA63" s="315" t="str">
        <f t="shared" si="2"/>
        <v>0</v>
      </c>
    </row>
    <row r="64" spans="1:29" s="18" customFormat="1" ht="12" customHeight="1" x14ac:dyDescent="0.2">
      <c r="A64" s="1" t="s">
        <v>1388</v>
      </c>
      <c r="B64" s="2">
        <v>51.5</v>
      </c>
      <c r="C64" s="1" t="s">
        <v>1389</v>
      </c>
      <c r="D64" s="1" t="s">
        <v>1500</v>
      </c>
      <c r="E64" s="3" t="s">
        <v>5516</v>
      </c>
      <c r="F64" s="3">
        <v>24</v>
      </c>
      <c r="G64" s="3">
        <v>25</v>
      </c>
      <c r="H64" s="3"/>
      <c r="I64" s="3"/>
      <c r="J64" s="3" t="s">
        <v>3005</v>
      </c>
      <c r="K64" s="19" t="s">
        <v>1441</v>
      </c>
      <c r="L64" s="1" t="s">
        <v>1616</v>
      </c>
      <c r="M64" s="112" t="s">
        <v>1441</v>
      </c>
      <c r="N64" s="53" t="s">
        <v>3005</v>
      </c>
      <c r="O64" s="112"/>
      <c r="P64" s="140">
        <v>25</v>
      </c>
      <c r="Q64" s="1" t="s">
        <v>3317</v>
      </c>
      <c r="R64" s="2">
        <v>40</v>
      </c>
      <c r="S64" s="60" t="s">
        <v>5040</v>
      </c>
      <c r="T64" s="1" t="s">
        <v>3335</v>
      </c>
      <c r="U64" s="18" t="s">
        <v>5519</v>
      </c>
      <c r="V64" s="18" t="s">
        <v>5519</v>
      </c>
      <c r="W64" s="18" t="s">
        <v>3979</v>
      </c>
      <c r="X64" s="18" t="s">
        <v>5042</v>
      </c>
      <c r="Y64" s="315">
        <f t="shared" si="0"/>
        <v>1200</v>
      </c>
      <c r="Z64" s="315">
        <f t="shared" si="1"/>
        <v>1200</v>
      </c>
      <c r="AA64" s="315" t="str">
        <f t="shared" si="2"/>
        <v>0</v>
      </c>
    </row>
    <row r="65" spans="1:29" s="18" customFormat="1" ht="12" customHeight="1" x14ac:dyDescent="0.2">
      <c r="A65" s="16" t="s">
        <v>3955</v>
      </c>
      <c r="B65" s="17">
        <v>220</v>
      </c>
      <c r="C65" s="16" t="s">
        <v>5523</v>
      </c>
      <c r="D65" s="1" t="s">
        <v>1500</v>
      </c>
      <c r="E65" s="3" t="s">
        <v>5516</v>
      </c>
      <c r="F65" s="3">
        <v>24</v>
      </c>
      <c r="G65" s="18">
        <v>25</v>
      </c>
      <c r="I65" s="51"/>
      <c r="J65" s="18" t="s">
        <v>3005</v>
      </c>
      <c r="K65" s="19" t="s">
        <v>1441</v>
      </c>
      <c r="L65" s="1" t="s">
        <v>1616</v>
      </c>
      <c r="M65" s="112" t="s">
        <v>1441</v>
      </c>
      <c r="N65" s="53" t="s">
        <v>3005</v>
      </c>
      <c r="O65" s="112"/>
      <c r="P65" s="140">
        <v>25</v>
      </c>
      <c r="Q65" s="1" t="s">
        <v>3317</v>
      </c>
      <c r="R65" s="2">
        <v>42</v>
      </c>
      <c r="S65" s="60" t="s">
        <v>5040</v>
      </c>
      <c r="T65" s="1" t="s">
        <v>3336</v>
      </c>
      <c r="U65" s="18" t="s">
        <v>5519</v>
      </c>
      <c r="V65" s="18" t="s">
        <v>5519</v>
      </c>
      <c r="W65" s="18" t="s">
        <v>3979</v>
      </c>
      <c r="X65" s="18" t="s">
        <v>5042</v>
      </c>
      <c r="Y65" s="315">
        <f t="shared" si="0"/>
        <v>1200</v>
      </c>
      <c r="Z65" s="315">
        <f t="shared" si="1"/>
        <v>1200</v>
      </c>
      <c r="AA65" s="315" t="str">
        <f t="shared" si="2"/>
        <v>0</v>
      </c>
    </row>
    <row r="66" spans="1:29" s="18" customFormat="1" ht="12" customHeight="1" x14ac:dyDescent="0.2">
      <c r="A66" s="1" t="s">
        <v>3950</v>
      </c>
      <c r="B66" s="2">
        <v>265</v>
      </c>
      <c r="C66" s="1" t="s">
        <v>5523</v>
      </c>
      <c r="D66" s="1" t="s">
        <v>1500</v>
      </c>
      <c r="E66" s="3" t="s">
        <v>5516</v>
      </c>
      <c r="F66" s="3">
        <v>24</v>
      </c>
      <c r="G66" s="3">
        <v>25</v>
      </c>
      <c r="H66" s="3"/>
      <c r="I66" s="3"/>
      <c r="J66" s="18" t="s">
        <v>3005</v>
      </c>
      <c r="K66" s="19" t="s">
        <v>1441</v>
      </c>
      <c r="L66" s="1" t="s">
        <v>1616</v>
      </c>
      <c r="M66" s="112" t="s">
        <v>1441</v>
      </c>
      <c r="N66" s="53" t="s">
        <v>3005</v>
      </c>
      <c r="O66" s="112"/>
      <c r="P66" s="140">
        <v>25</v>
      </c>
      <c r="Q66" s="1" t="s">
        <v>3317</v>
      </c>
      <c r="R66" s="2">
        <v>43</v>
      </c>
      <c r="S66" s="60" t="s">
        <v>5040</v>
      </c>
      <c r="T66" s="1" t="s">
        <v>3337</v>
      </c>
      <c r="U66" s="18" t="s">
        <v>5519</v>
      </c>
      <c r="V66" s="18" t="s">
        <v>5519</v>
      </c>
      <c r="W66" s="18" t="s">
        <v>3979</v>
      </c>
      <c r="X66" s="18" t="s">
        <v>5042</v>
      </c>
      <c r="Y66" s="315">
        <f t="shared" si="0"/>
        <v>1200</v>
      </c>
      <c r="Z66" s="315">
        <f t="shared" si="1"/>
        <v>1200</v>
      </c>
      <c r="AA66" s="315" t="str">
        <f t="shared" si="2"/>
        <v>0</v>
      </c>
    </row>
    <row r="67" spans="1:29" s="18" customFormat="1" ht="12" customHeight="1" x14ac:dyDescent="0.2">
      <c r="A67" s="1" t="s">
        <v>1390</v>
      </c>
      <c r="B67" s="2">
        <v>50.5</v>
      </c>
      <c r="C67" s="1" t="s">
        <v>1389</v>
      </c>
      <c r="D67" s="1" t="s">
        <v>1500</v>
      </c>
      <c r="E67" s="3" t="s">
        <v>5516</v>
      </c>
      <c r="F67" s="3">
        <v>24</v>
      </c>
      <c r="G67" s="3">
        <v>25</v>
      </c>
      <c r="H67" s="3"/>
      <c r="I67" s="3"/>
      <c r="J67" s="57" t="s">
        <v>3005</v>
      </c>
      <c r="K67" s="4" t="s">
        <v>4365</v>
      </c>
      <c r="L67" s="1" t="s">
        <v>1616</v>
      </c>
      <c r="M67" s="3" t="s">
        <v>4365</v>
      </c>
      <c r="N67" s="57" t="s">
        <v>3005</v>
      </c>
      <c r="O67" s="3"/>
      <c r="P67" s="3">
        <v>25</v>
      </c>
      <c r="Q67" s="1" t="s">
        <v>1389</v>
      </c>
      <c r="R67" s="2">
        <v>53</v>
      </c>
      <c r="S67" s="260" t="s">
        <v>5040</v>
      </c>
      <c r="T67" s="1" t="s">
        <v>1391</v>
      </c>
      <c r="U67" s="18" t="s">
        <v>5519</v>
      </c>
      <c r="V67" s="18" t="s">
        <v>5519</v>
      </c>
      <c r="W67" s="57" t="s">
        <v>2651</v>
      </c>
      <c r="X67" s="18" t="s">
        <v>5042</v>
      </c>
      <c r="Y67" s="315">
        <f t="shared" si="0"/>
        <v>1200</v>
      </c>
      <c r="Z67" s="315">
        <f t="shared" si="1"/>
        <v>1200</v>
      </c>
      <c r="AA67" s="315" t="str">
        <f t="shared" si="2"/>
        <v>0</v>
      </c>
    </row>
    <row r="68" spans="1:29" s="18" customFormat="1" ht="12" customHeight="1" x14ac:dyDescent="0.2">
      <c r="A68" s="16" t="s">
        <v>4446</v>
      </c>
      <c r="B68" s="17">
        <v>216</v>
      </c>
      <c r="C68" s="16" t="s">
        <v>4447</v>
      </c>
      <c r="D68" s="16" t="s">
        <v>1500</v>
      </c>
      <c r="E68" s="18" t="s">
        <v>5516</v>
      </c>
      <c r="F68" s="18">
        <v>24</v>
      </c>
      <c r="G68" s="60">
        <v>25</v>
      </c>
      <c r="I68" s="126" t="s">
        <v>3446</v>
      </c>
      <c r="J68" s="18" t="s">
        <v>3005</v>
      </c>
      <c r="K68" s="19" t="s">
        <v>4069</v>
      </c>
      <c r="L68" s="16" t="s">
        <v>1616</v>
      </c>
      <c r="M68" s="18" t="s">
        <v>3426</v>
      </c>
      <c r="N68" s="58" t="s">
        <v>3005</v>
      </c>
      <c r="O68" s="118" t="s">
        <v>4379</v>
      </c>
      <c r="P68" s="18">
        <v>25</v>
      </c>
      <c r="Q68" s="16" t="s">
        <v>5523</v>
      </c>
      <c r="R68" s="17">
        <v>303</v>
      </c>
      <c r="S68" s="60" t="s">
        <v>1269</v>
      </c>
      <c r="T68" s="16" t="s">
        <v>3875</v>
      </c>
      <c r="U68" s="18" t="s">
        <v>5519</v>
      </c>
      <c r="V68" s="18" t="s">
        <v>5519</v>
      </c>
      <c r="W68" s="18" t="s">
        <v>3979</v>
      </c>
      <c r="X68" s="18" t="s">
        <v>3978</v>
      </c>
      <c r="Y68" s="315">
        <f t="shared" si="0"/>
        <v>1200</v>
      </c>
      <c r="Z68" s="315" t="str">
        <f t="shared" si="1"/>
        <v>0</v>
      </c>
      <c r="AA68" s="315">
        <f t="shared" si="2"/>
        <v>1200</v>
      </c>
      <c r="AC68" s="20"/>
    </row>
    <row r="69" spans="1:29" s="18" customFormat="1" ht="12" customHeight="1" x14ac:dyDescent="0.2">
      <c r="A69" s="16" t="s">
        <v>4446</v>
      </c>
      <c r="B69" s="17">
        <v>216</v>
      </c>
      <c r="C69" s="16" t="s">
        <v>4447</v>
      </c>
      <c r="D69" s="16" t="s">
        <v>1500</v>
      </c>
      <c r="E69" s="18" t="s">
        <v>5516</v>
      </c>
      <c r="F69" s="18">
        <v>24</v>
      </c>
      <c r="G69" s="60">
        <v>25</v>
      </c>
      <c r="I69" s="126" t="s">
        <v>3249</v>
      </c>
      <c r="J69" s="18" t="s">
        <v>3005</v>
      </c>
      <c r="K69" s="19" t="s">
        <v>4069</v>
      </c>
      <c r="L69" s="16" t="s">
        <v>1616</v>
      </c>
      <c r="M69" s="18" t="s">
        <v>4170</v>
      </c>
      <c r="N69" s="58" t="s">
        <v>3005</v>
      </c>
      <c r="O69" s="116" t="s">
        <v>4434</v>
      </c>
      <c r="P69" s="18">
        <v>25</v>
      </c>
      <c r="Q69" s="16" t="s">
        <v>5514</v>
      </c>
      <c r="R69" s="17">
        <v>165</v>
      </c>
      <c r="S69" s="60" t="s">
        <v>1272</v>
      </c>
      <c r="T69" s="16" t="s">
        <v>3890</v>
      </c>
      <c r="U69" s="18" t="s">
        <v>5519</v>
      </c>
      <c r="V69" s="18" t="s">
        <v>5519</v>
      </c>
      <c r="W69" s="18" t="s">
        <v>3979</v>
      </c>
      <c r="X69" s="18" t="s">
        <v>3978</v>
      </c>
      <c r="Y69" s="315">
        <f t="shared" ref="Y69:Y127" si="3">F69*G69*2</f>
        <v>1200</v>
      </c>
      <c r="Z69" s="315" t="str">
        <f t="shared" ref="Z69:Z127" si="4">IF(X69="N",Y69,"0")</f>
        <v>0</v>
      </c>
      <c r="AA69" s="315">
        <f t="shared" ref="AA69:AA127" si="5">IF(X69="P",Y69,"0")</f>
        <v>1200</v>
      </c>
    </row>
    <row r="70" spans="1:29" s="18" customFormat="1" ht="12" customHeight="1" x14ac:dyDescent="0.2">
      <c r="A70" s="16" t="s">
        <v>4444</v>
      </c>
      <c r="B70" s="17">
        <v>1</v>
      </c>
      <c r="C70" s="16" t="s">
        <v>4038</v>
      </c>
      <c r="D70" s="16" t="s">
        <v>1500</v>
      </c>
      <c r="E70" s="18" t="s">
        <v>5516</v>
      </c>
      <c r="F70" s="18">
        <v>24</v>
      </c>
      <c r="G70" s="220">
        <v>25</v>
      </c>
      <c r="I70" s="96" t="s">
        <v>4542</v>
      </c>
      <c r="J70" s="18" t="s">
        <v>3005</v>
      </c>
      <c r="K70" s="19" t="s">
        <v>4069</v>
      </c>
      <c r="L70" s="16" t="s">
        <v>1616</v>
      </c>
      <c r="M70" s="18" t="s">
        <v>1611</v>
      </c>
      <c r="N70" s="58" t="s">
        <v>3005</v>
      </c>
      <c r="O70" s="140" t="s">
        <v>4379</v>
      </c>
      <c r="P70" s="18">
        <v>25</v>
      </c>
      <c r="Q70" s="16" t="s">
        <v>5523</v>
      </c>
      <c r="R70" s="17">
        <v>120</v>
      </c>
      <c r="S70" s="60" t="s">
        <v>1273</v>
      </c>
      <c r="T70" s="16" t="s">
        <v>5022</v>
      </c>
      <c r="U70" s="18" t="s">
        <v>5519</v>
      </c>
      <c r="V70" s="18" t="s">
        <v>5519</v>
      </c>
      <c r="W70" s="18" t="s">
        <v>3979</v>
      </c>
      <c r="X70" s="18" t="s">
        <v>3978</v>
      </c>
      <c r="Y70" s="315">
        <f t="shared" si="3"/>
        <v>1200</v>
      </c>
      <c r="Z70" s="315" t="str">
        <f t="shared" si="4"/>
        <v>0</v>
      </c>
      <c r="AA70" s="315">
        <f t="shared" si="5"/>
        <v>1200</v>
      </c>
    </row>
    <row r="71" spans="1:29" s="18" customFormat="1" ht="12" customHeight="1" x14ac:dyDescent="0.2">
      <c r="A71" s="16" t="s">
        <v>4444</v>
      </c>
      <c r="B71" s="17">
        <v>1</v>
      </c>
      <c r="C71" s="16" t="s">
        <v>4038</v>
      </c>
      <c r="D71" s="16" t="s">
        <v>1500</v>
      </c>
      <c r="E71" s="18" t="s">
        <v>5516</v>
      </c>
      <c r="F71" s="18">
        <v>24</v>
      </c>
      <c r="G71" s="220">
        <v>25</v>
      </c>
      <c r="I71" s="96" t="s">
        <v>4542</v>
      </c>
      <c r="J71" s="18" t="s">
        <v>3005</v>
      </c>
      <c r="K71" s="19" t="s">
        <v>4069</v>
      </c>
      <c r="L71" s="16" t="s">
        <v>1616</v>
      </c>
      <c r="M71" s="18" t="s">
        <v>1611</v>
      </c>
      <c r="N71" s="58" t="s">
        <v>3005</v>
      </c>
      <c r="O71" s="83" t="s">
        <v>4379</v>
      </c>
      <c r="P71" s="18">
        <v>25</v>
      </c>
      <c r="Q71" s="16" t="s">
        <v>5514</v>
      </c>
      <c r="R71" s="17">
        <v>14.25</v>
      </c>
      <c r="S71" s="60" t="s">
        <v>1273</v>
      </c>
      <c r="T71" s="16" t="s">
        <v>3943</v>
      </c>
      <c r="U71" s="18" t="s">
        <v>5519</v>
      </c>
      <c r="V71" s="18" t="s">
        <v>5519</v>
      </c>
      <c r="W71" s="18" t="s">
        <v>3979</v>
      </c>
      <c r="X71" s="18" t="s">
        <v>3978</v>
      </c>
      <c r="Y71" s="315">
        <f t="shared" si="3"/>
        <v>1200</v>
      </c>
      <c r="Z71" s="315" t="str">
        <f t="shared" si="4"/>
        <v>0</v>
      </c>
      <c r="AA71" s="315">
        <f t="shared" si="5"/>
        <v>1200</v>
      </c>
    </row>
    <row r="72" spans="1:29" s="18" customFormat="1" ht="12" customHeight="1" x14ac:dyDescent="0.2">
      <c r="A72" s="1" t="s">
        <v>3323</v>
      </c>
      <c r="B72" s="2">
        <v>35</v>
      </c>
      <c r="C72" s="1" t="s">
        <v>3317</v>
      </c>
      <c r="D72" s="1" t="s">
        <v>1500</v>
      </c>
      <c r="E72" s="3" t="s">
        <v>5516</v>
      </c>
      <c r="F72" s="3">
        <v>24</v>
      </c>
      <c r="G72" s="48">
        <v>25</v>
      </c>
      <c r="H72" s="3"/>
      <c r="I72" s="49" t="s">
        <v>3278</v>
      </c>
      <c r="J72" s="3" t="s">
        <v>3005</v>
      </c>
      <c r="K72" s="49" t="s">
        <v>4982</v>
      </c>
      <c r="L72" s="16" t="s">
        <v>1616</v>
      </c>
      <c r="M72" s="18" t="s">
        <v>4979</v>
      </c>
      <c r="N72" s="58" t="s">
        <v>3005</v>
      </c>
      <c r="O72" s="116" t="s">
        <v>3279</v>
      </c>
      <c r="P72" s="18">
        <v>25</v>
      </c>
      <c r="Q72" s="16" t="s">
        <v>5514</v>
      </c>
      <c r="R72" s="17">
        <v>12.5</v>
      </c>
      <c r="S72" s="60" t="s">
        <v>2650</v>
      </c>
      <c r="T72" s="16" t="s">
        <v>5508</v>
      </c>
      <c r="U72" s="18" t="s">
        <v>5519</v>
      </c>
      <c r="V72" s="18" t="s">
        <v>5519</v>
      </c>
      <c r="W72" s="18" t="s">
        <v>3979</v>
      </c>
      <c r="X72" s="18" t="s">
        <v>3978</v>
      </c>
      <c r="Y72" s="315">
        <f t="shared" si="3"/>
        <v>1200</v>
      </c>
      <c r="Z72" s="315" t="str">
        <f t="shared" si="4"/>
        <v>0</v>
      </c>
      <c r="AA72" s="315">
        <f t="shared" si="5"/>
        <v>1200</v>
      </c>
    </row>
    <row r="73" spans="1:29" s="18" customFormat="1" ht="12" customHeight="1" x14ac:dyDescent="0.2">
      <c r="A73" s="1" t="s">
        <v>3953</v>
      </c>
      <c r="B73" s="2">
        <v>277</v>
      </c>
      <c r="C73" s="1" t="s">
        <v>5523</v>
      </c>
      <c r="D73" s="1" t="s">
        <v>1500</v>
      </c>
      <c r="E73" s="3" t="s">
        <v>5516</v>
      </c>
      <c r="F73" s="3">
        <v>24</v>
      </c>
      <c r="G73" s="3">
        <v>25</v>
      </c>
      <c r="H73" s="3"/>
      <c r="I73" s="49" t="s">
        <v>3277</v>
      </c>
      <c r="J73" s="18" t="s">
        <v>3005</v>
      </c>
      <c r="K73" s="19" t="s">
        <v>1441</v>
      </c>
      <c r="L73" s="16" t="s">
        <v>1616</v>
      </c>
      <c r="M73" s="18" t="s">
        <v>4979</v>
      </c>
      <c r="N73" s="58" t="s">
        <v>3005</v>
      </c>
      <c r="O73" s="116" t="s">
        <v>3279</v>
      </c>
      <c r="P73" s="18">
        <v>25</v>
      </c>
      <c r="Q73" s="16" t="s">
        <v>5514</v>
      </c>
      <c r="R73" s="17">
        <v>12.5</v>
      </c>
      <c r="S73" s="60" t="s">
        <v>2650</v>
      </c>
      <c r="T73" s="16" t="s">
        <v>5508</v>
      </c>
      <c r="U73" s="18" t="s">
        <v>5519</v>
      </c>
      <c r="V73" s="18" t="s">
        <v>5519</v>
      </c>
      <c r="W73" s="18" t="s">
        <v>3979</v>
      </c>
      <c r="X73" s="18" t="s">
        <v>3978</v>
      </c>
      <c r="Y73" s="315">
        <f t="shared" si="3"/>
        <v>1200</v>
      </c>
      <c r="Z73" s="315" t="str">
        <f t="shared" si="4"/>
        <v>0</v>
      </c>
      <c r="AA73" s="315">
        <f t="shared" si="5"/>
        <v>1200</v>
      </c>
    </row>
    <row r="74" spans="1:29" s="18" customFormat="1" ht="12" customHeight="1" x14ac:dyDescent="0.2">
      <c r="A74" s="16" t="s">
        <v>4444</v>
      </c>
      <c r="B74" s="17">
        <v>1</v>
      </c>
      <c r="C74" s="16" t="s">
        <v>4038</v>
      </c>
      <c r="D74" s="16" t="s">
        <v>1500</v>
      </c>
      <c r="E74" s="18" t="s">
        <v>5516</v>
      </c>
      <c r="F74" s="18">
        <v>24</v>
      </c>
      <c r="G74" s="220">
        <v>25</v>
      </c>
      <c r="I74" s="96" t="s">
        <v>5296</v>
      </c>
      <c r="J74" s="18" t="s">
        <v>3005</v>
      </c>
      <c r="K74" s="19" t="s">
        <v>4069</v>
      </c>
      <c r="L74" s="16" t="s">
        <v>1616</v>
      </c>
      <c r="M74" s="18" t="s">
        <v>1611</v>
      </c>
      <c r="N74" s="58" t="s">
        <v>3005</v>
      </c>
      <c r="O74" s="116" t="s">
        <v>3279</v>
      </c>
      <c r="P74" s="18">
        <v>25</v>
      </c>
      <c r="Q74" s="16" t="s">
        <v>5514</v>
      </c>
      <c r="R74" s="17">
        <v>12.5</v>
      </c>
      <c r="S74" s="60" t="s">
        <v>2650</v>
      </c>
      <c r="T74" s="16" t="s">
        <v>3933</v>
      </c>
      <c r="U74" s="18" t="s">
        <v>5519</v>
      </c>
      <c r="V74" s="18" t="s">
        <v>5519</v>
      </c>
      <c r="W74" s="18" t="s">
        <v>3979</v>
      </c>
      <c r="X74" s="18" t="s">
        <v>3978</v>
      </c>
      <c r="Y74" s="315">
        <f t="shared" si="3"/>
        <v>1200</v>
      </c>
      <c r="Z74" s="315" t="str">
        <f t="shared" si="4"/>
        <v>0</v>
      </c>
      <c r="AA74" s="315">
        <f t="shared" si="5"/>
        <v>1200</v>
      </c>
      <c r="AC74" s="20"/>
    </row>
    <row r="75" spans="1:29" s="18" customFormat="1" ht="12" customHeight="1" x14ac:dyDescent="0.2">
      <c r="A75" s="16" t="s">
        <v>3861</v>
      </c>
      <c r="B75" s="17">
        <v>19</v>
      </c>
      <c r="C75" s="16" t="s">
        <v>5514</v>
      </c>
      <c r="D75" s="16" t="s">
        <v>1500</v>
      </c>
      <c r="E75" s="18" t="s">
        <v>5516</v>
      </c>
      <c r="F75" s="18">
        <v>24</v>
      </c>
      <c r="G75" s="18">
        <v>25</v>
      </c>
      <c r="I75" s="19" t="s">
        <v>1467</v>
      </c>
      <c r="J75" s="18" t="s">
        <v>3005</v>
      </c>
      <c r="K75" s="19" t="s">
        <v>4069</v>
      </c>
      <c r="L75" s="16" t="s">
        <v>1616</v>
      </c>
      <c r="M75" s="116" t="s">
        <v>4300</v>
      </c>
      <c r="N75" s="58" t="s">
        <v>3005</v>
      </c>
      <c r="O75" s="116" t="s">
        <v>3292</v>
      </c>
      <c r="P75" s="140">
        <v>25</v>
      </c>
      <c r="Q75" s="1" t="s">
        <v>1375</v>
      </c>
      <c r="R75" s="2">
        <v>30</v>
      </c>
      <c r="S75" s="60" t="s">
        <v>2650</v>
      </c>
      <c r="T75" s="1" t="s">
        <v>3315</v>
      </c>
      <c r="U75" s="18" t="s">
        <v>5519</v>
      </c>
      <c r="V75" s="18" t="s">
        <v>5519</v>
      </c>
      <c r="W75" s="18" t="s">
        <v>3979</v>
      </c>
      <c r="X75" s="18" t="s">
        <v>3978</v>
      </c>
      <c r="Y75" s="315">
        <f t="shared" si="3"/>
        <v>1200</v>
      </c>
      <c r="Z75" s="315" t="str">
        <f t="shared" si="4"/>
        <v>0</v>
      </c>
      <c r="AA75" s="315">
        <f t="shared" si="5"/>
        <v>1200</v>
      </c>
    </row>
    <row r="76" spans="1:29" s="18" customFormat="1" ht="12" customHeight="1" x14ac:dyDescent="0.2">
      <c r="A76" s="16" t="s">
        <v>3860</v>
      </c>
      <c r="B76" s="17">
        <v>26.45</v>
      </c>
      <c r="C76" s="16" t="s">
        <v>5528</v>
      </c>
      <c r="D76" s="16" t="s">
        <v>1500</v>
      </c>
      <c r="E76" s="18" t="s">
        <v>5516</v>
      </c>
      <c r="F76" s="18">
        <v>24</v>
      </c>
      <c r="G76" s="18">
        <v>25</v>
      </c>
      <c r="I76" s="19" t="s">
        <v>3291</v>
      </c>
      <c r="J76" s="18" t="s">
        <v>3005</v>
      </c>
      <c r="K76" s="19" t="s">
        <v>4069</v>
      </c>
      <c r="L76" s="16" t="s">
        <v>1616</v>
      </c>
      <c r="M76" s="116" t="s">
        <v>4300</v>
      </c>
      <c r="N76" s="58" t="s">
        <v>3005</v>
      </c>
      <c r="O76" s="116" t="s">
        <v>3292</v>
      </c>
      <c r="P76" s="140">
        <v>25</v>
      </c>
      <c r="Q76" s="1" t="s">
        <v>1375</v>
      </c>
      <c r="R76" s="2">
        <v>30</v>
      </c>
      <c r="S76" s="60" t="s">
        <v>2650</v>
      </c>
      <c r="T76" s="1" t="s">
        <v>3315</v>
      </c>
      <c r="U76" s="18" t="s">
        <v>5519</v>
      </c>
      <c r="V76" s="18" t="s">
        <v>5519</v>
      </c>
      <c r="W76" s="18" t="s">
        <v>3979</v>
      </c>
      <c r="X76" s="18" t="s">
        <v>3978</v>
      </c>
      <c r="Y76" s="315">
        <f t="shared" si="3"/>
        <v>1200</v>
      </c>
      <c r="Z76" s="315" t="str">
        <f t="shared" si="4"/>
        <v>0</v>
      </c>
      <c r="AA76" s="315">
        <f t="shared" si="5"/>
        <v>1200</v>
      </c>
    </row>
    <row r="77" spans="1:29" s="18" customFormat="1" ht="12" customHeight="1" x14ac:dyDescent="0.2">
      <c r="A77" s="16" t="s">
        <v>3858</v>
      </c>
      <c r="B77" s="17">
        <v>44.9</v>
      </c>
      <c r="C77" s="16" t="s">
        <v>5528</v>
      </c>
      <c r="D77" s="1" t="s">
        <v>1500</v>
      </c>
      <c r="E77" s="3" t="s">
        <v>5516</v>
      </c>
      <c r="F77" s="3">
        <v>24</v>
      </c>
      <c r="G77" s="18">
        <v>25</v>
      </c>
      <c r="I77" s="19" t="s">
        <v>1131</v>
      </c>
      <c r="J77" s="3" t="s">
        <v>3005</v>
      </c>
      <c r="K77" s="19" t="s">
        <v>4069</v>
      </c>
      <c r="L77" s="1" t="s">
        <v>1616</v>
      </c>
      <c r="M77" s="112" t="s">
        <v>4300</v>
      </c>
      <c r="N77" s="53" t="s">
        <v>3005</v>
      </c>
      <c r="O77" s="112" t="s">
        <v>3292</v>
      </c>
      <c r="P77" s="140">
        <v>25</v>
      </c>
      <c r="Q77" s="1" t="s">
        <v>1375</v>
      </c>
      <c r="R77" s="2">
        <v>30</v>
      </c>
      <c r="S77" s="60" t="s">
        <v>2650</v>
      </c>
      <c r="T77" s="1" t="s">
        <v>3315</v>
      </c>
      <c r="U77" s="18" t="s">
        <v>5519</v>
      </c>
      <c r="V77" s="18" t="s">
        <v>5519</v>
      </c>
      <c r="W77" s="18" t="s">
        <v>3979</v>
      </c>
      <c r="X77" s="18" t="s">
        <v>3978</v>
      </c>
      <c r="Y77" s="315">
        <f t="shared" si="3"/>
        <v>1200</v>
      </c>
      <c r="Z77" s="315" t="str">
        <f t="shared" si="4"/>
        <v>0</v>
      </c>
      <c r="AA77" s="315">
        <f t="shared" si="5"/>
        <v>1200</v>
      </c>
    </row>
    <row r="78" spans="1:29" s="18" customFormat="1" ht="12" customHeight="1" x14ac:dyDescent="0.2">
      <c r="A78" s="16" t="s">
        <v>3858</v>
      </c>
      <c r="B78" s="17">
        <v>44.9</v>
      </c>
      <c r="C78" s="16" t="s">
        <v>5528</v>
      </c>
      <c r="D78" s="1" t="s">
        <v>1500</v>
      </c>
      <c r="E78" s="3" t="s">
        <v>5516</v>
      </c>
      <c r="F78" s="3">
        <v>24</v>
      </c>
      <c r="G78" s="18">
        <v>25</v>
      </c>
      <c r="I78" s="19" t="s">
        <v>1131</v>
      </c>
      <c r="J78" s="3" t="s">
        <v>3005</v>
      </c>
      <c r="K78" s="19" t="s">
        <v>4069</v>
      </c>
      <c r="L78" s="1" t="s">
        <v>1616</v>
      </c>
      <c r="M78" s="112" t="s">
        <v>4300</v>
      </c>
      <c r="N78" s="53" t="s">
        <v>3005</v>
      </c>
      <c r="O78" s="112" t="s">
        <v>3292</v>
      </c>
      <c r="P78" s="140">
        <v>25</v>
      </c>
      <c r="Q78" s="1" t="s">
        <v>1375</v>
      </c>
      <c r="R78" s="2">
        <v>30</v>
      </c>
      <c r="S78" s="60" t="s">
        <v>2650</v>
      </c>
      <c r="T78" s="1" t="s">
        <v>3315</v>
      </c>
      <c r="U78" s="18" t="s">
        <v>5519</v>
      </c>
      <c r="V78" s="18" t="s">
        <v>5519</v>
      </c>
      <c r="W78" s="18" t="s">
        <v>3979</v>
      </c>
      <c r="X78" s="18" t="s">
        <v>3978</v>
      </c>
      <c r="Y78" s="315">
        <f t="shared" si="3"/>
        <v>1200</v>
      </c>
      <c r="Z78" s="315" t="str">
        <f t="shared" si="4"/>
        <v>0</v>
      </c>
      <c r="AA78" s="315">
        <f t="shared" si="5"/>
        <v>1200</v>
      </c>
    </row>
    <row r="79" spans="1:29" s="18" customFormat="1" ht="12" customHeight="1" x14ac:dyDescent="0.2">
      <c r="A79" s="16" t="s">
        <v>4446</v>
      </c>
      <c r="B79" s="17">
        <v>216</v>
      </c>
      <c r="C79" s="16" t="s">
        <v>4447</v>
      </c>
      <c r="D79" s="16" t="s">
        <v>1500</v>
      </c>
      <c r="E79" s="18" t="s">
        <v>5516</v>
      </c>
      <c r="F79" s="18">
        <v>24</v>
      </c>
      <c r="G79" s="60">
        <v>25</v>
      </c>
      <c r="I79" s="126" t="s">
        <v>1460</v>
      </c>
      <c r="J79" s="18" t="s">
        <v>3005</v>
      </c>
      <c r="K79" s="19" t="s">
        <v>4069</v>
      </c>
      <c r="L79" s="16" t="s">
        <v>1616</v>
      </c>
      <c r="M79" s="116" t="s">
        <v>4300</v>
      </c>
      <c r="N79" s="58" t="s">
        <v>3005</v>
      </c>
      <c r="O79" s="116" t="s">
        <v>3287</v>
      </c>
      <c r="P79" s="140">
        <v>25</v>
      </c>
      <c r="Q79" s="1" t="s">
        <v>3317</v>
      </c>
      <c r="R79" s="2">
        <v>42</v>
      </c>
      <c r="S79" s="60" t="s">
        <v>2650</v>
      </c>
      <c r="T79" s="1" t="s">
        <v>3328</v>
      </c>
      <c r="U79" s="18" t="s">
        <v>5519</v>
      </c>
      <c r="V79" s="18" t="s">
        <v>5519</v>
      </c>
      <c r="W79" s="18" t="s">
        <v>3979</v>
      </c>
      <c r="X79" s="18" t="s">
        <v>3978</v>
      </c>
      <c r="Y79" s="315">
        <f t="shared" si="3"/>
        <v>1200</v>
      </c>
      <c r="Z79" s="315" t="str">
        <f t="shared" si="4"/>
        <v>0</v>
      </c>
      <c r="AA79" s="315">
        <f t="shared" si="5"/>
        <v>1200</v>
      </c>
    </row>
    <row r="80" spans="1:29" s="18" customFormat="1" ht="12" customHeight="1" x14ac:dyDescent="0.2">
      <c r="A80" s="16" t="s">
        <v>4446</v>
      </c>
      <c r="B80" s="17">
        <v>216</v>
      </c>
      <c r="C80" s="16" t="s">
        <v>4447</v>
      </c>
      <c r="D80" s="16" t="s">
        <v>1500</v>
      </c>
      <c r="E80" s="18" t="s">
        <v>5516</v>
      </c>
      <c r="F80" s="18">
        <v>24</v>
      </c>
      <c r="G80" s="245">
        <v>25</v>
      </c>
      <c r="I80" s="127" t="s">
        <v>1459</v>
      </c>
      <c r="J80" s="18" t="s">
        <v>3005</v>
      </c>
      <c r="K80" s="19" t="s">
        <v>4069</v>
      </c>
      <c r="L80" s="16" t="s">
        <v>1616</v>
      </c>
      <c r="M80" s="116" t="s">
        <v>4300</v>
      </c>
      <c r="N80" s="58" t="s">
        <v>3005</v>
      </c>
      <c r="O80" s="116" t="s">
        <v>3287</v>
      </c>
      <c r="P80" s="140">
        <v>25</v>
      </c>
      <c r="Q80" s="1" t="s">
        <v>1375</v>
      </c>
      <c r="R80" s="2">
        <v>30</v>
      </c>
      <c r="S80" s="60" t="s">
        <v>2650</v>
      </c>
      <c r="T80" s="1" t="s">
        <v>3315</v>
      </c>
      <c r="U80" s="18" t="s">
        <v>5519</v>
      </c>
      <c r="V80" s="18" t="s">
        <v>5519</v>
      </c>
      <c r="W80" s="18" t="s">
        <v>3979</v>
      </c>
      <c r="X80" s="18" t="s">
        <v>3978</v>
      </c>
      <c r="Y80" s="315">
        <f t="shared" si="3"/>
        <v>1200</v>
      </c>
      <c r="Z80" s="315" t="str">
        <f t="shared" si="4"/>
        <v>0</v>
      </c>
      <c r="AA80" s="315">
        <f t="shared" si="5"/>
        <v>1200</v>
      </c>
    </row>
    <row r="81" spans="1:29" s="18" customFormat="1" ht="12" customHeight="1" x14ac:dyDescent="0.2">
      <c r="A81" s="16" t="s">
        <v>4446</v>
      </c>
      <c r="B81" s="17">
        <v>216</v>
      </c>
      <c r="C81" s="16" t="s">
        <v>4447</v>
      </c>
      <c r="D81" s="16" t="s">
        <v>1500</v>
      </c>
      <c r="E81" s="18" t="s">
        <v>5516</v>
      </c>
      <c r="F81" s="18">
        <v>24</v>
      </c>
      <c r="G81" s="245">
        <v>16</v>
      </c>
      <c r="H81" s="18" t="s">
        <v>1561</v>
      </c>
      <c r="I81" s="127" t="s">
        <v>1459</v>
      </c>
      <c r="J81" s="18" t="s">
        <v>3005</v>
      </c>
      <c r="K81" s="19" t="s">
        <v>4069</v>
      </c>
      <c r="L81" s="16" t="s">
        <v>1616</v>
      </c>
      <c r="M81" s="116" t="s">
        <v>4300</v>
      </c>
      <c r="N81" s="58" t="s">
        <v>3005</v>
      </c>
      <c r="O81" s="116" t="s">
        <v>3287</v>
      </c>
      <c r="P81" s="140">
        <v>16</v>
      </c>
      <c r="Q81" s="1" t="s">
        <v>3317</v>
      </c>
      <c r="R81" s="2">
        <v>40</v>
      </c>
      <c r="S81" s="60" t="s">
        <v>2650</v>
      </c>
      <c r="T81" s="1" t="s">
        <v>3331</v>
      </c>
      <c r="U81" s="18" t="s">
        <v>5519</v>
      </c>
      <c r="V81" s="18" t="s">
        <v>5519</v>
      </c>
      <c r="W81" s="18" t="s">
        <v>3979</v>
      </c>
      <c r="X81" s="18" t="s">
        <v>3978</v>
      </c>
      <c r="Y81" s="315">
        <f t="shared" si="3"/>
        <v>768</v>
      </c>
      <c r="Z81" s="315" t="str">
        <f t="shared" si="4"/>
        <v>0</v>
      </c>
      <c r="AA81" s="315">
        <f t="shared" si="5"/>
        <v>768</v>
      </c>
    </row>
    <row r="82" spans="1:29" s="18" customFormat="1" ht="12" customHeight="1" x14ac:dyDescent="0.2">
      <c r="A82" s="16" t="s">
        <v>4446</v>
      </c>
      <c r="B82" s="17">
        <v>216</v>
      </c>
      <c r="C82" s="16" t="s">
        <v>4447</v>
      </c>
      <c r="D82" s="16" t="s">
        <v>1500</v>
      </c>
      <c r="E82" s="18" t="s">
        <v>5516</v>
      </c>
      <c r="F82" s="18">
        <v>24</v>
      </c>
      <c r="G82" s="60">
        <v>9</v>
      </c>
      <c r="H82" s="18" t="s">
        <v>1561</v>
      </c>
      <c r="I82" s="126" t="s">
        <v>1460</v>
      </c>
      <c r="J82" s="18" t="s">
        <v>3005</v>
      </c>
      <c r="K82" s="19" t="s">
        <v>4069</v>
      </c>
      <c r="L82" s="16" t="s">
        <v>1616</v>
      </c>
      <c r="M82" s="116" t="s">
        <v>4300</v>
      </c>
      <c r="N82" s="58" t="s">
        <v>3005</v>
      </c>
      <c r="O82" s="116" t="s">
        <v>3287</v>
      </c>
      <c r="P82" s="140">
        <v>9</v>
      </c>
      <c r="Q82" s="1" t="s">
        <v>3317</v>
      </c>
      <c r="R82" s="2">
        <v>40</v>
      </c>
      <c r="S82" s="60" t="s">
        <v>2650</v>
      </c>
      <c r="T82" s="1" t="s">
        <v>3331</v>
      </c>
      <c r="U82" s="18" t="s">
        <v>5519</v>
      </c>
      <c r="V82" s="18" t="s">
        <v>5519</v>
      </c>
      <c r="W82" s="18" t="s">
        <v>3979</v>
      </c>
      <c r="X82" s="18" t="s">
        <v>3978</v>
      </c>
      <c r="Y82" s="315">
        <f t="shared" si="3"/>
        <v>432</v>
      </c>
      <c r="Z82" s="315" t="str">
        <f t="shared" si="4"/>
        <v>0</v>
      </c>
      <c r="AA82" s="315">
        <f t="shared" si="5"/>
        <v>432</v>
      </c>
    </row>
    <row r="83" spans="1:29" s="18" customFormat="1" ht="12" customHeight="1" x14ac:dyDescent="0.2">
      <c r="A83" s="1" t="s">
        <v>3902</v>
      </c>
      <c r="B83" s="2">
        <v>225</v>
      </c>
      <c r="C83" s="1" t="s">
        <v>5523</v>
      </c>
      <c r="D83" s="1" t="s">
        <v>1500</v>
      </c>
      <c r="E83" s="3" t="s">
        <v>5516</v>
      </c>
      <c r="F83" s="3">
        <v>24</v>
      </c>
      <c r="G83" s="3">
        <v>25</v>
      </c>
      <c r="H83" s="3"/>
      <c r="I83" s="49" t="s">
        <v>3269</v>
      </c>
      <c r="J83" s="18" t="s">
        <v>3005</v>
      </c>
      <c r="K83" s="45" t="s">
        <v>1612</v>
      </c>
      <c r="L83" s="1" t="s">
        <v>1616</v>
      </c>
      <c r="M83" s="112" t="s">
        <v>4300</v>
      </c>
      <c r="N83" s="53" t="s">
        <v>3005</v>
      </c>
      <c r="O83" s="112" t="s">
        <v>3244</v>
      </c>
      <c r="P83" s="140">
        <v>25</v>
      </c>
      <c r="Q83" s="1" t="s">
        <v>3317</v>
      </c>
      <c r="R83" s="2">
        <v>42</v>
      </c>
      <c r="S83" s="60" t="s">
        <v>2650</v>
      </c>
      <c r="T83" s="1" t="s">
        <v>3330</v>
      </c>
      <c r="U83" s="18" t="s">
        <v>5519</v>
      </c>
      <c r="V83" s="18" t="s">
        <v>5519</v>
      </c>
      <c r="W83" s="18" t="s">
        <v>3979</v>
      </c>
      <c r="X83" s="18" t="s">
        <v>3978</v>
      </c>
      <c r="Y83" s="315">
        <f t="shared" si="3"/>
        <v>1200</v>
      </c>
      <c r="Z83" s="315" t="str">
        <f t="shared" si="4"/>
        <v>0</v>
      </c>
      <c r="AA83" s="315">
        <f t="shared" si="5"/>
        <v>1200</v>
      </c>
    </row>
    <row r="84" spans="1:29" s="18" customFormat="1" ht="12" customHeight="1" x14ac:dyDescent="0.2">
      <c r="A84" s="1" t="s">
        <v>3900</v>
      </c>
      <c r="B84" s="2">
        <v>280</v>
      </c>
      <c r="C84" s="1" t="s">
        <v>5523</v>
      </c>
      <c r="D84" s="1" t="s">
        <v>1500</v>
      </c>
      <c r="E84" s="3" t="s">
        <v>5516</v>
      </c>
      <c r="F84" s="3">
        <v>24</v>
      </c>
      <c r="G84" s="3">
        <v>25</v>
      </c>
      <c r="H84" s="3"/>
      <c r="I84" s="49" t="s">
        <v>3269</v>
      </c>
      <c r="J84" s="18" t="s">
        <v>3005</v>
      </c>
      <c r="K84" s="45" t="s">
        <v>1612</v>
      </c>
      <c r="L84" s="1" t="s">
        <v>1616</v>
      </c>
      <c r="M84" s="112" t="s">
        <v>4300</v>
      </c>
      <c r="N84" s="53" t="s">
        <v>3005</v>
      </c>
      <c r="O84" s="112" t="s">
        <v>3244</v>
      </c>
      <c r="P84" s="140">
        <v>25</v>
      </c>
      <c r="Q84" s="1" t="s">
        <v>3317</v>
      </c>
      <c r="R84" s="2">
        <v>42</v>
      </c>
      <c r="S84" s="60" t="s">
        <v>2650</v>
      </c>
      <c r="T84" s="1" t="s">
        <v>3330</v>
      </c>
      <c r="U84" s="18" t="s">
        <v>5519</v>
      </c>
      <c r="V84" s="18" t="s">
        <v>5519</v>
      </c>
      <c r="W84" s="18" t="s">
        <v>3979</v>
      </c>
      <c r="X84" s="18" t="s">
        <v>3978</v>
      </c>
      <c r="Y84" s="315">
        <f t="shared" si="3"/>
        <v>1200</v>
      </c>
      <c r="Z84" s="315" t="str">
        <f t="shared" si="4"/>
        <v>0</v>
      </c>
      <c r="AA84" s="315">
        <f t="shared" si="5"/>
        <v>1200</v>
      </c>
    </row>
    <row r="85" spans="1:29" s="18" customFormat="1" ht="12" customHeight="1" x14ac:dyDescent="0.2">
      <c r="A85" s="1" t="s">
        <v>3898</v>
      </c>
      <c r="B85" s="2">
        <v>285</v>
      </c>
      <c r="C85" s="1" t="s">
        <v>5528</v>
      </c>
      <c r="D85" s="1" t="s">
        <v>1500</v>
      </c>
      <c r="E85" s="3" t="s">
        <v>5516</v>
      </c>
      <c r="F85" s="3">
        <v>24</v>
      </c>
      <c r="G85" s="3">
        <v>25</v>
      </c>
      <c r="H85" s="3"/>
      <c r="I85" s="49" t="s">
        <v>3269</v>
      </c>
      <c r="J85" s="18" t="s">
        <v>3005</v>
      </c>
      <c r="K85" s="45" t="s">
        <v>1612</v>
      </c>
      <c r="L85" s="1" t="s">
        <v>1616</v>
      </c>
      <c r="M85" s="112" t="s">
        <v>4300</v>
      </c>
      <c r="N85" s="53" t="s">
        <v>3005</v>
      </c>
      <c r="O85" s="112" t="s">
        <v>3244</v>
      </c>
      <c r="P85" s="140">
        <v>25</v>
      </c>
      <c r="Q85" s="1" t="s">
        <v>3317</v>
      </c>
      <c r="R85" s="2">
        <v>42</v>
      </c>
      <c r="S85" s="60" t="s">
        <v>2650</v>
      </c>
      <c r="T85" s="1" t="s">
        <v>3330</v>
      </c>
      <c r="U85" s="18" t="s">
        <v>5519</v>
      </c>
      <c r="V85" s="18" t="s">
        <v>5519</v>
      </c>
      <c r="W85" s="18" t="s">
        <v>3979</v>
      </c>
      <c r="X85" s="18" t="s">
        <v>3978</v>
      </c>
      <c r="Y85" s="315">
        <f t="shared" si="3"/>
        <v>1200</v>
      </c>
      <c r="Z85" s="315" t="str">
        <f t="shared" si="4"/>
        <v>0</v>
      </c>
      <c r="AA85" s="315">
        <f t="shared" si="5"/>
        <v>1200</v>
      </c>
    </row>
    <row r="86" spans="1:29" s="247" customFormat="1" ht="12" customHeight="1" x14ac:dyDescent="0.2">
      <c r="A86" s="16" t="s">
        <v>3271</v>
      </c>
      <c r="B86" s="17">
        <v>26.35</v>
      </c>
      <c r="C86" s="16" t="s">
        <v>5528</v>
      </c>
      <c r="D86" s="1" t="s">
        <v>1500</v>
      </c>
      <c r="E86" s="3" t="s">
        <v>5516</v>
      </c>
      <c r="F86" s="3">
        <v>24</v>
      </c>
      <c r="G86" s="18">
        <v>25</v>
      </c>
      <c r="H86" s="18"/>
      <c r="I86" s="46" t="s">
        <v>3272</v>
      </c>
      <c r="J86" s="18" t="s">
        <v>3005</v>
      </c>
      <c r="K86" s="19" t="s">
        <v>4237</v>
      </c>
      <c r="L86" s="254" t="s">
        <v>1616</v>
      </c>
      <c r="M86" s="112" t="s">
        <v>4300</v>
      </c>
      <c r="N86" s="53" t="s">
        <v>3005</v>
      </c>
      <c r="O86" s="112" t="s">
        <v>3292</v>
      </c>
      <c r="P86" s="140">
        <v>25</v>
      </c>
      <c r="Q86" s="1" t="s">
        <v>3317</v>
      </c>
      <c r="R86" s="2">
        <v>42</v>
      </c>
      <c r="S86" s="60" t="s">
        <v>2650</v>
      </c>
      <c r="T86" s="1" t="s">
        <v>3329</v>
      </c>
      <c r="U86" s="18" t="s">
        <v>5519</v>
      </c>
      <c r="V86" s="18" t="s">
        <v>5519</v>
      </c>
      <c r="W86" s="18" t="s">
        <v>3979</v>
      </c>
      <c r="X86" s="18" t="s">
        <v>3978</v>
      </c>
      <c r="Y86" s="315">
        <f t="shared" si="3"/>
        <v>1200</v>
      </c>
      <c r="Z86" s="315" t="str">
        <f t="shared" si="4"/>
        <v>0</v>
      </c>
      <c r="AA86" s="315">
        <f t="shared" si="5"/>
        <v>1200</v>
      </c>
    </row>
    <row r="87" spans="1:29" s="247" customFormat="1" ht="12.75" customHeight="1" x14ac:dyDescent="0.2">
      <c r="A87" s="16" t="s">
        <v>3271</v>
      </c>
      <c r="B87" s="17">
        <v>26.35</v>
      </c>
      <c r="C87" s="16" t="s">
        <v>5528</v>
      </c>
      <c r="D87" s="1" t="s">
        <v>1500</v>
      </c>
      <c r="E87" s="3" t="s">
        <v>5516</v>
      </c>
      <c r="F87" s="3">
        <v>24</v>
      </c>
      <c r="G87" s="18">
        <v>25</v>
      </c>
      <c r="H87" s="18"/>
      <c r="I87" s="46" t="s">
        <v>3272</v>
      </c>
      <c r="J87" s="18" t="s">
        <v>3005</v>
      </c>
      <c r="K87" s="19" t="s">
        <v>4237</v>
      </c>
      <c r="L87" s="254" t="s">
        <v>1616</v>
      </c>
      <c r="M87" s="112" t="s">
        <v>4300</v>
      </c>
      <c r="N87" s="53" t="s">
        <v>3005</v>
      </c>
      <c r="O87" s="112" t="s">
        <v>3292</v>
      </c>
      <c r="P87" s="140">
        <v>25</v>
      </c>
      <c r="Q87" s="1" t="s">
        <v>3317</v>
      </c>
      <c r="R87" s="2">
        <v>42</v>
      </c>
      <c r="S87" s="60" t="s">
        <v>2650</v>
      </c>
      <c r="T87" s="1" t="s">
        <v>3329</v>
      </c>
      <c r="U87" s="18" t="s">
        <v>5519</v>
      </c>
      <c r="V87" s="18" t="s">
        <v>5519</v>
      </c>
      <c r="W87" s="18" t="s">
        <v>3979</v>
      </c>
      <c r="X87" s="18" t="s">
        <v>3978</v>
      </c>
      <c r="Y87" s="315">
        <f t="shared" si="3"/>
        <v>1200</v>
      </c>
      <c r="Z87" s="315" t="str">
        <f t="shared" si="4"/>
        <v>0</v>
      </c>
      <c r="AA87" s="315">
        <f t="shared" si="5"/>
        <v>1200</v>
      </c>
    </row>
    <row r="88" spans="1:29" s="247" customFormat="1" ht="12.75" customHeight="1" x14ac:dyDescent="0.2">
      <c r="A88" s="16" t="s">
        <v>3271</v>
      </c>
      <c r="B88" s="17">
        <v>26.35</v>
      </c>
      <c r="C88" s="16" t="s">
        <v>5528</v>
      </c>
      <c r="D88" s="1" t="s">
        <v>1500</v>
      </c>
      <c r="E88" s="3" t="s">
        <v>5516</v>
      </c>
      <c r="F88" s="3">
        <v>24</v>
      </c>
      <c r="G88" s="18">
        <v>25</v>
      </c>
      <c r="H88" s="18"/>
      <c r="I88" s="46" t="s">
        <v>3273</v>
      </c>
      <c r="J88" s="18" t="s">
        <v>3005</v>
      </c>
      <c r="K88" s="19" t="s">
        <v>4237</v>
      </c>
      <c r="L88" s="254" t="s">
        <v>1616</v>
      </c>
      <c r="M88" s="112" t="s">
        <v>4300</v>
      </c>
      <c r="N88" s="53" t="s">
        <v>3005</v>
      </c>
      <c r="O88" s="112" t="s">
        <v>3292</v>
      </c>
      <c r="P88" s="140">
        <v>25</v>
      </c>
      <c r="Q88" s="1" t="s">
        <v>3317</v>
      </c>
      <c r="R88" s="2">
        <v>42</v>
      </c>
      <c r="S88" s="60" t="s">
        <v>2650</v>
      </c>
      <c r="T88" s="1" t="s">
        <v>3329</v>
      </c>
      <c r="U88" s="18" t="s">
        <v>5519</v>
      </c>
      <c r="V88" s="18" t="s">
        <v>5519</v>
      </c>
      <c r="W88" s="18" t="s">
        <v>3979</v>
      </c>
      <c r="X88" s="18" t="s">
        <v>3978</v>
      </c>
      <c r="Y88" s="315">
        <f t="shared" si="3"/>
        <v>1200</v>
      </c>
      <c r="Z88" s="315" t="str">
        <f t="shared" si="4"/>
        <v>0</v>
      </c>
      <c r="AA88" s="315">
        <f t="shared" si="5"/>
        <v>1200</v>
      </c>
    </row>
    <row r="89" spans="1:29" s="247" customFormat="1" ht="12.75" customHeight="1" x14ac:dyDescent="0.2">
      <c r="A89" s="16" t="s">
        <v>3271</v>
      </c>
      <c r="B89" s="17">
        <v>26.35</v>
      </c>
      <c r="C89" s="16" t="s">
        <v>5528</v>
      </c>
      <c r="D89" s="1" t="s">
        <v>1500</v>
      </c>
      <c r="E89" s="3" t="s">
        <v>5516</v>
      </c>
      <c r="F89" s="3">
        <v>24</v>
      </c>
      <c r="G89" s="18">
        <v>25</v>
      </c>
      <c r="H89" s="18"/>
      <c r="I89" s="46" t="s">
        <v>3285</v>
      </c>
      <c r="J89" s="18" t="s">
        <v>3005</v>
      </c>
      <c r="K89" s="19" t="s">
        <v>4237</v>
      </c>
      <c r="L89" s="254" t="s">
        <v>1616</v>
      </c>
      <c r="M89" s="112" t="s">
        <v>4300</v>
      </c>
      <c r="N89" s="53" t="s">
        <v>3005</v>
      </c>
      <c r="O89" s="112" t="s">
        <v>3292</v>
      </c>
      <c r="P89" s="140">
        <v>25</v>
      </c>
      <c r="Q89" s="1" t="s">
        <v>3317</v>
      </c>
      <c r="R89" s="2">
        <v>35</v>
      </c>
      <c r="S89" s="60" t="s">
        <v>2650</v>
      </c>
      <c r="T89" s="1" t="s">
        <v>3332</v>
      </c>
      <c r="U89" s="18" t="s">
        <v>5519</v>
      </c>
      <c r="V89" s="18" t="s">
        <v>5519</v>
      </c>
      <c r="W89" s="18" t="s">
        <v>3979</v>
      </c>
      <c r="X89" s="18" t="s">
        <v>3978</v>
      </c>
      <c r="Y89" s="315">
        <f t="shared" si="3"/>
        <v>1200</v>
      </c>
      <c r="Z89" s="315" t="str">
        <f t="shared" si="4"/>
        <v>0</v>
      </c>
      <c r="AA89" s="315">
        <f t="shared" si="5"/>
        <v>1200</v>
      </c>
    </row>
    <row r="90" spans="1:29" s="247" customFormat="1" ht="12" customHeight="1" x14ac:dyDescent="0.2">
      <c r="A90" s="16" t="s">
        <v>3270</v>
      </c>
      <c r="B90" s="17">
        <v>67</v>
      </c>
      <c r="C90" s="16" t="s">
        <v>5528</v>
      </c>
      <c r="D90" s="1" t="s">
        <v>1500</v>
      </c>
      <c r="E90" s="3" t="s">
        <v>5516</v>
      </c>
      <c r="F90" s="3">
        <v>24</v>
      </c>
      <c r="G90" s="18">
        <v>25</v>
      </c>
      <c r="H90" s="18"/>
      <c r="I90" s="51" t="s">
        <v>3288</v>
      </c>
      <c r="J90" s="18" t="s">
        <v>3005</v>
      </c>
      <c r="K90" s="19" t="s">
        <v>1439</v>
      </c>
      <c r="L90" s="254" t="s">
        <v>1616</v>
      </c>
      <c r="M90" s="112" t="s">
        <v>4300</v>
      </c>
      <c r="N90" s="53" t="s">
        <v>3005</v>
      </c>
      <c r="O90" s="112" t="s">
        <v>3293</v>
      </c>
      <c r="P90" s="140">
        <v>25</v>
      </c>
      <c r="Q90" s="1" t="s">
        <v>3317</v>
      </c>
      <c r="R90" s="2">
        <v>35</v>
      </c>
      <c r="S90" s="60" t="s">
        <v>2650</v>
      </c>
      <c r="T90" s="1" t="s">
        <v>3332</v>
      </c>
      <c r="U90" s="18" t="s">
        <v>5519</v>
      </c>
      <c r="V90" s="18" t="s">
        <v>5519</v>
      </c>
      <c r="W90" s="18" t="s">
        <v>3979</v>
      </c>
      <c r="X90" s="18" t="s">
        <v>3978</v>
      </c>
      <c r="Y90" s="315">
        <f t="shared" si="3"/>
        <v>1200</v>
      </c>
      <c r="Z90" s="315" t="str">
        <f t="shared" si="4"/>
        <v>0</v>
      </c>
      <c r="AA90" s="315">
        <f t="shared" si="5"/>
        <v>1200</v>
      </c>
    </row>
    <row r="91" spans="1:29" s="3" customFormat="1" ht="12" customHeight="1" x14ac:dyDescent="0.2">
      <c r="A91" s="1"/>
      <c r="B91" s="2"/>
      <c r="C91" s="154" t="s">
        <v>1375</v>
      </c>
      <c r="D91" s="1" t="s">
        <v>1500</v>
      </c>
      <c r="E91" s="3" t="s">
        <v>5516</v>
      </c>
      <c r="F91" s="3">
        <v>24</v>
      </c>
      <c r="G91" s="221">
        <v>0</v>
      </c>
      <c r="I91" s="186" t="s">
        <v>1438</v>
      </c>
      <c r="J91" s="128"/>
      <c r="K91" s="182" t="s">
        <v>4291</v>
      </c>
      <c r="L91" s="1" t="s">
        <v>1616</v>
      </c>
      <c r="S91" s="18"/>
      <c r="Y91" s="315">
        <f t="shared" si="3"/>
        <v>0</v>
      </c>
      <c r="Z91" s="315" t="str">
        <f t="shared" si="4"/>
        <v>0</v>
      </c>
      <c r="AA91" s="315" t="str">
        <f t="shared" si="5"/>
        <v>0</v>
      </c>
      <c r="AC91" s="5"/>
    </row>
    <row r="92" spans="1:29" s="3" customFormat="1" ht="12" customHeight="1" x14ac:dyDescent="0.2">
      <c r="A92" s="1"/>
      <c r="B92" s="2"/>
      <c r="C92" s="154" t="s">
        <v>1375</v>
      </c>
      <c r="D92" s="1" t="s">
        <v>1500</v>
      </c>
      <c r="E92" s="3" t="s">
        <v>5516</v>
      </c>
      <c r="F92" s="3">
        <v>24</v>
      </c>
      <c r="G92" s="221">
        <v>0</v>
      </c>
      <c r="I92" s="186" t="s">
        <v>1438</v>
      </c>
      <c r="J92" s="128"/>
      <c r="K92" s="182" t="s">
        <v>4291</v>
      </c>
      <c r="L92" s="1" t="s">
        <v>1616</v>
      </c>
      <c r="S92" s="18"/>
      <c r="Y92" s="315">
        <f t="shared" si="3"/>
        <v>0</v>
      </c>
      <c r="Z92" s="315" t="str">
        <f t="shared" si="4"/>
        <v>0</v>
      </c>
      <c r="AA92" s="315" t="str">
        <f t="shared" si="5"/>
        <v>0</v>
      </c>
      <c r="AC92" s="5"/>
    </row>
    <row r="93" spans="1:29" s="3" customFormat="1" ht="12" customHeight="1" x14ac:dyDescent="0.2">
      <c r="A93" s="1"/>
      <c r="B93" s="2"/>
      <c r="C93" s="154" t="s">
        <v>1375</v>
      </c>
      <c r="D93" s="1" t="s">
        <v>1500</v>
      </c>
      <c r="E93" s="3" t="s">
        <v>5516</v>
      </c>
      <c r="F93" s="3">
        <v>24</v>
      </c>
      <c r="G93" s="221">
        <v>0</v>
      </c>
      <c r="I93" s="186" t="s">
        <v>1438</v>
      </c>
      <c r="J93" s="128"/>
      <c r="K93" s="182" t="s">
        <v>4291</v>
      </c>
      <c r="L93" s="1" t="s">
        <v>1616</v>
      </c>
      <c r="M93" s="48"/>
      <c r="O93" s="112"/>
      <c r="P93" s="48"/>
      <c r="Q93" s="1"/>
      <c r="R93" s="2"/>
      <c r="S93" s="248"/>
      <c r="T93" s="1"/>
      <c r="U93" s="18"/>
      <c r="V93" s="18"/>
      <c r="W93" s="18"/>
      <c r="X93" s="18"/>
      <c r="Y93" s="315">
        <f t="shared" si="3"/>
        <v>0</v>
      </c>
      <c r="Z93" s="315" t="str">
        <f t="shared" si="4"/>
        <v>0</v>
      </c>
      <c r="AA93" s="315" t="str">
        <f t="shared" si="5"/>
        <v>0</v>
      </c>
      <c r="AC93" s="5"/>
    </row>
    <row r="94" spans="1:29" s="82" customFormat="1" ht="12" customHeight="1" x14ac:dyDescent="0.2">
      <c r="J94" s="79"/>
      <c r="L94" s="1" t="s">
        <v>1616</v>
      </c>
      <c r="M94" s="83"/>
      <c r="N94" s="58"/>
      <c r="O94" s="83"/>
      <c r="P94" s="83"/>
      <c r="Q94" s="80"/>
      <c r="R94" s="81"/>
      <c r="S94" s="79"/>
      <c r="T94" s="80"/>
      <c r="Y94" s="315">
        <f t="shared" si="3"/>
        <v>0</v>
      </c>
      <c r="Z94" s="315" t="str">
        <f t="shared" si="4"/>
        <v>0</v>
      </c>
      <c r="AA94" s="315" t="str">
        <f t="shared" si="5"/>
        <v>0</v>
      </c>
    </row>
    <row r="95" spans="1:29" s="88" customFormat="1" ht="12" customHeight="1" thickBot="1" x14ac:dyDescent="0.25">
      <c r="A95" s="90"/>
      <c r="B95" s="91"/>
      <c r="C95" s="90"/>
      <c r="D95" s="90"/>
      <c r="G95" s="89">
        <f>SUM(G40:G94)</f>
        <v>1162</v>
      </c>
      <c r="J95" s="54"/>
      <c r="K95" s="47"/>
      <c r="L95" s="90"/>
      <c r="M95" s="88">
        <f>G95-P95</f>
        <v>0</v>
      </c>
      <c r="N95" s="54"/>
      <c r="P95" s="89">
        <f>SUM(P41:P94)</f>
        <v>1162</v>
      </c>
      <c r="Q95" s="90"/>
      <c r="R95" s="91"/>
      <c r="S95" s="94"/>
      <c r="T95" s="90"/>
      <c r="Y95" s="315">
        <f t="shared" si="3"/>
        <v>0</v>
      </c>
      <c r="Z95" s="315" t="str">
        <f t="shared" si="4"/>
        <v>0</v>
      </c>
      <c r="AA95" s="315" t="str">
        <f t="shared" si="5"/>
        <v>0</v>
      </c>
      <c r="AC95" s="92"/>
    </row>
    <row r="96" spans="1:29" s="79" customFormat="1" ht="12" customHeight="1" x14ac:dyDescent="0.2">
      <c r="A96" s="1"/>
      <c r="B96" s="84"/>
      <c r="C96" s="50" t="s">
        <v>3029</v>
      </c>
      <c r="D96" s="85"/>
      <c r="I96" s="96"/>
      <c r="J96" s="58"/>
      <c r="K96" s="51"/>
      <c r="L96" s="85"/>
      <c r="N96" s="58"/>
      <c r="Q96" s="85"/>
      <c r="R96" s="84"/>
      <c r="S96" s="77"/>
      <c r="T96" s="85"/>
      <c r="Y96" s="315">
        <f t="shared" si="3"/>
        <v>0</v>
      </c>
      <c r="Z96" s="315" t="str">
        <f t="shared" si="4"/>
        <v>0</v>
      </c>
      <c r="AA96" s="315" t="str">
        <f t="shared" si="5"/>
        <v>0</v>
      </c>
      <c r="AC96" s="86"/>
    </row>
    <row r="97" spans="1:29" s="18" customFormat="1" ht="12" customHeight="1" x14ac:dyDescent="0.2">
      <c r="A97" s="16" t="s">
        <v>4374</v>
      </c>
      <c r="B97" s="17">
        <v>0</v>
      </c>
      <c r="C97" s="16" t="s">
        <v>4375</v>
      </c>
      <c r="D97" s="16" t="s">
        <v>1500</v>
      </c>
      <c r="E97" s="18" t="s">
        <v>5516</v>
      </c>
      <c r="F97" s="18">
        <v>24</v>
      </c>
      <c r="G97" s="18">
        <v>7</v>
      </c>
      <c r="H97" s="18" t="s">
        <v>1561</v>
      </c>
      <c r="I97" s="19" t="s">
        <v>5045</v>
      </c>
      <c r="J97" s="18" t="s">
        <v>3005</v>
      </c>
      <c r="K97" s="19" t="s">
        <v>4376</v>
      </c>
      <c r="L97" s="16" t="s">
        <v>1616</v>
      </c>
      <c r="M97" s="18" t="s">
        <v>4371</v>
      </c>
      <c r="N97" s="18" t="s">
        <v>3005</v>
      </c>
      <c r="O97" s="83" t="s">
        <v>5046</v>
      </c>
      <c r="P97" s="18">
        <v>7</v>
      </c>
      <c r="Q97" s="16" t="s">
        <v>4531</v>
      </c>
      <c r="R97" s="17">
        <v>80</v>
      </c>
      <c r="S97" s="259" t="s">
        <v>3299</v>
      </c>
      <c r="T97" s="16" t="s">
        <v>4535</v>
      </c>
      <c r="U97" s="18" t="s">
        <v>4373</v>
      </c>
      <c r="V97" s="18" t="s">
        <v>4373</v>
      </c>
      <c r="W97" s="247" t="s">
        <v>3979</v>
      </c>
      <c r="X97" s="18" t="s">
        <v>3978</v>
      </c>
      <c r="Y97" s="315">
        <f t="shared" si="3"/>
        <v>336</v>
      </c>
      <c r="Z97" s="315" t="str">
        <f t="shared" si="4"/>
        <v>0</v>
      </c>
      <c r="AA97" s="315">
        <f t="shared" si="5"/>
        <v>336</v>
      </c>
      <c r="AC97" s="20"/>
    </row>
    <row r="98" spans="1:29" s="3" customFormat="1" ht="12" customHeight="1" x14ac:dyDescent="0.2">
      <c r="A98" s="1" t="s">
        <v>4374</v>
      </c>
      <c r="B98" s="2">
        <v>0</v>
      </c>
      <c r="C98" s="1" t="s">
        <v>4375</v>
      </c>
      <c r="D98" s="1" t="s">
        <v>1500</v>
      </c>
      <c r="E98" s="3" t="s">
        <v>5516</v>
      </c>
      <c r="F98" s="3">
        <v>24</v>
      </c>
      <c r="G98" s="3">
        <v>7</v>
      </c>
      <c r="H98" s="3" t="s">
        <v>1561</v>
      </c>
      <c r="I98" s="4" t="s">
        <v>5045</v>
      </c>
      <c r="J98" s="21" t="s">
        <v>3005</v>
      </c>
      <c r="K98" s="4" t="s">
        <v>4376</v>
      </c>
      <c r="L98" s="1" t="s">
        <v>1616</v>
      </c>
      <c r="M98" s="3" t="s">
        <v>4439</v>
      </c>
      <c r="N98" s="23" t="s">
        <v>3005</v>
      </c>
      <c r="O98" s="79" t="s">
        <v>5046</v>
      </c>
      <c r="P98" s="3">
        <v>7</v>
      </c>
      <c r="Q98" s="1" t="s">
        <v>5514</v>
      </c>
      <c r="R98" s="2">
        <v>48</v>
      </c>
      <c r="S98" s="137">
        <v>23602</v>
      </c>
      <c r="T98" s="1" t="s">
        <v>4440</v>
      </c>
      <c r="U98" s="3" t="s">
        <v>4373</v>
      </c>
      <c r="V98" s="3" t="s">
        <v>4373</v>
      </c>
      <c r="W98" s="3" t="s">
        <v>5041</v>
      </c>
      <c r="X98" s="3" t="s">
        <v>3978</v>
      </c>
      <c r="Y98" s="315">
        <f t="shared" si="3"/>
        <v>336</v>
      </c>
      <c r="Z98" s="315" t="str">
        <f t="shared" si="4"/>
        <v>0</v>
      </c>
      <c r="AA98" s="315">
        <f t="shared" si="5"/>
        <v>336</v>
      </c>
      <c r="AC98" s="5"/>
    </row>
    <row r="99" spans="1:29" s="3" customFormat="1" ht="12" customHeight="1" x14ac:dyDescent="0.2">
      <c r="A99" s="1" t="s">
        <v>4374</v>
      </c>
      <c r="B99" s="2">
        <v>0</v>
      </c>
      <c r="C99" s="1" t="s">
        <v>4375</v>
      </c>
      <c r="D99" s="1" t="s">
        <v>1500</v>
      </c>
      <c r="E99" s="3" t="s">
        <v>5516</v>
      </c>
      <c r="F99" s="3">
        <v>24</v>
      </c>
      <c r="G99" s="3">
        <v>5</v>
      </c>
      <c r="H99" s="3" t="s">
        <v>1561</v>
      </c>
      <c r="I99" s="4" t="s">
        <v>5045</v>
      </c>
      <c r="J99" s="21" t="s">
        <v>3005</v>
      </c>
      <c r="K99" s="4" t="s">
        <v>4376</v>
      </c>
      <c r="L99" s="1" t="s">
        <v>1616</v>
      </c>
      <c r="M99" s="3" t="s">
        <v>3427</v>
      </c>
      <c r="N99" s="23" t="s">
        <v>3005</v>
      </c>
      <c r="O99" s="79" t="s">
        <v>5046</v>
      </c>
      <c r="P99" s="3">
        <v>5</v>
      </c>
      <c r="Q99" s="1" t="s">
        <v>5523</v>
      </c>
      <c r="R99" s="2">
        <v>44.62</v>
      </c>
      <c r="S99" s="137">
        <v>23601</v>
      </c>
      <c r="T99" s="1" t="s">
        <v>4442</v>
      </c>
      <c r="U99" s="3" t="s">
        <v>4373</v>
      </c>
      <c r="V99" s="3" t="s">
        <v>4373</v>
      </c>
      <c r="W99" s="3" t="s">
        <v>5041</v>
      </c>
      <c r="X99" s="3" t="s">
        <v>3978</v>
      </c>
      <c r="Y99" s="315">
        <f t="shared" si="3"/>
        <v>240</v>
      </c>
      <c r="Z99" s="315" t="str">
        <f t="shared" si="4"/>
        <v>0</v>
      </c>
      <c r="AA99" s="315">
        <f t="shared" si="5"/>
        <v>240</v>
      </c>
      <c r="AC99" s="5"/>
    </row>
    <row r="100" spans="1:29" s="3" customFormat="1" ht="12" customHeight="1" x14ac:dyDescent="0.2">
      <c r="A100" s="1" t="s">
        <v>4374</v>
      </c>
      <c r="B100" s="2">
        <v>0</v>
      </c>
      <c r="C100" s="1" t="s">
        <v>4375</v>
      </c>
      <c r="D100" s="1" t="s">
        <v>1500</v>
      </c>
      <c r="E100" s="3" t="s">
        <v>5516</v>
      </c>
      <c r="F100" s="3">
        <v>24</v>
      </c>
      <c r="G100" s="3">
        <v>25</v>
      </c>
      <c r="I100" s="4" t="s">
        <v>5045</v>
      </c>
      <c r="J100" s="21" t="s">
        <v>3005</v>
      </c>
      <c r="K100" s="4" t="s">
        <v>4376</v>
      </c>
      <c r="L100" s="1" t="s">
        <v>1616</v>
      </c>
      <c r="M100" s="3" t="s">
        <v>4377</v>
      </c>
      <c r="N100" s="23" t="s">
        <v>3005</v>
      </c>
      <c r="O100" s="79" t="s">
        <v>5046</v>
      </c>
      <c r="P100" s="3">
        <v>25</v>
      </c>
      <c r="Q100" s="1" t="s">
        <v>5528</v>
      </c>
      <c r="R100" s="2">
        <v>54.65</v>
      </c>
      <c r="S100" s="137">
        <v>23599</v>
      </c>
      <c r="T100" s="1" t="s">
        <v>4443</v>
      </c>
      <c r="U100" s="3" t="s">
        <v>4373</v>
      </c>
      <c r="V100" s="3" t="s">
        <v>4373</v>
      </c>
      <c r="W100" s="3" t="s">
        <v>5041</v>
      </c>
      <c r="X100" s="3" t="s">
        <v>3978</v>
      </c>
      <c r="Y100" s="315">
        <f t="shared" si="3"/>
        <v>1200</v>
      </c>
      <c r="Z100" s="315" t="str">
        <f t="shared" si="4"/>
        <v>0</v>
      </c>
      <c r="AA100" s="315">
        <f t="shared" si="5"/>
        <v>1200</v>
      </c>
      <c r="AC100" s="5"/>
    </row>
    <row r="101" spans="1:29" s="3" customFormat="1" ht="12" customHeight="1" x14ac:dyDescent="0.2">
      <c r="A101" s="1" t="s">
        <v>4374</v>
      </c>
      <c r="B101" s="2">
        <v>0</v>
      </c>
      <c r="C101" s="1" t="s">
        <v>4375</v>
      </c>
      <c r="D101" s="1" t="s">
        <v>1500</v>
      </c>
      <c r="E101" s="3" t="s">
        <v>5516</v>
      </c>
      <c r="F101" s="3">
        <v>24</v>
      </c>
      <c r="G101" s="3">
        <v>6</v>
      </c>
      <c r="H101" s="3" t="s">
        <v>1561</v>
      </c>
      <c r="I101" s="4" t="s">
        <v>5045</v>
      </c>
      <c r="J101" s="21" t="s">
        <v>3005</v>
      </c>
      <c r="K101" s="4" t="s">
        <v>4376</v>
      </c>
      <c r="L101" s="1" t="s">
        <v>1616</v>
      </c>
      <c r="M101" s="3" t="s">
        <v>1501</v>
      </c>
      <c r="N101" s="23" t="s">
        <v>3005</v>
      </c>
      <c r="O101" s="79" t="s">
        <v>5046</v>
      </c>
      <c r="P101" s="3">
        <v>6</v>
      </c>
      <c r="Q101" s="1" t="s">
        <v>5523</v>
      </c>
      <c r="R101" s="2">
        <v>193</v>
      </c>
      <c r="S101" s="137">
        <v>23600</v>
      </c>
      <c r="T101" s="1" t="s">
        <v>3976</v>
      </c>
      <c r="U101" s="3" t="s">
        <v>4373</v>
      </c>
      <c r="V101" s="3" t="s">
        <v>4373</v>
      </c>
      <c r="W101" s="3" t="s">
        <v>5041</v>
      </c>
      <c r="X101" s="3" t="s">
        <v>3978</v>
      </c>
      <c r="Y101" s="315">
        <f t="shared" si="3"/>
        <v>288</v>
      </c>
      <c r="Z101" s="315" t="str">
        <f t="shared" si="4"/>
        <v>0</v>
      </c>
      <c r="AA101" s="315">
        <f t="shared" si="5"/>
        <v>288</v>
      </c>
      <c r="AC101" s="5"/>
    </row>
    <row r="102" spans="1:29" s="88" customFormat="1" ht="12" customHeight="1" thickBot="1" x14ac:dyDescent="0.25">
      <c r="G102" s="88">
        <f>SUM(G96:G101)</f>
        <v>50</v>
      </c>
      <c r="J102" s="54"/>
      <c r="M102" s="94">
        <f>G102-P102</f>
        <v>0</v>
      </c>
      <c r="N102" s="54"/>
      <c r="P102" s="88">
        <f>SUM(P96:P101)</f>
        <v>50</v>
      </c>
      <c r="S102" s="94"/>
      <c r="Y102" s="315">
        <f t="shared" si="3"/>
        <v>0</v>
      </c>
      <c r="Z102" s="315" t="str">
        <f t="shared" si="4"/>
        <v>0</v>
      </c>
      <c r="AA102" s="315" t="str">
        <f t="shared" si="5"/>
        <v>0</v>
      </c>
    </row>
    <row r="103" spans="1:29" s="3" customFormat="1" ht="12" customHeight="1" x14ac:dyDescent="0.2">
      <c r="A103" s="1"/>
      <c r="B103" s="2"/>
      <c r="C103" s="50" t="s">
        <v>5249</v>
      </c>
      <c r="D103" s="1"/>
      <c r="G103" s="48"/>
      <c r="K103" s="49"/>
      <c r="L103" s="1"/>
      <c r="N103" s="53"/>
      <c r="Q103" s="1"/>
      <c r="R103" s="2"/>
      <c r="S103" s="248"/>
      <c r="T103" s="1"/>
      <c r="Y103" s="315">
        <f t="shared" si="3"/>
        <v>0</v>
      </c>
      <c r="Z103" s="315" t="str">
        <f t="shared" si="4"/>
        <v>0</v>
      </c>
      <c r="AA103" s="315" t="str">
        <f t="shared" si="5"/>
        <v>0</v>
      </c>
      <c r="AC103" s="5"/>
    </row>
    <row r="104" spans="1:29" s="3" customFormat="1" ht="12" customHeight="1" x14ac:dyDescent="0.2">
      <c r="A104" s="1" t="s">
        <v>3338</v>
      </c>
      <c r="B104" s="2">
        <v>0</v>
      </c>
      <c r="C104" s="154" t="s">
        <v>1375</v>
      </c>
      <c r="D104" s="1" t="s">
        <v>1500</v>
      </c>
      <c r="E104" s="3" t="s">
        <v>5516</v>
      </c>
      <c r="F104" s="3">
        <v>24</v>
      </c>
      <c r="G104" s="48">
        <v>46</v>
      </c>
      <c r="H104" s="3" t="s">
        <v>1561</v>
      </c>
      <c r="J104" s="3" t="s">
        <v>3005</v>
      </c>
      <c r="K104" s="49" t="s">
        <v>1615</v>
      </c>
      <c r="L104" s="1" t="s">
        <v>1616</v>
      </c>
      <c r="M104" s="3" t="s">
        <v>1615</v>
      </c>
      <c r="N104" s="3" t="s">
        <v>3005</v>
      </c>
      <c r="P104" s="3">
        <v>46</v>
      </c>
      <c r="Q104" s="1" t="s">
        <v>4381</v>
      </c>
      <c r="R104" s="2">
        <v>0</v>
      </c>
      <c r="S104" s="60" t="s">
        <v>5040</v>
      </c>
      <c r="T104" s="1" t="s">
        <v>3962</v>
      </c>
      <c r="U104" s="3" t="s">
        <v>4383</v>
      </c>
      <c r="V104" s="3" t="s">
        <v>4383</v>
      </c>
      <c r="W104" s="3" t="s">
        <v>3979</v>
      </c>
      <c r="X104" s="3" t="s">
        <v>5042</v>
      </c>
      <c r="Y104" s="315">
        <f t="shared" si="3"/>
        <v>2208</v>
      </c>
      <c r="Z104" s="315">
        <f t="shared" si="4"/>
        <v>2208</v>
      </c>
      <c r="AA104" s="315" t="str">
        <f t="shared" si="5"/>
        <v>0</v>
      </c>
      <c r="AC104" s="5"/>
    </row>
    <row r="105" spans="1:29" s="93" customFormat="1" ht="12" customHeight="1" thickBot="1" x14ac:dyDescent="0.25">
      <c r="G105" s="88">
        <f>SUM(G103:G104)</f>
        <v>46</v>
      </c>
      <c r="J105" s="56"/>
      <c r="M105" s="88">
        <f>G105-P105</f>
        <v>0</v>
      </c>
      <c r="N105" s="56"/>
      <c r="P105" s="88">
        <f>SUM(P103:P104)</f>
        <v>46</v>
      </c>
      <c r="S105" s="263"/>
      <c r="Y105" s="315"/>
      <c r="Z105" s="315" t="str">
        <f t="shared" si="4"/>
        <v>0</v>
      </c>
      <c r="AA105" s="315" t="str">
        <f t="shared" si="5"/>
        <v>0</v>
      </c>
    </row>
    <row r="106" spans="1:29" s="18" customFormat="1" ht="12" customHeight="1" x14ac:dyDescent="0.2">
      <c r="A106" s="16"/>
      <c r="B106" s="17"/>
      <c r="C106" s="16"/>
      <c r="D106" s="16"/>
      <c r="G106" s="60"/>
      <c r="I106" s="109"/>
      <c r="J106" s="58"/>
      <c r="K106" s="19"/>
      <c r="L106" s="16"/>
      <c r="N106" s="58"/>
      <c r="O106" s="59"/>
      <c r="Q106" s="16"/>
      <c r="R106" s="17"/>
      <c r="T106" s="16"/>
      <c r="Y106" s="315"/>
      <c r="Z106" s="315" t="str">
        <f t="shared" si="4"/>
        <v>0</v>
      </c>
      <c r="AA106" s="315" t="str">
        <f t="shared" si="5"/>
        <v>0</v>
      </c>
      <c r="AC106" s="20"/>
    </row>
    <row r="107" spans="1:29" s="3" customFormat="1" ht="12" customHeight="1" x14ac:dyDescent="0.2">
      <c r="A107" s="1" t="s">
        <v>4444</v>
      </c>
      <c r="B107" s="2">
        <v>1</v>
      </c>
      <c r="C107" s="1" t="s">
        <v>4038</v>
      </c>
      <c r="D107" s="1" t="s">
        <v>1500</v>
      </c>
      <c r="E107" s="3" t="s">
        <v>5516</v>
      </c>
      <c r="F107" s="3">
        <v>24</v>
      </c>
      <c r="G107" s="40">
        <v>100</v>
      </c>
      <c r="H107" s="3" t="s">
        <v>1561</v>
      </c>
      <c r="I107" s="129" t="s">
        <v>5264</v>
      </c>
      <c r="J107" s="128"/>
      <c r="K107" s="4" t="s">
        <v>4069</v>
      </c>
      <c r="L107" s="1" t="s">
        <v>1616</v>
      </c>
      <c r="N107" s="53"/>
      <c r="O107" s="102"/>
      <c r="Q107" s="1"/>
      <c r="R107" s="2"/>
      <c r="S107" s="18"/>
      <c r="T107" s="1"/>
      <c r="U107" s="3" t="s">
        <v>4445</v>
      </c>
      <c r="Y107" s="315"/>
      <c r="Z107" s="315" t="str">
        <f t="shared" si="4"/>
        <v>0</v>
      </c>
      <c r="AA107" s="315" t="str">
        <f t="shared" si="5"/>
        <v>0</v>
      </c>
      <c r="AC107" s="5"/>
    </row>
    <row r="108" spans="1:29" s="3" customFormat="1" ht="12" customHeight="1" x14ac:dyDescent="0.2">
      <c r="A108" s="1" t="s">
        <v>4446</v>
      </c>
      <c r="B108" s="2">
        <v>216</v>
      </c>
      <c r="C108" s="1" t="s">
        <v>4447</v>
      </c>
      <c r="D108" s="1" t="s">
        <v>1500</v>
      </c>
      <c r="E108" s="3" t="s">
        <v>5516</v>
      </c>
      <c r="F108" s="3">
        <v>24</v>
      </c>
      <c r="G108" s="161">
        <v>276</v>
      </c>
      <c r="H108" s="3" t="s">
        <v>1561</v>
      </c>
      <c r="I108" s="126" t="s">
        <v>1143</v>
      </c>
      <c r="J108" s="128"/>
      <c r="K108" s="4" t="s">
        <v>4069</v>
      </c>
      <c r="L108" s="1" t="s">
        <v>1616</v>
      </c>
      <c r="M108" s="102" t="s">
        <v>3262</v>
      </c>
      <c r="N108" s="53"/>
      <c r="O108" s="102"/>
      <c r="Q108" s="1"/>
      <c r="R108" s="2"/>
      <c r="S108" s="18"/>
      <c r="T108" s="1"/>
      <c r="U108" s="3" t="s">
        <v>4445</v>
      </c>
      <c r="Y108" s="315"/>
      <c r="Z108" s="315" t="str">
        <f t="shared" si="4"/>
        <v>0</v>
      </c>
      <c r="AA108" s="315" t="str">
        <f t="shared" si="5"/>
        <v>0</v>
      </c>
      <c r="AC108" s="5"/>
    </row>
    <row r="109" spans="1:29" s="3" customFormat="1" ht="12" customHeight="1" x14ac:dyDescent="0.2">
      <c r="A109" s="1" t="s">
        <v>4446</v>
      </c>
      <c r="B109" s="2">
        <v>216</v>
      </c>
      <c r="C109" s="1" t="s">
        <v>4447</v>
      </c>
      <c r="D109" s="1" t="s">
        <v>1500</v>
      </c>
      <c r="E109" s="3" t="s">
        <v>5516</v>
      </c>
      <c r="F109" s="3">
        <v>24</v>
      </c>
      <c r="G109" s="217">
        <v>91</v>
      </c>
      <c r="H109" s="3" t="s">
        <v>1561</v>
      </c>
      <c r="I109" s="127" t="s">
        <v>3975</v>
      </c>
      <c r="J109" s="128"/>
      <c r="K109" s="4" t="s">
        <v>4069</v>
      </c>
      <c r="L109" s="1" t="s">
        <v>1616</v>
      </c>
      <c r="N109" s="53"/>
      <c r="O109" s="102"/>
      <c r="Q109" s="1"/>
      <c r="R109" s="2"/>
      <c r="S109" s="18"/>
      <c r="T109" s="1"/>
      <c r="U109" s="3" t="s">
        <v>4445</v>
      </c>
      <c r="Y109" s="315"/>
      <c r="Z109" s="315" t="str">
        <f t="shared" si="4"/>
        <v>0</v>
      </c>
      <c r="AA109" s="315" t="str">
        <f t="shared" si="5"/>
        <v>0</v>
      </c>
      <c r="AC109" s="5"/>
    </row>
    <row r="110" spans="1:29" s="36" customFormat="1" ht="12" customHeight="1" thickBot="1" x14ac:dyDescent="0.25">
      <c r="A110" s="34"/>
      <c r="B110" s="35"/>
      <c r="C110" s="34"/>
      <c r="D110" s="34"/>
      <c r="G110" s="43">
        <f>SUM(G107:G109)</f>
        <v>467</v>
      </c>
      <c r="I110" s="37"/>
      <c r="J110" s="55"/>
      <c r="K110" s="38"/>
      <c r="L110" s="34"/>
      <c r="N110" s="55"/>
      <c r="Q110" s="34"/>
      <c r="R110" s="35"/>
      <c r="S110" s="264"/>
      <c r="T110" s="34"/>
      <c r="Y110" s="315"/>
      <c r="Z110" s="315" t="str">
        <f t="shared" si="4"/>
        <v>0</v>
      </c>
      <c r="AA110" s="315" t="str">
        <f t="shared" si="5"/>
        <v>0</v>
      </c>
      <c r="AC110" s="39"/>
    </row>
    <row r="111" spans="1:29" ht="12" customHeight="1" x14ac:dyDescent="0.2">
      <c r="C111" s="50" t="s">
        <v>3032</v>
      </c>
      <c r="J111" s="7"/>
      <c r="S111" s="120"/>
      <c r="Y111" s="315"/>
      <c r="Z111" s="315" t="str">
        <f t="shared" si="4"/>
        <v>0</v>
      </c>
      <c r="AA111" s="315" t="str">
        <f t="shared" si="5"/>
        <v>0</v>
      </c>
    </row>
    <row r="112" spans="1:29" s="36" customFormat="1" ht="12" customHeight="1" thickBot="1" x14ac:dyDescent="0.25">
      <c r="A112" s="34" t="s">
        <v>3960</v>
      </c>
      <c r="B112" s="35">
        <v>0</v>
      </c>
      <c r="C112" s="34" t="s">
        <v>5528</v>
      </c>
      <c r="D112" s="1" t="s">
        <v>1500</v>
      </c>
      <c r="E112" s="3" t="s">
        <v>5516</v>
      </c>
      <c r="F112" s="3">
        <v>24</v>
      </c>
      <c r="G112" s="36">
        <v>50</v>
      </c>
      <c r="J112" s="208"/>
      <c r="K112" s="38" t="s">
        <v>4379</v>
      </c>
      <c r="L112" s="34" t="s">
        <v>1616</v>
      </c>
      <c r="M112" s="36" t="s">
        <v>4379</v>
      </c>
      <c r="N112" s="209"/>
      <c r="P112" s="36">
        <v>50</v>
      </c>
      <c r="Q112" s="34" t="s">
        <v>5528</v>
      </c>
      <c r="R112" s="35">
        <v>0</v>
      </c>
      <c r="S112" s="264"/>
      <c r="T112" s="34" t="s">
        <v>3961</v>
      </c>
      <c r="Y112" s="315"/>
      <c r="Z112" s="315" t="str">
        <f t="shared" si="4"/>
        <v>0</v>
      </c>
      <c r="AA112" s="315" t="str">
        <f t="shared" si="5"/>
        <v>0</v>
      </c>
      <c r="AC112" s="39"/>
    </row>
    <row r="113" spans="1:29" s="3" customFormat="1" ht="12" customHeight="1" x14ac:dyDescent="0.2">
      <c r="A113" s="1"/>
      <c r="B113" s="2"/>
      <c r="C113" s="26" t="s">
        <v>3030</v>
      </c>
      <c r="D113" s="1"/>
      <c r="J113" s="53"/>
      <c r="K113" s="4"/>
      <c r="L113" s="1"/>
      <c r="N113" s="53"/>
      <c r="O113" s="57"/>
      <c r="Q113" s="1"/>
      <c r="R113" s="2"/>
      <c r="S113" s="18"/>
      <c r="T113" s="1"/>
      <c r="Y113" s="315"/>
      <c r="Z113" s="315" t="str">
        <f t="shared" si="4"/>
        <v>0</v>
      </c>
      <c r="AA113" s="315" t="str">
        <f t="shared" si="5"/>
        <v>0</v>
      </c>
    </row>
    <row r="114" spans="1:29" s="3" customFormat="1" ht="12" customHeight="1" x14ac:dyDescent="0.2">
      <c r="A114" s="1" t="s">
        <v>4388</v>
      </c>
      <c r="B114" s="2">
        <v>20.85</v>
      </c>
      <c r="C114" s="1" t="s">
        <v>4381</v>
      </c>
      <c r="D114" s="1" t="s">
        <v>1500</v>
      </c>
      <c r="E114" s="3" t="s">
        <v>5516</v>
      </c>
      <c r="F114" s="3">
        <v>24</v>
      </c>
      <c r="G114" s="3">
        <v>5</v>
      </c>
      <c r="H114" s="3" t="s">
        <v>1561</v>
      </c>
      <c r="I114" s="4" t="s">
        <v>5016</v>
      </c>
      <c r="J114" s="21" t="s">
        <v>3005</v>
      </c>
      <c r="K114" s="4" t="s">
        <v>1615</v>
      </c>
      <c r="L114" s="1" t="s">
        <v>1616</v>
      </c>
      <c r="M114" s="3" t="s">
        <v>4384</v>
      </c>
      <c r="N114" s="23" t="s">
        <v>3005</v>
      </c>
      <c r="P114" s="3">
        <v>5</v>
      </c>
      <c r="Q114" s="1" t="s">
        <v>5528</v>
      </c>
      <c r="R114" s="2">
        <v>23.7</v>
      </c>
      <c r="S114" s="137">
        <v>23594</v>
      </c>
      <c r="T114" s="1" t="s">
        <v>4385</v>
      </c>
      <c r="U114" s="3" t="s">
        <v>4386</v>
      </c>
      <c r="V114" s="3" t="s">
        <v>4386</v>
      </c>
      <c r="W114" s="3" t="s">
        <v>5041</v>
      </c>
      <c r="X114" s="3" t="s">
        <v>3978</v>
      </c>
      <c r="Y114" s="315">
        <f t="shared" si="3"/>
        <v>240</v>
      </c>
      <c r="Z114" s="315" t="str">
        <f t="shared" si="4"/>
        <v>0</v>
      </c>
      <c r="AA114" s="315">
        <f t="shared" si="5"/>
        <v>240</v>
      </c>
      <c r="AC114" s="5"/>
    </row>
    <row r="115" spans="1:29" s="3" customFormat="1" ht="12" customHeight="1" x14ac:dyDescent="0.2">
      <c r="A115" s="1" t="s">
        <v>4388</v>
      </c>
      <c r="B115" s="2">
        <v>20.85</v>
      </c>
      <c r="C115" s="1" t="s">
        <v>4381</v>
      </c>
      <c r="D115" s="1" t="s">
        <v>1500</v>
      </c>
      <c r="E115" s="3" t="s">
        <v>5516</v>
      </c>
      <c r="F115" s="3">
        <v>24</v>
      </c>
      <c r="G115" s="3">
        <v>6</v>
      </c>
      <c r="H115" s="3" t="s">
        <v>1561</v>
      </c>
      <c r="I115" s="4" t="s">
        <v>5016</v>
      </c>
      <c r="J115" s="21" t="s">
        <v>3005</v>
      </c>
      <c r="K115" s="4" t="s">
        <v>1615</v>
      </c>
      <c r="L115" s="1" t="s">
        <v>1616</v>
      </c>
      <c r="M115" s="3" t="s">
        <v>4384</v>
      </c>
      <c r="N115" s="23" t="s">
        <v>3005</v>
      </c>
      <c r="P115" s="3">
        <v>6</v>
      </c>
      <c r="Q115" s="1" t="s">
        <v>4052</v>
      </c>
      <c r="R115" s="2">
        <v>34.65</v>
      </c>
      <c r="S115" s="137">
        <v>23594</v>
      </c>
      <c r="T115" s="1" t="s">
        <v>4387</v>
      </c>
      <c r="U115" s="3" t="s">
        <v>4386</v>
      </c>
      <c r="V115" s="3" t="s">
        <v>4386</v>
      </c>
      <c r="W115" s="3" t="s">
        <v>5041</v>
      </c>
      <c r="X115" s="3" t="s">
        <v>3978</v>
      </c>
      <c r="Y115" s="315">
        <f t="shared" si="3"/>
        <v>288</v>
      </c>
      <c r="Z115" s="315" t="str">
        <f t="shared" si="4"/>
        <v>0</v>
      </c>
      <c r="AA115" s="315">
        <f t="shared" si="5"/>
        <v>288</v>
      </c>
      <c r="AC115" s="5"/>
    </row>
    <row r="116" spans="1:29" s="3" customFormat="1" ht="12" customHeight="1" x14ac:dyDescent="0.2">
      <c r="A116" s="1" t="s">
        <v>4388</v>
      </c>
      <c r="B116" s="2">
        <v>20.85</v>
      </c>
      <c r="C116" s="1" t="s">
        <v>4381</v>
      </c>
      <c r="D116" s="1" t="s">
        <v>1500</v>
      </c>
      <c r="E116" s="3" t="s">
        <v>5516</v>
      </c>
      <c r="F116" s="3">
        <v>24</v>
      </c>
      <c r="G116" s="3">
        <v>7</v>
      </c>
      <c r="H116" s="3" t="s">
        <v>1561</v>
      </c>
      <c r="I116" s="4" t="s">
        <v>5016</v>
      </c>
      <c r="J116" s="21" t="s">
        <v>3005</v>
      </c>
      <c r="K116" s="4" t="s">
        <v>1615</v>
      </c>
      <c r="L116" s="1" t="s">
        <v>1616</v>
      </c>
      <c r="M116" s="3" t="s">
        <v>4389</v>
      </c>
      <c r="N116" s="23" t="s">
        <v>3005</v>
      </c>
      <c r="P116" s="3">
        <v>7</v>
      </c>
      <c r="Q116" s="1" t="s">
        <v>5514</v>
      </c>
      <c r="R116" s="2">
        <v>28.75</v>
      </c>
      <c r="S116" s="137">
        <v>23595</v>
      </c>
      <c r="T116" s="1" t="s">
        <v>4390</v>
      </c>
      <c r="U116" s="3" t="s">
        <v>4386</v>
      </c>
      <c r="V116" s="3" t="s">
        <v>4386</v>
      </c>
      <c r="W116" s="3" t="s">
        <v>5041</v>
      </c>
      <c r="X116" s="3" t="s">
        <v>3978</v>
      </c>
      <c r="Y116" s="315">
        <f t="shared" si="3"/>
        <v>336</v>
      </c>
      <c r="Z116" s="315" t="str">
        <f t="shared" si="4"/>
        <v>0</v>
      </c>
      <c r="AA116" s="315">
        <f t="shared" si="5"/>
        <v>336</v>
      </c>
      <c r="AC116" s="5"/>
    </row>
    <row r="117" spans="1:29" s="3" customFormat="1" ht="12" customHeight="1" x14ac:dyDescent="0.2">
      <c r="A117" s="1" t="s">
        <v>4388</v>
      </c>
      <c r="B117" s="2">
        <v>20.85</v>
      </c>
      <c r="C117" s="1" t="s">
        <v>4381</v>
      </c>
      <c r="D117" s="1" t="s">
        <v>1500</v>
      </c>
      <c r="E117" s="3" t="s">
        <v>5516</v>
      </c>
      <c r="F117" s="3">
        <v>24</v>
      </c>
      <c r="G117" s="3">
        <v>6</v>
      </c>
      <c r="H117" s="3" t="s">
        <v>1561</v>
      </c>
      <c r="I117" s="4" t="s">
        <v>5016</v>
      </c>
      <c r="J117" s="21" t="s">
        <v>3005</v>
      </c>
      <c r="K117" s="4" t="s">
        <v>1615</v>
      </c>
      <c r="L117" s="1" t="s">
        <v>1616</v>
      </c>
      <c r="M117" s="3" t="s">
        <v>4389</v>
      </c>
      <c r="N117" s="23" t="s">
        <v>3005</v>
      </c>
      <c r="P117" s="3">
        <v>6</v>
      </c>
      <c r="Q117" s="1" t="s">
        <v>5523</v>
      </c>
      <c r="R117" s="2">
        <v>31.9</v>
      </c>
      <c r="S117" s="137">
        <v>23595</v>
      </c>
      <c r="T117" s="1" t="s">
        <v>4391</v>
      </c>
      <c r="U117" s="3" t="s">
        <v>4386</v>
      </c>
      <c r="V117" s="3" t="s">
        <v>4386</v>
      </c>
      <c r="W117" s="3" t="s">
        <v>5041</v>
      </c>
      <c r="X117" s="3" t="s">
        <v>3978</v>
      </c>
      <c r="Y117" s="315">
        <f t="shared" si="3"/>
        <v>288</v>
      </c>
      <c r="Z117" s="315" t="str">
        <f t="shared" si="4"/>
        <v>0</v>
      </c>
      <c r="AA117" s="315">
        <f t="shared" si="5"/>
        <v>288</v>
      </c>
      <c r="AC117" s="5"/>
    </row>
    <row r="118" spans="1:29" s="3" customFormat="1" ht="12" customHeight="1" x14ac:dyDescent="0.2">
      <c r="A118" s="1" t="s">
        <v>4388</v>
      </c>
      <c r="B118" s="2">
        <v>20.85</v>
      </c>
      <c r="C118" s="1" t="s">
        <v>4381</v>
      </c>
      <c r="D118" s="1" t="s">
        <v>1500</v>
      </c>
      <c r="E118" s="3" t="s">
        <v>5516</v>
      </c>
      <c r="F118" s="3">
        <v>24</v>
      </c>
      <c r="G118" s="3">
        <v>22</v>
      </c>
      <c r="H118" s="3" t="s">
        <v>1561</v>
      </c>
      <c r="I118" s="4" t="s">
        <v>5016</v>
      </c>
      <c r="J118" s="21" t="s">
        <v>3005</v>
      </c>
      <c r="K118" s="4" t="s">
        <v>1615</v>
      </c>
      <c r="L118" s="1" t="s">
        <v>1616</v>
      </c>
      <c r="M118" s="3" t="s">
        <v>4199</v>
      </c>
      <c r="N118" s="23" t="s">
        <v>3005</v>
      </c>
      <c r="O118" s="3" t="s">
        <v>4997</v>
      </c>
      <c r="P118" s="3">
        <v>22</v>
      </c>
      <c r="Q118" s="1" t="s">
        <v>5514</v>
      </c>
      <c r="R118" s="2">
        <v>16.8</v>
      </c>
      <c r="S118" s="137" t="s">
        <v>3977</v>
      </c>
      <c r="T118" s="1" t="s">
        <v>4450</v>
      </c>
      <c r="U118" s="3" t="s">
        <v>4386</v>
      </c>
      <c r="V118" s="3" t="s">
        <v>4386</v>
      </c>
      <c r="W118" s="3" t="s">
        <v>5041</v>
      </c>
      <c r="X118" s="3" t="s">
        <v>3978</v>
      </c>
      <c r="Y118" s="315">
        <f t="shared" si="3"/>
        <v>1056</v>
      </c>
      <c r="Z118" s="315" t="str">
        <f t="shared" si="4"/>
        <v>0</v>
      </c>
      <c r="AA118" s="315">
        <f t="shared" si="5"/>
        <v>1056</v>
      </c>
      <c r="AC118" s="5"/>
    </row>
    <row r="119" spans="1:29" s="3" customFormat="1" ht="12" customHeight="1" x14ac:dyDescent="0.2">
      <c r="A119" s="1"/>
      <c r="B119" s="2"/>
      <c r="C119" s="1"/>
      <c r="D119" s="1"/>
      <c r="I119" s="4"/>
      <c r="J119" s="23"/>
      <c r="K119" s="4"/>
      <c r="L119" s="1"/>
      <c r="N119" s="23"/>
      <c r="P119" s="44"/>
      <c r="Q119" s="1"/>
      <c r="R119" s="2"/>
      <c r="S119" s="57"/>
      <c r="T119" s="1"/>
      <c r="Y119" s="315">
        <f t="shared" si="3"/>
        <v>0</v>
      </c>
      <c r="Z119" s="315" t="str">
        <f t="shared" si="4"/>
        <v>0</v>
      </c>
      <c r="AA119" s="315" t="str">
        <f t="shared" si="5"/>
        <v>0</v>
      </c>
      <c r="AC119" s="5"/>
    </row>
    <row r="120" spans="1:29" s="36" customFormat="1" ht="12" customHeight="1" thickBot="1" x14ac:dyDescent="0.25">
      <c r="A120" s="34"/>
      <c r="B120" s="35"/>
      <c r="C120" s="34"/>
      <c r="D120" s="34"/>
      <c r="G120" s="41">
        <f>SUM(G114:G119)</f>
        <v>46</v>
      </c>
      <c r="J120" s="55"/>
      <c r="K120" s="38"/>
      <c r="L120" s="34"/>
      <c r="M120" s="41">
        <f>G120-P120</f>
        <v>0</v>
      </c>
      <c r="N120" s="55"/>
      <c r="P120" s="41">
        <f>SUM(P114:P119)</f>
        <v>46</v>
      </c>
      <c r="Q120" s="34"/>
      <c r="R120" s="35"/>
      <c r="S120" s="264"/>
      <c r="T120" s="34"/>
      <c r="Y120" s="315">
        <f t="shared" si="3"/>
        <v>0</v>
      </c>
      <c r="Z120" s="315" t="str">
        <f t="shared" si="4"/>
        <v>0</v>
      </c>
      <c r="AA120" s="315" t="str">
        <f t="shared" si="5"/>
        <v>0</v>
      </c>
    </row>
    <row r="121" spans="1:29" ht="12" customHeight="1" x14ac:dyDescent="0.2">
      <c r="C121" s="50" t="s">
        <v>5511</v>
      </c>
      <c r="J121" s="7"/>
      <c r="S121" s="120"/>
      <c r="Y121" s="315">
        <f t="shared" si="3"/>
        <v>0</v>
      </c>
      <c r="Z121" s="315" t="str">
        <f t="shared" si="4"/>
        <v>0</v>
      </c>
      <c r="AA121" s="315" t="str">
        <f t="shared" si="5"/>
        <v>0</v>
      </c>
    </row>
    <row r="122" spans="1:29" s="3" customFormat="1" ht="12" customHeight="1" x14ac:dyDescent="0.2">
      <c r="A122" s="1" t="s">
        <v>5014</v>
      </c>
      <c r="B122" s="2">
        <v>180</v>
      </c>
      <c r="C122" s="1" t="s">
        <v>5523</v>
      </c>
      <c r="D122" s="1" t="s">
        <v>1500</v>
      </c>
      <c r="E122" s="3" t="s">
        <v>5516</v>
      </c>
      <c r="F122" s="3">
        <v>24</v>
      </c>
      <c r="G122" s="3">
        <v>25</v>
      </c>
      <c r="I122" s="117" t="s">
        <v>3436</v>
      </c>
      <c r="J122" s="21" t="s">
        <v>3005</v>
      </c>
      <c r="K122" s="4" t="s">
        <v>4069</v>
      </c>
      <c r="L122" s="16" t="s">
        <v>1616</v>
      </c>
      <c r="M122" s="3" t="s">
        <v>4201</v>
      </c>
      <c r="N122" s="23" t="s">
        <v>3005</v>
      </c>
      <c r="P122" s="3">
        <v>25</v>
      </c>
      <c r="Q122" s="1" t="s">
        <v>4038</v>
      </c>
      <c r="R122" s="2">
        <v>0</v>
      </c>
      <c r="S122" s="57" t="s">
        <v>3437</v>
      </c>
      <c r="T122" s="1" t="s">
        <v>4419</v>
      </c>
      <c r="U122" s="3" t="s">
        <v>5519</v>
      </c>
      <c r="V122" s="3" t="s">
        <v>5519</v>
      </c>
      <c r="W122" s="3" t="s">
        <v>5041</v>
      </c>
      <c r="X122" s="3" t="s">
        <v>3978</v>
      </c>
      <c r="Y122" s="315">
        <f t="shared" si="3"/>
        <v>1200</v>
      </c>
      <c r="Z122" s="315" t="str">
        <f t="shared" si="4"/>
        <v>0</v>
      </c>
      <c r="AA122" s="315">
        <f t="shared" si="5"/>
        <v>1200</v>
      </c>
      <c r="AC122" s="5"/>
    </row>
    <row r="123" spans="1:29" s="3" customFormat="1" ht="12" customHeight="1" x14ac:dyDescent="0.2">
      <c r="A123" s="1" t="s">
        <v>4448</v>
      </c>
      <c r="B123" s="2">
        <v>270</v>
      </c>
      <c r="C123" s="1" t="s">
        <v>5523</v>
      </c>
      <c r="D123" s="1" t="s">
        <v>1500</v>
      </c>
      <c r="E123" s="3" t="s">
        <v>5516</v>
      </c>
      <c r="F123" s="3">
        <v>24</v>
      </c>
      <c r="G123" s="3">
        <v>25</v>
      </c>
      <c r="I123" s="45" t="s">
        <v>5018</v>
      </c>
      <c r="J123" s="21" t="s">
        <v>3005</v>
      </c>
      <c r="K123" s="4" t="s">
        <v>4069</v>
      </c>
      <c r="L123" s="1" t="s">
        <v>1616</v>
      </c>
      <c r="M123" s="118" t="s">
        <v>4098</v>
      </c>
      <c r="N123" s="23" t="s">
        <v>3005</v>
      </c>
      <c r="O123" s="112"/>
      <c r="P123" s="3">
        <v>25</v>
      </c>
      <c r="Q123" s="1" t="s">
        <v>5514</v>
      </c>
      <c r="R123" s="2">
        <v>254</v>
      </c>
      <c r="S123" s="57" t="s">
        <v>1499</v>
      </c>
      <c r="T123" s="1" t="s">
        <v>3870</v>
      </c>
      <c r="U123" s="3" t="s">
        <v>5519</v>
      </c>
      <c r="V123" s="3" t="s">
        <v>5519</v>
      </c>
      <c r="W123" s="3" t="s">
        <v>5041</v>
      </c>
      <c r="X123" s="3" t="s">
        <v>3978</v>
      </c>
      <c r="Y123" s="315">
        <f t="shared" si="3"/>
        <v>1200</v>
      </c>
      <c r="Z123" s="315" t="str">
        <f t="shared" si="4"/>
        <v>0</v>
      </c>
      <c r="AA123" s="315">
        <f t="shared" si="5"/>
        <v>1200</v>
      </c>
      <c r="AC123" s="5"/>
    </row>
    <row r="124" spans="1:29" s="3" customFormat="1" ht="12" customHeight="1" x14ac:dyDescent="0.2">
      <c r="A124" s="1" t="s">
        <v>4448</v>
      </c>
      <c r="B124" s="2">
        <v>270</v>
      </c>
      <c r="C124" s="1" t="s">
        <v>5523</v>
      </c>
      <c r="D124" s="1" t="s">
        <v>1500</v>
      </c>
      <c r="E124" s="3" t="s">
        <v>5516</v>
      </c>
      <c r="F124" s="3">
        <v>24</v>
      </c>
      <c r="G124" s="3">
        <v>25</v>
      </c>
      <c r="I124" s="45" t="s">
        <v>5017</v>
      </c>
      <c r="J124" s="21" t="s">
        <v>3005</v>
      </c>
      <c r="K124" s="4" t="s">
        <v>4069</v>
      </c>
      <c r="L124" s="1" t="s">
        <v>1616</v>
      </c>
      <c r="M124" s="18" t="s">
        <v>4201</v>
      </c>
      <c r="N124" s="23" t="s">
        <v>3005</v>
      </c>
      <c r="O124" s="48"/>
      <c r="P124" s="3">
        <v>25</v>
      </c>
      <c r="Q124" s="1" t="s">
        <v>4038</v>
      </c>
      <c r="R124" s="2">
        <v>0</v>
      </c>
      <c r="S124" s="57" t="s">
        <v>1496</v>
      </c>
      <c r="T124" s="1" t="s">
        <v>4419</v>
      </c>
      <c r="U124" s="3" t="s">
        <v>5519</v>
      </c>
      <c r="V124" s="3" t="s">
        <v>5519</v>
      </c>
      <c r="W124" s="3" t="s">
        <v>5041</v>
      </c>
      <c r="X124" s="3" t="s">
        <v>3978</v>
      </c>
      <c r="Y124" s="315">
        <f t="shared" si="3"/>
        <v>1200</v>
      </c>
      <c r="Z124" s="315" t="str">
        <f t="shared" si="4"/>
        <v>0</v>
      </c>
      <c r="AA124" s="315">
        <f t="shared" si="5"/>
        <v>1200</v>
      </c>
      <c r="AC124" s="5"/>
    </row>
    <row r="125" spans="1:29" s="3" customFormat="1" ht="12" customHeight="1" x14ac:dyDescent="0.2">
      <c r="A125" s="1" t="s">
        <v>3879</v>
      </c>
      <c r="B125" s="2">
        <v>85</v>
      </c>
      <c r="C125" s="1" t="s">
        <v>5514</v>
      </c>
      <c r="D125" s="1" t="s">
        <v>1500</v>
      </c>
      <c r="E125" s="3" t="s">
        <v>5516</v>
      </c>
      <c r="F125" s="3">
        <v>24</v>
      </c>
      <c r="G125" s="3">
        <v>25</v>
      </c>
      <c r="I125" s="45" t="s">
        <v>5012</v>
      </c>
      <c r="J125" s="21" t="s">
        <v>3005</v>
      </c>
      <c r="K125" s="4" t="s">
        <v>4146</v>
      </c>
      <c r="L125" s="1" t="s">
        <v>1616</v>
      </c>
      <c r="M125" s="3" t="s">
        <v>4201</v>
      </c>
      <c r="N125" s="23" t="s">
        <v>3005</v>
      </c>
      <c r="P125" s="3">
        <v>25</v>
      </c>
      <c r="Q125" s="1" t="s">
        <v>5514</v>
      </c>
      <c r="R125" s="2">
        <v>44</v>
      </c>
      <c r="S125" s="57" t="s">
        <v>1498</v>
      </c>
      <c r="T125" s="1" t="s">
        <v>3895</v>
      </c>
      <c r="U125" s="3" t="s">
        <v>5519</v>
      </c>
      <c r="V125" s="3" t="s">
        <v>5519</v>
      </c>
      <c r="W125" s="3" t="s">
        <v>5041</v>
      </c>
      <c r="X125" s="3" t="s">
        <v>3978</v>
      </c>
      <c r="Y125" s="315">
        <f t="shared" si="3"/>
        <v>1200</v>
      </c>
      <c r="Z125" s="315" t="str">
        <f t="shared" si="4"/>
        <v>0</v>
      </c>
      <c r="AA125" s="315">
        <f t="shared" si="5"/>
        <v>1200</v>
      </c>
      <c r="AC125" s="5"/>
    </row>
    <row r="126" spans="1:29" s="3" customFormat="1" ht="12" customHeight="1" x14ac:dyDescent="0.2">
      <c r="A126" s="1" t="s">
        <v>3910</v>
      </c>
      <c r="B126" s="2">
        <v>300</v>
      </c>
      <c r="C126" s="1" t="s">
        <v>5528</v>
      </c>
      <c r="D126" s="1" t="s">
        <v>1500</v>
      </c>
      <c r="E126" s="3" t="s">
        <v>5516</v>
      </c>
      <c r="F126" s="3">
        <v>24</v>
      </c>
      <c r="G126" s="3">
        <v>25</v>
      </c>
      <c r="I126" s="4" t="s">
        <v>1138</v>
      </c>
      <c r="J126" s="21" t="s">
        <v>3005</v>
      </c>
      <c r="K126" s="4" t="s">
        <v>1613</v>
      </c>
      <c r="L126" s="1" t="s">
        <v>1616</v>
      </c>
      <c r="M126" s="3" t="s">
        <v>4201</v>
      </c>
      <c r="N126" s="23" t="s">
        <v>3005</v>
      </c>
      <c r="P126" s="3">
        <v>25</v>
      </c>
      <c r="Q126" s="1" t="s">
        <v>5514</v>
      </c>
      <c r="R126" s="2">
        <v>41</v>
      </c>
      <c r="S126" s="57" t="s">
        <v>1497</v>
      </c>
      <c r="T126" s="1" t="s">
        <v>3893</v>
      </c>
      <c r="U126" s="3" t="s">
        <v>5519</v>
      </c>
      <c r="V126" s="3" t="s">
        <v>5519</v>
      </c>
      <c r="W126" s="3" t="s">
        <v>5041</v>
      </c>
      <c r="X126" s="3" t="s">
        <v>3978</v>
      </c>
      <c r="Y126" s="315">
        <f t="shared" si="3"/>
        <v>1200</v>
      </c>
      <c r="Z126" s="315" t="str">
        <f t="shared" si="4"/>
        <v>0</v>
      </c>
      <c r="AA126" s="315">
        <f t="shared" si="5"/>
        <v>1200</v>
      </c>
      <c r="AC126" s="5"/>
    </row>
    <row r="127" spans="1:29" s="18" customFormat="1" ht="12" customHeight="1" x14ac:dyDescent="0.2">
      <c r="A127" s="16" t="s">
        <v>4416</v>
      </c>
      <c r="B127" s="17">
        <v>28</v>
      </c>
      <c r="C127" s="16" t="s">
        <v>5528</v>
      </c>
      <c r="D127" s="1" t="s">
        <v>1500</v>
      </c>
      <c r="E127" s="3" t="s">
        <v>5516</v>
      </c>
      <c r="F127" s="3">
        <v>24</v>
      </c>
      <c r="G127" s="18">
        <v>25</v>
      </c>
      <c r="I127" s="131"/>
      <c r="J127" s="57" t="s">
        <v>3005</v>
      </c>
      <c r="K127" s="19" t="s">
        <v>4980</v>
      </c>
      <c r="L127" s="16" t="s">
        <v>1616</v>
      </c>
      <c r="M127" s="3" t="s">
        <v>4237</v>
      </c>
      <c r="N127" s="23" t="s">
        <v>3005</v>
      </c>
      <c r="O127" s="18" t="s">
        <v>4738</v>
      </c>
      <c r="P127" s="3">
        <v>25</v>
      </c>
      <c r="Q127" s="1" t="s">
        <v>5528</v>
      </c>
      <c r="R127" s="2">
        <v>25.25</v>
      </c>
      <c r="S127" s="57" t="s">
        <v>5040</v>
      </c>
      <c r="T127" s="1" t="s">
        <v>3903</v>
      </c>
      <c r="U127" s="18" t="s">
        <v>5519</v>
      </c>
      <c r="V127" s="18" t="s">
        <v>5519</v>
      </c>
      <c r="W127" s="57" t="s">
        <v>2651</v>
      </c>
      <c r="X127" s="18" t="s">
        <v>5042</v>
      </c>
      <c r="Y127" s="315">
        <f t="shared" si="3"/>
        <v>1200</v>
      </c>
      <c r="Z127" s="315">
        <f t="shared" si="4"/>
        <v>1200</v>
      </c>
      <c r="AA127" s="315" t="str">
        <f t="shared" si="5"/>
        <v>0</v>
      </c>
    </row>
    <row r="128" spans="1:29" s="3" customFormat="1" ht="12" customHeight="1" x14ac:dyDescent="0.2">
      <c r="A128" s="16"/>
      <c r="B128" s="2"/>
      <c r="C128" s="1"/>
      <c r="D128" s="1"/>
      <c r="I128" s="45"/>
      <c r="J128" s="23"/>
      <c r="K128" s="4"/>
      <c r="L128" s="1" t="s">
        <v>1616</v>
      </c>
      <c r="N128" s="23"/>
      <c r="O128" s="44"/>
      <c r="Q128" s="1"/>
      <c r="R128" s="2"/>
      <c r="S128" s="21"/>
      <c r="T128" s="1"/>
      <c r="U128" s="18"/>
      <c r="V128" s="18"/>
      <c r="W128" s="21"/>
      <c r="AC128" s="5"/>
    </row>
    <row r="129" spans="7:27" s="42" customFormat="1" ht="12" customHeight="1" thickBot="1" x14ac:dyDescent="0.25">
      <c r="G129" s="210">
        <f>SUM(G121:G128)</f>
        <v>150</v>
      </c>
      <c r="J129" s="56"/>
      <c r="M129" s="75">
        <f>G129-P129</f>
        <v>0</v>
      </c>
      <c r="N129" s="56"/>
      <c r="P129" s="210">
        <f>SUM(P121:P128)</f>
        <v>150</v>
      </c>
    </row>
    <row r="131" spans="7:27" x14ac:dyDescent="0.2">
      <c r="Y131">
        <f>SUM(Y4:Y130)</f>
        <v>83232</v>
      </c>
      <c r="Z131">
        <f>SUM(Z4:Z130)</f>
        <v>28608</v>
      </c>
      <c r="AA131">
        <f>SUM(AA4:AA130)</f>
        <v>54624</v>
      </c>
    </row>
    <row r="133" spans="7:27" x14ac:dyDescent="0.2">
      <c r="AA133">
        <f>Z131+AA131</f>
        <v>83232</v>
      </c>
    </row>
  </sheetData>
  <phoneticPr fontId="0" type="noConversion"/>
  <pageMargins left="0.75" right="0.75" top="1" bottom="1" header="0.5" footer="0.5"/>
  <pageSetup scale="45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L327"/>
  <sheetViews>
    <sheetView topLeftCell="L303" zoomScale="75" workbookViewId="0">
      <selection activeCell="Y320" sqref="Y320:AA320"/>
    </sheetView>
  </sheetViews>
  <sheetFormatPr defaultRowHeight="12.75" x14ac:dyDescent="0.2"/>
  <cols>
    <col min="1" max="1" width="9.5703125" customWidth="1"/>
    <col min="2" max="2" width="7.7109375" bestFit="1" customWidth="1"/>
    <col min="3" max="3" width="7.42578125" customWidth="1"/>
    <col min="4" max="4" width="6" customWidth="1"/>
    <col min="5" max="5" width="4.42578125" customWidth="1"/>
    <col min="6" max="6" width="3.5703125" customWidth="1"/>
    <col min="7" max="7" width="5.5703125" customWidth="1"/>
    <col min="8" max="8" width="2.140625" customWidth="1"/>
    <col min="9" max="9" width="45.28515625" customWidth="1"/>
    <col min="10" max="10" width="2.28515625" customWidth="1"/>
    <col min="11" max="11" width="11.85546875" bestFit="1" customWidth="1"/>
    <col min="12" max="12" width="3.140625" customWidth="1"/>
    <col min="13" max="13" width="11.85546875" customWidth="1"/>
    <col min="14" max="14" width="2.28515625" style="7" customWidth="1"/>
    <col min="15" max="15" width="25.85546875" customWidth="1"/>
    <col min="16" max="16" width="5.28515625" customWidth="1"/>
    <col min="17" max="17" width="6.5703125" customWidth="1"/>
    <col min="18" max="18" width="7.7109375" bestFit="1" customWidth="1"/>
    <col min="19" max="19" width="10" customWidth="1"/>
    <col min="20" max="20" width="8.42578125" customWidth="1"/>
    <col min="21" max="21" width="5.7109375" customWidth="1"/>
    <col min="22" max="22" width="5.85546875" customWidth="1"/>
    <col min="23" max="23" width="7" customWidth="1"/>
    <col min="24" max="24" width="2.28515625" customWidth="1"/>
  </cols>
  <sheetData>
    <row r="1" spans="1:38" x14ac:dyDescent="0.2">
      <c r="A1" s="101">
        <v>37051</v>
      </c>
      <c r="J1" s="7"/>
      <c r="S1" s="8"/>
    </row>
    <row r="2" spans="1:38" x14ac:dyDescent="0.2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8" s="79" customFormat="1" ht="12" customHeight="1" x14ac:dyDescent="0.2">
      <c r="C3" s="684" t="s">
        <v>1883</v>
      </c>
      <c r="E3" s="448"/>
      <c r="G3" s="19"/>
      <c r="I3" s="107"/>
      <c r="L3" s="276"/>
      <c r="O3" s="122"/>
      <c r="S3" s="334"/>
    </row>
    <row r="4" spans="1:38" s="82" customFormat="1" ht="12" customHeight="1" x14ac:dyDescent="0.2">
      <c r="A4" s="1" t="s">
        <v>4378</v>
      </c>
      <c r="B4" s="2">
        <v>0</v>
      </c>
      <c r="C4" s="1" t="s">
        <v>5528</v>
      </c>
      <c r="D4" s="1" t="s">
        <v>5515</v>
      </c>
      <c r="E4" s="3" t="s">
        <v>5516</v>
      </c>
      <c r="F4" s="3">
        <v>16</v>
      </c>
      <c r="G4" s="3">
        <v>0</v>
      </c>
      <c r="H4" s="3"/>
      <c r="I4" s="449" t="s">
        <v>1884</v>
      </c>
      <c r="J4" s="128"/>
      <c r="K4" s="4" t="s">
        <v>4379</v>
      </c>
      <c r="L4" s="450" t="s">
        <v>1616</v>
      </c>
      <c r="M4" s="451"/>
      <c r="N4" s="79"/>
      <c r="P4" s="451"/>
      <c r="S4" s="624"/>
      <c r="W4" s="79"/>
      <c r="X4" s="79"/>
      <c r="AC4" s="196"/>
    </row>
    <row r="5" spans="1:38" s="82" customFormat="1" ht="12" customHeight="1" x14ac:dyDescent="0.2">
      <c r="A5" s="1" t="s">
        <v>3960</v>
      </c>
      <c r="B5" s="2">
        <v>0</v>
      </c>
      <c r="C5" s="1" t="s">
        <v>5528</v>
      </c>
      <c r="D5" s="1" t="s">
        <v>4449</v>
      </c>
      <c r="E5" s="3" t="s">
        <v>5516</v>
      </c>
      <c r="F5" s="3">
        <v>8</v>
      </c>
      <c r="G5" s="3">
        <v>0</v>
      </c>
      <c r="H5" s="3"/>
      <c r="I5" s="449" t="s">
        <v>1884</v>
      </c>
      <c r="J5" s="128"/>
      <c r="K5" s="4" t="s">
        <v>4379</v>
      </c>
      <c r="L5" s="450" t="s">
        <v>1616</v>
      </c>
      <c r="M5" s="83"/>
      <c r="N5" s="79"/>
      <c r="O5" s="83"/>
      <c r="P5" s="131"/>
      <c r="Q5" s="452"/>
      <c r="R5" s="84"/>
      <c r="S5" s="334"/>
      <c r="T5" s="80"/>
      <c r="U5" s="79"/>
      <c r="V5" s="79"/>
      <c r="W5" s="79"/>
      <c r="X5" s="79"/>
      <c r="AC5" s="196"/>
    </row>
    <row r="6" spans="1:38" s="79" customFormat="1" ht="12" customHeight="1" x14ac:dyDescent="0.2">
      <c r="A6" s="80" t="s">
        <v>4446</v>
      </c>
      <c r="B6" s="81">
        <v>216</v>
      </c>
      <c r="C6" s="80" t="s">
        <v>4447</v>
      </c>
      <c r="D6" s="1" t="s">
        <v>5515</v>
      </c>
      <c r="E6" s="3" t="s">
        <v>5516</v>
      </c>
      <c r="F6" s="3">
        <v>16</v>
      </c>
      <c r="G6" s="660">
        <v>125</v>
      </c>
      <c r="H6" s="79" t="s">
        <v>1561</v>
      </c>
      <c r="I6" s="126" t="s">
        <v>2403</v>
      </c>
      <c r="J6" s="79" t="s">
        <v>3005</v>
      </c>
      <c r="K6" s="4" t="s">
        <v>4069</v>
      </c>
      <c r="L6" s="1" t="s">
        <v>1616</v>
      </c>
      <c r="M6" s="83" t="s">
        <v>4379</v>
      </c>
      <c r="N6" s="79" t="s">
        <v>3005</v>
      </c>
      <c r="O6" s="83" t="s">
        <v>1885</v>
      </c>
      <c r="P6" s="131">
        <v>125</v>
      </c>
      <c r="Q6" s="154" t="s">
        <v>4529</v>
      </c>
      <c r="R6" s="2">
        <v>0</v>
      </c>
      <c r="S6" s="77">
        <v>24239</v>
      </c>
      <c r="T6" s="1" t="s">
        <v>27</v>
      </c>
      <c r="U6" s="79" t="s">
        <v>1887</v>
      </c>
      <c r="V6" s="79" t="s">
        <v>1887</v>
      </c>
      <c r="W6" s="79" t="s">
        <v>3979</v>
      </c>
      <c r="X6" s="79" t="s">
        <v>3978</v>
      </c>
      <c r="Y6" s="132">
        <f>F6*G6*2</f>
        <v>4000</v>
      </c>
      <c r="Z6" s="132" t="str">
        <f>IF(X6="N",Y6,"0")</f>
        <v>0</v>
      </c>
      <c r="AA6" s="372">
        <f>IF(X6="P",Y6,"0")</f>
        <v>4000</v>
      </c>
      <c r="AC6" s="86"/>
    </row>
    <row r="7" spans="1:38" s="79" customFormat="1" ht="12" customHeight="1" x14ac:dyDescent="0.2">
      <c r="A7" s="1"/>
      <c r="B7" s="2"/>
      <c r="C7" s="1"/>
      <c r="D7" s="1"/>
      <c r="E7" s="3"/>
      <c r="F7" s="3"/>
      <c r="G7" s="161"/>
      <c r="H7" s="3"/>
      <c r="I7" s="126"/>
      <c r="J7" s="397"/>
      <c r="K7" s="4"/>
      <c r="L7" s="254" t="s">
        <v>1616</v>
      </c>
      <c r="M7" s="83" t="s">
        <v>4379</v>
      </c>
      <c r="O7" s="83" t="s">
        <v>2260</v>
      </c>
      <c r="P7" s="131">
        <v>0</v>
      </c>
      <c r="Q7" s="154" t="s">
        <v>4529</v>
      </c>
      <c r="R7" s="2">
        <v>0</v>
      </c>
      <c r="S7" s="77"/>
      <c r="T7" s="1"/>
      <c r="U7" s="79" t="s">
        <v>1887</v>
      </c>
      <c r="V7" s="79" t="s">
        <v>1887</v>
      </c>
      <c r="W7" s="79" t="s">
        <v>3979</v>
      </c>
      <c r="X7" s="79" t="s">
        <v>3978</v>
      </c>
      <c r="Y7" s="132">
        <f t="shared" ref="Y7:Y70" si="0">F7*G7*2</f>
        <v>0</v>
      </c>
      <c r="Z7" s="132" t="str">
        <f t="shared" ref="Z7:Z70" si="1">IF(X7="N",Y7,"0")</f>
        <v>0</v>
      </c>
      <c r="AA7" s="372">
        <f t="shared" ref="AA7:AA70" si="2">IF(X7="P",Y7,"0")</f>
        <v>0</v>
      </c>
      <c r="AC7" s="86"/>
    </row>
    <row r="8" spans="1:38" s="79" customFormat="1" ht="12" customHeight="1" x14ac:dyDescent="0.2">
      <c r="A8" s="1"/>
      <c r="B8" s="2"/>
      <c r="C8" s="1"/>
      <c r="D8" s="1"/>
      <c r="E8" s="3"/>
      <c r="F8" s="3"/>
      <c r="G8" s="161"/>
      <c r="H8" s="3"/>
      <c r="I8" s="126"/>
      <c r="J8" s="397"/>
      <c r="K8" s="4"/>
      <c r="L8" s="450" t="s">
        <v>1616</v>
      </c>
      <c r="M8" s="83"/>
      <c r="O8" s="83"/>
      <c r="P8" s="131"/>
      <c r="Q8" s="1"/>
      <c r="R8" s="2"/>
      <c r="S8" s="278"/>
      <c r="T8" s="1"/>
      <c r="Y8" s="132">
        <f t="shared" si="0"/>
        <v>0</v>
      </c>
      <c r="Z8" s="132" t="str">
        <f t="shared" si="1"/>
        <v>0</v>
      </c>
      <c r="AA8" s="372" t="str">
        <f t="shared" si="2"/>
        <v>0</v>
      </c>
      <c r="AC8" s="86"/>
    </row>
    <row r="9" spans="1:38" s="269" customFormat="1" ht="12" customHeight="1" thickBot="1" x14ac:dyDescent="0.25">
      <c r="A9" s="441"/>
      <c r="B9" s="457"/>
      <c r="C9" s="441"/>
      <c r="D9" s="441"/>
      <c r="E9" s="442"/>
      <c r="F9" s="442"/>
      <c r="G9" s="458">
        <f>SUM(G3:G8)</f>
        <v>125</v>
      </c>
      <c r="H9" s="459"/>
      <c r="I9" s="408"/>
      <c r="J9" s="460"/>
      <c r="K9" s="365"/>
      <c r="L9" s="461"/>
      <c r="M9" s="462">
        <f>G9-P9</f>
        <v>0</v>
      </c>
      <c r="N9" s="442"/>
      <c r="O9" s="463"/>
      <c r="P9" s="462">
        <f>SUM(P3:P8)</f>
        <v>125</v>
      </c>
      <c r="Q9" s="441"/>
      <c r="R9" s="457"/>
      <c r="S9" s="625"/>
      <c r="T9" s="441"/>
      <c r="U9" s="442"/>
      <c r="V9" s="442"/>
      <c r="W9" s="442"/>
      <c r="X9" s="442"/>
      <c r="Y9" s="132">
        <f t="shared" si="0"/>
        <v>0</v>
      </c>
      <c r="Z9" s="132" t="str">
        <f t="shared" si="1"/>
        <v>0</v>
      </c>
      <c r="AA9" s="372" t="str">
        <f t="shared" si="2"/>
        <v>0</v>
      </c>
      <c r="AB9" s="442"/>
      <c r="AC9" s="464"/>
      <c r="AD9" s="442"/>
      <c r="AE9" s="442"/>
      <c r="AF9" s="442"/>
      <c r="AG9" s="442"/>
      <c r="AH9" s="442"/>
      <c r="AI9" s="442"/>
      <c r="AJ9" s="442"/>
      <c r="AK9" s="442"/>
      <c r="AL9" s="442"/>
    </row>
    <row r="10" spans="1:38" s="79" customFormat="1" ht="12" customHeight="1" x14ac:dyDescent="0.2">
      <c r="C10" s="684" t="s">
        <v>1888</v>
      </c>
      <c r="E10" s="448"/>
      <c r="G10" s="19"/>
      <c r="I10" s="465"/>
      <c r="J10" s="58"/>
      <c r="L10" s="254"/>
      <c r="S10" s="552"/>
      <c r="Y10" s="132">
        <f t="shared" si="0"/>
        <v>0</v>
      </c>
      <c r="Z10" s="132" t="str">
        <f t="shared" si="1"/>
        <v>0</v>
      </c>
      <c r="AA10" s="372" t="str">
        <f t="shared" si="2"/>
        <v>0</v>
      </c>
    </row>
    <row r="11" spans="1:38" s="82" customFormat="1" ht="12" customHeight="1" x14ac:dyDescent="0.2">
      <c r="A11" s="80" t="s">
        <v>3960</v>
      </c>
      <c r="B11" s="81">
        <v>0</v>
      </c>
      <c r="C11" s="80" t="s">
        <v>5528</v>
      </c>
      <c r="D11" s="80" t="s">
        <v>4449</v>
      </c>
      <c r="E11" s="82" t="s">
        <v>5516</v>
      </c>
      <c r="F11" s="82">
        <v>8</v>
      </c>
      <c r="G11" s="451">
        <v>0</v>
      </c>
      <c r="I11" s="449" t="s">
        <v>1884</v>
      </c>
      <c r="J11" s="227"/>
      <c r="K11" s="4" t="s">
        <v>4379</v>
      </c>
      <c r="L11" s="450" t="s">
        <v>1616</v>
      </c>
      <c r="M11" s="125"/>
      <c r="N11" s="79"/>
      <c r="O11" s="79"/>
      <c r="P11" s="79"/>
      <c r="Q11" s="79"/>
      <c r="S11" s="624"/>
      <c r="Y11" s="132">
        <f t="shared" si="0"/>
        <v>0</v>
      </c>
      <c r="Z11" s="132" t="str">
        <f t="shared" si="1"/>
        <v>0</v>
      </c>
      <c r="AA11" s="372" t="str">
        <f t="shared" si="2"/>
        <v>0</v>
      </c>
      <c r="AC11" s="196"/>
    </row>
    <row r="12" spans="1:38" s="82" customFormat="1" ht="12" customHeight="1" x14ac:dyDescent="0.2">
      <c r="A12" s="80" t="s">
        <v>3960</v>
      </c>
      <c r="B12" s="81">
        <v>0</v>
      </c>
      <c r="C12" s="80" t="s">
        <v>5528</v>
      </c>
      <c r="D12" s="80" t="s">
        <v>4449</v>
      </c>
      <c r="E12" s="82" t="s">
        <v>5516</v>
      </c>
      <c r="F12" s="82">
        <v>8</v>
      </c>
      <c r="G12" s="451">
        <v>0</v>
      </c>
      <c r="I12" s="449" t="s">
        <v>1884</v>
      </c>
      <c r="J12" s="227"/>
      <c r="K12" s="4" t="s">
        <v>4379</v>
      </c>
      <c r="L12" s="450" t="s">
        <v>1616</v>
      </c>
      <c r="M12" s="125"/>
      <c r="N12" s="79"/>
      <c r="O12" s="79"/>
      <c r="P12" s="79"/>
      <c r="Q12" s="79"/>
      <c r="S12" s="624"/>
      <c r="Y12" s="132">
        <f t="shared" si="0"/>
        <v>0</v>
      </c>
      <c r="Z12" s="132" t="str">
        <f t="shared" si="1"/>
        <v>0</v>
      </c>
      <c r="AA12" s="372" t="str">
        <f t="shared" si="2"/>
        <v>0</v>
      </c>
      <c r="AC12" s="196"/>
    </row>
    <row r="13" spans="1:38" s="79" customFormat="1" ht="12" customHeight="1" x14ac:dyDescent="0.2">
      <c r="A13" s="80" t="s">
        <v>4446</v>
      </c>
      <c r="B13" s="81">
        <v>216</v>
      </c>
      <c r="C13" s="80" t="s">
        <v>4447</v>
      </c>
      <c r="D13" s="80" t="s">
        <v>4449</v>
      </c>
      <c r="E13" s="82" t="s">
        <v>5516</v>
      </c>
      <c r="F13" s="82">
        <v>8</v>
      </c>
      <c r="G13" s="526">
        <v>1</v>
      </c>
      <c r="H13" s="79" t="s">
        <v>1561</v>
      </c>
      <c r="I13" s="126" t="s">
        <v>2403</v>
      </c>
      <c r="J13" s="79" t="s">
        <v>3005</v>
      </c>
      <c r="K13" s="4" t="s">
        <v>4069</v>
      </c>
      <c r="L13" s="254" t="s">
        <v>1616</v>
      </c>
      <c r="M13" s="83" t="s">
        <v>4379</v>
      </c>
      <c r="N13" s="79" t="s">
        <v>3005</v>
      </c>
      <c r="O13" s="83" t="s">
        <v>1885</v>
      </c>
      <c r="P13" s="131">
        <v>1</v>
      </c>
      <c r="Q13" s="154" t="s">
        <v>4529</v>
      </c>
      <c r="R13" s="2">
        <v>0</v>
      </c>
      <c r="S13" s="77">
        <v>24239</v>
      </c>
      <c r="T13" s="1" t="s">
        <v>28</v>
      </c>
      <c r="U13" s="79" t="s">
        <v>1887</v>
      </c>
      <c r="V13" s="79" t="s">
        <v>1887</v>
      </c>
      <c r="W13" s="79" t="s">
        <v>3979</v>
      </c>
      <c r="X13" s="79" t="s">
        <v>3978</v>
      </c>
      <c r="Y13" s="132">
        <f t="shared" si="0"/>
        <v>16</v>
      </c>
      <c r="Z13" s="132" t="str">
        <f t="shared" si="1"/>
        <v>0</v>
      </c>
      <c r="AA13" s="372">
        <f t="shared" si="2"/>
        <v>16</v>
      </c>
      <c r="AC13" s="86"/>
    </row>
    <row r="14" spans="1:38" s="79" customFormat="1" ht="12" customHeight="1" x14ac:dyDescent="0.2">
      <c r="A14" s="1"/>
      <c r="B14" s="2"/>
      <c r="C14" s="1"/>
      <c r="D14" s="1"/>
      <c r="E14" s="3"/>
      <c r="F14" s="3"/>
      <c r="G14" s="3"/>
      <c r="H14" s="3"/>
      <c r="I14" s="126"/>
      <c r="K14" s="4"/>
      <c r="L14" s="254" t="s">
        <v>1616</v>
      </c>
      <c r="M14" s="83"/>
      <c r="N14" s="275"/>
      <c r="O14" s="83"/>
      <c r="P14" s="275"/>
      <c r="Q14" s="452"/>
      <c r="R14" s="84"/>
      <c r="S14" s="455"/>
      <c r="T14" s="85"/>
      <c r="Y14" s="132">
        <f t="shared" si="0"/>
        <v>0</v>
      </c>
      <c r="Z14" s="132" t="str">
        <f t="shared" si="1"/>
        <v>0</v>
      </c>
      <c r="AA14" s="372" t="str">
        <f t="shared" si="2"/>
        <v>0</v>
      </c>
      <c r="AC14" s="86"/>
    </row>
    <row r="15" spans="1:38" s="442" customFormat="1" ht="12" customHeight="1" thickBot="1" x14ac:dyDescent="0.25">
      <c r="A15" s="441"/>
      <c r="B15" s="457"/>
      <c r="C15" s="441"/>
      <c r="D15" s="441"/>
      <c r="G15" s="458">
        <f>SUM(G11:G14)</f>
        <v>1</v>
      </c>
      <c r="I15" s="408"/>
      <c r="K15" s="408"/>
      <c r="L15" s="461"/>
      <c r="M15" s="462">
        <f>G15-P15</f>
        <v>0</v>
      </c>
      <c r="O15" s="468"/>
      <c r="P15" s="462">
        <f>SUM(P10:P14)</f>
        <v>1</v>
      </c>
      <c r="Q15" s="441"/>
      <c r="R15" s="457"/>
      <c r="S15" s="625"/>
      <c r="T15" s="441"/>
      <c r="Y15" s="132">
        <f t="shared" si="0"/>
        <v>0</v>
      </c>
      <c r="Z15" s="132" t="str">
        <f t="shared" si="1"/>
        <v>0</v>
      </c>
      <c r="AA15" s="372" t="str">
        <f t="shared" si="2"/>
        <v>0</v>
      </c>
      <c r="AC15" s="464"/>
    </row>
    <row r="16" spans="1:38" s="275" customFormat="1" ht="12" customHeight="1" x14ac:dyDescent="0.2">
      <c r="A16" s="85"/>
      <c r="B16" s="84"/>
      <c r="C16" s="684" t="s">
        <v>2406</v>
      </c>
      <c r="D16" s="85"/>
      <c r="E16" s="79"/>
      <c r="F16" s="79"/>
      <c r="G16" s="79"/>
      <c r="H16" s="79"/>
      <c r="I16" s="51"/>
      <c r="J16" s="58"/>
      <c r="K16" s="19"/>
      <c r="L16" s="254"/>
      <c r="M16" s="470"/>
      <c r="O16" s="466"/>
      <c r="P16" s="470"/>
      <c r="Q16" s="440"/>
      <c r="R16" s="272"/>
      <c r="S16" s="552"/>
      <c r="T16" s="440"/>
      <c r="Y16" s="132">
        <f t="shared" si="0"/>
        <v>0</v>
      </c>
      <c r="Z16" s="132" t="str">
        <f t="shared" si="1"/>
        <v>0</v>
      </c>
      <c r="AA16" s="372" t="str">
        <f t="shared" si="2"/>
        <v>0</v>
      </c>
      <c r="AC16" s="456"/>
    </row>
    <row r="17" spans="1:34" s="473" customFormat="1" ht="12" hidden="1" customHeight="1" x14ac:dyDescent="0.2">
      <c r="A17" s="471"/>
      <c r="B17" s="472"/>
      <c r="C17" s="471"/>
      <c r="D17" s="471" t="s">
        <v>3442</v>
      </c>
      <c r="E17" s="473" t="s">
        <v>5516</v>
      </c>
      <c r="F17" s="474">
        <v>1</v>
      </c>
      <c r="G17" s="131"/>
      <c r="H17" s="473" t="s">
        <v>1561</v>
      </c>
      <c r="I17" s="475"/>
      <c r="K17" s="476"/>
      <c r="L17" s="477" t="s">
        <v>1616</v>
      </c>
      <c r="M17" s="473" t="s">
        <v>4379</v>
      </c>
      <c r="O17" s="478" t="s">
        <v>1892</v>
      </c>
      <c r="P17" s="131"/>
      <c r="Q17" s="471"/>
      <c r="R17" s="472">
        <v>0</v>
      </c>
      <c r="S17" s="278"/>
      <c r="T17" s="480"/>
      <c r="U17" s="473" t="s">
        <v>1887</v>
      </c>
      <c r="V17" s="473" t="s">
        <v>1887</v>
      </c>
      <c r="W17" s="473" t="s">
        <v>3979</v>
      </c>
      <c r="X17" s="473" t="s">
        <v>3978</v>
      </c>
      <c r="Y17" s="132">
        <f t="shared" si="0"/>
        <v>0</v>
      </c>
      <c r="Z17" s="132" t="str">
        <f t="shared" si="1"/>
        <v>0</v>
      </c>
      <c r="AA17" s="372">
        <f t="shared" si="2"/>
        <v>0</v>
      </c>
      <c r="AB17" s="481"/>
      <c r="AC17" s="481"/>
      <c r="AD17" s="482"/>
      <c r="AE17" s="482"/>
      <c r="AF17" s="482"/>
      <c r="AG17" s="482"/>
      <c r="AH17" s="482"/>
    </row>
    <row r="18" spans="1:34" s="473" customFormat="1" ht="12" hidden="1" customHeight="1" x14ac:dyDescent="0.2">
      <c r="A18" s="471"/>
      <c r="B18" s="472"/>
      <c r="C18" s="471"/>
      <c r="D18" s="471" t="s">
        <v>1893</v>
      </c>
      <c r="E18" s="473" t="s">
        <v>5516</v>
      </c>
      <c r="F18" s="474">
        <v>1</v>
      </c>
      <c r="G18" s="131"/>
      <c r="H18" s="473" t="s">
        <v>1561</v>
      </c>
      <c r="I18" s="475"/>
      <c r="K18" s="476"/>
      <c r="L18" s="477" t="s">
        <v>1616</v>
      </c>
      <c r="M18" s="473" t="s">
        <v>4379</v>
      </c>
      <c r="O18" s="478" t="s">
        <v>1892</v>
      </c>
      <c r="P18" s="131"/>
      <c r="Q18" s="471"/>
      <c r="R18" s="472">
        <v>0</v>
      </c>
      <c r="S18" s="278"/>
      <c r="T18" s="480"/>
      <c r="U18" s="473" t="s">
        <v>1887</v>
      </c>
      <c r="V18" s="473" t="s">
        <v>1887</v>
      </c>
      <c r="W18" s="473" t="s">
        <v>3979</v>
      </c>
      <c r="X18" s="473" t="s">
        <v>3978</v>
      </c>
      <c r="Y18" s="132">
        <f t="shared" si="0"/>
        <v>0</v>
      </c>
      <c r="Z18" s="132" t="str">
        <f t="shared" si="1"/>
        <v>0</v>
      </c>
      <c r="AA18" s="372">
        <f t="shared" si="2"/>
        <v>0</v>
      </c>
      <c r="AB18" s="484"/>
      <c r="AC18" s="481"/>
      <c r="AD18" s="482"/>
      <c r="AE18" s="482"/>
      <c r="AF18" s="482"/>
      <c r="AG18" s="482"/>
      <c r="AH18" s="482"/>
    </row>
    <row r="19" spans="1:34" s="473" customFormat="1" ht="12" hidden="1" customHeight="1" x14ac:dyDescent="0.2">
      <c r="A19" s="471"/>
      <c r="B19" s="472"/>
      <c r="C19" s="471"/>
      <c r="D19" s="471" t="s">
        <v>1894</v>
      </c>
      <c r="E19" s="473" t="s">
        <v>5516</v>
      </c>
      <c r="F19" s="474">
        <v>1</v>
      </c>
      <c r="G19" s="131"/>
      <c r="H19" s="473" t="s">
        <v>1561</v>
      </c>
      <c r="I19" s="475"/>
      <c r="K19" s="476"/>
      <c r="L19" s="477" t="s">
        <v>1616</v>
      </c>
      <c r="M19" s="473" t="s">
        <v>4379</v>
      </c>
      <c r="O19" s="478" t="s">
        <v>1892</v>
      </c>
      <c r="P19" s="131"/>
      <c r="Q19" s="471"/>
      <c r="R19" s="472">
        <v>0</v>
      </c>
      <c r="S19" s="278"/>
      <c r="T19" s="480"/>
      <c r="U19" s="473" t="s">
        <v>1887</v>
      </c>
      <c r="V19" s="473" t="s">
        <v>1887</v>
      </c>
      <c r="W19" s="473" t="s">
        <v>3979</v>
      </c>
      <c r="X19" s="473" t="s">
        <v>3978</v>
      </c>
      <c r="Y19" s="132">
        <f t="shared" si="0"/>
        <v>0</v>
      </c>
      <c r="Z19" s="132" t="str">
        <f t="shared" si="1"/>
        <v>0</v>
      </c>
      <c r="AA19" s="372">
        <f t="shared" si="2"/>
        <v>0</v>
      </c>
      <c r="AB19" s="484"/>
      <c r="AC19" s="481"/>
      <c r="AD19" s="482"/>
      <c r="AE19" s="482"/>
      <c r="AF19" s="482"/>
      <c r="AG19" s="482"/>
      <c r="AH19" s="482"/>
    </row>
    <row r="20" spans="1:34" s="473" customFormat="1" ht="12" hidden="1" customHeight="1" x14ac:dyDescent="0.2">
      <c r="A20" s="471"/>
      <c r="B20" s="472"/>
      <c r="C20" s="471"/>
      <c r="D20" s="471" t="s">
        <v>1895</v>
      </c>
      <c r="E20" s="473" t="s">
        <v>5516</v>
      </c>
      <c r="F20" s="474">
        <v>1</v>
      </c>
      <c r="G20" s="131"/>
      <c r="H20" s="473" t="s">
        <v>1561</v>
      </c>
      <c r="I20" s="475"/>
      <c r="K20" s="476"/>
      <c r="L20" s="477" t="s">
        <v>1616</v>
      </c>
      <c r="M20" s="473" t="s">
        <v>4379</v>
      </c>
      <c r="O20" s="478" t="s">
        <v>1892</v>
      </c>
      <c r="P20" s="131"/>
      <c r="Q20" s="471"/>
      <c r="R20" s="472">
        <v>0</v>
      </c>
      <c r="S20" s="278"/>
      <c r="T20" s="480"/>
      <c r="U20" s="473" t="s">
        <v>1887</v>
      </c>
      <c r="V20" s="473" t="s">
        <v>1887</v>
      </c>
      <c r="W20" s="473" t="s">
        <v>3979</v>
      </c>
      <c r="X20" s="473" t="s">
        <v>3978</v>
      </c>
      <c r="Y20" s="132">
        <f t="shared" si="0"/>
        <v>0</v>
      </c>
      <c r="Z20" s="132" t="str">
        <f t="shared" si="1"/>
        <v>0</v>
      </c>
      <c r="AA20" s="372">
        <f t="shared" si="2"/>
        <v>0</v>
      </c>
      <c r="AB20" s="484"/>
      <c r="AC20" s="481"/>
      <c r="AD20" s="482"/>
      <c r="AE20" s="482"/>
      <c r="AF20" s="482"/>
      <c r="AG20" s="482"/>
      <c r="AH20" s="482"/>
    </row>
    <row r="21" spans="1:34" s="473" customFormat="1" ht="12" hidden="1" customHeight="1" x14ac:dyDescent="0.2">
      <c r="A21" s="471"/>
      <c r="B21" s="472"/>
      <c r="C21" s="471"/>
      <c r="D21" s="471" t="s">
        <v>1896</v>
      </c>
      <c r="E21" s="473" t="s">
        <v>5516</v>
      </c>
      <c r="F21" s="474">
        <v>1</v>
      </c>
      <c r="G21" s="131"/>
      <c r="H21" s="473" t="s">
        <v>1561</v>
      </c>
      <c r="I21" s="475"/>
      <c r="K21" s="476"/>
      <c r="L21" s="477" t="s">
        <v>1616</v>
      </c>
      <c r="M21" s="473" t="s">
        <v>4379</v>
      </c>
      <c r="O21" s="478" t="s">
        <v>1892</v>
      </c>
      <c r="P21" s="131"/>
      <c r="Q21" s="471"/>
      <c r="R21" s="472">
        <v>0</v>
      </c>
      <c r="S21" s="278"/>
      <c r="T21" s="480"/>
      <c r="U21" s="473" t="s">
        <v>1887</v>
      </c>
      <c r="V21" s="473" t="s">
        <v>1887</v>
      </c>
      <c r="W21" s="473" t="s">
        <v>3979</v>
      </c>
      <c r="X21" s="473" t="s">
        <v>3978</v>
      </c>
      <c r="Y21" s="132">
        <f t="shared" si="0"/>
        <v>0</v>
      </c>
      <c r="Z21" s="132" t="str">
        <f t="shared" si="1"/>
        <v>0</v>
      </c>
      <c r="AA21" s="372">
        <f t="shared" si="2"/>
        <v>0</v>
      </c>
      <c r="AB21" s="484"/>
      <c r="AC21" s="481"/>
      <c r="AD21" s="482"/>
      <c r="AE21" s="482"/>
      <c r="AF21" s="482"/>
      <c r="AG21" s="482"/>
      <c r="AH21" s="482"/>
    </row>
    <row r="22" spans="1:34" s="473" customFormat="1" ht="12" hidden="1" customHeight="1" x14ac:dyDescent="0.2">
      <c r="A22" s="471"/>
      <c r="B22" s="472"/>
      <c r="C22" s="471"/>
      <c r="D22" s="471" t="s">
        <v>1897</v>
      </c>
      <c r="E22" s="473" t="s">
        <v>5516</v>
      </c>
      <c r="F22" s="474">
        <v>1</v>
      </c>
      <c r="G22" s="131"/>
      <c r="H22" s="473" t="s">
        <v>1561</v>
      </c>
      <c r="I22" s="475"/>
      <c r="K22" s="476"/>
      <c r="L22" s="477" t="s">
        <v>1616</v>
      </c>
      <c r="M22" s="473" t="s">
        <v>4379</v>
      </c>
      <c r="O22" s="478" t="s">
        <v>1892</v>
      </c>
      <c r="P22" s="131"/>
      <c r="Q22" s="471"/>
      <c r="R22" s="472">
        <v>0</v>
      </c>
      <c r="S22" s="278"/>
      <c r="T22" s="480"/>
      <c r="U22" s="473" t="s">
        <v>1887</v>
      </c>
      <c r="V22" s="473" t="s">
        <v>1887</v>
      </c>
      <c r="W22" s="473" t="s">
        <v>3979</v>
      </c>
      <c r="X22" s="473" t="s">
        <v>3978</v>
      </c>
      <c r="Y22" s="132">
        <f t="shared" si="0"/>
        <v>0</v>
      </c>
      <c r="Z22" s="132" t="str">
        <f t="shared" si="1"/>
        <v>0</v>
      </c>
      <c r="AA22" s="372">
        <f t="shared" si="2"/>
        <v>0</v>
      </c>
      <c r="AB22" s="484"/>
      <c r="AC22" s="481"/>
      <c r="AD22" s="482"/>
      <c r="AE22" s="482"/>
      <c r="AF22" s="482"/>
      <c r="AG22" s="482"/>
      <c r="AH22" s="482"/>
    </row>
    <row r="23" spans="1:34" s="473" customFormat="1" ht="12" hidden="1" customHeight="1" x14ac:dyDescent="0.2">
      <c r="A23" s="471"/>
      <c r="B23" s="472"/>
      <c r="C23" s="471"/>
      <c r="D23" s="471" t="s">
        <v>1898</v>
      </c>
      <c r="E23" s="473" t="s">
        <v>5516</v>
      </c>
      <c r="F23" s="474">
        <v>1</v>
      </c>
      <c r="G23" s="131"/>
      <c r="H23" s="473" t="s">
        <v>1561</v>
      </c>
      <c r="I23" s="475"/>
      <c r="K23" s="476"/>
      <c r="L23" s="477" t="s">
        <v>1616</v>
      </c>
      <c r="M23" s="473" t="s">
        <v>4379</v>
      </c>
      <c r="O23" s="478" t="s">
        <v>1892</v>
      </c>
      <c r="P23" s="131"/>
      <c r="Q23" s="471"/>
      <c r="R23" s="472">
        <v>0</v>
      </c>
      <c r="S23" s="278"/>
      <c r="T23" s="480"/>
      <c r="U23" s="473" t="s">
        <v>1887</v>
      </c>
      <c r="V23" s="473" t="s">
        <v>1887</v>
      </c>
      <c r="W23" s="473" t="s">
        <v>3979</v>
      </c>
      <c r="X23" s="473" t="s">
        <v>3978</v>
      </c>
      <c r="Y23" s="132">
        <f t="shared" si="0"/>
        <v>0</v>
      </c>
      <c r="Z23" s="132" t="str">
        <f t="shared" si="1"/>
        <v>0</v>
      </c>
      <c r="AA23" s="372">
        <f t="shared" si="2"/>
        <v>0</v>
      </c>
      <c r="AB23" s="481"/>
      <c r="AC23" s="481"/>
      <c r="AD23" s="482"/>
      <c r="AE23" s="482"/>
      <c r="AF23" s="482"/>
      <c r="AG23" s="482"/>
      <c r="AH23" s="482"/>
    </row>
    <row r="24" spans="1:34" s="473" customFormat="1" ht="12" hidden="1" customHeight="1" x14ac:dyDescent="0.2">
      <c r="A24" s="471"/>
      <c r="B24" s="472"/>
      <c r="C24" s="471"/>
      <c r="D24" s="471" t="s">
        <v>1899</v>
      </c>
      <c r="E24" s="473" t="s">
        <v>5516</v>
      </c>
      <c r="F24" s="474">
        <v>1</v>
      </c>
      <c r="G24" s="131"/>
      <c r="H24" s="473" t="s">
        <v>1561</v>
      </c>
      <c r="I24" s="475"/>
      <c r="K24" s="476"/>
      <c r="L24" s="477" t="s">
        <v>1616</v>
      </c>
      <c r="M24" s="473" t="s">
        <v>4379</v>
      </c>
      <c r="O24" s="478" t="s">
        <v>1892</v>
      </c>
      <c r="P24" s="131"/>
      <c r="Q24" s="471"/>
      <c r="R24" s="472">
        <v>0</v>
      </c>
      <c r="S24" s="278"/>
      <c r="T24" s="480"/>
      <c r="U24" s="473" t="s">
        <v>1887</v>
      </c>
      <c r="V24" s="473" t="s">
        <v>1887</v>
      </c>
      <c r="W24" s="473" t="s">
        <v>3979</v>
      </c>
      <c r="X24" s="473" t="s">
        <v>3978</v>
      </c>
      <c r="Y24" s="132">
        <f t="shared" si="0"/>
        <v>0</v>
      </c>
      <c r="Z24" s="132" t="str">
        <f t="shared" si="1"/>
        <v>0</v>
      </c>
      <c r="AA24" s="372">
        <f t="shared" si="2"/>
        <v>0</v>
      </c>
      <c r="AB24" s="481"/>
      <c r="AC24" s="481"/>
      <c r="AD24" s="482"/>
      <c r="AE24" s="482"/>
      <c r="AF24" s="482"/>
      <c r="AG24" s="482"/>
      <c r="AH24" s="482"/>
    </row>
    <row r="25" spans="1:34" s="473" customFormat="1" ht="12" hidden="1" customHeight="1" x14ac:dyDescent="0.2">
      <c r="A25" s="471"/>
      <c r="B25" s="472"/>
      <c r="C25" s="471"/>
      <c r="D25" s="471" t="s">
        <v>1900</v>
      </c>
      <c r="E25" s="473" t="s">
        <v>5516</v>
      </c>
      <c r="F25" s="474">
        <v>1</v>
      </c>
      <c r="G25" s="131"/>
      <c r="H25" s="473" t="s">
        <v>1561</v>
      </c>
      <c r="I25" s="475"/>
      <c r="K25" s="476"/>
      <c r="L25" s="477" t="s">
        <v>1616</v>
      </c>
      <c r="M25" s="473" t="s">
        <v>4379</v>
      </c>
      <c r="O25" s="478" t="s">
        <v>1892</v>
      </c>
      <c r="P25" s="131"/>
      <c r="Q25" s="471"/>
      <c r="R25" s="472">
        <v>0</v>
      </c>
      <c r="S25" s="278"/>
      <c r="T25" s="480"/>
      <c r="U25" s="473" t="s">
        <v>1887</v>
      </c>
      <c r="V25" s="473" t="s">
        <v>1887</v>
      </c>
      <c r="W25" s="473" t="s">
        <v>3979</v>
      </c>
      <c r="X25" s="473" t="s">
        <v>3978</v>
      </c>
      <c r="Y25" s="132">
        <f t="shared" si="0"/>
        <v>0</v>
      </c>
      <c r="Z25" s="132" t="str">
        <f t="shared" si="1"/>
        <v>0</v>
      </c>
      <c r="AA25" s="372">
        <f t="shared" si="2"/>
        <v>0</v>
      </c>
      <c r="AB25" s="481"/>
      <c r="AC25" s="481"/>
      <c r="AD25" s="482"/>
      <c r="AE25" s="482"/>
      <c r="AF25" s="482"/>
      <c r="AG25" s="482"/>
      <c r="AH25" s="482"/>
    </row>
    <row r="26" spans="1:34" s="473" customFormat="1" ht="12" hidden="1" customHeight="1" x14ac:dyDescent="0.2">
      <c r="A26" s="471"/>
      <c r="B26" s="472"/>
      <c r="C26" s="471"/>
      <c r="D26" s="471" t="s">
        <v>1901</v>
      </c>
      <c r="E26" s="473" t="s">
        <v>5516</v>
      </c>
      <c r="F26" s="474">
        <v>1</v>
      </c>
      <c r="G26" s="131"/>
      <c r="H26" s="473" t="s">
        <v>1561</v>
      </c>
      <c r="I26" s="475"/>
      <c r="K26" s="476"/>
      <c r="L26" s="477" t="s">
        <v>1616</v>
      </c>
      <c r="M26" s="473" t="s">
        <v>4379</v>
      </c>
      <c r="O26" s="478" t="s">
        <v>1892</v>
      </c>
      <c r="P26" s="131"/>
      <c r="Q26" s="471"/>
      <c r="R26" s="472">
        <v>0</v>
      </c>
      <c r="S26" s="278"/>
      <c r="T26" s="480"/>
      <c r="U26" s="473" t="s">
        <v>1887</v>
      </c>
      <c r="V26" s="473" t="s">
        <v>1887</v>
      </c>
      <c r="W26" s="473" t="s">
        <v>3979</v>
      </c>
      <c r="X26" s="473" t="s">
        <v>3978</v>
      </c>
      <c r="Y26" s="132">
        <f t="shared" si="0"/>
        <v>0</v>
      </c>
      <c r="Z26" s="132" t="str">
        <f t="shared" si="1"/>
        <v>0</v>
      </c>
      <c r="AA26" s="372">
        <f t="shared" si="2"/>
        <v>0</v>
      </c>
      <c r="AB26" s="481"/>
      <c r="AC26" s="481"/>
      <c r="AD26" s="482"/>
      <c r="AE26" s="482"/>
      <c r="AF26" s="482"/>
      <c r="AG26" s="482"/>
      <c r="AH26" s="482"/>
    </row>
    <row r="27" spans="1:34" s="473" customFormat="1" ht="12" hidden="1" customHeight="1" x14ac:dyDescent="0.2">
      <c r="A27" s="471"/>
      <c r="B27" s="472"/>
      <c r="C27" s="471"/>
      <c r="D27" s="471" t="s">
        <v>1902</v>
      </c>
      <c r="E27" s="473" t="s">
        <v>5516</v>
      </c>
      <c r="F27" s="474">
        <v>1</v>
      </c>
      <c r="G27" s="131"/>
      <c r="H27" s="473" t="s">
        <v>1561</v>
      </c>
      <c r="I27" s="475"/>
      <c r="K27" s="476"/>
      <c r="L27" s="477" t="s">
        <v>1616</v>
      </c>
      <c r="M27" s="473" t="s">
        <v>4379</v>
      </c>
      <c r="O27" s="478" t="s">
        <v>1892</v>
      </c>
      <c r="P27" s="131"/>
      <c r="Q27" s="471"/>
      <c r="R27" s="472">
        <v>0</v>
      </c>
      <c r="S27" s="278"/>
      <c r="T27" s="480"/>
      <c r="U27" s="473" t="s">
        <v>1887</v>
      </c>
      <c r="V27" s="473" t="s">
        <v>1887</v>
      </c>
      <c r="W27" s="473" t="s">
        <v>3979</v>
      </c>
      <c r="X27" s="473" t="s">
        <v>3978</v>
      </c>
      <c r="Y27" s="132">
        <f t="shared" si="0"/>
        <v>0</v>
      </c>
      <c r="Z27" s="132" t="str">
        <f t="shared" si="1"/>
        <v>0</v>
      </c>
      <c r="AA27" s="372">
        <f t="shared" si="2"/>
        <v>0</v>
      </c>
      <c r="AB27" s="481"/>
      <c r="AC27" s="481"/>
      <c r="AD27" s="482"/>
      <c r="AE27" s="482"/>
      <c r="AF27" s="482"/>
      <c r="AG27" s="482"/>
      <c r="AH27" s="482"/>
    </row>
    <row r="28" spans="1:34" s="473" customFormat="1" ht="12" hidden="1" customHeight="1" x14ac:dyDescent="0.2">
      <c r="A28" s="471"/>
      <c r="B28" s="472"/>
      <c r="C28" s="471"/>
      <c r="D28" s="471" t="s">
        <v>1903</v>
      </c>
      <c r="E28" s="473" t="s">
        <v>5516</v>
      </c>
      <c r="F28" s="474">
        <v>1</v>
      </c>
      <c r="G28" s="131"/>
      <c r="H28" s="473" t="s">
        <v>1561</v>
      </c>
      <c r="I28" s="475"/>
      <c r="K28" s="476"/>
      <c r="L28" s="477" t="s">
        <v>1616</v>
      </c>
      <c r="M28" s="473" t="s">
        <v>4379</v>
      </c>
      <c r="O28" s="478" t="s">
        <v>1892</v>
      </c>
      <c r="P28" s="131"/>
      <c r="Q28" s="471"/>
      <c r="R28" s="472">
        <v>0</v>
      </c>
      <c r="S28" s="278"/>
      <c r="T28" s="480"/>
      <c r="U28" s="473" t="s">
        <v>1887</v>
      </c>
      <c r="V28" s="473" t="s">
        <v>1887</v>
      </c>
      <c r="W28" s="473" t="s">
        <v>3979</v>
      </c>
      <c r="X28" s="473" t="s">
        <v>3978</v>
      </c>
      <c r="Y28" s="132">
        <f t="shared" si="0"/>
        <v>0</v>
      </c>
      <c r="Z28" s="132" t="str">
        <f t="shared" si="1"/>
        <v>0</v>
      </c>
      <c r="AA28" s="372">
        <f t="shared" si="2"/>
        <v>0</v>
      </c>
      <c r="AB28" s="481"/>
      <c r="AC28" s="481"/>
      <c r="AD28" s="482"/>
      <c r="AE28" s="482"/>
      <c r="AF28" s="482"/>
      <c r="AG28" s="482"/>
      <c r="AH28" s="482"/>
    </row>
    <row r="29" spans="1:34" s="473" customFormat="1" ht="12" hidden="1" customHeight="1" x14ac:dyDescent="0.2">
      <c r="A29" s="471"/>
      <c r="B29" s="472"/>
      <c r="C29" s="471"/>
      <c r="D29" s="471" t="s">
        <v>1904</v>
      </c>
      <c r="E29" s="473" t="s">
        <v>5516</v>
      </c>
      <c r="F29" s="474">
        <v>1</v>
      </c>
      <c r="G29" s="131"/>
      <c r="H29" s="473" t="s">
        <v>1561</v>
      </c>
      <c r="I29" s="475"/>
      <c r="K29" s="476"/>
      <c r="L29" s="477" t="s">
        <v>1616</v>
      </c>
      <c r="M29" s="473" t="s">
        <v>4379</v>
      </c>
      <c r="O29" s="478" t="s">
        <v>1892</v>
      </c>
      <c r="P29" s="131"/>
      <c r="Q29" s="471"/>
      <c r="R29" s="472">
        <v>0</v>
      </c>
      <c r="S29" s="278"/>
      <c r="T29" s="480"/>
      <c r="U29" s="473" t="s">
        <v>1887</v>
      </c>
      <c r="V29" s="473" t="s">
        <v>1887</v>
      </c>
      <c r="W29" s="473" t="s">
        <v>3979</v>
      </c>
      <c r="X29" s="473" t="s">
        <v>3978</v>
      </c>
      <c r="Y29" s="132">
        <f t="shared" si="0"/>
        <v>0</v>
      </c>
      <c r="Z29" s="132" t="str">
        <f t="shared" si="1"/>
        <v>0</v>
      </c>
      <c r="AA29" s="372">
        <f t="shared" si="2"/>
        <v>0</v>
      </c>
      <c r="AB29" s="481"/>
      <c r="AC29" s="481"/>
      <c r="AD29" s="482"/>
      <c r="AE29" s="482"/>
      <c r="AF29" s="482"/>
      <c r="AG29" s="482"/>
      <c r="AH29" s="482"/>
    </row>
    <row r="30" spans="1:34" s="473" customFormat="1" ht="12" hidden="1" customHeight="1" x14ac:dyDescent="0.2">
      <c r="A30" s="471"/>
      <c r="B30" s="472"/>
      <c r="C30" s="471"/>
      <c r="D30" s="471" t="s">
        <v>1905</v>
      </c>
      <c r="E30" s="473" t="s">
        <v>5516</v>
      </c>
      <c r="F30" s="474">
        <v>1</v>
      </c>
      <c r="G30" s="131"/>
      <c r="H30" s="473" t="s">
        <v>1561</v>
      </c>
      <c r="I30" s="475"/>
      <c r="K30" s="476"/>
      <c r="L30" s="477" t="s">
        <v>1616</v>
      </c>
      <c r="M30" s="473" t="s">
        <v>4379</v>
      </c>
      <c r="O30" s="478" t="s">
        <v>1892</v>
      </c>
      <c r="P30" s="131"/>
      <c r="Q30" s="471"/>
      <c r="R30" s="472">
        <v>0</v>
      </c>
      <c r="S30" s="278"/>
      <c r="T30" s="480"/>
      <c r="U30" s="473" t="s">
        <v>1887</v>
      </c>
      <c r="V30" s="473" t="s">
        <v>1887</v>
      </c>
      <c r="W30" s="473" t="s">
        <v>3979</v>
      </c>
      <c r="X30" s="473" t="s">
        <v>3978</v>
      </c>
      <c r="Y30" s="132">
        <f t="shared" si="0"/>
        <v>0</v>
      </c>
      <c r="Z30" s="132" t="str">
        <f t="shared" si="1"/>
        <v>0</v>
      </c>
      <c r="AA30" s="372">
        <f t="shared" si="2"/>
        <v>0</v>
      </c>
      <c r="AB30" s="481"/>
      <c r="AC30" s="481"/>
      <c r="AD30" s="482"/>
      <c r="AE30" s="482"/>
      <c r="AF30" s="482"/>
      <c r="AG30" s="482"/>
      <c r="AH30" s="482"/>
    </row>
    <row r="31" spans="1:34" s="473" customFormat="1" ht="12" hidden="1" customHeight="1" x14ac:dyDescent="0.2">
      <c r="A31" s="471"/>
      <c r="B31" s="472"/>
      <c r="C31" s="471"/>
      <c r="D31" s="471" t="s">
        <v>1906</v>
      </c>
      <c r="E31" s="473" t="s">
        <v>5516</v>
      </c>
      <c r="F31" s="474">
        <v>1</v>
      </c>
      <c r="G31" s="131"/>
      <c r="H31" s="473" t="s">
        <v>1561</v>
      </c>
      <c r="I31" s="475"/>
      <c r="K31" s="476"/>
      <c r="L31" s="477" t="s">
        <v>1616</v>
      </c>
      <c r="M31" s="473" t="s">
        <v>4379</v>
      </c>
      <c r="O31" s="478" t="s">
        <v>1892</v>
      </c>
      <c r="P31" s="131"/>
      <c r="Q31" s="471"/>
      <c r="R31" s="472">
        <v>0</v>
      </c>
      <c r="S31" s="278"/>
      <c r="T31" s="480"/>
      <c r="U31" s="473" t="s">
        <v>1887</v>
      </c>
      <c r="V31" s="473" t="s">
        <v>1887</v>
      </c>
      <c r="W31" s="473" t="s">
        <v>3979</v>
      </c>
      <c r="X31" s="473" t="s">
        <v>3978</v>
      </c>
      <c r="Y31" s="132">
        <f t="shared" si="0"/>
        <v>0</v>
      </c>
      <c r="Z31" s="132" t="str">
        <f t="shared" si="1"/>
        <v>0</v>
      </c>
      <c r="AA31" s="372">
        <f t="shared" si="2"/>
        <v>0</v>
      </c>
      <c r="AB31" s="481"/>
      <c r="AC31" s="481"/>
      <c r="AD31" s="482"/>
      <c r="AE31" s="482"/>
      <c r="AF31" s="482"/>
      <c r="AG31" s="482"/>
      <c r="AH31" s="482"/>
    </row>
    <row r="32" spans="1:34" s="473" customFormat="1" ht="12" hidden="1" customHeight="1" x14ac:dyDescent="0.2">
      <c r="A32" s="471"/>
      <c r="B32" s="472"/>
      <c r="C32" s="471"/>
      <c r="D32" s="471" t="s">
        <v>1907</v>
      </c>
      <c r="E32" s="473" t="s">
        <v>5516</v>
      </c>
      <c r="F32" s="474">
        <v>1</v>
      </c>
      <c r="G32" s="131"/>
      <c r="H32" s="473" t="s">
        <v>1561</v>
      </c>
      <c r="I32" s="475"/>
      <c r="K32" s="476"/>
      <c r="L32" s="477" t="s">
        <v>1616</v>
      </c>
      <c r="M32" s="473" t="s">
        <v>4379</v>
      </c>
      <c r="O32" s="478" t="s">
        <v>1892</v>
      </c>
      <c r="P32" s="131"/>
      <c r="Q32" s="471"/>
      <c r="R32" s="472">
        <v>0</v>
      </c>
      <c r="S32" s="278"/>
      <c r="T32" s="480"/>
      <c r="U32" s="473" t="s">
        <v>1887</v>
      </c>
      <c r="V32" s="473" t="s">
        <v>1887</v>
      </c>
      <c r="W32" s="473" t="s">
        <v>3979</v>
      </c>
      <c r="X32" s="473" t="s">
        <v>3978</v>
      </c>
      <c r="Y32" s="132">
        <f t="shared" si="0"/>
        <v>0</v>
      </c>
      <c r="Z32" s="132" t="str">
        <f t="shared" si="1"/>
        <v>0</v>
      </c>
      <c r="AA32" s="372">
        <f t="shared" si="2"/>
        <v>0</v>
      </c>
      <c r="AB32" s="481"/>
      <c r="AC32" s="481"/>
      <c r="AD32" s="482"/>
      <c r="AE32" s="482"/>
      <c r="AF32" s="482"/>
      <c r="AG32" s="482"/>
      <c r="AH32" s="482"/>
    </row>
    <row r="33" spans="1:34" s="473" customFormat="1" ht="12" hidden="1" customHeight="1" x14ac:dyDescent="0.2">
      <c r="A33" s="471"/>
      <c r="B33" s="472"/>
      <c r="C33" s="471"/>
      <c r="D33" s="471" t="s">
        <v>1908</v>
      </c>
      <c r="E33" s="473" t="s">
        <v>5516</v>
      </c>
      <c r="F33" s="474">
        <v>1</v>
      </c>
      <c r="G33" s="131"/>
      <c r="H33" s="473" t="s">
        <v>1561</v>
      </c>
      <c r="I33" s="475"/>
      <c r="K33" s="476"/>
      <c r="L33" s="477" t="s">
        <v>1616</v>
      </c>
      <c r="M33" s="473" t="s">
        <v>4379</v>
      </c>
      <c r="O33" s="478" t="s">
        <v>1892</v>
      </c>
      <c r="P33" s="131"/>
      <c r="Q33" s="471"/>
      <c r="R33" s="472">
        <v>0</v>
      </c>
      <c r="S33" s="278"/>
      <c r="T33" s="480"/>
      <c r="U33" s="473" t="s">
        <v>1887</v>
      </c>
      <c r="V33" s="473" t="s">
        <v>1887</v>
      </c>
      <c r="W33" s="473" t="s">
        <v>3979</v>
      </c>
      <c r="X33" s="473" t="s">
        <v>3978</v>
      </c>
      <c r="Y33" s="132">
        <f t="shared" si="0"/>
        <v>0</v>
      </c>
      <c r="Z33" s="132" t="str">
        <f t="shared" si="1"/>
        <v>0</v>
      </c>
      <c r="AA33" s="372">
        <f t="shared" si="2"/>
        <v>0</v>
      </c>
      <c r="AB33" s="481"/>
      <c r="AC33" s="481"/>
      <c r="AD33" s="482"/>
      <c r="AE33" s="482"/>
      <c r="AF33" s="482"/>
      <c r="AG33" s="482"/>
      <c r="AH33" s="482"/>
    </row>
    <row r="34" spans="1:34" s="473" customFormat="1" ht="12" hidden="1" customHeight="1" x14ac:dyDescent="0.2">
      <c r="A34" s="471"/>
      <c r="B34" s="472"/>
      <c r="C34" s="471"/>
      <c r="D34" s="471" t="s">
        <v>1909</v>
      </c>
      <c r="E34" s="473" t="s">
        <v>5516</v>
      </c>
      <c r="F34" s="474">
        <v>1</v>
      </c>
      <c r="G34" s="131"/>
      <c r="H34" s="473" t="s">
        <v>1561</v>
      </c>
      <c r="I34" s="476"/>
      <c r="K34" s="476"/>
      <c r="L34" s="477" t="s">
        <v>1616</v>
      </c>
      <c r="M34" s="473" t="s">
        <v>4379</v>
      </c>
      <c r="O34" s="478" t="s">
        <v>1892</v>
      </c>
      <c r="P34" s="131"/>
      <c r="Q34" s="471"/>
      <c r="R34" s="472">
        <v>0</v>
      </c>
      <c r="S34" s="278"/>
      <c r="T34" s="480"/>
      <c r="U34" s="473" t="s">
        <v>1887</v>
      </c>
      <c r="V34" s="473" t="s">
        <v>1887</v>
      </c>
      <c r="W34" s="473" t="s">
        <v>3979</v>
      </c>
      <c r="X34" s="473" t="s">
        <v>3978</v>
      </c>
      <c r="Y34" s="132">
        <f t="shared" si="0"/>
        <v>0</v>
      </c>
      <c r="Z34" s="132" t="str">
        <f t="shared" si="1"/>
        <v>0</v>
      </c>
      <c r="AA34" s="372">
        <f t="shared" si="2"/>
        <v>0</v>
      </c>
      <c r="AB34" s="481"/>
      <c r="AC34" s="481"/>
      <c r="AD34" s="482"/>
      <c r="AE34" s="482"/>
      <c r="AF34" s="482"/>
      <c r="AG34" s="482"/>
      <c r="AH34" s="482"/>
    </row>
    <row r="35" spans="1:34" s="473" customFormat="1" ht="12" hidden="1" customHeight="1" x14ac:dyDescent="0.2">
      <c r="A35" s="471"/>
      <c r="B35" s="472"/>
      <c r="C35" s="471"/>
      <c r="D35" s="471" t="s">
        <v>1910</v>
      </c>
      <c r="E35" s="473" t="s">
        <v>5516</v>
      </c>
      <c r="F35" s="474">
        <v>1</v>
      </c>
      <c r="G35" s="131"/>
      <c r="H35" s="473" t="s">
        <v>1561</v>
      </c>
      <c r="I35" s="476"/>
      <c r="K35" s="476"/>
      <c r="L35" s="477" t="s">
        <v>1616</v>
      </c>
      <c r="M35" s="473" t="s">
        <v>4379</v>
      </c>
      <c r="O35" s="478" t="s">
        <v>1892</v>
      </c>
      <c r="P35" s="131"/>
      <c r="Q35" s="471"/>
      <c r="R35" s="472">
        <v>0</v>
      </c>
      <c r="S35" s="278"/>
      <c r="T35" s="480"/>
      <c r="U35" s="473" t="s">
        <v>1887</v>
      </c>
      <c r="V35" s="473" t="s">
        <v>1887</v>
      </c>
      <c r="W35" s="473" t="s">
        <v>3979</v>
      </c>
      <c r="X35" s="473" t="s">
        <v>3978</v>
      </c>
      <c r="Y35" s="132">
        <f t="shared" si="0"/>
        <v>0</v>
      </c>
      <c r="Z35" s="132" t="str">
        <f t="shared" si="1"/>
        <v>0</v>
      </c>
      <c r="AA35" s="372">
        <f t="shared" si="2"/>
        <v>0</v>
      </c>
      <c r="AB35" s="481"/>
      <c r="AC35" s="481"/>
      <c r="AD35" s="482"/>
      <c r="AE35" s="482"/>
      <c r="AF35" s="482"/>
      <c r="AG35" s="482"/>
      <c r="AH35" s="482"/>
    </row>
    <row r="36" spans="1:34" s="473" customFormat="1" ht="12" hidden="1" customHeight="1" x14ac:dyDescent="0.2">
      <c r="A36" s="471"/>
      <c r="B36" s="472"/>
      <c r="C36" s="471"/>
      <c r="D36" s="471" t="s">
        <v>1911</v>
      </c>
      <c r="E36" s="473" t="s">
        <v>5516</v>
      </c>
      <c r="F36" s="474">
        <v>1</v>
      </c>
      <c r="G36" s="131"/>
      <c r="H36" s="473" t="s">
        <v>1561</v>
      </c>
      <c r="I36" s="476"/>
      <c r="K36" s="476"/>
      <c r="L36" s="477" t="s">
        <v>1616</v>
      </c>
      <c r="M36" s="473" t="s">
        <v>4379</v>
      </c>
      <c r="O36" s="478" t="s">
        <v>1892</v>
      </c>
      <c r="P36" s="131"/>
      <c r="Q36" s="471"/>
      <c r="R36" s="472">
        <v>0</v>
      </c>
      <c r="S36" s="278"/>
      <c r="T36" s="480"/>
      <c r="U36" s="473" t="s">
        <v>1887</v>
      </c>
      <c r="V36" s="473" t="s">
        <v>1887</v>
      </c>
      <c r="W36" s="473" t="s">
        <v>3979</v>
      </c>
      <c r="X36" s="473" t="s">
        <v>3978</v>
      </c>
      <c r="Y36" s="132">
        <f t="shared" si="0"/>
        <v>0</v>
      </c>
      <c r="Z36" s="132" t="str">
        <f t="shared" si="1"/>
        <v>0</v>
      </c>
      <c r="AA36" s="372">
        <f t="shared" si="2"/>
        <v>0</v>
      </c>
      <c r="AB36" s="481"/>
      <c r="AC36" s="481"/>
      <c r="AD36" s="482"/>
      <c r="AE36" s="482"/>
      <c r="AF36" s="482"/>
      <c r="AG36" s="482"/>
      <c r="AH36" s="482"/>
    </row>
    <row r="37" spans="1:34" s="473" customFormat="1" ht="12" hidden="1" customHeight="1" x14ac:dyDescent="0.2">
      <c r="A37" s="471"/>
      <c r="B37" s="472"/>
      <c r="C37" s="471"/>
      <c r="D37" s="471" t="s">
        <v>1912</v>
      </c>
      <c r="E37" s="473" t="s">
        <v>5516</v>
      </c>
      <c r="F37" s="474">
        <v>1</v>
      </c>
      <c r="G37" s="131"/>
      <c r="H37" s="473" t="s">
        <v>1561</v>
      </c>
      <c r="I37" s="475"/>
      <c r="K37" s="476"/>
      <c r="L37" s="477" t="s">
        <v>1616</v>
      </c>
      <c r="M37" s="473" t="s">
        <v>4379</v>
      </c>
      <c r="O37" s="478" t="s">
        <v>1892</v>
      </c>
      <c r="P37" s="131"/>
      <c r="Q37" s="471"/>
      <c r="R37" s="472">
        <v>0</v>
      </c>
      <c r="S37" s="278"/>
      <c r="T37" s="480"/>
      <c r="U37" s="473" t="s">
        <v>1887</v>
      </c>
      <c r="V37" s="473" t="s">
        <v>1887</v>
      </c>
      <c r="W37" s="473" t="s">
        <v>3979</v>
      </c>
      <c r="X37" s="473" t="s">
        <v>3978</v>
      </c>
      <c r="Y37" s="132">
        <f t="shared" si="0"/>
        <v>0</v>
      </c>
      <c r="Z37" s="132" t="str">
        <f t="shared" si="1"/>
        <v>0</v>
      </c>
      <c r="AA37" s="372">
        <f t="shared" si="2"/>
        <v>0</v>
      </c>
      <c r="AB37" s="481"/>
      <c r="AC37" s="481"/>
      <c r="AD37" s="482"/>
      <c r="AE37" s="482"/>
      <c r="AF37" s="482"/>
      <c r="AG37" s="482"/>
      <c r="AH37" s="482"/>
    </row>
    <row r="38" spans="1:34" s="473" customFormat="1" ht="12" hidden="1" customHeight="1" x14ac:dyDescent="0.2">
      <c r="A38" s="471"/>
      <c r="B38" s="472"/>
      <c r="C38" s="471"/>
      <c r="D38" s="471" t="s">
        <v>1913</v>
      </c>
      <c r="E38" s="473" t="s">
        <v>5516</v>
      </c>
      <c r="F38" s="474">
        <v>1</v>
      </c>
      <c r="G38" s="131"/>
      <c r="H38" s="473" t="s">
        <v>1561</v>
      </c>
      <c r="I38" s="475"/>
      <c r="K38" s="476"/>
      <c r="L38" s="477" t="s">
        <v>1616</v>
      </c>
      <c r="M38" s="473" t="s">
        <v>4379</v>
      </c>
      <c r="O38" s="478" t="s">
        <v>1892</v>
      </c>
      <c r="P38" s="131"/>
      <c r="Q38" s="471"/>
      <c r="R38" s="472">
        <v>0</v>
      </c>
      <c r="S38" s="278"/>
      <c r="T38" s="480"/>
      <c r="U38" s="473" t="s">
        <v>1887</v>
      </c>
      <c r="V38" s="473" t="s">
        <v>1887</v>
      </c>
      <c r="W38" s="473" t="s">
        <v>3979</v>
      </c>
      <c r="X38" s="473" t="s">
        <v>3978</v>
      </c>
      <c r="Y38" s="132">
        <f t="shared" si="0"/>
        <v>0</v>
      </c>
      <c r="Z38" s="132" t="str">
        <f t="shared" si="1"/>
        <v>0</v>
      </c>
      <c r="AA38" s="372">
        <f t="shared" si="2"/>
        <v>0</v>
      </c>
      <c r="AB38" s="481"/>
      <c r="AC38" s="481"/>
      <c r="AD38" s="482"/>
      <c r="AE38" s="482"/>
      <c r="AF38" s="482"/>
      <c r="AG38" s="482"/>
      <c r="AH38" s="482"/>
    </row>
    <row r="39" spans="1:34" s="473" customFormat="1" ht="12" hidden="1" customHeight="1" x14ac:dyDescent="0.2">
      <c r="A39" s="471"/>
      <c r="B39" s="472"/>
      <c r="C39" s="471"/>
      <c r="D39" s="471" t="s">
        <v>1914</v>
      </c>
      <c r="E39" s="473" t="s">
        <v>5516</v>
      </c>
      <c r="F39" s="474">
        <v>1</v>
      </c>
      <c r="G39" s="131"/>
      <c r="H39" s="473" t="s">
        <v>1561</v>
      </c>
      <c r="I39" s="475"/>
      <c r="K39" s="476"/>
      <c r="L39" s="477" t="s">
        <v>1616</v>
      </c>
      <c r="M39" s="473" t="s">
        <v>4379</v>
      </c>
      <c r="O39" s="478" t="s">
        <v>1892</v>
      </c>
      <c r="P39" s="131"/>
      <c r="Q39" s="471"/>
      <c r="R39" s="472">
        <v>0</v>
      </c>
      <c r="S39" s="278"/>
      <c r="T39" s="480"/>
      <c r="U39" s="473" t="s">
        <v>1887</v>
      </c>
      <c r="V39" s="473" t="s">
        <v>1887</v>
      </c>
      <c r="W39" s="473" t="s">
        <v>3979</v>
      </c>
      <c r="X39" s="473" t="s">
        <v>3978</v>
      </c>
      <c r="Y39" s="132">
        <f t="shared" si="0"/>
        <v>0</v>
      </c>
      <c r="Z39" s="132" t="str">
        <f t="shared" si="1"/>
        <v>0</v>
      </c>
      <c r="AA39" s="372">
        <f t="shared" si="2"/>
        <v>0</v>
      </c>
      <c r="AB39" s="484"/>
      <c r="AC39" s="481"/>
      <c r="AD39" s="482"/>
      <c r="AE39" s="482"/>
      <c r="AF39" s="482"/>
      <c r="AG39" s="482"/>
      <c r="AH39" s="482"/>
    </row>
    <row r="40" spans="1:34" s="473" customFormat="1" ht="12" hidden="1" customHeight="1" x14ac:dyDescent="0.2">
      <c r="A40" s="471"/>
      <c r="B40" s="472"/>
      <c r="C40" s="471"/>
      <c r="D40" s="471" t="s">
        <v>1915</v>
      </c>
      <c r="E40" s="473" t="s">
        <v>5516</v>
      </c>
      <c r="F40" s="474">
        <v>1</v>
      </c>
      <c r="G40" s="131"/>
      <c r="H40" s="473" t="s">
        <v>1561</v>
      </c>
      <c r="I40" s="475"/>
      <c r="K40" s="476"/>
      <c r="L40" s="477" t="s">
        <v>1616</v>
      </c>
      <c r="M40" s="473" t="s">
        <v>4379</v>
      </c>
      <c r="O40" s="478" t="s">
        <v>1892</v>
      </c>
      <c r="P40" s="131"/>
      <c r="Q40" s="471"/>
      <c r="R40" s="472">
        <v>0</v>
      </c>
      <c r="S40" s="278"/>
      <c r="T40" s="480"/>
      <c r="U40" s="473" t="s">
        <v>1887</v>
      </c>
      <c r="V40" s="473" t="s">
        <v>1887</v>
      </c>
      <c r="W40" s="473" t="s">
        <v>3979</v>
      </c>
      <c r="X40" s="473" t="s">
        <v>3978</v>
      </c>
      <c r="Y40" s="132">
        <f t="shared" si="0"/>
        <v>0</v>
      </c>
      <c r="Z40" s="132" t="str">
        <f t="shared" si="1"/>
        <v>0</v>
      </c>
      <c r="AA40" s="372">
        <f t="shared" si="2"/>
        <v>0</v>
      </c>
      <c r="AB40" s="484"/>
      <c r="AC40" s="481"/>
      <c r="AD40" s="482"/>
      <c r="AE40" s="482"/>
      <c r="AF40" s="482"/>
      <c r="AG40" s="482"/>
      <c r="AH40" s="482"/>
    </row>
    <row r="41" spans="1:34" s="473" customFormat="1" ht="12" hidden="1" customHeight="1" x14ac:dyDescent="0.2">
      <c r="A41" s="471"/>
      <c r="B41" s="472"/>
      <c r="C41" s="471"/>
      <c r="D41" s="471"/>
      <c r="F41" s="474"/>
      <c r="G41" s="131"/>
      <c r="I41" s="475"/>
      <c r="K41" s="476"/>
      <c r="L41" s="477"/>
      <c r="O41" s="478"/>
      <c r="P41" s="131"/>
      <c r="Q41" s="471"/>
      <c r="R41" s="472"/>
      <c r="S41" s="278"/>
      <c r="T41" s="480"/>
      <c r="Y41" s="132">
        <f t="shared" si="0"/>
        <v>0</v>
      </c>
      <c r="Z41" s="132" t="str">
        <f t="shared" si="1"/>
        <v>0</v>
      </c>
      <c r="AA41" s="372" t="str">
        <f t="shared" si="2"/>
        <v>0</v>
      </c>
      <c r="AB41" s="484"/>
      <c r="AC41" s="481"/>
      <c r="AD41" s="482"/>
      <c r="AE41" s="482"/>
      <c r="AF41" s="482"/>
      <c r="AG41" s="482"/>
      <c r="AH41" s="482"/>
    </row>
    <row r="42" spans="1:34" s="504" customFormat="1" ht="12" customHeight="1" x14ac:dyDescent="0.2">
      <c r="A42" s="80" t="s">
        <v>4446</v>
      </c>
      <c r="B42" s="81">
        <v>216</v>
      </c>
      <c r="C42" s="80" t="s">
        <v>4447</v>
      </c>
      <c r="D42" s="1" t="s">
        <v>2407</v>
      </c>
      <c r="E42" s="3" t="s">
        <v>5516</v>
      </c>
      <c r="F42" s="3">
        <v>3</v>
      </c>
      <c r="G42" s="117">
        <v>14</v>
      </c>
      <c r="H42" s="79" t="s">
        <v>1561</v>
      </c>
      <c r="I42" s="126" t="s">
        <v>2403</v>
      </c>
      <c r="J42" s="79" t="s">
        <v>3005</v>
      </c>
      <c r="K42" s="4" t="s">
        <v>4069</v>
      </c>
      <c r="L42" s="254" t="s">
        <v>1616</v>
      </c>
      <c r="M42" s="83" t="s">
        <v>4379</v>
      </c>
      <c r="N42" s="201" t="s">
        <v>3005</v>
      </c>
      <c r="O42" s="83" t="s">
        <v>2260</v>
      </c>
      <c r="P42" s="117">
        <v>14</v>
      </c>
      <c r="Q42" s="154" t="s">
        <v>4529</v>
      </c>
      <c r="R42" s="2">
        <v>0</v>
      </c>
      <c r="S42" s="77">
        <v>24239</v>
      </c>
      <c r="T42" s="1" t="s">
        <v>29</v>
      </c>
      <c r="U42" s="79" t="s">
        <v>1887</v>
      </c>
      <c r="V42" s="79" t="s">
        <v>1887</v>
      </c>
      <c r="W42" s="79" t="s">
        <v>3979</v>
      </c>
      <c r="X42" s="79" t="s">
        <v>3978</v>
      </c>
      <c r="Y42" s="132">
        <f t="shared" si="0"/>
        <v>84</v>
      </c>
      <c r="Z42" s="132" t="str">
        <f t="shared" si="1"/>
        <v>0</v>
      </c>
      <c r="AA42" s="372">
        <f t="shared" si="2"/>
        <v>84</v>
      </c>
      <c r="AC42" s="609"/>
    </row>
    <row r="43" spans="1:34" s="504" customFormat="1" ht="12" customHeight="1" x14ac:dyDescent="0.2">
      <c r="A43" s="80" t="s">
        <v>4446</v>
      </c>
      <c r="B43" s="81">
        <v>216</v>
      </c>
      <c r="C43" s="80" t="s">
        <v>4447</v>
      </c>
      <c r="D43" s="1" t="s">
        <v>2410</v>
      </c>
      <c r="E43" s="3" t="s">
        <v>5516</v>
      </c>
      <c r="F43" s="3">
        <v>3</v>
      </c>
      <c r="G43" s="117">
        <v>13</v>
      </c>
      <c r="H43" s="79" t="s">
        <v>1561</v>
      </c>
      <c r="I43" s="126" t="s">
        <v>2403</v>
      </c>
      <c r="J43" s="79" t="s">
        <v>3005</v>
      </c>
      <c r="K43" s="4" t="s">
        <v>4069</v>
      </c>
      <c r="L43" s="254" t="s">
        <v>1616</v>
      </c>
      <c r="M43" s="83" t="s">
        <v>4379</v>
      </c>
      <c r="N43" s="201" t="s">
        <v>3005</v>
      </c>
      <c r="O43" s="83" t="s">
        <v>2260</v>
      </c>
      <c r="P43" s="117">
        <v>13</v>
      </c>
      <c r="Q43" s="154" t="s">
        <v>4529</v>
      </c>
      <c r="R43" s="2">
        <v>0</v>
      </c>
      <c r="S43" s="77">
        <v>24239</v>
      </c>
      <c r="T43" s="1" t="s">
        <v>29</v>
      </c>
      <c r="U43" s="79" t="s">
        <v>1887</v>
      </c>
      <c r="V43" s="79" t="s">
        <v>1887</v>
      </c>
      <c r="W43" s="79" t="s">
        <v>3979</v>
      </c>
      <c r="X43" s="79" t="s">
        <v>3978</v>
      </c>
      <c r="Y43" s="132">
        <f t="shared" si="0"/>
        <v>78</v>
      </c>
      <c r="Z43" s="132" t="str">
        <f t="shared" si="1"/>
        <v>0</v>
      </c>
      <c r="AA43" s="372">
        <f t="shared" si="2"/>
        <v>78</v>
      </c>
      <c r="AC43" s="609"/>
    </row>
    <row r="44" spans="1:34" s="504" customFormat="1" ht="12" customHeight="1" x14ac:dyDescent="0.2">
      <c r="A44" s="80"/>
      <c r="B44" s="81"/>
      <c r="C44" s="80"/>
      <c r="D44" s="1"/>
      <c r="E44" s="3"/>
      <c r="F44" s="3"/>
      <c r="G44" s="660"/>
      <c r="H44" s="79"/>
      <c r="I44" s="126"/>
      <c r="J44" s="79"/>
      <c r="K44" s="4"/>
      <c r="L44" s="254"/>
      <c r="M44" s="83"/>
      <c r="N44" s="201"/>
      <c r="O44" s="83"/>
      <c r="P44" s="131"/>
      <c r="Q44" s="154"/>
      <c r="R44" s="2"/>
      <c r="S44" s="340"/>
      <c r="T44" s="1"/>
      <c r="U44" s="79"/>
      <c r="V44" s="79"/>
      <c r="W44" s="79"/>
      <c r="X44" s="79"/>
      <c r="Y44" s="132">
        <f t="shared" si="0"/>
        <v>0</v>
      </c>
      <c r="Z44" s="132" t="str">
        <f t="shared" si="1"/>
        <v>0</v>
      </c>
      <c r="AA44" s="372" t="str">
        <f t="shared" si="2"/>
        <v>0</v>
      </c>
      <c r="AC44" s="609"/>
    </row>
    <row r="45" spans="1:34" s="504" customFormat="1" ht="12" customHeight="1" x14ac:dyDescent="0.2">
      <c r="A45" s="1" t="s">
        <v>30</v>
      </c>
      <c r="B45" s="2">
        <v>40</v>
      </c>
      <c r="C45" s="1" t="s">
        <v>4670</v>
      </c>
      <c r="D45" s="1" t="s">
        <v>2407</v>
      </c>
      <c r="E45" s="3" t="s">
        <v>5516</v>
      </c>
      <c r="F45" s="3">
        <v>3</v>
      </c>
      <c r="G45" s="686">
        <v>11</v>
      </c>
      <c r="H45" s="79"/>
      <c r="I45" s="131" t="s">
        <v>2412</v>
      </c>
      <c r="J45" s="79" t="s">
        <v>3005</v>
      </c>
      <c r="K45" s="49" t="s">
        <v>1614</v>
      </c>
      <c r="L45" s="254" t="s">
        <v>1616</v>
      </c>
      <c r="M45" s="83" t="s">
        <v>4379</v>
      </c>
      <c r="N45" s="201" t="s">
        <v>3005</v>
      </c>
      <c r="O45" s="83" t="s">
        <v>2260</v>
      </c>
      <c r="P45" s="686">
        <v>11</v>
      </c>
      <c r="Q45" s="154" t="s">
        <v>4529</v>
      </c>
      <c r="R45" s="2">
        <v>0</v>
      </c>
      <c r="S45" s="77">
        <v>24240</v>
      </c>
      <c r="T45" s="1" t="s">
        <v>29</v>
      </c>
      <c r="U45" s="79" t="s">
        <v>1887</v>
      </c>
      <c r="V45" s="79" t="s">
        <v>1887</v>
      </c>
      <c r="W45" s="79" t="s">
        <v>3979</v>
      </c>
      <c r="X45" s="79" t="s">
        <v>3978</v>
      </c>
      <c r="Y45" s="132">
        <f t="shared" si="0"/>
        <v>66</v>
      </c>
      <c r="Z45" s="132" t="str">
        <f t="shared" si="1"/>
        <v>0</v>
      </c>
      <c r="AA45" s="372">
        <f t="shared" si="2"/>
        <v>66</v>
      </c>
      <c r="AC45" s="609"/>
    </row>
    <row r="46" spans="1:34" s="504" customFormat="1" ht="12" customHeight="1" x14ac:dyDescent="0.2">
      <c r="A46" s="1" t="s">
        <v>30</v>
      </c>
      <c r="B46" s="2">
        <v>40</v>
      </c>
      <c r="C46" s="1" t="s">
        <v>4670</v>
      </c>
      <c r="D46" s="1" t="s">
        <v>2410</v>
      </c>
      <c r="E46" s="3" t="s">
        <v>5516</v>
      </c>
      <c r="F46" s="3">
        <v>3</v>
      </c>
      <c r="G46" s="686">
        <v>12</v>
      </c>
      <c r="H46" s="79"/>
      <c r="I46" s="131" t="s">
        <v>2412</v>
      </c>
      <c r="J46" s="79" t="s">
        <v>3005</v>
      </c>
      <c r="K46" s="49" t="s">
        <v>1614</v>
      </c>
      <c r="L46" s="254" t="s">
        <v>1616</v>
      </c>
      <c r="M46" s="83" t="s">
        <v>4379</v>
      </c>
      <c r="N46" s="201" t="s">
        <v>3005</v>
      </c>
      <c r="O46" s="83" t="s">
        <v>2260</v>
      </c>
      <c r="P46" s="686">
        <v>12</v>
      </c>
      <c r="Q46" s="154" t="s">
        <v>4529</v>
      </c>
      <c r="R46" s="2">
        <v>0</v>
      </c>
      <c r="S46" s="77">
        <v>24240</v>
      </c>
      <c r="T46" s="1" t="s">
        <v>29</v>
      </c>
      <c r="U46" s="79" t="s">
        <v>1887</v>
      </c>
      <c r="V46" s="79" t="s">
        <v>1887</v>
      </c>
      <c r="W46" s="79" t="s">
        <v>3979</v>
      </c>
      <c r="X46" s="79" t="s">
        <v>3978</v>
      </c>
      <c r="Y46" s="132">
        <f t="shared" si="0"/>
        <v>72</v>
      </c>
      <c r="Z46" s="132" t="str">
        <f t="shared" si="1"/>
        <v>0</v>
      </c>
      <c r="AA46" s="372">
        <f t="shared" si="2"/>
        <v>72</v>
      </c>
      <c r="AC46" s="609"/>
    </row>
    <row r="47" spans="1:34" s="504" customFormat="1" ht="12" customHeight="1" x14ac:dyDescent="0.2">
      <c r="A47" s="491"/>
      <c r="B47" s="492"/>
      <c r="C47" s="491"/>
      <c r="D47" s="491"/>
      <c r="E47" s="496"/>
      <c r="F47" s="496"/>
      <c r="G47" s="498"/>
      <c r="I47" s="497"/>
      <c r="K47" s="499"/>
      <c r="L47" s="254"/>
      <c r="M47" s="501"/>
      <c r="O47" s="518"/>
      <c r="P47" s="519"/>
      <c r="Q47" s="491"/>
      <c r="R47" s="492"/>
      <c r="S47" s="278"/>
      <c r="T47" s="491"/>
      <c r="Y47" s="132">
        <f t="shared" si="0"/>
        <v>0</v>
      </c>
      <c r="Z47" s="132" t="str">
        <f t="shared" si="1"/>
        <v>0</v>
      </c>
      <c r="AA47" s="372" t="str">
        <f t="shared" si="2"/>
        <v>0</v>
      </c>
      <c r="AB47" s="509"/>
      <c r="AC47" s="509"/>
      <c r="AD47" s="510"/>
      <c r="AE47" s="510"/>
      <c r="AF47" s="510"/>
      <c r="AG47" s="510"/>
      <c r="AH47" s="510"/>
    </row>
    <row r="48" spans="1:34" s="632" customFormat="1" ht="12" customHeight="1" thickBot="1" x14ac:dyDescent="0.25">
      <c r="A48" s="630"/>
      <c r="B48" s="631"/>
      <c r="C48" s="630"/>
      <c r="D48" s="630"/>
      <c r="G48" s="458">
        <f>SUM(G45:G47)</f>
        <v>23</v>
      </c>
      <c r="I48" s="633"/>
      <c r="K48" s="633"/>
      <c r="L48" s="634"/>
      <c r="M48" s="462">
        <f>G48-P48</f>
        <v>0</v>
      </c>
      <c r="N48" s="635"/>
      <c r="O48" s="469"/>
      <c r="P48" s="462">
        <f>SUM(P45:P47)</f>
        <v>23</v>
      </c>
      <c r="Q48" s="630"/>
      <c r="R48" s="631"/>
      <c r="S48" s="625"/>
      <c r="T48" s="630"/>
      <c r="Y48" s="132">
        <f t="shared" si="0"/>
        <v>0</v>
      </c>
      <c r="Z48" s="132" t="str">
        <f t="shared" si="1"/>
        <v>0</v>
      </c>
      <c r="AA48" s="372" t="str">
        <f t="shared" si="2"/>
        <v>0</v>
      </c>
      <c r="AB48" s="636"/>
      <c r="AC48" s="637"/>
    </row>
    <row r="49" spans="1:34" s="275" customFormat="1" ht="12" customHeight="1" x14ac:dyDescent="0.2">
      <c r="A49" s="440"/>
      <c r="B49" s="272"/>
      <c r="C49" s="440"/>
      <c r="D49" s="440"/>
      <c r="G49" s="578"/>
      <c r="I49" s="126"/>
      <c r="K49" s="370"/>
      <c r="L49" s="254"/>
      <c r="M49" s="578"/>
      <c r="O49" s="514"/>
      <c r="P49" s="578"/>
      <c r="Q49" s="454"/>
      <c r="R49" s="272"/>
      <c r="S49" s="638"/>
      <c r="T49" s="440"/>
      <c r="Y49" s="132">
        <f t="shared" si="0"/>
        <v>0</v>
      </c>
      <c r="Z49" s="132" t="str">
        <f t="shared" si="1"/>
        <v>0</v>
      </c>
      <c r="AA49" s="372" t="str">
        <f t="shared" si="2"/>
        <v>0</v>
      </c>
      <c r="AB49" s="399"/>
      <c r="AC49" s="24"/>
      <c r="AD49" s="28"/>
      <c r="AE49" s="28"/>
      <c r="AF49" s="28"/>
      <c r="AG49" s="28"/>
      <c r="AH49" s="28"/>
    </row>
    <row r="50" spans="1:34" s="504" customFormat="1" ht="12" customHeight="1" x14ac:dyDescent="0.2">
      <c r="A50" s="80" t="s">
        <v>4446</v>
      </c>
      <c r="B50" s="81">
        <v>216</v>
      </c>
      <c r="C50" s="80" t="s">
        <v>4447</v>
      </c>
      <c r="D50" s="16" t="s">
        <v>4449</v>
      </c>
      <c r="E50" s="18" t="s">
        <v>5516</v>
      </c>
      <c r="F50" s="18">
        <v>8</v>
      </c>
      <c r="G50" s="418">
        <v>2</v>
      </c>
      <c r="H50" s="79" t="s">
        <v>1561</v>
      </c>
      <c r="I50" s="126" t="s">
        <v>2403</v>
      </c>
      <c r="J50" s="79" t="s">
        <v>3005</v>
      </c>
      <c r="K50" s="4" t="s">
        <v>4069</v>
      </c>
      <c r="L50" s="254" t="s">
        <v>1616</v>
      </c>
      <c r="M50" s="397" t="s">
        <v>4379</v>
      </c>
      <c r="N50" s="275" t="s">
        <v>3005</v>
      </c>
      <c r="O50" s="508" t="s">
        <v>2414</v>
      </c>
      <c r="P50" s="418">
        <v>2</v>
      </c>
      <c r="Q50" s="154" t="s">
        <v>4529</v>
      </c>
      <c r="R50" s="2">
        <v>0</v>
      </c>
      <c r="S50" s="77">
        <v>24237</v>
      </c>
      <c r="T50" s="1" t="s">
        <v>31</v>
      </c>
      <c r="U50" s="79" t="s">
        <v>1887</v>
      </c>
      <c r="V50" s="79" t="s">
        <v>1887</v>
      </c>
      <c r="W50" s="79" t="s">
        <v>3979</v>
      </c>
      <c r="X50" s="79" t="s">
        <v>3978</v>
      </c>
      <c r="Y50" s="132">
        <f t="shared" si="0"/>
        <v>32</v>
      </c>
      <c r="Z50" s="132" t="str">
        <f t="shared" si="1"/>
        <v>0</v>
      </c>
      <c r="AA50" s="372">
        <f t="shared" si="2"/>
        <v>32</v>
      </c>
      <c r="AB50" s="509"/>
      <c r="AC50" s="509"/>
      <c r="AD50" s="510"/>
      <c r="AE50" s="510"/>
      <c r="AF50" s="510"/>
      <c r="AG50" s="510"/>
      <c r="AH50" s="510"/>
    </row>
    <row r="51" spans="1:34" s="504" customFormat="1" ht="12" customHeight="1" x14ac:dyDescent="0.2">
      <c r="A51" s="80" t="s">
        <v>4446</v>
      </c>
      <c r="B51" s="81">
        <v>216</v>
      </c>
      <c r="C51" s="80" t="s">
        <v>4447</v>
      </c>
      <c r="D51" s="1" t="s">
        <v>2410</v>
      </c>
      <c r="E51" s="3" t="s">
        <v>5516</v>
      </c>
      <c r="F51" s="3">
        <v>3</v>
      </c>
      <c r="G51" s="418">
        <v>1</v>
      </c>
      <c r="H51" s="79" t="s">
        <v>1561</v>
      </c>
      <c r="I51" s="126" t="s">
        <v>2403</v>
      </c>
      <c r="J51" s="79" t="s">
        <v>3005</v>
      </c>
      <c r="K51" s="4" t="s">
        <v>4069</v>
      </c>
      <c r="L51" s="254" t="s">
        <v>1616</v>
      </c>
      <c r="M51" s="397" t="s">
        <v>4379</v>
      </c>
      <c r="N51" s="275" t="s">
        <v>3005</v>
      </c>
      <c r="O51" s="508" t="s">
        <v>2414</v>
      </c>
      <c r="P51" s="418">
        <v>1</v>
      </c>
      <c r="Q51" s="154" t="s">
        <v>4529</v>
      </c>
      <c r="R51" s="2">
        <v>0</v>
      </c>
      <c r="S51" s="77">
        <v>24237</v>
      </c>
      <c r="T51" s="1" t="s">
        <v>31</v>
      </c>
      <c r="U51" s="79" t="s">
        <v>1887</v>
      </c>
      <c r="V51" s="79" t="s">
        <v>1887</v>
      </c>
      <c r="W51" s="79" t="s">
        <v>3979</v>
      </c>
      <c r="X51" s="79" t="s">
        <v>3978</v>
      </c>
      <c r="Y51" s="132">
        <f t="shared" si="0"/>
        <v>6</v>
      </c>
      <c r="Z51" s="132" t="str">
        <f t="shared" si="1"/>
        <v>0</v>
      </c>
      <c r="AA51" s="372">
        <f t="shared" si="2"/>
        <v>6</v>
      </c>
      <c r="AB51" s="509"/>
      <c r="AC51" s="509"/>
      <c r="AD51" s="510"/>
      <c r="AE51" s="510"/>
      <c r="AF51" s="510"/>
      <c r="AG51" s="510"/>
      <c r="AH51" s="510"/>
    </row>
    <row r="52" spans="1:34" s="632" customFormat="1" ht="12" customHeight="1" thickBot="1" x14ac:dyDescent="0.25">
      <c r="A52" s="630"/>
      <c r="B52" s="631"/>
      <c r="C52" s="630"/>
      <c r="D52" s="630"/>
      <c r="G52" s="458">
        <f>SUM(G50:G51)</f>
        <v>3</v>
      </c>
      <c r="I52" s="633"/>
      <c r="K52" s="633"/>
      <c r="L52" s="634"/>
      <c r="M52" s="462">
        <f>G52-P52</f>
        <v>0</v>
      </c>
      <c r="N52" s="635"/>
      <c r="O52" s="469"/>
      <c r="P52" s="462">
        <f>SUM(P50:P51)</f>
        <v>3</v>
      </c>
      <c r="Q52" s="630"/>
      <c r="R52" s="631"/>
      <c r="S52" s="625"/>
      <c r="T52" s="630"/>
      <c r="Y52" s="132">
        <f t="shared" si="0"/>
        <v>0</v>
      </c>
      <c r="Z52" s="132" t="str">
        <f t="shared" si="1"/>
        <v>0</v>
      </c>
      <c r="AA52" s="372" t="str">
        <f t="shared" si="2"/>
        <v>0</v>
      </c>
      <c r="AB52" s="636"/>
      <c r="AC52" s="637"/>
    </row>
    <row r="53" spans="1:34" s="501" customFormat="1" ht="12" customHeight="1" x14ac:dyDescent="0.2">
      <c r="A53" s="611"/>
      <c r="B53" s="612"/>
      <c r="C53" s="611"/>
      <c r="D53" s="611"/>
      <c r="G53" s="497"/>
      <c r="I53" s="497"/>
      <c r="K53" s="497"/>
      <c r="L53" s="500"/>
      <c r="M53" s="613"/>
      <c r="N53" s="498"/>
      <c r="O53" s="518"/>
      <c r="Q53" s="505"/>
      <c r="R53" s="608"/>
      <c r="S53" s="552"/>
      <c r="T53" s="505"/>
      <c r="U53" s="504"/>
      <c r="V53" s="504"/>
      <c r="W53" s="504"/>
      <c r="X53" s="504"/>
      <c r="Y53" s="132">
        <f t="shared" si="0"/>
        <v>0</v>
      </c>
      <c r="Z53" s="132" t="str">
        <f t="shared" si="1"/>
        <v>0</v>
      </c>
      <c r="AA53" s="372" t="str">
        <f t="shared" si="2"/>
        <v>0</v>
      </c>
      <c r="AB53" s="520"/>
      <c r="AC53" s="528"/>
    </row>
    <row r="54" spans="1:34" s="501" customFormat="1" ht="12" customHeight="1" x14ac:dyDescent="0.2">
      <c r="A54" s="80" t="s">
        <v>4446</v>
      </c>
      <c r="B54" s="81">
        <v>216</v>
      </c>
      <c r="C54" s="80" t="s">
        <v>4447</v>
      </c>
      <c r="D54" s="16" t="s">
        <v>4449</v>
      </c>
      <c r="E54" s="18" t="s">
        <v>5516</v>
      </c>
      <c r="F54" s="18">
        <v>8</v>
      </c>
      <c r="G54" s="276">
        <v>2</v>
      </c>
      <c r="H54" s="275" t="s">
        <v>1561</v>
      </c>
      <c r="I54" s="126" t="s">
        <v>2265</v>
      </c>
      <c r="J54" s="275" t="s">
        <v>3005</v>
      </c>
      <c r="K54" s="178" t="s">
        <v>4069</v>
      </c>
      <c r="L54" s="254" t="s">
        <v>1616</v>
      </c>
      <c r="M54" s="397" t="s">
        <v>1614</v>
      </c>
      <c r="N54" s="398" t="s">
        <v>3005</v>
      </c>
      <c r="O54" s="397" t="s">
        <v>2086</v>
      </c>
      <c r="P54" s="276">
        <v>2</v>
      </c>
      <c r="Q54" s="1" t="s">
        <v>4529</v>
      </c>
      <c r="R54" s="2">
        <v>25</v>
      </c>
      <c r="S54" s="77">
        <v>24235</v>
      </c>
      <c r="T54" s="1" t="s">
        <v>2418</v>
      </c>
      <c r="U54" s="3" t="s">
        <v>1923</v>
      </c>
      <c r="V54" s="18" t="s">
        <v>1923</v>
      </c>
      <c r="W54" s="79" t="s">
        <v>3979</v>
      </c>
      <c r="X54" s="79" t="s">
        <v>3978</v>
      </c>
      <c r="Y54" s="132">
        <f t="shared" si="0"/>
        <v>32</v>
      </c>
      <c r="Z54" s="132" t="str">
        <f t="shared" si="1"/>
        <v>0</v>
      </c>
      <c r="AA54" s="372">
        <f t="shared" si="2"/>
        <v>32</v>
      </c>
      <c r="AB54" s="520"/>
      <c r="AC54" s="528"/>
    </row>
    <row r="55" spans="1:34" s="501" customFormat="1" ht="12" customHeight="1" x14ac:dyDescent="0.2">
      <c r="A55" s="80" t="s">
        <v>4446</v>
      </c>
      <c r="B55" s="81">
        <v>216</v>
      </c>
      <c r="C55" s="80" t="s">
        <v>4447</v>
      </c>
      <c r="D55" s="1" t="s">
        <v>32</v>
      </c>
      <c r="E55" s="3" t="s">
        <v>5516</v>
      </c>
      <c r="F55" s="3">
        <v>10</v>
      </c>
      <c r="G55" s="276">
        <v>14</v>
      </c>
      <c r="H55" s="275" t="s">
        <v>1561</v>
      </c>
      <c r="I55" s="126" t="s">
        <v>2265</v>
      </c>
      <c r="J55" s="275" t="s">
        <v>3005</v>
      </c>
      <c r="K55" s="178" t="s">
        <v>4069</v>
      </c>
      <c r="L55" s="254" t="s">
        <v>1616</v>
      </c>
      <c r="M55" s="397" t="s">
        <v>1614</v>
      </c>
      <c r="N55" s="398" t="s">
        <v>3005</v>
      </c>
      <c r="O55" s="397" t="s">
        <v>2086</v>
      </c>
      <c r="P55" s="276">
        <v>14</v>
      </c>
      <c r="Q55" s="1" t="s">
        <v>4529</v>
      </c>
      <c r="R55" s="2">
        <v>25</v>
      </c>
      <c r="S55" s="77">
        <v>24235</v>
      </c>
      <c r="T55" s="1" t="s">
        <v>2418</v>
      </c>
      <c r="U55" s="3" t="s">
        <v>1923</v>
      </c>
      <c r="V55" s="18" t="s">
        <v>1923</v>
      </c>
      <c r="W55" s="79" t="s">
        <v>3979</v>
      </c>
      <c r="X55" s="79" t="s">
        <v>3978</v>
      </c>
      <c r="Y55" s="132">
        <f t="shared" si="0"/>
        <v>280</v>
      </c>
      <c r="Z55" s="132" t="str">
        <f t="shared" si="1"/>
        <v>0</v>
      </c>
      <c r="AA55" s="372">
        <f t="shared" si="2"/>
        <v>280</v>
      </c>
      <c r="AB55" s="520"/>
      <c r="AC55" s="528"/>
    </row>
    <row r="56" spans="1:34" s="632" customFormat="1" ht="12" customHeight="1" thickBot="1" x14ac:dyDescent="0.25">
      <c r="A56" s="630"/>
      <c r="B56" s="631"/>
      <c r="C56" s="630"/>
      <c r="G56" s="462">
        <f>SUM(G54:G55)</f>
        <v>16</v>
      </c>
      <c r="I56" s="633"/>
      <c r="K56" s="633"/>
      <c r="L56" s="634"/>
      <c r="M56" s="531">
        <f>G56-P56</f>
        <v>0</v>
      </c>
      <c r="N56" s="635"/>
      <c r="P56" s="462">
        <f>SUM(P54:P55)</f>
        <v>16</v>
      </c>
      <c r="Q56" s="644"/>
      <c r="R56" s="631"/>
      <c r="S56" s="625"/>
      <c r="T56" s="630"/>
      <c r="Y56" s="132">
        <f t="shared" si="0"/>
        <v>0</v>
      </c>
      <c r="Z56" s="132" t="str">
        <f t="shared" si="1"/>
        <v>0</v>
      </c>
      <c r="AA56" s="372" t="str">
        <f t="shared" si="2"/>
        <v>0</v>
      </c>
      <c r="AB56" s="636"/>
      <c r="AC56" s="637"/>
    </row>
    <row r="57" spans="1:34" s="18" customFormat="1" ht="12" customHeight="1" x14ac:dyDescent="0.2">
      <c r="A57" s="16"/>
      <c r="B57" s="17"/>
      <c r="C57" s="220" t="s">
        <v>1924</v>
      </c>
      <c r="D57" s="16"/>
      <c r="G57" s="19"/>
      <c r="I57" s="19" t="s">
        <v>1925</v>
      </c>
      <c r="K57" s="19"/>
      <c r="L57" s="254"/>
      <c r="O57" s="122" t="s">
        <v>1926</v>
      </c>
      <c r="Q57" s="16"/>
      <c r="R57" s="17"/>
      <c r="S57" s="334"/>
      <c r="T57" s="16"/>
      <c r="Y57" s="132">
        <f t="shared" si="0"/>
        <v>0</v>
      </c>
      <c r="Z57" s="132" t="str">
        <f t="shared" si="1"/>
        <v>0</v>
      </c>
      <c r="AA57" s="372" t="str">
        <f t="shared" si="2"/>
        <v>0</v>
      </c>
      <c r="AC57" s="20"/>
    </row>
    <row r="58" spans="1:34" s="18" customFormat="1" ht="12" hidden="1" customHeight="1" x14ac:dyDescent="0.2">
      <c r="A58" s="1" t="s">
        <v>1930</v>
      </c>
      <c r="B58" s="2">
        <v>285</v>
      </c>
      <c r="C58" s="1" t="s">
        <v>5523</v>
      </c>
      <c r="D58" s="1" t="s">
        <v>5515</v>
      </c>
      <c r="E58" s="3" t="s">
        <v>5516</v>
      </c>
      <c r="F58" s="3">
        <v>16</v>
      </c>
      <c r="G58" s="3">
        <v>1</v>
      </c>
      <c r="H58" s="3" t="s">
        <v>1561</v>
      </c>
      <c r="I58" s="49" t="s">
        <v>1466</v>
      </c>
      <c r="J58" s="3" t="s">
        <v>3005</v>
      </c>
      <c r="K58" s="4" t="s">
        <v>4979</v>
      </c>
      <c r="L58" s="103" t="s">
        <v>1616</v>
      </c>
      <c r="M58" s="18" t="s">
        <v>4300</v>
      </c>
      <c r="N58" s="18" t="s">
        <v>3005</v>
      </c>
      <c r="O58" s="116" t="s">
        <v>2420</v>
      </c>
      <c r="P58" s="18">
        <v>1</v>
      </c>
      <c r="Q58" s="16" t="s">
        <v>1858</v>
      </c>
      <c r="R58" s="17">
        <v>24.73</v>
      </c>
      <c r="S58" s="60" t="s">
        <v>2305</v>
      </c>
      <c r="T58" s="16" t="s">
        <v>1859</v>
      </c>
      <c r="U58" s="18" t="s">
        <v>1683</v>
      </c>
      <c r="V58" s="18" t="s">
        <v>1683</v>
      </c>
      <c r="W58" s="18" t="s">
        <v>3979</v>
      </c>
      <c r="X58" s="18" t="s">
        <v>3978</v>
      </c>
      <c r="Y58" s="132">
        <f t="shared" si="0"/>
        <v>32</v>
      </c>
      <c r="Z58" s="132" t="str">
        <f t="shared" si="1"/>
        <v>0</v>
      </c>
      <c r="AA58" s="372">
        <f t="shared" si="2"/>
        <v>32</v>
      </c>
      <c r="AC58" s="20"/>
    </row>
    <row r="59" spans="1:34" s="18" customFormat="1" ht="12" customHeight="1" x14ac:dyDescent="0.2">
      <c r="A59" s="1" t="s">
        <v>33</v>
      </c>
      <c r="B59" s="2">
        <v>0</v>
      </c>
      <c r="C59" s="154" t="s">
        <v>4529</v>
      </c>
      <c r="D59" s="16" t="s">
        <v>5515</v>
      </c>
      <c r="E59" s="18" t="s">
        <v>5516</v>
      </c>
      <c r="F59" s="18">
        <v>16</v>
      </c>
      <c r="G59" s="18">
        <v>25</v>
      </c>
      <c r="H59" s="3" t="s">
        <v>1561</v>
      </c>
      <c r="I59" s="19" t="s">
        <v>34</v>
      </c>
      <c r="J59" s="18" t="s">
        <v>3005</v>
      </c>
      <c r="K59" s="51" t="s">
        <v>4379</v>
      </c>
      <c r="L59" s="103" t="s">
        <v>1616</v>
      </c>
      <c r="M59" s="140" t="s">
        <v>1954</v>
      </c>
      <c r="N59" s="18" t="s">
        <v>3005</v>
      </c>
      <c r="O59" s="83" t="s">
        <v>2132</v>
      </c>
      <c r="P59" s="3">
        <v>25</v>
      </c>
      <c r="Q59" s="1" t="s">
        <v>4670</v>
      </c>
      <c r="R59" s="2">
        <v>0</v>
      </c>
      <c r="S59" s="136">
        <v>24232</v>
      </c>
      <c r="T59" s="122">
        <v>637234.1</v>
      </c>
      <c r="U59" s="3" t="s">
        <v>1683</v>
      </c>
      <c r="V59" s="18" t="s">
        <v>1683</v>
      </c>
      <c r="W59" s="18" t="s">
        <v>3979</v>
      </c>
      <c r="X59" s="18" t="s">
        <v>3978</v>
      </c>
      <c r="Y59" s="132">
        <f t="shared" si="0"/>
        <v>800</v>
      </c>
      <c r="Z59" s="132" t="str">
        <f t="shared" si="1"/>
        <v>0</v>
      </c>
      <c r="AA59" s="372">
        <f t="shared" si="2"/>
        <v>800</v>
      </c>
      <c r="AC59" s="20"/>
    </row>
    <row r="60" spans="1:34" s="18" customFormat="1" ht="12" customHeight="1" x14ac:dyDescent="0.2">
      <c r="A60" s="1" t="s">
        <v>1987</v>
      </c>
      <c r="B60" s="2">
        <v>220</v>
      </c>
      <c r="C60" s="1" t="s">
        <v>5514</v>
      </c>
      <c r="D60" s="1" t="s">
        <v>5515</v>
      </c>
      <c r="E60" s="3" t="s">
        <v>5516</v>
      </c>
      <c r="F60" s="3">
        <v>16</v>
      </c>
      <c r="G60" s="18">
        <v>25</v>
      </c>
      <c r="H60" s="3" t="s">
        <v>1561</v>
      </c>
      <c r="I60" s="4"/>
      <c r="J60" s="18" t="s">
        <v>3005</v>
      </c>
      <c r="K60" s="4" t="s">
        <v>1439</v>
      </c>
      <c r="L60" s="103" t="s">
        <v>1616</v>
      </c>
      <c r="M60" s="3" t="s">
        <v>1614</v>
      </c>
      <c r="N60" s="3" t="s">
        <v>3005</v>
      </c>
      <c r="O60" s="3" t="s">
        <v>1988</v>
      </c>
      <c r="P60" s="3">
        <v>25</v>
      </c>
      <c r="Q60" s="1" t="s">
        <v>5528</v>
      </c>
      <c r="R60" s="2">
        <v>41.5</v>
      </c>
      <c r="S60" s="135" t="s">
        <v>5040</v>
      </c>
      <c r="T60" s="1" t="s">
        <v>1989</v>
      </c>
      <c r="U60" s="18" t="s">
        <v>1683</v>
      </c>
      <c r="V60" s="18" t="s">
        <v>1683</v>
      </c>
      <c r="W60" s="18" t="s">
        <v>3979</v>
      </c>
      <c r="X60" s="18" t="s">
        <v>5042</v>
      </c>
      <c r="Y60" s="132">
        <f t="shared" si="0"/>
        <v>800</v>
      </c>
      <c r="Z60" s="132">
        <f t="shared" si="1"/>
        <v>800</v>
      </c>
      <c r="AA60" s="372" t="str">
        <f t="shared" si="2"/>
        <v>0</v>
      </c>
      <c r="AC60" s="20"/>
    </row>
    <row r="61" spans="1:34" s="18" customFormat="1" ht="12" customHeight="1" x14ac:dyDescent="0.2">
      <c r="A61" s="16" t="s">
        <v>1784</v>
      </c>
      <c r="B61" s="17">
        <v>309</v>
      </c>
      <c r="C61" s="16" t="s">
        <v>5514</v>
      </c>
      <c r="D61" s="16" t="s">
        <v>5515</v>
      </c>
      <c r="E61" s="18" t="s">
        <v>5516</v>
      </c>
      <c r="F61" s="18">
        <v>16</v>
      </c>
      <c r="G61" s="18">
        <v>25</v>
      </c>
      <c r="H61" s="3" t="s">
        <v>1561</v>
      </c>
      <c r="I61" s="553"/>
      <c r="J61" s="18" t="s">
        <v>3005</v>
      </c>
      <c r="K61" s="19" t="s">
        <v>4979</v>
      </c>
      <c r="L61" s="103" t="s">
        <v>1616</v>
      </c>
      <c r="M61" s="3" t="s">
        <v>4709</v>
      </c>
      <c r="N61" s="3" t="s">
        <v>3005</v>
      </c>
      <c r="O61" s="83" t="s">
        <v>4979</v>
      </c>
      <c r="P61" s="3">
        <v>25</v>
      </c>
      <c r="Q61" s="1" t="s">
        <v>5528</v>
      </c>
      <c r="R61" s="2">
        <v>47.15</v>
      </c>
      <c r="S61" s="135" t="s">
        <v>5040</v>
      </c>
      <c r="T61" s="1" t="s">
        <v>1975</v>
      </c>
      <c r="U61" s="18" t="s">
        <v>1683</v>
      </c>
      <c r="V61" s="18" t="s">
        <v>1683</v>
      </c>
      <c r="W61" s="18" t="s">
        <v>3979</v>
      </c>
      <c r="X61" s="18" t="s">
        <v>5042</v>
      </c>
      <c r="Y61" s="132">
        <f t="shared" si="0"/>
        <v>800</v>
      </c>
      <c r="Z61" s="132">
        <f t="shared" si="1"/>
        <v>800</v>
      </c>
      <c r="AA61" s="372" t="str">
        <f t="shared" si="2"/>
        <v>0</v>
      </c>
      <c r="AC61" s="20"/>
    </row>
    <row r="62" spans="1:34" s="247" customFormat="1" ht="12" customHeight="1" x14ac:dyDescent="0.2">
      <c r="A62" s="1" t="s">
        <v>35</v>
      </c>
      <c r="B62" s="2">
        <v>45</v>
      </c>
      <c r="C62" s="1" t="s">
        <v>4670</v>
      </c>
      <c r="D62" s="1" t="s">
        <v>5515</v>
      </c>
      <c r="E62" s="3" t="s">
        <v>5516</v>
      </c>
      <c r="F62" s="3">
        <v>16</v>
      </c>
      <c r="G62" s="18">
        <v>25</v>
      </c>
      <c r="H62" s="18"/>
      <c r="I62" s="51"/>
      <c r="J62" s="18" t="s">
        <v>3005</v>
      </c>
      <c r="K62" s="51" t="s">
        <v>4709</v>
      </c>
      <c r="L62" s="254" t="s">
        <v>1616</v>
      </c>
      <c r="M62" s="18" t="s">
        <v>4709</v>
      </c>
      <c r="N62" s="18" t="s">
        <v>3005</v>
      </c>
      <c r="O62" s="83"/>
      <c r="P62" s="18">
        <v>25</v>
      </c>
      <c r="Q62" s="16" t="s">
        <v>5528</v>
      </c>
      <c r="R62" s="17">
        <v>47.15</v>
      </c>
      <c r="S62" s="135" t="s">
        <v>5040</v>
      </c>
      <c r="T62" s="16" t="s">
        <v>1975</v>
      </c>
      <c r="U62" s="18" t="s">
        <v>1683</v>
      </c>
      <c r="V62" s="18" t="s">
        <v>1683</v>
      </c>
      <c r="W62" s="18" t="s">
        <v>3979</v>
      </c>
      <c r="X62" s="18" t="s">
        <v>5042</v>
      </c>
      <c r="Y62" s="132">
        <f t="shared" si="0"/>
        <v>800</v>
      </c>
      <c r="Z62" s="132">
        <f t="shared" si="1"/>
        <v>800</v>
      </c>
      <c r="AA62" s="372" t="str">
        <f t="shared" si="2"/>
        <v>0</v>
      </c>
    </row>
    <row r="63" spans="1:34" s="18" customFormat="1" ht="12" customHeight="1" x14ac:dyDescent="0.2">
      <c r="A63" s="1" t="s">
        <v>36</v>
      </c>
      <c r="B63" s="2">
        <v>35</v>
      </c>
      <c r="C63" s="1" t="s">
        <v>4670</v>
      </c>
      <c r="D63" s="1" t="s">
        <v>5515</v>
      </c>
      <c r="E63" s="3" t="s">
        <v>5516</v>
      </c>
      <c r="F63" s="3">
        <v>16</v>
      </c>
      <c r="G63" s="18">
        <v>25</v>
      </c>
      <c r="J63" s="18" t="s">
        <v>3005</v>
      </c>
      <c r="K63" s="51" t="s">
        <v>2431</v>
      </c>
      <c r="L63" s="103" t="s">
        <v>1616</v>
      </c>
      <c r="M63" s="18" t="s">
        <v>1614</v>
      </c>
      <c r="N63" s="3" t="s">
        <v>3005</v>
      </c>
      <c r="O63" s="83" t="s">
        <v>2431</v>
      </c>
      <c r="P63" s="3">
        <v>25</v>
      </c>
      <c r="Q63" s="16" t="s">
        <v>5514</v>
      </c>
      <c r="R63" s="17">
        <v>48.1</v>
      </c>
      <c r="S63" s="135" t="s">
        <v>5040</v>
      </c>
      <c r="T63" s="16" t="s">
        <v>1971</v>
      </c>
      <c r="U63" s="18" t="s">
        <v>1683</v>
      </c>
      <c r="V63" s="18" t="s">
        <v>1683</v>
      </c>
      <c r="W63" s="18" t="s">
        <v>3979</v>
      </c>
      <c r="X63" s="18" t="s">
        <v>5042</v>
      </c>
      <c r="Y63" s="132">
        <f t="shared" si="0"/>
        <v>800</v>
      </c>
      <c r="Z63" s="132">
        <f t="shared" si="1"/>
        <v>800</v>
      </c>
      <c r="AA63" s="372" t="str">
        <f t="shared" si="2"/>
        <v>0</v>
      </c>
      <c r="AC63" s="20"/>
    </row>
    <row r="64" spans="1:34" s="18" customFormat="1" ht="12" customHeight="1" x14ac:dyDescent="0.2">
      <c r="A64" s="1" t="s">
        <v>37</v>
      </c>
      <c r="B64" s="2">
        <v>37</v>
      </c>
      <c r="C64" s="1" t="s">
        <v>4670</v>
      </c>
      <c r="D64" s="1" t="s">
        <v>5515</v>
      </c>
      <c r="E64" s="3" t="s">
        <v>5516</v>
      </c>
      <c r="F64" s="3">
        <v>16</v>
      </c>
      <c r="G64" s="18">
        <v>25</v>
      </c>
      <c r="J64" s="18" t="s">
        <v>3005</v>
      </c>
      <c r="K64" s="51" t="s">
        <v>4342</v>
      </c>
      <c r="L64" s="103" t="s">
        <v>1616</v>
      </c>
      <c r="M64" s="3" t="s">
        <v>4342</v>
      </c>
      <c r="N64" s="3" t="s">
        <v>3005</v>
      </c>
      <c r="O64" s="83"/>
      <c r="P64" s="3">
        <v>25</v>
      </c>
      <c r="Q64" s="1" t="s">
        <v>5514</v>
      </c>
      <c r="R64" s="2">
        <v>190</v>
      </c>
      <c r="S64" s="135" t="s">
        <v>5040</v>
      </c>
      <c r="T64" s="1" t="s">
        <v>1962</v>
      </c>
      <c r="U64" s="18" t="s">
        <v>1683</v>
      </c>
      <c r="V64" s="18" t="s">
        <v>1683</v>
      </c>
      <c r="W64" s="18" t="s">
        <v>3979</v>
      </c>
      <c r="X64" s="18" t="s">
        <v>5042</v>
      </c>
      <c r="Y64" s="132">
        <f t="shared" si="0"/>
        <v>800</v>
      </c>
      <c r="Z64" s="132">
        <f t="shared" si="1"/>
        <v>800</v>
      </c>
      <c r="AA64" s="372" t="str">
        <f t="shared" si="2"/>
        <v>0</v>
      </c>
      <c r="AC64" s="20"/>
    </row>
    <row r="65" spans="1:29" s="18" customFormat="1" ht="12" customHeight="1" x14ac:dyDescent="0.2">
      <c r="A65" s="1" t="s">
        <v>38</v>
      </c>
      <c r="B65" s="2">
        <v>44</v>
      </c>
      <c r="C65" s="1" t="s">
        <v>4670</v>
      </c>
      <c r="D65" s="1" t="s">
        <v>5515</v>
      </c>
      <c r="E65" s="3" t="s">
        <v>5516</v>
      </c>
      <c r="F65" s="3">
        <v>16</v>
      </c>
      <c r="G65" s="18">
        <v>25</v>
      </c>
      <c r="H65" s="3"/>
      <c r="I65" s="19"/>
      <c r="J65" s="18" t="s">
        <v>3005</v>
      </c>
      <c r="K65" s="51" t="s">
        <v>4979</v>
      </c>
      <c r="L65" s="103" t="s">
        <v>1616</v>
      </c>
      <c r="M65" s="140" t="s">
        <v>4979</v>
      </c>
      <c r="N65" s="18" t="s">
        <v>3005</v>
      </c>
      <c r="P65" s="18">
        <v>25</v>
      </c>
      <c r="Q65" s="1" t="s">
        <v>4670</v>
      </c>
      <c r="R65" s="2">
        <v>40</v>
      </c>
      <c r="S65" s="135" t="s">
        <v>5040</v>
      </c>
      <c r="T65" s="1" t="s">
        <v>39</v>
      </c>
      <c r="U65" s="3" t="s">
        <v>1683</v>
      </c>
      <c r="V65" s="18" t="s">
        <v>1683</v>
      </c>
      <c r="W65" s="18" t="s">
        <v>3979</v>
      </c>
      <c r="X65" s="18" t="s">
        <v>5042</v>
      </c>
      <c r="Y65" s="132">
        <f t="shared" si="0"/>
        <v>800</v>
      </c>
      <c r="Z65" s="132">
        <f t="shared" si="1"/>
        <v>800</v>
      </c>
      <c r="AA65" s="372" t="str">
        <f t="shared" si="2"/>
        <v>0</v>
      </c>
      <c r="AC65" s="20"/>
    </row>
    <row r="66" spans="1:29" s="18" customFormat="1" ht="12" customHeight="1" x14ac:dyDescent="0.2">
      <c r="A66" s="1" t="s">
        <v>1978</v>
      </c>
      <c r="B66" s="2">
        <v>34.6</v>
      </c>
      <c r="C66" s="1" t="s">
        <v>5528</v>
      </c>
      <c r="D66" s="1" t="s">
        <v>5515</v>
      </c>
      <c r="E66" s="3" t="s">
        <v>5516</v>
      </c>
      <c r="F66" s="3">
        <v>16</v>
      </c>
      <c r="G66" s="3">
        <v>25</v>
      </c>
      <c r="H66" s="3" t="s">
        <v>1561</v>
      </c>
      <c r="I66" s="51"/>
      <c r="J66" s="18" t="s">
        <v>3005</v>
      </c>
      <c r="K66" s="4" t="s">
        <v>1613</v>
      </c>
      <c r="L66" s="103" t="s">
        <v>1616</v>
      </c>
      <c r="M66" s="140" t="s">
        <v>1613</v>
      </c>
      <c r="N66" s="18" t="s">
        <v>3005</v>
      </c>
      <c r="P66" s="18">
        <v>25</v>
      </c>
      <c r="Q66" s="1" t="s">
        <v>4670</v>
      </c>
      <c r="R66" s="2">
        <v>35</v>
      </c>
      <c r="S66" s="135" t="s">
        <v>5040</v>
      </c>
      <c r="T66" s="1" t="s">
        <v>40</v>
      </c>
      <c r="U66" s="3" t="s">
        <v>1683</v>
      </c>
      <c r="V66" s="18" t="s">
        <v>1683</v>
      </c>
      <c r="W66" s="18" t="s">
        <v>3979</v>
      </c>
      <c r="X66" s="18" t="s">
        <v>5042</v>
      </c>
      <c r="Y66" s="132">
        <f t="shared" si="0"/>
        <v>800</v>
      </c>
      <c r="Z66" s="132">
        <f t="shared" si="1"/>
        <v>800</v>
      </c>
      <c r="AA66" s="372" t="str">
        <f t="shared" si="2"/>
        <v>0</v>
      </c>
      <c r="AC66" s="20"/>
    </row>
    <row r="67" spans="1:29" s="247" customFormat="1" ht="12" customHeight="1" x14ac:dyDescent="0.2">
      <c r="A67" s="16" t="s">
        <v>1984</v>
      </c>
      <c r="B67" s="17">
        <v>67</v>
      </c>
      <c r="C67" s="16" t="s">
        <v>5514</v>
      </c>
      <c r="D67" s="16" t="s">
        <v>5515</v>
      </c>
      <c r="E67" s="18" t="s">
        <v>5516</v>
      </c>
      <c r="F67" s="18">
        <v>16</v>
      </c>
      <c r="G67" s="18">
        <v>25</v>
      </c>
      <c r="H67" s="3" t="s">
        <v>1561</v>
      </c>
      <c r="I67" s="19"/>
      <c r="J67" s="18" t="s">
        <v>3005</v>
      </c>
      <c r="K67" s="19" t="s">
        <v>1613</v>
      </c>
      <c r="L67" s="254" t="s">
        <v>1616</v>
      </c>
      <c r="M67" s="140" t="s">
        <v>1613</v>
      </c>
      <c r="N67" s="18" t="s">
        <v>3005</v>
      </c>
      <c r="O67" s="18"/>
      <c r="P67" s="18">
        <v>25</v>
      </c>
      <c r="Q67" s="1" t="s">
        <v>4670</v>
      </c>
      <c r="R67" s="2">
        <v>36</v>
      </c>
      <c r="S67" s="135" t="s">
        <v>5040</v>
      </c>
      <c r="T67" s="1" t="s">
        <v>41</v>
      </c>
      <c r="U67" s="3" t="s">
        <v>1683</v>
      </c>
      <c r="V67" s="18" t="s">
        <v>1683</v>
      </c>
      <c r="W67" s="18" t="s">
        <v>3979</v>
      </c>
      <c r="X67" s="18" t="s">
        <v>5042</v>
      </c>
      <c r="Y67" s="132">
        <f t="shared" si="0"/>
        <v>800</v>
      </c>
      <c r="Z67" s="132">
        <f t="shared" si="1"/>
        <v>800</v>
      </c>
      <c r="AA67" s="372" t="str">
        <f t="shared" si="2"/>
        <v>0</v>
      </c>
    </row>
    <row r="68" spans="1:29" s="18" customFormat="1" ht="12" customHeight="1" x14ac:dyDescent="0.2">
      <c r="A68" s="16" t="s">
        <v>1958</v>
      </c>
      <c r="B68" s="17">
        <v>415</v>
      </c>
      <c r="C68" s="16" t="s">
        <v>5523</v>
      </c>
      <c r="D68" s="16" t="s">
        <v>5515</v>
      </c>
      <c r="E68" s="18" t="s">
        <v>5516</v>
      </c>
      <c r="F68" s="18">
        <v>16</v>
      </c>
      <c r="G68" s="18">
        <v>25</v>
      </c>
      <c r="I68" s="51"/>
      <c r="J68" s="18" t="s">
        <v>3005</v>
      </c>
      <c r="K68" s="19" t="s">
        <v>1734</v>
      </c>
      <c r="L68" s="103" t="s">
        <v>1616</v>
      </c>
      <c r="M68" s="48" t="s">
        <v>1734</v>
      </c>
      <c r="N68" s="18" t="s">
        <v>3005</v>
      </c>
      <c r="O68" s="502"/>
      <c r="P68" s="3">
        <v>25</v>
      </c>
      <c r="Q68" s="1" t="s">
        <v>4670</v>
      </c>
      <c r="R68" s="2">
        <v>37.5</v>
      </c>
      <c r="S68" s="135" t="s">
        <v>5040</v>
      </c>
      <c r="T68" s="1" t="s">
        <v>42</v>
      </c>
      <c r="U68" s="3" t="s">
        <v>1683</v>
      </c>
      <c r="V68" s="18" t="s">
        <v>1683</v>
      </c>
      <c r="W68" s="18" t="s">
        <v>3979</v>
      </c>
      <c r="X68" s="18" t="s">
        <v>5042</v>
      </c>
      <c r="Y68" s="132">
        <f t="shared" si="0"/>
        <v>800</v>
      </c>
      <c r="Z68" s="132">
        <f t="shared" si="1"/>
        <v>800</v>
      </c>
      <c r="AA68" s="372" t="str">
        <f t="shared" si="2"/>
        <v>0</v>
      </c>
      <c r="AC68" s="20"/>
    </row>
    <row r="69" spans="1:29" s="18" customFormat="1" ht="12" customHeight="1" x14ac:dyDescent="0.2">
      <c r="A69" s="16" t="s">
        <v>1958</v>
      </c>
      <c r="B69" s="17">
        <v>415</v>
      </c>
      <c r="C69" s="16" t="s">
        <v>5523</v>
      </c>
      <c r="D69" s="16" t="s">
        <v>5515</v>
      </c>
      <c r="E69" s="18" t="s">
        <v>5516</v>
      </c>
      <c r="F69" s="18">
        <v>16</v>
      </c>
      <c r="G69" s="18">
        <v>25</v>
      </c>
      <c r="I69" s="51"/>
      <c r="J69" s="18" t="s">
        <v>3005</v>
      </c>
      <c r="K69" s="19" t="s">
        <v>1734</v>
      </c>
      <c r="L69" s="103" t="s">
        <v>1616</v>
      </c>
      <c r="M69" s="48" t="s">
        <v>1734</v>
      </c>
      <c r="N69" s="18" t="s">
        <v>3005</v>
      </c>
      <c r="O69" s="502"/>
      <c r="P69" s="3">
        <v>25</v>
      </c>
      <c r="Q69" s="1" t="s">
        <v>4670</v>
      </c>
      <c r="R69" s="2">
        <v>38</v>
      </c>
      <c r="S69" s="135" t="s">
        <v>5040</v>
      </c>
      <c r="T69" s="1" t="s">
        <v>43</v>
      </c>
      <c r="U69" s="3" t="s">
        <v>1683</v>
      </c>
      <c r="V69" s="18" t="s">
        <v>1683</v>
      </c>
      <c r="W69" s="18" t="s">
        <v>3979</v>
      </c>
      <c r="X69" s="18" t="s">
        <v>5042</v>
      </c>
      <c r="Y69" s="132">
        <f t="shared" si="0"/>
        <v>800</v>
      </c>
      <c r="Z69" s="132">
        <f t="shared" si="1"/>
        <v>800</v>
      </c>
      <c r="AA69" s="372" t="str">
        <f t="shared" si="2"/>
        <v>0</v>
      </c>
      <c r="AC69" s="20"/>
    </row>
    <row r="70" spans="1:29" s="18" customFormat="1" ht="12" customHeight="1" x14ac:dyDescent="0.2">
      <c r="A70" s="1" t="s">
        <v>44</v>
      </c>
      <c r="B70" s="2">
        <v>44</v>
      </c>
      <c r="C70" s="1" t="s">
        <v>4670</v>
      </c>
      <c r="D70" s="1" t="s">
        <v>5515</v>
      </c>
      <c r="E70" s="3" t="s">
        <v>5516</v>
      </c>
      <c r="F70" s="3">
        <v>16</v>
      </c>
      <c r="G70" s="18">
        <v>25</v>
      </c>
      <c r="H70" s="3"/>
      <c r="I70" s="51" t="s">
        <v>1437</v>
      </c>
      <c r="J70" s="18" t="s">
        <v>3005</v>
      </c>
      <c r="K70" s="51" t="s">
        <v>2431</v>
      </c>
      <c r="L70" s="103" t="s">
        <v>1616</v>
      </c>
      <c r="M70" s="48" t="s">
        <v>1441</v>
      </c>
      <c r="N70" s="18" t="s">
        <v>3005</v>
      </c>
      <c r="O70" s="83" t="s">
        <v>1437</v>
      </c>
      <c r="P70" s="3">
        <v>25</v>
      </c>
      <c r="Q70" s="1" t="s">
        <v>4670</v>
      </c>
      <c r="R70" s="2">
        <v>44</v>
      </c>
      <c r="S70" s="135" t="s">
        <v>5040</v>
      </c>
      <c r="T70" s="1" t="s">
        <v>45</v>
      </c>
      <c r="U70" s="3" t="s">
        <v>1683</v>
      </c>
      <c r="V70" s="18" t="s">
        <v>1683</v>
      </c>
      <c r="W70" s="18" t="s">
        <v>3979</v>
      </c>
      <c r="X70" s="18" t="s">
        <v>5042</v>
      </c>
      <c r="Y70" s="132">
        <f t="shared" si="0"/>
        <v>800</v>
      </c>
      <c r="Z70" s="132">
        <f t="shared" si="1"/>
        <v>800</v>
      </c>
      <c r="AA70" s="372" t="str">
        <f t="shared" si="2"/>
        <v>0</v>
      </c>
      <c r="AC70" s="20"/>
    </row>
    <row r="71" spans="1:29" s="18" customFormat="1" ht="12" customHeight="1" x14ac:dyDescent="0.2">
      <c r="A71" s="16" t="s">
        <v>1937</v>
      </c>
      <c r="B71" s="17">
        <v>305</v>
      </c>
      <c r="C71" s="16" t="s">
        <v>5523</v>
      </c>
      <c r="D71" s="16" t="s">
        <v>5515</v>
      </c>
      <c r="E71" s="18" t="s">
        <v>5516</v>
      </c>
      <c r="F71" s="18">
        <v>16</v>
      </c>
      <c r="G71" s="18">
        <v>25</v>
      </c>
      <c r="H71" s="3" t="s">
        <v>1561</v>
      </c>
      <c r="I71" s="51" t="s">
        <v>46</v>
      </c>
      <c r="J71" s="3" t="s">
        <v>3005</v>
      </c>
      <c r="K71" s="19" t="s">
        <v>4170</v>
      </c>
      <c r="L71" s="103" t="s">
        <v>1616</v>
      </c>
      <c r="M71" s="18" t="s">
        <v>4300</v>
      </c>
      <c r="N71" s="18" t="s">
        <v>3005</v>
      </c>
      <c r="O71" s="116" t="s">
        <v>2448</v>
      </c>
      <c r="P71" s="3">
        <v>25</v>
      </c>
      <c r="Q71" s="16" t="s">
        <v>1858</v>
      </c>
      <c r="R71" s="17">
        <v>24.73</v>
      </c>
      <c r="S71" s="136" t="s">
        <v>91</v>
      </c>
      <c r="T71" s="16" t="s">
        <v>1859</v>
      </c>
      <c r="U71" s="18" t="s">
        <v>1683</v>
      </c>
      <c r="V71" s="18" t="s">
        <v>1683</v>
      </c>
      <c r="W71" s="18" t="s">
        <v>3979</v>
      </c>
      <c r="X71" s="79" t="s">
        <v>3978</v>
      </c>
      <c r="Y71" s="132">
        <f t="shared" ref="Y71:Y134" si="3">F71*G71*2</f>
        <v>800</v>
      </c>
      <c r="Z71" s="132" t="str">
        <f t="shared" ref="Z71:Z134" si="4">IF(X71="N",Y71,"0")</f>
        <v>0</v>
      </c>
      <c r="AA71" s="372">
        <f t="shared" ref="AA71:AA134" si="5">IF(X71="P",Y71,"0")</f>
        <v>800</v>
      </c>
      <c r="AC71" s="20"/>
    </row>
    <row r="72" spans="1:29" s="18" customFormat="1" ht="12" customHeight="1" x14ac:dyDescent="0.2">
      <c r="A72" s="1" t="s">
        <v>33</v>
      </c>
      <c r="B72" s="2">
        <v>0</v>
      </c>
      <c r="C72" s="154" t="s">
        <v>4529</v>
      </c>
      <c r="D72" s="16" t="s">
        <v>5515</v>
      </c>
      <c r="E72" s="18" t="s">
        <v>5516</v>
      </c>
      <c r="F72" s="18">
        <v>16</v>
      </c>
      <c r="G72" s="18">
        <v>25</v>
      </c>
      <c r="H72" s="3" t="s">
        <v>1561</v>
      </c>
      <c r="I72" s="19" t="s">
        <v>34</v>
      </c>
      <c r="J72" s="18" t="s">
        <v>3005</v>
      </c>
      <c r="K72" s="51" t="s">
        <v>4379</v>
      </c>
      <c r="L72" s="103" t="s">
        <v>1616</v>
      </c>
      <c r="M72" s="18" t="s">
        <v>4361</v>
      </c>
      <c r="N72" s="18" t="s">
        <v>3005</v>
      </c>
      <c r="O72" s="83" t="s">
        <v>48</v>
      </c>
      <c r="P72" s="3">
        <v>25</v>
      </c>
      <c r="Q72" s="1" t="s">
        <v>5528</v>
      </c>
      <c r="R72" s="2">
        <v>39.1</v>
      </c>
      <c r="S72" s="136" t="s">
        <v>49</v>
      </c>
      <c r="T72" s="1" t="s">
        <v>1966</v>
      </c>
      <c r="U72" s="18" t="s">
        <v>1683</v>
      </c>
      <c r="V72" s="18" t="s">
        <v>1683</v>
      </c>
      <c r="W72" s="18" t="s">
        <v>3979</v>
      </c>
      <c r="X72" s="79" t="s">
        <v>3978</v>
      </c>
      <c r="Y72" s="132">
        <f t="shared" si="3"/>
        <v>800</v>
      </c>
      <c r="Z72" s="132" t="str">
        <f t="shared" si="4"/>
        <v>0</v>
      </c>
      <c r="AA72" s="372">
        <f t="shared" si="5"/>
        <v>800</v>
      </c>
      <c r="AC72" s="20"/>
    </row>
    <row r="73" spans="1:29" s="18" customFormat="1" ht="12" customHeight="1" x14ac:dyDescent="0.2">
      <c r="A73" s="16" t="s">
        <v>1692</v>
      </c>
      <c r="B73" s="17">
        <v>27</v>
      </c>
      <c r="C73" s="16" t="s">
        <v>5528</v>
      </c>
      <c r="D73" s="16" t="s">
        <v>5515</v>
      </c>
      <c r="E73" s="18" t="s">
        <v>5516</v>
      </c>
      <c r="F73" s="18">
        <v>16</v>
      </c>
      <c r="G73" s="18">
        <v>25</v>
      </c>
      <c r="H73" s="3" t="s">
        <v>1561</v>
      </c>
      <c r="I73" s="46" t="s">
        <v>2435</v>
      </c>
      <c r="J73" s="3" t="s">
        <v>3005</v>
      </c>
      <c r="K73" s="19" t="s">
        <v>4069</v>
      </c>
      <c r="L73" s="103" t="s">
        <v>1616</v>
      </c>
      <c r="M73" s="18" t="s">
        <v>4300</v>
      </c>
      <c r="N73" s="18" t="s">
        <v>3005</v>
      </c>
      <c r="O73" s="83" t="s">
        <v>2436</v>
      </c>
      <c r="P73" s="3">
        <v>25</v>
      </c>
      <c r="Q73" s="16" t="s">
        <v>1858</v>
      </c>
      <c r="R73" s="17">
        <v>24.73</v>
      </c>
      <c r="S73" s="248" t="s">
        <v>50</v>
      </c>
      <c r="T73" s="16" t="s">
        <v>1859</v>
      </c>
      <c r="U73" s="18" t="s">
        <v>1683</v>
      </c>
      <c r="V73" s="18" t="s">
        <v>1683</v>
      </c>
      <c r="W73" s="18" t="s">
        <v>3979</v>
      </c>
      <c r="X73" s="79" t="s">
        <v>3978</v>
      </c>
      <c r="Y73" s="132">
        <f t="shared" si="3"/>
        <v>800</v>
      </c>
      <c r="Z73" s="132" t="str">
        <f t="shared" si="4"/>
        <v>0</v>
      </c>
      <c r="AA73" s="372">
        <f t="shared" si="5"/>
        <v>800</v>
      </c>
      <c r="AC73" s="20"/>
    </row>
    <row r="74" spans="1:29" s="18" customFormat="1" ht="12" customHeight="1" x14ac:dyDescent="0.2">
      <c r="A74" s="1" t="s">
        <v>33</v>
      </c>
      <c r="B74" s="2">
        <v>0</v>
      </c>
      <c r="C74" s="154" t="s">
        <v>4529</v>
      </c>
      <c r="D74" s="16" t="s">
        <v>5515</v>
      </c>
      <c r="E74" s="18" t="s">
        <v>5516</v>
      </c>
      <c r="F74" s="18">
        <v>16</v>
      </c>
      <c r="G74" s="18">
        <v>25</v>
      </c>
      <c r="H74" s="3" t="s">
        <v>1561</v>
      </c>
      <c r="I74" s="19" t="s">
        <v>34</v>
      </c>
      <c r="J74" s="18" t="s">
        <v>3005</v>
      </c>
      <c r="K74" s="51" t="s">
        <v>4379</v>
      </c>
      <c r="L74" s="103" t="s">
        <v>1616</v>
      </c>
      <c r="M74" s="18" t="s">
        <v>4709</v>
      </c>
      <c r="N74" s="18" t="s">
        <v>3005</v>
      </c>
      <c r="O74" s="83" t="s">
        <v>51</v>
      </c>
      <c r="P74" s="18">
        <v>25</v>
      </c>
      <c r="Q74" s="16" t="s">
        <v>5523</v>
      </c>
      <c r="R74" s="17">
        <v>300</v>
      </c>
      <c r="S74" s="136" t="s">
        <v>52</v>
      </c>
      <c r="T74" s="16" t="s">
        <v>1973</v>
      </c>
      <c r="U74" s="18" t="s">
        <v>1683</v>
      </c>
      <c r="V74" s="18" t="s">
        <v>1683</v>
      </c>
      <c r="W74" s="18" t="s">
        <v>3979</v>
      </c>
      <c r="X74" s="79" t="s">
        <v>3978</v>
      </c>
      <c r="Y74" s="132">
        <f t="shared" si="3"/>
        <v>800</v>
      </c>
      <c r="Z74" s="132" t="str">
        <f t="shared" si="4"/>
        <v>0</v>
      </c>
      <c r="AA74" s="372">
        <f t="shared" si="5"/>
        <v>800</v>
      </c>
      <c r="AC74" s="20"/>
    </row>
    <row r="75" spans="1:29" s="18" customFormat="1" ht="12" customHeight="1" x14ac:dyDescent="0.2">
      <c r="A75" s="1" t="s">
        <v>33</v>
      </c>
      <c r="B75" s="2">
        <v>0</v>
      </c>
      <c r="C75" s="154" t="s">
        <v>4529</v>
      </c>
      <c r="D75" s="16" t="s">
        <v>5515</v>
      </c>
      <c r="E75" s="18" t="s">
        <v>5516</v>
      </c>
      <c r="F75" s="18">
        <v>16</v>
      </c>
      <c r="G75" s="18">
        <v>25</v>
      </c>
      <c r="H75" s="3" t="s">
        <v>1561</v>
      </c>
      <c r="I75" s="19" t="s">
        <v>34</v>
      </c>
      <c r="J75" s="18" t="s">
        <v>3005</v>
      </c>
      <c r="K75" s="51" t="s">
        <v>4379</v>
      </c>
      <c r="L75" s="103" t="s">
        <v>1616</v>
      </c>
      <c r="M75" s="140" t="s">
        <v>4980</v>
      </c>
      <c r="N75" s="18" t="s">
        <v>3005</v>
      </c>
      <c r="O75" s="140" t="s">
        <v>53</v>
      </c>
      <c r="P75" s="18">
        <v>25</v>
      </c>
      <c r="Q75" s="1" t="s">
        <v>4670</v>
      </c>
      <c r="R75" s="2">
        <v>37</v>
      </c>
      <c r="S75" s="136" t="s">
        <v>54</v>
      </c>
      <c r="T75" s="1" t="s">
        <v>55</v>
      </c>
      <c r="U75" s="3" t="s">
        <v>1683</v>
      </c>
      <c r="V75" s="18" t="s">
        <v>1683</v>
      </c>
      <c r="W75" s="18" t="s">
        <v>3979</v>
      </c>
      <c r="X75" s="79" t="s">
        <v>3978</v>
      </c>
      <c r="Y75" s="132">
        <f t="shared" si="3"/>
        <v>800</v>
      </c>
      <c r="Z75" s="132" t="str">
        <f t="shared" si="4"/>
        <v>0</v>
      </c>
      <c r="AA75" s="372">
        <f t="shared" si="5"/>
        <v>800</v>
      </c>
      <c r="AC75" s="20"/>
    </row>
    <row r="76" spans="1:29" s="18" customFormat="1" ht="12" customHeight="1" x14ac:dyDescent="0.2">
      <c r="A76" s="1" t="s">
        <v>56</v>
      </c>
      <c r="B76" s="2">
        <v>45</v>
      </c>
      <c r="C76" s="1" t="s">
        <v>4670</v>
      </c>
      <c r="D76" s="1" t="s">
        <v>5515</v>
      </c>
      <c r="E76" s="3" t="s">
        <v>5516</v>
      </c>
      <c r="F76" s="3">
        <v>16</v>
      </c>
      <c r="G76" s="18">
        <v>25</v>
      </c>
      <c r="H76" s="3"/>
      <c r="I76" s="51"/>
      <c r="J76" s="18" t="s">
        <v>3005</v>
      </c>
      <c r="K76" s="51" t="s">
        <v>4434</v>
      </c>
      <c r="L76" s="103" t="s">
        <v>1616</v>
      </c>
      <c r="M76" s="18" t="s">
        <v>4300</v>
      </c>
      <c r="N76" s="18" t="s">
        <v>3005</v>
      </c>
      <c r="O76" s="116" t="s">
        <v>57</v>
      </c>
      <c r="P76" s="3">
        <v>25</v>
      </c>
      <c r="Q76" s="16" t="s">
        <v>1858</v>
      </c>
      <c r="R76" s="17">
        <v>24.73</v>
      </c>
      <c r="S76" s="248" t="s">
        <v>92</v>
      </c>
      <c r="T76" s="16" t="s">
        <v>1859</v>
      </c>
      <c r="U76" s="18" t="s">
        <v>1683</v>
      </c>
      <c r="V76" s="18" t="s">
        <v>1683</v>
      </c>
      <c r="W76" s="18" t="s">
        <v>3979</v>
      </c>
      <c r="X76" s="79" t="s">
        <v>3978</v>
      </c>
      <c r="Y76" s="132">
        <f t="shared" si="3"/>
        <v>800</v>
      </c>
      <c r="Z76" s="132" t="str">
        <f t="shared" si="4"/>
        <v>0</v>
      </c>
      <c r="AA76" s="372">
        <f t="shared" si="5"/>
        <v>800</v>
      </c>
      <c r="AC76" s="20"/>
    </row>
    <row r="77" spans="1:29" s="79" customFormat="1" ht="12" customHeight="1" x14ac:dyDescent="0.2">
      <c r="A77" s="80" t="s">
        <v>1930</v>
      </c>
      <c r="B77" s="81">
        <v>285</v>
      </c>
      <c r="C77" s="80" t="s">
        <v>5523</v>
      </c>
      <c r="D77" s="80" t="s">
        <v>5515</v>
      </c>
      <c r="E77" s="82" t="s">
        <v>5516</v>
      </c>
      <c r="F77" s="82">
        <v>16</v>
      </c>
      <c r="G77" s="687">
        <v>1</v>
      </c>
      <c r="H77" s="82" t="s">
        <v>1561</v>
      </c>
      <c r="I77" s="45" t="s">
        <v>1466</v>
      </c>
      <c r="J77" s="193" t="s">
        <v>3005</v>
      </c>
      <c r="K77" s="4" t="s">
        <v>4979</v>
      </c>
      <c r="L77" s="231" t="s">
        <v>1616</v>
      </c>
      <c r="M77" s="79" t="s">
        <v>4300</v>
      </c>
      <c r="N77" s="193" t="s">
        <v>3005</v>
      </c>
      <c r="O77" s="201" t="s">
        <v>2421</v>
      </c>
      <c r="P77" s="305">
        <v>1</v>
      </c>
      <c r="Q77" s="85" t="s">
        <v>1858</v>
      </c>
      <c r="R77" s="84">
        <v>24.73</v>
      </c>
      <c r="S77" s="192" t="s">
        <v>93</v>
      </c>
      <c r="T77" s="85" t="s">
        <v>1859</v>
      </c>
      <c r="U77" s="79" t="s">
        <v>1683</v>
      </c>
      <c r="V77" s="79" t="s">
        <v>1683</v>
      </c>
      <c r="W77" s="193" t="s">
        <v>2651</v>
      </c>
      <c r="X77" s="79" t="s">
        <v>3978</v>
      </c>
      <c r="Y77" s="132">
        <f t="shared" si="3"/>
        <v>32</v>
      </c>
      <c r="Z77" s="132" t="str">
        <f t="shared" si="4"/>
        <v>0</v>
      </c>
      <c r="AA77" s="372">
        <f t="shared" si="5"/>
        <v>32</v>
      </c>
      <c r="AC77" s="86"/>
    </row>
    <row r="78" spans="1:29" s="18" customFormat="1" ht="12" customHeight="1" x14ac:dyDescent="0.2">
      <c r="A78" s="16" t="s">
        <v>1940</v>
      </c>
      <c r="B78" s="17">
        <v>310</v>
      </c>
      <c r="C78" s="16" t="s">
        <v>5514</v>
      </c>
      <c r="D78" s="16" t="s">
        <v>5515</v>
      </c>
      <c r="E78" s="18" t="s">
        <v>5516</v>
      </c>
      <c r="F78" s="18">
        <v>16</v>
      </c>
      <c r="G78" s="18">
        <v>25</v>
      </c>
      <c r="H78" s="3" t="s">
        <v>1561</v>
      </c>
      <c r="I78" s="51" t="s">
        <v>46</v>
      </c>
      <c r="J78" s="3" t="s">
        <v>3005</v>
      </c>
      <c r="K78" s="19" t="s">
        <v>4170</v>
      </c>
      <c r="L78" s="103" t="s">
        <v>1616</v>
      </c>
      <c r="M78" s="18" t="s">
        <v>4300</v>
      </c>
      <c r="N78" s="18" t="s">
        <v>3005</v>
      </c>
      <c r="O78" s="116" t="s">
        <v>2450</v>
      </c>
      <c r="P78" s="3">
        <v>25</v>
      </c>
      <c r="Q78" s="16" t="s">
        <v>1858</v>
      </c>
      <c r="R78" s="17">
        <v>24.73</v>
      </c>
      <c r="S78" s="248" t="s">
        <v>94</v>
      </c>
      <c r="T78" s="16" t="s">
        <v>1859</v>
      </c>
      <c r="U78" s="18" t="s">
        <v>1683</v>
      </c>
      <c r="V78" s="18" t="s">
        <v>1683</v>
      </c>
      <c r="W78" s="18" t="s">
        <v>3979</v>
      </c>
      <c r="X78" s="79" t="s">
        <v>3978</v>
      </c>
      <c r="Y78" s="132">
        <f t="shared" si="3"/>
        <v>800</v>
      </c>
      <c r="Z78" s="132" t="str">
        <f t="shared" si="4"/>
        <v>0</v>
      </c>
      <c r="AA78" s="372">
        <f t="shared" si="5"/>
        <v>800</v>
      </c>
      <c r="AC78" s="20"/>
    </row>
    <row r="79" spans="1:29" s="18" customFormat="1" ht="12" customHeight="1" x14ac:dyDescent="0.2">
      <c r="A79" s="1" t="s">
        <v>33</v>
      </c>
      <c r="B79" s="2">
        <v>0</v>
      </c>
      <c r="C79" s="154" t="s">
        <v>4529</v>
      </c>
      <c r="D79" s="16" t="s">
        <v>5515</v>
      </c>
      <c r="E79" s="18" t="s">
        <v>5516</v>
      </c>
      <c r="F79" s="18">
        <v>16</v>
      </c>
      <c r="G79" s="18">
        <v>25</v>
      </c>
      <c r="H79" s="3" t="s">
        <v>1561</v>
      </c>
      <c r="I79" s="19" t="s">
        <v>34</v>
      </c>
      <c r="J79" s="18" t="s">
        <v>3005</v>
      </c>
      <c r="K79" s="51" t="s">
        <v>4379</v>
      </c>
      <c r="L79" s="103" t="s">
        <v>1616</v>
      </c>
      <c r="M79" s="18" t="s">
        <v>2442</v>
      </c>
      <c r="N79" s="18" t="s">
        <v>3005</v>
      </c>
      <c r="O79" s="83" t="s">
        <v>61</v>
      </c>
      <c r="P79" s="3">
        <v>25</v>
      </c>
      <c r="Q79" s="1" t="s">
        <v>5528</v>
      </c>
      <c r="R79" s="2">
        <v>89</v>
      </c>
      <c r="S79" s="248" t="s">
        <v>62</v>
      </c>
      <c r="T79" s="1" t="s">
        <v>1944</v>
      </c>
      <c r="U79" s="18" t="s">
        <v>1683</v>
      </c>
      <c r="V79" s="18" t="s">
        <v>1683</v>
      </c>
      <c r="W79" s="18" t="s">
        <v>3979</v>
      </c>
      <c r="X79" s="79" t="s">
        <v>3978</v>
      </c>
      <c r="Y79" s="132">
        <f t="shared" si="3"/>
        <v>800</v>
      </c>
      <c r="Z79" s="132" t="str">
        <f t="shared" si="4"/>
        <v>0</v>
      </c>
      <c r="AA79" s="372">
        <f t="shared" si="5"/>
        <v>800</v>
      </c>
      <c r="AC79" s="20"/>
    </row>
    <row r="80" spans="1:29" s="18" customFormat="1" ht="12" customHeight="1" x14ac:dyDescent="0.2">
      <c r="A80" s="16" t="s">
        <v>1945</v>
      </c>
      <c r="B80" s="17">
        <v>285</v>
      </c>
      <c r="C80" s="16" t="s">
        <v>5514</v>
      </c>
      <c r="D80" s="16" t="s">
        <v>5515</v>
      </c>
      <c r="E80" s="18" t="s">
        <v>5516</v>
      </c>
      <c r="F80" s="18">
        <v>16</v>
      </c>
      <c r="G80" s="18">
        <v>25</v>
      </c>
      <c r="H80" s="3" t="s">
        <v>1561</v>
      </c>
      <c r="I80" s="51" t="s">
        <v>63</v>
      </c>
      <c r="J80" s="18" t="s">
        <v>3005</v>
      </c>
      <c r="K80" s="19" t="s">
        <v>4291</v>
      </c>
      <c r="L80" s="103" t="s">
        <v>1616</v>
      </c>
      <c r="M80" s="140" t="s">
        <v>1613</v>
      </c>
      <c r="N80" s="18" t="s">
        <v>3005</v>
      </c>
      <c r="O80" s="140" t="s">
        <v>64</v>
      </c>
      <c r="P80" s="18">
        <v>25</v>
      </c>
      <c r="Q80" s="1" t="s">
        <v>4670</v>
      </c>
      <c r="R80" s="2">
        <v>45</v>
      </c>
      <c r="S80" s="248" t="s">
        <v>95</v>
      </c>
      <c r="T80" s="1" t="s">
        <v>66</v>
      </c>
      <c r="U80" s="3" t="s">
        <v>1683</v>
      </c>
      <c r="V80" s="18" t="s">
        <v>1683</v>
      </c>
      <c r="W80" s="18" t="s">
        <v>3979</v>
      </c>
      <c r="X80" s="79" t="s">
        <v>3978</v>
      </c>
      <c r="Y80" s="132">
        <f t="shared" si="3"/>
        <v>800</v>
      </c>
      <c r="Z80" s="132" t="str">
        <f t="shared" si="4"/>
        <v>0</v>
      </c>
      <c r="AA80" s="372">
        <f t="shared" si="5"/>
        <v>800</v>
      </c>
      <c r="AC80" s="20"/>
    </row>
    <row r="81" spans="1:32" s="18" customFormat="1" ht="12" customHeight="1" x14ac:dyDescent="0.2">
      <c r="A81" s="16" t="s">
        <v>1951</v>
      </c>
      <c r="B81" s="17">
        <v>29.03</v>
      </c>
      <c r="C81" s="16" t="s">
        <v>5528</v>
      </c>
      <c r="D81" s="16" t="s">
        <v>5515</v>
      </c>
      <c r="E81" s="18" t="s">
        <v>5516</v>
      </c>
      <c r="F81" s="18">
        <v>16</v>
      </c>
      <c r="G81" s="18">
        <v>25</v>
      </c>
      <c r="H81" s="3" t="s">
        <v>1561</v>
      </c>
      <c r="I81" s="51" t="s">
        <v>67</v>
      </c>
      <c r="J81" s="18" t="s">
        <v>3005</v>
      </c>
      <c r="K81" s="19" t="s">
        <v>1953</v>
      </c>
      <c r="L81" s="103" t="s">
        <v>1616</v>
      </c>
      <c r="M81" s="3" t="s">
        <v>5517</v>
      </c>
      <c r="N81" s="18" t="s">
        <v>3005</v>
      </c>
      <c r="O81" s="83" t="s">
        <v>68</v>
      </c>
      <c r="P81" s="3">
        <v>25</v>
      </c>
      <c r="Q81" s="1" t="s">
        <v>5528</v>
      </c>
      <c r="R81" s="2">
        <v>43.75</v>
      </c>
      <c r="S81" s="248" t="s">
        <v>69</v>
      </c>
      <c r="T81" s="1" t="s">
        <v>1986</v>
      </c>
      <c r="U81" s="18" t="s">
        <v>1683</v>
      </c>
      <c r="V81" s="18" t="s">
        <v>1683</v>
      </c>
      <c r="W81" s="18" t="s">
        <v>3979</v>
      </c>
      <c r="X81" s="79" t="s">
        <v>3978</v>
      </c>
      <c r="Y81" s="132">
        <f t="shared" si="3"/>
        <v>800</v>
      </c>
      <c r="Z81" s="132" t="str">
        <f t="shared" si="4"/>
        <v>0</v>
      </c>
      <c r="AA81" s="372">
        <f t="shared" si="5"/>
        <v>800</v>
      </c>
      <c r="AC81" s="20"/>
    </row>
    <row r="82" spans="1:32" s="18" customFormat="1" ht="12" customHeight="1" x14ac:dyDescent="0.2">
      <c r="A82" s="1"/>
      <c r="B82" s="2"/>
      <c r="C82" s="1"/>
      <c r="D82" s="1"/>
      <c r="E82" s="3"/>
      <c r="F82" s="3"/>
      <c r="H82" s="3"/>
      <c r="I82" s="4"/>
      <c r="K82" s="4"/>
      <c r="L82" s="103"/>
      <c r="M82" s="3"/>
      <c r="N82" s="3"/>
      <c r="O82" s="3"/>
      <c r="P82" s="3"/>
      <c r="Q82" s="1"/>
      <c r="R82" s="2"/>
      <c r="S82" s="161"/>
      <c r="T82" s="1"/>
      <c r="Y82" s="132">
        <f t="shared" si="3"/>
        <v>0</v>
      </c>
      <c r="Z82" s="132" t="str">
        <f t="shared" si="4"/>
        <v>0</v>
      </c>
      <c r="AA82" s="372" t="str">
        <f t="shared" si="5"/>
        <v>0</v>
      </c>
      <c r="AC82" s="20"/>
    </row>
    <row r="83" spans="1:32" s="247" customFormat="1" ht="12" customHeight="1" x14ac:dyDescent="0.2">
      <c r="A83" s="16"/>
      <c r="B83" s="17"/>
      <c r="C83" s="16"/>
      <c r="D83" s="16"/>
      <c r="E83" s="18"/>
      <c r="F83" s="18"/>
      <c r="G83" s="140"/>
      <c r="H83" s="18"/>
      <c r="I83" s="51"/>
      <c r="J83" s="18"/>
      <c r="K83" s="51"/>
      <c r="L83" s="254"/>
      <c r="M83" s="18"/>
      <c r="N83" s="18"/>
      <c r="O83" s="83"/>
      <c r="P83" s="18"/>
      <c r="Q83" s="16"/>
      <c r="R83" s="17"/>
      <c r="S83" s="670"/>
      <c r="T83" s="16"/>
      <c r="U83" s="18"/>
      <c r="V83" s="18"/>
      <c r="W83" s="18"/>
      <c r="X83" s="18"/>
      <c r="Y83" s="132">
        <f t="shared" si="3"/>
        <v>0</v>
      </c>
      <c r="Z83" s="132" t="str">
        <f t="shared" si="4"/>
        <v>0</v>
      </c>
      <c r="AA83" s="372" t="str">
        <f t="shared" si="5"/>
        <v>0</v>
      </c>
    </row>
    <row r="84" spans="1:32" s="541" customFormat="1" ht="12" customHeight="1" thickBot="1" x14ac:dyDescent="0.25">
      <c r="A84" s="537"/>
      <c r="B84" s="537"/>
      <c r="C84" s="537"/>
      <c r="D84" s="537"/>
      <c r="E84" s="537"/>
      <c r="F84" s="537"/>
      <c r="G84" s="458">
        <f>SUM(G63:G83)</f>
        <v>451</v>
      </c>
      <c r="H84" s="537"/>
      <c r="I84" s="458"/>
      <c r="J84" s="538"/>
      <c r="K84" s="458"/>
      <c r="L84" s="539"/>
      <c r="M84" s="537">
        <f>G84-P84</f>
        <v>0</v>
      </c>
      <c r="N84" s="538"/>
      <c r="O84" s="469"/>
      <c r="P84" s="537">
        <f>SUM(P63:P83)</f>
        <v>451</v>
      </c>
      <c r="Q84" s="537"/>
      <c r="R84" s="537"/>
      <c r="S84" s="625"/>
      <c r="T84" s="537"/>
      <c r="U84" s="537"/>
      <c r="V84" s="537"/>
      <c r="W84" s="537"/>
      <c r="X84" s="537"/>
      <c r="Y84" s="132">
        <f t="shared" si="3"/>
        <v>0</v>
      </c>
      <c r="Z84" s="132" t="str">
        <f t="shared" si="4"/>
        <v>0</v>
      </c>
      <c r="AA84" s="372" t="str">
        <f t="shared" si="5"/>
        <v>0</v>
      </c>
    </row>
    <row r="85" spans="1:32" s="247" customFormat="1" ht="12" customHeight="1" x14ac:dyDescent="0.2">
      <c r="C85" s="688" t="s">
        <v>1990</v>
      </c>
      <c r="G85" s="370"/>
      <c r="H85" s="59"/>
      <c r="I85" s="370"/>
      <c r="J85" s="276"/>
      <c r="K85" s="370"/>
      <c r="L85" s="276"/>
      <c r="N85" s="276"/>
      <c r="O85" s="517"/>
      <c r="S85" s="552"/>
      <c r="Y85" s="132">
        <f t="shared" si="3"/>
        <v>0</v>
      </c>
      <c r="Z85" s="132" t="str">
        <f t="shared" si="4"/>
        <v>0</v>
      </c>
      <c r="AA85" s="372" t="str">
        <f t="shared" si="5"/>
        <v>0</v>
      </c>
    </row>
    <row r="86" spans="1:32" s="120" customFormat="1" ht="12" customHeight="1" x14ac:dyDescent="0.2">
      <c r="A86" s="1" t="s">
        <v>70</v>
      </c>
      <c r="B86" s="2">
        <v>0</v>
      </c>
      <c r="C86" s="154" t="s">
        <v>4529</v>
      </c>
      <c r="D86" s="16" t="s">
        <v>1992</v>
      </c>
      <c r="E86" s="18" t="s">
        <v>5516</v>
      </c>
      <c r="F86" s="18">
        <v>6</v>
      </c>
      <c r="G86" s="118">
        <v>25</v>
      </c>
      <c r="H86" s="18"/>
      <c r="I86" s="19" t="s">
        <v>71</v>
      </c>
      <c r="J86" s="18" t="s">
        <v>3005</v>
      </c>
      <c r="K86" s="51" t="s">
        <v>4379</v>
      </c>
      <c r="L86" s="274" t="s">
        <v>1616</v>
      </c>
      <c r="M86" s="18" t="s">
        <v>1739</v>
      </c>
      <c r="N86" s="18" t="s">
        <v>3005</v>
      </c>
      <c r="O86" s="18" t="s">
        <v>1994</v>
      </c>
      <c r="P86" s="18">
        <v>25</v>
      </c>
      <c r="Q86" s="16" t="s">
        <v>4447</v>
      </c>
      <c r="R86" s="17">
        <v>114</v>
      </c>
      <c r="S86" s="77">
        <v>24231</v>
      </c>
      <c r="T86" s="16" t="s">
        <v>1996</v>
      </c>
      <c r="U86" s="18" t="s">
        <v>1683</v>
      </c>
      <c r="V86" s="18" t="s">
        <v>1683</v>
      </c>
      <c r="W86" s="18" t="s">
        <v>3979</v>
      </c>
      <c r="X86" s="18" t="s">
        <v>3978</v>
      </c>
      <c r="Y86" s="132">
        <f t="shared" si="3"/>
        <v>300</v>
      </c>
      <c r="Z86" s="132" t="str">
        <f t="shared" si="4"/>
        <v>0</v>
      </c>
      <c r="AA86" s="372">
        <f t="shared" si="5"/>
        <v>300</v>
      </c>
      <c r="AB86" s="18"/>
      <c r="AC86" s="20"/>
      <c r="AD86" s="18"/>
      <c r="AE86" s="18"/>
      <c r="AF86" s="18"/>
    </row>
    <row r="87" spans="1:32" s="247" customFormat="1" ht="12" customHeight="1" x14ac:dyDescent="0.2">
      <c r="A87" s="274"/>
      <c r="B87" s="114"/>
      <c r="C87" s="274"/>
      <c r="D87" s="274"/>
      <c r="G87" s="370"/>
      <c r="H87" s="544"/>
      <c r="I87" s="131"/>
      <c r="J87" s="276"/>
      <c r="K87" s="370"/>
      <c r="L87" s="254" t="s">
        <v>1616</v>
      </c>
      <c r="S87" s="671"/>
      <c r="Y87" s="132">
        <f t="shared" si="3"/>
        <v>0</v>
      </c>
      <c r="Z87" s="132" t="str">
        <f t="shared" si="4"/>
        <v>0</v>
      </c>
      <c r="AA87" s="372" t="str">
        <f t="shared" si="5"/>
        <v>0</v>
      </c>
      <c r="AC87" s="277"/>
    </row>
    <row r="88" spans="1:32" s="537" customFormat="1" ht="12" customHeight="1" thickBot="1" x14ac:dyDescent="0.25">
      <c r="G88" s="458">
        <f>SUM(G85:G87)</f>
        <v>25</v>
      </c>
      <c r="I88" s="546"/>
      <c r="J88" s="539"/>
      <c r="L88" s="539"/>
      <c r="M88" s="537">
        <f>G88-P88</f>
        <v>0</v>
      </c>
      <c r="N88" s="539"/>
      <c r="O88" s="469"/>
      <c r="P88" s="537">
        <f>SUM(P86:P87)</f>
        <v>25</v>
      </c>
      <c r="S88" s="625"/>
      <c r="Y88" s="132">
        <f t="shared" si="3"/>
        <v>0</v>
      </c>
      <c r="Z88" s="132" t="str">
        <f t="shared" si="4"/>
        <v>0</v>
      </c>
      <c r="AA88" s="372" t="str">
        <f t="shared" si="5"/>
        <v>0</v>
      </c>
    </row>
    <row r="89" spans="1:32" s="247" customFormat="1" ht="12" customHeight="1" x14ac:dyDescent="0.2">
      <c r="C89" s="688" t="s">
        <v>1997</v>
      </c>
      <c r="G89" s="370"/>
      <c r="I89" s="370"/>
      <c r="J89" s="18"/>
      <c r="K89" s="370"/>
      <c r="L89" s="276"/>
      <c r="S89" s="552"/>
      <c r="Y89" s="132">
        <f t="shared" si="3"/>
        <v>0</v>
      </c>
      <c r="Z89" s="132" t="str">
        <f t="shared" si="4"/>
        <v>0</v>
      </c>
      <c r="AA89" s="372" t="str">
        <f t="shared" si="5"/>
        <v>0</v>
      </c>
    </row>
    <row r="90" spans="1:32" s="247" customFormat="1" ht="12" customHeight="1" x14ac:dyDescent="0.2">
      <c r="A90" s="16" t="s">
        <v>2008</v>
      </c>
      <c r="B90" s="17">
        <v>301</v>
      </c>
      <c r="C90" s="16" t="s">
        <v>5514</v>
      </c>
      <c r="D90" s="16" t="s">
        <v>4449</v>
      </c>
      <c r="E90" s="18" t="s">
        <v>5516</v>
      </c>
      <c r="F90" s="18">
        <v>8</v>
      </c>
      <c r="G90" s="18">
        <v>25</v>
      </c>
      <c r="H90" s="18"/>
      <c r="I90" s="51" t="s">
        <v>72</v>
      </c>
      <c r="J90" s="18" t="s">
        <v>3005</v>
      </c>
      <c r="K90" s="19" t="s">
        <v>4291</v>
      </c>
      <c r="L90" s="254" t="s">
        <v>1616</v>
      </c>
      <c r="M90" s="18" t="s">
        <v>1614</v>
      </c>
      <c r="N90" s="18" t="s">
        <v>3005</v>
      </c>
      <c r="O90" s="83" t="s">
        <v>10</v>
      </c>
      <c r="P90" s="118">
        <v>25</v>
      </c>
      <c r="Q90" s="16" t="s">
        <v>5528</v>
      </c>
      <c r="R90" s="17">
        <v>60.75</v>
      </c>
      <c r="S90" s="77">
        <v>24226</v>
      </c>
      <c r="T90" s="16" t="s">
        <v>2003</v>
      </c>
      <c r="U90" s="18" t="s">
        <v>1683</v>
      </c>
      <c r="V90" s="18" t="s">
        <v>1683</v>
      </c>
      <c r="W90" s="18" t="s">
        <v>3979</v>
      </c>
      <c r="X90" s="18" t="s">
        <v>3978</v>
      </c>
      <c r="Y90" s="132">
        <f t="shared" si="3"/>
        <v>400</v>
      </c>
      <c r="Z90" s="132" t="str">
        <f t="shared" si="4"/>
        <v>0</v>
      </c>
      <c r="AA90" s="372">
        <f t="shared" si="5"/>
        <v>400</v>
      </c>
    </row>
    <row r="91" spans="1:32" s="247" customFormat="1" ht="12" customHeight="1" x14ac:dyDescent="0.2">
      <c r="A91" s="16" t="s">
        <v>3270</v>
      </c>
      <c r="B91" s="17">
        <v>67</v>
      </c>
      <c r="C91" s="16" t="s">
        <v>5528</v>
      </c>
      <c r="D91" s="16" t="s">
        <v>4449</v>
      </c>
      <c r="E91" s="18" t="s">
        <v>5516</v>
      </c>
      <c r="F91" s="18">
        <v>8</v>
      </c>
      <c r="G91" s="18">
        <v>25</v>
      </c>
      <c r="H91" s="18"/>
      <c r="I91" s="51" t="s">
        <v>73</v>
      </c>
      <c r="J91" s="18" t="s">
        <v>3005</v>
      </c>
      <c r="K91" s="19" t="s">
        <v>1439</v>
      </c>
      <c r="L91" s="254" t="s">
        <v>1616</v>
      </c>
      <c r="M91" s="18" t="s">
        <v>4709</v>
      </c>
      <c r="N91" s="18" t="s">
        <v>3005</v>
      </c>
      <c r="O91" s="83" t="s">
        <v>74</v>
      </c>
      <c r="P91" s="118">
        <v>25</v>
      </c>
      <c r="Q91" s="16" t="s">
        <v>5528</v>
      </c>
      <c r="R91" s="17">
        <v>47.15</v>
      </c>
      <c r="S91" s="136">
        <v>24228</v>
      </c>
      <c r="T91" s="16" t="s">
        <v>1975</v>
      </c>
      <c r="U91" s="18" t="s">
        <v>1683</v>
      </c>
      <c r="V91" s="18" t="s">
        <v>1683</v>
      </c>
      <c r="W91" s="18" t="s">
        <v>3979</v>
      </c>
      <c r="X91" s="18" t="s">
        <v>3978</v>
      </c>
      <c r="Y91" s="132">
        <f t="shared" si="3"/>
        <v>400</v>
      </c>
      <c r="Z91" s="132" t="str">
        <f t="shared" si="4"/>
        <v>0</v>
      </c>
      <c r="AA91" s="372">
        <f t="shared" si="5"/>
        <v>400</v>
      </c>
    </row>
    <row r="92" spans="1:32" s="247" customFormat="1" ht="12" customHeight="1" x14ac:dyDescent="0.2">
      <c r="A92" s="16" t="s">
        <v>3271</v>
      </c>
      <c r="B92" s="17">
        <v>26.35</v>
      </c>
      <c r="C92" s="16" t="s">
        <v>5528</v>
      </c>
      <c r="D92" s="16" t="s">
        <v>4449</v>
      </c>
      <c r="E92" s="18" t="s">
        <v>5516</v>
      </c>
      <c r="F92" s="18">
        <v>8</v>
      </c>
      <c r="G92" s="18">
        <v>25</v>
      </c>
      <c r="H92" s="18"/>
      <c r="I92" s="46" t="s">
        <v>75</v>
      </c>
      <c r="J92" s="18" t="s">
        <v>3005</v>
      </c>
      <c r="K92" s="19" t="s">
        <v>4237</v>
      </c>
      <c r="L92" s="254" t="s">
        <v>1616</v>
      </c>
      <c r="M92" s="18" t="s">
        <v>1614</v>
      </c>
      <c r="N92" s="247" t="s">
        <v>3005</v>
      </c>
      <c r="O92" s="83" t="s">
        <v>10</v>
      </c>
      <c r="P92" s="118">
        <v>25</v>
      </c>
      <c r="Q92" s="16" t="s">
        <v>5528</v>
      </c>
      <c r="R92" s="17">
        <v>61</v>
      </c>
      <c r="S92" s="136">
        <v>24230</v>
      </c>
      <c r="T92" s="16" t="s">
        <v>2013</v>
      </c>
      <c r="U92" s="18" t="s">
        <v>1683</v>
      </c>
      <c r="V92" s="18" t="s">
        <v>1683</v>
      </c>
      <c r="W92" s="18" t="s">
        <v>3979</v>
      </c>
      <c r="X92" s="18" t="s">
        <v>3978</v>
      </c>
      <c r="Y92" s="132">
        <f t="shared" si="3"/>
        <v>400</v>
      </c>
      <c r="Z92" s="132" t="str">
        <f t="shared" si="4"/>
        <v>0</v>
      </c>
      <c r="AA92" s="372">
        <f t="shared" si="5"/>
        <v>400</v>
      </c>
    </row>
    <row r="93" spans="1:32" s="247" customFormat="1" ht="12" customHeight="1" x14ac:dyDescent="0.2">
      <c r="A93" s="1" t="s">
        <v>76</v>
      </c>
      <c r="B93" s="2">
        <v>24</v>
      </c>
      <c r="C93" s="1" t="s">
        <v>4670</v>
      </c>
      <c r="D93" s="1" t="s">
        <v>4449</v>
      </c>
      <c r="E93" s="3" t="s">
        <v>5516</v>
      </c>
      <c r="F93" s="3">
        <v>8</v>
      </c>
      <c r="G93" s="118">
        <v>25</v>
      </c>
      <c r="H93" s="18"/>
      <c r="I93" s="51"/>
      <c r="J93" s="18" t="s">
        <v>3005</v>
      </c>
      <c r="K93" s="51" t="s">
        <v>4709</v>
      </c>
      <c r="L93" s="254" t="s">
        <v>1616</v>
      </c>
      <c r="M93" s="18" t="s">
        <v>4709</v>
      </c>
      <c r="N93" s="18" t="s">
        <v>3005</v>
      </c>
      <c r="O93" s="83"/>
      <c r="P93" s="118">
        <v>25</v>
      </c>
      <c r="Q93" s="16" t="s">
        <v>5528</v>
      </c>
      <c r="R93" s="17">
        <v>47.15</v>
      </c>
      <c r="S93" s="135" t="s">
        <v>5040</v>
      </c>
      <c r="T93" s="16" t="s">
        <v>1975</v>
      </c>
      <c r="U93" s="18" t="s">
        <v>1683</v>
      </c>
      <c r="V93" s="18" t="s">
        <v>1683</v>
      </c>
      <c r="W93" s="18" t="s">
        <v>3979</v>
      </c>
      <c r="X93" s="18" t="s">
        <v>5042</v>
      </c>
      <c r="Y93" s="132">
        <f t="shared" si="3"/>
        <v>400</v>
      </c>
      <c r="Z93" s="132">
        <f t="shared" si="4"/>
        <v>400</v>
      </c>
      <c r="AA93" s="372" t="str">
        <f t="shared" si="5"/>
        <v>0</v>
      </c>
    </row>
    <row r="94" spans="1:32" s="247" customFormat="1" ht="12" customHeight="1" x14ac:dyDescent="0.2">
      <c r="A94" s="1" t="s">
        <v>77</v>
      </c>
      <c r="B94" s="2">
        <v>29</v>
      </c>
      <c r="C94" s="1" t="s">
        <v>4670</v>
      </c>
      <c r="D94" s="1" t="s">
        <v>4449</v>
      </c>
      <c r="E94" s="3" t="s">
        <v>5516</v>
      </c>
      <c r="F94" s="3">
        <v>8</v>
      </c>
      <c r="G94" s="18">
        <v>25</v>
      </c>
      <c r="H94" s="18"/>
      <c r="I94" s="51" t="s">
        <v>1614</v>
      </c>
      <c r="J94" s="18" t="s">
        <v>3005</v>
      </c>
      <c r="K94" s="51" t="s">
        <v>2431</v>
      </c>
      <c r="L94" s="254" t="s">
        <v>1616</v>
      </c>
      <c r="M94" s="18" t="s">
        <v>1614</v>
      </c>
      <c r="N94" s="18" t="s">
        <v>3005</v>
      </c>
      <c r="P94" s="118">
        <v>25</v>
      </c>
      <c r="Q94" s="16" t="s">
        <v>5528</v>
      </c>
      <c r="R94" s="17">
        <v>61</v>
      </c>
      <c r="S94" s="135" t="s">
        <v>5040</v>
      </c>
      <c r="T94" s="16" t="s">
        <v>2012</v>
      </c>
      <c r="U94" s="18" t="s">
        <v>1683</v>
      </c>
      <c r="V94" s="18" t="s">
        <v>1683</v>
      </c>
      <c r="W94" s="18" t="s">
        <v>3979</v>
      </c>
      <c r="X94" s="18" t="s">
        <v>5042</v>
      </c>
      <c r="Y94" s="132">
        <f t="shared" si="3"/>
        <v>400</v>
      </c>
      <c r="Z94" s="132">
        <f t="shared" si="4"/>
        <v>400</v>
      </c>
      <c r="AA94" s="372" t="str">
        <f t="shared" si="5"/>
        <v>0</v>
      </c>
    </row>
    <row r="95" spans="1:32" s="247" customFormat="1" ht="12" customHeight="1" x14ac:dyDescent="0.2">
      <c r="A95" s="16" t="s">
        <v>2100</v>
      </c>
      <c r="B95" s="17">
        <v>19</v>
      </c>
      <c r="C95" s="16" t="s">
        <v>5528</v>
      </c>
      <c r="D95" s="16" t="s">
        <v>4449</v>
      </c>
      <c r="E95" s="18" t="s">
        <v>5516</v>
      </c>
      <c r="F95" s="18">
        <v>8</v>
      </c>
      <c r="G95" s="18">
        <v>25</v>
      </c>
      <c r="H95" s="18"/>
      <c r="I95" s="19"/>
      <c r="J95" s="18" t="s">
        <v>3005</v>
      </c>
      <c r="K95" s="19" t="s">
        <v>4977</v>
      </c>
      <c r="L95" s="254" t="s">
        <v>1616</v>
      </c>
      <c r="M95" s="255" t="s">
        <v>4977</v>
      </c>
      <c r="N95" s="247" t="s">
        <v>3005</v>
      </c>
      <c r="P95" s="685">
        <v>25</v>
      </c>
      <c r="Q95" s="1" t="s">
        <v>4670</v>
      </c>
      <c r="R95" s="2">
        <v>31</v>
      </c>
      <c r="S95" s="135" t="s">
        <v>5040</v>
      </c>
      <c r="T95" s="1" t="s">
        <v>78</v>
      </c>
      <c r="U95" s="3" t="s">
        <v>1683</v>
      </c>
      <c r="V95" s="18" t="s">
        <v>1683</v>
      </c>
      <c r="W95" s="18" t="s">
        <v>3979</v>
      </c>
      <c r="X95" s="18" t="s">
        <v>5042</v>
      </c>
      <c r="Y95" s="132">
        <f t="shared" si="3"/>
        <v>400</v>
      </c>
      <c r="Z95" s="132">
        <f t="shared" si="4"/>
        <v>400</v>
      </c>
      <c r="AA95" s="372" t="str">
        <f t="shared" si="5"/>
        <v>0</v>
      </c>
    </row>
    <row r="96" spans="1:32" s="247" customFormat="1" ht="12" customHeight="1" x14ac:dyDescent="0.2">
      <c r="A96" s="16" t="s">
        <v>3271</v>
      </c>
      <c r="B96" s="17">
        <v>26.35</v>
      </c>
      <c r="C96" s="16" t="s">
        <v>5528</v>
      </c>
      <c r="D96" s="16" t="s">
        <v>4449</v>
      </c>
      <c r="E96" s="18" t="s">
        <v>5516</v>
      </c>
      <c r="F96" s="18">
        <v>8</v>
      </c>
      <c r="G96" s="18">
        <v>25</v>
      </c>
      <c r="H96" s="18"/>
      <c r="I96" s="51" t="s">
        <v>1613</v>
      </c>
      <c r="J96" s="18" t="s">
        <v>3005</v>
      </c>
      <c r="K96" s="19" t="s">
        <v>4237</v>
      </c>
      <c r="L96" s="254" t="s">
        <v>1616</v>
      </c>
      <c r="M96" s="83" t="s">
        <v>1613</v>
      </c>
      <c r="N96" s="247" t="s">
        <v>3005</v>
      </c>
      <c r="P96" s="685">
        <v>25</v>
      </c>
      <c r="Q96" s="1" t="s">
        <v>4670</v>
      </c>
      <c r="R96" s="2">
        <v>30</v>
      </c>
      <c r="S96" s="135" t="s">
        <v>5040</v>
      </c>
      <c r="T96" s="1" t="s">
        <v>79</v>
      </c>
      <c r="U96" s="3" t="s">
        <v>1683</v>
      </c>
      <c r="V96" s="18" t="s">
        <v>1683</v>
      </c>
      <c r="W96" s="18" t="s">
        <v>3979</v>
      </c>
      <c r="X96" s="18" t="s">
        <v>5042</v>
      </c>
      <c r="Y96" s="132">
        <f t="shared" si="3"/>
        <v>400</v>
      </c>
      <c r="Z96" s="132">
        <f t="shared" si="4"/>
        <v>400</v>
      </c>
      <c r="AA96" s="372" t="str">
        <f t="shared" si="5"/>
        <v>0</v>
      </c>
    </row>
    <row r="97" spans="1:34" s="247" customFormat="1" ht="12" customHeight="1" x14ac:dyDescent="0.2">
      <c r="A97" s="16" t="s">
        <v>3271</v>
      </c>
      <c r="B97" s="17">
        <v>26.35</v>
      </c>
      <c r="C97" s="16" t="s">
        <v>5528</v>
      </c>
      <c r="D97" s="16" t="s">
        <v>4449</v>
      </c>
      <c r="E97" s="18" t="s">
        <v>5516</v>
      </c>
      <c r="F97" s="18">
        <v>8</v>
      </c>
      <c r="G97" s="18">
        <v>25</v>
      </c>
      <c r="H97" s="18"/>
      <c r="I97" s="51" t="s">
        <v>1613</v>
      </c>
      <c r="J97" s="18" t="s">
        <v>3005</v>
      </c>
      <c r="K97" s="19" t="s">
        <v>4237</v>
      </c>
      <c r="L97" s="254" t="s">
        <v>1616</v>
      </c>
      <c r="M97" s="83" t="s">
        <v>1613</v>
      </c>
      <c r="N97" s="247" t="s">
        <v>3005</v>
      </c>
      <c r="P97" s="685">
        <v>25</v>
      </c>
      <c r="Q97" s="1" t="s">
        <v>4670</v>
      </c>
      <c r="R97" s="2">
        <v>31</v>
      </c>
      <c r="S97" s="135" t="s">
        <v>5040</v>
      </c>
      <c r="T97" s="1" t="s">
        <v>80</v>
      </c>
      <c r="U97" s="3" t="s">
        <v>1683</v>
      </c>
      <c r="V97" s="18" t="s">
        <v>1683</v>
      </c>
      <c r="W97" s="18" t="s">
        <v>3979</v>
      </c>
      <c r="X97" s="18" t="s">
        <v>5042</v>
      </c>
      <c r="Y97" s="132">
        <f t="shared" si="3"/>
        <v>400</v>
      </c>
      <c r="Z97" s="132">
        <f t="shared" si="4"/>
        <v>400</v>
      </c>
      <c r="AA97" s="372" t="str">
        <f t="shared" si="5"/>
        <v>0</v>
      </c>
    </row>
    <row r="98" spans="1:34" s="247" customFormat="1" ht="12" customHeight="1" x14ac:dyDescent="0.2">
      <c r="A98" s="16" t="s">
        <v>2008</v>
      </c>
      <c r="B98" s="17">
        <v>301</v>
      </c>
      <c r="C98" s="16" t="s">
        <v>5514</v>
      </c>
      <c r="D98" s="16" t="s">
        <v>4449</v>
      </c>
      <c r="E98" s="18" t="s">
        <v>5516</v>
      </c>
      <c r="F98" s="18">
        <v>8</v>
      </c>
      <c r="G98" s="18">
        <v>25</v>
      </c>
      <c r="H98" s="18"/>
      <c r="I98" s="553"/>
      <c r="J98" s="18" t="s">
        <v>3005</v>
      </c>
      <c r="K98" s="19" t="s">
        <v>4291</v>
      </c>
      <c r="L98" s="254" t="s">
        <v>1616</v>
      </c>
      <c r="M98" s="116" t="s">
        <v>4291</v>
      </c>
      <c r="N98" s="18" t="s">
        <v>3005</v>
      </c>
      <c r="O98" s="116"/>
      <c r="P98" s="118">
        <v>25</v>
      </c>
      <c r="Q98" s="1" t="s">
        <v>4670</v>
      </c>
      <c r="R98" s="2">
        <v>28</v>
      </c>
      <c r="S98" s="135" t="s">
        <v>5040</v>
      </c>
      <c r="T98" s="1" t="s">
        <v>81</v>
      </c>
      <c r="U98" s="3" t="s">
        <v>1683</v>
      </c>
      <c r="V98" s="18" t="s">
        <v>1683</v>
      </c>
      <c r="W98" s="18" t="s">
        <v>3979</v>
      </c>
      <c r="X98" s="18" t="s">
        <v>5042</v>
      </c>
      <c r="Y98" s="132">
        <f t="shared" si="3"/>
        <v>400</v>
      </c>
      <c r="Z98" s="132">
        <f t="shared" si="4"/>
        <v>400</v>
      </c>
      <c r="AA98" s="372" t="str">
        <f t="shared" si="5"/>
        <v>0</v>
      </c>
    </row>
    <row r="99" spans="1:34" s="247" customFormat="1" ht="12" customHeight="1" x14ac:dyDescent="0.2">
      <c r="A99" s="16" t="s">
        <v>2008</v>
      </c>
      <c r="B99" s="17">
        <v>301</v>
      </c>
      <c r="C99" s="16" t="s">
        <v>5514</v>
      </c>
      <c r="D99" s="16" t="s">
        <v>4449</v>
      </c>
      <c r="E99" s="18" t="s">
        <v>5516</v>
      </c>
      <c r="F99" s="18">
        <v>8</v>
      </c>
      <c r="G99" s="18">
        <v>25</v>
      </c>
      <c r="H99" s="18"/>
      <c r="I99" s="553"/>
      <c r="J99" s="18" t="s">
        <v>3005</v>
      </c>
      <c r="K99" s="19" t="s">
        <v>4291</v>
      </c>
      <c r="L99" s="254" t="s">
        <v>1616</v>
      </c>
      <c r="M99" s="116" t="s">
        <v>4291</v>
      </c>
      <c r="N99" s="18" t="s">
        <v>3005</v>
      </c>
      <c r="O99" s="116"/>
      <c r="P99" s="118">
        <v>25</v>
      </c>
      <c r="Q99" s="1" t="s">
        <v>4670</v>
      </c>
      <c r="R99" s="2">
        <v>30</v>
      </c>
      <c r="S99" s="135" t="s">
        <v>5040</v>
      </c>
      <c r="T99" s="1" t="s">
        <v>82</v>
      </c>
      <c r="U99" s="3" t="s">
        <v>1683</v>
      </c>
      <c r="V99" s="18" t="s">
        <v>1683</v>
      </c>
      <c r="W99" s="18" t="s">
        <v>3979</v>
      </c>
      <c r="X99" s="18" t="s">
        <v>5042</v>
      </c>
      <c r="Y99" s="132">
        <f t="shared" si="3"/>
        <v>400</v>
      </c>
      <c r="Z99" s="132">
        <f t="shared" si="4"/>
        <v>400</v>
      </c>
      <c r="AA99" s="372" t="str">
        <f t="shared" si="5"/>
        <v>0</v>
      </c>
    </row>
    <row r="100" spans="1:34" s="247" customFormat="1" ht="12" customHeight="1" x14ac:dyDescent="0.2">
      <c r="A100" s="16" t="s">
        <v>2000</v>
      </c>
      <c r="B100" s="17">
        <v>168</v>
      </c>
      <c r="C100" s="16" t="s">
        <v>5514</v>
      </c>
      <c r="D100" s="16" t="s">
        <v>4449</v>
      </c>
      <c r="E100" s="18" t="s">
        <v>5516</v>
      </c>
      <c r="F100" s="18">
        <v>8</v>
      </c>
      <c r="G100" s="18">
        <v>25</v>
      </c>
      <c r="H100" s="18"/>
      <c r="I100" s="590"/>
      <c r="J100" s="18" t="s">
        <v>3005</v>
      </c>
      <c r="K100" s="19" t="s">
        <v>4300</v>
      </c>
      <c r="L100" s="254" t="s">
        <v>1616</v>
      </c>
      <c r="M100" s="116" t="s">
        <v>4300</v>
      </c>
      <c r="N100" s="18" t="s">
        <v>3005</v>
      </c>
      <c r="O100" s="116"/>
      <c r="P100" s="118">
        <v>25</v>
      </c>
      <c r="Q100" s="1" t="s">
        <v>4670</v>
      </c>
      <c r="R100" s="2">
        <v>28</v>
      </c>
      <c r="S100" s="135" t="s">
        <v>5040</v>
      </c>
      <c r="T100" s="1" t="s">
        <v>83</v>
      </c>
      <c r="U100" s="18" t="s">
        <v>1683</v>
      </c>
      <c r="V100" s="18" t="s">
        <v>1683</v>
      </c>
      <c r="W100" s="18" t="s">
        <v>3979</v>
      </c>
      <c r="X100" s="18" t="s">
        <v>5042</v>
      </c>
      <c r="Y100" s="132">
        <f t="shared" si="3"/>
        <v>400</v>
      </c>
      <c r="Z100" s="132">
        <f t="shared" si="4"/>
        <v>400</v>
      </c>
      <c r="AA100" s="372" t="str">
        <f t="shared" si="5"/>
        <v>0</v>
      </c>
    </row>
    <row r="101" spans="1:34" s="247" customFormat="1" ht="12" customHeight="1" x14ac:dyDescent="0.2">
      <c r="A101" s="16" t="s">
        <v>2004</v>
      </c>
      <c r="B101" s="17">
        <v>140</v>
      </c>
      <c r="C101" s="16" t="s">
        <v>5514</v>
      </c>
      <c r="D101" s="16" t="s">
        <v>4449</v>
      </c>
      <c r="E101" s="18" t="s">
        <v>5516</v>
      </c>
      <c r="F101" s="18">
        <v>8</v>
      </c>
      <c r="G101" s="18">
        <v>25</v>
      </c>
      <c r="H101" s="18"/>
      <c r="I101" s="51"/>
      <c r="J101" s="18" t="s">
        <v>3005</v>
      </c>
      <c r="K101" s="19" t="s">
        <v>1439</v>
      </c>
      <c r="L101" s="254" t="s">
        <v>1616</v>
      </c>
      <c r="M101" s="116" t="s">
        <v>4300</v>
      </c>
      <c r="N101" s="18" t="s">
        <v>3005</v>
      </c>
      <c r="O101" s="116" t="s">
        <v>12</v>
      </c>
      <c r="P101" s="118">
        <v>25</v>
      </c>
      <c r="Q101" s="1" t="s">
        <v>4670</v>
      </c>
      <c r="R101" s="2">
        <v>28</v>
      </c>
      <c r="S101" s="248" t="s">
        <v>5040</v>
      </c>
      <c r="T101" s="1" t="s">
        <v>83</v>
      </c>
      <c r="U101" s="18" t="s">
        <v>1683</v>
      </c>
      <c r="V101" s="18" t="s">
        <v>1683</v>
      </c>
      <c r="W101" s="18" t="s">
        <v>3979</v>
      </c>
      <c r="X101" s="18" t="s">
        <v>5042</v>
      </c>
      <c r="Y101" s="132">
        <f t="shared" si="3"/>
        <v>400</v>
      </c>
      <c r="Z101" s="132">
        <f t="shared" si="4"/>
        <v>400</v>
      </c>
      <c r="AA101" s="372" t="str">
        <f t="shared" si="5"/>
        <v>0</v>
      </c>
    </row>
    <row r="102" spans="1:34" s="247" customFormat="1" ht="12" customHeight="1" x14ac:dyDescent="0.2">
      <c r="A102" s="16" t="s">
        <v>2008</v>
      </c>
      <c r="B102" s="17">
        <v>301</v>
      </c>
      <c r="C102" s="16" t="s">
        <v>5514</v>
      </c>
      <c r="D102" s="16" t="s">
        <v>4449</v>
      </c>
      <c r="E102" s="18" t="s">
        <v>5516</v>
      </c>
      <c r="F102" s="18">
        <v>8</v>
      </c>
      <c r="G102" s="18">
        <v>25</v>
      </c>
      <c r="H102" s="18"/>
      <c r="I102" s="51" t="s">
        <v>1734</v>
      </c>
      <c r="J102" s="18" t="s">
        <v>3005</v>
      </c>
      <c r="K102" s="19" t="s">
        <v>4291</v>
      </c>
      <c r="L102" s="254" t="s">
        <v>1616</v>
      </c>
      <c r="M102" s="116" t="s">
        <v>1734</v>
      </c>
      <c r="N102" s="18" t="s">
        <v>3005</v>
      </c>
      <c r="O102" s="116"/>
      <c r="P102" s="118">
        <v>25</v>
      </c>
      <c r="Q102" s="1" t="s">
        <v>4670</v>
      </c>
      <c r="R102" s="2">
        <v>27</v>
      </c>
      <c r="S102" s="135" t="s">
        <v>5040</v>
      </c>
      <c r="T102" s="1" t="s">
        <v>84</v>
      </c>
      <c r="U102" s="18" t="s">
        <v>1683</v>
      </c>
      <c r="V102" s="18" t="s">
        <v>1683</v>
      </c>
      <c r="W102" s="18" t="s">
        <v>3979</v>
      </c>
      <c r="X102" s="18" t="s">
        <v>5042</v>
      </c>
      <c r="Y102" s="132">
        <f t="shared" si="3"/>
        <v>400</v>
      </c>
      <c r="Z102" s="132">
        <f t="shared" si="4"/>
        <v>400</v>
      </c>
      <c r="AA102" s="372" t="str">
        <f t="shared" si="5"/>
        <v>0</v>
      </c>
    </row>
    <row r="103" spans="1:34" s="247" customFormat="1" ht="12.75" customHeight="1" x14ac:dyDescent="0.2">
      <c r="A103" s="16" t="s">
        <v>3271</v>
      </c>
      <c r="B103" s="17">
        <v>26.35</v>
      </c>
      <c r="C103" s="16" t="s">
        <v>5528</v>
      </c>
      <c r="D103" s="16" t="s">
        <v>4449</v>
      </c>
      <c r="E103" s="18" t="s">
        <v>5516</v>
      </c>
      <c r="F103" s="18">
        <v>8</v>
      </c>
      <c r="G103" s="18">
        <v>25</v>
      </c>
      <c r="H103" s="18"/>
      <c r="I103" s="46" t="s">
        <v>3272</v>
      </c>
      <c r="J103" s="18" t="s">
        <v>3005</v>
      </c>
      <c r="K103" s="19" t="s">
        <v>4237</v>
      </c>
      <c r="L103" s="254" t="s">
        <v>1616</v>
      </c>
      <c r="M103" s="116" t="s">
        <v>4300</v>
      </c>
      <c r="N103" s="247" t="s">
        <v>3005</v>
      </c>
      <c r="O103" s="116" t="s">
        <v>21</v>
      </c>
      <c r="P103" s="118">
        <v>25</v>
      </c>
      <c r="Q103" s="1" t="s">
        <v>4670</v>
      </c>
      <c r="R103" s="2">
        <v>28</v>
      </c>
      <c r="S103" s="248" t="s">
        <v>96</v>
      </c>
      <c r="T103" s="1" t="s">
        <v>83</v>
      </c>
      <c r="U103" s="18" t="s">
        <v>1683</v>
      </c>
      <c r="V103" s="18" t="s">
        <v>1683</v>
      </c>
      <c r="W103" s="18" t="s">
        <v>3979</v>
      </c>
      <c r="X103" s="18" t="s">
        <v>3978</v>
      </c>
      <c r="Y103" s="132">
        <f t="shared" si="3"/>
        <v>400</v>
      </c>
      <c r="Z103" s="132" t="str">
        <f t="shared" si="4"/>
        <v>0</v>
      </c>
      <c r="AA103" s="372">
        <f t="shared" si="5"/>
        <v>400</v>
      </c>
    </row>
    <row r="104" spans="1:34" s="247" customFormat="1" ht="12" customHeight="1" x14ac:dyDescent="0.2">
      <c r="A104" s="1" t="s">
        <v>85</v>
      </c>
      <c r="B104" s="2">
        <v>0</v>
      </c>
      <c r="C104" s="154" t="s">
        <v>4529</v>
      </c>
      <c r="D104" s="16" t="s">
        <v>4449</v>
      </c>
      <c r="E104" s="18" t="s">
        <v>5516</v>
      </c>
      <c r="F104" s="18">
        <v>8</v>
      </c>
      <c r="G104" s="59">
        <v>1</v>
      </c>
      <c r="H104" s="140"/>
      <c r="I104" s="19" t="s">
        <v>86</v>
      </c>
      <c r="J104" s="18" t="s">
        <v>3005</v>
      </c>
      <c r="K104" s="51" t="s">
        <v>4379</v>
      </c>
      <c r="L104" s="254" t="s">
        <v>1616</v>
      </c>
      <c r="M104" s="116" t="s">
        <v>4300</v>
      </c>
      <c r="N104" s="18" t="s">
        <v>3005</v>
      </c>
      <c r="O104" s="116" t="s">
        <v>19</v>
      </c>
      <c r="P104" s="59">
        <v>1</v>
      </c>
      <c r="Q104" s="1" t="s">
        <v>4670</v>
      </c>
      <c r="R104" s="2">
        <v>28</v>
      </c>
      <c r="S104" s="248" t="s">
        <v>97</v>
      </c>
      <c r="T104" s="1" t="s">
        <v>83</v>
      </c>
      <c r="U104" s="18" t="s">
        <v>1683</v>
      </c>
      <c r="V104" s="18" t="s">
        <v>1683</v>
      </c>
      <c r="W104" s="18" t="s">
        <v>3979</v>
      </c>
      <c r="X104" s="18" t="s">
        <v>3978</v>
      </c>
      <c r="Y104" s="132">
        <f t="shared" si="3"/>
        <v>16</v>
      </c>
      <c r="Z104" s="132" t="str">
        <f t="shared" si="4"/>
        <v>0</v>
      </c>
      <c r="AA104" s="372">
        <f t="shared" si="5"/>
        <v>16</v>
      </c>
    </row>
    <row r="105" spans="1:34" s="247" customFormat="1" ht="12" customHeight="1" x14ac:dyDescent="0.2">
      <c r="A105" s="1"/>
      <c r="B105" s="2"/>
      <c r="C105" s="1"/>
      <c r="D105" s="1"/>
      <c r="E105" s="3"/>
      <c r="F105" s="3"/>
      <c r="G105" s="140"/>
      <c r="H105" s="18"/>
      <c r="I105" s="51"/>
      <c r="J105" s="18"/>
      <c r="K105" s="51"/>
      <c r="L105" s="254"/>
      <c r="M105" s="18"/>
      <c r="N105" s="18"/>
      <c r="O105" s="83"/>
      <c r="P105" s="18"/>
      <c r="Q105" s="16"/>
      <c r="R105" s="17"/>
      <c r="S105" s="340"/>
      <c r="T105" s="16"/>
      <c r="U105" s="18"/>
      <c r="V105" s="18"/>
      <c r="W105" s="18"/>
      <c r="X105" s="18"/>
      <c r="Y105" s="132">
        <f t="shared" si="3"/>
        <v>0</v>
      </c>
      <c r="Z105" s="132" t="str">
        <f t="shared" si="4"/>
        <v>0</v>
      </c>
      <c r="AA105" s="372" t="str">
        <f t="shared" si="5"/>
        <v>0</v>
      </c>
    </row>
    <row r="106" spans="1:34" s="682" customFormat="1" ht="12" customHeight="1" x14ac:dyDescent="0.2">
      <c r="A106" s="672"/>
      <c r="B106" s="673"/>
      <c r="C106" s="672"/>
      <c r="D106" s="672"/>
      <c r="E106" s="674"/>
      <c r="F106" s="674"/>
      <c r="G106" s="674"/>
      <c r="H106" s="674"/>
      <c r="I106" s="675"/>
      <c r="J106" s="674"/>
      <c r="K106" s="676"/>
      <c r="L106" s="677" t="s">
        <v>1616</v>
      </c>
      <c r="M106" s="674" t="s">
        <v>4300</v>
      </c>
      <c r="N106" s="674"/>
      <c r="O106" s="678" t="s">
        <v>2041</v>
      </c>
      <c r="P106" s="679">
        <v>0</v>
      </c>
      <c r="Q106" s="672" t="s">
        <v>1858</v>
      </c>
      <c r="R106" s="673">
        <v>24.73</v>
      </c>
      <c r="S106" s="680"/>
      <c r="T106" s="672" t="s">
        <v>1859</v>
      </c>
      <c r="U106" s="674" t="s">
        <v>1683</v>
      </c>
      <c r="V106" s="674" t="s">
        <v>1683</v>
      </c>
      <c r="W106" s="674" t="s">
        <v>3979</v>
      </c>
      <c r="X106" s="674" t="s">
        <v>3978</v>
      </c>
      <c r="Y106" s="132">
        <f t="shared" si="3"/>
        <v>0</v>
      </c>
      <c r="Z106" s="132" t="str">
        <f t="shared" si="4"/>
        <v>0</v>
      </c>
      <c r="AA106" s="372">
        <f t="shared" si="5"/>
        <v>0</v>
      </c>
      <c r="AB106" s="394"/>
      <c r="AC106" s="681"/>
      <c r="AD106" s="674"/>
      <c r="AE106" s="674"/>
      <c r="AF106" s="674"/>
      <c r="AG106" s="394"/>
      <c r="AH106" s="394"/>
    </row>
    <row r="107" spans="1:34" s="247" customFormat="1" ht="12" customHeight="1" x14ac:dyDescent="0.2">
      <c r="A107" s="16"/>
      <c r="B107" s="17"/>
      <c r="C107" s="16"/>
      <c r="D107" s="16"/>
      <c r="E107" s="18"/>
      <c r="F107" s="18"/>
      <c r="G107" s="18"/>
      <c r="H107" s="18"/>
      <c r="I107" s="116"/>
      <c r="J107" s="18"/>
      <c r="K107" s="19"/>
      <c r="L107" s="254"/>
      <c r="Y107" s="132">
        <f t="shared" si="3"/>
        <v>0</v>
      </c>
      <c r="Z107" s="132" t="str">
        <f t="shared" si="4"/>
        <v>0</v>
      </c>
      <c r="AA107" s="372" t="str">
        <f t="shared" si="5"/>
        <v>0</v>
      </c>
    </row>
    <row r="108" spans="1:34" s="247" customFormat="1" ht="12" customHeight="1" x14ac:dyDescent="0.2">
      <c r="A108" s="16"/>
      <c r="B108" s="17"/>
      <c r="C108" s="16"/>
      <c r="D108" s="16"/>
      <c r="E108" s="18"/>
      <c r="F108" s="18"/>
      <c r="G108" s="18"/>
      <c r="H108" s="18"/>
      <c r="I108" s="51"/>
      <c r="J108" s="18"/>
      <c r="K108" s="19"/>
      <c r="L108" s="254"/>
      <c r="Y108" s="132">
        <f t="shared" si="3"/>
        <v>0</v>
      </c>
      <c r="Z108" s="132" t="str">
        <f t="shared" si="4"/>
        <v>0</v>
      </c>
      <c r="AA108" s="372" t="str">
        <f t="shared" si="5"/>
        <v>0</v>
      </c>
    </row>
    <row r="109" spans="1:34" s="247" customFormat="1" ht="12" customHeight="1" x14ac:dyDescent="0.2">
      <c r="L109" s="254"/>
      <c r="Y109" s="132">
        <f t="shared" si="3"/>
        <v>0</v>
      </c>
      <c r="Z109" s="132" t="str">
        <f t="shared" si="4"/>
        <v>0</v>
      </c>
      <c r="AA109" s="372" t="str">
        <f t="shared" si="5"/>
        <v>0</v>
      </c>
    </row>
    <row r="110" spans="1:34" s="537" customFormat="1" ht="12" customHeight="1" thickBot="1" x14ac:dyDescent="0.25">
      <c r="G110" s="458">
        <f>SUM(G96:G109)</f>
        <v>201</v>
      </c>
      <c r="I110" s="458"/>
      <c r="J110" s="539"/>
      <c r="K110" s="458"/>
      <c r="L110" s="539"/>
      <c r="M110" s="537">
        <f>G110-P110</f>
        <v>0</v>
      </c>
      <c r="N110" s="539"/>
      <c r="O110" s="469"/>
      <c r="P110" s="537">
        <f>SUM(P96:P109)</f>
        <v>201</v>
      </c>
      <c r="S110" s="625"/>
      <c r="Y110" s="132">
        <f t="shared" si="3"/>
        <v>0</v>
      </c>
      <c r="Z110" s="132" t="str">
        <f t="shared" si="4"/>
        <v>0</v>
      </c>
      <c r="AA110" s="372" t="str">
        <f t="shared" si="5"/>
        <v>0</v>
      </c>
    </row>
    <row r="111" spans="1:34" s="247" customFormat="1" ht="12" customHeight="1" x14ac:dyDescent="0.2">
      <c r="C111" s="421" t="s">
        <v>2042</v>
      </c>
      <c r="G111" s="370"/>
      <c r="H111" s="59"/>
      <c r="I111" s="370"/>
      <c r="J111" s="276"/>
      <c r="K111" s="370"/>
      <c r="L111" s="276"/>
      <c r="N111" s="276"/>
      <c r="O111" s="517"/>
      <c r="S111" s="552"/>
      <c r="Y111" s="132">
        <f t="shared" si="3"/>
        <v>0</v>
      </c>
      <c r="Z111" s="132" t="str">
        <f t="shared" si="4"/>
        <v>0</v>
      </c>
      <c r="AA111" s="372" t="str">
        <f t="shared" si="5"/>
        <v>0</v>
      </c>
    </row>
    <row r="112" spans="1:34" s="18" customFormat="1" ht="12" customHeight="1" x14ac:dyDescent="0.2">
      <c r="A112" s="1" t="s">
        <v>2043</v>
      </c>
      <c r="B112" s="2">
        <v>216</v>
      </c>
      <c r="C112" s="1" t="s">
        <v>5514</v>
      </c>
      <c r="D112" s="1" t="s">
        <v>5515</v>
      </c>
      <c r="E112" s="3" t="s">
        <v>5516</v>
      </c>
      <c r="F112" s="3">
        <v>16</v>
      </c>
      <c r="G112" s="3">
        <v>0</v>
      </c>
      <c r="H112" s="3"/>
      <c r="I112" s="370" t="s">
        <v>2173</v>
      </c>
      <c r="J112" s="3"/>
      <c r="K112" s="4" t="s">
        <v>1739</v>
      </c>
      <c r="L112" s="254" t="s">
        <v>1616</v>
      </c>
      <c r="M112" s="3" t="s">
        <v>4379</v>
      </c>
      <c r="N112" s="3"/>
      <c r="O112" s="3"/>
      <c r="P112" s="3">
        <v>0</v>
      </c>
      <c r="Q112" s="1" t="s">
        <v>5528</v>
      </c>
      <c r="R112" s="2">
        <v>0</v>
      </c>
      <c r="S112" s="144"/>
      <c r="T112" s="1" t="s">
        <v>4380</v>
      </c>
      <c r="U112" s="3" t="s">
        <v>1887</v>
      </c>
      <c r="V112" s="3" t="s">
        <v>1887</v>
      </c>
      <c r="W112" s="3" t="s">
        <v>3979</v>
      </c>
      <c r="X112" s="3" t="s">
        <v>3978</v>
      </c>
      <c r="Y112" s="132">
        <f t="shared" si="3"/>
        <v>0</v>
      </c>
      <c r="Z112" s="132" t="str">
        <f t="shared" si="4"/>
        <v>0</v>
      </c>
      <c r="AA112" s="372">
        <f t="shared" si="5"/>
        <v>0</v>
      </c>
      <c r="AC112" s="20"/>
    </row>
    <row r="113" spans="1:29" s="247" customFormat="1" ht="12" customHeight="1" x14ac:dyDescent="0.2">
      <c r="A113" s="274"/>
      <c r="B113" s="114"/>
      <c r="C113" s="274"/>
      <c r="D113" s="274"/>
      <c r="G113" s="370"/>
      <c r="H113" s="544"/>
      <c r="I113" s="557" t="s">
        <v>2174</v>
      </c>
      <c r="J113" s="276"/>
      <c r="K113" s="370"/>
      <c r="L113" s="254" t="s">
        <v>1616</v>
      </c>
      <c r="M113" s="3" t="s">
        <v>4379</v>
      </c>
      <c r="N113" s="3"/>
      <c r="O113" s="3"/>
      <c r="P113" s="3">
        <v>0</v>
      </c>
      <c r="Q113" s="1" t="s">
        <v>5528</v>
      </c>
      <c r="R113" s="2">
        <v>0</v>
      </c>
      <c r="S113" s="144"/>
      <c r="T113" s="1" t="s">
        <v>4380</v>
      </c>
      <c r="U113" s="3" t="s">
        <v>1887</v>
      </c>
      <c r="V113" s="3" t="s">
        <v>1887</v>
      </c>
      <c r="W113" s="3" t="s">
        <v>3979</v>
      </c>
      <c r="X113" s="3" t="s">
        <v>3978</v>
      </c>
      <c r="Y113" s="132">
        <f t="shared" si="3"/>
        <v>0</v>
      </c>
      <c r="Z113" s="132" t="str">
        <f t="shared" si="4"/>
        <v>0</v>
      </c>
      <c r="AA113" s="372">
        <f t="shared" si="5"/>
        <v>0</v>
      </c>
      <c r="AC113" s="277"/>
    </row>
    <row r="114" spans="1:29" s="247" customFormat="1" ht="12" customHeight="1" x14ac:dyDescent="0.2">
      <c r="A114" s="274"/>
      <c r="B114" s="114"/>
      <c r="C114" s="274"/>
      <c r="D114" s="274"/>
      <c r="G114" s="370"/>
      <c r="H114" s="544"/>
      <c r="I114" s="131"/>
      <c r="J114" s="276"/>
      <c r="K114" s="370"/>
      <c r="L114" s="254" t="s">
        <v>1616</v>
      </c>
      <c r="S114" s="671"/>
      <c r="Y114" s="132">
        <f t="shared" si="3"/>
        <v>0</v>
      </c>
      <c r="Z114" s="132" t="str">
        <f t="shared" si="4"/>
        <v>0</v>
      </c>
      <c r="AA114" s="372" t="str">
        <f t="shared" si="5"/>
        <v>0</v>
      </c>
      <c r="AC114" s="277"/>
    </row>
    <row r="115" spans="1:29" s="537" customFormat="1" ht="12" customHeight="1" thickBot="1" x14ac:dyDescent="0.25">
      <c r="G115" s="458">
        <f>SUM(G111:G114)</f>
        <v>0</v>
      </c>
      <c r="I115" s="546"/>
      <c r="J115" s="539"/>
      <c r="L115" s="539"/>
      <c r="M115" s="537">
        <f>G115-P115</f>
        <v>0</v>
      </c>
      <c r="N115" s="539"/>
      <c r="O115" s="469"/>
      <c r="P115" s="537">
        <f>SUM(P112:P114)</f>
        <v>0</v>
      </c>
      <c r="S115" s="625"/>
      <c r="Y115" s="132">
        <f t="shared" si="3"/>
        <v>0</v>
      </c>
      <c r="Z115" s="132" t="str">
        <f t="shared" si="4"/>
        <v>0</v>
      </c>
      <c r="AA115" s="372" t="str">
        <f t="shared" si="5"/>
        <v>0</v>
      </c>
    </row>
    <row r="116" spans="1:29" s="247" customFormat="1" ht="12" customHeight="1" x14ac:dyDescent="0.2">
      <c r="C116" s="421" t="s">
        <v>2045</v>
      </c>
      <c r="G116" s="370"/>
      <c r="H116" s="59"/>
      <c r="I116" s="370"/>
      <c r="J116" s="276"/>
      <c r="K116" s="370"/>
      <c r="L116" s="276"/>
      <c r="N116" s="276"/>
      <c r="O116" s="517"/>
      <c r="S116" s="552"/>
      <c r="Y116" s="132">
        <f t="shared" si="3"/>
        <v>0</v>
      </c>
      <c r="Z116" s="132" t="str">
        <f t="shared" si="4"/>
        <v>0</v>
      </c>
      <c r="AA116" s="372" t="str">
        <f t="shared" si="5"/>
        <v>0</v>
      </c>
    </row>
    <row r="117" spans="1:29" s="18" customFormat="1" ht="12" customHeight="1" x14ac:dyDescent="0.2">
      <c r="A117" s="1" t="s">
        <v>2043</v>
      </c>
      <c r="B117" s="2">
        <v>216</v>
      </c>
      <c r="C117" s="1" t="s">
        <v>5514</v>
      </c>
      <c r="D117" s="1" t="s">
        <v>2046</v>
      </c>
      <c r="E117" s="3" t="s">
        <v>5516</v>
      </c>
      <c r="F117" s="3">
        <v>8</v>
      </c>
      <c r="G117" s="3">
        <v>0</v>
      </c>
      <c r="H117" s="3"/>
      <c r="I117" s="370" t="s">
        <v>2173</v>
      </c>
      <c r="J117" s="3"/>
      <c r="K117" s="4" t="s">
        <v>1739</v>
      </c>
      <c r="L117" s="254" t="s">
        <v>1616</v>
      </c>
      <c r="M117" s="3" t="s">
        <v>4379</v>
      </c>
      <c r="N117" s="3"/>
      <c r="O117" s="3"/>
      <c r="P117" s="3">
        <v>0</v>
      </c>
      <c r="Q117" s="1" t="s">
        <v>5528</v>
      </c>
      <c r="R117" s="2">
        <v>0</v>
      </c>
      <c r="S117" s="144"/>
      <c r="T117" s="1" t="s">
        <v>3961</v>
      </c>
      <c r="U117" s="3" t="s">
        <v>1887</v>
      </c>
      <c r="V117" s="3" t="s">
        <v>1887</v>
      </c>
      <c r="W117" s="3" t="s">
        <v>3979</v>
      </c>
      <c r="X117" s="18" t="s">
        <v>3978</v>
      </c>
      <c r="Y117" s="132">
        <f t="shared" si="3"/>
        <v>0</v>
      </c>
      <c r="Z117" s="132" t="str">
        <f t="shared" si="4"/>
        <v>0</v>
      </c>
      <c r="AA117" s="372">
        <f t="shared" si="5"/>
        <v>0</v>
      </c>
      <c r="AC117" s="20"/>
    </row>
    <row r="118" spans="1:29" s="247" customFormat="1" ht="12" customHeight="1" x14ac:dyDescent="0.2">
      <c r="A118" s="16"/>
      <c r="B118" s="17"/>
      <c r="C118" s="16"/>
      <c r="D118" s="303"/>
      <c r="E118" s="118"/>
      <c r="F118" s="118"/>
      <c r="G118" s="302"/>
      <c r="H118" s="558"/>
      <c r="I118" s="557" t="s">
        <v>2174</v>
      </c>
      <c r="J118" s="18"/>
      <c r="K118" s="251"/>
      <c r="L118" s="254" t="s">
        <v>1616</v>
      </c>
      <c r="M118" s="3" t="s">
        <v>4379</v>
      </c>
      <c r="N118" s="3"/>
      <c r="O118" s="3"/>
      <c r="P118" s="3">
        <v>0</v>
      </c>
      <c r="Q118" s="1" t="s">
        <v>5528</v>
      </c>
      <c r="R118" s="2">
        <v>0</v>
      </c>
      <c r="S118" s="144"/>
      <c r="T118" s="1" t="s">
        <v>3961</v>
      </c>
      <c r="U118" s="3" t="s">
        <v>1887</v>
      </c>
      <c r="V118" s="3" t="s">
        <v>1887</v>
      </c>
      <c r="W118" s="3" t="s">
        <v>3979</v>
      </c>
      <c r="X118" s="18" t="s">
        <v>3978</v>
      </c>
      <c r="Y118" s="132">
        <f t="shared" si="3"/>
        <v>0</v>
      </c>
      <c r="Z118" s="132" t="str">
        <f t="shared" si="4"/>
        <v>0</v>
      </c>
      <c r="AA118" s="372">
        <f t="shared" si="5"/>
        <v>0</v>
      </c>
      <c r="AC118" s="277"/>
    </row>
    <row r="119" spans="1:29" s="247" customFormat="1" ht="12" customHeight="1" x14ac:dyDescent="0.2">
      <c r="A119" s="274"/>
      <c r="B119" s="114"/>
      <c r="C119" s="274"/>
      <c r="D119" s="274"/>
      <c r="G119" s="370"/>
      <c r="H119" s="544"/>
      <c r="I119" s="557"/>
      <c r="J119" s="276"/>
      <c r="K119" s="370"/>
      <c r="L119" s="254" t="s">
        <v>1616</v>
      </c>
      <c r="M119" s="255"/>
      <c r="O119" s="59"/>
      <c r="Q119" s="267"/>
      <c r="R119" s="17"/>
      <c r="S119" s="455"/>
      <c r="T119" s="16"/>
      <c r="Y119" s="132">
        <f t="shared" si="3"/>
        <v>0</v>
      </c>
      <c r="Z119" s="132" t="str">
        <f t="shared" si="4"/>
        <v>0</v>
      </c>
      <c r="AA119" s="372" t="str">
        <f t="shared" si="5"/>
        <v>0</v>
      </c>
      <c r="AC119" s="277"/>
    </row>
    <row r="120" spans="1:29" s="537" customFormat="1" ht="12" customHeight="1" thickBot="1" x14ac:dyDescent="0.25">
      <c r="G120" s="458">
        <f>SUM(G116:G119)</f>
        <v>0</v>
      </c>
      <c r="I120" s="546"/>
      <c r="J120" s="539"/>
      <c r="L120" s="538"/>
      <c r="M120" s="537">
        <f>G120-P120</f>
        <v>0</v>
      </c>
      <c r="N120" s="539"/>
      <c r="O120" s="469"/>
      <c r="P120" s="537">
        <f>SUM(P116:P119)</f>
        <v>0</v>
      </c>
      <c r="S120" s="625"/>
      <c r="Y120" s="132">
        <f t="shared" si="3"/>
        <v>0</v>
      </c>
      <c r="Z120" s="132" t="str">
        <f t="shared" si="4"/>
        <v>0</v>
      </c>
      <c r="AA120" s="372" t="str">
        <f t="shared" si="5"/>
        <v>0</v>
      </c>
    </row>
    <row r="121" spans="1:29" s="18" customFormat="1" ht="12" customHeight="1" x14ac:dyDescent="0.2">
      <c r="A121" s="16"/>
      <c r="B121" s="17"/>
      <c r="C121" s="367" t="s">
        <v>2047</v>
      </c>
      <c r="D121" s="16"/>
      <c r="G121" s="19"/>
      <c r="I121" s="560" t="s">
        <v>2048</v>
      </c>
      <c r="K121" s="19"/>
      <c r="L121" s="254"/>
      <c r="O121" s="122"/>
      <c r="Q121" s="16"/>
      <c r="R121" s="17"/>
      <c r="S121" s="334"/>
      <c r="T121" s="16"/>
      <c r="Y121" s="132">
        <f t="shared" si="3"/>
        <v>0</v>
      </c>
      <c r="Z121" s="132" t="str">
        <f t="shared" si="4"/>
        <v>0</v>
      </c>
      <c r="AA121" s="372" t="str">
        <f t="shared" si="5"/>
        <v>0</v>
      </c>
      <c r="AC121" s="20"/>
    </row>
    <row r="122" spans="1:29" s="558" customFormat="1" ht="12" customHeight="1" x14ac:dyDescent="0.2">
      <c r="A122" s="484"/>
      <c r="B122" s="561"/>
      <c r="C122" s="562"/>
      <c r="D122" s="563"/>
      <c r="E122" s="564"/>
      <c r="F122" s="565"/>
      <c r="G122" s="476"/>
      <c r="H122" s="565"/>
      <c r="I122" s="476"/>
      <c r="K122" s="475"/>
      <c r="L122" s="254" t="s">
        <v>1616</v>
      </c>
      <c r="O122" s="473"/>
      <c r="Q122" s="562"/>
      <c r="R122" s="566"/>
      <c r="S122" s="278"/>
      <c r="T122" s="562"/>
      <c r="U122" s="558" t="s">
        <v>2049</v>
      </c>
      <c r="V122" s="558" t="s">
        <v>2049</v>
      </c>
      <c r="W122" s="565" t="s">
        <v>3979</v>
      </c>
      <c r="X122" s="565" t="s">
        <v>3978</v>
      </c>
      <c r="Y122" s="132">
        <f t="shared" si="3"/>
        <v>0</v>
      </c>
      <c r="Z122" s="132" t="str">
        <f t="shared" si="4"/>
        <v>0</v>
      </c>
      <c r="AA122" s="372">
        <f t="shared" si="5"/>
        <v>0</v>
      </c>
      <c r="AC122" s="567"/>
    </row>
    <row r="123" spans="1:29" s="558" customFormat="1" ht="12" customHeight="1" x14ac:dyDescent="0.2">
      <c r="A123" s="484"/>
      <c r="B123" s="561"/>
      <c r="C123" s="562"/>
      <c r="D123" s="563"/>
      <c r="E123" s="564"/>
      <c r="F123" s="565"/>
      <c r="G123" s="476"/>
      <c r="H123" s="565"/>
      <c r="I123" s="476"/>
      <c r="K123" s="475"/>
      <c r="L123" s="254" t="s">
        <v>1616</v>
      </c>
      <c r="O123" s="473"/>
      <c r="Q123" s="562"/>
      <c r="R123" s="566"/>
      <c r="S123" s="278"/>
      <c r="T123" s="562"/>
      <c r="U123" s="558" t="s">
        <v>2049</v>
      </c>
      <c r="V123" s="558" t="s">
        <v>2049</v>
      </c>
      <c r="W123" s="565" t="s">
        <v>3979</v>
      </c>
      <c r="X123" s="565" t="s">
        <v>3978</v>
      </c>
      <c r="Y123" s="132">
        <f t="shared" si="3"/>
        <v>0</v>
      </c>
      <c r="Z123" s="132" t="str">
        <f t="shared" si="4"/>
        <v>0</v>
      </c>
      <c r="AA123" s="372">
        <f t="shared" si="5"/>
        <v>0</v>
      </c>
      <c r="AC123" s="567"/>
    </row>
    <row r="124" spans="1:29" s="18" customFormat="1" ht="12" customHeight="1" x14ac:dyDescent="0.2">
      <c r="L124" s="254" t="s">
        <v>1616</v>
      </c>
      <c r="S124" s="67"/>
      <c r="Y124" s="132">
        <f t="shared" si="3"/>
        <v>0</v>
      </c>
      <c r="Z124" s="132" t="str">
        <f t="shared" si="4"/>
        <v>0</v>
      </c>
      <c r="AA124" s="372" t="str">
        <f t="shared" si="5"/>
        <v>0</v>
      </c>
      <c r="AC124" s="20"/>
    </row>
    <row r="125" spans="1:29" s="537" customFormat="1" ht="12" customHeight="1" thickBot="1" x14ac:dyDescent="0.25">
      <c r="G125" s="458">
        <f>SUM(G121:G124)</f>
        <v>0</v>
      </c>
      <c r="I125" s="458"/>
      <c r="J125" s="539"/>
      <c r="K125" s="458"/>
      <c r="L125" s="538"/>
      <c r="M125" s="537">
        <f>G125-P125</f>
        <v>0</v>
      </c>
      <c r="N125" s="539"/>
      <c r="O125" s="469"/>
      <c r="P125" s="537">
        <f>SUM(P121:P124)</f>
        <v>0</v>
      </c>
      <c r="S125" s="625"/>
      <c r="Y125" s="132">
        <f t="shared" si="3"/>
        <v>0</v>
      </c>
      <c r="Z125" s="132" t="str">
        <f t="shared" si="4"/>
        <v>0</v>
      </c>
      <c r="AA125" s="372" t="str">
        <f t="shared" si="5"/>
        <v>0</v>
      </c>
    </row>
    <row r="126" spans="1:29" s="247" customFormat="1" ht="12" customHeight="1" x14ac:dyDescent="0.2">
      <c r="C126" s="556" t="s">
        <v>2050</v>
      </c>
      <c r="G126" s="370"/>
      <c r="I126" s="560" t="s">
        <v>2048</v>
      </c>
      <c r="J126" s="276"/>
      <c r="K126" s="370"/>
      <c r="L126" s="276"/>
      <c r="N126" s="276"/>
      <c r="O126" s="517"/>
      <c r="S126" s="552"/>
      <c r="Y126" s="132">
        <f t="shared" si="3"/>
        <v>0</v>
      </c>
      <c r="Z126" s="132" t="str">
        <f t="shared" si="4"/>
        <v>0</v>
      </c>
      <c r="AA126" s="372" t="str">
        <f t="shared" si="5"/>
        <v>0</v>
      </c>
    </row>
    <row r="127" spans="1:29" s="558" customFormat="1" ht="12" customHeight="1" x14ac:dyDescent="0.2">
      <c r="A127" s="484"/>
      <c r="B127" s="561"/>
      <c r="C127" s="562"/>
      <c r="D127" s="563"/>
      <c r="E127" s="564"/>
      <c r="F127" s="565"/>
      <c r="G127" s="476"/>
      <c r="I127" s="476"/>
      <c r="K127" s="475"/>
      <c r="L127" s="254" t="s">
        <v>1616</v>
      </c>
      <c r="O127" s="473"/>
      <c r="Q127" s="562"/>
      <c r="R127" s="566"/>
      <c r="S127" s="278"/>
      <c r="T127" s="562"/>
      <c r="U127" s="558" t="s">
        <v>2049</v>
      </c>
      <c r="V127" s="558" t="s">
        <v>2049</v>
      </c>
      <c r="W127" s="565" t="s">
        <v>3979</v>
      </c>
      <c r="X127" s="565" t="s">
        <v>3978</v>
      </c>
      <c r="Y127" s="132">
        <f t="shared" si="3"/>
        <v>0</v>
      </c>
      <c r="Z127" s="132" t="str">
        <f t="shared" si="4"/>
        <v>0</v>
      </c>
      <c r="AA127" s="372">
        <f t="shared" si="5"/>
        <v>0</v>
      </c>
      <c r="AB127" s="484"/>
      <c r="AC127" s="567"/>
    </row>
    <row r="128" spans="1:29" s="558" customFormat="1" ht="12" customHeight="1" x14ac:dyDescent="0.2">
      <c r="A128" s="484"/>
      <c r="B128" s="561"/>
      <c r="C128" s="562"/>
      <c r="D128" s="563"/>
      <c r="E128" s="564"/>
      <c r="F128" s="565"/>
      <c r="G128" s="476"/>
      <c r="I128" s="476"/>
      <c r="K128" s="475"/>
      <c r="L128" s="254" t="s">
        <v>1616</v>
      </c>
      <c r="O128" s="473"/>
      <c r="Q128" s="562"/>
      <c r="R128" s="566"/>
      <c r="S128" s="278"/>
      <c r="T128" s="562"/>
      <c r="U128" s="558" t="s">
        <v>2049</v>
      </c>
      <c r="V128" s="558" t="s">
        <v>2049</v>
      </c>
      <c r="W128" s="565" t="s">
        <v>3979</v>
      </c>
      <c r="X128" s="565" t="s">
        <v>3978</v>
      </c>
      <c r="Y128" s="132">
        <f t="shared" si="3"/>
        <v>0</v>
      </c>
      <c r="Z128" s="132" t="str">
        <f t="shared" si="4"/>
        <v>0</v>
      </c>
      <c r="AA128" s="372">
        <f t="shared" si="5"/>
        <v>0</v>
      </c>
      <c r="AB128" s="484"/>
      <c r="AC128" s="567"/>
    </row>
    <row r="129" spans="1:32" s="247" customFormat="1" ht="12" customHeight="1" x14ac:dyDescent="0.2">
      <c r="A129" s="16"/>
      <c r="B129" s="17"/>
      <c r="C129" s="267"/>
      <c r="D129" s="16"/>
      <c r="E129" s="18"/>
      <c r="F129" s="18"/>
      <c r="G129" s="18"/>
      <c r="H129" s="18"/>
      <c r="I129" s="51"/>
      <c r="J129" s="18"/>
      <c r="K129" s="51"/>
      <c r="L129" s="254" t="s">
        <v>1616</v>
      </c>
      <c r="O129" s="116"/>
      <c r="Q129" s="274"/>
      <c r="R129" s="114"/>
      <c r="S129" s="334"/>
      <c r="T129" s="274"/>
      <c r="Y129" s="132">
        <f t="shared" si="3"/>
        <v>0</v>
      </c>
      <c r="Z129" s="132" t="str">
        <f t="shared" si="4"/>
        <v>0</v>
      </c>
      <c r="AA129" s="372" t="str">
        <f t="shared" si="5"/>
        <v>0</v>
      </c>
      <c r="AC129" s="277"/>
    </row>
    <row r="130" spans="1:32" s="537" customFormat="1" ht="12" customHeight="1" thickBot="1" x14ac:dyDescent="0.25">
      <c r="G130" s="458">
        <f>SUM(G126:G129)</f>
        <v>0</v>
      </c>
      <c r="I130" s="458"/>
      <c r="J130" s="539"/>
      <c r="K130" s="458"/>
      <c r="L130" s="538"/>
      <c r="M130" s="537">
        <f>G130-P130</f>
        <v>0</v>
      </c>
      <c r="N130" s="539"/>
      <c r="O130" s="469"/>
      <c r="P130" s="537">
        <f>SUM(P126:P129)</f>
        <v>0</v>
      </c>
      <c r="S130" s="625"/>
      <c r="Y130" s="132">
        <f t="shared" si="3"/>
        <v>0</v>
      </c>
      <c r="Z130" s="132" t="str">
        <f t="shared" si="4"/>
        <v>0</v>
      </c>
      <c r="AA130" s="372" t="str">
        <f t="shared" si="5"/>
        <v>0</v>
      </c>
    </row>
    <row r="131" spans="1:32" s="18" customFormat="1" ht="12" customHeight="1" x14ac:dyDescent="0.2">
      <c r="A131" s="16"/>
      <c r="B131" s="17"/>
      <c r="C131" s="220" t="s">
        <v>2051</v>
      </c>
      <c r="D131" s="16"/>
      <c r="G131" s="19"/>
      <c r="I131" s="560" t="s">
        <v>2048</v>
      </c>
      <c r="K131" s="19"/>
      <c r="L131" s="254"/>
      <c r="O131" s="122"/>
      <c r="Q131" s="16"/>
      <c r="R131" s="17"/>
      <c r="S131" s="334"/>
      <c r="T131" s="16"/>
      <c r="Y131" s="132">
        <f t="shared" si="3"/>
        <v>0</v>
      </c>
      <c r="Z131" s="132" t="str">
        <f t="shared" si="4"/>
        <v>0</v>
      </c>
      <c r="AA131" s="372" t="str">
        <f t="shared" si="5"/>
        <v>0</v>
      </c>
      <c r="AC131" s="20"/>
    </row>
    <row r="132" spans="1:32" s="120" customFormat="1" ht="12" customHeight="1" x14ac:dyDescent="0.2">
      <c r="A132" s="1" t="s">
        <v>4444</v>
      </c>
      <c r="B132" s="2">
        <v>1</v>
      </c>
      <c r="C132" s="1" t="s">
        <v>4038</v>
      </c>
      <c r="D132" s="1" t="s">
        <v>5515</v>
      </c>
      <c r="E132" s="3" t="s">
        <v>5516</v>
      </c>
      <c r="F132" s="3">
        <v>16</v>
      </c>
      <c r="G132" s="3">
        <v>50</v>
      </c>
      <c r="H132" s="3" t="s">
        <v>1561</v>
      </c>
      <c r="I132" s="129" t="s">
        <v>2642</v>
      </c>
      <c r="J132" s="134" t="s">
        <v>3005</v>
      </c>
      <c r="K132" s="4" t="s">
        <v>4069</v>
      </c>
      <c r="L132" s="254" t="s">
        <v>1616</v>
      </c>
      <c r="M132" s="18" t="s">
        <v>2053</v>
      </c>
      <c r="N132" s="57" t="s">
        <v>3005</v>
      </c>
      <c r="O132" s="18" t="s">
        <v>2255</v>
      </c>
      <c r="P132" s="18">
        <v>50</v>
      </c>
      <c r="Q132" s="16" t="s">
        <v>5523</v>
      </c>
      <c r="R132" s="17">
        <v>214</v>
      </c>
      <c r="S132" s="77">
        <v>24218</v>
      </c>
      <c r="T132" s="16" t="s">
        <v>2055</v>
      </c>
      <c r="U132" s="18" t="s">
        <v>2056</v>
      </c>
      <c r="V132" s="18" t="s">
        <v>2056</v>
      </c>
      <c r="W132" s="18" t="s">
        <v>3979</v>
      </c>
      <c r="X132" s="18" t="s">
        <v>3978</v>
      </c>
      <c r="Y132" s="132">
        <f t="shared" si="3"/>
        <v>1600</v>
      </c>
      <c r="Z132" s="132" t="str">
        <f t="shared" si="4"/>
        <v>0</v>
      </c>
      <c r="AA132" s="372">
        <f t="shared" si="5"/>
        <v>1600</v>
      </c>
      <c r="AB132" s="18"/>
      <c r="AC132" s="20"/>
      <c r="AD132" s="18"/>
      <c r="AE132" s="18"/>
      <c r="AF132" s="18"/>
    </row>
    <row r="133" spans="1:32" s="558" customFormat="1" ht="22.5" x14ac:dyDescent="0.2">
      <c r="A133" s="1"/>
      <c r="B133" s="2"/>
      <c r="C133" s="1"/>
      <c r="D133" s="1"/>
      <c r="E133" s="3"/>
      <c r="F133" s="3"/>
      <c r="G133" s="3"/>
      <c r="H133" s="3"/>
      <c r="I133" s="18" t="s">
        <v>2257</v>
      </c>
      <c r="J133" s="18"/>
      <c r="K133" s="689" t="s">
        <v>89</v>
      </c>
      <c r="L133" s="254" t="s">
        <v>1616</v>
      </c>
      <c r="O133" s="266" t="s">
        <v>90</v>
      </c>
      <c r="Q133" s="562"/>
      <c r="R133" s="566"/>
      <c r="S133" s="334"/>
      <c r="T133" s="562"/>
      <c r="W133" s="565"/>
      <c r="X133" s="565"/>
      <c r="Y133" s="132">
        <f t="shared" si="3"/>
        <v>0</v>
      </c>
      <c r="Z133" s="132" t="str">
        <f t="shared" si="4"/>
        <v>0</v>
      </c>
      <c r="AA133" s="372" t="str">
        <f t="shared" si="5"/>
        <v>0</v>
      </c>
      <c r="AC133" s="567"/>
    </row>
    <row r="134" spans="1:32" s="18" customFormat="1" ht="12" customHeight="1" x14ac:dyDescent="0.2">
      <c r="K134" s="107"/>
      <c r="L134" s="254" t="s">
        <v>1616</v>
      </c>
      <c r="S134" s="67"/>
      <c r="Y134" s="132">
        <f t="shared" si="3"/>
        <v>0</v>
      </c>
      <c r="Z134" s="132" t="str">
        <f t="shared" si="4"/>
        <v>0</v>
      </c>
      <c r="AA134" s="372" t="str">
        <f t="shared" si="5"/>
        <v>0</v>
      </c>
      <c r="AC134" s="20"/>
    </row>
    <row r="135" spans="1:32" s="537" customFormat="1" ht="12" customHeight="1" thickBot="1" x14ac:dyDescent="0.25">
      <c r="G135" s="458">
        <f>SUM(G131:G134)</f>
        <v>50</v>
      </c>
      <c r="I135" s="458"/>
      <c r="J135" s="539"/>
      <c r="K135" s="458"/>
      <c r="L135" s="538"/>
      <c r="M135" s="537">
        <f>G135-P135</f>
        <v>0</v>
      </c>
      <c r="N135" s="539"/>
      <c r="O135" s="469"/>
      <c r="P135" s="537">
        <f>SUM(P131:P134)</f>
        <v>50</v>
      </c>
      <c r="S135" s="625"/>
      <c r="Y135" s="132">
        <f t="shared" ref="Y135:Y198" si="6">F135*G135*2</f>
        <v>0</v>
      </c>
      <c r="Z135" s="132" t="str">
        <f t="shared" ref="Z135:Z198" si="7">IF(X135="N",Y135,"0")</f>
        <v>0</v>
      </c>
      <c r="AA135" s="372" t="str">
        <f t="shared" ref="AA135:AA198" si="8">IF(X135="P",Y135,"0")</f>
        <v>0</v>
      </c>
    </row>
    <row r="136" spans="1:32" s="247" customFormat="1" ht="12" customHeight="1" x14ac:dyDescent="0.2">
      <c r="C136" s="220" t="s">
        <v>2057</v>
      </c>
      <c r="G136" s="370"/>
      <c r="I136" s="560" t="s">
        <v>2048</v>
      </c>
      <c r="J136" s="276"/>
      <c r="K136" s="370"/>
      <c r="L136" s="276"/>
      <c r="N136" s="276"/>
      <c r="O136" s="517"/>
      <c r="S136" s="552"/>
      <c r="Y136" s="132">
        <f t="shared" si="6"/>
        <v>0</v>
      </c>
      <c r="Z136" s="132" t="str">
        <f t="shared" si="7"/>
        <v>0</v>
      </c>
      <c r="AA136" s="372" t="str">
        <f t="shared" si="8"/>
        <v>0</v>
      </c>
    </row>
    <row r="137" spans="1:32" s="558" customFormat="1" ht="12" customHeight="1" x14ac:dyDescent="0.2">
      <c r="B137" s="561"/>
      <c r="C137" s="562"/>
      <c r="D137" s="563"/>
      <c r="E137" s="564"/>
      <c r="F137" s="565"/>
      <c r="G137" s="476"/>
      <c r="H137" s="565"/>
      <c r="I137" s="476"/>
      <c r="K137" s="475"/>
      <c r="L137" s="254" t="s">
        <v>1616</v>
      </c>
      <c r="O137" s="473"/>
      <c r="Q137" s="562"/>
      <c r="R137" s="566"/>
      <c r="S137" s="278"/>
      <c r="T137" s="562"/>
      <c r="W137" s="565"/>
      <c r="X137" s="565"/>
      <c r="Y137" s="132">
        <f t="shared" si="6"/>
        <v>0</v>
      </c>
      <c r="Z137" s="132" t="str">
        <f t="shared" si="7"/>
        <v>0</v>
      </c>
      <c r="AA137" s="372" t="str">
        <f t="shared" si="8"/>
        <v>0</v>
      </c>
      <c r="AB137" s="484"/>
      <c r="AC137" s="567"/>
    </row>
    <row r="138" spans="1:32" s="247" customFormat="1" ht="12" customHeight="1" x14ac:dyDescent="0.2">
      <c r="A138" s="16"/>
      <c r="B138" s="17"/>
      <c r="C138" s="267"/>
      <c r="D138" s="16"/>
      <c r="E138" s="18"/>
      <c r="F138" s="18"/>
      <c r="G138" s="18"/>
      <c r="H138" s="18"/>
      <c r="I138" s="51"/>
      <c r="J138" s="18"/>
      <c r="K138" s="51"/>
      <c r="L138" s="254" t="s">
        <v>1616</v>
      </c>
      <c r="O138" s="116"/>
      <c r="Q138" s="274"/>
      <c r="R138" s="114"/>
      <c r="S138" s="334"/>
      <c r="T138" s="274"/>
      <c r="Y138" s="132">
        <f t="shared" si="6"/>
        <v>0</v>
      </c>
      <c r="Z138" s="132" t="str">
        <f t="shared" si="7"/>
        <v>0</v>
      </c>
      <c r="AA138" s="372" t="str">
        <f t="shared" si="8"/>
        <v>0</v>
      </c>
      <c r="AC138" s="277"/>
    </row>
    <row r="139" spans="1:32" s="537" customFormat="1" ht="12" customHeight="1" thickBot="1" x14ac:dyDescent="0.25">
      <c r="G139" s="458">
        <f>SUM(G136:G138)</f>
        <v>0</v>
      </c>
      <c r="I139" s="458"/>
      <c r="J139" s="539"/>
      <c r="K139" s="458"/>
      <c r="L139" s="538"/>
      <c r="M139" s="537">
        <f>G139-P139</f>
        <v>0</v>
      </c>
      <c r="N139" s="539"/>
      <c r="O139" s="469"/>
      <c r="P139" s="537">
        <f>SUM(P136:P138)</f>
        <v>0</v>
      </c>
      <c r="S139" s="625"/>
      <c r="Y139" s="132">
        <f t="shared" si="6"/>
        <v>0</v>
      </c>
      <c r="Z139" s="132" t="str">
        <f t="shared" si="7"/>
        <v>0</v>
      </c>
      <c r="AA139" s="372" t="str">
        <f t="shared" si="8"/>
        <v>0</v>
      </c>
    </row>
    <row r="140" spans="1:32" s="3" customFormat="1" ht="12" customHeight="1" x14ac:dyDescent="0.2">
      <c r="C140" s="21" t="s">
        <v>2058</v>
      </c>
      <c r="G140" s="4"/>
      <c r="I140" s="4"/>
      <c r="J140" s="53"/>
      <c r="L140" s="133"/>
      <c r="N140" s="53"/>
      <c r="O140" s="113"/>
      <c r="S140" s="657"/>
      <c r="Y140" s="132">
        <f t="shared" si="6"/>
        <v>0</v>
      </c>
      <c r="Z140" s="132" t="str">
        <f t="shared" si="7"/>
        <v>0</v>
      </c>
      <c r="AA140" s="372" t="str">
        <f t="shared" si="8"/>
        <v>0</v>
      </c>
    </row>
    <row r="141" spans="1:32" s="18" customFormat="1" ht="12" customHeight="1" x14ac:dyDescent="0.2">
      <c r="A141" s="1" t="s">
        <v>1783</v>
      </c>
      <c r="B141" s="2">
        <v>114.5</v>
      </c>
      <c r="C141" s="1" t="s">
        <v>5514</v>
      </c>
      <c r="D141" s="1" t="s">
        <v>5515</v>
      </c>
      <c r="E141" s="3" t="s">
        <v>5516</v>
      </c>
      <c r="F141" s="3">
        <v>16</v>
      </c>
      <c r="G141" s="3">
        <v>25</v>
      </c>
      <c r="H141" s="3"/>
      <c r="I141" s="112"/>
      <c r="J141" s="21" t="s">
        <v>3005</v>
      </c>
      <c r="K141" s="4" t="s">
        <v>4979</v>
      </c>
      <c r="L141" s="103" t="s">
        <v>1616</v>
      </c>
      <c r="M141" s="3" t="s">
        <v>4979</v>
      </c>
      <c r="N141" s="21" t="s">
        <v>3005</v>
      </c>
      <c r="O141" s="3"/>
      <c r="P141" s="3">
        <v>25</v>
      </c>
      <c r="Q141" s="1" t="s">
        <v>3432</v>
      </c>
      <c r="R141" s="2">
        <v>215</v>
      </c>
      <c r="S141" s="21" t="s">
        <v>5040</v>
      </c>
      <c r="T141" s="1" t="s">
        <v>2119</v>
      </c>
      <c r="U141" s="18" t="s">
        <v>1683</v>
      </c>
      <c r="V141" s="18" t="s">
        <v>1683</v>
      </c>
      <c r="W141" s="18" t="s">
        <v>5041</v>
      </c>
      <c r="X141" s="18" t="s">
        <v>5042</v>
      </c>
      <c r="Y141" s="132">
        <f t="shared" si="6"/>
        <v>800</v>
      </c>
      <c r="Z141" s="132">
        <f t="shared" si="7"/>
        <v>800</v>
      </c>
      <c r="AA141" s="372" t="str">
        <f t="shared" si="8"/>
        <v>0</v>
      </c>
      <c r="AC141" s="20"/>
    </row>
    <row r="142" spans="1:32" s="18" customFormat="1" ht="12" customHeight="1" x14ac:dyDescent="0.2">
      <c r="A142" s="1"/>
      <c r="B142" s="2"/>
      <c r="C142" s="1"/>
      <c r="D142" s="1"/>
      <c r="E142" s="3"/>
      <c r="F142" s="3"/>
      <c r="G142" s="3"/>
      <c r="H142" s="3"/>
      <c r="I142" s="3"/>
      <c r="J142" s="21"/>
      <c r="K142" s="4"/>
      <c r="L142" s="450" t="s">
        <v>1616</v>
      </c>
      <c r="M142" s="3"/>
      <c r="N142" s="57"/>
      <c r="O142" s="3"/>
      <c r="P142" s="3"/>
      <c r="Q142" s="1"/>
      <c r="R142" s="2"/>
      <c r="S142" s="244"/>
      <c r="T142" s="1"/>
      <c r="U142" s="3"/>
      <c r="V142" s="3"/>
      <c r="Y142" s="132">
        <f t="shared" si="6"/>
        <v>0</v>
      </c>
      <c r="Z142" s="132" t="str">
        <f t="shared" si="7"/>
        <v>0</v>
      </c>
      <c r="AA142" s="372" t="str">
        <f t="shared" si="8"/>
        <v>0</v>
      </c>
    </row>
    <row r="143" spans="1:32" s="18" customFormat="1" ht="12" customHeight="1" x14ac:dyDescent="0.2">
      <c r="A143" s="1"/>
      <c r="B143" s="2"/>
      <c r="C143" s="1"/>
      <c r="D143" s="1"/>
      <c r="E143" s="3"/>
      <c r="F143" s="3"/>
      <c r="G143" s="3"/>
      <c r="H143" s="3"/>
      <c r="I143" s="21"/>
      <c r="J143" s="21"/>
      <c r="K143" s="4"/>
      <c r="L143" s="450" t="s">
        <v>1616</v>
      </c>
      <c r="M143" s="3"/>
      <c r="N143" s="21"/>
      <c r="O143" s="21"/>
      <c r="P143" s="3"/>
      <c r="Q143" s="1"/>
      <c r="R143" s="2"/>
      <c r="S143" s="244"/>
      <c r="T143" s="1"/>
      <c r="U143" s="3"/>
      <c r="V143" s="3"/>
      <c r="Y143" s="132">
        <f t="shared" si="6"/>
        <v>0</v>
      </c>
      <c r="Z143" s="132" t="str">
        <f t="shared" si="7"/>
        <v>0</v>
      </c>
      <c r="AA143" s="372" t="str">
        <f t="shared" si="8"/>
        <v>0</v>
      </c>
      <c r="AC143" s="20"/>
    </row>
    <row r="144" spans="1:32" s="3" customFormat="1" ht="12" customHeight="1" x14ac:dyDescent="0.2">
      <c r="A144" s="1"/>
      <c r="B144" s="2"/>
      <c r="C144" s="1"/>
      <c r="D144" s="1"/>
      <c r="G144" s="4"/>
      <c r="I144" s="4"/>
      <c r="J144" s="57"/>
      <c r="K144" s="19"/>
      <c r="L144" s="450" t="s">
        <v>1616</v>
      </c>
      <c r="M144" s="18"/>
      <c r="N144" s="21"/>
      <c r="O144" s="115"/>
      <c r="Q144" s="1"/>
      <c r="R144" s="2"/>
      <c r="S144" s="658"/>
      <c r="T144" s="1"/>
      <c r="Y144" s="132">
        <f t="shared" si="6"/>
        <v>0</v>
      </c>
      <c r="Z144" s="132" t="str">
        <f t="shared" si="7"/>
        <v>0</v>
      </c>
      <c r="AA144" s="372" t="str">
        <f t="shared" si="8"/>
        <v>0</v>
      </c>
      <c r="AC144" s="5"/>
    </row>
    <row r="145" spans="1:34" s="87" customFormat="1" ht="12" customHeight="1" x14ac:dyDescent="0.2">
      <c r="A145" s="24"/>
      <c r="B145" s="25"/>
      <c r="C145" s="26" t="s">
        <v>3027</v>
      </c>
      <c r="D145" s="27"/>
      <c r="E145" s="28"/>
      <c r="F145" s="29"/>
      <c r="G145" s="30"/>
      <c r="H145" s="31"/>
      <c r="I145" s="24"/>
      <c r="J145" s="24"/>
      <c r="K145" s="24"/>
      <c r="L145" s="28"/>
      <c r="M145" s="24"/>
      <c r="N145" s="24"/>
      <c r="O145" s="32"/>
      <c r="P145" s="30"/>
      <c r="Q145" s="28"/>
      <c r="R145" s="25"/>
      <c r="S145" s="33"/>
      <c r="T145" s="24"/>
      <c r="U145" s="24"/>
      <c r="V145" s="24"/>
      <c r="W145" s="28"/>
      <c r="X145" s="24"/>
      <c r="Y145" s="132">
        <f t="shared" si="6"/>
        <v>0</v>
      </c>
      <c r="Z145" s="132" t="str">
        <f t="shared" si="7"/>
        <v>0</v>
      </c>
      <c r="AA145" s="372" t="str">
        <f t="shared" si="8"/>
        <v>0</v>
      </c>
      <c r="AB145" s="24"/>
      <c r="AC145" s="24"/>
      <c r="AD145" s="28"/>
      <c r="AE145" s="28"/>
      <c r="AF145" s="28"/>
      <c r="AG145" s="28"/>
      <c r="AH145" s="28"/>
    </row>
    <row r="146" spans="1:34" s="3" customFormat="1" ht="12" customHeight="1" x14ac:dyDescent="0.2">
      <c r="L146" s="1" t="s">
        <v>1616</v>
      </c>
      <c r="M146" s="112"/>
      <c r="N146" s="53"/>
      <c r="O146" s="112"/>
      <c r="P146" s="140"/>
      <c r="Y146" s="132">
        <f t="shared" si="6"/>
        <v>0</v>
      </c>
      <c r="Z146" s="132" t="str">
        <f t="shared" si="7"/>
        <v>0</v>
      </c>
      <c r="AA146" s="372" t="str">
        <f t="shared" si="8"/>
        <v>0</v>
      </c>
    </row>
    <row r="147" spans="1:34" s="18" customFormat="1" ht="12" customHeight="1" x14ac:dyDescent="0.2">
      <c r="A147" s="16" t="s">
        <v>5014</v>
      </c>
      <c r="B147" s="17">
        <v>180</v>
      </c>
      <c r="C147" s="16" t="s">
        <v>5523</v>
      </c>
      <c r="D147" s="16" t="s">
        <v>5515</v>
      </c>
      <c r="E147" s="18" t="s">
        <v>5516</v>
      </c>
      <c r="F147" s="18">
        <v>16</v>
      </c>
      <c r="G147" s="18">
        <v>25</v>
      </c>
      <c r="I147" s="19" t="s">
        <v>4546</v>
      </c>
      <c r="J147" s="18" t="s">
        <v>3005</v>
      </c>
      <c r="K147" s="19" t="s">
        <v>4069</v>
      </c>
      <c r="L147" s="16" t="s">
        <v>1616</v>
      </c>
      <c r="M147" s="116" t="s">
        <v>4541</v>
      </c>
      <c r="N147" s="58" t="s">
        <v>3005</v>
      </c>
      <c r="O147" s="116"/>
      <c r="P147" s="140">
        <v>25</v>
      </c>
      <c r="Q147" s="1" t="s">
        <v>4670</v>
      </c>
      <c r="R147" s="2">
        <v>35</v>
      </c>
      <c r="S147" s="249" t="s">
        <v>1309</v>
      </c>
      <c r="T147" s="1" t="s">
        <v>4698</v>
      </c>
      <c r="U147" s="18" t="s">
        <v>5519</v>
      </c>
      <c r="V147" s="18" t="s">
        <v>5519</v>
      </c>
      <c r="W147" s="18" t="s">
        <v>3979</v>
      </c>
      <c r="X147" s="18" t="s">
        <v>3978</v>
      </c>
      <c r="Y147" s="132">
        <f t="shared" si="6"/>
        <v>800</v>
      </c>
      <c r="Z147" s="132" t="str">
        <f t="shared" si="7"/>
        <v>0</v>
      </c>
      <c r="AA147" s="372">
        <f t="shared" si="8"/>
        <v>800</v>
      </c>
    </row>
    <row r="148" spans="1:34" s="18" customFormat="1" ht="12" customHeight="1" x14ac:dyDescent="0.2">
      <c r="A148" s="16" t="s">
        <v>4077</v>
      </c>
      <c r="B148" s="17">
        <v>323</v>
      </c>
      <c r="C148" s="16" t="s">
        <v>5523</v>
      </c>
      <c r="D148" s="16" t="s">
        <v>5515</v>
      </c>
      <c r="E148" s="18" t="s">
        <v>5516</v>
      </c>
      <c r="F148" s="18">
        <v>16</v>
      </c>
      <c r="G148" s="18">
        <v>25</v>
      </c>
      <c r="I148" s="19" t="s">
        <v>4547</v>
      </c>
      <c r="J148" s="18" t="s">
        <v>3005</v>
      </c>
      <c r="K148" s="19" t="s">
        <v>4069</v>
      </c>
      <c r="L148" s="16" t="s">
        <v>1616</v>
      </c>
      <c r="M148" s="116" t="s">
        <v>4541</v>
      </c>
      <c r="N148" s="58" t="s">
        <v>3005</v>
      </c>
      <c r="O148" s="116"/>
      <c r="P148" s="140">
        <v>25</v>
      </c>
      <c r="Q148" s="1" t="s">
        <v>4670</v>
      </c>
      <c r="R148" s="2">
        <v>33</v>
      </c>
      <c r="S148" s="249" t="s">
        <v>1310</v>
      </c>
      <c r="T148" s="1" t="s">
        <v>1328</v>
      </c>
      <c r="U148" s="18" t="s">
        <v>5519</v>
      </c>
      <c r="V148" s="18" t="s">
        <v>5519</v>
      </c>
      <c r="W148" s="18" t="s">
        <v>3979</v>
      </c>
      <c r="X148" s="18" t="s">
        <v>3978</v>
      </c>
      <c r="Y148" s="132">
        <f t="shared" si="6"/>
        <v>800</v>
      </c>
      <c r="Z148" s="132" t="str">
        <f t="shared" si="7"/>
        <v>0</v>
      </c>
      <c r="AA148" s="372">
        <f t="shared" si="8"/>
        <v>800</v>
      </c>
    </row>
    <row r="149" spans="1:34" s="18" customFormat="1" ht="12" customHeight="1" x14ac:dyDescent="0.2">
      <c r="A149" s="16" t="s">
        <v>4446</v>
      </c>
      <c r="B149" s="17">
        <v>216</v>
      </c>
      <c r="C149" s="16" t="s">
        <v>4447</v>
      </c>
      <c r="D149" s="16" t="s">
        <v>5515</v>
      </c>
      <c r="E149" s="18" t="s">
        <v>5516</v>
      </c>
      <c r="F149" s="18">
        <v>16</v>
      </c>
      <c r="G149" s="60">
        <v>25</v>
      </c>
      <c r="I149" s="126" t="s">
        <v>2367</v>
      </c>
      <c r="J149" s="18" t="s">
        <v>3005</v>
      </c>
      <c r="K149" s="19" t="s">
        <v>4069</v>
      </c>
      <c r="L149" s="16" t="s">
        <v>1616</v>
      </c>
      <c r="M149" s="116" t="s">
        <v>4541</v>
      </c>
      <c r="N149" s="58" t="s">
        <v>3005</v>
      </c>
      <c r="O149" s="116"/>
      <c r="P149" s="140">
        <v>25</v>
      </c>
      <c r="Q149" s="1" t="s">
        <v>4670</v>
      </c>
      <c r="R149" s="2">
        <v>34</v>
      </c>
      <c r="S149" s="249" t="s">
        <v>1311</v>
      </c>
      <c r="T149" s="1" t="s">
        <v>4699</v>
      </c>
      <c r="U149" s="18" t="s">
        <v>5519</v>
      </c>
      <c r="V149" s="18" t="s">
        <v>5519</v>
      </c>
      <c r="W149" s="18" t="s">
        <v>3979</v>
      </c>
      <c r="X149" s="18" t="s">
        <v>3978</v>
      </c>
      <c r="Y149" s="132">
        <f t="shared" si="6"/>
        <v>800</v>
      </c>
      <c r="Z149" s="132" t="str">
        <f t="shared" si="7"/>
        <v>0</v>
      </c>
      <c r="AA149" s="372">
        <f t="shared" si="8"/>
        <v>800</v>
      </c>
    </row>
    <row r="150" spans="1:34" s="18" customFormat="1" ht="12" customHeight="1" x14ac:dyDescent="0.2">
      <c r="A150" s="16" t="s">
        <v>4446</v>
      </c>
      <c r="B150" s="17">
        <v>216</v>
      </c>
      <c r="C150" s="16" t="s">
        <v>4447</v>
      </c>
      <c r="D150" s="16" t="s">
        <v>5515</v>
      </c>
      <c r="E150" s="18" t="s">
        <v>5516</v>
      </c>
      <c r="F150" s="18">
        <v>16</v>
      </c>
      <c r="G150" s="60">
        <v>25</v>
      </c>
      <c r="I150" s="126" t="s">
        <v>2367</v>
      </c>
      <c r="J150" s="18" t="s">
        <v>3005</v>
      </c>
      <c r="K150" s="19" t="s">
        <v>4069</v>
      </c>
      <c r="L150" s="16" t="s">
        <v>1616</v>
      </c>
      <c r="M150" s="116" t="s">
        <v>4541</v>
      </c>
      <c r="N150" s="58" t="s">
        <v>3005</v>
      </c>
      <c r="O150" s="116"/>
      <c r="P150" s="140">
        <v>25</v>
      </c>
      <c r="Q150" s="1" t="s">
        <v>4670</v>
      </c>
      <c r="R150" s="2">
        <v>34</v>
      </c>
      <c r="S150" s="249" t="s">
        <v>1311</v>
      </c>
      <c r="T150" s="1" t="s">
        <v>4700</v>
      </c>
      <c r="U150" s="18" t="s">
        <v>5519</v>
      </c>
      <c r="V150" s="18" t="s">
        <v>5519</v>
      </c>
      <c r="W150" s="18" t="s">
        <v>3979</v>
      </c>
      <c r="X150" s="18" t="s">
        <v>3978</v>
      </c>
      <c r="Y150" s="132">
        <f t="shared" si="6"/>
        <v>800</v>
      </c>
      <c r="Z150" s="132" t="str">
        <f t="shared" si="7"/>
        <v>0</v>
      </c>
      <c r="AA150" s="372">
        <f t="shared" si="8"/>
        <v>800</v>
      </c>
    </row>
    <row r="151" spans="1:34" s="18" customFormat="1" ht="12" customHeight="1" x14ac:dyDescent="0.2">
      <c r="A151" s="16" t="s">
        <v>4446</v>
      </c>
      <c r="B151" s="17">
        <v>216</v>
      </c>
      <c r="C151" s="16" t="s">
        <v>4447</v>
      </c>
      <c r="D151" s="16" t="s">
        <v>5515</v>
      </c>
      <c r="E151" s="18" t="s">
        <v>5516</v>
      </c>
      <c r="F151" s="18">
        <v>16</v>
      </c>
      <c r="G151" s="60">
        <v>25</v>
      </c>
      <c r="I151" s="126" t="s">
        <v>2367</v>
      </c>
      <c r="J151" s="18" t="s">
        <v>3005</v>
      </c>
      <c r="K151" s="19" t="s">
        <v>4069</v>
      </c>
      <c r="L151" s="16" t="s">
        <v>1616</v>
      </c>
      <c r="M151" s="116" t="s">
        <v>4541</v>
      </c>
      <c r="N151" s="58" t="s">
        <v>3005</v>
      </c>
      <c r="O151" s="116"/>
      <c r="P151" s="140">
        <v>25</v>
      </c>
      <c r="Q151" s="1" t="s">
        <v>4670</v>
      </c>
      <c r="R151" s="2">
        <v>33</v>
      </c>
      <c r="S151" s="249" t="s">
        <v>1311</v>
      </c>
      <c r="T151" s="1" t="s">
        <v>4701</v>
      </c>
      <c r="U151" s="18" t="s">
        <v>5519</v>
      </c>
      <c r="V151" s="18" t="s">
        <v>5519</v>
      </c>
      <c r="W151" s="18" t="s">
        <v>3979</v>
      </c>
      <c r="X151" s="18" t="s">
        <v>3978</v>
      </c>
      <c r="Y151" s="132">
        <f t="shared" si="6"/>
        <v>800</v>
      </c>
      <c r="Z151" s="132" t="str">
        <f t="shared" si="7"/>
        <v>0</v>
      </c>
      <c r="AA151" s="372">
        <f t="shared" si="8"/>
        <v>800</v>
      </c>
    </row>
    <row r="152" spans="1:34" s="18" customFormat="1" ht="12" customHeight="1" x14ac:dyDescent="0.2">
      <c r="A152" s="16" t="s">
        <v>4446</v>
      </c>
      <c r="B152" s="17">
        <v>216</v>
      </c>
      <c r="C152" s="16" t="s">
        <v>4447</v>
      </c>
      <c r="D152" s="16" t="s">
        <v>5515</v>
      </c>
      <c r="E152" s="18" t="s">
        <v>5516</v>
      </c>
      <c r="F152" s="18">
        <v>16</v>
      </c>
      <c r="G152" s="60">
        <v>25</v>
      </c>
      <c r="I152" s="126" t="s">
        <v>2367</v>
      </c>
      <c r="J152" s="18" t="s">
        <v>3005</v>
      </c>
      <c r="K152" s="19" t="s">
        <v>4069</v>
      </c>
      <c r="L152" s="16" t="s">
        <v>1616</v>
      </c>
      <c r="M152" s="116" t="s">
        <v>4541</v>
      </c>
      <c r="N152" s="58" t="s">
        <v>3005</v>
      </c>
      <c r="O152" s="116"/>
      <c r="P152" s="140">
        <v>25</v>
      </c>
      <c r="Q152" s="1" t="s">
        <v>4670</v>
      </c>
      <c r="R152" s="2">
        <v>35</v>
      </c>
      <c r="S152" s="249" t="s">
        <v>1311</v>
      </c>
      <c r="T152" s="1" t="s">
        <v>4702</v>
      </c>
      <c r="U152" s="18" t="s">
        <v>5519</v>
      </c>
      <c r="V152" s="18" t="s">
        <v>5519</v>
      </c>
      <c r="W152" s="18" t="s">
        <v>3979</v>
      </c>
      <c r="X152" s="18" t="s">
        <v>3978</v>
      </c>
      <c r="Y152" s="132">
        <f t="shared" si="6"/>
        <v>800</v>
      </c>
      <c r="Z152" s="132" t="str">
        <f t="shared" si="7"/>
        <v>0</v>
      </c>
      <c r="AA152" s="372">
        <f t="shared" si="8"/>
        <v>800</v>
      </c>
    </row>
    <row r="153" spans="1:34" s="18" customFormat="1" ht="12" customHeight="1" x14ac:dyDescent="0.2">
      <c r="A153" s="16" t="s">
        <v>4446</v>
      </c>
      <c r="B153" s="17">
        <v>216</v>
      </c>
      <c r="C153" s="16" t="s">
        <v>4447</v>
      </c>
      <c r="D153" s="16" t="s">
        <v>5515</v>
      </c>
      <c r="E153" s="18" t="s">
        <v>5516</v>
      </c>
      <c r="F153" s="18">
        <v>16</v>
      </c>
      <c r="G153" s="245">
        <v>25</v>
      </c>
      <c r="I153" s="127" t="s">
        <v>3252</v>
      </c>
      <c r="J153" s="18" t="s">
        <v>3005</v>
      </c>
      <c r="K153" s="19" t="s">
        <v>4069</v>
      </c>
      <c r="L153" s="16" t="s">
        <v>1616</v>
      </c>
      <c r="M153" s="116" t="s">
        <v>4541</v>
      </c>
      <c r="N153" s="58" t="s">
        <v>3005</v>
      </c>
      <c r="O153" s="116"/>
      <c r="P153" s="140">
        <v>25</v>
      </c>
      <c r="Q153" s="1" t="s">
        <v>4670</v>
      </c>
      <c r="R153" s="2">
        <v>34</v>
      </c>
      <c r="S153" s="249" t="s">
        <v>1312</v>
      </c>
      <c r="T153" s="1" t="s">
        <v>1327</v>
      </c>
      <c r="U153" s="18" t="s">
        <v>5519</v>
      </c>
      <c r="V153" s="18" t="s">
        <v>5519</v>
      </c>
      <c r="W153" s="18" t="s">
        <v>3979</v>
      </c>
      <c r="X153" s="18" t="s">
        <v>3978</v>
      </c>
      <c r="Y153" s="132">
        <f t="shared" si="6"/>
        <v>800</v>
      </c>
      <c r="Z153" s="132" t="str">
        <f t="shared" si="7"/>
        <v>0</v>
      </c>
      <c r="AA153" s="372">
        <f t="shared" si="8"/>
        <v>800</v>
      </c>
    </row>
    <row r="154" spans="1:34" s="18" customFormat="1" ht="12" customHeight="1" x14ac:dyDescent="0.2">
      <c r="A154" s="1" t="s">
        <v>4672</v>
      </c>
      <c r="B154" s="2">
        <v>34</v>
      </c>
      <c r="C154" s="1" t="s">
        <v>4670</v>
      </c>
      <c r="D154" s="1" t="s">
        <v>5515</v>
      </c>
      <c r="E154" s="3" t="s">
        <v>5516</v>
      </c>
      <c r="F154" s="3">
        <v>16</v>
      </c>
      <c r="G154" s="48">
        <v>25</v>
      </c>
      <c r="H154" s="3"/>
      <c r="I154" s="49"/>
      <c r="J154" s="3" t="s">
        <v>3005</v>
      </c>
      <c r="K154" s="51" t="s">
        <v>4977</v>
      </c>
      <c r="L154" s="1" t="s">
        <v>1616</v>
      </c>
      <c r="M154" s="3" t="s">
        <v>4977</v>
      </c>
      <c r="N154" s="3" t="s">
        <v>3005</v>
      </c>
      <c r="O154" s="3"/>
      <c r="P154" s="3">
        <v>25</v>
      </c>
      <c r="Q154" s="1" t="s">
        <v>4665</v>
      </c>
      <c r="R154" s="2">
        <v>77.5</v>
      </c>
      <c r="S154" s="248" t="s">
        <v>5040</v>
      </c>
      <c r="T154" s="1" t="s">
        <v>4666</v>
      </c>
      <c r="U154" s="3" t="s">
        <v>5519</v>
      </c>
      <c r="V154" s="3" t="s">
        <v>5519</v>
      </c>
      <c r="W154" s="3" t="s">
        <v>3979</v>
      </c>
      <c r="X154" s="3" t="s">
        <v>5042</v>
      </c>
      <c r="Y154" s="132">
        <f t="shared" si="6"/>
        <v>800</v>
      </c>
      <c r="Z154" s="132">
        <f t="shared" si="7"/>
        <v>800</v>
      </c>
      <c r="AA154" s="372" t="str">
        <f t="shared" si="8"/>
        <v>0</v>
      </c>
    </row>
    <row r="155" spans="1:34" s="3" customFormat="1" ht="12" customHeight="1" x14ac:dyDescent="0.2">
      <c r="A155" s="1" t="s">
        <v>1321</v>
      </c>
      <c r="B155" s="2">
        <v>36</v>
      </c>
      <c r="C155" s="1" t="s">
        <v>4670</v>
      </c>
      <c r="D155" s="1" t="s">
        <v>5515</v>
      </c>
      <c r="E155" s="3" t="s">
        <v>5516</v>
      </c>
      <c r="F155" s="3">
        <v>16</v>
      </c>
      <c r="G155" s="48">
        <v>25</v>
      </c>
      <c r="I155" s="49"/>
      <c r="J155" s="3" t="s">
        <v>3005</v>
      </c>
      <c r="K155" s="51" t="s">
        <v>4977</v>
      </c>
      <c r="L155" s="1" t="s">
        <v>1616</v>
      </c>
      <c r="M155" s="116" t="s">
        <v>4977</v>
      </c>
      <c r="N155" s="53" t="s">
        <v>3005</v>
      </c>
      <c r="O155" s="112"/>
      <c r="P155" s="140">
        <v>25</v>
      </c>
      <c r="Q155" s="1" t="s">
        <v>4670</v>
      </c>
      <c r="R155" s="2">
        <v>34.5</v>
      </c>
      <c r="S155" s="248" t="s">
        <v>5040</v>
      </c>
      <c r="T155" s="1" t="s">
        <v>4673</v>
      </c>
      <c r="U155" s="3" t="s">
        <v>5519</v>
      </c>
      <c r="V155" s="3" t="s">
        <v>5519</v>
      </c>
      <c r="W155" s="3" t="s">
        <v>3979</v>
      </c>
      <c r="X155" s="3" t="s">
        <v>5042</v>
      </c>
      <c r="Y155" s="132">
        <f t="shared" si="6"/>
        <v>800</v>
      </c>
      <c r="Z155" s="132">
        <f t="shared" si="7"/>
        <v>800</v>
      </c>
      <c r="AA155" s="372" t="str">
        <f t="shared" si="8"/>
        <v>0</v>
      </c>
    </row>
    <row r="156" spans="1:34" s="3" customFormat="1" ht="12" customHeight="1" x14ac:dyDescent="0.2">
      <c r="A156" s="1" t="s">
        <v>4676</v>
      </c>
      <c r="B156" s="2">
        <v>34</v>
      </c>
      <c r="C156" s="1" t="s">
        <v>4670</v>
      </c>
      <c r="D156" s="1" t="s">
        <v>5515</v>
      </c>
      <c r="E156" s="3" t="s">
        <v>5516</v>
      </c>
      <c r="F156" s="3">
        <v>16</v>
      </c>
      <c r="G156" s="48">
        <v>25</v>
      </c>
      <c r="I156" s="49"/>
      <c r="J156" s="3" t="s">
        <v>3005</v>
      </c>
      <c r="K156" s="51" t="s">
        <v>4979</v>
      </c>
      <c r="L156" s="16" t="s">
        <v>1616</v>
      </c>
      <c r="M156" s="18" t="s">
        <v>4979</v>
      </c>
      <c r="N156" s="58" t="s">
        <v>3005</v>
      </c>
      <c r="O156" s="183"/>
      <c r="P156" s="18">
        <v>25</v>
      </c>
      <c r="Q156" s="1" t="s">
        <v>5528</v>
      </c>
      <c r="R156" s="17">
        <v>18.350000000000001</v>
      </c>
      <c r="S156" s="248" t="s">
        <v>5040</v>
      </c>
      <c r="T156" s="1" t="s">
        <v>4401</v>
      </c>
      <c r="U156" s="3" t="s">
        <v>5519</v>
      </c>
      <c r="V156" s="3" t="s">
        <v>5519</v>
      </c>
      <c r="W156" s="3" t="s">
        <v>3979</v>
      </c>
      <c r="X156" s="3" t="s">
        <v>5042</v>
      </c>
      <c r="Y156" s="132">
        <f t="shared" si="6"/>
        <v>800</v>
      </c>
      <c r="Z156" s="132">
        <f t="shared" si="7"/>
        <v>800</v>
      </c>
      <c r="AA156" s="372" t="str">
        <f t="shared" si="8"/>
        <v>0</v>
      </c>
    </row>
    <row r="157" spans="1:34" s="18" customFormat="1" ht="12" customHeight="1" x14ac:dyDescent="0.2">
      <c r="A157" s="1" t="s">
        <v>4678</v>
      </c>
      <c r="B157" s="2">
        <v>34</v>
      </c>
      <c r="C157" s="1" t="s">
        <v>4670</v>
      </c>
      <c r="D157" s="1" t="s">
        <v>5515</v>
      </c>
      <c r="E157" s="3" t="s">
        <v>5516</v>
      </c>
      <c r="F157" s="3">
        <v>16</v>
      </c>
      <c r="G157" s="48">
        <v>25</v>
      </c>
      <c r="H157" s="3"/>
      <c r="I157" s="49"/>
      <c r="J157" s="3" t="s">
        <v>3005</v>
      </c>
      <c r="K157" s="51" t="s">
        <v>4979</v>
      </c>
      <c r="L157" s="1" t="s">
        <v>1616</v>
      </c>
      <c r="M157" s="116" t="s">
        <v>4979</v>
      </c>
      <c r="N157" s="53" t="s">
        <v>3005</v>
      </c>
      <c r="O157" s="112"/>
      <c r="P157" s="140">
        <v>25</v>
      </c>
      <c r="Q157" s="1" t="s">
        <v>4670</v>
      </c>
      <c r="R157" s="2">
        <v>38.5</v>
      </c>
      <c r="S157" s="248" t="s">
        <v>5040</v>
      </c>
      <c r="T157" s="1" t="s">
        <v>4677</v>
      </c>
      <c r="U157" s="3" t="s">
        <v>5519</v>
      </c>
      <c r="V157" s="3" t="s">
        <v>5519</v>
      </c>
      <c r="W157" s="3" t="s">
        <v>3979</v>
      </c>
      <c r="X157" s="3" t="s">
        <v>5042</v>
      </c>
      <c r="Y157" s="132">
        <f t="shared" si="6"/>
        <v>800</v>
      </c>
      <c r="Z157" s="132">
        <f t="shared" si="7"/>
        <v>800</v>
      </c>
      <c r="AA157" s="372" t="str">
        <f t="shared" si="8"/>
        <v>0</v>
      </c>
    </row>
    <row r="158" spans="1:34" s="18" customFormat="1" ht="12" customHeight="1" x14ac:dyDescent="0.2">
      <c r="A158" s="1" t="s">
        <v>4680</v>
      </c>
      <c r="B158" s="2">
        <v>35.5</v>
      </c>
      <c r="C158" s="1" t="s">
        <v>4670</v>
      </c>
      <c r="D158" s="1" t="s">
        <v>5515</v>
      </c>
      <c r="E158" s="3" t="s">
        <v>5516</v>
      </c>
      <c r="F158" s="3">
        <v>16</v>
      </c>
      <c r="G158" s="48">
        <v>25</v>
      </c>
      <c r="H158" s="3"/>
      <c r="I158" s="49"/>
      <c r="J158" s="3" t="s">
        <v>3005</v>
      </c>
      <c r="K158" s="51" t="s">
        <v>4979</v>
      </c>
      <c r="L158" s="1" t="s">
        <v>1616</v>
      </c>
      <c r="M158" s="116" t="s">
        <v>4979</v>
      </c>
      <c r="N158" s="53" t="s">
        <v>3005</v>
      </c>
      <c r="O158" s="112"/>
      <c r="P158" s="140">
        <v>25</v>
      </c>
      <c r="Q158" s="1" t="s">
        <v>4670</v>
      </c>
      <c r="R158" s="2">
        <v>40.5</v>
      </c>
      <c r="S158" s="248" t="s">
        <v>5040</v>
      </c>
      <c r="T158" s="1" t="s">
        <v>4679</v>
      </c>
      <c r="U158" s="3" t="s">
        <v>5519</v>
      </c>
      <c r="V158" s="3" t="s">
        <v>5519</v>
      </c>
      <c r="W158" s="3" t="s">
        <v>3979</v>
      </c>
      <c r="X158" s="3" t="s">
        <v>5042</v>
      </c>
      <c r="Y158" s="132">
        <f t="shared" si="6"/>
        <v>800</v>
      </c>
      <c r="Z158" s="132">
        <f t="shared" si="7"/>
        <v>800</v>
      </c>
      <c r="AA158" s="372" t="str">
        <f t="shared" si="8"/>
        <v>0</v>
      </c>
    </row>
    <row r="159" spans="1:34" s="18" customFormat="1" ht="12" customHeight="1" x14ac:dyDescent="0.2">
      <c r="A159" s="1" t="s">
        <v>4681</v>
      </c>
      <c r="B159" s="2">
        <v>36.5</v>
      </c>
      <c r="C159" s="1" t="s">
        <v>4670</v>
      </c>
      <c r="D159" s="1" t="s">
        <v>5515</v>
      </c>
      <c r="E159" s="3" t="s">
        <v>5516</v>
      </c>
      <c r="F159" s="3">
        <v>16</v>
      </c>
      <c r="G159" s="48">
        <v>25</v>
      </c>
      <c r="H159" s="3"/>
      <c r="I159" s="49"/>
      <c r="J159" s="3" t="s">
        <v>3005</v>
      </c>
      <c r="K159" s="51" t="s">
        <v>4979</v>
      </c>
      <c r="L159" s="1" t="s">
        <v>1616</v>
      </c>
      <c r="M159" s="116" t="s">
        <v>4979</v>
      </c>
      <c r="N159" s="53" t="s">
        <v>3005</v>
      </c>
      <c r="O159" s="112"/>
      <c r="P159" s="140">
        <v>25</v>
      </c>
      <c r="Q159" s="1" t="s">
        <v>4670</v>
      </c>
      <c r="R159" s="2">
        <v>33.5</v>
      </c>
      <c r="S159" s="248" t="s">
        <v>5040</v>
      </c>
      <c r="T159" s="1" t="s">
        <v>1323</v>
      </c>
      <c r="U159" s="3" t="s">
        <v>5519</v>
      </c>
      <c r="V159" s="3" t="s">
        <v>5519</v>
      </c>
      <c r="W159" s="3" t="s">
        <v>3979</v>
      </c>
      <c r="X159" s="3" t="s">
        <v>5042</v>
      </c>
      <c r="Y159" s="132">
        <f t="shared" si="6"/>
        <v>800</v>
      </c>
      <c r="Z159" s="132">
        <f t="shared" si="7"/>
        <v>800</v>
      </c>
      <c r="AA159" s="372" t="str">
        <f t="shared" si="8"/>
        <v>0</v>
      </c>
    </row>
    <row r="160" spans="1:34" s="18" customFormat="1" ht="12" customHeight="1" x14ac:dyDescent="0.2">
      <c r="A160" s="1" t="s">
        <v>1332</v>
      </c>
      <c r="B160" s="2">
        <v>40</v>
      </c>
      <c r="C160" s="1" t="s">
        <v>4670</v>
      </c>
      <c r="D160" s="1" t="s">
        <v>5515</v>
      </c>
      <c r="E160" s="3" t="s">
        <v>5516</v>
      </c>
      <c r="F160" s="3">
        <v>16</v>
      </c>
      <c r="G160" s="48">
        <v>25</v>
      </c>
      <c r="H160" s="3"/>
      <c r="I160" s="49" t="s">
        <v>4170</v>
      </c>
      <c r="J160" s="3" t="s">
        <v>3005</v>
      </c>
      <c r="K160" s="51" t="s">
        <v>4434</v>
      </c>
      <c r="L160" s="16" t="s">
        <v>1616</v>
      </c>
      <c r="M160" s="18" t="s">
        <v>4170</v>
      </c>
      <c r="N160" s="58" t="s">
        <v>3005</v>
      </c>
      <c r="O160" s="116"/>
      <c r="P160" s="18">
        <v>25</v>
      </c>
      <c r="Q160" s="16" t="s">
        <v>5514</v>
      </c>
      <c r="R160" s="17">
        <v>95</v>
      </c>
      <c r="S160" s="248" t="s">
        <v>5040</v>
      </c>
      <c r="T160" s="16" t="s">
        <v>4175</v>
      </c>
      <c r="U160" s="3" t="s">
        <v>5519</v>
      </c>
      <c r="V160" s="3" t="s">
        <v>5519</v>
      </c>
      <c r="W160" s="3" t="s">
        <v>3979</v>
      </c>
      <c r="X160" s="3" t="s">
        <v>5042</v>
      </c>
      <c r="Y160" s="132">
        <f t="shared" si="6"/>
        <v>800</v>
      </c>
      <c r="Z160" s="132">
        <f t="shared" si="7"/>
        <v>800</v>
      </c>
      <c r="AA160" s="372" t="str">
        <f t="shared" si="8"/>
        <v>0</v>
      </c>
    </row>
    <row r="161" spans="1:29" s="3" customFormat="1" ht="12" customHeight="1" x14ac:dyDescent="0.2">
      <c r="A161" s="1" t="s">
        <v>4355</v>
      </c>
      <c r="B161" s="2">
        <v>415</v>
      </c>
      <c r="C161" s="1" t="s">
        <v>5523</v>
      </c>
      <c r="D161" s="1" t="s">
        <v>5515</v>
      </c>
      <c r="E161" s="3" t="s">
        <v>5516</v>
      </c>
      <c r="F161" s="3">
        <v>16</v>
      </c>
      <c r="G161" s="18">
        <v>25</v>
      </c>
      <c r="H161" s="18"/>
      <c r="I161" s="51"/>
      <c r="J161" s="57" t="s">
        <v>3005</v>
      </c>
      <c r="K161" s="19" t="s">
        <v>1441</v>
      </c>
      <c r="L161" s="1" t="s">
        <v>1616</v>
      </c>
      <c r="M161" s="18" t="s">
        <v>4170</v>
      </c>
      <c r="N161" s="23" t="s">
        <v>3005</v>
      </c>
      <c r="O161" s="48" t="s">
        <v>3259</v>
      </c>
      <c r="P161" s="18">
        <v>25</v>
      </c>
      <c r="Q161" s="1" t="s">
        <v>5514</v>
      </c>
      <c r="R161" s="2">
        <v>195</v>
      </c>
      <c r="S161" s="248" t="s">
        <v>5040</v>
      </c>
      <c r="T161" s="1" t="s">
        <v>4193</v>
      </c>
      <c r="U161" s="3" t="s">
        <v>5519</v>
      </c>
      <c r="V161" s="3" t="s">
        <v>5519</v>
      </c>
      <c r="W161" s="21" t="s">
        <v>1307</v>
      </c>
      <c r="X161" s="3" t="s">
        <v>5042</v>
      </c>
      <c r="Y161" s="132">
        <f t="shared" si="6"/>
        <v>800</v>
      </c>
      <c r="Z161" s="132">
        <f t="shared" si="7"/>
        <v>800</v>
      </c>
      <c r="AA161" s="372" t="str">
        <f t="shared" si="8"/>
        <v>0</v>
      </c>
    </row>
    <row r="162" spans="1:29" s="3" customFormat="1" ht="12" customHeight="1" x14ac:dyDescent="0.2">
      <c r="A162" s="1" t="s">
        <v>4686</v>
      </c>
      <c r="B162" s="2">
        <v>41</v>
      </c>
      <c r="C162" s="1" t="s">
        <v>4670</v>
      </c>
      <c r="D162" s="1" t="s">
        <v>5515</v>
      </c>
      <c r="E162" s="3" t="s">
        <v>5516</v>
      </c>
      <c r="F162" s="3">
        <v>16</v>
      </c>
      <c r="G162" s="48">
        <v>25</v>
      </c>
      <c r="I162" s="49"/>
      <c r="J162" s="3" t="s">
        <v>3005</v>
      </c>
      <c r="K162" s="51" t="s">
        <v>1612</v>
      </c>
      <c r="L162" s="16" t="s">
        <v>1616</v>
      </c>
      <c r="M162" s="18" t="s">
        <v>1612</v>
      </c>
      <c r="N162" s="58" t="s">
        <v>3005</v>
      </c>
      <c r="O162" s="116"/>
      <c r="P162" s="18">
        <v>25</v>
      </c>
      <c r="Q162" s="1" t="s">
        <v>5523</v>
      </c>
      <c r="R162" s="17">
        <v>197</v>
      </c>
      <c r="S162" s="248" t="s">
        <v>5040</v>
      </c>
      <c r="T162" s="1" t="s">
        <v>4214</v>
      </c>
      <c r="U162" s="3" t="s">
        <v>5519</v>
      </c>
      <c r="V162" s="3" t="s">
        <v>5519</v>
      </c>
      <c r="W162" s="3" t="s">
        <v>3979</v>
      </c>
      <c r="X162" s="3" t="s">
        <v>5042</v>
      </c>
      <c r="Y162" s="132">
        <f t="shared" si="6"/>
        <v>800</v>
      </c>
      <c r="Z162" s="132">
        <f t="shared" si="7"/>
        <v>800</v>
      </c>
      <c r="AA162" s="372" t="str">
        <f t="shared" si="8"/>
        <v>0</v>
      </c>
    </row>
    <row r="163" spans="1:29" s="3" customFormat="1" ht="12" customHeight="1" x14ac:dyDescent="0.2">
      <c r="A163" s="1" t="s">
        <v>4684</v>
      </c>
      <c r="B163" s="2">
        <v>32.75</v>
      </c>
      <c r="C163" s="1" t="s">
        <v>4670</v>
      </c>
      <c r="D163" s="1" t="s">
        <v>5515</v>
      </c>
      <c r="E163" s="3" t="s">
        <v>5516</v>
      </c>
      <c r="F163" s="3">
        <v>16</v>
      </c>
      <c r="G163" s="48">
        <v>25</v>
      </c>
      <c r="I163" s="49"/>
      <c r="J163" s="3" t="s">
        <v>3005</v>
      </c>
      <c r="K163" s="51" t="s">
        <v>1612</v>
      </c>
      <c r="L163" s="16" t="s">
        <v>1616</v>
      </c>
      <c r="M163" s="18" t="s">
        <v>1612</v>
      </c>
      <c r="N163" s="58" t="s">
        <v>3005</v>
      </c>
      <c r="O163" s="116"/>
      <c r="P163" s="18">
        <v>25</v>
      </c>
      <c r="Q163" s="1" t="s">
        <v>5514</v>
      </c>
      <c r="R163" s="17">
        <v>200</v>
      </c>
      <c r="S163" s="248" t="s">
        <v>5040</v>
      </c>
      <c r="T163" s="1" t="s">
        <v>4212</v>
      </c>
      <c r="U163" s="3" t="s">
        <v>5519</v>
      </c>
      <c r="V163" s="3" t="s">
        <v>5519</v>
      </c>
      <c r="W163" s="3" t="s">
        <v>3979</v>
      </c>
      <c r="X163" s="3" t="s">
        <v>5042</v>
      </c>
      <c r="Y163" s="132">
        <f t="shared" si="6"/>
        <v>800</v>
      </c>
      <c r="Z163" s="132">
        <f t="shared" si="7"/>
        <v>800</v>
      </c>
      <c r="AA163" s="372" t="str">
        <f t="shared" si="8"/>
        <v>0</v>
      </c>
    </row>
    <row r="164" spans="1:29" s="18" customFormat="1" ht="12" customHeight="1" x14ac:dyDescent="0.2">
      <c r="A164" s="1" t="s">
        <v>1325</v>
      </c>
      <c r="B164" s="2">
        <v>40</v>
      </c>
      <c r="C164" s="1" t="s">
        <v>4670</v>
      </c>
      <c r="D164" s="1" t="s">
        <v>5515</v>
      </c>
      <c r="E164" s="3" t="s">
        <v>5516</v>
      </c>
      <c r="F164" s="3">
        <v>16</v>
      </c>
      <c r="G164" s="48">
        <v>25</v>
      </c>
      <c r="H164" s="3"/>
      <c r="I164" s="49" t="s">
        <v>1642</v>
      </c>
      <c r="J164" s="3" t="s">
        <v>3005</v>
      </c>
      <c r="K164" s="51" t="s">
        <v>1614</v>
      </c>
      <c r="L164" s="16" t="s">
        <v>1616</v>
      </c>
      <c r="M164" s="18" t="s">
        <v>4237</v>
      </c>
      <c r="N164" s="58" t="s">
        <v>3005</v>
      </c>
      <c r="O164" s="116"/>
      <c r="P164" s="18">
        <v>25</v>
      </c>
      <c r="Q164" s="16" t="s">
        <v>5528</v>
      </c>
      <c r="R164" s="17">
        <v>24.18</v>
      </c>
      <c r="S164" s="248" t="s">
        <v>5040</v>
      </c>
      <c r="T164" s="16" t="s">
        <v>4424</v>
      </c>
      <c r="U164" s="3" t="s">
        <v>5519</v>
      </c>
      <c r="V164" s="3" t="s">
        <v>5519</v>
      </c>
      <c r="W164" s="3" t="s">
        <v>3979</v>
      </c>
      <c r="X164" s="3" t="s">
        <v>5042</v>
      </c>
      <c r="Y164" s="132">
        <f t="shared" si="6"/>
        <v>800</v>
      </c>
      <c r="Z164" s="132">
        <f t="shared" si="7"/>
        <v>800</v>
      </c>
      <c r="AA164" s="372" t="str">
        <f t="shared" si="8"/>
        <v>0</v>
      </c>
    </row>
    <row r="165" spans="1:29" s="3" customFormat="1" ht="12" customHeight="1" x14ac:dyDescent="0.2">
      <c r="A165" s="1" t="s">
        <v>4693</v>
      </c>
      <c r="B165" s="2">
        <v>34</v>
      </c>
      <c r="C165" s="1" t="s">
        <v>4670</v>
      </c>
      <c r="D165" s="1" t="s">
        <v>5515</v>
      </c>
      <c r="E165" s="3" t="s">
        <v>5516</v>
      </c>
      <c r="F165" s="3">
        <v>16</v>
      </c>
      <c r="G165" s="48">
        <v>25</v>
      </c>
      <c r="I165" s="49" t="s">
        <v>3662</v>
      </c>
      <c r="J165" s="3" t="s">
        <v>3005</v>
      </c>
      <c r="K165" s="51" t="s">
        <v>1436</v>
      </c>
      <c r="L165" s="16" t="s">
        <v>1616</v>
      </c>
      <c r="M165" s="18" t="s">
        <v>1614</v>
      </c>
      <c r="N165" s="58" t="s">
        <v>3005</v>
      </c>
      <c r="O165" s="18"/>
      <c r="P165" s="18">
        <v>25</v>
      </c>
      <c r="Q165" s="1" t="s">
        <v>5514</v>
      </c>
      <c r="R165" s="2">
        <v>53</v>
      </c>
      <c r="S165" s="248" t="s">
        <v>5040</v>
      </c>
      <c r="T165" s="1" t="s">
        <v>4281</v>
      </c>
      <c r="U165" s="3" t="s">
        <v>5519</v>
      </c>
      <c r="V165" s="3" t="s">
        <v>5519</v>
      </c>
      <c r="W165" s="3" t="s">
        <v>3979</v>
      </c>
      <c r="X165" s="3" t="s">
        <v>5042</v>
      </c>
      <c r="Y165" s="132">
        <f t="shared" si="6"/>
        <v>800</v>
      </c>
      <c r="Z165" s="132">
        <f t="shared" si="7"/>
        <v>800</v>
      </c>
      <c r="AA165" s="372" t="str">
        <f t="shared" si="8"/>
        <v>0</v>
      </c>
      <c r="AC165" s="5"/>
    </row>
    <row r="166" spans="1:29" s="18" customFormat="1" ht="12" customHeight="1" x14ac:dyDescent="0.2">
      <c r="A166" s="1" t="s">
        <v>4716</v>
      </c>
      <c r="B166" s="2">
        <v>33.75</v>
      </c>
      <c r="C166" s="1" t="s">
        <v>4670</v>
      </c>
      <c r="D166" s="1" t="s">
        <v>5515</v>
      </c>
      <c r="E166" s="3" t="s">
        <v>5516</v>
      </c>
      <c r="F166" s="3">
        <v>16</v>
      </c>
      <c r="G166" s="48">
        <v>25</v>
      </c>
      <c r="H166" s="3"/>
      <c r="I166" s="49"/>
      <c r="J166" s="3" t="s">
        <v>3005</v>
      </c>
      <c r="K166" s="51" t="s">
        <v>4365</v>
      </c>
      <c r="L166" s="1" t="s">
        <v>1616</v>
      </c>
      <c r="M166" s="116" t="s">
        <v>4283</v>
      </c>
      <c r="N166" s="53" t="s">
        <v>3005</v>
      </c>
      <c r="O166" s="112" t="s">
        <v>4736</v>
      </c>
      <c r="P166" s="140">
        <v>25</v>
      </c>
      <c r="Q166" s="1" t="s">
        <v>4670</v>
      </c>
      <c r="R166" s="2">
        <v>36.5</v>
      </c>
      <c r="S166" s="248" t="s">
        <v>5040</v>
      </c>
      <c r="T166" s="1" t="s">
        <v>4695</v>
      </c>
      <c r="U166" s="3" t="s">
        <v>5519</v>
      </c>
      <c r="V166" s="3" t="s">
        <v>5519</v>
      </c>
      <c r="W166" s="3" t="s">
        <v>3979</v>
      </c>
      <c r="X166" s="3" t="s">
        <v>5042</v>
      </c>
      <c r="Y166" s="132">
        <f t="shared" si="6"/>
        <v>800</v>
      </c>
      <c r="Z166" s="132">
        <f t="shared" si="7"/>
        <v>800</v>
      </c>
      <c r="AA166" s="372" t="str">
        <f t="shared" si="8"/>
        <v>0</v>
      </c>
    </row>
    <row r="167" spans="1:29" s="18" customFormat="1" ht="12" customHeight="1" x14ac:dyDescent="0.2">
      <c r="A167" s="1" t="s">
        <v>5537</v>
      </c>
      <c r="B167" s="2">
        <v>55</v>
      </c>
      <c r="C167" s="1" t="s">
        <v>5514</v>
      </c>
      <c r="D167" s="1" t="s">
        <v>5515</v>
      </c>
      <c r="E167" s="3" t="s">
        <v>5516</v>
      </c>
      <c r="F167" s="3">
        <v>16</v>
      </c>
      <c r="G167" s="18">
        <v>25</v>
      </c>
      <c r="I167" s="51"/>
      <c r="J167" s="3" t="s">
        <v>3005</v>
      </c>
      <c r="K167" s="19" t="s">
        <v>4982</v>
      </c>
      <c r="L167" s="1" t="s">
        <v>1616</v>
      </c>
      <c r="M167" s="116" t="s">
        <v>4982</v>
      </c>
      <c r="N167" s="3" t="s">
        <v>3005</v>
      </c>
      <c r="O167" s="112"/>
      <c r="P167" s="140">
        <v>25</v>
      </c>
      <c r="Q167" s="1" t="s">
        <v>4670</v>
      </c>
      <c r="R167" s="2">
        <v>34</v>
      </c>
      <c r="S167" s="248" t="s">
        <v>5040</v>
      </c>
      <c r="T167" s="1" t="s">
        <v>4696</v>
      </c>
      <c r="U167" s="3" t="s">
        <v>5519</v>
      </c>
      <c r="V167" s="3" t="s">
        <v>5519</v>
      </c>
      <c r="W167" s="3" t="s">
        <v>3979</v>
      </c>
      <c r="X167" s="3" t="s">
        <v>5042</v>
      </c>
      <c r="Y167" s="132">
        <f t="shared" si="6"/>
        <v>800</v>
      </c>
      <c r="Z167" s="132">
        <f t="shared" si="7"/>
        <v>800</v>
      </c>
      <c r="AA167" s="372" t="str">
        <f t="shared" si="8"/>
        <v>0</v>
      </c>
    </row>
    <row r="168" spans="1:29" s="18" customFormat="1" ht="12" customHeight="1" x14ac:dyDescent="0.2">
      <c r="A168" s="1" t="s">
        <v>4697</v>
      </c>
      <c r="B168" s="2">
        <v>33.25</v>
      </c>
      <c r="C168" s="1" t="s">
        <v>4670</v>
      </c>
      <c r="D168" s="1" t="s">
        <v>5515</v>
      </c>
      <c r="E168" s="3" t="s">
        <v>5516</v>
      </c>
      <c r="F168" s="3">
        <v>16</v>
      </c>
      <c r="G168" s="48">
        <v>25</v>
      </c>
      <c r="H168" s="3"/>
      <c r="I168" s="49"/>
      <c r="J168" s="3" t="s">
        <v>3005</v>
      </c>
      <c r="K168" s="51" t="s">
        <v>4988</v>
      </c>
      <c r="L168" s="1" t="s">
        <v>1616</v>
      </c>
      <c r="M168" s="3" t="s">
        <v>4988</v>
      </c>
      <c r="N168" s="3" t="s">
        <v>3005</v>
      </c>
      <c r="O168" s="3"/>
      <c r="P168" s="3">
        <v>25</v>
      </c>
      <c r="Q168" s="1" t="s">
        <v>4665</v>
      </c>
      <c r="R168" s="2">
        <v>85</v>
      </c>
      <c r="S168" s="248" t="s">
        <v>5040</v>
      </c>
      <c r="T168" s="1" t="s">
        <v>4668</v>
      </c>
      <c r="U168" s="3" t="s">
        <v>5519</v>
      </c>
      <c r="V168" s="3" t="s">
        <v>5519</v>
      </c>
      <c r="W168" s="3" t="s">
        <v>3979</v>
      </c>
      <c r="X168" s="3" t="s">
        <v>5042</v>
      </c>
      <c r="Y168" s="132">
        <f t="shared" si="6"/>
        <v>800</v>
      </c>
      <c r="Z168" s="132">
        <f t="shared" si="7"/>
        <v>800</v>
      </c>
      <c r="AA168" s="372" t="str">
        <f t="shared" si="8"/>
        <v>0</v>
      </c>
    </row>
    <row r="169" spans="1:29" s="18" customFormat="1" ht="12" customHeight="1" x14ac:dyDescent="0.2">
      <c r="A169" s="1" t="s">
        <v>5021</v>
      </c>
      <c r="B169" s="2">
        <v>280</v>
      </c>
      <c r="C169" s="1" t="s">
        <v>5523</v>
      </c>
      <c r="D169" s="1" t="s">
        <v>5515</v>
      </c>
      <c r="E169" s="3" t="s">
        <v>5516</v>
      </c>
      <c r="F169" s="3">
        <v>16</v>
      </c>
      <c r="G169" s="18">
        <v>25</v>
      </c>
      <c r="I169" s="19"/>
      <c r="J169" s="18" t="s">
        <v>3005</v>
      </c>
      <c r="K169" s="19" t="s">
        <v>4300</v>
      </c>
      <c r="L169" s="1" t="s">
        <v>1616</v>
      </c>
      <c r="M169" s="116" t="s">
        <v>4300</v>
      </c>
      <c r="N169" s="53" t="s">
        <v>3005</v>
      </c>
      <c r="O169" s="112"/>
      <c r="P169" s="140">
        <v>25</v>
      </c>
      <c r="Q169" s="1" t="s">
        <v>4670</v>
      </c>
      <c r="R169" s="2">
        <v>33</v>
      </c>
      <c r="S169" s="248" t="s">
        <v>5040</v>
      </c>
      <c r="T169" s="1" t="s">
        <v>1330</v>
      </c>
      <c r="U169" s="3" t="s">
        <v>5519</v>
      </c>
      <c r="V169" s="3" t="s">
        <v>5519</v>
      </c>
      <c r="W169" s="3" t="s">
        <v>3979</v>
      </c>
      <c r="X169" s="3" t="s">
        <v>5042</v>
      </c>
      <c r="Y169" s="132">
        <f t="shared" si="6"/>
        <v>800</v>
      </c>
      <c r="Z169" s="132">
        <f t="shared" si="7"/>
        <v>800</v>
      </c>
      <c r="AA169" s="372" t="str">
        <f t="shared" si="8"/>
        <v>0</v>
      </c>
    </row>
    <row r="170" spans="1:29" s="18" customFormat="1" ht="12" customHeight="1" x14ac:dyDescent="0.2">
      <c r="A170" s="1" t="s">
        <v>4683</v>
      </c>
      <c r="B170" s="2">
        <v>41</v>
      </c>
      <c r="C170" s="1" t="s">
        <v>4670</v>
      </c>
      <c r="D170" s="1" t="s">
        <v>5515</v>
      </c>
      <c r="E170" s="3" t="s">
        <v>5516</v>
      </c>
      <c r="F170" s="3">
        <v>16</v>
      </c>
      <c r="G170" s="48">
        <v>25</v>
      </c>
      <c r="H170" s="3"/>
      <c r="I170" s="49" t="s">
        <v>4737</v>
      </c>
      <c r="J170" s="3" t="s">
        <v>3005</v>
      </c>
      <c r="K170" s="51" t="s">
        <v>4199</v>
      </c>
      <c r="L170" s="1" t="s">
        <v>1616</v>
      </c>
      <c r="M170" s="3" t="s">
        <v>4709</v>
      </c>
      <c r="N170" s="3" t="s">
        <v>3005</v>
      </c>
      <c r="O170" s="3"/>
      <c r="P170" s="3">
        <v>25</v>
      </c>
      <c r="Q170" s="1" t="s">
        <v>4665</v>
      </c>
      <c r="R170" s="2">
        <v>75</v>
      </c>
      <c r="S170" s="248" t="s">
        <v>5040</v>
      </c>
      <c r="T170" s="1" t="s">
        <v>4710</v>
      </c>
      <c r="U170" s="3" t="s">
        <v>5519</v>
      </c>
      <c r="V170" s="3" t="s">
        <v>5519</v>
      </c>
      <c r="W170" s="3" t="s">
        <v>3979</v>
      </c>
      <c r="X170" s="3" t="s">
        <v>5042</v>
      </c>
      <c r="Y170" s="132">
        <f t="shared" si="6"/>
        <v>800</v>
      </c>
      <c r="Z170" s="132">
        <f t="shared" si="7"/>
        <v>800</v>
      </c>
      <c r="AA170" s="372" t="str">
        <f t="shared" si="8"/>
        <v>0</v>
      </c>
    </row>
    <row r="171" spans="1:29" s="18" customFormat="1" ht="12" customHeight="1" x14ac:dyDescent="0.2">
      <c r="A171" s="1" t="s">
        <v>4713</v>
      </c>
      <c r="B171" s="2">
        <v>35.5</v>
      </c>
      <c r="C171" s="1" t="s">
        <v>4670</v>
      </c>
      <c r="D171" s="1" t="s">
        <v>5515</v>
      </c>
      <c r="E171" s="3" t="s">
        <v>5516</v>
      </c>
      <c r="F171" s="3">
        <v>16</v>
      </c>
      <c r="G171" s="48">
        <v>25</v>
      </c>
      <c r="H171" s="3"/>
      <c r="I171" s="49"/>
      <c r="J171" s="3" t="s">
        <v>3005</v>
      </c>
      <c r="K171" s="51" t="s">
        <v>4342</v>
      </c>
      <c r="L171" s="16" t="s">
        <v>1616</v>
      </c>
      <c r="M171" s="18" t="s">
        <v>4342</v>
      </c>
      <c r="N171" s="58" t="s">
        <v>3005</v>
      </c>
      <c r="O171" s="140"/>
      <c r="P171" s="18">
        <v>25</v>
      </c>
      <c r="Q171" s="16" t="s">
        <v>5523</v>
      </c>
      <c r="R171" s="17">
        <v>325</v>
      </c>
      <c r="S171" s="248" t="s">
        <v>5040</v>
      </c>
      <c r="T171" s="16" t="s">
        <v>4344</v>
      </c>
      <c r="U171" s="3" t="s">
        <v>5519</v>
      </c>
      <c r="V171" s="3" t="s">
        <v>5519</v>
      </c>
      <c r="W171" s="3" t="s">
        <v>3979</v>
      </c>
      <c r="X171" s="3" t="s">
        <v>5042</v>
      </c>
      <c r="Y171" s="132">
        <f t="shared" si="6"/>
        <v>800</v>
      </c>
      <c r="Z171" s="132">
        <f t="shared" si="7"/>
        <v>800</v>
      </c>
      <c r="AA171" s="372" t="str">
        <f t="shared" si="8"/>
        <v>0</v>
      </c>
    </row>
    <row r="172" spans="1:29" s="3" customFormat="1" ht="12" customHeight="1" x14ac:dyDescent="0.2">
      <c r="A172" s="1" t="s">
        <v>4711</v>
      </c>
      <c r="B172" s="2">
        <v>34.5</v>
      </c>
      <c r="C172" s="1" t="s">
        <v>4670</v>
      </c>
      <c r="D172" s="1" t="s">
        <v>5515</v>
      </c>
      <c r="E172" s="3" t="s">
        <v>5516</v>
      </c>
      <c r="F172" s="3">
        <v>16</v>
      </c>
      <c r="G172" s="48">
        <v>25</v>
      </c>
      <c r="I172" s="49"/>
      <c r="J172" s="3" t="s">
        <v>3005</v>
      </c>
      <c r="K172" s="51" t="s">
        <v>4342</v>
      </c>
      <c r="L172" s="16" t="s">
        <v>1616</v>
      </c>
      <c r="M172" s="18" t="s">
        <v>4342</v>
      </c>
      <c r="N172" s="58" t="s">
        <v>3005</v>
      </c>
      <c r="O172" s="140"/>
      <c r="P172" s="18">
        <v>25</v>
      </c>
      <c r="Q172" s="1" t="s">
        <v>5523</v>
      </c>
      <c r="R172" s="2">
        <v>360</v>
      </c>
      <c r="S172" s="248" t="s">
        <v>5040</v>
      </c>
      <c r="T172" s="1" t="s">
        <v>4343</v>
      </c>
      <c r="U172" s="3" t="s">
        <v>5519</v>
      </c>
      <c r="V172" s="3" t="s">
        <v>5519</v>
      </c>
      <c r="W172" s="3" t="s">
        <v>3979</v>
      </c>
      <c r="X172" s="3" t="s">
        <v>5042</v>
      </c>
      <c r="Y172" s="132">
        <f t="shared" si="6"/>
        <v>800</v>
      </c>
      <c r="Z172" s="132">
        <f t="shared" si="7"/>
        <v>800</v>
      </c>
      <c r="AA172" s="372" t="str">
        <f t="shared" si="8"/>
        <v>0</v>
      </c>
    </row>
    <row r="173" spans="1:29" s="18" customFormat="1" ht="12" customHeight="1" x14ac:dyDescent="0.2">
      <c r="A173" s="1" t="s">
        <v>4714</v>
      </c>
      <c r="B173" s="2">
        <v>77</v>
      </c>
      <c r="C173" s="1" t="s">
        <v>4665</v>
      </c>
      <c r="D173" s="1" t="s">
        <v>5515</v>
      </c>
      <c r="E173" s="3" t="s">
        <v>5516</v>
      </c>
      <c r="F173" s="3">
        <v>16</v>
      </c>
      <c r="G173" s="3">
        <v>25</v>
      </c>
      <c r="H173" s="3"/>
      <c r="I173" s="3"/>
      <c r="J173" s="3" t="s">
        <v>3005</v>
      </c>
      <c r="K173" s="19" t="s">
        <v>1441</v>
      </c>
      <c r="L173" s="1" t="s">
        <v>1616</v>
      </c>
      <c r="M173" s="116" t="s">
        <v>1441</v>
      </c>
      <c r="N173" s="53" t="s">
        <v>3005</v>
      </c>
      <c r="O173" s="112"/>
      <c r="P173" s="140">
        <v>25</v>
      </c>
      <c r="Q173" s="1" t="s">
        <v>4670</v>
      </c>
      <c r="R173" s="2">
        <v>36.5</v>
      </c>
      <c r="S173" s="248" t="s">
        <v>5040</v>
      </c>
      <c r="T173" s="1" t="s">
        <v>4715</v>
      </c>
      <c r="U173" s="3" t="s">
        <v>5519</v>
      </c>
      <c r="V173" s="3" t="s">
        <v>5519</v>
      </c>
      <c r="W173" s="3" t="s">
        <v>3979</v>
      </c>
      <c r="X173" s="3" t="s">
        <v>5042</v>
      </c>
      <c r="Y173" s="132">
        <f t="shared" si="6"/>
        <v>800</v>
      </c>
      <c r="Z173" s="132">
        <f t="shared" si="7"/>
        <v>800</v>
      </c>
      <c r="AA173" s="372" t="str">
        <f t="shared" si="8"/>
        <v>0</v>
      </c>
    </row>
    <row r="174" spans="1:29" s="18" customFormat="1" ht="12" customHeight="1" x14ac:dyDescent="0.2">
      <c r="A174" s="1" t="s">
        <v>4669</v>
      </c>
      <c r="B174" s="2">
        <v>77.5</v>
      </c>
      <c r="C174" s="1" t="s">
        <v>4665</v>
      </c>
      <c r="D174" s="1" t="s">
        <v>5515</v>
      </c>
      <c r="E174" s="3" t="s">
        <v>5516</v>
      </c>
      <c r="F174" s="3">
        <v>16</v>
      </c>
      <c r="G174" s="3">
        <v>25</v>
      </c>
      <c r="H174" s="3"/>
      <c r="I174" s="3"/>
      <c r="J174" s="21" t="s">
        <v>3005</v>
      </c>
      <c r="K174" s="4" t="s">
        <v>4365</v>
      </c>
      <c r="L174" s="16" t="s">
        <v>1616</v>
      </c>
      <c r="M174" s="18" t="s">
        <v>4365</v>
      </c>
      <c r="N174" s="132" t="s">
        <v>3005</v>
      </c>
      <c r="O174" s="116"/>
      <c r="P174" s="18">
        <v>25</v>
      </c>
      <c r="Q174" s="16" t="s">
        <v>5514</v>
      </c>
      <c r="R174" s="17">
        <v>40</v>
      </c>
      <c r="S174" s="57" t="s">
        <v>5040</v>
      </c>
      <c r="T174" s="16" t="s">
        <v>4366</v>
      </c>
      <c r="U174" s="3" t="s">
        <v>5519</v>
      </c>
      <c r="V174" s="3" t="s">
        <v>5519</v>
      </c>
      <c r="W174" s="21" t="s">
        <v>2651</v>
      </c>
      <c r="X174" s="3" t="s">
        <v>5042</v>
      </c>
      <c r="Y174" s="132">
        <f t="shared" si="6"/>
        <v>800</v>
      </c>
      <c r="Z174" s="132">
        <f t="shared" si="7"/>
        <v>800</v>
      </c>
      <c r="AA174" s="372" t="str">
        <f t="shared" si="8"/>
        <v>0</v>
      </c>
    </row>
    <row r="175" spans="1:29" s="18" customFormat="1" ht="12" customHeight="1" x14ac:dyDescent="0.2">
      <c r="A175" s="1" t="s">
        <v>4718</v>
      </c>
      <c r="B175" s="2">
        <v>33.5</v>
      </c>
      <c r="C175" s="1" t="s">
        <v>4670</v>
      </c>
      <c r="D175" s="1" t="s">
        <v>5515</v>
      </c>
      <c r="E175" s="3" t="s">
        <v>5516</v>
      </c>
      <c r="F175" s="3">
        <v>16</v>
      </c>
      <c r="G175" s="48">
        <v>25</v>
      </c>
      <c r="H175" s="3"/>
      <c r="I175" s="49"/>
      <c r="J175" s="3" t="s">
        <v>3005</v>
      </c>
      <c r="K175" s="51" t="s">
        <v>4365</v>
      </c>
      <c r="L175" s="1" t="s">
        <v>1616</v>
      </c>
      <c r="M175" s="116" t="s">
        <v>4365</v>
      </c>
      <c r="N175" s="53" t="s">
        <v>3005</v>
      </c>
      <c r="O175" s="112"/>
      <c r="P175" s="140">
        <v>25</v>
      </c>
      <c r="Q175" s="1" t="s">
        <v>4670</v>
      </c>
      <c r="R175" s="2">
        <v>35.5</v>
      </c>
      <c r="S175" s="248" t="s">
        <v>5040</v>
      </c>
      <c r="T175" s="1" t="s">
        <v>4717</v>
      </c>
      <c r="U175" s="3" t="s">
        <v>5519</v>
      </c>
      <c r="V175" s="3" t="s">
        <v>5519</v>
      </c>
      <c r="W175" s="3" t="s">
        <v>3979</v>
      </c>
      <c r="X175" s="3" t="s">
        <v>5042</v>
      </c>
      <c r="Y175" s="132">
        <f t="shared" si="6"/>
        <v>800</v>
      </c>
      <c r="Z175" s="132">
        <f t="shared" si="7"/>
        <v>800</v>
      </c>
      <c r="AA175" s="372" t="str">
        <f t="shared" si="8"/>
        <v>0</v>
      </c>
    </row>
    <row r="176" spans="1:29" s="18" customFormat="1" ht="12" customHeight="1" x14ac:dyDescent="0.2">
      <c r="A176" s="1" t="s">
        <v>4720</v>
      </c>
      <c r="B176" s="2">
        <v>36.25</v>
      </c>
      <c r="C176" s="1" t="s">
        <v>4670</v>
      </c>
      <c r="D176" s="1" t="s">
        <v>5515</v>
      </c>
      <c r="E176" s="3" t="s">
        <v>5516</v>
      </c>
      <c r="F176" s="3">
        <v>16</v>
      </c>
      <c r="G176" s="48">
        <v>25</v>
      </c>
      <c r="H176" s="3"/>
      <c r="I176" s="49"/>
      <c r="J176" s="3" t="s">
        <v>3005</v>
      </c>
      <c r="K176" s="51" t="s">
        <v>4365</v>
      </c>
      <c r="L176" s="1" t="s">
        <v>1616</v>
      </c>
      <c r="M176" s="116" t="s">
        <v>4365</v>
      </c>
      <c r="N176" s="53" t="s">
        <v>3005</v>
      </c>
      <c r="O176" s="112"/>
      <c r="P176" s="140">
        <v>25</v>
      </c>
      <c r="Q176" s="1" t="s">
        <v>4670</v>
      </c>
      <c r="R176" s="2">
        <v>36</v>
      </c>
      <c r="S176" s="248" t="s">
        <v>5040</v>
      </c>
      <c r="T176" s="1" t="s">
        <v>4719</v>
      </c>
      <c r="U176" s="3" t="s">
        <v>5519</v>
      </c>
      <c r="V176" s="3" t="s">
        <v>5519</v>
      </c>
      <c r="W176" s="3" t="s">
        <v>3979</v>
      </c>
      <c r="X176" s="3" t="s">
        <v>5042</v>
      </c>
      <c r="Y176" s="132">
        <f t="shared" si="6"/>
        <v>800</v>
      </c>
      <c r="Z176" s="132">
        <f t="shared" si="7"/>
        <v>800</v>
      </c>
      <c r="AA176" s="372" t="str">
        <f t="shared" si="8"/>
        <v>0</v>
      </c>
    </row>
    <row r="177" spans="1:27" s="18" customFormat="1" ht="12" customHeight="1" x14ac:dyDescent="0.2">
      <c r="A177" s="1" t="s">
        <v>1331</v>
      </c>
      <c r="B177" s="2">
        <v>41</v>
      </c>
      <c r="C177" s="1" t="s">
        <v>4670</v>
      </c>
      <c r="D177" s="1" t="s">
        <v>5515</v>
      </c>
      <c r="E177" s="3" t="s">
        <v>5516</v>
      </c>
      <c r="F177" s="3">
        <v>16</v>
      </c>
      <c r="G177" s="48">
        <v>25</v>
      </c>
      <c r="H177" s="3"/>
      <c r="I177" s="49"/>
      <c r="J177" s="3" t="s">
        <v>3005</v>
      </c>
      <c r="K177" s="51" t="s">
        <v>4365</v>
      </c>
      <c r="L177" s="1" t="s">
        <v>1616</v>
      </c>
      <c r="M177" s="116" t="s">
        <v>4365</v>
      </c>
      <c r="N177" s="53" t="s">
        <v>3005</v>
      </c>
      <c r="O177" s="112"/>
      <c r="P177" s="140">
        <v>25</v>
      </c>
      <c r="Q177" s="1" t="s">
        <v>4670</v>
      </c>
      <c r="R177" s="2">
        <v>39</v>
      </c>
      <c r="S177" s="248" t="s">
        <v>5040</v>
      </c>
      <c r="T177" s="1" t="s">
        <v>4721</v>
      </c>
      <c r="U177" s="3" t="s">
        <v>5519</v>
      </c>
      <c r="V177" s="3" t="s">
        <v>5519</v>
      </c>
      <c r="W177" s="3" t="s">
        <v>3979</v>
      </c>
      <c r="X177" s="3" t="s">
        <v>5042</v>
      </c>
      <c r="Y177" s="132">
        <f t="shared" si="6"/>
        <v>800</v>
      </c>
      <c r="Z177" s="132">
        <f t="shared" si="7"/>
        <v>800</v>
      </c>
      <c r="AA177" s="372" t="str">
        <f t="shared" si="8"/>
        <v>0</v>
      </c>
    </row>
    <row r="178" spans="1:27" s="18" customFormat="1" ht="12" customHeight="1" x14ac:dyDescent="0.2">
      <c r="A178" s="16" t="s">
        <v>4446</v>
      </c>
      <c r="B178" s="17">
        <v>216</v>
      </c>
      <c r="C178" s="16" t="s">
        <v>4447</v>
      </c>
      <c r="D178" s="16" t="s">
        <v>5515</v>
      </c>
      <c r="E178" s="18" t="s">
        <v>5516</v>
      </c>
      <c r="F178" s="18">
        <v>16</v>
      </c>
      <c r="G178" s="245">
        <v>25</v>
      </c>
      <c r="I178" s="127" t="s">
        <v>1656</v>
      </c>
      <c r="J178" s="18" t="s">
        <v>3005</v>
      </c>
      <c r="K178" s="19" t="s">
        <v>4069</v>
      </c>
      <c r="L178" s="16" t="s">
        <v>1616</v>
      </c>
      <c r="M178" s="18" t="s">
        <v>4170</v>
      </c>
      <c r="N178" s="58" t="s">
        <v>3005</v>
      </c>
      <c r="O178" s="116" t="s">
        <v>4379</v>
      </c>
      <c r="P178" s="18">
        <v>25</v>
      </c>
      <c r="Q178" s="16" t="s">
        <v>5514</v>
      </c>
      <c r="R178" s="17">
        <v>65.75</v>
      </c>
      <c r="S178" s="248" t="s">
        <v>1317</v>
      </c>
      <c r="T178" s="16" t="s">
        <v>4173</v>
      </c>
      <c r="U178" s="18" t="s">
        <v>5519</v>
      </c>
      <c r="V178" s="18" t="s">
        <v>5519</v>
      </c>
      <c r="W178" s="18" t="s">
        <v>3979</v>
      </c>
      <c r="X178" s="18" t="s">
        <v>3978</v>
      </c>
      <c r="Y178" s="132">
        <f t="shared" si="6"/>
        <v>800</v>
      </c>
      <c r="Z178" s="132" t="str">
        <f t="shared" si="7"/>
        <v>0</v>
      </c>
      <c r="AA178" s="372">
        <f t="shared" si="8"/>
        <v>800</v>
      </c>
    </row>
    <row r="179" spans="1:27" s="18" customFormat="1" ht="12" customHeight="1" x14ac:dyDescent="0.2">
      <c r="A179" s="16" t="s">
        <v>4446</v>
      </c>
      <c r="B179" s="17">
        <v>216</v>
      </c>
      <c r="C179" s="16" t="s">
        <v>4447</v>
      </c>
      <c r="D179" s="16" t="s">
        <v>5515</v>
      </c>
      <c r="E179" s="18" t="s">
        <v>5516</v>
      </c>
      <c r="F179" s="18">
        <v>16</v>
      </c>
      <c r="G179" s="245">
        <v>25</v>
      </c>
      <c r="I179" s="127" t="s">
        <v>1656</v>
      </c>
      <c r="J179" s="18" t="s">
        <v>3005</v>
      </c>
      <c r="K179" s="19" t="s">
        <v>4069</v>
      </c>
      <c r="L179" s="16" t="s">
        <v>1616</v>
      </c>
      <c r="M179" s="18" t="s">
        <v>4170</v>
      </c>
      <c r="N179" s="58" t="s">
        <v>3005</v>
      </c>
      <c r="O179" s="116" t="s">
        <v>4379</v>
      </c>
      <c r="P179" s="18">
        <v>25</v>
      </c>
      <c r="Q179" s="16" t="s">
        <v>5514</v>
      </c>
      <c r="R179" s="17">
        <v>69</v>
      </c>
      <c r="S179" s="248" t="s">
        <v>1317</v>
      </c>
      <c r="T179" s="16" t="s">
        <v>4171</v>
      </c>
      <c r="U179" s="18" t="s">
        <v>5519</v>
      </c>
      <c r="V179" s="18" t="s">
        <v>5519</v>
      </c>
      <c r="W179" s="18" t="s">
        <v>3979</v>
      </c>
      <c r="X179" s="18" t="s">
        <v>3978</v>
      </c>
      <c r="Y179" s="132">
        <f t="shared" si="6"/>
        <v>800</v>
      </c>
      <c r="Z179" s="132" t="str">
        <f t="shared" si="7"/>
        <v>0</v>
      </c>
      <c r="AA179" s="372">
        <f t="shared" si="8"/>
        <v>800</v>
      </c>
    </row>
    <row r="180" spans="1:27" s="18" customFormat="1" ht="12" customHeight="1" x14ac:dyDescent="0.2">
      <c r="A180" s="1" t="s">
        <v>4667</v>
      </c>
      <c r="B180" s="2">
        <v>82.5</v>
      </c>
      <c r="C180" s="1" t="s">
        <v>4665</v>
      </c>
      <c r="D180" s="1" t="s">
        <v>5515</v>
      </c>
      <c r="E180" s="3" t="s">
        <v>5516</v>
      </c>
      <c r="F180" s="3">
        <v>16</v>
      </c>
      <c r="G180" s="3">
        <v>25</v>
      </c>
      <c r="H180" s="3"/>
      <c r="I180" s="49" t="s">
        <v>3258</v>
      </c>
      <c r="J180" s="18" t="s">
        <v>3005</v>
      </c>
      <c r="K180" s="4" t="s">
        <v>1442</v>
      </c>
      <c r="L180" s="1" t="s">
        <v>1616</v>
      </c>
      <c r="M180" s="116" t="s">
        <v>1612</v>
      </c>
      <c r="N180" s="53" t="s">
        <v>3005</v>
      </c>
      <c r="O180" s="112" t="s">
        <v>1346</v>
      </c>
      <c r="P180" s="140">
        <v>25</v>
      </c>
      <c r="Q180" s="1" t="s">
        <v>4670</v>
      </c>
      <c r="R180" s="2">
        <v>34</v>
      </c>
      <c r="S180" s="248" t="s">
        <v>1347</v>
      </c>
      <c r="T180" s="1" t="s">
        <v>4685</v>
      </c>
      <c r="U180" s="18" t="s">
        <v>5519</v>
      </c>
      <c r="V180" s="18" t="s">
        <v>5519</v>
      </c>
      <c r="W180" s="18" t="s">
        <v>3979</v>
      </c>
      <c r="X180" s="18" t="s">
        <v>3978</v>
      </c>
      <c r="Y180" s="132">
        <f t="shared" si="6"/>
        <v>800</v>
      </c>
      <c r="Z180" s="132" t="str">
        <f t="shared" si="7"/>
        <v>0</v>
      </c>
      <c r="AA180" s="372">
        <f t="shared" si="8"/>
        <v>800</v>
      </c>
    </row>
    <row r="181" spans="1:27" s="18" customFormat="1" ht="12" customHeight="1" x14ac:dyDescent="0.2">
      <c r="A181" s="1" t="s">
        <v>4674</v>
      </c>
      <c r="B181" s="2">
        <v>33</v>
      </c>
      <c r="C181" s="1" t="s">
        <v>4670</v>
      </c>
      <c r="D181" s="1" t="s">
        <v>5515</v>
      </c>
      <c r="E181" s="3" t="s">
        <v>5516</v>
      </c>
      <c r="F181" s="3">
        <v>16</v>
      </c>
      <c r="G181" s="48">
        <v>25</v>
      </c>
      <c r="H181" s="3"/>
      <c r="I181" s="49" t="s">
        <v>3258</v>
      </c>
      <c r="J181" s="18" t="s">
        <v>3005</v>
      </c>
      <c r="K181" s="51" t="s">
        <v>1442</v>
      </c>
      <c r="L181" s="1" t="s">
        <v>1616</v>
      </c>
      <c r="M181" s="116" t="s">
        <v>1612</v>
      </c>
      <c r="N181" s="53" t="s">
        <v>3005</v>
      </c>
      <c r="O181" s="112" t="s">
        <v>1346</v>
      </c>
      <c r="P181" s="140">
        <v>25</v>
      </c>
      <c r="Q181" s="1" t="s">
        <v>4670</v>
      </c>
      <c r="R181" s="2">
        <v>35</v>
      </c>
      <c r="S181" s="248" t="s">
        <v>1347</v>
      </c>
      <c r="T181" s="1" t="s">
        <v>4687</v>
      </c>
      <c r="U181" s="18" t="s">
        <v>5519</v>
      </c>
      <c r="V181" s="18" t="s">
        <v>5519</v>
      </c>
      <c r="W181" s="18" t="s">
        <v>3979</v>
      </c>
      <c r="X181" s="18" t="s">
        <v>3978</v>
      </c>
      <c r="Y181" s="132">
        <f t="shared" si="6"/>
        <v>800</v>
      </c>
      <c r="Z181" s="132" t="str">
        <f t="shared" si="7"/>
        <v>0</v>
      </c>
      <c r="AA181" s="372">
        <f t="shared" si="8"/>
        <v>800</v>
      </c>
    </row>
    <row r="182" spans="1:27" s="3" customFormat="1" ht="12" customHeight="1" x14ac:dyDescent="0.2">
      <c r="A182" s="1" t="s">
        <v>4675</v>
      </c>
      <c r="B182" s="2">
        <v>32.75</v>
      </c>
      <c r="C182" s="1" t="s">
        <v>4670</v>
      </c>
      <c r="D182" s="1" t="s">
        <v>5515</v>
      </c>
      <c r="E182" s="3" t="s">
        <v>5516</v>
      </c>
      <c r="F182" s="3">
        <v>16</v>
      </c>
      <c r="G182" s="48">
        <v>25</v>
      </c>
      <c r="I182" s="49" t="s">
        <v>3257</v>
      </c>
      <c r="J182" s="18" t="s">
        <v>3005</v>
      </c>
      <c r="K182" s="51" t="s">
        <v>1442</v>
      </c>
      <c r="L182" s="1" t="s">
        <v>1616</v>
      </c>
      <c r="M182" s="116" t="s">
        <v>1612</v>
      </c>
      <c r="N182" s="53" t="s">
        <v>3005</v>
      </c>
      <c r="O182" s="112" t="s">
        <v>1348</v>
      </c>
      <c r="P182" s="140">
        <v>25</v>
      </c>
      <c r="Q182" s="1" t="s">
        <v>4670</v>
      </c>
      <c r="R182" s="2">
        <v>35.75</v>
      </c>
      <c r="S182" s="248" t="s">
        <v>1377</v>
      </c>
      <c r="T182" s="1" t="s">
        <v>4688</v>
      </c>
      <c r="U182" s="18" t="s">
        <v>5519</v>
      </c>
      <c r="V182" s="18" t="s">
        <v>5519</v>
      </c>
      <c r="W182" s="18" t="s">
        <v>3979</v>
      </c>
      <c r="X182" s="18" t="s">
        <v>3978</v>
      </c>
      <c r="Y182" s="132">
        <f t="shared" si="6"/>
        <v>800</v>
      </c>
      <c r="Z182" s="132" t="str">
        <f t="shared" si="7"/>
        <v>0</v>
      </c>
      <c r="AA182" s="372">
        <f t="shared" si="8"/>
        <v>800</v>
      </c>
    </row>
    <row r="183" spans="1:27" s="18" customFormat="1" ht="12" customHeight="1" x14ac:dyDescent="0.2">
      <c r="A183" s="16" t="s">
        <v>4446</v>
      </c>
      <c r="B183" s="17">
        <v>216</v>
      </c>
      <c r="C183" s="16" t="s">
        <v>4447</v>
      </c>
      <c r="D183" s="16" t="s">
        <v>5515</v>
      </c>
      <c r="E183" s="18" t="s">
        <v>5516</v>
      </c>
      <c r="F183" s="18">
        <v>16</v>
      </c>
      <c r="G183" s="245">
        <v>3</v>
      </c>
      <c r="H183" s="18" t="s">
        <v>1561</v>
      </c>
      <c r="I183" s="127" t="s">
        <v>3248</v>
      </c>
      <c r="J183" s="18" t="s">
        <v>3005</v>
      </c>
      <c r="K183" s="19" t="s">
        <v>4069</v>
      </c>
      <c r="L183" s="16" t="s">
        <v>1616</v>
      </c>
      <c r="M183" s="116" t="s">
        <v>1612</v>
      </c>
      <c r="N183" s="58" t="s">
        <v>3005</v>
      </c>
      <c r="O183" s="116" t="s">
        <v>1355</v>
      </c>
      <c r="P183" s="140">
        <v>3</v>
      </c>
      <c r="Q183" s="1" t="s">
        <v>4670</v>
      </c>
      <c r="R183" s="2">
        <v>36.5</v>
      </c>
      <c r="S183" s="248" t="s">
        <v>1357</v>
      </c>
      <c r="T183" s="1" t="s">
        <v>4690</v>
      </c>
      <c r="U183" s="18" t="s">
        <v>5519</v>
      </c>
      <c r="V183" s="18" t="s">
        <v>5519</v>
      </c>
      <c r="W183" s="18" t="s">
        <v>3979</v>
      </c>
      <c r="X183" s="18" t="s">
        <v>3978</v>
      </c>
      <c r="Y183" s="132">
        <f t="shared" si="6"/>
        <v>96</v>
      </c>
      <c r="Z183" s="132" t="str">
        <f t="shared" si="7"/>
        <v>0</v>
      </c>
      <c r="AA183" s="372">
        <f t="shared" si="8"/>
        <v>96</v>
      </c>
    </row>
    <row r="184" spans="1:27" s="18" customFormat="1" ht="12" customHeight="1" x14ac:dyDescent="0.2">
      <c r="A184" s="16" t="s">
        <v>4446</v>
      </c>
      <c r="B184" s="17">
        <v>216</v>
      </c>
      <c r="C184" s="16" t="s">
        <v>4447</v>
      </c>
      <c r="D184" s="16" t="s">
        <v>5515</v>
      </c>
      <c r="E184" s="18" t="s">
        <v>5516</v>
      </c>
      <c r="F184" s="18">
        <v>16</v>
      </c>
      <c r="G184" s="245">
        <v>13</v>
      </c>
      <c r="H184" s="18" t="s">
        <v>1561</v>
      </c>
      <c r="I184" s="127" t="s">
        <v>3248</v>
      </c>
      <c r="J184" s="18" t="s">
        <v>3005</v>
      </c>
      <c r="K184" s="19" t="s">
        <v>4069</v>
      </c>
      <c r="L184" s="16" t="s">
        <v>1616</v>
      </c>
      <c r="M184" s="116" t="s">
        <v>1612</v>
      </c>
      <c r="N184" s="58" t="s">
        <v>3005</v>
      </c>
      <c r="O184" s="116" t="s">
        <v>1355</v>
      </c>
      <c r="P184" s="140">
        <v>13</v>
      </c>
      <c r="Q184" s="1" t="s">
        <v>4670</v>
      </c>
      <c r="R184" s="2">
        <v>36</v>
      </c>
      <c r="S184" s="248" t="s">
        <v>1357</v>
      </c>
      <c r="T184" s="1" t="s">
        <v>4689</v>
      </c>
      <c r="U184" s="18" t="s">
        <v>5519</v>
      </c>
      <c r="V184" s="18" t="s">
        <v>5519</v>
      </c>
      <c r="W184" s="18" t="s">
        <v>3979</v>
      </c>
      <c r="X184" s="18" t="s">
        <v>3978</v>
      </c>
      <c r="Y184" s="132">
        <f t="shared" si="6"/>
        <v>416</v>
      </c>
      <c r="Z184" s="132" t="str">
        <f t="shared" si="7"/>
        <v>0</v>
      </c>
      <c r="AA184" s="372">
        <f t="shared" si="8"/>
        <v>416</v>
      </c>
    </row>
    <row r="185" spans="1:27" s="18" customFormat="1" ht="12" customHeight="1" x14ac:dyDescent="0.2">
      <c r="A185" s="16" t="s">
        <v>4446</v>
      </c>
      <c r="B185" s="17">
        <v>216</v>
      </c>
      <c r="C185" s="16" t="s">
        <v>4447</v>
      </c>
      <c r="D185" s="16" t="s">
        <v>5515</v>
      </c>
      <c r="E185" s="18" t="s">
        <v>5516</v>
      </c>
      <c r="F185" s="18">
        <v>16</v>
      </c>
      <c r="G185" s="60">
        <v>12</v>
      </c>
      <c r="H185" s="18" t="s">
        <v>1561</v>
      </c>
      <c r="I185" s="126" t="s">
        <v>3249</v>
      </c>
      <c r="J185" s="18" t="s">
        <v>3005</v>
      </c>
      <c r="K185" s="19" t="s">
        <v>4069</v>
      </c>
      <c r="L185" s="16" t="s">
        <v>1616</v>
      </c>
      <c r="M185" s="116" t="s">
        <v>1612</v>
      </c>
      <c r="N185" s="58" t="s">
        <v>3005</v>
      </c>
      <c r="O185" s="116" t="s">
        <v>1355</v>
      </c>
      <c r="P185" s="140">
        <v>12</v>
      </c>
      <c r="Q185" s="1" t="s">
        <v>4670</v>
      </c>
      <c r="R185" s="2">
        <v>36</v>
      </c>
      <c r="S185" s="248" t="s">
        <v>1356</v>
      </c>
      <c r="T185" s="1" t="s">
        <v>4689</v>
      </c>
      <c r="U185" s="18" t="s">
        <v>5519</v>
      </c>
      <c r="V185" s="18" t="s">
        <v>5519</v>
      </c>
      <c r="W185" s="18" t="s">
        <v>3979</v>
      </c>
      <c r="X185" s="18" t="s">
        <v>3978</v>
      </c>
      <c r="Y185" s="132">
        <f t="shared" si="6"/>
        <v>384</v>
      </c>
      <c r="Z185" s="132" t="str">
        <f t="shared" si="7"/>
        <v>0</v>
      </c>
      <c r="AA185" s="372">
        <f t="shared" si="8"/>
        <v>384</v>
      </c>
    </row>
    <row r="186" spans="1:27" s="18" customFormat="1" ht="12" customHeight="1" x14ac:dyDescent="0.2">
      <c r="A186" s="16" t="s">
        <v>4089</v>
      </c>
      <c r="B186" s="17">
        <v>300</v>
      </c>
      <c r="C186" s="16" t="s">
        <v>5514</v>
      </c>
      <c r="D186" s="16" t="s">
        <v>5515</v>
      </c>
      <c r="E186" s="18" t="s">
        <v>5516</v>
      </c>
      <c r="F186" s="18">
        <v>16</v>
      </c>
      <c r="G186" s="59">
        <v>5</v>
      </c>
      <c r="H186" s="18" t="s">
        <v>1561</v>
      </c>
      <c r="I186" s="19" t="s">
        <v>5039</v>
      </c>
      <c r="J186" s="18" t="s">
        <v>3005</v>
      </c>
      <c r="K186" s="19" t="s">
        <v>4069</v>
      </c>
      <c r="L186" s="16" t="s">
        <v>1616</v>
      </c>
      <c r="M186" s="116" t="s">
        <v>1612</v>
      </c>
      <c r="N186" s="58" t="s">
        <v>3005</v>
      </c>
      <c r="O186" s="112" t="s">
        <v>1353</v>
      </c>
      <c r="P186" s="140">
        <v>5</v>
      </c>
      <c r="Q186" s="1" t="s">
        <v>4670</v>
      </c>
      <c r="R186" s="2">
        <v>36.5</v>
      </c>
      <c r="S186" s="248" t="s">
        <v>1354</v>
      </c>
      <c r="T186" s="1" t="s">
        <v>4690</v>
      </c>
      <c r="U186" s="18" t="s">
        <v>5519</v>
      </c>
      <c r="V186" s="18" t="s">
        <v>5519</v>
      </c>
      <c r="W186" s="18" t="s">
        <v>3979</v>
      </c>
      <c r="X186" s="18" t="s">
        <v>3978</v>
      </c>
      <c r="Y186" s="132">
        <f t="shared" si="6"/>
        <v>160</v>
      </c>
      <c r="Z186" s="132" t="str">
        <f t="shared" si="7"/>
        <v>0</v>
      </c>
      <c r="AA186" s="372">
        <f t="shared" si="8"/>
        <v>160</v>
      </c>
    </row>
    <row r="187" spans="1:27" s="18" customFormat="1" ht="12" customHeight="1" x14ac:dyDescent="0.2">
      <c r="A187" s="1" t="s">
        <v>1324</v>
      </c>
      <c r="B187" s="2">
        <v>38</v>
      </c>
      <c r="C187" s="1" t="s">
        <v>4670</v>
      </c>
      <c r="D187" s="1" t="s">
        <v>5515</v>
      </c>
      <c r="E187" s="3" t="s">
        <v>5516</v>
      </c>
      <c r="F187" s="3">
        <v>16</v>
      </c>
      <c r="G187" s="48">
        <v>25</v>
      </c>
      <c r="H187" s="3"/>
      <c r="I187" s="49" t="s">
        <v>3247</v>
      </c>
      <c r="J187" s="18" t="s">
        <v>3005</v>
      </c>
      <c r="K187" s="51" t="s">
        <v>4985</v>
      </c>
      <c r="L187" s="1" t="s">
        <v>1616</v>
      </c>
      <c r="M187" s="116" t="s">
        <v>1612</v>
      </c>
      <c r="N187" s="53" t="s">
        <v>3005</v>
      </c>
      <c r="O187" s="112" t="s">
        <v>1346</v>
      </c>
      <c r="P187" s="140">
        <v>25</v>
      </c>
      <c r="Q187" s="1" t="s">
        <v>4670</v>
      </c>
      <c r="R187" s="2">
        <v>42</v>
      </c>
      <c r="S187" s="248" t="s">
        <v>1349</v>
      </c>
      <c r="T187" s="1" t="s">
        <v>4691</v>
      </c>
      <c r="U187" s="18" t="s">
        <v>5519</v>
      </c>
      <c r="V187" s="18" t="s">
        <v>5519</v>
      </c>
      <c r="W187" s="18" t="s">
        <v>3979</v>
      </c>
      <c r="X187" s="18" t="s">
        <v>3978</v>
      </c>
      <c r="Y187" s="132">
        <f t="shared" si="6"/>
        <v>800</v>
      </c>
      <c r="Z187" s="132" t="str">
        <f t="shared" si="7"/>
        <v>0</v>
      </c>
      <c r="AA187" s="372">
        <f t="shared" si="8"/>
        <v>800</v>
      </c>
    </row>
    <row r="188" spans="1:27" s="18" customFormat="1" ht="12" customHeight="1" x14ac:dyDescent="0.2">
      <c r="A188" s="1" t="s">
        <v>1139</v>
      </c>
      <c r="B188" s="2">
        <v>0</v>
      </c>
      <c r="C188" s="1" t="s">
        <v>5523</v>
      </c>
      <c r="D188" s="1" t="s">
        <v>5515</v>
      </c>
      <c r="E188" s="3" t="s">
        <v>5516</v>
      </c>
      <c r="F188" s="3">
        <v>16</v>
      </c>
      <c r="G188" s="59">
        <v>12</v>
      </c>
      <c r="H188" s="18" t="s">
        <v>1561</v>
      </c>
      <c r="I188" s="159" t="s">
        <v>3980</v>
      </c>
      <c r="J188" s="18" t="s">
        <v>3005</v>
      </c>
      <c r="K188" s="159" t="s">
        <v>4379</v>
      </c>
      <c r="L188" s="1" t="s">
        <v>1616</v>
      </c>
      <c r="M188" s="116" t="s">
        <v>1612</v>
      </c>
      <c r="N188" s="53" t="s">
        <v>3005</v>
      </c>
      <c r="O188" s="112" t="s">
        <v>1351</v>
      </c>
      <c r="P188" s="140">
        <v>12</v>
      </c>
      <c r="Q188" s="1" t="s">
        <v>4670</v>
      </c>
      <c r="R188" s="2">
        <v>36.5</v>
      </c>
      <c r="S188" s="248" t="s">
        <v>1352</v>
      </c>
      <c r="T188" s="1" t="s">
        <v>4690</v>
      </c>
      <c r="U188" s="18" t="s">
        <v>5519</v>
      </c>
      <c r="V188" s="18" t="s">
        <v>5519</v>
      </c>
      <c r="W188" s="18" t="s">
        <v>3979</v>
      </c>
      <c r="X188" s="18" t="s">
        <v>3978</v>
      </c>
      <c r="Y188" s="132">
        <f t="shared" si="6"/>
        <v>384</v>
      </c>
      <c r="Z188" s="132" t="str">
        <f t="shared" si="7"/>
        <v>0</v>
      </c>
      <c r="AA188" s="372">
        <f t="shared" si="8"/>
        <v>384</v>
      </c>
    </row>
    <row r="189" spans="1:27" s="18" customFormat="1" ht="12" customHeight="1" x14ac:dyDescent="0.2">
      <c r="A189" s="1" t="s">
        <v>1139</v>
      </c>
      <c r="B189" s="2">
        <v>0</v>
      </c>
      <c r="C189" s="1" t="s">
        <v>5523</v>
      </c>
      <c r="D189" s="1" t="s">
        <v>5515</v>
      </c>
      <c r="E189" s="3" t="s">
        <v>5516</v>
      </c>
      <c r="F189" s="3">
        <v>16</v>
      </c>
      <c r="G189" s="59">
        <v>5</v>
      </c>
      <c r="H189" s="18" t="s">
        <v>1561</v>
      </c>
      <c r="I189" s="159" t="s">
        <v>3980</v>
      </c>
      <c r="J189" s="18" t="s">
        <v>3005</v>
      </c>
      <c r="K189" s="159" t="s">
        <v>4379</v>
      </c>
      <c r="L189" s="1" t="s">
        <v>1616</v>
      </c>
      <c r="M189" s="116" t="s">
        <v>1612</v>
      </c>
      <c r="N189" s="53" t="s">
        <v>3005</v>
      </c>
      <c r="O189" s="112" t="s">
        <v>1350</v>
      </c>
      <c r="P189" s="140">
        <v>5</v>
      </c>
      <c r="Q189" s="1" t="s">
        <v>4670</v>
      </c>
      <c r="R189" s="2">
        <v>36.5</v>
      </c>
      <c r="S189" s="248" t="s">
        <v>1352</v>
      </c>
      <c r="T189" s="1" t="s">
        <v>4690</v>
      </c>
      <c r="U189" s="18" t="s">
        <v>5519</v>
      </c>
      <c r="V189" s="18" t="s">
        <v>5519</v>
      </c>
      <c r="W189" s="18" t="s">
        <v>3979</v>
      </c>
      <c r="X189" s="18" t="s">
        <v>3978</v>
      </c>
      <c r="Y189" s="132">
        <f t="shared" si="6"/>
        <v>160</v>
      </c>
      <c r="Z189" s="132" t="str">
        <f t="shared" si="7"/>
        <v>0</v>
      </c>
      <c r="AA189" s="372">
        <f t="shared" si="8"/>
        <v>160</v>
      </c>
    </row>
    <row r="190" spans="1:27" s="18" customFormat="1" ht="12" customHeight="1" x14ac:dyDescent="0.2">
      <c r="A190" s="1" t="s">
        <v>1322</v>
      </c>
      <c r="B190" s="2">
        <v>34</v>
      </c>
      <c r="C190" s="1" t="s">
        <v>4670</v>
      </c>
      <c r="D190" s="1" t="s">
        <v>5515</v>
      </c>
      <c r="E190" s="3" t="s">
        <v>5516</v>
      </c>
      <c r="F190" s="3">
        <v>16</v>
      </c>
      <c r="G190" s="48">
        <v>25</v>
      </c>
      <c r="H190" s="3"/>
      <c r="I190" s="49" t="s">
        <v>3256</v>
      </c>
      <c r="J190" s="3" t="s">
        <v>3005</v>
      </c>
      <c r="K190" s="51" t="s">
        <v>4979</v>
      </c>
      <c r="L190" s="1" t="s">
        <v>1616</v>
      </c>
      <c r="M190" s="116" t="s">
        <v>4283</v>
      </c>
      <c r="N190" s="53" t="s">
        <v>3005</v>
      </c>
      <c r="O190" s="112" t="s">
        <v>3251</v>
      </c>
      <c r="P190" s="140">
        <v>25</v>
      </c>
      <c r="Q190" s="1" t="s">
        <v>4670</v>
      </c>
      <c r="R190" s="2">
        <v>36.25</v>
      </c>
      <c r="S190" s="248" t="s">
        <v>1358</v>
      </c>
      <c r="T190" s="1" t="s">
        <v>4694</v>
      </c>
      <c r="U190" s="18" t="s">
        <v>5519</v>
      </c>
      <c r="V190" s="18" t="s">
        <v>5519</v>
      </c>
      <c r="W190" s="18" t="s">
        <v>3979</v>
      </c>
      <c r="X190" s="18" t="s">
        <v>3978</v>
      </c>
      <c r="Y190" s="132">
        <f t="shared" si="6"/>
        <v>800</v>
      </c>
      <c r="Z190" s="132" t="str">
        <f t="shared" si="7"/>
        <v>0</v>
      </c>
      <c r="AA190" s="372">
        <f t="shared" si="8"/>
        <v>800</v>
      </c>
    </row>
    <row r="191" spans="1:27" s="18" customFormat="1" ht="12" customHeight="1" x14ac:dyDescent="0.2">
      <c r="A191" s="1" t="s">
        <v>2722</v>
      </c>
      <c r="B191" s="2">
        <v>145</v>
      </c>
      <c r="C191" s="1" t="s">
        <v>2721</v>
      </c>
      <c r="D191" s="1" t="s">
        <v>5515</v>
      </c>
      <c r="E191" s="3" t="s">
        <v>5516</v>
      </c>
      <c r="F191" s="3">
        <v>16</v>
      </c>
      <c r="G191" s="3">
        <v>18</v>
      </c>
      <c r="H191" s="3" t="s">
        <v>1561</v>
      </c>
      <c r="I191" s="49" t="s">
        <v>1614</v>
      </c>
      <c r="J191" s="3" t="s">
        <v>3005</v>
      </c>
      <c r="K191" s="4" t="s">
        <v>1611</v>
      </c>
      <c r="L191" s="16" t="s">
        <v>1616</v>
      </c>
      <c r="M191" s="116" t="s">
        <v>4300</v>
      </c>
      <c r="N191" s="3" t="s">
        <v>3005</v>
      </c>
      <c r="O191" s="83" t="s">
        <v>3246</v>
      </c>
      <c r="P191" s="140">
        <v>18</v>
      </c>
      <c r="Q191" s="1" t="s">
        <v>4670</v>
      </c>
      <c r="R191" s="2">
        <v>33</v>
      </c>
      <c r="S191" s="248" t="s">
        <v>1371</v>
      </c>
      <c r="T191" s="1" t="s">
        <v>4706</v>
      </c>
      <c r="U191" s="18" t="s">
        <v>5519</v>
      </c>
      <c r="V191" s="18" t="s">
        <v>5519</v>
      </c>
      <c r="W191" s="18" t="s">
        <v>3979</v>
      </c>
      <c r="X191" s="18" t="s">
        <v>3978</v>
      </c>
      <c r="Y191" s="132">
        <f t="shared" si="6"/>
        <v>576</v>
      </c>
      <c r="Z191" s="132" t="str">
        <f t="shared" si="7"/>
        <v>0</v>
      </c>
      <c r="AA191" s="372">
        <f t="shared" si="8"/>
        <v>576</v>
      </c>
    </row>
    <row r="192" spans="1:27" s="18" customFormat="1" ht="12" customHeight="1" x14ac:dyDescent="0.2">
      <c r="A192" s="1" t="s">
        <v>4692</v>
      </c>
      <c r="B192" s="2">
        <v>35.5</v>
      </c>
      <c r="C192" s="1" t="s">
        <v>4670</v>
      </c>
      <c r="D192" s="1" t="s">
        <v>5515</v>
      </c>
      <c r="E192" s="3" t="s">
        <v>5516</v>
      </c>
      <c r="F192" s="3">
        <v>16</v>
      </c>
      <c r="G192" s="48">
        <v>25</v>
      </c>
      <c r="H192" s="3"/>
      <c r="I192" s="49" t="s">
        <v>3253</v>
      </c>
      <c r="J192" s="3" t="s">
        <v>3005</v>
      </c>
      <c r="K192" s="51" t="s">
        <v>1613</v>
      </c>
      <c r="L192" s="16" t="s">
        <v>1616</v>
      </c>
      <c r="M192" s="116" t="s">
        <v>4300</v>
      </c>
      <c r="N192" s="53" t="s">
        <v>3005</v>
      </c>
      <c r="O192" s="83" t="s">
        <v>3244</v>
      </c>
      <c r="P192" s="140">
        <v>25</v>
      </c>
      <c r="Q192" s="1" t="s">
        <v>4670</v>
      </c>
      <c r="R192" s="2">
        <v>37</v>
      </c>
      <c r="S192" s="248" t="s">
        <v>1368</v>
      </c>
      <c r="T192" s="1" t="s">
        <v>4708</v>
      </c>
      <c r="U192" s="18" t="s">
        <v>5519</v>
      </c>
      <c r="V192" s="18" t="s">
        <v>5519</v>
      </c>
      <c r="W192" s="18" t="s">
        <v>3979</v>
      </c>
      <c r="X192" s="18" t="s">
        <v>3978</v>
      </c>
      <c r="Y192" s="132">
        <f t="shared" si="6"/>
        <v>800</v>
      </c>
      <c r="Z192" s="132" t="str">
        <f t="shared" si="7"/>
        <v>0</v>
      </c>
      <c r="AA192" s="372">
        <f t="shared" si="8"/>
        <v>800</v>
      </c>
    </row>
    <row r="193" spans="1:34" s="18" customFormat="1" ht="12" customHeight="1" x14ac:dyDescent="0.2">
      <c r="A193" s="1" t="s">
        <v>1326</v>
      </c>
      <c r="B193" s="2">
        <v>40</v>
      </c>
      <c r="C193" s="1" t="s">
        <v>4670</v>
      </c>
      <c r="D193" s="1" t="s">
        <v>5515</v>
      </c>
      <c r="E193" s="3" t="s">
        <v>5516</v>
      </c>
      <c r="F193" s="3">
        <v>16</v>
      </c>
      <c r="G193" s="48">
        <v>25</v>
      </c>
      <c r="H193" s="3"/>
      <c r="I193" s="49"/>
      <c r="J193" s="3" t="s">
        <v>3005</v>
      </c>
      <c r="K193" s="51" t="s">
        <v>1614</v>
      </c>
      <c r="L193" s="16" t="s">
        <v>1616</v>
      </c>
      <c r="M193" s="116" t="s">
        <v>4300</v>
      </c>
      <c r="N193" s="53" t="s">
        <v>3005</v>
      </c>
      <c r="O193" s="83" t="s">
        <v>3246</v>
      </c>
      <c r="P193" s="140">
        <v>25</v>
      </c>
      <c r="Q193" s="1" t="s">
        <v>4670</v>
      </c>
      <c r="R193" s="2">
        <v>33</v>
      </c>
      <c r="S193" s="248" t="s">
        <v>1372</v>
      </c>
      <c r="T193" s="1" t="s">
        <v>1329</v>
      </c>
      <c r="U193" s="18" t="s">
        <v>5519</v>
      </c>
      <c r="V193" s="18" t="s">
        <v>5519</v>
      </c>
      <c r="W193" s="18" t="s">
        <v>3979</v>
      </c>
      <c r="X193" s="18" t="s">
        <v>3978</v>
      </c>
      <c r="Y193" s="132">
        <f t="shared" si="6"/>
        <v>800</v>
      </c>
      <c r="Z193" s="132" t="str">
        <f t="shared" si="7"/>
        <v>0</v>
      </c>
      <c r="AA193" s="372">
        <f t="shared" si="8"/>
        <v>800</v>
      </c>
    </row>
    <row r="194" spans="1:34" s="18" customFormat="1" ht="12" customHeight="1" x14ac:dyDescent="0.2">
      <c r="A194" s="1" t="s">
        <v>4338</v>
      </c>
      <c r="B194" s="2">
        <v>356</v>
      </c>
      <c r="C194" s="1" t="s">
        <v>5523</v>
      </c>
      <c r="D194" s="1" t="s">
        <v>5515</v>
      </c>
      <c r="E194" s="3" t="s">
        <v>5516</v>
      </c>
      <c r="F194" s="3">
        <v>16</v>
      </c>
      <c r="G194" s="18">
        <v>25</v>
      </c>
      <c r="I194" s="49" t="s">
        <v>3254</v>
      </c>
      <c r="J194" s="3" t="s">
        <v>3005</v>
      </c>
      <c r="K194" s="19" t="s">
        <v>4983</v>
      </c>
      <c r="L194" s="1" t="s">
        <v>1616</v>
      </c>
      <c r="M194" s="112" t="s">
        <v>4342</v>
      </c>
      <c r="N194" s="3" t="s">
        <v>3005</v>
      </c>
      <c r="O194" s="112" t="s">
        <v>3255</v>
      </c>
      <c r="P194" s="140">
        <v>25</v>
      </c>
      <c r="Q194" s="1" t="s">
        <v>4670</v>
      </c>
      <c r="R194" s="2">
        <v>37</v>
      </c>
      <c r="S194" s="248" t="s">
        <v>1369</v>
      </c>
      <c r="T194" s="1" t="s">
        <v>4712</v>
      </c>
      <c r="U194" s="18" t="s">
        <v>5519</v>
      </c>
      <c r="V194" s="18" t="s">
        <v>5519</v>
      </c>
      <c r="W194" s="18" t="s">
        <v>3979</v>
      </c>
      <c r="X194" s="18" t="s">
        <v>3978</v>
      </c>
      <c r="Y194" s="132">
        <f t="shared" si="6"/>
        <v>800</v>
      </c>
      <c r="Z194" s="132" t="str">
        <f t="shared" si="7"/>
        <v>0</v>
      </c>
      <c r="AA194" s="372">
        <f t="shared" si="8"/>
        <v>800</v>
      </c>
    </row>
    <row r="195" spans="1:34" s="18" customFormat="1" ht="12" customHeight="1" x14ac:dyDescent="0.2">
      <c r="A195" s="1" t="s">
        <v>4682</v>
      </c>
      <c r="B195" s="2">
        <v>36</v>
      </c>
      <c r="C195" s="1" t="s">
        <v>4670</v>
      </c>
      <c r="D195" s="1" t="s">
        <v>5515</v>
      </c>
      <c r="E195" s="3" t="s">
        <v>5516</v>
      </c>
      <c r="F195" s="3">
        <v>16</v>
      </c>
      <c r="G195" s="48">
        <v>25</v>
      </c>
      <c r="H195" s="3"/>
      <c r="I195" s="49" t="s">
        <v>4739</v>
      </c>
      <c r="J195" s="18" t="s">
        <v>3005</v>
      </c>
      <c r="K195" s="51" t="s">
        <v>4980</v>
      </c>
      <c r="L195" s="1" t="s">
        <v>1616</v>
      </c>
      <c r="M195" s="116" t="s">
        <v>4300</v>
      </c>
      <c r="N195" s="53" t="s">
        <v>3005</v>
      </c>
      <c r="O195" s="83" t="s">
        <v>3245</v>
      </c>
      <c r="P195" s="140">
        <v>25</v>
      </c>
      <c r="Q195" s="1" t="s">
        <v>4670</v>
      </c>
      <c r="R195" s="2">
        <v>33</v>
      </c>
      <c r="S195" s="248" t="s">
        <v>1366</v>
      </c>
      <c r="T195" s="1" t="s">
        <v>4705</v>
      </c>
      <c r="U195" s="18" t="s">
        <v>5519</v>
      </c>
      <c r="V195" s="18" t="s">
        <v>5519</v>
      </c>
      <c r="W195" s="18" t="s">
        <v>3979</v>
      </c>
      <c r="X195" s="18" t="s">
        <v>3978</v>
      </c>
      <c r="Y195" s="132">
        <f t="shared" si="6"/>
        <v>800</v>
      </c>
      <c r="Z195" s="132" t="str">
        <f t="shared" si="7"/>
        <v>0</v>
      </c>
      <c r="AA195" s="372">
        <f t="shared" si="8"/>
        <v>800</v>
      </c>
    </row>
    <row r="196" spans="1:34" s="18" customFormat="1" ht="12" customHeight="1" x14ac:dyDescent="0.2">
      <c r="A196" s="16" t="s">
        <v>4444</v>
      </c>
      <c r="B196" s="17">
        <v>1</v>
      </c>
      <c r="C196" s="16" t="s">
        <v>4038</v>
      </c>
      <c r="D196" s="16" t="s">
        <v>5515</v>
      </c>
      <c r="E196" s="18" t="s">
        <v>5516</v>
      </c>
      <c r="F196" s="18">
        <v>16</v>
      </c>
      <c r="G196" s="220">
        <v>25</v>
      </c>
      <c r="I196" s="96" t="s">
        <v>5296</v>
      </c>
      <c r="J196" s="18" t="s">
        <v>3005</v>
      </c>
      <c r="K196" s="19" t="s">
        <v>4069</v>
      </c>
      <c r="L196" s="16" t="s">
        <v>1616</v>
      </c>
      <c r="M196" s="116" t="s">
        <v>4300</v>
      </c>
      <c r="N196" s="58" t="s">
        <v>3005</v>
      </c>
      <c r="O196" s="83" t="s">
        <v>3244</v>
      </c>
      <c r="P196" s="140">
        <v>25</v>
      </c>
      <c r="Q196" s="1" t="s">
        <v>4670</v>
      </c>
      <c r="R196" s="2">
        <v>34</v>
      </c>
      <c r="S196" s="248" t="s">
        <v>1378</v>
      </c>
      <c r="T196" s="1" t="s">
        <v>4703</v>
      </c>
      <c r="U196" s="18" t="s">
        <v>5519</v>
      </c>
      <c r="V196" s="18" t="s">
        <v>5519</v>
      </c>
      <c r="W196" s="18" t="s">
        <v>3979</v>
      </c>
      <c r="X196" s="18" t="s">
        <v>3978</v>
      </c>
      <c r="Y196" s="132">
        <f t="shared" si="6"/>
        <v>800</v>
      </c>
      <c r="Z196" s="132" t="str">
        <f t="shared" si="7"/>
        <v>0</v>
      </c>
      <c r="AA196" s="372">
        <f t="shared" si="8"/>
        <v>800</v>
      </c>
    </row>
    <row r="197" spans="1:34" s="18" customFormat="1" ht="12" customHeight="1" x14ac:dyDescent="0.2">
      <c r="A197" s="16" t="s">
        <v>4444</v>
      </c>
      <c r="B197" s="17">
        <v>1</v>
      </c>
      <c r="C197" s="16" t="s">
        <v>4038</v>
      </c>
      <c r="D197" s="16" t="s">
        <v>5515</v>
      </c>
      <c r="E197" s="18" t="s">
        <v>5516</v>
      </c>
      <c r="F197" s="18">
        <v>16</v>
      </c>
      <c r="G197" s="220">
        <v>25</v>
      </c>
      <c r="I197" s="96" t="s">
        <v>5296</v>
      </c>
      <c r="J197" s="18" t="s">
        <v>3005</v>
      </c>
      <c r="K197" s="19" t="s">
        <v>4069</v>
      </c>
      <c r="L197" s="16" t="s">
        <v>1616</v>
      </c>
      <c r="M197" s="116" t="s">
        <v>4300</v>
      </c>
      <c r="N197" s="58" t="s">
        <v>3005</v>
      </c>
      <c r="O197" s="83" t="s">
        <v>3244</v>
      </c>
      <c r="P197" s="140">
        <v>25</v>
      </c>
      <c r="Q197" s="1" t="s">
        <v>4670</v>
      </c>
      <c r="R197" s="2">
        <v>33</v>
      </c>
      <c r="S197" s="248" t="s">
        <v>1379</v>
      </c>
      <c r="T197" s="1" t="s">
        <v>4704</v>
      </c>
      <c r="U197" s="18" t="s">
        <v>5519</v>
      </c>
      <c r="V197" s="18" t="s">
        <v>5519</v>
      </c>
      <c r="W197" s="18" t="s">
        <v>3979</v>
      </c>
      <c r="X197" s="18" t="s">
        <v>3978</v>
      </c>
      <c r="Y197" s="132">
        <f t="shared" si="6"/>
        <v>800</v>
      </c>
      <c r="Z197" s="132" t="str">
        <f t="shared" si="7"/>
        <v>0</v>
      </c>
      <c r="AA197" s="372">
        <f t="shared" si="8"/>
        <v>800</v>
      </c>
    </row>
    <row r="198" spans="1:34" s="18" customFormat="1" ht="12" customHeight="1" x14ac:dyDescent="0.2">
      <c r="A198" s="1" t="s">
        <v>2720</v>
      </c>
      <c r="B198" s="2">
        <v>155</v>
      </c>
      <c r="C198" s="1" t="s">
        <v>2721</v>
      </c>
      <c r="D198" s="1" t="s">
        <v>5515</v>
      </c>
      <c r="E198" s="3" t="s">
        <v>5516</v>
      </c>
      <c r="F198" s="3">
        <v>16</v>
      </c>
      <c r="G198" s="3">
        <v>25</v>
      </c>
      <c r="H198" s="3"/>
      <c r="I198" s="49" t="s">
        <v>5453</v>
      </c>
      <c r="J198" s="3" t="s">
        <v>3005</v>
      </c>
      <c r="K198" s="4" t="s">
        <v>1611</v>
      </c>
      <c r="L198" s="16" t="s">
        <v>1616</v>
      </c>
      <c r="M198" s="116" t="s">
        <v>4300</v>
      </c>
      <c r="N198" s="3" t="s">
        <v>3005</v>
      </c>
      <c r="O198" s="112" t="s">
        <v>5302</v>
      </c>
      <c r="P198" s="140">
        <v>25</v>
      </c>
      <c r="Q198" s="1" t="s">
        <v>4670</v>
      </c>
      <c r="R198" s="2">
        <v>34.5</v>
      </c>
      <c r="S198" s="248" t="s">
        <v>1345</v>
      </c>
      <c r="T198" s="1" t="s">
        <v>4707</v>
      </c>
      <c r="U198" s="18" t="s">
        <v>5519</v>
      </c>
      <c r="V198" s="18" t="s">
        <v>5519</v>
      </c>
      <c r="W198" s="18" t="s">
        <v>3979</v>
      </c>
      <c r="X198" s="18" t="s">
        <v>3978</v>
      </c>
      <c r="Y198" s="132">
        <f t="shared" si="6"/>
        <v>800</v>
      </c>
      <c r="Z198" s="132" t="str">
        <f t="shared" si="7"/>
        <v>0</v>
      </c>
      <c r="AA198" s="372">
        <f t="shared" si="8"/>
        <v>800</v>
      </c>
    </row>
    <row r="199" spans="1:34" s="18" customFormat="1" ht="12" customHeight="1" x14ac:dyDescent="0.2">
      <c r="A199" s="1" t="s">
        <v>2722</v>
      </c>
      <c r="B199" s="2">
        <v>145</v>
      </c>
      <c r="C199" s="1" t="s">
        <v>2721</v>
      </c>
      <c r="D199" s="1" t="s">
        <v>5515</v>
      </c>
      <c r="E199" s="3" t="s">
        <v>5516</v>
      </c>
      <c r="F199" s="3">
        <v>16</v>
      </c>
      <c r="G199" s="3">
        <v>7</v>
      </c>
      <c r="H199" s="3" t="s">
        <v>1561</v>
      </c>
      <c r="I199" s="49" t="s">
        <v>1614</v>
      </c>
      <c r="J199" s="3" t="s">
        <v>3005</v>
      </c>
      <c r="K199" s="4" t="s">
        <v>1611</v>
      </c>
      <c r="L199" s="16" t="s">
        <v>1616</v>
      </c>
      <c r="M199" s="116" t="s">
        <v>4300</v>
      </c>
      <c r="N199" s="3" t="s">
        <v>3005</v>
      </c>
      <c r="O199" s="112" t="s">
        <v>1306</v>
      </c>
      <c r="P199" s="140">
        <v>7</v>
      </c>
      <c r="Q199" s="1" t="s">
        <v>4670</v>
      </c>
      <c r="R199" s="2">
        <v>33</v>
      </c>
      <c r="S199" s="248" t="s">
        <v>1344</v>
      </c>
      <c r="T199" s="1" t="s">
        <v>4706</v>
      </c>
      <c r="U199" s="18" t="s">
        <v>5519</v>
      </c>
      <c r="V199" s="18" t="s">
        <v>5519</v>
      </c>
      <c r="W199" s="18" t="s">
        <v>3979</v>
      </c>
      <c r="X199" s="18" t="s">
        <v>3978</v>
      </c>
      <c r="Y199" s="132">
        <f t="shared" ref="Y199:Y262" si="9">F199*G199*2</f>
        <v>224</v>
      </c>
      <c r="Z199" s="132" t="str">
        <f t="shared" ref="Z199:Z262" si="10">IF(X199="N",Y199,"0")</f>
        <v>0</v>
      </c>
      <c r="AA199" s="372">
        <f t="shared" ref="AA199:AA262" si="11">IF(X199="P",Y199,"0")</f>
        <v>224</v>
      </c>
    </row>
    <row r="200" spans="1:34" s="18" customFormat="1" ht="12" customHeight="1" x14ac:dyDescent="0.2">
      <c r="A200" s="16" t="s">
        <v>4446</v>
      </c>
      <c r="B200" s="17">
        <v>216</v>
      </c>
      <c r="C200" s="16" t="s">
        <v>4447</v>
      </c>
      <c r="D200" s="16" t="s">
        <v>5515</v>
      </c>
      <c r="E200" s="18" t="s">
        <v>5516</v>
      </c>
      <c r="F200" s="18">
        <v>16</v>
      </c>
      <c r="G200" s="60">
        <v>25</v>
      </c>
      <c r="I200" s="126" t="s">
        <v>3446</v>
      </c>
      <c r="J200" s="18" t="s">
        <v>3005</v>
      </c>
      <c r="K200" s="19" t="s">
        <v>4069</v>
      </c>
      <c r="L200" s="16" t="s">
        <v>1616</v>
      </c>
      <c r="M200" s="18" t="s">
        <v>4237</v>
      </c>
      <c r="N200" s="58" t="s">
        <v>3005</v>
      </c>
      <c r="O200" s="116" t="s">
        <v>3672</v>
      </c>
      <c r="P200" s="18">
        <v>25</v>
      </c>
      <c r="Q200" s="16" t="s">
        <v>5528</v>
      </c>
      <c r="R200" s="17">
        <v>24.18</v>
      </c>
      <c r="S200" s="248" t="s">
        <v>1359</v>
      </c>
      <c r="T200" s="16" t="s">
        <v>4424</v>
      </c>
      <c r="U200" s="18" t="s">
        <v>5519</v>
      </c>
      <c r="V200" s="18" t="s">
        <v>5519</v>
      </c>
      <c r="W200" s="18" t="s">
        <v>3979</v>
      </c>
      <c r="X200" s="18" t="s">
        <v>3978</v>
      </c>
      <c r="Y200" s="132">
        <f t="shared" si="9"/>
        <v>800</v>
      </c>
      <c r="Z200" s="132" t="str">
        <f t="shared" si="10"/>
        <v>0</v>
      </c>
      <c r="AA200" s="372">
        <f t="shared" si="11"/>
        <v>800</v>
      </c>
    </row>
    <row r="201" spans="1:34" s="3" customFormat="1" ht="12" customHeight="1" x14ac:dyDescent="0.2">
      <c r="A201" s="1"/>
      <c r="B201" s="2"/>
      <c r="C201" s="154" t="s">
        <v>4670</v>
      </c>
      <c r="D201" s="1" t="s">
        <v>5515</v>
      </c>
      <c r="E201" s="3" t="s">
        <v>5516</v>
      </c>
      <c r="F201" s="3">
        <v>16</v>
      </c>
      <c r="G201" s="221">
        <v>0</v>
      </c>
      <c r="I201" s="186" t="s">
        <v>1438</v>
      </c>
      <c r="J201" s="128"/>
      <c r="K201" s="182" t="s">
        <v>4291</v>
      </c>
      <c r="L201" s="1" t="s">
        <v>1616</v>
      </c>
      <c r="Y201" s="132">
        <f t="shared" si="9"/>
        <v>0</v>
      </c>
      <c r="Z201" s="132" t="str">
        <f t="shared" si="10"/>
        <v>0</v>
      </c>
      <c r="AA201" s="372" t="str">
        <f t="shared" si="11"/>
        <v>0</v>
      </c>
      <c r="AC201" s="5"/>
    </row>
    <row r="202" spans="1:34" s="3" customFormat="1" ht="12" customHeight="1" x14ac:dyDescent="0.2">
      <c r="A202" s="1"/>
      <c r="B202" s="2"/>
      <c r="C202" s="154" t="s">
        <v>4670</v>
      </c>
      <c r="D202" s="1" t="s">
        <v>5515</v>
      </c>
      <c r="E202" s="3" t="s">
        <v>5516</v>
      </c>
      <c r="F202" s="3">
        <v>16</v>
      </c>
      <c r="G202" s="221">
        <v>0</v>
      </c>
      <c r="I202" s="186" t="s">
        <v>1438</v>
      </c>
      <c r="J202" s="128"/>
      <c r="K202" s="182" t="s">
        <v>4291</v>
      </c>
      <c r="L202" s="1" t="s">
        <v>1616</v>
      </c>
      <c r="Y202" s="132">
        <f t="shared" si="9"/>
        <v>0</v>
      </c>
      <c r="Z202" s="132" t="str">
        <f t="shared" si="10"/>
        <v>0</v>
      </c>
      <c r="AA202" s="372" t="str">
        <f t="shared" si="11"/>
        <v>0</v>
      </c>
      <c r="AC202" s="5"/>
    </row>
    <row r="203" spans="1:34" s="3" customFormat="1" ht="12" customHeight="1" x14ac:dyDescent="0.2">
      <c r="A203" s="1"/>
      <c r="B203" s="2"/>
      <c r="C203" s="154" t="s">
        <v>4670</v>
      </c>
      <c r="D203" s="1" t="s">
        <v>5515</v>
      </c>
      <c r="E203" s="3" t="s">
        <v>5516</v>
      </c>
      <c r="F203" s="3">
        <v>16</v>
      </c>
      <c r="G203" s="221">
        <v>0</v>
      </c>
      <c r="I203" s="186" t="s">
        <v>1438</v>
      </c>
      <c r="J203" s="128"/>
      <c r="K203" s="182" t="s">
        <v>4291</v>
      </c>
      <c r="L203" s="1" t="s">
        <v>1616</v>
      </c>
      <c r="M203" s="48"/>
      <c r="O203" s="112"/>
      <c r="P203" s="48"/>
      <c r="Q203" s="1"/>
      <c r="R203" s="2"/>
      <c r="S203" s="135"/>
      <c r="T203" s="1"/>
      <c r="U203" s="18"/>
      <c r="V203" s="18"/>
      <c r="W203" s="18"/>
      <c r="X203" s="18"/>
      <c r="Y203" s="132">
        <f t="shared" si="9"/>
        <v>0</v>
      </c>
      <c r="Z203" s="132" t="str">
        <f t="shared" si="10"/>
        <v>0</v>
      </c>
      <c r="AA203" s="372" t="str">
        <f t="shared" si="11"/>
        <v>0</v>
      </c>
      <c r="AC203" s="5"/>
    </row>
    <row r="204" spans="1:34" s="3" customFormat="1" ht="12" customHeight="1" x14ac:dyDescent="0.2">
      <c r="G204" s="48"/>
      <c r="I204" s="49"/>
      <c r="K204" s="49"/>
      <c r="L204" s="1" t="s">
        <v>1616</v>
      </c>
      <c r="M204" s="112"/>
      <c r="N204" s="53"/>
      <c r="O204" s="112"/>
      <c r="P204" s="140"/>
      <c r="Q204" s="1"/>
      <c r="R204" s="2"/>
      <c r="S204" s="21"/>
      <c r="T204" s="1"/>
      <c r="Y204" s="132">
        <f t="shared" si="9"/>
        <v>0</v>
      </c>
      <c r="Z204" s="132" t="str">
        <f t="shared" si="10"/>
        <v>0</v>
      </c>
      <c r="AA204" s="372" t="str">
        <f t="shared" si="11"/>
        <v>0</v>
      </c>
      <c r="AC204" s="5"/>
    </row>
    <row r="205" spans="1:34" s="88" customFormat="1" ht="12" customHeight="1" thickBot="1" x14ac:dyDescent="0.25">
      <c r="G205" s="89">
        <f>SUM(G145:G204)</f>
        <v>1225</v>
      </c>
      <c r="J205" s="78"/>
      <c r="M205" s="88">
        <f>G205-P205</f>
        <v>0</v>
      </c>
      <c r="N205" s="78"/>
      <c r="P205" s="89">
        <f>SUM(P145:P204)</f>
        <v>1225</v>
      </c>
      <c r="S205" s="94"/>
      <c r="Y205" s="132">
        <f t="shared" si="9"/>
        <v>0</v>
      </c>
      <c r="Z205" s="132" t="str">
        <f t="shared" si="10"/>
        <v>0</v>
      </c>
      <c r="AA205" s="372" t="str">
        <f t="shared" si="11"/>
        <v>0</v>
      </c>
    </row>
    <row r="206" spans="1:34" s="87" customFormat="1" ht="12" customHeight="1" x14ac:dyDescent="0.2">
      <c r="A206" s="24"/>
      <c r="B206" s="25"/>
      <c r="C206" s="26" t="s">
        <v>3031</v>
      </c>
      <c r="D206" s="27"/>
      <c r="E206" s="28"/>
      <c r="F206" s="29"/>
      <c r="G206" s="30"/>
      <c r="H206" s="31"/>
      <c r="I206" s="24"/>
      <c r="J206" s="24"/>
      <c r="K206" s="24"/>
      <c r="L206" s="28"/>
      <c r="M206" s="24"/>
      <c r="N206" s="24"/>
      <c r="O206" s="32"/>
      <c r="P206" s="30"/>
      <c r="Q206" s="28"/>
      <c r="R206" s="25"/>
      <c r="S206" s="33"/>
      <c r="T206" s="24"/>
      <c r="U206" s="24"/>
      <c r="V206" s="24"/>
      <c r="W206" s="28"/>
      <c r="X206" s="24"/>
      <c r="Y206" s="132">
        <f t="shared" si="9"/>
        <v>0</v>
      </c>
      <c r="Z206" s="132" t="str">
        <f t="shared" si="10"/>
        <v>0</v>
      </c>
      <c r="AA206" s="372" t="str">
        <f t="shared" si="11"/>
        <v>0</v>
      </c>
      <c r="AB206" s="24"/>
      <c r="AC206" s="24"/>
      <c r="AD206" s="28"/>
      <c r="AE206" s="28"/>
      <c r="AF206" s="28"/>
      <c r="AG206" s="28"/>
      <c r="AH206" s="28"/>
    </row>
    <row r="207" spans="1:34" s="3" customFormat="1" ht="12" customHeight="1" x14ac:dyDescent="0.2">
      <c r="L207" s="1" t="s">
        <v>1616</v>
      </c>
      <c r="Y207" s="132">
        <f t="shared" si="9"/>
        <v>0</v>
      </c>
      <c r="Z207" s="132" t="str">
        <f t="shared" si="10"/>
        <v>0</v>
      </c>
      <c r="AA207" s="372" t="str">
        <f t="shared" si="11"/>
        <v>0</v>
      </c>
      <c r="AC207" s="5"/>
    </row>
    <row r="208" spans="1:34" s="18" customFormat="1" ht="12" customHeight="1" x14ac:dyDescent="0.2">
      <c r="A208" s="16" t="s">
        <v>4446</v>
      </c>
      <c r="B208" s="17">
        <v>216</v>
      </c>
      <c r="C208" s="16" t="s">
        <v>4447</v>
      </c>
      <c r="D208" s="16" t="s">
        <v>4449</v>
      </c>
      <c r="E208" s="18" t="s">
        <v>5516</v>
      </c>
      <c r="F208" s="18">
        <v>8</v>
      </c>
      <c r="G208" s="60">
        <v>9</v>
      </c>
      <c r="H208" s="18" t="s">
        <v>1561</v>
      </c>
      <c r="I208" s="126" t="s">
        <v>1447</v>
      </c>
      <c r="J208" s="18" t="s">
        <v>3005</v>
      </c>
      <c r="K208" s="19" t="s">
        <v>4069</v>
      </c>
      <c r="L208" s="16" t="s">
        <v>1616</v>
      </c>
      <c r="M208" s="18" t="s">
        <v>1614</v>
      </c>
      <c r="N208" s="58" t="s">
        <v>3005</v>
      </c>
      <c r="O208" s="140"/>
      <c r="P208" s="59">
        <v>9</v>
      </c>
      <c r="Q208" s="16" t="s">
        <v>5528</v>
      </c>
      <c r="R208" s="17">
        <v>62</v>
      </c>
      <c r="S208" s="249" t="s">
        <v>1313</v>
      </c>
      <c r="T208" s="16" t="s">
        <v>3916</v>
      </c>
      <c r="U208" s="18" t="s">
        <v>5519</v>
      </c>
      <c r="V208" s="18" t="s">
        <v>5519</v>
      </c>
      <c r="W208" s="18" t="s">
        <v>3979</v>
      </c>
      <c r="X208" s="18" t="s">
        <v>3978</v>
      </c>
      <c r="Y208" s="132">
        <f t="shared" si="9"/>
        <v>144</v>
      </c>
      <c r="Z208" s="132" t="str">
        <f t="shared" si="10"/>
        <v>0</v>
      </c>
      <c r="AA208" s="372">
        <f t="shared" si="11"/>
        <v>144</v>
      </c>
    </row>
    <row r="209" spans="1:29" s="18" customFormat="1" ht="12" customHeight="1" x14ac:dyDescent="0.2">
      <c r="A209" s="16" t="s">
        <v>4446</v>
      </c>
      <c r="B209" s="17">
        <v>216</v>
      </c>
      <c r="C209" s="16" t="s">
        <v>4447</v>
      </c>
      <c r="D209" s="16" t="s">
        <v>4449</v>
      </c>
      <c r="E209" s="18" t="s">
        <v>5516</v>
      </c>
      <c r="F209" s="18">
        <v>8</v>
      </c>
      <c r="G209" s="60">
        <v>25</v>
      </c>
      <c r="I209" s="126" t="s">
        <v>3243</v>
      </c>
      <c r="J209" s="18" t="s">
        <v>3005</v>
      </c>
      <c r="K209" s="19" t="s">
        <v>4069</v>
      </c>
      <c r="L209" s="16" t="s">
        <v>1616</v>
      </c>
      <c r="M209" s="116" t="s">
        <v>1440</v>
      </c>
      <c r="N209" s="58" t="s">
        <v>3005</v>
      </c>
      <c r="O209" s="116"/>
      <c r="P209" s="140">
        <v>25</v>
      </c>
      <c r="Q209" s="1" t="s">
        <v>4670</v>
      </c>
      <c r="R209" s="2">
        <v>22</v>
      </c>
      <c r="S209" s="249" t="s">
        <v>1314</v>
      </c>
      <c r="T209" s="1" t="s">
        <v>4727</v>
      </c>
      <c r="U209" s="18" t="s">
        <v>5519</v>
      </c>
      <c r="V209" s="18" t="s">
        <v>5519</v>
      </c>
      <c r="W209" s="18" t="s">
        <v>3979</v>
      </c>
      <c r="X209" s="18" t="s">
        <v>3978</v>
      </c>
      <c r="Y209" s="132">
        <f t="shared" si="9"/>
        <v>400</v>
      </c>
      <c r="Z209" s="132" t="str">
        <f t="shared" si="10"/>
        <v>0</v>
      </c>
      <c r="AA209" s="372">
        <f t="shared" si="11"/>
        <v>400</v>
      </c>
    </row>
    <row r="210" spans="1:29" s="18" customFormat="1" ht="12" customHeight="1" x14ac:dyDescent="0.2">
      <c r="A210" s="16" t="s">
        <v>4446</v>
      </c>
      <c r="B210" s="17">
        <v>216</v>
      </c>
      <c r="C210" s="16" t="s">
        <v>4447</v>
      </c>
      <c r="D210" s="16" t="s">
        <v>4449</v>
      </c>
      <c r="E210" s="18" t="s">
        <v>5516</v>
      </c>
      <c r="F210" s="18">
        <v>8</v>
      </c>
      <c r="G210" s="60">
        <v>25</v>
      </c>
      <c r="I210" s="126" t="s">
        <v>3243</v>
      </c>
      <c r="J210" s="18" t="s">
        <v>3005</v>
      </c>
      <c r="K210" s="19" t="s">
        <v>4069</v>
      </c>
      <c r="L210" s="16" t="s">
        <v>1616</v>
      </c>
      <c r="M210" s="116" t="s">
        <v>1440</v>
      </c>
      <c r="N210" s="58" t="s">
        <v>3005</v>
      </c>
      <c r="O210" s="116"/>
      <c r="P210" s="140">
        <v>25</v>
      </c>
      <c r="Q210" s="1" t="s">
        <v>4670</v>
      </c>
      <c r="R210" s="2">
        <v>23</v>
      </c>
      <c r="S210" s="249" t="s">
        <v>1314</v>
      </c>
      <c r="T210" s="1" t="s">
        <v>4728</v>
      </c>
      <c r="U210" s="18" t="s">
        <v>5519</v>
      </c>
      <c r="V210" s="18" t="s">
        <v>5519</v>
      </c>
      <c r="W210" s="18" t="s">
        <v>3979</v>
      </c>
      <c r="X210" s="18" t="s">
        <v>3978</v>
      </c>
      <c r="Y210" s="132">
        <f t="shared" si="9"/>
        <v>400</v>
      </c>
      <c r="Z210" s="132" t="str">
        <f t="shared" si="10"/>
        <v>0</v>
      </c>
      <c r="AA210" s="372">
        <f t="shared" si="11"/>
        <v>400</v>
      </c>
    </row>
    <row r="211" spans="1:29" s="18" customFormat="1" ht="12" customHeight="1" x14ac:dyDescent="0.2">
      <c r="A211" s="16" t="s">
        <v>4446</v>
      </c>
      <c r="B211" s="17">
        <v>216</v>
      </c>
      <c r="C211" s="16" t="s">
        <v>4447</v>
      </c>
      <c r="D211" s="16" t="s">
        <v>4449</v>
      </c>
      <c r="E211" s="18" t="s">
        <v>5516</v>
      </c>
      <c r="F211" s="18">
        <v>8</v>
      </c>
      <c r="G211" s="60">
        <v>25</v>
      </c>
      <c r="I211" s="126" t="s">
        <v>3243</v>
      </c>
      <c r="J211" s="18" t="s">
        <v>3005</v>
      </c>
      <c r="K211" s="19" t="s">
        <v>4069</v>
      </c>
      <c r="L211" s="16" t="s">
        <v>1616</v>
      </c>
      <c r="M211" s="116" t="s">
        <v>1440</v>
      </c>
      <c r="N211" s="58" t="s">
        <v>3005</v>
      </c>
      <c r="O211" s="116"/>
      <c r="P211" s="140">
        <v>25</v>
      </c>
      <c r="Q211" s="1" t="s">
        <v>4670</v>
      </c>
      <c r="R211" s="2">
        <v>26.5</v>
      </c>
      <c r="S211" s="249" t="s">
        <v>1314</v>
      </c>
      <c r="T211" s="1" t="s">
        <v>4729</v>
      </c>
      <c r="U211" s="18" t="s">
        <v>5519</v>
      </c>
      <c r="V211" s="18" t="s">
        <v>5519</v>
      </c>
      <c r="W211" s="18" t="s">
        <v>3979</v>
      </c>
      <c r="X211" s="18" t="s">
        <v>3978</v>
      </c>
      <c r="Y211" s="132">
        <f t="shared" si="9"/>
        <v>400</v>
      </c>
      <c r="Z211" s="132" t="str">
        <f t="shared" si="10"/>
        <v>0</v>
      </c>
      <c r="AA211" s="372">
        <f t="shared" si="11"/>
        <v>400</v>
      </c>
    </row>
    <row r="212" spans="1:29" s="18" customFormat="1" ht="12" customHeight="1" x14ac:dyDescent="0.2">
      <c r="A212" s="16" t="s">
        <v>4446</v>
      </c>
      <c r="B212" s="17">
        <v>216</v>
      </c>
      <c r="C212" s="16" t="s">
        <v>4447</v>
      </c>
      <c r="D212" s="16" t="s">
        <v>4449</v>
      </c>
      <c r="E212" s="18" t="s">
        <v>5516</v>
      </c>
      <c r="F212" s="18">
        <v>8</v>
      </c>
      <c r="G212" s="60">
        <v>25</v>
      </c>
      <c r="I212" s="126" t="s">
        <v>5259</v>
      </c>
      <c r="J212" s="18" t="s">
        <v>3005</v>
      </c>
      <c r="K212" s="19" t="s">
        <v>4069</v>
      </c>
      <c r="L212" s="16" t="s">
        <v>1616</v>
      </c>
      <c r="M212" s="18" t="s">
        <v>4989</v>
      </c>
      <c r="N212" s="58" t="s">
        <v>3005</v>
      </c>
      <c r="O212" s="140"/>
      <c r="P212" s="18">
        <v>25</v>
      </c>
      <c r="Q212" s="16" t="s">
        <v>5528</v>
      </c>
      <c r="R212" s="17">
        <v>109</v>
      </c>
      <c r="S212" s="249" t="s">
        <v>1315</v>
      </c>
      <c r="T212" s="16" t="s">
        <v>4432</v>
      </c>
      <c r="U212" s="18" t="s">
        <v>5519</v>
      </c>
      <c r="V212" s="18" t="s">
        <v>5519</v>
      </c>
      <c r="W212" s="18" t="s">
        <v>3979</v>
      </c>
      <c r="X212" s="18" t="s">
        <v>3978</v>
      </c>
      <c r="Y212" s="132">
        <f t="shared" si="9"/>
        <v>400</v>
      </c>
      <c r="Z212" s="132" t="str">
        <f t="shared" si="10"/>
        <v>0</v>
      </c>
      <c r="AA212" s="372">
        <f t="shared" si="11"/>
        <v>400</v>
      </c>
      <c r="AC212" s="20"/>
    </row>
    <row r="213" spans="1:29" s="18" customFormat="1" ht="12" customHeight="1" x14ac:dyDescent="0.2">
      <c r="A213" s="16" t="s">
        <v>4446</v>
      </c>
      <c r="B213" s="17">
        <v>216</v>
      </c>
      <c r="C213" s="16" t="s">
        <v>4447</v>
      </c>
      <c r="D213" s="16" t="s">
        <v>4449</v>
      </c>
      <c r="E213" s="18" t="s">
        <v>5516</v>
      </c>
      <c r="F213" s="18">
        <v>8</v>
      </c>
      <c r="G213" s="60">
        <v>3</v>
      </c>
      <c r="H213" s="18" t="s">
        <v>1561</v>
      </c>
      <c r="I213" s="126" t="s">
        <v>1453</v>
      </c>
      <c r="J213" s="18" t="s">
        <v>3005</v>
      </c>
      <c r="K213" s="19" t="s">
        <v>4069</v>
      </c>
      <c r="L213" s="16" t="s">
        <v>1616</v>
      </c>
      <c r="M213" s="18" t="s">
        <v>4199</v>
      </c>
      <c r="N213" s="18" t="s">
        <v>3005</v>
      </c>
      <c r="O213" s="118"/>
      <c r="P213" s="59">
        <v>3</v>
      </c>
      <c r="Q213" s="16" t="s">
        <v>5514</v>
      </c>
      <c r="R213" s="17">
        <v>16.8</v>
      </c>
      <c r="S213" s="249" t="s">
        <v>1316</v>
      </c>
      <c r="T213" s="16" t="s">
        <v>4450</v>
      </c>
      <c r="U213" s="18" t="s">
        <v>5519</v>
      </c>
      <c r="V213" s="18" t="s">
        <v>5519</v>
      </c>
      <c r="W213" s="18" t="s">
        <v>3979</v>
      </c>
      <c r="X213" s="18" t="s">
        <v>3978</v>
      </c>
      <c r="Y213" s="132">
        <f t="shared" si="9"/>
        <v>48</v>
      </c>
      <c r="Z213" s="132" t="str">
        <f t="shared" si="10"/>
        <v>0</v>
      </c>
      <c r="AA213" s="372">
        <f t="shared" si="11"/>
        <v>48</v>
      </c>
      <c r="AC213" s="20"/>
    </row>
    <row r="214" spans="1:29" s="18" customFormat="1" ht="12" customHeight="1" x14ac:dyDescent="0.2">
      <c r="A214" s="16" t="s">
        <v>4444</v>
      </c>
      <c r="B214" s="17">
        <v>1</v>
      </c>
      <c r="C214" s="16" t="s">
        <v>4038</v>
      </c>
      <c r="D214" s="16" t="s">
        <v>4449</v>
      </c>
      <c r="E214" s="18" t="s">
        <v>5516</v>
      </c>
      <c r="F214" s="18">
        <v>8</v>
      </c>
      <c r="G214" s="220">
        <v>25</v>
      </c>
      <c r="I214" s="96" t="s">
        <v>3240</v>
      </c>
      <c r="J214" s="18" t="s">
        <v>3005</v>
      </c>
      <c r="K214" s="19" t="s">
        <v>4069</v>
      </c>
      <c r="L214" s="16" t="s">
        <v>1616</v>
      </c>
      <c r="M214" s="18" t="s">
        <v>4979</v>
      </c>
      <c r="N214" s="58" t="s">
        <v>3005</v>
      </c>
      <c r="O214" s="116" t="s">
        <v>1466</v>
      </c>
      <c r="P214" s="18">
        <v>25</v>
      </c>
      <c r="Q214" s="16" t="s">
        <v>5514</v>
      </c>
      <c r="R214" s="17">
        <v>12.5</v>
      </c>
      <c r="S214" s="248" t="s">
        <v>1340</v>
      </c>
      <c r="T214" s="16" t="s">
        <v>5508</v>
      </c>
      <c r="U214" s="18" t="s">
        <v>5519</v>
      </c>
      <c r="V214" s="18" t="s">
        <v>5519</v>
      </c>
      <c r="W214" s="18" t="s">
        <v>3979</v>
      </c>
      <c r="X214" s="18" t="s">
        <v>3978</v>
      </c>
      <c r="Y214" s="132">
        <f t="shared" si="9"/>
        <v>400</v>
      </c>
      <c r="Z214" s="132" t="str">
        <f t="shared" si="10"/>
        <v>0</v>
      </c>
      <c r="AA214" s="372">
        <f t="shared" si="11"/>
        <v>400</v>
      </c>
    </row>
    <row r="215" spans="1:29" s="18" customFormat="1" ht="12" customHeight="1" x14ac:dyDescent="0.2">
      <c r="A215" s="16" t="s">
        <v>4444</v>
      </c>
      <c r="B215" s="17">
        <v>1</v>
      </c>
      <c r="C215" s="16" t="s">
        <v>4038</v>
      </c>
      <c r="D215" s="16" t="s">
        <v>4449</v>
      </c>
      <c r="E215" s="18" t="s">
        <v>5516</v>
      </c>
      <c r="F215" s="18">
        <v>8</v>
      </c>
      <c r="G215" s="220">
        <v>25</v>
      </c>
      <c r="I215" s="96" t="s">
        <v>3240</v>
      </c>
      <c r="J215" s="18" t="s">
        <v>3005</v>
      </c>
      <c r="K215" s="19" t="s">
        <v>4069</v>
      </c>
      <c r="L215" s="16" t="s">
        <v>1616</v>
      </c>
      <c r="M215" s="18" t="s">
        <v>4979</v>
      </c>
      <c r="N215" s="58" t="s">
        <v>3005</v>
      </c>
      <c r="O215" s="116" t="s">
        <v>1466</v>
      </c>
      <c r="P215" s="18">
        <v>25</v>
      </c>
      <c r="Q215" s="16" t="s">
        <v>5514</v>
      </c>
      <c r="R215" s="17">
        <v>12.5</v>
      </c>
      <c r="S215" s="248" t="s">
        <v>1340</v>
      </c>
      <c r="T215" s="16" t="s">
        <v>5508</v>
      </c>
      <c r="U215" s="18" t="s">
        <v>5519</v>
      </c>
      <c r="V215" s="18" t="s">
        <v>5519</v>
      </c>
      <c r="W215" s="18" t="s">
        <v>3979</v>
      </c>
      <c r="X215" s="18" t="s">
        <v>3978</v>
      </c>
      <c r="Y215" s="132">
        <f t="shared" si="9"/>
        <v>400</v>
      </c>
      <c r="Z215" s="132" t="str">
        <f t="shared" si="10"/>
        <v>0</v>
      </c>
      <c r="AA215" s="372">
        <f t="shared" si="11"/>
        <v>400</v>
      </c>
    </row>
    <row r="216" spans="1:29" s="18" customFormat="1" ht="12" customHeight="1" x14ac:dyDescent="0.2">
      <c r="A216" s="16" t="s">
        <v>4444</v>
      </c>
      <c r="B216" s="17">
        <v>1</v>
      </c>
      <c r="C216" s="16" t="s">
        <v>4038</v>
      </c>
      <c r="D216" s="16" t="s">
        <v>4449</v>
      </c>
      <c r="E216" s="18" t="s">
        <v>5516</v>
      </c>
      <c r="F216" s="18">
        <v>8</v>
      </c>
      <c r="G216" s="220">
        <v>25</v>
      </c>
      <c r="I216" s="96" t="s">
        <v>3242</v>
      </c>
      <c r="J216" s="18" t="s">
        <v>3005</v>
      </c>
      <c r="K216" s="19" t="s">
        <v>4069</v>
      </c>
      <c r="L216" s="16" t="s">
        <v>1616</v>
      </c>
      <c r="M216" s="18" t="s">
        <v>4979</v>
      </c>
      <c r="N216" s="58" t="s">
        <v>3005</v>
      </c>
      <c r="O216" s="116" t="s">
        <v>4740</v>
      </c>
      <c r="P216" s="18">
        <v>25</v>
      </c>
      <c r="Q216" s="16" t="s">
        <v>5514</v>
      </c>
      <c r="R216" s="17">
        <v>12.65</v>
      </c>
      <c r="S216" s="248" t="s">
        <v>1338</v>
      </c>
      <c r="T216" s="16" t="s">
        <v>5509</v>
      </c>
      <c r="U216" s="18" t="s">
        <v>5519</v>
      </c>
      <c r="V216" s="18" t="s">
        <v>5519</v>
      </c>
      <c r="W216" s="18" t="s">
        <v>3979</v>
      </c>
      <c r="X216" s="18" t="s">
        <v>3978</v>
      </c>
      <c r="Y216" s="132">
        <f t="shared" si="9"/>
        <v>400</v>
      </c>
      <c r="Z216" s="132" t="str">
        <f t="shared" si="10"/>
        <v>0</v>
      </c>
      <c r="AA216" s="372">
        <f t="shared" si="11"/>
        <v>400</v>
      </c>
      <c r="AC216" s="20"/>
    </row>
    <row r="217" spans="1:29" s="18" customFormat="1" ht="12" customHeight="1" x14ac:dyDescent="0.2">
      <c r="A217" s="16" t="s">
        <v>4444</v>
      </c>
      <c r="B217" s="17">
        <v>1</v>
      </c>
      <c r="C217" s="16" t="s">
        <v>4038</v>
      </c>
      <c r="D217" s="16" t="s">
        <v>4449</v>
      </c>
      <c r="E217" s="18" t="s">
        <v>5516</v>
      </c>
      <c r="F217" s="18">
        <v>8</v>
      </c>
      <c r="G217" s="220">
        <v>25</v>
      </c>
      <c r="I217" s="96" t="s">
        <v>3241</v>
      </c>
      <c r="J217" s="18" t="s">
        <v>3005</v>
      </c>
      <c r="K217" s="19" t="s">
        <v>4069</v>
      </c>
      <c r="L217" s="16" t="s">
        <v>1616</v>
      </c>
      <c r="M217" s="18" t="s">
        <v>4979</v>
      </c>
      <c r="N217" s="58" t="s">
        <v>3005</v>
      </c>
      <c r="O217" s="116" t="s">
        <v>4989</v>
      </c>
      <c r="P217" s="18">
        <v>25</v>
      </c>
      <c r="Q217" s="16" t="s">
        <v>5514</v>
      </c>
      <c r="R217" s="17">
        <v>12.65</v>
      </c>
      <c r="S217" s="248" t="s">
        <v>1339</v>
      </c>
      <c r="T217" s="16" t="s">
        <v>5509</v>
      </c>
      <c r="U217" s="18" t="s">
        <v>5519</v>
      </c>
      <c r="V217" s="18" t="s">
        <v>5519</v>
      </c>
      <c r="W217" s="18" t="s">
        <v>3979</v>
      </c>
      <c r="X217" s="18" t="s">
        <v>3978</v>
      </c>
      <c r="Y217" s="132">
        <f t="shared" si="9"/>
        <v>400</v>
      </c>
      <c r="Z217" s="132" t="str">
        <f t="shared" si="10"/>
        <v>0</v>
      </c>
      <c r="AA217" s="372">
        <f t="shared" si="11"/>
        <v>400</v>
      </c>
    </row>
    <row r="218" spans="1:29" s="18" customFormat="1" ht="12" customHeight="1" x14ac:dyDescent="0.2">
      <c r="A218" s="1" t="s">
        <v>4455</v>
      </c>
      <c r="B218" s="2">
        <v>374</v>
      </c>
      <c r="C218" s="1" t="s">
        <v>5514</v>
      </c>
      <c r="D218" s="1" t="s">
        <v>4449</v>
      </c>
      <c r="E218" s="3" t="s">
        <v>5516</v>
      </c>
      <c r="F218" s="3">
        <v>8</v>
      </c>
      <c r="G218" s="3">
        <v>25</v>
      </c>
      <c r="H218" s="3"/>
      <c r="I218" s="49"/>
      <c r="J218" s="3" t="s">
        <v>3005</v>
      </c>
      <c r="K218" s="4" t="s">
        <v>1442</v>
      </c>
      <c r="L218" s="16" t="s">
        <v>1616</v>
      </c>
      <c r="M218" s="3" t="s">
        <v>4979</v>
      </c>
      <c r="N218" s="53" t="s">
        <v>3005</v>
      </c>
      <c r="O218" s="112" t="s">
        <v>1454</v>
      </c>
      <c r="P218" s="3">
        <v>25</v>
      </c>
      <c r="Q218" s="1" t="s">
        <v>4464</v>
      </c>
      <c r="R218" s="2">
        <v>16</v>
      </c>
      <c r="S218" s="248" t="s">
        <v>5040</v>
      </c>
      <c r="T218" s="1" t="s">
        <v>4465</v>
      </c>
      <c r="U218" s="18" t="s">
        <v>5519</v>
      </c>
      <c r="V218" s="18" t="s">
        <v>5519</v>
      </c>
      <c r="W218" s="18" t="s">
        <v>3979</v>
      </c>
      <c r="X218" s="18" t="s">
        <v>5042</v>
      </c>
      <c r="Y218" s="132">
        <f t="shared" si="9"/>
        <v>400</v>
      </c>
      <c r="Z218" s="132">
        <f t="shared" si="10"/>
        <v>400</v>
      </c>
      <c r="AA218" s="372" t="str">
        <f t="shared" si="11"/>
        <v>0</v>
      </c>
    </row>
    <row r="219" spans="1:29" s="18" customFormat="1" ht="12" customHeight="1" x14ac:dyDescent="0.2">
      <c r="A219" s="16" t="s">
        <v>3861</v>
      </c>
      <c r="B219" s="17">
        <v>19</v>
      </c>
      <c r="C219" s="16" t="s">
        <v>5514</v>
      </c>
      <c r="D219" s="16" t="s">
        <v>4449</v>
      </c>
      <c r="E219" s="18" t="s">
        <v>5516</v>
      </c>
      <c r="F219" s="18">
        <v>8</v>
      </c>
      <c r="G219" s="18">
        <v>25</v>
      </c>
      <c r="I219" s="19" t="s">
        <v>1467</v>
      </c>
      <c r="J219" s="57" t="s">
        <v>3005</v>
      </c>
      <c r="K219" s="19" t="s">
        <v>4069</v>
      </c>
      <c r="L219" s="16" t="s">
        <v>1616</v>
      </c>
      <c r="M219" s="18" t="s">
        <v>4069</v>
      </c>
      <c r="N219" s="132" t="s">
        <v>3005</v>
      </c>
      <c r="O219" s="110" t="s">
        <v>5043</v>
      </c>
      <c r="P219" s="18">
        <v>25</v>
      </c>
      <c r="Q219" s="16" t="s">
        <v>5514</v>
      </c>
      <c r="R219" s="17">
        <v>0</v>
      </c>
      <c r="S219" s="57" t="s">
        <v>5040</v>
      </c>
      <c r="T219" s="16" t="s">
        <v>3859</v>
      </c>
      <c r="U219" s="18" t="s">
        <v>5519</v>
      </c>
      <c r="V219" s="18" t="s">
        <v>5519</v>
      </c>
      <c r="W219" s="18" t="s">
        <v>2651</v>
      </c>
      <c r="X219" s="18" t="s">
        <v>5042</v>
      </c>
      <c r="Y219" s="132">
        <f t="shared" si="9"/>
        <v>400</v>
      </c>
      <c r="Z219" s="132">
        <f t="shared" si="10"/>
        <v>400</v>
      </c>
      <c r="AA219" s="372" t="str">
        <f t="shared" si="11"/>
        <v>0</v>
      </c>
      <c r="AC219" s="20"/>
    </row>
    <row r="220" spans="1:29" s="18" customFormat="1" ht="12" customHeight="1" x14ac:dyDescent="0.2">
      <c r="A220" s="16" t="s">
        <v>3860</v>
      </c>
      <c r="B220" s="17">
        <v>26.45</v>
      </c>
      <c r="C220" s="16" t="s">
        <v>5528</v>
      </c>
      <c r="D220" s="16" t="s">
        <v>4449</v>
      </c>
      <c r="E220" s="18" t="s">
        <v>5516</v>
      </c>
      <c r="F220" s="18">
        <v>8</v>
      </c>
      <c r="G220" s="18">
        <v>25</v>
      </c>
      <c r="I220" s="19" t="s">
        <v>1468</v>
      </c>
      <c r="J220" s="57" t="s">
        <v>3005</v>
      </c>
      <c r="K220" s="19" t="s">
        <v>4069</v>
      </c>
      <c r="L220" s="16" t="s">
        <v>1616</v>
      </c>
      <c r="M220" s="18" t="s">
        <v>4069</v>
      </c>
      <c r="N220" s="132" t="s">
        <v>3005</v>
      </c>
      <c r="O220" s="110" t="s">
        <v>5043</v>
      </c>
      <c r="P220" s="18">
        <v>25</v>
      </c>
      <c r="Q220" s="16" t="s">
        <v>5514</v>
      </c>
      <c r="R220" s="17">
        <v>0</v>
      </c>
      <c r="S220" s="57" t="s">
        <v>5040</v>
      </c>
      <c r="T220" s="16" t="s">
        <v>3859</v>
      </c>
      <c r="U220" s="18" t="s">
        <v>5519</v>
      </c>
      <c r="V220" s="18" t="s">
        <v>5519</v>
      </c>
      <c r="W220" s="18" t="s">
        <v>2651</v>
      </c>
      <c r="X220" s="18" t="s">
        <v>5042</v>
      </c>
      <c r="Y220" s="132">
        <f t="shared" si="9"/>
        <v>400</v>
      </c>
      <c r="Z220" s="132">
        <f t="shared" si="10"/>
        <v>400</v>
      </c>
      <c r="AA220" s="372" t="str">
        <f t="shared" si="11"/>
        <v>0</v>
      </c>
      <c r="AC220" s="20"/>
    </row>
    <row r="221" spans="1:29" s="18" customFormat="1" ht="12" customHeight="1" x14ac:dyDescent="0.2">
      <c r="A221" s="16" t="s">
        <v>3862</v>
      </c>
      <c r="B221" s="17">
        <v>44.25</v>
      </c>
      <c r="C221" s="16" t="s">
        <v>5528</v>
      </c>
      <c r="D221" s="16" t="s">
        <v>4449</v>
      </c>
      <c r="E221" s="18" t="s">
        <v>5516</v>
      </c>
      <c r="F221" s="18">
        <v>8</v>
      </c>
      <c r="G221" s="18">
        <v>25</v>
      </c>
      <c r="I221" s="19" t="s">
        <v>1469</v>
      </c>
      <c r="J221" s="57" t="s">
        <v>3005</v>
      </c>
      <c r="K221" s="19" t="s">
        <v>4069</v>
      </c>
      <c r="L221" s="16" t="s">
        <v>1616</v>
      </c>
      <c r="M221" s="18" t="s">
        <v>4069</v>
      </c>
      <c r="N221" s="132" t="s">
        <v>3005</v>
      </c>
      <c r="O221" s="110" t="s">
        <v>5044</v>
      </c>
      <c r="P221" s="18">
        <v>25</v>
      </c>
      <c r="Q221" s="16" t="s">
        <v>5514</v>
      </c>
      <c r="R221" s="17">
        <v>0</v>
      </c>
      <c r="S221" s="57" t="s">
        <v>5040</v>
      </c>
      <c r="T221" s="16" t="s">
        <v>3868</v>
      </c>
      <c r="U221" s="18" t="s">
        <v>5519</v>
      </c>
      <c r="V221" s="18" t="s">
        <v>5519</v>
      </c>
      <c r="W221" s="18" t="s">
        <v>2651</v>
      </c>
      <c r="X221" s="18" t="s">
        <v>5042</v>
      </c>
      <c r="Y221" s="132">
        <f t="shared" si="9"/>
        <v>400</v>
      </c>
      <c r="Z221" s="132">
        <f t="shared" si="10"/>
        <v>400</v>
      </c>
      <c r="AA221" s="372" t="str">
        <f t="shared" si="11"/>
        <v>0</v>
      </c>
      <c r="AC221" s="20"/>
    </row>
    <row r="222" spans="1:29" s="18" customFormat="1" ht="12" customHeight="1" x14ac:dyDescent="0.2">
      <c r="A222" s="16" t="s">
        <v>3858</v>
      </c>
      <c r="B222" s="17">
        <v>44.9</v>
      </c>
      <c r="C222" s="16" t="s">
        <v>5528</v>
      </c>
      <c r="D222" s="16" t="s">
        <v>4449</v>
      </c>
      <c r="E222" s="18" t="s">
        <v>5516</v>
      </c>
      <c r="F222" s="18">
        <v>8</v>
      </c>
      <c r="G222" s="18">
        <v>25</v>
      </c>
      <c r="I222" s="19" t="s">
        <v>1131</v>
      </c>
      <c r="J222" s="57" t="s">
        <v>3005</v>
      </c>
      <c r="K222" s="19" t="s">
        <v>4069</v>
      </c>
      <c r="L222" s="16" t="s">
        <v>1616</v>
      </c>
      <c r="M222" s="18" t="s">
        <v>4069</v>
      </c>
      <c r="N222" s="132" t="s">
        <v>3005</v>
      </c>
      <c r="O222" s="110" t="s">
        <v>2363</v>
      </c>
      <c r="P222" s="18">
        <v>25</v>
      </c>
      <c r="Q222" s="16" t="s">
        <v>5523</v>
      </c>
      <c r="R222" s="17">
        <v>0</v>
      </c>
      <c r="S222" s="57" t="s">
        <v>5040</v>
      </c>
      <c r="T222" s="16" t="s">
        <v>3869</v>
      </c>
      <c r="U222" s="18" t="s">
        <v>5519</v>
      </c>
      <c r="V222" s="18" t="s">
        <v>5519</v>
      </c>
      <c r="W222" s="18" t="s">
        <v>2651</v>
      </c>
      <c r="X222" s="18" t="s">
        <v>5042</v>
      </c>
      <c r="Y222" s="132">
        <f t="shared" si="9"/>
        <v>400</v>
      </c>
      <c r="Z222" s="132">
        <f t="shared" si="10"/>
        <v>400</v>
      </c>
      <c r="AA222" s="372" t="str">
        <f t="shared" si="11"/>
        <v>0</v>
      </c>
      <c r="AC222" s="20"/>
    </row>
    <row r="223" spans="1:29" s="18" customFormat="1" ht="12" customHeight="1" x14ac:dyDescent="0.2">
      <c r="A223" s="16" t="s">
        <v>3858</v>
      </c>
      <c r="B223" s="17">
        <v>44.9</v>
      </c>
      <c r="C223" s="16" t="s">
        <v>5528</v>
      </c>
      <c r="D223" s="16" t="s">
        <v>4449</v>
      </c>
      <c r="E223" s="18" t="s">
        <v>5516</v>
      </c>
      <c r="F223" s="18">
        <v>8</v>
      </c>
      <c r="G223" s="18">
        <v>25</v>
      </c>
      <c r="I223" s="19" t="s">
        <v>1131</v>
      </c>
      <c r="J223" s="57" t="s">
        <v>3005</v>
      </c>
      <c r="K223" s="19" t="s">
        <v>4069</v>
      </c>
      <c r="L223" s="16" t="s">
        <v>1616</v>
      </c>
      <c r="M223" s="18" t="s">
        <v>4069</v>
      </c>
      <c r="N223" s="132" t="s">
        <v>3005</v>
      </c>
      <c r="O223" s="110" t="s">
        <v>5044</v>
      </c>
      <c r="P223" s="18">
        <v>25</v>
      </c>
      <c r="Q223" s="16" t="s">
        <v>5514</v>
      </c>
      <c r="R223" s="17">
        <v>0</v>
      </c>
      <c r="S223" s="57" t="s">
        <v>5040</v>
      </c>
      <c r="T223" s="16" t="s">
        <v>3868</v>
      </c>
      <c r="U223" s="18" t="s">
        <v>5519</v>
      </c>
      <c r="V223" s="18" t="s">
        <v>5519</v>
      </c>
      <c r="W223" s="18" t="s">
        <v>2651</v>
      </c>
      <c r="X223" s="18" t="s">
        <v>5042</v>
      </c>
      <c r="Y223" s="132">
        <f t="shared" si="9"/>
        <v>400</v>
      </c>
      <c r="Z223" s="132">
        <f t="shared" si="10"/>
        <v>400</v>
      </c>
      <c r="AA223" s="372" t="str">
        <f t="shared" si="11"/>
        <v>0</v>
      </c>
      <c r="AC223" s="20"/>
    </row>
    <row r="224" spans="1:29" s="18" customFormat="1" ht="12" customHeight="1" x14ac:dyDescent="0.2">
      <c r="A224" s="16" t="s">
        <v>3863</v>
      </c>
      <c r="B224" s="17">
        <v>45</v>
      </c>
      <c r="C224" s="16" t="s">
        <v>5528</v>
      </c>
      <c r="D224" s="16" t="s">
        <v>4449</v>
      </c>
      <c r="E224" s="18" t="s">
        <v>5516</v>
      </c>
      <c r="F224" s="18">
        <v>8</v>
      </c>
      <c r="G224" s="18">
        <v>25</v>
      </c>
      <c r="I224" s="19" t="s">
        <v>1132</v>
      </c>
      <c r="J224" s="57" t="s">
        <v>3005</v>
      </c>
      <c r="K224" s="19" t="s">
        <v>4069</v>
      </c>
      <c r="L224" s="16" t="s">
        <v>1616</v>
      </c>
      <c r="M224" s="18" t="s">
        <v>4069</v>
      </c>
      <c r="N224" s="132" t="s">
        <v>3005</v>
      </c>
      <c r="O224" s="110" t="s">
        <v>2363</v>
      </c>
      <c r="P224" s="18">
        <v>25</v>
      </c>
      <c r="Q224" s="16" t="s">
        <v>5523</v>
      </c>
      <c r="R224" s="17">
        <v>0</v>
      </c>
      <c r="S224" s="57" t="s">
        <v>5040</v>
      </c>
      <c r="T224" s="16" t="s">
        <v>3869</v>
      </c>
      <c r="U224" s="18" t="s">
        <v>5519</v>
      </c>
      <c r="V224" s="18" t="s">
        <v>5519</v>
      </c>
      <c r="W224" s="18" t="s">
        <v>2651</v>
      </c>
      <c r="X224" s="18" t="s">
        <v>5042</v>
      </c>
      <c r="Y224" s="132">
        <f t="shared" si="9"/>
        <v>400</v>
      </c>
      <c r="Z224" s="132">
        <f t="shared" si="10"/>
        <v>400</v>
      </c>
      <c r="AA224" s="372" t="str">
        <f t="shared" si="11"/>
        <v>0</v>
      </c>
      <c r="AC224" s="20"/>
    </row>
    <row r="225" spans="1:29" s="18" customFormat="1" ht="12" customHeight="1" x14ac:dyDescent="0.2">
      <c r="A225" s="1" t="s">
        <v>2723</v>
      </c>
      <c r="B225" s="2">
        <v>80</v>
      </c>
      <c r="C225" s="1" t="s">
        <v>2721</v>
      </c>
      <c r="D225" s="1" t="s">
        <v>4449</v>
      </c>
      <c r="E225" s="3" t="s">
        <v>5516</v>
      </c>
      <c r="F225" s="3">
        <v>8</v>
      </c>
      <c r="G225" s="3">
        <v>25</v>
      </c>
      <c r="H225" s="3"/>
      <c r="I225" s="49"/>
      <c r="J225" s="3" t="s">
        <v>3005</v>
      </c>
      <c r="K225" s="4" t="s">
        <v>4980</v>
      </c>
      <c r="L225" s="16" t="s">
        <v>1616</v>
      </c>
      <c r="M225" s="112" t="s">
        <v>4980</v>
      </c>
      <c r="N225" s="53" t="s">
        <v>3005</v>
      </c>
      <c r="O225" s="112"/>
      <c r="P225" s="140">
        <v>25</v>
      </c>
      <c r="Q225" s="1" t="s">
        <v>4670</v>
      </c>
      <c r="R225" s="2">
        <v>22</v>
      </c>
      <c r="S225" s="248" t="s">
        <v>5040</v>
      </c>
      <c r="T225" s="1" t="s">
        <v>4724</v>
      </c>
      <c r="U225" s="18" t="s">
        <v>5519</v>
      </c>
      <c r="V225" s="18" t="s">
        <v>5519</v>
      </c>
      <c r="W225" s="18" t="s">
        <v>3979</v>
      </c>
      <c r="X225" s="18" t="s">
        <v>5042</v>
      </c>
      <c r="Y225" s="132">
        <f t="shared" si="9"/>
        <v>400</v>
      </c>
      <c r="Z225" s="132">
        <f t="shared" si="10"/>
        <v>400</v>
      </c>
      <c r="AA225" s="372" t="str">
        <f t="shared" si="11"/>
        <v>0</v>
      </c>
    </row>
    <row r="226" spans="1:29" s="18" customFormat="1" ht="12" customHeight="1" x14ac:dyDescent="0.2">
      <c r="A226" s="16" t="s">
        <v>4456</v>
      </c>
      <c r="B226" s="17">
        <v>330</v>
      </c>
      <c r="C226" s="16" t="s">
        <v>5514</v>
      </c>
      <c r="D226" s="16" t="s">
        <v>4449</v>
      </c>
      <c r="E226" s="18" t="s">
        <v>5516</v>
      </c>
      <c r="F226" s="18">
        <v>8</v>
      </c>
      <c r="G226" s="18">
        <v>25</v>
      </c>
      <c r="I226" s="51"/>
      <c r="J226" s="3" t="s">
        <v>3005</v>
      </c>
      <c r="K226" s="19" t="s">
        <v>1442</v>
      </c>
      <c r="L226" s="16" t="s">
        <v>1616</v>
      </c>
      <c r="M226" s="3" t="s">
        <v>4170</v>
      </c>
      <c r="N226" s="53" t="s">
        <v>3005</v>
      </c>
      <c r="O226" s="112" t="s">
        <v>1454</v>
      </c>
      <c r="P226" s="3">
        <v>25</v>
      </c>
      <c r="Q226" s="1" t="s">
        <v>5514</v>
      </c>
      <c r="R226" s="2">
        <v>165</v>
      </c>
      <c r="S226" s="248" t="s">
        <v>5040</v>
      </c>
      <c r="T226" s="1" t="s">
        <v>3890</v>
      </c>
      <c r="U226" s="18" t="s">
        <v>5519</v>
      </c>
      <c r="V226" s="18" t="s">
        <v>5519</v>
      </c>
      <c r="W226" s="18" t="s">
        <v>3979</v>
      </c>
      <c r="X226" s="18" t="s">
        <v>5042</v>
      </c>
      <c r="Y226" s="132">
        <f t="shared" si="9"/>
        <v>400</v>
      </c>
      <c r="Z226" s="132">
        <f t="shared" si="10"/>
        <v>400</v>
      </c>
      <c r="AA226" s="372" t="str">
        <f t="shared" si="11"/>
        <v>0</v>
      </c>
    </row>
    <row r="227" spans="1:29" s="18" customFormat="1" ht="12" customHeight="1" x14ac:dyDescent="0.2">
      <c r="A227" s="16" t="s">
        <v>4446</v>
      </c>
      <c r="B227" s="17">
        <v>216</v>
      </c>
      <c r="C227" s="16" t="s">
        <v>4447</v>
      </c>
      <c r="D227" s="16" t="s">
        <v>4449</v>
      </c>
      <c r="E227" s="18" t="s">
        <v>5516</v>
      </c>
      <c r="F227" s="18">
        <v>8</v>
      </c>
      <c r="G227" s="245">
        <v>25</v>
      </c>
      <c r="I227" s="127" t="s">
        <v>1445</v>
      </c>
      <c r="J227" s="18" t="s">
        <v>3005</v>
      </c>
      <c r="K227" s="19" t="s">
        <v>4069</v>
      </c>
      <c r="L227" s="16" t="s">
        <v>1616</v>
      </c>
      <c r="M227" s="18" t="s">
        <v>4237</v>
      </c>
      <c r="N227" s="58" t="s">
        <v>3005</v>
      </c>
      <c r="O227" s="18" t="s">
        <v>5253</v>
      </c>
      <c r="P227" s="18">
        <v>25</v>
      </c>
      <c r="Q227" s="16" t="s">
        <v>5528</v>
      </c>
      <c r="R227" s="17">
        <v>24.18</v>
      </c>
      <c r="S227" s="248" t="s">
        <v>5040</v>
      </c>
      <c r="T227" s="16" t="s">
        <v>4424</v>
      </c>
      <c r="U227" s="18" t="s">
        <v>5519</v>
      </c>
      <c r="V227" s="18" t="s">
        <v>5519</v>
      </c>
      <c r="W227" s="18" t="s">
        <v>3979</v>
      </c>
      <c r="X227" s="18" t="s">
        <v>5042</v>
      </c>
      <c r="Y227" s="132">
        <f t="shared" si="9"/>
        <v>400</v>
      </c>
      <c r="Z227" s="132">
        <f t="shared" si="10"/>
        <v>400</v>
      </c>
      <c r="AA227" s="372" t="str">
        <f t="shared" si="11"/>
        <v>0</v>
      </c>
      <c r="AC227" s="20"/>
    </row>
    <row r="228" spans="1:29" s="18" customFormat="1" ht="12" customHeight="1" x14ac:dyDescent="0.2">
      <c r="A228" s="16" t="s">
        <v>4446</v>
      </c>
      <c r="B228" s="17">
        <v>216</v>
      </c>
      <c r="C228" s="16" t="s">
        <v>4447</v>
      </c>
      <c r="D228" s="16" t="s">
        <v>4449</v>
      </c>
      <c r="E228" s="18" t="s">
        <v>5516</v>
      </c>
      <c r="F228" s="18">
        <v>8</v>
      </c>
      <c r="G228" s="245">
        <v>25</v>
      </c>
      <c r="I228" s="127" t="s">
        <v>1445</v>
      </c>
      <c r="J228" s="18" t="s">
        <v>3005</v>
      </c>
      <c r="K228" s="19" t="s">
        <v>4069</v>
      </c>
      <c r="L228" s="16" t="s">
        <v>1616</v>
      </c>
      <c r="M228" s="18" t="s">
        <v>4237</v>
      </c>
      <c r="N228" s="58" t="s">
        <v>3005</v>
      </c>
      <c r="O228" s="18" t="s">
        <v>5253</v>
      </c>
      <c r="P228" s="18">
        <v>25</v>
      </c>
      <c r="Q228" s="16" t="s">
        <v>5528</v>
      </c>
      <c r="R228" s="17">
        <v>24.18</v>
      </c>
      <c r="S228" s="248" t="s">
        <v>5040</v>
      </c>
      <c r="T228" s="16" t="s">
        <v>4424</v>
      </c>
      <c r="U228" s="18" t="s">
        <v>5519</v>
      </c>
      <c r="V228" s="18" t="s">
        <v>5519</v>
      </c>
      <c r="W228" s="18" t="s">
        <v>3979</v>
      </c>
      <c r="X228" s="18" t="s">
        <v>5042</v>
      </c>
      <c r="Y228" s="132">
        <f t="shared" si="9"/>
        <v>400</v>
      </c>
      <c r="Z228" s="132">
        <f t="shared" si="10"/>
        <v>400</v>
      </c>
      <c r="AA228" s="372" t="str">
        <f t="shared" si="11"/>
        <v>0</v>
      </c>
      <c r="AC228" s="20"/>
    </row>
    <row r="229" spans="1:29" s="18" customFormat="1" ht="12" customHeight="1" x14ac:dyDescent="0.2">
      <c r="A229" s="16" t="s">
        <v>4416</v>
      </c>
      <c r="B229" s="17">
        <v>28</v>
      </c>
      <c r="C229" s="16" t="s">
        <v>5528</v>
      </c>
      <c r="D229" s="16" t="s">
        <v>4449</v>
      </c>
      <c r="E229" s="18" t="s">
        <v>5516</v>
      </c>
      <c r="F229" s="18">
        <v>8</v>
      </c>
      <c r="G229" s="18">
        <v>25</v>
      </c>
      <c r="I229" s="131"/>
      <c r="J229" s="57" t="s">
        <v>3005</v>
      </c>
      <c r="K229" s="19" t="s">
        <v>4980</v>
      </c>
      <c r="L229" s="16" t="s">
        <v>1616</v>
      </c>
      <c r="M229" s="3" t="s">
        <v>4237</v>
      </c>
      <c r="N229" s="23" t="s">
        <v>3005</v>
      </c>
      <c r="O229" s="18" t="s">
        <v>4738</v>
      </c>
      <c r="P229" s="3">
        <v>25</v>
      </c>
      <c r="Q229" s="1" t="s">
        <v>5528</v>
      </c>
      <c r="R229" s="2">
        <v>25.25</v>
      </c>
      <c r="S229" s="57" t="s">
        <v>5040</v>
      </c>
      <c r="T229" s="1" t="s">
        <v>3903</v>
      </c>
      <c r="U229" s="18" t="s">
        <v>5519</v>
      </c>
      <c r="V229" s="18" t="s">
        <v>5519</v>
      </c>
      <c r="W229" s="57" t="s">
        <v>2651</v>
      </c>
      <c r="X229" s="18" t="s">
        <v>5042</v>
      </c>
      <c r="Y229" s="132">
        <f t="shared" si="9"/>
        <v>400</v>
      </c>
      <c r="Z229" s="132">
        <f t="shared" si="10"/>
        <v>400</v>
      </c>
      <c r="AA229" s="372" t="str">
        <f t="shared" si="11"/>
        <v>0</v>
      </c>
    </row>
    <row r="230" spans="1:29" s="18" customFormat="1" ht="12" customHeight="1" x14ac:dyDescent="0.2">
      <c r="A230" s="1" t="s">
        <v>3912</v>
      </c>
      <c r="B230" s="2">
        <v>283</v>
      </c>
      <c r="C230" s="1" t="s">
        <v>5514</v>
      </c>
      <c r="D230" s="1" t="s">
        <v>4449</v>
      </c>
      <c r="E230" s="3" t="s">
        <v>5516</v>
      </c>
      <c r="F230" s="3">
        <v>8</v>
      </c>
      <c r="G230" s="3">
        <v>25</v>
      </c>
      <c r="H230" s="3"/>
      <c r="I230" s="51"/>
      <c r="J230" s="18" t="s">
        <v>3005</v>
      </c>
      <c r="K230" s="4" t="s">
        <v>1613</v>
      </c>
      <c r="L230" s="16" t="s">
        <v>1616</v>
      </c>
      <c r="M230" s="18" t="s">
        <v>1611</v>
      </c>
      <c r="N230" s="58" t="s">
        <v>3005</v>
      </c>
      <c r="O230" s="83" t="s">
        <v>1613</v>
      </c>
      <c r="P230" s="18">
        <v>25</v>
      </c>
      <c r="Q230" s="16" t="s">
        <v>5514</v>
      </c>
      <c r="R230" s="17">
        <v>14.25</v>
      </c>
      <c r="S230" s="248" t="s">
        <v>5040</v>
      </c>
      <c r="T230" s="16" t="s">
        <v>3943</v>
      </c>
      <c r="U230" s="18" t="s">
        <v>5519</v>
      </c>
      <c r="V230" s="18" t="s">
        <v>5519</v>
      </c>
      <c r="W230" s="18" t="s">
        <v>3979</v>
      </c>
      <c r="X230" s="18" t="s">
        <v>5042</v>
      </c>
      <c r="Y230" s="132">
        <f t="shared" si="9"/>
        <v>400</v>
      </c>
      <c r="Z230" s="132">
        <f t="shared" si="10"/>
        <v>400</v>
      </c>
      <c r="AA230" s="372" t="str">
        <f t="shared" si="11"/>
        <v>0</v>
      </c>
      <c r="AC230" s="20"/>
    </row>
    <row r="231" spans="1:29" s="3" customFormat="1" ht="12" customHeight="1" x14ac:dyDescent="0.2">
      <c r="A231" s="1" t="s">
        <v>4722</v>
      </c>
      <c r="B231" s="2">
        <v>20</v>
      </c>
      <c r="C231" s="1" t="s">
        <v>4670</v>
      </c>
      <c r="D231" s="1" t="s">
        <v>4449</v>
      </c>
      <c r="E231" s="3" t="s">
        <v>5516</v>
      </c>
      <c r="F231" s="3">
        <v>8</v>
      </c>
      <c r="G231" s="48">
        <v>25</v>
      </c>
      <c r="I231" s="49" t="s">
        <v>1611</v>
      </c>
      <c r="J231" s="3" t="s">
        <v>3005</v>
      </c>
      <c r="K231" s="49" t="s">
        <v>4977</v>
      </c>
      <c r="L231" s="1" t="s">
        <v>1616</v>
      </c>
      <c r="M231" s="18" t="s">
        <v>1611</v>
      </c>
      <c r="N231" s="58" t="s">
        <v>3005</v>
      </c>
      <c r="O231" s="140"/>
      <c r="P231" s="18">
        <v>25</v>
      </c>
      <c r="Q231" s="16" t="s">
        <v>5523</v>
      </c>
      <c r="R231" s="17">
        <v>120</v>
      </c>
      <c r="S231" s="248" t="s">
        <v>5040</v>
      </c>
      <c r="T231" s="16" t="s">
        <v>5022</v>
      </c>
      <c r="U231" s="18" t="s">
        <v>5519</v>
      </c>
      <c r="V231" s="18" t="s">
        <v>5519</v>
      </c>
      <c r="W231" s="18" t="s">
        <v>3979</v>
      </c>
      <c r="X231" s="18" t="s">
        <v>5042</v>
      </c>
      <c r="Y231" s="132">
        <f t="shared" si="9"/>
        <v>400</v>
      </c>
      <c r="Z231" s="132">
        <f t="shared" si="10"/>
        <v>400</v>
      </c>
      <c r="AA231" s="372" t="str">
        <f t="shared" si="11"/>
        <v>0</v>
      </c>
    </row>
    <row r="232" spans="1:29" s="18" customFormat="1" ht="12" customHeight="1" x14ac:dyDescent="0.2">
      <c r="A232" s="1" t="s">
        <v>3913</v>
      </c>
      <c r="B232" s="2">
        <v>255</v>
      </c>
      <c r="C232" s="1" t="s">
        <v>5523</v>
      </c>
      <c r="D232" s="1" t="s">
        <v>4449</v>
      </c>
      <c r="E232" s="3" t="s">
        <v>5516</v>
      </c>
      <c r="F232" s="3">
        <v>8</v>
      </c>
      <c r="G232" s="3">
        <v>25</v>
      </c>
      <c r="H232" s="3"/>
      <c r="I232" s="51"/>
      <c r="J232" s="18" t="s">
        <v>3005</v>
      </c>
      <c r="K232" s="4" t="s">
        <v>1613</v>
      </c>
      <c r="L232" s="16" t="s">
        <v>1616</v>
      </c>
      <c r="M232" s="112" t="s">
        <v>1613</v>
      </c>
      <c r="N232" s="53" t="s">
        <v>3005</v>
      </c>
      <c r="O232" s="112"/>
      <c r="P232" s="140">
        <v>25</v>
      </c>
      <c r="Q232" s="1" t="s">
        <v>4670</v>
      </c>
      <c r="R232" s="2">
        <v>26</v>
      </c>
      <c r="S232" s="248" t="s">
        <v>5040</v>
      </c>
      <c r="T232" s="1" t="s">
        <v>4725</v>
      </c>
      <c r="U232" s="18" t="s">
        <v>5519</v>
      </c>
      <c r="V232" s="18" t="s">
        <v>5519</v>
      </c>
      <c r="W232" s="18" t="s">
        <v>3979</v>
      </c>
      <c r="X232" s="18" t="s">
        <v>5042</v>
      </c>
      <c r="Y232" s="132">
        <f t="shared" si="9"/>
        <v>400</v>
      </c>
      <c r="Z232" s="132">
        <f t="shared" si="10"/>
        <v>400</v>
      </c>
      <c r="AA232" s="372" t="str">
        <f t="shared" si="11"/>
        <v>0</v>
      </c>
    </row>
    <row r="233" spans="1:29" s="18" customFormat="1" ht="12" customHeight="1" x14ac:dyDescent="0.2">
      <c r="A233" s="1" t="s">
        <v>4726</v>
      </c>
      <c r="B233" s="2">
        <v>20</v>
      </c>
      <c r="C233" s="1" t="s">
        <v>4670</v>
      </c>
      <c r="D233" s="1" t="s">
        <v>4449</v>
      </c>
      <c r="E233" s="3" t="s">
        <v>5516</v>
      </c>
      <c r="F233" s="3">
        <v>8</v>
      </c>
      <c r="G233" s="48">
        <v>25</v>
      </c>
      <c r="H233" s="3"/>
      <c r="I233" s="49" t="s">
        <v>3662</v>
      </c>
      <c r="J233" s="3" t="s">
        <v>3005</v>
      </c>
      <c r="K233" s="49" t="s">
        <v>1436</v>
      </c>
      <c r="L233" s="16" t="s">
        <v>1616</v>
      </c>
      <c r="M233" s="18" t="s">
        <v>1614</v>
      </c>
      <c r="N233" s="53" t="s">
        <v>3005</v>
      </c>
      <c r="O233" s="140"/>
      <c r="P233" s="18">
        <v>25</v>
      </c>
      <c r="Q233" s="16" t="s">
        <v>5528</v>
      </c>
      <c r="R233" s="17">
        <v>62</v>
      </c>
      <c r="S233" s="248" t="s">
        <v>5040</v>
      </c>
      <c r="T233" s="16" t="s">
        <v>3917</v>
      </c>
      <c r="U233" s="18" t="s">
        <v>5519</v>
      </c>
      <c r="V233" s="18" t="s">
        <v>5519</v>
      </c>
      <c r="W233" s="18" t="s">
        <v>3979</v>
      </c>
      <c r="X233" s="18" t="s">
        <v>5042</v>
      </c>
      <c r="Y233" s="132">
        <f t="shared" si="9"/>
        <v>400</v>
      </c>
      <c r="Z233" s="132">
        <f t="shared" si="10"/>
        <v>400</v>
      </c>
      <c r="AA233" s="372" t="str">
        <f t="shared" si="11"/>
        <v>0</v>
      </c>
      <c r="AC233" s="20"/>
    </row>
    <row r="234" spans="1:29" s="18" customFormat="1" ht="12" customHeight="1" x14ac:dyDescent="0.2">
      <c r="A234" s="1" t="s">
        <v>3953</v>
      </c>
      <c r="B234" s="2">
        <v>277</v>
      </c>
      <c r="C234" s="1" t="s">
        <v>5523</v>
      </c>
      <c r="D234" s="1" t="s">
        <v>4449</v>
      </c>
      <c r="E234" s="3" t="s">
        <v>5516</v>
      </c>
      <c r="F234" s="3">
        <v>8</v>
      </c>
      <c r="G234" s="3">
        <v>25</v>
      </c>
      <c r="H234" s="3"/>
      <c r="I234" s="49"/>
      <c r="J234" s="18" t="s">
        <v>3005</v>
      </c>
      <c r="K234" s="19" t="s">
        <v>1441</v>
      </c>
      <c r="L234" s="16" t="s">
        <v>1616</v>
      </c>
      <c r="M234" s="18" t="s">
        <v>4541</v>
      </c>
      <c r="N234" s="58" t="s">
        <v>3005</v>
      </c>
      <c r="O234" s="140" t="s">
        <v>1441</v>
      </c>
      <c r="P234" s="18">
        <v>25</v>
      </c>
      <c r="Q234" s="16" t="s">
        <v>5514</v>
      </c>
      <c r="R234" s="17">
        <v>300</v>
      </c>
      <c r="S234" s="248" t="s">
        <v>5040</v>
      </c>
      <c r="T234" s="16" t="s">
        <v>3921</v>
      </c>
      <c r="U234" s="18" t="s">
        <v>5519</v>
      </c>
      <c r="V234" s="18" t="s">
        <v>5519</v>
      </c>
      <c r="W234" s="18" t="s">
        <v>3979</v>
      </c>
      <c r="X234" s="18" t="s">
        <v>5042</v>
      </c>
      <c r="Y234" s="132">
        <f t="shared" si="9"/>
        <v>400</v>
      </c>
      <c r="Z234" s="132">
        <f t="shared" si="10"/>
        <v>400</v>
      </c>
      <c r="AA234" s="372" t="str">
        <f t="shared" si="11"/>
        <v>0</v>
      </c>
      <c r="AC234" s="20"/>
    </row>
    <row r="235" spans="1:29" s="18" customFormat="1" ht="12" customHeight="1" x14ac:dyDescent="0.2">
      <c r="A235" s="1" t="s">
        <v>3878</v>
      </c>
      <c r="B235" s="2">
        <v>290.5</v>
      </c>
      <c r="C235" s="1" t="s">
        <v>5514</v>
      </c>
      <c r="D235" s="1" t="s">
        <v>4449</v>
      </c>
      <c r="E235" s="3" t="s">
        <v>5516</v>
      </c>
      <c r="F235" s="3">
        <v>8</v>
      </c>
      <c r="G235" s="3">
        <v>25</v>
      </c>
      <c r="H235" s="3"/>
      <c r="I235" s="3"/>
      <c r="J235" s="18" t="s">
        <v>3005</v>
      </c>
      <c r="K235" s="4" t="s">
        <v>4138</v>
      </c>
      <c r="L235" s="16" t="s">
        <v>1616</v>
      </c>
      <c r="M235" s="112" t="s">
        <v>1440</v>
      </c>
      <c r="N235" s="58" t="s">
        <v>3005</v>
      </c>
      <c r="O235" s="112" t="s">
        <v>5254</v>
      </c>
      <c r="P235" s="140">
        <v>25</v>
      </c>
      <c r="Q235" s="1" t="s">
        <v>4670</v>
      </c>
      <c r="R235" s="2">
        <v>27</v>
      </c>
      <c r="S235" s="248" t="s">
        <v>5040</v>
      </c>
      <c r="T235" s="1" t="s">
        <v>4730</v>
      </c>
      <c r="U235" s="18" t="s">
        <v>5519</v>
      </c>
      <c r="V235" s="18" t="s">
        <v>5519</v>
      </c>
      <c r="W235" s="18" t="s">
        <v>3979</v>
      </c>
      <c r="X235" s="18" t="s">
        <v>5042</v>
      </c>
      <c r="Y235" s="132">
        <f t="shared" si="9"/>
        <v>400</v>
      </c>
      <c r="Z235" s="132">
        <f t="shared" si="10"/>
        <v>400</v>
      </c>
      <c r="AA235" s="372" t="str">
        <f t="shared" si="11"/>
        <v>0</v>
      </c>
    </row>
    <row r="236" spans="1:29" s="18" customFormat="1" ht="12" customHeight="1" x14ac:dyDescent="0.2">
      <c r="A236" s="1" t="s">
        <v>4731</v>
      </c>
      <c r="B236" s="2">
        <v>25.5</v>
      </c>
      <c r="C236" s="1" t="s">
        <v>4670</v>
      </c>
      <c r="D236" s="1" t="s">
        <v>4449</v>
      </c>
      <c r="E236" s="3" t="s">
        <v>5516</v>
      </c>
      <c r="F236" s="3">
        <v>8</v>
      </c>
      <c r="G236" s="48">
        <v>25</v>
      </c>
      <c r="H236" s="3"/>
      <c r="I236" s="49"/>
      <c r="J236" s="3" t="s">
        <v>3005</v>
      </c>
      <c r="K236" s="49" t="s">
        <v>4342</v>
      </c>
      <c r="L236" s="16" t="s">
        <v>1616</v>
      </c>
      <c r="M236" s="112" t="s">
        <v>4342</v>
      </c>
      <c r="N236" s="53" t="s">
        <v>3005</v>
      </c>
      <c r="O236" s="112"/>
      <c r="P236" s="140">
        <v>25</v>
      </c>
      <c r="Q236" s="1" t="s">
        <v>4670</v>
      </c>
      <c r="R236" s="2">
        <v>23</v>
      </c>
      <c r="S236" s="248" t="s">
        <v>5040</v>
      </c>
      <c r="T236" s="1" t="s">
        <v>4732</v>
      </c>
      <c r="U236" s="18" t="s">
        <v>5519</v>
      </c>
      <c r="V236" s="18" t="s">
        <v>5519</v>
      </c>
      <c r="W236" s="18" t="s">
        <v>3979</v>
      </c>
      <c r="X236" s="18" t="s">
        <v>5042</v>
      </c>
      <c r="Y236" s="132">
        <f t="shared" si="9"/>
        <v>400</v>
      </c>
      <c r="Z236" s="132">
        <f t="shared" si="10"/>
        <v>400</v>
      </c>
      <c r="AA236" s="372" t="str">
        <f t="shared" si="11"/>
        <v>0</v>
      </c>
    </row>
    <row r="237" spans="1:29" s="18" customFormat="1" ht="12" customHeight="1" x14ac:dyDescent="0.2">
      <c r="A237" s="16" t="s">
        <v>3955</v>
      </c>
      <c r="B237" s="17">
        <v>220</v>
      </c>
      <c r="C237" s="16" t="s">
        <v>5523</v>
      </c>
      <c r="D237" s="16" t="s">
        <v>4449</v>
      </c>
      <c r="E237" s="18" t="s">
        <v>5516</v>
      </c>
      <c r="F237" s="18">
        <v>8</v>
      </c>
      <c r="G237" s="18">
        <v>25</v>
      </c>
      <c r="I237" s="51"/>
      <c r="J237" s="18" t="s">
        <v>3005</v>
      </c>
      <c r="K237" s="19" t="s">
        <v>1441</v>
      </c>
      <c r="L237" s="16" t="s">
        <v>1616</v>
      </c>
      <c r="M237" s="112" t="s">
        <v>1441</v>
      </c>
      <c r="N237" s="53" t="s">
        <v>3005</v>
      </c>
      <c r="O237" s="112"/>
      <c r="P237" s="140">
        <v>25</v>
      </c>
      <c r="Q237" s="1" t="s">
        <v>4670</v>
      </c>
      <c r="R237" s="2">
        <v>26</v>
      </c>
      <c r="S237" s="248" t="s">
        <v>5040</v>
      </c>
      <c r="T237" s="1" t="s">
        <v>4733</v>
      </c>
      <c r="U237" s="18" t="s">
        <v>5519</v>
      </c>
      <c r="V237" s="18" t="s">
        <v>5519</v>
      </c>
      <c r="W237" s="18" t="s">
        <v>3979</v>
      </c>
      <c r="X237" s="18" t="s">
        <v>5042</v>
      </c>
      <c r="Y237" s="132">
        <f t="shared" si="9"/>
        <v>400</v>
      </c>
      <c r="Z237" s="132">
        <f t="shared" si="10"/>
        <v>400</v>
      </c>
      <c r="AA237" s="372" t="str">
        <f t="shared" si="11"/>
        <v>0</v>
      </c>
    </row>
    <row r="238" spans="1:29" s="18" customFormat="1" ht="12" customHeight="1" x14ac:dyDescent="0.2">
      <c r="A238" s="1" t="s">
        <v>3950</v>
      </c>
      <c r="B238" s="2">
        <v>265</v>
      </c>
      <c r="C238" s="1" t="s">
        <v>5523</v>
      </c>
      <c r="D238" s="1" t="s">
        <v>4449</v>
      </c>
      <c r="E238" s="3" t="s">
        <v>5516</v>
      </c>
      <c r="F238" s="3">
        <v>8</v>
      </c>
      <c r="G238" s="3">
        <v>25</v>
      </c>
      <c r="H238" s="3"/>
      <c r="I238" s="3"/>
      <c r="J238" s="18" t="s">
        <v>3005</v>
      </c>
      <c r="K238" s="19" t="s">
        <v>1441</v>
      </c>
      <c r="L238" s="16" t="s">
        <v>1616</v>
      </c>
      <c r="M238" s="112" t="s">
        <v>1441</v>
      </c>
      <c r="N238" s="53" t="s">
        <v>3005</v>
      </c>
      <c r="O238" s="112"/>
      <c r="P238" s="140">
        <v>25</v>
      </c>
      <c r="Q238" s="1" t="s">
        <v>4670</v>
      </c>
      <c r="R238" s="2">
        <v>28</v>
      </c>
      <c r="S238" s="248" t="s">
        <v>5040</v>
      </c>
      <c r="T238" s="1" t="s">
        <v>4734</v>
      </c>
      <c r="U238" s="18" t="s">
        <v>5519</v>
      </c>
      <c r="V238" s="18" t="s">
        <v>5519</v>
      </c>
      <c r="W238" s="18" t="s">
        <v>3979</v>
      </c>
      <c r="X238" s="18" t="s">
        <v>5042</v>
      </c>
      <c r="Y238" s="132">
        <f t="shared" si="9"/>
        <v>400</v>
      </c>
      <c r="Z238" s="132">
        <f t="shared" si="10"/>
        <v>400</v>
      </c>
      <c r="AA238" s="372" t="str">
        <f t="shared" si="11"/>
        <v>0</v>
      </c>
    </row>
    <row r="239" spans="1:29" s="3" customFormat="1" ht="12" customHeight="1" x14ac:dyDescent="0.2">
      <c r="A239" s="1" t="s">
        <v>4735</v>
      </c>
      <c r="B239" s="2">
        <v>20</v>
      </c>
      <c r="C239" s="1" t="s">
        <v>4670</v>
      </c>
      <c r="D239" s="1" t="s">
        <v>4449</v>
      </c>
      <c r="E239" s="3" t="s">
        <v>5516</v>
      </c>
      <c r="F239" s="3">
        <v>8</v>
      </c>
      <c r="G239" s="48">
        <v>25</v>
      </c>
      <c r="I239" s="49"/>
      <c r="J239" s="3" t="s">
        <v>3005</v>
      </c>
      <c r="K239" s="49" t="s">
        <v>4434</v>
      </c>
      <c r="L239" s="1" t="s">
        <v>1616</v>
      </c>
      <c r="M239" s="18" t="s">
        <v>4434</v>
      </c>
      <c r="N239" s="58" t="s">
        <v>3005</v>
      </c>
      <c r="O239" s="18"/>
      <c r="P239" s="18">
        <v>25</v>
      </c>
      <c r="Q239" s="16" t="s">
        <v>5514</v>
      </c>
      <c r="R239" s="17">
        <v>24.65</v>
      </c>
      <c r="S239" s="248" t="s">
        <v>5040</v>
      </c>
      <c r="T239" s="16" t="s">
        <v>4435</v>
      </c>
      <c r="U239" s="18" t="s">
        <v>5519</v>
      </c>
      <c r="V239" s="18" t="s">
        <v>5519</v>
      </c>
      <c r="W239" s="18" t="s">
        <v>3979</v>
      </c>
      <c r="X239" s="18" t="s">
        <v>5042</v>
      </c>
      <c r="Y239" s="132">
        <f t="shared" si="9"/>
        <v>400</v>
      </c>
      <c r="Z239" s="132">
        <f t="shared" si="10"/>
        <v>400</v>
      </c>
      <c r="AA239" s="372" t="str">
        <f t="shared" si="11"/>
        <v>0</v>
      </c>
      <c r="AC239" s="5"/>
    </row>
    <row r="240" spans="1:29" s="18" customFormat="1" ht="12" customHeight="1" x14ac:dyDescent="0.2">
      <c r="A240" s="16" t="s">
        <v>4446</v>
      </c>
      <c r="B240" s="17">
        <v>216</v>
      </c>
      <c r="C240" s="16" t="s">
        <v>4447</v>
      </c>
      <c r="D240" s="16" t="s">
        <v>4449</v>
      </c>
      <c r="E240" s="18" t="s">
        <v>5516</v>
      </c>
      <c r="F240" s="18">
        <v>8</v>
      </c>
      <c r="G240" s="60">
        <v>25</v>
      </c>
      <c r="I240" s="126" t="s">
        <v>3446</v>
      </c>
      <c r="J240" s="18" t="s">
        <v>3005</v>
      </c>
      <c r="K240" s="19" t="s">
        <v>4069</v>
      </c>
      <c r="L240" s="16" t="s">
        <v>1616</v>
      </c>
      <c r="M240" s="18" t="s">
        <v>3426</v>
      </c>
      <c r="N240" s="58" t="s">
        <v>3005</v>
      </c>
      <c r="O240" s="118" t="s">
        <v>4379</v>
      </c>
      <c r="P240" s="18">
        <v>25</v>
      </c>
      <c r="Q240" s="16" t="s">
        <v>5523</v>
      </c>
      <c r="R240" s="17">
        <v>303</v>
      </c>
      <c r="S240" s="248" t="s">
        <v>1318</v>
      </c>
      <c r="T240" s="16" t="s">
        <v>3875</v>
      </c>
      <c r="U240" s="18" t="s">
        <v>5519</v>
      </c>
      <c r="V240" s="18" t="s">
        <v>5519</v>
      </c>
      <c r="W240" s="18" t="s">
        <v>3979</v>
      </c>
      <c r="X240" s="18" t="s">
        <v>3978</v>
      </c>
      <c r="Y240" s="132">
        <f t="shared" si="9"/>
        <v>400</v>
      </c>
      <c r="Z240" s="132" t="str">
        <f t="shared" si="10"/>
        <v>0</v>
      </c>
      <c r="AA240" s="372">
        <f t="shared" si="11"/>
        <v>400</v>
      </c>
      <c r="AC240" s="20"/>
    </row>
    <row r="241" spans="1:29" s="18" customFormat="1" ht="12" customHeight="1" x14ac:dyDescent="0.2">
      <c r="A241" s="1" t="s">
        <v>3906</v>
      </c>
      <c r="B241" s="2">
        <v>300</v>
      </c>
      <c r="C241" s="1" t="s">
        <v>5514</v>
      </c>
      <c r="D241" s="1" t="s">
        <v>4449</v>
      </c>
      <c r="E241" s="3" t="s">
        <v>5516</v>
      </c>
      <c r="F241" s="3">
        <v>8</v>
      </c>
      <c r="G241" s="3">
        <v>25</v>
      </c>
      <c r="H241" s="3"/>
      <c r="I241" s="51" t="s">
        <v>4379</v>
      </c>
      <c r="J241" s="18" t="s">
        <v>3005</v>
      </c>
      <c r="K241" s="4" t="s">
        <v>1613</v>
      </c>
      <c r="L241" s="16" t="s">
        <v>1616</v>
      </c>
      <c r="M241" s="112" t="s">
        <v>4985</v>
      </c>
      <c r="N241" s="58" t="s">
        <v>3005</v>
      </c>
      <c r="O241" s="112" t="s">
        <v>1362</v>
      </c>
      <c r="P241" s="140">
        <v>25</v>
      </c>
      <c r="Q241" s="1" t="s">
        <v>4670</v>
      </c>
      <c r="R241" s="2">
        <v>30</v>
      </c>
      <c r="S241" s="248" t="s">
        <v>1370</v>
      </c>
      <c r="T241" s="1" t="s">
        <v>4723</v>
      </c>
      <c r="U241" s="18" t="s">
        <v>5519</v>
      </c>
      <c r="V241" s="18" t="s">
        <v>5519</v>
      </c>
      <c r="W241" s="18" t="s">
        <v>3979</v>
      </c>
      <c r="X241" s="18" t="s">
        <v>3978</v>
      </c>
      <c r="Y241" s="132">
        <f t="shared" si="9"/>
        <v>400</v>
      </c>
      <c r="Z241" s="132" t="str">
        <f t="shared" si="10"/>
        <v>0</v>
      </c>
      <c r="AA241" s="372">
        <f t="shared" si="11"/>
        <v>400</v>
      </c>
    </row>
    <row r="242" spans="1:29" s="18" customFormat="1" ht="12" customHeight="1" x14ac:dyDescent="0.2">
      <c r="A242" s="16" t="s">
        <v>4446</v>
      </c>
      <c r="B242" s="17">
        <v>216</v>
      </c>
      <c r="C242" s="16" t="s">
        <v>4447</v>
      </c>
      <c r="D242" s="16" t="s">
        <v>4449</v>
      </c>
      <c r="E242" s="18" t="s">
        <v>5516</v>
      </c>
      <c r="F242" s="18">
        <v>8</v>
      </c>
      <c r="G242" s="245">
        <v>25</v>
      </c>
      <c r="I242" s="127" t="s">
        <v>1459</v>
      </c>
      <c r="J242" s="18" t="s">
        <v>3005</v>
      </c>
      <c r="K242" s="19" t="s">
        <v>4069</v>
      </c>
      <c r="L242" s="16" t="s">
        <v>1616</v>
      </c>
      <c r="M242" s="18" t="s">
        <v>1611</v>
      </c>
      <c r="N242" s="58" t="s">
        <v>3005</v>
      </c>
      <c r="O242" s="83" t="s">
        <v>1361</v>
      </c>
      <c r="P242" s="18">
        <v>25</v>
      </c>
      <c r="Q242" s="16" t="s">
        <v>5514</v>
      </c>
      <c r="R242" s="17">
        <v>11.9</v>
      </c>
      <c r="S242" s="248" t="s">
        <v>1373</v>
      </c>
      <c r="T242" s="16" t="s">
        <v>3935</v>
      </c>
      <c r="U242" s="18" t="s">
        <v>5519</v>
      </c>
      <c r="V242" s="18" t="s">
        <v>5519</v>
      </c>
      <c r="W242" s="18" t="s">
        <v>3979</v>
      </c>
      <c r="X242" s="18" t="s">
        <v>3978</v>
      </c>
      <c r="Y242" s="132">
        <f t="shared" si="9"/>
        <v>400</v>
      </c>
      <c r="Z242" s="132" t="str">
        <f t="shared" si="10"/>
        <v>0</v>
      </c>
      <c r="AA242" s="372">
        <f t="shared" si="11"/>
        <v>400</v>
      </c>
      <c r="AC242" s="20"/>
    </row>
    <row r="243" spans="1:29" s="18" customFormat="1" ht="12" customHeight="1" x14ac:dyDescent="0.2">
      <c r="A243" s="16" t="s">
        <v>4446</v>
      </c>
      <c r="B243" s="17">
        <v>216</v>
      </c>
      <c r="C243" s="16" t="s">
        <v>4447</v>
      </c>
      <c r="D243" s="16" t="s">
        <v>4449</v>
      </c>
      <c r="E243" s="18" t="s">
        <v>5516</v>
      </c>
      <c r="F243" s="18">
        <v>8</v>
      </c>
      <c r="G243" s="60">
        <v>9</v>
      </c>
      <c r="H243" s="18" t="s">
        <v>1561</v>
      </c>
      <c r="I243" s="126" t="s">
        <v>1460</v>
      </c>
      <c r="J243" s="18" t="s">
        <v>3005</v>
      </c>
      <c r="K243" s="19" t="s">
        <v>4069</v>
      </c>
      <c r="L243" s="16" t="s">
        <v>1616</v>
      </c>
      <c r="M243" s="18" t="s">
        <v>1611</v>
      </c>
      <c r="N243" s="58" t="s">
        <v>3005</v>
      </c>
      <c r="O243" s="83" t="s">
        <v>1360</v>
      </c>
      <c r="P243" s="18">
        <v>9</v>
      </c>
      <c r="Q243" s="16" t="s">
        <v>5514</v>
      </c>
      <c r="R243" s="17">
        <v>12.5</v>
      </c>
      <c r="S243" s="248" t="s">
        <v>1367</v>
      </c>
      <c r="T243" s="16" t="s">
        <v>3933</v>
      </c>
      <c r="U243" s="18" t="s">
        <v>5519</v>
      </c>
      <c r="V243" s="18" t="s">
        <v>5519</v>
      </c>
      <c r="W243" s="18" t="s">
        <v>3979</v>
      </c>
      <c r="X243" s="18" t="s">
        <v>3978</v>
      </c>
      <c r="Y243" s="132">
        <f t="shared" si="9"/>
        <v>144</v>
      </c>
      <c r="Z243" s="132" t="str">
        <f t="shared" si="10"/>
        <v>0</v>
      </c>
      <c r="AA243" s="372">
        <f t="shared" si="11"/>
        <v>144</v>
      </c>
      <c r="AC243" s="20"/>
    </row>
    <row r="244" spans="1:29" s="18" customFormat="1" ht="12" customHeight="1" x14ac:dyDescent="0.2">
      <c r="A244" s="16" t="s">
        <v>4446</v>
      </c>
      <c r="B244" s="17">
        <v>216</v>
      </c>
      <c r="C244" s="16" t="s">
        <v>4447</v>
      </c>
      <c r="D244" s="16" t="s">
        <v>4449</v>
      </c>
      <c r="E244" s="18" t="s">
        <v>5516</v>
      </c>
      <c r="F244" s="18">
        <v>8</v>
      </c>
      <c r="G244" s="245">
        <v>16</v>
      </c>
      <c r="H244" s="18" t="s">
        <v>1561</v>
      </c>
      <c r="I244" s="127" t="s">
        <v>1459</v>
      </c>
      <c r="J244" s="18" t="s">
        <v>3005</v>
      </c>
      <c r="K244" s="19" t="s">
        <v>4069</v>
      </c>
      <c r="L244" s="16" t="s">
        <v>1616</v>
      </c>
      <c r="M244" s="18" t="s">
        <v>1611</v>
      </c>
      <c r="N244" s="58" t="s">
        <v>3005</v>
      </c>
      <c r="O244" s="83" t="s">
        <v>1360</v>
      </c>
      <c r="P244" s="18">
        <v>16</v>
      </c>
      <c r="Q244" s="16" t="s">
        <v>5514</v>
      </c>
      <c r="R244" s="17">
        <v>12.5</v>
      </c>
      <c r="S244" s="248" t="s">
        <v>1374</v>
      </c>
      <c r="T244" s="16" t="s">
        <v>3933</v>
      </c>
      <c r="U244" s="18" t="s">
        <v>5519</v>
      </c>
      <c r="V244" s="18" t="s">
        <v>5519</v>
      </c>
      <c r="W244" s="18" t="s">
        <v>3979</v>
      </c>
      <c r="X244" s="18" t="s">
        <v>3978</v>
      </c>
      <c r="Y244" s="132">
        <f t="shared" si="9"/>
        <v>256</v>
      </c>
      <c r="Z244" s="132" t="str">
        <f t="shared" si="10"/>
        <v>0</v>
      </c>
      <c r="AA244" s="372">
        <f t="shared" si="11"/>
        <v>256</v>
      </c>
      <c r="AC244" s="20"/>
    </row>
    <row r="245" spans="1:29" s="18" customFormat="1" ht="12" customHeight="1" x14ac:dyDescent="0.2">
      <c r="A245" s="16" t="s">
        <v>4446</v>
      </c>
      <c r="B245" s="17">
        <v>216</v>
      </c>
      <c r="C245" s="16" t="s">
        <v>4447</v>
      </c>
      <c r="D245" s="16" t="s">
        <v>4449</v>
      </c>
      <c r="E245" s="18" t="s">
        <v>5516</v>
      </c>
      <c r="F245" s="18">
        <v>8</v>
      </c>
      <c r="G245" s="60">
        <v>25</v>
      </c>
      <c r="I245" s="126" t="s">
        <v>1460</v>
      </c>
      <c r="J245" s="18" t="s">
        <v>3005</v>
      </c>
      <c r="K245" s="19" t="s">
        <v>4069</v>
      </c>
      <c r="L245" s="16" t="s">
        <v>1616</v>
      </c>
      <c r="M245" s="18" t="s">
        <v>4199</v>
      </c>
      <c r="N245" s="58" t="s">
        <v>3005</v>
      </c>
      <c r="O245" s="140" t="s">
        <v>1319</v>
      </c>
      <c r="P245" s="18">
        <v>25</v>
      </c>
      <c r="Q245" s="16" t="s">
        <v>5514</v>
      </c>
      <c r="R245" s="17">
        <v>16.8</v>
      </c>
      <c r="S245" s="248" t="s">
        <v>1365</v>
      </c>
      <c r="T245" s="16" t="s">
        <v>4450</v>
      </c>
      <c r="U245" s="18" t="s">
        <v>5519</v>
      </c>
      <c r="V245" s="18" t="s">
        <v>5519</v>
      </c>
      <c r="W245" s="18" t="s">
        <v>3979</v>
      </c>
      <c r="X245" s="18" t="s">
        <v>3978</v>
      </c>
      <c r="Y245" s="132">
        <f t="shared" si="9"/>
        <v>400</v>
      </c>
      <c r="Z245" s="132" t="str">
        <f t="shared" si="10"/>
        <v>0</v>
      </c>
      <c r="AA245" s="372">
        <f t="shared" si="11"/>
        <v>400</v>
      </c>
      <c r="AC245" s="20"/>
    </row>
    <row r="246" spans="1:29" s="18" customFormat="1" ht="12" customHeight="1" x14ac:dyDescent="0.2">
      <c r="A246" s="16" t="s">
        <v>4446</v>
      </c>
      <c r="B246" s="17">
        <v>216</v>
      </c>
      <c r="C246" s="16" t="s">
        <v>4447</v>
      </c>
      <c r="D246" s="16" t="s">
        <v>4449</v>
      </c>
      <c r="E246" s="18" t="s">
        <v>5516</v>
      </c>
      <c r="F246" s="18">
        <v>8</v>
      </c>
      <c r="G246" s="60">
        <v>25</v>
      </c>
      <c r="I246" s="126" t="s">
        <v>1460</v>
      </c>
      <c r="J246" s="18" t="s">
        <v>3005</v>
      </c>
      <c r="K246" s="19" t="s">
        <v>4069</v>
      </c>
      <c r="L246" s="16" t="s">
        <v>1616</v>
      </c>
      <c r="M246" s="18" t="s">
        <v>4300</v>
      </c>
      <c r="N246" s="58" t="s">
        <v>3005</v>
      </c>
      <c r="O246" s="125" t="s">
        <v>1320</v>
      </c>
      <c r="P246" s="18">
        <v>25</v>
      </c>
      <c r="Q246" s="16" t="s">
        <v>5528</v>
      </c>
      <c r="R246" s="17">
        <v>38.5</v>
      </c>
      <c r="S246" s="248" t="s">
        <v>1364</v>
      </c>
      <c r="T246" s="16" t="s">
        <v>3924</v>
      </c>
      <c r="U246" s="18" t="s">
        <v>5519</v>
      </c>
      <c r="V246" s="18" t="s">
        <v>5519</v>
      </c>
      <c r="W246" s="18" t="s">
        <v>3979</v>
      </c>
      <c r="X246" s="18" t="s">
        <v>3978</v>
      </c>
      <c r="Y246" s="132">
        <f t="shared" si="9"/>
        <v>400</v>
      </c>
      <c r="Z246" s="132" t="str">
        <f t="shared" si="10"/>
        <v>0</v>
      </c>
      <c r="AA246" s="372">
        <f t="shared" si="11"/>
        <v>400</v>
      </c>
    </row>
    <row r="247" spans="1:29" s="18" customFormat="1" ht="12" customHeight="1" x14ac:dyDescent="0.2">
      <c r="A247" s="16" t="s">
        <v>4446</v>
      </c>
      <c r="B247" s="17">
        <v>216</v>
      </c>
      <c r="C247" s="16" t="s">
        <v>4447</v>
      </c>
      <c r="D247" s="16" t="s">
        <v>4449</v>
      </c>
      <c r="E247" s="18" t="s">
        <v>5516</v>
      </c>
      <c r="F247" s="18">
        <v>8</v>
      </c>
      <c r="G247" s="60">
        <v>25</v>
      </c>
      <c r="I247" s="126" t="s">
        <v>1460</v>
      </c>
      <c r="J247" s="18" t="s">
        <v>3005</v>
      </c>
      <c r="K247" s="19" t="s">
        <v>4069</v>
      </c>
      <c r="L247" s="16" t="s">
        <v>1616</v>
      </c>
      <c r="M247" s="18" t="s">
        <v>4300</v>
      </c>
      <c r="N247" s="58" t="s">
        <v>3005</v>
      </c>
      <c r="O247" s="125" t="s">
        <v>1320</v>
      </c>
      <c r="P247" s="18">
        <v>25</v>
      </c>
      <c r="Q247" s="16" t="s">
        <v>5528</v>
      </c>
      <c r="R247" s="17">
        <v>38.5</v>
      </c>
      <c r="S247" s="248" t="s">
        <v>1364</v>
      </c>
      <c r="T247" s="16" t="s">
        <v>3927</v>
      </c>
      <c r="U247" s="18" t="s">
        <v>5519</v>
      </c>
      <c r="V247" s="18" t="s">
        <v>5519</v>
      </c>
      <c r="W247" s="18" t="s">
        <v>3979</v>
      </c>
      <c r="X247" s="18" t="s">
        <v>3978</v>
      </c>
      <c r="Y247" s="132">
        <f t="shared" si="9"/>
        <v>400</v>
      </c>
      <c r="Z247" s="132" t="str">
        <f t="shared" si="10"/>
        <v>0</v>
      </c>
      <c r="AA247" s="372">
        <f t="shared" si="11"/>
        <v>400</v>
      </c>
    </row>
    <row r="248" spans="1:29" s="18" customFormat="1" ht="12" customHeight="1" x14ac:dyDescent="0.2">
      <c r="A248" s="16" t="s">
        <v>4446</v>
      </c>
      <c r="B248" s="17">
        <v>216</v>
      </c>
      <c r="C248" s="16" t="s">
        <v>4447</v>
      </c>
      <c r="D248" s="16" t="s">
        <v>4449</v>
      </c>
      <c r="E248" s="18" t="s">
        <v>5516</v>
      </c>
      <c r="F248" s="18">
        <v>8</v>
      </c>
      <c r="G248" s="60">
        <v>25</v>
      </c>
      <c r="I248" s="126" t="s">
        <v>1460</v>
      </c>
      <c r="J248" s="18" t="s">
        <v>3005</v>
      </c>
      <c r="K248" s="19" t="s">
        <v>4069</v>
      </c>
      <c r="L248" s="16" t="s">
        <v>1616</v>
      </c>
      <c r="M248" s="116" t="s">
        <v>4300</v>
      </c>
      <c r="N248" s="58" t="s">
        <v>3005</v>
      </c>
      <c r="O248" s="140" t="s">
        <v>3244</v>
      </c>
      <c r="P248" s="140">
        <v>25</v>
      </c>
      <c r="Q248" s="1" t="s">
        <v>4670</v>
      </c>
      <c r="R248" s="2">
        <v>20</v>
      </c>
      <c r="S248" s="248" t="s">
        <v>1363</v>
      </c>
      <c r="T248" s="1" t="s">
        <v>1334</v>
      </c>
      <c r="U248" s="18" t="s">
        <v>5519</v>
      </c>
      <c r="V248" s="18" t="s">
        <v>5519</v>
      </c>
      <c r="W248" s="18" t="s">
        <v>3979</v>
      </c>
      <c r="X248" s="18" t="s">
        <v>3978</v>
      </c>
      <c r="Y248" s="132">
        <f t="shared" si="9"/>
        <v>400</v>
      </c>
      <c r="Z248" s="132" t="str">
        <f t="shared" si="10"/>
        <v>0</v>
      </c>
      <c r="AA248" s="372">
        <f t="shared" si="11"/>
        <v>400</v>
      </c>
    </row>
    <row r="249" spans="1:29" s="18" customFormat="1" ht="12" customHeight="1" x14ac:dyDescent="0.2">
      <c r="A249" s="16" t="s">
        <v>4446</v>
      </c>
      <c r="B249" s="17">
        <v>216</v>
      </c>
      <c r="C249" s="16" t="s">
        <v>4447</v>
      </c>
      <c r="D249" s="16" t="s">
        <v>4449</v>
      </c>
      <c r="E249" s="18" t="s">
        <v>5516</v>
      </c>
      <c r="F249" s="18">
        <v>8</v>
      </c>
      <c r="G249" s="60">
        <v>25</v>
      </c>
      <c r="I249" s="126" t="s">
        <v>1460</v>
      </c>
      <c r="J249" s="18" t="s">
        <v>3005</v>
      </c>
      <c r="K249" s="19" t="s">
        <v>4069</v>
      </c>
      <c r="L249" s="16" t="s">
        <v>1616</v>
      </c>
      <c r="M249" s="116" t="s">
        <v>4300</v>
      </c>
      <c r="N249" s="58" t="s">
        <v>3005</v>
      </c>
      <c r="O249" s="140" t="s">
        <v>3244</v>
      </c>
      <c r="P249" s="140">
        <v>25</v>
      </c>
      <c r="Q249" s="1" t="s">
        <v>4670</v>
      </c>
      <c r="R249" s="2">
        <v>20</v>
      </c>
      <c r="S249" s="248" t="s">
        <v>1363</v>
      </c>
      <c r="T249" s="1" t="s">
        <v>1335</v>
      </c>
      <c r="U249" s="18" t="s">
        <v>5519</v>
      </c>
      <c r="V249" s="18" t="s">
        <v>5519</v>
      </c>
      <c r="W249" s="18" t="s">
        <v>3979</v>
      </c>
      <c r="X249" s="18" t="s">
        <v>3978</v>
      </c>
      <c r="Y249" s="132">
        <f t="shared" si="9"/>
        <v>400</v>
      </c>
      <c r="Z249" s="132" t="str">
        <f t="shared" si="10"/>
        <v>0</v>
      </c>
      <c r="AA249" s="372">
        <f t="shared" si="11"/>
        <v>400</v>
      </c>
    </row>
    <row r="250" spans="1:29" s="3" customFormat="1" ht="12" customHeight="1" x14ac:dyDescent="0.2">
      <c r="A250" s="1" t="s">
        <v>3902</v>
      </c>
      <c r="B250" s="2">
        <v>225</v>
      </c>
      <c r="C250" s="1" t="s">
        <v>5523</v>
      </c>
      <c r="D250" s="1" t="s">
        <v>4449</v>
      </c>
      <c r="E250" s="3" t="s">
        <v>5516</v>
      </c>
      <c r="F250" s="3">
        <v>8</v>
      </c>
      <c r="G250" s="3">
        <v>25</v>
      </c>
      <c r="I250" s="49" t="s">
        <v>3250</v>
      </c>
      <c r="J250" s="18" t="s">
        <v>3005</v>
      </c>
      <c r="K250" s="45" t="s">
        <v>1612</v>
      </c>
      <c r="L250" s="1" t="s">
        <v>1616</v>
      </c>
      <c r="M250" s="112" t="s">
        <v>4300</v>
      </c>
      <c r="N250" s="53" t="s">
        <v>3005</v>
      </c>
      <c r="O250" s="112" t="s">
        <v>4541</v>
      </c>
      <c r="P250" s="140">
        <v>25</v>
      </c>
      <c r="Q250" s="1" t="s">
        <v>4670</v>
      </c>
      <c r="R250" s="2">
        <v>20</v>
      </c>
      <c r="S250" s="248" t="s">
        <v>1341</v>
      </c>
      <c r="T250" s="1" t="s">
        <v>1335</v>
      </c>
      <c r="U250" s="18" t="s">
        <v>5519</v>
      </c>
      <c r="V250" s="18" t="s">
        <v>5519</v>
      </c>
      <c r="W250" s="18" t="s">
        <v>3979</v>
      </c>
      <c r="X250" s="18" t="s">
        <v>3978</v>
      </c>
      <c r="Y250" s="132">
        <f t="shared" si="9"/>
        <v>400</v>
      </c>
      <c r="Z250" s="132" t="str">
        <f t="shared" si="10"/>
        <v>0</v>
      </c>
      <c r="AA250" s="372">
        <f t="shared" si="11"/>
        <v>400</v>
      </c>
    </row>
    <row r="251" spans="1:29" s="18" customFormat="1" ht="12" customHeight="1" x14ac:dyDescent="0.2">
      <c r="A251" s="1" t="s">
        <v>3900</v>
      </c>
      <c r="B251" s="2">
        <v>280</v>
      </c>
      <c r="C251" s="1" t="s">
        <v>5523</v>
      </c>
      <c r="D251" s="1" t="s">
        <v>4449</v>
      </c>
      <c r="E251" s="3" t="s">
        <v>5516</v>
      </c>
      <c r="F251" s="3">
        <v>8</v>
      </c>
      <c r="G251" s="3">
        <v>25</v>
      </c>
      <c r="H251" s="3"/>
      <c r="I251" s="49" t="s">
        <v>3250</v>
      </c>
      <c r="J251" s="18" t="s">
        <v>3005</v>
      </c>
      <c r="K251" s="45" t="s">
        <v>1612</v>
      </c>
      <c r="L251" s="1" t="s">
        <v>1616</v>
      </c>
      <c r="M251" s="112" t="s">
        <v>4300</v>
      </c>
      <c r="N251" s="53" t="s">
        <v>3005</v>
      </c>
      <c r="O251" s="112" t="s">
        <v>4541</v>
      </c>
      <c r="P251" s="140">
        <v>25</v>
      </c>
      <c r="Q251" s="1" t="s">
        <v>4670</v>
      </c>
      <c r="R251" s="2">
        <v>28</v>
      </c>
      <c r="S251" s="248" t="s">
        <v>1342</v>
      </c>
      <c r="T251" s="1" t="s">
        <v>1336</v>
      </c>
      <c r="U251" s="18" t="s">
        <v>5519</v>
      </c>
      <c r="V251" s="18" t="s">
        <v>5519</v>
      </c>
      <c r="W251" s="18" t="s">
        <v>3979</v>
      </c>
      <c r="X251" s="18" t="s">
        <v>3978</v>
      </c>
      <c r="Y251" s="132">
        <f t="shared" si="9"/>
        <v>400</v>
      </c>
      <c r="Z251" s="132" t="str">
        <f t="shared" si="10"/>
        <v>0</v>
      </c>
      <c r="AA251" s="372">
        <f t="shared" si="11"/>
        <v>400</v>
      </c>
    </row>
    <row r="252" spans="1:29" s="18" customFormat="1" ht="12" customHeight="1" x14ac:dyDescent="0.2">
      <c r="A252" s="1" t="s">
        <v>3898</v>
      </c>
      <c r="B252" s="2">
        <v>285</v>
      </c>
      <c r="C252" s="1" t="s">
        <v>5528</v>
      </c>
      <c r="D252" s="1" t="s">
        <v>4449</v>
      </c>
      <c r="E252" s="3" t="s">
        <v>5516</v>
      </c>
      <c r="F252" s="3">
        <v>8</v>
      </c>
      <c r="G252" s="3">
        <v>25</v>
      </c>
      <c r="H252" s="3"/>
      <c r="I252" s="49" t="s">
        <v>3250</v>
      </c>
      <c r="J252" s="18" t="s">
        <v>3005</v>
      </c>
      <c r="K252" s="45" t="s">
        <v>1612</v>
      </c>
      <c r="L252" s="1" t="s">
        <v>1616</v>
      </c>
      <c r="M252" s="112" t="s">
        <v>4300</v>
      </c>
      <c r="N252" s="53" t="s">
        <v>3005</v>
      </c>
      <c r="O252" s="112" t="s">
        <v>4541</v>
      </c>
      <c r="P252" s="140">
        <v>25</v>
      </c>
      <c r="Q252" s="1" t="s">
        <v>4670</v>
      </c>
      <c r="R252" s="2">
        <v>28</v>
      </c>
      <c r="S252" s="248" t="s">
        <v>1343</v>
      </c>
      <c r="T252" s="1" t="s">
        <v>1336</v>
      </c>
      <c r="U252" s="18" t="s">
        <v>5519</v>
      </c>
      <c r="V252" s="18" t="s">
        <v>5519</v>
      </c>
      <c r="W252" s="18" t="s">
        <v>3979</v>
      </c>
      <c r="X252" s="18" t="s">
        <v>3978</v>
      </c>
      <c r="Y252" s="132">
        <f t="shared" si="9"/>
        <v>400</v>
      </c>
      <c r="Z252" s="132" t="str">
        <f t="shared" si="10"/>
        <v>0</v>
      </c>
      <c r="AA252" s="372">
        <f t="shared" si="11"/>
        <v>400</v>
      </c>
    </row>
    <row r="253" spans="1:29" s="3" customFormat="1" ht="12" customHeight="1" x14ac:dyDescent="0.2">
      <c r="A253" s="1"/>
      <c r="B253" s="2"/>
      <c r="C253" s="154" t="s">
        <v>4670</v>
      </c>
      <c r="D253" s="1" t="s">
        <v>4449</v>
      </c>
      <c r="E253" s="3" t="s">
        <v>5516</v>
      </c>
      <c r="F253" s="3">
        <v>8</v>
      </c>
      <c r="G253" s="221">
        <v>0</v>
      </c>
      <c r="I253" s="186" t="s">
        <v>1438</v>
      </c>
      <c r="J253" s="128"/>
      <c r="K253" s="182" t="s">
        <v>4291</v>
      </c>
      <c r="L253" s="1" t="s">
        <v>1616</v>
      </c>
      <c r="Y253" s="132">
        <f t="shared" si="9"/>
        <v>0</v>
      </c>
      <c r="Z253" s="132" t="str">
        <f t="shared" si="10"/>
        <v>0</v>
      </c>
      <c r="AA253" s="372" t="str">
        <f t="shared" si="11"/>
        <v>0</v>
      </c>
      <c r="AC253" s="5"/>
    </row>
    <row r="254" spans="1:29" s="3" customFormat="1" ht="12" customHeight="1" x14ac:dyDescent="0.2">
      <c r="A254" s="1"/>
      <c r="B254" s="2"/>
      <c r="C254" s="154" t="s">
        <v>4670</v>
      </c>
      <c r="D254" s="1" t="s">
        <v>4449</v>
      </c>
      <c r="E254" s="3" t="s">
        <v>5516</v>
      </c>
      <c r="F254" s="3">
        <v>8</v>
      </c>
      <c r="G254" s="221">
        <v>0</v>
      </c>
      <c r="I254" s="186" t="s">
        <v>1438</v>
      </c>
      <c r="J254" s="128"/>
      <c r="K254" s="182" t="s">
        <v>4291</v>
      </c>
      <c r="L254" s="1" t="s">
        <v>1616</v>
      </c>
      <c r="Y254" s="132">
        <f t="shared" si="9"/>
        <v>0</v>
      </c>
      <c r="Z254" s="132" t="str">
        <f t="shared" si="10"/>
        <v>0</v>
      </c>
      <c r="AA254" s="372" t="str">
        <f t="shared" si="11"/>
        <v>0</v>
      </c>
      <c r="AC254" s="5"/>
    </row>
    <row r="255" spans="1:29" s="3" customFormat="1" ht="12" customHeight="1" x14ac:dyDescent="0.2">
      <c r="A255" s="1"/>
      <c r="B255" s="2"/>
      <c r="C255" s="154" t="s">
        <v>4670</v>
      </c>
      <c r="D255" s="1" t="s">
        <v>4449</v>
      </c>
      <c r="E255" s="3" t="s">
        <v>5516</v>
      </c>
      <c r="F255" s="3">
        <v>8</v>
      </c>
      <c r="G255" s="221">
        <v>0</v>
      </c>
      <c r="I255" s="186" t="s">
        <v>1438</v>
      </c>
      <c r="J255" s="128"/>
      <c r="K255" s="182" t="s">
        <v>4291</v>
      </c>
      <c r="L255" s="1" t="s">
        <v>1616</v>
      </c>
      <c r="M255" s="48"/>
      <c r="O255" s="112"/>
      <c r="P255" s="48"/>
      <c r="Q255" s="1"/>
      <c r="R255" s="2"/>
      <c r="S255" s="135"/>
      <c r="T255" s="1"/>
      <c r="U255" s="18"/>
      <c r="V255" s="18"/>
      <c r="W255" s="18"/>
      <c r="X255" s="18"/>
      <c r="Y255" s="132">
        <f t="shared" si="9"/>
        <v>0</v>
      </c>
      <c r="Z255" s="132" t="str">
        <f t="shared" si="10"/>
        <v>0</v>
      </c>
      <c r="AA255" s="372" t="str">
        <f t="shared" si="11"/>
        <v>0</v>
      </c>
      <c r="AC255" s="5"/>
    </row>
    <row r="256" spans="1:29" s="82" customFormat="1" ht="12" customHeight="1" x14ac:dyDescent="0.2">
      <c r="L256" s="1" t="s">
        <v>1616</v>
      </c>
      <c r="M256" s="83"/>
      <c r="N256" s="58"/>
      <c r="O256" s="83"/>
      <c r="P256" s="83"/>
      <c r="Q256" s="80"/>
      <c r="R256" s="81"/>
      <c r="S256" s="79"/>
      <c r="T256" s="80"/>
      <c r="Y256" s="132">
        <f t="shared" si="9"/>
        <v>0</v>
      </c>
      <c r="Z256" s="132" t="str">
        <f t="shared" si="10"/>
        <v>0</v>
      </c>
      <c r="AA256" s="372" t="str">
        <f t="shared" si="11"/>
        <v>0</v>
      </c>
    </row>
    <row r="257" spans="1:29" s="88" customFormat="1" ht="12" customHeight="1" thickBot="1" x14ac:dyDescent="0.25">
      <c r="A257" s="90"/>
      <c r="B257" s="91"/>
      <c r="C257" s="90"/>
      <c r="D257" s="90"/>
      <c r="G257" s="89">
        <f>SUM(G206:G256)</f>
        <v>1062</v>
      </c>
      <c r="J257" s="54"/>
      <c r="K257" s="47"/>
      <c r="L257" s="90"/>
      <c r="M257" s="88">
        <f>G257-P257</f>
        <v>0</v>
      </c>
      <c r="N257" s="54"/>
      <c r="P257" s="89">
        <f>SUM(P207:P256)</f>
        <v>1062</v>
      </c>
      <c r="Q257" s="90"/>
      <c r="R257" s="91"/>
      <c r="S257" s="94"/>
      <c r="T257" s="90"/>
      <c r="Y257" s="132">
        <f t="shared" si="9"/>
        <v>0</v>
      </c>
      <c r="Z257" s="132" t="str">
        <f t="shared" si="10"/>
        <v>0</v>
      </c>
      <c r="AA257" s="372" t="str">
        <f t="shared" si="11"/>
        <v>0</v>
      </c>
      <c r="AC257" s="92"/>
    </row>
    <row r="258" spans="1:29" s="79" customFormat="1" ht="12" customHeight="1" x14ac:dyDescent="0.2">
      <c r="A258" s="1"/>
      <c r="B258" s="84"/>
      <c r="C258" s="50" t="s">
        <v>3029</v>
      </c>
      <c r="D258" s="85"/>
      <c r="I258" s="96"/>
      <c r="J258" s="58"/>
      <c r="K258" s="51"/>
      <c r="L258" s="85"/>
      <c r="N258" s="58"/>
      <c r="Q258" s="85"/>
      <c r="R258" s="84"/>
      <c r="S258" s="77"/>
      <c r="T258" s="85"/>
      <c r="Y258" s="132">
        <f t="shared" si="9"/>
        <v>0</v>
      </c>
      <c r="Z258" s="132" t="str">
        <f t="shared" si="10"/>
        <v>0</v>
      </c>
      <c r="AA258" s="372" t="str">
        <f t="shared" si="11"/>
        <v>0</v>
      </c>
      <c r="AC258" s="86"/>
    </row>
    <row r="259" spans="1:29" s="18" customFormat="1" ht="12" customHeight="1" x14ac:dyDescent="0.2">
      <c r="A259" s="16" t="s">
        <v>4374</v>
      </c>
      <c r="B259" s="17">
        <v>0</v>
      </c>
      <c r="C259" s="16" t="s">
        <v>4375</v>
      </c>
      <c r="D259" s="16" t="s">
        <v>1500</v>
      </c>
      <c r="E259" s="18" t="s">
        <v>5516</v>
      </c>
      <c r="F259" s="18">
        <v>24</v>
      </c>
      <c r="G259" s="18">
        <v>7</v>
      </c>
      <c r="H259" s="18" t="s">
        <v>1561</v>
      </c>
      <c r="I259" s="19" t="s">
        <v>5045</v>
      </c>
      <c r="J259" s="18" t="s">
        <v>3005</v>
      </c>
      <c r="K259" s="19" t="s">
        <v>4376</v>
      </c>
      <c r="L259" s="16" t="s">
        <v>1616</v>
      </c>
      <c r="M259" s="18" t="s">
        <v>4371</v>
      </c>
      <c r="N259" s="18" t="s">
        <v>3005</v>
      </c>
      <c r="O259" s="83" t="s">
        <v>5046</v>
      </c>
      <c r="P259" s="18">
        <v>7</v>
      </c>
      <c r="Q259" s="16" t="s">
        <v>4531</v>
      </c>
      <c r="R259" s="17">
        <v>80</v>
      </c>
      <c r="S259" s="249" t="s">
        <v>1308</v>
      </c>
      <c r="T259" s="16" t="s">
        <v>4535</v>
      </c>
      <c r="U259" s="18" t="s">
        <v>4373</v>
      </c>
      <c r="V259" s="18" t="s">
        <v>4373</v>
      </c>
      <c r="W259" s="247" t="s">
        <v>3979</v>
      </c>
      <c r="X259" s="18" t="s">
        <v>3978</v>
      </c>
      <c r="Y259" s="132">
        <f t="shared" si="9"/>
        <v>336</v>
      </c>
      <c r="Z259" s="132" t="str">
        <f t="shared" si="10"/>
        <v>0</v>
      </c>
      <c r="AA259" s="372">
        <f t="shared" si="11"/>
        <v>336</v>
      </c>
      <c r="AC259" s="20"/>
    </row>
    <row r="260" spans="1:29" s="3" customFormat="1" ht="12" customHeight="1" x14ac:dyDescent="0.2">
      <c r="A260" s="1" t="s">
        <v>4374</v>
      </c>
      <c r="B260" s="2">
        <v>0</v>
      </c>
      <c r="C260" s="1" t="s">
        <v>4375</v>
      </c>
      <c r="D260" s="1" t="s">
        <v>1500</v>
      </c>
      <c r="E260" s="3" t="s">
        <v>5516</v>
      </c>
      <c r="F260" s="3">
        <v>24</v>
      </c>
      <c r="G260" s="3">
        <v>7</v>
      </c>
      <c r="H260" s="3" t="s">
        <v>1561</v>
      </c>
      <c r="I260" s="4" t="s">
        <v>5045</v>
      </c>
      <c r="J260" s="21" t="s">
        <v>3005</v>
      </c>
      <c r="K260" s="4" t="s">
        <v>4376</v>
      </c>
      <c r="L260" s="1" t="s">
        <v>1616</v>
      </c>
      <c r="M260" s="3" t="s">
        <v>4439</v>
      </c>
      <c r="N260" s="23" t="s">
        <v>3005</v>
      </c>
      <c r="O260" s="79" t="s">
        <v>5046</v>
      </c>
      <c r="P260" s="3">
        <v>7</v>
      </c>
      <c r="Q260" s="1" t="s">
        <v>5514</v>
      </c>
      <c r="R260" s="2">
        <v>48</v>
      </c>
      <c r="S260" s="137">
        <v>23602</v>
      </c>
      <c r="T260" s="1" t="s">
        <v>4440</v>
      </c>
      <c r="U260" s="3" t="s">
        <v>4373</v>
      </c>
      <c r="V260" s="3" t="s">
        <v>4373</v>
      </c>
      <c r="W260" s="3" t="s">
        <v>5041</v>
      </c>
      <c r="X260" s="3" t="s">
        <v>3978</v>
      </c>
      <c r="Y260" s="132">
        <f t="shared" si="9"/>
        <v>336</v>
      </c>
      <c r="Z260" s="132" t="str">
        <f t="shared" si="10"/>
        <v>0</v>
      </c>
      <c r="AA260" s="372">
        <f t="shared" si="11"/>
        <v>336</v>
      </c>
      <c r="AC260" s="5"/>
    </row>
    <row r="261" spans="1:29" s="3" customFormat="1" ht="12" customHeight="1" x14ac:dyDescent="0.2">
      <c r="A261" s="1" t="s">
        <v>4374</v>
      </c>
      <c r="B261" s="2">
        <v>0</v>
      </c>
      <c r="C261" s="1" t="s">
        <v>4375</v>
      </c>
      <c r="D261" s="1" t="s">
        <v>1500</v>
      </c>
      <c r="E261" s="3" t="s">
        <v>5516</v>
      </c>
      <c r="F261" s="3">
        <v>24</v>
      </c>
      <c r="G261" s="3">
        <v>5</v>
      </c>
      <c r="H261" s="3" t="s">
        <v>1561</v>
      </c>
      <c r="I261" s="4" t="s">
        <v>5045</v>
      </c>
      <c r="J261" s="21" t="s">
        <v>3005</v>
      </c>
      <c r="K261" s="4" t="s">
        <v>4376</v>
      </c>
      <c r="L261" s="1" t="s">
        <v>1616</v>
      </c>
      <c r="M261" s="3" t="s">
        <v>3427</v>
      </c>
      <c r="N261" s="23" t="s">
        <v>3005</v>
      </c>
      <c r="O261" s="79" t="s">
        <v>5046</v>
      </c>
      <c r="P261" s="3">
        <v>5</v>
      </c>
      <c r="Q261" s="1" t="s">
        <v>5523</v>
      </c>
      <c r="R261" s="2">
        <v>44.62</v>
      </c>
      <c r="S261" s="137">
        <v>23601</v>
      </c>
      <c r="T261" s="1" t="s">
        <v>4442</v>
      </c>
      <c r="U261" s="3" t="s">
        <v>4373</v>
      </c>
      <c r="V261" s="3" t="s">
        <v>4373</v>
      </c>
      <c r="W261" s="3" t="s">
        <v>5041</v>
      </c>
      <c r="X261" s="3" t="s">
        <v>3978</v>
      </c>
      <c r="Y261" s="132">
        <f t="shared" si="9"/>
        <v>240</v>
      </c>
      <c r="Z261" s="132" t="str">
        <f t="shared" si="10"/>
        <v>0</v>
      </c>
      <c r="AA261" s="372">
        <f t="shared" si="11"/>
        <v>240</v>
      </c>
      <c r="AC261" s="5"/>
    </row>
    <row r="262" spans="1:29" s="3" customFormat="1" ht="12" customHeight="1" x14ac:dyDescent="0.2">
      <c r="A262" s="1" t="s">
        <v>4374</v>
      </c>
      <c r="B262" s="2">
        <v>0</v>
      </c>
      <c r="C262" s="1" t="s">
        <v>4375</v>
      </c>
      <c r="D262" s="1" t="s">
        <v>1500</v>
      </c>
      <c r="E262" s="3" t="s">
        <v>5516</v>
      </c>
      <c r="F262" s="3">
        <v>24</v>
      </c>
      <c r="G262" s="3">
        <v>25</v>
      </c>
      <c r="I262" s="4" t="s">
        <v>5045</v>
      </c>
      <c r="J262" s="21" t="s">
        <v>3005</v>
      </c>
      <c r="K262" s="4" t="s">
        <v>4376</v>
      </c>
      <c r="L262" s="1" t="s">
        <v>1616</v>
      </c>
      <c r="M262" s="3" t="s">
        <v>4377</v>
      </c>
      <c r="N262" s="23" t="s">
        <v>3005</v>
      </c>
      <c r="O262" s="79" t="s">
        <v>5046</v>
      </c>
      <c r="P262" s="3">
        <v>25</v>
      </c>
      <c r="Q262" s="1" t="s">
        <v>5528</v>
      </c>
      <c r="R262" s="2">
        <v>54.65</v>
      </c>
      <c r="S262" s="137">
        <v>23599</v>
      </c>
      <c r="T262" s="1" t="s">
        <v>4443</v>
      </c>
      <c r="U262" s="3" t="s">
        <v>4373</v>
      </c>
      <c r="V262" s="3" t="s">
        <v>4373</v>
      </c>
      <c r="W262" s="3" t="s">
        <v>5041</v>
      </c>
      <c r="X262" s="3" t="s">
        <v>3978</v>
      </c>
      <c r="Y262" s="132">
        <f t="shared" si="9"/>
        <v>1200</v>
      </c>
      <c r="Z262" s="132" t="str">
        <f t="shared" si="10"/>
        <v>0</v>
      </c>
      <c r="AA262" s="372">
        <f t="shared" si="11"/>
        <v>1200</v>
      </c>
      <c r="AC262" s="5"/>
    </row>
    <row r="263" spans="1:29" s="3" customFormat="1" ht="12" customHeight="1" x14ac:dyDescent="0.2">
      <c r="A263" s="1" t="s">
        <v>4374</v>
      </c>
      <c r="B263" s="2">
        <v>0</v>
      </c>
      <c r="C263" s="1" t="s">
        <v>4375</v>
      </c>
      <c r="D263" s="1" t="s">
        <v>1500</v>
      </c>
      <c r="E263" s="3" t="s">
        <v>5516</v>
      </c>
      <c r="F263" s="3">
        <v>24</v>
      </c>
      <c r="G263" s="3">
        <v>6</v>
      </c>
      <c r="H263" s="3" t="s">
        <v>1561</v>
      </c>
      <c r="I263" s="4" t="s">
        <v>5045</v>
      </c>
      <c r="J263" s="21" t="s">
        <v>3005</v>
      </c>
      <c r="K263" s="4" t="s">
        <v>4376</v>
      </c>
      <c r="L263" s="1" t="s">
        <v>1616</v>
      </c>
      <c r="M263" s="3" t="s">
        <v>1501</v>
      </c>
      <c r="N263" s="23" t="s">
        <v>3005</v>
      </c>
      <c r="O263" s="79" t="s">
        <v>5046</v>
      </c>
      <c r="P263" s="3">
        <v>6</v>
      </c>
      <c r="Q263" s="1" t="s">
        <v>5523</v>
      </c>
      <c r="R263" s="2">
        <v>193</v>
      </c>
      <c r="S263" s="137">
        <v>23600</v>
      </c>
      <c r="T263" s="1" t="s">
        <v>3976</v>
      </c>
      <c r="U263" s="3" t="s">
        <v>4373</v>
      </c>
      <c r="V263" s="3" t="s">
        <v>4373</v>
      </c>
      <c r="W263" s="3" t="s">
        <v>5041</v>
      </c>
      <c r="X263" s="3" t="s">
        <v>3978</v>
      </c>
      <c r="Y263" s="132">
        <f t="shared" ref="Y263:Y320" si="12">F263*G263*2</f>
        <v>288</v>
      </c>
      <c r="Z263" s="132" t="str">
        <f t="shared" ref="Z263:Z320" si="13">IF(X263="N",Y263,"0")</f>
        <v>0</v>
      </c>
      <c r="AA263" s="372">
        <f t="shared" ref="AA263:AA320" si="14">IF(X263="P",Y263,"0")</f>
        <v>288</v>
      </c>
      <c r="AC263" s="5"/>
    </row>
    <row r="264" spans="1:29" s="88" customFormat="1" ht="12" customHeight="1" thickBot="1" x14ac:dyDescent="0.25">
      <c r="G264" s="88">
        <f>SUM(G258:G263)</f>
        <v>50</v>
      </c>
      <c r="J264" s="54"/>
      <c r="M264" s="94">
        <f>G264-P264</f>
        <v>0</v>
      </c>
      <c r="N264" s="54"/>
      <c r="P264" s="88">
        <f>SUM(P258:P263)</f>
        <v>50</v>
      </c>
      <c r="Y264" s="132">
        <f t="shared" si="12"/>
        <v>0</v>
      </c>
      <c r="Z264" s="132" t="str">
        <f t="shared" si="13"/>
        <v>0</v>
      </c>
      <c r="AA264" s="372" t="str">
        <f t="shared" si="14"/>
        <v>0</v>
      </c>
    </row>
    <row r="265" spans="1:29" s="82" customFormat="1" ht="12" customHeight="1" x14ac:dyDescent="0.2">
      <c r="A265" s="80"/>
      <c r="B265" s="81"/>
      <c r="C265" s="50" t="s">
        <v>5248</v>
      </c>
      <c r="D265" s="80"/>
      <c r="J265" s="53"/>
      <c r="K265" s="4"/>
      <c r="L265" s="80"/>
      <c r="N265" s="53"/>
      <c r="Q265" s="80"/>
      <c r="R265" s="81"/>
      <c r="T265" s="80"/>
      <c r="Y265" s="132">
        <f t="shared" si="12"/>
        <v>0</v>
      </c>
      <c r="Z265" s="132" t="str">
        <f t="shared" si="13"/>
        <v>0</v>
      </c>
      <c r="AA265" s="372" t="str">
        <f t="shared" si="14"/>
        <v>0</v>
      </c>
    </row>
    <row r="266" spans="1:29" s="105" customFormat="1" ht="12" customHeight="1" x14ac:dyDescent="0.2">
      <c r="A266" s="1" t="s">
        <v>1333</v>
      </c>
      <c r="B266" s="104">
        <v>0</v>
      </c>
      <c r="C266" s="154" t="s">
        <v>4670</v>
      </c>
      <c r="D266" s="103" t="s">
        <v>5515</v>
      </c>
      <c r="E266" s="105" t="s">
        <v>5516</v>
      </c>
      <c r="F266" s="105">
        <v>16</v>
      </c>
      <c r="G266" s="214">
        <v>46</v>
      </c>
      <c r="H266" s="105" t="s">
        <v>1561</v>
      </c>
      <c r="J266" s="18" t="s">
        <v>3005</v>
      </c>
      <c r="K266" s="215" t="s">
        <v>1615</v>
      </c>
      <c r="L266" s="103" t="s">
        <v>1616</v>
      </c>
      <c r="M266" s="105" t="s">
        <v>1615</v>
      </c>
      <c r="N266" s="18" t="s">
        <v>3005</v>
      </c>
      <c r="P266" s="105">
        <v>46</v>
      </c>
      <c r="Q266" s="103" t="s">
        <v>4381</v>
      </c>
      <c r="R266" s="104">
        <v>0</v>
      </c>
      <c r="S266" s="250" t="s">
        <v>5040</v>
      </c>
      <c r="T266" s="103" t="s">
        <v>4382</v>
      </c>
      <c r="U266" s="105" t="s">
        <v>4383</v>
      </c>
      <c r="V266" s="105" t="s">
        <v>4383</v>
      </c>
      <c r="W266" s="105" t="s">
        <v>3979</v>
      </c>
      <c r="X266" s="105" t="s">
        <v>5042</v>
      </c>
      <c r="Y266" s="132">
        <f t="shared" si="12"/>
        <v>1472</v>
      </c>
      <c r="Z266" s="132">
        <f t="shared" si="13"/>
        <v>1472</v>
      </c>
      <c r="AA266" s="372" t="str">
        <f t="shared" si="14"/>
        <v>0</v>
      </c>
      <c r="AC266" s="106"/>
    </row>
    <row r="267" spans="1:29" s="70" customFormat="1" ht="12" customHeight="1" x14ac:dyDescent="0.2">
      <c r="A267" s="68"/>
      <c r="B267" s="69"/>
      <c r="C267" s="211"/>
      <c r="D267" s="68"/>
      <c r="G267" s="218">
        <f>SUM(G265:G266)</f>
        <v>46</v>
      </c>
      <c r="K267" s="212"/>
      <c r="L267" s="68"/>
      <c r="M267" s="71">
        <f>G267-P267</f>
        <v>0</v>
      </c>
      <c r="N267" s="72"/>
      <c r="P267" s="218">
        <f>SUM(P265:P266)</f>
        <v>46</v>
      </c>
      <c r="Q267" s="68"/>
      <c r="R267" s="69"/>
      <c r="S267" s="213"/>
      <c r="T267" s="68"/>
      <c r="Y267" s="132">
        <f t="shared" si="12"/>
        <v>0</v>
      </c>
      <c r="Z267" s="132" t="str">
        <f t="shared" si="13"/>
        <v>0</v>
      </c>
      <c r="AA267" s="372" t="str">
        <f t="shared" si="14"/>
        <v>0</v>
      </c>
      <c r="AC267" s="74"/>
    </row>
    <row r="268" spans="1:29" s="3" customFormat="1" ht="12" customHeight="1" x14ac:dyDescent="0.2">
      <c r="A268" s="1"/>
      <c r="B268" s="2"/>
      <c r="C268" s="50" t="s">
        <v>5249</v>
      </c>
      <c r="D268" s="1"/>
      <c r="G268" s="48"/>
      <c r="K268" s="49"/>
      <c r="L268" s="1"/>
      <c r="N268" s="53"/>
      <c r="Q268" s="1"/>
      <c r="R268" s="2"/>
      <c r="S268" s="135"/>
      <c r="T268" s="1"/>
      <c r="Y268" s="132">
        <f t="shared" si="12"/>
        <v>0</v>
      </c>
      <c r="Z268" s="132" t="str">
        <f t="shared" si="13"/>
        <v>0</v>
      </c>
      <c r="AA268" s="372" t="str">
        <f t="shared" si="14"/>
        <v>0</v>
      </c>
      <c r="AC268" s="5"/>
    </row>
    <row r="269" spans="1:29" s="3" customFormat="1" ht="12" customHeight="1" x14ac:dyDescent="0.2">
      <c r="A269" s="1" t="s">
        <v>1337</v>
      </c>
      <c r="B269" s="2">
        <v>0</v>
      </c>
      <c r="C269" s="154" t="s">
        <v>4670</v>
      </c>
      <c r="D269" s="1" t="s">
        <v>4449</v>
      </c>
      <c r="E269" s="3" t="s">
        <v>5516</v>
      </c>
      <c r="F269" s="3">
        <v>8</v>
      </c>
      <c r="G269" s="48">
        <v>46</v>
      </c>
      <c r="H269" s="3" t="s">
        <v>1561</v>
      </c>
      <c r="J269" s="18" t="s">
        <v>3005</v>
      </c>
      <c r="K269" s="49" t="s">
        <v>1615</v>
      </c>
      <c r="L269" s="1" t="s">
        <v>1616</v>
      </c>
      <c r="M269" s="3" t="s">
        <v>1615</v>
      </c>
      <c r="N269" s="18" t="s">
        <v>3005</v>
      </c>
      <c r="P269" s="3">
        <v>46</v>
      </c>
      <c r="Q269" s="1" t="s">
        <v>4381</v>
      </c>
      <c r="R269" s="2">
        <v>0</v>
      </c>
      <c r="S269" s="135" t="s">
        <v>5040</v>
      </c>
      <c r="T269" s="1" t="s">
        <v>3962</v>
      </c>
      <c r="U269" s="3" t="s">
        <v>4383</v>
      </c>
      <c r="V269" s="3" t="s">
        <v>4383</v>
      </c>
      <c r="W269" s="3" t="s">
        <v>3979</v>
      </c>
      <c r="X269" s="3" t="s">
        <v>5042</v>
      </c>
      <c r="Y269" s="132">
        <f t="shared" si="12"/>
        <v>736</v>
      </c>
      <c r="Z269" s="132">
        <f t="shared" si="13"/>
        <v>736</v>
      </c>
      <c r="AA269" s="372" t="str">
        <f t="shared" si="14"/>
        <v>0</v>
      </c>
      <c r="AC269" s="5"/>
    </row>
    <row r="270" spans="1:29" s="93" customFormat="1" ht="12" customHeight="1" thickBot="1" x14ac:dyDescent="0.25">
      <c r="G270" s="88">
        <f>SUM(G268:G269)</f>
        <v>46</v>
      </c>
      <c r="J270" s="56"/>
      <c r="M270" s="88">
        <f>G270-P270</f>
        <v>0</v>
      </c>
      <c r="N270" s="56"/>
      <c r="P270" s="88">
        <f>SUM(P268:P269)</f>
        <v>46</v>
      </c>
      <c r="Y270" s="132"/>
      <c r="Z270" s="132" t="str">
        <f t="shared" si="13"/>
        <v>0</v>
      </c>
      <c r="AA270" s="372" t="str">
        <f t="shared" si="14"/>
        <v>0</v>
      </c>
    </row>
    <row r="271" spans="1:29" s="3" customFormat="1" ht="12" customHeight="1" x14ac:dyDescent="0.2">
      <c r="A271" s="1"/>
      <c r="B271" s="2"/>
      <c r="C271" s="26" t="s">
        <v>3028</v>
      </c>
      <c r="D271" s="1"/>
      <c r="I271" s="40" t="s">
        <v>5510</v>
      </c>
      <c r="J271" s="53"/>
      <c r="K271" s="4"/>
      <c r="L271" s="1"/>
      <c r="N271" s="53"/>
      <c r="Q271" s="1"/>
      <c r="R271" s="2"/>
      <c r="T271" s="1"/>
      <c r="Y271" s="132"/>
      <c r="Z271" s="132" t="str">
        <f t="shared" si="13"/>
        <v>0</v>
      </c>
      <c r="AA271" s="372" t="str">
        <f t="shared" si="14"/>
        <v>0</v>
      </c>
    </row>
    <row r="272" spans="1:29" s="3" customFormat="1" ht="12" customHeight="1" x14ac:dyDescent="0.2">
      <c r="A272" s="1" t="s">
        <v>4444</v>
      </c>
      <c r="B272" s="2">
        <v>1</v>
      </c>
      <c r="C272" s="1" t="s">
        <v>4038</v>
      </c>
      <c r="D272" s="1" t="s">
        <v>5515</v>
      </c>
      <c r="E272" s="3" t="s">
        <v>5516</v>
      </c>
      <c r="F272" s="3">
        <v>16</v>
      </c>
      <c r="G272" s="40">
        <v>100</v>
      </c>
      <c r="H272" s="3" t="s">
        <v>1561</v>
      </c>
      <c r="I272" s="129" t="s">
        <v>5264</v>
      </c>
      <c r="J272" s="128"/>
      <c r="K272" s="4" t="s">
        <v>4069</v>
      </c>
      <c r="L272" s="1" t="s">
        <v>1616</v>
      </c>
      <c r="M272" s="102" t="s">
        <v>5250</v>
      </c>
      <c r="N272" s="53"/>
      <c r="O272" s="102"/>
      <c r="Q272" s="1"/>
      <c r="R272" s="2"/>
      <c r="T272" s="1"/>
      <c r="U272" s="3" t="s">
        <v>4445</v>
      </c>
      <c r="Y272" s="132"/>
      <c r="Z272" s="132" t="str">
        <f t="shared" si="13"/>
        <v>0</v>
      </c>
      <c r="AA272" s="372" t="str">
        <f t="shared" si="14"/>
        <v>0</v>
      </c>
      <c r="AC272" s="5"/>
    </row>
    <row r="273" spans="1:29" s="3" customFormat="1" ht="12" customHeight="1" x14ac:dyDescent="0.2">
      <c r="A273" s="1" t="s">
        <v>4446</v>
      </c>
      <c r="B273" s="2">
        <v>216</v>
      </c>
      <c r="C273" s="1" t="s">
        <v>4447</v>
      </c>
      <c r="D273" s="1" t="s">
        <v>5515</v>
      </c>
      <c r="E273" s="3" t="s">
        <v>5516</v>
      </c>
      <c r="F273" s="3">
        <v>16</v>
      </c>
      <c r="G273" s="161">
        <v>276</v>
      </c>
      <c r="H273" s="3" t="s">
        <v>1561</v>
      </c>
      <c r="I273" s="126" t="s">
        <v>1143</v>
      </c>
      <c r="J273" s="128"/>
      <c r="K273" s="4" t="s">
        <v>4069</v>
      </c>
      <c r="L273" s="1" t="s">
        <v>1616</v>
      </c>
      <c r="M273" s="102" t="s">
        <v>4671</v>
      </c>
      <c r="N273" s="53"/>
      <c r="O273" s="102"/>
      <c r="Q273" s="1"/>
      <c r="R273" s="2"/>
      <c r="T273" s="1"/>
      <c r="U273" s="3" t="s">
        <v>4445</v>
      </c>
      <c r="Y273" s="132"/>
      <c r="Z273" s="132" t="str">
        <f t="shared" si="13"/>
        <v>0</v>
      </c>
      <c r="AA273" s="372" t="str">
        <f t="shared" si="14"/>
        <v>0</v>
      </c>
      <c r="AC273" s="5"/>
    </row>
    <row r="274" spans="1:29" s="3" customFormat="1" ht="12" customHeight="1" x14ac:dyDescent="0.2">
      <c r="A274" s="1" t="s">
        <v>4446</v>
      </c>
      <c r="B274" s="2">
        <v>216</v>
      </c>
      <c r="C274" s="1" t="s">
        <v>4447</v>
      </c>
      <c r="D274" s="1" t="s">
        <v>5515</v>
      </c>
      <c r="E274" s="3" t="s">
        <v>5516</v>
      </c>
      <c r="F274" s="3">
        <v>16</v>
      </c>
      <c r="G274" s="217">
        <v>91</v>
      </c>
      <c r="H274" s="3" t="s">
        <v>1561</v>
      </c>
      <c r="I274" s="127" t="s">
        <v>3975</v>
      </c>
      <c r="J274" s="128"/>
      <c r="K274" s="4" t="s">
        <v>4069</v>
      </c>
      <c r="L274" s="1" t="s">
        <v>1616</v>
      </c>
      <c r="N274" s="53"/>
      <c r="O274" s="102"/>
      <c r="Q274" s="1"/>
      <c r="R274" s="2"/>
      <c r="T274" s="1"/>
      <c r="U274" s="3" t="s">
        <v>4445</v>
      </c>
      <c r="Y274" s="132"/>
      <c r="Z274" s="132" t="str">
        <f t="shared" si="13"/>
        <v>0</v>
      </c>
      <c r="AA274" s="372" t="str">
        <f t="shared" si="14"/>
        <v>0</v>
      </c>
      <c r="AC274" s="5"/>
    </row>
    <row r="275" spans="1:29" s="61" customFormat="1" ht="12" customHeight="1" x14ac:dyDescent="0.2">
      <c r="A275" s="63"/>
      <c r="B275" s="64"/>
      <c r="C275" s="63"/>
      <c r="D275" s="63"/>
      <c r="G275" s="95">
        <f>SUM(G272:G274)</f>
        <v>467</v>
      </c>
      <c r="I275" s="108"/>
      <c r="J275" s="65"/>
      <c r="K275" s="66"/>
      <c r="L275" s="63"/>
      <c r="N275" s="65"/>
      <c r="Q275" s="63"/>
      <c r="R275" s="64"/>
      <c r="T275" s="63"/>
      <c r="Y275" s="132"/>
      <c r="Z275" s="132" t="str">
        <f t="shared" si="13"/>
        <v>0</v>
      </c>
      <c r="AA275" s="372" t="str">
        <f t="shared" si="14"/>
        <v>0</v>
      </c>
      <c r="AC275" s="62"/>
    </row>
    <row r="276" spans="1:29" s="18" customFormat="1" ht="12" customHeight="1" x14ac:dyDescent="0.2">
      <c r="A276" s="16"/>
      <c r="B276" s="17"/>
      <c r="C276" s="16"/>
      <c r="D276" s="16"/>
      <c r="G276" s="60"/>
      <c r="I276" s="109"/>
      <c r="J276" s="58"/>
      <c r="K276" s="19"/>
      <c r="L276" s="16"/>
      <c r="N276" s="58"/>
      <c r="O276" s="59"/>
      <c r="Q276" s="16"/>
      <c r="R276" s="17"/>
      <c r="T276" s="16"/>
      <c r="Y276" s="132"/>
      <c r="Z276" s="132" t="str">
        <f t="shared" si="13"/>
        <v>0</v>
      </c>
      <c r="AA276" s="372" t="str">
        <f t="shared" si="14"/>
        <v>0</v>
      </c>
      <c r="AC276" s="20"/>
    </row>
    <row r="277" spans="1:29" s="3" customFormat="1" ht="12" customHeight="1" x14ac:dyDescent="0.2">
      <c r="A277" s="1" t="s">
        <v>4444</v>
      </c>
      <c r="B277" s="2">
        <v>1</v>
      </c>
      <c r="C277" s="1" t="s">
        <v>4038</v>
      </c>
      <c r="D277" s="1" t="s">
        <v>4449</v>
      </c>
      <c r="E277" s="3" t="s">
        <v>5516</v>
      </c>
      <c r="F277" s="3">
        <v>8</v>
      </c>
      <c r="G277" s="40">
        <v>100</v>
      </c>
      <c r="H277" s="3" t="s">
        <v>1561</v>
      </c>
      <c r="I277" s="129" t="s">
        <v>5264</v>
      </c>
      <c r="J277" s="128"/>
      <c r="K277" s="4" t="s">
        <v>4069</v>
      </c>
      <c r="L277" s="1" t="s">
        <v>1616</v>
      </c>
      <c r="N277" s="53"/>
      <c r="O277" s="102"/>
      <c r="Q277" s="1"/>
      <c r="R277" s="2"/>
      <c r="T277" s="1"/>
      <c r="U277" s="3" t="s">
        <v>4445</v>
      </c>
      <c r="Y277" s="132"/>
      <c r="Z277" s="132" t="str">
        <f t="shared" si="13"/>
        <v>0</v>
      </c>
      <c r="AA277" s="372" t="str">
        <f t="shared" si="14"/>
        <v>0</v>
      </c>
      <c r="AC277" s="5"/>
    </row>
    <row r="278" spans="1:29" s="3" customFormat="1" ht="12" customHeight="1" x14ac:dyDescent="0.2">
      <c r="A278" s="1" t="s">
        <v>4446</v>
      </c>
      <c r="B278" s="2">
        <v>216</v>
      </c>
      <c r="C278" s="1" t="s">
        <v>4447</v>
      </c>
      <c r="D278" s="1" t="s">
        <v>4449</v>
      </c>
      <c r="E278" s="3" t="s">
        <v>5516</v>
      </c>
      <c r="F278" s="3">
        <v>8</v>
      </c>
      <c r="G278" s="161">
        <v>276</v>
      </c>
      <c r="H278" s="3" t="s">
        <v>1561</v>
      </c>
      <c r="I278" s="126" t="s">
        <v>1143</v>
      </c>
      <c r="J278" s="128"/>
      <c r="K278" s="4" t="s">
        <v>4069</v>
      </c>
      <c r="L278" s="1" t="s">
        <v>1616</v>
      </c>
      <c r="M278" s="102" t="s">
        <v>4537</v>
      </c>
      <c r="N278" s="53"/>
      <c r="O278" s="102"/>
      <c r="Q278" s="1"/>
      <c r="R278" s="2"/>
      <c r="T278" s="1"/>
      <c r="U278" s="3" t="s">
        <v>4445</v>
      </c>
      <c r="Y278" s="132"/>
      <c r="Z278" s="132" t="str">
        <f t="shared" si="13"/>
        <v>0</v>
      </c>
      <c r="AA278" s="372" t="str">
        <f t="shared" si="14"/>
        <v>0</v>
      </c>
      <c r="AC278" s="5"/>
    </row>
    <row r="279" spans="1:29" s="3" customFormat="1" ht="12" customHeight="1" x14ac:dyDescent="0.2">
      <c r="A279" s="1" t="s">
        <v>4446</v>
      </c>
      <c r="B279" s="2">
        <v>216</v>
      </c>
      <c r="C279" s="1" t="s">
        <v>4447</v>
      </c>
      <c r="D279" s="1" t="s">
        <v>4449</v>
      </c>
      <c r="E279" s="3" t="s">
        <v>5516</v>
      </c>
      <c r="F279" s="3">
        <v>8</v>
      </c>
      <c r="G279" s="217">
        <v>91</v>
      </c>
      <c r="H279" s="3" t="s">
        <v>1561</v>
      </c>
      <c r="I279" s="127" t="s">
        <v>3975</v>
      </c>
      <c r="J279" s="128"/>
      <c r="K279" s="4" t="s">
        <v>4069</v>
      </c>
      <c r="L279" s="1" t="s">
        <v>1616</v>
      </c>
      <c r="N279" s="53"/>
      <c r="O279" s="102"/>
      <c r="Q279" s="1"/>
      <c r="R279" s="2"/>
      <c r="T279" s="1"/>
      <c r="U279" s="3" t="s">
        <v>4445</v>
      </c>
      <c r="Y279" s="132"/>
      <c r="Z279" s="132" t="str">
        <f t="shared" si="13"/>
        <v>0</v>
      </c>
      <c r="AA279" s="372" t="str">
        <f t="shared" si="14"/>
        <v>0</v>
      </c>
      <c r="AC279" s="5"/>
    </row>
    <row r="280" spans="1:29" s="36" customFormat="1" ht="12" customHeight="1" thickBot="1" x14ac:dyDescent="0.25">
      <c r="A280" s="34"/>
      <c r="B280" s="35"/>
      <c r="C280" s="34"/>
      <c r="D280" s="34"/>
      <c r="G280" s="43">
        <f>SUM(G277:G279)</f>
        <v>467</v>
      </c>
      <c r="I280" s="37"/>
      <c r="J280" s="55"/>
      <c r="K280" s="38"/>
      <c r="L280" s="34"/>
      <c r="N280" s="55"/>
      <c r="Q280" s="34"/>
      <c r="R280" s="35"/>
      <c r="T280" s="34"/>
      <c r="Y280" s="132"/>
      <c r="Z280" s="132" t="str">
        <f t="shared" si="13"/>
        <v>0</v>
      </c>
      <c r="AA280" s="372" t="str">
        <f t="shared" si="14"/>
        <v>0</v>
      </c>
      <c r="AC280" s="39"/>
    </row>
    <row r="281" spans="1:29" ht="12" customHeight="1" x14ac:dyDescent="0.2">
      <c r="C281" s="50" t="s">
        <v>3032</v>
      </c>
      <c r="J281" s="7"/>
      <c r="Y281" s="132"/>
      <c r="Z281" s="132" t="str">
        <f t="shared" si="13"/>
        <v>0</v>
      </c>
      <c r="AA281" s="372" t="str">
        <f t="shared" si="14"/>
        <v>0</v>
      </c>
    </row>
    <row r="282" spans="1:29" s="3" customFormat="1" ht="12" customHeight="1" x14ac:dyDescent="0.2">
      <c r="A282" s="1" t="s">
        <v>4378</v>
      </c>
      <c r="B282" s="2">
        <v>0</v>
      </c>
      <c r="C282" s="1" t="s">
        <v>5528</v>
      </c>
      <c r="D282" s="1" t="s">
        <v>5515</v>
      </c>
      <c r="E282" s="3" t="s">
        <v>5516</v>
      </c>
      <c r="F282" s="3">
        <v>16</v>
      </c>
      <c r="G282" s="3">
        <v>50</v>
      </c>
      <c r="J282" s="128"/>
      <c r="K282" s="4" t="s">
        <v>4379</v>
      </c>
      <c r="L282" s="1" t="s">
        <v>1616</v>
      </c>
      <c r="M282" s="3" t="s">
        <v>4379</v>
      </c>
      <c r="N282" s="141"/>
      <c r="P282" s="3">
        <v>50</v>
      </c>
      <c r="Q282" s="1" t="s">
        <v>5528</v>
      </c>
      <c r="R282" s="2">
        <v>0</v>
      </c>
      <c r="T282" s="1" t="s">
        <v>4380</v>
      </c>
      <c r="Y282" s="132"/>
      <c r="Z282" s="132" t="str">
        <f t="shared" si="13"/>
        <v>0</v>
      </c>
      <c r="AA282" s="372" t="str">
        <f t="shared" si="14"/>
        <v>0</v>
      </c>
      <c r="AC282" s="5"/>
    </row>
    <row r="283" spans="1:29" s="36" customFormat="1" ht="12" customHeight="1" thickBot="1" x14ac:dyDescent="0.25">
      <c r="A283" s="34" t="s">
        <v>3960</v>
      </c>
      <c r="B283" s="35">
        <v>0</v>
      </c>
      <c r="C283" s="34" t="s">
        <v>5528</v>
      </c>
      <c r="D283" s="34" t="s">
        <v>4449</v>
      </c>
      <c r="E283" s="36" t="s">
        <v>5516</v>
      </c>
      <c r="F283" s="36">
        <v>8</v>
      </c>
      <c r="G283" s="36">
        <v>50</v>
      </c>
      <c r="J283" s="208"/>
      <c r="K283" s="38" t="s">
        <v>4379</v>
      </c>
      <c r="L283" s="34" t="s">
        <v>1616</v>
      </c>
      <c r="M283" s="36" t="s">
        <v>4379</v>
      </c>
      <c r="N283" s="209"/>
      <c r="P283" s="36">
        <v>50</v>
      </c>
      <c r="Q283" s="34" t="s">
        <v>5528</v>
      </c>
      <c r="R283" s="35">
        <v>0</v>
      </c>
      <c r="T283" s="34" t="s">
        <v>3961</v>
      </c>
      <c r="Y283" s="132"/>
      <c r="Z283" s="132" t="str">
        <f t="shared" si="13"/>
        <v>0</v>
      </c>
      <c r="AA283" s="372" t="str">
        <f t="shared" si="14"/>
        <v>0</v>
      </c>
      <c r="AC283" s="39"/>
    </row>
    <row r="284" spans="1:29" s="3" customFormat="1" ht="12" customHeight="1" x14ac:dyDescent="0.2">
      <c r="A284" s="1"/>
      <c r="B284" s="2"/>
      <c r="C284" s="26" t="s">
        <v>3030</v>
      </c>
      <c r="D284" s="1"/>
      <c r="J284" s="53"/>
      <c r="K284" s="4"/>
      <c r="L284" s="1"/>
      <c r="N284" s="53"/>
      <c r="O284" s="57"/>
      <c r="Q284" s="1"/>
      <c r="R284" s="2"/>
      <c r="T284" s="1"/>
      <c r="Y284" s="132"/>
      <c r="Z284" s="132" t="str">
        <f t="shared" si="13"/>
        <v>0</v>
      </c>
      <c r="AA284" s="372" t="str">
        <f t="shared" si="14"/>
        <v>0</v>
      </c>
    </row>
    <row r="285" spans="1:29" s="3" customFormat="1" ht="12" customHeight="1" x14ac:dyDescent="0.2">
      <c r="A285" s="1"/>
      <c r="B285" s="2"/>
      <c r="C285" s="1"/>
      <c r="D285" s="1"/>
      <c r="I285" s="4"/>
      <c r="J285" s="23"/>
      <c r="K285" s="4"/>
      <c r="L285" s="1"/>
      <c r="N285" s="23"/>
      <c r="O285" s="52"/>
      <c r="Q285" s="1"/>
      <c r="R285" s="2"/>
      <c r="S285" s="57"/>
      <c r="T285" s="1"/>
      <c r="Y285" s="132"/>
      <c r="Z285" s="132" t="str">
        <f t="shared" si="13"/>
        <v>0</v>
      </c>
      <c r="AA285" s="372" t="str">
        <f t="shared" si="14"/>
        <v>0</v>
      </c>
      <c r="AC285" s="5"/>
    </row>
    <row r="286" spans="1:29" s="3" customFormat="1" ht="12" customHeight="1" x14ac:dyDescent="0.2">
      <c r="A286" s="1" t="s">
        <v>4388</v>
      </c>
      <c r="B286" s="2">
        <v>20.85</v>
      </c>
      <c r="C286" s="1" t="s">
        <v>4381</v>
      </c>
      <c r="D286" s="1" t="s">
        <v>5515</v>
      </c>
      <c r="E286" s="3" t="s">
        <v>5516</v>
      </c>
      <c r="F286" s="3">
        <v>16</v>
      </c>
      <c r="G286" s="3">
        <v>22</v>
      </c>
      <c r="H286" s="3" t="s">
        <v>1561</v>
      </c>
      <c r="I286" s="4" t="s">
        <v>5016</v>
      </c>
      <c r="J286" s="21" t="s">
        <v>3005</v>
      </c>
      <c r="K286" s="4" t="s">
        <v>1615</v>
      </c>
      <c r="L286" s="1" t="s">
        <v>1616</v>
      </c>
      <c r="M286" s="52" t="s">
        <v>4379</v>
      </c>
      <c r="N286" s="23" t="s">
        <v>3005</v>
      </c>
      <c r="O286" s="52" t="s">
        <v>5020</v>
      </c>
      <c r="P286" s="3">
        <v>22</v>
      </c>
      <c r="Q286" s="1" t="s">
        <v>5523</v>
      </c>
      <c r="R286" s="2">
        <v>0</v>
      </c>
      <c r="S286" s="137">
        <v>23598</v>
      </c>
      <c r="T286" s="1" t="s">
        <v>1141</v>
      </c>
      <c r="U286" s="3" t="s">
        <v>4386</v>
      </c>
      <c r="V286" s="3" t="s">
        <v>4386</v>
      </c>
      <c r="W286" s="3" t="s">
        <v>5041</v>
      </c>
      <c r="X286" s="3" t="s">
        <v>3978</v>
      </c>
      <c r="Y286" s="132">
        <f t="shared" si="12"/>
        <v>704</v>
      </c>
      <c r="Z286" s="132" t="str">
        <f t="shared" si="13"/>
        <v>0</v>
      </c>
      <c r="AA286" s="372">
        <f t="shared" si="14"/>
        <v>704</v>
      </c>
      <c r="AC286" s="5"/>
    </row>
    <row r="287" spans="1:29" s="3" customFormat="1" ht="12" customHeight="1" x14ac:dyDescent="0.2">
      <c r="A287" s="1" t="s">
        <v>4388</v>
      </c>
      <c r="B287" s="2">
        <v>20.85</v>
      </c>
      <c r="C287" s="1" t="s">
        <v>4381</v>
      </c>
      <c r="D287" s="1" t="s">
        <v>5515</v>
      </c>
      <c r="E287" s="3" t="s">
        <v>5516</v>
      </c>
      <c r="F287" s="3">
        <v>16</v>
      </c>
      <c r="G287" s="3">
        <v>5</v>
      </c>
      <c r="H287" s="3" t="s">
        <v>1561</v>
      </c>
      <c r="I287" s="4" t="s">
        <v>5016</v>
      </c>
      <c r="J287" s="21" t="s">
        <v>3005</v>
      </c>
      <c r="K287" s="4" t="s">
        <v>1615</v>
      </c>
      <c r="L287" s="1" t="s">
        <v>1616</v>
      </c>
      <c r="M287" s="3" t="s">
        <v>4384</v>
      </c>
      <c r="N287" s="23" t="s">
        <v>3005</v>
      </c>
      <c r="P287" s="3">
        <v>5</v>
      </c>
      <c r="Q287" s="1" t="s">
        <v>5528</v>
      </c>
      <c r="R287" s="2">
        <v>23.7</v>
      </c>
      <c r="S287" s="137">
        <v>23594</v>
      </c>
      <c r="T287" s="1" t="s">
        <v>4385</v>
      </c>
      <c r="U287" s="3" t="s">
        <v>4386</v>
      </c>
      <c r="V287" s="3" t="s">
        <v>4386</v>
      </c>
      <c r="W287" s="3" t="s">
        <v>5041</v>
      </c>
      <c r="X287" s="3" t="s">
        <v>3978</v>
      </c>
      <c r="Y287" s="132">
        <f t="shared" si="12"/>
        <v>160</v>
      </c>
      <c r="Z287" s="132" t="str">
        <f t="shared" si="13"/>
        <v>0</v>
      </c>
      <c r="AA287" s="372">
        <f t="shared" si="14"/>
        <v>160</v>
      </c>
      <c r="AC287" s="5"/>
    </row>
    <row r="288" spans="1:29" s="3" customFormat="1" ht="12" customHeight="1" x14ac:dyDescent="0.2">
      <c r="A288" s="1" t="s">
        <v>4388</v>
      </c>
      <c r="B288" s="2">
        <v>20.85</v>
      </c>
      <c r="C288" s="1" t="s">
        <v>4381</v>
      </c>
      <c r="D288" s="1" t="s">
        <v>5515</v>
      </c>
      <c r="E288" s="3" t="s">
        <v>5516</v>
      </c>
      <c r="F288" s="3">
        <v>16</v>
      </c>
      <c r="G288" s="3">
        <v>6</v>
      </c>
      <c r="H288" s="3" t="s">
        <v>1561</v>
      </c>
      <c r="I288" s="4" t="s">
        <v>5016</v>
      </c>
      <c r="J288" s="21" t="s">
        <v>3005</v>
      </c>
      <c r="K288" s="4" t="s">
        <v>1615</v>
      </c>
      <c r="L288" s="1" t="s">
        <v>1616</v>
      </c>
      <c r="M288" s="3" t="s">
        <v>4384</v>
      </c>
      <c r="N288" s="23" t="s">
        <v>3005</v>
      </c>
      <c r="P288" s="3">
        <v>6</v>
      </c>
      <c r="Q288" s="1" t="s">
        <v>4052</v>
      </c>
      <c r="R288" s="2">
        <v>34.65</v>
      </c>
      <c r="S288" s="137">
        <v>23594</v>
      </c>
      <c r="T288" s="1" t="s">
        <v>4387</v>
      </c>
      <c r="U288" s="3" t="s">
        <v>4386</v>
      </c>
      <c r="V288" s="3" t="s">
        <v>4386</v>
      </c>
      <c r="W288" s="3" t="s">
        <v>5041</v>
      </c>
      <c r="X288" s="3" t="s">
        <v>3978</v>
      </c>
      <c r="Y288" s="132">
        <f t="shared" si="12"/>
        <v>192</v>
      </c>
      <c r="Z288" s="132" t="str">
        <f t="shared" si="13"/>
        <v>0</v>
      </c>
      <c r="AA288" s="372">
        <f t="shared" si="14"/>
        <v>192</v>
      </c>
      <c r="AC288" s="5"/>
    </row>
    <row r="289" spans="1:29" s="3" customFormat="1" ht="12" customHeight="1" x14ac:dyDescent="0.2">
      <c r="A289" s="1" t="s">
        <v>4388</v>
      </c>
      <c r="B289" s="2">
        <v>20.85</v>
      </c>
      <c r="C289" s="1" t="s">
        <v>4381</v>
      </c>
      <c r="D289" s="1" t="s">
        <v>5515</v>
      </c>
      <c r="E289" s="3" t="s">
        <v>5516</v>
      </c>
      <c r="F289" s="3">
        <v>16</v>
      </c>
      <c r="G289" s="3">
        <v>7</v>
      </c>
      <c r="H289" s="3" t="s">
        <v>1561</v>
      </c>
      <c r="I289" s="4" t="s">
        <v>5016</v>
      </c>
      <c r="J289" s="21" t="s">
        <v>3005</v>
      </c>
      <c r="K289" s="4" t="s">
        <v>1615</v>
      </c>
      <c r="L289" s="1" t="s">
        <v>1616</v>
      </c>
      <c r="M289" s="3" t="s">
        <v>4389</v>
      </c>
      <c r="N289" s="23" t="s">
        <v>3005</v>
      </c>
      <c r="P289" s="3">
        <v>7</v>
      </c>
      <c r="Q289" s="1" t="s">
        <v>5514</v>
      </c>
      <c r="R289" s="2">
        <v>28.75</v>
      </c>
      <c r="S289" s="137">
        <v>23595</v>
      </c>
      <c r="T289" s="1" t="s">
        <v>4390</v>
      </c>
      <c r="U289" s="3" t="s">
        <v>4386</v>
      </c>
      <c r="V289" s="3" t="s">
        <v>4386</v>
      </c>
      <c r="W289" s="3" t="s">
        <v>5041</v>
      </c>
      <c r="X289" s="3" t="s">
        <v>3978</v>
      </c>
      <c r="Y289" s="132">
        <f t="shared" si="12"/>
        <v>224</v>
      </c>
      <c r="Z289" s="132" t="str">
        <f t="shared" si="13"/>
        <v>0</v>
      </c>
      <c r="AA289" s="372">
        <f t="shared" si="14"/>
        <v>224</v>
      </c>
      <c r="AC289" s="5"/>
    </row>
    <row r="290" spans="1:29" s="70" customFormat="1" ht="12" customHeight="1" x14ac:dyDescent="0.2">
      <c r="A290" s="68" t="s">
        <v>4388</v>
      </c>
      <c r="B290" s="69">
        <v>20.85</v>
      </c>
      <c r="C290" s="68" t="s">
        <v>4381</v>
      </c>
      <c r="D290" s="68" t="s">
        <v>5515</v>
      </c>
      <c r="E290" s="70" t="s">
        <v>5516</v>
      </c>
      <c r="F290" s="70">
        <v>16</v>
      </c>
      <c r="G290" s="70">
        <v>6</v>
      </c>
      <c r="H290" s="70" t="s">
        <v>1561</v>
      </c>
      <c r="I290" s="73" t="s">
        <v>5016</v>
      </c>
      <c r="J290" s="173" t="s">
        <v>3005</v>
      </c>
      <c r="K290" s="73" t="s">
        <v>1615</v>
      </c>
      <c r="L290" s="68" t="s">
        <v>1616</v>
      </c>
      <c r="M290" s="70" t="s">
        <v>4389</v>
      </c>
      <c r="N290" s="174" t="s">
        <v>3005</v>
      </c>
      <c r="P290" s="70">
        <v>6</v>
      </c>
      <c r="Q290" s="68" t="s">
        <v>5523</v>
      </c>
      <c r="R290" s="69">
        <v>31.9</v>
      </c>
      <c r="S290" s="175">
        <v>23595</v>
      </c>
      <c r="T290" s="68" t="s">
        <v>4391</v>
      </c>
      <c r="U290" s="70" t="s">
        <v>4386</v>
      </c>
      <c r="V290" s="70" t="s">
        <v>4386</v>
      </c>
      <c r="W290" s="70" t="s">
        <v>5041</v>
      </c>
      <c r="X290" s="70" t="s">
        <v>3978</v>
      </c>
      <c r="Y290" s="132">
        <f t="shared" si="12"/>
        <v>192</v>
      </c>
      <c r="Z290" s="132" t="str">
        <f t="shared" si="13"/>
        <v>0</v>
      </c>
      <c r="AA290" s="372">
        <f t="shared" si="14"/>
        <v>192</v>
      </c>
      <c r="AC290" s="74"/>
    </row>
    <row r="291" spans="1:29" s="105" customFormat="1" ht="12" customHeight="1" x14ac:dyDescent="0.2">
      <c r="A291" s="103"/>
      <c r="B291" s="104"/>
      <c r="C291" s="103"/>
      <c r="D291" s="103"/>
      <c r="I291" s="178"/>
      <c r="J291" s="179"/>
      <c r="K291" s="178"/>
      <c r="L291" s="103"/>
      <c r="N291" s="145"/>
      <c r="Q291" s="103"/>
      <c r="R291" s="104"/>
      <c r="S291" s="180"/>
      <c r="T291" s="103"/>
      <c r="Y291" s="132">
        <f t="shared" si="12"/>
        <v>0</v>
      </c>
      <c r="Z291" s="132" t="str">
        <f t="shared" si="13"/>
        <v>0</v>
      </c>
      <c r="AA291" s="372" t="str">
        <f t="shared" si="14"/>
        <v>0</v>
      </c>
      <c r="AC291" s="106"/>
    </row>
    <row r="292" spans="1:29" s="3" customFormat="1" ht="12" customHeight="1" x14ac:dyDescent="0.2">
      <c r="A292" s="1" t="s">
        <v>4388</v>
      </c>
      <c r="B292" s="2">
        <v>20.85</v>
      </c>
      <c r="C292" s="1" t="s">
        <v>4381</v>
      </c>
      <c r="D292" s="176" t="s">
        <v>4449</v>
      </c>
      <c r="E292" s="177" t="s">
        <v>5516</v>
      </c>
      <c r="F292" s="177">
        <v>8</v>
      </c>
      <c r="G292" s="3">
        <v>5</v>
      </c>
      <c r="H292" s="3" t="s">
        <v>1561</v>
      </c>
      <c r="I292" s="4" t="s">
        <v>5016</v>
      </c>
      <c r="J292" s="21" t="s">
        <v>3005</v>
      </c>
      <c r="K292" s="4" t="s">
        <v>1615</v>
      </c>
      <c r="L292" s="1" t="s">
        <v>1616</v>
      </c>
      <c r="M292" s="3" t="s">
        <v>4384</v>
      </c>
      <c r="N292" s="23" t="s">
        <v>3005</v>
      </c>
      <c r="P292" s="3">
        <v>5</v>
      </c>
      <c r="Q292" s="1" t="s">
        <v>5528</v>
      </c>
      <c r="R292" s="2">
        <v>23.7</v>
      </c>
      <c r="S292" s="137">
        <v>23594</v>
      </c>
      <c r="T292" s="1" t="s">
        <v>4385</v>
      </c>
      <c r="U292" s="3" t="s">
        <v>4386</v>
      </c>
      <c r="V292" s="3" t="s">
        <v>4386</v>
      </c>
      <c r="W292" s="3" t="s">
        <v>5041</v>
      </c>
      <c r="X292" s="3" t="s">
        <v>3978</v>
      </c>
      <c r="Y292" s="132">
        <f t="shared" si="12"/>
        <v>80</v>
      </c>
      <c r="Z292" s="132" t="str">
        <f t="shared" si="13"/>
        <v>0</v>
      </c>
      <c r="AA292" s="372">
        <f t="shared" si="14"/>
        <v>80</v>
      </c>
      <c r="AC292" s="5"/>
    </row>
    <row r="293" spans="1:29" s="3" customFormat="1" ht="12" customHeight="1" x14ac:dyDescent="0.2">
      <c r="A293" s="1" t="s">
        <v>4388</v>
      </c>
      <c r="B293" s="2">
        <v>20.85</v>
      </c>
      <c r="C293" s="1" t="s">
        <v>4381</v>
      </c>
      <c r="D293" s="176" t="s">
        <v>4449</v>
      </c>
      <c r="E293" s="177" t="s">
        <v>5516</v>
      </c>
      <c r="F293" s="177">
        <v>8</v>
      </c>
      <c r="G293" s="3">
        <v>6</v>
      </c>
      <c r="H293" s="3" t="s">
        <v>1561</v>
      </c>
      <c r="I293" s="4" t="s">
        <v>5016</v>
      </c>
      <c r="J293" s="21" t="s">
        <v>3005</v>
      </c>
      <c r="K293" s="4" t="s">
        <v>1615</v>
      </c>
      <c r="L293" s="1" t="s">
        <v>1616</v>
      </c>
      <c r="M293" s="3" t="s">
        <v>4384</v>
      </c>
      <c r="N293" s="23" t="s">
        <v>3005</v>
      </c>
      <c r="P293" s="3">
        <v>6</v>
      </c>
      <c r="Q293" s="1" t="s">
        <v>4052</v>
      </c>
      <c r="R293" s="2">
        <v>34.65</v>
      </c>
      <c r="S293" s="137">
        <v>23594</v>
      </c>
      <c r="T293" s="1" t="s">
        <v>4387</v>
      </c>
      <c r="U293" s="3" t="s">
        <v>4386</v>
      </c>
      <c r="V293" s="3" t="s">
        <v>4386</v>
      </c>
      <c r="W293" s="3" t="s">
        <v>5041</v>
      </c>
      <c r="X293" s="3" t="s">
        <v>3978</v>
      </c>
      <c r="Y293" s="132">
        <f t="shared" si="12"/>
        <v>96</v>
      </c>
      <c r="Z293" s="132" t="str">
        <f t="shared" si="13"/>
        <v>0</v>
      </c>
      <c r="AA293" s="372">
        <f t="shared" si="14"/>
        <v>96</v>
      </c>
      <c r="AC293" s="5"/>
    </row>
    <row r="294" spans="1:29" s="3" customFormat="1" ht="12" customHeight="1" x14ac:dyDescent="0.2">
      <c r="A294" s="1" t="s">
        <v>4388</v>
      </c>
      <c r="B294" s="2">
        <v>20.85</v>
      </c>
      <c r="C294" s="1" t="s">
        <v>4381</v>
      </c>
      <c r="D294" s="176" t="s">
        <v>4449</v>
      </c>
      <c r="E294" s="177" t="s">
        <v>5516</v>
      </c>
      <c r="F294" s="177">
        <v>8</v>
      </c>
      <c r="G294" s="3">
        <v>7</v>
      </c>
      <c r="H294" s="3" t="s">
        <v>1561</v>
      </c>
      <c r="I294" s="4" t="s">
        <v>5016</v>
      </c>
      <c r="J294" s="21" t="s">
        <v>3005</v>
      </c>
      <c r="K294" s="4" t="s">
        <v>1615</v>
      </c>
      <c r="L294" s="1" t="s">
        <v>1616</v>
      </c>
      <c r="M294" s="3" t="s">
        <v>4389</v>
      </c>
      <c r="N294" s="23" t="s">
        <v>3005</v>
      </c>
      <c r="P294" s="3">
        <v>7</v>
      </c>
      <c r="Q294" s="1" t="s">
        <v>5514</v>
      </c>
      <c r="R294" s="2">
        <v>28.75</v>
      </c>
      <c r="S294" s="137">
        <v>23595</v>
      </c>
      <c r="T294" s="1" t="s">
        <v>4390</v>
      </c>
      <c r="U294" s="3" t="s">
        <v>4386</v>
      </c>
      <c r="V294" s="3" t="s">
        <v>4386</v>
      </c>
      <c r="W294" s="3" t="s">
        <v>5041</v>
      </c>
      <c r="X294" s="3" t="s">
        <v>3978</v>
      </c>
      <c r="Y294" s="132">
        <f t="shared" si="12"/>
        <v>112</v>
      </c>
      <c r="Z294" s="132" t="str">
        <f t="shared" si="13"/>
        <v>0</v>
      </c>
      <c r="AA294" s="372">
        <f t="shared" si="14"/>
        <v>112</v>
      </c>
      <c r="AC294" s="5"/>
    </row>
    <row r="295" spans="1:29" s="3" customFormat="1" ht="12" customHeight="1" x14ac:dyDescent="0.2">
      <c r="A295" s="1" t="s">
        <v>4388</v>
      </c>
      <c r="B295" s="2">
        <v>20.85</v>
      </c>
      <c r="C295" s="1" t="s">
        <v>4381</v>
      </c>
      <c r="D295" s="176" t="s">
        <v>4449</v>
      </c>
      <c r="E295" s="177" t="s">
        <v>5516</v>
      </c>
      <c r="F295" s="177">
        <v>8</v>
      </c>
      <c r="G295" s="3">
        <v>6</v>
      </c>
      <c r="H295" s="3" t="s">
        <v>1561</v>
      </c>
      <c r="I295" s="4" t="s">
        <v>5016</v>
      </c>
      <c r="J295" s="21" t="s">
        <v>3005</v>
      </c>
      <c r="K295" s="4" t="s">
        <v>1615</v>
      </c>
      <c r="L295" s="1" t="s">
        <v>1616</v>
      </c>
      <c r="M295" s="3" t="s">
        <v>4389</v>
      </c>
      <c r="N295" s="23" t="s">
        <v>3005</v>
      </c>
      <c r="P295" s="3">
        <v>6</v>
      </c>
      <c r="Q295" s="1" t="s">
        <v>5523</v>
      </c>
      <c r="R295" s="2">
        <v>31.9</v>
      </c>
      <c r="S295" s="137">
        <v>23595</v>
      </c>
      <c r="T295" s="1" t="s">
        <v>4391</v>
      </c>
      <c r="U295" s="3" t="s">
        <v>4386</v>
      </c>
      <c r="V295" s="3" t="s">
        <v>4386</v>
      </c>
      <c r="W295" s="3" t="s">
        <v>5041</v>
      </c>
      <c r="X295" s="3" t="s">
        <v>3978</v>
      </c>
      <c r="Y295" s="132">
        <f t="shared" si="12"/>
        <v>96</v>
      </c>
      <c r="Z295" s="132" t="str">
        <f t="shared" si="13"/>
        <v>0</v>
      </c>
      <c r="AA295" s="372">
        <f t="shared" si="14"/>
        <v>96</v>
      </c>
      <c r="AC295" s="5"/>
    </row>
    <row r="296" spans="1:29" s="3" customFormat="1" ht="12" customHeight="1" x14ac:dyDescent="0.2">
      <c r="A296" s="1" t="s">
        <v>4388</v>
      </c>
      <c r="B296" s="2">
        <v>20.85</v>
      </c>
      <c r="C296" s="1" t="s">
        <v>4381</v>
      </c>
      <c r="D296" s="176" t="s">
        <v>4449</v>
      </c>
      <c r="E296" s="177" t="s">
        <v>5516</v>
      </c>
      <c r="F296" s="177">
        <v>8</v>
      </c>
      <c r="G296" s="3">
        <v>22</v>
      </c>
      <c r="H296" s="3" t="s">
        <v>1561</v>
      </c>
      <c r="I296" s="4" t="s">
        <v>5016</v>
      </c>
      <c r="J296" s="21" t="s">
        <v>3005</v>
      </c>
      <c r="K296" s="4" t="s">
        <v>1615</v>
      </c>
      <c r="L296" s="1" t="s">
        <v>1616</v>
      </c>
      <c r="M296" s="3" t="s">
        <v>4199</v>
      </c>
      <c r="N296" s="23" t="s">
        <v>3005</v>
      </c>
      <c r="O296" s="3" t="s">
        <v>4997</v>
      </c>
      <c r="P296" s="3">
        <v>22</v>
      </c>
      <c r="Q296" s="1" t="s">
        <v>5514</v>
      </c>
      <c r="R296" s="2">
        <v>16.8</v>
      </c>
      <c r="S296" s="137" t="s">
        <v>3977</v>
      </c>
      <c r="T296" s="1" t="s">
        <v>4450</v>
      </c>
      <c r="U296" s="3" t="s">
        <v>4386</v>
      </c>
      <c r="V296" s="3" t="s">
        <v>4386</v>
      </c>
      <c r="W296" s="3" t="s">
        <v>5041</v>
      </c>
      <c r="X296" s="3" t="s">
        <v>3978</v>
      </c>
      <c r="Y296" s="132">
        <f t="shared" si="12"/>
        <v>352</v>
      </c>
      <c r="Z296" s="132" t="str">
        <f t="shared" si="13"/>
        <v>0</v>
      </c>
      <c r="AA296" s="372">
        <f t="shared" si="14"/>
        <v>352</v>
      </c>
      <c r="AC296" s="5"/>
    </row>
    <row r="297" spans="1:29" s="3" customFormat="1" ht="12" customHeight="1" x14ac:dyDescent="0.2">
      <c r="A297" s="1"/>
      <c r="B297" s="2"/>
      <c r="C297" s="1"/>
      <c r="D297" s="1"/>
      <c r="I297" s="4"/>
      <c r="J297" s="23"/>
      <c r="K297" s="4"/>
      <c r="L297" s="1"/>
      <c r="N297" s="23"/>
      <c r="P297" s="44"/>
      <c r="Q297" s="1"/>
      <c r="R297" s="2"/>
      <c r="S297" s="57"/>
      <c r="T297" s="1"/>
      <c r="Y297" s="132">
        <f t="shared" si="12"/>
        <v>0</v>
      </c>
      <c r="Z297" s="132" t="str">
        <f t="shared" si="13"/>
        <v>0</v>
      </c>
      <c r="AA297" s="372" t="str">
        <f t="shared" si="14"/>
        <v>0</v>
      </c>
      <c r="AC297" s="5"/>
    </row>
    <row r="298" spans="1:29" s="36" customFormat="1" ht="12" customHeight="1" thickBot="1" x14ac:dyDescent="0.25">
      <c r="A298" s="34"/>
      <c r="B298" s="35"/>
      <c r="C298" s="34"/>
      <c r="D298" s="34"/>
      <c r="G298" s="41">
        <f>SUM(G286:G297)</f>
        <v>92</v>
      </c>
      <c r="J298" s="55"/>
      <c r="K298" s="38"/>
      <c r="L298" s="34"/>
      <c r="M298" s="41">
        <f>G298-P298</f>
        <v>0</v>
      </c>
      <c r="N298" s="55"/>
      <c r="P298" s="41">
        <f>SUM(P286:P297)</f>
        <v>92</v>
      </c>
      <c r="Q298" s="34"/>
      <c r="R298" s="35"/>
      <c r="T298" s="34"/>
      <c r="Y298" s="132">
        <f t="shared" si="12"/>
        <v>0</v>
      </c>
      <c r="Z298" s="132" t="str">
        <f t="shared" si="13"/>
        <v>0</v>
      </c>
      <c r="AA298" s="372" t="str">
        <f t="shared" si="14"/>
        <v>0</v>
      </c>
    </row>
    <row r="299" spans="1:29" ht="12" customHeight="1" x14ac:dyDescent="0.2">
      <c r="C299" s="50" t="s">
        <v>5512</v>
      </c>
      <c r="J299" s="7"/>
      <c r="Y299" s="132">
        <f t="shared" si="12"/>
        <v>0</v>
      </c>
      <c r="Z299" s="132" t="str">
        <f t="shared" si="13"/>
        <v>0</v>
      </c>
      <c r="AA299" s="372" t="str">
        <f t="shared" si="14"/>
        <v>0</v>
      </c>
    </row>
    <row r="300" spans="1:29" ht="12" customHeight="1" x14ac:dyDescent="0.2">
      <c r="A300" s="1" t="s">
        <v>4093</v>
      </c>
      <c r="B300" s="2">
        <v>380</v>
      </c>
      <c r="C300" s="1" t="s">
        <v>5523</v>
      </c>
      <c r="D300" s="1" t="s">
        <v>5515</v>
      </c>
      <c r="E300" s="3" t="s">
        <v>5516</v>
      </c>
      <c r="F300" s="3">
        <v>16</v>
      </c>
      <c r="G300" s="3">
        <v>25</v>
      </c>
      <c r="H300" s="3"/>
      <c r="I300" s="45" t="s">
        <v>5023</v>
      </c>
      <c r="J300" s="21" t="s">
        <v>3005</v>
      </c>
      <c r="K300" s="4" t="s">
        <v>4985</v>
      </c>
      <c r="L300" s="103" t="s">
        <v>1616</v>
      </c>
      <c r="M300" s="3" t="s">
        <v>4365</v>
      </c>
      <c r="N300" s="23" t="s">
        <v>3005</v>
      </c>
      <c r="O300" s="3" t="s">
        <v>4434</v>
      </c>
      <c r="P300" s="3">
        <v>25</v>
      </c>
      <c r="Q300" s="1" t="s">
        <v>5523</v>
      </c>
      <c r="R300" s="2">
        <v>240</v>
      </c>
      <c r="S300" s="21" t="s">
        <v>1575</v>
      </c>
      <c r="T300" s="1" t="s">
        <v>5013</v>
      </c>
      <c r="U300" s="3" t="s">
        <v>5519</v>
      </c>
      <c r="V300" s="3" t="s">
        <v>5519</v>
      </c>
      <c r="W300" s="3" t="s">
        <v>5041</v>
      </c>
      <c r="X300" s="3" t="s">
        <v>3978</v>
      </c>
      <c r="Y300" s="132">
        <f t="shared" si="12"/>
        <v>800</v>
      </c>
      <c r="Z300" s="132" t="str">
        <f t="shared" si="13"/>
        <v>0</v>
      </c>
      <c r="AA300" s="372">
        <f t="shared" si="14"/>
        <v>800</v>
      </c>
    </row>
    <row r="301" spans="1:29" s="3" customFormat="1" ht="12" customHeight="1" x14ac:dyDescent="0.2">
      <c r="A301" s="16" t="s">
        <v>4087</v>
      </c>
      <c r="B301" s="17">
        <v>285</v>
      </c>
      <c r="C301" s="16" t="s">
        <v>5514</v>
      </c>
      <c r="D301" s="16" t="s">
        <v>5515</v>
      </c>
      <c r="E301" s="18" t="s">
        <v>5516</v>
      </c>
      <c r="F301" s="18">
        <v>16</v>
      </c>
      <c r="G301" s="18">
        <v>25</v>
      </c>
      <c r="H301" s="18"/>
      <c r="I301" s="19" t="s">
        <v>3981</v>
      </c>
      <c r="J301" s="57" t="s">
        <v>3005</v>
      </c>
      <c r="K301" s="19" t="s">
        <v>4069</v>
      </c>
      <c r="L301" s="16" t="s">
        <v>1616</v>
      </c>
      <c r="M301" s="3" t="s">
        <v>4987</v>
      </c>
      <c r="N301" s="23" t="s">
        <v>3005</v>
      </c>
      <c r="O301" s="3" t="s">
        <v>4201</v>
      </c>
      <c r="P301" s="3">
        <v>25</v>
      </c>
      <c r="Q301" s="1" t="s">
        <v>5514</v>
      </c>
      <c r="R301" s="2">
        <v>69.5</v>
      </c>
      <c r="S301" s="21" t="s">
        <v>1574</v>
      </c>
      <c r="T301" s="1" t="s">
        <v>4113</v>
      </c>
      <c r="U301" s="3" t="s">
        <v>5519</v>
      </c>
      <c r="V301" s="3" t="s">
        <v>5519</v>
      </c>
      <c r="W301" s="3" t="s">
        <v>5041</v>
      </c>
      <c r="X301" s="3" t="s">
        <v>3978</v>
      </c>
      <c r="Y301" s="132">
        <f t="shared" si="12"/>
        <v>800</v>
      </c>
      <c r="Z301" s="132" t="str">
        <f t="shared" si="13"/>
        <v>0</v>
      </c>
      <c r="AA301" s="372">
        <f t="shared" si="14"/>
        <v>800</v>
      </c>
      <c r="AC301" s="5"/>
    </row>
    <row r="302" spans="1:29" s="3" customFormat="1" ht="12" customHeight="1" x14ac:dyDescent="0.2">
      <c r="A302" s="16" t="s">
        <v>4088</v>
      </c>
      <c r="B302" s="17">
        <v>296</v>
      </c>
      <c r="C302" s="16" t="s">
        <v>5514</v>
      </c>
      <c r="D302" s="16" t="s">
        <v>5515</v>
      </c>
      <c r="E302" s="18" t="s">
        <v>5516</v>
      </c>
      <c r="F302" s="18">
        <v>16</v>
      </c>
      <c r="G302" s="18">
        <v>25</v>
      </c>
      <c r="H302" s="18"/>
      <c r="I302" s="19" t="s">
        <v>3982</v>
      </c>
      <c r="J302" s="21" t="s">
        <v>3005</v>
      </c>
      <c r="K302" s="19" t="s">
        <v>4069</v>
      </c>
      <c r="L302" s="16" t="s">
        <v>1616</v>
      </c>
      <c r="M302" s="3" t="s">
        <v>4979</v>
      </c>
      <c r="N302" s="23" t="s">
        <v>3005</v>
      </c>
      <c r="O302" s="3" t="s">
        <v>4201</v>
      </c>
      <c r="P302" s="3">
        <v>25</v>
      </c>
      <c r="Q302" s="1" t="s">
        <v>5528</v>
      </c>
      <c r="R302" s="17">
        <v>18.350000000000001</v>
      </c>
      <c r="S302" s="21" t="s">
        <v>1579</v>
      </c>
      <c r="T302" s="1" t="s">
        <v>4401</v>
      </c>
      <c r="U302" s="3" t="s">
        <v>5519</v>
      </c>
      <c r="V302" s="3" t="s">
        <v>5519</v>
      </c>
      <c r="W302" s="3" t="s">
        <v>5041</v>
      </c>
      <c r="X302" s="3" t="s">
        <v>3978</v>
      </c>
      <c r="Y302" s="132">
        <f t="shared" si="12"/>
        <v>800</v>
      </c>
      <c r="Z302" s="132" t="str">
        <f t="shared" si="13"/>
        <v>0</v>
      </c>
      <c r="AA302" s="372">
        <f t="shared" si="14"/>
        <v>800</v>
      </c>
      <c r="AC302" s="5"/>
    </row>
    <row r="303" spans="1:29" s="3" customFormat="1" ht="12" customHeight="1" x14ac:dyDescent="0.2">
      <c r="A303" s="16" t="s">
        <v>4083</v>
      </c>
      <c r="B303" s="17">
        <v>90</v>
      </c>
      <c r="C303" s="16" t="s">
        <v>5514</v>
      </c>
      <c r="D303" s="16" t="s">
        <v>5515</v>
      </c>
      <c r="E303" s="18" t="s">
        <v>5516</v>
      </c>
      <c r="F303" s="18">
        <v>16</v>
      </c>
      <c r="G303" s="18">
        <v>25</v>
      </c>
      <c r="H303" s="18"/>
      <c r="I303" s="19" t="s">
        <v>3963</v>
      </c>
      <c r="J303" s="57" t="s">
        <v>3005</v>
      </c>
      <c r="K303" s="19" t="s">
        <v>4069</v>
      </c>
      <c r="L303" s="16" t="s">
        <v>1616</v>
      </c>
      <c r="M303" s="3" t="s">
        <v>4201</v>
      </c>
      <c r="N303" s="23" t="s">
        <v>3005</v>
      </c>
      <c r="P303" s="3">
        <v>25</v>
      </c>
      <c r="Q303" s="1" t="s">
        <v>5514</v>
      </c>
      <c r="R303" s="2">
        <v>66</v>
      </c>
      <c r="S303" s="137">
        <v>23615</v>
      </c>
      <c r="T303" s="1" t="s">
        <v>4204</v>
      </c>
      <c r="U303" s="3" t="s">
        <v>5519</v>
      </c>
      <c r="V303" s="3" t="s">
        <v>5519</v>
      </c>
      <c r="W303" s="3" t="s">
        <v>5041</v>
      </c>
      <c r="X303" s="3" t="s">
        <v>3978</v>
      </c>
      <c r="Y303" s="132">
        <f t="shared" si="12"/>
        <v>800</v>
      </c>
      <c r="Z303" s="132" t="str">
        <f t="shared" si="13"/>
        <v>0</v>
      </c>
      <c r="AA303" s="372">
        <f t="shared" si="14"/>
        <v>800</v>
      </c>
      <c r="AC303" s="5"/>
    </row>
    <row r="304" spans="1:29" s="3" customFormat="1" ht="12" customHeight="1" x14ac:dyDescent="0.2">
      <c r="A304" s="16" t="s">
        <v>4084</v>
      </c>
      <c r="B304" s="17">
        <v>95</v>
      </c>
      <c r="C304" s="16" t="s">
        <v>5514</v>
      </c>
      <c r="D304" s="16" t="s">
        <v>5515</v>
      </c>
      <c r="E304" s="18" t="s">
        <v>5516</v>
      </c>
      <c r="F304" s="18">
        <v>16</v>
      </c>
      <c r="G304" s="18">
        <v>25</v>
      </c>
      <c r="H304" s="18"/>
      <c r="I304" s="19" t="s">
        <v>3964</v>
      </c>
      <c r="J304" s="57" t="s">
        <v>3005</v>
      </c>
      <c r="K304" s="19" t="s">
        <v>4069</v>
      </c>
      <c r="L304" s="16" t="s">
        <v>1616</v>
      </c>
      <c r="M304" s="3" t="s">
        <v>4201</v>
      </c>
      <c r="N304" s="23" t="s">
        <v>3005</v>
      </c>
      <c r="P304" s="3">
        <v>25</v>
      </c>
      <c r="Q304" s="1" t="s">
        <v>5514</v>
      </c>
      <c r="R304" s="2">
        <v>48</v>
      </c>
      <c r="S304" s="137">
        <v>23615</v>
      </c>
      <c r="T304" s="1" t="s">
        <v>4202</v>
      </c>
      <c r="U304" s="3" t="s">
        <v>5519</v>
      </c>
      <c r="V304" s="3" t="s">
        <v>5519</v>
      </c>
      <c r="W304" s="3" t="s">
        <v>5041</v>
      </c>
      <c r="X304" s="3" t="s">
        <v>3978</v>
      </c>
      <c r="Y304" s="132">
        <f t="shared" si="12"/>
        <v>800</v>
      </c>
      <c r="Z304" s="132" t="str">
        <f t="shared" si="13"/>
        <v>0</v>
      </c>
      <c r="AA304" s="372">
        <f t="shared" si="14"/>
        <v>800</v>
      </c>
      <c r="AC304" s="5"/>
    </row>
    <row r="305" spans="1:29" s="3" customFormat="1" ht="12" customHeight="1" x14ac:dyDescent="0.2">
      <c r="A305" s="16" t="s">
        <v>4085</v>
      </c>
      <c r="B305" s="17">
        <v>99</v>
      </c>
      <c r="C305" s="16" t="s">
        <v>5514</v>
      </c>
      <c r="D305" s="16" t="s">
        <v>5515</v>
      </c>
      <c r="E305" s="18" t="s">
        <v>5516</v>
      </c>
      <c r="F305" s="18">
        <v>16</v>
      </c>
      <c r="G305" s="18">
        <v>25</v>
      </c>
      <c r="H305" s="18"/>
      <c r="I305" s="19" t="s">
        <v>3965</v>
      </c>
      <c r="J305" s="57" t="s">
        <v>3005</v>
      </c>
      <c r="K305" s="19" t="s">
        <v>4069</v>
      </c>
      <c r="L305" s="16" t="s">
        <v>1616</v>
      </c>
      <c r="M305" s="3" t="s">
        <v>4201</v>
      </c>
      <c r="N305" s="23" t="s">
        <v>3005</v>
      </c>
      <c r="P305" s="3">
        <v>25</v>
      </c>
      <c r="Q305" s="1" t="s">
        <v>4038</v>
      </c>
      <c r="R305" s="2">
        <v>0</v>
      </c>
      <c r="S305" s="137">
        <v>23615</v>
      </c>
      <c r="T305" s="1" t="s">
        <v>4419</v>
      </c>
      <c r="U305" s="3" t="s">
        <v>5519</v>
      </c>
      <c r="V305" s="3" t="s">
        <v>5519</v>
      </c>
      <c r="W305" s="3" t="s">
        <v>5041</v>
      </c>
      <c r="X305" s="3" t="s">
        <v>3978</v>
      </c>
      <c r="Y305" s="132">
        <f t="shared" si="12"/>
        <v>800</v>
      </c>
      <c r="Z305" s="132" t="str">
        <f t="shared" si="13"/>
        <v>0</v>
      </c>
      <c r="AA305" s="372">
        <f t="shared" si="14"/>
        <v>800</v>
      </c>
      <c r="AC305" s="5"/>
    </row>
    <row r="306" spans="1:29" s="3" customFormat="1" ht="12" customHeight="1" x14ac:dyDescent="0.2">
      <c r="A306" s="16" t="s">
        <v>4086</v>
      </c>
      <c r="B306" s="17">
        <v>240</v>
      </c>
      <c r="C306" s="16" t="s">
        <v>5514</v>
      </c>
      <c r="D306" s="16" t="s">
        <v>5515</v>
      </c>
      <c r="E306" s="18" t="s">
        <v>5516</v>
      </c>
      <c r="F306" s="18">
        <v>16</v>
      </c>
      <c r="G306" s="18">
        <v>25</v>
      </c>
      <c r="H306" s="18"/>
      <c r="I306" s="19" t="s">
        <v>3966</v>
      </c>
      <c r="J306" s="57" t="s">
        <v>3005</v>
      </c>
      <c r="K306" s="19" t="s">
        <v>4069</v>
      </c>
      <c r="L306" s="16" t="s">
        <v>1616</v>
      </c>
      <c r="M306" s="3" t="s">
        <v>4201</v>
      </c>
      <c r="N306" s="23" t="s">
        <v>3005</v>
      </c>
      <c r="P306" s="3">
        <v>25</v>
      </c>
      <c r="Q306" s="1" t="s">
        <v>4038</v>
      </c>
      <c r="R306" s="2">
        <v>0</v>
      </c>
      <c r="S306" s="137">
        <v>23615</v>
      </c>
      <c r="T306" s="1" t="s">
        <v>4419</v>
      </c>
      <c r="U306" s="3" t="s">
        <v>5519</v>
      </c>
      <c r="V306" s="3" t="s">
        <v>5519</v>
      </c>
      <c r="W306" s="3" t="s">
        <v>5041</v>
      </c>
      <c r="X306" s="3" t="s">
        <v>3978</v>
      </c>
      <c r="Y306" s="132">
        <f t="shared" si="12"/>
        <v>800</v>
      </c>
      <c r="Z306" s="132" t="str">
        <f t="shared" si="13"/>
        <v>0</v>
      </c>
      <c r="AA306" s="372">
        <f t="shared" si="14"/>
        <v>800</v>
      </c>
      <c r="AC306" s="5"/>
    </row>
    <row r="307" spans="1:29" s="3" customFormat="1" ht="12" customHeight="1" x14ac:dyDescent="0.2">
      <c r="A307" s="1" t="s">
        <v>4448</v>
      </c>
      <c r="B307" s="2">
        <v>270</v>
      </c>
      <c r="C307" s="1" t="s">
        <v>5523</v>
      </c>
      <c r="D307" s="1" t="s">
        <v>5515</v>
      </c>
      <c r="E307" s="3" t="s">
        <v>5516</v>
      </c>
      <c r="F307" s="3">
        <v>16</v>
      </c>
      <c r="G307" s="3">
        <v>25</v>
      </c>
      <c r="I307" s="45" t="s">
        <v>3983</v>
      </c>
      <c r="J307" s="21" t="s">
        <v>3005</v>
      </c>
      <c r="K307" s="4" t="s">
        <v>4069</v>
      </c>
      <c r="L307" s="1" t="s">
        <v>1616</v>
      </c>
      <c r="M307" s="18" t="s">
        <v>1612</v>
      </c>
      <c r="N307" s="132" t="s">
        <v>3005</v>
      </c>
      <c r="O307" s="118" t="s">
        <v>4199</v>
      </c>
      <c r="P307" s="3">
        <v>25</v>
      </c>
      <c r="Q307" s="1" t="s">
        <v>5514</v>
      </c>
      <c r="R307" s="2">
        <v>225</v>
      </c>
      <c r="S307" s="21" t="s">
        <v>1576</v>
      </c>
      <c r="T307" s="1" t="s">
        <v>4210</v>
      </c>
      <c r="U307" s="3" t="s">
        <v>5519</v>
      </c>
      <c r="V307" s="3" t="s">
        <v>5519</v>
      </c>
      <c r="W307" s="3" t="s">
        <v>5041</v>
      </c>
      <c r="X307" s="3" t="s">
        <v>3978</v>
      </c>
      <c r="Y307" s="132">
        <f t="shared" si="12"/>
        <v>800</v>
      </c>
      <c r="Z307" s="132" t="str">
        <f t="shared" si="13"/>
        <v>0</v>
      </c>
      <c r="AA307" s="372">
        <f t="shared" si="14"/>
        <v>800</v>
      </c>
      <c r="AC307" s="5"/>
    </row>
    <row r="308" spans="1:29" s="3" customFormat="1" ht="12" customHeight="1" x14ac:dyDescent="0.2">
      <c r="A308" s="1" t="s">
        <v>4448</v>
      </c>
      <c r="B308" s="2">
        <v>270</v>
      </c>
      <c r="C308" s="1" t="s">
        <v>5523</v>
      </c>
      <c r="D308" s="1" t="s">
        <v>5515</v>
      </c>
      <c r="E308" s="3" t="s">
        <v>5516</v>
      </c>
      <c r="F308" s="3">
        <v>16</v>
      </c>
      <c r="G308" s="3">
        <v>25</v>
      </c>
      <c r="I308" s="45" t="s">
        <v>1431</v>
      </c>
      <c r="J308" s="21" t="s">
        <v>3005</v>
      </c>
      <c r="K308" s="4" t="s">
        <v>4069</v>
      </c>
      <c r="L308" s="1" t="s">
        <v>1616</v>
      </c>
      <c r="M308" s="3" t="s">
        <v>4989</v>
      </c>
      <c r="N308" s="23" t="s">
        <v>3005</v>
      </c>
      <c r="P308" s="3">
        <v>25</v>
      </c>
      <c r="Q308" s="1" t="s">
        <v>5528</v>
      </c>
      <c r="R308" s="2">
        <v>109</v>
      </c>
      <c r="S308" s="137">
        <v>23614</v>
      </c>
      <c r="T308" s="1" t="s">
        <v>4432</v>
      </c>
      <c r="U308" s="3" t="s">
        <v>5519</v>
      </c>
      <c r="V308" s="3" t="s">
        <v>5519</v>
      </c>
      <c r="W308" s="3" t="s">
        <v>5041</v>
      </c>
      <c r="X308" s="3" t="s">
        <v>3978</v>
      </c>
      <c r="Y308" s="132">
        <f t="shared" si="12"/>
        <v>800</v>
      </c>
      <c r="Z308" s="132" t="str">
        <f t="shared" si="13"/>
        <v>0</v>
      </c>
      <c r="AA308" s="372">
        <f t="shared" si="14"/>
        <v>800</v>
      </c>
      <c r="AC308" s="5"/>
    </row>
    <row r="309" spans="1:29" s="3" customFormat="1" ht="12" customHeight="1" x14ac:dyDescent="0.2">
      <c r="A309" s="1" t="s">
        <v>1139</v>
      </c>
      <c r="B309" s="2">
        <v>0</v>
      </c>
      <c r="C309" s="1" t="s">
        <v>5523</v>
      </c>
      <c r="D309" s="1" t="s">
        <v>5515</v>
      </c>
      <c r="E309" s="3" t="s">
        <v>5516</v>
      </c>
      <c r="F309" s="3">
        <v>16</v>
      </c>
      <c r="G309" s="102">
        <v>5</v>
      </c>
      <c r="H309" s="3" t="s">
        <v>1561</v>
      </c>
      <c r="I309" s="123" t="s">
        <v>3980</v>
      </c>
      <c r="J309" s="3" t="s">
        <v>3005</v>
      </c>
      <c r="K309" s="123" t="s">
        <v>4379</v>
      </c>
      <c r="L309" s="1" t="s">
        <v>1616</v>
      </c>
      <c r="M309" s="3" t="s">
        <v>4434</v>
      </c>
      <c r="N309" s="23" t="s">
        <v>3005</v>
      </c>
      <c r="P309" s="102">
        <v>5</v>
      </c>
      <c r="Q309" s="1" t="s">
        <v>5514</v>
      </c>
      <c r="R309" s="2">
        <v>24.65</v>
      </c>
      <c r="S309" s="137">
        <v>23613</v>
      </c>
      <c r="T309" s="1" t="s">
        <v>4435</v>
      </c>
      <c r="U309" s="3" t="s">
        <v>5519</v>
      </c>
      <c r="V309" s="3" t="s">
        <v>5519</v>
      </c>
      <c r="W309" s="3" t="s">
        <v>5041</v>
      </c>
      <c r="X309" s="3" t="s">
        <v>3978</v>
      </c>
      <c r="Y309" s="132">
        <f t="shared" si="12"/>
        <v>160</v>
      </c>
      <c r="Z309" s="132" t="str">
        <f t="shared" si="13"/>
        <v>0</v>
      </c>
      <c r="AA309" s="372">
        <f t="shared" si="14"/>
        <v>160</v>
      </c>
      <c r="AC309" s="5"/>
    </row>
    <row r="310" spans="1:29" s="3" customFormat="1" ht="12" customHeight="1" x14ac:dyDescent="0.2">
      <c r="A310" s="1" t="s">
        <v>3431</v>
      </c>
      <c r="B310" s="2">
        <v>208</v>
      </c>
      <c r="C310" s="1" t="s">
        <v>3432</v>
      </c>
      <c r="D310" s="1" t="s">
        <v>5515</v>
      </c>
      <c r="E310" s="3" t="s">
        <v>5516</v>
      </c>
      <c r="F310" s="3">
        <v>16</v>
      </c>
      <c r="G310" s="18">
        <v>25</v>
      </c>
      <c r="H310" s="18"/>
      <c r="I310" s="51"/>
      <c r="J310" s="57" t="s">
        <v>3005</v>
      </c>
      <c r="K310" s="19" t="s">
        <v>1611</v>
      </c>
      <c r="L310" s="16" t="s">
        <v>1616</v>
      </c>
      <c r="M310" s="18" t="s">
        <v>4979</v>
      </c>
      <c r="N310" s="132" t="s">
        <v>3005</v>
      </c>
      <c r="O310" s="18" t="s">
        <v>1611</v>
      </c>
      <c r="P310" s="18">
        <v>25</v>
      </c>
      <c r="Q310" s="1" t="s">
        <v>5528</v>
      </c>
      <c r="R310" s="17">
        <v>19.149999999999999</v>
      </c>
      <c r="S310" s="57" t="s">
        <v>5040</v>
      </c>
      <c r="T310" s="1" t="s">
        <v>4062</v>
      </c>
      <c r="U310" s="3" t="s">
        <v>5519</v>
      </c>
      <c r="V310" s="3" t="s">
        <v>5519</v>
      </c>
      <c r="W310" s="21" t="s">
        <v>2651</v>
      </c>
      <c r="X310" s="3" t="s">
        <v>5042</v>
      </c>
      <c r="Y310" s="132">
        <f t="shared" si="12"/>
        <v>800</v>
      </c>
      <c r="Z310" s="132">
        <f t="shared" si="13"/>
        <v>800</v>
      </c>
      <c r="AA310" s="372" t="str">
        <f t="shared" si="14"/>
        <v>0</v>
      </c>
    </row>
    <row r="311" spans="1:29" s="3" customFormat="1" ht="12" customHeight="1" x14ac:dyDescent="0.2">
      <c r="A311" s="1" t="s">
        <v>5247</v>
      </c>
      <c r="B311" s="2">
        <v>160</v>
      </c>
      <c r="C311" s="1" t="s">
        <v>2721</v>
      </c>
      <c r="D311" s="1" t="s">
        <v>5515</v>
      </c>
      <c r="E311" s="3" t="s">
        <v>5516</v>
      </c>
      <c r="F311" s="3">
        <v>16</v>
      </c>
      <c r="G311" s="3">
        <v>25</v>
      </c>
      <c r="I311" s="4" t="s">
        <v>4979</v>
      </c>
      <c r="J311" s="21" t="s">
        <v>3005</v>
      </c>
      <c r="K311" s="4" t="s">
        <v>4977</v>
      </c>
      <c r="L311" s="16" t="s">
        <v>1616</v>
      </c>
      <c r="M311" s="18" t="s">
        <v>4979</v>
      </c>
      <c r="N311" s="132" t="s">
        <v>3005</v>
      </c>
      <c r="O311" s="116"/>
      <c r="P311" s="18">
        <v>25</v>
      </c>
      <c r="Q311" s="1" t="s">
        <v>5528</v>
      </c>
      <c r="R311" s="17">
        <v>19.149999999999999</v>
      </c>
      <c r="S311" s="57" t="s">
        <v>5040</v>
      </c>
      <c r="T311" s="1" t="s">
        <v>4062</v>
      </c>
      <c r="U311" s="3" t="s">
        <v>5519</v>
      </c>
      <c r="V311" s="3" t="s">
        <v>5519</v>
      </c>
      <c r="W311" s="21" t="s">
        <v>2651</v>
      </c>
      <c r="X311" s="3" t="s">
        <v>5042</v>
      </c>
      <c r="Y311" s="132">
        <f t="shared" si="12"/>
        <v>800</v>
      </c>
      <c r="Z311" s="132">
        <f t="shared" si="13"/>
        <v>800</v>
      </c>
      <c r="AA311" s="372" t="str">
        <f t="shared" si="14"/>
        <v>0</v>
      </c>
    </row>
    <row r="312" spans="1:29" s="18" customFormat="1" ht="12" customHeight="1" x14ac:dyDescent="0.2">
      <c r="A312" s="1" t="s">
        <v>4530</v>
      </c>
      <c r="B312" s="2">
        <v>100</v>
      </c>
      <c r="C312" s="1" t="s">
        <v>4531</v>
      </c>
      <c r="D312" s="1" t="s">
        <v>5515</v>
      </c>
      <c r="E312" s="3" t="s">
        <v>5516</v>
      </c>
      <c r="F312" s="3">
        <v>16</v>
      </c>
      <c r="G312" s="3">
        <v>25</v>
      </c>
      <c r="H312" s="3"/>
      <c r="I312" s="3"/>
      <c r="J312" s="21" t="s">
        <v>3005</v>
      </c>
      <c r="K312" s="4" t="s">
        <v>1614</v>
      </c>
      <c r="L312" s="16" t="s">
        <v>1616</v>
      </c>
      <c r="M312" s="18" t="s">
        <v>1614</v>
      </c>
      <c r="N312" s="132" t="s">
        <v>3005</v>
      </c>
      <c r="P312" s="18">
        <v>25</v>
      </c>
      <c r="Q312" s="16" t="s">
        <v>5514</v>
      </c>
      <c r="R312" s="17">
        <v>53</v>
      </c>
      <c r="S312" s="57" t="s">
        <v>5040</v>
      </c>
      <c r="T312" s="16" t="s">
        <v>4281</v>
      </c>
      <c r="U312" s="3" t="s">
        <v>5519</v>
      </c>
      <c r="V312" s="3" t="s">
        <v>5519</v>
      </c>
      <c r="W312" s="21" t="s">
        <v>2651</v>
      </c>
      <c r="X312" s="3" t="s">
        <v>5042</v>
      </c>
      <c r="Y312" s="132">
        <f t="shared" si="12"/>
        <v>800</v>
      </c>
      <c r="Z312" s="132">
        <f t="shared" si="13"/>
        <v>800</v>
      </c>
      <c r="AA312" s="372" t="str">
        <f t="shared" si="14"/>
        <v>0</v>
      </c>
    </row>
    <row r="313" spans="1:29" s="3" customFormat="1" ht="12" customHeight="1" x14ac:dyDescent="0.2">
      <c r="A313" s="16"/>
      <c r="B313" s="2"/>
      <c r="C313" s="1"/>
      <c r="D313" s="1"/>
      <c r="I313" s="45"/>
      <c r="J313" s="23"/>
      <c r="K313" s="4"/>
      <c r="L313" s="1" t="s">
        <v>1616</v>
      </c>
      <c r="N313" s="23"/>
      <c r="O313" s="44"/>
      <c r="Q313" s="1"/>
      <c r="R313" s="2"/>
      <c r="S313" s="21"/>
      <c r="T313" s="1"/>
      <c r="U313" s="18"/>
      <c r="V313" s="18"/>
      <c r="W313" s="21"/>
      <c r="Y313" s="132">
        <f t="shared" si="12"/>
        <v>0</v>
      </c>
      <c r="Z313" s="132" t="str">
        <f t="shared" si="13"/>
        <v>0</v>
      </c>
      <c r="AA313" s="372" t="str">
        <f t="shared" si="14"/>
        <v>0</v>
      </c>
      <c r="AC313" s="5"/>
    </row>
    <row r="314" spans="1:29" s="42" customFormat="1" ht="12" customHeight="1" thickBot="1" x14ac:dyDescent="0.25">
      <c r="G314" s="75">
        <f>SUM(G300:G313)</f>
        <v>305</v>
      </c>
      <c r="J314" s="56"/>
      <c r="M314" s="75">
        <f>G314-P314</f>
        <v>0</v>
      </c>
      <c r="N314" s="56"/>
      <c r="P314" s="75">
        <f>SUM(P300:P313)</f>
        <v>305</v>
      </c>
      <c r="Y314" s="132">
        <f t="shared" si="12"/>
        <v>0</v>
      </c>
      <c r="Z314" s="132" t="str">
        <f t="shared" si="13"/>
        <v>0</v>
      </c>
      <c r="AA314" s="372" t="str">
        <f t="shared" si="14"/>
        <v>0</v>
      </c>
    </row>
    <row r="315" spans="1:29" ht="12" customHeight="1" x14ac:dyDescent="0.2">
      <c r="C315" s="50" t="s">
        <v>5511</v>
      </c>
      <c r="J315" s="7"/>
      <c r="Y315" s="132">
        <f t="shared" si="12"/>
        <v>0</v>
      </c>
      <c r="Z315" s="132" t="str">
        <f t="shared" si="13"/>
        <v>0</v>
      </c>
      <c r="AA315" s="372" t="str">
        <f t="shared" si="14"/>
        <v>0</v>
      </c>
    </row>
    <row r="316" spans="1:29" s="3" customFormat="1" ht="12" customHeight="1" x14ac:dyDescent="0.2">
      <c r="A316" s="1" t="s">
        <v>5014</v>
      </c>
      <c r="B316" s="2">
        <v>180</v>
      </c>
      <c r="C316" s="1" t="s">
        <v>5523</v>
      </c>
      <c r="D316" s="1" t="s">
        <v>4449</v>
      </c>
      <c r="E316" s="3" t="s">
        <v>5516</v>
      </c>
      <c r="F316" s="3">
        <v>8</v>
      </c>
      <c r="G316" s="3">
        <v>25</v>
      </c>
      <c r="I316" s="117" t="s">
        <v>3436</v>
      </c>
      <c r="J316" s="21" t="s">
        <v>3005</v>
      </c>
      <c r="K316" s="4" t="s">
        <v>4069</v>
      </c>
      <c r="L316" s="16" t="s">
        <v>1616</v>
      </c>
      <c r="M316" s="3" t="s">
        <v>4201</v>
      </c>
      <c r="N316" s="23" t="s">
        <v>3005</v>
      </c>
      <c r="P316" s="3">
        <v>25</v>
      </c>
      <c r="Q316" s="1" t="s">
        <v>4038</v>
      </c>
      <c r="R316" s="2">
        <v>0</v>
      </c>
      <c r="S316" s="57" t="s">
        <v>3437</v>
      </c>
      <c r="T316" s="1" t="s">
        <v>4419</v>
      </c>
      <c r="U316" s="3" t="s">
        <v>5519</v>
      </c>
      <c r="V316" s="3" t="s">
        <v>5519</v>
      </c>
      <c r="W316" s="3" t="s">
        <v>5041</v>
      </c>
      <c r="X316" s="3" t="s">
        <v>3978</v>
      </c>
      <c r="Y316" s="132">
        <f t="shared" si="12"/>
        <v>400</v>
      </c>
      <c r="Z316" s="132" t="str">
        <f t="shared" si="13"/>
        <v>0</v>
      </c>
      <c r="AA316" s="372">
        <f t="shared" si="14"/>
        <v>400</v>
      </c>
      <c r="AC316" s="5"/>
    </row>
    <row r="317" spans="1:29" s="3" customFormat="1" ht="12" customHeight="1" x14ac:dyDescent="0.2">
      <c r="A317" s="1" t="s">
        <v>4448</v>
      </c>
      <c r="B317" s="2">
        <v>270</v>
      </c>
      <c r="C317" s="1" t="s">
        <v>5523</v>
      </c>
      <c r="D317" s="1" t="s">
        <v>4449</v>
      </c>
      <c r="E317" s="3" t="s">
        <v>5516</v>
      </c>
      <c r="F317" s="3">
        <v>8</v>
      </c>
      <c r="G317" s="3">
        <v>25</v>
      </c>
      <c r="I317" s="45" t="s">
        <v>5018</v>
      </c>
      <c r="J317" s="21" t="s">
        <v>3005</v>
      </c>
      <c r="K317" s="4" t="s">
        <v>4069</v>
      </c>
      <c r="L317" s="1" t="s">
        <v>1616</v>
      </c>
      <c r="M317" s="118" t="s">
        <v>4098</v>
      </c>
      <c r="N317" s="23" t="s">
        <v>3005</v>
      </c>
      <c r="O317" s="112"/>
      <c r="P317" s="3">
        <v>25</v>
      </c>
      <c r="Q317" s="1" t="s">
        <v>5514</v>
      </c>
      <c r="R317" s="2">
        <v>254</v>
      </c>
      <c r="S317" s="57" t="s">
        <v>1499</v>
      </c>
      <c r="T317" s="1" t="s">
        <v>3870</v>
      </c>
      <c r="U317" s="3" t="s">
        <v>5519</v>
      </c>
      <c r="V317" s="3" t="s">
        <v>5519</v>
      </c>
      <c r="W317" s="3" t="s">
        <v>5041</v>
      </c>
      <c r="X317" s="3" t="s">
        <v>3978</v>
      </c>
      <c r="Y317" s="132">
        <f t="shared" si="12"/>
        <v>400</v>
      </c>
      <c r="Z317" s="132" t="str">
        <f t="shared" si="13"/>
        <v>0</v>
      </c>
      <c r="AA317" s="372">
        <f t="shared" si="14"/>
        <v>400</v>
      </c>
      <c r="AC317" s="5"/>
    </row>
    <row r="318" spans="1:29" s="3" customFormat="1" ht="12" customHeight="1" x14ac:dyDescent="0.2">
      <c r="A318" s="1" t="s">
        <v>4448</v>
      </c>
      <c r="B318" s="2">
        <v>270</v>
      </c>
      <c r="C318" s="1" t="s">
        <v>5523</v>
      </c>
      <c r="D318" s="1" t="s">
        <v>4449</v>
      </c>
      <c r="E318" s="3" t="s">
        <v>5516</v>
      </c>
      <c r="F318" s="3">
        <v>8</v>
      </c>
      <c r="G318" s="3">
        <v>25</v>
      </c>
      <c r="I318" s="45" t="s">
        <v>5017</v>
      </c>
      <c r="J318" s="21" t="s">
        <v>3005</v>
      </c>
      <c r="K318" s="4" t="s">
        <v>4069</v>
      </c>
      <c r="L318" s="1" t="s">
        <v>1616</v>
      </c>
      <c r="M318" s="18" t="s">
        <v>4201</v>
      </c>
      <c r="N318" s="23" t="s">
        <v>3005</v>
      </c>
      <c r="O318" s="48"/>
      <c r="P318" s="3">
        <v>25</v>
      </c>
      <c r="Q318" s="1" t="s">
        <v>4038</v>
      </c>
      <c r="R318" s="2">
        <v>0</v>
      </c>
      <c r="S318" s="57" t="s">
        <v>1496</v>
      </c>
      <c r="T318" s="1" t="s">
        <v>4419</v>
      </c>
      <c r="U318" s="3" t="s">
        <v>5519</v>
      </c>
      <c r="V318" s="3" t="s">
        <v>5519</v>
      </c>
      <c r="W318" s="3" t="s">
        <v>5041</v>
      </c>
      <c r="X318" s="3" t="s">
        <v>3978</v>
      </c>
      <c r="Y318" s="132">
        <f t="shared" si="12"/>
        <v>400</v>
      </c>
      <c r="Z318" s="132" t="str">
        <f t="shared" si="13"/>
        <v>0</v>
      </c>
      <c r="AA318" s="372">
        <f t="shared" si="14"/>
        <v>400</v>
      </c>
      <c r="AC318" s="5"/>
    </row>
    <row r="319" spans="1:29" s="3" customFormat="1" ht="12" customHeight="1" x14ac:dyDescent="0.2">
      <c r="A319" s="1" t="s">
        <v>3879</v>
      </c>
      <c r="B319" s="2">
        <v>85</v>
      </c>
      <c r="C319" s="1" t="s">
        <v>5514</v>
      </c>
      <c r="D319" s="1" t="s">
        <v>4449</v>
      </c>
      <c r="E319" s="3" t="s">
        <v>5516</v>
      </c>
      <c r="F319" s="3">
        <v>8</v>
      </c>
      <c r="G319" s="3">
        <v>25</v>
      </c>
      <c r="I319" s="45" t="s">
        <v>5012</v>
      </c>
      <c r="J319" s="21" t="s">
        <v>3005</v>
      </c>
      <c r="K319" s="4" t="s">
        <v>4146</v>
      </c>
      <c r="L319" s="1" t="s">
        <v>1616</v>
      </c>
      <c r="M319" s="3" t="s">
        <v>4201</v>
      </c>
      <c r="N319" s="23" t="s">
        <v>3005</v>
      </c>
      <c r="P319" s="3">
        <v>25</v>
      </c>
      <c r="Q319" s="1" t="s">
        <v>5514</v>
      </c>
      <c r="R319" s="2">
        <v>44</v>
      </c>
      <c r="S319" s="57" t="s">
        <v>1498</v>
      </c>
      <c r="T319" s="1" t="s">
        <v>3895</v>
      </c>
      <c r="U319" s="3" t="s">
        <v>5519</v>
      </c>
      <c r="V319" s="3" t="s">
        <v>5519</v>
      </c>
      <c r="W319" s="3" t="s">
        <v>5041</v>
      </c>
      <c r="X319" s="3" t="s">
        <v>3978</v>
      </c>
      <c r="Y319" s="132">
        <f t="shared" si="12"/>
        <v>400</v>
      </c>
      <c r="Z319" s="132" t="str">
        <f t="shared" si="13"/>
        <v>0</v>
      </c>
      <c r="AA319" s="372">
        <f t="shared" si="14"/>
        <v>400</v>
      </c>
      <c r="AC319" s="5"/>
    </row>
    <row r="320" spans="1:29" s="3" customFormat="1" ht="12" customHeight="1" x14ac:dyDescent="0.2">
      <c r="A320" s="1" t="s">
        <v>3910</v>
      </c>
      <c r="B320" s="2">
        <v>300</v>
      </c>
      <c r="C320" s="1" t="s">
        <v>5528</v>
      </c>
      <c r="D320" s="1" t="s">
        <v>4449</v>
      </c>
      <c r="E320" s="3" t="s">
        <v>5516</v>
      </c>
      <c r="F320" s="3">
        <v>8</v>
      </c>
      <c r="G320" s="3">
        <v>25</v>
      </c>
      <c r="I320" s="4" t="s">
        <v>1138</v>
      </c>
      <c r="J320" s="21" t="s">
        <v>3005</v>
      </c>
      <c r="K320" s="4" t="s">
        <v>1613</v>
      </c>
      <c r="L320" s="1" t="s">
        <v>1616</v>
      </c>
      <c r="M320" s="3" t="s">
        <v>4201</v>
      </c>
      <c r="N320" s="23" t="s">
        <v>3005</v>
      </c>
      <c r="P320" s="3">
        <v>25</v>
      </c>
      <c r="Q320" s="1" t="s">
        <v>5514</v>
      </c>
      <c r="R320" s="2">
        <v>41</v>
      </c>
      <c r="S320" s="57" t="s">
        <v>1497</v>
      </c>
      <c r="T320" s="1" t="s">
        <v>3893</v>
      </c>
      <c r="U320" s="3" t="s">
        <v>5519</v>
      </c>
      <c r="V320" s="3" t="s">
        <v>5519</v>
      </c>
      <c r="W320" s="3" t="s">
        <v>5041</v>
      </c>
      <c r="X320" s="3" t="s">
        <v>3978</v>
      </c>
      <c r="Y320" s="132">
        <f t="shared" si="12"/>
        <v>400</v>
      </c>
      <c r="Z320" s="132" t="str">
        <f t="shared" si="13"/>
        <v>0</v>
      </c>
      <c r="AA320" s="372">
        <f t="shared" si="14"/>
        <v>400</v>
      </c>
      <c r="AC320" s="5"/>
    </row>
    <row r="321" spans="1:29" s="3" customFormat="1" ht="12" customHeight="1" x14ac:dyDescent="0.2">
      <c r="A321" s="16"/>
      <c r="B321" s="2"/>
      <c r="C321" s="1"/>
      <c r="D321" s="1"/>
      <c r="I321" s="45"/>
      <c r="J321" s="23"/>
      <c r="K321" s="4"/>
      <c r="L321" s="1" t="s">
        <v>1616</v>
      </c>
      <c r="N321" s="23"/>
      <c r="O321" s="44"/>
      <c r="Q321" s="1"/>
      <c r="R321" s="2"/>
      <c r="S321" s="21"/>
      <c r="T321" s="1"/>
      <c r="U321" s="18"/>
      <c r="V321" s="18"/>
      <c r="W321" s="21"/>
      <c r="AC321" s="5"/>
    </row>
    <row r="322" spans="1:29" s="42" customFormat="1" ht="12" customHeight="1" thickBot="1" x14ac:dyDescent="0.25">
      <c r="G322" s="210">
        <f>SUM(G315:G321)</f>
        <v>125</v>
      </c>
      <c r="J322" s="56"/>
      <c r="M322" s="75">
        <f>G322-P322</f>
        <v>0</v>
      </c>
      <c r="N322" s="56"/>
      <c r="P322" s="210">
        <f>SUM(P315:P321)</f>
        <v>125</v>
      </c>
    </row>
    <row r="325" spans="1:29" x14ac:dyDescent="0.2">
      <c r="Y325">
        <f>SUM(Y6:Y324)</f>
        <v>105414</v>
      </c>
      <c r="Z325">
        <f>SUM(Z6:Z324)</f>
        <v>46208</v>
      </c>
      <c r="AA325">
        <f>SUM(AA6:AA324)</f>
        <v>59206</v>
      </c>
    </row>
    <row r="327" spans="1:29" x14ac:dyDescent="0.2">
      <c r="AA327">
        <f>Z325+AA325</f>
        <v>105414</v>
      </c>
    </row>
  </sheetData>
  <phoneticPr fontId="0" type="noConversion"/>
  <pageMargins left="0.75" right="0.75" top="1" bottom="1" header="0.5" footer="0.5"/>
  <pageSetup scale="14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27"/>
  <sheetViews>
    <sheetView topLeftCell="K288" zoomScale="75" workbookViewId="0">
      <selection activeCell="Z325" sqref="Z325:AA325"/>
    </sheetView>
  </sheetViews>
  <sheetFormatPr defaultRowHeight="12.75" x14ac:dyDescent="0.2"/>
  <cols>
    <col min="1" max="1" width="9.5703125" customWidth="1"/>
    <col min="2" max="2" width="7.7109375" bestFit="1" customWidth="1"/>
    <col min="3" max="3" width="7.42578125" customWidth="1"/>
    <col min="4" max="4" width="6" customWidth="1"/>
    <col min="5" max="5" width="4.42578125" customWidth="1"/>
    <col min="6" max="6" width="3.5703125" customWidth="1"/>
    <col min="7" max="7" width="5.5703125" customWidth="1"/>
    <col min="8" max="8" width="2.140625" customWidth="1"/>
    <col min="9" max="9" width="45.28515625" customWidth="1"/>
    <col min="10" max="10" width="2.28515625" customWidth="1"/>
    <col min="11" max="11" width="11.85546875" bestFit="1" customWidth="1"/>
    <col min="12" max="12" width="3.140625" customWidth="1"/>
    <col min="13" max="13" width="11.85546875" customWidth="1"/>
    <col min="14" max="14" width="2.28515625" style="7" customWidth="1"/>
    <col min="15" max="15" width="25.85546875" customWidth="1"/>
    <col min="16" max="16" width="5.28515625" customWidth="1"/>
    <col min="17" max="17" width="6.5703125" customWidth="1"/>
    <col min="18" max="18" width="7.7109375" bestFit="1" customWidth="1"/>
    <col min="19" max="19" width="10" customWidth="1"/>
    <col min="20" max="20" width="8.42578125" customWidth="1"/>
    <col min="21" max="21" width="5.7109375" customWidth="1"/>
    <col min="22" max="22" width="5.85546875" customWidth="1"/>
    <col min="23" max="23" width="7" customWidth="1"/>
    <col min="24" max="24" width="2.28515625" customWidth="1"/>
  </cols>
  <sheetData>
    <row r="1" spans="1:38" x14ac:dyDescent="0.2">
      <c r="A1" s="101">
        <v>37050</v>
      </c>
      <c r="J1" s="7"/>
      <c r="S1" s="8"/>
    </row>
    <row r="2" spans="1:38" ht="15" customHeight="1" x14ac:dyDescent="0.2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8" s="79" customFormat="1" ht="12" customHeight="1" x14ac:dyDescent="0.2">
      <c r="C3" s="684" t="s">
        <v>1883</v>
      </c>
      <c r="E3" s="448"/>
      <c r="G3" s="19"/>
      <c r="I3" s="107"/>
      <c r="L3" s="276"/>
      <c r="O3" s="122"/>
      <c r="S3" s="334"/>
    </row>
    <row r="4" spans="1:38" s="82" customFormat="1" ht="12" customHeight="1" x14ac:dyDescent="0.2">
      <c r="A4" s="1" t="s">
        <v>4378</v>
      </c>
      <c r="B4" s="2">
        <v>0</v>
      </c>
      <c r="C4" s="1" t="s">
        <v>5528</v>
      </c>
      <c r="D4" s="1" t="s">
        <v>5515</v>
      </c>
      <c r="E4" s="3" t="s">
        <v>5516</v>
      </c>
      <c r="F4" s="3">
        <v>16</v>
      </c>
      <c r="G4" s="3">
        <v>0</v>
      </c>
      <c r="H4" s="3"/>
      <c r="I4" s="449" t="s">
        <v>1884</v>
      </c>
      <c r="J4" s="128"/>
      <c r="K4" s="4" t="s">
        <v>4379</v>
      </c>
      <c r="L4" s="450" t="s">
        <v>1616</v>
      </c>
      <c r="M4" s="451"/>
      <c r="N4" s="79"/>
      <c r="P4" s="451"/>
      <c r="S4" s="624"/>
      <c r="W4" s="79"/>
      <c r="X4" s="79"/>
      <c r="AC4" s="196"/>
    </row>
    <row r="5" spans="1:38" s="82" customFormat="1" ht="12" customHeight="1" x14ac:dyDescent="0.2">
      <c r="A5" s="1" t="s">
        <v>3960</v>
      </c>
      <c r="B5" s="2">
        <v>0</v>
      </c>
      <c r="C5" s="1" t="s">
        <v>5528</v>
      </c>
      <c r="D5" s="1" t="s">
        <v>4449</v>
      </c>
      <c r="E5" s="3" t="s">
        <v>5516</v>
      </c>
      <c r="F5" s="3">
        <v>8</v>
      </c>
      <c r="G5" s="3">
        <v>0</v>
      </c>
      <c r="H5" s="3"/>
      <c r="I5" s="449" t="s">
        <v>1884</v>
      </c>
      <c r="J5" s="128"/>
      <c r="K5" s="4" t="s">
        <v>4379</v>
      </c>
      <c r="L5" s="450" t="s">
        <v>1616</v>
      </c>
      <c r="M5" s="83"/>
      <c r="N5" s="79"/>
      <c r="O5" s="83"/>
      <c r="P5" s="131"/>
      <c r="Q5" s="452"/>
      <c r="R5" s="84"/>
      <c r="S5" s="334"/>
      <c r="T5" s="80"/>
      <c r="U5" s="79"/>
      <c r="V5" s="79"/>
      <c r="W5" s="79"/>
      <c r="X5" s="79"/>
      <c r="AC5" s="196"/>
    </row>
    <row r="6" spans="1:38" s="79" customFormat="1" ht="12" customHeight="1" x14ac:dyDescent="0.2">
      <c r="A6" s="80" t="s">
        <v>4446</v>
      </c>
      <c r="B6" s="81">
        <v>216</v>
      </c>
      <c r="C6" s="80" t="s">
        <v>4447</v>
      </c>
      <c r="D6" s="1" t="s">
        <v>5515</v>
      </c>
      <c r="E6" s="3" t="s">
        <v>5516</v>
      </c>
      <c r="F6" s="3">
        <v>16</v>
      </c>
      <c r="G6" s="660">
        <v>125</v>
      </c>
      <c r="H6" s="79" t="s">
        <v>1561</v>
      </c>
      <c r="I6" s="126" t="s">
        <v>2403</v>
      </c>
      <c r="J6" s="79" t="s">
        <v>3005</v>
      </c>
      <c r="K6" s="4" t="s">
        <v>4069</v>
      </c>
      <c r="L6" s="1" t="s">
        <v>1616</v>
      </c>
      <c r="M6" s="83" t="s">
        <v>4379</v>
      </c>
      <c r="N6" s="79" t="s">
        <v>3005</v>
      </c>
      <c r="O6" s="83" t="s">
        <v>1885</v>
      </c>
      <c r="P6" s="131">
        <v>125</v>
      </c>
      <c r="Q6" s="154" t="s">
        <v>4529</v>
      </c>
      <c r="R6" s="2">
        <v>0</v>
      </c>
      <c r="S6" s="77">
        <v>24239</v>
      </c>
      <c r="T6" s="1" t="s">
        <v>27</v>
      </c>
      <c r="U6" s="79" t="s">
        <v>1887</v>
      </c>
      <c r="V6" s="79" t="s">
        <v>1887</v>
      </c>
      <c r="W6" s="79" t="s">
        <v>3979</v>
      </c>
      <c r="X6" s="79" t="s">
        <v>3978</v>
      </c>
      <c r="Y6" s="132">
        <f>F6*G6*2</f>
        <v>4000</v>
      </c>
      <c r="Z6" s="132" t="str">
        <f>IF(X6="N",Y6,"0")</f>
        <v>0</v>
      </c>
      <c r="AA6" s="372">
        <f>IF(X6="P",Y6,"0")</f>
        <v>4000</v>
      </c>
      <c r="AC6" s="86"/>
    </row>
    <row r="7" spans="1:38" s="79" customFormat="1" ht="12" customHeight="1" x14ac:dyDescent="0.2">
      <c r="A7" s="1"/>
      <c r="B7" s="2"/>
      <c r="C7" s="1"/>
      <c r="D7" s="1"/>
      <c r="E7" s="3"/>
      <c r="F7" s="3"/>
      <c r="G7" s="161"/>
      <c r="H7" s="3"/>
      <c r="I7" s="126"/>
      <c r="J7" s="397"/>
      <c r="K7" s="4"/>
      <c r="L7" s="254" t="s">
        <v>1616</v>
      </c>
      <c r="M7" s="83" t="s">
        <v>4379</v>
      </c>
      <c r="O7" s="83" t="s">
        <v>2260</v>
      </c>
      <c r="P7" s="131">
        <v>0</v>
      </c>
      <c r="Q7" s="154" t="s">
        <v>4529</v>
      </c>
      <c r="R7" s="2">
        <v>0</v>
      </c>
      <c r="S7" s="77"/>
      <c r="T7" s="1"/>
      <c r="U7" s="79" t="s">
        <v>1887</v>
      </c>
      <c r="V7" s="79" t="s">
        <v>1887</v>
      </c>
      <c r="W7" s="79" t="s">
        <v>3979</v>
      </c>
      <c r="X7" s="79" t="s">
        <v>3978</v>
      </c>
      <c r="Y7" s="132">
        <f t="shared" ref="Y7:Y70" si="0">F7*G7*2</f>
        <v>0</v>
      </c>
      <c r="Z7" s="132" t="str">
        <f t="shared" ref="Z7:Z70" si="1">IF(X7="N",Y7,"0")</f>
        <v>0</v>
      </c>
      <c r="AA7" s="372">
        <f t="shared" ref="AA7:AA70" si="2">IF(X7="P",Y7,"0")</f>
        <v>0</v>
      </c>
      <c r="AC7" s="86"/>
    </row>
    <row r="8" spans="1:38" s="79" customFormat="1" ht="12" customHeight="1" x14ac:dyDescent="0.2">
      <c r="A8" s="1"/>
      <c r="B8" s="2"/>
      <c r="C8" s="1"/>
      <c r="D8" s="1"/>
      <c r="E8" s="3"/>
      <c r="F8" s="3"/>
      <c r="G8" s="161"/>
      <c r="H8" s="3"/>
      <c r="I8" s="126"/>
      <c r="J8" s="397"/>
      <c r="K8" s="4"/>
      <c r="L8" s="450" t="s">
        <v>1616</v>
      </c>
      <c r="M8" s="83"/>
      <c r="O8" s="83"/>
      <c r="P8" s="131"/>
      <c r="Q8" s="1"/>
      <c r="R8" s="2"/>
      <c r="S8" s="278"/>
      <c r="T8" s="1"/>
      <c r="Y8" s="132">
        <f t="shared" si="0"/>
        <v>0</v>
      </c>
      <c r="Z8" s="132" t="str">
        <f t="shared" si="1"/>
        <v>0</v>
      </c>
      <c r="AA8" s="372" t="str">
        <f t="shared" si="2"/>
        <v>0</v>
      </c>
      <c r="AC8" s="86"/>
    </row>
    <row r="9" spans="1:38" s="269" customFormat="1" ht="12" customHeight="1" thickBot="1" x14ac:dyDescent="0.25">
      <c r="A9" s="441"/>
      <c r="B9" s="457"/>
      <c r="C9" s="441"/>
      <c r="D9" s="441"/>
      <c r="E9" s="442"/>
      <c r="F9" s="442"/>
      <c r="G9" s="458">
        <f>SUM(G3:G8)</f>
        <v>125</v>
      </c>
      <c r="H9" s="459"/>
      <c r="I9" s="408"/>
      <c r="J9" s="460"/>
      <c r="K9" s="365"/>
      <c r="L9" s="461"/>
      <c r="M9" s="462">
        <f>G9-P9</f>
        <v>0</v>
      </c>
      <c r="N9" s="442"/>
      <c r="O9" s="463"/>
      <c r="P9" s="462">
        <f>SUM(P3:P8)</f>
        <v>125</v>
      </c>
      <c r="Q9" s="441"/>
      <c r="R9" s="457"/>
      <c r="S9" s="625"/>
      <c r="T9" s="441"/>
      <c r="U9" s="442"/>
      <c r="V9" s="442"/>
      <c r="W9" s="442"/>
      <c r="X9" s="442"/>
      <c r="Y9" s="132">
        <f t="shared" si="0"/>
        <v>0</v>
      </c>
      <c r="Z9" s="132" t="str">
        <f t="shared" si="1"/>
        <v>0</v>
      </c>
      <c r="AA9" s="372" t="str">
        <f t="shared" si="2"/>
        <v>0</v>
      </c>
      <c r="AB9" s="442"/>
      <c r="AC9" s="464"/>
      <c r="AD9" s="442"/>
      <c r="AE9" s="442"/>
      <c r="AF9" s="442"/>
      <c r="AG9" s="442"/>
      <c r="AH9" s="442"/>
      <c r="AI9" s="442"/>
      <c r="AJ9" s="442"/>
      <c r="AK9" s="442"/>
      <c r="AL9" s="442"/>
    </row>
    <row r="10" spans="1:38" s="79" customFormat="1" ht="12" customHeight="1" x14ac:dyDescent="0.2">
      <c r="C10" s="684" t="s">
        <v>1888</v>
      </c>
      <c r="E10" s="448"/>
      <c r="G10" s="19"/>
      <c r="I10" s="465"/>
      <c r="J10" s="58"/>
      <c r="L10" s="254"/>
      <c r="S10" s="552"/>
      <c r="Y10" s="132">
        <f t="shared" si="0"/>
        <v>0</v>
      </c>
      <c r="Z10" s="132" t="str">
        <f t="shared" si="1"/>
        <v>0</v>
      </c>
      <c r="AA10" s="372" t="str">
        <f t="shared" si="2"/>
        <v>0</v>
      </c>
    </row>
    <row r="11" spans="1:38" s="82" customFormat="1" ht="12" customHeight="1" x14ac:dyDescent="0.2">
      <c r="A11" s="80" t="s">
        <v>3960</v>
      </c>
      <c r="B11" s="81">
        <v>0</v>
      </c>
      <c r="C11" s="80" t="s">
        <v>5528</v>
      </c>
      <c r="D11" s="80" t="s">
        <v>4449</v>
      </c>
      <c r="E11" s="82" t="s">
        <v>5516</v>
      </c>
      <c r="F11" s="82">
        <v>8</v>
      </c>
      <c r="G11" s="451">
        <v>0</v>
      </c>
      <c r="I11" s="449" t="s">
        <v>1884</v>
      </c>
      <c r="J11" s="227"/>
      <c r="K11" s="4" t="s">
        <v>4379</v>
      </c>
      <c r="L11" s="450" t="s">
        <v>1616</v>
      </c>
      <c r="M11" s="125"/>
      <c r="N11" s="79"/>
      <c r="O11" s="79"/>
      <c r="P11" s="79"/>
      <c r="Q11" s="79"/>
      <c r="S11" s="624"/>
      <c r="Y11" s="132">
        <f t="shared" si="0"/>
        <v>0</v>
      </c>
      <c r="Z11" s="132" t="str">
        <f t="shared" si="1"/>
        <v>0</v>
      </c>
      <c r="AA11" s="372" t="str">
        <f t="shared" si="2"/>
        <v>0</v>
      </c>
      <c r="AC11" s="196"/>
    </row>
    <row r="12" spans="1:38" s="82" customFormat="1" ht="12" customHeight="1" x14ac:dyDescent="0.2">
      <c r="A12" s="80" t="s">
        <v>3960</v>
      </c>
      <c r="B12" s="81">
        <v>0</v>
      </c>
      <c r="C12" s="80" t="s">
        <v>5528</v>
      </c>
      <c r="D12" s="80" t="s">
        <v>4449</v>
      </c>
      <c r="E12" s="82" t="s">
        <v>5516</v>
      </c>
      <c r="F12" s="82">
        <v>8</v>
      </c>
      <c r="G12" s="451">
        <v>0</v>
      </c>
      <c r="I12" s="449" t="s">
        <v>1884</v>
      </c>
      <c r="J12" s="227"/>
      <c r="K12" s="4" t="s">
        <v>4379</v>
      </c>
      <c r="L12" s="450" t="s">
        <v>1616</v>
      </c>
      <c r="M12" s="125"/>
      <c r="N12" s="79"/>
      <c r="O12" s="79"/>
      <c r="P12" s="79"/>
      <c r="Q12" s="79"/>
      <c r="S12" s="624"/>
      <c r="Y12" s="132">
        <f t="shared" si="0"/>
        <v>0</v>
      </c>
      <c r="Z12" s="132" t="str">
        <f t="shared" si="1"/>
        <v>0</v>
      </c>
      <c r="AA12" s="372" t="str">
        <f t="shared" si="2"/>
        <v>0</v>
      </c>
      <c r="AC12" s="196"/>
    </row>
    <row r="13" spans="1:38" s="79" customFormat="1" ht="12" customHeight="1" x14ac:dyDescent="0.2">
      <c r="A13" s="80" t="s">
        <v>4446</v>
      </c>
      <c r="B13" s="81">
        <v>216</v>
      </c>
      <c r="C13" s="80" t="s">
        <v>4447</v>
      </c>
      <c r="D13" s="80" t="s">
        <v>4449</v>
      </c>
      <c r="E13" s="82" t="s">
        <v>5516</v>
      </c>
      <c r="F13" s="82">
        <v>8</v>
      </c>
      <c r="G13" s="526">
        <v>1</v>
      </c>
      <c r="H13" s="79" t="s">
        <v>1561</v>
      </c>
      <c r="I13" s="126" t="s">
        <v>2403</v>
      </c>
      <c r="J13" s="79" t="s">
        <v>3005</v>
      </c>
      <c r="K13" s="4" t="s">
        <v>4069</v>
      </c>
      <c r="L13" s="254" t="s">
        <v>1616</v>
      </c>
      <c r="M13" s="83" t="s">
        <v>4379</v>
      </c>
      <c r="N13" s="79" t="s">
        <v>3005</v>
      </c>
      <c r="O13" s="83" t="s">
        <v>1885</v>
      </c>
      <c r="P13" s="131">
        <v>1</v>
      </c>
      <c r="Q13" s="154" t="s">
        <v>4529</v>
      </c>
      <c r="R13" s="2">
        <v>0</v>
      </c>
      <c r="S13" s="77">
        <v>24239</v>
      </c>
      <c r="T13" s="1" t="s">
        <v>28</v>
      </c>
      <c r="U13" s="79" t="s">
        <v>1887</v>
      </c>
      <c r="V13" s="79" t="s">
        <v>1887</v>
      </c>
      <c r="W13" s="79" t="s">
        <v>3979</v>
      </c>
      <c r="X13" s="79" t="s">
        <v>3978</v>
      </c>
      <c r="Y13" s="132">
        <f t="shared" si="0"/>
        <v>16</v>
      </c>
      <c r="Z13" s="132" t="str">
        <f t="shared" si="1"/>
        <v>0</v>
      </c>
      <c r="AA13" s="372">
        <f t="shared" si="2"/>
        <v>16</v>
      </c>
      <c r="AC13" s="86"/>
    </row>
    <row r="14" spans="1:38" s="79" customFormat="1" ht="12" customHeight="1" x14ac:dyDescent="0.2">
      <c r="A14" s="1"/>
      <c r="B14" s="2"/>
      <c r="C14" s="1"/>
      <c r="D14" s="1"/>
      <c r="E14" s="3"/>
      <c r="F14" s="3"/>
      <c r="G14" s="3"/>
      <c r="H14" s="3"/>
      <c r="I14" s="126"/>
      <c r="K14" s="4"/>
      <c r="L14" s="254" t="s">
        <v>1616</v>
      </c>
      <c r="M14" s="83"/>
      <c r="N14" s="275"/>
      <c r="O14" s="83"/>
      <c r="P14" s="275"/>
      <c r="Q14" s="452"/>
      <c r="R14" s="84"/>
      <c r="S14" s="455"/>
      <c r="T14" s="85"/>
      <c r="Y14" s="132">
        <f t="shared" si="0"/>
        <v>0</v>
      </c>
      <c r="Z14" s="132" t="str">
        <f t="shared" si="1"/>
        <v>0</v>
      </c>
      <c r="AA14" s="372" t="str">
        <f t="shared" si="2"/>
        <v>0</v>
      </c>
      <c r="AC14" s="86"/>
    </row>
    <row r="15" spans="1:38" s="442" customFormat="1" ht="12" customHeight="1" thickBot="1" x14ac:dyDescent="0.25">
      <c r="A15" s="441"/>
      <c r="B15" s="457"/>
      <c r="C15" s="441"/>
      <c r="D15" s="441"/>
      <c r="G15" s="458">
        <f>SUM(G11:G14)</f>
        <v>1</v>
      </c>
      <c r="I15" s="408"/>
      <c r="K15" s="408"/>
      <c r="L15" s="461"/>
      <c r="M15" s="462">
        <f>G15-P15</f>
        <v>0</v>
      </c>
      <c r="O15" s="468"/>
      <c r="P15" s="462">
        <f>SUM(P10:P14)</f>
        <v>1</v>
      </c>
      <c r="Q15" s="441"/>
      <c r="R15" s="457"/>
      <c r="S15" s="625"/>
      <c r="T15" s="441"/>
      <c r="Y15" s="132">
        <f t="shared" si="0"/>
        <v>0</v>
      </c>
      <c r="Z15" s="132" t="str">
        <f t="shared" si="1"/>
        <v>0</v>
      </c>
      <c r="AA15" s="372" t="str">
        <f t="shared" si="2"/>
        <v>0</v>
      </c>
      <c r="AC15" s="464"/>
    </row>
    <row r="16" spans="1:38" s="275" customFormat="1" ht="12" customHeight="1" x14ac:dyDescent="0.2">
      <c r="A16" s="85"/>
      <c r="B16" s="84"/>
      <c r="C16" s="684" t="s">
        <v>2406</v>
      </c>
      <c r="D16" s="85"/>
      <c r="E16" s="79"/>
      <c r="F16" s="79"/>
      <c r="G16" s="79"/>
      <c r="H16" s="79"/>
      <c r="I16" s="51"/>
      <c r="J16" s="58"/>
      <c r="K16" s="19"/>
      <c r="L16" s="254"/>
      <c r="M16" s="470"/>
      <c r="O16" s="466"/>
      <c r="P16" s="470"/>
      <c r="Q16" s="440"/>
      <c r="R16" s="272"/>
      <c r="S16" s="552"/>
      <c r="T16" s="440"/>
      <c r="Y16" s="132">
        <f t="shared" si="0"/>
        <v>0</v>
      </c>
      <c r="Z16" s="132" t="str">
        <f t="shared" si="1"/>
        <v>0</v>
      </c>
      <c r="AA16" s="372" t="str">
        <f t="shared" si="2"/>
        <v>0</v>
      </c>
      <c r="AC16" s="456"/>
    </row>
    <row r="17" spans="1:34" s="473" customFormat="1" ht="12" hidden="1" customHeight="1" x14ac:dyDescent="0.2">
      <c r="A17" s="471"/>
      <c r="B17" s="472"/>
      <c r="C17" s="471"/>
      <c r="D17" s="471" t="s">
        <v>3442</v>
      </c>
      <c r="E17" s="473" t="s">
        <v>5516</v>
      </c>
      <c r="F17" s="474">
        <v>1</v>
      </c>
      <c r="G17" s="131"/>
      <c r="H17" s="473" t="s">
        <v>1561</v>
      </c>
      <c r="I17" s="475"/>
      <c r="K17" s="476"/>
      <c r="L17" s="477" t="s">
        <v>1616</v>
      </c>
      <c r="M17" s="473" t="s">
        <v>4379</v>
      </c>
      <c r="O17" s="478" t="s">
        <v>1892</v>
      </c>
      <c r="P17" s="131"/>
      <c r="Q17" s="471"/>
      <c r="R17" s="472">
        <v>0</v>
      </c>
      <c r="S17" s="278"/>
      <c r="T17" s="480"/>
      <c r="U17" s="473" t="s">
        <v>1887</v>
      </c>
      <c r="V17" s="473" t="s">
        <v>1887</v>
      </c>
      <c r="W17" s="473" t="s">
        <v>3979</v>
      </c>
      <c r="X17" s="473" t="s">
        <v>3978</v>
      </c>
      <c r="Y17" s="132">
        <f t="shared" si="0"/>
        <v>0</v>
      </c>
      <c r="Z17" s="132" t="str">
        <f t="shared" si="1"/>
        <v>0</v>
      </c>
      <c r="AA17" s="372">
        <f t="shared" si="2"/>
        <v>0</v>
      </c>
      <c r="AB17" s="481"/>
      <c r="AC17" s="481"/>
      <c r="AD17" s="482"/>
      <c r="AE17" s="482"/>
      <c r="AF17" s="482"/>
      <c r="AG17" s="482"/>
      <c r="AH17" s="482"/>
    </row>
    <row r="18" spans="1:34" s="473" customFormat="1" ht="12" hidden="1" customHeight="1" x14ac:dyDescent="0.2">
      <c r="A18" s="471"/>
      <c r="B18" s="472"/>
      <c r="C18" s="471"/>
      <c r="D18" s="471" t="s">
        <v>1893</v>
      </c>
      <c r="E18" s="473" t="s">
        <v>5516</v>
      </c>
      <c r="F18" s="474">
        <v>1</v>
      </c>
      <c r="G18" s="131"/>
      <c r="H18" s="473" t="s">
        <v>1561</v>
      </c>
      <c r="I18" s="475"/>
      <c r="K18" s="476"/>
      <c r="L18" s="477" t="s">
        <v>1616</v>
      </c>
      <c r="M18" s="473" t="s">
        <v>4379</v>
      </c>
      <c r="O18" s="478" t="s">
        <v>1892</v>
      </c>
      <c r="P18" s="131"/>
      <c r="Q18" s="471"/>
      <c r="R18" s="472">
        <v>0</v>
      </c>
      <c r="S18" s="278"/>
      <c r="T18" s="480"/>
      <c r="U18" s="473" t="s">
        <v>1887</v>
      </c>
      <c r="V18" s="473" t="s">
        <v>1887</v>
      </c>
      <c r="W18" s="473" t="s">
        <v>3979</v>
      </c>
      <c r="X18" s="473" t="s">
        <v>3978</v>
      </c>
      <c r="Y18" s="132">
        <f t="shared" si="0"/>
        <v>0</v>
      </c>
      <c r="Z18" s="132" t="str">
        <f t="shared" si="1"/>
        <v>0</v>
      </c>
      <c r="AA18" s="372">
        <f t="shared" si="2"/>
        <v>0</v>
      </c>
      <c r="AB18" s="484"/>
      <c r="AC18" s="481"/>
      <c r="AD18" s="482"/>
      <c r="AE18" s="482"/>
      <c r="AF18" s="482"/>
      <c r="AG18" s="482"/>
      <c r="AH18" s="482"/>
    </row>
    <row r="19" spans="1:34" s="473" customFormat="1" ht="12" hidden="1" customHeight="1" x14ac:dyDescent="0.2">
      <c r="A19" s="471"/>
      <c r="B19" s="472"/>
      <c r="C19" s="471"/>
      <c r="D19" s="471" t="s">
        <v>1894</v>
      </c>
      <c r="E19" s="473" t="s">
        <v>5516</v>
      </c>
      <c r="F19" s="474">
        <v>1</v>
      </c>
      <c r="G19" s="131"/>
      <c r="H19" s="473" t="s">
        <v>1561</v>
      </c>
      <c r="I19" s="475"/>
      <c r="K19" s="476"/>
      <c r="L19" s="477" t="s">
        <v>1616</v>
      </c>
      <c r="M19" s="473" t="s">
        <v>4379</v>
      </c>
      <c r="O19" s="478" t="s">
        <v>1892</v>
      </c>
      <c r="P19" s="131"/>
      <c r="Q19" s="471"/>
      <c r="R19" s="472">
        <v>0</v>
      </c>
      <c r="S19" s="278"/>
      <c r="T19" s="480"/>
      <c r="U19" s="473" t="s">
        <v>1887</v>
      </c>
      <c r="V19" s="473" t="s">
        <v>1887</v>
      </c>
      <c r="W19" s="473" t="s">
        <v>3979</v>
      </c>
      <c r="X19" s="473" t="s">
        <v>3978</v>
      </c>
      <c r="Y19" s="132">
        <f t="shared" si="0"/>
        <v>0</v>
      </c>
      <c r="Z19" s="132" t="str">
        <f t="shared" si="1"/>
        <v>0</v>
      </c>
      <c r="AA19" s="372">
        <f t="shared" si="2"/>
        <v>0</v>
      </c>
      <c r="AB19" s="484"/>
      <c r="AC19" s="481"/>
      <c r="AD19" s="482"/>
      <c r="AE19" s="482"/>
      <c r="AF19" s="482"/>
      <c r="AG19" s="482"/>
      <c r="AH19" s="482"/>
    </row>
    <row r="20" spans="1:34" s="473" customFormat="1" ht="12" hidden="1" customHeight="1" x14ac:dyDescent="0.2">
      <c r="A20" s="471"/>
      <c r="B20" s="472"/>
      <c r="C20" s="471"/>
      <c r="D20" s="471" t="s">
        <v>1895</v>
      </c>
      <c r="E20" s="473" t="s">
        <v>5516</v>
      </c>
      <c r="F20" s="474">
        <v>1</v>
      </c>
      <c r="G20" s="131"/>
      <c r="H20" s="473" t="s">
        <v>1561</v>
      </c>
      <c r="I20" s="475"/>
      <c r="K20" s="476"/>
      <c r="L20" s="477" t="s">
        <v>1616</v>
      </c>
      <c r="M20" s="473" t="s">
        <v>4379</v>
      </c>
      <c r="O20" s="478" t="s">
        <v>1892</v>
      </c>
      <c r="P20" s="131"/>
      <c r="Q20" s="471"/>
      <c r="R20" s="472">
        <v>0</v>
      </c>
      <c r="S20" s="278"/>
      <c r="T20" s="480"/>
      <c r="U20" s="473" t="s">
        <v>1887</v>
      </c>
      <c r="V20" s="473" t="s">
        <v>1887</v>
      </c>
      <c r="W20" s="473" t="s">
        <v>3979</v>
      </c>
      <c r="X20" s="473" t="s">
        <v>3978</v>
      </c>
      <c r="Y20" s="132">
        <f t="shared" si="0"/>
        <v>0</v>
      </c>
      <c r="Z20" s="132" t="str">
        <f t="shared" si="1"/>
        <v>0</v>
      </c>
      <c r="AA20" s="372">
        <f t="shared" si="2"/>
        <v>0</v>
      </c>
      <c r="AB20" s="484"/>
      <c r="AC20" s="481"/>
      <c r="AD20" s="482"/>
      <c r="AE20" s="482"/>
      <c r="AF20" s="482"/>
      <c r="AG20" s="482"/>
      <c r="AH20" s="482"/>
    </row>
    <row r="21" spans="1:34" s="473" customFormat="1" ht="12" hidden="1" customHeight="1" x14ac:dyDescent="0.2">
      <c r="A21" s="471"/>
      <c r="B21" s="472"/>
      <c r="C21" s="471"/>
      <c r="D21" s="471" t="s">
        <v>1896</v>
      </c>
      <c r="E21" s="473" t="s">
        <v>5516</v>
      </c>
      <c r="F21" s="474">
        <v>1</v>
      </c>
      <c r="G21" s="131"/>
      <c r="H21" s="473" t="s">
        <v>1561</v>
      </c>
      <c r="I21" s="475"/>
      <c r="K21" s="476"/>
      <c r="L21" s="477" t="s">
        <v>1616</v>
      </c>
      <c r="M21" s="473" t="s">
        <v>4379</v>
      </c>
      <c r="O21" s="478" t="s">
        <v>1892</v>
      </c>
      <c r="P21" s="131"/>
      <c r="Q21" s="471"/>
      <c r="R21" s="472">
        <v>0</v>
      </c>
      <c r="S21" s="278"/>
      <c r="T21" s="480"/>
      <c r="U21" s="473" t="s">
        <v>1887</v>
      </c>
      <c r="V21" s="473" t="s">
        <v>1887</v>
      </c>
      <c r="W21" s="473" t="s">
        <v>3979</v>
      </c>
      <c r="X21" s="473" t="s">
        <v>3978</v>
      </c>
      <c r="Y21" s="132">
        <f t="shared" si="0"/>
        <v>0</v>
      </c>
      <c r="Z21" s="132" t="str">
        <f t="shared" si="1"/>
        <v>0</v>
      </c>
      <c r="AA21" s="372">
        <f t="shared" si="2"/>
        <v>0</v>
      </c>
      <c r="AB21" s="484"/>
      <c r="AC21" s="481"/>
      <c r="AD21" s="482"/>
      <c r="AE21" s="482"/>
      <c r="AF21" s="482"/>
      <c r="AG21" s="482"/>
      <c r="AH21" s="482"/>
    </row>
    <row r="22" spans="1:34" s="473" customFormat="1" ht="12" hidden="1" customHeight="1" x14ac:dyDescent="0.2">
      <c r="A22" s="471"/>
      <c r="B22" s="472"/>
      <c r="C22" s="471"/>
      <c r="D22" s="471" t="s">
        <v>1897</v>
      </c>
      <c r="E22" s="473" t="s">
        <v>5516</v>
      </c>
      <c r="F22" s="474">
        <v>1</v>
      </c>
      <c r="G22" s="131"/>
      <c r="H22" s="473" t="s">
        <v>1561</v>
      </c>
      <c r="I22" s="475"/>
      <c r="K22" s="476"/>
      <c r="L22" s="477" t="s">
        <v>1616</v>
      </c>
      <c r="M22" s="473" t="s">
        <v>4379</v>
      </c>
      <c r="O22" s="478" t="s">
        <v>1892</v>
      </c>
      <c r="P22" s="131"/>
      <c r="Q22" s="471"/>
      <c r="R22" s="472">
        <v>0</v>
      </c>
      <c r="S22" s="278"/>
      <c r="T22" s="480"/>
      <c r="U22" s="473" t="s">
        <v>1887</v>
      </c>
      <c r="V22" s="473" t="s">
        <v>1887</v>
      </c>
      <c r="W22" s="473" t="s">
        <v>3979</v>
      </c>
      <c r="X22" s="473" t="s">
        <v>3978</v>
      </c>
      <c r="Y22" s="132">
        <f t="shared" si="0"/>
        <v>0</v>
      </c>
      <c r="Z22" s="132" t="str">
        <f t="shared" si="1"/>
        <v>0</v>
      </c>
      <c r="AA22" s="372">
        <f t="shared" si="2"/>
        <v>0</v>
      </c>
      <c r="AB22" s="484"/>
      <c r="AC22" s="481"/>
      <c r="AD22" s="482"/>
      <c r="AE22" s="482"/>
      <c r="AF22" s="482"/>
      <c r="AG22" s="482"/>
      <c r="AH22" s="482"/>
    </row>
    <row r="23" spans="1:34" s="473" customFormat="1" ht="12" hidden="1" customHeight="1" x14ac:dyDescent="0.2">
      <c r="A23" s="471"/>
      <c r="B23" s="472"/>
      <c r="C23" s="471"/>
      <c r="D23" s="471" t="s">
        <v>1898</v>
      </c>
      <c r="E23" s="473" t="s">
        <v>5516</v>
      </c>
      <c r="F23" s="474">
        <v>1</v>
      </c>
      <c r="G23" s="131"/>
      <c r="H23" s="473" t="s">
        <v>1561</v>
      </c>
      <c r="I23" s="475"/>
      <c r="K23" s="476"/>
      <c r="L23" s="477" t="s">
        <v>1616</v>
      </c>
      <c r="M23" s="473" t="s">
        <v>4379</v>
      </c>
      <c r="O23" s="478" t="s">
        <v>1892</v>
      </c>
      <c r="P23" s="131"/>
      <c r="Q23" s="471"/>
      <c r="R23" s="472">
        <v>0</v>
      </c>
      <c r="S23" s="278"/>
      <c r="T23" s="480"/>
      <c r="U23" s="473" t="s">
        <v>1887</v>
      </c>
      <c r="V23" s="473" t="s">
        <v>1887</v>
      </c>
      <c r="W23" s="473" t="s">
        <v>3979</v>
      </c>
      <c r="X23" s="473" t="s">
        <v>3978</v>
      </c>
      <c r="Y23" s="132">
        <f t="shared" si="0"/>
        <v>0</v>
      </c>
      <c r="Z23" s="132" t="str">
        <f t="shared" si="1"/>
        <v>0</v>
      </c>
      <c r="AA23" s="372">
        <f t="shared" si="2"/>
        <v>0</v>
      </c>
      <c r="AB23" s="481"/>
      <c r="AC23" s="481"/>
      <c r="AD23" s="482"/>
      <c r="AE23" s="482"/>
      <c r="AF23" s="482"/>
      <c r="AG23" s="482"/>
      <c r="AH23" s="482"/>
    </row>
    <row r="24" spans="1:34" s="473" customFormat="1" ht="12" hidden="1" customHeight="1" x14ac:dyDescent="0.2">
      <c r="A24" s="471"/>
      <c r="B24" s="472"/>
      <c r="C24" s="471"/>
      <c r="D24" s="471" t="s">
        <v>1899</v>
      </c>
      <c r="E24" s="473" t="s">
        <v>5516</v>
      </c>
      <c r="F24" s="474">
        <v>1</v>
      </c>
      <c r="G24" s="131"/>
      <c r="H24" s="473" t="s">
        <v>1561</v>
      </c>
      <c r="I24" s="475"/>
      <c r="K24" s="476"/>
      <c r="L24" s="477" t="s">
        <v>1616</v>
      </c>
      <c r="M24" s="473" t="s">
        <v>4379</v>
      </c>
      <c r="O24" s="478" t="s">
        <v>1892</v>
      </c>
      <c r="P24" s="131"/>
      <c r="Q24" s="471"/>
      <c r="R24" s="472">
        <v>0</v>
      </c>
      <c r="S24" s="278"/>
      <c r="T24" s="480"/>
      <c r="U24" s="473" t="s">
        <v>1887</v>
      </c>
      <c r="V24" s="473" t="s">
        <v>1887</v>
      </c>
      <c r="W24" s="473" t="s">
        <v>3979</v>
      </c>
      <c r="X24" s="473" t="s">
        <v>3978</v>
      </c>
      <c r="Y24" s="132">
        <f t="shared" si="0"/>
        <v>0</v>
      </c>
      <c r="Z24" s="132" t="str">
        <f t="shared" si="1"/>
        <v>0</v>
      </c>
      <c r="AA24" s="372">
        <f t="shared" si="2"/>
        <v>0</v>
      </c>
      <c r="AB24" s="481"/>
      <c r="AC24" s="481"/>
      <c r="AD24" s="482"/>
      <c r="AE24" s="482"/>
      <c r="AF24" s="482"/>
      <c r="AG24" s="482"/>
      <c r="AH24" s="482"/>
    </row>
    <row r="25" spans="1:34" s="473" customFormat="1" ht="12" hidden="1" customHeight="1" x14ac:dyDescent="0.2">
      <c r="A25" s="471"/>
      <c r="B25" s="472"/>
      <c r="C25" s="471"/>
      <c r="D25" s="471" t="s">
        <v>1900</v>
      </c>
      <c r="E25" s="473" t="s">
        <v>5516</v>
      </c>
      <c r="F25" s="474">
        <v>1</v>
      </c>
      <c r="G25" s="131"/>
      <c r="H25" s="473" t="s">
        <v>1561</v>
      </c>
      <c r="I25" s="475"/>
      <c r="K25" s="476"/>
      <c r="L25" s="477" t="s">
        <v>1616</v>
      </c>
      <c r="M25" s="473" t="s">
        <v>4379</v>
      </c>
      <c r="O25" s="478" t="s">
        <v>1892</v>
      </c>
      <c r="P25" s="131"/>
      <c r="Q25" s="471"/>
      <c r="R25" s="472">
        <v>0</v>
      </c>
      <c r="S25" s="278"/>
      <c r="T25" s="480"/>
      <c r="U25" s="473" t="s">
        <v>1887</v>
      </c>
      <c r="V25" s="473" t="s">
        <v>1887</v>
      </c>
      <c r="W25" s="473" t="s">
        <v>3979</v>
      </c>
      <c r="X25" s="473" t="s">
        <v>3978</v>
      </c>
      <c r="Y25" s="132">
        <f t="shared" si="0"/>
        <v>0</v>
      </c>
      <c r="Z25" s="132" t="str">
        <f t="shared" si="1"/>
        <v>0</v>
      </c>
      <c r="AA25" s="372">
        <f t="shared" si="2"/>
        <v>0</v>
      </c>
      <c r="AB25" s="481"/>
      <c r="AC25" s="481"/>
      <c r="AD25" s="482"/>
      <c r="AE25" s="482"/>
      <c r="AF25" s="482"/>
      <c r="AG25" s="482"/>
      <c r="AH25" s="482"/>
    </row>
    <row r="26" spans="1:34" s="473" customFormat="1" ht="12" hidden="1" customHeight="1" x14ac:dyDescent="0.2">
      <c r="A26" s="471"/>
      <c r="B26" s="472"/>
      <c r="C26" s="471"/>
      <c r="D26" s="471" t="s">
        <v>1901</v>
      </c>
      <c r="E26" s="473" t="s">
        <v>5516</v>
      </c>
      <c r="F26" s="474">
        <v>1</v>
      </c>
      <c r="G26" s="131"/>
      <c r="H26" s="473" t="s">
        <v>1561</v>
      </c>
      <c r="I26" s="475"/>
      <c r="K26" s="476"/>
      <c r="L26" s="477" t="s">
        <v>1616</v>
      </c>
      <c r="M26" s="473" t="s">
        <v>4379</v>
      </c>
      <c r="O26" s="478" t="s">
        <v>1892</v>
      </c>
      <c r="P26" s="131"/>
      <c r="Q26" s="471"/>
      <c r="R26" s="472">
        <v>0</v>
      </c>
      <c r="S26" s="278"/>
      <c r="T26" s="480"/>
      <c r="U26" s="473" t="s">
        <v>1887</v>
      </c>
      <c r="V26" s="473" t="s">
        <v>1887</v>
      </c>
      <c r="W26" s="473" t="s">
        <v>3979</v>
      </c>
      <c r="X26" s="473" t="s">
        <v>3978</v>
      </c>
      <c r="Y26" s="132">
        <f t="shared" si="0"/>
        <v>0</v>
      </c>
      <c r="Z26" s="132" t="str">
        <f t="shared" si="1"/>
        <v>0</v>
      </c>
      <c r="AA26" s="372">
        <f t="shared" si="2"/>
        <v>0</v>
      </c>
      <c r="AB26" s="481"/>
      <c r="AC26" s="481"/>
      <c r="AD26" s="482"/>
      <c r="AE26" s="482"/>
      <c r="AF26" s="482"/>
      <c r="AG26" s="482"/>
      <c r="AH26" s="482"/>
    </row>
    <row r="27" spans="1:34" s="473" customFormat="1" ht="12" hidden="1" customHeight="1" x14ac:dyDescent="0.2">
      <c r="A27" s="471"/>
      <c r="B27" s="472"/>
      <c r="C27" s="471"/>
      <c r="D27" s="471" t="s">
        <v>1902</v>
      </c>
      <c r="E27" s="473" t="s">
        <v>5516</v>
      </c>
      <c r="F27" s="474">
        <v>1</v>
      </c>
      <c r="G27" s="131"/>
      <c r="H27" s="473" t="s">
        <v>1561</v>
      </c>
      <c r="I27" s="475"/>
      <c r="K27" s="476"/>
      <c r="L27" s="477" t="s">
        <v>1616</v>
      </c>
      <c r="M27" s="473" t="s">
        <v>4379</v>
      </c>
      <c r="O27" s="478" t="s">
        <v>1892</v>
      </c>
      <c r="P27" s="131"/>
      <c r="Q27" s="471"/>
      <c r="R27" s="472">
        <v>0</v>
      </c>
      <c r="S27" s="278"/>
      <c r="T27" s="480"/>
      <c r="U27" s="473" t="s">
        <v>1887</v>
      </c>
      <c r="V27" s="473" t="s">
        <v>1887</v>
      </c>
      <c r="W27" s="473" t="s">
        <v>3979</v>
      </c>
      <c r="X27" s="473" t="s">
        <v>3978</v>
      </c>
      <c r="Y27" s="132">
        <f t="shared" si="0"/>
        <v>0</v>
      </c>
      <c r="Z27" s="132" t="str">
        <f t="shared" si="1"/>
        <v>0</v>
      </c>
      <c r="AA27" s="372">
        <f t="shared" si="2"/>
        <v>0</v>
      </c>
      <c r="AB27" s="481"/>
      <c r="AC27" s="481"/>
      <c r="AD27" s="482"/>
      <c r="AE27" s="482"/>
      <c r="AF27" s="482"/>
      <c r="AG27" s="482"/>
      <c r="AH27" s="482"/>
    </row>
    <row r="28" spans="1:34" s="473" customFormat="1" ht="12" hidden="1" customHeight="1" x14ac:dyDescent="0.2">
      <c r="A28" s="471"/>
      <c r="B28" s="472"/>
      <c r="C28" s="471"/>
      <c r="D28" s="471" t="s">
        <v>1903</v>
      </c>
      <c r="E28" s="473" t="s">
        <v>5516</v>
      </c>
      <c r="F28" s="474">
        <v>1</v>
      </c>
      <c r="G28" s="131"/>
      <c r="H28" s="473" t="s">
        <v>1561</v>
      </c>
      <c r="I28" s="475"/>
      <c r="K28" s="476"/>
      <c r="L28" s="477" t="s">
        <v>1616</v>
      </c>
      <c r="M28" s="473" t="s">
        <v>4379</v>
      </c>
      <c r="O28" s="478" t="s">
        <v>1892</v>
      </c>
      <c r="P28" s="131"/>
      <c r="Q28" s="471"/>
      <c r="R28" s="472">
        <v>0</v>
      </c>
      <c r="S28" s="278"/>
      <c r="T28" s="480"/>
      <c r="U28" s="473" t="s">
        <v>1887</v>
      </c>
      <c r="V28" s="473" t="s">
        <v>1887</v>
      </c>
      <c r="W28" s="473" t="s">
        <v>3979</v>
      </c>
      <c r="X28" s="473" t="s">
        <v>3978</v>
      </c>
      <c r="Y28" s="132">
        <f t="shared" si="0"/>
        <v>0</v>
      </c>
      <c r="Z28" s="132" t="str">
        <f t="shared" si="1"/>
        <v>0</v>
      </c>
      <c r="AA28" s="372">
        <f t="shared" si="2"/>
        <v>0</v>
      </c>
      <c r="AB28" s="481"/>
      <c r="AC28" s="481"/>
      <c r="AD28" s="482"/>
      <c r="AE28" s="482"/>
      <c r="AF28" s="482"/>
      <c r="AG28" s="482"/>
      <c r="AH28" s="482"/>
    </row>
    <row r="29" spans="1:34" s="473" customFormat="1" ht="12" hidden="1" customHeight="1" x14ac:dyDescent="0.2">
      <c r="A29" s="471"/>
      <c r="B29" s="472"/>
      <c r="C29" s="471"/>
      <c r="D29" s="471" t="s">
        <v>1904</v>
      </c>
      <c r="E29" s="473" t="s">
        <v>5516</v>
      </c>
      <c r="F29" s="474">
        <v>1</v>
      </c>
      <c r="G29" s="131"/>
      <c r="H29" s="473" t="s">
        <v>1561</v>
      </c>
      <c r="I29" s="475"/>
      <c r="K29" s="476"/>
      <c r="L29" s="477" t="s">
        <v>1616</v>
      </c>
      <c r="M29" s="473" t="s">
        <v>4379</v>
      </c>
      <c r="O29" s="478" t="s">
        <v>1892</v>
      </c>
      <c r="P29" s="131"/>
      <c r="Q29" s="471"/>
      <c r="R29" s="472">
        <v>0</v>
      </c>
      <c r="S29" s="278"/>
      <c r="T29" s="480"/>
      <c r="U29" s="473" t="s">
        <v>1887</v>
      </c>
      <c r="V29" s="473" t="s">
        <v>1887</v>
      </c>
      <c r="W29" s="473" t="s">
        <v>3979</v>
      </c>
      <c r="X29" s="473" t="s">
        <v>3978</v>
      </c>
      <c r="Y29" s="132">
        <f t="shared" si="0"/>
        <v>0</v>
      </c>
      <c r="Z29" s="132" t="str">
        <f t="shared" si="1"/>
        <v>0</v>
      </c>
      <c r="AA29" s="372">
        <f t="shared" si="2"/>
        <v>0</v>
      </c>
      <c r="AB29" s="481"/>
      <c r="AC29" s="481"/>
      <c r="AD29" s="482"/>
      <c r="AE29" s="482"/>
      <c r="AF29" s="482"/>
      <c r="AG29" s="482"/>
      <c r="AH29" s="482"/>
    </row>
    <row r="30" spans="1:34" s="473" customFormat="1" ht="12" hidden="1" customHeight="1" x14ac:dyDescent="0.2">
      <c r="A30" s="471"/>
      <c r="B30" s="472"/>
      <c r="C30" s="471"/>
      <c r="D30" s="471" t="s">
        <v>1905</v>
      </c>
      <c r="E30" s="473" t="s">
        <v>5516</v>
      </c>
      <c r="F30" s="474">
        <v>1</v>
      </c>
      <c r="G30" s="131"/>
      <c r="H30" s="473" t="s">
        <v>1561</v>
      </c>
      <c r="I30" s="475"/>
      <c r="K30" s="476"/>
      <c r="L30" s="477" t="s">
        <v>1616</v>
      </c>
      <c r="M30" s="473" t="s">
        <v>4379</v>
      </c>
      <c r="O30" s="478" t="s">
        <v>1892</v>
      </c>
      <c r="P30" s="131"/>
      <c r="Q30" s="471"/>
      <c r="R30" s="472">
        <v>0</v>
      </c>
      <c r="S30" s="278"/>
      <c r="T30" s="480"/>
      <c r="U30" s="473" t="s">
        <v>1887</v>
      </c>
      <c r="V30" s="473" t="s">
        <v>1887</v>
      </c>
      <c r="W30" s="473" t="s">
        <v>3979</v>
      </c>
      <c r="X30" s="473" t="s">
        <v>3978</v>
      </c>
      <c r="Y30" s="132">
        <f t="shared" si="0"/>
        <v>0</v>
      </c>
      <c r="Z30" s="132" t="str">
        <f t="shared" si="1"/>
        <v>0</v>
      </c>
      <c r="AA30" s="372">
        <f t="shared" si="2"/>
        <v>0</v>
      </c>
      <c r="AB30" s="481"/>
      <c r="AC30" s="481"/>
      <c r="AD30" s="482"/>
      <c r="AE30" s="482"/>
      <c r="AF30" s="482"/>
      <c r="AG30" s="482"/>
      <c r="AH30" s="482"/>
    </row>
    <row r="31" spans="1:34" s="473" customFormat="1" ht="12" hidden="1" customHeight="1" x14ac:dyDescent="0.2">
      <c r="A31" s="471"/>
      <c r="B31" s="472"/>
      <c r="C31" s="471"/>
      <c r="D31" s="471" t="s">
        <v>1906</v>
      </c>
      <c r="E31" s="473" t="s">
        <v>5516</v>
      </c>
      <c r="F31" s="474">
        <v>1</v>
      </c>
      <c r="G31" s="131"/>
      <c r="H31" s="473" t="s">
        <v>1561</v>
      </c>
      <c r="I31" s="475"/>
      <c r="K31" s="476"/>
      <c r="L31" s="477" t="s">
        <v>1616</v>
      </c>
      <c r="M31" s="473" t="s">
        <v>4379</v>
      </c>
      <c r="O31" s="478" t="s">
        <v>1892</v>
      </c>
      <c r="P31" s="131"/>
      <c r="Q31" s="471"/>
      <c r="R31" s="472">
        <v>0</v>
      </c>
      <c r="S31" s="278"/>
      <c r="T31" s="480"/>
      <c r="U31" s="473" t="s">
        <v>1887</v>
      </c>
      <c r="V31" s="473" t="s">
        <v>1887</v>
      </c>
      <c r="W31" s="473" t="s">
        <v>3979</v>
      </c>
      <c r="X31" s="473" t="s">
        <v>3978</v>
      </c>
      <c r="Y31" s="132">
        <f t="shared" si="0"/>
        <v>0</v>
      </c>
      <c r="Z31" s="132" t="str">
        <f t="shared" si="1"/>
        <v>0</v>
      </c>
      <c r="AA31" s="372">
        <f t="shared" si="2"/>
        <v>0</v>
      </c>
      <c r="AB31" s="481"/>
      <c r="AC31" s="481"/>
      <c r="AD31" s="482"/>
      <c r="AE31" s="482"/>
      <c r="AF31" s="482"/>
      <c r="AG31" s="482"/>
      <c r="AH31" s="482"/>
    </row>
    <row r="32" spans="1:34" s="473" customFormat="1" ht="12" hidden="1" customHeight="1" x14ac:dyDescent="0.2">
      <c r="A32" s="471"/>
      <c r="B32" s="472"/>
      <c r="C32" s="471"/>
      <c r="D32" s="471" t="s">
        <v>1907</v>
      </c>
      <c r="E32" s="473" t="s">
        <v>5516</v>
      </c>
      <c r="F32" s="474">
        <v>1</v>
      </c>
      <c r="G32" s="131"/>
      <c r="H32" s="473" t="s">
        <v>1561</v>
      </c>
      <c r="I32" s="475"/>
      <c r="K32" s="476"/>
      <c r="L32" s="477" t="s">
        <v>1616</v>
      </c>
      <c r="M32" s="473" t="s">
        <v>4379</v>
      </c>
      <c r="O32" s="478" t="s">
        <v>1892</v>
      </c>
      <c r="P32" s="131"/>
      <c r="Q32" s="471"/>
      <c r="R32" s="472">
        <v>0</v>
      </c>
      <c r="S32" s="278"/>
      <c r="T32" s="480"/>
      <c r="U32" s="473" t="s">
        <v>1887</v>
      </c>
      <c r="V32" s="473" t="s">
        <v>1887</v>
      </c>
      <c r="W32" s="473" t="s">
        <v>3979</v>
      </c>
      <c r="X32" s="473" t="s">
        <v>3978</v>
      </c>
      <c r="Y32" s="132">
        <f t="shared" si="0"/>
        <v>0</v>
      </c>
      <c r="Z32" s="132" t="str">
        <f t="shared" si="1"/>
        <v>0</v>
      </c>
      <c r="AA32" s="372">
        <f t="shared" si="2"/>
        <v>0</v>
      </c>
      <c r="AB32" s="481"/>
      <c r="AC32" s="481"/>
      <c r="AD32" s="482"/>
      <c r="AE32" s="482"/>
      <c r="AF32" s="482"/>
      <c r="AG32" s="482"/>
      <c r="AH32" s="482"/>
    </row>
    <row r="33" spans="1:34" s="473" customFormat="1" ht="12" hidden="1" customHeight="1" x14ac:dyDescent="0.2">
      <c r="A33" s="471"/>
      <c r="B33" s="472"/>
      <c r="C33" s="471"/>
      <c r="D33" s="471" t="s">
        <v>1908</v>
      </c>
      <c r="E33" s="473" t="s">
        <v>5516</v>
      </c>
      <c r="F33" s="474">
        <v>1</v>
      </c>
      <c r="G33" s="131"/>
      <c r="H33" s="473" t="s">
        <v>1561</v>
      </c>
      <c r="I33" s="475"/>
      <c r="K33" s="476"/>
      <c r="L33" s="477" t="s">
        <v>1616</v>
      </c>
      <c r="M33" s="473" t="s">
        <v>4379</v>
      </c>
      <c r="O33" s="478" t="s">
        <v>1892</v>
      </c>
      <c r="P33" s="131"/>
      <c r="Q33" s="471"/>
      <c r="R33" s="472">
        <v>0</v>
      </c>
      <c r="S33" s="278"/>
      <c r="T33" s="480"/>
      <c r="U33" s="473" t="s">
        <v>1887</v>
      </c>
      <c r="V33" s="473" t="s">
        <v>1887</v>
      </c>
      <c r="W33" s="473" t="s">
        <v>3979</v>
      </c>
      <c r="X33" s="473" t="s">
        <v>3978</v>
      </c>
      <c r="Y33" s="132">
        <f t="shared" si="0"/>
        <v>0</v>
      </c>
      <c r="Z33" s="132" t="str">
        <f t="shared" si="1"/>
        <v>0</v>
      </c>
      <c r="AA33" s="372">
        <f t="shared" si="2"/>
        <v>0</v>
      </c>
      <c r="AB33" s="481"/>
      <c r="AC33" s="481"/>
      <c r="AD33" s="482"/>
      <c r="AE33" s="482"/>
      <c r="AF33" s="482"/>
      <c r="AG33" s="482"/>
      <c r="AH33" s="482"/>
    </row>
    <row r="34" spans="1:34" s="473" customFormat="1" ht="12" hidden="1" customHeight="1" x14ac:dyDescent="0.2">
      <c r="A34" s="471"/>
      <c r="B34" s="472"/>
      <c r="C34" s="471"/>
      <c r="D34" s="471" t="s">
        <v>1909</v>
      </c>
      <c r="E34" s="473" t="s">
        <v>5516</v>
      </c>
      <c r="F34" s="474">
        <v>1</v>
      </c>
      <c r="G34" s="131"/>
      <c r="H34" s="473" t="s">
        <v>1561</v>
      </c>
      <c r="I34" s="476"/>
      <c r="K34" s="476"/>
      <c r="L34" s="477" t="s">
        <v>1616</v>
      </c>
      <c r="M34" s="473" t="s">
        <v>4379</v>
      </c>
      <c r="O34" s="478" t="s">
        <v>1892</v>
      </c>
      <c r="P34" s="131"/>
      <c r="Q34" s="471"/>
      <c r="R34" s="472">
        <v>0</v>
      </c>
      <c r="S34" s="278"/>
      <c r="T34" s="480"/>
      <c r="U34" s="473" t="s">
        <v>1887</v>
      </c>
      <c r="V34" s="473" t="s">
        <v>1887</v>
      </c>
      <c r="W34" s="473" t="s">
        <v>3979</v>
      </c>
      <c r="X34" s="473" t="s">
        <v>3978</v>
      </c>
      <c r="Y34" s="132">
        <f t="shared" si="0"/>
        <v>0</v>
      </c>
      <c r="Z34" s="132" t="str">
        <f t="shared" si="1"/>
        <v>0</v>
      </c>
      <c r="AA34" s="372">
        <f t="shared" si="2"/>
        <v>0</v>
      </c>
      <c r="AB34" s="481"/>
      <c r="AC34" s="481"/>
      <c r="AD34" s="482"/>
      <c r="AE34" s="482"/>
      <c r="AF34" s="482"/>
      <c r="AG34" s="482"/>
      <c r="AH34" s="482"/>
    </row>
    <row r="35" spans="1:34" s="473" customFormat="1" ht="12" hidden="1" customHeight="1" x14ac:dyDescent="0.2">
      <c r="A35" s="471"/>
      <c r="B35" s="472"/>
      <c r="C35" s="471"/>
      <c r="D35" s="471" t="s">
        <v>1910</v>
      </c>
      <c r="E35" s="473" t="s">
        <v>5516</v>
      </c>
      <c r="F35" s="474">
        <v>1</v>
      </c>
      <c r="G35" s="131"/>
      <c r="H35" s="473" t="s">
        <v>1561</v>
      </c>
      <c r="I35" s="476"/>
      <c r="K35" s="476"/>
      <c r="L35" s="477" t="s">
        <v>1616</v>
      </c>
      <c r="M35" s="473" t="s">
        <v>4379</v>
      </c>
      <c r="O35" s="478" t="s">
        <v>1892</v>
      </c>
      <c r="P35" s="131"/>
      <c r="Q35" s="471"/>
      <c r="R35" s="472">
        <v>0</v>
      </c>
      <c r="S35" s="278"/>
      <c r="T35" s="480"/>
      <c r="U35" s="473" t="s">
        <v>1887</v>
      </c>
      <c r="V35" s="473" t="s">
        <v>1887</v>
      </c>
      <c r="W35" s="473" t="s">
        <v>3979</v>
      </c>
      <c r="X35" s="473" t="s">
        <v>3978</v>
      </c>
      <c r="Y35" s="132">
        <f t="shared" si="0"/>
        <v>0</v>
      </c>
      <c r="Z35" s="132" t="str">
        <f t="shared" si="1"/>
        <v>0</v>
      </c>
      <c r="AA35" s="372">
        <f t="shared" si="2"/>
        <v>0</v>
      </c>
      <c r="AB35" s="481"/>
      <c r="AC35" s="481"/>
      <c r="AD35" s="482"/>
      <c r="AE35" s="482"/>
      <c r="AF35" s="482"/>
      <c r="AG35" s="482"/>
      <c r="AH35" s="482"/>
    </row>
    <row r="36" spans="1:34" s="473" customFormat="1" ht="12" hidden="1" customHeight="1" x14ac:dyDescent="0.2">
      <c r="A36" s="471"/>
      <c r="B36" s="472"/>
      <c r="C36" s="471"/>
      <c r="D36" s="471" t="s">
        <v>1911</v>
      </c>
      <c r="E36" s="473" t="s">
        <v>5516</v>
      </c>
      <c r="F36" s="474">
        <v>1</v>
      </c>
      <c r="G36" s="131"/>
      <c r="H36" s="473" t="s">
        <v>1561</v>
      </c>
      <c r="I36" s="476"/>
      <c r="K36" s="476"/>
      <c r="L36" s="477" t="s">
        <v>1616</v>
      </c>
      <c r="M36" s="473" t="s">
        <v>4379</v>
      </c>
      <c r="O36" s="478" t="s">
        <v>1892</v>
      </c>
      <c r="P36" s="131"/>
      <c r="Q36" s="471"/>
      <c r="R36" s="472">
        <v>0</v>
      </c>
      <c r="S36" s="278"/>
      <c r="T36" s="480"/>
      <c r="U36" s="473" t="s">
        <v>1887</v>
      </c>
      <c r="V36" s="473" t="s">
        <v>1887</v>
      </c>
      <c r="W36" s="473" t="s">
        <v>3979</v>
      </c>
      <c r="X36" s="473" t="s">
        <v>3978</v>
      </c>
      <c r="Y36" s="132">
        <f t="shared" si="0"/>
        <v>0</v>
      </c>
      <c r="Z36" s="132" t="str">
        <f t="shared" si="1"/>
        <v>0</v>
      </c>
      <c r="AA36" s="372">
        <f t="shared" si="2"/>
        <v>0</v>
      </c>
      <c r="AB36" s="481"/>
      <c r="AC36" s="481"/>
      <c r="AD36" s="482"/>
      <c r="AE36" s="482"/>
      <c r="AF36" s="482"/>
      <c r="AG36" s="482"/>
      <c r="AH36" s="482"/>
    </row>
    <row r="37" spans="1:34" s="473" customFormat="1" ht="12" hidden="1" customHeight="1" x14ac:dyDescent="0.2">
      <c r="A37" s="471"/>
      <c r="B37" s="472"/>
      <c r="C37" s="471"/>
      <c r="D37" s="471" t="s">
        <v>1912</v>
      </c>
      <c r="E37" s="473" t="s">
        <v>5516</v>
      </c>
      <c r="F37" s="474">
        <v>1</v>
      </c>
      <c r="G37" s="131"/>
      <c r="H37" s="473" t="s">
        <v>1561</v>
      </c>
      <c r="I37" s="475"/>
      <c r="K37" s="476"/>
      <c r="L37" s="477" t="s">
        <v>1616</v>
      </c>
      <c r="M37" s="473" t="s">
        <v>4379</v>
      </c>
      <c r="O37" s="478" t="s">
        <v>1892</v>
      </c>
      <c r="P37" s="131"/>
      <c r="Q37" s="471"/>
      <c r="R37" s="472">
        <v>0</v>
      </c>
      <c r="S37" s="278"/>
      <c r="T37" s="480"/>
      <c r="U37" s="473" t="s">
        <v>1887</v>
      </c>
      <c r="V37" s="473" t="s">
        <v>1887</v>
      </c>
      <c r="W37" s="473" t="s">
        <v>3979</v>
      </c>
      <c r="X37" s="473" t="s">
        <v>3978</v>
      </c>
      <c r="Y37" s="132">
        <f t="shared" si="0"/>
        <v>0</v>
      </c>
      <c r="Z37" s="132" t="str">
        <f t="shared" si="1"/>
        <v>0</v>
      </c>
      <c r="AA37" s="372">
        <f t="shared" si="2"/>
        <v>0</v>
      </c>
      <c r="AB37" s="481"/>
      <c r="AC37" s="481"/>
      <c r="AD37" s="482"/>
      <c r="AE37" s="482"/>
      <c r="AF37" s="482"/>
      <c r="AG37" s="482"/>
      <c r="AH37" s="482"/>
    </row>
    <row r="38" spans="1:34" s="473" customFormat="1" ht="12" hidden="1" customHeight="1" x14ac:dyDescent="0.2">
      <c r="A38" s="471"/>
      <c r="B38" s="472"/>
      <c r="C38" s="471"/>
      <c r="D38" s="471" t="s">
        <v>1913</v>
      </c>
      <c r="E38" s="473" t="s">
        <v>5516</v>
      </c>
      <c r="F38" s="474">
        <v>1</v>
      </c>
      <c r="G38" s="131"/>
      <c r="H38" s="473" t="s">
        <v>1561</v>
      </c>
      <c r="I38" s="475"/>
      <c r="K38" s="476"/>
      <c r="L38" s="477" t="s">
        <v>1616</v>
      </c>
      <c r="M38" s="473" t="s">
        <v>4379</v>
      </c>
      <c r="O38" s="478" t="s">
        <v>1892</v>
      </c>
      <c r="P38" s="131"/>
      <c r="Q38" s="471"/>
      <c r="R38" s="472">
        <v>0</v>
      </c>
      <c r="S38" s="278"/>
      <c r="T38" s="480"/>
      <c r="U38" s="473" t="s">
        <v>1887</v>
      </c>
      <c r="V38" s="473" t="s">
        <v>1887</v>
      </c>
      <c r="W38" s="473" t="s">
        <v>3979</v>
      </c>
      <c r="X38" s="473" t="s">
        <v>3978</v>
      </c>
      <c r="Y38" s="132">
        <f t="shared" si="0"/>
        <v>0</v>
      </c>
      <c r="Z38" s="132" t="str">
        <f t="shared" si="1"/>
        <v>0</v>
      </c>
      <c r="AA38" s="372">
        <f t="shared" si="2"/>
        <v>0</v>
      </c>
      <c r="AB38" s="481"/>
      <c r="AC38" s="481"/>
      <c r="AD38" s="482"/>
      <c r="AE38" s="482"/>
      <c r="AF38" s="482"/>
      <c r="AG38" s="482"/>
      <c r="AH38" s="482"/>
    </row>
    <row r="39" spans="1:34" s="473" customFormat="1" ht="12" hidden="1" customHeight="1" x14ac:dyDescent="0.2">
      <c r="A39" s="471"/>
      <c r="B39" s="472"/>
      <c r="C39" s="471"/>
      <c r="D39" s="471" t="s">
        <v>1914</v>
      </c>
      <c r="E39" s="473" t="s">
        <v>5516</v>
      </c>
      <c r="F39" s="474">
        <v>1</v>
      </c>
      <c r="G39" s="131"/>
      <c r="H39" s="473" t="s">
        <v>1561</v>
      </c>
      <c r="I39" s="475"/>
      <c r="K39" s="476"/>
      <c r="L39" s="477" t="s">
        <v>1616</v>
      </c>
      <c r="M39" s="473" t="s">
        <v>4379</v>
      </c>
      <c r="O39" s="478" t="s">
        <v>1892</v>
      </c>
      <c r="P39" s="131"/>
      <c r="Q39" s="471"/>
      <c r="R39" s="472">
        <v>0</v>
      </c>
      <c r="S39" s="278"/>
      <c r="T39" s="480"/>
      <c r="U39" s="473" t="s">
        <v>1887</v>
      </c>
      <c r="V39" s="473" t="s">
        <v>1887</v>
      </c>
      <c r="W39" s="473" t="s">
        <v>3979</v>
      </c>
      <c r="X39" s="473" t="s">
        <v>3978</v>
      </c>
      <c r="Y39" s="132">
        <f t="shared" si="0"/>
        <v>0</v>
      </c>
      <c r="Z39" s="132" t="str">
        <f t="shared" si="1"/>
        <v>0</v>
      </c>
      <c r="AA39" s="372">
        <f t="shared" si="2"/>
        <v>0</v>
      </c>
      <c r="AB39" s="484"/>
      <c r="AC39" s="481"/>
      <c r="AD39" s="482"/>
      <c r="AE39" s="482"/>
      <c r="AF39" s="482"/>
      <c r="AG39" s="482"/>
      <c r="AH39" s="482"/>
    </row>
    <row r="40" spans="1:34" s="473" customFormat="1" ht="12" hidden="1" customHeight="1" x14ac:dyDescent="0.2">
      <c r="A40" s="471"/>
      <c r="B40" s="472"/>
      <c r="C40" s="471"/>
      <c r="D40" s="471" t="s">
        <v>1915</v>
      </c>
      <c r="E40" s="473" t="s">
        <v>5516</v>
      </c>
      <c r="F40" s="474">
        <v>1</v>
      </c>
      <c r="G40" s="131"/>
      <c r="H40" s="473" t="s">
        <v>1561</v>
      </c>
      <c r="I40" s="475"/>
      <c r="K40" s="476"/>
      <c r="L40" s="477" t="s">
        <v>1616</v>
      </c>
      <c r="M40" s="473" t="s">
        <v>4379</v>
      </c>
      <c r="O40" s="478" t="s">
        <v>1892</v>
      </c>
      <c r="P40" s="131"/>
      <c r="Q40" s="471"/>
      <c r="R40" s="472">
        <v>0</v>
      </c>
      <c r="S40" s="278"/>
      <c r="T40" s="480"/>
      <c r="U40" s="473" t="s">
        <v>1887</v>
      </c>
      <c r="V40" s="473" t="s">
        <v>1887</v>
      </c>
      <c r="W40" s="473" t="s">
        <v>3979</v>
      </c>
      <c r="X40" s="473" t="s">
        <v>3978</v>
      </c>
      <c r="Y40" s="132">
        <f t="shared" si="0"/>
        <v>0</v>
      </c>
      <c r="Z40" s="132" t="str">
        <f t="shared" si="1"/>
        <v>0</v>
      </c>
      <c r="AA40" s="372">
        <f t="shared" si="2"/>
        <v>0</v>
      </c>
      <c r="AB40" s="484"/>
      <c r="AC40" s="481"/>
      <c r="AD40" s="482"/>
      <c r="AE40" s="482"/>
      <c r="AF40" s="482"/>
      <c r="AG40" s="482"/>
      <c r="AH40" s="482"/>
    </row>
    <row r="41" spans="1:34" s="473" customFormat="1" ht="12" hidden="1" customHeight="1" x14ac:dyDescent="0.2">
      <c r="A41" s="471"/>
      <c r="B41" s="472"/>
      <c r="C41" s="471"/>
      <c r="D41" s="471"/>
      <c r="F41" s="474"/>
      <c r="G41" s="131"/>
      <c r="I41" s="475"/>
      <c r="K41" s="476"/>
      <c r="L41" s="477"/>
      <c r="O41" s="478"/>
      <c r="P41" s="131"/>
      <c r="Q41" s="471"/>
      <c r="R41" s="472"/>
      <c r="S41" s="278"/>
      <c r="T41" s="480"/>
      <c r="Y41" s="132">
        <f t="shared" si="0"/>
        <v>0</v>
      </c>
      <c r="Z41" s="132" t="str">
        <f t="shared" si="1"/>
        <v>0</v>
      </c>
      <c r="AA41" s="372" t="str">
        <f t="shared" si="2"/>
        <v>0</v>
      </c>
      <c r="AB41" s="484"/>
      <c r="AC41" s="481"/>
      <c r="AD41" s="482"/>
      <c r="AE41" s="482"/>
      <c r="AF41" s="482"/>
      <c r="AG41" s="482"/>
      <c r="AH41" s="482"/>
    </row>
    <row r="42" spans="1:34" s="504" customFormat="1" ht="12" customHeight="1" x14ac:dyDescent="0.2">
      <c r="A42" s="80" t="s">
        <v>4446</v>
      </c>
      <c r="B42" s="81">
        <v>216</v>
      </c>
      <c r="C42" s="80" t="s">
        <v>4447</v>
      </c>
      <c r="D42" s="1" t="s">
        <v>2407</v>
      </c>
      <c r="E42" s="3" t="s">
        <v>5516</v>
      </c>
      <c r="F42" s="3">
        <v>3</v>
      </c>
      <c r="G42" s="117">
        <v>14</v>
      </c>
      <c r="H42" s="79" t="s">
        <v>1561</v>
      </c>
      <c r="I42" s="126" t="s">
        <v>2403</v>
      </c>
      <c r="J42" s="79" t="s">
        <v>3005</v>
      </c>
      <c r="K42" s="4" t="s">
        <v>4069</v>
      </c>
      <c r="L42" s="254" t="s">
        <v>1616</v>
      </c>
      <c r="M42" s="83" t="s">
        <v>4379</v>
      </c>
      <c r="N42" s="201" t="s">
        <v>3005</v>
      </c>
      <c r="O42" s="83" t="s">
        <v>2260</v>
      </c>
      <c r="P42" s="117">
        <v>14</v>
      </c>
      <c r="Q42" s="154" t="s">
        <v>4529</v>
      </c>
      <c r="R42" s="2">
        <v>0</v>
      </c>
      <c r="S42" s="77">
        <v>24239</v>
      </c>
      <c r="T42" s="1" t="s">
        <v>29</v>
      </c>
      <c r="U42" s="79" t="s">
        <v>1887</v>
      </c>
      <c r="V42" s="79" t="s">
        <v>1887</v>
      </c>
      <c r="W42" s="79" t="s">
        <v>3979</v>
      </c>
      <c r="X42" s="79" t="s">
        <v>3978</v>
      </c>
      <c r="Y42" s="132">
        <f t="shared" si="0"/>
        <v>84</v>
      </c>
      <c r="Z42" s="132" t="str">
        <f t="shared" si="1"/>
        <v>0</v>
      </c>
      <c r="AA42" s="372">
        <f t="shared" si="2"/>
        <v>84</v>
      </c>
      <c r="AC42" s="609"/>
    </row>
    <row r="43" spans="1:34" s="504" customFormat="1" ht="12" customHeight="1" x14ac:dyDescent="0.2">
      <c r="A43" s="80" t="s">
        <v>4446</v>
      </c>
      <c r="B43" s="81">
        <v>216</v>
      </c>
      <c r="C43" s="80" t="s">
        <v>4447</v>
      </c>
      <c r="D43" s="1" t="s">
        <v>2410</v>
      </c>
      <c r="E43" s="3" t="s">
        <v>5516</v>
      </c>
      <c r="F43" s="3">
        <v>3</v>
      </c>
      <c r="G43" s="117">
        <v>13</v>
      </c>
      <c r="H43" s="79" t="s">
        <v>1561</v>
      </c>
      <c r="I43" s="126" t="s">
        <v>2403</v>
      </c>
      <c r="J43" s="79" t="s">
        <v>3005</v>
      </c>
      <c r="K43" s="4" t="s">
        <v>4069</v>
      </c>
      <c r="L43" s="254" t="s">
        <v>1616</v>
      </c>
      <c r="M43" s="83" t="s">
        <v>4379</v>
      </c>
      <c r="N43" s="201" t="s">
        <v>3005</v>
      </c>
      <c r="O43" s="83" t="s">
        <v>2260</v>
      </c>
      <c r="P43" s="117">
        <v>13</v>
      </c>
      <c r="Q43" s="154" t="s">
        <v>4529</v>
      </c>
      <c r="R43" s="2">
        <v>0</v>
      </c>
      <c r="S43" s="77">
        <v>24239</v>
      </c>
      <c r="T43" s="1" t="s">
        <v>29</v>
      </c>
      <c r="U43" s="79" t="s">
        <v>1887</v>
      </c>
      <c r="V43" s="79" t="s">
        <v>1887</v>
      </c>
      <c r="W43" s="79" t="s">
        <v>3979</v>
      </c>
      <c r="X43" s="79" t="s">
        <v>3978</v>
      </c>
      <c r="Y43" s="132">
        <f t="shared" si="0"/>
        <v>78</v>
      </c>
      <c r="Z43" s="132" t="str">
        <f t="shared" si="1"/>
        <v>0</v>
      </c>
      <c r="AA43" s="372">
        <f t="shared" si="2"/>
        <v>78</v>
      </c>
      <c r="AC43" s="609"/>
    </row>
    <row r="44" spans="1:34" s="504" customFormat="1" ht="12" customHeight="1" x14ac:dyDescent="0.2">
      <c r="A44" s="80"/>
      <c r="B44" s="81"/>
      <c r="C44" s="80"/>
      <c r="D44" s="1"/>
      <c r="E44" s="3"/>
      <c r="F44" s="3"/>
      <c r="G44" s="660"/>
      <c r="H44" s="79"/>
      <c r="I44" s="126"/>
      <c r="J44" s="79"/>
      <c r="K44" s="4"/>
      <c r="L44" s="254"/>
      <c r="M44" s="83"/>
      <c r="N44" s="201"/>
      <c r="O44" s="83"/>
      <c r="P44" s="131"/>
      <c r="Q44" s="154"/>
      <c r="R44" s="2"/>
      <c r="S44" s="340"/>
      <c r="T44" s="1"/>
      <c r="U44" s="79"/>
      <c r="V44" s="79"/>
      <c r="W44" s="79"/>
      <c r="X44" s="79"/>
      <c r="Y44" s="132">
        <f t="shared" si="0"/>
        <v>0</v>
      </c>
      <c r="Z44" s="132" t="str">
        <f t="shared" si="1"/>
        <v>0</v>
      </c>
      <c r="AA44" s="372" t="str">
        <f t="shared" si="2"/>
        <v>0</v>
      </c>
      <c r="AC44" s="609"/>
    </row>
    <row r="45" spans="1:34" s="504" customFormat="1" ht="12" customHeight="1" x14ac:dyDescent="0.2">
      <c r="A45" s="1" t="s">
        <v>30</v>
      </c>
      <c r="B45" s="2">
        <v>40</v>
      </c>
      <c r="C45" s="1" t="s">
        <v>4670</v>
      </c>
      <c r="D45" s="1" t="s">
        <v>2407</v>
      </c>
      <c r="E45" s="3" t="s">
        <v>5516</v>
      </c>
      <c r="F45" s="3">
        <v>3</v>
      </c>
      <c r="G45" s="686">
        <v>11</v>
      </c>
      <c r="H45" s="79"/>
      <c r="I45" s="131" t="s">
        <v>2412</v>
      </c>
      <c r="J45" s="79" t="s">
        <v>3005</v>
      </c>
      <c r="K45" s="49" t="s">
        <v>1614</v>
      </c>
      <c r="L45" s="254" t="s">
        <v>1616</v>
      </c>
      <c r="M45" s="83" t="s">
        <v>4379</v>
      </c>
      <c r="N45" s="201" t="s">
        <v>3005</v>
      </c>
      <c r="O45" s="83" t="s">
        <v>2260</v>
      </c>
      <c r="P45" s="686">
        <v>11</v>
      </c>
      <c r="Q45" s="154" t="s">
        <v>4529</v>
      </c>
      <c r="R45" s="2">
        <v>0</v>
      </c>
      <c r="S45" s="77">
        <v>24240</v>
      </c>
      <c r="T45" s="1" t="s">
        <v>29</v>
      </c>
      <c r="U45" s="79" t="s">
        <v>1887</v>
      </c>
      <c r="V45" s="79" t="s">
        <v>1887</v>
      </c>
      <c r="W45" s="79" t="s">
        <v>3979</v>
      </c>
      <c r="X45" s="79" t="s">
        <v>3978</v>
      </c>
      <c r="Y45" s="132">
        <f t="shared" si="0"/>
        <v>66</v>
      </c>
      <c r="Z45" s="132" t="str">
        <f t="shared" si="1"/>
        <v>0</v>
      </c>
      <c r="AA45" s="372">
        <f t="shared" si="2"/>
        <v>66</v>
      </c>
      <c r="AC45" s="609"/>
    </row>
    <row r="46" spans="1:34" s="504" customFormat="1" ht="12" customHeight="1" x14ac:dyDescent="0.2">
      <c r="A46" s="1" t="s">
        <v>30</v>
      </c>
      <c r="B46" s="2">
        <v>40</v>
      </c>
      <c r="C46" s="1" t="s">
        <v>4670</v>
      </c>
      <c r="D46" s="1" t="s">
        <v>2410</v>
      </c>
      <c r="E46" s="3" t="s">
        <v>5516</v>
      </c>
      <c r="F46" s="3">
        <v>3</v>
      </c>
      <c r="G46" s="686">
        <v>12</v>
      </c>
      <c r="H46" s="79"/>
      <c r="I46" s="131" t="s">
        <v>2412</v>
      </c>
      <c r="J46" s="79" t="s">
        <v>3005</v>
      </c>
      <c r="K46" s="49" t="s">
        <v>1614</v>
      </c>
      <c r="L46" s="254" t="s">
        <v>1616</v>
      </c>
      <c r="M46" s="83" t="s">
        <v>4379</v>
      </c>
      <c r="N46" s="201" t="s">
        <v>3005</v>
      </c>
      <c r="O46" s="83" t="s">
        <v>2260</v>
      </c>
      <c r="P46" s="686">
        <v>12</v>
      </c>
      <c r="Q46" s="154" t="s">
        <v>4529</v>
      </c>
      <c r="R46" s="2">
        <v>0</v>
      </c>
      <c r="S46" s="77">
        <v>24240</v>
      </c>
      <c r="T46" s="1" t="s">
        <v>29</v>
      </c>
      <c r="U46" s="79" t="s">
        <v>1887</v>
      </c>
      <c r="V46" s="79" t="s">
        <v>1887</v>
      </c>
      <c r="W46" s="79" t="s">
        <v>3979</v>
      </c>
      <c r="X46" s="79" t="s">
        <v>3978</v>
      </c>
      <c r="Y46" s="132">
        <f t="shared" si="0"/>
        <v>72</v>
      </c>
      <c r="Z46" s="132" t="str">
        <f t="shared" si="1"/>
        <v>0</v>
      </c>
      <c r="AA46" s="372">
        <f t="shared" si="2"/>
        <v>72</v>
      </c>
      <c r="AC46" s="609"/>
    </row>
    <row r="47" spans="1:34" s="504" customFormat="1" ht="12" customHeight="1" x14ac:dyDescent="0.2">
      <c r="A47" s="491"/>
      <c r="B47" s="492"/>
      <c r="C47" s="491"/>
      <c r="D47" s="491"/>
      <c r="E47" s="496"/>
      <c r="F47" s="496"/>
      <c r="G47" s="498"/>
      <c r="I47" s="497"/>
      <c r="K47" s="499"/>
      <c r="L47" s="254"/>
      <c r="M47" s="501"/>
      <c r="O47" s="518"/>
      <c r="P47" s="519"/>
      <c r="Q47" s="491"/>
      <c r="R47" s="492"/>
      <c r="S47" s="278"/>
      <c r="T47" s="491"/>
      <c r="Y47" s="132">
        <f t="shared" si="0"/>
        <v>0</v>
      </c>
      <c r="Z47" s="132" t="str">
        <f t="shared" si="1"/>
        <v>0</v>
      </c>
      <c r="AA47" s="372" t="str">
        <f t="shared" si="2"/>
        <v>0</v>
      </c>
      <c r="AB47" s="509"/>
      <c r="AC47" s="509"/>
      <c r="AD47" s="510"/>
      <c r="AE47" s="510"/>
      <c r="AF47" s="510"/>
      <c r="AG47" s="510"/>
      <c r="AH47" s="510"/>
    </row>
    <row r="48" spans="1:34" s="632" customFormat="1" ht="12" customHeight="1" thickBot="1" x14ac:dyDescent="0.25">
      <c r="A48" s="630"/>
      <c r="B48" s="631"/>
      <c r="C48" s="630"/>
      <c r="D48" s="630"/>
      <c r="G48" s="458">
        <f>SUM(G45:G47)</f>
        <v>23</v>
      </c>
      <c r="I48" s="633"/>
      <c r="K48" s="633"/>
      <c r="L48" s="634"/>
      <c r="M48" s="462">
        <f>G48-P48</f>
        <v>0</v>
      </c>
      <c r="N48" s="635"/>
      <c r="O48" s="469"/>
      <c r="P48" s="462">
        <f>SUM(P45:P47)</f>
        <v>23</v>
      </c>
      <c r="Q48" s="630"/>
      <c r="R48" s="631"/>
      <c r="S48" s="625"/>
      <c r="T48" s="630"/>
      <c r="Y48" s="132">
        <f t="shared" si="0"/>
        <v>0</v>
      </c>
      <c r="Z48" s="132" t="str">
        <f t="shared" si="1"/>
        <v>0</v>
      </c>
      <c r="AA48" s="372" t="str">
        <f t="shared" si="2"/>
        <v>0</v>
      </c>
      <c r="AB48" s="636"/>
      <c r="AC48" s="637"/>
    </row>
    <row r="49" spans="1:34" s="275" customFormat="1" ht="12" customHeight="1" x14ac:dyDescent="0.2">
      <c r="A49" s="440"/>
      <c r="B49" s="272"/>
      <c r="C49" s="440"/>
      <c r="D49" s="440"/>
      <c r="G49" s="578"/>
      <c r="I49" s="126"/>
      <c r="K49" s="370"/>
      <c r="L49" s="254"/>
      <c r="M49" s="578"/>
      <c r="O49" s="514"/>
      <c r="P49" s="578"/>
      <c r="Q49" s="454"/>
      <c r="R49" s="272"/>
      <c r="S49" s="638"/>
      <c r="T49" s="440"/>
      <c r="Y49" s="132">
        <f t="shared" si="0"/>
        <v>0</v>
      </c>
      <c r="Z49" s="132" t="str">
        <f t="shared" si="1"/>
        <v>0</v>
      </c>
      <c r="AA49" s="372" t="str">
        <f t="shared" si="2"/>
        <v>0</v>
      </c>
      <c r="AB49" s="399"/>
      <c r="AC49" s="24"/>
      <c r="AD49" s="28"/>
      <c r="AE49" s="28"/>
      <c r="AF49" s="28"/>
      <c r="AG49" s="28"/>
      <c r="AH49" s="28"/>
    </row>
    <row r="50" spans="1:34" s="504" customFormat="1" ht="12" customHeight="1" x14ac:dyDescent="0.2">
      <c r="A50" s="80" t="s">
        <v>4446</v>
      </c>
      <c r="B50" s="81">
        <v>216</v>
      </c>
      <c r="C50" s="80" t="s">
        <v>4447</v>
      </c>
      <c r="D50" s="16" t="s">
        <v>4449</v>
      </c>
      <c r="E50" s="18" t="s">
        <v>5516</v>
      </c>
      <c r="F50" s="18">
        <v>8</v>
      </c>
      <c r="G50" s="418">
        <v>2</v>
      </c>
      <c r="H50" s="79" t="s">
        <v>1561</v>
      </c>
      <c r="I50" s="126" t="s">
        <v>2403</v>
      </c>
      <c r="J50" s="79" t="s">
        <v>3005</v>
      </c>
      <c r="K50" s="4" t="s">
        <v>4069</v>
      </c>
      <c r="L50" s="254" t="s">
        <v>1616</v>
      </c>
      <c r="M50" s="397" t="s">
        <v>4379</v>
      </c>
      <c r="N50" s="275" t="s">
        <v>3005</v>
      </c>
      <c r="O50" s="508" t="s">
        <v>2414</v>
      </c>
      <c r="P50" s="418">
        <v>2</v>
      </c>
      <c r="Q50" s="154" t="s">
        <v>4529</v>
      </c>
      <c r="R50" s="2">
        <v>0</v>
      </c>
      <c r="S50" s="77">
        <v>24237</v>
      </c>
      <c r="T50" s="1" t="s">
        <v>31</v>
      </c>
      <c r="U50" s="79" t="s">
        <v>1887</v>
      </c>
      <c r="V50" s="79" t="s">
        <v>1887</v>
      </c>
      <c r="W50" s="79" t="s">
        <v>3979</v>
      </c>
      <c r="X50" s="79" t="s">
        <v>3978</v>
      </c>
      <c r="Y50" s="132">
        <f t="shared" si="0"/>
        <v>32</v>
      </c>
      <c r="Z50" s="132" t="str">
        <f t="shared" si="1"/>
        <v>0</v>
      </c>
      <c r="AA50" s="372">
        <f t="shared" si="2"/>
        <v>32</v>
      </c>
      <c r="AB50" s="509"/>
      <c r="AC50" s="509"/>
      <c r="AD50" s="510"/>
      <c r="AE50" s="510"/>
      <c r="AF50" s="510"/>
      <c r="AG50" s="510"/>
      <c r="AH50" s="510"/>
    </row>
    <row r="51" spans="1:34" s="504" customFormat="1" ht="12" customHeight="1" x14ac:dyDescent="0.2">
      <c r="A51" s="80" t="s">
        <v>4446</v>
      </c>
      <c r="B51" s="81">
        <v>216</v>
      </c>
      <c r="C51" s="80" t="s">
        <v>4447</v>
      </c>
      <c r="D51" s="1" t="s">
        <v>2410</v>
      </c>
      <c r="E51" s="3" t="s">
        <v>5516</v>
      </c>
      <c r="F51" s="3">
        <v>3</v>
      </c>
      <c r="G51" s="418">
        <v>1</v>
      </c>
      <c r="H51" s="79" t="s">
        <v>1561</v>
      </c>
      <c r="I51" s="126" t="s">
        <v>2403</v>
      </c>
      <c r="J51" s="79" t="s">
        <v>3005</v>
      </c>
      <c r="K51" s="4" t="s">
        <v>4069</v>
      </c>
      <c r="L51" s="254" t="s">
        <v>1616</v>
      </c>
      <c r="M51" s="397" t="s">
        <v>4379</v>
      </c>
      <c r="N51" s="275" t="s">
        <v>3005</v>
      </c>
      <c r="O51" s="508" t="s">
        <v>2414</v>
      </c>
      <c r="P51" s="418">
        <v>1</v>
      </c>
      <c r="Q51" s="154" t="s">
        <v>4529</v>
      </c>
      <c r="R51" s="2">
        <v>0</v>
      </c>
      <c r="S51" s="77">
        <v>24237</v>
      </c>
      <c r="T51" s="1" t="s">
        <v>31</v>
      </c>
      <c r="U51" s="79" t="s">
        <v>1887</v>
      </c>
      <c r="V51" s="79" t="s">
        <v>1887</v>
      </c>
      <c r="W51" s="79" t="s">
        <v>3979</v>
      </c>
      <c r="X51" s="79" t="s">
        <v>3978</v>
      </c>
      <c r="Y51" s="132">
        <f t="shared" si="0"/>
        <v>6</v>
      </c>
      <c r="Z51" s="132" t="str">
        <f t="shared" si="1"/>
        <v>0</v>
      </c>
      <c r="AA51" s="372">
        <f t="shared" si="2"/>
        <v>6</v>
      </c>
      <c r="AB51" s="509"/>
      <c r="AC51" s="509"/>
      <c r="AD51" s="510"/>
      <c r="AE51" s="510"/>
      <c r="AF51" s="510"/>
      <c r="AG51" s="510"/>
      <c r="AH51" s="510"/>
    </row>
    <row r="52" spans="1:34" s="632" customFormat="1" ht="12" customHeight="1" thickBot="1" x14ac:dyDescent="0.25">
      <c r="A52" s="630"/>
      <c r="B52" s="631"/>
      <c r="C52" s="630"/>
      <c r="D52" s="630"/>
      <c r="G52" s="458">
        <f>SUM(G50:G51)</f>
        <v>3</v>
      </c>
      <c r="I52" s="633"/>
      <c r="K52" s="633"/>
      <c r="L52" s="634"/>
      <c r="M52" s="462">
        <f>G52-P52</f>
        <v>0</v>
      </c>
      <c r="N52" s="635"/>
      <c r="O52" s="469"/>
      <c r="P52" s="462">
        <f>SUM(P50:P51)</f>
        <v>3</v>
      </c>
      <c r="Q52" s="630"/>
      <c r="R52" s="631"/>
      <c r="S52" s="625"/>
      <c r="T52" s="630"/>
      <c r="Y52" s="132">
        <f t="shared" si="0"/>
        <v>0</v>
      </c>
      <c r="Z52" s="132" t="str">
        <f t="shared" si="1"/>
        <v>0</v>
      </c>
      <c r="AA52" s="372" t="str">
        <f t="shared" si="2"/>
        <v>0</v>
      </c>
      <c r="AB52" s="636"/>
      <c r="AC52" s="637"/>
    </row>
    <row r="53" spans="1:34" s="501" customFormat="1" ht="12" customHeight="1" x14ac:dyDescent="0.2">
      <c r="A53" s="611"/>
      <c r="B53" s="612"/>
      <c r="C53" s="611"/>
      <c r="D53" s="611"/>
      <c r="G53" s="497"/>
      <c r="I53" s="497"/>
      <c r="K53" s="497"/>
      <c r="L53" s="500"/>
      <c r="M53" s="613"/>
      <c r="N53" s="498"/>
      <c r="O53" s="518"/>
      <c r="Q53" s="505"/>
      <c r="R53" s="608"/>
      <c r="S53" s="552"/>
      <c r="T53" s="505"/>
      <c r="U53" s="504"/>
      <c r="V53" s="504"/>
      <c r="W53" s="504"/>
      <c r="X53" s="504"/>
      <c r="Y53" s="132">
        <f t="shared" si="0"/>
        <v>0</v>
      </c>
      <c r="Z53" s="132" t="str">
        <f t="shared" si="1"/>
        <v>0</v>
      </c>
      <c r="AA53" s="372" t="str">
        <f t="shared" si="2"/>
        <v>0</v>
      </c>
      <c r="AB53" s="520"/>
      <c r="AC53" s="528"/>
    </row>
    <row r="54" spans="1:34" s="501" customFormat="1" ht="12" customHeight="1" x14ac:dyDescent="0.2">
      <c r="A54" s="80" t="s">
        <v>4446</v>
      </c>
      <c r="B54" s="81">
        <v>216</v>
      </c>
      <c r="C54" s="80" t="s">
        <v>4447</v>
      </c>
      <c r="D54" s="16" t="s">
        <v>4449</v>
      </c>
      <c r="E54" s="18" t="s">
        <v>5516</v>
      </c>
      <c r="F54" s="18">
        <v>8</v>
      </c>
      <c r="G54" s="276">
        <v>2</v>
      </c>
      <c r="H54" s="275" t="s">
        <v>1561</v>
      </c>
      <c r="I54" s="126" t="s">
        <v>2265</v>
      </c>
      <c r="J54" s="275" t="s">
        <v>3005</v>
      </c>
      <c r="K54" s="178" t="s">
        <v>4069</v>
      </c>
      <c r="L54" s="254" t="s">
        <v>1616</v>
      </c>
      <c r="M54" s="397" t="s">
        <v>1614</v>
      </c>
      <c r="N54" s="398" t="s">
        <v>3005</v>
      </c>
      <c r="O54" s="397" t="s">
        <v>2086</v>
      </c>
      <c r="P54" s="276">
        <v>2</v>
      </c>
      <c r="Q54" s="1" t="s">
        <v>4529</v>
      </c>
      <c r="R54" s="2">
        <v>25</v>
      </c>
      <c r="S54" s="77">
        <v>24235</v>
      </c>
      <c r="T54" s="1" t="s">
        <v>2418</v>
      </c>
      <c r="U54" s="3" t="s">
        <v>1923</v>
      </c>
      <c r="V54" s="18" t="s">
        <v>1923</v>
      </c>
      <c r="W54" s="79" t="s">
        <v>3979</v>
      </c>
      <c r="X54" s="79" t="s">
        <v>3978</v>
      </c>
      <c r="Y54" s="132">
        <f t="shared" si="0"/>
        <v>32</v>
      </c>
      <c r="Z54" s="132" t="str">
        <f t="shared" si="1"/>
        <v>0</v>
      </c>
      <c r="AA54" s="372">
        <f t="shared" si="2"/>
        <v>32</v>
      </c>
      <c r="AB54" s="520"/>
      <c r="AC54" s="528"/>
    </row>
    <row r="55" spans="1:34" s="501" customFormat="1" ht="12" customHeight="1" x14ac:dyDescent="0.2">
      <c r="A55" s="80" t="s">
        <v>4446</v>
      </c>
      <c r="B55" s="81">
        <v>216</v>
      </c>
      <c r="C55" s="80" t="s">
        <v>4447</v>
      </c>
      <c r="D55" s="1" t="s">
        <v>32</v>
      </c>
      <c r="E55" s="3" t="s">
        <v>5516</v>
      </c>
      <c r="F55" s="3">
        <v>10</v>
      </c>
      <c r="G55" s="276">
        <v>14</v>
      </c>
      <c r="H55" s="275" t="s">
        <v>1561</v>
      </c>
      <c r="I55" s="126" t="s">
        <v>2265</v>
      </c>
      <c r="J55" s="275" t="s">
        <v>3005</v>
      </c>
      <c r="K55" s="178" t="s">
        <v>4069</v>
      </c>
      <c r="L55" s="254" t="s">
        <v>1616</v>
      </c>
      <c r="M55" s="397" t="s">
        <v>1614</v>
      </c>
      <c r="N55" s="398" t="s">
        <v>3005</v>
      </c>
      <c r="O55" s="397" t="s">
        <v>2086</v>
      </c>
      <c r="P55" s="276">
        <v>14</v>
      </c>
      <c r="Q55" s="1" t="s">
        <v>4529</v>
      </c>
      <c r="R55" s="2">
        <v>25</v>
      </c>
      <c r="S55" s="77">
        <v>24235</v>
      </c>
      <c r="T55" s="1" t="s">
        <v>2418</v>
      </c>
      <c r="U55" s="3" t="s">
        <v>1923</v>
      </c>
      <c r="V55" s="18" t="s">
        <v>1923</v>
      </c>
      <c r="W55" s="79" t="s">
        <v>3979</v>
      </c>
      <c r="X55" s="79" t="s">
        <v>3978</v>
      </c>
      <c r="Y55" s="132">
        <f t="shared" si="0"/>
        <v>280</v>
      </c>
      <c r="Z55" s="132" t="str">
        <f t="shared" si="1"/>
        <v>0</v>
      </c>
      <c r="AA55" s="372">
        <f t="shared" si="2"/>
        <v>280</v>
      </c>
      <c r="AB55" s="520"/>
      <c r="AC55" s="528"/>
    </row>
    <row r="56" spans="1:34" s="632" customFormat="1" ht="12" customHeight="1" thickBot="1" x14ac:dyDescent="0.25">
      <c r="A56" s="630"/>
      <c r="B56" s="631"/>
      <c r="C56" s="630"/>
      <c r="G56" s="462">
        <f>SUM(G54:G55)</f>
        <v>16</v>
      </c>
      <c r="I56" s="633"/>
      <c r="K56" s="633"/>
      <c r="L56" s="634"/>
      <c r="M56" s="531">
        <f>G56-P56</f>
        <v>0</v>
      </c>
      <c r="N56" s="635"/>
      <c r="P56" s="462">
        <f>SUM(P54:P55)</f>
        <v>16</v>
      </c>
      <c r="Q56" s="644"/>
      <c r="R56" s="631"/>
      <c r="S56" s="625"/>
      <c r="T56" s="630"/>
      <c r="Y56" s="132">
        <f t="shared" si="0"/>
        <v>0</v>
      </c>
      <c r="Z56" s="132" t="str">
        <f t="shared" si="1"/>
        <v>0</v>
      </c>
      <c r="AA56" s="372" t="str">
        <f t="shared" si="2"/>
        <v>0</v>
      </c>
      <c r="AB56" s="636"/>
      <c r="AC56" s="637"/>
    </row>
    <row r="57" spans="1:34" s="18" customFormat="1" ht="12" customHeight="1" x14ac:dyDescent="0.2">
      <c r="A57" s="16"/>
      <c r="B57" s="17"/>
      <c r="C57" s="220" t="s">
        <v>1924</v>
      </c>
      <c r="D57" s="16"/>
      <c r="G57" s="19"/>
      <c r="I57" s="19" t="s">
        <v>1925</v>
      </c>
      <c r="K57" s="19"/>
      <c r="L57" s="254"/>
      <c r="O57" s="122" t="s">
        <v>1926</v>
      </c>
      <c r="Q57" s="16"/>
      <c r="R57" s="17"/>
      <c r="S57" s="334"/>
      <c r="T57" s="16"/>
      <c r="Y57" s="132">
        <f t="shared" si="0"/>
        <v>0</v>
      </c>
      <c r="Z57" s="132" t="str">
        <f t="shared" si="1"/>
        <v>0</v>
      </c>
      <c r="AA57" s="372" t="str">
        <f t="shared" si="2"/>
        <v>0</v>
      </c>
      <c r="AC57" s="20"/>
    </row>
    <row r="58" spans="1:34" s="18" customFormat="1" ht="12" hidden="1" customHeight="1" x14ac:dyDescent="0.2">
      <c r="A58" s="1" t="s">
        <v>1930</v>
      </c>
      <c r="B58" s="2">
        <v>285</v>
      </c>
      <c r="C58" s="1" t="s">
        <v>5523</v>
      </c>
      <c r="D58" s="1" t="s">
        <v>5515</v>
      </c>
      <c r="E58" s="3" t="s">
        <v>5516</v>
      </c>
      <c r="F58" s="3">
        <v>16</v>
      </c>
      <c r="G58" s="3">
        <v>1</v>
      </c>
      <c r="H58" s="3" t="s">
        <v>1561</v>
      </c>
      <c r="I58" s="49" t="s">
        <v>1466</v>
      </c>
      <c r="J58" s="3" t="s">
        <v>3005</v>
      </c>
      <c r="K58" s="4" t="s">
        <v>4979</v>
      </c>
      <c r="L58" s="103" t="s">
        <v>1616</v>
      </c>
      <c r="M58" s="18" t="s">
        <v>4300</v>
      </c>
      <c r="N58" s="18" t="s">
        <v>3005</v>
      </c>
      <c r="O58" s="116" t="s">
        <v>2420</v>
      </c>
      <c r="P58" s="18">
        <v>1</v>
      </c>
      <c r="Q58" s="16" t="s">
        <v>1858</v>
      </c>
      <c r="R58" s="17">
        <v>24.73</v>
      </c>
      <c r="S58" s="60" t="s">
        <v>2305</v>
      </c>
      <c r="T58" s="16" t="s">
        <v>1859</v>
      </c>
      <c r="U58" s="18" t="s">
        <v>1683</v>
      </c>
      <c r="V58" s="18" t="s">
        <v>1683</v>
      </c>
      <c r="W58" s="18" t="s">
        <v>3979</v>
      </c>
      <c r="X58" s="18" t="s">
        <v>3978</v>
      </c>
      <c r="Y58" s="132">
        <f t="shared" si="0"/>
        <v>32</v>
      </c>
      <c r="Z58" s="132" t="str">
        <f t="shared" si="1"/>
        <v>0</v>
      </c>
      <c r="AA58" s="372">
        <f t="shared" si="2"/>
        <v>32</v>
      </c>
      <c r="AC58" s="20"/>
    </row>
    <row r="59" spans="1:34" s="18" customFormat="1" ht="12" customHeight="1" x14ac:dyDescent="0.2">
      <c r="A59" s="1" t="s">
        <v>33</v>
      </c>
      <c r="B59" s="2">
        <v>0</v>
      </c>
      <c r="C59" s="154" t="s">
        <v>4529</v>
      </c>
      <c r="D59" s="16" t="s">
        <v>5515</v>
      </c>
      <c r="E59" s="18" t="s">
        <v>5516</v>
      </c>
      <c r="F59" s="18">
        <v>16</v>
      </c>
      <c r="G59" s="18">
        <v>25</v>
      </c>
      <c r="H59" s="3" t="s">
        <v>1561</v>
      </c>
      <c r="I59" s="19" t="s">
        <v>34</v>
      </c>
      <c r="J59" s="18" t="s">
        <v>3005</v>
      </c>
      <c r="K59" s="51" t="s">
        <v>4379</v>
      </c>
      <c r="L59" s="103" t="s">
        <v>1616</v>
      </c>
      <c r="M59" s="140" t="s">
        <v>1954</v>
      </c>
      <c r="N59" s="18" t="s">
        <v>3005</v>
      </c>
      <c r="O59" s="83" t="s">
        <v>2132</v>
      </c>
      <c r="P59" s="3">
        <v>25</v>
      </c>
      <c r="Q59" s="1" t="s">
        <v>4670</v>
      </c>
      <c r="R59" s="2">
        <v>0</v>
      </c>
      <c r="S59" s="136">
        <v>24232</v>
      </c>
      <c r="T59" s="122">
        <v>637234.1</v>
      </c>
      <c r="U59" s="3" t="s">
        <v>1683</v>
      </c>
      <c r="V59" s="18" t="s">
        <v>1683</v>
      </c>
      <c r="W59" s="18" t="s">
        <v>3979</v>
      </c>
      <c r="X59" s="18" t="s">
        <v>3978</v>
      </c>
      <c r="Y59" s="132">
        <f t="shared" si="0"/>
        <v>800</v>
      </c>
      <c r="Z59" s="132" t="str">
        <f t="shared" si="1"/>
        <v>0</v>
      </c>
      <c r="AA59" s="372">
        <f t="shared" si="2"/>
        <v>800</v>
      </c>
      <c r="AC59" s="20"/>
    </row>
    <row r="60" spans="1:34" s="18" customFormat="1" ht="12" customHeight="1" x14ac:dyDescent="0.2">
      <c r="A60" s="1" t="s">
        <v>1987</v>
      </c>
      <c r="B60" s="2">
        <v>220</v>
      </c>
      <c r="C60" s="1" t="s">
        <v>5514</v>
      </c>
      <c r="D60" s="1" t="s">
        <v>5515</v>
      </c>
      <c r="E60" s="3" t="s">
        <v>5516</v>
      </c>
      <c r="F60" s="3">
        <v>16</v>
      </c>
      <c r="G60" s="18">
        <v>25</v>
      </c>
      <c r="H60" s="3" t="s">
        <v>1561</v>
      </c>
      <c r="I60" s="4"/>
      <c r="J60" s="18" t="s">
        <v>3005</v>
      </c>
      <c r="K60" s="4" t="s">
        <v>1439</v>
      </c>
      <c r="L60" s="103" t="s">
        <v>1616</v>
      </c>
      <c r="M60" s="3" t="s">
        <v>1614</v>
      </c>
      <c r="N60" s="3" t="s">
        <v>3005</v>
      </c>
      <c r="O60" s="3" t="s">
        <v>1988</v>
      </c>
      <c r="P60" s="3">
        <v>25</v>
      </c>
      <c r="Q60" s="1" t="s">
        <v>5528</v>
      </c>
      <c r="R60" s="2">
        <v>41.5</v>
      </c>
      <c r="S60" s="135" t="s">
        <v>5040</v>
      </c>
      <c r="T60" s="1" t="s">
        <v>1989</v>
      </c>
      <c r="U60" s="18" t="s">
        <v>1683</v>
      </c>
      <c r="V60" s="18" t="s">
        <v>1683</v>
      </c>
      <c r="W60" s="18" t="s">
        <v>3979</v>
      </c>
      <c r="X60" s="18" t="s">
        <v>5042</v>
      </c>
      <c r="Y60" s="132">
        <f t="shared" si="0"/>
        <v>800</v>
      </c>
      <c r="Z60" s="132">
        <f t="shared" si="1"/>
        <v>800</v>
      </c>
      <c r="AA60" s="372" t="str">
        <f t="shared" si="2"/>
        <v>0</v>
      </c>
      <c r="AC60" s="20"/>
    </row>
    <row r="61" spans="1:34" s="18" customFormat="1" ht="12" customHeight="1" x14ac:dyDescent="0.2">
      <c r="A61" s="16" t="s">
        <v>1784</v>
      </c>
      <c r="B61" s="17">
        <v>309</v>
      </c>
      <c r="C61" s="16" t="s">
        <v>5514</v>
      </c>
      <c r="D61" s="16" t="s">
        <v>5515</v>
      </c>
      <c r="E61" s="18" t="s">
        <v>5516</v>
      </c>
      <c r="F61" s="18">
        <v>16</v>
      </c>
      <c r="G61" s="18">
        <v>25</v>
      </c>
      <c r="H61" s="3" t="s">
        <v>1561</v>
      </c>
      <c r="I61" s="553"/>
      <c r="J61" s="18" t="s">
        <v>3005</v>
      </c>
      <c r="K61" s="19" t="s">
        <v>4979</v>
      </c>
      <c r="L61" s="103" t="s">
        <v>1616</v>
      </c>
      <c r="M61" s="3" t="s">
        <v>4709</v>
      </c>
      <c r="N61" s="3" t="s">
        <v>3005</v>
      </c>
      <c r="O61" s="83" t="s">
        <v>4979</v>
      </c>
      <c r="P61" s="3">
        <v>25</v>
      </c>
      <c r="Q61" s="1" t="s">
        <v>5528</v>
      </c>
      <c r="R61" s="2">
        <v>47.15</v>
      </c>
      <c r="S61" s="135" t="s">
        <v>5040</v>
      </c>
      <c r="T61" s="1" t="s">
        <v>1975</v>
      </c>
      <c r="U61" s="18" t="s">
        <v>1683</v>
      </c>
      <c r="V61" s="18" t="s">
        <v>1683</v>
      </c>
      <c r="W61" s="18" t="s">
        <v>3979</v>
      </c>
      <c r="X61" s="18" t="s">
        <v>5042</v>
      </c>
      <c r="Y61" s="132">
        <f t="shared" si="0"/>
        <v>800</v>
      </c>
      <c r="Z61" s="132">
        <f t="shared" si="1"/>
        <v>800</v>
      </c>
      <c r="AA61" s="372" t="str">
        <f t="shared" si="2"/>
        <v>0</v>
      </c>
      <c r="AC61" s="20"/>
    </row>
    <row r="62" spans="1:34" s="247" customFormat="1" ht="12" customHeight="1" x14ac:dyDescent="0.2">
      <c r="A62" s="1" t="s">
        <v>35</v>
      </c>
      <c r="B62" s="2">
        <v>45</v>
      </c>
      <c r="C62" s="1" t="s">
        <v>4670</v>
      </c>
      <c r="D62" s="1" t="s">
        <v>5515</v>
      </c>
      <c r="E62" s="3" t="s">
        <v>5516</v>
      </c>
      <c r="F62" s="3">
        <v>16</v>
      </c>
      <c r="G62" s="18">
        <v>25</v>
      </c>
      <c r="H62" s="18"/>
      <c r="I62" s="51"/>
      <c r="J62" s="18" t="s">
        <v>3005</v>
      </c>
      <c r="K62" s="51" t="s">
        <v>4709</v>
      </c>
      <c r="L62" s="254" t="s">
        <v>1616</v>
      </c>
      <c r="M62" s="18" t="s">
        <v>4709</v>
      </c>
      <c r="N62" s="18" t="s">
        <v>3005</v>
      </c>
      <c r="O62" s="83"/>
      <c r="P62" s="18">
        <v>25</v>
      </c>
      <c r="Q62" s="16" t="s">
        <v>5528</v>
      </c>
      <c r="R62" s="17">
        <v>47.15</v>
      </c>
      <c r="S62" s="135" t="s">
        <v>5040</v>
      </c>
      <c r="T62" s="16" t="s">
        <v>1975</v>
      </c>
      <c r="U62" s="18" t="s">
        <v>1683</v>
      </c>
      <c r="V62" s="18" t="s">
        <v>1683</v>
      </c>
      <c r="W62" s="18" t="s">
        <v>3979</v>
      </c>
      <c r="X62" s="18" t="s">
        <v>5042</v>
      </c>
      <c r="Y62" s="132">
        <f t="shared" si="0"/>
        <v>800</v>
      </c>
      <c r="Z62" s="132">
        <f t="shared" si="1"/>
        <v>800</v>
      </c>
      <c r="AA62" s="372" t="str">
        <f t="shared" si="2"/>
        <v>0</v>
      </c>
    </row>
    <row r="63" spans="1:34" s="18" customFormat="1" ht="12" customHeight="1" x14ac:dyDescent="0.2">
      <c r="A63" s="1" t="s">
        <v>36</v>
      </c>
      <c r="B63" s="2">
        <v>35</v>
      </c>
      <c r="C63" s="1" t="s">
        <v>4670</v>
      </c>
      <c r="D63" s="1" t="s">
        <v>5515</v>
      </c>
      <c r="E63" s="3" t="s">
        <v>5516</v>
      </c>
      <c r="F63" s="3">
        <v>16</v>
      </c>
      <c r="G63" s="18">
        <v>25</v>
      </c>
      <c r="J63" s="18" t="s">
        <v>3005</v>
      </c>
      <c r="K63" s="51" t="s">
        <v>2431</v>
      </c>
      <c r="L63" s="103" t="s">
        <v>1616</v>
      </c>
      <c r="M63" s="18" t="s">
        <v>1614</v>
      </c>
      <c r="N63" s="3" t="s">
        <v>3005</v>
      </c>
      <c r="O63" s="83" t="s">
        <v>2431</v>
      </c>
      <c r="P63" s="3">
        <v>25</v>
      </c>
      <c r="Q63" s="16" t="s">
        <v>5514</v>
      </c>
      <c r="R63" s="17">
        <v>48.1</v>
      </c>
      <c r="S63" s="135" t="s">
        <v>5040</v>
      </c>
      <c r="T63" s="16" t="s">
        <v>1971</v>
      </c>
      <c r="U63" s="18" t="s">
        <v>1683</v>
      </c>
      <c r="V63" s="18" t="s">
        <v>1683</v>
      </c>
      <c r="W63" s="18" t="s">
        <v>3979</v>
      </c>
      <c r="X63" s="18" t="s">
        <v>5042</v>
      </c>
      <c r="Y63" s="132">
        <f t="shared" si="0"/>
        <v>800</v>
      </c>
      <c r="Z63" s="132">
        <f t="shared" si="1"/>
        <v>800</v>
      </c>
      <c r="AA63" s="372" t="str">
        <f t="shared" si="2"/>
        <v>0</v>
      </c>
      <c r="AC63" s="20"/>
    </row>
    <row r="64" spans="1:34" s="18" customFormat="1" ht="12" customHeight="1" x14ac:dyDescent="0.2">
      <c r="A64" s="1" t="s">
        <v>37</v>
      </c>
      <c r="B64" s="2">
        <v>37</v>
      </c>
      <c r="C64" s="1" t="s">
        <v>4670</v>
      </c>
      <c r="D64" s="1" t="s">
        <v>5515</v>
      </c>
      <c r="E64" s="3" t="s">
        <v>5516</v>
      </c>
      <c r="F64" s="3">
        <v>16</v>
      </c>
      <c r="G64" s="18">
        <v>25</v>
      </c>
      <c r="J64" s="18" t="s">
        <v>3005</v>
      </c>
      <c r="K64" s="51" t="s">
        <v>4342</v>
      </c>
      <c r="L64" s="103" t="s">
        <v>1616</v>
      </c>
      <c r="M64" s="3" t="s">
        <v>4342</v>
      </c>
      <c r="N64" s="3" t="s">
        <v>3005</v>
      </c>
      <c r="O64" s="83"/>
      <c r="P64" s="3">
        <v>25</v>
      </c>
      <c r="Q64" s="1" t="s">
        <v>5514</v>
      </c>
      <c r="R64" s="2">
        <v>190</v>
      </c>
      <c r="S64" s="135" t="s">
        <v>5040</v>
      </c>
      <c r="T64" s="1" t="s">
        <v>1962</v>
      </c>
      <c r="U64" s="18" t="s">
        <v>1683</v>
      </c>
      <c r="V64" s="18" t="s">
        <v>1683</v>
      </c>
      <c r="W64" s="18" t="s">
        <v>3979</v>
      </c>
      <c r="X64" s="18" t="s">
        <v>5042</v>
      </c>
      <c r="Y64" s="132">
        <f t="shared" si="0"/>
        <v>800</v>
      </c>
      <c r="Z64" s="132">
        <f t="shared" si="1"/>
        <v>800</v>
      </c>
      <c r="AA64" s="372" t="str">
        <f t="shared" si="2"/>
        <v>0</v>
      </c>
      <c r="AC64" s="20"/>
    </row>
    <row r="65" spans="1:29" s="18" customFormat="1" ht="12" customHeight="1" x14ac:dyDescent="0.2">
      <c r="A65" s="1" t="s">
        <v>38</v>
      </c>
      <c r="B65" s="2">
        <v>44</v>
      </c>
      <c r="C65" s="1" t="s">
        <v>4670</v>
      </c>
      <c r="D65" s="1" t="s">
        <v>5515</v>
      </c>
      <c r="E65" s="3" t="s">
        <v>5516</v>
      </c>
      <c r="F65" s="3">
        <v>16</v>
      </c>
      <c r="G65" s="18">
        <v>25</v>
      </c>
      <c r="H65" s="3"/>
      <c r="I65" s="19"/>
      <c r="J65" s="18" t="s">
        <v>3005</v>
      </c>
      <c r="K65" s="51" t="s">
        <v>4979</v>
      </c>
      <c r="L65" s="103" t="s">
        <v>1616</v>
      </c>
      <c r="M65" s="140" t="s">
        <v>4979</v>
      </c>
      <c r="N65" s="18" t="s">
        <v>3005</v>
      </c>
      <c r="P65" s="18">
        <v>25</v>
      </c>
      <c r="Q65" s="1" t="s">
        <v>4670</v>
      </c>
      <c r="R65" s="2">
        <v>40</v>
      </c>
      <c r="S65" s="135" t="s">
        <v>5040</v>
      </c>
      <c r="T65" s="1" t="s">
        <v>39</v>
      </c>
      <c r="U65" s="3" t="s">
        <v>1683</v>
      </c>
      <c r="V65" s="18" t="s">
        <v>1683</v>
      </c>
      <c r="W65" s="18" t="s">
        <v>3979</v>
      </c>
      <c r="X65" s="18" t="s">
        <v>5042</v>
      </c>
      <c r="Y65" s="132">
        <f t="shared" si="0"/>
        <v>800</v>
      </c>
      <c r="Z65" s="132">
        <f t="shared" si="1"/>
        <v>800</v>
      </c>
      <c r="AA65" s="372" t="str">
        <f t="shared" si="2"/>
        <v>0</v>
      </c>
      <c r="AC65" s="20"/>
    </row>
    <row r="66" spans="1:29" s="18" customFormat="1" ht="12" customHeight="1" x14ac:dyDescent="0.2">
      <c r="A66" s="1" t="s">
        <v>1978</v>
      </c>
      <c r="B66" s="2">
        <v>34.6</v>
      </c>
      <c r="C66" s="1" t="s">
        <v>5528</v>
      </c>
      <c r="D66" s="1" t="s">
        <v>5515</v>
      </c>
      <c r="E66" s="3" t="s">
        <v>5516</v>
      </c>
      <c r="F66" s="3">
        <v>16</v>
      </c>
      <c r="G66" s="3">
        <v>25</v>
      </c>
      <c r="H66" s="3" t="s">
        <v>1561</v>
      </c>
      <c r="I66" s="51"/>
      <c r="J66" s="18" t="s">
        <v>3005</v>
      </c>
      <c r="K66" s="4" t="s">
        <v>1613</v>
      </c>
      <c r="L66" s="103" t="s">
        <v>1616</v>
      </c>
      <c r="M66" s="140" t="s">
        <v>1613</v>
      </c>
      <c r="N66" s="18" t="s">
        <v>3005</v>
      </c>
      <c r="P66" s="18">
        <v>25</v>
      </c>
      <c r="Q66" s="1" t="s">
        <v>4670</v>
      </c>
      <c r="R66" s="2">
        <v>35</v>
      </c>
      <c r="S66" s="135" t="s">
        <v>5040</v>
      </c>
      <c r="T66" s="1" t="s">
        <v>40</v>
      </c>
      <c r="U66" s="3" t="s">
        <v>1683</v>
      </c>
      <c r="V66" s="18" t="s">
        <v>1683</v>
      </c>
      <c r="W66" s="18" t="s">
        <v>3979</v>
      </c>
      <c r="X66" s="18" t="s">
        <v>5042</v>
      </c>
      <c r="Y66" s="132">
        <f t="shared" si="0"/>
        <v>800</v>
      </c>
      <c r="Z66" s="132">
        <f t="shared" si="1"/>
        <v>800</v>
      </c>
      <c r="AA66" s="372" t="str">
        <f t="shared" si="2"/>
        <v>0</v>
      </c>
      <c r="AC66" s="20"/>
    </row>
    <row r="67" spans="1:29" s="247" customFormat="1" ht="12" customHeight="1" x14ac:dyDescent="0.2">
      <c r="A67" s="16" t="s">
        <v>1984</v>
      </c>
      <c r="B67" s="17">
        <v>67</v>
      </c>
      <c r="C67" s="16" t="s">
        <v>5514</v>
      </c>
      <c r="D67" s="16" t="s">
        <v>5515</v>
      </c>
      <c r="E67" s="18" t="s">
        <v>5516</v>
      </c>
      <c r="F67" s="18">
        <v>16</v>
      </c>
      <c r="G67" s="18">
        <v>25</v>
      </c>
      <c r="H67" s="3" t="s">
        <v>1561</v>
      </c>
      <c r="I67" s="19"/>
      <c r="J67" s="18" t="s">
        <v>3005</v>
      </c>
      <c r="K67" s="19" t="s">
        <v>1613</v>
      </c>
      <c r="L67" s="254" t="s">
        <v>1616</v>
      </c>
      <c r="M67" s="140" t="s">
        <v>1613</v>
      </c>
      <c r="N67" s="18" t="s">
        <v>3005</v>
      </c>
      <c r="O67" s="18"/>
      <c r="P67" s="18">
        <v>25</v>
      </c>
      <c r="Q67" s="1" t="s">
        <v>4670</v>
      </c>
      <c r="R67" s="2">
        <v>36</v>
      </c>
      <c r="S67" s="135" t="s">
        <v>5040</v>
      </c>
      <c r="T67" s="1" t="s">
        <v>41</v>
      </c>
      <c r="U67" s="3" t="s">
        <v>1683</v>
      </c>
      <c r="V67" s="18" t="s">
        <v>1683</v>
      </c>
      <c r="W67" s="18" t="s">
        <v>3979</v>
      </c>
      <c r="X67" s="18" t="s">
        <v>5042</v>
      </c>
      <c r="Y67" s="132">
        <f t="shared" si="0"/>
        <v>800</v>
      </c>
      <c r="Z67" s="132">
        <f t="shared" si="1"/>
        <v>800</v>
      </c>
      <c r="AA67" s="372" t="str">
        <f t="shared" si="2"/>
        <v>0</v>
      </c>
    </row>
    <row r="68" spans="1:29" s="18" customFormat="1" ht="12" customHeight="1" x14ac:dyDescent="0.2">
      <c r="A68" s="16" t="s">
        <v>1958</v>
      </c>
      <c r="B68" s="17">
        <v>415</v>
      </c>
      <c r="C68" s="16" t="s">
        <v>5523</v>
      </c>
      <c r="D68" s="16" t="s">
        <v>5515</v>
      </c>
      <c r="E68" s="18" t="s">
        <v>5516</v>
      </c>
      <c r="F68" s="18">
        <v>16</v>
      </c>
      <c r="G68" s="18">
        <v>25</v>
      </c>
      <c r="I68" s="51"/>
      <c r="J68" s="18" t="s">
        <v>3005</v>
      </c>
      <c r="K68" s="19" t="s">
        <v>1734</v>
      </c>
      <c r="L68" s="103" t="s">
        <v>1616</v>
      </c>
      <c r="M68" s="48" t="s">
        <v>1734</v>
      </c>
      <c r="N68" s="18" t="s">
        <v>3005</v>
      </c>
      <c r="O68" s="502"/>
      <c r="P68" s="3">
        <v>25</v>
      </c>
      <c r="Q68" s="1" t="s">
        <v>4670</v>
      </c>
      <c r="R68" s="2">
        <v>37.5</v>
      </c>
      <c r="S68" s="135" t="s">
        <v>5040</v>
      </c>
      <c r="T68" s="1" t="s">
        <v>42</v>
      </c>
      <c r="U68" s="3" t="s">
        <v>1683</v>
      </c>
      <c r="V68" s="18" t="s">
        <v>1683</v>
      </c>
      <c r="W68" s="18" t="s">
        <v>3979</v>
      </c>
      <c r="X68" s="18" t="s">
        <v>5042</v>
      </c>
      <c r="Y68" s="132">
        <f t="shared" si="0"/>
        <v>800</v>
      </c>
      <c r="Z68" s="132">
        <f t="shared" si="1"/>
        <v>800</v>
      </c>
      <c r="AA68" s="372" t="str">
        <f t="shared" si="2"/>
        <v>0</v>
      </c>
      <c r="AC68" s="20"/>
    </row>
    <row r="69" spans="1:29" s="18" customFormat="1" ht="12" customHeight="1" x14ac:dyDescent="0.2">
      <c r="A69" s="16" t="s">
        <v>1958</v>
      </c>
      <c r="B69" s="17">
        <v>415</v>
      </c>
      <c r="C69" s="16" t="s">
        <v>5523</v>
      </c>
      <c r="D69" s="16" t="s">
        <v>5515</v>
      </c>
      <c r="E69" s="18" t="s">
        <v>5516</v>
      </c>
      <c r="F69" s="18">
        <v>16</v>
      </c>
      <c r="G69" s="18">
        <v>25</v>
      </c>
      <c r="I69" s="51"/>
      <c r="J69" s="18" t="s">
        <v>3005</v>
      </c>
      <c r="K69" s="19" t="s">
        <v>1734</v>
      </c>
      <c r="L69" s="103" t="s">
        <v>1616</v>
      </c>
      <c r="M69" s="48" t="s">
        <v>1734</v>
      </c>
      <c r="N69" s="18" t="s">
        <v>3005</v>
      </c>
      <c r="O69" s="502"/>
      <c r="P69" s="3">
        <v>25</v>
      </c>
      <c r="Q69" s="1" t="s">
        <v>4670</v>
      </c>
      <c r="R69" s="2">
        <v>38</v>
      </c>
      <c r="S69" s="135" t="s">
        <v>5040</v>
      </c>
      <c r="T69" s="1" t="s">
        <v>43</v>
      </c>
      <c r="U69" s="3" t="s">
        <v>1683</v>
      </c>
      <c r="V69" s="18" t="s">
        <v>1683</v>
      </c>
      <c r="W69" s="18" t="s">
        <v>3979</v>
      </c>
      <c r="X69" s="18" t="s">
        <v>5042</v>
      </c>
      <c r="Y69" s="132">
        <f t="shared" si="0"/>
        <v>800</v>
      </c>
      <c r="Z69" s="132">
        <f t="shared" si="1"/>
        <v>800</v>
      </c>
      <c r="AA69" s="372" t="str">
        <f t="shared" si="2"/>
        <v>0</v>
      </c>
      <c r="AC69" s="20"/>
    </row>
    <row r="70" spans="1:29" s="18" customFormat="1" ht="12" customHeight="1" x14ac:dyDescent="0.2">
      <c r="A70" s="1" t="s">
        <v>44</v>
      </c>
      <c r="B70" s="2">
        <v>44</v>
      </c>
      <c r="C70" s="1" t="s">
        <v>4670</v>
      </c>
      <c r="D70" s="1" t="s">
        <v>5515</v>
      </c>
      <c r="E70" s="3" t="s">
        <v>5516</v>
      </c>
      <c r="F70" s="3">
        <v>16</v>
      </c>
      <c r="G70" s="18">
        <v>25</v>
      </c>
      <c r="H70" s="3"/>
      <c r="I70" s="51" t="s">
        <v>1437</v>
      </c>
      <c r="J70" s="18" t="s">
        <v>3005</v>
      </c>
      <c r="K70" s="51" t="s">
        <v>2431</v>
      </c>
      <c r="L70" s="103" t="s">
        <v>1616</v>
      </c>
      <c r="M70" s="48" t="s">
        <v>1441</v>
      </c>
      <c r="N70" s="18" t="s">
        <v>3005</v>
      </c>
      <c r="O70" s="83" t="s">
        <v>1437</v>
      </c>
      <c r="P70" s="3">
        <v>25</v>
      </c>
      <c r="Q70" s="1" t="s">
        <v>4670</v>
      </c>
      <c r="R70" s="2">
        <v>44</v>
      </c>
      <c r="S70" s="135" t="s">
        <v>5040</v>
      </c>
      <c r="T70" s="1" t="s">
        <v>45</v>
      </c>
      <c r="U70" s="3" t="s">
        <v>1683</v>
      </c>
      <c r="V70" s="18" t="s">
        <v>1683</v>
      </c>
      <c r="W70" s="18" t="s">
        <v>3979</v>
      </c>
      <c r="X70" s="18" t="s">
        <v>5042</v>
      </c>
      <c r="Y70" s="132">
        <f t="shared" si="0"/>
        <v>800</v>
      </c>
      <c r="Z70" s="132">
        <f t="shared" si="1"/>
        <v>800</v>
      </c>
      <c r="AA70" s="372" t="str">
        <f t="shared" si="2"/>
        <v>0</v>
      </c>
      <c r="AC70" s="20"/>
    </row>
    <row r="71" spans="1:29" s="18" customFormat="1" ht="12" customHeight="1" x14ac:dyDescent="0.2">
      <c r="A71" s="16" t="s">
        <v>1937</v>
      </c>
      <c r="B71" s="17">
        <v>305</v>
      </c>
      <c r="C71" s="16" t="s">
        <v>5523</v>
      </c>
      <c r="D71" s="16" t="s">
        <v>5515</v>
      </c>
      <c r="E71" s="18" t="s">
        <v>5516</v>
      </c>
      <c r="F71" s="18">
        <v>16</v>
      </c>
      <c r="G71" s="18">
        <v>25</v>
      </c>
      <c r="H71" s="3" t="s">
        <v>1561</v>
      </c>
      <c r="I71" s="51" t="s">
        <v>46</v>
      </c>
      <c r="J71" s="3" t="s">
        <v>3005</v>
      </c>
      <c r="K71" s="19" t="s">
        <v>4170</v>
      </c>
      <c r="L71" s="103" t="s">
        <v>1616</v>
      </c>
      <c r="M71" s="18" t="s">
        <v>4300</v>
      </c>
      <c r="N71" s="18" t="s">
        <v>3005</v>
      </c>
      <c r="O71" s="116" t="s">
        <v>2448</v>
      </c>
      <c r="P71" s="3">
        <v>25</v>
      </c>
      <c r="Q71" s="16" t="s">
        <v>1858</v>
      </c>
      <c r="R71" s="17">
        <v>24.73</v>
      </c>
      <c r="S71" s="136" t="s">
        <v>47</v>
      </c>
      <c r="T71" s="16" t="s">
        <v>1859</v>
      </c>
      <c r="U71" s="18" t="s">
        <v>1683</v>
      </c>
      <c r="V71" s="18" t="s">
        <v>1683</v>
      </c>
      <c r="W71" s="18" t="s">
        <v>3979</v>
      </c>
      <c r="X71" s="79" t="s">
        <v>3978</v>
      </c>
      <c r="Y71" s="132">
        <f t="shared" ref="Y71:Y134" si="3">F71*G71*2</f>
        <v>800</v>
      </c>
      <c r="Z71" s="132" t="str">
        <f t="shared" ref="Z71:Z134" si="4">IF(X71="N",Y71,"0")</f>
        <v>0</v>
      </c>
      <c r="AA71" s="372">
        <f t="shared" ref="AA71:AA134" si="5">IF(X71="P",Y71,"0")</f>
        <v>800</v>
      </c>
      <c r="AC71" s="20"/>
    </row>
    <row r="72" spans="1:29" s="18" customFormat="1" ht="12" customHeight="1" x14ac:dyDescent="0.2">
      <c r="A72" s="1" t="s">
        <v>33</v>
      </c>
      <c r="B72" s="2">
        <v>0</v>
      </c>
      <c r="C72" s="154" t="s">
        <v>4529</v>
      </c>
      <c r="D72" s="16" t="s">
        <v>5515</v>
      </c>
      <c r="E72" s="18" t="s">
        <v>5516</v>
      </c>
      <c r="F72" s="18">
        <v>16</v>
      </c>
      <c r="G72" s="18">
        <v>25</v>
      </c>
      <c r="H72" s="3" t="s">
        <v>1561</v>
      </c>
      <c r="I72" s="19" t="s">
        <v>34</v>
      </c>
      <c r="J72" s="18" t="s">
        <v>3005</v>
      </c>
      <c r="K72" s="51" t="s">
        <v>4379</v>
      </c>
      <c r="L72" s="103" t="s">
        <v>1616</v>
      </c>
      <c r="M72" s="18" t="s">
        <v>4361</v>
      </c>
      <c r="N72" s="18" t="s">
        <v>3005</v>
      </c>
      <c r="O72" s="83" t="s">
        <v>48</v>
      </c>
      <c r="P72" s="3">
        <v>25</v>
      </c>
      <c r="Q72" s="1" t="s">
        <v>5528</v>
      </c>
      <c r="R72" s="2">
        <v>39.1</v>
      </c>
      <c r="S72" s="136" t="s">
        <v>49</v>
      </c>
      <c r="T72" s="1" t="s">
        <v>1966</v>
      </c>
      <c r="U72" s="18" t="s">
        <v>1683</v>
      </c>
      <c r="V72" s="18" t="s">
        <v>1683</v>
      </c>
      <c r="W72" s="18" t="s">
        <v>3979</v>
      </c>
      <c r="X72" s="79" t="s">
        <v>3978</v>
      </c>
      <c r="Y72" s="132">
        <f t="shared" si="3"/>
        <v>800</v>
      </c>
      <c r="Z72" s="132" t="str">
        <f t="shared" si="4"/>
        <v>0</v>
      </c>
      <c r="AA72" s="372">
        <f t="shared" si="5"/>
        <v>800</v>
      </c>
      <c r="AC72" s="20"/>
    </row>
    <row r="73" spans="1:29" s="18" customFormat="1" ht="12" customHeight="1" x14ac:dyDescent="0.2">
      <c r="A73" s="16" t="s">
        <v>1692</v>
      </c>
      <c r="B73" s="17">
        <v>27</v>
      </c>
      <c r="C73" s="16" t="s">
        <v>5528</v>
      </c>
      <c r="D73" s="16" t="s">
        <v>5515</v>
      </c>
      <c r="E73" s="18" t="s">
        <v>5516</v>
      </c>
      <c r="F73" s="18">
        <v>16</v>
      </c>
      <c r="G73" s="18">
        <v>25</v>
      </c>
      <c r="H73" s="3" t="s">
        <v>1561</v>
      </c>
      <c r="I73" s="46" t="s">
        <v>2435</v>
      </c>
      <c r="J73" s="3" t="s">
        <v>3005</v>
      </c>
      <c r="K73" s="19" t="s">
        <v>4069</v>
      </c>
      <c r="L73" s="103" t="s">
        <v>1616</v>
      </c>
      <c r="M73" s="18" t="s">
        <v>4300</v>
      </c>
      <c r="N73" s="18" t="s">
        <v>3005</v>
      </c>
      <c r="O73" s="83" t="s">
        <v>2436</v>
      </c>
      <c r="P73" s="3">
        <v>25</v>
      </c>
      <c r="Q73" s="16" t="s">
        <v>1858</v>
      </c>
      <c r="R73" s="17">
        <v>24.73</v>
      </c>
      <c r="S73" s="248" t="s">
        <v>50</v>
      </c>
      <c r="T73" s="16" t="s">
        <v>1859</v>
      </c>
      <c r="U73" s="18" t="s">
        <v>1683</v>
      </c>
      <c r="V73" s="18" t="s">
        <v>1683</v>
      </c>
      <c r="W73" s="18" t="s">
        <v>3979</v>
      </c>
      <c r="X73" s="79" t="s">
        <v>3978</v>
      </c>
      <c r="Y73" s="132">
        <f t="shared" si="3"/>
        <v>800</v>
      </c>
      <c r="Z73" s="132" t="str">
        <f t="shared" si="4"/>
        <v>0</v>
      </c>
      <c r="AA73" s="372">
        <f t="shared" si="5"/>
        <v>800</v>
      </c>
      <c r="AC73" s="20"/>
    </row>
    <row r="74" spans="1:29" s="18" customFormat="1" ht="12" customHeight="1" x14ac:dyDescent="0.2">
      <c r="A74" s="1" t="s">
        <v>33</v>
      </c>
      <c r="B74" s="2">
        <v>0</v>
      </c>
      <c r="C74" s="154" t="s">
        <v>4529</v>
      </c>
      <c r="D74" s="16" t="s">
        <v>5515</v>
      </c>
      <c r="E74" s="18" t="s">
        <v>5516</v>
      </c>
      <c r="F74" s="18">
        <v>16</v>
      </c>
      <c r="G74" s="18">
        <v>25</v>
      </c>
      <c r="H74" s="3" t="s">
        <v>1561</v>
      </c>
      <c r="I74" s="19" t="s">
        <v>34</v>
      </c>
      <c r="J74" s="18" t="s">
        <v>3005</v>
      </c>
      <c r="K74" s="51" t="s">
        <v>4379</v>
      </c>
      <c r="L74" s="103" t="s">
        <v>1616</v>
      </c>
      <c r="M74" s="18" t="s">
        <v>4709</v>
      </c>
      <c r="N74" s="18" t="s">
        <v>3005</v>
      </c>
      <c r="O74" s="83" t="s">
        <v>51</v>
      </c>
      <c r="P74" s="18">
        <v>25</v>
      </c>
      <c r="Q74" s="16" t="s">
        <v>5523</v>
      </c>
      <c r="R74" s="17">
        <v>300</v>
      </c>
      <c r="S74" s="136" t="s">
        <v>52</v>
      </c>
      <c r="T74" s="16" t="s">
        <v>1973</v>
      </c>
      <c r="U74" s="18" t="s">
        <v>1683</v>
      </c>
      <c r="V74" s="18" t="s">
        <v>1683</v>
      </c>
      <c r="W74" s="18" t="s">
        <v>3979</v>
      </c>
      <c r="X74" s="79" t="s">
        <v>3978</v>
      </c>
      <c r="Y74" s="132">
        <f t="shared" si="3"/>
        <v>800</v>
      </c>
      <c r="Z74" s="132" t="str">
        <f t="shared" si="4"/>
        <v>0</v>
      </c>
      <c r="AA74" s="372">
        <f t="shared" si="5"/>
        <v>800</v>
      </c>
      <c r="AC74" s="20"/>
    </row>
    <row r="75" spans="1:29" s="18" customFormat="1" ht="12" customHeight="1" x14ac:dyDescent="0.2">
      <c r="A75" s="1" t="s">
        <v>33</v>
      </c>
      <c r="B75" s="2">
        <v>0</v>
      </c>
      <c r="C75" s="154" t="s">
        <v>4529</v>
      </c>
      <c r="D75" s="16" t="s">
        <v>5515</v>
      </c>
      <c r="E75" s="18" t="s">
        <v>5516</v>
      </c>
      <c r="F75" s="18">
        <v>16</v>
      </c>
      <c r="G75" s="18">
        <v>25</v>
      </c>
      <c r="H75" s="3" t="s">
        <v>1561</v>
      </c>
      <c r="I75" s="19" t="s">
        <v>34</v>
      </c>
      <c r="J75" s="18" t="s">
        <v>3005</v>
      </c>
      <c r="K75" s="51" t="s">
        <v>4379</v>
      </c>
      <c r="L75" s="103" t="s">
        <v>1616</v>
      </c>
      <c r="M75" s="140" t="s">
        <v>4980</v>
      </c>
      <c r="N75" s="18" t="s">
        <v>3005</v>
      </c>
      <c r="O75" s="140" t="s">
        <v>53</v>
      </c>
      <c r="P75" s="18">
        <v>25</v>
      </c>
      <c r="Q75" s="1" t="s">
        <v>4670</v>
      </c>
      <c r="R75" s="2">
        <v>37</v>
      </c>
      <c r="S75" s="136" t="s">
        <v>54</v>
      </c>
      <c r="T75" s="1" t="s">
        <v>55</v>
      </c>
      <c r="U75" s="3" t="s">
        <v>1683</v>
      </c>
      <c r="V75" s="18" t="s">
        <v>1683</v>
      </c>
      <c r="W75" s="18" t="s">
        <v>3979</v>
      </c>
      <c r="X75" s="79" t="s">
        <v>3978</v>
      </c>
      <c r="Y75" s="132">
        <f t="shared" si="3"/>
        <v>800</v>
      </c>
      <c r="Z75" s="132" t="str">
        <f t="shared" si="4"/>
        <v>0</v>
      </c>
      <c r="AA75" s="372">
        <f t="shared" si="5"/>
        <v>800</v>
      </c>
      <c r="AC75" s="20"/>
    </row>
    <row r="76" spans="1:29" s="18" customFormat="1" ht="12" customHeight="1" x14ac:dyDescent="0.2">
      <c r="A76" s="1" t="s">
        <v>56</v>
      </c>
      <c r="B76" s="2">
        <v>45</v>
      </c>
      <c r="C76" s="1" t="s">
        <v>4670</v>
      </c>
      <c r="D76" s="1" t="s">
        <v>5515</v>
      </c>
      <c r="E76" s="3" t="s">
        <v>5516</v>
      </c>
      <c r="F76" s="3">
        <v>16</v>
      </c>
      <c r="G76" s="18">
        <v>25</v>
      </c>
      <c r="H76" s="3"/>
      <c r="I76" s="51"/>
      <c r="J76" s="18" t="s">
        <v>3005</v>
      </c>
      <c r="K76" s="51" t="s">
        <v>4434</v>
      </c>
      <c r="L76" s="103" t="s">
        <v>1616</v>
      </c>
      <c r="M76" s="18" t="s">
        <v>4300</v>
      </c>
      <c r="N76" s="18" t="s">
        <v>3005</v>
      </c>
      <c r="O76" s="116" t="s">
        <v>57</v>
      </c>
      <c r="P76" s="3">
        <v>25</v>
      </c>
      <c r="Q76" s="16" t="s">
        <v>1858</v>
      </c>
      <c r="R76" s="17">
        <v>24.73</v>
      </c>
      <c r="S76" s="248" t="s">
        <v>58</v>
      </c>
      <c r="T76" s="16" t="s">
        <v>1859</v>
      </c>
      <c r="U76" s="18" t="s">
        <v>1683</v>
      </c>
      <c r="V76" s="18" t="s">
        <v>1683</v>
      </c>
      <c r="W76" s="18" t="s">
        <v>3979</v>
      </c>
      <c r="X76" s="79" t="s">
        <v>3978</v>
      </c>
      <c r="Y76" s="132">
        <f t="shared" si="3"/>
        <v>800</v>
      </c>
      <c r="Z76" s="132" t="str">
        <f t="shared" si="4"/>
        <v>0</v>
      </c>
      <c r="AA76" s="372">
        <f t="shared" si="5"/>
        <v>800</v>
      </c>
      <c r="AC76" s="20"/>
    </row>
    <row r="77" spans="1:29" s="79" customFormat="1" ht="12" customHeight="1" x14ac:dyDescent="0.2">
      <c r="A77" s="80" t="s">
        <v>1930</v>
      </c>
      <c r="B77" s="81">
        <v>285</v>
      </c>
      <c r="C77" s="80" t="s">
        <v>5523</v>
      </c>
      <c r="D77" s="80" t="s">
        <v>5515</v>
      </c>
      <c r="E77" s="82" t="s">
        <v>5516</v>
      </c>
      <c r="F77" s="82">
        <v>16</v>
      </c>
      <c r="G77" s="687">
        <v>1</v>
      </c>
      <c r="H77" s="82" t="s">
        <v>1561</v>
      </c>
      <c r="I77" s="45" t="s">
        <v>1466</v>
      </c>
      <c r="J77" s="193" t="s">
        <v>3005</v>
      </c>
      <c r="K77" s="4" t="s">
        <v>4979</v>
      </c>
      <c r="L77" s="231" t="s">
        <v>1616</v>
      </c>
      <c r="M77" s="79" t="s">
        <v>4300</v>
      </c>
      <c r="N77" s="193" t="s">
        <v>3005</v>
      </c>
      <c r="O77" s="201" t="s">
        <v>2421</v>
      </c>
      <c r="P77" s="305">
        <v>1</v>
      </c>
      <c r="Q77" s="85" t="s">
        <v>1858</v>
      </c>
      <c r="R77" s="84">
        <v>24.73</v>
      </c>
      <c r="S77" s="305" t="s">
        <v>59</v>
      </c>
      <c r="T77" s="85" t="s">
        <v>1859</v>
      </c>
      <c r="U77" s="79" t="s">
        <v>1683</v>
      </c>
      <c r="V77" s="79" t="s">
        <v>1683</v>
      </c>
      <c r="W77" s="193" t="s">
        <v>2651</v>
      </c>
      <c r="X77" s="79" t="s">
        <v>3978</v>
      </c>
      <c r="Y77" s="132">
        <f t="shared" si="3"/>
        <v>32</v>
      </c>
      <c r="Z77" s="132" t="str">
        <f t="shared" si="4"/>
        <v>0</v>
      </c>
      <c r="AA77" s="372">
        <f t="shared" si="5"/>
        <v>32</v>
      </c>
      <c r="AC77" s="86"/>
    </row>
    <row r="78" spans="1:29" s="18" customFormat="1" ht="12" customHeight="1" x14ac:dyDescent="0.2">
      <c r="A78" s="16" t="s">
        <v>1940</v>
      </c>
      <c r="B78" s="17">
        <v>310</v>
      </c>
      <c r="C78" s="16" t="s">
        <v>5514</v>
      </c>
      <c r="D78" s="16" t="s">
        <v>5515</v>
      </c>
      <c r="E78" s="18" t="s">
        <v>5516</v>
      </c>
      <c r="F78" s="18">
        <v>16</v>
      </c>
      <c r="G78" s="18">
        <v>25</v>
      </c>
      <c r="H78" s="3" t="s">
        <v>1561</v>
      </c>
      <c r="I78" s="51" t="s">
        <v>46</v>
      </c>
      <c r="J78" s="3" t="s">
        <v>3005</v>
      </c>
      <c r="K78" s="19" t="s">
        <v>4170</v>
      </c>
      <c r="L78" s="103" t="s">
        <v>1616</v>
      </c>
      <c r="M78" s="18" t="s">
        <v>4300</v>
      </c>
      <c r="N78" s="18" t="s">
        <v>3005</v>
      </c>
      <c r="O78" s="116" t="s">
        <v>2450</v>
      </c>
      <c r="P78" s="3">
        <v>25</v>
      </c>
      <c r="Q78" s="16" t="s">
        <v>1858</v>
      </c>
      <c r="R78" s="17">
        <v>24.73</v>
      </c>
      <c r="S78" s="248" t="s">
        <v>60</v>
      </c>
      <c r="T78" s="16" t="s">
        <v>1859</v>
      </c>
      <c r="U78" s="18" t="s">
        <v>1683</v>
      </c>
      <c r="V78" s="18" t="s">
        <v>1683</v>
      </c>
      <c r="W78" s="18" t="s">
        <v>3979</v>
      </c>
      <c r="X78" s="79" t="s">
        <v>3978</v>
      </c>
      <c r="Y78" s="132">
        <f t="shared" si="3"/>
        <v>800</v>
      </c>
      <c r="Z78" s="132" t="str">
        <f t="shared" si="4"/>
        <v>0</v>
      </c>
      <c r="AA78" s="372">
        <f t="shared" si="5"/>
        <v>800</v>
      </c>
      <c r="AC78" s="20"/>
    </row>
    <row r="79" spans="1:29" s="18" customFormat="1" ht="12" customHeight="1" x14ac:dyDescent="0.2">
      <c r="A79" s="1" t="s">
        <v>33</v>
      </c>
      <c r="B79" s="2">
        <v>0</v>
      </c>
      <c r="C79" s="154" t="s">
        <v>4529</v>
      </c>
      <c r="D79" s="16" t="s">
        <v>5515</v>
      </c>
      <c r="E79" s="18" t="s">
        <v>5516</v>
      </c>
      <c r="F79" s="18">
        <v>16</v>
      </c>
      <c r="G79" s="18">
        <v>25</v>
      </c>
      <c r="H79" s="3" t="s">
        <v>1561</v>
      </c>
      <c r="I79" s="19" t="s">
        <v>34</v>
      </c>
      <c r="J79" s="18" t="s">
        <v>3005</v>
      </c>
      <c r="K79" s="51" t="s">
        <v>4379</v>
      </c>
      <c r="L79" s="103" t="s">
        <v>1616</v>
      </c>
      <c r="M79" s="18" t="s">
        <v>2442</v>
      </c>
      <c r="N79" s="18" t="s">
        <v>3005</v>
      </c>
      <c r="O79" s="83" t="s">
        <v>61</v>
      </c>
      <c r="P79" s="3">
        <v>25</v>
      </c>
      <c r="Q79" s="1" t="s">
        <v>5528</v>
      </c>
      <c r="R79" s="2">
        <v>89</v>
      </c>
      <c r="S79" s="248" t="s">
        <v>62</v>
      </c>
      <c r="T79" s="1" t="s">
        <v>1944</v>
      </c>
      <c r="U79" s="18" t="s">
        <v>1683</v>
      </c>
      <c r="V79" s="18" t="s">
        <v>1683</v>
      </c>
      <c r="W79" s="18" t="s">
        <v>3979</v>
      </c>
      <c r="X79" s="79" t="s">
        <v>3978</v>
      </c>
      <c r="Y79" s="132">
        <f t="shared" si="3"/>
        <v>800</v>
      </c>
      <c r="Z79" s="132" t="str">
        <f t="shared" si="4"/>
        <v>0</v>
      </c>
      <c r="AA79" s="372">
        <f t="shared" si="5"/>
        <v>800</v>
      </c>
      <c r="AC79" s="20"/>
    </row>
    <row r="80" spans="1:29" s="18" customFormat="1" ht="12" customHeight="1" x14ac:dyDescent="0.2">
      <c r="A80" s="16" t="s">
        <v>1945</v>
      </c>
      <c r="B80" s="17">
        <v>285</v>
      </c>
      <c r="C80" s="16" t="s">
        <v>5514</v>
      </c>
      <c r="D80" s="16" t="s">
        <v>5515</v>
      </c>
      <c r="E80" s="18" t="s">
        <v>5516</v>
      </c>
      <c r="F80" s="18">
        <v>16</v>
      </c>
      <c r="G80" s="18">
        <v>25</v>
      </c>
      <c r="H80" s="3" t="s">
        <v>1561</v>
      </c>
      <c r="I80" s="51" t="s">
        <v>63</v>
      </c>
      <c r="J80" s="18" t="s">
        <v>3005</v>
      </c>
      <c r="K80" s="19" t="s">
        <v>4291</v>
      </c>
      <c r="L80" s="103" t="s">
        <v>1616</v>
      </c>
      <c r="M80" s="140" t="s">
        <v>1613</v>
      </c>
      <c r="N80" s="18" t="s">
        <v>3005</v>
      </c>
      <c r="O80" s="140" t="s">
        <v>64</v>
      </c>
      <c r="P80" s="18">
        <v>25</v>
      </c>
      <c r="Q80" s="1" t="s">
        <v>4670</v>
      </c>
      <c r="R80" s="2">
        <v>45</v>
      </c>
      <c r="S80" s="248" t="s">
        <v>65</v>
      </c>
      <c r="T80" s="1" t="s">
        <v>66</v>
      </c>
      <c r="U80" s="3" t="s">
        <v>1683</v>
      </c>
      <c r="V80" s="18" t="s">
        <v>1683</v>
      </c>
      <c r="W80" s="18" t="s">
        <v>3979</v>
      </c>
      <c r="X80" s="79" t="s">
        <v>3978</v>
      </c>
      <c r="Y80" s="132">
        <f t="shared" si="3"/>
        <v>800</v>
      </c>
      <c r="Z80" s="132" t="str">
        <f t="shared" si="4"/>
        <v>0</v>
      </c>
      <c r="AA80" s="372">
        <f t="shared" si="5"/>
        <v>800</v>
      </c>
      <c r="AC80" s="20"/>
    </row>
    <row r="81" spans="1:32" s="18" customFormat="1" ht="12" customHeight="1" x14ac:dyDescent="0.2">
      <c r="A81" s="16" t="s">
        <v>1951</v>
      </c>
      <c r="B81" s="17">
        <v>29.03</v>
      </c>
      <c r="C81" s="16" t="s">
        <v>5528</v>
      </c>
      <c r="D81" s="16" t="s">
        <v>5515</v>
      </c>
      <c r="E81" s="18" t="s">
        <v>5516</v>
      </c>
      <c r="F81" s="18">
        <v>16</v>
      </c>
      <c r="G81" s="18">
        <v>25</v>
      </c>
      <c r="H81" s="3" t="s">
        <v>1561</v>
      </c>
      <c r="I81" s="51" t="s">
        <v>67</v>
      </c>
      <c r="J81" s="18" t="s">
        <v>3005</v>
      </c>
      <c r="K81" s="19" t="s">
        <v>1953</v>
      </c>
      <c r="L81" s="103" t="s">
        <v>1616</v>
      </c>
      <c r="M81" s="3" t="s">
        <v>5517</v>
      </c>
      <c r="N81" s="18" t="s">
        <v>3005</v>
      </c>
      <c r="O81" s="83" t="s">
        <v>68</v>
      </c>
      <c r="P81" s="3">
        <v>25</v>
      </c>
      <c r="Q81" s="1" t="s">
        <v>5528</v>
      </c>
      <c r="R81" s="2">
        <v>43.75</v>
      </c>
      <c r="S81" s="248" t="s">
        <v>69</v>
      </c>
      <c r="T81" s="1" t="s">
        <v>1986</v>
      </c>
      <c r="U81" s="18" t="s">
        <v>1683</v>
      </c>
      <c r="V81" s="18" t="s">
        <v>1683</v>
      </c>
      <c r="W81" s="18" t="s">
        <v>3979</v>
      </c>
      <c r="X81" s="79" t="s">
        <v>3978</v>
      </c>
      <c r="Y81" s="132">
        <f t="shared" si="3"/>
        <v>800</v>
      </c>
      <c r="Z81" s="132" t="str">
        <f t="shared" si="4"/>
        <v>0</v>
      </c>
      <c r="AA81" s="372">
        <f t="shared" si="5"/>
        <v>800</v>
      </c>
      <c r="AC81" s="20"/>
    </row>
    <row r="82" spans="1:32" s="18" customFormat="1" ht="12" customHeight="1" x14ac:dyDescent="0.2">
      <c r="A82" s="1"/>
      <c r="B82" s="2"/>
      <c r="C82" s="1"/>
      <c r="D82" s="1"/>
      <c r="E82" s="3"/>
      <c r="F82" s="3"/>
      <c r="H82" s="3"/>
      <c r="I82" s="4"/>
      <c r="K82" s="4"/>
      <c r="L82" s="103"/>
      <c r="M82" s="3"/>
      <c r="N82" s="3"/>
      <c r="O82" s="3"/>
      <c r="P82" s="3"/>
      <c r="Q82" s="1"/>
      <c r="R82" s="2"/>
      <c r="S82" s="161"/>
      <c r="T82" s="1"/>
      <c r="Y82" s="132">
        <f t="shared" si="3"/>
        <v>0</v>
      </c>
      <c r="Z82" s="132" t="str">
        <f t="shared" si="4"/>
        <v>0</v>
      </c>
      <c r="AA82" s="372" t="str">
        <f t="shared" si="5"/>
        <v>0</v>
      </c>
      <c r="AC82" s="20"/>
    </row>
    <row r="83" spans="1:32" s="247" customFormat="1" ht="12" customHeight="1" x14ac:dyDescent="0.2">
      <c r="A83" s="16"/>
      <c r="B83" s="17"/>
      <c r="C83" s="16"/>
      <c r="D83" s="16"/>
      <c r="E83" s="18"/>
      <c r="F83" s="18"/>
      <c r="G83" s="140"/>
      <c r="H83" s="18"/>
      <c r="I83" s="51"/>
      <c r="J83" s="18"/>
      <c r="K83" s="51"/>
      <c r="L83" s="254"/>
      <c r="M83" s="18"/>
      <c r="N83" s="18"/>
      <c r="O83" s="83"/>
      <c r="P83" s="18"/>
      <c r="Q83" s="16"/>
      <c r="R83" s="17"/>
      <c r="S83" s="670"/>
      <c r="T83" s="16"/>
      <c r="U83" s="18"/>
      <c r="V83" s="18"/>
      <c r="W83" s="18"/>
      <c r="X83" s="18"/>
      <c r="Y83" s="132">
        <f t="shared" si="3"/>
        <v>0</v>
      </c>
      <c r="Z83" s="132" t="str">
        <f t="shared" si="4"/>
        <v>0</v>
      </c>
      <c r="AA83" s="372" t="str">
        <f t="shared" si="5"/>
        <v>0</v>
      </c>
    </row>
    <row r="84" spans="1:32" s="541" customFormat="1" ht="12" customHeight="1" thickBot="1" x14ac:dyDescent="0.25">
      <c r="A84" s="537"/>
      <c r="B84" s="537"/>
      <c r="C84" s="537"/>
      <c r="D84" s="537"/>
      <c r="E84" s="537"/>
      <c r="F84" s="537"/>
      <c r="G84" s="458">
        <f>SUM(G63:G83)</f>
        <v>451</v>
      </c>
      <c r="H84" s="537"/>
      <c r="I84" s="458"/>
      <c r="J84" s="538"/>
      <c r="K84" s="458"/>
      <c r="L84" s="539"/>
      <c r="M84" s="537">
        <f>G84-P84</f>
        <v>0</v>
      </c>
      <c r="N84" s="538"/>
      <c r="O84" s="469"/>
      <c r="P84" s="537">
        <f>SUM(P63:P83)</f>
        <v>451</v>
      </c>
      <c r="Q84" s="537"/>
      <c r="R84" s="537"/>
      <c r="S84" s="625"/>
      <c r="T84" s="537"/>
      <c r="U84" s="537"/>
      <c r="V84" s="537"/>
      <c r="W84" s="537"/>
      <c r="X84" s="537"/>
      <c r="Y84" s="132">
        <f t="shared" si="3"/>
        <v>0</v>
      </c>
      <c r="Z84" s="132" t="str">
        <f t="shared" si="4"/>
        <v>0</v>
      </c>
      <c r="AA84" s="372" t="str">
        <f t="shared" si="5"/>
        <v>0</v>
      </c>
    </row>
    <row r="85" spans="1:32" s="247" customFormat="1" ht="12" customHeight="1" x14ac:dyDescent="0.2">
      <c r="C85" s="688" t="s">
        <v>1990</v>
      </c>
      <c r="G85" s="370"/>
      <c r="H85" s="59"/>
      <c r="I85" s="370"/>
      <c r="J85" s="276"/>
      <c r="K85" s="370"/>
      <c r="L85" s="276"/>
      <c r="N85" s="276"/>
      <c r="O85" s="517"/>
      <c r="S85" s="552"/>
      <c r="Y85" s="132">
        <f t="shared" si="3"/>
        <v>0</v>
      </c>
      <c r="Z85" s="132" t="str">
        <f t="shared" si="4"/>
        <v>0</v>
      </c>
      <c r="AA85" s="372" t="str">
        <f t="shared" si="5"/>
        <v>0</v>
      </c>
    </row>
    <row r="86" spans="1:32" s="120" customFormat="1" ht="12" customHeight="1" x14ac:dyDescent="0.2">
      <c r="A86" s="1" t="s">
        <v>70</v>
      </c>
      <c r="B86" s="2">
        <v>0</v>
      </c>
      <c r="C86" s="154" t="s">
        <v>4529</v>
      </c>
      <c r="D86" s="16" t="s">
        <v>1992</v>
      </c>
      <c r="E86" s="18" t="s">
        <v>5516</v>
      </c>
      <c r="F86" s="18">
        <v>6</v>
      </c>
      <c r="G86" s="118">
        <v>25</v>
      </c>
      <c r="H86" s="18"/>
      <c r="I86" s="19" t="s">
        <v>71</v>
      </c>
      <c r="J86" s="18" t="s">
        <v>3005</v>
      </c>
      <c r="K86" s="51" t="s">
        <v>4379</v>
      </c>
      <c r="L86" s="274" t="s">
        <v>1616</v>
      </c>
      <c r="M86" s="18" t="s">
        <v>1739</v>
      </c>
      <c r="N86" s="18" t="s">
        <v>3005</v>
      </c>
      <c r="O86" s="18" t="s">
        <v>1994</v>
      </c>
      <c r="P86" s="18">
        <v>25</v>
      </c>
      <c r="Q86" s="16" t="s">
        <v>4447</v>
      </c>
      <c r="R86" s="17">
        <v>114</v>
      </c>
      <c r="S86" s="77">
        <v>24231</v>
      </c>
      <c r="T86" s="16" t="s">
        <v>1996</v>
      </c>
      <c r="U86" s="18" t="s">
        <v>1683</v>
      </c>
      <c r="V86" s="18" t="s">
        <v>1683</v>
      </c>
      <c r="W86" s="18" t="s">
        <v>3979</v>
      </c>
      <c r="X86" s="18" t="s">
        <v>3978</v>
      </c>
      <c r="Y86" s="132">
        <f t="shared" si="3"/>
        <v>300</v>
      </c>
      <c r="Z86" s="132" t="str">
        <f t="shared" si="4"/>
        <v>0</v>
      </c>
      <c r="AA86" s="372">
        <f t="shared" si="5"/>
        <v>300</v>
      </c>
      <c r="AB86" s="18"/>
      <c r="AC86" s="20"/>
      <c r="AD86" s="18"/>
      <c r="AE86" s="18"/>
      <c r="AF86" s="18"/>
    </row>
    <row r="87" spans="1:32" s="247" customFormat="1" ht="12" customHeight="1" x14ac:dyDescent="0.2">
      <c r="A87" s="274"/>
      <c r="B87" s="114"/>
      <c r="C87" s="274"/>
      <c r="D87" s="274"/>
      <c r="G87" s="370"/>
      <c r="H87" s="544"/>
      <c r="I87" s="131"/>
      <c r="J87" s="276"/>
      <c r="K87" s="370"/>
      <c r="L87" s="254" t="s">
        <v>1616</v>
      </c>
      <c r="S87" s="671"/>
      <c r="Y87" s="132">
        <f t="shared" si="3"/>
        <v>0</v>
      </c>
      <c r="Z87" s="132" t="str">
        <f t="shared" si="4"/>
        <v>0</v>
      </c>
      <c r="AA87" s="372" t="str">
        <f t="shared" si="5"/>
        <v>0</v>
      </c>
      <c r="AC87" s="277"/>
    </row>
    <row r="88" spans="1:32" s="537" customFormat="1" ht="12" customHeight="1" thickBot="1" x14ac:dyDescent="0.25">
      <c r="G88" s="458">
        <f>SUM(G85:G87)</f>
        <v>25</v>
      </c>
      <c r="I88" s="546"/>
      <c r="J88" s="539"/>
      <c r="L88" s="539"/>
      <c r="M88" s="537">
        <f>G88-P88</f>
        <v>0</v>
      </c>
      <c r="N88" s="539"/>
      <c r="O88" s="469"/>
      <c r="P88" s="537">
        <f>SUM(P86:P87)</f>
        <v>25</v>
      </c>
      <c r="S88" s="625"/>
      <c r="Y88" s="132">
        <f t="shared" si="3"/>
        <v>0</v>
      </c>
      <c r="Z88" s="132" t="str">
        <f t="shared" si="4"/>
        <v>0</v>
      </c>
      <c r="AA88" s="372" t="str">
        <f t="shared" si="5"/>
        <v>0</v>
      </c>
    </row>
    <row r="89" spans="1:32" s="247" customFormat="1" ht="12" customHeight="1" x14ac:dyDescent="0.2">
      <c r="C89" s="688" t="s">
        <v>1997</v>
      </c>
      <c r="G89" s="370"/>
      <c r="I89" s="370"/>
      <c r="J89" s="18"/>
      <c r="K89" s="370"/>
      <c r="L89" s="276"/>
      <c r="S89" s="552"/>
      <c r="Y89" s="132">
        <f t="shared" si="3"/>
        <v>0</v>
      </c>
      <c r="Z89" s="132" t="str">
        <f t="shared" si="4"/>
        <v>0</v>
      </c>
      <c r="AA89" s="372" t="str">
        <f t="shared" si="5"/>
        <v>0</v>
      </c>
    </row>
    <row r="90" spans="1:32" s="247" customFormat="1" ht="12" customHeight="1" x14ac:dyDescent="0.2">
      <c r="A90" s="16" t="s">
        <v>2008</v>
      </c>
      <c r="B90" s="17">
        <v>301</v>
      </c>
      <c r="C90" s="16" t="s">
        <v>5514</v>
      </c>
      <c r="D90" s="16" t="s">
        <v>4449</v>
      </c>
      <c r="E90" s="18" t="s">
        <v>5516</v>
      </c>
      <c r="F90" s="18">
        <v>8</v>
      </c>
      <c r="G90" s="18">
        <v>25</v>
      </c>
      <c r="H90" s="18"/>
      <c r="I90" s="51" t="s">
        <v>72</v>
      </c>
      <c r="J90" s="18" t="s">
        <v>3005</v>
      </c>
      <c r="K90" s="19" t="s">
        <v>4291</v>
      </c>
      <c r="L90" s="254" t="s">
        <v>1616</v>
      </c>
      <c r="M90" s="18" t="s">
        <v>1614</v>
      </c>
      <c r="N90" s="18" t="s">
        <v>3005</v>
      </c>
      <c r="O90" s="83" t="s">
        <v>10</v>
      </c>
      <c r="P90" s="118">
        <v>25</v>
      </c>
      <c r="Q90" s="16" t="s">
        <v>5528</v>
      </c>
      <c r="R90" s="17">
        <v>60.75</v>
      </c>
      <c r="S90" s="77">
        <v>24226</v>
      </c>
      <c r="T90" s="16" t="s">
        <v>2003</v>
      </c>
      <c r="U90" s="18" t="s">
        <v>1683</v>
      </c>
      <c r="V90" s="18" t="s">
        <v>1683</v>
      </c>
      <c r="W90" s="18" t="s">
        <v>3979</v>
      </c>
      <c r="X90" s="18" t="s">
        <v>3978</v>
      </c>
      <c r="Y90" s="132">
        <f t="shared" si="3"/>
        <v>400</v>
      </c>
      <c r="Z90" s="132" t="str">
        <f t="shared" si="4"/>
        <v>0</v>
      </c>
      <c r="AA90" s="372">
        <f t="shared" si="5"/>
        <v>400</v>
      </c>
    </row>
    <row r="91" spans="1:32" s="247" customFormat="1" ht="12" customHeight="1" x14ac:dyDescent="0.2">
      <c r="A91" s="16" t="s">
        <v>3270</v>
      </c>
      <c r="B91" s="17">
        <v>67</v>
      </c>
      <c r="C91" s="16" t="s">
        <v>5528</v>
      </c>
      <c r="D91" s="16" t="s">
        <v>4449</v>
      </c>
      <c r="E91" s="18" t="s">
        <v>5516</v>
      </c>
      <c r="F91" s="18">
        <v>8</v>
      </c>
      <c r="G91" s="18">
        <v>25</v>
      </c>
      <c r="H91" s="18"/>
      <c r="I91" s="51" t="s">
        <v>73</v>
      </c>
      <c r="J91" s="18" t="s">
        <v>3005</v>
      </c>
      <c r="K91" s="19" t="s">
        <v>1439</v>
      </c>
      <c r="L91" s="254" t="s">
        <v>1616</v>
      </c>
      <c r="M91" s="18" t="s">
        <v>4709</v>
      </c>
      <c r="N91" s="18" t="s">
        <v>3005</v>
      </c>
      <c r="O91" s="83" t="s">
        <v>74</v>
      </c>
      <c r="P91" s="118">
        <v>25</v>
      </c>
      <c r="Q91" s="16" t="s">
        <v>5528</v>
      </c>
      <c r="R91" s="17">
        <v>47.15</v>
      </c>
      <c r="S91" s="136">
        <v>24228</v>
      </c>
      <c r="T91" s="16" t="s">
        <v>1975</v>
      </c>
      <c r="U91" s="18" t="s">
        <v>1683</v>
      </c>
      <c r="V91" s="18" t="s">
        <v>1683</v>
      </c>
      <c r="W91" s="18" t="s">
        <v>3979</v>
      </c>
      <c r="X91" s="18" t="s">
        <v>3978</v>
      </c>
      <c r="Y91" s="132">
        <f t="shared" si="3"/>
        <v>400</v>
      </c>
      <c r="Z91" s="132" t="str">
        <f t="shared" si="4"/>
        <v>0</v>
      </c>
      <c r="AA91" s="372">
        <f t="shared" si="5"/>
        <v>400</v>
      </c>
    </row>
    <row r="92" spans="1:32" s="247" customFormat="1" ht="12" customHeight="1" x14ac:dyDescent="0.2">
      <c r="A92" s="16" t="s">
        <v>3271</v>
      </c>
      <c r="B92" s="17">
        <v>26.35</v>
      </c>
      <c r="C92" s="16" t="s">
        <v>5528</v>
      </c>
      <c r="D92" s="16" t="s">
        <v>4449</v>
      </c>
      <c r="E92" s="18" t="s">
        <v>5516</v>
      </c>
      <c r="F92" s="18">
        <v>8</v>
      </c>
      <c r="G92" s="18">
        <v>25</v>
      </c>
      <c r="H92" s="18"/>
      <c r="I92" s="46" t="s">
        <v>75</v>
      </c>
      <c r="J92" s="18" t="s">
        <v>3005</v>
      </c>
      <c r="K92" s="19" t="s">
        <v>4237</v>
      </c>
      <c r="L92" s="254" t="s">
        <v>1616</v>
      </c>
      <c r="M92" s="18" t="s">
        <v>1614</v>
      </c>
      <c r="N92" s="247" t="s">
        <v>3005</v>
      </c>
      <c r="O92" s="83" t="s">
        <v>10</v>
      </c>
      <c r="P92" s="118">
        <v>25</v>
      </c>
      <c r="Q92" s="16" t="s">
        <v>5528</v>
      </c>
      <c r="R92" s="17">
        <v>61</v>
      </c>
      <c r="S92" s="136">
        <v>24230</v>
      </c>
      <c r="T92" s="16" t="s">
        <v>2013</v>
      </c>
      <c r="U92" s="18" t="s">
        <v>1683</v>
      </c>
      <c r="V92" s="18" t="s">
        <v>1683</v>
      </c>
      <c r="W92" s="18" t="s">
        <v>3979</v>
      </c>
      <c r="X92" s="18" t="s">
        <v>3978</v>
      </c>
      <c r="Y92" s="132">
        <f t="shared" si="3"/>
        <v>400</v>
      </c>
      <c r="Z92" s="132" t="str">
        <f t="shared" si="4"/>
        <v>0</v>
      </c>
      <c r="AA92" s="372">
        <f t="shared" si="5"/>
        <v>400</v>
      </c>
    </row>
    <row r="93" spans="1:32" s="247" customFormat="1" ht="12" customHeight="1" x14ac:dyDescent="0.2">
      <c r="A93" s="1" t="s">
        <v>76</v>
      </c>
      <c r="B93" s="2">
        <v>24</v>
      </c>
      <c r="C93" s="1" t="s">
        <v>4670</v>
      </c>
      <c r="D93" s="1" t="s">
        <v>4449</v>
      </c>
      <c r="E93" s="3" t="s">
        <v>5516</v>
      </c>
      <c r="F93" s="3">
        <v>8</v>
      </c>
      <c r="G93" s="118">
        <v>25</v>
      </c>
      <c r="H93" s="18"/>
      <c r="I93" s="51"/>
      <c r="J93" s="18" t="s">
        <v>3005</v>
      </c>
      <c r="K93" s="51" t="s">
        <v>4709</v>
      </c>
      <c r="L93" s="254" t="s">
        <v>1616</v>
      </c>
      <c r="M93" s="18" t="s">
        <v>4709</v>
      </c>
      <c r="N93" s="18" t="s">
        <v>3005</v>
      </c>
      <c r="O93" s="83"/>
      <c r="P93" s="118">
        <v>25</v>
      </c>
      <c r="Q93" s="16" t="s">
        <v>5528</v>
      </c>
      <c r="R93" s="17">
        <v>47.15</v>
      </c>
      <c r="S93" s="135" t="s">
        <v>5040</v>
      </c>
      <c r="T93" s="16" t="s">
        <v>1975</v>
      </c>
      <c r="U93" s="18" t="s">
        <v>1683</v>
      </c>
      <c r="V93" s="18" t="s">
        <v>1683</v>
      </c>
      <c r="W93" s="18" t="s">
        <v>3979</v>
      </c>
      <c r="X93" s="18" t="s">
        <v>5042</v>
      </c>
      <c r="Y93" s="132">
        <f t="shared" si="3"/>
        <v>400</v>
      </c>
      <c r="Z93" s="132">
        <f t="shared" si="4"/>
        <v>400</v>
      </c>
      <c r="AA93" s="372" t="str">
        <f t="shared" si="5"/>
        <v>0</v>
      </c>
    </row>
    <row r="94" spans="1:32" s="247" customFormat="1" ht="12" customHeight="1" x14ac:dyDescent="0.2">
      <c r="A94" s="1" t="s">
        <v>77</v>
      </c>
      <c r="B94" s="2">
        <v>29</v>
      </c>
      <c r="C94" s="1" t="s">
        <v>4670</v>
      </c>
      <c r="D94" s="1" t="s">
        <v>4449</v>
      </c>
      <c r="E94" s="3" t="s">
        <v>5516</v>
      </c>
      <c r="F94" s="3">
        <v>8</v>
      </c>
      <c r="G94" s="18">
        <v>25</v>
      </c>
      <c r="H94" s="18"/>
      <c r="I94" s="51" t="s">
        <v>1614</v>
      </c>
      <c r="J94" s="18" t="s">
        <v>3005</v>
      </c>
      <c r="K94" s="51" t="s">
        <v>2431</v>
      </c>
      <c r="L94" s="254" t="s">
        <v>1616</v>
      </c>
      <c r="M94" s="18" t="s">
        <v>1614</v>
      </c>
      <c r="N94" s="18" t="s">
        <v>3005</v>
      </c>
      <c r="P94" s="118">
        <v>25</v>
      </c>
      <c r="Q94" s="16" t="s">
        <v>5528</v>
      </c>
      <c r="R94" s="17">
        <v>61</v>
      </c>
      <c r="S94" s="135" t="s">
        <v>5040</v>
      </c>
      <c r="T94" s="16" t="s">
        <v>2012</v>
      </c>
      <c r="U94" s="18" t="s">
        <v>1683</v>
      </c>
      <c r="V94" s="18" t="s">
        <v>1683</v>
      </c>
      <c r="W94" s="18" t="s">
        <v>3979</v>
      </c>
      <c r="X94" s="18" t="s">
        <v>5042</v>
      </c>
      <c r="Y94" s="132">
        <f t="shared" si="3"/>
        <v>400</v>
      </c>
      <c r="Z94" s="132">
        <f t="shared" si="4"/>
        <v>400</v>
      </c>
      <c r="AA94" s="372" t="str">
        <f t="shared" si="5"/>
        <v>0</v>
      </c>
    </row>
    <row r="95" spans="1:32" s="247" customFormat="1" ht="12" customHeight="1" x14ac:dyDescent="0.2">
      <c r="A95" s="16" t="s">
        <v>2100</v>
      </c>
      <c r="B95" s="17">
        <v>19</v>
      </c>
      <c r="C95" s="16" t="s">
        <v>5528</v>
      </c>
      <c r="D95" s="16" t="s">
        <v>4449</v>
      </c>
      <c r="E95" s="18" t="s">
        <v>5516</v>
      </c>
      <c r="F95" s="18">
        <v>8</v>
      </c>
      <c r="G95" s="18">
        <v>25</v>
      </c>
      <c r="H95" s="18"/>
      <c r="I95" s="19"/>
      <c r="J95" s="18" t="s">
        <v>3005</v>
      </c>
      <c r="K95" s="19" t="s">
        <v>4977</v>
      </c>
      <c r="L95" s="254" t="s">
        <v>1616</v>
      </c>
      <c r="M95" s="255" t="s">
        <v>4977</v>
      </c>
      <c r="N95" s="247" t="s">
        <v>3005</v>
      </c>
      <c r="P95" s="685">
        <v>25</v>
      </c>
      <c r="Q95" s="1" t="s">
        <v>4670</v>
      </c>
      <c r="R95" s="2">
        <v>31</v>
      </c>
      <c r="S95" s="135" t="s">
        <v>5040</v>
      </c>
      <c r="T95" s="1" t="s">
        <v>78</v>
      </c>
      <c r="U95" s="3" t="s">
        <v>1683</v>
      </c>
      <c r="V95" s="18" t="s">
        <v>1683</v>
      </c>
      <c r="W95" s="18" t="s">
        <v>3979</v>
      </c>
      <c r="X95" s="18" t="s">
        <v>5042</v>
      </c>
      <c r="Y95" s="132">
        <f t="shared" si="3"/>
        <v>400</v>
      </c>
      <c r="Z95" s="132">
        <f t="shared" si="4"/>
        <v>400</v>
      </c>
      <c r="AA95" s="372" t="str">
        <f t="shared" si="5"/>
        <v>0</v>
      </c>
    </row>
    <row r="96" spans="1:32" s="247" customFormat="1" ht="12" customHeight="1" x14ac:dyDescent="0.2">
      <c r="A96" s="16" t="s">
        <v>3271</v>
      </c>
      <c r="B96" s="17">
        <v>26.35</v>
      </c>
      <c r="C96" s="16" t="s">
        <v>5528</v>
      </c>
      <c r="D96" s="16" t="s">
        <v>4449</v>
      </c>
      <c r="E96" s="18" t="s">
        <v>5516</v>
      </c>
      <c r="F96" s="18">
        <v>8</v>
      </c>
      <c r="G96" s="18">
        <v>25</v>
      </c>
      <c r="H96" s="18"/>
      <c r="I96" s="51" t="s">
        <v>1613</v>
      </c>
      <c r="J96" s="18" t="s">
        <v>3005</v>
      </c>
      <c r="K96" s="19" t="s">
        <v>4237</v>
      </c>
      <c r="L96" s="254" t="s">
        <v>1616</v>
      </c>
      <c r="M96" s="83" t="s">
        <v>1613</v>
      </c>
      <c r="N96" s="247" t="s">
        <v>3005</v>
      </c>
      <c r="P96" s="685">
        <v>25</v>
      </c>
      <c r="Q96" s="1" t="s">
        <v>4670</v>
      </c>
      <c r="R96" s="2">
        <v>30</v>
      </c>
      <c r="S96" s="135" t="s">
        <v>5040</v>
      </c>
      <c r="T96" s="1" t="s">
        <v>79</v>
      </c>
      <c r="U96" s="3" t="s">
        <v>1683</v>
      </c>
      <c r="V96" s="18" t="s">
        <v>1683</v>
      </c>
      <c r="W96" s="18" t="s">
        <v>3979</v>
      </c>
      <c r="X96" s="18" t="s">
        <v>5042</v>
      </c>
      <c r="Y96" s="132">
        <f t="shared" si="3"/>
        <v>400</v>
      </c>
      <c r="Z96" s="132">
        <f t="shared" si="4"/>
        <v>400</v>
      </c>
      <c r="AA96" s="372" t="str">
        <f t="shared" si="5"/>
        <v>0</v>
      </c>
    </row>
    <row r="97" spans="1:34" s="247" customFormat="1" ht="12" customHeight="1" x14ac:dyDescent="0.2">
      <c r="A97" s="16" t="s">
        <v>3271</v>
      </c>
      <c r="B97" s="17">
        <v>26.35</v>
      </c>
      <c r="C97" s="16" t="s">
        <v>5528</v>
      </c>
      <c r="D97" s="16" t="s">
        <v>4449</v>
      </c>
      <c r="E97" s="18" t="s">
        <v>5516</v>
      </c>
      <c r="F97" s="18">
        <v>8</v>
      </c>
      <c r="G97" s="18">
        <v>25</v>
      </c>
      <c r="H97" s="18"/>
      <c r="I97" s="51" t="s">
        <v>1613</v>
      </c>
      <c r="J97" s="18" t="s">
        <v>3005</v>
      </c>
      <c r="K97" s="19" t="s">
        <v>4237</v>
      </c>
      <c r="L97" s="254" t="s">
        <v>1616</v>
      </c>
      <c r="M97" s="83" t="s">
        <v>1613</v>
      </c>
      <c r="N97" s="247" t="s">
        <v>3005</v>
      </c>
      <c r="P97" s="685">
        <v>25</v>
      </c>
      <c r="Q97" s="1" t="s">
        <v>4670</v>
      </c>
      <c r="R97" s="2">
        <v>31</v>
      </c>
      <c r="S97" s="135" t="s">
        <v>5040</v>
      </c>
      <c r="T97" s="1" t="s">
        <v>80</v>
      </c>
      <c r="U97" s="3" t="s">
        <v>1683</v>
      </c>
      <c r="V97" s="18" t="s">
        <v>1683</v>
      </c>
      <c r="W97" s="18" t="s">
        <v>3979</v>
      </c>
      <c r="X97" s="18" t="s">
        <v>5042</v>
      </c>
      <c r="Y97" s="132">
        <f t="shared" si="3"/>
        <v>400</v>
      </c>
      <c r="Z97" s="132">
        <f t="shared" si="4"/>
        <v>400</v>
      </c>
      <c r="AA97" s="372" t="str">
        <f t="shared" si="5"/>
        <v>0</v>
      </c>
    </row>
    <row r="98" spans="1:34" s="247" customFormat="1" ht="12" customHeight="1" x14ac:dyDescent="0.2">
      <c r="A98" s="16" t="s">
        <v>2008</v>
      </c>
      <c r="B98" s="17">
        <v>301</v>
      </c>
      <c r="C98" s="16" t="s">
        <v>5514</v>
      </c>
      <c r="D98" s="16" t="s">
        <v>4449</v>
      </c>
      <c r="E98" s="18" t="s">
        <v>5516</v>
      </c>
      <c r="F98" s="18">
        <v>8</v>
      </c>
      <c r="G98" s="18">
        <v>25</v>
      </c>
      <c r="H98" s="18"/>
      <c r="I98" s="553"/>
      <c r="J98" s="18" t="s">
        <v>3005</v>
      </c>
      <c r="K98" s="19" t="s">
        <v>4291</v>
      </c>
      <c r="L98" s="254" t="s">
        <v>1616</v>
      </c>
      <c r="M98" s="116" t="s">
        <v>4291</v>
      </c>
      <c r="N98" s="18" t="s">
        <v>3005</v>
      </c>
      <c r="O98" s="116"/>
      <c r="P98" s="118">
        <v>25</v>
      </c>
      <c r="Q98" s="1" t="s">
        <v>4670</v>
      </c>
      <c r="R98" s="2">
        <v>28</v>
      </c>
      <c r="S98" s="135" t="s">
        <v>5040</v>
      </c>
      <c r="T98" s="1" t="s">
        <v>81</v>
      </c>
      <c r="U98" s="3" t="s">
        <v>1683</v>
      </c>
      <c r="V98" s="18" t="s">
        <v>1683</v>
      </c>
      <c r="W98" s="18" t="s">
        <v>3979</v>
      </c>
      <c r="X98" s="18" t="s">
        <v>5042</v>
      </c>
      <c r="Y98" s="132">
        <f t="shared" si="3"/>
        <v>400</v>
      </c>
      <c r="Z98" s="132">
        <f t="shared" si="4"/>
        <v>400</v>
      </c>
      <c r="AA98" s="372" t="str">
        <f t="shared" si="5"/>
        <v>0</v>
      </c>
    </row>
    <row r="99" spans="1:34" s="247" customFormat="1" ht="12" customHeight="1" x14ac:dyDescent="0.2">
      <c r="A99" s="16" t="s">
        <v>2008</v>
      </c>
      <c r="B99" s="17">
        <v>301</v>
      </c>
      <c r="C99" s="16" t="s">
        <v>5514</v>
      </c>
      <c r="D99" s="16" t="s">
        <v>4449</v>
      </c>
      <c r="E99" s="18" t="s">
        <v>5516</v>
      </c>
      <c r="F99" s="18">
        <v>8</v>
      </c>
      <c r="G99" s="18">
        <v>25</v>
      </c>
      <c r="H99" s="18"/>
      <c r="I99" s="553"/>
      <c r="J99" s="18" t="s">
        <v>3005</v>
      </c>
      <c r="K99" s="19" t="s">
        <v>4291</v>
      </c>
      <c r="L99" s="254" t="s">
        <v>1616</v>
      </c>
      <c r="M99" s="116" t="s">
        <v>4291</v>
      </c>
      <c r="N99" s="18" t="s">
        <v>3005</v>
      </c>
      <c r="O99" s="116"/>
      <c r="P99" s="118">
        <v>25</v>
      </c>
      <c r="Q99" s="1" t="s">
        <v>4670</v>
      </c>
      <c r="R99" s="2">
        <v>30</v>
      </c>
      <c r="S99" s="135" t="s">
        <v>5040</v>
      </c>
      <c r="T99" s="1" t="s">
        <v>82</v>
      </c>
      <c r="U99" s="3" t="s">
        <v>1683</v>
      </c>
      <c r="V99" s="18" t="s">
        <v>1683</v>
      </c>
      <c r="W99" s="18" t="s">
        <v>3979</v>
      </c>
      <c r="X99" s="18" t="s">
        <v>5042</v>
      </c>
      <c r="Y99" s="132">
        <f t="shared" si="3"/>
        <v>400</v>
      </c>
      <c r="Z99" s="132">
        <f t="shared" si="4"/>
        <v>400</v>
      </c>
      <c r="AA99" s="372" t="str">
        <f t="shared" si="5"/>
        <v>0</v>
      </c>
    </row>
    <row r="100" spans="1:34" s="247" customFormat="1" ht="12" customHeight="1" x14ac:dyDescent="0.2">
      <c r="A100" s="16" t="s">
        <v>2000</v>
      </c>
      <c r="B100" s="17">
        <v>168</v>
      </c>
      <c r="C100" s="16" t="s">
        <v>5514</v>
      </c>
      <c r="D100" s="16" t="s">
        <v>4449</v>
      </c>
      <c r="E100" s="18" t="s">
        <v>5516</v>
      </c>
      <c r="F100" s="18">
        <v>8</v>
      </c>
      <c r="G100" s="18">
        <v>25</v>
      </c>
      <c r="H100" s="18"/>
      <c r="I100" s="590"/>
      <c r="J100" s="18" t="s">
        <v>3005</v>
      </c>
      <c r="K100" s="19" t="s">
        <v>4300</v>
      </c>
      <c r="L100" s="254" t="s">
        <v>1616</v>
      </c>
      <c r="M100" s="116" t="s">
        <v>4300</v>
      </c>
      <c r="N100" s="18" t="s">
        <v>3005</v>
      </c>
      <c r="O100" s="116"/>
      <c r="P100" s="118">
        <v>25</v>
      </c>
      <c r="Q100" s="1" t="s">
        <v>4670</v>
      </c>
      <c r="R100" s="2">
        <v>28</v>
      </c>
      <c r="S100" s="135" t="s">
        <v>5040</v>
      </c>
      <c r="T100" s="1" t="s">
        <v>83</v>
      </c>
      <c r="U100" s="18" t="s">
        <v>1683</v>
      </c>
      <c r="V100" s="18" t="s">
        <v>1683</v>
      </c>
      <c r="W100" s="18" t="s">
        <v>3979</v>
      </c>
      <c r="X100" s="18" t="s">
        <v>5042</v>
      </c>
      <c r="Y100" s="132">
        <f t="shared" si="3"/>
        <v>400</v>
      </c>
      <c r="Z100" s="132">
        <f t="shared" si="4"/>
        <v>400</v>
      </c>
      <c r="AA100" s="372" t="str">
        <f t="shared" si="5"/>
        <v>0</v>
      </c>
    </row>
    <row r="101" spans="1:34" s="247" customFormat="1" ht="12" customHeight="1" x14ac:dyDescent="0.2">
      <c r="A101" s="16" t="s">
        <v>2004</v>
      </c>
      <c r="B101" s="17">
        <v>140</v>
      </c>
      <c r="C101" s="16" t="s">
        <v>5514</v>
      </c>
      <c r="D101" s="16" t="s">
        <v>4449</v>
      </c>
      <c r="E101" s="18" t="s">
        <v>5516</v>
      </c>
      <c r="F101" s="18">
        <v>8</v>
      </c>
      <c r="G101" s="18">
        <v>25</v>
      </c>
      <c r="H101" s="18"/>
      <c r="I101" s="51"/>
      <c r="J101" s="18" t="s">
        <v>3005</v>
      </c>
      <c r="K101" s="19" t="s">
        <v>1439</v>
      </c>
      <c r="L101" s="254" t="s">
        <v>1616</v>
      </c>
      <c r="M101" s="116" t="s">
        <v>4300</v>
      </c>
      <c r="N101" s="18" t="s">
        <v>3005</v>
      </c>
      <c r="O101" s="116" t="s">
        <v>12</v>
      </c>
      <c r="P101" s="118">
        <v>25</v>
      </c>
      <c r="Q101" s="1" t="s">
        <v>4670</v>
      </c>
      <c r="R101" s="2">
        <v>28</v>
      </c>
      <c r="S101" s="248" t="s">
        <v>5040</v>
      </c>
      <c r="T101" s="1" t="s">
        <v>83</v>
      </c>
      <c r="U101" s="18" t="s">
        <v>1683</v>
      </c>
      <c r="V101" s="18" t="s">
        <v>1683</v>
      </c>
      <c r="W101" s="18" t="s">
        <v>3979</v>
      </c>
      <c r="X101" s="18" t="s">
        <v>5042</v>
      </c>
      <c r="Y101" s="132">
        <f t="shared" si="3"/>
        <v>400</v>
      </c>
      <c r="Z101" s="132">
        <f t="shared" si="4"/>
        <v>400</v>
      </c>
      <c r="AA101" s="372" t="str">
        <f t="shared" si="5"/>
        <v>0</v>
      </c>
    </row>
    <row r="102" spans="1:34" s="247" customFormat="1" ht="12" customHeight="1" x14ac:dyDescent="0.2">
      <c r="A102" s="16" t="s">
        <v>2008</v>
      </c>
      <c r="B102" s="17">
        <v>301</v>
      </c>
      <c r="C102" s="16" t="s">
        <v>5514</v>
      </c>
      <c r="D102" s="16" t="s">
        <v>4449</v>
      </c>
      <c r="E102" s="18" t="s">
        <v>5516</v>
      </c>
      <c r="F102" s="18">
        <v>8</v>
      </c>
      <c r="G102" s="18">
        <v>25</v>
      </c>
      <c r="H102" s="18"/>
      <c r="I102" s="51" t="s">
        <v>1734</v>
      </c>
      <c r="J102" s="18" t="s">
        <v>3005</v>
      </c>
      <c r="K102" s="19" t="s">
        <v>4291</v>
      </c>
      <c r="L102" s="254" t="s">
        <v>1616</v>
      </c>
      <c r="M102" s="116" t="s">
        <v>1734</v>
      </c>
      <c r="N102" s="18" t="s">
        <v>3005</v>
      </c>
      <c r="O102" s="116"/>
      <c r="P102" s="118">
        <v>25</v>
      </c>
      <c r="Q102" s="1" t="s">
        <v>4670</v>
      </c>
      <c r="R102" s="2">
        <v>27</v>
      </c>
      <c r="S102" s="135" t="s">
        <v>5040</v>
      </c>
      <c r="T102" s="1" t="s">
        <v>84</v>
      </c>
      <c r="U102" s="18" t="s">
        <v>1683</v>
      </c>
      <c r="V102" s="18" t="s">
        <v>1683</v>
      </c>
      <c r="W102" s="18" t="s">
        <v>3979</v>
      </c>
      <c r="X102" s="18" t="s">
        <v>5042</v>
      </c>
      <c r="Y102" s="132">
        <f t="shared" si="3"/>
        <v>400</v>
      </c>
      <c r="Z102" s="132">
        <f t="shared" si="4"/>
        <v>400</v>
      </c>
      <c r="AA102" s="372" t="str">
        <f t="shared" si="5"/>
        <v>0</v>
      </c>
    </row>
    <row r="103" spans="1:34" s="247" customFormat="1" ht="12" customHeight="1" x14ac:dyDescent="0.2">
      <c r="A103" s="1" t="s">
        <v>85</v>
      </c>
      <c r="B103" s="2">
        <v>0</v>
      </c>
      <c r="C103" s="154" t="s">
        <v>4529</v>
      </c>
      <c r="D103" s="16" t="s">
        <v>4449</v>
      </c>
      <c r="E103" s="18" t="s">
        <v>5516</v>
      </c>
      <c r="F103" s="18">
        <v>8</v>
      </c>
      <c r="G103" s="59">
        <v>1</v>
      </c>
      <c r="H103" s="140"/>
      <c r="I103" s="19" t="s">
        <v>86</v>
      </c>
      <c r="J103" s="18" t="s">
        <v>3005</v>
      </c>
      <c r="K103" s="51" t="s">
        <v>4379</v>
      </c>
      <c r="L103" s="254" t="s">
        <v>1616</v>
      </c>
      <c r="M103" s="116" t="s">
        <v>4300</v>
      </c>
      <c r="N103" s="18" t="s">
        <v>3005</v>
      </c>
      <c r="O103" s="116" t="s">
        <v>19</v>
      </c>
      <c r="P103" s="59">
        <v>1</v>
      </c>
      <c r="Q103" s="1" t="s">
        <v>4670</v>
      </c>
      <c r="R103" s="2">
        <v>28</v>
      </c>
      <c r="S103" s="248" t="s">
        <v>87</v>
      </c>
      <c r="T103" s="1" t="s">
        <v>83</v>
      </c>
      <c r="U103" s="18" t="s">
        <v>1683</v>
      </c>
      <c r="V103" s="18" t="s">
        <v>1683</v>
      </c>
      <c r="W103" s="18" t="s">
        <v>3979</v>
      </c>
      <c r="X103" s="18" t="s">
        <v>3978</v>
      </c>
      <c r="Y103" s="132">
        <f t="shared" si="3"/>
        <v>16</v>
      </c>
      <c r="Z103" s="132" t="str">
        <f t="shared" si="4"/>
        <v>0</v>
      </c>
      <c r="AA103" s="372">
        <f t="shared" si="5"/>
        <v>16</v>
      </c>
    </row>
    <row r="104" spans="1:34" s="247" customFormat="1" ht="12.75" customHeight="1" x14ac:dyDescent="0.2">
      <c r="A104" s="16" t="s">
        <v>3271</v>
      </c>
      <c r="B104" s="17">
        <v>26.35</v>
      </c>
      <c r="C104" s="16" t="s">
        <v>5528</v>
      </c>
      <c r="D104" s="16" t="s">
        <v>4449</v>
      </c>
      <c r="E104" s="18" t="s">
        <v>5516</v>
      </c>
      <c r="F104" s="18">
        <v>8</v>
      </c>
      <c r="G104" s="18">
        <v>25</v>
      </c>
      <c r="H104" s="18"/>
      <c r="I104" s="46" t="s">
        <v>3272</v>
      </c>
      <c r="J104" s="18" t="s">
        <v>3005</v>
      </c>
      <c r="K104" s="19" t="s">
        <v>4237</v>
      </c>
      <c r="L104" s="254" t="s">
        <v>1616</v>
      </c>
      <c r="M104" s="116" t="s">
        <v>4300</v>
      </c>
      <c r="N104" s="247" t="s">
        <v>3005</v>
      </c>
      <c r="O104" s="116" t="s">
        <v>21</v>
      </c>
      <c r="P104" s="118">
        <v>25</v>
      </c>
      <c r="Q104" s="1" t="s">
        <v>4670</v>
      </c>
      <c r="R104" s="2">
        <v>28</v>
      </c>
      <c r="S104" s="248" t="s">
        <v>88</v>
      </c>
      <c r="T104" s="1" t="s">
        <v>83</v>
      </c>
      <c r="U104" s="18" t="s">
        <v>1683</v>
      </c>
      <c r="V104" s="18" t="s">
        <v>1683</v>
      </c>
      <c r="W104" s="18" t="s">
        <v>3979</v>
      </c>
      <c r="X104" s="18" t="s">
        <v>3978</v>
      </c>
      <c r="Y104" s="132">
        <f t="shared" si="3"/>
        <v>400</v>
      </c>
      <c r="Z104" s="132" t="str">
        <f t="shared" si="4"/>
        <v>0</v>
      </c>
      <c r="AA104" s="372">
        <f t="shared" si="5"/>
        <v>400</v>
      </c>
    </row>
    <row r="105" spans="1:34" s="247" customFormat="1" ht="12" customHeight="1" x14ac:dyDescent="0.2">
      <c r="A105" s="1"/>
      <c r="B105" s="2"/>
      <c r="C105" s="1"/>
      <c r="D105" s="1"/>
      <c r="E105" s="3"/>
      <c r="F105" s="3"/>
      <c r="G105" s="140"/>
      <c r="H105" s="18"/>
      <c r="I105" s="51"/>
      <c r="J105" s="18"/>
      <c r="K105" s="51"/>
      <c r="L105" s="254"/>
      <c r="M105" s="18"/>
      <c r="N105" s="18"/>
      <c r="O105" s="83"/>
      <c r="P105" s="18"/>
      <c r="Q105" s="16"/>
      <c r="R105" s="17"/>
      <c r="S105" s="340"/>
      <c r="T105" s="16"/>
      <c r="U105" s="18"/>
      <c r="V105" s="18"/>
      <c r="W105" s="18"/>
      <c r="X105" s="18"/>
      <c r="Y105" s="132">
        <f t="shared" si="3"/>
        <v>0</v>
      </c>
      <c r="Z105" s="132" t="str">
        <f t="shared" si="4"/>
        <v>0</v>
      </c>
      <c r="AA105" s="372" t="str">
        <f t="shared" si="5"/>
        <v>0</v>
      </c>
    </row>
    <row r="106" spans="1:34" s="682" customFormat="1" ht="12" customHeight="1" x14ac:dyDescent="0.2">
      <c r="A106" s="672"/>
      <c r="B106" s="673"/>
      <c r="C106" s="672"/>
      <c r="D106" s="672"/>
      <c r="E106" s="674"/>
      <c r="F106" s="674"/>
      <c r="G106" s="674"/>
      <c r="H106" s="674"/>
      <c r="I106" s="675"/>
      <c r="J106" s="674"/>
      <c r="K106" s="676"/>
      <c r="L106" s="677" t="s">
        <v>1616</v>
      </c>
      <c r="M106" s="674" t="s">
        <v>4300</v>
      </c>
      <c r="N106" s="674"/>
      <c r="O106" s="678" t="s">
        <v>2041</v>
      </c>
      <c r="P106" s="679">
        <v>0</v>
      </c>
      <c r="Q106" s="672" t="s">
        <v>1858</v>
      </c>
      <c r="R106" s="673">
        <v>24.73</v>
      </c>
      <c r="S106" s="680"/>
      <c r="T106" s="672" t="s">
        <v>1859</v>
      </c>
      <c r="U106" s="674" t="s">
        <v>1683</v>
      </c>
      <c r="V106" s="674" t="s">
        <v>1683</v>
      </c>
      <c r="W106" s="674" t="s">
        <v>3979</v>
      </c>
      <c r="X106" s="674" t="s">
        <v>3978</v>
      </c>
      <c r="Y106" s="132">
        <f t="shared" si="3"/>
        <v>0</v>
      </c>
      <c r="Z106" s="132" t="str">
        <f t="shared" si="4"/>
        <v>0</v>
      </c>
      <c r="AA106" s="372">
        <f t="shared" si="5"/>
        <v>0</v>
      </c>
      <c r="AB106" s="394"/>
      <c r="AC106" s="681"/>
      <c r="AD106" s="674"/>
      <c r="AE106" s="674"/>
      <c r="AF106" s="674"/>
      <c r="AG106" s="394"/>
      <c r="AH106" s="394"/>
    </row>
    <row r="107" spans="1:34" s="247" customFormat="1" ht="12" customHeight="1" x14ac:dyDescent="0.2">
      <c r="A107" s="16"/>
      <c r="B107" s="17"/>
      <c r="C107" s="16"/>
      <c r="D107" s="16"/>
      <c r="E107" s="18"/>
      <c r="F107" s="18"/>
      <c r="G107" s="18"/>
      <c r="H107" s="18"/>
      <c r="I107" s="116"/>
      <c r="J107" s="18"/>
      <c r="K107" s="19"/>
      <c r="L107" s="254"/>
      <c r="Y107" s="132">
        <f t="shared" si="3"/>
        <v>0</v>
      </c>
      <c r="Z107" s="132" t="str">
        <f t="shared" si="4"/>
        <v>0</v>
      </c>
      <c r="AA107" s="372" t="str">
        <f t="shared" si="5"/>
        <v>0</v>
      </c>
    </row>
    <row r="108" spans="1:34" s="247" customFormat="1" ht="12" customHeight="1" x14ac:dyDescent="0.2">
      <c r="A108" s="16"/>
      <c r="B108" s="17"/>
      <c r="C108" s="16"/>
      <c r="D108" s="16"/>
      <c r="E108" s="18"/>
      <c r="F108" s="18"/>
      <c r="G108" s="18"/>
      <c r="H108" s="18"/>
      <c r="I108" s="51"/>
      <c r="J108" s="18"/>
      <c r="K108" s="19"/>
      <c r="L108" s="254"/>
      <c r="Y108" s="132">
        <f t="shared" si="3"/>
        <v>0</v>
      </c>
      <c r="Z108" s="132" t="str">
        <f t="shared" si="4"/>
        <v>0</v>
      </c>
      <c r="AA108" s="372" t="str">
        <f t="shared" si="5"/>
        <v>0</v>
      </c>
    </row>
    <row r="109" spans="1:34" s="247" customFormat="1" ht="12" customHeight="1" x14ac:dyDescent="0.2">
      <c r="L109" s="254"/>
      <c r="Y109" s="132">
        <f t="shared" si="3"/>
        <v>0</v>
      </c>
      <c r="Z109" s="132" t="str">
        <f t="shared" si="4"/>
        <v>0</v>
      </c>
      <c r="AA109" s="372" t="str">
        <f t="shared" si="5"/>
        <v>0</v>
      </c>
    </row>
    <row r="110" spans="1:34" s="537" customFormat="1" ht="12" customHeight="1" thickBot="1" x14ac:dyDescent="0.25">
      <c r="G110" s="458">
        <f>SUM(G96:G109)</f>
        <v>201</v>
      </c>
      <c r="I110" s="458"/>
      <c r="J110" s="539"/>
      <c r="K110" s="458"/>
      <c r="L110" s="539"/>
      <c r="M110" s="537">
        <f>G110-P110</f>
        <v>0</v>
      </c>
      <c r="N110" s="539"/>
      <c r="O110" s="469"/>
      <c r="P110" s="537">
        <f>SUM(P96:P109)</f>
        <v>201</v>
      </c>
      <c r="S110" s="625"/>
      <c r="Y110" s="132">
        <f t="shared" si="3"/>
        <v>0</v>
      </c>
      <c r="Z110" s="132" t="str">
        <f t="shared" si="4"/>
        <v>0</v>
      </c>
      <c r="AA110" s="372" t="str">
        <f t="shared" si="5"/>
        <v>0</v>
      </c>
    </row>
    <row r="111" spans="1:34" s="247" customFormat="1" ht="12" customHeight="1" x14ac:dyDescent="0.2">
      <c r="C111" s="421" t="s">
        <v>2042</v>
      </c>
      <c r="G111" s="370"/>
      <c r="H111" s="59"/>
      <c r="I111" s="370"/>
      <c r="J111" s="276"/>
      <c r="K111" s="370"/>
      <c r="L111" s="276"/>
      <c r="N111" s="276"/>
      <c r="O111" s="517"/>
      <c r="S111" s="552"/>
      <c r="Y111" s="132">
        <f t="shared" si="3"/>
        <v>0</v>
      </c>
      <c r="Z111" s="132" t="str">
        <f t="shared" si="4"/>
        <v>0</v>
      </c>
      <c r="AA111" s="372" t="str">
        <f t="shared" si="5"/>
        <v>0</v>
      </c>
    </row>
    <row r="112" spans="1:34" s="18" customFormat="1" ht="12" customHeight="1" x14ac:dyDescent="0.2">
      <c r="A112" s="1" t="s">
        <v>2043</v>
      </c>
      <c r="B112" s="2">
        <v>216</v>
      </c>
      <c r="C112" s="1" t="s">
        <v>5514</v>
      </c>
      <c r="D112" s="1" t="s">
        <v>5515</v>
      </c>
      <c r="E112" s="3" t="s">
        <v>5516</v>
      </c>
      <c r="F112" s="3">
        <v>16</v>
      </c>
      <c r="G112" s="3">
        <v>0</v>
      </c>
      <c r="H112" s="3"/>
      <c r="I112" s="370" t="s">
        <v>2173</v>
      </c>
      <c r="J112" s="3"/>
      <c r="K112" s="4" t="s">
        <v>1739</v>
      </c>
      <c r="L112" s="254" t="s">
        <v>1616</v>
      </c>
      <c r="M112" s="3" t="s">
        <v>4379</v>
      </c>
      <c r="N112" s="3"/>
      <c r="O112" s="3"/>
      <c r="P112" s="3">
        <v>0</v>
      </c>
      <c r="Q112" s="1" t="s">
        <v>5528</v>
      </c>
      <c r="R112" s="2">
        <v>0</v>
      </c>
      <c r="S112" s="144"/>
      <c r="T112" s="1" t="s">
        <v>4380</v>
      </c>
      <c r="U112" s="3" t="s">
        <v>1887</v>
      </c>
      <c r="V112" s="3" t="s">
        <v>1887</v>
      </c>
      <c r="W112" s="3" t="s">
        <v>3979</v>
      </c>
      <c r="X112" s="3" t="s">
        <v>3978</v>
      </c>
      <c r="Y112" s="132">
        <f t="shared" si="3"/>
        <v>0</v>
      </c>
      <c r="Z112" s="132" t="str">
        <f t="shared" si="4"/>
        <v>0</v>
      </c>
      <c r="AA112" s="372">
        <f t="shared" si="5"/>
        <v>0</v>
      </c>
      <c r="AC112" s="20"/>
    </row>
    <row r="113" spans="1:29" s="247" customFormat="1" ht="12" customHeight="1" x14ac:dyDescent="0.2">
      <c r="A113" s="274"/>
      <c r="B113" s="114"/>
      <c r="C113" s="274"/>
      <c r="D113" s="274"/>
      <c r="G113" s="370"/>
      <c r="H113" s="544"/>
      <c r="I113" s="557" t="s">
        <v>2174</v>
      </c>
      <c r="J113" s="276"/>
      <c r="K113" s="370"/>
      <c r="L113" s="254" t="s">
        <v>1616</v>
      </c>
      <c r="M113" s="3" t="s">
        <v>4379</v>
      </c>
      <c r="N113" s="3"/>
      <c r="O113" s="3"/>
      <c r="P113" s="3">
        <v>0</v>
      </c>
      <c r="Q113" s="1" t="s">
        <v>5528</v>
      </c>
      <c r="R113" s="2">
        <v>0</v>
      </c>
      <c r="S113" s="144"/>
      <c r="T113" s="1" t="s">
        <v>4380</v>
      </c>
      <c r="U113" s="3" t="s">
        <v>1887</v>
      </c>
      <c r="V113" s="3" t="s">
        <v>1887</v>
      </c>
      <c r="W113" s="3" t="s">
        <v>3979</v>
      </c>
      <c r="X113" s="3" t="s">
        <v>3978</v>
      </c>
      <c r="Y113" s="132">
        <f t="shared" si="3"/>
        <v>0</v>
      </c>
      <c r="Z113" s="132" t="str">
        <f t="shared" si="4"/>
        <v>0</v>
      </c>
      <c r="AA113" s="372">
        <f t="shared" si="5"/>
        <v>0</v>
      </c>
      <c r="AC113" s="277"/>
    </row>
    <row r="114" spans="1:29" s="247" customFormat="1" ht="12" customHeight="1" x14ac:dyDescent="0.2">
      <c r="A114" s="274"/>
      <c r="B114" s="114"/>
      <c r="C114" s="274"/>
      <c r="D114" s="274"/>
      <c r="G114" s="370"/>
      <c r="H114" s="544"/>
      <c r="I114" s="131"/>
      <c r="J114" s="276"/>
      <c r="K114" s="370"/>
      <c r="L114" s="254" t="s">
        <v>1616</v>
      </c>
      <c r="S114" s="671"/>
      <c r="Y114" s="132">
        <f t="shared" si="3"/>
        <v>0</v>
      </c>
      <c r="Z114" s="132" t="str">
        <f t="shared" si="4"/>
        <v>0</v>
      </c>
      <c r="AA114" s="372" t="str">
        <f t="shared" si="5"/>
        <v>0</v>
      </c>
      <c r="AC114" s="277"/>
    </row>
    <row r="115" spans="1:29" s="537" customFormat="1" ht="12" customHeight="1" thickBot="1" x14ac:dyDescent="0.25">
      <c r="G115" s="458">
        <f>SUM(G111:G114)</f>
        <v>0</v>
      </c>
      <c r="I115" s="546"/>
      <c r="J115" s="539"/>
      <c r="L115" s="539"/>
      <c r="M115" s="537">
        <f>G115-P115</f>
        <v>0</v>
      </c>
      <c r="N115" s="539"/>
      <c r="O115" s="469"/>
      <c r="P115" s="537">
        <f>SUM(P112:P114)</f>
        <v>0</v>
      </c>
      <c r="S115" s="625"/>
      <c r="Y115" s="132">
        <f t="shared" si="3"/>
        <v>0</v>
      </c>
      <c r="Z115" s="132" t="str">
        <f t="shared" si="4"/>
        <v>0</v>
      </c>
      <c r="AA115" s="372" t="str">
        <f t="shared" si="5"/>
        <v>0</v>
      </c>
    </row>
    <row r="116" spans="1:29" s="247" customFormat="1" ht="12" customHeight="1" x14ac:dyDescent="0.2">
      <c r="C116" s="421" t="s">
        <v>2045</v>
      </c>
      <c r="G116" s="370"/>
      <c r="H116" s="59"/>
      <c r="I116" s="370"/>
      <c r="J116" s="276"/>
      <c r="K116" s="370"/>
      <c r="L116" s="276"/>
      <c r="N116" s="276"/>
      <c r="O116" s="517"/>
      <c r="S116" s="552"/>
      <c r="Y116" s="132">
        <f t="shared" si="3"/>
        <v>0</v>
      </c>
      <c r="Z116" s="132" t="str">
        <f t="shared" si="4"/>
        <v>0</v>
      </c>
      <c r="AA116" s="372" t="str">
        <f t="shared" si="5"/>
        <v>0</v>
      </c>
    </row>
    <row r="117" spans="1:29" s="18" customFormat="1" ht="12" customHeight="1" x14ac:dyDescent="0.2">
      <c r="A117" s="1" t="s">
        <v>2043</v>
      </c>
      <c r="B117" s="2">
        <v>216</v>
      </c>
      <c r="C117" s="1" t="s">
        <v>5514</v>
      </c>
      <c r="D117" s="1" t="s">
        <v>2046</v>
      </c>
      <c r="E117" s="3" t="s">
        <v>5516</v>
      </c>
      <c r="F117" s="3">
        <v>8</v>
      </c>
      <c r="G117" s="3">
        <v>0</v>
      </c>
      <c r="H117" s="3"/>
      <c r="I117" s="370" t="s">
        <v>2173</v>
      </c>
      <c r="J117" s="3"/>
      <c r="K117" s="4" t="s">
        <v>1739</v>
      </c>
      <c r="L117" s="254" t="s">
        <v>1616</v>
      </c>
      <c r="M117" s="3" t="s">
        <v>4379</v>
      </c>
      <c r="N117" s="3"/>
      <c r="O117" s="3"/>
      <c r="P117" s="3">
        <v>0</v>
      </c>
      <c r="Q117" s="1" t="s">
        <v>5528</v>
      </c>
      <c r="R117" s="2">
        <v>0</v>
      </c>
      <c r="S117" s="144"/>
      <c r="T117" s="1" t="s">
        <v>3961</v>
      </c>
      <c r="U117" s="3" t="s">
        <v>1887</v>
      </c>
      <c r="V117" s="3" t="s">
        <v>1887</v>
      </c>
      <c r="W117" s="3" t="s">
        <v>3979</v>
      </c>
      <c r="X117" s="18" t="s">
        <v>3978</v>
      </c>
      <c r="Y117" s="132">
        <f t="shared" si="3"/>
        <v>0</v>
      </c>
      <c r="Z117" s="132" t="str">
        <f t="shared" si="4"/>
        <v>0</v>
      </c>
      <c r="AA117" s="372">
        <f t="shared" si="5"/>
        <v>0</v>
      </c>
      <c r="AC117" s="20"/>
    </row>
    <row r="118" spans="1:29" s="247" customFormat="1" ht="12" customHeight="1" x14ac:dyDescent="0.2">
      <c r="A118" s="16"/>
      <c r="B118" s="17"/>
      <c r="C118" s="16"/>
      <c r="D118" s="303"/>
      <c r="E118" s="118"/>
      <c r="F118" s="118"/>
      <c r="G118" s="302"/>
      <c r="H118" s="558"/>
      <c r="I118" s="557" t="s">
        <v>2174</v>
      </c>
      <c r="J118" s="18"/>
      <c r="K118" s="251"/>
      <c r="L118" s="254" t="s">
        <v>1616</v>
      </c>
      <c r="M118" s="3" t="s">
        <v>4379</v>
      </c>
      <c r="N118" s="3"/>
      <c r="O118" s="3"/>
      <c r="P118" s="3">
        <v>0</v>
      </c>
      <c r="Q118" s="1" t="s">
        <v>5528</v>
      </c>
      <c r="R118" s="2">
        <v>0</v>
      </c>
      <c r="S118" s="144"/>
      <c r="T118" s="1" t="s">
        <v>3961</v>
      </c>
      <c r="U118" s="3" t="s">
        <v>1887</v>
      </c>
      <c r="V118" s="3" t="s">
        <v>1887</v>
      </c>
      <c r="W118" s="3" t="s">
        <v>3979</v>
      </c>
      <c r="X118" s="18" t="s">
        <v>3978</v>
      </c>
      <c r="Y118" s="132">
        <f t="shared" si="3"/>
        <v>0</v>
      </c>
      <c r="Z118" s="132" t="str">
        <f t="shared" si="4"/>
        <v>0</v>
      </c>
      <c r="AA118" s="372">
        <f t="shared" si="5"/>
        <v>0</v>
      </c>
      <c r="AC118" s="277"/>
    </row>
    <row r="119" spans="1:29" s="247" customFormat="1" ht="12" customHeight="1" x14ac:dyDescent="0.2">
      <c r="A119" s="274"/>
      <c r="B119" s="114"/>
      <c r="C119" s="274"/>
      <c r="D119" s="274"/>
      <c r="G119" s="370"/>
      <c r="H119" s="544"/>
      <c r="I119" s="557"/>
      <c r="J119" s="276"/>
      <c r="K119" s="370"/>
      <c r="L119" s="254" t="s">
        <v>1616</v>
      </c>
      <c r="M119" s="255"/>
      <c r="O119" s="59"/>
      <c r="Q119" s="267"/>
      <c r="R119" s="17"/>
      <c r="S119" s="455"/>
      <c r="T119" s="16"/>
      <c r="Y119" s="132">
        <f t="shared" si="3"/>
        <v>0</v>
      </c>
      <c r="Z119" s="132" t="str">
        <f t="shared" si="4"/>
        <v>0</v>
      </c>
      <c r="AA119" s="372" t="str">
        <f t="shared" si="5"/>
        <v>0</v>
      </c>
      <c r="AC119" s="277"/>
    </row>
    <row r="120" spans="1:29" s="537" customFormat="1" ht="12" customHeight="1" thickBot="1" x14ac:dyDescent="0.25">
      <c r="G120" s="458">
        <f>SUM(G116:G119)</f>
        <v>0</v>
      </c>
      <c r="I120" s="546"/>
      <c r="J120" s="539"/>
      <c r="L120" s="538"/>
      <c r="M120" s="537">
        <f>G120-P120</f>
        <v>0</v>
      </c>
      <c r="N120" s="539"/>
      <c r="O120" s="469"/>
      <c r="P120" s="537">
        <f>SUM(P116:P119)</f>
        <v>0</v>
      </c>
      <c r="S120" s="625"/>
      <c r="Y120" s="132">
        <f t="shared" si="3"/>
        <v>0</v>
      </c>
      <c r="Z120" s="132" t="str">
        <f t="shared" si="4"/>
        <v>0</v>
      </c>
      <c r="AA120" s="372" t="str">
        <f t="shared" si="5"/>
        <v>0</v>
      </c>
    </row>
    <row r="121" spans="1:29" s="18" customFormat="1" ht="12" customHeight="1" x14ac:dyDescent="0.2">
      <c r="A121" s="16"/>
      <c r="B121" s="17"/>
      <c r="C121" s="367" t="s">
        <v>2047</v>
      </c>
      <c r="D121" s="16"/>
      <c r="G121" s="19"/>
      <c r="I121" s="560" t="s">
        <v>2048</v>
      </c>
      <c r="K121" s="19"/>
      <c r="L121" s="254"/>
      <c r="O121" s="122"/>
      <c r="Q121" s="16"/>
      <c r="R121" s="17"/>
      <c r="S121" s="334"/>
      <c r="T121" s="16"/>
      <c r="Y121" s="132">
        <f t="shared" si="3"/>
        <v>0</v>
      </c>
      <c r="Z121" s="132" t="str">
        <f t="shared" si="4"/>
        <v>0</v>
      </c>
      <c r="AA121" s="372" t="str">
        <f t="shared" si="5"/>
        <v>0</v>
      </c>
      <c r="AC121" s="20"/>
    </row>
    <row r="122" spans="1:29" s="558" customFormat="1" ht="12" customHeight="1" x14ac:dyDescent="0.2">
      <c r="A122" s="484"/>
      <c r="B122" s="561"/>
      <c r="C122" s="562"/>
      <c r="D122" s="563"/>
      <c r="E122" s="564"/>
      <c r="F122" s="565"/>
      <c r="G122" s="476"/>
      <c r="H122" s="565"/>
      <c r="I122" s="476"/>
      <c r="K122" s="475"/>
      <c r="L122" s="254" t="s">
        <v>1616</v>
      </c>
      <c r="O122" s="473"/>
      <c r="Q122" s="562"/>
      <c r="R122" s="566"/>
      <c r="S122" s="278"/>
      <c r="T122" s="562"/>
      <c r="U122" s="558" t="s">
        <v>2049</v>
      </c>
      <c r="V122" s="558" t="s">
        <v>2049</v>
      </c>
      <c r="W122" s="565" t="s">
        <v>3979</v>
      </c>
      <c r="X122" s="565" t="s">
        <v>3978</v>
      </c>
      <c r="Y122" s="132">
        <f t="shared" si="3"/>
        <v>0</v>
      </c>
      <c r="Z122" s="132" t="str">
        <f t="shared" si="4"/>
        <v>0</v>
      </c>
      <c r="AA122" s="372">
        <f t="shared" si="5"/>
        <v>0</v>
      </c>
      <c r="AC122" s="567"/>
    </row>
    <row r="123" spans="1:29" s="558" customFormat="1" ht="12" customHeight="1" x14ac:dyDescent="0.2">
      <c r="A123" s="484"/>
      <c r="B123" s="561"/>
      <c r="C123" s="562"/>
      <c r="D123" s="563"/>
      <c r="E123" s="564"/>
      <c r="F123" s="565"/>
      <c r="G123" s="476"/>
      <c r="H123" s="565"/>
      <c r="I123" s="476"/>
      <c r="K123" s="475"/>
      <c r="L123" s="254" t="s">
        <v>1616</v>
      </c>
      <c r="O123" s="473"/>
      <c r="Q123" s="562"/>
      <c r="R123" s="566"/>
      <c r="S123" s="278"/>
      <c r="T123" s="562"/>
      <c r="U123" s="558" t="s">
        <v>2049</v>
      </c>
      <c r="V123" s="558" t="s">
        <v>2049</v>
      </c>
      <c r="W123" s="565" t="s">
        <v>3979</v>
      </c>
      <c r="X123" s="565" t="s">
        <v>3978</v>
      </c>
      <c r="Y123" s="132">
        <f t="shared" si="3"/>
        <v>0</v>
      </c>
      <c r="Z123" s="132" t="str">
        <f t="shared" si="4"/>
        <v>0</v>
      </c>
      <c r="AA123" s="372">
        <f t="shared" si="5"/>
        <v>0</v>
      </c>
      <c r="AC123" s="567"/>
    </row>
    <row r="124" spans="1:29" s="18" customFormat="1" ht="12" customHeight="1" x14ac:dyDescent="0.2">
      <c r="L124" s="254" t="s">
        <v>1616</v>
      </c>
      <c r="S124" s="67"/>
      <c r="Y124" s="132">
        <f t="shared" si="3"/>
        <v>0</v>
      </c>
      <c r="Z124" s="132" t="str">
        <f t="shared" si="4"/>
        <v>0</v>
      </c>
      <c r="AA124" s="372" t="str">
        <f t="shared" si="5"/>
        <v>0</v>
      </c>
      <c r="AC124" s="20"/>
    </row>
    <row r="125" spans="1:29" s="537" customFormat="1" ht="12" customHeight="1" thickBot="1" x14ac:dyDescent="0.25">
      <c r="G125" s="458">
        <f>SUM(G121:G124)</f>
        <v>0</v>
      </c>
      <c r="I125" s="458"/>
      <c r="J125" s="539"/>
      <c r="K125" s="458"/>
      <c r="L125" s="538"/>
      <c r="M125" s="537">
        <f>G125-P125</f>
        <v>0</v>
      </c>
      <c r="N125" s="539"/>
      <c r="O125" s="469"/>
      <c r="P125" s="537">
        <f>SUM(P121:P124)</f>
        <v>0</v>
      </c>
      <c r="S125" s="625"/>
      <c r="Y125" s="132">
        <f t="shared" si="3"/>
        <v>0</v>
      </c>
      <c r="Z125" s="132" t="str">
        <f t="shared" si="4"/>
        <v>0</v>
      </c>
      <c r="AA125" s="372" t="str">
        <f t="shared" si="5"/>
        <v>0</v>
      </c>
    </row>
    <row r="126" spans="1:29" s="247" customFormat="1" ht="12" customHeight="1" x14ac:dyDescent="0.2">
      <c r="C126" s="556" t="s">
        <v>2050</v>
      </c>
      <c r="G126" s="370"/>
      <c r="I126" s="560" t="s">
        <v>2048</v>
      </c>
      <c r="J126" s="276"/>
      <c r="K126" s="370"/>
      <c r="L126" s="276"/>
      <c r="N126" s="276"/>
      <c r="O126" s="517"/>
      <c r="S126" s="552"/>
      <c r="Y126" s="132">
        <f t="shared" si="3"/>
        <v>0</v>
      </c>
      <c r="Z126" s="132" t="str">
        <f t="shared" si="4"/>
        <v>0</v>
      </c>
      <c r="AA126" s="372" t="str">
        <f t="shared" si="5"/>
        <v>0</v>
      </c>
    </row>
    <row r="127" spans="1:29" s="558" customFormat="1" ht="12" customHeight="1" x14ac:dyDescent="0.2">
      <c r="A127" s="484"/>
      <c r="B127" s="561"/>
      <c r="C127" s="562"/>
      <c r="D127" s="563"/>
      <c r="E127" s="564"/>
      <c r="F127" s="565"/>
      <c r="G127" s="476"/>
      <c r="I127" s="476"/>
      <c r="K127" s="475"/>
      <c r="L127" s="254" t="s">
        <v>1616</v>
      </c>
      <c r="O127" s="473"/>
      <c r="Q127" s="562"/>
      <c r="R127" s="566"/>
      <c r="S127" s="278"/>
      <c r="T127" s="562"/>
      <c r="U127" s="558" t="s">
        <v>2049</v>
      </c>
      <c r="V127" s="558" t="s">
        <v>2049</v>
      </c>
      <c r="W127" s="565" t="s">
        <v>3979</v>
      </c>
      <c r="X127" s="565" t="s">
        <v>3978</v>
      </c>
      <c r="Y127" s="132">
        <f t="shared" si="3"/>
        <v>0</v>
      </c>
      <c r="Z127" s="132" t="str">
        <f t="shared" si="4"/>
        <v>0</v>
      </c>
      <c r="AA127" s="372">
        <f t="shared" si="5"/>
        <v>0</v>
      </c>
      <c r="AB127" s="484"/>
      <c r="AC127" s="567"/>
    </row>
    <row r="128" spans="1:29" s="558" customFormat="1" ht="12" customHeight="1" x14ac:dyDescent="0.2">
      <c r="A128" s="484"/>
      <c r="B128" s="561"/>
      <c r="C128" s="562"/>
      <c r="D128" s="563"/>
      <c r="E128" s="564"/>
      <c r="F128" s="565"/>
      <c r="G128" s="476"/>
      <c r="I128" s="476"/>
      <c r="K128" s="475"/>
      <c r="L128" s="254" t="s">
        <v>1616</v>
      </c>
      <c r="O128" s="473"/>
      <c r="Q128" s="562"/>
      <c r="R128" s="566"/>
      <c r="S128" s="278"/>
      <c r="T128" s="562"/>
      <c r="U128" s="558" t="s">
        <v>2049</v>
      </c>
      <c r="V128" s="558" t="s">
        <v>2049</v>
      </c>
      <c r="W128" s="565" t="s">
        <v>3979</v>
      </c>
      <c r="X128" s="565" t="s">
        <v>3978</v>
      </c>
      <c r="Y128" s="132">
        <f t="shared" si="3"/>
        <v>0</v>
      </c>
      <c r="Z128" s="132" t="str">
        <f t="shared" si="4"/>
        <v>0</v>
      </c>
      <c r="AA128" s="372">
        <f t="shared" si="5"/>
        <v>0</v>
      </c>
      <c r="AB128" s="484"/>
      <c r="AC128" s="567"/>
    </row>
    <row r="129" spans="1:32" s="247" customFormat="1" ht="12" customHeight="1" x14ac:dyDescent="0.2">
      <c r="A129" s="16"/>
      <c r="B129" s="17"/>
      <c r="C129" s="267"/>
      <c r="D129" s="16"/>
      <c r="E129" s="18"/>
      <c r="F129" s="18"/>
      <c r="G129" s="18"/>
      <c r="H129" s="18"/>
      <c r="I129" s="51"/>
      <c r="J129" s="18"/>
      <c r="K129" s="51"/>
      <c r="L129" s="254" t="s">
        <v>1616</v>
      </c>
      <c r="O129" s="116"/>
      <c r="Q129" s="274"/>
      <c r="R129" s="114"/>
      <c r="S129" s="334"/>
      <c r="T129" s="274"/>
      <c r="Y129" s="132">
        <f t="shared" si="3"/>
        <v>0</v>
      </c>
      <c r="Z129" s="132" t="str">
        <f t="shared" si="4"/>
        <v>0</v>
      </c>
      <c r="AA129" s="372" t="str">
        <f t="shared" si="5"/>
        <v>0</v>
      </c>
      <c r="AC129" s="277"/>
    </row>
    <row r="130" spans="1:32" s="537" customFormat="1" ht="12" customHeight="1" thickBot="1" x14ac:dyDescent="0.25">
      <c r="G130" s="458">
        <f>SUM(G126:G129)</f>
        <v>0</v>
      </c>
      <c r="I130" s="458"/>
      <c r="J130" s="539"/>
      <c r="K130" s="458"/>
      <c r="L130" s="538"/>
      <c r="M130" s="537">
        <f>G130-P130</f>
        <v>0</v>
      </c>
      <c r="N130" s="539"/>
      <c r="O130" s="469"/>
      <c r="P130" s="537">
        <f>SUM(P126:P129)</f>
        <v>0</v>
      </c>
      <c r="S130" s="625"/>
      <c r="Y130" s="132">
        <f t="shared" si="3"/>
        <v>0</v>
      </c>
      <c r="Z130" s="132" t="str">
        <f t="shared" si="4"/>
        <v>0</v>
      </c>
      <c r="AA130" s="372" t="str">
        <f t="shared" si="5"/>
        <v>0</v>
      </c>
    </row>
    <row r="131" spans="1:32" s="18" customFormat="1" ht="12" customHeight="1" x14ac:dyDescent="0.2">
      <c r="A131" s="16"/>
      <c r="B131" s="17"/>
      <c r="C131" s="220" t="s">
        <v>2051</v>
      </c>
      <c r="D131" s="16"/>
      <c r="G131" s="19"/>
      <c r="I131" s="560" t="s">
        <v>2048</v>
      </c>
      <c r="K131" s="19"/>
      <c r="L131" s="254"/>
      <c r="O131" s="122"/>
      <c r="Q131" s="16"/>
      <c r="R131" s="17"/>
      <c r="S131" s="334"/>
      <c r="T131" s="16"/>
      <c r="Y131" s="132">
        <f t="shared" si="3"/>
        <v>0</v>
      </c>
      <c r="Z131" s="132" t="str">
        <f t="shared" si="4"/>
        <v>0</v>
      </c>
      <c r="AA131" s="372" t="str">
        <f t="shared" si="5"/>
        <v>0</v>
      </c>
      <c r="AC131" s="20"/>
    </row>
    <row r="132" spans="1:32" s="120" customFormat="1" ht="12" customHeight="1" x14ac:dyDescent="0.2">
      <c r="A132" s="1" t="s">
        <v>4444</v>
      </c>
      <c r="B132" s="2">
        <v>1</v>
      </c>
      <c r="C132" s="1" t="s">
        <v>4038</v>
      </c>
      <c r="D132" s="1" t="s">
        <v>5515</v>
      </c>
      <c r="E132" s="3" t="s">
        <v>5516</v>
      </c>
      <c r="F132" s="3">
        <v>16</v>
      </c>
      <c r="G132" s="3">
        <v>50</v>
      </c>
      <c r="H132" s="3" t="s">
        <v>1561</v>
      </c>
      <c r="I132" s="129" t="s">
        <v>2642</v>
      </c>
      <c r="J132" s="134" t="s">
        <v>3005</v>
      </c>
      <c r="K132" s="4" t="s">
        <v>4069</v>
      </c>
      <c r="L132" s="254" t="s">
        <v>1616</v>
      </c>
      <c r="M132" s="18" t="s">
        <v>2053</v>
      </c>
      <c r="N132" s="57" t="s">
        <v>3005</v>
      </c>
      <c r="O132" s="18" t="s">
        <v>2255</v>
      </c>
      <c r="P132" s="18">
        <v>50</v>
      </c>
      <c r="Q132" s="16" t="s">
        <v>5523</v>
      </c>
      <c r="R132" s="17">
        <v>214</v>
      </c>
      <c r="S132" s="77">
        <v>24218</v>
      </c>
      <c r="T132" s="16" t="s">
        <v>2055</v>
      </c>
      <c r="U132" s="18" t="s">
        <v>2056</v>
      </c>
      <c r="V132" s="18" t="s">
        <v>2056</v>
      </c>
      <c r="W132" s="18" t="s">
        <v>3979</v>
      </c>
      <c r="X132" s="18" t="s">
        <v>3978</v>
      </c>
      <c r="Y132" s="132">
        <f t="shared" si="3"/>
        <v>1600</v>
      </c>
      <c r="Z132" s="132" t="str">
        <f t="shared" si="4"/>
        <v>0</v>
      </c>
      <c r="AA132" s="372">
        <f t="shared" si="5"/>
        <v>1600</v>
      </c>
      <c r="AB132" s="18"/>
      <c r="AC132" s="20"/>
      <c r="AD132" s="18"/>
      <c r="AE132" s="18"/>
      <c r="AF132" s="18"/>
    </row>
    <row r="133" spans="1:32" s="558" customFormat="1" ht="22.5" x14ac:dyDescent="0.2">
      <c r="A133" s="1"/>
      <c r="B133" s="2"/>
      <c r="C133" s="1"/>
      <c r="D133" s="1"/>
      <c r="E133" s="3"/>
      <c r="F133" s="3"/>
      <c r="G133" s="3"/>
      <c r="H133" s="3"/>
      <c r="I133" s="18" t="s">
        <v>2257</v>
      </c>
      <c r="J133" s="18"/>
      <c r="K133" s="689" t="s">
        <v>89</v>
      </c>
      <c r="L133" s="254" t="s">
        <v>1616</v>
      </c>
      <c r="O133" s="266" t="s">
        <v>90</v>
      </c>
      <c r="Q133" s="562"/>
      <c r="R133" s="566"/>
      <c r="S133" s="334"/>
      <c r="T133" s="562"/>
      <c r="W133" s="565"/>
      <c r="X133" s="565"/>
      <c r="Y133" s="132">
        <f t="shared" si="3"/>
        <v>0</v>
      </c>
      <c r="Z133" s="132" t="str">
        <f t="shared" si="4"/>
        <v>0</v>
      </c>
      <c r="AA133" s="372" t="str">
        <f t="shared" si="5"/>
        <v>0</v>
      </c>
      <c r="AC133" s="567"/>
    </row>
    <row r="134" spans="1:32" s="18" customFormat="1" ht="12" customHeight="1" x14ac:dyDescent="0.2">
      <c r="K134" s="107"/>
      <c r="L134" s="254" t="s">
        <v>1616</v>
      </c>
      <c r="S134" s="67"/>
      <c r="Y134" s="132">
        <f t="shared" si="3"/>
        <v>0</v>
      </c>
      <c r="Z134" s="132" t="str">
        <f t="shared" si="4"/>
        <v>0</v>
      </c>
      <c r="AA134" s="372" t="str">
        <f t="shared" si="5"/>
        <v>0</v>
      </c>
      <c r="AC134" s="20"/>
    </row>
    <row r="135" spans="1:32" s="537" customFormat="1" ht="12" customHeight="1" thickBot="1" x14ac:dyDescent="0.25">
      <c r="G135" s="458">
        <f>SUM(G131:G134)</f>
        <v>50</v>
      </c>
      <c r="I135" s="458"/>
      <c r="J135" s="539"/>
      <c r="K135" s="458"/>
      <c r="L135" s="538"/>
      <c r="M135" s="537">
        <f>G135-P135</f>
        <v>0</v>
      </c>
      <c r="N135" s="539"/>
      <c r="O135" s="469"/>
      <c r="P135" s="537">
        <f>SUM(P131:P134)</f>
        <v>50</v>
      </c>
      <c r="S135" s="625"/>
      <c r="Y135" s="132">
        <f t="shared" ref="Y135:Y198" si="6">F135*G135*2</f>
        <v>0</v>
      </c>
      <c r="Z135" s="132" t="str">
        <f t="shared" ref="Z135:Z198" si="7">IF(X135="N",Y135,"0")</f>
        <v>0</v>
      </c>
      <c r="AA135" s="372" t="str">
        <f t="shared" ref="AA135:AA198" si="8">IF(X135="P",Y135,"0")</f>
        <v>0</v>
      </c>
    </row>
    <row r="136" spans="1:32" s="247" customFormat="1" ht="12" customHeight="1" x14ac:dyDescent="0.2">
      <c r="C136" s="220" t="s">
        <v>2057</v>
      </c>
      <c r="G136" s="370"/>
      <c r="I136" s="560" t="s">
        <v>2048</v>
      </c>
      <c r="J136" s="276"/>
      <c r="K136" s="370"/>
      <c r="L136" s="276"/>
      <c r="N136" s="276"/>
      <c r="O136" s="517"/>
      <c r="S136" s="552"/>
      <c r="Y136" s="132">
        <f t="shared" si="6"/>
        <v>0</v>
      </c>
      <c r="Z136" s="132" t="str">
        <f t="shared" si="7"/>
        <v>0</v>
      </c>
      <c r="AA136" s="372" t="str">
        <f t="shared" si="8"/>
        <v>0</v>
      </c>
    </row>
    <row r="137" spans="1:32" s="558" customFormat="1" ht="12" customHeight="1" x14ac:dyDescent="0.2">
      <c r="B137" s="561"/>
      <c r="C137" s="562"/>
      <c r="D137" s="563"/>
      <c r="E137" s="564"/>
      <c r="F137" s="565"/>
      <c r="G137" s="476"/>
      <c r="H137" s="565"/>
      <c r="I137" s="476"/>
      <c r="K137" s="475"/>
      <c r="L137" s="254" t="s">
        <v>1616</v>
      </c>
      <c r="O137" s="473"/>
      <c r="Q137" s="562"/>
      <c r="R137" s="566"/>
      <c r="S137" s="278"/>
      <c r="T137" s="562"/>
      <c r="W137" s="565"/>
      <c r="X137" s="565"/>
      <c r="Y137" s="132">
        <f t="shared" si="6"/>
        <v>0</v>
      </c>
      <c r="Z137" s="132" t="str">
        <f t="shared" si="7"/>
        <v>0</v>
      </c>
      <c r="AA137" s="372" t="str">
        <f t="shared" si="8"/>
        <v>0</v>
      </c>
      <c r="AB137" s="484"/>
      <c r="AC137" s="567"/>
    </row>
    <row r="138" spans="1:32" s="247" customFormat="1" ht="12" customHeight="1" x14ac:dyDescent="0.2">
      <c r="A138" s="16"/>
      <c r="B138" s="17"/>
      <c r="C138" s="267"/>
      <c r="D138" s="16"/>
      <c r="E138" s="18"/>
      <c r="F138" s="18"/>
      <c r="G138" s="18"/>
      <c r="H138" s="18"/>
      <c r="I138" s="51"/>
      <c r="J138" s="18"/>
      <c r="K138" s="51"/>
      <c r="L138" s="254" t="s">
        <v>1616</v>
      </c>
      <c r="O138" s="116"/>
      <c r="Q138" s="274"/>
      <c r="R138" s="114"/>
      <c r="S138" s="334"/>
      <c r="T138" s="274"/>
      <c r="Y138" s="132">
        <f t="shared" si="6"/>
        <v>0</v>
      </c>
      <c r="Z138" s="132" t="str">
        <f t="shared" si="7"/>
        <v>0</v>
      </c>
      <c r="AA138" s="372" t="str">
        <f t="shared" si="8"/>
        <v>0</v>
      </c>
      <c r="AC138" s="277"/>
    </row>
    <row r="139" spans="1:32" s="537" customFormat="1" ht="12" customHeight="1" thickBot="1" x14ac:dyDescent="0.25">
      <c r="G139" s="458">
        <f>SUM(G136:G138)</f>
        <v>0</v>
      </c>
      <c r="I139" s="458"/>
      <c r="J139" s="539"/>
      <c r="K139" s="458"/>
      <c r="L139" s="538"/>
      <c r="M139" s="537">
        <f>G139-P139</f>
        <v>0</v>
      </c>
      <c r="N139" s="539"/>
      <c r="O139" s="469"/>
      <c r="P139" s="537">
        <f>SUM(P136:P138)</f>
        <v>0</v>
      </c>
      <c r="S139" s="625"/>
      <c r="Y139" s="132">
        <f t="shared" si="6"/>
        <v>0</v>
      </c>
      <c r="Z139" s="132" t="str">
        <f t="shared" si="7"/>
        <v>0</v>
      </c>
      <c r="AA139" s="372" t="str">
        <f t="shared" si="8"/>
        <v>0</v>
      </c>
    </row>
    <row r="140" spans="1:32" s="3" customFormat="1" ht="12" customHeight="1" x14ac:dyDescent="0.2">
      <c r="C140" s="21" t="s">
        <v>2058</v>
      </c>
      <c r="G140" s="4"/>
      <c r="I140" s="4"/>
      <c r="J140" s="53"/>
      <c r="L140" s="133"/>
      <c r="N140" s="53"/>
      <c r="O140" s="113"/>
      <c r="S140" s="657"/>
      <c r="Y140" s="132">
        <f t="shared" si="6"/>
        <v>0</v>
      </c>
      <c r="Z140" s="132" t="str">
        <f t="shared" si="7"/>
        <v>0</v>
      </c>
      <c r="AA140" s="372" t="str">
        <f t="shared" si="8"/>
        <v>0</v>
      </c>
    </row>
    <row r="141" spans="1:32" s="18" customFormat="1" ht="12" customHeight="1" x14ac:dyDescent="0.2">
      <c r="A141" s="1" t="s">
        <v>1783</v>
      </c>
      <c r="B141" s="2">
        <v>114.5</v>
      </c>
      <c r="C141" s="1" t="s">
        <v>5514</v>
      </c>
      <c r="D141" s="1" t="s">
        <v>5515</v>
      </c>
      <c r="E141" s="3" t="s">
        <v>5516</v>
      </c>
      <c r="F141" s="3">
        <v>16</v>
      </c>
      <c r="G141" s="3">
        <v>25</v>
      </c>
      <c r="H141" s="3"/>
      <c r="I141" s="112"/>
      <c r="J141" s="21" t="s">
        <v>3005</v>
      </c>
      <c r="K141" s="4" t="s">
        <v>4979</v>
      </c>
      <c r="L141" s="103" t="s">
        <v>1616</v>
      </c>
      <c r="M141" s="3" t="s">
        <v>4979</v>
      </c>
      <c r="N141" s="21" t="s">
        <v>3005</v>
      </c>
      <c r="O141" s="3"/>
      <c r="P141" s="3">
        <v>25</v>
      </c>
      <c r="Q141" s="1" t="s">
        <v>3432</v>
      </c>
      <c r="R141" s="2">
        <v>215</v>
      </c>
      <c r="S141" s="21" t="s">
        <v>5040</v>
      </c>
      <c r="T141" s="1" t="s">
        <v>2119</v>
      </c>
      <c r="U141" s="18" t="s">
        <v>1683</v>
      </c>
      <c r="V141" s="18" t="s">
        <v>1683</v>
      </c>
      <c r="W141" s="18" t="s">
        <v>5041</v>
      </c>
      <c r="X141" s="18" t="s">
        <v>5042</v>
      </c>
      <c r="Y141" s="132">
        <f t="shared" si="6"/>
        <v>800</v>
      </c>
      <c r="Z141" s="132">
        <f t="shared" si="7"/>
        <v>800</v>
      </c>
      <c r="AA141" s="372" t="str">
        <f t="shared" si="8"/>
        <v>0</v>
      </c>
      <c r="AC141" s="20"/>
    </row>
    <row r="142" spans="1:32" s="18" customFormat="1" ht="12" customHeight="1" x14ac:dyDescent="0.2">
      <c r="A142" s="1"/>
      <c r="B142" s="2"/>
      <c r="C142" s="1"/>
      <c r="D142" s="1"/>
      <c r="E142" s="3"/>
      <c r="F142" s="3"/>
      <c r="G142" s="3"/>
      <c r="H142" s="3"/>
      <c r="I142" s="3"/>
      <c r="J142" s="21"/>
      <c r="K142" s="4"/>
      <c r="L142" s="450" t="s">
        <v>1616</v>
      </c>
      <c r="M142" s="3"/>
      <c r="N142" s="57"/>
      <c r="O142" s="3"/>
      <c r="P142" s="3"/>
      <c r="Q142" s="1"/>
      <c r="R142" s="2"/>
      <c r="S142" s="244"/>
      <c r="T142" s="1"/>
      <c r="U142" s="3"/>
      <c r="V142" s="3"/>
      <c r="Y142" s="132">
        <f t="shared" si="6"/>
        <v>0</v>
      </c>
      <c r="Z142" s="132" t="str">
        <f t="shared" si="7"/>
        <v>0</v>
      </c>
      <c r="AA142" s="372" t="str">
        <f t="shared" si="8"/>
        <v>0</v>
      </c>
    </row>
    <row r="143" spans="1:32" s="18" customFormat="1" ht="12" customHeight="1" x14ac:dyDescent="0.2">
      <c r="A143" s="1"/>
      <c r="B143" s="2"/>
      <c r="C143" s="1"/>
      <c r="D143" s="1"/>
      <c r="E143" s="3"/>
      <c r="F143" s="3"/>
      <c r="G143" s="3"/>
      <c r="H143" s="3"/>
      <c r="I143" s="21"/>
      <c r="J143" s="21"/>
      <c r="K143" s="4"/>
      <c r="L143" s="450" t="s">
        <v>1616</v>
      </c>
      <c r="M143" s="3"/>
      <c r="N143" s="21"/>
      <c r="O143" s="21"/>
      <c r="P143" s="3"/>
      <c r="Q143" s="1"/>
      <c r="R143" s="2"/>
      <c r="S143" s="244"/>
      <c r="T143" s="1"/>
      <c r="U143" s="3"/>
      <c r="V143" s="3"/>
      <c r="Y143" s="132">
        <f t="shared" si="6"/>
        <v>0</v>
      </c>
      <c r="Z143" s="132" t="str">
        <f t="shared" si="7"/>
        <v>0</v>
      </c>
      <c r="AA143" s="372" t="str">
        <f t="shared" si="8"/>
        <v>0</v>
      </c>
      <c r="AC143" s="20"/>
    </row>
    <row r="144" spans="1:32" s="3" customFormat="1" ht="12" customHeight="1" x14ac:dyDescent="0.2">
      <c r="A144" s="1"/>
      <c r="B144" s="2"/>
      <c r="C144" s="1"/>
      <c r="D144" s="1"/>
      <c r="G144" s="4"/>
      <c r="I144" s="4"/>
      <c r="J144" s="57"/>
      <c r="K144" s="19"/>
      <c r="L144" s="450" t="s">
        <v>1616</v>
      </c>
      <c r="M144" s="18"/>
      <c r="N144" s="21"/>
      <c r="O144" s="115"/>
      <c r="Q144" s="1"/>
      <c r="R144" s="2"/>
      <c r="S144" s="658"/>
      <c r="T144" s="1"/>
      <c r="Y144" s="132">
        <f t="shared" si="6"/>
        <v>0</v>
      </c>
      <c r="Z144" s="132" t="str">
        <f t="shared" si="7"/>
        <v>0</v>
      </c>
      <c r="AA144" s="372" t="str">
        <f t="shared" si="8"/>
        <v>0</v>
      </c>
      <c r="AC144" s="5"/>
    </row>
    <row r="145" spans="1:34" s="36" customFormat="1" ht="12" customHeight="1" thickBot="1" x14ac:dyDescent="0.25">
      <c r="G145" s="570">
        <f>SUM(G140:G144)</f>
        <v>25</v>
      </c>
      <c r="I145" s="38"/>
      <c r="J145" s="571"/>
      <c r="K145" s="264"/>
      <c r="L145" s="276"/>
      <c r="M145" s="537">
        <f>G145-P145</f>
        <v>0</v>
      </c>
      <c r="N145" s="571"/>
      <c r="O145" s="572"/>
      <c r="P145" s="573">
        <f>SUM(P140:P144)</f>
        <v>25</v>
      </c>
      <c r="S145" s="659"/>
      <c r="Y145" s="132">
        <f t="shared" si="6"/>
        <v>0</v>
      </c>
      <c r="Z145" s="132" t="str">
        <f t="shared" si="7"/>
        <v>0</v>
      </c>
      <c r="AA145" s="372" t="str">
        <f t="shared" si="8"/>
        <v>0</v>
      </c>
    </row>
    <row r="146" spans="1:34" s="87" customFormat="1" ht="12" customHeight="1" x14ac:dyDescent="0.2">
      <c r="A146" s="24"/>
      <c r="B146" s="25"/>
      <c r="C146" s="26" t="s">
        <v>3027</v>
      </c>
      <c r="D146" s="27"/>
      <c r="E146" s="28"/>
      <c r="F146" s="29"/>
      <c r="G146" s="30"/>
      <c r="H146" s="31"/>
      <c r="I146" s="24"/>
      <c r="J146" s="24"/>
      <c r="K146" s="24"/>
      <c r="L146" s="28"/>
      <c r="M146" s="24"/>
      <c r="N146" s="24"/>
      <c r="O146" s="32"/>
      <c r="P146" s="30"/>
      <c r="Q146" s="28"/>
      <c r="R146" s="25"/>
      <c r="S146" s="33"/>
      <c r="T146" s="24"/>
      <c r="U146" s="24"/>
      <c r="V146" s="24"/>
      <c r="W146" s="28"/>
      <c r="X146" s="24"/>
      <c r="Y146" s="132">
        <f t="shared" si="6"/>
        <v>0</v>
      </c>
      <c r="Z146" s="132" t="str">
        <f t="shared" si="7"/>
        <v>0</v>
      </c>
      <c r="AA146" s="372" t="str">
        <f t="shared" si="8"/>
        <v>0</v>
      </c>
      <c r="AB146" s="24"/>
      <c r="AC146" s="24"/>
      <c r="AD146" s="28"/>
      <c r="AE146" s="28"/>
      <c r="AF146" s="28"/>
      <c r="AG146" s="28"/>
      <c r="AH146" s="28"/>
    </row>
    <row r="147" spans="1:34" s="3" customFormat="1" ht="12" customHeight="1" x14ac:dyDescent="0.2">
      <c r="L147" s="1" t="s">
        <v>1616</v>
      </c>
      <c r="M147" s="112"/>
      <c r="N147" s="53"/>
      <c r="O147" s="112"/>
      <c r="P147" s="140"/>
      <c r="Y147" s="132">
        <f t="shared" si="6"/>
        <v>0</v>
      </c>
      <c r="Z147" s="132" t="str">
        <f t="shared" si="7"/>
        <v>0</v>
      </c>
      <c r="AA147" s="372" t="str">
        <f t="shared" si="8"/>
        <v>0</v>
      </c>
    </row>
    <row r="148" spans="1:34" s="18" customFormat="1" ht="12" customHeight="1" x14ac:dyDescent="0.2">
      <c r="A148" s="16" t="s">
        <v>5014</v>
      </c>
      <c r="B148" s="17">
        <v>180</v>
      </c>
      <c r="C148" s="16" t="s">
        <v>5523</v>
      </c>
      <c r="D148" s="16" t="s">
        <v>5515</v>
      </c>
      <c r="E148" s="18" t="s">
        <v>5516</v>
      </c>
      <c r="F148" s="18">
        <v>16</v>
      </c>
      <c r="G148" s="18">
        <v>25</v>
      </c>
      <c r="I148" s="19" t="s">
        <v>4546</v>
      </c>
      <c r="J148" s="18" t="s">
        <v>3005</v>
      </c>
      <c r="K148" s="19" t="s">
        <v>4069</v>
      </c>
      <c r="L148" s="16" t="s">
        <v>1616</v>
      </c>
      <c r="M148" s="116" t="s">
        <v>4541</v>
      </c>
      <c r="N148" s="58" t="s">
        <v>3005</v>
      </c>
      <c r="O148" s="116"/>
      <c r="P148" s="140">
        <v>25</v>
      </c>
      <c r="Q148" s="1" t="s">
        <v>4670</v>
      </c>
      <c r="R148" s="2">
        <v>35</v>
      </c>
      <c r="S148" s="249" t="s">
        <v>1309</v>
      </c>
      <c r="T148" s="1" t="s">
        <v>4698</v>
      </c>
      <c r="U148" s="18" t="s">
        <v>5519</v>
      </c>
      <c r="V148" s="18" t="s">
        <v>5519</v>
      </c>
      <c r="W148" s="18" t="s">
        <v>3979</v>
      </c>
      <c r="X148" s="18" t="s">
        <v>3978</v>
      </c>
      <c r="Y148" s="132">
        <f t="shared" si="6"/>
        <v>800</v>
      </c>
      <c r="Z148" s="132" t="str">
        <f t="shared" si="7"/>
        <v>0</v>
      </c>
      <c r="AA148" s="372">
        <f t="shared" si="8"/>
        <v>800</v>
      </c>
    </row>
    <row r="149" spans="1:34" s="18" customFormat="1" ht="12" customHeight="1" x14ac:dyDescent="0.2">
      <c r="A149" s="16" t="s">
        <v>4077</v>
      </c>
      <c r="B149" s="17">
        <v>323</v>
      </c>
      <c r="C149" s="16" t="s">
        <v>5523</v>
      </c>
      <c r="D149" s="16" t="s">
        <v>5515</v>
      </c>
      <c r="E149" s="18" t="s">
        <v>5516</v>
      </c>
      <c r="F149" s="18">
        <v>16</v>
      </c>
      <c r="G149" s="18">
        <v>25</v>
      </c>
      <c r="I149" s="19" t="s">
        <v>4547</v>
      </c>
      <c r="J149" s="18" t="s">
        <v>3005</v>
      </c>
      <c r="K149" s="19" t="s">
        <v>4069</v>
      </c>
      <c r="L149" s="16" t="s">
        <v>1616</v>
      </c>
      <c r="M149" s="116" t="s">
        <v>4541</v>
      </c>
      <c r="N149" s="58" t="s">
        <v>3005</v>
      </c>
      <c r="O149" s="116"/>
      <c r="P149" s="140">
        <v>25</v>
      </c>
      <c r="Q149" s="1" t="s">
        <v>4670</v>
      </c>
      <c r="R149" s="2">
        <v>33</v>
      </c>
      <c r="S149" s="249" t="s">
        <v>1310</v>
      </c>
      <c r="T149" s="1" t="s">
        <v>1328</v>
      </c>
      <c r="U149" s="18" t="s">
        <v>5519</v>
      </c>
      <c r="V149" s="18" t="s">
        <v>5519</v>
      </c>
      <c r="W149" s="18" t="s">
        <v>3979</v>
      </c>
      <c r="X149" s="18" t="s">
        <v>3978</v>
      </c>
      <c r="Y149" s="132">
        <f t="shared" si="6"/>
        <v>800</v>
      </c>
      <c r="Z149" s="132" t="str">
        <f t="shared" si="7"/>
        <v>0</v>
      </c>
      <c r="AA149" s="372">
        <f t="shared" si="8"/>
        <v>800</v>
      </c>
    </row>
    <row r="150" spans="1:34" s="18" customFormat="1" ht="12" customHeight="1" x14ac:dyDescent="0.2">
      <c r="A150" s="16" t="s">
        <v>4446</v>
      </c>
      <c r="B150" s="17">
        <v>216</v>
      </c>
      <c r="C150" s="16" t="s">
        <v>4447</v>
      </c>
      <c r="D150" s="16" t="s">
        <v>5515</v>
      </c>
      <c r="E150" s="18" t="s">
        <v>5516</v>
      </c>
      <c r="F150" s="18">
        <v>16</v>
      </c>
      <c r="G150" s="60">
        <v>25</v>
      </c>
      <c r="I150" s="126" t="s">
        <v>2367</v>
      </c>
      <c r="J150" s="18" t="s">
        <v>3005</v>
      </c>
      <c r="K150" s="19" t="s">
        <v>4069</v>
      </c>
      <c r="L150" s="16" t="s">
        <v>1616</v>
      </c>
      <c r="M150" s="116" t="s">
        <v>4541</v>
      </c>
      <c r="N150" s="58" t="s">
        <v>3005</v>
      </c>
      <c r="O150" s="116"/>
      <c r="P150" s="140">
        <v>25</v>
      </c>
      <c r="Q150" s="1" t="s">
        <v>4670</v>
      </c>
      <c r="R150" s="2">
        <v>34</v>
      </c>
      <c r="S150" s="249" t="s">
        <v>1311</v>
      </c>
      <c r="T150" s="1" t="s">
        <v>4699</v>
      </c>
      <c r="U150" s="18" t="s">
        <v>5519</v>
      </c>
      <c r="V150" s="18" t="s">
        <v>5519</v>
      </c>
      <c r="W150" s="18" t="s">
        <v>3979</v>
      </c>
      <c r="X150" s="18" t="s">
        <v>3978</v>
      </c>
      <c r="Y150" s="132">
        <f t="shared" si="6"/>
        <v>800</v>
      </c>
      <c r="Z150" s="132" t="str">
        <f t="shared" si="7"/>
        <v>0</v>
      </c>
      <c r="AA150" s="372">
        <f t="shared" si="8"/>
        <v>800</v>
      </c>
    </row>
    <row r="151" spans="1:34" s="18" customFormat="1" ht="12" customHeight="1" x14ac:dyDescent="0.2">
      <c r="A151" s="16" t="s">
        <v>4446</v>
      </c>
      <c r="B151" s="17">
        <v>216</v>
      </c>
      <c r="C151" s="16" t="s">
        <v>4447</v>
      </c>
      <c r="D151" s="16" t="s">
        <v>5515</v>
      </c>
      <c r="E151" s="18" t="s">
        <v>5516</v>
      </c>
      <c r="F151" s="18">
        <v>16</v>
      </c>
      <c r="G151" s="60">
        <v>25</v>
      </c>
      <c r="I151" s="126" t="s">
        <v>2367</v>
      </c>
      <c r="J151" s="18" t="s">
        <v>3005</v>
      </c>
      <c r="K151" s="19" t="s">
        <v>4069</v>
      </c>
      <c r="L151" s="16" t="s">
        <v>1616</v>
      </c>
      <c r="M151" s="116" t="s">
        <v>4541</v>
      </c>
      <c r="N151" s="58" t="s">
        <v>3005</v>
      </c>
      <c r="O151" s="116"/>
      <c r="P151" s="140">
        <v>25</v>
      </c>
      <c r="Q151" s="1" t="s">
        <v>4670</v>
      </c>
      <c r="R151" s="2">
        <v>34</v>
      </c>
      <c r="S151" s="249" t="s">
        <v>1311</v>
      </c>
      <c r="T151" s="1" t="s">
        <v>4700</v>
      </c>
      <c r="U151" s="18" t="s">
        <v>5519</v>
      </c>
      <c r="V151" s="18" t="s">
        <v>5519</v>
      </c>
      <c r="W151" s="18" t="s">
        <v>3979</v>
      </c>
      <c r="X151" s="18" t="s">
        <v>3978</v>
      </c>
      <c r="Y151" s="132">
        <f t="shared" si="6"/>
        <v>800</v>
      </c>
      <c r="Z151" s="132" t="str">
        <f t="shared" si="7"/>
        <v>0</v>
      </c>
      <c r="AA151" s="372">
        <f t="shared" si="8"/>
        <v>800</v>
      </c>
    </row>
    <row r="152" spans="1:34" s="18" customFormat="1" ht="12" customHeight="1" x14ac:dyDescent="0.2">
      <c r="A152" s="16" t="s">
        <v>4446</v>
      </c>
      <c r="B152" s="17">
        <v>216</v>
      </c>
      <c r="C152" s="16" t="s">
        <v>4447</v>
      </c>
      <c r="D152" s="16" t="s">
        <v>5515</v>
      </c>
      <c r="E152" s="18" t="s">
        <v>5516</v>
      </c>
      <c r="F152" s="18">
        <v>16</v>
      </c>
      <c r="G152" s="60">
        <v>25</v>
      </c>
      <c r="I152" s="126" t="s">
        <v>2367</v>
      </c>
      <c r="J152" s="18" t="s">
        <v>3005</v>
      </c>
      <c r="K152" s="19" t="s">
        <v>4069</v>
      </c>
      <c r="L152" s="16" t="s">
        <v>1616</v>
      </c>
      <c r="M152" s="116" t="s">
        <v>4541</v>
      </c>
      <c r="N152" s="58" t="s">
        <v>3005</v>
      </c>
      <c r="O152" s="116"/>
      <c r="P152" s="140">
        <v>25</v>
      </c>
      <c r="Q152" s="1" t="s">
        <v>4670</v>
      </c>
      <c r="R152" s="2">
        <v>33</v>
      </c>
      <c r="S152" s="249" t="s">
        <v>1311</v>
      </c>
      <c r="T152" s="1" t="s">
        <v>4701</v>
      </c>
      <c r="U152" s="18" t="s">
        <v>5519</v>
      </c>
      <c r="V152" s="18" t="s">
        <v>5519</v>
      </c>
      <c r="W152" s="18" t="s">
        <v>3979</v>
      </c>
      <c r="X152" s="18" t="s">
        <v>3978</v>
      </c>
      <c r="Y152" s="132">
        <f t="shared" si="6"/>
        <v>800</v>
      </c>
      <c r="Z152" s="132" t="str">
        <f t="shared" si="7"/>
        <v>0</v>
      </c>
      <c r="AA152" s="372">
        <f t="shared" si="8"/>
        <v>800</v>
      </c>
    </row>
    <row r="153" spans="1:34" s="18" customFormat="1" ht="12" customHeight="1" x14ac:dyDescent="0.2">
      <c r="A153" s="16" t="s">
        <v>4446</v>
      </c>
      <c r="B153" s="17">
        <v>216</v>
      </c>
      <c r="C153" s="16" t="s">
        <v>4447</v>
      </c>
      <c r="D153" s="16" t="s">
        <v>5515</v>
      </c>
      <c r="E153" s="18" t="s">
        <v>5516</v>
      </c>
      <c r="F153" s="18">
        <v>16</v>
      </c>
      <c r="G153" s="60">
        <v>25</v>
      </c>
      <c r="I153" s="126" t="s">
        <v>2367</v>
      </c>
      <c r="J153" s="18" t="s">
        <v>3005</v>
      </c>
      <c r="K153" s="19" t="s">
        <v>4069</v>
      </c>
      <c r="L153" s="16" t="s">
        <v>1616</v>
      </c>
      <c r="M153" s="116" t="s">
        <v>4541</v>
      </c>
      <c r="N153" s="58" t="s">
        <v>3005</v>
      </c>
      <c r="O153" s="116"/>
      <c r="P153" s="140">
        <v>25</v>
      </c>
      <c r="Q153" s="1" t="s">
        <v>4670</v>
      </c>
      <c r="R153" s="2">
        <v>35</v>
      </c>
      <c r="S153" s="249" t="s">
        <v>1311</v>
      </c>
      <c r="T153" s="1" t="s">
        <v>4702</v>
      </c>
      <c r="U153" s="18" t="s">
        <v>5519</v>
      </c>
      <c r="V153" s="18" t="s">
        <v>5519</v>
      </c>
      <c r="W153" s="18" t="s">
        <v>3979</v>
      </c>
      <c r="X153" s="18" t="s">
        <v>3978</v>
      </c>
      <c r="Y153" s="132">
        <f t="shared" si="6"/>
        <v>800</v>
      </c>
      <c r="Z153" s="132" t="str">
        <f t="shared" si="7"/>
        <v>0</v>
      </c>
      <c r="AA153" s="372">
        <f t="shared" si="8"/>
        <v>800</v>
      </c>
    </row>
    <row r="154" spans="1:34" s="18" customFormat="1" ht="12" customHeight="1" x14ac:dyDescent="0.2">
      <c r="A154" s="16" t="s">
        <v>4446</v>
      </c>
      <c r="B154" s="17">
        <v>216</v>
      </c>
      <c r="C154" s="16" t="s">
        <v>4447</v>
      </c>
      <c r="D154" s="16" t="s">
        <v>5515</v>
      </c>
      <c r="E154" s="18" t="s">
        <v>5516</v>
      </c>
      <c r="F154" s="18">
        <v>16</v>
      </c>
      <c r="G154" s="245">
        <v>25</v>
      </c>
      <c r="I154" s="127" t="s">
        <v>3252</v>
      </c>
      <c r="J154" s="18" t="s">
        <v>3005</v>
      </c>
      <c r="K154" s="19" t="s">
        <v>4069</v>
      </c>
      <c r="L154" s="16" t="s">
        <v>1616</v>
      </c>
      <c r="M154" s="116" t="s">
        <v>4541</v>
      </c>
      <c r="N154" s="58" t="s">
        <v>3005</v>
      </c>
      <c r="O154" s="116"/>
      <c r="P154" s="140">
        <v>25</v>
      </c>
      <c r="Q154" s="1" t="s">
        <v>4670</v>
      </c>
      <c r="R154" s="2">
        <v>34</v>
      </c>
      <c r="S154" s="249" t="s">
        <v>1312</v>
      </c>
      <c r="T154" s="1" t="s">
        <v>1327</v>
      </c>
      <c r="U154" s="18" t="s">
        <v>5519</v>
      </c>
      <c r="V154" s="18" t="s">
        <v>5519</v>
      </c>
      <c r="W154" s="18" t="s">
        <v>3979</v>
      </c>
      <c r="X154" s="18" t="s">
        <v>3978</v>
      </c>
      <c r="Y154" s="132">
        <f t="shared" si="6"/>
        <v>800</v>
      </c>
      <c r="Z154" s="132" t="str">
        <f t="shared" si="7"/>
        <v>0</v>
      </c>
      <c r="AA154" s="372">
        <f t="shared" si="8"/>
        <v>800</v>
      </c>
    </row>
    <row r="155" spans="1:34" s="18" customFormat="1" ht="12" customHeight="1" x14ac:dyDescent="0.2">
      <c r="A155" s="1" t="s">
        <v>4672</v>
      </c>
      <c r="B155" s="2">
        <v>34</v>
      </c>
      <c r="C155" s="1" t="s">
        <v>4670</v>
      </c>
      <c r="D155" s="1" t="s">
        <v>5515</v>
      </c>
      <c r="E155" s="3" t="s">
        <v>5516</v>
      </c>
      <c r="F155" s="3">
        <v>16</v>
      </c>
      <c r="G155" s="48">
        <v>25</v>
      </c>
      <c r="H155" s="3"/>
      <c r="I155" s="49"/>
      <c r="J155" s="3" t="s">
        <v>3005</v>
      </c>
      <c r="K155" s="51" t="s">
        <v>4977</v>
      </c>
      <c r="L155" s="1" t="s">
        <v>1616</v>
      </c>
      <c r="M155" s="3" t="s">
        <v>4977</v>
      </c>
      <c r="N155" s="3" t="s">
        <v>3005</v>
      </c>
      <c r="O155" s="3"/>
      <c r="P155" s="3">
        <v>25</v>
      </c>
      <c r="Q155" s="1" t="s">
        <v>4665</v>
      </c>
      <c r="R155" s="2">
        <v>77.5</v>
      </c>
      <c r="S155" s="248" t="s">
        <v>5040</v>
      </c>
      <c r="T155" s="1" t="s">
        <v>4666</v>
      </c>
      <c r="U155" s="3" t="s">
        <v>5519</v>
      </c>
      <c r="V155" s="3" t="s">
        <v>5519</v>
      </c>
      <c r="W155" s="3" t="s">
        <v>3979</v>
      </c>
      <c r="X155" s="3" t="s">
        <v>5042</v>
      </c>
      <c r="Y155" s="132">
        <f t="shared" si="6"/>
        <v>800</v>
      </c>
      <c r="Z155" s="132">
        <f t="shared" si="7"/>
        <v>800</v>
      </c>
      <c r="AA155" s="372" t="str">
        <f t="shared" si="8"/>
        <v>0</v>
      </c>
    </row>
    <row r="156" spans="1:34" s="3" customFormat="1" ht="12" customHeight="1" x14ac:dyDescent="0.2">
      <c r="A156" s="1" t="s">
        <v>1321</v>
      </c>
      <c r="B156" s="2">
        <v>36</v>
      </c>
      <c r="C156" s="1" t="s">
        <v>4670</v>
      </c>
      <c r="D156" s="1" t="s">
        <v>5515</v>
      </c>
      <c r="E156" s="3" t="s">
        <v>5516</v>
      </c>
      <c r="F156" s="3">
        <v>16</v>
      </c>
      <c r="G156" s="48">
        <v>25</v>
      </c>
      <c r="I156" s="49"/>
      <c r="J156" s="3" t="s">
        <v>3005</v>
      </c>
      <c r="K156" s="51" t="s">
        <v>4977</v>
      </c>
      <c r="L156" s="1" t="s">
        <v>1616</v>
      </c>
      <c r="M156" s="116" t="s">
        <v>4977</v>
      </c>
      <c r="N156" s="53" t="s">
        <v>3005</v>
      </c>
      <c r="O156" s="112"/>
      <c r="P156" s="140">
        <v>25</v>
      </c>
      <c r="Q156" s="1" t="s">
        <v>4670</v>
      </c>
      <c r="R156" s="2">
        <v>34.5</v>
      </c>
      <c r="S156" s="248" t="s">
        <v>5040</v>
      </c>
      <c r="T156" s="1" t="s">
        <v>4673</v>
      </c>
      <c r="U156" s="3" t="s">
        <v>5519</v>
      </c>
      <c r="V156" s="3" t="s">
        <v>5519</v>
      </c>
      <c r="W156" s="3" t="s">
        <v>3979</v>
      </c>
      <c r="X156" s="3" t="s">
        <v>5042</v>
      </c>
      <c r="Y156" s="132">
        <f t="shared" si="6"/>
        <v>800</v>
      </c>
      <c r="Z156" s="132">
        <f t="shared" si="7"/>
        <v>800</v>
      </c>
      <c r="AA156" s="372" t="str">
        <f t="shared" si="8"/>
        <v>0</v>
      </c>
    </row>
    <row r="157" spans="1:34" s="3" customFormat="1" ht="12" customHeight="1" x14ac:dyDescent="0.2">
      <c r="A157" s="1" t="s">
        <v>4676</v>
      </c>
      <c r="B157" s="2">
        <v>34</v>
      </c>
      <c r="C157" s="1" t="s">
        <v>4670</v>
      </c>
      <c r="D157" s="1" t="s">
        <v>5515</v>
      </c>
      <c r="E157" s="3" t="s">
        <v>5516</v>
      </c>
      <c r="F157" s="3">
        <v>16</v>
      </c>
      <c r="G157" s="48">
        <v>25</v>
      </c>
      <c r="I157" s="49"/>
      <c r="J157" s="3" t="s">
        <v>3005</v>
      </c>
      <c r="K157" s="51" t="s">
        <v>4979</v>
      </c>
      <c r="L157" s="16" t="s">
        <v>1616</v>
      </c>
      <c r="M157" s="18" t="s">
        <v>4979</v>
      </c>
      <c r="N157" s="58" t="s">
        <v>3005</v>
      </c>
      <c r="O157" s="183"/>
      <c r="P157" s="18">
        <v>25</v>
      </c>
      <c r="Q157" s="1" t="s">
        <v>5528</v>
      </c>
      <c r="R157" s="17">
        <v>18.350000000000001</v>
      </c>
      <c r="S157" s="248" t="s">
        <v>5040</v>
      </c>
      <c r="T157" s="1" t="s">
        <v>4401</v>
      </c>
      <c r="U157" s="3" t="s">
        <v>5519</v>
      </c>
      <c r="V157" s="3" t="s">
        <v>5519</v>
      </c>
      <c r="W157" s="3" t="s">
        <v>3979</v>
      </c>
      <c r="X157" s="3" t="s">
        <v>5042</v>
      </c>
      <c r="Y157" s="132">
        <f t="shared" si="6"/>
        <v>800</v>
      </c>
      <c r="Z157" s="132">
        <f t="shared" si="7"/>
        <v>800</v>
      </c>
      <c r="AA157" s="372" t="str">
        <f t="shared" si="8"/>
        <v>0</v>
      </c>
    </row>
    <row r="158" spans="1:34" s="18" customFormat="1" ht="12" customHeight="1" x14ac:dyDescent="0.2">
      <c r="A158" s="1" t="s">
        <v>4678</v>
      </c>
      <c r="B158" s="2">
        <v>34</v>
      </c>
      <c r="C158" s="1" t="s">
        <v>4670</v>
      </c>
      <c r="D158" s="1" t="s">
        <v>5515</v>
      </c>
      <c r="E158" s="3" t="s">
        <v>5516</v>
      </c>
      <c r="F158" s="3">
        <v>16</v>
      </c>
      <c r="G158" s="48">
        <v>25</v>
      </c>
      <c r="H158" s="3"/>
      <c r="I158" s="49"/>
      <c r="J158" s="3" t="s">
        <v>3005</v>
      </c>
      <c r="K158" s="51" t="s">
        <v>4979</v>
      </c>
      <c r="L158" s="1" t="s">
        <v>1616</v>
      </c>
      <c r="M158" s="116" t="s">
        <v>4979</v>
      </c>
      <c r="N158" s="53" t="s">
        <v>3005</v>
      </c>
      <c r="O158" s="112"/>
      <c r="P158" s="140">
        <v>25</v>
      </c>
      <c r="Q158" s="1" t="s">
        <v>4670</v>
      </c>
      <c r="R158" s="2">
        <v>38.5</v>
      </c>
      <c r="S158" s="248" t="s">
        <v>5040</v>
      </c>
      <c r="T158" s="1" t="s">
        <v>4677</v>
      </c>
      <c r="U158" s="3" t="s">
        <v>5519</v>
      </c>
      <c r="V158" s="3" t="s">
        <v>5519</v>
      </c>
      <c r="W158" s="3" t="s">
        <v>3979</v>
      </c>
      <c r="X158" s="3" t="s">
        <v>5042</v>
      </c>
      <c r="Y158" s="132">
        <f t="shared" si="6"/>
        <v>800</v>
      </c>
      <c r="Z158" s="132">
        <f t="shared" si="7"/>
        <v>800</v>
      </c>
      <c r="AA158" s="372" t="str">
        <f t="shared" si="8"/>
        <v>0</v>
      </c>
    </row>
    <row r="159" spans="1:34" s="18" customFormat="1" ht="12" customHeight="1" x14ac:dyDescent="0.2">
      <c r="A159" s="1" t="s">
        <v>4680</v>
      </c>
      <c r="B159" s="2">
        <v>35.5</v>
      </c>
      <c r="C159" s="1" t="s">
        <v>4670</v>
      </c>
      <c r="D159" s="1" t="s">
        <v>5515</v>
      </c>
      <c r="E159" s="3" t="s">
        <v>5516</v>
      </c>
      <c r="F159" s="3">
        <v>16</v>
      </c>
      <c r="G159" s="48">
        <v>25</v>
      </c>
      <c r="H159" s="3"/>
      <c r="I159" s="49"/>
      <c r="J159" s="3" t="s">
        <v>3005</v>
      </c>
      <c r="K159" s="51" t="s">
        <v>4979</v>
      </c>
      <c r="L159" s="1" t="s">
        <v>1616</v>
      </c>
      <c r="M159" s="116" t="s">
        <v>4979</v>
      </c>
      <c r="N159" s="53" t="s">
        <v>3005</v>
      </c>
      <c r="O159" s="112"/>
      <c r="P159" s="140">
        <v>25</v>
      </c>
      <c r="Q159" s="1" t="s">
        <v>4670</v>
      </c>
      <c r="R159" s="2">
        <v>40.5</v>
      </c>
      <c r="S159" s="248" t="s">
        <v>5040</v>
      </c>
      <c r="T159" s="1" t="s">
        <v>4679</v>
      </c>
      <c r="U159" s="3" t="s">
        <v>5519</v>
      </c>
      <c r="V159" s="3" t="s">
        <v>5519</v>
      </c>
      <c r="W159" s="3" t="s">
        <v>3979</v>
      </c>
      <c r="X159" s="3" t="s">
        <v>5042</v>
      </c>
      <c r="Y159" s="132">
        <f t="shared" si="6"/>
        <v>800</v>
      </c>
      <c r="Z159" s="132">
        <f t="shared" si="7"/>
        <v>800</v>
      </c>
      <c r="AA159" s="372" t="str">
        <f t="shared" si="8"/>
        <v>0</v>
      </c>
    </row>
    <row r="160" spans="1:34" s="18" customFormat="1" ht="12" customHeight="1" x14ac:dyDescent="0.2">
      <c r="A160" s="1" t="s">
        <v>4681</v>
      </c>
      <c r="B160" s="2">
        <v>36.5</v>
      </c>
      <c r="C160" s="1" t="s">
        <v>4670</v>
      </c>
      <c r="D160" s="1" t="s">
        <v>5515</v>
      </c>
      <c r="E160" s="3" t="s">
        <v>5516</v>
      </c>
      <c r="F160" s="3">
        <v>16</v>
      </c>
      <c r="G160" s="48">
        <v>25</v>
      </c>
      <c r="H160" s="3"/>
      <c r="I160" s="49"/>
      <c r="J160" s="3" t="s">
        <v>3005</v>
      </c>
      <c r="K160" s="51" t="s">
        <v>4979</v>
      </c>
      <c r="L160" s="1" t="s">
        <v>1616</v>
      </c>
      <c r="M160" s="116" t="s">
        <v>4979</v>
      </c>
      <c r="N160" s="53" t="s">
        <v>3005</v>
      </c>
      <c r="O160" s="112"/>
      <c r="P160" s="140">
        <v>25</v>
      </c>
      <c r="Q160" s="1" t="s">
        <v>4670</v>
      </c>
      <c r="R160" s="2">
        <v>33.5</v>
      </c>
      <c r="S160" s="248" t="s">
        <v>5040</v>
      </c>
      <c r="T160" s="1" t="s">
        <v>1323</v>
      </c>
      <c r="U160" s="3" t="s">
        <v>5519</v>
      </c>
      <c r="V160" s="3" t="s">
        <v>5519</v>
      </c>
      <c r="W160" s="3" t="s">
        <v>3979</v>
      </c>
      <c r="X160" s="3" t="s">
        <v>5042</v>
      </c>
      <c r="Y160" s="132">
        <f t="shared" si="6"/>
        <v>800</v>
      </c>
      <c r="Z160" s="132">
        <f t="shared" si="7"/>
        <v>800</v>
      </c>
      <c r="AA160" s="372" t="str">
        <f t="shared" si="8"/>
        <v>0</v>
      </c>
    </row>
    <row r="161" spans="1:29" s="18" customFormat="1" ht="12" customHeight="1" x14ac:dyDescent="0.2">
      <c r="A161" s="1" t="s">
        <v>1332</v>
      </c>
      <c r="B161" s="2">
        <v>40</v>
      </c>
      <c r="C161" s="1" t="s">
        <v>4670</v>
      </c>
      <c r="D161" s="1" t="s">
        <v>5515</v>
      </c>
      <c r="E161" s="3" t="s">
        <v>5516</v>
      </c>
      <c r="F161" s="3">
        <v>16</v>
      </c>
      <c r="G161" s="48">
        <v>25</v>
      </c>
      <c r="H161" s="3"/>
      <c r="I161" s="49" t="s">
        <v>4170</v>
      </c>
      <c r="J161" s="3" t="s">
        <v>3005</v>
      </c>
      <c r="K161" s="51" t="s">
        <v>4434</v>
      </c>
      <c r="L161" s="16" t="s">
        <v>1616</v>
      </c>
      <c r="M161" s="18" t="s">
        <v>4170</v>
      </c>
      <c r="N161" s="58" t="s">
        <v>3005</v>
      </c>
      <c r="O161" s="116"/>
      <c r="P161" s="18">
        <v>25</v>
      </c>
      <c r="Q161" s="16" t="s">
        <v>5514</v>
      </c>
      <c r="R161" s="17">
        <v>95</v>
      </c>
      <c r="S161" s="248" t="s">
        <v>5040</v>
      </c>
      <c r="T161" s="16" t="s">
        <v>4175</v>
      </c>
      <c r="U161" s="3" t="s">
        <v>5519</v>
      </c>
      <c r="V161" s="3" t="s">
        <v>5519</v>
      </c>
      <c r="W161" s="3" t="s">
        <v>3979</v>
      </c>
      <c r="X161" s="3" t="s">
        <v>5042</v>
      </c>
      <c r="Y161" s="132">
        <f t="shared" si="6"/>
        <v>800</v>
      </c>
      <c r="Z161" s="132">
        <f t="shared" si="7"/>
        <v>800</v>
      </c>
      <c r="AA161" s="372" t="str">
        <f t="shared" si="8"/>
        <v>0</v>
      </c>
    </row>
    <row r="162" spans="1:29" s="3" customFormat="1" ht="12" customHeight="1" x14ac:dyDescent="0.2">
      <c r="A162" s="1" t="s">
        <v>4355</v>
      </c>
      <c r="B162" s="2">
        <v>415</v>
      </c>
      <c r="C162" s="1" t="s">
        <v>5523</v>
      </c>
      <c r="D162" s="1" t="s">
        <v>5515</v>
      </c>
      <c r="E162" s="3" t="s">
        <v>5516</v>
      </c>
      <c r="F162" s="3">
        <v>16</v>
      </c>
      <c r="G162" s="18">
        <v>25</v>
      </c>
      <c r="H162" s="18"/>
      <c r="I162" s="51"/>
      <c r="J162" s="57" t="s">
        <v>3005</v>
      </c>
      <c r="K162" s="19" t="s">
        <v>1441</v>
      </c>
      <c r="L162" s="1" t="s">
        <v>1616</v>
      </c>
      <c r="M162" s="18" t="s">
        <v>4170</v>
      </c>
      <c r="N162" s="23" t="s">
        <v>3005</v>
      </c>
      <c r="O162" s="48" t="s">
        <v>3259</v>
      </c>
      <c r="P162" s="18">
        <v>25</v>
      </c>
      <c r="Q162" s="1" t="s">
        <v>5514</v>
      </c>
      <c r="R162" s="2">
        <v>195</v>
      </c>
      <c r="S162" s="248" t="s">
        <v>5040</v>
      </c>
      <c r="T162" s="1" t="s">
        <v>4193</v>
      </c>
      <c r="U162" s="3" t="s">
        <v>5519</v>
      </c>
      <c r="V162" s="3" t="s">
        <v>5519</v>
      </c>
      <c r="W162" s="21" t="s">
        <v>1307</v>
      </c>
      <c r="X162" s="3" t="s">
        <v>5042</v>
      </c>
      <c r="Y162" s="132">
        <f t="shared" si="6"/>
        <v>800</v>
      </c>
      <c r="Z162" s="132">
        <f t="shared" si="7"/>
        <v>800</v>
      </c>
      <c r="AA162" s="372" t="str">
        <f t="shared" si="8"/>
        <v>0</v>
      </c>
    </row>
    <row r="163" spans="1:29" s="3" customFormat="1" ht="12" customHeight="1" x14ac:dyDescent="0.2">
      <c r="A163" s="1" t="s">
        <v>4686</v>
      </c>
      <c r="B163" s="2">
        <v>41</v>
      </c>
      <c r="C163" s="1" t="s">
        <v>4670</v>
      </c>
      <c r="D163" s="1" t="s">
        <v>5515</v>
      </c>
      <c r="E163" s="3" t="s">
        <v>5516</v>
      </c>
      <c r="F163" s="3">
        <v>16</v>
      </c>
      <c r="G163" s="48">
        <v>25</v>
      </c>
      <c r="I163" s="49"/>
      <c r="J163" s="3" t="s">
        <v>3005</v>
      </c>
      <c r="K163" s="51" t="s">
        <v>1612</v>
      </c>
      <c r="L163" s="16" t="s">
        <v>1616</v>
      </c>
      <c r="M163" s="18" t="s">
        <v>1612</v>
      </c>
      <c r="N163" s="58" t="s">
        <v>3005</v>
      </c>
      <c r="O163" s="116"/>
      <c r="P163" s="18">
        <v>25</v>
      </c>
      <c r="Q163" s="1" t="s">
        <v>5523</v>
      </c>
      <c r="R163" s="17">
        <v>197</v>
      </c>
      <c r="S163" s="248" t="s">
        <v>5040</v>
      </c>
      <c r="T163" s="1" t="s">
        <v>4214</v>
      </c>
      <c r="U163" s="3" t="s">
        <v>5519</v>
      </c>
      <c r="V163" s="3" t="s">
        <v>5519</v>
      </c>
      <c r="W163" s="3" t="s">
        <v>3979</v>
      </c>
      <c r="X163" s="3" t="s">
        <v>5042</v>
      </c>
      <c r="Y163" s="132">
        <f t="shared" si="6"/>
        <v>800</v>
      </c>
      <c r="Z163" s="132">
        <f t="shared" si="7"/>
        <v>800</v>
      </c>
      <c r="AA163" s="372" t="str">
        <f t="shared" si="8"/>
        <v>0</v>
      </c>
    </row>
    <row r="164" spans="1:29" s="3" customFormat="1" ht="12" customHeight="1" x14ac:dyDescent="0.2">
      <c r="A164" s="1" t="s">
        <v>4684</v>
      </c>
      <c r="B164" s="2">
        <v>32.75</v>
      </c>
      <c r="C164" s="1" t="s">
        <v>4670</v>
      </c>
      <c r="D164" s="1" t="s">
        <v>5515</v>
      </c>
      <c r="E164" s="3" t="s">
        <v>5516</v>
      </c>
      <c r="F164" s="3">
        <v>16</v>
      </c>
      <c r="G164" s="48">
        <v>25</v>
      </c>
      <c r="I164" s="49"/>
      <c r="J164" s="3" t="s">
        <v>3005</v>
      </c>
      <c r="K164" s="51" t="s">
        <v>1612</v>
      </c>
      <c r="L164" s="16" t="s">
        <v>1616</v>
      </c>
      <c r="M164" s="18" t="s">
        <v>1612</v>
      </c>
      <c r="N164" s="58" t="s">
        <v>3005</v>
      </c>
      <c r="O164" s="116"/>
      <c r="P164" s="18">
        <v>25</v>
      </c>
      <c r="Q164" s="1" t="s">
        <v>5514</v>
      </c>
      <c r="R164" s="17">
        <v>200</v>
      </c>
      <c r="S164" s="248" t="s">
        <v>5040</v>
      </c>
      <c r="T164" s="1" t="s">
        <v>4212</v>
      </c>
      <c r="U164" s="3" t="s">
        <v>5519</v>
      </c>
      <c r="V164" s="3" t="s">
        <v>5519</v>
      </c>
      <c r="W164" s="3" t="s">
        <v>3979</v>
      </c>
      <c r="X164" s="3" t="s">
        <v>5042</v>
      </c>
      <c r="Y164" s="132">
        <f t="shared" si="6"/>
        <v>800</v>
      </c>
      <c r="Z164" s="132">
        <f t="shared" si="7"/>
        <v>800</v>
      </c>
      <c r="AA164" s="372" t="str">
        <f t="shared" si="8"/>
        <v>0</v>
      </c>
    </row>
    <row r="165" spans="1:29" s="18" customFormat="1" ht="12" customHeight="1" x14ac:dyDescent="0.2">
      <c r="A165" s="1" t="s">
        <v>1325</v>
      </c>
      <c r="B165" s="2">
        <v>40</v>
      </c>
      <c r="C165" s="1" t="s">
        <v>4670</v>
      </c>
      <c r="D165" s="1" t="s">
        <v>5515</v>
      </c>
      <c r="E165" s="3" t="s">
        <v>5516</v>
      </c>
      <c r="F165" s="3">
        <v>16</v>
      </c>
      <c r="G165" s="48">
        <v>25</v>
      </c>
      <c r="H165" s="3"/>
      <c r="I165" s="49" t="s">
        <v>1642</v>
      </c>
      <c r="J165" s="3" t="s">
        <v>3005</v>
      </c>
      <c r="K165" s="51" t="s">
        <v>1614</v>
      </c>
      <c r="L165" s="16" t="s">
        <v>1616</v>
      </c>
      <c r="M165" s="18" t="s">
        <v>4237</v>
      </c>
      <c r="N165" s="58" t="s">
        <v>3005</v>
      </c>
      <c r="O165" s="116"/>
      <c r="P165" s="18">
        <v>25</v>
      </c>
      <c r="Q165" s="16" t="s">
        <v>5528</v>
      </c>
      <c r="R165" s="17">
        <v>24.18</v>
      </c>
      <c r="S165" s="248" t="s">
        <v>5040</v>
      </c>
      <c r="T165" s="16" t="s">
        <v>4424</v>
      </c>
      <c r="U165" s="3" t="s">
        <v>5519</v>
      </c>
      <c r="V165" s="3" t="s">
        <v>5519</v>
      </c>
      <c r="W165" s="3" t="s">
        <v>3979</v>
      </c>
      <c r="X165" s="3" t="s">
        <v>5042</v>
      </c>
      <c r="Y165" s="132">
        <f t="shared" si="6"/>
        <v>800</v>
      </c>
      <c r="Z165" s="132">
        <f t="shared" si="7"/>
        <v>800</v>
      </c>
      <c r="AA165" s="372" t="str">
        <f t="shared" si="8"/>
        <v>0</v>
      </c>
    </row>
    <row r="166" spans="1:29" s="3" customFormat="1" ht="12" customHeight="1" x14ac:dyDescent="0.2">
      <c r="A166" s="1" t="s">
        <v>4693</v>
      </c>
      <c r="B166" s="2">
        <v>34</v>
      </c>
      <c r="C166" s="1" t="s">
        <v>4670</v>
      </c>
      <c r="D166" s="1" t="s">
        <v>5515</v>
      </c>
      <c r="E166" s="3" t="s">
        <v>5516</v>
      </c>
      <c r="F166" s="3">
        <v>16</v>
      </c>
      <c r="G166" s="48">
        <v>25</v>
      </c>
      <c r="I166" s="49" t="s">
        <v>3662</v>
      </c>
      <c r="J166" s="3" t="s">
        <v>3005</v>
      </c>
      <c r="K166" s="51" t="s">
        <v>1436</v>
      </c>
      <c r="L166" s="16" t="s">
        <v>1616</v>
      </c>
      <c r="M166" s="18" t="s">
        <v>1614</v>
      </c>
      <c r="N166" s="58" t="s">
        <v>3005</v>
      </c>
      <c r="O166" s="18"/>
      <c r="P166" s="18">
        <v>25</v>
      </c>
      <c r="Q166" s="1" t="s">
        <v>5514</v>
      </c>
      <c r="R166" s="2">
        <v>53</v>
      </c>
      <c r="S166" s="248" t="s">
        <v>5040</v>
      </c>
      <c r="T166" s="1" t="s">
        <v>4281</v>
      </c>
      <c r="U166" s="3" t="s">
        <v>5519</v>
      </c>
      <c r="V166" s="3" t="s">
        <v>5519</v>
      </c>
      <c r="W166" s="3" t="s">
        <v>3979</v>
      </c>
      <c r="X166" s="3" t="s">
        <v>5042</v>
      </c>
      <c r="Y166" s="132">
        <f t="shared" si="6"/>
        <v>800</v>
      </c>
      <c r="Z166" s="132">
        <f t="shared" si="7"/>
        <v>800</v>
      </c>
      <c r="AA166" s="372" t="str">
        <f t="shared" si="8"/>
        <v>0</v>
      </c>
      <c r="AC166" s="5"/>
    </row>
    <row r="167" spans="1:29" s="18" customFormat="1" ht="12" customHeight="1" x14ac:dyDescent="0.2">
      <c r="A167" s="1" t="s">
        <v>4716</v>
      </c>
      <c r="B167" s="2">
        <v>33.75</v>
      </c>
      <c r="C167" s="1" t="s">
        <v>4670</v>
      </c>
      <c r="D167" s="1" t="s">
        <v>5515</v>
      </c>
      <c r="E167" s="3" t="s">
        <v>5516</v>
      </c>
      <c r="F167" s="3">
        <v>16</v>
      </c>
      <c r="G167" s="48">
        <v>25</v>
      </c>
      <c r="H167" s="3"/>
      <c r="I167" s="49"/>
      <c r="J167" s="3" t="s">
        <v>3005</v>
      </c>
      <c r="K167" s="51" t="s">
        <v>4365</v>
      </c>
      <c r="L167" s="1" t="s">
        <v>1616</v>
      </c>
      <c r="M167" s="116" t="s">
        <v>4283</v>
      </c>
      <c r="N167" s="53" t="s">
        <v>3005</v>
      </c>
      <c r="O167" s="112" t="s">
        <v>4736</v>
      </c>
      <c r="P167" s="140">
        <v>25</v>
      </c>
      <c r="Q167" s="1" t="s">
        <v>4670</v>
      </c>
      <c r="R167" s="2">
        <v>36.5</v>
      </c>
      <c r="S167" s="248" t="s">
        <v>5040</v>
      </c>
      <c r="T167" s="1" t="s">
        <v>4695</v>
      </c>
      <c r="U167" s="3" t="s">
        <v>5519</v>
      </c>
      <c r="V167" s="3" t="s">
        <v>5519</v>
      </c>
      <c r="W167" s="3" t="s">
        <v>3979</v>
      </c>
      <c r="X167" s="3" t="s">
        <v>5042</v>
      </c>
      <c r="Y167" s="132">
        <f t="shared" si="6"/>
        <v>800</v>
      </c>
      <c r="Z167" s="132">
        <f t="shared" si="7"/>
        <v>800</v>
      </c>
      <c r="AA167" s="372" t="str">
        <f t="shared" si="8"/>
        <v>0</v>
      </c>
    </row>
    <row r="168" spans="1:29" s="18" customFormat="1" ht="12" customHeight="1" x14ac:dyDescent="0.2">
      <c r="A168" s="1" t="s">
        <v>5537</v>
      </c>
      <c r="B168" s="2">
        <v>55</v>
      </c>
      <c r="C168" s="1" t="s">
        <v>5514</v>
      </c>
      <c r="D168" s="1" t="s">
        <v>5515</v>
      </c>
      <c r="E168" s="3" t="s">
        <v>5516</v>
      </c>
      <c r="F168" s="3">
        <v>16</v>
      </c>
      <c r="G168" s="18">
        <v>25</v>
      </c>
      <c r="I168" s="51"/>
      <c r="J168" s="3" t="s">
        <v>3005</v>
      </c>
      <c r="K168" s="19" t="s">
        <v>4982</v>
      </c>
      <c r="L168" s="1" t="s">
        <v>1616</v>
      </c>
      <c r="M168" s="116" t="s">
        <v>4982</v>
      </c>
      <c r="N168" s="3" t="s">
        <v>3005</v>
      </c>
      <c r="O168" s="112"/>
      <c r="P168" s="140">
        <v>25</v>
      </c>
      <c r="Q168" s="1" t="s">
        <v>4670</v>
      </c>
      <c r="R168" s="2">
        <v>34</v>
      </c>
      <c r="S168" s="248" t="s">
        <v>5040</v>
      </c>
      <c r="T168" s="1" t="s">
        <v>4696</v>
      </c>
      <c r="U168" s="3" t="s">
        <v>5519</v>
      </c>
      <c r="V168" s="3" t="s">
        <v>5519</v>
      </c>
      <c r="W168" s="3" t="s">
        <v>3979</v>
      </c>
      <c r="X168" s="3" t="s">
        <v>5042</v>
      </c>
      <c r="Y168" s="132">
        <f t="shared" si="6"/>
        <v>800</v>
      </c>
      <c r="Z168" s="132">
        <f t="shared" si="7"/>
        <v>800</v>
      </c>
      <c r="AA168" s="372" t="str">
        <f t="shared" si="8"/>
        <v>0</v>
      </c>
    </row>
    <row r="169" spans="1:29" s="18" customFormat="1" ht="12" customHeight="1" x14ac:dyDescent="0.2">
      <c r="A169" s="1" t="s">
        <v>4697</v>
      </c>
      <c r="B169" s="2">
        <v>33.25</v>
      </c>
      <c r="C169" s="1" t="s">
        <v>4670</v>
      </c>
      <c r="D169" s="1" t="s">
        <v>5515</v>
      </c>
      <c r="E169" s="3" t="s">
        <v>5516</v>
      </c>
      <c r="F169" s="3">
        <v>16</v>
      </c>
      <c r="G169" s="48">
        <v>25</v>
      </c>
      <c r="H169" s="3"/>
      <c r="I169" s="49"/>
      <c r="J169" s="3" t="s">
        <v>3005</v>
      </c>
      <c r="K169" s="51" t="s">
        <v>4988</v>
      </c>
      <c r="L169" s="1" t="s">
        <v>1616</v>
      </c>
      <c r="M169" s="3" t="s">
        <v>4988</v>
      </c>
      <c r="N169" s="3" t="s">
        <v>3005</v>
      </c>
      <c r="O169" s="3"/>
      <c r="P169" s="3">
        <v>25</v>
      </c>
      <c r="Q169" s="1" t="s">
        <v>4665</v>
      </c>
      <c r="R169" s="2">
        <v>85</v>
      </c>
      <c r="S169" s="248" t="s">
        <v>5040</v>
      </c>
      <c r="T169" s="1" t="s">
        <v>4668</v>
      </c>
      <c r="U169" s="3" t="s">
        <v>5519</v>
      </c>
      <c r="V169" s="3" t="s">
        <v>5519</v>
      </c>
      <c r="W169" s="3" t="s">
        <v>3979</v>
      </c>
      <c r="X169" s="3" t="s">
        <v>5042</v>
      </c>
      <c r="Y169" s="132">
        <f t="shared" si="6"/>
        <v>800</v>
      </c>
      <c r="Z169" s="132">
        <f t="shared" si="7"/>
        <v>800</v>
      </c>
      <c r="AA169" s="372" t="str">
        <f t="shared" si="8"/>
        <v>0</v>
      </c>
    </row>
    <row r="170" spans="1:29" s="18" customFormat="1" ht="12" customHeight="1" x14ac:dyDescent="0.2">
      <c r="A170" s="1" t="s">
        <v>5021</v>
      </c>
      <c r="B170" s="2">
        <v>280</v>
      </c>
      <c r="C170" s="1" t="s">
        <v>5523</v>
      </c>
      <c r="D170" s="1" t="s">
        <v>5515</v>
      </c>
      <c r="E170" s="3" t="s">
        <v>5516</v>
      </c>
      <c r="F170" s="3">
        <v>16</v>
      </c>
      <c r="G170" s="18">
        <v>25</v>
      </c>
      <c r="I170" s="19"/>
      <c r="J170" s="18" t="s">
        <v>3005</v>
      </c>
      <c r="K170" s="19" t="s">
        <v>4300</v>
      </c>
      <c r="L170" s="1" t="s">
        <v>1616</v>
      </c>
      <c r="M170" s="116" t="s">
        <v>4300</v>
      </c>
      <c r="N170" s="53" t="s">
        <v>3005</v>
      </c>
      <c r="O170" s="112"/>
      <c r="P170" s="140">
        <v>25</v>
      </c>
      <c r="Q170" s="1" t="s">
        <v>4670</v>
      </c>
      <c r="R170" s="2">
        <v>33</v>
      </c>
      <c r="S170" s="248" t="s">
        <v>5040</v>
      </c>
      <c r="T170" s="1" t="s">
        <v>1330</v>
      </c>
      <c r="U170" s="3" t="s">
        <v>5519</v>
      </c>
      <c r="V170" s="3" t="s">
        <v>5519</v>
      </c>
      <c r="W170" s="3" t="s">
        <v>3979</v>
      </c>
      <c r="X170" s="3" t="s">
        <v>5042</v>
      </c>
      <c r="Y170" s="132">
        <f t="shared" si="6"/>
        <v>800</v>
      </c>
      <c r="Z170" s="132">
        <f t="shared" si="7"/>
        <v>800</v>
      </c>
      <c r="AA170" s="372" t="str">
        <f t="shared" si="8"/>
        <v>0</v>
      </c>
    </row>
    <row r="171" spans="1:29" s="18" customFormat="1" ht="12" customHeight="1" x14ac:dyDescent="0.2">
      <c r="A171" s="1" t="s">
        <v>4683</v>
      </c>
      <c r="B171" s="2">
        <v>41</v>
      </c>
      <c r="C171" s="1" t="s">
        <v>4670</v>
      </c>
      <c r="D171" s="1" t="s">
        <v>5515</v>
      </c>
      <c r="E171" s="3" t="s">
        <v>5516</v>
      </c>
      <c r="F171" s="3">
        <v>16</v>
      </c>
      <c r="G171" s="48">
        <v>25</v>
      </c>
      <c r="H171" s="3"/>
      <c r="I171" s="49" t="s">
        <v>4737</v>
      </c>
      <c r="J171" s="3" t="s">
        <v>3005</v>
      </c>
      <c r="K171" s="51" t="s">
        <v>4199</v>
      </c>
      <c r="L171" s="1" t="s">
        <v>1616</v>
      </c>
      <c r="M171" s="3" t="s">
        <v>4709</v>
      </c>
      <c r="N171" s="3" t="s">
        <v>3005</v>
      </c>
      <c r="O171" s="3"/>
      <c r="P171" s="3">
        <v>25</v>
      </c>
      <c r="Q171" s="1" t="s">
        <v>4665</v>
      </c>
      <c r="R171" s="2">
        <v>75</v>
      </c>
      <c r="S171" s="248" t="s">
        <v>5040</v>
      </c>
      <c r="T171" s="1" t="s">
        <v>4710</v>
      </c>
      <c r="U171" s="3" t="s">
        <v>5519</v>
      </c>
      <c r="V171" s="3" t="s">
        <v>5519</v>
      </c>
      <c r="W171" s="3" t="s">
        <v>3979</v>
      </c>
      <c r="X171" s="3" t="s">
        <v>5042</v>
      </c>
      <c r="Y171" s="132">
        <f t="shared" si="6"/>
        <v>800</v>
      </c>
      <c r="Z171" s="132">
        <f t="shared" si="7"/>
        <v>800</v>
      </c>
      <c r="AA171" s="372" t="str">
        <f t="shared" si="8"/>
        <v>0</v>
      </c>
    </row>
    <row r="172" spans="1:29" s="18" customFormat="1" ht="12" customHeight="1" x14ac:dyDescent="0.2">
      <c r="A172" s="1" t="s">
        <v>4713</v>
      </c>
      <c r="B172" s="2">
        <v>35.5</v>
      </c>
      <c r="C172" s="1" t="s">
        <v>4670</v>
      </c>
      <c r="D172" s="1" t="s">
        <v>5515</v>
      </c>
      <c r="E172" s="3" t="s">
        <v>5516</v>
      </c>
      <c r="F172" s="3">
        <v>16</v>
      </c>
      <c r="G172" s="48">
        <v>25</v>
      </c>
      <c r="H172" s="3"/>
      <c r="I172" s="49"/>
      <c r="J172" s="3" t="s">
        <v>3005</v>
      </c>
      <c r="K172" s="51" t="s">
        <v>4342</v>
      </c>
      <c r="L172" s="16" t="s">
        <v>1616</v>
      </c>
      <c r="M172" s="18" t="s">
        <v>4342</v>
      </c>
      <c r="N172" s="58" t="s">
        <v>3005</v>
      </c>
      <c r="O172" s="140"/>
      <c r="P172" s="18">
        <v>25</v>
      </c>
      <c r="Q172" s="16" t="s">
        <v>5523</v>
      </c>
      <c r="R172" s="17">
        <v>325</v>
      </c>
      <c r="S172" s="248" t="s">
        <v>5040</v>
      </c>
      <c r="T172" s="16" t="s">
        <v>4344</v>
      </c>
      <c r="U172" s="3" t="s">
        <v>5519</v>
      </c>
      <c r="V172" s="3" t="s">
        <v>5519</v>
      </c>
      <c r="W172" s="3" t="s">
        <v>3979</v>
      </c>
      <c r="X172" s="3" t="s">
        <v>5042</v>
      </c>
      <c r="Y172" s="132">
        <f t="shared" si="6"/>
        <v>800</v>
      </c>
      <c r="Z172" s="132">
        <f t="shared" si="7"/>
        <v>800</v>
      </c>
      <c r="AA172" s="372" t="str">
        <f t="shared" si="8"/>
        <v>0</v>
      </c>
    </row>
    <row r="173" spans="1:29" s="3" customFormat="1" ht="12" customHeight="1" x14ac:dyDescent="0.2">
      <c r="A173" s="1" t="s">
        <v>4711</v>
      </c>
      <c r="B173" s="2">
        <v>34.5</v>
      </c>
      <c r="C173" s="1" t="s">
        <v>4670</v>
      </c>
      <c r="D173" s="1" t="s">
        <v>5515</v>
      </c>
      <c r="E173" s="3" t="s">
        <v>5516</v>
      </c>
      <c r="F173" s="3">
        <v>16</v>
      </c>
      <c r="G173" s="48">
        <v>25</v>
      </c>
      <c r="I173" s="49"/>
      <c r="J173" s="3" t="s">
        <v>3005</v>
      </c>
      <c r="K173" s="51" t="s">
        <v>4342</v>
      </c>
      <c r="L173" s="16" t="s">
        <v>1616</v>
      </c>
      <c r="M173" s="18" t="s">
        <v>4342</v>
      </c>
      <c r="N173" s="58" t="s">
        <v>3005</v>
      </c>
      <c r="O173" s="140"/>
      <c r="P173" s="18">
        <v>25</v>
      </c>
      <c r="Q173" s="1" t="s">
        <v>5523</v>
      </c>
      <c r="R173" s="2">
        <v>360</v>
      </c>
      <c r="S173" s="248" t="s">
        <v>5040</v>
      </c>
      <c r="T173" s="1" t="s">
        <v>4343</v>
      </c>
      <c r="U173" s="3" t="s">
        <v>5519</v>
      </c>
      <c r="V173" s="3" t="s">
        <v>5519</v>
      </c>
      <c r="W173" s="3" t="s">
        <v>3979</v>
      </c>
      <c r="X173" s="3" t="s">
        <v>5042</v>
      </c>
      <c r="Y173" s="132">
        <f t="shared" si="6"/>
        <v>800</v>
      </c>
      <c r="Z173" s="132">
        <f t="shared" si="7"/>
        <v>800</v>
      </c>
      <c r="AA173" s="372" t="str">
        <f t="shared" si="8"/>
        <v>0</v>
      </c>
    </row>
    <row r="174" spans="1:29" s="18" customFormat="1" ht="12" customHeight="1" x14ac:dyDescent="0.2">
      <c r="A174" s="1" t="s">
        <v>4714</v>
      </c>
      <c r="B174" s="2">
        <v>77</v>
      </c>
      <c r="C174" s="1" t="s">
        <v>4665</v>
      </c>
      <c r="D174" s="1" t="s">
        <v>5515</v>
      </c>
      <c r="E174" s="3" t="s">
        <v>5516</v>
      </c>
      <c r="F174" s="3">
        <v>16</v>
      </c>
      <c r="G174" s="3">
        <v>25</v>
      </c>
      <c r="H174" s="3"/>
      <c r="I174" s="3"/>
      <c r="J174" s="3" t="s">
        <v>3005</v>
      </c>
      <c r="K174" s="19" t="s">
        <v>1441</v>
      </c>
      <c r="L174" s="1" t="s">
        <v>1616</v>
      </c>
      <c r="M174" s="116" t="s">
        <v>1441</v>
      </c>
      <c r="N174" s="53" t="s">
        <v>3005</v>
      </c>
      <c r="O174" s="112"/>
      <c r="P174" s="140">
        <v>25</v>
      </c>
      <c r="Q174" s="1" t="s">
        <v>4670</v>
      </c>
      <c r="R174" s="2">
        <v>36.5</v>
      </c>
      <c r="S174" s="248" t="s">
        <v>5040</v>
      </c>
      <c r="T174" s="1" t="s">
        <v>4715</v>
      </c>
      <c r="U174" s="3" t="s">
        <v>5519</v>
      </c>
      <c r="V174" s="3" t="s">
        <v>5519</v>
      </c>
      <c r="W174" s="3" t="s">
        <v>3979</v>
      </c>
      <c r="X174" s="3" t="s">
        <v>5042</v>
      </c>
      <c r="Y174" s="132">
        <f t="shared" si="6"/>
        <v>800</v>
      </c>
      <c r="Z174" s="132">
        <f t="shared" si="7"/>
        <v>800</v>
      </c>
      <c r="AA174" s="372" t="str">
        <f t="shared" si="8"/>
        <v>0</v>
      </c>
    </row>
    <row r="175" spans="1:29" s="18" customFormat="1" ht="12" customHeight="1" x14ac:dyDescent="0.2">
      <c r="A175" s="1" t="s">
        <v>4669</v>
      </c>
      <c r="B175" s="2">
        <v>77.5</v>
      </c>
      <c r="C175" s="1" t="s">
        <v>4665</v>
      </c>
      <c r="D175" s="1" t="s">
        <v>5515</v>
      </c>
      <c r="E175" s="3" t="s">
        <v>5516</v>
      </c>
      <c r="F175" s="3">
        <v>16</v>
      </c>
      <c r="G175" s="3">
        <v>25</v>
      </c>
      <c r="H175" s="3"/>
      <c r="I175" s="3"/>
      <c r="J175" s="21" t="s">
        <v>3005</v>
      </c>
      <c r="K175" s="4" t="s">
        <v>4365</v>
      </c>
      <c r="L175" s="16" t="s">
        <v>1616</v>
      </c>
      <c r="M175" s="18" t="s">
        <v>4365</v>
      </c>
      <c r="N175" s="132" t="s">
        <v>3005</v>
      </c>
      <c r="O175" s="116"/>
      <c r="P175" s="18">
        <v>25</v>
      </c>
      <c r="Q175" s="16" t="s">
        <v>5514</v>
      </c>
      <c r="R175" s="17">
        <v>40</v>
      </c>
      <c r="S175" s="57" t="s">
        <v>5040</v>
      </c>
      <c r="T175" s="16" t="s">
        <v>4366</v>
      </c>
      <c r="U175" s="3" t="s">
        <v>5519</v>
      </c>
      <c r="V175" s="3" t="s">
        <v>5519</v>
      </c>
      <c r="W175" s="21" t="s">
        <v>2651</v>
      </c>
      <c r="X175" s="3" t="s">
        <v>5042</v>
      </c>
      <c r="Y175" s="132">
        <f t="shared" si="6"/>
        <v>800</v>
      </c>
      <c r="Z175" s="132">
        <f t="shared" si="7"/>
        <v>800</v>
      </c>
      <c r="AA175" s="372" t="str">
        <f t="shared" si="8"/>
        <v>0</v>
      </c>
    </row>
    <row r="176" spans="1:29" s="18" customFormat="1" ht="12" customHeight="1" x14ac:dyDescent="0.2">
      <c r="A176" s="1" t="s">
        <v>4718</v>
      </c>
      <c r="B176" s="2">
        <v>33.5</v>
      </c>
      <c r="C176" s="1" t="s">
        <v>4670</v>
      </c>
      <c r="D176" s="1" t="s">
        <v>5515</v>
      </c>
      <c r="E176" s="3" t="s">
        <v>5516</v>
      </c>
      <c r="F176" s="3">
        <v>16</v>
      </c>
      <c r="G176" s="48">
        <v>25</v>
      </c>
      <c r="H176" s="3"/>
      <c r="I176" s="49"/>
      <c r="J176" s="3" t="s">
        <v>3005</v>
      </c>
      <c r="K176" s="51" t="s">
        <v>4365</v>
      </c>
      <c r="L176" s="1" t="s">
        <v>1616</v>
      </c>
      <c r="M176" s="116" t="s">
        <v>4365</v>
      </c>
      <c r="N176" s="53" t="s">
        <v>3005</v>
      </c>
      <c r="O176" s="112"/>
      <c r="P176" s="140">
        <v>25</v>
      </c>
      <c r="Q176" s="1" t="s">
        <v>4670</v>
      </c>
      <c r="R176" s="2">
        <v>35.5</v>
      </c>
      <c r="S176" s="248" t="s">
        <v>5040</v>
      </c>
      <c r="T176" s="1" t="s">
        <v>4717</v>
      </c>
      <c r="U176" s="3" t="s">
        <v>5519</v>
      </c>
      <c r="V176" s="3" t="s">
        <v>5519</v>
      </c>
      <c r="W176" s="3" t="s">
        <v>3979</v>
      </c>
      <c r="X176" s="3" t="s">
        <v>5042</v>
      </c>
      <c r="Y176" s="132">
        <f t="shared" si="6"/>
        <v>800</v>
      </c>
      <c r="Z176" s="132">
        <f t="shared" si="7"/>
        <v>800</v>
      </c>
      <c r="AA176" s="372" t="str">
        <f t="shared" si="8"/>
        <v>0</v>
      </c>
    </row>
    <row r="177" spans="1:27" s="18" customFormat="1" ht="12" customHeight="1" x14ac:dyDescent="0.2">
      <c r="A177" s="1" t="s">
        <v>4720</v>
      </c>
      <c r="B177" s="2">
        <v>36.25</v>
      </c>
      <c r="C177" s="1" t="s">
        <v>4670</v>
      </c>
      <c r="D177" s="1" t="s">
        <v>5515</v>
      </c>
      <c r="E177" s="3" t="s">
        <v>5516</v>
      </c>
      <c r="F177" s="3">
        <v>16</v>
      </c>
      <c r="G177" s="48">
        <v>25</v>
      </c>
      <c r="H177" s="3"/>
      <c r="I177" s="49"/>
      <c r="J177" s="3" t="s">
        <v>3005</v>
      </c>
      <c r="K177" s="51" t="s">
        <v>4365</v>
      </c>
      <c r="L177" s="1" t="s">
        <v>1616</v>
      </c>
      <c r="M177" s="116" t="s">
        <v>4365</v>
      </c>
      <c r="N177" s="53" t="s">
        <v>3005</v>
      </c>
      <c r="O177" s="112"/>
      <c r="P177" s="140">
        <v>25</v>
      </c>
      <c r="Q177" s="1" t="s">
        <v>4670</v>
      </c>
      <c r="R177" s="2">
        <v>36</v>
      </c>
      <c r="S177" s="248" t="s">
        <v>5040</v>
      </c>
      <c r="T177" s="1" t="s">
        <v>4719</v>
      </c>
      <c r="U177" s="3" t="s">
        <v>5519</v>
      </c>
      <c r="V177" s="3" t="s">
        <v>5519</v>
      </c>
      <c r="W177" s="3" t="s">
        <v>3979</v>
      </c>
      <c r="X177" s="3" t="s">
        <v>5042</v>
      </c>
      <c r="Y177" s="132">
        <f t="shared" si="6"/>
        <v>800</v>
      </c>
      <c r="Z177" s="132">
        <f t="shared" si="7"/>
        <v>800</v>
      </c>
      <c r="AA177" s="372" t="str">
        <f t="shared" si="8"/>
        <v>0</v>
      </c>
    </row>
    <row r="178" spans="1:27" s="18" customFormat="1" ht="12" customHeight="1" x14ac:dyDescent="0.2">
      <c r="A178" s="1" t="s">
        <v>1331</v>
      </c>
      <c r="B178" s="2">
        <v>41</v>
      </c>
      <c r="C178" s="1" t="s">
        <v>4670</v>
      </c>
      <c r="D178" s="1" t="s">
        <v>5515</v>
      </c>
      <c r="E178" s="3" t="s">
        <v>5516</v>
      </c>
      <c r="F178" s="3">
        <v>16</v>
      </c>
      <c r="G178" s="48">
        <v>25</v>
      </c>
      <c r="H178" s="3"/>
      <c r="I178" s="49"/>
      <c r="J178" s="3" t="s">
        <v>3005</v>
      </c>
      <c r="K178" s="51" t="s">
        <v>4365</v>
      </c>
      <c r="L178" s="1" t="s">
        <v>1616</v>
      </c>
      <c r="M178" s="116" t="s">
        <v>4365</v>
      </c>
      <c r="N178" s="53" t="s">
        <v>3005</v>
      </c>
      <c r="O178" s="112"/>
      <c r="P178" s="140">
        <v>25</v>
      </c>
      <c r="Q178" s="1" t="s">
        <v>4670</v>
      </c>
      <c r="R178" s="2">
        <v>39</v>
      </c>
      <c r="S178" s="248" t="s">
        <v>5040</v>
      </c>
      <c r="T178" s="1" t="s">
        <v>4721</v>
      </c>
      <c r="U178" s="3" t="s">
        <v>5519</v>
      </c>
      <c r="V178" s="3" t="s">
        <v>5519</v>
      </c>
      <c r="W178" s="3" t="s">
        <v>3979</v>
      </c>
      <c r="X178" s="3" t="s">
        <v>5042</v>
      </c>
      <c r="Y178" s="132">
        <f t="shared" si="6"/>
        <v>800</v>
      </c>
      <c r="Z178" s="132">
        <f t="shared" si="7"/>
        <v>800</v>
      </c>
      <c r="AA178" s="372" t="str">
        <f t="shared" si="8"/>
        <v>0</v>
      </c>
    </row>
    <row r="179" spans="1:27" s="18" customFormat="1" ht="12" customHeight="1" x14ac:dyDescent="0.2">
      <c r="A179" s="16" t="s">
        <v>4446</v>
      </c>
      <c r="B179" s="17">
        <v>216</v>
      </c>
      <c r="C179" s="16" t="s">
        <v>4447</v>
      </c>
      <c r="D179" s="16" t="s">
        <v>5515</v>
      </c>
      <c r="E179" s="18" t="s">
        <v>5516</v>
      </c>
      <c r="F179" s="18">
        <v>16</v>
      </c>
      <c r="G179" s="245">
        <v>25</v>
      </c>
      <c r="I179" s="127" t="s">
        <v>1656</v>
      </c>
      <c r="J179" s="18" t="s">
        <v>3005</v>
      </c>
      <c r="K179" s="19" t="s">
        <v>4069</v>
      </c>
      <c r="L179" s="16" t="s">
        <v>1616</v>
      </c>
      <c r="M179" s="18" t="s">
        <v>4170</v>
      </c>
      <c r="N179" s="58" t="s">
        <v>3005</v>
      </c>
      <c r="O179" s="116" t="s">
        <v>4379</v>
      </c>
      <c r="P179" s="18">
        <v>25</v>
      </c>
      <c r="Q179" s="16" t="s">
        <v>5514</v>
      </c>
      <c r="R179" s="17">
        <v>65.75</v>
      </c>
      <c r="S179" s="248" t="s">
        <v>1317</v>
      </c>
      <c r="T179" s="16" t="s">
        <v>4173</v>
      </c>
      <c r="U179" s="18" t="s">
        <v>5519</v>
      </c>
      <c r="V179" s="18" t="s">
        <v>5519</v>
      </c>
      <c r="W179" s="18" t="s">
        <v>3979</v>
      </c>
      <c r="X179" s="18" t="s">
        <v>3978</v>
      </c>
      <c r="Y179" s="132">
        <f t="shared" si="6"/>
        <v>800</v>
      </c>
      <c r="Z179" s="132" t="str">
        <f t="shared" si="7"/>
        <v>0</v>
      </c>
      <c r="AA179" s="372">
        <f t="shared" si="8"/>
        <v>800</v>
      </c>
    </row>
    <row r="180" spans="1:27" s="18" customFormat="1" ht="12" customHeight="1" x14ac:dyDescent="0.2">
      <c r="A180" s="16" t="s">
        <v>4446</v>
      </c>
      <c r="B180" s="17">
        <v>216</v>
      </c>
      <c r="C180" s="16" t="s">
        <v>4447</v>
      </c>
      <c r="D180" s="16" t="s">
        <v>5515</v>
      </c>
      <c r="E180" s="18" t="s">
        <v>5516</v>
      </c>
      <c r="F180" s="18">
        <v>16</v>
      </c>
      <c r="G180" s="245">
        <v>25</v>
      </c>
      <c r="I180" s="127" t="s">
        <v>1656</v>
      </c>
      <c r="J180" s="18" t="s">
        <v>3005</v>
      </c>
      <c r="K180" s="19" t="s">
        <v>4069</v>
      </c>
      <c r="L180" s="16" t="s">
        <v>1616</v>
      </c>
      <c r="M180" s="18" t="s">
        <v>4170</v>
      </c>
      <c r="N180" s="58" t="s">
        <v>3005</v>
      </c>
      <c r="O180" s="116" t="s">
        <v>4379</v>
      </c>
      <c r="P180" s="18">
        <v>25</v>
      </c>
      <c r="Q180" s="16" t="s">
        <v>5514</v>
      </c>
      <c r="R180" s="17">
        <v>69</v>
      </c>
      <c r="S180" s="248" t="s">
        <v>1317</v>
      </c>
      <c r="T180" s="16" t="s">
        <v>4171</v>
      </c>
      <c r="U180" s="18" t="s">
        <v>5519</v>
      </c>
      <c r="V180" s="18" t="s">
        <v>5519</v>
      </c>
      <c r="W180" s="18" t="s">
        <v>3979</v>
      </c>
      <c r="X180" s="18" t="s">
        <v>3978</v>
      </c>
      <c r="Y180" s="132">
        <f t="shared" si="6"/>
        <v>800</v>
      </c>
      <c r="Z180" s="132" t="str">
        <f t="shared" si="7"/>
        <v>0</v>
      </c>
      <c r="AA180" s="372">
        <f t="shared" si="8"/>
        <v>800</v>
      </c>
    </row>
    <row r="181" spans="1:27" s="18" customFormat="1" ht="12" customHeight="1" x14ac:dyDescent="0.2">
      <c r="A181" s="1" t="s">
        <v>4667</v>
      </c>
      <c r="B181" s="2">
        <v>82.5</v>
      </c>
      <c r="C181" s="1" t="s">
        <v>4665</v>
      </c>
      <c r="D181" s="1" t="s">
        <v>5515</v>
      </c>
      <c r="E181" s="3" t="s">
        <v>5516</v>
      </c>
      <c r="F181" s="3">
        <v>16</v>
      </c>
      <c r="G181" s="3">
        <v>25</v>
      </c>
      <c r="H181" s="3"/>
      <c r="I181" s="49" t="s">
        <v>3258</v>
      </c>
      <c r="J181" s="18" t="s">
        <v>3005</v>
      </c>
      <c r="K181" s="4" t="s">
        <v>1442</v>
      </c>
      <c r="L181" s="1" t="s">
        <v>1616</v>
      </c>
      <c r="M181" s="116" t="s">
        <v>1612</v>
      </c>
      <c r="N181" s="53" t="s">
        <v>3005</v>
      </c>
      <c r="O181" s="112" t="s">
        <v>1346</v>
      </c>
      <c r="P181" s="140">
        <v>25</v>
      </c>
      <c r="Q181" s="1" t="s">
        <v>4670</v>
      </c>
      <c r="R181" s="2">
        <v>34</v>
      </c>
      <c r="S181" s="248" t="s">
        <v>1347</v>
      </c>
      <c r="T181" s="1" t="s">
        <v>4685</v>
      </c>
      <c r="U181" s="18" t="s">
        <v>5519</v>
      </c>
      <c r="V181" s="18" t="s">
        <v>5519</v>
      </c>
      <c r="W181" s="18" t="s">
        <v>3979</v>
      </c>
      <c r="X181" s="18" t="s">
        <v>3978</v>
      </c>
      <c r="Y181" s="132">
        <f t="shared" si="6"/>
        <v>800</v>
      </c>
      <c r="Z181" s="132" t="str">
        <f t="shared" si="7"/>
        <v>0</v>
      </c>
      <c r="AA181" s="372">
        <f t="shared" si="8"/>
        <v>800</v>
      </c>
    </row>
    <row r="182" spans="1:27" s="18" customFormat="1" ht="12" customHeight="1" x14ac:dyDescent="0.2">
      <c r="A182" s="1" t="s">
        <v>4674</v>
      </c>
      <c r="B182" s="2">
        <v>33</v>
      </c>
      <c r="C182" s="1" t="s">
        <v>4670</v>
      </c>
      <c r="D182" s="1" t="s">
        <v>5515</v>
      </c>
      <c r="E182" s="3" t="s">
        <v>5516</v>
      </c>
      <c r="F182" s="3">
        <v>16</v>
      </c>
      <c r="G182" s="48">
        <v>25</v>
      </c>
      <c r="H182" s="3"/>
      <c r="I182" s="49" t="s">
        <v>3258</v>
      </c>
      <c r="J182" s="18" t="s">
        <v>3005</v>
      </c>
      <c r="K182" s="51" t="s">
        <v>1442</v>
      </c>
      <c r="L182" s="1" t="s">
        <v>1616</v>
      </c>
      <c r="M182" s="116" t="s">
        <v>1612</v>
      </c>
      <c r="N182" s="53" t="s">
        <v>3005</v>
      </c>
      <c r="O182" s="112" t="s">
        <v>1346</v>
      </c>
      <c r="P182" s="140">
        <v>25</v>
      </c>
      <c r="Q182" s="1" t="s">
        <v>4670</v>
      </c>
      <c r="R182" s="2">
        <v>35</v>
      </c>
      <c r="S182" s="248" t="s">
        <v>1347</v>
      </c>
      <c r="T182" s="1" t="s">
        <v>4687</v>
      </c>
      <c r="U182" s="18" t="s">
        <v>5519</v>
      </c>
      <c r="V182" s="18" t="s">
        <v>5519</v>
      </c>
      <c r="W182" s="18" t="s">
        <v>3979</v>
      </c>
      <c r="X182" s="18" t="s">
        <v>3978</v>
      </c>
      <c r="Y182" s="132">
        <f t="shared" si="6"/>
        <v>800</v>
      </c>
      <c r="Z182" s="132" t="str">
        <f t="shared" si="7"/>
        <v>0</v>
      </c>
      <c r="AA182" s="372">
        <f t="shared" si="8"/>
        <v>800</v>
      </c>
    </row>
    <row r="183" spans="1:27" s="3" customFormat="1" ht="12" customHeight="1" x14ac:dyDescent="0.2">
      <c r="A183" s="1" t="s">
        <v>4675</v>
      </c>
      <c r="B183" s="2">
        <v>32.75</v>
      </c>
      <c r="C183" s="1" t="s">
        <v>4670</v>
      </c>
      <c r="D183" s="1" t="s">
        <v>5515</v>
      </c>
      <c r="E183" s="3" t="s">
        <v>5516</v>
      </c>
      <c r="F183" s="3">
        <v>16</v>
      </c>
      <c r="G183" s="48">
        <v>25</v>
      </c>
      <c r="I183" s="49" t="s">
        <v>3257</v>
      </c>
      <c r="J183" s="18" t="s">
        <v>3005</v>
      </c>
      <c r="K183" s="51" t="s">
        <v>1442</v>
      </c>
      <c r="L183" s="1" t="s">
        <v>1616</v>
      </c>
      <c r="M183" s="116" t="s">
        <v>1612</v>
      </c>
      <c r="N183" s="53" t="s">
        <v>3005</v>
      </c>
      <c r="O183" s="112" t="s">
        <v>1348</v>
      </c>
      <c r="P183" s="140">
        <v>25</v>
      </c>
      <c r="Q183" s="1" t="s">
        <v>4670</v>
      </c>
      <c r="R183" s="2">
        <v>35.75</v>
      </c>
      <c r="S183" s="248" t="s">
        <v>1377</v>
      </c>
      <c r="T183" s="1" t="s">
        <v>4688</v>
      </c>
      <c r="U183" s="18" t="s">
        <v>5519</v>
      </c>
      <c r="V183" s="18" t="s">
        <v>5519</v>
      </c>
      <c r="W183" s="18" t="s">
        <v>3979</v>
      </c>
      <c r="X183" s="18" t="s">
        <v>3978</v>
      </c>
      <c r="Y183" s="132">
        <f t="shared" si="6"/>
        <v>800</v>
      </c>
      <c r="Z183" s="132" t="str">
        <f t="shared" si="7"/>
        <v>0</v>
      </c>
      <c r="AA183" s="372">
        <f t="shared" si="8"/>
        <v>800</v>
      </c>
    </row>
    <row r="184" spans="1:27" s="18" customFormat="1" ht="12" customHeight="1" x14ac:dyDescent="0.2">
      <c r="A184" s="16" t="s">
        <v>4446</v>
      </c>
      <c r="B184" s="17">
        <v>216</v>
      </c>
      <c r="C184" s="16" t="s">
        <v>4447</v>
      </c>
      <c r="D184" s="16" t="s">
        <v>5515</v>
      </c>
      <c r="E184" s="18" t="s">
        <v>5516</v>
      </c>
      <c r="F184" s="18">
        <v>16</v>
      </c>
      <c r="G184" s="245">
        <v>3</v>
      </c>
      <c r="H184" s="18" t="s">
        <v>1561</v>
      </c>
      <c r="I184" s="127" t="s">
        <v>3248</v>
      </c>
      <c r="J184" s="18" t="s">
        <v>3005</v>
      </c>
      <c r="K184" s="19" t="s">
        <v>4069</v>
      </c>
      <c r="L184" s="16" t="s">
        <v>1616</v>
      </c>
      <c r="M184" s="116" t="s">
        <v>1612</v>
      </c>
      <c r="N184" s="58" t="s">
        <v>3005</v>
      </c>
      <c r="O184" s="116" t="s">
        <v>1355</v>
      </c>
      <c r="P184" s="140">
        <v>3</v>
      </c>
      <c r="Q184" s="1" t="s">
        <v>4670</v>
      </c>
      <c r="R184" s="2">
        <v>36.5</v>
      </c>
      <c r="S184" s="248" t="s">
        <v>1357</v>
      </c>
      <c r="T184" s="1" t="s">
        <v>4690</v>
      </c>
      <c r="U184" s="18" t="s">
        <v>5519</v>
      </c>
      <c r="V184" s="18" t="s">
        <v>5519</v>
      </c>
      <c r="W184" s="18" t="s">
        <v>3979</v>
      </c>
      <c r="X184" s="18" t="s">
        <v>3978</v>
      </c>
      <c r="Y184" s="132">
        <f t="shared" si="6"/>
        <v>96</v>
      </c>
      <c r="Z184" s="132" t="str">
        <f t="shared" si="7"/>
        <v>0</v>
      </c>
      <c r="AA184" s="372">
        <f t="shared" si="8"/>
        <v>96</v>
      </c>
    </row>
    <row r="185" spans="1:27" s="18" customFormat="1" ht="12" customHeight="1" x14ac:dyDescent="0.2">
      <c r="A185" s="16" t="s">
        <v>4446</v>
      </c>
      <c r="B185" s="17">
        <v>216</v>
      </c>
      <c r="C185" s="16" t="s">
        <v>4447</v>
      </c>
      <c r="D185" s="16" t="s">
        <v>5515</v>
      </c>
      <c r="E185" s="18" t="s">
        <v>5516</v>
      </c>
      <c r="F185" s="18">
        <v>16</v>
      </c>
      <c r="G185" s="245">
        <v>13</v>
      </c>
      <c r="H185" s="18" t="s">
        <v>1561</v>
      </c>
      <c r="I185" s="127" t="s">
        <v>3248</v>
      </c>
      <c r="J185" s="18" t="s">
        <v>3005</v>
      </c>
      <c r="K185" s="19" t="s">
        <v>4069</v>
      </c>
      <c r="L185" s="16" t="s">
        <v>1616</v>
      </c>
      <c r="M185" s="116" t="s">
        <v>1612</v>
      </c>
      <c r="N185" s="58" t="s">
        <v>3005</v>
      </c>
      <c r="O185" s="116" t="s">
        <v>1355</v>
      </c>
      <c r="P185" s="140">
        <v>13</v>
      </c>
      <c r="Q185" s="1" t="s">
        <v>4670</v>
      </c>
      <c r="R185" s="2">
        <v>36</v>
      </c>
      <c r="S185" s="248" t="s">
        <v>1357</v>
      </c>
      <c r="T185" s="1" t="s">
        <v>4689</v>
      </c>
      <c r="U185" s="18" t="s">
        <v>5519</v>
      </c>
      <c r="V185" s="18" t="s">
        <v>5519</v>
      </c>
      <c r="W185" s="18" t="s">
        <v>3979</v>
      </c>
      <c r="X185" s="18" t="s">
        <v>3978</v>
      </c>
      <c r="Y185" s="132">
        <f t="shared" si="6"/>
        <v>416</v>
      </c>
      <c r="Z185" s="132" t="str">
        <f t="shared" si="7"/>
        <v>0</v>
      </c>
      <c r="AA185" s="372">
        <f t="shared" si="8"/>
        <v>416</v>
      </c>
    </row>
    <row r="186" spans="1:27" s="18" customFormat="1" ht="12" customHeight="1" x14ac:dyDescent="0.2">
      <c r="A186" s="16" t="s">
        <v>4446</v>
      </c>
      <c r="B186" s="17">
        <v>216</v>
      </c>
      <c r="C186" s="16" t="s">
        <v>4447</v>
      </c>
      <c r="D186" s="16" t="s">
        <v>5515</v>
      </c>
      <c r="E186" s="18" t="s">
        <v>5516</v>
      </c>
      <c r="F186" s="18">
        <v>16</v>
      </c>
      <c r="G186" s="60">
        <v>12</v>
      </c>
      <c r="H186" s="18" t="s">
        <v>1561</v>
      </c>
      <c r="I186" s="126" t="s">
        <v>3249</v>
      </c>
      <c r="J186" s="18" t="s">
        <v>3005</v>
      </c>
      <c r="K186" s="19" t="s">
        <v>4069</v>
      </c>
      <c r="L186" s="16" t="s">
        <v>1616</v>
      </c>
      <c r="M186" s="116" t="s">
        <v>1612</v>
      </c>
      <c r="N186" s="58" t="s">
        <v>3005</v>
      </c>
      <c r="O186" s="116" t="s">
        <v>1355</v>
      </c>
      <c r="P186" s="140">
        <v>12</v>
      </c>
      <c r="Q186" s="1" t="s">
        <v>4670</v>
      </c>
      <c r="R186" s="2">
        <v>36</v>
      </c>
      <c r="S186" s="248" t="s">
        <v>1356</v>
      </c>
      <c r="T186" s="1" t="s">
        <v>4689</v>
      </c>
      <c r="U186" s="18" t="s">
        <v>5519</v>
      </c>
      <c r="V186" s="18" t="s">
        <v>5519</v>
      </c>
      <c r="W186" s="18" t="s">
        <v>3979</v>
      </c>
      <c r="X186" s="18" t="s">
        <v>3978</v>
      </c>
      <c r="Y186" s="132">
        <f t="shared" si="6"/>
        <v>384</v>
      </c>
      <c r="Z186" s="132" t="str">
        <f t="shared" si="7"/>
        <v>0</v>
      </c>
      <c r="AA186" s="372">
        <f t="shared" si="8"/>
        <v>384</v>
      </c>
    </row>
    <row r="187" spans="1:27" s="18" customFormat="1" ht="12" customHeight="1" x14ac:dyDescent="0.2">
      <c r="A187" s="16" t="s">
        <v>4089</v>
      </c>
      <c r="B187" s="17">
        <v>300</v>
      </c>
      <c r="C187" s="16" t="s">
        <v>5514</v>
      </c>
      <c r="D187" s="16" t="s">
        <v>5515</v>
      </c>
      <c r="E187" s="18" t="s">
        <v>5516</v>
      </c>
      <c r="F187" s="18">
        <v>16</v>
      </c>
      <c r="G187" s="59">
        <v>5</v>
      </c>
      <c r="H187" s="18" t="s">
        <v>1561</v>
      </c>
      <c r="I187" s="19" t="s">
        <v>5039</v>
      </c>
      <c r="J187" s="18" t="s">
        <v>3005</v>
      </c>
      <c r="K187" s="19" t="s">
        <v>4069</v>
      </c>
      <c r="L187" s="16" t="s">
        <v>1616</v>
      </c>
      <c r="M187" s="116" t="s">
        <v>1612</v>
      </c>
      <c r="N187" s="58" t="s">
        <v>3005</v>
      </c>
      <c r="O187" s="112" t="s">
        <v>1353</v>
      </c>
      <c r="P187" s="140">
        <v>5</v>
      </c>
      <c r="Q187" s="1" t="s">
        <v>4670</v>
      </c>
      <c r="R187" s="2">
        <v>36.5</v>
      </c>
      <c r="S187" s="248" t="s">
        <v>1354</v>
      </c>
      <c r="T187" s="1" t="s">
        <v>4690</v>
      </c>
      <c r="U187" s="18" t="s">
        <v>5519</v>
      </c>
      <c r="V187" s="18" t="s">
        <v>5519</v>
      </c>
      <c r="W187" s="18" t="s">
        <v>3979</v>
      </c>
      <c r="X187" s="18" t="s">
        <v>3978</v>
      </c>
      <c r="Y187" s="132">
        <f t="shared" si="6"/>
        <v>160</v>
      </c>
      <c r="Z187" s="132" t="str">
        <f t="shared" si="7"/>
        <v>0</v>
      </c>
      <c r="AA187" s="372">
        <f t="shared" si="8"/>
        <v>160</v>
      </c>
    </row>
    <row r="188" spans="1:27" s="18" customFormat="1" ht="12" customHeight="1" x14ac:dyDescent="0.2">
      <c r="A188" s="1" t="s">
        <v>1324</v>
      </c>
      <c r="B188" s="2">
        <v>38</v>
      </c>
      <c r="C188" s="1" t="s">
        <v>4670</v>
      </c>
      <c r="D188" s="1" t="s">
        <v>5515</v>
      </c>
      <c r="E188" s="3" t="s">
        <v>5516</v>
      </c>
      <c r="F188" s="3">
        <v>16</v>
      </c>
      <c r="G188" s="48">
        <v>25</v>
      </c>
      <c r="H188" s="3"/>
      <c r="I188" s="49" t="s">
        <v>3247</v>
      </c>
      <c r="J188" s="18" t="s">
        <v>3005</v>
      </c>
      <c r="K188" s="51" t="s">
        <v>4985</v>
      </c>
      <c r="L188" s="1" t="s">
        <v>1616</v>
      </c>
      <c r="M188" s="116" t="s">
        <v>1612</v>
      </c>
      <c r="N188" s="53" t="s">
        <v>3005</v>
      </c>
      <c r="O188" s="112" t="s">
        <v>1346</v>
      </c>
      <c r="P188" s="140">
        <v>25</v>
      </c>
      <c r="Q188" s="1" t="s">
        <v>4670</v>
      </c>
      <c r="R188" s="2">
        <v>42</v>
      </c>
      <c r="S188" s="248" t="s">
        <v>1349</v>
      </c>
      <c r="T188" s="1" t="s">
        <v>4691</v>
      </c>
      <c r="U188" s="18" t="s">
        <v>5519</v>
      </c>
      <c r="V188" s="18" t="s">
        <v>5519</v>
      </c>
      <c r="W188" s="18" t="s">
        <v>3979</v>
      </c>
      <c r="X188" s="18" t="s">
        <v>3978</v>
      </c>
      <c r="Y188" s="132">
        <f t="shared" si="6"/>
        <v>800</v>
      </c>
      <c r="Z188" s="132" t="str">
        <f t="shared" si="7"/>
        <v>0</v>
      </c>
      <c r="AA188" s="372">
        <f t="shared" si="8"/>
        <v>800</v>
      </c>
    </row>
    <row r="189" spans="1:27" s="18" customFormat="1" ht="12" customHeight="1" x14ac:dyDescent="0.2">
      <c r="A189" s="1" t="s">
        <v>1139</v>
      </c>
      <c r="B189" s="2">
        <v>0</v>
      </c>
      <c r="C189" s="1" t="s">
        <v>5523</v>
      </c>
      <c r="D189" s="1" t="s">
        <v>5515</v>
      </c>
      <c r="E189" s="3" t="s">
        <v>5516</v>
      </c>
      <c r="F189" s="3">
        <v>16</v>
      </c>
      <c r="G189" s="59">
        <v>12</v>
      </c>
      <c r="H189" s="18" t="s">
        <v>1561</v>
      </c>
      <c r="I189" s="159" t="s">
        <v>3980</v>
      </c>
      <c r="J189" s="18" t="s">
        <v>3005</v>
      </c>
      <c r="K189" s="159" t="s">
        <v>4379</v>
      </c>
      <c r="L189" s="1" t="s">
        <v>1616</v>
      </c>
      <c r="M189" s="116" t="s">
        <v>1612</v>
      </c>
      <c r="N189" s="53" t="s">
        <v>3005</v>
      </c>
      <c r="O189" s="112" t="s">
        <v>1351</v>
      </c>
      <c r="P189" s="140">
        <v>12</v>
      </c>
      <c r="Q189" s="1" t="s">
        <v>4670</v>
      </c>
      <c r="R189" s="2">
        <v>36.5</v>
      </c>
      <c r="S189" s="248" t="s">
        <v>1352</v>
      </c>
      <c r="T189" s="1" t="s">
        <v>4690</v>
      </c>
      <c r="U189" s="18" t="s">
        <v>5519</v>
      </c>
      <c r="V189" s="18" t="s">
        <v>5519</v>
      </c>
      <c r="W189" s="18" t="s">
        <v>3979</v>
      </c>
      <c r="X189" s="18" t="s">
        <v>3978</v>
      </c>
      <c r="Y189" s="132">
        <f t="shared" si="6"/>
        <v>384</v>
      </c>
      <c r="Z189" s="132" t="str">
        <f t="shared" si="7"/>
        <v>0</v>
      </c>
      <c r="AA189" s="372">
        <f t="shared" si="8"/>
        <v>384</v>
      </c>
    </row>
    <row r="190" spans="1:27" s="18" customFormat="1" ht="12" customHeight="1" x14ac:dyDescent="0.2">
      <c r="A190" s="1" t="s">
        <v>1139</v>
      </c>
      <c r="B190" s="2">
        <v>0</v>
      </c>
      <c r="C190" s="1" t="s">
        <v>5523</v>
      </c>
      <c r="D190" s="1" t="s">
        <v>5515</v>
      </c>
      <c r="E190" s="3" t="s">
        <v>5516</v>
      </c>
      <c r="F190" s="3">
        <v>16</v>
      </c>
      <c r="G190" s="59">
        <v>5</v>
      </c>
      <c r="H190" s="18" t="s">
        <v>1561</v>
      </c>
      <c r="I190" s="159" t="s">
        <v>3980</v>
      </c>
      <c r="J190" s="18" t="s">
        <v>3005</v>
      </c>
      <c r="K190" s="159" t="s">
        <v>4379</v>
      </c>
      <c r="L190" s="1" t="s">
        <v>1616</v>
      </c>
      <c r="M190" s="116" t="s">
        <v>1612</v>
      </c>
      <c r="N190" s="53" t="s">
        <v>3005</v>
      </c>
      <c r="O190" s="112" t="s">
        <v>1350</v>
      </c>
      <c r="P190" s="140">
        <v>5</v>
      </c>
      <c r="Q190" s="1" t="s">
        <v>4670</v>
      </c>
      <c r="R190" s="2">
        <v>36.5</v>
      </c>
      <c r="S190" s="248" t="s">
        <v>1352</v>
      </c>
      <c r="T190" s="1" t="s">
        <v>4690</v>
      </c>
      <c r="U190" s="18" t="s">
        <v>5519</v>
      </c>
      <c r="V190" s="18" t="s">
        <v>5519</v>
      </c>
      <c r="W190" s="18" t="s">
        <v>3979</v>
      </c>
      <c r="X190" s="18" t="s">
        <v>3978</v>
      </c>
      <c r="Y190" s="132">
        <f t="shared" si="6"/>
        <v>160</v>
      </c>
      <c r="Z190" s="132" t="str">
        <f t="shared" si="7"/>
        <v>0</v>
      </c>
      <c r="AA190" s="372">
        <f t="shared" si="8"/>
        <v>160</v>
      </c>
    </row>
    <row r="191" spans="1:27" s="18" customFormat="1" ht="12" customHeight="1" x14ac:dyDescent="0.2">
      <c r="A191" s="1" t="s">
        <v>1322</v>
      </c>
      <c r="B191" s="2">
        <v>34</v>
      </c>
      <c r="C191" s="1" t="s">
        <v>4670</v>
      </c>
      <c r="D191" s="1" t="s">
        <v>5515</v>
      </c>
      <c r="E191" s="3" t="s">
        <v>5516</v>
      </c>
      <c r="F191" s="3">
        <v>16</v>
      </c>
      <c r="G191" s="48">
        <v>25</v>
      </c>
      <c r="H191" s="3"/>
      <c r="I191" s="49" t="s">
        <v>3256</v>
      </c>
      <c r="J191" s="3" t="s">
        <v>3005</v>
      </c>
      <c r="K191" s="51" t="s">
        <v>4979</v>
      </c>
      <c r="L191" s="1" t="s">
        <v>1616</v>
      </c>
      <c r="M191" s="116" t="s">
        <v>4283</v>
      </c>
      <c r="N191" s="53" t="s">
        <v>3005</v>
      </c>
      <c r="O191" s="112" t="s">
        <v>3251</v>
      </c>
      <c r="P191" s="140">
        <v>25</v>
      </c>
      <c r="Q191" s="1" t="s">
        <v>4670</v>
      </c>
      <c r="R191" s="2">
        <v>36.25</v>
      </c>
      <c r="S191" s="248" t="s">
        <v>1358</v>
      </c>
      <c r="T191" s="1" t="s">
        <v>4694</v>
      </c>
      <c r="U191" s="18" t="s">
        <v>5519</v>
      </c>
      <c r="V191" s="18" t="s">
        <v>5519</v>
      </c>
      <c r="W191" s="18" t="s">
        <v>3979</v>
      </c>
      <c r="X191" s="18" t="s">
        <v>3978</v>
      </c>
      <c r="Y191" s="132">
        <f t="shared" si="6"/>
        <v>800</v>
      </c>
      <c r="Z191" s="132" t="str">
        <f t="shared" si="7"/>
        <v>0</v>
      </c>
      <c r="AA191" s="372">
        <f t="shared" si="8"/>
        <v>800</v>
      </c>
    </row>
    <row r="192" spans="1:27" s="18" customFormat="1" ht="12" customHeight="1" x14ac:dyDescent="0.2">
      <c r="A192" s="1" t="s">
        <v>2722</v>
      </c>
      <c r="B192" s="2">
        <v>145</v>
      </c>
      <c r="C192" s="1" t="s">
        <v>2721</v>
      </c>
      <c r="D192" s="1" t="s">
        <v>5515</v>
      </c>
      <c r="E192" s="3" t="s">
        <v>5516</v>
      </c>
      <c r="F192" s="3">
        <v>16</v>
      </c>
      <c r="G192" s="3">
        <v>18</v>
      </c>
      <c r="H192" s="3" t="s">
        <v>1561</v>
      </c>
      <c r="I192" s="49" t="s">
        <v>1614</v>
      </c>
      <c r="J192" s="3" t="s">
        <v>3005</v>
      </c>
      <c r="K192" s="4" t="s">
        <v>1611</v>
      </c>
      <c r="L192" s="16" t="s">
        <v>1616</v>
      </c>
      <c r="M192" s="116" t="s">
        <v>4300</v>
      </c>
      <c r="N192" s="3" t="s">
        <v>3005</v>
      </c>
      <c r="O192" s="83" t="s">
        <v>3246</v>
      </c>
      <c r="P192" s="140">
        <v>18</v>
      </c>
      <c r="Q192" s="1" t="s">
        <v>4670</v>
      </c>
      <c r="R192" s="2">
        <v>33</v>
      </c>
      <c r="S192" s="248" t="s">
        <v>1371</v>
      </c>
      <c r="T192" s="1" t="s">
        <v>4706</v>
      </c>
      <c r="U192" s="18" t="s">
        <v>5519</v>
      </c>
      <c r="V192" s="18" t="s">
        <v>5519</v>
      </c>
      <c r="W192" s="18" t="s">
        <v>3979</v>
      </c>
      <c r="X192" s="18" t="s">
        <v>3978</v>
      </c>
      <c r="Y192" s="132">
        <f t="shared" si="6"/>
        <v>576</v>
      </c>
      <c r="Z192" s="132" t="str">
        <f t="shared" si="7"/>
        <v>0</v>
      </c>
      <c r="AA192" s="372">
        <f t="shared" si="8"/>
        <v>576</v>
      </c>
    </row>
    <row r="193" spans="1:34" s="18" customFormat="1" ht="12" customHeight="1" x14ac:dyDescent="0.2">
      <c r="A193" s="1" t="s">
        <v>4692</v>
      </c>
      <c r="B193" s="2">
        <v>35.5</v>
      </c>
      <c r="C193" s="1" t="s">
        <v>4670</v>
      </c>
      <c r="D193" s="1" t="s">
        <v>5515</v>
      </c>
      <c r="E193" s="3" t="s">
        <v>5516</v>
      </c>
      <c r="F193" s="3">
        <v>16</v>
      </c>
      <c r="G193" s="48">
        <v>25</v>
      </c>
      <c r="H193" s="3"/>
      <c r="I193" s="49" t="s">
        <v>3253</v>
      </c>
      <c r="J193" s="3" t="s">
        <v>3005</v>
      </c>
      <c r="K193" s="51" t="s">
        <v>1613</v>
      </c>
      <c r="L193" s="16" t="s">
        <v>1616</v>
      </c>
      <c r="M193" s="116" t="s">
        <v>4300</v>
      </c>
      <c r="N193" s="53" t="s">
        <v>3005</v>
      </c>
      <c r="O193" s="83" t="s">
        <v>3244</v>
      </c>
      <c r="P193" s="140">
        <v>25</v>
      </c>
      <c r="Q193" s="1" t="s">
        <v>4670</v>
      </c>
      <c r="R193" s="2">
        <v>37</v>
      </c>
      <c r="S193" s="248" t="s">
        <v>1368</v>
      </c>
      <c r="T193" s="1" t="s">
        <v>4708</v>
      </c>
      <c r="U193" s="18" t="s">
        <v>5519</v>
      </c>
      <c r="V193" s="18" t="s">
        <v>5519</v>
      </c>
      <c r="W193" s="18" t="s">
        <v>3979</v>
      </c>
      <c r="X193" s="18" t="s">
        <v>3978</v>
      </c>
      <c r="Y193" s="132">
        <f t="shared" si="6"/>
        <v>800</v>
      </c>
      <c r="Z193" s="132" t="str">
        <f t="shared" si="7"/>
        <v>0</v>
      </c>
      <c r="AA193" s="372">
        <f t="shared" si="8"/>
        <v>800</v>
      </c>
    </row>
    <row r="194" spans="1:34" s="18" customFormat="1" ht="12" customHeight="1" x14ac:dyDescent="0.2">
      <c r="A194" s="1" t="s">
        <v>1326</v>
      </c>
      <c r="B194" s="2">
        <v>40</v>
      </c>
      <c r="C194" s="1" t="s">
        <v>4670</v>
      </c>
      <c r="D194" s="1" t="s">
        <v>5515</v>
      </c>
      <c r="E194" s="3" t="s">
        <v>5516</v>
      </c>
      <c r="F194" s="3">
        <v>16</v>
      </c>
      <c r="G194" s="48">
        <v>25</v>
      </c>
      <c r="H194" s="3"/>
      <c r="I194" s="49"/>
      <c r="J194" s="3" t="s">
        <v>3005</v>
      </c>
      <c r="K194" s="51" t="s">
        <v>1614</v>
      </c>
      <c r="L194" s="16" t="s">
        <v>1616</v>
      </c>
      <c r="M194" s="116" t="s">
        <v>4300</v>
      </c>
      <c r="N194" s="53" t="s">
        <v>3005</v>
      </c>
      <c r="O194" s="83" t="s">
        <v>3246</v>
      </c>
      <c r="P194" s="140">
        <v>25</v>
      </c>
      <c r="Q194" s="1" t="s">
        <v>4670</v>
      </c>
      <c r="R194" s="2">
        <v>33</v>
      </c>
      <c r="S194" s="248" t="s">
        <v>1372</v>
      </c>
      <c r="T194" s="1" t="s">
        <v>1329</v>
      </c>
      <c r="U194" s="18" t="s">
        <v>5519</v>
      </c>
      <c r="V194" s="18" t="s">
        <v>5519</v>
      </c>
      <c r="W194" s="18" t="s">
        <v>3979</v>
      </c>
      <c r="X194" s="18" t="s">
        <v>3978</v>
      </c>
      <c r="Y194" s="132">
        <f t="shared" si="6"/>
        <v>800</v>
      </c>
      <c r="Z194" s="132" t="str">
        <f t="shared" si="7"/>
        <v>0</v>
      </c>
      <c r="AA194" s="372">
        <f t="shared" si="8"/>
        <v>800</v>
      </c>
    </row>
    <row r="195" spans="1:34" s="18" customFormat="1" ht="12" customHeight="1" x14ac:dyDescent="0.2">
      <c r="A195" s="1" t="s">
        <v>4338</v>
      </c>
      <c r="B195" s="2">
        <v>356</v>
      </c>
      <c r="C195" s="1" t="s">
        <v>5523</v>
      </c>
      <c r="D195" s="1" t="s">
        <v>5515</v>
      </c>
      <c r="E195" s="3" t="s">
        <v>5516</v>
      </c>
      <c r="F195" s="3">
        <v>16</v>
      </c>
      <c r="G195" s="18">
        <v>25</v>
      </c>
      <c r="I195" s="49" t="s">
        <v>3254</v>
      </c>
      <c r="J195" s="3" t="s">
        <v>3005</v>
      </c>
      <c r="K195" s="19" t="s">
        <v>4983</v>
      </c>
      <c r="L195" s="1" t="s">
        <v>1616</v>
      </c>
      <c r="M195" s="112" t="s">
        <v>4342</v>
      </c>
      <c r="N195" s="3" t="s">
        <v>3005</v>
      </c>
      <c r="O195" s="112" t="s">
        <v>3255</v>
      </c>
      <c r="P195" s="140">
        <v>25</v>
      </c>
      <c r="Q195" s="1" t="s">
        <v>4670</v>
      </c>
      <c r="R195" s="2">
        <v>37</v>
      </c>
      <c r="S195" s="248" t="s">
        <v>1369</v>
      </c>
      <c r="T195" s="1" t="s">
        <v>4712</v>
      </c>
      <c r="U195" s="18" t="s">
        <v>5519</v>
      </c>
      <c r="V195" s="18" t="s">
        <v>5519</v>
      </c>
      <c r="W195" s="18" t="s">
        <v>3979</v>
      </c>
      <c r="X195" s="18" t="s">
        <v>3978</v>
      </c>
      <c r="Y195" s="132">
        <f t="shared" si="6"/>
        <v>800</v>
      </c>
      <c r="Z195" s="132" t="str">
        <f t="shared" si="7"/>
        <v>0</v>
      </c>
      <c r="AA195" s="372">
        <f t="shared" si="8"/>
        <v>800</v>
      </c>
    </row>
    <row r="196" spans="1:34" s="18" customFormat="1" ht="12" customHeight="1" x14ac:dyDescent="0.2">
      <c r="A196" s="1" t="s">
        <v>4682</v>
      </c>
      <c r="B196" s="2">
        <v>36</v>
      </c>
      <c r="C196" s="1" t="s">
        <v>4670</v>
      </c>
      <c r="D196" s="1" t="s">
        <v>5515</v>
      </c>
      <c r="E196" s="3" t="s">
        <v>5516</v>
      </c>
      <c r="F196" s="3">
        <v>16</v>
      </c>
      <c r="G196" s="48">
        <v>25</v>
      </c>
      <c r="H196" s="3"/>
      <c r="I196" s="49" t="s">
        <v>4739</v>
      </c>
      <c r="J196" s="18" t="s">
        <v>3005</v>
      </c>
      <c r="K196" s="51" t="s">
        <v>4980</v>
      </c>
      <c r="L196" s="1" t="s">
        <v>1616</v>
      </c>
      <c r="M196" s="116" t="s">
        <v>4300</v>
      </c>
      <c r="N196" s="53" t="s">
        <v>3005</v>
      </c>
      <c r="O196" s="83" t="s">
        <v>3245</v>
      </c>
      <c r="P196" s="140">
        <v>25</v>
      </c>
      <c r="Q196" s="1" t="s">
        <v>4670</v>
      </c>
      <c r="R196" s="2">
        <v>33</v>
      </c>
      <c r="S196" s="248" t="s">
        <v>1366</v>
      </c>
      <c r="T196" s="1" t="s">
        <v>4705</v>
      </c>
      <c r="U196" s="18" t="s">
        <v>5519</v>
      </c>
      <c r="V196" s="18" t="s">
        <v>5519</v>
      </c>
      <c r="W196" s="18" t="s">
        <v>3979</v>
      </c>
      <c r="X196" s="18" t="s">
        <v>3978</v>
      </c>
      <c r="Y196" s="132">
        <f t="shared" si="6"/>
        <v>800</v>
      </c>
      <c r="Z196" s="132" t="str">
        <f t="shared" si="7"/>
        <v>0</v>
      </c>
      <c r="AA196" s="372">
        <f t="shared" si="8"/>
        <v>800</v>
      </c>
    </row>
    <row r="197" spans="1:34" s="18" customFormat="1" ht="12" customHeight="1" x14ac:dyDescent="0.2">
      <c r="A197" s="16" t="s">
        <v>4444</v>
      </c>
      <c r="B197" s="17">
        <v>1</v>
      </c>
      <c r="C197" s="16" t="s">
        <v>4038</v>
      </c>
      <c r="D197" s="16" t="s">
        <v>5515</v>
      </c>
      <c r="E197" s="18" t="s">
        <v>5516</v>
      </c>
      <c r="F197" s="18">
        <v>16</v>
      </c>
      <c r="G197" s="220">
        <v>25</v>
      </c>
      <c r="I197" s="96" t="s">
        <v>5296</v>
      </c>
      <c r="J197" s="18" t="s">
        <v>3005</v>
      </c>
      <c r="K197" s="19" t="s">
        <v>4069</v>
      </c>
      <c r="L197" s="16" t="s">
        <v>1616</v>
      </c>
      <c r="M197" s="116" t="s">
        <v>4300</v>
      </c>
      <c r="N197" s="58" t="s">
        <v>3005</v>
      </c>
      <c r="O197" s="83" t="s">
        <v>3244</v>
      </c>
      <c r="P197" s="140">
        <v>25</v>
      </c>
      <c r="Q197" s="1" t="s">
        <v>4670</v>
      </c>
      <c r="R197" s="2">
        <v>34</v>
      </c>
      <c r="S197" s="248" t="s">
        <v>1378</v>
      </c>
      <c r="T197" s="1" t="s">
        <v>4703</v>
      </c>
      <c r="U197" s="18" t="s">
        <v>5519</v>
      </c>
      <c r="V197" s="18" t="s">
        <v>5519</v>
      </c>
      <c r="W197" s="18" t="s">
        <v>3979</v>
      </c>
      <c r="X197" s="18" t="s">
        <v>3978</v>
      </c>
      <c r="Y197" s="132">
        <f t="shared" si="6"/>
        <v>800</v>
      </c>
      <c r="Z197" s="132" t="str">
        <f t="shared" si="7"/>
        <v>0</v>
      </c>
      <c r="AA197" s="372">
        <f t="shared" si="8"/>
        <v>800</v>
      </c>
    </row>
    <row r="198" spans="1:34" s="18" customFormat="1" ht="12" customHeight="1" x14ac:dyDescent="0.2">
      <c r="A198" s="16" t="s">
        <v>4444</v>
      </c>
      <c r="B198" s="17">
        <v>1</v>
      </c>
      <c r="C198" s="16" t="s">
        <v>4038</v>
      </c>
      <c r="D198" s="16" t="s">
        <v>5515</v>
      </c>
      <c r="E198" s="18" t="s">
        <v>5516</v>
      </c>
      <c r="F198" s="18">
        <v>16</v>
      </c>
      <c r="G198" s="220">
        <v>25</v>
      </c>
      <c r="I198" s="96" t="s">
        <v>5296</v>
      </c>
      <c r="J198" s="18" t="s">
        <v>3005</v>
      </c>
      <c r="K198" s="19" t="s">
        <v>4069</v>
      </c>
      <c r="L198" s="16" t="s">
        <v>1616</v>
      </c>
      <c r="M198" s="116" t="s">
        <v>4300</v>
      </c>
      <c r="N198" s="58" t="s">
        <v>3005</v>
      </c>
      <c r="O198" s="83" t="s">
        <v>3244</v>
      </c>
      <c r="P198" s="140">
        <v>25</v>
      </c>
      <c r="Q198" s="1" t="s">
        <v>4670</v>
      </c>
      <c r="R198" s="2">
        <v>33</v>
      </c>
      <c r="S198" s="248" t="s">
        <v>1379</v>
      </c>
      <c r="T198" s="1" t="s">
        <v>4704</v>
      </c>
      <c r="U198" s="18" t="s">
        <v>5519</v>
      </c>
      <c r="V198" s="18" t="s">
        <v>5519</v>
      </c>
      <c r="W198" s="18" t="s">
        <v>3979</v>
      </c>
      <c r="X198" s="18" t="s">
        <v>3978</v>
      </c>
      <c r="Y198" s="132">
        <f t="shared" si="6"/>
        <v>800</v>
      </c>
      <c r="Z198" s="132" t="str">
        <f t="shared" si="7"/>
        <v>0</v>
      </c>
      <c r="AA198" s="372">
        <f t="shared" si="8"/>
        <v>800</v>
      </c>
    </row>
    <row r="199" spans="1:34" s="18" customFormat="1" ht="12" customHeight="1" x14ac:dyDescent="0.2">
      <c r="A199" s="1" t="s">
        <v>2720</v>
      </c>
      <c r="B199" s="2">
        <v>155</v>
      </c>
      <c r="C199" s="1" t="s">
        <v>2721</v>
      </c>
      <c r="D199" s="1" t="s">
        <v>5515</v>
      </c>
      <c r="E199" s="3" t="s">
        <v>5516</v>
      </c>
      <c r="F199" s="3">
        <v>16</v>
      </c>
      <c r="G199" s="3">
        <v>25</v>
      </c>
      <c r="H199" s="3"/>
      <c r="I199" s="49" t="s">
        <v>5453</v>
      </c>
      <c r="J199" s="3" t="s">
        <v>3005</v>
      </c>
      <c r="K199" s="4" t="s">
        <v>1611</v>
      </c>
      <c r="L199" s="16" t="s">
        <v>1616</v>
      </c>
      <c r="M199" s="116" t="s">
        <v>4300</v>
      </c>
      <c r="N199" s="3" t="s">
        <v>3005</v>
      </c>
      <c r="O199" s="112" t="s">
        <v>5302</v>
      </c>
      <c r="P199" s="140">
        <v>25</v>
      </c>
      <c r="Q199" s="1" t="s">
        <v>4670</v>
      </c>
      <c r="R199" s="2">
        <v>34.5</v>
      </c>
      <c r="S199" s="248" t="s">
        <v>1345</v>
      </c>
      <c r="T199" s="1" t="s">
        <v>4707</v>
      </c>
      <c r="U199" s="18" t="s">
        <v>5519</v>
      </c>
      <c r="V199" s="18" t="s">
        <v>5519</v>
      </c>
      <c r="W199" s="18" t="s">
        <v>3979</v>
      </c>
      <c r="X199" s="18" t="s">
        <v>3978</v>
      </c>
      <c r="Y199" s="132">
        <f t="shared" ref="Y199:Y262" si="9">F199*G199*2</f>
        <v>800</v>
      </c>
      <c r="Z199" s="132" t="str">
        <f t="shared" ref="Z199:Z262" si="10">IF(X199="N",Y199,"0")</f>
        <v>0</v>
      </c>
      <c r="AA199" s="372">
        <f t="shared" ref="AA199:AA262" si="11">IF(X199="P",Y199,"0")</f>
        <v>800</v>
      </c>
    </row>
    <row r="200" spans="1:34" s="18" customFormat="1" ht="12" customHeight="1" x14ac:dyDescent="0.2">
      <c r="A200" s="1" t="s">
        <v>2722</v>
      </c>
      <c r="B200" s="2">
        <v>145</v>
      </c>
      <c r="C200" s="1" t="s">
        <v>2721</v>
      </c>
      <c r="D200" s="1" t="s">
        <v>5515</v>
      </c>
      <c r="E200" s="3" t="s">
        <v>5516</v>
      </c>
      <c r="F200" s="3">
        <v>16</v>
      </c>
      <c r="G200" s="3">
        <v>7</v>
      </c>
      <c r="H200" s="3" t="s">
        <v>1561</v>
      </c>
      <c r="I200" s="49" t="s">
        <v>1614</v>
      </c>
      <c r="J200" s="3" t="s">
        <v>3005</v>
      </c>
      <c r="K200" s="4" t="s">
        <v>1611</v>
      </c>
      <c r="L200" s="16" t="s">
        <v>1616</v>
      </c>
      <c r="M200" s="116" t="s">
        <v>4300</v>
      </c>
      <c r="N200" s="3" t="s">
        <v>3005</v>
      </c>
      <c r="O200" s="112" t="s">
        <v>1306</v>
      </c>
      <c r="P200" s="140">
        <v>7</v>
      </c>
      <c r="Q200" s="1" t="s">
        <v>4670</v>
      </c>
      <c r="R200" s="2">
        <v>33</v>
      </c>
      <c r="S200" s="248" t="s">
        <v>1344</v>
      </c>
      <c r="T200" s="1" t="s">
        <v>4706</v>
      </c>
      <c r="U200" s="18" t="s">
        <v>5519</v>
      </c>
      <c r="V200" s="18" t="s">
        <v>5519</v>
      </c>
      <c r="W200" s="18" t="s">
        <v>3979</v>
      </c>
      <c r="X200" s="18" t="s">
        <v>3978</v>
      </c>
      <c r="Y200" s="132">
        <f t="shared" si="9"/>
        <v>224</v>
      </c>
      <c r="Z200" s="132" t="str">
        <f t="shared" si="10"/>
        <v>0</v>
      </c>
      <c r="AA200" s="372">
        <f t="shared" si="11"/>
        <v>224</v>
      </c>
    </row>
    <row r="201" spans="1:34" s="18" customFormat="1" ht="12" customHeight="1" x14ac:dyDescent="0.2">
      <c r="A201" s="16" t="s">
        <v>4446</v>
      </c>
      <c r="B201" s="17">
        <v>216</v>
      </c>
      <c r="C201" s="16" t="s">
        <v>4447</v>
      </c>
      <c r="D201" s="16" t="s">
        <v>5515</v>
      </c>
      <c r="E201" s="18" t="s">
        <v>5516</v>
      </c>
      <c r="F201" s="18">
        <v>16</v>
      </c>
      <c r="G201" s="60">
        <v>25</v>
      </c>
      <c r="I201" s="126" t="s">
        <v>3446</v>
      </c>
      <c r="J201" s="18" t="s">
        <v>3005</v>
      </c>
      <c r="K201" s="19" t="s">
        <v>4069</v>
      </c>
      <c r="L201" s="16" t="s">
        <v>1616</v>
      </c>
      <c r="M201" s="18" t="s">
        <v>4237</v>
      </c>
      <c r="N201" s="58" t="s">
        <v>3005</v>
      </c>
      <c r="O201" s="116" t="s">
        <v>3672</v>
      </c>
      <c r="P201" s="18">
        <v>25</v>
      </c>
      <c r="Q201" s="16" t="s">
        <v>5528</v>
      </c>
      <c r="R201" s="17">
        <v>24.18</v>
      </c>
      <c r="S201" s="248" t="s">
        <v>1359</v>
      </c>
      <c r="T201" s="16" t="s">
        <v>4424</v>
      </c>
      <c r="U201" s="18" t="s">
        <v>5519</v>
      </c>
      <c r="V201" s="18" t="s">
        <v>5519</v>
      </c>
      <c r="W201" s="18" t="s">
        <v>3979</v>
      </c>
      <c r="X201" s="18" t="s">
        <v>3978</v>
      </c>
      <c r="Y201" s="132">
        <f t="shared" si="9"/>
        <v>800</v>
      </c>
      <c r="Z201" s="132" t="str">
        <f t="shared" si="10"/>
        <v>0</v>
      </c>
      <c r="AA201" s="372">
        <f t="shared" si="11"/>
        <v>800</v>
      </c>
    </row>
    <row r="202" spans="1:34" s="3" customFormat="1" ht="12" customHeight="1" x14ac:dyDescent="0.2">
      <c r="A202" s="1"/>
      <c r="B202" s="2"/>
      <c r="C202" s="154" t="s">
        <v>4670</v>
      </c>
      <c r="D202" s="1" t="s">
        <v>5515</v>
      </c>
      <c r="E202" s="3" t="s">
        <v>5516</v>
      </c>
      <c r="F202" s="3">
        <v>16</v>
      </c>
      <c r="G202" s="221">
        <v>0</v>
      </c>
      <c r="I202" s="186" t="s">
        <v>1438</v>
      </c>
      <c r="J202" s="128"/>
      <c r="K202" s="182" t="s">
        <v>4291</v>
      </c>
      <c r="L202" s="1" t="s">
        <v>1616</v>
      </c>
      <c r="Y202" s="132">
        <f t="shared" si="9"/>
        <v>0</v>
      </c>
      <c r="Z202" s="132" t="str">
        <f t="shared" si="10"/>
        <v>0</v>
      </c>
      <c r="AA202" s="372" t="str">
        <f t="shared" si="11"/>
        <v>0</v>
      </c>
      <c r="AC202" s="5"/>
    </row>
    <row r="203" spans="1:34" s="3" customFormat="1" ht="12" customHeight="1" x14ac:dyDescent="0.2">
      <c r="A203" s="1"/>
      <c r="B203" s="2"/>
      <c r="C203" s="154" t="s">
        <v>4670</v>
      </c>
      <c r="D203" s="1" t="s">
        <v>5515</v>
      </c>
      <c r="E203" s="3" t="s">
        <v>5516</v>
      </c>
      <c r="F203" s="3">
        <v>16</v>
      </c>
      <c r="G203" s="221">
        <v>0</v>
      </c>
      <c r="I203" s="186" t="s">
        <v>1438</v>
      </c>
      <c r="J203" s="128"/>
      <c r="K203" s="182" t="s">
        <v>4291</v>
      </c>
      <c r="L203" s="1" t="s">
        <v>1616</v>
      </c>
      <c r="Y203" s="132">
        <f t="shared" si="9"/>
        <v>0</v>
      </c>
      <c r="Z203" s="132" t="str">
        <f t="shared" si="10"/>
        <v>0</v>
      </c>
      <c r="AA203" s="372" t="str">
        <f t="shared" si="11"/>
        <v>0</v>
      </c>
      <c r="AC203" s="5"/>
    </row>
    <row r="204" spans="1:34" s="3" customFormat="1" ht="12" customHeight="1" x14ac:dyDescent="0.2">
      <c r="A204" s="1"/>
      <c r="B204" s="2"/>
      <c r="C204" s="154" t="s">
        <v>4670</v>
      </c>
      <c r="D204" s="1" t="s">
        <v>5515</v>
      </c>
      <c r="E204" s="3" t="s">
        <v>5516</v>
      </c>
      <c r="F204" s="3">
        <v>16</v>
      </c>
      <c r="G204" s="221">
        <v>0</v>
      </c>
      <c r="I204" s="186" t="s">
        <v>1438</v>
      </c>
      <c r="J204" s="128"/>
      <c r="K204" s="182" t="s">
        <v>4291</v>
      </c>
      <c r="L204" s="1" t="s">
        <v>1616</v>
      </c>
      <c r="M204" s="48"/>
      <c r="O204" s="112"/>
      <c r="P204" s="48"/>
      <c r="Q204" s="1"/>
      <c r="R204" s="2"/>
      <c r="S204" s="135"/>
      <c r="T204" s="1"/>
      <c r="U204" s="18"/>
      <c r="V204" s="18"/>
      <c r="W204" s="18"/>
      <c r="X204" s="18"/>
      <c r="Y204" s="132">
        <f t="shared" si="9"/>
        <v>0</v>
      </c>
      <c r="Z204" s="132" t="str">
        <f t="shared" si="10"/>
        <v>0</v>
      </c>
      <c r="AA204" s="372" t="str">
        <f t="shared" si="11"/>
        <v>0</v>
      </c>
      <c r="AC204" s="5"/>
    </row>
    <row r="205" spans="1:34" s="3" customFormat="1" ht="12" customHeight="1" x14ac:dyDescent="0.2">
      <c r="G205" s="48"/>
      <c r="I205" s="49"/>
      <c r="K205" s="49"/>
      <c r="L205" s="1" t="s">
        <v>1616</v>
      </c>
      <c r="M205" s="112"/>
      <c r="N205" s="53"/>
      <c r="O205" s="112"/>
      <c r="P205" s="140"/>
      <c r="Q205" s="1"/>
      <c r="R205" s="2"/>
      <c r="S205" s="21"/>
      <c r="T205" s="1"/>
      <c r="Y205" s="132">
        <f t="shared" si="9"/>
        <v>0</v>
      </c>
      <c r="Z205" s="132" t="str">
        <f t="shared" si="10"/>
        <v>0</v>
      </c>
      <c r="AA205" s="372" t="str">
        <f t="shared" si="11"/>
        <v>0</v>
      </c>
      <c r="AC205" s="5"/>
    </row>
    <row r="206" spans="1:34" s="88" customFormat="1" ht="12" customHeight="1" thickBot="1" x14ac:dyDescent="0.25">
      <c r="G206" s="89">
        <f>SUM(G146:G205)</f>
        <v>1225</v>
      </c>
      <c r="J206" s="78"/>
      <c r="M206" s="88">
        <f>G206-P206</f>
        <v>0</v>
      </c>
      <c r="N206" s="78"/>
      <c r="P206" s="89">
        <f>SUM(P146:P205)</f>
        <v>1225</v>
      </c>
      <c r="S206" s="94"/>
      <c r="Y206" s="132">
        <f t="shared" si="9"/>
        <v>0</v>
      </c>
      <c r="Z206" s="132" t="str">
        <f t="shared" si="10"/>
        <v>0</v>
      </c>
      <c r="AA206" s="372" t="str">
        <f t="shared" si="11"/>
        <v>0</v>
      </c>
    </row>
    <row r="207" spans="1:34" s="87" customFormat="1" ht="12" customHeight="1" x14ac:dyDescent="0.2">
      <c r="A207" s="24"/>
      <c r="B207" s="25"/>
      <c r="C207" s="26" t="s">
        <v>3031</v>
      </c>
      <c r="D207" s="27"/>
      <c r="E207" s="28"/>
      <c r="F207" s="29"/>
      <c r="G207" s="30"/>
      <c r="H207" s="31"/>
      <c r="I207" s="24"/>
      <c r="J207" s="24"/>
      <c r="K207" s="24"/>
      <c r="L207" s="28"/>
      <c r="M207" s="24"/>
      <c r="N207" s="24"/>
      <c r="O207" s="32"/>
      <c r="P207" s="30"/>
      <c r="Q207" s="28"/>
      <c r="R207" s="25"/>
      <c r="S207" s="33"/>
      <c r="T207" s="24"/>
      <c r="U207" s="24"/>
      <c r="V207" s="24"/>
      <c r="W207" s="28"/>
      <c r="X207" s="24"/>
      <c r="Y207" s="132">
        <f t="shared" si="9"/>
        <v>0</v>
      </c>
      <c r="Z207" s="132" t="str">
        <f t="shared" si="10"/>
        <v>0</v>
      </c>
      <c r="AA207" s="372" t="str">
        <f t="shared" si="11"/>
        <v>0</v>
      </c>
      <c r="AB207" s="24"/>
      <c r="AC207" s="24"/>
      <c r="AD207" s="28"/>
      <c r="AE207" s="28"/>
      <c r="AF207" s="28"/>
      <c r="AG207" s="28"/>
      <c r="AH207" s="28"/>
    </row>
    <row r="208" spans="1:34" s="3" customFormat="1" ht="12" customHeight="1" x14ac:dyDescent="0.2">
      <c r="L208" s="1" t="s">
        <v>1616</v>
      </c>
      <c r="Y208" s="132">
        <f t="shared" si="9"/>
        <v>0</v>
      </c>
      <c r="Z208" s="132" t="str">
        <f t="shared" si="10"/>
        <v>0</v>
      </c>
      <c r="AA208" s="372" t="str">
        <f t="shared" si="11"/>
        <v>0</v>
      </c>
      <c r="AC208" s="5"/>
    </row>
    <row r="209" spans="1:29" s="18" customFormat="1" ht="12" customHeight="1" x14ac:dyDescent="0.2">
      <c r="A209" s="16" t="s">
        <v>4446</v>
      </c>
      <c r="B209" s="17">
        <v>216</v>
      </c>
      <c r="C209" s="16" t="s">
        <v>4447</v>
      </c>
      <c r="D209" s="16" t="s">
        <v>4449</v>
      </c>
      <c r="E209" s="18" t="s">
        <v>5516</v>
      </c>
      <c r="F209" s="18">
        <v>8</v>
      </c>
      <c r="G209" s="60">
        <v>9</v>
      </c>
      <c r="H209" s="18" t="s">
        <v>1561</v>
      </c>
      <c r="I209" s="126" t="s">
        <v>1447</v>
      </c>
      <c r="J209" s="18" t="s">
        <v>3005</v>
      </c>
      <c r="K209" s="19" t="s">
        <v>4069</v>
      </c>
      <c r="L209" s="16" t="s">
        <v>1616</v>
      </c>
      <c r="M209" s="18" t="s">
        <v>1614</v>
      </c>
      <c r="N209" s="58" t="s">
        <v>3005</v>
      </c>
      <c r="O209" s="140"/>
      <c r="P209" s="59">
        <v>9</v>
      </c>
      <c r="Q209" s="16" t="s">
        <v>5528</v>
      </c>
      <c r="R209" s="17">
        <v>62</v>
      </c>
      <c r="S209" s="249" t="s">
        <v>1313</v>
      </c>
      <c r="T209" s="16" t="s">
        <v>3916</v>
      </c>
      <c r="U209" s="18" t="s">
        <v>5519</v>
      </c>
      <c r="V209" s="18" t="s">
        <v>5519</v>
      </c>
      <c r="W209" s="18" t="s">
        <v>3979</v>
      </c>
      <c r="X209" s="18" t="s">
        <v>3978</v>
      </c>
      <c r="Y209" s="132">
        <f t="shared" si="9"/>
        <v>144</v>
      </c>
      <c r="Z209" s="132" t="str">
        <f t="shared" si="10"/>
        <v>0</v>
      </c>
      <c r="AA209" s="372">
        <f t="shared" si="11"/>
        <v>144</v>
      </c>
    </row>
    <row r="210" spans="1:29" s="18" customFormat="1" ht="12" customHeight="1" x14ac:dyDescent="0.2">
      <c r="A210" s="16" t="s">
        <v>4446</v>
      </c>
      <c r="B210" s="17">
        <v>216</v>
      </c>
      <c r="C210" s="16" t="s">
        <v>4447</v>
      </c>
      <c r="D210" s="16" t="s">
        <v>4449</v>
      </c>
      <c r="E210" s="18" t="s">
        <v>5516</v>
      </c>
      <c r="F210" s="18">
        <v>8</v>
      </c>
      <c r="G210" s="60">
        <v>25</v>
      </c>
      <c r="I210" s="126" t="s">
        <v>3243</v>
      </c>
      <c r="J210" s="18" t="s">
        <v>3005</v>
      </c>
      <c r="K210" s="19" t="s">
        <v>4069</v>
      </c>
      <c r="L210" s="16" t="s">
        <v>1616</v>
      </c>
      <c r="M210" s="116" t="s">
        <v>1440</v>
      </c>
      <c r="N210" s="58" t="s">
        <v>3005</v>
      </c>
      <c r="O210" s="116"/>
      <c r="P210" s="140">
        <v>25</v>
      </c>
      <c r="Q210" s="1" t="s">
        <v>4670</v>
      </c>
      <c r="R210" s="2">
        <v>22</v>
      </c>
      <c r="S210" s="249" t="s">
        <v>1314</v>
      </c>
      <c r="T210" s="1" t="s">
        <v>4727</v>
      </c>
      <c r="U210" s="18" t="s">
        <v>5519</v>
      </c>
      <c r="V210" s="18" t="s">
        <v>5519</v>
      </c>
      <c r="W210" s="18" t="s">
        <v>3979</v>
      </c>
      <c r="X210" s="18" t="s">
        <v>3978</v>
      </c>
      <c r="Y210" s="132">
        <f t="shared" si="9"/>
        <v>400</v>
      </c>
      <c r="Z210" s="132" t="str">
        <f t="shared" si="10"/>
        <v>0</v>
      </c>
      <c r="AA210" s="372">
        <f t="shared" si="11"/>
        <v>400</v>
      </c>
    </row>
    <row r="211" spans="1:29" s="18" customFormat="1" ht="12" customHeight="1" x14ac:dyDescent="0.2">
      <c r="A211" s="16" t="s">
        <v>4446</v>
      </c>
      <c r="B211" s="17">
        <v>216</v>
      </c>
      <c r="C211" s="16" t="s">
        <v>4447</v>
      </c>
      <c r="D211" s="16" t="s">
        <v>4449</v>
      </c>
      <c r="E211" s="18" t="s">
        <v>5516</v>
      </c>
      <c r="F211" s="18">
        <v>8</v>
      </c>
      <c r="G211" s="60">
        <v>25</v>
      </c>
      <c r="I211" s="126" t="s">
        <v>3243</v>
      </c>
      <c r="J211" s="18" t="s">
        <v>3005</v>
      </c>
      <c r="K211" s="19" t="s">
        <v>4069</v>
      </c>
      <c r="L211" s="16" t="s">
        <v>1616</v>
      </c>
      <c r="M211" s="116" t="s">
        <v>1440</v>
      </c>
      <c r="N211" s="58" t="s">
        <v>3005</v>
      </c>
      <c r="O211" s="116"/>
      <c r="P211" s="140">
        <v>25</v>
      </c>
      <c r="Q211" s="1" t="s">
        <v>4670</v>
      </c>
      <c r="R211" s="2">
        <v>23</v>
      </c>
      <c r="S211" s="249" t="s">
        <v>1314</v>
      </c>
      <c r="T211" s="1" t="s">
        <v>4728</v>
      </c>
      <c r="U211" s="18" t="s">
        <v>5519</v>
      </c>
      <c r="V211" s="18" t="s">
        <v>5519</v>
      </c>
      <c r="W211" s="18" t="s">
        <v>3979</v>
      </c>
      <c r="X211" s="18" t="s">
        <v>3978</v>
      </c>
      <c r="Y211" s="132">
        <f t="shared" si="9"/>
        <v>400</v>
      </c>
      <c r="Z211" s="132" t="str">
        <f t="shared" si="10"/>
        <v>0</v>
      </c>
      <c r="AA211" s="372">
        <f t="shared" si="11"/>
        <v>400</v>
      </c>
    </row>
    <row r="212" spans="1:29" s="18" customFormat="1" ht="12" customHeight="1" x14ac:dyDescent="0.2">
      <c r="A212" s="16" t="s">
        <v>4446</v>
      </c>
      <c r="B212" s="17">
        <v>216</v>
      </c>
      <c r="C212" s="16" t="s">
        <v>4447</v>
      </c>
      <c r="D212" s="16" t="s">
        <v>4449</v>
      </c>
      <c r="E212" s="18" t="s">
        <v>5516</v>
      </c>
      <c r="F212" s="18">
        <v>8</v>
      </c>
      <c r="G212" s="60">
        <v>25</v>
      </c>
      <c r="I212" s="126" t="s">
        <v>3243</v>
      </c>
      <c r="J212" s="18" t="s">
        <v>3005</v>
      </c>
      <c r="K212" s="19" t="s">
        <v>4069</v>
      </c>
      <c r="L212" s="16" t="s">
        <v>1616</v>
      </c>
      <c r="M212" s="116" t="s">
        <v>1440</v>
      </c>
      <c r="N212" s="58" t="s">
        <v>3005</v>
      </c>
      <c r="O212" s="116"/>
      <c r="P212" s="140">
        <v>25</v>
      </c>
      <c r="Q212" s="1" t="s">
        <v>4670</v>
      </c>
      <c r="R212" s="2">
        <v>26.5</v>
      </c>
      <c r="S212" s="249" t="s">
        <v>1314</v>
      </c>
      <c r="T212" s="1" t="s">
        <v>4729</v>
      </c>
      <c r="U212" s="18" t="s">
        <v>5519</v>
      </c>
      <c r="V212" s="18" t="s">
        <v>5519</v>
      </c>
      <c r="W212" s="18" t="s">
        <v>3979</v>
      </c>
      <c r="X212" s="18" t="s">
        <v>3978</v>
      </c>
      <c r="Y212" s="132">
        <f t="shared" si="9"/>
        <v>400</v>
      </c>
      <c r="Z212" s="132" t="str">
        <f t="shared" si="10"/>
        <v>0</v>
      </c>
      <c r="AA212" s="372">
        <f t="shared" si="11"/>
        <v>400</v>
      </c>
    </row>
    <row r="213" spans="1:29" s="18" customFormat="1" ht="12" customHeight="1" x14ac:dyDescent="0.2">
      <c r="A213" s="16" t="s">
        <v>4446</v>
      </c>
      <c r="B213" s="17">
        <v>216</v>
      </c>
      <c r="C213" s="16" t="s">
        <v>4447</v>
      </c>
      <c r="D213" s="16" t="s">
        <v>4449</v>
      </c>
      <c r="E213" s="18" t="s">
        <v>5516</v>
      </c>
      <c r="F213" s="18">
        <v>8</v>
      </c>
      <c r="G213" s="60">
        <v>25</v>
      </c>
      <c r="I213" s="126" t="s">
        <v>5259</v>
      </c>
      <c r="J213" s="18" t="s">
        <v>3005</v>
      </c>
      <c r="K213" s="19" t="s">
        <v>4069</v>
      </c>
      <c r="L213" s="16" t="s">
        <v>1616</v>
      </c>
      <c r="M213" s="18" t="s">
        <v>4989</v>
      </c>
      <c r="N213" s="58" t="s">
        <v>3005</v>
      </c>
      <c r="O213" s="140"/>
      <c r="P213" s="18">
        <v>25</v>
      </c>
      <c r="Q213" s="16" t="s">
        <v>5528</v>
      </c>
      <c r="R213" s="17">
        <v>109</v>
      </c>
      <c r="S213" s="249" t="s">
        <v>1315</v>
      </c>
      <c r="T213" s="16" t="s">
        <v>4432</v>
      </c>
      <c r="U213" s="18" t="s">
        <v>5519</v>
      </c>
      <c r="V213" s="18" t="s">
        <v>5519</v>
      </c>
      <c r="W213" s="18" t="s">
        <v>3979</v>
      </c>
      <c r="X213" s="18" t="s">
        <v>3978</v>
      </c>
      <c r="Y213" s="132">
        <f t="shared" si="9"/>
        <v>400</v>
      </c>
      <c r="Z213" s="132" t="str">
        <f t="shared" si="10"/>
        <v>0</v>
      </c>
      <c r="AA213" s="372">
        <f t="shared" si="11"/>
        <v>400</v>
      </c>
      <c r="AC213" s="20"/>
    </row>
    <row r="214" spans="1:29" s="18" customFormat="1" ht="12" customHeight="1" x14ac:dyDescent="0.2">
      <c r="A214" s="16" t="s">
        <v>4446</v>
      </c>
      <c r="B214" s="17">
        <v>216</v>
      </c>
      <c r="C214" s="16" t="s">
        <v>4447</v>
      </c>
      <c r="D214" s="16" t="s">
        <v>4449</v>
      </c>
      <c r="E214" s="18" t="s">
        <v>5516</v>
      </c>
      <c r="F214" s="18">
        <v>8</v>
      </c>
      <c r="G214" s="60">
        <v>3</v>
      </c>
      <c r="H214" s="18" t="s">
        <v>1561</v>
      </c>
      <c r="I214" s="126" t="s">
        <v>1453</v>
      </c>
      <c r="J214" s="18" t="s">
        <v>3005</v>
      </c>
      <c r="K214" s="19" t="s">
        <v>4069</v>
      </c>
      <c r="L214" s="16" t="s">
        <v>1616</v>
      </c>
      <c r="M214" s="18" t="s">
        <v>4199</v>
      </c>
      <c r="N214" s="18" t="s">
        <v>3005</v>
      </c>
      <c r="O214" s="118"/>
      <c r="P214" s="59">
        <v>3</v>
      </c>
      <c r="Q214" s="16" t="s">
        <v>5514</v>
      </c>
      <c r="R214" s="17">
        <v>16.8</v>
      </c>
      <c r="S214" s="249" t="s">
        <v>1316</v>
      </c>
      <c r="T214" s="16" t="s">
        <v>4450</v>
      </c>
      <c r="U214" s="18" t="s">
        <v>5519</v>
      </c>
      <c r="V214" s="18" t="s">
        <v>5519</v>
      </c>
      <c r="W214" s="18" t="s">
        <v>3979</v>
      </c>
      <c r="X214" s="18" t="s">
        <v>3978</v>
      </c>
      <c r="Y214" s="132">
        <f t="shared" si="9"/>
        <v>48</v>
      </c>
      <c r="Z214" s="132" t="str">
        <f t="shared" si="10"/>
        <v>0</v>
      </c>
      <c r="AA214" s="372">
        <f t="shared" si="11"/>
        <v>48</v>
      </c>
      <c r="AC214" s="20"/>
    </row>
    <row r="215" spans="1:29" s="18" customFormat="1" ht="12" customHeight="1" x14ac:dyDescent="0.2">
      <c r="A215" s="16" t="s">
        <v>4444</v>
      </c>
      <c r="B215" s="17">
        <v>1</v>
      </c>
      <c r="C215" s="16" t="s">
        <v>4038</v>
      </c>
      <c r="D215" s="16" t="s">
        <v>4449</v>
      </c>
      <c r="E215" s="18" t="s">
        <v>5516</v>
      </c>
      <c r="F215" s="18">
        <v>8</v>
      </c>
      <c r="G215" s="220">
        <v>25</v>
      </c>
      <c r="I215" s="96" t="s">
        <v>3240</v>
      </c>
      <c r="J215" s="18" t="s">
        <v>3005</v>
      </c>
      <c r="K215" s="19" t="s">
        <v>4069</v>
      </c>
      <c r="L215" s="16" t="s">
        <v>1616</v>
      </c>
      <c r="M215" s="18" t="s">
        <v>4979</v>
      </c>
      <c r="N215" s="58" t="s">
        <v>3005</v>
      </c>
      <c r="O215" s="116" t="s">
        <v>1466</v>
      </c>
      <c r="P215" s="18">
        <v>25</v>
      </c>
      <c r="Q215" s="16" t="s">
        <v>5514</v>
      </c>
      <c r="R215" s="17">
        <v>12.5</v>
      </c>
      <c r="S215" s="248" t="s">
        <v>1340</v>
      </c>
      <c r="T215" s="16" t="s">
        <v>5508</v>
      </c>
      <c r="U215" s="18" t="s">
        <v>5519</v>
      </c>
      <c r="V215" s="18" t="s">
        <v>5519</v>
      </c>
      <c r="W215" s="18" t="s">
        <v>3979</v>
      </c>
      <c r="X215" s="18" t="s">
        <v>3978</v>
      </c>
      <c r="Y215" s="132">
        <f t="shared" si="9"/>
        <v>400</v>
      </c>
      <c r="Z215" s="132" t="str">
        <f t="shared" si="10"/>
        <v>0</v>
      </c>
      <c r="AA215" s="372">
        <f t="shared" si="11"/>
        <v>400</v>
      </c>
    </row>
    <row r="216" spans="1:29" s="18" customFormat="1" ht="12" customHeight="1" x14ac:dyDescent="0.2">
      <c r="A216" s="16" t="s">
        <v>4444</v>
      </c>
      <c r="B216" s="17">
        <v>1</v>
      </c>
      <c r="C216" s="16" t="s">
        <v>4038</v>
      </c>
      <c r="D216" s="16" t="s">
        <v>4449</v>
      </c>
      <c r="E216" s="18" t="s">
        <v>5516</v>
      </c>
      <c r="F216" s="18">
        <v>8</v>
      </c>
      <c r="G216" s="220">
        <v>25</v>
      </c>
      <c r="I216" s="96" t="s">
        <v>3240</v>
      </c>
      <c r="J216" s="18" t="s">
        <v>3005</v>
      </c>
      <c r="K216" s="19" t="s">
        <v>4069</v>
      </c>
      <c r="L216" s="16" t="s">
        <v>1616</v>
      </c>
      <c r="M216" s="18" t="s">
        <v>4979</v>
      </c>
      <c r="N216" s="58" t="s">
        <v>3005</v>
      </c>
      <c r="O216" s="116" t="s">
        <v>1466</v>
      </c>
      <c r="P216" s="18">
        <v>25</v>
      </c>
      <c r="Q216" s="16" t="s">
        <v>5514</v>
      </c>
      <c r="R216" s="17">
        <v>12.5</v>
      </c>
      <c r="S216" s="248" t="s">
        <v>1340</v>
      </c>
      <c r="T216" s="16" t="s">
        <v>5508</v>
      </c>
      <c r="U216" s="18" t="s">
        <v>5519</v>
      </c>
      <c r="V216" s="18" t="s">
        <v>5519</v>
      </c>
      <c r="W216" s="18" t="s">
        <v>3979</v>
      </c>
      <c r="X216" s="18" t="s">
        <v>3978</v>
      </c>
      <c r="Y216" s="132">
        <f t="shared" si="9"/>
        <v>400</v>
      </c>
      <c r="Z216" s="132" t="str">
        <f t="shared" si="10"/>
        <v>0</v>
      </c>
      <c r="AA216" s="372">
        <f t="shared" si="11"/>
        <v>400</v>
      </c>
    </row>
    <row r="217" spans="1:29" s="18" customFormat="1" ht="12" customHeight="1" x14ac:dyDescent="0.2">
      <c r="A217" s="16" t="s">
        <v>4444</v>
      </c>
      <c r="B217" s="17">
        <v>1</v>
      </c>
      <c r="C217" s="16" t="s">
        <v>4038</v>
      </c>
      <c r="D217" s="16" t="s">
        <v>4449</v>
      </c>
      <c r="E217" s="18" t="s">
        <v>5516</v>
      </c>
      <c r="F217" s="18">
        <v>8</v>
      </c>
      <c r="G217" s="220">
        <v>25</v>
      </c>
      <c r="I217" s="96" t="s">
        <v>3242</v>
      </c>
      <c r="J217" s="18" t="s">
        <v>3005</v>
      </c>
      <c r="K217" s="19" t="s">
        <v>4069</v>
      </c>
      <c r="L217" s="16" t="s">
        <v>1616</v>
      </c>
      <c r="M217" s="18" t="s">
        <v>4979</v>
      </c>
      <c r="N217" s="58" t="s">
        <v>3005</v>
      </c>
      <c r="O217" s="116" t="s">
        <v>4740</v>
      </c>
      <c r="P217" s="18">
        <v>25</v>
      </c>
      <c r="Q217" s="16" t="s">
        <v>5514</v>
      </c>
      <c r="R217" s="17">
        <v>12.65</v>
      </c>
      <c r="S217" s="248" t="s">
        <v>1338</v>
      </c>
      <c r="T217" s="16" t="s">
        <v>5509</v>
      </c>
      <c r="U217" s="18" t="s">
        <v>5519</v>
      </c>
      <c r="V217" s="18" t="s">
        <v>5519</v>
      </c>
      <c r="W217" s="18" t="s">
        <v>3979</v>
      </c>
      <c r="X217" s="18" t="s">
        <v>3978</v>
      </c>
      <c r="Y217" s="132">
        <f t="shared" si="9"/>
        <v>400</v>
      </c>
      <c r="Z217" s="132" t="str">
        <f t="shared" si="10"/>
        <v>0</v>
      </c>
      <c r="AA217" s="372">
        <f t="shared" si="11"/>
        <v>400</v>
      </c>
      <c r="AC217" s="20"/>
    </row>
    <row r="218" spans="1:29" s="18" customFormat="1" ht="12" customHeight="1" x14ac:dyDescent="0.2">
      <c r="A218" s="16" t="s">
        <v>4444</v>
      </c>
      <c r="B218" s="17">
        <v>1</v>
      </c>
      <c r="C218" s="16" t="s">
        <v>4038</v>
      </c>
      <c r="D218" s="16" t="s">
        <v>4449</v>
      </c>
      <c r="E218" s="18" t="s">
        <v>5516</v>
      </c>
      <c r="F218" s="18">
        <v>8</v>
      </c>
      <c r="G218" s="220">
        <v>25</v>
      </c>
      <c r="I218" s="96" t="s">
        <v>3241</v>
      </c>
      <c r="J218" s="18" t="s">
        <v>3005</v>
      </c>
      <c r="K218" s="19" t="s">
        <v>4069</v>
      </c>
      <c r="L218" s="16" t="s">
        <v>1616</v>
      </c>
      <c r="M218" s="18" t="s">
        <v>4979</v>
      </c>
      <c r="N218" s="58" t="s">
        <v>3005</v>
      </c>
      <c r="O218" s="116" t="s">
        <v>4989</v>
      </c>
      <c r="P218" s="18">
        <v>25</v>
      </c>
      <c r="Q218" s="16" t="s">
        <v>5514</v>
      </c>
      <c r="R218" s="17">
        <v>12.65</v>
      </c>
      <c r="S218" s="248" t="s">
        <v>1339</v>
      </c>
      <c r="T218" s="16" t="s">
        <v>5509</v>
      </c>
      <c r="U218" s="18" t="s">
        <v>5519</v>
      </c>
      <c r="V218" s="18" t="s">
        <v>5519</v>
      </c>
      <c r="W218" s="18" t="s">
        <v>3979</v>
      </c>
      <c r="X218" s="18" t="s">
        <v>3978</v>
      </c>
      <c r="Y218" s="132">
        <f t="shared" si="9"/>
        <v>400</v>
      </c>
      <c r="Z218" s="132" t="str">
        <f t="shared" si="10"/>
        <v>0</v>
      </c>
      <c r="AA218" s="372">
        <f t="shared" si="11"/>
        <v>400</v>
      </c>
    </row>
    <row r="219" spans="1:29" s="18" customFormat="1" ht="12" customHeight="1" x14ac:dyDescent="0.2">
      <c r="A219" s="1" t="s">
        <v>4455</v>
      </c>
      <c r="B219" s="2">
        <v>374</v>
      </c>
      <c r="C219" s="1" t="s">
        <v>5514</v>
      </c>
      <c r="D219" s="1" t="s">
        <v>4449</v>
      </c>
      <c r="E219" s="3" t="s">
        <v>5516</v>
      </c>
      <c r="F219" s="3">
        <v>8</v>
      </c>
      <c r="G219" s="3">
        <v>25</v>
      </c>
      <c r="H219" s="3"/>
      <c r="I219" s="49"/>
      <c r="J219" s="3" t="s">
        <v>3005</v>
      </c>
      <c r="K219" s="4" t="s">
        <v>1442</v>
      </c>
      <c r="L219" s="16" t="s">
        <v>1616</v>
      </c>
      <c r="M219" s="3" t="s">
        <v>4979</v>
      </c>
      <c r="N219" s="53" t="s">
        <v>3005</v>
      </c>
      <c r="O219" s="112" t="s">
        <v>1454</v>
      </c>
      <c r="P219" s="3">
        <v>25</v>
      </c>
      <c r="Q219" s="1" t="s">
        <v>4464</v>
      </c>
      <c r="R219" s="2">
        <v>16</v>
      </c>
      <c r="S219" s="248" t="s">
        <v>5040</v>
      </c>
      <c r="T219" s="1" t="s">
        <v>4465</v>
      </c>
      <c r="U219" s="18" t="s">
        <v>5519</v>
      </c>
      <c r="V219" s="18" t="s">
        <v>5519</v>
      </c>
      <c r="W219" s="18" t="s">
        <v>3979</v>
      </c>
      <c r="X219" s="18" t="s">
        <v>5042</v>
      </c>
      <c r="Y219" s="132">
        <f t="shared" si="9"/>
        <v>400</v>
      </c>
      <c r="Z219" s="132">
        <f t="shared" si="10"/>
        <v>400</v>
      </c>
      <c r="AA219" s="372" t="str">
        <f t="shared" si="11"/>
        <v>0</v>
      </c>
    </row>
    <row r="220" spans="1:29" s="18" customFormat="1" ht="12" customHeight="1" x14ac:dyDescent="0.2">
      <c r="A220" s="16" t="s">
        <v>3861</v>
      </c>
      <c r="B220" s="17">
        <v>19</v>
      </c>
      <c r="C220" s="16" t="s">
        <v>5514</v>
      </c>
      <c r="D220" s="16" t="s">
        <v>4449</v>
      </c>
      <c r="E220" s="18" t="s">
        <v>5516</v>
      </c>
      <c r="F220" s="18">
        <v>8</v>
      </c>
      <c r="G220" s="18">
        <v>25</v>
      </c>
      <c r="I220" s="19" t="s">
        <v>1467</v>
      </c>
      <c r="J220" s="57" t="s">
        <v>3005</v>
      </c>
      <c r="K220" s="19" t="s">
        <v>4069</v>
      </c>
      <c r="L220" s="16" t="s">
        <v>1616</v>
      </c>
      <c r="M220" s="18" t="s">
        <v>4069</v>
      </c>
      <c r="N220" s="132" t="s">
        <v>3005</v>
      </c>
      <c r="O220" s="110" t="s">
        <v>5043</v>
      </c>
      <c r="P220" s="18">
        <v>25</v>
      </c>
      <c r="Q220" s="16" t="s">
        <v>5514</v>
      </c>
      <c r="R220" s="17">
        <v>0</v>
      </c>
      <c r="S220" s="57" t="s">
        <v>5040</v>
      </c>
      <c r="T220" s="16" t="s">
        <v>3859</v>
      </c>
      <c r="U220" s="18" t="s">
        <v>5519</v>
      </c>
      <c r="V220" s="18" t="s">
        <v>5519</v>
      </c>
      <c r="W220" s="18" t="s">
        <v>2651</v>
      </c>
      <c r="X220" s="18" t="s">
        <v>5042</v>
      </c>
      <c r="Y220" s="132">
        <f t="shared" si="9"/>
        <v>400</v>
      </c>
      <c r="Z220" s="132">
        <f t="shared" si="10"/>
        <v>400</v>
      </c>
      <c r="AA220" s="372" t="str">
        <f t="shared" si="11"/>
        <v>0</v>
      </c>
      <c r="AC220" s="20"/>
    </row>
    <row r="221" spans="1:29" s="18" customFormat="1" ht="12" customHeight="1" x14ac:dyDescent="0.2">
      <c r="A221" s="16" t="s">
        <v>3860</v>
      </c>
      <c r="B221" s="17">
        <v>26.45</v>
      </c>
      <c r="C221" s="16" t="s">
        <v>5528</v>
      </c>
      <c r="D221" s="16" t="s">
        <v>4449</v>
      </c>
      <c r="E221" s="18" t="s">
        <v>5516</v>
      </c>
      <c r="F221" s="18">
        <v>8</v>
      </c>
      <c r="G221" s="18">
        <v>25</v>
      </c>
      <c r="I221" s="19" t="s">
        <v>1468</v>
      </c>
      <c r="J221" s="57" t="s">
        <v>3005</v>
      </c>
      <c r="K221" s="19" t="s">
        <v>4069</v>
      </c>
      <c r="L221" s="16" t="s">
        <v>1616</v>
      </c>
      <c r="M221" s="18" t="s">
        <v>4069</v>
      </c>
      <c r="N221" s="132" t="s">
        <v>3005</v>
      </c>
      <c r="O221" s="110" t="s">
        <v>5043</v>
      </c>
      <c r="P221" s="18">
        <v>25</v>
      </c>
      <c r="Q221" s="16" t="s">
        <v>5514</v>
      </c>
      <c r="R221" s="17">
        <v>0</v>
      </c>
      <c r="S221" s="57" t="s">
        <v>5040</v>
      </c>
      <c r="T221" s="16" t="s">
        <v>3859</v>
      </c>
      <c r="U221" s="18" t="s">
        <v>5519</v>
      </c>
      <c r="V221" s="18" t="s">
        <v>5519</v>
      </c>
      <c r="W221" s="18" t="s">
        <v>2651</v>
      </c>
      <c r="X221" s="18" t="s">
        <v>5042</v>
      </c>
      <c r="Y221" s="132">
        <f t="shared" si="9"/>
        <v>400</v>
      </c>
      <c r="Z221" s="132">
        <f t="shared" si="10"/>
        <v>400</v>
      </c>
      <c r="AA221" s="372" t="str">
        <f t="shared" si="11"/>
        <v>0</v>
      </c>
      <c r="AC221" s="20"/>
    </row>
    <row r="222" spans="1:29" s="18" customFormat="1" ht="12" customHeight="1" x14ac:dyDescent="0.2">
      <c r="A222" s="16" t="s">
        <v>3862</v>
      </c>
      <c r="B222" s="17">
        <v>44.25</v>
      </c>
      <c r="C222" s="16" t="s">
        <v>5528</v>
      </c>
      <c r="D222" s="16" t="s">
        <v>4449</v>
      </c>
      <c r="E222" s="18" t="s">
        <v>5516</v>
      </c>
      <c r="F222" s="18">
        <v>8</v>
      </c>
      <c r="G222" s="18">
        <v>25</v>
      </c>
      <c r="I222" s="19" t="s">
        <v>1469</v>
      </c>
      <c r="J222" s="57" t="s">
        <v>3005</v>
      </c>
      <c r="K222" s="19" t="s">
        <v>4069</v>
      </c>
      <c r="L222" s="16" t="s">
        <v>1616</v>
      </c>
      <c r="M222" s="18" t="s">
        <v>4069</v>
      </c>
      <c r="N222" s="132" t="s">
        <v>3005</v>
      </c>
      <c r="O222" s="110" t="s">
        <v>5044</v>
      </c>
      <c r="P222" s="18">
        <v>25</v>
      </c>
      <c r="Q222" s="16" t="s">
        <v>5514</v>
      </c>
      <c r="R222" s="17">
        <v>0</v>
      </c>
      <c r="S222" s="57" t="s">
        <v>5040</v>
      </c>
      <c r="T222" s="16" t="s">
        <v>3868</v>
      </c>
      <c r="U222" s="18" t="s">
        <v>5519</v>
      </c>
      <c r="V222" s="18" t="s">
        <v>5519</v>
      </c>
      <c r="W222" s="18" t="s">
        <v>2651</v>
      </c>
      <c r="X222" s="18" t="s">
        <v>5042</v>
      </c>
      <c r="Y222" s="132">
        <f t="shared" si="9"/>
        <v>400</v>
      </c>
      <c r="Z222" s="132">
        <f t="shared" si="10"/>
        <v>400</v>
      </c>
      <c r="AA222" s="372" t="str">
        <f t="shared" si="11"/>
        <v>0</v>
      </c>
      <c r="AC222" s="20"/>
    </row>
    <row r="223" spans="1:29" s="18" customFormat="1" ht="12" customHeight="1" x14ac:dyDescent="0.2">
      <c r="A223" s="16" t="s">
        <v>3858</v>
      </c>
      <c r="B223" s="17">
        <v>44.9</v>
      </c>
      <c r="C223" s="16" t="s">
        <v>5528</v>
      </c>
      <c r="D223" s="16" t="s">
        <v>4449</v>
      </c>
      <c r="E223" s="18" t="s">
        <v>5516</v>
      </c>
      <c r="F223" s="18">
        <v>8</v>
      </c>
      <c r="G223" s="18">
        <v>25</v>
      </c>
      <c r="I223" s="19" t="s">
        <v>1131</v>
      </c>
      <c r="J223" s="57" t="s">
        <v>3005</v>
      </c>
      <c r="K223" s="19" t="s">
        <v>4069</v>
      </c>
      <c r="L223" s="16" t="s">
        <v>1616</v>
      </c>
      <c r="M223" s="18" t="s">
        <v>4069</v>
      </c>
      <c r="N223" s="132" t="s">
        <v>3005</v>
      </c>
      <c r="O223" s="110" t="s">
        <v>2363</v>
      </c>
      <c r="P223" s="18">
        <v>25</v>
      </c>
      <c r="Q223" s="16" t="s">
        <v>5523</v>
      </c>
      <c r="R223" s="17">
        <v>0</v>
      </c>
      <c r="S223" s="57" t="s">
        <v>5040</v>
      </c>
      <c r="T223" s="16" t="s">
        <v>3869</v>
      </c>
      <c r="U223" s="18" t="s">
        <v>5519</v>
      </c>
      <c r="V223" s="18" t="s">
        <v>5519</v>
      </c>
      <c r="W223" s="18" t="s">
        <v>2651</v>
      </c>
      <c r="X223" s="18" t="s">
        <v>5042</v>
      </c>
      <c r="Y223" s="132">
        <f t="shared" si="9"/>
        <v>400</v>
      </c>
      <c r="Z223" s="132">
        <f t="shared" si="10"/>
        <v>400</v>
      </c>
      <c r="AA223" s="372" t="str">
        <f t="shared" si="11"/>
        <v>0</v>
      </c>
      <c r="AC223" s="20"/>
    </row>
    <row r="224" spans="1:29" s="18" customFormat="1" ht="12" customHeight="1" x14ac:dyDescent="0.2">
      <c r="A224" s="16" t="s">
        <v>3858</v>
      </c>
      <c r="B224" s="17">
        <v>44.9</v>
      </c>
      <c r="C224" s="16" t="s">
        <v>5528</v>
      </c>
      <c r="D224" s="16" t="s">
        <v>4449</v>
      </c>
      <c r="E224" s="18" t="s">
        <v>5516</v>
      </c>
      <c r="F224" s="18">
        <v>8</v>
      </c>
      <c r="G224" s="18">
        <v>25</v>
      </c>
      <c r="I224" s="19" t="s">
        <v>1131</v>
      </c>
      <c r="J224" s="57" t="s">
        <v>3005</v>
      </c>
      <c r="K224" s="19" t="s">
        <v>4069</v>
      </c>
      <c r="L224" s="16" t="s">
        <v>1616</v>
      </c>
      <c r="M224" s="18" t="s">
        <v>4069</v>
      </c>
      <c r="N224" s="132" t="s">
        <v>3005</v>
      </c>
      <c r="O224" s="110" t="s">
        <v>5044</v>
      </c>
      <c r="P224" s="18">
        <v>25</v>
      </c>
      <c r="Q224" s="16" t="s">
        <v>5514</v>
      </c>
      <c r="R224" s="17">
        <v>0</v>
      </c>
      <c r="S224" s="57" t="s">
        <v>5040</v>
      </c>
      <c r="T224" s="16" t="s">
        <v>3868</v>
      </c>
      <c r="U224" s="18" t="s">
        <v>5519</v>
      </c>
      <c r="V224" s="18" t="s">
        <v>5519</v>
      </c>
      <c r="W224" s="18" t="s">
        <v>2651</v>
      </c>
      <c r="X224" s="18" t="s">
        <v>5042</v>
      </c>
      <c r="Y224" s="132">
        <f t="shared" si="9"/>
        <v>400</v>
      </c>
      <c r="Z224" s="132">
        <f t="shared" si="10"/>
        <v>400</v>
      </c>
      <c r="AA224" s="372" t="str">
        <f t="shared" si="11"/>
        <v>0</v>
      </c>
      <c r="AC224" s="20"/>
    </row>
    <row r="225" spans="1:29" s="18" customFormat="1" ht="12" customHeight="1" x14ac:dyDescent="0.2">
      <c r="A225" s="16" t="s">
        <v>3863</v>
      </c>
      <c r="B225" s="17">
        <v>45</v>
      </c>
      <c r="C225" s="16" t="s">
        <v>5528</v>
      </c>
      <c r="D225" s="16" t="s">
        <v>4449</v>
      </c>
      <c r="E225" s="18" t="s">
        <v>5516</v>
      </c>
      <c r="F225" s="18">
        <v>8</v>
      </c>
      <c r="G225" s="18">
        <v>25</v>
      </c>
      <c r="I225" s="19" t="s">
        <v>1132</v>
      </c>
      <c r="J225" s="57" t="s">
        <v>3005</v>
      </c>
      <c r="K225" s="19" t="s">
        <v>4069</v>
      </c>
      <c r="L225" s="16" t="s">
        <v>1616</v>
      </c>
      <c r="M225" s="18" t="s">
        <v>4069</v>
      </c>
      <c r="N225" s="132" t="s">
        <v>3005</v>
      </c>
      <c r="O225" s="110" t="s">
        <v>2363</v>
      </c>
      <c r="P225" s="18">
        <v>25</v>
      </c>
      <c r="Q225" s="16" t="s">
        <v>5523</v>
      </c>
      <c r="R225" s="17">
        <v>0</v>
      </c>
      <c r="S225" s="57" t="s">
        <v>5040</v>
      </c>
      <c r="T225" s="16" t="s">
        <v>3869</v>
      </c>
      <c r="U225" s="18" t="s">
        <v>5519</v>
      </c>
      <c r="V225" s="18" t="s">
        <v>5519</v>
      </c>
      <c r="W225" s="18" t="s">
        <v>2651</v>
      </c>
      <c r="X225" s="18" t="s">
        <v>5042</v>
      </c>
      <c r="Y225" s="132">
        <f t="shared" si="9"/>
        <v>400</v>
      </c>
      <c r="Z225" s="132">
        <f t="shared" si="10"/>
        <v>400</v>
      </c>
      <c r="AA225" s="372" t="str">
        <f t="shared" si="11"/>
        <v>0</v>
      </c>
      <c r="AC225" s="20"/>
    </row>
    <row r="226" spans="1:29" s="18" customFormat="1" ht="12" customHeight="1" x14ac:dyDescent="0.2">
      <c r="A226" s="1" t="s">
        <v>2723</v>
      </c>
      <c r="B226" s="2">
        <v>80</v>
      </c>
      <c r="C226" s="1" t="s">
        <v>2721</v>
      </c>
      <c r="D226" s="1" t="s">
        <v>4449</v>
      </c>
      <c r="E226" s="3" t="s">
        <v>5516</v>
      </c>
      <c r="F226" s="3">
        <v>8</v>
      </c>
      <c r="G226" s="3">
        <v>25</v>
      </c>
      <c r="H226" s="3"/>
      <c r="I226" s="49"/>
      <c r="J226" s="3" t="s">
        <v>3005</v>
      </c>
      <c r="K226" s="4" t="s">
        <v>4980</v>
      </c>
      <c r="L226" s="16" t="s">
        <v>1616</v>
      </c>
      <c r="M226" s="112" t="s">
        <v>4980</v>
      </c>
      <c r="N226" s="53" t="s">
        <v>3005</v>
      </c>
      <c r="O226" s="112"/>
      <c r="P226" s="140">
        <v>25</v>
      </c>
      <c r="Q226" s="1" t="s">
        <v>4670</v>
      </c>
      <c r="R226" s="2">
        <v>22</v>
      </c>
      <c r="S226" s="248" t="s">
        <v>5040</v>
      </c>
      <c r="T226" s="1" t="s">
        <v>4724</v>
      </c>
      <c r="U226" s="18" t="s">
        <v>5519</v>
      </c>
      <c r="V226" s="18" t="s">
        <v>5519</v>
      </c>
      <c r="W226" s="18" t="s">
        <v>3979</v>
      </c>
      <c r="X226" s="18" t="s">
        <v>5042</v>
      </c>
      <c r="Y226" s="132">
        <f t="shared" si="9"/>
        <v>400</v>
      </c>
      <c r="Z226" s="132">
        <f t="shared" si="10"/>
        <v>400</v>
      </c>
      <c r="AA226" s="372" t="str">
        <f t="shared" si="11"/>
        <v>0</v>
      </c>
    </row>
    <row r="227" spans="1:29" s="18" customFormat="1" ht="12" customHeight="1" x14ac:dyDescent="0.2">
      <c r="A227" s="16" t="s">
        <v>4456</v>
      </c>
      <c r="B227" s="17">
        <v>330</v>
      </c>
      <c r="C227" s="16" t="s">
        <v>5514</v>
      </c>
      <c r="D227" s="16" t="s">
        <v>4449</v>
      </c>
      <c r="E227" s="18" t="s">
        <v>5516</v>
      </c>
      <c r="F227" s="18">
        <v>8</v>
      </c>
      <c r="G227" s="18">
        <v>25</v>
      </c>
      <c r="I227" s="51"/>
      <c r="J227" s="3" t="s">
        <v>3005</v>
      </c>
      <c r="K227" s="19" t="s">
        <v>1442</v>
      </c>
      <c r="L227" s="16" t="s">
        <v>1616</v>
      </c>
      <c r="M227" s="3" t="s">
        <v>4170</v>
      </c>
      <c r="N227" s="53" t="s">
        <v>3005</v>
      </c>
      <c r="O227" s="112" t="s">
        <v>1454</v>
      </c>
      <c r="P227" s="3">
        <v>25</v>
      </c>
      <c r="Q227" s="1" t="s">
        <v>5514</v>
      </c>
      <c r="R227" s="2">
        <v>165</v>
      </c>
      <c r="S227" s="248" t="s">
        <v>5040</v>
      </c>
      <c r="T227" s="1" t="s">
        <v>3890</v>
      </c>
      <c r="U227" s="18" t="s">
        <v>5519</v>
      </c>
      <c r="V227" s="18" t="s">
        <v>5519</v>
      </c>
      <c r="W227" s="18" t="s">
        <v>3979</v>
      </c>
      <c r="X227" s="18" t="s">
        <v>5042</v>
      </c>
      <c r="Y227" s="132">
        <f t="shared" si="9"/>
        <v>400</v>
      </c>
      <c r="Z227" s="132">
        <f t="shared" si="10"/>
        <v>400</v>
      </c>
      <c r="AA227" s="372" t="str">
        <f t="shared" si="11"/>
        <v>0</v>
      </c>
    </row>
    <row r="228" spans="1:29" s="18" customFormat="1" ht="12" customHeight="1" x14ac:dyDescent="0.2">
      <c r="A228" s="16" t="s">
        <v>4446</v>
      </c>
      <c r="B228" s="17">
        <v>216</v>
      </c>
      <c r="C228" s="16" t="s">
        <v>4447</v>
      </c>
      <c r="D228" s="16" t="s">
        <v>4449</v>
      </c>
      <c r="E228" s="18" t="s">
        <v>5516</v>
      </c>
      <c r="F228" s="18">
        <v>8</v>
      </c>
      <c r="G228" s="245">
        <v>25</v>
      </c>
      <c r="I228" s="127" t="s">
        <v>1445</v>
      </c>
      <c r="J228" s="18" t="s">
        <v>3005</v>
      </c>
      <c r="K228" s="19" t="s">
        <v>4069</v>
      </c>
      <c r="L228" s="16" t="s">
        <v>1616</v>
      </c>
      <c r="M228" s="18" t="s">
        <v>4237</v>
      </c>
      <c r="N228" s="58" t="s">
        <v>3005</v>
      </c>
      <c r="O228" s="18" t="s">
        <v>5253</v>
      </c>
      <c r="P228" s="18">
        <v>25</v>
      </c>
      <c r="Q228" s="16" t="s">
        <v>5528</v>
      </c>
      <c r="R228" s="17">
        <v>24.18</v>
      </c>
      <c r="S228" s="248" t="s">
        <v>5040</v>
      </c>
      <c r="T228" s="16" t="s">
        <v>4424</v>
      </c>
      <c r="U228" s="18" t="s">
        <v>5519</v>
      </c>
      <c r="V228" s="18" t="s">
        <v>5519</v>
      </c>
      <c r="W228" s="18" t="s">
        <v>3979</v>
      </c>
      <c r="X228" s="18" t="s">
        <v>5042</v>
      </c>
      <c r="Y228" s="132">
        <f t="shared" si="9"/>
        <v>400</v>
      </c>
      <c r="Z228" s="132">
        <f t="shared" si="10"/>
        <v>400</v>
      </c>
      <c r="AA228" s="372" t="str">
        <f t="shared" si="11"/>
        <v>0</v>
      </c>
      <c r="AC228" s="20"/>
    </row>
    <row r="229" spans="1:29" s="18" customFormat="1" ht="12" customHeight="1" x14ac:dyDescent="0.2">
      <c r="A229" s="16" t="s">
        <v>4446</v>
      </c>
      <c r="B229" s="17">
        <v>216</v>
      </c>
      <c r="C229" s="16" t="s">
        <v>4447</v>
      </c>
      <c r="D229" s="16" t="s">
        <v>4449</v>
      </c>
      <c r="E229" s="18" t="s">
        <v>5516</v>
      </c>
      <c r="F229" s="18">
        <v>8</v>
      </c>
      <c r="G229" s="245">
        <v>25</v>
      </c>
      <c r="I229" s="127" t="s">
        <v>1445</v>
      </c>
      <c r="J229" s="18" t="s">
        <v>3005</v>
      </c>
      <c r="K229" s="19" t="s">
        <v>4069</v>
      </c>
      <c r="L229" s="16" t="s">
        <v>1616</v>
      </c>
      <c r="M229" s="18" t="s">
        <v>4237</v>
      </c>
      <c r="N229" s="58" t="s">
        <v>3005</v>
      </c>
      <c r="O229" s="18" t="s">
        <v>5253</v>
      </c>
      <c r="P229" s="18">
        <v>25</v>
      </c>
      <c r="Q229" s="16" t="s">
        <v>5528</v>
      </c>
      <c r="R229" s="17">
        <v>24.18</v>
      </c>
      <c r="S229" s="248" t="s">
        <v>5040</v>
      </c>
      <c r="T229" s="16" t="s">
        <v>4424</v>
      </c>
      <c r="U229" s="18" t="s">
        <v>5519</v>
      </c>
      <c r="V229" s="18" t="s">
        <v>5519</v>
      </c>
      <c r="W229" s="18" t="s">
        <v>3979</v>
      </c>
      <c r="X229" s="18" t="s">
        <v>5042</v>
      </c>
      <c r="Y229" s="132">
        <f t="shared" si="9"/>
        <v>400</v>
      </c>
      <c r="Z229" s="132">
        <f t="shared" si="10"/>
        <v>400</v>
      </c>
      <c r="AA229" s="372" t="str">
        <f t="shared" si="11"/>
        <v>0</v>
      </c>
      <c r="AC229" s="20"/>
    </row>
    <row r="230" spans="1:29" s="18" customFormat="1" ht="12" customHeight="1" x14ac:dyDescent="0.2">
      <c r="A230" s="16" t="s">
        <v>4416</v>
      </c>
      <c r="B230" s="17">
        <v>28</v>
      </c>
      <c r="C230" s="16" t="s">
        <v>5528</v>
      </c>
      <c r="D230" s="16" t="s">
        <v>4449</v>
      </c>
      <c r="E230" s="18" t="s">
        <v>5516</v>
      </c>
      <c r="F230" s="18">
        <v>8</v>
      </c>
      <c r="G230" s="18">
        <v>25</v>
      </c>
      <c r="I230" s="131"/>
      <c r="J230" s="57" t="s">
        <v>3005</v>
      </c>
      <c r="K230" s="19" t="s">
        <v>4980</v>
      </c>
      <c r="L230" s="16" t="s">
        <v>1616</v>
      </c>
      <c r="M230" s="3" t="s">
        <v>4237</v>
      </c>
      <c r="N230" s="23" t="s">
        <v>3005</v>
      </c>
      <c r="O230" s="18" t="s">
        <v>4738</v>
      </c>
      <c r="P230" s="3">
        <v>25</v>
      </c>
      <c r="Q230" s="1" t="s">
        <v>5528</v>
      </c>
      <c r="R230" s="2">
        <v>25.25</v>
      </c>
      <c r="S230" s="57" t="s">
        <v>5040</v>
      </c>
      <c r="T230" s="1" t="s">
        <v>3903</v>
      </c>
      <c r="U230" s="18" t="s">
        <v>5519</v>
      </c>
      <c r="V230" s="18" t="s">
        <v>5519</v>
      </c>
      <c r="W230" s="57" t="s">
        <v>2651</v>
      </c>
      <c r="X230" s="18" t="s">
        <v>5042</v>
      </c>
      <c r="Y230" s="132">
        <f t="shared" si="9"/>
        <v>400</v>
      </c>
      <c r="Z230" s="132">
        <f t="shared" si="10"/>
        <v>400</v>
      </c>
      <c r="AA230" s="372" t="str">
        <f t="shared" si="11"/>
        <v>0</v>
      </c>
    </row>
    <row r="231" spans="1:29" s="18" customFormat="1" ht="12" customHeight="1" x14ac:dyDescent="0.2">
      <c r="A231" s="1" t="s">
        <v>3912</v>
      </c>
      <c r="B231" s="2">
        <v>283</v>
      </c>
      <c r="C231" s="1" t="s">
        <v>5514</v>
      </c>
      <c r="D231" s="1" t="s">
        <v>4449</v>
      </c>
      <c r="E231" s="3" t="s">
        <v>5516</v>
      </c>
      <c r="F231" s="3">
        <v>8</v>
      </c>
      <c r="G231" s="3">
        <v>25</v>
      </c>
      <c r="H231" s="3"/>
      <c r="I231" s="51"/>
      <c r="J231" s="18" t="s">
        <v>3005</v>
      </c>
      <c r="K231" s="4" t="s">
        <v>1613</v>
      </c>
      <c r="L231" s="16" t="s">
        <v>1616</v>
      </c>
      <c r="M231" s="18" t="s">
        <v>1611</v>
      </c>
      <c r="N231" s="58" t="s">
        <v>3005</v>
      </c>
      <c r="O231" s="83" t="s">
        <v>1613</v>
      </c>
      <c r="P231" s="18">
        <v>25</v>
      </c>
      <c r="Q231" s="16" t="s">
        <v>5514</v>
      </c>
      <c r="R231" s="17">
        <v>14.25</v>
      </c>
      <c r="S231" s="248" t="s">
        <v>5040</v>
      </c>
      <c r="T231" s="16" t="s">
        <v>3943</v>
      </c>
      <c r="U231" s="18" t="s">
        <v>5519</v>
      </c>
      <c r="V231" s="18" t="s">
        <v>5519</v>
      </c>
      <c r="W231" s="18" t="s">
        <v>3979</v>
      </c>
      <c r="X231" s="18" t="s">
        <v>5042</v>
      </c>
      <c r="Y231" s="132">
        <f t="shared" si="9"/>
        <v>400</v>
      </c>
      <c r="Z231" s="132">
        <f t="shared" si="10"/>
        <v>400</v>
      </c>
      <c r="AA231" s="372" t="str">
        <f t="shared" si="11"/>
        <v>0</v>
      </c>
      <c r="AC231" s="20"/>
    </row>
    <row r="232" spans="1:29" s="3" customFormat="1" ht="12" customHeight="1" x14ac:dyDescent="0.2">
      <c r="A232" s="1" t="s">
        <v>4722</v>
      </c>
      <c r="B232" s="2">
        <v>20</v>
      </c>
      <c r="C232" s="1" t="s">
        <v>4670</v>
      </c>
      <c r="D232" s="1" t="s">
        <v>4449</v>
      </c>
      <c r="E232" s="3" t="s">
        <v>5516</v>
      </c>
      <c r="F232" s="3">
        <v>8</v>
      </c>
      <c r="G232" s="48">
        <v>25</v>
      </c>
      <c r="I232" s="49" t="s">
        <v>1611</v>
      </c>
      <c r="J232" s="3" t="s">
        <v>3005</v>
      </c>
      <c r="K232" s="49" t="s">
        <v>4977</v>
      </c>
      <c r="L232" s="1" t="s">
        <v>1616</v>
      </c>
      <c r="M232" s="18" t="s">
        <v>1611</v>
      </c>
      <c r="N232" s="58" t="s">
        <v>3005</v>
      </c>
      <c r="O232" s="140"/>
      <c r="P232" s="18">
        <v>25</v>
      </c>
      <c r="Q232" s="16" t="s">
        <v>5523</v>
      </c>
      <c r="R232" s="17">
        <v>120</v>
      </c>
      <c r="S232" s="248" t="s">
        <v>5040</v>
      </c>
      <c r="T232" s="16" t="s">
        <v>5022</v>
      </c>
      <c r="U232" s="18" t="s">
        <v>5519</v>
      </c>
      <c r="V232" s="18" t="s">
        <v>5519</v>
      </c>
      <c r="W232" s="18" t="s">
        <v>3979</v>
      </c>
      <c r="X232" s="18" t="s">
        <v>5042</v>
      </c>
      <c r="Y232" s="132">
        <f t="shared" si="9"/>
        <v>400</v>
      </c>
      <c r="Z232" s="132">
        <f t="shared" si="10"/>
        <v>400</v>
      </c>
      <c r="AA232" s="372" t="str">
        <f t="shared" si="11"/>
        <v>0</v>
      </c>
    </row>
    <row r="233" spans="1:29" s="18" customFormat="1" ht="12" customHeight="1" x14ac:dyDescent="0.2">
      <c r="A233" s="1" t="s">
        <v>3913</v>
      </c>
      <c r="B233" s="2">
        <v>255</v>
      </c>
      <c r="C233" s="1" t="s">
        <v>5523</v>
      </c>
      <c r="D233" s="1" t="s">
        <v>4449</v>
      </c>
      <c r="E233" s="3" t="s">
        <v>5516</v>
      </c>
      <c r="F233" s="3">
        <v>8</v>
      </c>
      <c r="G233" s="3">
        <v>25</v>
      </c>
      <c r="H233" s="3"/>
      <c r="I233" s="51"/>
      <c r="J233" s="18" t="s">
        <v>3005</v>
      </c>
      <c r="K233" s="4" t="s">
        <v>1613</v>
      </c>
      <c r="L233" s="16" t="s">
        <v>1616</v>
      </c>
      <c r="M233" s="112" t="s">
        <v>1613</v>
      </c>
      <c r="N233" s="53" t="s">
        <v>3005</v>
      </c>
      <c r="O233" s="112"/>
      <c r="P233" s="140">
        <v>25</v>
      </c>
      <c r="Q233" s="1" t="s">
        <v>4670</v>
      </c>
      <c r="R233" s="2">
        <v>26</v>
      </c>
      <c r="S233" s="248" t="s">
        <v>5040</v>
      </c>
      <c r="T233" s="1" t="s">
        <v>4725</v>
      </c>
      <c r="U233" s="18" t="s">
        <v>5519</v>
      </c>
      <c r="V233" s="18" t="s">
        <v>5519</v>
      </c>
      <c r="W233" s="18" t="s">
        <v>3979</v>
      </c>
      <c r="X233" s="18" t="s">
        <v>5042</v>
      </c>
      <c r="Y233" s="132">
        <f t="shared" si="9"/>
        <v>400</v>
      </c>
      <c r="Z233" s="132">
        <f t="shared" si="10"/>
        <v>400</v>
      </c>
      <c r="AA233" s="372" t="str">
        <f t="shared" si="11"/>
        <v>0</v>
      </c>
    </row>
    <row r="234" spans="1:29" s="18" customFormat="1" ht="12" customHeight="1" x14ac:dyDescent="0.2">
      <c r="A234" s="1" t="s">
        <v>4726</v>
      </c>
      <c r="B234" s="2">
        <v>20</v>
      </c>
      <c r="C234" s="1" t="s">
        <v>4670</v>
      </c>
      <c r="D234" s="1" t="s">
        <v>4449</v>
      </c>
      <c r="E234" s="3" t="s">
        <v>5516</v>
      </c>
      <c r="F234" s="3">
        <v>8</v>
      </c>
      <c r="G234" s="48">
        <v>25</v>
      </c>
      <c r="H234" s="3"/>
      <c r="I234" s="49" t="s">
        <v>3662</v>
      </c>
      <c r="J234" s="3" t="s">
        <v>3005</v>
      </c>
      <c r="K234" s="49" t="s">
        <v>1436</v>
      </c>
      <c r="L234" s="16" t="s">
        <v>1616</v>
      </c>
      <c r="M234" s="18" t="s">
        <v>1614</v>
      </c>
      <c r="N234" s="53" t="s">
        <v>3005</v>
      </c>
      <c r="O234" s="140"/>
      <c r="P234" s="18">
        <v>25</v>
      </c>
      <c r="Q234" s="16" t="s">
        <v>5528</v>
      </c>
      <c r="R234" s="17">
        <v>62</v>
      </c>
      <c r="S234" s="248" t="s">
        <v>5040</v>
      </c>
      <c r="T234" s="16" t="s">
        <v>3917</v>
      </c>
      <c r="U234" s="18" t="s">
        <v>5519</v>
      </c>
      <c r="V234" s="18" t="s">
        <v>5519</v>
      </c>
      <c r="W234" s="18" t="s">
        <v>3979</v>
      </c>
      <c r="X234" s="18" t="s">
        <v>5042</v>
      </c>
      <c r="Y234" s="132">
        <f t="shared" si="9"/>
        <v>400</v>
      </c>
      <c r="Z234" s="132">
        <f t="shared" si="10"/>
        <v>400</v>
      </c>
      <c r="AA234" s="372" t="str">
        <f t="shared" si="11"/>
        <v>0</v>
      </c>
      <c r="AC234" s="20"/>
    </row>
    <row r="235" spans="1:29" s="18" customFormat="1" ht="12" customHeight="1" x14ac:dyDescent="0.2">
      <c r="A235" s="1" t="s">
        <v>3953</v>
      </c>
      <c r="B235" s="2">
        <v>277</v>
      </c>
      <c r="C235" s="1" t="s">
        <v>5523</v>
      </c>
      <c r="D235" s="1" t="s">
        <v>4449</v>
      </c>
      <c r="E235" s="3" t="s">
        <v>5516</v>
      </c>
      <c r="F235" s="3">
        <v>8</v>
      </c>
      <c r="G235" s="3">
        <v>25</v>
      </c>
      <c r="H235" s="3"/>
      <c r="I235" s="49"/>
      <c r="J235" s="18" t="s">
        <v>3005</v>
      </c>
      <c r="K235" s="19" t="s">
        <v>1441</v>
      </c>
      <c r="L235" s="16" t="s">
        <v>1616</v>
      </c>
      <c r="M235" s="18" t="s">
        <v>4541</v>
      </c>
      <c r="N235" s="58" t="s">
        <v>3005</v>
      </c>
      <c r="O235" s="140" t="s">
        <v>1441</v>
      </c>
      <c r="P235" s="18">
        <v>25</v>
      </c>
      <c r="Q235" s="16" t="s">
        <v>5514</v>
      </c>
      <c r="R235" s="17">
        <v>300</v>
      </c>
      <c r="S235" s="248" t="s">
        <v>5040</v>
      </c>
      <c r="T235" s="16" t="s">
        <v>3921</v>
      </c>
      <c r="U235" s="18" t="s">
        <v>5519</v>
      </c>
      <c r="V235" s="18" t="s">
        <v>5519</v>
      </c>
      <c r="W235" s="18" t="s">
        <v>3979</v>
      </c>
      <c r="X235" s="18" t="s">
        <v>5042</v>
      </c>
      <c r="Y235" s="132">
        <f t="shared" si="9"/>
        <v>400</v>
      </c>
      <c r="Z235" s="132">
        <f t="shared" si="10"/>
        <v>400</v>
      </c>
      <c r="AA235" s="372" t="str">
        <f t="shared" si="11"/>
        <v>0</v>
      </c>
      <c r="AC235" s="20"/>
    </row>
    <row r="236" spans="1:29" s="18" customFormat="1" ht="12" customHeight="1" x14ac:dyDescent="0.2">
      <c r="A236" s="1" t="s">
        <v>3878</v>
      </c>
      <c r="B236" s="2">
        <v>290.5</v>
      </c>
      <c r="C236" s="1" t="s">
        <v>5514</v>
      </c>
      <c r="D236" s="1" t="s">
        <v>4449</v>
      </c>
      <c r="E236" s="3" t="s">
        <v>5516</v>
      </c>
      <c r="F236" s="3">
        <v>8</v>
      </c>
      <c r="G236" s="3">
        <v>25</v>
      </c>
      <c r="H236" s="3"/>
      <c r="I236" s="3"/>
      <c r="J236" s="18" t="s">
        <v>3005</v>
      </c>
      <c r="K236" s="4" t="s">
        <v>4138</v>
      </c>
      <c r="L236" s="16" t="s">
        <v>1616</v>
      </c>
      <c r="M236" s="112" t="s">
        <v>1440</v>
      </c>
      <c r="N236" s="58" t="s">
        <v>3005</v>
      </c>
      <c r="O236" s="112" t="s">
        <v>5254</v>
      </c>
      <c r="P236" s="140">
        <v>25</v>
      </c>
      <c r="Q236" s="1" t="s">
        <v>4670</v>
      </c>
      <c r="R236" s="2">
        <v>27</v>
      </c>
      <c r="S236" s="248" t="s">
        <v>5040</v>
      </c>
      <c r="T236" s="1" t="s">
        <v>4730</v>
      </c>
      <c r="U236" s="18" t="s">
        <v>5519</v>
      </c>
      <c r="V236" s="18" t="s">
        <v>5519</v>
      </c>
      <c r="W236" s="18" t="s">
        <v>3979</v>
      </c>
      <c r="X236" s="18" t="s">
        <v>5042</v>
      </c>
      <c r="Y236" s="132">
        <f t="shared" si="9"/>
        <v>400</v>
      </c>
      <c r="Z236" s="132">
        <f t="shared" si="10"/>
        <v>400</v>
      </c>
      <c r="AA236" s="372" t="str">
        <f t="shared" si="11"/>
        <v>0</v>
      </c>
    </row>
    <row r="237" spans="1:29" s="18" customFormat="1" ht="12" customHeight="1" x14ac:dyDescent="0.2">
      <c r="A237" s="1" t="s">
        <v>4731</v>
      </c>
      <c r="B237" s="2">
        <v>25.5</v>
      </c>
      <c r="C237" s="1" t="s">
        <v>4670</v>
      </c>
      <c r="D237" s="1" t="s">
        <v>4449</v>
      </c>
      <c r="E237" s="3" t="s">
        <v>5516</v>
      </c>
      <c r="F237" s="3">
        <v>8</v>
      </c>
      <c r="G237" s="48">
        <v>25</v>
      </c>
      <c r="H237" s="3"/>
      <c r="I237" s="49"/>
      <c r="J237" s="3" t="s">
        <v>3005</v>
      </c>
      <c r="K237" s="49" t="s">
        <v>4342</v>
      </c>
      <c r="L237" s="16" t="s">
        <v>1616</v>
      </c>
      <c r="M237" s="112" t="s">
        <v>4342</v>
      </c>
      <c r="N237" s="53" t="s">
        <v>3005</v>
      </c>
      <c r="O237" s="112"/>
      <c r="P237" s="140">
        <v>25</v>
      </c>
      <c r="Q237" s="1" t="s">
        <v>4670</v>
      </c>
      <c r="R237" s="2">
        <v>23</v>
      </c>
      <c r="S237" s="248" t="s">
        <v>5040</v>
      </c>
      <c r="T237" s="1" t="s">
        <v>4732</v>
      </c>
      <c r="U237" s="18" t="s">
        <v>5519</v>
      </c>
      <c r="V237" s="18" t="s">
        <v>5519</v>
      </c>
      <c r="W237" s="18" t="s">
        <v>3979</v>
      </c>
      <c r="X237" s="18" t="s">
        <v>5042</v>
      </c>
      <c r="Y237" s="132">
        <f t="shared" si="9"/>
        <v>400</v>
      </c>
      <c r="Z237" s="132">
        <f t="shared" si="10"/>
        <v>400</v>
      </c>
      <c r="AA237" s="372" t="str">
        <f t="shared" si="11"/>
        <v>0</v>
      </c>
    </row>
    <row r="238" spans="1:29" s="18" customFormat="1" ht="12" customHeight="1" x14ac:dyDescent="0.2">
      <c r="A238" s="16" t="s">
        <v>3955</v>
      </c>
      <c r="B238" s="17">
        <v>220</v>
      </c>
      <c r="C238" s="16" t="s">
        <v>5523</v>
      </c>
      <c r="D238" s="16" t="s">
        <v>4449</v>
      </c>
      <c r="E238" s="18" t="s">
        <v>5516</v>
      </c>
      <c r="F238" s="18">
        <v>8</v>
      </c>
      <c r="G238" s="18">
        <v>25</v>
      </c>
      <c r="I238" s="51"/>
      <c r="J238" s="18" t="s">
        <v>3005</v>
      </c>
      <c r="K238" s="19" t="s">
        <v>1441</v>
      </c>
      <c r="L238" s="16" t="s">
        <v>1616</v>
      </c>
      <c r="M238" s="112" t="s">
        <v>1441</v>
      </c>
      <c r="N238" s="53" t="s">
        <v>3005</v>
      </c>
      <c r="O238" s="112"/>
      <c r="P238" s="140">
        <v>25</v>
      </c>
      <c r="Q238" s="1" t="s">
        <v>4670</v>
      </c>
      <c r="R238" s="2">
        <v>26</v>
      </c>
      <c r="S238" s="248" t="s">
        <v>5040</v>
      </c>
      <c r="T238" s="1" t="s">
        <v>4733</v>
      </c>
      <c r="U238" s="18" t="s">
        <v>5519</v>
      </c>
      <c r="V238" s="18" t="s">
        <v>5519</v>
      </c>
      <c r="W238" s="18" t="s">
        <v>3979</v>
      </c>
      <c r="X238" s="18" t="s">
        <v>5042</v>
      </c>
      <c r="Y238" s="132">
        <f t="shared" si="9"/>
        <v>400</v>
      </c>
      <c r="Z238" s="132">
        <f t="shared" si="10"/>
        <v>400</v>
      </c>
      <c r="AA238" s="372" t="str">
        <f t="shared" si="11"/>
        <v>0</v>
      </c>
    </row>
    <row r="239" spans="1:29" s="18" customFormat="1" ht="12" customHeight="1" x14ac:dyDescent="0.2">
      <c r="A239" s="1" t="s">
        <v>3950</v>
      </c>
      <c r="B239" s="2">
        <v>265</v>
      </c>
      <c r="C239" s="1" t="s">
        <v>5523</v>
      </c>
      <c r="D239" s="1" t="s">
        <v>4449</v>
      </c>
      <c r="E239" s="3" t="s">
        <v>5516</v>
      </c>
      <c r="F239" s="3">
        <v>8</v>
      </c>
      <c r="G239" s="3">
        <v>25</v>
      </c>
      <c r="H239" s="3"/>
      <c r="I239" s="3"/>
      <c r="J239" s="18" t="s">
        <v>3005</v>
      </c>
      <c r="K239" s="19" t="s">
        <v>1441</v>
      </c>
      <c r="L239" s="16" t="s">
        <v>1616</v>
      </c>
      <c r="M239" s="112" t="s">
        <v>1441</v>
      </c>
      <c r="N239" s="53" t="s">
        <v>3005</v>
      </c>
      <c r="O239" s="112"/>
      <c r="P239" s="140">
        <v>25</v>
      </c>
      <c r="Q239" s="1" t="s">
        <v>4670</v>
      </c>
      <c r="R239" s="2">
        <v>28</v>
      </c>
      <c r="S239" s="248" t="s">
        <v>5040</v>
      </c>
      <c r="T239" s="1" t="s">
        <v>4734</v>
      </c>
      <c r="U239" s="18" t="s">
        <v>5519</v>
      </c>
      <c r="V239" s="18" t="s">
        <v>5519</v>
      </c>
      <c r="W239" s="18" t="s">
        <v>3979</v>
      </c>
      <c r="X239" s="18" t="s">
        <v>5042</v>
      </c>
      <c r="Y239" s="132">
        <f t="shared" si="9"/>
        <v>400</v>
      </c>
      <c r="Z239" s="132">
        <f t="shared" si="10"/>
        <v>400</v>
      </c>
      <c r="AA239" s="372" t="str">
        <f t="shared" si="11"/>
        <v>0</v>
      </c>
    </row>
    <row r="240" spans="1:29" s="3" customFormat="1" ht="12" customHeight="1" x14ac:dyDescent="0.2">
      <c r="A240" s="1" t="s">
        <v>4735</v>
      </c>
      <c r="B240" s="2">
        <v>20</v>
      </c>
      <c r="C240" s="1" t="s">
        <v>4670</v>
      </c>
      <c r="D240" s="1" t="s">
        <v>4449</v>
      </c>
      <c r="E240" s="3" t="s">
        <v>5516</v>
      </c>
      <c r="F240" s="3">
        <v>8</v>
      </c>
      <c r="G240" s="48">
        <v>25</v>
      </c>
      <c r="I240" s="49"/>
      <c r="J240" s="3" t="s">
        <v>3005</v>
      </c>
      <c r="K240" s="49" t="s">
        <v>4434</v>
      </c>
      <c r="L240" s="1" t="s">
        <v>1616</v>
      </c>
      <c r="M240" s="18" t="s">
        <v>4434</v>
      </c>
      <c r="N240" s="58" t="s">
        <v>3005</v>
      </c>
      <c r="O240" s="18"/>
      <c r="P240" s="18">
        <v>25</v>
      </c>
      <c r="Q240" s="16" t="s">
        <v>5514</v>
      </c>
      <c r="R240" s="17">
        <v>24.65</v>
      </c>
      <c r="S240" s="248" t="s">
        <v>5040</v>
      </c>
      <c r="T240" s="16" t="s">
        <v>4435</v>
      </c>
      <c r="U240" s="18" t="s">
        <v>5519</v>
      </c>
      <c r="V240" s="18" t="s">
        <v>5519</v>
      </c>
      <c r="W240" s="18" t="s">
        <v>3979</v>
      </c>
      <c r="X240" s="18" t="s">
        <v>5042</v>
      </c>
      <c r="Y240" s="132">
        <f t="shared" si="9"/>
        <v>400</v>
      </c>
      <c r="Z240" s="132">
        <f t="shared" si="10"/>
        <v>400</v>
      </c>
      <c r="AA240" s="372" t="str">
        <f t="shared" si="11"/>
        <v>0</v>
      </c>
      <c r="AC240" s="5"/>
    </row>
    <row r="241" spans="1:29" s="18" customFormat="1" ht="12" customHeight="1" x14ac:dyDescent="0.2">
      <c r="A241" s="16" t="s">
        <v>4446</v>
      </c>
      <c r="B241" s="17">
        <v>216</v>
      </c>
      <c r="C241" s="16" t="s">
        <v>4447</v>
      </c>
      <c r="D241" s="16" t="s">
        <v>4449</v>
      </c>
      <c r="E241" s="18" t="s">
        <v>5516</v>
      </c>
      <c r="F241" s="18">
        <v>8</v>
      </c>
      <c r="G241" s="60">
        <v>25</v>
      </c>
      <c r="I241" s="126" t="s">
        <v>3446</v>
      </c>
      <c r="J241" s="18" t="s">
        <v>3005</v>
      </c>
      <c r="K241" s="19" t="s">
        <v>4069</v>
      </c>
      <c r="L241" s="16" t="s">
        <v>1616</v>
      </c>
      <c r="M241" s="18" t="s">
        <v>3426</v>
      </c>
      <c r="N241" s="58" t="s">
        <v>3005</v>
      </c>
      <c r="O241" s="118" t="s">
        <v>4379</v>
      </c>
      <c r="P241" s="18">
        <v>25</v>
      </c>
      <c r="Q241" s="16" t="s">
        <v>5523</v>
      </c>
      <c r="R241" s="17">
        <v>303</v>
      </c>
      <c r="S241" s="248" t="s">
        <v>1318</v>
      </c>
      <c r="T241" s="16" t="s">
        <v>3875</v>
      </c>
      <c r="U241" s="18" t="s">
        <v>5519</v>
      </c>
      <c r="V241" s="18" t="s">
        <v>5519</v>
      </c>
      <c r="W241" s="18" t="s">
        <v>3979</v>
      </c>
      <c r="X241" s="18" t="s">
        <v>3978</v>
      </c>
      <c r="Y241" s="132">
        <f t="shared" si="9"/>
        <v>400</v>
      </c>
      <c r="Z241" s="132" t="str">
        <f t="shared" si="10"/>
        <v>0</v>
      </c>
      <c r="AA241" s="372">
        <f t="shared" si="11"/>
        <v>400</v>
      </c>
      <c r="AC241" s="20"/>
    </row>
    <row r="242" spans="1:29" s="18" customFormat="1" ht="12" customHeight="1" x14ac:dyDescent="0.2">
      <c r="A242" s="1" t="s">
        <v>3906</v>
      </c>
      <c r="B242" s="2">
        <v>300</v>
      </c>
      <c r="C242" s="1" t="s">
        <v>5514</v>
      </c>
      <c r="D242" s="1" t="s">
        <v>4449</v>
      </c>
      <c r="E242" s="3" t="s">
        <v>5516</v>
      </c>
      <c r="F242" s="3">
        <v>8</v>
      </c>
      <c r="G242" s="3">
        <v>25</v>
      </c>
      <c r="H242" s="3"/>
      <c r="I242" s="51" t="s">
        <v>4379</v>
      </c>
      <c r="J242" s="18" t="s">
        <v>3005</v>
      </c>
      <c r="K242" s="4" t="s">
        <v>1613</v>
      </c>
      <c r="L242" s="16" t="s">
        <v>1616</v>
      </c>
      <c r="M242" s="112" t="s">
        <v>4985</v>
      </c>
      <c r="N242" s="58" t="s">
        <v>3005</v>
      </c>
      <c r="O242" s="112" t="s">
        <v>1362</v>
      </c>
      <c r="P242" s="140">
        <v>25</v>
      </c>
      <c r="Q242" s="1" t="s">
        <v>4670</v>
      </c>
      <c r="R242" s="2">
        <v>30</v>
      </c>
      <c r="S242" s="248" t="s">
        <v>1370</v>
      </c>
      <c r="T242" s="1" t="s">
        <v>4723</v>
      </c>
      <c r="U242" s="18" t="s">
        <v>5519</v>
      </c>
      <c r="V242" s="18" t="s">
        <v>5519</v>
      </c>
      <c r="W242" s="18" t="s">
        <v>3979</v>
      </c>
      <c r="X242" s="18" t="s">
        <v>3978</v>
      </c>
      <c r="Y242" s="132">
        <f t="shared" si="9"/>
        <v>400</v>
      </c>
      <c r="Z242" s="132" t="str">
        <f t="shared" si="10"/>
        <v>0</v>
      </c>
      <c r="AA242" s="372">
        <f t="shared" si="11"/>
        <v>400</v>
      </c>
    </row>
    <row r="243" spans="1:29" s="18" customFormat="1" ht="12" customHeight="1" x14ac:dyDescent="0.2">
      <c r="A243" s="16" t="s">
        <v>4446</v>
      </c>
      <c r="B243" s="17">
        <v>216</v>
      </c>
      <c r="C243" s="16" t="s">
        <v>4447</v>
      </c>
      <c r="D243" s="16" t="s">
        <v>4449</v>
      </c>
      <c r="E243" s="18" t="s">
        <v>5516</v>
      </c>
      <c r="F243" s="18">
        <v>8</v>
      </c>
      <c r="G243" s="245">
        <v>25</v>
      </c>
      <c r="I243" s="127" t="s">
        <v>1459</v>
      </c>
      <c r="J243" s="18" t="s">
        <v>3005</v>
      </c>
      <c r="K243" s="19" t="s">
        <v>4069</v>
      </c>
      <c r="L243" s="16" t="s">
        <v>1616</v>
      </c>
      <c r="M243" s="18" t="s">
        <v>1611</v>
      </c>
      <c r="N243" s="58" t="s">
        <v>3005</v>
      </c>
      <c r="O243" s="83" t="s">
        <v>1361</v>
      </c>
      <c r="P243" s="18">
        <v>25</v>
      </c>
      <c r="Q243" s="16" t="s">
        <v>5514</v>
      </c>
      <c r="R243" s="17">
        <v>11.9</v>
      </c>
      <c r="S243" s="248" t="s">
        <v>1373</v>
      </c>
      <c r="T243" s="16" t="s">
        <v>3935</v>
      </c>
      <c r="U243" s="18" t="s">
        <v>5519</v>
      </c>
      <c r="V243" s="18" t="s">
        <v>5519</v>
      </c>
      <c r="W243" s="18" t="s">
        <v>3979</v>
      </c>
      <c r="X243" s="18" t="s">
        <v>3978</v>
      </c>
      <c r="Y243" s="132">
        <f t="shared" si="9"/>
        <v>400</v>
      </c>
      <c r="Z243" s="132" t="str">
        <f t="shared" si="10"/>
        <v>0</v>
      </c>
      <c r="AA243" s="372">
        <f t="shared" si="11"/>
        <v>400</v>
      </c>
      <c r="AC243" s="20"/>
    </row>
    <row r="244" spans="1:29" s="18" customFormat="1" ht="12" customHeight="1" x14ac:dyDescent="0.2">
      <c r="A244" s="16" t="s">
        <v>4446</v>
      </c>
      <c r="B244" s="17">
        <v>216</v>
      </c>
      <c r="C244" s="16" t="s">
        <v>4447</v>
      </c>
      <c r="D244" s="16" t="s">
        <v>4449</v>
      </c>
      <c r="E244" s="18" t="s">
        <v>5516</v>
      </c>
      <c r="F244" s="18">
        <v>8</v>
      </c>
      <c r="G244" s="60">
        <v>9</v>
      </c>
      <c r="H244" s="18" t="s">
        <v>1561</v>
      </c>
      <c r="I244" s="126" t="s">
        <v>1460</v>
      </c>
      <c r="J244" s="18" t="s">
        <v>3005</v>
      </c>
      <c r="K244" s="19" t="s">
        <v>4069</v>
      </c>
      <c r="L244" s="16" t="s">
        <v>1616</v>
      </c>
      <c r="M244" s="18" t="s">
        <v>1611</v>
      </c>
      <c r="N244" s="58" t="s">
        <v>3005</v>
      </c>
      <c r="O244" s="83" t="s">
        <v>1360</v>
      </c>
      <c r="P244" s="18">
        <v>9</v>
      </c>
      <c r="Q244" s="16" t="s">
        <v>5514</v>
      </c>
      <c r="R244" s="17">
        <v>12.5</v>
      </c>
      <c r="S244" s="248" t="s">
        <v>1367</v>
      </c>
      <c r="T244" s="16" t="s">
        <v>3933</v>
      </c>
      <c r="U244" s="18" t="s">
        <v>5519</v>
      </c>
      <c r="V244" s="18" t="s">
        <v>5519</v>
      </c>
      <c r="W244" s="18" t="s">
        <v>3979</v>
      </c>
      <c r="X244" s="18" t="s">
        <v>3978</v>
      </c>
      <c r="Y244" s="132">
        <f t="shared" si="9"/>
        <v>144</v>
      </c>
      <c r="Z244" s="132" t="str">
        <f t="shared" si="10"/>
        <v>0</v>
      </c>
      <c r="AA244" s="372">
        <f t="shared" si="11"/>
        <v>144</v>
      </c>
      <c r="AC244" s="20"/>
    </row>
    <row r="245" spans="1:29" s="18" customFormat="1" ht="12" customHeight="1" x14ac:dyDescent="0.2">
      <c r="A245" s="16" t="s">
        <v>4446</v>
      </c>
      <c r="B245" s="17">
        <v>216</v>
      </c>
      <c r="C245" s="16" t="s">
        <v>4447</v>
      </c>
      <c r="D245" s="16" t="s">
        <v>4449</v>
      </c>
      <c r="E245" s="18" t="s">
        <v>5516</v>
      </c>
      <c r="F245" s="18">
        <v>8</v>
      </c>
      <c r="G245" s="245">
        <v>16</v>
      </c>
      <c r="H245" s="18" t="s">
        <v>1561</v>
      </c>
      <c r="I245" s="127" t="s">
        <v>1459</v>
      </c>
      <c r="J245" s="18" t="s">
        <v>3005</v>
      </c>
      <c r="K245" s="19" t="s">
        <v>4069</v>
      </c>
      <c r="L245" s="16" t="s">
        <v>1616</v>
      </c>
      <c r="M245" s="18" t="s">
        <v>1611</v>
      </c>
      <c r="N245" s="58" t="s">
        <v>3005</v>
      </c>
      <c r="O245" s="83" t="s">
        <v>1360</v>
      </c>
      <c r="P245" s="18">
        <v>16</v>
      </c>
      <c r="Q245" s="16" t="s">
        <v>5514</v>
      </c>
      <c r="R245" s="17">
        <v>12.5</v>
      </c>
      <c r="S245" s="248" t="s">
        <v>1374</v>
      </c>
      <c r="T245" s="16" t="s">
        <v>3933</v>
      </c>
      <c r="U245" s="18" t="s">
        <v>5519</v>
      </c>
      <c r="V245" s="18" t="s">
        <v>5519</v>
      </c>
      <c r="W245" s="18" t="s">
        <v>3979</v>
      </c>
      <c r="X245" s="18" t="s">
        <v>3978</v>
      </c>
      <c r="Y245" s="132">
        <f t="shared" si="9"/>
        <v>256</v>
      </c>
      <c r="Z245" s="132" t="str">
        <f t="shared" si="10"/>
        <v>0</v>
      </c>
      <c r="AA245" s="372">
        <f t="shared" si="11"/>
        <v>256</v>
      </c>
      <c r="AC245" s="20"/>
    </row>
    <row r="246" spans="1:29" s="18" customFormat="1" ht="12" customHeight="1" x14ac:dyDescent="0.2">
      <c r="A246" s="16" t="s">
        <v>4446</v>
      </c>
      <c r="B246" s="17">
        <v>216</v>
      </c>
      <c r="C246" s="16" t="s">
        <v>4447</v>
      </c>
      <c r="D246" s="16" t="s">
        <v>4449</v>
      </c>
      <c r="E246" s="18" t="s">
        <v>5516</v>
      </c>
      <c r="F246" s="18">
        <v>8</v>
      </c>
      <c r="G246" s="60">
        <v>25</v>
      </c>
      <c r="I246" s="126" t="s">
        <v>1460</v>
      </c>
      <c r="J246" s="18" t="s">
        <v>3005</v>
      </c>
      <c r="K246" s="19" t="s">
        <v>4069</v>
      </c>
      <c r="L246" s="16" t="s">
        <v>1616</v>
      </c>
      <c r="M246" s="18" t="s">
        <v>4199</v>
      </c>
      <c r="N246" s="58" t="s">
        <v>3005</v>
      </c>
      <c r="O246" s="140" t="s">
        <v>1319</v>
      </c>
      <c r="P246" s="18">
        <v>25</v>
      </c>
      <c r="Q246" s="16" t="s">
        <v>5514</v>
      </c>
      <c r="R246" s="17">
        <v>16.8</v>
      </c>
      <c r="S246" s="248" t="s">
        <v>1365</v>
      </c>
      <c r="T246" s="16" t="s">
        <v>4450</v>
      </c>
      <c r="U246" s="18" t="s">
        <v>5519</v>
      </c>
      <c r="V246" s="18" t="s">
        <v>5519</v>
      </c>
      <c r="W246" s="18" t="s">
        <v>3979</v>
      </c>
      <c r="X246" s="18" t="s">
        <v>3978</v>
      </c>
      <c r="Y246" s="132">
        <f t="shared" si="9"/>
        <v>400</v>
      </c>
      <c r="Z246" s="132" t="str">
        <f t="shared" si="10"/>
        <v>0</v>
      </c>
      <c r="AA246" s="372">
        <f t="shared" si="11"/>
        <v>400</v>
      </c>
      <c r="AC246" s="20"/>
    </row>
    <row r="247" spans="1:29" s="18" customFormat="1" ht="12" customHeight="1" x14ac:dyDescent="0.2">
      <c r="A247" s="16" t="s">
        <v>4446</v>
      </c>
      <c r="B247" s="17">
        <v>216</v>
      </c>
      <c r="C247" s="16" t="s">
        <v>4447</v>
      </c>
      <c r="D247" s="16" t="s">
        <v>4449</v>
      </c>
      <c r="E247" s="18" t="s">
        <v>5516</v>
      </c>
      <c r="F247" s="18">
        <v>8</v>
      </c>
      <c r="G247" s="60">
        <v>25</v>
      </c>
      <c r="I247" s="126" t="s">
        <v>1460</v>
      </c>
      <c r="J247" s="18" t="s">
        <v>3005</v>
      </c>
      <c r="K247" s="19" t="s">
        <v>4069</v>
      </c>
      <c r="L247" s="16" t="s">
        <v>1616</v>
      </c>
      <c r="M247" s="18" t="s">
        <v>4300</v>
      </c>
      <c r="N247" s="58" t="s">
        <v>3005</v>
      </c>
      <c r="O247" s="125" t="s">
        <v>1320</v>
      </c>
      <c r="P247" s="18">
        <v>25</v>
      </c>
      <c r="Q247" s="16" t="s">
        <v>5528</v>
      </c>
      <c r="R247" s="17">
        <v>38.5</v>
      </c>
      <c r="S247" s="248" t="s">
        <v>1364</v>
      </c>
      <c r="T247" s="16" t="s">
        <v>3924</v>
      </c>
      <c r="U247" s="18" t="s">
        <v>5519</v>
      </c>
      <c r="V247" s="18" t="s">
        <v>5519</v>
      </c>
      <c r="W247" s="18" t="s">
        <v>3979</v>
      </c>
      <c r="X247" s="18" t="s">
        <v>3978</v>
      </c>
      <c r="Y247" s="132">
        <f t="shared" si="9"/>
        <v>400</v>
      </c>
      <c r="Z247" s="132" t="str">
        <f t="shared" si="10"/>
        <v>0</v>
      </c>
      <c r="AA247" s="372">
        <f t="shared" si="11"/>
        <v>400</v>
      </c>
    </row>
    <row r="248" spans="1:29" s="18" customFormat="1" ht="12" customHeight="1" x14ac:dyDescent="0.2">
      <c r="A248" s="16" t="s">
        <v>4446</v>
      </c>
      <c r="B248" s="17">
        <v>216</v>
      </c>
      <c r="C248" s="16" t="s">
        <v>4447</v>
      </c>
      <c r="D248" s="16" t="s">
        <v>4449</v>
      </c>
      <c r="E248" s="18" t="s">
        <v>5516</v>
      </c>
      <c r="F248" s="18">
        <v>8</v>
      </c>
      <c r="G248" s="60">
        <v>25</v>
      </c>
      <c r="I248" s="126" t="s">
        <v>1460</v>
      </c>
      <c r="J248" s="18" t="s">
        <v>3005</v>
      </c>
      <c r="K248" s="19" t="s">
        <v>4069</v>
      </c>
      <c r="L248" s="16" t="s">
        <v>1616</v>
      </c>
      <c r="M248" s="18" t="s">
        <v>4300</v>
      </c>
      <c r="N248" s="58" t="s">
        <v>3005</v>
      </c>
      <c r="O248" s="125" t="s">
        <v>1320</v>
      </c>
      <c r="P248" s="18">
        <v>25</v>
      </c>
      <c r="Q248" s="16" t="s">
        <v>5528</v>
      </c>
      <c r="R248" s="17">
        <v>38.5</v>
      </c>
      <c r="S248" s="248" t="s">
        <v>1364</v>
      </c>
      <c r="T248" s="16" t="s">
        <v>3927</v>
      </c>
      <c r="U248" s="18" t="s">
        <v>5519</v>
      </c>
      <c r="V248" s="18" t="s">
        <v>5519</v>
      </c>
      <c r="W248" s="18" t="s">
        <v>3979</v>
      </c>
      <c r="X248" s="18" t="s">
        <v>3978</v>
      </c>
      <c r="Y248" s="132">
        <f t="shared" si="9"/>
        <v>400</v>
      </c>
      <c r="Z248" s="132" t="str">
        <f t="shared" si="10"/>
        <v>0</v>
      </c>
      <c r="AA248" s="372">
        <f t="shared" si="11"/>
        <v>400</v>
      </c>
    </row>
    <row r="249" spans="1:29" s="18" customFormat="1" ht="12" customHeight="1" x14ac:dyDescent="0.2">
      <c r="A249" s="16" t="s">
        <v>4446</v>
      </c>
      <c r="B249" s="17">
        <v>216</v>
      </c>
      <c r="C249" s="16" t="s">
        <v>4447</v>
      </c>
      <c r="D249" s="16" t="s">
        <v>4449</v>
      </c>
      <c r="E249" s="18" t="s">
        <v>5516</v>
      </c>
      <c r="F249" s="18">
        <v>8</v>
      </c>
      <c r="G249" s="60">
        <v>25</v>
      </c>
      <c r="I249" s="126" t="s">
        <v>1460</v>
      </c>
      <c r="J249" s="18" t="s">
        <v>3005</v>
      </c>
      <c r="K249" s="19" t="s">
        <v>4069</v>
      </c>
      <c r="L249" s="16" t="s">
        <v>1616</v>
      </c>
      <c r="M249" s="116" t="s">
        <v>4300</v>
      </c>
      <c r="N249" s="58" t="s">
        <v>3005</v>
      </c>
      <c r="O249" s="140" t="s">
        <v>3244</v>
      </c>
      <c r="P249" s="140">
        <v>25</v>
      </c>
      <c r="Q249" s="1" t="s">
        <v>4670</v>
      </c>
      <c r="R249" s="2">
        <v>20</v>
      </c>
      <c r="S249" s="248" t="s">
        <v>1363</v>
      </c>
      <c r="T249" s="1" t="s">
        <v>1334</v>
      </c>
      <c r="U249" s="18" t="s">
        <v>5519</v>
      </c>
      <c r="V249" s="18" t="s">
        <v>5519</v>
      </c>
      <c r="W249" s="18" t="s">
        <v>3979</v>
      </c>
      <c r="X249" s="18" t="s">
        <v>3978</v>
      </c>
      <c r="Y249" s="132">
        <f t="shared" si="9"/>
        <v>400</v>
      </c>
      <c r="Z249" s="132" t="str">
        <f t="shared" si="10"/>
        <v>0</v>
      </c>
      <c r="AA249" s="372">
        <f t="shared" si="11"/>
        <v>400</v>
      </c>
    </row>
    <row r="250" spans="1:29" s="18" customFormat="1" ht="12" customHeight="1" x14ac:dyDescent="0.2">
      <c r="A250" s="16" t="s">
        <v>4446</v>
      </c>
      <c r="B250" s="17">
        <v>216</v>
      </c>
      <c r="C250" s="16" t="s">
        <v>4447</v>
      </c>
      <c r="D250" s="16" t="s">
        <v>4449</v>
      </c>
      <c r="E250" s="18" t="s">
        <v>5516</v>
      </c>
      <c r="F250" s="18">
        <v>8</v>
      </c>
      <c r="G250" s="60">
        <v>25</v>
      </c>
      <c r="I250" s="126" t="s">
        <v>1460</v>
      </c>
      <c r="J250" s="18" t="s">
        <v>3005</v>
      </c>
      <c r="K250" s="19" t="s">
        <v>4069</v>
      </c>
      <c r="L250" s="16" t="s">
        <v>1616</v>
      </c>
      <c r="M250" s="116" t="s">
        <v>4300</v>
      </c>
      <c r="N250" s="58" t="s">
        <v>3005</v>
      </c>
      <c r="O250" s="140" t="s">
        <v>3244</v>
      </c>
      <c r="P250" s="140">
        <v>25</v>
      </c>
      <c r="Q250" s="1" t="s">
        <v>4670</v>
      </c>
      <c r="R250" s="2">
        <v>20</v>
      </c>
      <c r="S250" s="248" t="s">
        <v>1363</v>
      </c>
      <c r="T250" s="1" t="s">
        <v>1335</v>
      </c>
      <c r="U250" s="18" t="s">
        <v>5519</v>
      </c>
      <c r="V250" s="18" t="s">
        <v>5519</v>
      </c>
      <c r="W250" s="18" t="s">
        <v>3979</v>
      </c>
      <c r="X250" s="18" t="s">
        <v>3978</v>
      </c>
      <c r="Y250" s="132">
        <f t="shared" si="9"/>
        <v>400</v>
      </c>
      <c r="Z250" s="132" t="str">
        <f t="shared" si="10"/>
        <v>0</v>
      </c>
      <c r="AA250" s="372">
        <f t="shared" si="11"/>
        <v>400</v>
      </c>
    </row>
    <row r="251" spans="1:29" s="3" customFormat="1" ht="12" customHeight="1" x14ac:dyDescent="0.2">
      <c r="A251" s="1" t="s">
        <v>3902</v>
      </c>
      <c r="B251" s="2">
        <v>225</v>
      </c>
      <c r="C251" s="1" t="s">
        <v>5523</v>
      </c>
      <c r="D251" s="1" t="s">
        <v>4449</v>
      </c>
      <c r="E251" s="3" t="s">
        <v>5516</v>
      </c>
      <c r="F251" s="3">
        <v>8</v>
      </c>
      <c r="G251" s="3">
        <v>25</v>
      </c>
      <c r="I251" s="49" t="s">
        <v>3250</v>
      </c>
      <c r="J251" s="18" t="s">
        <v>3005</v>
      </c>
      <c r="K251" s="45" t="s">
        <v>1612</v>
      </c>
      <c r="L251" s="1" t="s">
        <v>1616</v>
      </c>
      <c r="M251" s="112" t="s">
        <v>4300</v>
      </c>
      <c r="N251" s="53" t="s">
        <v>3005</v>
      </c>
      <c r="O251" s="112" t="s">
        <v>4541</v>
      </c>
      <c r="P251" s="140">
        <v>25</v>
      </c>
      <c r="Q251" s="1" t="s">
        <v>4670</v>
      </c>
      <c r="R251" s="2">
        <v>20</v>
      </c>
      <c r="S251" s="248" t="s">
        <v>1341</v>
      </c>
      <c r="T251" s="1" t="s">
        <v>1335</v>
      </c>
      <c r="U251" s="18" t="s">
        <v>5519</v>
      </c>
      <c r="V251" s="18" t="s">
        <v>5519</v>
      </c>
      <c r="W251" s="18" t="s">
        <v>3979</v>
      </c>
      <c r="X251" s="18" t="s">
        <v>3978</v>
      </c>
      <c r="Y251" s="132">
        <f t="shared" si="9"/>
        <v>400</v>
      </c>
      <c r="Z251" s="132" t="str">
        <f t="shared" si="10"/>
        <v>0</v>
      </c>
      <c r="AA251" s="372">
        <f t="shared" si="11"/>
        <v>400</v>
      </c>
    </row>
    <row r="252" spans="1:29" s="18" customFormat="1" ht="12" customHeight="1" x14ac:dyDescent="0.2">
      <c r="A252" s="1" t="s">
        <v>3900</v>
      </c>
      <c r="B252" s="2">
        <v>280</v>
      </c>
      <c r="C252" s="1" t="s">
        <v>5523</v>
      </c>
      <c r="D252" s="1" t="s">
        <v>4449</v>
      </c>
      <c r="E252" s="3" t="s">
        <v>5516</v>
      </c>
      <c r="F252" s="3">
        <v>8</v>
      </c>
      <c r="G252" s="3">
        <v>25</v>
      </c>
      <c r="H252" s="3"/>
      <c r="I252" s="49" t="s">
        <v>3250</v>
      </c>
      <c r="J252" s="18" t="s">
        <v>3005</v>
      </c>
      <c r="K252" s="45" t="s">
        <v>1612</v>
      </c>
      <c r="L252" s="1" t="s">
        <v>1616</v>
      </c>
      <c r="M252" s="112" t="s">
        <v>4300</v>
      </c>
      <c r="N252" s="53" t="s">
        <v>3005</v>
      </c>
      <c r="O252" s="112" t="s">
        <v>4541</v>
      </c>
      <c r="P252" s="140">
        <v>25</v>
      </c>
      <c r="Q252" s="1" t="s">
        <v>4670</v>
      </c>
      <c r="R252" s="2">
        <v>28</v>
      </c>
      <c r="S252" s="248" t="s">
        <v>1342</v>
      </c>
      <c r="T252" s="1" t="s">
        <v>1336</v>
      </c>
      <c r="U252" s="18" t="s">
        <v>5519</v>
      </c>
      <c r="V252" s="18" t="s">
        <v>5519</v>
      </c>
      <c r="W252" s="18" t="s">
        <v>3979</v>
      </c>
      <c r="X252" s="18" t="s">
        <v>3978</v>
      </c>
      <c r="Y252" s="132">
        <f t="shared" si="9"/>
        <v>400</v>
      </c>
      <c r="Z252" s="132" t="str">
        <f t="shared" si="10"/>
        <v>0</v>
      </c>
      <c r="AA252" s="372">
        <f t="shared" si="11"/>
        <v>400</v>
      </c>
    </row>
    <row r="253" spans="1:29" s="18" customFormat="1" ht="12" customHeight="1" x14ac:dyDescent="0.2">
      <c r="A253" s="1" t="s">
        <v>3898</v>
      </c>
      <c r="B253" s="2">
        <v>285</v>
      </c>
      <c r="C253" s="1" t="s">
        <v>5528</v>
      </c>
      <c r="D253" s="1" t="s">
        <v>4449</v>
      </c>
      <c r="E253" s="3" t="s">
        <v>5516</v>
      </c>
      <c r="F253" s="3">
        <v>8</v>
      </c>
      <c r="G253" s="3">
        <v>25</v>
      </c>
      <c r="H253" s="3"/>
      <c r="I253" s="49" t="s">
        <v>3250</v>
      </c>
      <c r="J253" s="18" t="s">
        <v>3005</v>
      </c>
      <c r="K253" s="45" t="s">
        <v>1612</v>
      </c>
      <c r="L253" s="1" t="s">
        <v>1616</v>
      </c>
      <c r="M253" s="112" t="s">
        <v>4300</v>
      </c>
      <c r="N253" s="53" t="s">
        <v>3005</v>
      </c>
      <c r="O253" s="112" t="s">
        <v>4541</v>
      </c>
      <c r="P253" s="140">
        <v>25</v>
      </c>
      <c r="Q253" s="1" t="s">
        <v>4670</v>
      </c>
      <c r="R253" s="2">
        <v>28</v>
      </c>
      <c r="S253" s="248" t="s">
        <v>1343</v>
      </c>
      <c r="T253" s="1" t="s">
        <v>1336</v>
      </c>
      <c r="U253" s="18" t="s">
        <v>5519</v>
      </c>
      <c r="V253" s="18" t="s">
        <v>5519</v>
      </c>
      <c r="W253" s="18" t="s">
        <v>3979</v>
      </c>
      <c r="X253" s="18" t="s">
        <v>3978</v>
      </c>
      <c r="Y253" s="132">
        <f t="shared" si="9"/>
        <v>400</v>
      </c>
      <c r="Z253" s="132" t="str">
        <f t="shared" si="10"/>
        <v>0</v>
      </c>
      <c r="AA253" s="372">
        <f t="shared" si="11"/>
        <v>400</v>
      </c>
    </row>
    <row r="254" spans="1:29" s="3" customFormat="1" ht="12" customHeight="1" x14ac:dyDescent="0.2">
      <c r="A254" s="1"/>
      <c r="B254" s="2"/>
      <c r="C254" s="154" t="s">
        <v>4670</v>
      </c>
      <c r="D254" s="1" t="s">
        <v>4449</v>
      </c>
      <c r="E254" s="3" t="s">
        <v>5516</v>
      </c>
      <c r="F254" s="3">
        <v>8</v>
      </c>
      <c r="G254" s="221">
        <v>0</v>
      </c>
      <c r="I254" s="186" t="s">
        <v>1438</v>
      </c>
      <c r="J254" s="128"/>
      <c r="K254" s="182" t="s">
        <v>4291</v>
      </c>
      <c r="L254" s="1" t="s">
        <v>1616</v>
      </c>
      <c r="Y254" s="132">
        <f t="shared" si="9"/>
        <v>0</v>
      </c>
      <c r="Z254" s="132" t="str">
        <f t="shared" si="10"/>
        <v>0</v>
      </c>
      <c r="AA254" s="372" t="str">
        <f t="shared" si="11"/>
        <v>0</v>
      </c>
      <c r="AC254" s="5"/>
    </row>
    <row r="255" spans="1:29" s="3" customFormat="1" ht="12" customHeight="1" x14ac:dyDescent="0.2">
      <c r="A255" s="1"/>
      <c r="B255" s="2"/>
      <c r="C255" s="154" t="s">
        <v>4670</v>
      </c>
      <c r="D255" s="1" t="s">
        <v>4449</v>
      </c>
      <c r="E255" s="3" t="s">
        <v>5516</v>
      </c>
      <c r="F255" s="3">
        <v>8</v>
      </c>
      <c r="G255" s="221">
        <v>0</v>
      </c>
      <c r="I255" s="186" t="s">
        <v>1438</v>
      </c>
      <c r="J255" s="128"/>
      <c r="K255" s="182" t="s">
        <v>4291</v>
      </c>
      <c r="L255" s="1" t="s">
        <v>1616</v>
      </c>
      <c r="Y255" s="132">
        <f t="shared" si="9"/>
        <v>0</v>
      </c>
      <c r="Z255" s="132" t="str">
        <f t="shared" si="10"/>
        <v>0</v>
      </c>
      <c r="AA255" s="372" t="str">
        <f t="shared" si="11"/>
        <v>0</v>
      </c>
      <c r="AC255" s="5"/>
    </row>
    <row r="256" spans="1:29" s="3" customFormat="1" ht="12" customHeight="1" x14ac:dyDescent="0.2">
      <c r="A256" s="1"/>
      <c r="B256" s="2"/>
      <c r="C256" s="154" t="s">
        <v>4670</v>
      </c>
      <c r="D256" s="1" t="s">
        <v>4449</v>
      </c>
      <c r="E256" s="3" t="s">
        <v>5516</v>
      </c>
      <c r="F256" s="3">
        <v>8</v>
      </c>
      <c r="G256" s="221">
        <v>0</v>
      </c>
      <c r="I256" s="186" t="s">
        <v>1438</v>
      </c>
      <c r="J256" s="128"/>
      <c r="K256" s="182" t="s">
        <v>4291</v>
      </c>
      <c r="L256" s="1" t="s">
        <v>1616</v>
      </c>
      <c r="M256" s="48"/>
      <c r="O256" s="112"/>
      <c r="P256" s="48"/>
      <c r="Q256" s="1"/>
      <c r="R256" s="2"/>
      <c r="S256" s="135"/>
      <c r="T256" s="1"/>
      <c r="U256" s="18"/>
      <c r="V256" s="18"/>
      <c r="W256" s="18"/>
      <c r="X256" s="18"/>
      <c r="Y256" s="132">
        <f t="shared" si="9"/>
        <v>0</v>
      </c>
      <c r="Z256" s="132" t="str">
        <f t="shared" si="10"/>
        <v>0</v>
      </c>
      <c r="AA256" s="372" t="str">
        <f t="shared" si="11"/>
        <v>0</v>
      </c>
      <c r="AC256" s="5"/>
    </row>
    <row r="257" spans="1:29" s="82" customFormat="1" ht="12" customHeight="1" x14ac:dyDescent="0.2">
      <c r="L257" s="1" t="s">
        <v>1616</v>
      </c>
      <c r="M257" s="83"/>
      <c r="N257" s="58"/>
      <c r="O257" s="83"/>
      <c r="P257" s="83"/>
      <c r="Q257" s="80"/>
      <c r="R257" s="81"/>
      <c r="S257" s="79"/>
      <c r="T257" s="80"/>
      <c r="Y257" s="132">
        <f t="shared" si="9"/>
        <v>0</v>
      </c>
      <c r="Z257" s="132" t="str">
        <f t="shared" si="10"/>
        <v>0</v>
      </c>
      <c r="AA257" s="372" t="str">
        <f t="shared" si="11"/>
        <v>0</v>
      </c>
    </row>
    <row r="258" spans="1:29" s="88" customFormat="1" ht="12" customHeight="1" thickBot="1" x14ac:dyDescent="0.25">
      <c r="A258" s="90"/>
      <c r="B258" s="91"/>
      <c r="C258" s="90"/>
      <c r="D258" s="90"/>
      <c r="G258" s="89">
        <f>SUM(G207:G257)</f>
        <v>1062</v>
      </c>
      <c r="J258" s="54"/>
      <c r="K258" s="47"/>
      <c r="L258" s="90"/>
      <c r="M258" s="88">
        <f>G258-P258</f>
        <v>0</v>
      </c>
      <c r="N258" s="54"/>
      <c r="P258" s="89">
        <f>SUM(P208:P257)</f>
        <v>1062</v>
      </c>
      <c r="Q258" s="90"/>
      <c r="R258" s="91"/>
      <c r="S258" s="94"/>
      <c r="T258" s="90"/>
      <c r="Y258" s="132">
        <f t="shared" si="9"/>
        <v>0</v>
      </c>
      <c r="Z258" s="132" t="str">
        <f t="shared" si="10"/>
        <v>0</v>
      </c>
      <c r="AA258" s="372" t="str">
        <f t="shared" si="11"/>
        <v>0</v>
      </c>
      <c r="AC258" s="92"/>
    </row>
    <row r="259" spans="1:29" s="79" customFormat="1" ht="12" customHeight="1" x14ac:dyDescent="0.2">
      <c r="A259" s="1"/>
      <c r="B259" s="84"/>
      <c r="C259" s="50" t="s">
        <v>3029</v>
      </c>
      <c r="D259" s="85"/>
      <c r="I259" s="96"/>
      <c r="J259" s="58"/>
      <c r="K259" s="51"/>
      <c r="L259" s="85"/>
      <c r="N259" s="58"/>
      <c r="Q259" s="85"/>
      <c r="R259" s="84"/>
      <c r="S259" s="77"/>
      <c r="T259" s="85"/>
      <c r="Y259" s="132">
        <f t="shared" si="9"/>
        <v>0</v>
      </c>
      <c r="Z259" s="132" t="str">
        <f t="shared" si="10"/>
        <v>0</v>
      </c>
      <c r="AA259" s="372" t="str">
        <f t="shared" si="11"/>
        <v>0</v>
      </c>
      <c r="AC259" s="86"/>
    </row>
    <row r="260" spans="1:29" s="18" customFormat="1" ht="12" customHeight="1" x14ac:dyDescent="0.2">
      <c r="A260" s="16" t="s">
        <v>4374</v>
      </c>
      <c r="B260" s="17">
        <v>0</v>
      </c>
      <c r="C260" s="16" t="s">
        <v>4375</v>
      </c>
      <c r="D260" s="16" t="s">
        <v>1500</v>
      </c>
      <c r="E260" s="18" t="s">
        <v>5516</v>
      </c>
      <c r="F260" s="18">
        <v>24</v>
      </c>
      <c r="G260" s="18">
        <v>7</v>
      </c>
      <c r="H260" s="18" t="s">
        <v>1561</v>
      </c>
      <c r="I260" s="19" t="s">
        <v>5045</v>
      </c>
      <c r="J260" s="18" t="s">
        <v>3005</v>
      </c>
      <c r="K260" s="19" t="s">
        <v>4376</v>
      </c>
      <c r="L260" s="16" t="s">
        <v>1616</v>
      </c>
      <c r="M260" s="18" t="s">
        <v>4371</v>
      </c>
      <c r="N260" s="18" t="s">
        <v>3005</v>
      </c>
      <c r="O260" s="83" t="s">
        <v>5046</v>
      </c>
      <c r="P260" s="18">
        <v>7</v>
      </c>
      <c r="Q260" s="16" t="s">
        <v>4531</v>
      </c>
      <c r="R260" s="17">
        <v>80</v>
      </c>
      <c r="S260" s="249" t="s">
        <v>1308</v>
      </c>
      <c r="T260" s="16" t="s">
        <v>4535</v>
      </c>
      <c r="U260" s="18" t="s">
        <v>4373</v>
      </c>
      <c r="V260" s="18" t="s">
        <v>4373</v>
      </c>
      <c r="W260" s="247" t="s">
        <v>3979</v>
      </c>
      <c r="X260" s="18" t="s">
        <v>3978</v>
      </c>
      <c r="Y260" s="132">
        <f t="shared" si="9"/>
        <v>336</v>
      </c>
      <c r="Z260" s="132" t="str">
        <f t="shared" si="10"/>
        <v>0</v>
      </c>
      <c r="AA260" s="372">
        <f t="shared" si="11"/>
        <v>336</v>
      </c>
      <c r="AC260" s="20"/>
    </row>
    <row r="261" spans="1:29" s="3" customFormat="1" ht="12" customHeight="1" x14ac:dyDescent="0.2">
      <c r="A261" s="1" t="s">
        <v>4374</v>
      </c>
      <c r="B261" s="2">
        <v>0</v>
      </c>
      <c r="C261" s="1" t="s">
        <v>4375</v>
      </c>
      <c r="D261" s="1" t="s">
        <v>1500</v>
      </c>
      <c r="E261" s="3" t="s">
        <v>5516</v>
      </c>
      <c r="F261" s="3">
        <v>24</v>
      </c>
      <c r="G261" s="3">
        <v>7</v>
      </c>
      <c r="H261" s="3" t="s">
        <v>1561</v>
      </c>
      <c r="I261" s="4" t="s">
        <v>5045</v>
      </c>
      <c r="J261" s="21" t="s">
        <v>3005</v>
      </c>
      <c r="K261" s="4" t="s">
        <v>4376</v>
      </c>
      <c r="L261" s="1" t="s">
        <v>1616</v>
      </c>
      <c r="M261" s="3" t="s">
        <v>4439</v>
      </c>
      <c r="N261" s="23" t="s">
        <v>3005</v>
      </c>
      <c r="O261" s="79" t="s">
        <v>5046</v>
      </c>
      <c r="P261" s="3">
        <v>7</v>
      </c>
      <c r="Q261" s="1" t="s">
        <v>5514</v>
      </c>
      <c r="R261" s="2">
        <v>48</v>
      </c>
      <c r="S261" s="137">
        <v>23602</v>
      </c>
      <c r="T261" s="1" t="s">
        <v>4440</v>
      </c>
      <c r="U261" s="3" t="s">
        <v>4373</v>
      </c>
      <c r="V261" s="3" t="s">
        <v>4373</v>
      </c>
      <c r="W261" s="3" t="s">
        <v>5041</v>
      </c>
      <c r="X261" s="3" t="s">
        <v>3978</v>
      </c>
      <c r="Y261" s="132">
        <f t="shared" si="9"/>
        <v>336</v>
      </c>
      <c r="Z261" s="132" t="str">
        <f t="shared" si="10"/>
        <v>0</v>
      </c>
      <c r="AA261" s="372">
        <f t="shared" si="11"/>
        <v>336</v>
      </c>
      <c r="AC261" s="5"/>
    </row>
    <row r="262" spans="1:29" s="3" customFormat="1" ht="12" customHeight="1" x14ac:dyDescent="0.2">
      <c r="A262" s="1" t="s">
        <v>4374</v>
      </c>
      <c r="B262" s="2">
        <v>0</v>
      </c>
      <c r="C262" s="1" t="s">
        <v>4375</v>
      </c>
      <c r="D262" s="1" t="s">
        <v>1500</v>
      </c>
      <c r="E262" s="3" t="s">
        <v>5516</v>
      </c>
      <c r="F262" s="3">
        <v>24</v>
      </c>
      <c r="G262" s="3">
        <v>5</v>
      </c>
      <c r="H262" s="3" t="s">
        <v>1561</v>
      </c>
      <c r="I262" s="4" t="s">
        <v>5045</v>
      </c>
      <c r="J262" s="21" t="s">
        <v>3005</v>
      </c>
      <c r="K262" s="4" t="s">
        <v>4376</v>
      </c>
      <c r="L262" s="1" t="s">
        <v>1616</v>
      </c>
      <c r="M262" s="3" t="s">
        <v>3427</v>
      </c>
      <c r="N262" s="23" t="s">
        <v>3005</v>
      </c>
      <c r="O262" s="79" t="s">
        <v>5046</v>
      </c>
      <c r="P262" s="3">
        <v>5</v>
      </c>
      <c r="Q262" s="1" t="s">
        <v>5523</v>
      </c>
      <c r="R262" s="2">
        <v>44.62</v>
      </c>
      <c r="S262" s="137">
        <v>23601</v>
      </c>
      <c r="T262" s="1" t="s">
        <v>4442</v>
      </c>
      <c r="U262" s="3" t="s">
        <v>4373</v>
      </c>
      <c r="V262" s="3" t="s">
        <v>4373</v>
      </c>
      <c r="W262" s="3" t="s">
        <v>5041</v>
      </c>
      <c r="X262" s="3" t="s">
        <v>3978</v>
      </c>
      <c r="Y262" s="132">
        <f t="shared" si="9"/>
        <v>240</v>
      </c>
      <c r="Z262" s="132" t="str">
        <f t="shared" si="10"/>
        <v>0</v>
      </c>
      <c r="AA262" s="372">
        <f t="shared" si="11"/>
        <v>240</v>
      </c>
      <c r="AC262" s="5"/>
    </row>
    <row r="263" spans="1:29" s="3" customFormat="1" ht="12" customHeight="1" x14ac:dyDescent="0.2">
      <c r="A263" s="1" t="s">
        <v>4374</v>
      </c>
      <c r="B263" s="2">
        <v>0</v>
      </c>
      <c r="C263" s="1" t="s">
        <v>4375</v>
      </c>
      <c r="D263" s="1" t="s">
        <v>1500</v>
      </c>
      <c r="E263" s="3" t="s">
        <v>5516</v>
      </c>
      <c r="F263" s="3">
        <v>24</v>
      </c>
      <c r="G263" s="3">
        <v>25</v>
      </c>
      <c r="I263" s="4" t="s">
        <v>5045</v>
      </c>
      <c r="J263" s="21" t="s">
        <v>3005</v>
      </c>
      <c r="K263" s="4" t="s">
        <v>4376</v>
      </c>
      <c r="L263" s="1" t="s">
        <v>1616</v>
      </c>
      <c r="M263" s="3" t="s">
        <v>4377</v>
      </c>
      <c r="N263" s="23" t="s">
        <v>3005</v>
      </c>
      <c r="O263" s="79" t="s">
        <v>5046</v>
      </c>
      <c r="P263" s="3">
        <v>25</v>
      </c>
      <c r="Q263" s="1" t="s">
        <v>5528</v>
      </c>
      <c r="R263" s="2">
        <v>54.65</v>
      </c>
      <c r="S263" s="137">
        <v>23599</v>
      </c>
      <c r="T263" s="1" t="s">
        <v>4443</v>
      </c>
      <c r="U263" s="3" t="s">
        <v>4373</v>
      </c>
      <c r="V263" s="3" t="s">
        <v>4373</v>
      </c>
      <c r="W263" s="3" t="s">
        <v>5041</v>
      </c>
      <c r="X263" s="3" t="s">
        <v>3978</v>
      </c>
      <c r="Y263" s="132">
        <f t="shared" ref="Y263:Y321" si="12">F263*G263*2</f>
        <v>1200</v>
      </c>
      <c r="Z263" s="132" t="str">
        <f t="shared" ref="Z263:Z321" si="13">IF(X263="N",Y263,"0")</f>
        <v>0</v>
      </c>
      <c r="AA263" s="372">
        <f t="shared" ref="AA263:AA321" si="14">IF(X263="P",Y263,"0")</f>
        <v>1200</v>
      </c>
      <c r="AC263" s="5"/>
    </row>
    <row r="264" spans="1:29" s="3" customFormat="1" ht="12" customHeight="1" x14ac:dyDescent="0.2">
      <c r="A264" s="1" t="s">
        <v>4374</v>
      </c>
      <c r="B264" s="2">
        <v>0</v>
      </c>
      <c r="C264" s="1" t="s">
        <v>4375</v>
      </c>
      <c r="D264" s="1" t="s">
        <v>1500</v>
      </c>
      <c r="E264" s="3" t="s">
        <v>5516</v>
      </c>
      <c r="F264" s="3">
        <v>24</v>
      </c>
      <c r="G264" s="3">
        <v>6</v>
      </c>
      <c r="H264" s="3" t="s">
        <v>1561</v>
      </c>
      <c r="I264" s="4" t="s">
        <v>5045</v>
      </c>
      <c r="J264" s="21" t="s">
        <v>3005</v>
      </c>
      <c r="K264" s="4" t="s">
        <v>4376</v>
      </c>
      <c r="L264" s="1" t="s">
        <v>1616</v>
      </c>
      <c r="M264" s="3" t="s">
        <v>1501</v>
      </c>
      <c r="N264" s="23" t="s">
        <v>3005</v>
      </c>
      <c r="O264" s="79" t="s">
        <v>5046</v>
      </c>
      <c r="P264" s="3">
        <v>6</v>
      </c>
      <c r="Q264" s="1" t="s">
        <v>5523</v>
      </c>
      <c r="R264" s="2">
        <v>193</v>
      </c>
      <c r="S264" s="137">
        <v>23600</v>
      </c>
      <c r="T264" s="1" t="s">
        <v>3976</v>
      </c>
      <c r="U264" s="3" t="s">
        <v>4373</v>
      </c>
      <c r="V264" s="3" t="s">
        <v>4373</v>
      </c>
      <c r="W264" s="3" t="s">
        <v>5041</v>
      </c>
      <c r="X264" s="3" t="s">
        <v>3978</v>
      </c>
      <c r="Y264" s="132">
        <f t="shared" si="12"/>
        <v>288</v>
      </c>
      <c r="Z264" s="132" t="str">
        <f t="shared" si="13"/>
        <v>0</v>
      </c>
      <c r="AA264" s="372">
        <f t="shared" si="14"/>
        <v>288</v>
      </c>
      <c r="AC264" s="5"/>
    </row>
    <row r="265" spans="1:29" s="88" customFormat="1" ht="12" customHeight="1" thickBot="1" x14ac:dyDescent="0.25">
      <c r="G265" s="88">
        <f>SUM(G259:G264)</f>
        <v>50</v>
      </c>
      <c r="J265" s="54"/>
      <c r="M265" s="94">
        <f>G265-P265</f>
        <v>0</v>
      </c>
      <c r="N265" s="54"/>
      <c r="P265" s="88">
        <f>SUM(P259:P264)</f>
        <v>50</v>
      </c>
      <c r="Y265" s="132">
        <f t="shared" si="12"/>
        <v>0</v>
      </c>
      <c r="Z265" s="132" t="str">
        <f t="shared" si="13"/>
        <v>0</v>
      </c>
      <c r="AA265" s="372" t="str">
        <f t="shared" si="14"/>
        <v>0</v>
      </c>
    </row>
    <row r="266" spans="1:29" s="82" customFormat="1" ht="12" customHeight="1" x14ac:dyDescent="0.2">
      <c r="A266" s="80"/>
      <c r="B266" s="81"/>
      <c r="C266" s="50" t="s">
        <v>5248</v>
      </c>
      <c r="D266" s="80"/>
      <c r="J266" s="53"/>
      <c r="K266" s="4"/>
      <c r="L266" s="80"/>
      <c r="N266" s="53"/>
      <c r="Q266" s="80"/>
      <c r="R266" s="81"/>
      <c r="T266" s="80"/>
      <c r="Y266" s="132">
        <f t="shared" si="12"/>
        <v>0</v>
      </c>
      <c r="Z266" s="132" t="str">
        <f t="shared" si="13"/>
        <v>0</v>
      </c>
      <c r="AA266" s="372" t="str">
        <f t="shared" si="14"/>
        <v>0</v>
      </c>
    </row>
    <row r="267" spans="1:29" s="105" customFormat="1" ht="12" customHeight="1" x14ac:dyDescent="0.2">
      <c r="A267" s="1" t="s">
        <v>1333</v>
      </c>
      <c r="B267" s="104">
        <v>0</v>
      </c>
      <c r="C267" s="154" t="s">
        <v>4670</v>
      </c>
      <c r="D267" s="103" t="s">
        <v>5515</v>
      </c>
      <c r="E267" s="105" t="s">
        <v>5516</v>
      </c>
      <c r="F267" s="105">
        <v>16</v>
      </c>
      <c r="G267" s="214">
        <v>46</v>
      </c>
      <c r="H267" s="105" t="s">
        <v>1561</v>
      </c>
      <c r="J267" s="18" t="s">
        <v>3005</v>
      </c>
      <c r="K267" s="215" t="s">
        <v>1615</v>
      </c>
      <c r="L267" s="103" t="s">
        <v>1616</v>
      </c>
      <c r="M267" s="105" t="s">
        <v>1615</v>
      </c>
      <c r="N267" s="18" t="s">
        <v>3005</v>
      </c>
      <c r="P267" s="105">
        <v>46</v>
      </c>
      <c r="Q267" s="103" t="s">
        <v>4381</v>
      </c>
      <c r="R267" s="104">
        <v>0</v>
      </c>
      <c r="S267" s="250" t="s">
        <v>5040</v>
      </c>
      <c r="T267" s="103" t="s">
        <v>4382</v>
      </c>
      <c r="U267" s="105" t="s">
        <v>4383</v>
      </c>
      <c r="V267" s="105" t="s">
        <v>4383</v>
      </c>
      <c r="W267" s="105" t="s">
        <v>3979</v>
      </c>
      <c r="X267" s="105" t="s">
        <v>5042</v>
      </c>
      <c r="Y267" s="132">
        <f t="shared" si="12"/>
        <v>1472</v>
      </c>
      <c r="Z267" s="132">
        <f t="shared" si="13"/>
        <v>1472</v>
      </c>
      <c r="AA267" s="372" t="str">
        <f t="shared" si="14"/>
        <v>0</v>
      </c>
      <c r="AC267" s="106"/>
    </row>
    <row r="268" spans="1:29" s="70" customFormat="1" ht="12" customHeight="1" x14ac:dyDescent="0.2">
      <c r="A268" s="68"/>
      <c r="B268" s="69"/>
      <c r="C268" s="211"/>
      <c r="D268" s="68"/>
      <c r="G268" s="218">
        <f>SUM(G266:G267)</f>
        <v>46</v>
      </c>
      <c r="K268" s="212"/>
      <c r="L268" s="68"/>
      <c r="M268" s="71">
        <f>G268-P268</f>
        <v>0</v>
      </c>
      <c r="N268" s="72"/>
      <c r="P268" s="218">
        <f>SUM(P266:P267)</f>
        <v>46</v>
      </c>
      <c r="Q268" s="68"/>
      <c r="R268" s="69"/>
      <c r="S268" s="213"/>
      <c r="T268" s="68"/>
      <c r="Y268" s="132">
        <f t="shared" si="12"/>
        <v>0</v>
      </c>
      <c r="Z268" s="132" t="str">
        <f t="shared" si="13"/>
        <v>0</v>
      </c>
      <c r="AA268" s="372" t="str">
        <f t="shared" si="14"/>
        <v>0</v>
      </c>
      <c r="AC268" s="74"/>
    </row>
    <row r="269" spans="1:29" s="3" customFormat="1" ht="12" customHeight="1" x14ac:dyDescent="0.2">
      <c r="A269" s="1"/>
      <c r="B269" s="2"/>
      <c r="C269" s="50" t="s">
        <v>5249</v>
      </c>
      <c r="D269" s="1"/>
      <c r="G269" s="48"/>
      <c r="K269" s="49"/>
      <c r="L269" s="1"/>
      <c r="N269" s="53"/>
      <c r="Q269" s="1"/>
      <c r="R269" s="2"/>
      <c r="S269" s="135"/>
      <c r="T269" s="1"/>
      <c r="Y269" s="132">
        <f t="shared" si="12"/>
        <v>0</v>
      </c>
      <c r="Z269" s="132" t="str">
        <f t="shared" si="13"/>
        <v>0</v>
      </c>
      <c r="AA269" s="372" t="str">
        <f t="shared" si="14"/>
        <v>0</v>
      </c>
      <c r="AC269" s="5"/>
    </row>
    <row r="270" spans="1:29" s="3" customFormat="1" ht="12" customHeight="1" x14ac:dyDescent="0.2">
      <c r="A270" s="1" t="s">
        <v>1337</v>
      </c>
      <c r="B270" s="2">
        <v>0</v>
      </c>
      <c r="C270" s="154" t="s">
        <v>4670</v>
      </c>
      <c r="D270" s="1" t="s">
        <v>4449</v>
      </c>
      <c r="E270" s="3" t="s">
        <v>5516</v>
      </c>
      <c r="F270" s="3">
        <v>8</v>
      </c>
      <c r="G270" s="48">
        <v>46</v>
      </c>
      <c r="H270" s="3" t="s">
        <v>1561</v>
      </c>
      <c r="J270" s="18" t="s">
        <v>3005</v>
      </c>
      <c r="K270" s="49" t="s">
        <v>1615</v>
      </c>
      <c r="L270" s="1" t="s">
        <v>1616</v>
      </c>
      <c r="M270" s="3" t="s">
        <v>1615</v>
      </c>
      <c r="N270" s="18" t="s">
        <v>3005</v>
      </c>
      <c r="P270" s="3">
        <v>46</v>
      </c>
      <c r="Q270" s="1" t="s">
        <v>4381</v>
      </c>
      <c r="R270" s="2">
        <v>0</v>
      </c>
      <c r="S270" s="135" t="s">
        <v>5040</v>
      </c>
      <c r="T270" s="1" t="s">
        <v>3962</v>
      </c>
      <c r="U270" s="3" t="s">
        <v>4383</v>
      </c>
      <c r="V270" s="3" t="s">
        <v>4383</v>
      </c>
      <c r="W270" s="3" t="s">
        <v>3979</v>
      </c>
      <c r="X270" s="3" t="s">
        <v>5042</v>
      </c>
      <c r="Y270" s="132">
        <f t="shared" si="12"/>
        <v>736</v>
      </c>
      <c r="Z270" s="132">
        <f t="shared" si="13"/>
        <v>736</v>
      </c>
      <c r="AA270" s="372" t="str">
        <f t="shared" si="14"/>
        <v>0</v>
      </c>
      <c r="AC270" s="5"/>
    </row>
    <row r="271" spans="1:29" s="93" customFormat="1" ht="12" customHeight="1" thickBot="1" x14ac:dyDescent="0.25">
      <c r="G271" s="88">
        <f>SUM(G269:G270)</f>
        <v>46</v>
      </c>
      <c r="J271" s="56"/>
      <c r="M271" s="88">
        <f>G271-P271</f>
        <v>0</v>
      </c>
      <c r="N271" s="56"/>
      <c r="P271" s="88">
        <f>SUM(P269:P270)</f>
        <v>46</v>
      </c>
      <c r="Y271" s="132"/>
      <c r="Z271" s="132" t="str">
        <f t="shared" si="13"/>
        <v>0</v>
      </c>
      <c r="AA271" s="372" t="str">
        <f t="shared" si="14"/>
        <v>0</v>
      </c>
    </row>
    <row r="272" spans="1:29" s="3" customFormat="1" ht="12" customHeight="1" x14ac:dyDescent="0.2">
      <c r="A272" s="1"/>
      <c r="B272" s="2"/>
      <c r="C272" s="26" t="s">
        <v>3028</v>
      </c>
      <c r="D272" s="1"/>
      <c r="I272" s="40" t="s">
        <v>5510</v>
      </c>
      <c r="J272" s="53"/>
      <c r="K272" s="4"/>
      <c r="L272" s="1"/>
      <c r="N272" s="53"/>
      <c r="Q272" s="1"/>
      <c r="R272" s="2"/>
      <c r="T272" s="1"/>
      <c r="Y272" s="132"/>
      <c r="Z272" s="132" t="str">
        <f t="shared" si="13"/>
        <v>0</v>
      </c>
      <c r="AA272" s="372" t="str">
        <f t="shared" si="14"/>
        <v>0</v>
      </c>
    </row>
    <row r="273" spans="1:29" s="3" customFormat="1" ht="12" customHeight="1" x14ac:dyDescent="0.2">
      <c r="A273" s="1" t="s">
        <v>4444</v>
      </c>
      <c r="B273" s="2">
        <v>1</v>
      </c>
      <c r="C273" s="1" t="s">
        <v>4038</v>
      </c>
      <c r="D273" s="1" t="s">
        <v>5515</v>
      </c>
      <c r="E273" s="3" t="s">
        <v>5516</v>
      </c>
      <c r="F273" s="3">
        <v>16</v>
      </c>
      <c r="G273" s="40">
        <v>100</v>
      </c>
      <c r="H273" s="3" t="s">
        <v>1561</v>
      </c>
      <c r="I273" s="129" t="s">
        <v>5264</v>
      </c>
      <c r="J273" s="128"/>
      <c r="K273" s="4" t="s">
        <v>4069</v>
      </c>
      <c r="L273" s="1" t="s">
        <v>1616</v>
      </c>
      <c r="M273" s="102" t="s">
        <v>5250</v>
      </c>
      <c r="N273" s="53"/>
      <c r="O273" s="102"/>
      <c r="Q273" s="1"/>
      <c r="R273" s="2"/>
      <c r="T273" s="1"/>
      <c r="U273" s="3" t="s">
        <v>4445</v>
      </c>
      <c r="Y273" s="132"/>
      <c r="Z273" s="132" t="str">
        <f t="shared" si="13"/>
        <v>0</v>
      </c>
      <c r="AA273" s="372" t="str">
        <f t="shared" si="14"/>
        <v>0</v>
      </c>
      <c r="AC273" s="5"/>
    </row>
    <row r="274" spans="1:29" s="3" customFormat="1" ht="12" customHeight="1" x14ac:dyDescent="0.2">
      <c r="A274" s="1" t="s">
        <v>4446</v>
      </c>
      <c r="B274" s="2">
        <v>216</v>
      </c>
      <c r="C274" s="1" t="s">
        <v>4447</v>
      </c>
      <c r="D274" s="1" t="s">
        <v>5515</v>
      </c>
      <c r="E274" s="3" t="s">
        <v>5516</v>
      </c>
      <c r="F274" s="3">
        <v>16</v>
      </c>
      <c r="G274" s="161">
        <v>276</v>
      </c>
      <c r="H274" s="3" t="s">
        <v>1561</v>
      </c>
      <c r="I274" s="126" t="s">
        <v>1143</v>
      </c>
      <c r="J274" s="128"/>
      <c r="K274" s="4" t="s">
        <v>4069</v>
      </c>
      <c r="L274" s="1" t="s">
        <v>1616</v>
      </c>
      <c r="M274" s="102" t="s">
        <v>4671</v>
      </c>
      <c r="N274" s="53"/>
      <c r="O274" s="102"/>
      <c r="Q274" s="1"/>
      <c r="R274" s="2"/>
      <c r="T274" s="1"/>
      <c r="U274" s="3" t="s">
        <v>4445</v>
      </c>
      <c r="Y274" s="132"/>
      <c r="Z274" s="132" t="str">
        <f t="shared" si="13"/>
        <v>0</v>
      </c>
      <c r="AA274" s="372" t="str">
        <f t="shared" si="14"/>
        <v>0</v>
      </c>
      <c r="AC274" s="5"/>
    </row>
    <row r="275" spans="1:29" s="3" customFormat="1" ht="12" customHeight="1" x14ac:dyDescent="0.2">
      <c r="A275" s="1" t="s">
        <v>4446</v>
      </c>
      <c r="B275" s="2">
        <v>216</v>
      </c>
      <c r="C275" s="1" t="s">
        <v>4447</v>
      </c>
      <c r="D275" s="1" t="s">
        <v>5515</v>
      </c>
      <c r="E275" s="3" t="s">
        <v>5516</v>
      </c>
      <c r="F275" s="3">
        <v>16</v>
      </c>
      <c r="G275" s="217">
        <v>91</v>
      </c>
      <c r="H275" s="3" t="s">
        <v>1561</v>
      </c>
      <c r="I275" s="127" t="s">
        <v>3975</v>
      </c>
      <c r="J275" s="128"/>
      <c r="K275" s="4" t="s">
        <v>4069</v>
      </c>
      <c r="L275" s="1" t="s">
        <v>1616</v>
      </c>
      <c r="N275" s="53"/>
      <c r="O275" s="102"/>
      <c r="Q275" s="1"/>
      <c r="R275" s="2"/>
      <c r="T275" s="1"/>
      <c r="U275" s="3" t="s">
        <v>4445</v>
      </c>
      <c r="Y275" s="132"/>
      <c r="Z275" s="132" t="str">
        <f t="shared" si="13"/>
        <v>0</v>
      </c>
      <c r="AA275" s="372" t="str">
        <f t="shared" si="14"/>
        <v>0</v>
      </c>
      <c r="AC275" s="5"/>
    </row>
    <row r="276" spans="1:29" s="61" customFormat="1" ht="12" customHeight="1" x14ac:dyDescent="0.2">
      <c r="A276" s="63"/>
      <c r="B276" s="64"/>
      <c r="C276" s="63"/>
      <c r="D276" s="63"/>
      <c r="G276" s="95">
        <f>SUM(G273:G275)</f>
        <v>467</v>
      </c>
      <c r="I276" s="108"/>
      <c r="J276" s="65"/>
      <c r="K276" s="66"/>
      <c r="L276" s="63"/>
      <c r="N276" s="65"/>
      <c r="Q276" s="63"/>
      <c r="R276" s="64"/>
      <c r="T276" s="63"/>
      <c r="Y276" s="132"/>
      <c r="Z276" s="132" t="str">
        <f t="shared" si="13"/>
        <v>0</v>
      </c>
      <c r="AA276" s="372" t="str">
        <f t="shared" si="14"/>
        <v>0</v>
      </c>
      <c r="AC276" s="62"/>
    </row>
    <row r="277" spans="1:29" s="18" customFormat="1" ht="12" customHeight="1" x14ac:dyDescent="0.2">
      <c r="A277" s="16"/>
      <c r="B277" s="17"/>
      <c r="C277" s="16"/>
      <c r="D277" s="16"/>
      <c r="G277" s="60"/>
      <c r="I277" s="109"/>
      <c r="J277" s="58"/>
      <c r="K277" s="19"/>
      <c r="L277" s="16"/>
      <c r="N277" s="58"/>
      <c r="O277" s="59"/>
      <c r="Q277" s="16"/>
      <c r="R277" s="17"/>
      <c r="T277" s="16"/>
      <c r="Y277" s="132"/>
      <c r="Z277" s="132" t="str">
        <f t="shared" si="13"/>
        <v>0</v>
      </c>
      <c r="AA277" s="372" t="str">
        <f t="shared" si="14"/>
        <v>0</v>
      </c>
      <c r="AC277" s="20"/>
    </row>
    <row r="278" spans="1:29" s="3" customFormat="1" ht="12" customHeight="1" x14ac:dyDescent="0.2">
      <c r="A278" s="1" t="s">
        <v>4444</v>
      </c>
      <c r="B278" s="2">
        <v>1</v>
      </c>
      <c r="C278" s="1" t="s">
        <v>4038</v>
      </c>
      <c r="D278" s="1" t="s">
        <v>4449</v>
      </c>
      <c r="E278" s="3" t="s">
        <v>5516</v>
      </c>
      <c r="F278" s="3">
        <v>8</v>
      </c>
      <c r="G278" s="40">
        <v>100</v>
      </c>
      <c r="H278" s="3" t="s">
        <v>1561</v>
      </c>
      <c r="I278" s="129" t="s">
        <v>5264</v>
      </c>
      <c r="J278" s="128"/>
      <c r="K278" s="4" t="s">
        <v>4069</v>
      </c>
      <c r="L278" s="1" t="s">
        <v>1616</v>
      </c>
      <c r="N278" s="53"/>
      <c r="O278" s="102"/>
      <c r="Q278" s="1"/>
      <c r="R278" s="2"/>
      <c r="T278" s="1"/>
      <c r="U278" s="3" t="s">
        <v>4445</v>
      </c>
      <c r="Y278" s="132"/>
      <c r="Z278" s="132" t="str">
        <f t="shared" si="13"/>
        <v>0</v>
      </c>
      <c r="AA278" s="372" t="str">
        <f t="shared" si="14"/>
        <v>0</v>
      </c>
      <c r="AC278" s="5"/>
    </row>
    <row r="279" spans="1:29" s="3" customFormat="1" ht="12" customHeight="1" x14ac:dyDescent="0.2">
      <c r="A279" s="1" t="s">
        <v>4446</v>
      </c>
      <c r="B279" s="2">
        <v>216</v>
      </c>
      <c r="C279" s="1" t="s">
        <v>4447</v>
      </c>
      <c r="D279" s="1" t="s">
        <v>4449</v>
      </c>
      <c r="E279" s="3" t="s">
        <v>5516</v>
      </c>
      <c r="F279" s="3">
        <v>8</v>
      </c>
      <c r="G279" s="161">
        <v>276</v>
      </c>
      <c r="H279" s="3" t="s">
        <v>1561</v>
      </c>
      <c r="I279" s="126" t="s">
        <v>1143</v>
      </c>
      <c r="J279" s="128"/>
      <c r="K279" s="4" t="s">
        <v>4069</v>
      </c>
      <c r="L279" s="1" t="s">
        <v>1616</v>
      </c>
      <c r="M279" s="102" t="s">
        <v>4537</v>
      </c>
      <c r="N279" s="53"/>
      <c r="O279" s="102"/>
      <c r="Q279" s="1"/>
      <c r="R279" s="2"/>
      <c r="T279" s="1"/>
      <c r="U279" s="3" t="s">
        <v>4445</v>
      </c>
      <c r="Y279" s="132"/>
      <c r="Z279" s="132" t="str">
        <f t="shared" si="13"/>
        <v>0</v>
      </c>
      <c r="AA279" s="372" t="str">
        <f t="shared" si="14"/>
        <v>0</v>
      </c>
      <c r="AC279" s="5"/>
    </row>
    <row r="280" spans="1:29" s="3" customFormat="1" ht="12" customHeight="1" x14ac:dyDescent="0.2">
      <c r="A280" s="1" t="s">
        <v>4446</v>
      </c>
      <c r="B280" s="2">
        <v>216</v>
      </c>
      <c r="C280" s="1" t="s">
        <v>4447</v>
      </c>
      <c r="D280" s="1" t="s">
        <v>4449</v>
      </c>
      <c r="E280" s="3" t="s">
        <v>5516</v>
      </c>
      <c r="F280" s="3">
        <v>8</v>
      </c>
      <c r="G280" s="217">
        <v>91</v>
      </c>
      <c r="H280" s="3" t="s">
        <v>1561</v>
      </c>
      <c r="I280" s="127" t="s">
        <v>3975</v>
      </c>
      <c r="J280" s="128"/>
      <c r="K280" s="4" t="s">
        <v>4069</v>
      </c>
      <c r="L280" s="1" t="s">
        <v>1616</v>
      </c>
      <c r="N280" s="53"/>
      <c r="O280" s="102"/>
      <c r="Q280" s="1"/>
      <c r="R280" s="2"/>
      <c r="T280" s="1"/>
      <c r="U280" s="3" t="s">
        <v>4445</v>
      </c>
      <c r="Y280" s="132"/>
      <c r="Z280" s="132" t="str">
        <f t="shared" si="13"/>
        <v>0</v>
      </c>
      <c r="AA280" s="372" t="str">
        <f t="shared" si="14"/>
        <v>0</v>
      </c>
      <c r="AC280" s="5"/>
    </row>
    <row r="281" spans="1:29" s="36" customFormat="1" ht="12" customHeight="1" thickBot="1" x14ac:dyDescent="0.25">
      <c r="A281" s="34"/>
      <c r="B281" s="35"/>
      <c r="C281" s="34"/>
      <c r="D281" s="34"/>
      <c r="G281" s="43">
        <f>SUM(G278:G280)</f>
        <v>467</v>
      </c>
      <c r="I281" s="37"/>
      <c r="J281" s="55"/>
      <c r="K281" s="38"/>
      <c r="L281" s="34"/>
      <c r="N281" s="55"/>
      <c r="Q281" s="34"/>
      <c r="R281" s="35"/>
      <c r="T281" s="34"/>
      <c r="Y281" s="132"/>
      <c r="Z281" s="132" t="str">
        <f t="shared" si="13"/>
        <v>0</v>
      </c>
      <c r="AA281" s="372" t="str">
        <f t="shared" si="14"/>
        <v>0</v>
      </c>
      <c r="AC281" s="39"/>
    </row>
    <row r="282" spans="1:29" ht="12" customHeight="1" x14ac:dyDescent="0.2">
      <c r="C282" s="50" t="s">
        <v>3032</v>
      </c>
      <c r="J282" s="7"/>
      <c r="Y282" s="132"/>
      <c r="Z282" s="132" t="str">
        <f t="shared" si="13"/>
        <v>0</v>
      </c>
      <c r="AA282" s="372" t="str">
        <f t="shared" si="14"/>
        <v>0</v>
      </c>
    </row>
    <row r="283" spans="1:29" s="3" customFormat="1" ht="12" customHeight="1" x14ac:dyDescent="0.2">
      <c r="A283" s="1" t="s">
        <v>4378</v>
      </c>
      <c r="B283" s="2">
        <v>0</v>
      </c>
      <c r="C283" s="1" t="s">
        <v>5528</v>
      </c>
      <c r="D283" s="1" t="s">
        <v>5515</v>
      </c>
      <c r="E283" s="3" t="s">
        <v>5516</v>
      </c>
      <c r="F283" s="3">
        <v>16</v>
      </c>
      <c r="G283" s="3">
        <v>50</v>
      </c>
      <c r="J283" s="128"/>
      <c r="K283" s="4" t="s">
        <v>4379</v>
      </c>
      <c r="L283" s="1" t="s">
        <v>1616</v>
      </c>
      <c r="M283" s="3" t="s">
        <v>4379</v>
      </c>
      <c r="N283" s="141"/>
      <c r="P283" s="3">
        <v>50</v>
      </c>
      <c r="Q283" s="1" t="s">
        <v>5528</v>
      </c>
      <c r="R283" s="2">
        <v>0</v>
      </c>
      <c r="T283" s="1" t="s">
        <v>4380</v>
      </c>
      <c r="Y283" s="132"/>
      <c r="Z283" s="132" t="str">
        <f t="shared" si="13"/>
        <v>0</v>
      </c>
      <c r="AA283" s="372" t="str">
        <f t="shared" si="14"/>
        <v>0</v>
      </c>
      <c r="AC283" s="5"/>
    </row>
    <row r="284" spans="1:29" s="36" customFormat="1" ht="12" customHeight="1" thickBot="1" x14ac:dyDescent="0.25">
      <c r="A284" s="34" t="s">
        <v>3960</v>
      </c>
      <c r="B284" s="35">
        <v>0</v>
      </c>
      <c r="C284" s="34" t="s">
        <v>5528</v>
      </c>
      <c r="D284" s="34" t="s">
        <v>4449</v>
      </c>
      <c r="E284" s="36" t="s">
        <v>5516</v>
      </c>
      <c r="F284" s="36">
        <v>8</v>
      </c>
      <c r="G284" s="36">
        <v>50</v>
      </c>
      <c r="J284" s="208"/>
      <c r="K284" s="38" t="s">
        <v>4379</v>
      </c>
      <c r="L284" s="34" t="s">
        <v>1616</v>
      </c>
      <c r="M284" s="36" t="s">
        <v>4379</v>
      </c>
      <c r="N284" s="209"/>
      <c r="P284" s="36">
        <v>50</v>
      </c>
      <c r="Q284" s="34" t="s">
        <v>5528</v>
      </c>
      <c r="R284" s="35">
        <v>0</v>
      </c>
      <c r="T284" s="34" t="s">
        <v>3961</v>
      </c>
      <c r="Y284" s="132"/>
      <c r="Z284" s="132" t="str">
        <f t="shared" si="13"/>
        <v>0</v>
      </c>
      <c r="AA284" s="372" t="str">
        <f t="shared" si="14"/>
        <v>0</v>
      </c>
      <c r="AC284" s="39"/>
    </row>
    <row r="285" spans="1:29" s="3" customFormat="1" ht="12" customHeight="1" x14ac:dyDescent="0.2">
      <c r="A285" s="1"/>
      <c r="B285" s="2"/>
      <c r="C285" s="26" t="s">
        <v>3030</v>
      </c>
      <c r="D285" s="1"/>
      <c r="J285" s="53"/>
      <c r="K285" s="4"/>
      <c r="L285" s="1"/>
      <c r="N285" s="53"/>
      <c r="O285" s="57"/>
      <c r="Q285" s="1"/>
      <c r="R285" s="2"/>
      <c r="T285" s="1"/>
      <c r="Y285" s="132"/>
      <c r="Z285" s="132" t="str">
        <f t="shared" si="13"/>
        <v>0</v>
      </c>
      <c r="AA285" s="372" t="str">
        <f t="shared" si="14"/>
        <v>0</v>
      </c>
    </row>
    <row r="286" spans="1:29" s="3" customFormat="1" ht="12" customHeight="1" x14ac:dyDescent="0.2">
      <c r="A286" s="1"/>
      <c r="B286" s="2"/>
      <c r="C286" s="1"/>
      <c r="D286" s="1"/>
      <c r="I286" s="4"/>
      <c r="J286" s="23"/>
      <c r="K286" s="4"/>
      <c r="L286" s="1"/>
      <c r="N286" s="23"/>
      <c r="O286" s="52"/>
      <c r="Q286" s="1"/>
      <c r="R286" s="2"/>
      <c r="S286" s="57"/>
      <c r="T286" s="1"/>
      <c r="Y286" s="132"/>
      <c r="Z286" s="132" t="str">
        <f t="shared" si="13"/>
        <v>0</v>
      </c>
      <c r="AA286" s="372" t="str">
        <f t="shared" si="14"/>
        <v>0</v>
      </c>
      <c r="AC286" s="5"/>
    </row>
    <row r="287" spans="1:29" s="3" customFormat="1" ht="12" customHeight="1" x14ac:dyDescent="0.2">
      <c r="A287" s="1" t="s">
        <v>4388</v>
      </c>
      <c r="B287" s="2">
        <v>20.85</v>
      </c>
      <c r="C287" s="1" t="s">
        <v>4381</v>
      </c>
      <c r="D287" s="1" t="s">
        <v>5515</v>
      </c>
      <c r="E287" s="3" t="s">
        <v>5516</v>
      </c>
      <c r="F287" s="3">
        <v>16</v>
      </c>
      <c r="G287" s="3">
        <v>22</v>
      </c>
      <c r="H287" s="3" t="s">
        <v>1561</v>
      </c>
      <c r="I287" s="4" t="s">
        <v>5016</v>
      </c>
      <c r="J287" s="21" t="s">
        <v>3005</v>
      </c>
      <c r="K287" s="4" t="s">
        <v>1615</v>
      </c>
      <c r="L287" s="1" t="s">
        <v>1616</v>
      </c>
      <c r="M287" s="52" t="s">
        <v>4379</v>
      </c>
      <c r="N287" s="23" t="s">
        <v>3005</v>
      </c>
      <c r="O287" s="52" t="s">
        <v>5020</v>
      </c>
      <c r="P287" s="3">
        <v>22</v>
      </c>
      <c r="Q287" s="1" t="s">
        <v>5523</v>
      </c>
      <c r="R287" s="2">
        <v>0</v>
      </c>
      <c r="S287" s="137">
        <v>23598</v>
      </c>
      <c r="T287" s="1" t="s">
        <v>1141</v>
      </c>
      <c r="U287" s="3" t="s">
        <v>4386</v>
      </c>
      <c r="V287" s="3" t="s">
        <v>4386</v>
      </c>
      <c r="W287" s="3" t="s">
        <v>5041</v>
      </c>
      <c r="X287" s="3" t="s">
        <v>3978</v>
      </c>
      <c r="Y287" s="132">
        <f t="shared" si="12"/>
        <v>704</v>
      </c>
      <c r="Z287" s="132" t="str">
        <f t="shared" si="13"/>
        <v>0</v>
      </c>
      <c r="AA287" s="372">
        <f t="shared" si="14"/>
        <v>704</v>
      </c>
      <c r="AC287" s="5"/>
    </row>
    <row r="288" spans="1:29" s="3" customFormat="1" ht="12" customHeight="1" x14ac:dyDescent="0.2">
      <c r="A288" s="1" t="s">
        <v>4388</v>
      </c>
      <c r="B288" s="2">
        <v>20.85</v>
      </c>
      <c r="C288" s="1" t="s">
        <v>4381</v>
      </c>
      <c r="D288" s="1" t="s">
        <v>5515</v>
      </c>
      <c r="E288" s="3" t="s">
        <v>5516</v>
      </c>
      <c r="F288" s="3">
        <v>16</v>
      </c>
      <c r="G288" s="3">
        <v>5</v>
      </c>
      <c r="H288" s="3" t="s">
        <v>1561</v>
      </c>
      <c r="I288" s="4" t="s">
        <v>5016</v>
      </c>
      <c r="J288" s="21" t="s">
        <v>3005</v>
      </c>
      <c r="K288" s="4" t="s">
        <v>1615</v>
      </c>
      <c r="L288" s="1" t="s">
        <v>1616</v>
      </c>
      <c r="M288" s="3" t="s">
        <v>4384</v>
      </c>
      <c r="N288" s="23" t="s">
        <v>3005</v>
      </c>
      <c r="P288" s="3">
        <v>5</v>
      </c>
      <c r="Q288" s="1" t="s">
        <v>5528</v>
      </c>
      <c r="R288" s="2">
        <v>23.7</v>
      </c>
      <c r="S288" s="137">
        <v>23594</v>
      </c>
      <c r="T288" s="1" t="s">
        <v>4385</v>
      </c>
      <c r="U288" s="3" t="s">
        <v>4386</v>
      </c>
      <c r="V288" s="3" t="s">
        <v>4386</v>
      </c>
      <c r="W288" s="3" t="s">
        <v>5041</v>
      </c>
      <c r="X288" s="3" t="s">
        <v>3978</v>
      </c>
      <c r="Y288" s="132">
        <f t="shared" si="12"/>
        <v>160</v>
      </c>
      <c r="Z288" s="132" t="str">
        <f t="shared" si="13"/>
        <v>0</v>
      </c>
      <c r="AA288" s="372">
        <f t="shared" si="14"/>
        <v>160</v>
      </c>
      <c r="AC288" s="5"/>
    </row>
    <row r="289" spans="1:29" s="3" customFormat="1" ht="12" customHeight="1" x14ac:dyDescent="0.2">
      <c r="A289" s="1" t="s">
        <v>4388</v>
      </c>
      <c r="B289" s="2">
        <v>20.85</v>
      </c>
      <c r="C289" s="1" t="s">
        <v>4381</v>
      </c>
      <c r="D289" s="1" t="s">
        <v>5515</v>
      </c>
      <c r="E289" s="3" t="s">
        <v>5516</v>
      </c>
      <c r="F289" s="3">
        <v>16</v>
      </c>
      <c r="G289" s="3">
        <v>6</v>
      </c>
      <c r="H289" s="3" t="s">
        <v>1561</v>
      </c>
      <c r="I289" s="4" t="s">
        <v>5016</v>
      </c>
      <c r="J289" s="21" t="s">
        <v>3005</v>
      </c>
      <c r="K289" s="4" t="s">
        <v>1615</v>
      </c>
      <c r="L289" s="1" t="s">
        <v>1616</v>
      </c>
      <c r="M289" s="3" t="s">
        <v>4384</v>
      </c>
      <c r="N289" s="23" t="s">
        <v>3005</v>
      </c>
      <c r="P289" s="3">
        <v>6</v>
      </c>
      <c r="Q289" s="1" t="s">
        <v>4052</v>
      </c>
      <c r="R289" s="2">
        <v>34.65</v>
      </c>
      <c r="S289" s="137">
        <v>23594</v>
      </c>
      <c r="T289" s="1" t="s">
        <v>4387</v>
      </c>
      <c r="U289" s="3" t="s">
        <v>4386</v>
      </c>
      <c r="V289" s="3" t="s">
        <v>4386</v>
      </c>
      <c r="W289" s="3" t="s">
        <v>5041</v>
      </c>
      <c r="X289" s="3" t="s">
        <v>3978</v>
      </c>
      <c r="Y289" s="132">
        <f t="shared" si="12"/>
        <v>192</v>
      </c>
      <c r="Z289" s="132" t="str">
        <f t="shared" si="13"/>
        <v>0</v>
      </c>
      <c r="AA289" s="372">
        <f t="shared" si="14"/>
        <v>192</v>
      </c>
      <c r="AC289" s="5"/>
    </row>
    <row r="290" spans="1:29" s="3" customFormat="1" ht="12" customHeight="1" x14ac:dyDescent="0.2">
      <c r="A290" s="1" t="s">
        <v>4388</v>
      </c>
      <c r="B290" s="2">
        <v>20.85</v>
      </c>
      <c r="C290" s="1" t="s">
        <v>4381</v>
      </c>
      <c r="D290" s="1" t="s">
        <v>5515</v>
      </c>
      <c r="E290" s="3" t="s">
        <v>5516</v>
      </c>
      <c r="F290" s="3">
        <v>16</v>
      </c>
      <c r="G290" s="3">
        <v>7</v>
      </c>
      <c r="H290" s="3" t="s">
        <v>1561</v>
      </c>
      <c r="I290" s="4" t="s">
        <v>5016</v>
      </c>
      <c r="J290" s="21" t="s">
        <v>3005</v>
      </c>
      <c r="K290" s="4" t="s">
        <v>1615</v>
      </c>
      <c r="L290" s="1" t="s">
        <v>1616</v>
      </c>
      <c r="M290" s="3" t="s">
        <v>4389</v>
      </c>
      <c r="N290" s="23" t="s">
        <v>3005</v>
      </c>
      <c r="P290" s="3">
        <v>7</v>
      </c>
      <c r="Q290" s="1" t="s">
        <v>5514</v>
      </c>
      <c r="R290" s="2">
        <v>28.75</v>
      </c>
      <c r="S290" s="137">
        <v>23595</v>
      </c>
      <c r="T290" s="1" t="s">
        <v>4390</v>
      </c>
      <c r="U290" s="3" t="s">
        <v>4386</v>
      </c>
      <c r="V290" s="3" t="s">
        <v>4386</v>
      </c>
      <c r="W290" s="3" t="s">
        <v>5041</v>
      </c>
      <c r="X290" s="3" t="s">
        <v>3978</v>
      </c>
      <c r="Y290" s="132">
        <f t="shared" si="12"/>
        <v>224</v>
      </c>
      <c r="Z290" s="132" t="str">
        <f t="shared" si="13"/>
        <v>0</v>
      </c>
      <c r="AA290" s="372">
        <f t="shared" si="14"/>
        <v>224</v>
      </c>
      <c r="AC290" s="5"/>
    </row>
    <row r="291" spans="1:29" s="70" customFormat="1" ht="12" customHeight="1" x14ac:dyDescent="0.2">
      <c r="A291" s="68" t="s">
        <v>4388</v>
      </c>
      <c r="B291" s="69">
        <v>20.85</v>
      </c>
      <c r="C291" s="68" t="s">
        <v>4381</v>
      </c>
      <c r="D291" s="68" t="s">
        <v>5515</v>
      </c>
      <c r="E291" s="70" t="s">
        <v>5516</v>
      </c>
      <c r="F291" s="70">
        <v>16</v>
      </c>
      <c r="G291" s="70">
        <v>6</v>
      </c>
      <c r="H291" s="70" t="s">
        <v>1561</v>
      </c>
      <c r="I291" s="73" t="s">
        <v>5016</v>
      </c>
      <c r="J291" s="173" t="s">
        <v>3005</v>
      </c>
      <c r="K291" s="73" t="s">
        <v>1615</v>
      </c>
      <c r="L291" s="68" t="s">
        <v>1616</v>
      </c>
      <c r="M291" s="70" t="s">
        <v>4389</v>
      </c>
      <c r="N291" s="174" t="s">
        <v>3005</v>
      </c>
      <c r="P291" s="70">
        <v>6</v>
      </c>
      <c r="Q291" s="68" t="s">
        <v>5523</v>
      </c>
      <c r="R291" s="69">
        <v>31.9</v>
      </c>
      <c r="S291" s="175">
        <v>23595</v>
      </c>
      <c r="T291" s="68" t="s">
        <v>4391</v>
      </c>
      <c r="U291" s="70" t="s">
        <v>4386</v>
      </c>
      <c r="V291" s="70" t="s">
        <v>4386</v>
      </c>
      <c r="W291" s="70" t="s">
        <v>5041</v>
      </c>
      <c r="X291" s="70" t="s">
        <v>3978</v>
      </c>
      <c r="Y291" s="132">
        <f t="shared" si="12"/>
        <v>192</v>
      </c>
      <c r="Z291" s="132" t="str">
        <f t="shared" si="13"/>
        <v>0</v>
      </c>
      <c r="AA291" s="372">
        <f t="shared" si="14"/>
        <v>192</v>
      </c>
      <c r="AC291" s="74"/>
    </row>
    <row r="292" spans="1:29" s="105" customFormat="1" ht="12" customHeight="1" x14ac:dyDescent="0.2">
      <c r="A292" s="103"/>
      <c r="B292" s="104"/>
      <c r="C292" s="103"/>
      <c r="D292" s="103"/>
      <c r="I292" s="178"/>
      <c r="J292" s="179"/>
      <c r="K292" s="178"/>
      <c r="L292" s="103"/>
      <c r="N292" s="145"/>
      <c r="Q292" s="103"/>
      <c r="R292" s="104"/>
      <c r="S292" s="180"/>
      <c r="T292" s="103"/>
      <c r="Y292" s="132">
        <f t="shared" si="12"/>
        <v>0</v>
      </c>
      <c r="Z292" s="132" t="str">
        <f t="shared" si="13"/>
        <v>0</v>
      </c>
      <c r="AA292" s="372" t="str">
        <f t="shared" si="14"/>
        <v>0</v>
      </c>
      <c r="AC292" s="106"/>
    </row>
    <row r="293" spans="1:29" s="3" customFormat="1" ht="12" customHeight="1" x14ac:dyDescent="0.2">
      <c r="A293" s="1" t="s">
        <v>4388</v>
      </c>
      <c r="B293" s="2">
        <v>20.85</v>
      </c>
      <c r="C293" s="1" t="s">
        <v>4381</v>
      </c>
      <c r="D293" s="176" t="s">
        <v>4449</v>
      </c>
      <c r="E293" s="177" t="s">
        <v>5516</v>
      </c>
      <c r="F293" s="177">
        <v>8</v>
      </c>
      <c r="G293" s="3">
        <v>5</v>
      </c>
      <c r="H293" s="3" t="s">
        <v>1561</v>
      </c>
      <c r="I293" s="4" t="s">
        <v>5016</v>
      </c>
      <c r="J293" s="21" t="s">
        <v>3005</v>
      </c>
      <c r="K293" s="4" t="s">
        <v>1615</v>
      </c>
      <c r="L293" s="1" t="s">
        <v>1616</v>
      </c>
      <c r="M293" s="3" t="s">
        <v>4384</v>
      </c>
      <c r="N293" s="23" t="s">
        <v>3005</v>
      </c>
      <c r="P293" s="3">
        <v>5</v>
      </c>
      <c r="Q293" s="1" t="s">
        <v>5528</v>
      </c>
      <c r="R293" s="2">
        <v>23.7</v>
      </c>
      <c r="S293" s="137">
        <v>23594</v>
      </c>
      <c r="T293" s="1" t="s">
        <v>4385</v>
      </c>
      <c r="U293" s="3" t="s">
        <v>4386</v>
      </c>
      <c r="V293" s="3" t="s">
        <v>4386</v>
      </c>
      <c r="W293" s="3" t="s">
        <v>5041</v>
      </c>
      <c r="X293" s="3" t="s">
        <v>3978</v>
      </c>
      <c r="Y293" s="132">
        <f t="shared" si="12"/>
        <v>80</v>
      </c>
      <c r="Z293" s="132" t="str">
        <f t="shared" si="13"/>
        <v>0</v>
      </c>
      <c r="AA293" s="372">
        <f t="shared" si="14"/>
        <v>80</v>
      </c>
      <c r="AC293" s="5"/>
    </row>
    <row r="294" spans="1:29" s="3" customFormat="1" ht="12" customHeight="1" x14ac:dyDescent="0.2">
      <c r="A294" s="1" t="s">
        <v>4388</v>
      </c>
      <c r="B294" s="2">
        <v>20.85</v>
      </c>
      <c r="C294" s="1" t="s">
        <v>4381</v>
      </c>
      <c r="D294" s="176" t="s">
        <v>4449</v>
      </c>
      <c r="E294" s="177" t="s">
        <v>5516</v>
      </c>
      <c r="F294" s="177">
        <v>8</v>
      </c>
      <c r="G294" s="3">
        <v>6</v>
      </c>
      <c r="H294" s="3" t="s">
        <v>1561</v>
      </c>
      <c r="I294" s="4" t="s">
        <v>5016</v>
      </c>
      <c r="J294" s="21" t="s">
        <v>3005</v>
      </c>
      <c r="K294" s="4" t="s">
        <v>1615</v>
      </c>
      <c r="L294" s="1" t="s">
        <v>1616</v>
      </c>
      <c r="M294" s="3" t="s">
        <v>4384</v>
      </c>
      <c r="N294" s="23" t="s">
        <v>3005</v>
      </c>
      <c r="P294" s="3">
        <v>6</v>
      </c>
      <c r="Q294" s="1" t="s">
        <v>4052</v>
      </c>
      <c r="R294" s="2">
        <v>34.65</v>
      </c>
      <c r="S294" s="137">
        <v>23594</v>
      </c>
      <c r="T294" s="1" t="s">
        <v>4387</v>
      </c>
      <c r="U294" s="3" t="s">
        <v>4386</v>
      </c>
      <c r="V294" s="3" t="s">
        <v>4386</v>
      </c>
      <c r="W294" s="3" t="s">
        <v>5041</v>
      </c>
      <c r="X294" s="3" t="s">
        <v>3978</v>
      </c>
      <c r="Y294" s="132">
        <f t="shared" si="12"/>
        <v>96</v>
      </c>
      <c r="Z294" s="132" t="str">
        <f t="shared" si="13"/>
        <v>0</v>
      </c>
      <c r="AA294" s="372">
        <f t="shared" si="14"/>
        <v>96</v>
      </c>
      <c r="AC294" s="5"/>
    </row>
    <row r="295" spans="1:29" s="3" customFormat="1" ht="12" customHeight="1" x14ac:dyDescent="0.2">
      <c r="A295" s="1" t="s">
        <v>4388</v>
      </c>
      <c r="B295" s="2">
        <v>20.85</v>
      </c>
      <c r="C295" s="1" t="s">
        <v>4381</v>
      </c>
      <c r="D295" s="176" t="s">
        <v>4449</v>
      </c>
      <c r="E295" s="177" t="s">
        <v>5516</v>
      </c>
      <c r="F295" s="177">
        <v>8</v>
      </c>
      <c r="G295" s="3">
        <v>7</v>
      </c>
      <c r="H295" s="3" t="s">
        <v>1561</v>
      </c>
      <c r="I295" s="4" t="s">
        <v>5016</v>
      </c>
      <c r="J295" s="21" t="s">
        <v>3005</v>
      </c>
      <c r="K295" s="4" t="s">
        <v>1615</v>
      </c>
      <c r="L295" s="1" t="s">
        <v>1616</v>
      </c>
      <c r="M295" s="3" t="s">
        <v>4389</v>
      </c>
      <c r="N295" s="23" t="s">
        <v>3005</v>
      </c>
      <c r="P295" s="3">
        <v>7</v>
      </c>
      <c r="Q295" s="1" t="s">
        <v>5514</v>
      </c>
      <c r="R295" s="2">
        <v>28.75</v>
      </c>
      <c r="S295" s="137">
        <v>23595</v>
      </c>
      <c r="T295" s="1" t="s">
        <v>4390</v>
      </c>
      <c r="U295" s="3" t="s">
        <v>4386</v>
      </c>
      <c r="V295" s="3" t="s">
        <v>4386</v>
      </c>
      <c r="W295" s="3" t="s">
        <v>5041</v>
      </c>
      <c r="X295" s="3" t="s">
        <v>3978</v>
      </c>
      <c r="Y295" s="132">
        <f t="shared" si="12"/>
        <v>112</v>
      </c>
      <c r="Z295" s="132" t="str">
        <f t="shared" si="13"/>
        <v>0</v>
      </c>
      <c r="AA295" s="372">
        <f t="shared" si="14"/>
        <v>112</v>
      </c>
      <c r="AC295" s="5"/>
    </row>
    <row r="296" spans="1:29" s="3" customFormat="1" ht="12" customHeight="1" x14ac:dyDescent="0.2">
      <c r="A296" s="1" t="s">
        <v>4388</v>
      </c>
      <c r="B296" s="2">
        <v>20.85</v>
      </c>
      <c r="C296" s="1" t="s">
        <v>4381</v>
      </c>
      <c r="D296" s="176" t="s">
        <v>4449</v>
      </c>
      <c r="E296" s="177" t="s">
        <v>5516</v>
      </c>
      <c r="F296" s="177">
        <v>8</v>
      </c>
      <c r="G296" s="3">
        <v>6</v>
      </c>
      <c r="H296" s="3" t="s">
        <v>1561</v>
      </c>
      <c r="I296" s="4" t="s">
        <v>5016</v>
      </c>
      <c r="J296" s="21" t="s">
        <v>3005</v>
      </c>
      <c r="K296" s="4" t="s">
        <v>1615</v>
      </c>
      <c r="L296" s="1" t="s">
        <v>1616</v>
      </c>
      <c r="M296" s="3" t="s">
        <v>4389</v>
      </c>
      <c r="N296" s="23" t="s">
        <v>3005</v>
      </c>
      <c r="P296" s="3">
        <v>6</v>
      </c>
      <c r="Q296" s="1" t="s">
        <v>5523</v>
      </c>
      <c r="R296" s="2">
        <v>31.9</v>
      </c>
      <c r="S296" s="137">
        <v>23595</v>
      </c>
      <c r="T296" s="1" t="s">
        <v>4391</v>
      </c>
      <c r="U296" s="3" t="s">
        <v>4386</v>
      </c>
      <c r="V296" s="3" t="s">
        <v>4386</v>
      </c>
      <c r="W296" s="3" t="s">
        <v>5041</v>
      </c>
      <c r="X296" s="3" t="s">
        <v>3978</v>
      </c>
      <c r="Y296" s="132">
        <f t="shared" si="12"/>
        <v>96</v>
      </c>
      <c r="Z296" s="132" t="str">
        <f t="shared" si="13"/>
        <v>0</v>
      </c>
      <c r="AA296" s="372">
        <f t="shared" si="14"/>
        <v>96</v>
      </c>
      <c r="AC296" s="5"/>
    </row>
    <row r="297" spans="1:29" s="3" customFormat="1" ht="12" customHeight="1" x14ac:dyDescent="0.2">
      <c r="A297" s="1" t="s">
        <v>4388</v>
      </c>
      <c r="B297" s="2">
        <v>20.85</v>
      </c>
      <c r="C297" s="1" t="s">
        <v>4381</v>
      </c>
      <c r="D297" s="176" t="s">
        <v>4449</v>
      </c>
      <c r="E297" s="177" t="s">
        <v>5516</v>
      </c>
      <c r="F297" s="177">
        <v>8</v>
      </c>
      <c r="G297" s="3">
        <v>22</v>
      </c>
      <c r="H297" s="3" t="s">
        <v>1561</v>
      </c>
      <c r="I297" s="4" t="s">
        <v>5016</v>
      </c>
      <c r="J297" s="21" t="s">
        <v>3005</v>
      </c>
      <c r="K297" s="4" t="s">
        <v>1615</v>
      </c>
      <c r="L297" s="1" t="s">
        <v>1616</v>
      </c>
      <c r="M297" s="3" t="s">
        <v>4199</v>
      </c>
      <c r="N297" s="23" t="s">
        <v>3005</v>
      </c>
      <c r="O297" s="3" t="s">
        <v>4997</v>
      </c>
      <c r="P297" s="3">
        <v>22</v>
      </c>
      <c r="Q297" s="1" t="s">
        <v>5514</v>
      </c>
      <c r="R297" s="2">
        <v>16.8</v>
      </c>
      <c r="S297" s="137" t="s">
        <v>3977</v>
      </c>
      <c r="T297" s="1" t="s">
        <v>4450</v>
      </c>
      <c r="U297" s="3" t="s">
        <v>4386</v>
      </c>
      <c r="V297" s="3" t="s">
        <v>4386</v>
      </c>
      <c r="W297" s="3" t="s">
        <v>5041</v>
      </c>
      <c r="X297" s="3" t="s">
        <v>3978</v>
      </c>
      <c r="Y297" s="132">
        <f t="shared" si="12"/>
        <v>352</v>
      </c>
      <c r="Z297" s="132" t="str">
        <f t="shared" si="13"/>
        <v>0</v>
      </c>
      <c r="AA297" s="372">
        <f t="shared" si="14"/>
        <v>352</v>
      </c>
      <c r="AC297" s="5"/>
    </row>
    <row r="298" spans="1:29" s="3" customFormat="1" ht="12" customHeight="1" x14ac:dyDescent="0.2">
      <c r="A298" s="1"/>
      <c r="B298" s="2"/>
      <c r="C298" s="1"/>
      <c r="D298" s="1"/>
      <c r="I298" s="4"/>
      <c r="J298" s="23"/>
      <c r="K298" s="4"/>
      <c r="L298" s="1"/>
      <c r="N298" s="23"/>
      <c r="P298" s="44"/>
      <c r="Q298" s="1"/>
      <c r="R298" s="2"/>
      <c r="S298" s="57"/>
      <c r="T298" s="1"/>
      <c r="Y298" s="132">
        <f t="shared" si="12"/>
        <v>0</v>
      </c>
      <c r="Z298" s="132" t="str">
        <f t="shared" si="13"/>
        <v>0</v>
      </c>
      <c r="AA298" s="372" t="str">
        <f t="shared" si="14"/>
        <v>0</v>
      </c>
      <c r="AC298" s="5"/>
    </row>
    <row r="299" spans="1:29" s="36" customFormat="1" ht="12" customHeight="1" thickBot="1" x14ac:dyDescent="0.25">
      <c r="A299" s="34"/>
      <c r="B299" s="35"/>
      <c r="C299" s="34"/>
      <c r="D299" s="34"/>
      <c r="G299" s="41">
        <f>SUM(G287:G298)</f>
        <v>92</v>
      </c>
      <c r="J299" s="55"/>
      <c r="K299" s="38"/>
      <c r="L299" s="34"/>
      <c r="M299" s="41">
        <f>G299-P299</f>
        <v>0</v>
      </c>
      <c r="N299" s="55"/>
      <c r="P299" s="41">
        <f>SUM(P287:P298)</f>
        <v>92</v>
      </c>
      <c r="Q299" s="34"/>
      <c r="R299" s="35"/>
      <c r="T299" s="34"/>
      <c r="Y299" s="132">
        <f t="shared" si="12"/>
        <v>0</v>
      </c>
      <c r="Z299" s="132" t="str">
        <f t="shared" si="13"/>
        <v>0</v>
      </c>
      <c r="AA299" s="372" t="str">
        <f t="shared" si="14"/>
        <v>0</v>
      </c>
    </row>
    <row r="300" spans="1:29" ht="12" customHeight="1" x14ac:dyDescent="0.2">
      <c r="C300" s="50" t="s">
        <v>5512</v>
      </c>
      <c r="J300" s="7"/>
      <c r="Y300" s="132">
        <f t="shared" si="12"/>
        <v>0</v>
      </c>
      <c r="Z300" s="132" t="str">
        <f t="shared" si="13"/>
        <v>0</v>
      </c>
      <c r="AA300" s="372" t="str">
        <f t="shared" si="14"/>
        <v>0</v>
      </c>
    </row>
    <row r="301" spans="1:29" ht="12" customHeight="1" x14ac:dyDescent="0.2">
      <c r="A301" s="1" t="s">
        <v>4093</v>
      </c>
      <c r="B301" s="2">
        <v>380</v>
      </c>
      <c r="C301" s="1" t="s">
        <v>5523</v>
      </c>
      <c r="D301" s="1" t="s">
        <v>5515</v>
      </c>
      <c r="E301" s="3" t="s">
        <v>5516</v>
      </c>
      <c r="F301" s="3">
        <v>16</v>
      </c>
      <c r="G301" s="3">
        <v>25</v>
      </c>
      <c r="H301" s="3"/>
      <c r="I301" s="45" t="s">
        <v>5023</v>
      </c>
      <c r="J301" s="21" t="s">
        <v>3005</v>
      </c>
      <c r="K301" s="4" t="s">
        <v>4985</v>
      </c>
      <c r="L301" s="103" t="s">
        <v>1616</v>
      </c>
      <c r="M301" s="3" t="s">
        <v>4365</v>
      </c>
      <c r="N301" s="23" t="s">
        <v>3005</v>
      </c>
      <c r="O301" s="3" t="s">
        <v>4434</v>
      </c>
      <c r="P301" s="3">
        <v>25</v>
      </c>
      <c r="Q301" s="1" t="s">
        <v>5523</v>
      </c>
      <c r="R301" s="2">
        <v>240</v>
      </c>
      <c r="S301" s="21" t="s">
        <v>1575</v>
      </c>
      <c r="T301" s="1" t="s">
        <v>5013</v>
      </c>
      <c r="U301" s="3" t="s">
        <v>5519</v>
      </c>
      <c r="V301" s="3" t="s">
        <v>5519</v>
      </c>
      <c r="W301" s="3" t="s">
        <v>5041</v>
      </c>
      <c r="X301" s="3" t="s">
        <v>3978</v>
      </c>
      <c r="Y301" s="132">
        <f t="shared" si="12"/>
        <v>800</v>
      </c>
      <c r="Z301" s="132" t="str">
        <f t="shared" si="13"/>
        <v>0</v>
      </c>
      <c r="AA301" s="372">
        <f t="shared" si="14"/>
        <v>800</v>
      </c>
    </row>
    <row r="302" spans="1:29" s="3" customFormat="1" ht="12" customHeight="1" x14ac:dyDescent="0.2">
      <c r="A302" s="16" t="s">
        <v>4087</v>
      </c>
      <c r="B302" s="17">
        <v>285</v>
      </c>
      <c r="C302" s="16" t="s">
        <v>5514</v>
      </c>
      <c r="D302" s="16" t="s">
        <v>5515</v>
      </c>
      <c r="E302" s="18" t="s">
        <v>5516</v>
      </c>
      <c r="F302" s="18">
        <v>16</v>
      </c>
      <c r="G302" s="18">
        <v>25</v>
      </c>
      <c r="H302" s="18"/>
      <c r="I302" s="19" t="s">
        <v>3981</v>
      </c>
      <c r="J302" s="57" t="s">
        <v>3005</v>
      </c>
      <c r="K302" s="19" t="s">
        <v>4069</v>
      </c>
      <c r="L302" s="16" t="s">
        <v>1616</v>
      </c>
      <c r="M302" s="3" t="s">
        <v>4987</v>
      </c>
      <c r="N302" s="23" t="s">
        <v>3005</v>
      </c>
      <c r="O302" s="3" t="s">
        <v>4201</v>
      </c>
      <c r="P302" s="3">
        <v>25</v>
      </c>
      <c r="Q302" s="1" t="s">
        <v>5514</v>
      </c>
      <c r="R302" s="2">
        <v>69.5</v>
      </c>
      <c r="S302" s="21" t="s">
        <v>1574</v>
      </c>
      <c r="T302" s="1" t="s">
        <v>4113</v>
      </c>
      <c r="U302" s="3" t="s">
        <v>5519</v>
      </c>
      <c r="V302" s="3" t="s">
        <v>5519</v>
      </c>
      <c r="W302" s="3" t="s">
        <v>5041</v>
      </c>
      <c r="X302" s="3" t="s">
        <v>3978</v>
      </c>
      <c r="Y302" s="132">
        <f t="shared" si="12"/>
        <v>800</v>
      </c>
      <c r="Z302" s="132" t="str">
        <f t="shared" si="13"/>
        <v>0</v>
      </c>
      <c r="AA302" s="372">
        <f t="shared" si="14"/>
        <v>800</v>
      </c>
      <c r="AC302" s="5"/>
    </row>
    <row r="303" spans="1:29" s="3" customFormat="1" ht="12" customHeight="1" x14ac:dyDescent="0.2">
      <c r="A303" s="16" t="s">
        <v>4088</v>
      </c>
      <c r="B303" s="17">
        <v>296</v>
      </c>
      <c r="C303" s="16" t="s">
        <v>5514</v>
      </c>
      <c r="D303" s="16" t="s">
        <v>5515</v>
      </c>
      <c r="E303" s="18" t="s">
        <v>5516</v>
      </c>
      <c r="F303" s="18">
        <v>16</v>
      </c>
      <c r="G303" s="18">
        <v>25</v>
      </c>
      <c r="H303" s="18"/>
      <c r="I303" s="19" t="s">
        <v>3982</v>
      </c>
      <c r="J303" s="21" t="s">
        <v>3005</v>
      </c>
      <c r="K303" s="19" t="s">
        <v>4069</v>
      </c>
      <c r="L303" s="16" t="s">
        <v>1616</v>
      </c>
      <c r="M303" s="3" t="s">
        <v>4979</v>
      </c>
      <c r="N303" s="23" t="s">
        <v>3005</v>
      </c>
      <c r="O303" s="3" t="s">
        <v>4201</v>
      </c>
      <c r="P303" s="3">
        <v>25</v>
      </c>
      <c r="Q303" s="1" t="s">
        <v>5528</v>
      </c>
      <c r="R303" s="17">
        <v>18.350000000000001</v>
      </c>
      <c r="S303" s="21" t="s">
        <v>1579</v>
      </c>
      <c r="T303" s="1" t="s">
        <v>4401</v>
      </c>
      <c r="U303" s="3" t="s">
        <v>5519</v>
      </c>
      <c r="V303" s="3" t="s">
        <v>5519</v>
      </c>
      <c r="W303" s="3" t="s">
        <v>5041</v>
      </c>
      <c r="X303" s="3" t="s">
        <v>3978</v>
      </c>
      <c r="Y303" s="132">
        <f t="shared" si="12"/>
        <v>800</v>
      </c>
      <c r="Z303" s="132" t="str">
        <f t="shared" si="13"/>
        <v>0</v>
      </c>
      <c r="AA303" s="372">
        <f t="shared" si="14"/>
        <v>800</v>
      </c>
      <c r="AC303" s="5"/>
    </row>
    <row r="304" spans="1:29" s="3" customFormat="1" ht="12" customHeight="1" x14ac:dyDescent="0.2">
      <c r="A304" s="16" t="s">
        <v>4083</v>
      </c>
      <c r="B304" s="17">
        <v>90</v>
      </c>
      <c r="C304" s="16" t="s">
        <v>5514</v>
      </c>
      <c r="D304" s="16" t="s">
        <v>5515</v>
      </c>
      <c r="E304" s="18" t="s">
        <v>5516</v>
      </c>
      <c r="F304" s="18">
        <v>16</v>
      </c>
      <c r="G304" s="18">
        <v>25</v>
      </c>
      <c r="H304" s="18"/>
      <c r="I304" s="19" t="s">
        <v>3963</v>
      </c>
      <c r="J304" s="57" t="s">
        <v>3005</v>
      </c>
      <c r="K304" s="19" t="s">
        <v>4069</v>
      </c>
      <c r="L304" s="16" t="s">
        <v>1616</v>
      </c>
      <c r="M304" s="3" t="s">
        <v>4201</v>
      </c>
      <c r="N304" s="23" t="s">
        <v>3005</v>
      </c>
      <c r="P304" s="3">
        <v>25</v>
      </c>
      <c r="Q304" s="1" t="s">
        <v>5514</v>
      </c>
      <c r="R304" s="2">
        <v>66</v>
      </c>
      <c r="S304" s="137">
        <v>23615</v>
      </c>
      <c r="T304" s="1" t="s">
        <v>4204</v>
      </c>
      <c r="U304" s="3" t="s">
        <v>5519</v>
      </c>
      <c r="V304" s="3" t="s">
        <v>5519</v>
      </c>
      <c r="W304" s="3" t="s">
        <v>5041</v>
      </c>
      <c r="X304" s="3" t="s">
        <v>3978</v>
      </c>
      <c r="Y304" s="132">
        <f t="shared" si="12"/>
        <v>800</v>
      </c>
      <c r="Z304" s="132" t="str">
        <f t="shared" si="13"/>
        <v>0</v>
      </c>
      <c r="AA304" s="372">
        <f t="shared" si="14"/>
        <v>800</v>
      </c>
      <c r="AC304" s="5"/>
    </row>
    <row r="305" spans="1:29" s="3" customFormat="1" ht="12" customHeight="1" x14ac:dyDescent="0.2">
      <c r="A305" s="16" t="s">
        <v>4084</v>
      </c>
      <c r="B305" s="17">
        <v>95</v>
      </c>
      <c r="C305" s="16" t="s">
        <v>5514</v>
      </c>
      <c r="D305" s="16" t="s">
        <v>5515</v>
      </c>
      <c r="E305" s="18" t="s">
        <v>5516</v>
      </c>
      <c r="F305" s="18">
        <v>16</v>
      </c>
      <c r="G305" s="18">
        <v>25</v>
      </c>
      <c r="H305" s="18"/>
      <c r="I305" s="19" t="s">
        <v>3964</v>
      </c>
      <c r="J305" s="57" t="s">
        <v>3005</v>
      </c>
      <c r="K305" s="19" t="s">
        <v>4069</v>
      </c>
      <c r="L305" s="16" t="s">
        <v>1616</v>
      </c>
      <c r="M305" s="3" t="s">
        <v>4201</v>
      </c>
      <c r="N305" s="23" t="s">
        <v>3005</v>
      </c>
      <c r="P305" s="3">
        <v>25</v>
      </c>
      <c r="Q305" s="1" t="s">
        <v>5514</v>
      </c>
      <c r="R305" s="2">
        <v>48</v>
      </c>
      <c r="S305" s="137">
        <v>23615</v>
      </c>
      <c r="T305" s="1" t="s">
        <v>4202</v>
      </c>
      <c r="U305" s="3" t="s">
        <v>5519</v>
      </c>
      <c r="V305" s="3" t="s">
        <v>5519</v>
      </c>
      <c r="W305" s="3" t="s">
        <v>5041</v>
      </c>
      <c r="X305" s="3" t="s">
        <v>3978</v>
      </c>
      <c r="Y305" s="132">
        <f t="shared" si="12"/>
        <v>800</v>
      </c>
      <c r="Z305" s="132" t="str">
        <f t="shared" si="13"/>
        <v>0</v>
      </c>
      <c r="AA305" s="372">
        <f t="shared" si="14"/>
        <v>800</v>
      </c>
      <c r="AC305" s="5"/>
    </row>
    <row r="306" spans="1:29" s="3" customFormat="1" ht="12" customHeight="1" x14ac:dyDescent="0.2">
      <c r="A306" s="16" t="s">
        <v>4085</v>
      </c>
      <c r="B306" s="17">
        <v>99</v>
      </c>
      <c r="C306" s="16" t="s">
        <v>5514</v>
      </c>
      <c r="D306" s="16" t="s">
        <v>5515</v>
      </c>
      <c r="E306" s="18" t="s">
        <v>5516</v>
      </c>
      <c r="F306" s="18">
        <v>16</v>
      </c>
      <c r="G306" s="18">
        <v>25</v>
      </c>
      <c r="H306" s="18"/>
      <c r="I306" s="19" t="s">
        <v>3965</v>
      </c>
      <c r="J306" s="57" t="s">
        <v>3005</v>
      </c>
      <c r="K306" s="19" t="s">
        <v>4069</v>
      </c>
      <c r="L306" s="16" t="s">
        <v>1616</v>
      </c>
      <c r="M306" s="3" t="s">
        <v>4201</v>
      </c>
      <c r="N306" s="23" t="s">
        <v>3005</v>
      </c>
      <c r="P306" s="3">
        <v>25</v>
      </c>
      <c r="Q306" s="1" t="s">
        <v>4038</v>
      </c>
      <c r="R306" s="2">
        <v>0</v>
      </c>
      <c r="S306" s="137">
        <v>23615</v>
      </c>
      <c r="T306" s="1" t="s">
        <v>4419</v>
      </c>
      <c r="U306" s="3" t="s">
        <v>5519</v>
      </c>
      <c r="V306" s="3" t="s">
        <v>5519</v>
      </c>
      <c r="W306" s="3" t="s">
        <v>5041</v>
      </c>
      <c r="X306" s="3" t="s">
        <v>3978</v>
      </c>
      <c r="Y306" s="132">
        <f t="shared" si="12"/>
        <v>800</v>
      </c>
      <c r="Z306" s="132" t="str">
        <f t="shared" si="13"/>
        <v>0</v>
      </c>
      <c r="AA306" s="372">
        <f t="shared" si="14"/>
        <v>800</v>
      </c>
      <c r="AC306" s="5"/>
    </row>
    <row r="307" spans="1:29" s="3" customFormat="1" ht="12" customHeight="1" x14ac:dyDescent="0.2">
      <c r="A307" s="16" t="s">
        <v>4086</v>
      </c>
      <c r="B307" s="17">
        <v>240</v>
      </c>
      <c r="C307" s="16" t="s">
        <v>5514</v>
      </c>
      <c r="D307" s="16" t="s">
        <v>5515</v>
      </c>
      <c r="E307" s="18" t="s">
        <v>5516</v>
      </c>
      <c r="F307" s="18">
        <v>16</v>
      </c>
      <c r="G307" s="18">
        <v>25</v>
      </c>
      <c r="H307" s="18"/>
      <c r="I307" s="19" t="s">
        <v>3966</v>
      </c>
      <c r="J307" s="57" t="s">
        <v>3005</v>
      </c>
      <c r="K307" s="19" t="s">
        <v>4069</v>
      </c>
      <c r="L307" s="16" t="s">
        <v>1616</v>
      </c>
      <c r="M307" s="3" t="s">
        <v>4201</v>
      </c>
      <c r="N307" s="23" t="s">
        <v>3005</v>
      </c>
      <c r="P307" s="3">
        <v>25</v>
      </c>
      <c r="Q307" s="1" t="s">
        <v>4038</v>
      </c>
      <c r="R307" s="2">
        <v>0</v>
      </c>
      <c r="S307" s="137">
        <v>23615</v>
      </c>
      <c r="T307" s="1" t="s">
        <v>4419</v>
      </c>
      <c r="U307" s="3" t="s">
        <v>5519</v>
      </c>
      <c r="V307" s="3" t="s">
        <v>5519</v>
      </c>
      <c r="W307" s="3" t="s">
        <v>5041</v>
      </c>
      <c r="X307" s="3" t="s">
        <v>3978</v>
      </c>
      <c r="Y307" s="132">
        <f t="shared" si="12"/>
        <v>800</v>
      </c>
      <c r="Z307" s="132" t="str">
        <f t="shared" si="13"/>
        <v>0</v>
      </c>
      <c r="AA307" s="372">
        <f t="shared" si="14"/>
        <v>800</v>
      </c>
      <c r="AC307" s="5"/>
    </row>
    <row r="308" spans="1:29" s="3" customFormat="1" ht="12" customHeight="1" x14ac:dyDescent="0.2">
      <c r="A308" s="1" t="s">
        <v>4448</v>
      </c>
      <c r="B308" s="2">
        <v>270</v>
      </c>
      <c r="C308" s="1" t="s">
        <v>5523</v>
      </c>
      <c r="D308" s="1" t="s">
        <v>5515</v>
      </c>
      <c r="E308" s="3" t="s">
        <v>5516</v>
      </c>
      <c r="F308" s="3">
        <v>16</v>
      </c>
      <c r="G308" s="3">
        <v>25</v>
      </c>
      <c r="I308" s="45" t="s">
        <v>3983</v>
      </c>
      <c r="J308" s="21" t="s">
        <v>3005</v>
      </c>
      <c r="K308" s="4" t="s">
        <v>4069</v>
      </c>
      <c r="L308" s="1" t="s">
        <v>1616</v>
      </c>
      <c r="M308" s="18" t="s">
        <v>1612</v>
      </c>
      <c r="N308" s="132" t="s">
        <v>3005</v>
      </c>
      <c r="O308" s="118" t="s">
        <v>4199</v>
      </c>
      <c r="P308" s="3">
        <v>25</v>
      </c>
      <c r="Q308" s="1" t="s">
        <v>5514</v>
      </c>
      <c r="R308" s="2">
        <v>225</v>
      </c>
      <c r="S308" s="21" t="s">
        <v>1576</v>
      </c>
      <c r="T308" s="1" t="s">
        <v>4210</v>
      </c>
      <c r="U308" s="3" t="s">
        <v>5519</v>
      </c>
      <c r="V308" s="3" t="s">
        <v>5519</v>
      </c>
      <c r="W308" s="3" t="s">
        <v>5041</v>
      </c>
      <c r="X308" s="3" t="s">
        <v>3978</v>
      </c>
      <c r="Y308" s="132">
        <f t="shared" si="12"/>
        <v>800</v>
      </c>
      <c r="Z308" s="132" t="str">
        <f t="shared" si="13"/>
        <v>0</v>
      </c>
      <c r="AA308" s="372">
        <f t="shared" si="14"/>
        <v>800</v>
      </c>
      <c r="AC308" s="5"/>
    </row>
    <row r="309" spans="1:29" s="3" customFormat="1" ht="12" customHeight="1" x14ac:dyDescent="0.2">
      <c r="A309" s="1" t="s">
        <v>4448</v>
      </c>
      <c r="B309" s="2">
        <v>270</v>
      </c>
      <c r="C309" s="1" t="s">
        <v>5523</v>
      </c>
      <c r="D309" s="1" t="s">
        <v>5515</v>
      </c>
      <c r="E309" s="3" t="s">
        <v>5516</v>
      </c>
      <c r="F309" s="3">
        <v>16</v>
      </c>
      <c r="G309" s="3">
        <v>25</v>
      </c>
      <c r="I309" s="45" t="s">
        <v>1431</v>
      </c>
      <c r="J309" s="21" t="s">
        <v>3005</v>
      </c>
      <c r="K309" s="4" t="s">
        <v>4069</v>
      </c>
      <c r="L309" s="1" t="s">
        <v>1616</v>
      </c>
      <c r="M309" s="3" t="s">
        <v>4989</v>
      </c>
      <c r="N309" s="23" t="s">
        <v>3005</v>
      </c>
      <c r="P309" s="3">
        <v>25</v>
      </c>
      <c r="Q309" s="1" t="s">
        <v>5528</v>
      </c>
      <c r="R309" s="2">
        <v>109</v>
      </c>
      <c r="S309" s="137">
        <v>23614</v>
      </c>
      <c r="T309" s="1" t="s">
        <v>4432</v>
      </c>
      <c r="U309" s="3" t="s">
        <v>5519</v>
      </c>
      <c r="V309" s="3" t="s">
        <v>5519</v>
      </c>
      <c r="W309" s="3" t="s">
        <v>5041</v>
      </c>
      <c r="X309" s="3" t="s">
        <v>3978</v>
      </c>
      <c r="Y309" s="132">
        <f t="shared" si="12"/>
        <v>800</v>
      </c>
      <c r="Z309" s="132" t="str">
        <f t="shared" si="13"/>
        <v>0</v>
      </c>
      <c r="AA309" s="372">
        <f t="shared" si="14"/>
        <v>800</v>
      </c>
      <c r="AC309" s="5"/>
    </row>
    <row r="310" spans="1:29" s="3" customFormat="1" ht="12" customHeight="1" x14ac:dyDescent="0.2">
      <c r="A310" s="1" t="s">
        <v>1139</v>
      </c>
      <c r="B310" s="2">
        <v>0</v>
      </c>
      <c r="C310" s="1" t="s">
        <v>5523</v>
      </c>
      <c r="D310" s="1" t="s">
        <v>5515</v>
      </c>
      <c r="E310" s="3" t="s">
        <v>5516</v>
      </c>
      <c r="F310" s="3">
        <v>16</v>
      </c>
      <c r="G310" s="102">
        <v>5</v>
      </c>
      <c r="H310" s="3" t="s">
        <v>1561</v>
      </c>
      <c r="I310" s="123" t="s">
        <v>3980</v>
      </c>
      <c r="J310" s="3" t="s">
        <v>3005</v>
      </c>
      <c r="K310" s="123" t="s">
        <v>4379</v>
      </c>
      <c r="L310" s="1" t="s">
        <v>1616</v>
      </c>
      <c r="M310" s="3" t="s">
        <v>4434</v>
      </c>
      <c r="N310" s="23" t="s">
        <v>3005</v>
      </c>
      <c r="P310" s="102">
        <v>5</v>
      </c>
      <c r="Q310" s="1" t="s">
        <v>5514</v>
      </c>
      <c r="R310" s="2">
        <v>24.65</v>
      </c>
      <c r="S310" s="137">
        <v>23613</v>
      </c>
      <c r="T310" s="1" t="s">
        <v>4435</v>
      </c>
      <c r="U310" s="3" t="s">
        <v>5519</v>
      </c>
      <c r="V310" s="3" t="s">
        <v>5519</v>
      </c>
      <c r="W310" s="3" t="s">
        <v>5041</v>
      </c>
      <c r="X310" s="3" t="s">
        <v>3978</v>
      </c>
      <c r="Y310" s="132">
        <f t="shared" si="12"/>
        <v>160</v>
      </c>
      <c r="Z310" s="132" t="str">
        <f t="shared" si="13"/>
        <v>0</v>
      </c>
      <c r="AA310" s="372">
        <f t="shared" si="14"/>
        <v>160</v>
      </c>
      <c r="AC310" s="5"/>
    </row>
    <row r="311" spans="1:29" s="3" customFormat="1" ht="12" customHeight="1" x14ac:dyDescent="0.2">
      <c r="A311" s="1" t="s">
        <v>3431</v>
      </c>
      <c r="B311" s="2">
        <v>208</v>
      </c>
      <c r="C311" s="1" t="s">
        <v>3432</v>
      </c>
      <c r="D311" s="1" t="s">
        <v>5515</v>
      </c>
      <c r="E311" s="3" t="s">
        <v>5516</v>
      </c>
      <c r="F311" s="3">
        <v>16</v>
      </c>
      <c r="G311" s="18">
        <v>25</v>
      </c>
      <c r="H311" s="18"/>
      <c r="I311" s="51"/>
      <c r="J311" s="57" t="s">
        <v>3005</v>
      </c>
      <c r="K311" s="19" t="s">
        <v>1611</v>
      </c>
      <c r="L311" s="16" t="s">
        <v>1616</v>
      </c>
      <c r="M311" s="18" t="s">
        <v>4979</v>
      </c>
      <c r="N311" s="132" t="s">
        <v>3005</v>
      </c>
      <c r="O311" s="18" t="s">
        <v>1611</v>
      </c>
      <c r="P311" s="18">
        <v>25</v>
      </c>
      <c r="Q311" s="1" t="s">
        <v>5528</v>
      </c>
      <c r="R311" s="17">
        <v>19.149999999999999</v>
      </c>
      <c r="S311" s="57" t="s">
        <v>5040</v>
      </c>
      <c r="T311" s="1" t="s">
        <v>4062</v>
      </c>
      <c r="U311" s="3" t="s">
        <v>5519</v>
      </c>
      <c r="V311" s="3" t="s">
        <v>5519</v>
      </c>
      <c r="W311" s="21" t="s">
        <v>2651</v>
      </c>
      <c r="X311" s="3" t="s">
        <v>5042</v>
      </c>
      <c r="Y311" s="132">
        <f t="shared" si="12"/>
        <v>800</v>
      </c>
      <c r="Z311" s="132">
        <f t="shared" si="13"/>
        <v>800</v>
      </c>
      <c r="AA311" s="372" t="str">
        <f t="shared" si="14"/>
        <v>0</v>
      </c>
    </row>
    <row r="312" spans="1:29" s="3" customFormat="1" ht="12" customHeight="1" x14ac:dyDescent="0.2">
      <c r="A312" s="1" t="s">
        <v>5247</v>
      </c>
      <c r="B312" s="2">
        <v>160</v>
      </c>
      <c r="C312" s="1" t="s">
        <v>2721</v>
      </c>
      <c r="D312" s="1" t="s">
        <v>5515</v>
      </c>
      <c r="E312" s="3" t="s">
        <v>5516</v>
      </c>
      <c r="F312" s="3">
        <v>16</v>
      </c>
      <c r="G312" s="3">
        <v>25</v>
      </c>
      <c r="I312" s="4" t="s">
        <v>4979</v>
      </c>
      <c r="J312" s="21" t="s">
        <v>3005</v>
      </c>
      <c r="K312" s="4" t="s">
        <v>4977</v>
      </c>
      <c r="L312" s="16" t="s">
        <v>1616</v>
      </c>
      <c r="M312" s="18" t="s">
        <v>4979</v>
      </c>
      <c r="N312" s="132" t="s">
        <v>3005</v>
      </c>
      <c r="O312" s="116"/>
      <c r="P312" s="18">
        <v>25</v>
      </c>
      <c r="Q312" s="1" t="s">
        <v>5528</v>
      </c>
      <c r="R312" s="17">
        <v>19.149999999999999</v>
      </c>
      <c r="S312" s="57" t="s">
        <v>5040</v>
      </c>
      <c r="T312" s="1" t="s">
        <v>4062</v>
      </c>
      <c r="U312" s="3" t="s">
        <v>5519</v>
      </c>
      <c r="V312" s="3" t="s">
        <v>5519</v>
      </c>
      <c r="W312" s="21" t="s">
        <v>2651</v>
      </c>
      <c r="X312" s="3" t="s">
        <v>5042</v>
      </c>
      <c r="Y312" s="132">
        <f t="shared" si="12"/>
        <v>800</v>
      </c>
      <c r="Z312" s="132">
        <f t="shared" si="13"/>
        <v>800</v>
      </c>
      <c r="AA312" s="372" t="str">
        <f t="shared" si="14"/>
        <v>0</v>
      </c>
    </row>
    <row r="313" spans="1:29" s="18" customFormat="1" ht="12" customHeight="1" x14ac:dyDescent="0.2">
      <c r="A313" s="1" t="s">
        <v>4530</v>
      </c>
      <c r="B313" s="2">
        <v>100</v>
      </c>
      <c r="C313" s="1" t="s">
        <v>4531</v>
      </c>
      <c r="D313" s="1" t="s">
        <v>5515</v>
      </c>
      <c r="E313" s="3" t="s">
        <v>5516</v>
      </c>
      <c r="F313" s="3">
        <v>16</v>
      </c>
      <c r="G313" s="3">
        <v>25</v>
      </c>
      <c r="H313" s="3"/>
      <c r="I313" s="3"/>
      <c r="J313" s="21" t="s">
        <v>3005</v>
      </c>
      <c r="K313" s="4" t="s">
        <v>1614</v>
      </c>
      <c r="L313" s="16" t="s">
        <v>1616</v>
      </c>
      <c r="M313" s="18" t="s">
        <v>1614</v>
      </c>
      <c r="N313" s="132" t="s">
        <v>3005</v>
      </c>
      <c r="P313" s="18">
        <v>25</v>
      </c>
      <c r="Q313" s="16" t="s">
        <v>5514</v>
      </c>
      <c r="R313" s="17">
        <v>53</v>
      </c>
      <c r="S313" s="57" t="s">
        <v>5040</v>
      </c>
      <c r="T313" s="16" t="s">
        <v>4281</v>
      </c>
      <c r="U313" s="3" t="s">
        <v>5519</v>
      </c>
      <c r="V313" s="3" t="s">
        <v>5519</v>
      </c>
      <c r="W313" s="21" t="s">
        <v>2651</v>
      </c>
      <c r="X313" s="3" t="s">
        <v>5042</v>
      </c>
      <c r="Y313" s="132">
        <f t="shared" si="12"/>
        <v>800</v>
      </c>
      <c r="Z313" s="132">
        <f t="shared" si="13"/>
        <v>800</v>
      </c>
      <c r="AA313" s="372" t="str">
        <f t="shared" si="14"/>
        <v>0</v>
      </c>
    </row>
    <row r="314" spans="1:29" s="3" customFormat="1" ht="12" customHeight="1" x14ac:dyDescent="0.2">
      <c r="A314" s="16"/>
      <c r="B314" s="2"/>
      <c r="C314" s="1"/>
      <c r="D314" s="1"/>
      <c r="I314" s="45"/>
      <c r="J314" s="23"/>
      <c r="K314" s="4"/>
      <c r="L314" s="1" t="s">
        <v>1616</v>
      </c>
      <c r="N314" s="23"/>
      <c r="O314" s="44"/>
      <c r="Q314" s="1"/>
      <c r="R314" s="2"/>
      <c r="S314" s="21"/>
      <c r="T314" s="1"/>
      <c r="U314" s="18"/>
      <c r="V314" s="18"/>
      <c r="W314" s="21"/>
      <c r="Y314" s="132">
        <f t="shared" si="12"/>
        <v>0</v>
      </c>
      <c r="Z314" s="132" t="str">
        <f t="shared" si="13"/>
        <v>0</v>
      </c>
      <c r="AA314" s="372" t="str">
        <f t="shared" si="14"/>
        <v>0</v>
      </c>
      <c r="AC314" s="5"/>
    </row>
    <row r="315" spans="1:29" s="42" customFormat="1" ht="12" customHeight="1" thickBot="1" x14ac:dyDescent="0.25">
      <c r="G315" s="75">
        <f>SUM(G301:G314)</f>
        <v>305</v>
      </c>
      <c r="J315" s="56"/>
      <c r="M315" s="75">
        <f>G315-P315</f>
        <v>0</v>
      </c>
      <c r="N315" s="56"/>
      <c r="P315" s="75">
        <f>SUM(P301:P314)</f>
        <v>305</v>
      </c>
      <c r="Y315" s="132">
        <f t="shared" si="12"/>
        <v>0</v>
      </c>
      <c r="Z315" s="132" t="str">
        <f t="shared" si="13"/>
        <v>0</v>
      </c>
      <c r="AA315" s="372" t="str">
        <f t="shared" si="14"/>
        <v>0</v>
      </c>
    </row>
    <row r="316" spans="1:29" ht="12" customHeight="1" x14ac:dyDescent="0.2">
      <c r="C316" s="50" t="s">
        <v>5511</v>
      </c>
      <c r="J316" s="7"/>
      <c r="Y316" s="132">
        <f t="shared" si="12"/>
        <v>0</v>
      </c>
      <c r="Z316" s="132" t="str">
        <f t="shared" si="13"/>
        <v>0</v>
      </c>
      <c r="AA316" s="372" t="str">
        <f t="shared" si="14"/>
        <v>0</v>
      </c>
    </row>
    <row r="317" spans="1:29" s="3" customFormat="1" ht="12" customHeight="1" x14ac:dyDescent="0.2">
      <c r="A317" s="1" t="s">
        <v>5014</v>
      </c>
      <c r="B317" s="2">
        <v>180</v>
      </c>
      <c r="C317" s="1" t="s">
        <v>5523</v>
      </c>
      <c r="D317" s="1" t="s">
        <v>4449</v>
      </c>
      <c r="E317" s="3" t="s">
        <v>5516</v>
      </c>
      <c r="F317" s="3">
        <v>8</v>
      </c>
      <c r="G317" s="3">
        <v>25</v>
      </c>
      <c r="I317" s="117" t="s">
        <v>3436</v>
      </c>
      <c r="J317" s="21" t="s">
        <v>3005</v>
      </c>
      <c r="K317" s="4" t="s">
        <v>4069</v>
      </c>
      <c r="L317" s="16" t="s">
        <v>1616</v>
      </c>
      <c r="M317" s="3" t="s">
        <v>4201</v>
      </c>
      <c r="N317" s="23" t="s">
        <v>3005</v>
      </c>
      <c r="P317" s="3">
        <v>25</v>
      </c>
      <c r="Q317" s="1" t="s">
        <v>4038</v>
      </c>
      <c r="R317" s="2">
        <v>0</v>
      </c>
      <c r="S317" s="57" t="s">
        <v>3437</v>
      </c>
      <c r="T317" s="1" t="s">
        <v>4419</v>
      </c>
      <c r="U317" s="3" t="s">
        <v>5519</v>
      </c>
      <c r="V317" s="3" t="s">
        <v>5519</v>
      </c>
      <c r="W317" s="3" t="s">
        <v>5041</v>
      </c>
      <c r="X317" s="3" t="s">
        <v>3978</v>
      </c>
      <c r="Y317" s="132">
        <f t="shared" si="12"/>
        <v>400</v>
      </c>
      <c r="Z317" s="132" t="str">
        <f t="shared" si="13"/>
        <v>0</v>
      </c>
      <c r="AA317" s="372">
        <f t="shared" si="14"/>
        <v>400</v>
      </c>
      <c r="AC317" s="5"/>
    </row>
    <row r="318" spans="1:29" s="3" customFormat="1" ht="12" customHeight="1" x14ac:dyDescent="0.2">
      <c r="A318" s="1" t="s">
        <v>4448</v>
      </c>
      <c r="B318" s="2">
        <v>270</v>
      </c>
      <c r="C318" s="1" t="s">
        <v>5523</v>
      </c>
      <c r="D318" s="1" t="s">
        <v>4449</v>
      </c>
      <c r="E318" s="3" t="s">
        <v>5516</v>
      </c>
      <c r="F318" s="3">
        <v>8</v>
      </c>
      <c r="G318" s="3">
        <v>25</v>
      </c>
      <c r="I318" s="45" t="s">
        <v>5018</v>
      </c>
      <c r="J318" s="21" t="s">
        <v>3005</v>
      </c>
      <c r="K318" s="4" t="s">
        <v>4069</v>
      </c>
      <c r="L318" s="1" t="s">
        <v>1616</v>
      </c>
      <c r="M318" s="118" t="s">
        <v>4098</v>
      </c>
      <c r="N318" s="23" t="s">
        <v>3005</v>
      </c>
      <c r="O318" s="112"/>
      <c r="P318" s="3">
        <v>25</v>
      </c>
      <c r="Q318" s="1" t="s">
        <v>5514</v>
      </c>
      <c r="R318" s="2">
        <v>254</v>
      </c>
      <c r="S318" s="57" t="s">
        <v>1499</v>
      </c>
      <c r="T318" s="1" t="s">
        <v>3870</v>
      </c>
      <c r="U318" s="3" t="s">
        <v>5519</v>
      </c>
      <c r="V318" s="3" t="s">
        <v>5519</v>
      </c>
      <c r="W318" s="3" t="s">
        <v>5041</v>
      </c>
      <c r="X318" s="3" t="s">
        <v>3978</v>
      </c>
      <c r="Y318" s="132">
        <f t="shared" si="12"/>
        <v>400</v>
      </c>
      <c r="Z318" s="132" t="str">
        <f t="shared" si="13"/>
        <v>0</v>
      </c>
      <c r="AA318" s="372">
        <f t="shared" si="14"/>
        <v>400</v>
      </c>
      <c r="AC318" s="5"/>
    </row>
    <row r="319" spans="1:29" s="3" customFormat="1" ht="12" customHeight="1" x14ac:dyDescent="0.2">
      <c r="A319" s="1" t="s">
        <v>4448</v>
      </c>
      <c r="B319" s="2">
        <v>270</v>
      </c>
      <c r="C319" s="1" t="s">
        <v>5523</v>
      </c>
      <c r="D319" s="1" t="s">
        <v>4449</v>
      </c>
      <c r="E319" s="3" t="s">
        <v>5516</v>
      </c>
      <c r="F319" s="3">
        <v>8</v>
      </c>
      <c r="G319" s="3">
        <v>25</v>
      </c>
      <c r="I319" s="45" t="s">
        <v>5017</v>
      </c>
      <c r="J319" s="21" t="s">
        <v>3005</v>
      </c>
      <c r="K319" s="4" t="s">
        <v>4069</v>
      </c>
      <c r="L319" s="1" t="s">
        <v>1616</v>
      </c>
      <c r="M319" s="18" t="s">
        <v>4201</v>
      </c>
      <c r="N319" s="23" t="s">
        <v>3005</v>
      </c>
      <c r="O319" s="48"/>
      <c r="P319" s="3">
        <v>25</v>
      </c>
      <c r="Q319" s="1" t="s">
        <v>4038</v>
      </c>
      <c r="R319" s="2">
        <v>0</v>
      </c>
      <c r="S319" s="57" t="s">
        <v>1496</v>
      </c>
      <c r="T319" s="1" t="s">
        <v>4419</v>
      </c>
      <c r="U319" s="3" t="s">
        <v>5519</v>
      </c>
      <c r="V319" s="3" t="s">
        <v>5519</v>
      </c>
      <c r="W319" s="3" t="s">
        <v>5041</v>
      </c>
      <c r="X319" s="3" t="s">
        <v>3978</v>
      </c>
      <c r="Y319" s="132">
        <f t="shared" si="12"/>
        <v>400</v>
      </c>
      <c r="Z319" s="132" t="str">
        <f t="shared" si="13"/>
        <v>0</v>
      </c>
      <c r="AA319" s="372">
        <f t="shared" si="14"/>
        <v>400</v>
      </c>
      <c r="AC319" s="5"/>
    </row>
    <row r="320" spans="1:29" s="3" customFormat="1" ht="12" customHeight="1" x14ac:dyDescent="0.2">
      <c r="A320" s="1" t="s">
        <v>3879</v>
      </c>
      <c r="B320" s="2">
        <v>85</v>
      </c>
      <c r="C320" s="1" t="s">
        <v>5514</v>
      </c>
      <c r="D320" s="1" t="s">
        <v>4449</v>
      </c>
      <c r="E320" s="3" t="s">
        <v>5516</v>
      </c>
      <c r="F320" s="3">
        <v>8</v>
      </c>
      <c r="G320" s="3">
        <v>25</v>
      </c>
      <c r="I320" s="45" t="s">
        <v>5012</v>
      </c>
      <c r="J320" s="21" t="s">
        <v>3005</v>
      </c>
      <c r="K320" s="4" t="s">
        <v>4146</v>
      </c>
      <c r="L320" s="1" t="s">
        <v>1616</v>
      </c>
      <c r="M320" s="3" t="s">
        <v>4201</v>
      </c>
      <c r="N320" s="23" t="s">
        <v>3005</v>
      </c>
      <c r="P320" s="3">
        <v>25</v>
      </c>
      <c r="Q320" s="1" t="s">
        <v>5514</v>
      </c>
      <c r="R320" s="2">
        <v>44</v>
      </c>
      <c r="S320" s="57" t="s">
        <v>1498</v>
      </c>
      <c r="T320" s="1" t="s">
        <v>3895</v>
      </c>
      <c r="U320" s="3" t="s">
        <v>5519</v>
      </c>
      <c r="V320" s="3" t="s">
        <v>5519</v>
      </c>
      <c r="W320" s="3" t="s">
        <v>5041</v>
      </c>
      <c r="X320" s="3" t="s">
        <v>3978</v>
      </c>
      <c r="Y320" s="132">
        <f t="shared" si="12"/>
        <v>400</v>
      </c>
      <c r="Z320" s="132" t="str">
        <f t="shared" si="13"/>
        <v>0</v>
      </c>
      <c r="AA320" s="372">
        <f t="shared" si="14"/>
        <v>400</v>
      </c>
      <c r="AC320" s="5"/>
    </row>
    <row r="321" spans="1:29" s="3" customFormat="1" ht="12" customHeight="1" x14ac:dyDescent="0.2">
      <c r="A321" s="1" t="s">
        <v>3910</v>
      </c>
      <c r="B321" s="2">
        <v>300</v>
      </c>
      <c r="C321" s="1" t="s">
        <v>5528</v>
      </c>
      <c r="D321" s="1" t="s">
        <v>4449</v>
      </c>
      <c r="E321" s="3" t="s">
        <v>5516</v>
      </c>
      <c r="F321" s="3">
        <v>8</v>
      </c>
      <c r="G321" s="3">
        <v>25</v>
      </c>
      <c r="I321" s="4" t="s">
        <v>1138</v>
      </c>
      <c r="J321" s="21" t="s">
        <v>3005</v>
      </c>
      <c r="K321" s="4" t="s">
        <v>1613</v>
      </c>
      <c r="L321" s="1" t="s">
        <v>1616</v>
      </c>
      <c r="M321" s="3" t="s">
        <v>4201</v>
      </c>
      <c r="N321" s="23" t="s">
        <v>3005</v>
      </c>
      <c r="P321" s="3">
        <v>25</v>
      </c>
      <c r="Q321" s="1" t="s">
        <v>5514</v>
      </c>
      <c r="R321" s="2">
        <v>41</v>
      </c>
      <c r="S321" s="57" t="s">
        <v>1497</v>
      </c>
      <c r="T321" s="1" t="s">
        <v>3893</v>
      </c>
      <c r="U321" s="3" t="s">
        <v>5519</v>
      </c>
      <c r="V321" s="3" t="s">
        <v>5519</v>
      </c>
      <c r="W321" s="3" t="s">
        <v>5041</v>
      </c>
      <c r="X321" s="3" t="s">
        <v>3978</v>
      </c>
      <c r="Y321" s="132">
        <f t="shared" si="12"/>
        <v>400</v>
      </c>
      <c r="Z321" s="132" t="str">
        <f t="shared" si="13"/>
        <v>0</v>
      </c>
      <c r="AA321" s="372">
        <f t="shared" si="14"/>
        <v>400</v>
      </c>
      <c r="AC321" s="5"/>
    </row>
    <row r="322" spans="1:29" s="3" customFormat="1" ht="12" customHeight="1" x14ac:dyDescent="0.2">
      <c r="A322" s="16"/>
      <c r="B322" s="2"/>
      <c r="C322" s="1"/>
      <c r="D322" s="1"/>
      <c r="I322" s="45"/>
      <c r="J322" s="23"/>
      <c r="K322" s="4"/>
      <c r="L322" s="1" t="s">
        <v>1616</v>
      </c>
      <c r="N322" s="23"/>
      <c r="O322" s="44"/>
      <c r="Q322" s="1"/>
      <c r="R322" s="2"/>
      <c r="S322" s="21"/>
      <c r="T322" s="1"/>
      <c r="U322" s="18"/>
      <c r="V322" s="18"/>
      <c r="W322" s="21"/>
      <c r="AC322" s="5"/>
    </row>
    <row r="323" spans="1:29" s="42" customFormat="1" ht="12" customHeight="1" thickBot="1" x14ac:dyDescent="0.25">
      <c r="G323" s="210">
        <f>SUM(G316:G322)</f>
        <v>125</v>
      </c>
      <c r="J323" s="56"/>
      <c r="M323" s="75">
        <f>G323-P323</f>
        <v>0</v>
      </c>
      <c r="N323" s="56"/>
      <c r="P323" s="210">
        <f>SUM(P316:P322)</f>
        <v>125</v>
      </c>
    </row>
    <row r="325" spans="1:29" x14ac:dyDescent="0.2">
      <c r="Y325">
        <f>SUM(Y6:Y324)</f>
        <v>105414</v>
      </c>
      <c r="Z325">
        <f>SUM(Z6:Z324)</f>
        <v>46208</v>
      </c>
      <c r="AA325">
        <f>SUM(AA6:AA324)</f>
        <v>59206</v>
      </c>
    </row>
    <row r="327" spans="1:29" x14ac:dyDescent="0.2">
      <c r="AA327">
        <f>Z325+AA325</f>
        <v>105414</v>
      </c>
    </row>
  </sheetData>
  <phoneticPr fontId="0" type="noConversion"/>
  <pageMargins left="0.75" right="0.75" top="1" bottom="1" header="0.5" footer="0.5"/>
  <pageSetup scale="45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18"/>
  <sheetViews>
    <sheetView topLeftCell="L288" zoomScale="75" workbookViewId="0">
      <selection activeCell="Y311" sqref="Y311:AA311"/>
    </sheetView>
  </sheetViews>
  <sheetFormatPr defaultRowHeight="12.75" x14ac:dyDescent="0.2"/>
  <cols>
    <col min="1" max="1" width="9.5703125" customWidth="1"/>
    <col min="2" max="2" width="7.7109375" bestFit="1" customWidth="1"/>
    <col min="3" max="3" width="7.42578125" customWidth="1"/>
    <col min="4" max="4" width="6" customWidth="1"/>
    <col min="5" max="5" width="4.42578125" customWidth="1"/>
    <col min="6" max="6" width="3.5703125" customWidth="1"/>
    <col min="7" max="7" width="5.5703125" customWidth="1"/>
    <col min="8" max="8" width="2.140625" customWidth="1"/>
    <col min="9" max="9" width="35.5703125" customWidth="1"/>
    <col min="10" max="10" width="2.28515625" customWidth="1"/>
    <col min="11" max="11" width="11.85546875" bestFit="1" customWidth="1"/>
    <col min="12" max="12" width="3.140625" customWidth="1"/>
    <col min="13" max="13" width="11.85546875" customWidth="1"/>
    <col min="14" max="14" width="2.28515625" style="7" customWidth="1"/>
    <col min="15" max="15" width="25.85546875" customWidth="1"/>
    <col min="16" max="16" width="5.28515625" customWidth="1"/>
    <col min="17" max="17" width="6.5703125" customWidth="1"/>
    <col min="18" max="18" width="7.7109375" bestFit="1" customWidth="1"/>
    <col min="19" max="19" width="10" customWidth="1"/>
    <col min="20" max="20" width="8.42578125" customWidth="1"/>
    <col min="21" max="21" width="5.7109375" customWidth="1"/>
    <col min="22" max="22" width="5.85546875" customWidth="1"/>
    <col min="23" max="23" width="7" customWidth="1"/>
    <col min="24" max="24" width="2.28515625" customWidth="1"/>
  </cols>
  <sheetData>
    <row r="1" spans="1:38" x14ac:dyDescent="0.2">
      <c r="A1" s="101">
        <v>37049</v>
      </c>
      <c r="J1" s="7"/>
      <c r="S1" s="8"/>
    </row>
    <row r="2" spans="1:38" x14ac:dyDescent="0.2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8" s="79" customFormat="1" ht="12" customHeight="1" x14ac:dyDescent="0.2">
      <c r="C3" s="447" t="s">
        <v>1883</v>
      </c>
      <c r="E3" s="448"/>
      <c r="G3" s="19"/>
      <c r="I3" s="107"/>
      <c r="L3" s="276"/>
      <c r="O3" s="122"/>
      <c r="S3" s="334"/>
    </row>
    <row r="4" spans="1:38" s="82" customFormat="1" ht="12" customHeight="1" x14ac:dyDescent="0.2">
      <c r="A4" s="1" t="s">
        <v>4378</v>
      </c>
      <c r="B4" s="2">
        <v>0</v>
      </c>
      <c r="C4" s="1" t="s">
        <v>5528</v>
      </c>
      <c r="D4" s="1" t="s">
        <v>5515</v>
      </c>
      <c r="E4" s="3" t="s">
        <v>5516</v>
      </c>
      <c r="F4" s="3">
        <v>16</v>
      </c>
      <c r="G4" s="3">
        <v>0</v>
      </c>
      <c r="H4" s="3"/>
      <c r="I4" s="449" t="s">
        <v>1884</v>
      </c>
      <c r="J4" s="128"/>
      <c r="K4" s="4" t="s">
        <v>4379</v>
      </c>
      <c r="L4" s="450" t="s">
        <v>1616</v>
      </c>
      <c r="M4" s="451"/>
      <c r="N4" s="79"/>
      <c r="P4" s="451"/>
      <c r="S4" s="624"/>
      <c r="W4" s="79"/>
      <c r="X4" s="79"/>
      <c r="AC4" s="196"/>
    </row>
    <row r="5" spans="1:38" s="82" customFormat="1" ht="12" customHeight="1" x14ac:dyDescent="0.2">
      <c r="A5" s="1" t="s">
        <v>3960</v>
      </c>
      <c r="B5" s="2">
        <v>0</v>
      </c>
      <c r="C5" s="1" t="s">
        <v>5528</v>
      </c>
      <c r="D5" s="1" t="s">
        <v>4449</v>
      </c>
      <c r="E5" s="3" t="s">
        <v>5516</v>
      </c>
      <c r="F5" s="3">
        <v>8</v>
      </c>
      <c r="G5" s="3">
        <v>0</v>
      </c>
      <c r="H5" s="3"/>
      <c r="I5" s="449" t="s">
        <v>1884</v>
      </c>
      <c r="J5" s="128"/>
      <c r="K5" s="4" t="s">
        <v>4379</v>
      </c>
      <c r="L5" s="450" t="s">
        <v>1616</v>
      </c>
      <c r="M5" s="83"/>
      <c r="N5" s="79"/>
      <c r="O5" s="83"/>
      <c r="P5" s="131"/>
      <c r="Q5" s="452"/>
      <c r="R5" s="84"/>
      <c r="S5" s="334"/>
      <c r="T5" s="80"/>
      <c r="U5" s="79"/>
      <c r="V5" s="79"/>
      <c r="W5" s="79"/>
      <c r="X5" s="79"/>
      <c r="AC5" s="196"/>
    </row>
    <row r="6" spans="1:38" s="79" customFormat="1" ht="12" customHeight="1" x14ac:dyDescent="0.2">
      <c r="A6" s="80" t="s">
        <v>4446</v>
      </c>
      <c r="B6" s="81">
        <v>216</v>
      </c>
      <c r="C6" s="80" t="s">
        <v>4447</v>
      </c>
      <c r="D6" s="1" t="s">
        <v>5515</v>
      </c>
      <c r="E6" s="3" t="s">
        <v>5516</v>
      </c>
      <c r="F6" s="3">
        <v>16</v>
      </c>
      <c r="G6" s="660">
        <v>100</v>
      </c>
      <c r="H6" s="79" t="s">
        <v>1561</v>
      </c>
      <c r="I6" s="126" t="s">
        <v>2403</v>
      </c>
      <c r="J6" s="79" t="s">
        <v>3005</v>
      </c>
      <c r="K6" s="4" t="s">
        <v>4069</v>
      </c>
      <c r="L6" s="1" t="s">
        <v>1616</v>
      </c>
      <c r="M6" s="83" t="s">
        <v>4379</v>
      </c>
      <c r="N6" s="79" t="s">
        <v>3005</v>
      </c>
      <c r="O6" s="83" t="s">
        <v>1885</v>
      </c>
      <c r="P6" s="131">
        <v>100</v>
      </c>
      <c r="Q6" s="154" t="s">
        <v>4529</v>
      </c>
      <c r="R6" s="2">
        <v>0</v>
      </c>
      <c r="S6" s="340">
        <v>24182</v>
      </c>
      <c r="T6" s="1" t="s">
        <v>2404</v>
      </c>
      <c r="U6" s="79" t="s">
        <v>1887</v>
      </c>
      <c r="V6" s="79" t="s">
        <v>1887</v>
      </c>
      <c r="W6" s="79" t="s">
        <v>3979</v>
      </c>
      <c r="X6" s="79" t="s">
        <v>3978</v>
      </c>
      <c r="Y6" s="132">
        <f>F6*G6*2</f>
        <v>3200</v>
      </c>
      <c r="Z6" s="132" t="str">
        <f>IF(X6="N",Y6,"0")</f>
        <v>0</v>
      </c>
      <c r="AA6" s="372">
        <f>IF(X6="P",Y6,"0")</f>
        <v>3200</v>
      </c>
      <c r="AC6" s="86"/>
    </row>
    <row r="7" spans="1:38" s="79" customFormat="1" ht="12" customHeight="1" x14ac:dyDescent="0.2">
      <c r="A7" s="1"/>
      <c r="B7" s="2"/>
      <c r="C7" s="1"/>
      <c r="D7" s="1"/>
      <c r="E7" s="3"/>
      <c r="F7" s="3"/>
      <c r="G7" s="161"/>
      <c r="H7" s="3"/>
      <c r="I7" s="126"/>
      <c r="J7" s="397"/>
      <c r="K7" s="4"/>
      <c r="L7" s="254" t="s">
        <v>1616</v>
      </c>
      <c r="M7" s="83" t="s">
        <v>4379</v>
      </c>
      <c r="O7" s="83" t="s">
        <v>2260</v>
      </c>
      <c r="P7" s="131">
        <v>0</v>
      </c>
      <c r="Q7" s="154" t="s">
        <v>4529</v>
      </c>
      <c r="R7" s="2">
        <v>0</v>
      </c>
      <c r="S7" s="77"/>
      <c r="T7" s="1"/>
      <c r="U7" s="79" t="s">
        <v>1887</v>
      </c>
      <c r="V7" s="79" t="s">
        <v>1887</v>
      </c>
      <c r="W7" s="79" t="s">
        <v>3979</v>
      </c>
      <c r="X7" s="79" t="s">
        <v>3978</v>
      </c>
      <c r="Y7" s="132">
        <f t="shared" ref="Y7:Y70" si="0">F7*G7*2</f>
        <v>0</v>
      </c>
      <c r="Z7" s="132" t="str">
        <f t="shared" ref="Z7:Z70" si="1">IF(X7="N",Y7,"0")</f>
        <v>0</v>
      </c>
      <c r="AA7" s="372">
        <f t="shared" ref="AA7:AA70" si="2">IF(X7="P",Y7,"0")</f>
        <v>0</v>
      </c>
      <c r="AC7" s="86"/>
    </row>
    <row r="8" spans="1:38" s="79" customFormat="1" ht="12" customHeight="1" x14ac:dyDescent="0.2">
      <c r="A8" s="1"/>
      <c r="B8" s="2"/>
      <c r="C8" s="1"/>
      <c r="D8" s="1"/>
      <c r="E8" s="3"/>
      <c r="F8" s="3"/>
      <c r="G8" s="161"/>
      <c r="H8" s="3"/>
      <c r="I8" s="126"/>
      <c r="J8" s="397"/>
      <c r="K8" s="4"/>
      <c r="L8" s="450" t="s">
        <v>1616</v>
      </c>
      <c r="M8" s="83"/>
      <c r="O8" s="83"/>
      <c r="P8" s="131"/>
      <c r="Q8" s="1"/>
      <c r="R8" s="2"/>
      <c r="S8" s="278"/>
      <c r="T8" s="1"/>
      <c r="Y8" s="132">
        <f t="shared" si="0"/>
        <v>0</v>
      </c>
      <c r="Z8" s="132" t="str">
        <f t="shared" si="1"/>
        <v>0</v>
      </c>
      <c r="AA8" s="372" t="str">
        <f t="shared" si="2"/>
        <v>0</v>
      </c>
      <c r="AC8" s="86"/>
    </row>
    <row r="9" spans="1:38" s="269" customFormat="1" ht="12" customHeight="1" thickBot="1" x14ac:dyDescent="0.25">
      <c r="A9" s="441"/>
      <c r="B9" s="457"/>
      <c r="C9" s="441"/>
      <c r="D9" s="441"/>
      <c r="E9" s="442"/>
      <c r="F9" s="442"/>
      <c r="G9" s="458">
        <f>SUM(G3:G8)</f>
        <v>100</v>
      </c>
      <c r="H9" s="459"/>
      <c r="I9" s="408"/>
      <c r="J9" s="460"/>
      <c r="K9" s="365"/>
      <c r="L9" s="461"/>
      <c r="M9" s="462">
        <f>G9-P9</f>
        <v>0</v>
      </c>
      <c r="N9" s="442"/>
      <c r="O9" s="463"/>
      <c r="P9" s="462">
        <f>SUM(P3:P8)</f>
        <v>100</v>
      </c>
      <c r="Q9" s="441"/>
      <c r="R9" s="457"/>
      <c r="S9" s="625"/>
      <c r="T9" s="441"/>
      <c r="U9" s="442"/>
      <c r="V9" s="442"/>
      <c r="W9" s="442"/>
      <c r="X9" s="442"/>
      <c r="Y9" s="132">
        <f t="shared" si="0"/>
        <v>0</v>
      </c>
      <c r="Z9" s="132" t="str">
        <f t="shared" si="1"/>
        <v>0</v>
      </c>
      <c r="AA9" s="372" t="str">
        <f t="shared" si="2"/>
        <v>0</v>
      </c>
      <c r="AB9" s="442"/>
      <c r="AC9" s="464"/>
      <c r="AD9" s="442"/>
      <c r="AE9" s="442"/>
      <c r="AF9" s="442"/>
      <c r="AG9" s="442"/>
      <c r="AH9" s="442"/>
      <c r="AI9" s="442"/>
      <c r="AJ9" s="442"/>
      <c r="AK9" s="442"/>
      <c r="AL9" s="442"/>
    </row>
    <row r="10" spans="1:38" s="79" customFormat="1" ht="12" customHeight="1" x14ac:dyDescent="0.2">
      <c r="C10" s="447" t="s">
        <v>1888</v>
      </c>
      <c r="E10" s="448"/>
      <c r="G10" s="19"/>
      <c r="I10" s="465"/>
      <c r="J10" s="58"/>
      <c r="L10" s="254"/>
      <c r="S10" s="552"/>
      <c r="Y10" s="132">
        <f t="shared" si="0"/>
        <v>0</v>
      </c>
      <c r="Z10" s="132" t="str">
        <f t="shared" si="1"/>
        <v>0</v>
      </c>
      <c r="AA10" s="372" t="str">
        <f t="shared" si="2"/>
        <v>0</v>
      </c>
    </row>
    <row r="11" spans="1:38" s="82" customFormat="1" ht="12" customHeight="1" x14ac:dyDescent="0.2">
      <c r="A11" s="80" t="s">
        <v>3960</v>
      </c>
      <c r="B11" s="81">
        <v>0</v>
      </c>
      <c r="C11" s="80" t="s">
        <v>5528</v>
      </c>
      <c r="D11" s="80" t="s">
        <v>4449</v>
      </c>
      <c r="E11" s="82" t="s">
        <v>5516</v>
      </c>
      <c r="F11" s="82">
        <v>8</v>
      </c>
      <c r="G11" s="451">
        <v>0</v>
      </c>
      <c r="I11" s="449" t="s">
        <v>1884</v>
      </c>
      <c r="J11" s="227"/>
      <c r="K11" s="4" t="s">
        <v>4379</v>
      </c>
      <c r="L11" s="450" t="s">
        <v>1616</v>
      </c>
      <c r="M11" s="125"/>
      <c r="N11" s="79"/>
      <c r="O11" s="79"/>
      <c r="P11" s="79"/>
      <c r="Q11" s="79"/>
      <c r="S11" s="624"/>
      <c r="Y11" s="132">
        <f t="shared" si="0"/>
        <v>0</v>
      </c>
      <c r="Z11" s="132" t="str">
        <f t="shared" si="1"/>
        <v>0</v>
      </c>
      <c r="AA11" s="372" t="str">
        <f t="shared" si="2"/>
        <v>0</v>
      </c>
      <c r="AC11" s="196"/>
    </row>
    <row r="12" spans="1:38" s="82" customFormat="1" ht="12" customHeight="1" x14ac:dyDescent="0.2">
      <c r="A12" s="80" t="s">
        <v>3960</v>
      </c>
      <c r="B12" s="81">
        <v>0</v>
      </c>
      <c r="C12" s="80" t="s">
        <v>5528</v>
      </c>
      <c r="D12" s="80" t="s">
        <v>4449</v>
      </c>
      <c r="E12" s="82" t="s">
        <v>5516</v>
      </c>
      <c r="F12" s="82">
        <v>8</v>
      </c>
      <c r="G12" s="451">
        <v>0</v>
      </c>
      <c r="I12" s="449" t="s">
        <v>1884</v>
      </c>
      <c r="J12" s="227"/>
      <c r="K12" s="4" t="s">
        <v>4379</v>
      </c>
      <c r="L12" s="450" t="s">
        <v>1616</v>
      </c>
      <c r="M12" s="125"/>
      <c r="N12" s="79"/>
      <c r="O12" s="79"/>
      <c r="P12" s="79"/>
      <c r="Q12" s="79"/>
      <c r="S12" s="624"/>
      <c r="Y12" s="132">
        <f t="shared" si="0"/>
        <v>0</v>
      </c>
      <c r="Z12" s="132" t="str">
        <f t="shared" si="1"/>
        <v>0</v>
      </c>
      <c r="AA12" s="372" t="str">
        <f t="shared" si="2"/>
        <v>0</v>
      </c>
      <c r="AC12" s="196"/>
    </row>
    <row r="13" spans="1:38" s="79" customFormat="1" ht="12" customHeight="1" x14ac:dyDescent="0.2">
      <c r="A13" s="80" t="s">
        <v>4446</v>
      </c>
      <c r="B13" s="81">
        <v>216</v>
      </c>
      <c r="C13" s="80" t="s">
        <v>4447</v>
      </c>
      <c r="D13" s="80" t="s">
        <v>4449</v>
      </c>
      <c r="E13" s="82" t="s">
        <v>5516</v>
      </c>
      <c r="F13" s="82">
        <v>8</v>
      </c>
      <c r="G13" s="526">
        <v>1</v>
      </c>
      <c r="H13" s="79" t="s">
        <v>1561</v>
      </c>
      <c r="I13" s="126" t="s">
        <v>2403</v>
      </c>
      <c r="J13" s="79" t="s">
        <v>3005</v>
      </c>
      <c r="K13" s="4" t="s">
        <v>4069</v>
      </c>
      <c r="L13" s="254" t="s">
        <v>1616</v>
      </c>
      <c r="M13" s="83" t="s">
        <v>4379</v>
      </c>
      <c r="N13" s="79" t="s">
        <v>3005</v>
      </c>
      <c r="O13" s="83" t="s">
        <v>1885</v>
      </c>
      <c r="P13" s="131">
        <v>1</v>
      </c>
      <c r="Q13" s="154" t="s">
        <v>4529</v>
      </c>
      <c r="R13" s="2">
        <v>0</v>
      </c>
      <c r="S13" s="340">
        <v>24182</v>
      </c>
      <c r="T13" s="1" t="s">
        <v>2405</v>
      </c>
      <c r="U13" s="79" t="s">
        <v>1887</v>
      </c>
      <c r="V13" s="79" t="s">
        <v>1887</v>
      </c>
      <c r="W13" s="79" t="s">
        <v>3979</v>
      </c>
      <c r="X13" s="79" t="s">
        <v>3978</v>
      </c>
      <c r="Y13" s="132">
        <f t="shared" si="0"/>
        <v>16</v>
      </c>
      <c r="Z13" s="132" t="str">
        <f t="shared" si="1"/>
        <v>0</v>
      </c>
      <c r="AA13" s="372">
        <f t="shared" si="2"/>
        <v>16</v>
      </c>
      <c r="AC13" s="86"/>
    </row>
    <row r="14" spans="1:38" s="79" customFormat="1" ht="12" customHeight="1" x14ac:dyDescent="0.2">
      <c r="A14" s="1"/>
      <c r="B14" s="2"/>
      <c r="C14" s="1"/>
      <c r="D14" s="1"/>
      <c r="E14" s="3"/>
      <c r="F14" s="3"/>
      <c r="G14" s="3"/>
      <c r="H14" s="3"/>
      <c r="I14" s="126"/>
      <c r="K14" s="4"/>
      <c r="L14" s="254" t="s">
        <v>1616</v>
      </c>
      <c r="M14" s="83"/>
      <c r="N14" s="275"/>
      <c r="O14" s="83"/>
      <c r="P14" s="275"/>
      <c r="Q14" s="452"/>
      <c r="R14" s="84"/>
      <c r="S14" s="455"/>
      <c r="T14" s="85"/>
      <c r="Y14" s="132">
        <f t="shared" si="0"/>
        <v>0</v>
      </c>
      <c r="Z14" s="132" t="str">
        <f t="shared" si="1"/>
        <v>0</v>
      </c>
      <c r="AA14" s="372" t="str">
        <f t="shared" si="2"/>
        <v>0</v>
      </c>
      <c r="AC14" s="86"/>
    </row>
    <row r="15" spans="1:38" s="442" customFormat="1" ht="12" customHeight="1" thickBot="1" x14ac:dyDescent="0.25">
      <c r="A15" s="441"/>
      <c r="B15" s="457"/>
      <c r="C15" s="441"/>
      <c r="D15" s="441"/>
      <c r="G15" s="458">
        <f>SUM(G11:G14)</f>
        <v>1</v>
      </c>
      <c r="I15" s="408"/>
      <c r="K15" s="408"/>
      <c r="L15" s="461"/>
      <c r="M15" s="462">
        <f>G15-P15</f>
        <v>0</v>
      </c>
      <c r="O15" s="468"/>
      <c r="P15" s="462">
        <f>SUM(P10:P14)</f>
        <v>1</v>
      </c>
      <c r="Q15" s="441"/>
      <c r="R15" s="457"/>
      <c r="S15" s="625"/>
      <c r="T15" s="441"/>
      <c r="Y15" s="132">
        <f t="shared" si="0"/>
        <v>0</v>
      </c>
      <c r="Z15" s="132" t="str">
        <f t="shared" si="1"/>
        <v>0</v>
      </c>
      <c r="AA15" s="372" t="str">
        <f t="shared" si="2"/>
        <v>0</v>
      </c>
      <c r="AC15" s="464"/>
    </row>
    <row r="16" spans="1:38" s="275" customFormat="1" ht="12" customHeight="1" x14ac:dyDescent="0.2">
      <c r="A16" s="85"/>
      <c r="B16" s="84"/>
      <c r="C16" s="447" t="s">
        <v>2406</v>
      </c>
      <c r="D16" s="85"/>
      <c r="E16" s="79"/>
      <c r="F16" s="79"/>
      <c r="G16" s="79"/>
      <c r="H16" s="79"/>
      <c r="I16" s="51"/>
      <c r="J16" s="58"/>
      <c r="K16" s="19"/>
      <c r="L16" s="254"/>
      <c r="M16" s="470"/>
      <c r="O16" s="466"/>
      <c r="P16" s="470"/>
      <c r="Q16" s="440"/>
      <c r="R16" s="272"/>
      <c r="S16" s="552"/>
      <c r="T16" s="440"/>
      <c r="Y16" s="132">
        <f t="shared" si="0"/>
        <v>0</v>
      </c>
      <c r="Z16" s="132" t="str">
        <f t="shared" si="1"/>
        <v>0</v>
      </c>
      <c r="AA16" s="372" t="str">
        <f t="shared" si="2"/>
        <v>0</v>
      </c>
      <c r="AC16" s="456"/>
    </row>
    <row r="17" spans="1:34" s="473" customFormat="1" ht="12" hidden="1" customHeight="1" x14ac:dyDescent="0.2">
      <c r="A17" s="471"/>
      <c r="B17" s="472"/>
      <c r="C17" s="471"/>
      <c r="D17" s="471" t="s">
        <v>3442</v>
      </c>
      <c r="E17" s="473" t="s">
        <v>5516</v>
      </c>
      <c r="F17" s="474">
        <v>1</v>
      </c>
      <c r="G17" s="131"/>
      <c r="H17" s="473" t="s">
        <v>1561</v>
      </c>
      <c r="I17" s="475"/>
      <c r="K17" s="476"/>
      <c r="L17" s="477" t="s">
        <v>1616</v>
      </c>
      <c r="M17" s="473" t="s">
        <v>4379</v>
      </c>
      <c r="O17" s="478" t="s">
        <v>1892</v>
      </c>
      <c r="P17" s="131"/>
      <c r="Q17" s="471"/>
      <c r="R17" s="472">
        <v>0</v>
      </c>
      <c r="S17" s="278"/>
      <c r="T17" s="480"/>
      <c r="U17" s="473" t="s">
        <v>1887</v>
      </c>
      <c r="V17" s="473" t="s">
        <v>1887</v>
      </c>
      <c r="W17" s="473" t="s">
        <v>3979</v>
      </c>
      <c r="X17" s="473" t="s">
        <v>3978</v>
      </c>
      <c r="Y17" s="132">
        <f t="shared" si="0"/>
        <v>0</v>
      </c>
      <c r="Z17" s="132" t="str">
        <f t="shared" si="1"/>
        <v>0</v>
      </c>
      <c r="AA17" s="372">
        <f t="shared" si="2"/>
        <v>0</v>
      </c>
      <c r="AB17" s="481"/>
      <c r="AC17" s="481"/>
      <c r="AD17" s="482"/>
      <c r="AE17" s="482"/>
      <c r="AF17" s="482"/>
      <c r="AG17" s="482"/>
      <c r="AH17" s="482"/>
    </row>
    <row r="18" spans="1:34" s="473" customFormat="1" ht="12" hidden="1" customHeight="1" x14ac:dyDescent="0.2">
      <c r="A18" s="471"/>
      <c r="B18" s="472"/>
      <c r="C18" s="471"/>
      <c r="D18" s="471" t="s">
        <v>1893</v>
      </c>
      <c r="E18" s="473" t="s">
        <v>5516</v>
      </c>
      <c r="F18" s="474">
        <v>1</v>
      </c>
      <c r="G18" s="131"/>
      <c r="H18" s="473" t="s">
        <v>1561</v>
      </c>
      <c r="I18" s="475"/>
      <c r="K18" s="476"/>
      <c r="L18" s="477" t="s">
        <v>1616</v>
      </c>
      <c r="M18" s="473" t="s">
        <v>4379</v>
      </c>
      <c r="O18" s="478" t="s">
        <v>1892</v>
      </c>
      <c r="P18" s="131"/>
      <c r="Q18" s="471"/>
      <c r="R18" s="472">
        <v>0</v>
      </c>
      <c r="S18" s="278"/>
      <c r="T18" s="480"/>
      <c r="U18" s="473" t="s">
        <v>1887</v>
      </c>
      <c r="V18" s="473" t="s">
        <v>1887</v>
      </c>
      <c r="W18" s="473" t="s">
        <v>3979</v>
      </c>
      <c r="X18" s="473" t="s">
        <v>3978</v>
      </c>
      <c r="Y18" s="132">
        <f t="shared" si="0"/>
        <v>0</v>
      </c>
      <c r="Z18" s="132" t="str">
        <f t="shared" si="1"/>
        <v>0</v>
      </c>
      <c r="AA18" s="372">
        <f t="shared" si="2"/>
        <v>0</v>
      </c>
      <c r="AB18" s="484"/>
      <c r="AC18" s="481"/>
      <c r="AD18" s="482"/>
      <c r="AE18" s="482"/>
      <c r="AF18" s="482"/>
      <c r="AG18" s="482"/>
      <c r="AH18" s="482"/>
    </row>
    <row r="19" spans="1:34" s="473" customFormat="1" ht="12" hidden="1" customHeight="1" x14ac:dyDescent="0.2">
      <c r="A19" s="471"/>
      <c r="B19" s="472"/>
      <c r="C19" s="471"/>
      <c r="D19" s="471" t="s">
        <v>1894</v>
      </c>
      <c r="E19" s="473" t="s">
        <v>5516</v>
      </c>
      <c r="F19" s="474">
        <v>1</v>
      </c>
      <c r="G19" s="131"/>
      <c r="H19" s="473" t="s">
        <v>1561</v>
      </c>
      <c r="I19" s="475"/>
      <c r="K19" s="476"/>
      <c r="L19" s="477" t="s">
        <v>1616</v>
      </c>
      <c r="M19" s="473" t="s">
        <v>4379</v>
      </c>
      <c r="O19" s="478" t="s">
        <v>1892</v>
      </c>
      <c r="P19" s="131"/>
      <c r="Q19" s="471"/>
      <c r="R19" s="472">
        <v>0</v>
      </c>
      <c r="S19" s="278"/>
      <c r="T19" s="480"/>
      <c r="U19" s="473" t="s">
        <v>1887</v>
      </c>
      <c r="V19" s="473" t="s">
        <v>1887</v>
      </c>
      <c r="W19" s="473" t="s">
        <v>3979</v>
      </c>
      <c r="X19" s="473" t="s">
        <v>3978</v>
      </c>
      <c r="Y19" s="132">
        <f t="shared" si="0"/>
        <v>0</v>
      </c>
      <c r="Z19" s="132" t="str">
        <f t="shared" si="1"/>
        <v>0</v>
      </c>
      <c r="AA19" s="372">
        <f t="shared" si="2"/>
        <v>0</v>
      </c>
      <c r="AB19" s="484"/>
      <c r="AC19" s="481"/>
      <c r="AD19" s="482"/>
      <c r="AE19" s="482"/>
      <c r="AF19" s="482"/>
      <c r="AG19" s="482"/>
      <c r="AH19" s="482"/>
    </row>
    <row r="20" spans="1:34" s="473" customFormat="1" ht="12" hidden="1" customHeight="1" x14ac:dyDescent="0.2">
      <c r="A20" s="471"/>
      <c r="B20" s="472"/>
      <c r="C20" s="471"/>
      <c r="D20" s="471" t="s">
        <v>1895</v>
      </c>
      <c r="E20" s="473" t="s">
        <v>5516</v>
      </c>
      <c r="F20" s="474">
        <v>1</v>
      </c>
      <c r="G20" s="131"/>
      <c r="H20" s="473" t="s">
        <v>1561</v>
      </c>
      <c r="I20" s="475"/>
      <c r="K20" s="476"/>
      <c r="L20" s="477" t="s">
        <v>1616</v>
      </c>
      <c r="M20" s="473" t="s">
        <v>4379</v>
      </c>
      <c r="O20" s="478" t="s">
        <v>1892</v>
      </c>
      <c r="P20" s="131"/>
      <c r="Q20" s="471"/>
      <c r="R20" s="472">
        <v>0</v>
      </c>
      <c r="S20" s="278"/>
      <c r="T20" s="480"/>
      <c r="U20" s="473" t="s">
        <v>1887</v>
      </c>
      <c r="V20" s="473" t="s">
        <v>1887</v>
      </c>
      <c r="W20" s="473" t="s">
        <v>3979</v>
      </c>
      <c r="X20" s="473" t="s">
        <v>3978</v>
      </c>
      <c r="Y20" s="132">
        <f t="shared" si="0"/>
        <v>0</v>
      </c>
      <c r="Z20" s="132" t="str">
        <f t="shared" si="1"/>
        <v>0</v>
      </c>
      <c r="AA20" s="372">
        <f t="shared" si="2"/>
        <v>0</v>
      </c>
      <c r="AB20" s="484"/>
      <c r="AC20" s="481"/>
      <c r="AD20" s="482"/>
      <c r="AE20" s="482"/>
      <c r="AF20" s="482"/>
      <c r="AG20" s="482"/>
      <c r="AH20" s="482"/>
    </row>
    <row r="21" spans="1:34" s="473" customFormat="1" ht="12" hidden="1" customHeight="1" x14ac:dyDescent="0.2">
      <c r="A21" s="471"/>
      <c r="B21" s="472"/>
      <c r="C21" s="471"/>
      <c r="D21" s="471" t="s">
        <v>1896</v>
      </c>
      <c r="E21" s="473" t="s">
        <v>5516</v>
      </c>
      <c r="F21" s="474">
        <v>1</v>
      </c>
      <c r="G21" s="131"/>
      <c r="H21" s="473" t="s">
        <v>1561</v>
      </c>
      <c r="I21" s="475"/>
      <c r="K21" s="476"/>
      <c r="L21" s="477" t="s">
        <v>1616</v>
      </c>
      <c r="M21" s="473" t="s">
        <v>4379</v>
      </c>
      <c r="O21" s="478" t="s">
        <v>1892</v>
      </c>
      <c r="P21" s="131"/>
      <c r="Q21" s="471"/>
      <c r="R21" s="472">
        <v>0</v>
      </c>
      <c r="S21" s="278"/>
      <c r="T21" s="480"/>
      <c r="U21" s="473" t="s">
        <v>1887</v>
      </c>
      <c r="V21" s="473" t="s">
        <v>1887</v>
      </c>
      <c r="W21" s="473" t="s">
        <v>3979</v>
      </c>
      <c r="X21" s="473" t="s">
        <v>3978</v>
      </c>
      <c r="Y21" s="132">
        <f t="shared" si="0"/>
        <v>0</v>
      </c>
      <c r="Z21" s="132" t="str">
        <f t="shared" si="1"/>
        <v>0</v>
      </c>
      <c r="AA21" s="372">
        <f t="shared" si="2"/>
        <v>0</v>
      </c>
      <c r="AB21" s="484"/>
      <c r="AC21" s="481"/>
      <c r="AD21" s="482"/>
      <c r="AE21" s="482"/>
      <c r="AF21" s="482"/>
      <c r="AG21" s="482"/>
      <c r="AH21" s="482"/>
    </row>
    <row r="22" spans="1:34" s="473" customFormat="1" ht="12" hidden="1" customHeight="1" x14ac:dyDescent="0.2">
      <c r="A22" s="471"/>
      <c r="B22" s="472"/>
      <c r="C22" s="471"/>
      <c r="D22" s="471" t="s">
        <v>1897</v>
      </c>
      <c r="E22" s="473" t="s">
        <v>5516</v>
      </c>
      <c r="F22" s="474">
        <v>1</v>
      </c>
      <c r="G22" s="131"/>
      <c r="H22" s="473" t="s">
        <v>1561</v>
      </c>
      <c r="I22" s="475"/>
      <c r="K22" s="476"/>
      <c r="L22" s="477" t="s">
        <v>1616</v>
      </c>
      <c r="M22" s="473" t="s">
        <v>4379</v>
      </c>
      <c r="O22" s="478" t="s">
        <v>1892</v>
      </c>
      <c r="P22" s="131"/>
      <c r="Q22" s="471"/>
      <c r="R22" s="472">
        <v>0</v>
      </c>
      <c r="S22" s="278"/>
      <c r="T22" s="480"/>
      <c r="U22" s="473" t="s">
        <v>1887</v>
      </c>
      <c r="V22" s="473" t="s">
        <v>1887</v>
      </c>
      <c r="W22" s="473" t="s">
        <v>3979</v>
      </c>
      <c r="X22" s="473" t="s">
        <v>3978</v>
      </c>
      <c r="Y22" s="132">
        <f t="shared" si="0"/>
        <v>0</v>
      </c>
      <c r="Z22" s="132" t="str">
        <f t="shared" si="1"/>
        <v>0</v>
      </c>
      <c r="AA22" s="372">
        <f t="shared" si="2"/>
        <v>0</v>
      </c>
      <c r="AB22" s="484"/>
      <c r="AC22" s="481"/>
      <c r="AD22" s="482"/>
      <c r="AE22" s="482"/>
      <c r="AF22" s="482"/>
      <c r="AG22" s="482"/>
      <c r="AH22" s="482"/>
    </row>
    <row r="23" spans="1:34" s="473" customFormat="1" ht="12" hidden="1" customHeight="1" x14ac:dyDescent="0.2">
      <c r="A23" s="471"/>
      <c r="B23" s="472"/>
      <c r="C23" s="471"/>
      <c r="D23" s="471" t="s">
        <v>1898</v>
      </c>
      <c r="E23" s="473" t="s">
        <v>5516</v>
      </c>
      <c r="F23" s="474">
        <v>1</v>
      </c>
      <c r="G23" s="131"/>
      <c r="H23" s="473" t="s">
        <v>1561</v>
      </c>
      <c r="I23" s="475"/>
      <c r="K23" s="476"/>
      <c r="L23" s="477" t="s">
        <v>1616</v>
      </c>
      <c r="M23" s="473" t="s">
        <v>4379</v>
      </c>
      <c r="O23" s="478" t="s">
        <v>1892</v>
      </c>
      <c r="P23" s="131"/>
      <c r="Q23" s="471"/>
      <c r="R23" s="472">
        <v>0</v>
      </c>
      <c r="S23" s="278"/>
      <c r="T23" s="480"/>
      <c r="U23" s="473" t="s">
        <v>1887</v>
      </c>
      <c r="V23" s="473" t="s">
        <v>1887</v>
      </c>
      <c r="W23" s="473" t="s">
        <v>3979</v>
      </c>
      <c r="X23" s="473" t="s">
        <v>3978</v>
      </c>
      <c r="Y23" s="132">
        <f t="shared" si="0"/>
        <v>0</v>
      </c>
      <c r="Z23" s="132" t="str">
        <f t="shared" si="1"/>
        <v>0</v>
      </c>
      <c r="AA23" s="372">
        <f t="shared" si="2"/>
        <v>0</v>
      </c>
      <c r="AB23" s="481"/>
      <c r="AC23" s="481"/>
      <c r="AD23" s="482"/>
      <c r="AE23" s="482"/>
      <c r="AF23" s="482"/>
      <c r="AG23" s="482"/>
      <c r="AH23" s="482"/>
    </row>
    <row r="24" spans="1:34" s="473" customFormat="1" ht="12" hidden="1" customHeight="1" x14ac:dyDescent="0.2">
      <c r="A24" s="471"/>
      <c r="B24" s="472"/>
      <c r="C24" s="471"/>
      <c r="D24" s="471" t="s">
        <v>1899</v>
      </c>
      <c r="E24" s="473" t="s">
        <v>5516</v>
      </c>
      <c r="F24" s="474">
        <v>1</v>
      </c>
      <c r="G24" s="131"/>
      <c r="H24" s="473" t="s">
        <v>1561</v>
      </c>
      <c r="I24" s="475"/>
      <c r="K24" s="476"/>
      <c r="L24" s="477" t="s">
        <v>1616</v>
      </c>
      <c r="M24" s="473" t="s">
        <v>4379</v>
      </c>
      <c r="O24" s="478" t="s">
        <v>1892</v>
      </c>
      <c r="P24" s="131"/>
      <c r="Q24" s="471"/>
      <c r="R24" s="472">
        <v>0</v>
      </c>
      <c r="S24" s="278"/>
      <c r="T24" s="480"/>
      <c r="U24" s="473" t="s">
        <v>1887</v>
      </c>
      <c r="V24" s="473" t="s">
        <v>1887</v>
      </c>
      <c r="W24" s="473" t="s">
        <v>3979</v>
      </c>
      <c r="X24" s="473" t="s">
        <v>3978</v>
      </c>
      <c r="Y24" s="132">
        <f t="shared" si="0"/>
        <v>0</v>
      </c>
      <c r="Z24" s="132" t="str">
        <f t="shared" si="1"/>
        <v>0</v>
      </c>
      <c r="AA24" s="372">
        <f t="shared" si="2"/>
        <v>0</v>
      </c>
      <c r="AB24" s="481"/>
      <c r="AC24" s="481"/>
      <c r="AD24" s="482"/>
      <c r="AE24" s="482"/>
      <c r="AF24" s="482"/>
      <c r="AG24" s="482"/>
      <c r="AH24" s="482"/>
    </row>
    <row r="25" spans="1:34" s="473" customFormat="1" ht="12" hidden="1" customHeight="1" x14ac:dyDescent="0.2">
      <c r="A25" s="471"/>
      <c r="B25" s="472"/>
      <c r="C25" s="471"/>
      <c r="D25" s="471" t="s">
        <v>1900</v>
      </c>
      <c r="E25" s="473" t="s">
        <v>5516</v>
      </c>
      <c r="F25" s="474">
        <v>1</v>
      </c>
      <c r="G25" s="131"/>
      <c r="H25" s="473" t="s">
        <v>1561</v>
      </c>
      <c r="I25" s="475"/>
      <c r="K25" s="476"/>
      <c r="L25" s="477" t="s">
        <v>1616</v>
      </c>
      <c r="M25" s="473" t="s">
        <v>4379</v>
      </c>
      <c r="O25" s="478" t="s">
        <v>1892</v>
      </c>
      <c r="P25" s="131"/>
      <c r="Q25" s="471"/>
      <c r="R25" s="472">
        <v>0</v>
      </c>
      <c r="S25" s="278"/>
      <c r="T25" s="480"/>
      <c r="U25" s="473" t="s">
        <v>1887</v>
      </c>
      <c r="V25" s="473" t="s">
        <v>1887</v>
      </c>
      <c r="W25" s="473" t="s">
        <v>3979</v>
      </c>
      <c r="X25" s="473" t="s">
        <v>3978</v>
      </c>
      <c r="Y25" s="132">
        <f t="shared" si="0"/>
        <v>0</v>
      </c>
      <c r="Z25" s="132" t="str">
        <f t="shared" si="1"/>
        <v>0</v>
      </c>
      <c r="AA25" s="372">
        <f t="shared" si="2"/>
        <v>0</v>
      </c>
      <c r="AB25" s="481"/>
      <c r="AC25" s="481"/>
      <c r="AD25" s="482"/>
      <c r="AE25" s="482"/>
      <c r="AF25" s="482"/>
      <c r="AG25" s="482"/>
      <c r="AH25" s="482"/>
    </row>
    <row r="26" spans="1:34" s="473" customFormat="1" ht="12" hidden="1" customHeight="1" x14ac:dyDescent="0.2">
      <c r="A26" s="471"/>
      <c r="B26" s="472"/>
      <c r="C26" s="471"/>
      <c r="D26" s="471" t="s">
        <v>1901</v>
      </c>
      <c r="E26" s="473" t="s">
        <v>5516</v>
      </c>
      <c r="F26" s="474">
        <v>1</v>
      </c>
      <c r="G26" s="131"/>
      <c r="H26" s="473" t="s">
        <v>1561</v>
      </c>
      <c r="I26" s="475"/>
      <c r="K26" s="476"/>
      <c r="L26" s="477" t="s">
        <v>1616</v>
      </c>
      <c r="M26" s="473" t="s">
        <v>4379</v>
      </c>
      <c r="O26" s="478" t="s">
        <v>1892</v>
      </c>
      <c r="P26" s="131"/>
      <c r="Q26" s="471"/>
      <c r="R26" s="472">
        <v>0</v>
      </c>
      <c r="S26" s="278"/>
      <c r="T26" s="480"/>
      <c r="U26" s="473" t="s">
        <v>1887</v>
      </c>
      <c r="V26" s="473" t="s">
        <v>1887</v>
      </c>
      <c r="W26" s="473" t="s">
        <v>3979</v>
      </c>
      <c r="X26" s="473" t="s">
        <v>3978</v>
      </c>
      <c r="Y26" s="132">
        <f t="shared" si="0"/>
        <v>0</v>
      </c>
      <c r="Z26" s="132" t="str">
        <f t="shared" si="1"/>
        <v>0</v>
      </c>
      <c r="AA26" s="372">
        <f t="shared" si="2"/>
        <v>0</v>
      </c>
      <c r="AB26" s="481"/>
      <c r="AC26" s="481"/>
      <c r="AD26" s="482"/>
      <c r="AE26" s="482"/>
      <c r="AF26" s="482"/>
      <c r="AG26" s="482"/>
      <c r="AH26" s="482"/>
    </row>
    <row r="27" spans="1:34" s="473" customFormat="1" ht="12" hidden="1" customHeight="1" x14ac:dyDescent="0.2">
      <c r="A27" s="471"/>
      <c r="B27" s="472"/>
      <c r="C27" s="471"/>
      <c r="D27" s="471" t="s">
        <v>1902</v>
      </c>
      <c r="E27" s="473" t="s">
        <v>5516</v>
      </c>
      <c r="F27" s="474">
        <v>1</v>
      </c>
      <c r="G27" s="131"/>
      <c r="H27" s="473" t="s">
        <v>1561</v>
      </c>
      <c r="I27" s="475"/>
      <c r="K27" s="476"/>
      <c r="L27" s="477" t="s">
        <v>1616</v>
      </c>
      <c r="M27" s="473" t="s">
        <v>4379</v>
      </c>
      <c r="O27" s="478" t="s">
        <v>1892</v>
      </c>
      <c r="P27" s="131"/>
      <c r="Q27" s="471"/>
      <c r="R27" s="472">
        <v>0</v>
      </c>
      <c r="S27" s="278"/>
      <c r="T27" s="480"/>
      <c r="U27" s="473" t="s">
        <v>1887</v>
      </c>
      <c r="V27" s="473" t="s">
        <v>1887</v>
      </c>
      <c r="W27" s="473" t="s">
        <v>3979</v>
      </c>
      <c r="X27" s="473" t="s">
        <v>3978</v>
      </c>
      <c r="Y27" s="132">
        <f t="shared" si="0"/>
        <v>0</v>
      </c>
      <c r="Z27" s="132" t="str">
        <f t="shared" si="1"/>
        <v>0</v>
      </c>
      <c r="AA27" s="372">
        <f t="shared" si="2"/>
        <v>0</v>
      </c>
      <c r="AB27" s="481"/>
      <c r="AC27" s="481"/>
      <c r="AD27" s="482"/>
      <c r="AE27" s="482"/>
      <c r="AF27" s="482"/>
      <c r="AG27" s="482"/>
      <c r="AH27" s="482"/>
    </row>
    <row r="28" spans="1:34" s="473" customFormat="1" ht="12" hidden="1" customHeight="1" x14ac:dyDescent="0.2">
      <c r="A28" s="471"/>
      <c r="B28" s="472"/>
      <c r="C28" s="471"/>
      <c r="D28" s="471" t="s">
        <v>1903</v>
      </c>
      <c r="E28" s="473" t="s">
        <v>5516</v>
      </c>
      <c r="F28" s="474">
        <v>1</v>
      </c>
      <c r="G28" s="131"/>
      <c r="H28" s="473" t="s">
        <v>1561</v>
      </c>
      <c r="I28" s="475"/>
      <c r="K28" s="476"/>
      <c r="L28" s="477" t="s">
        <v>1616</v>
      </c>
      <c r="M28" s="473" t="s">
        <v>4379</v>
      </c>
      <c r="O28" s="478" t="s">
        <v>1892</v>
      </c>
      <c r="P28" s="131"/>
      <c r="Q28" s="471"/>
      <c r="R28" s="472">
        <v>0</v>
      </c>
      <c r="S28" s="278"/>
      <c r="T28" s="480"/>
      <c r="U28" s="473" t="s">
        <v>1887</v>
      </c>
      <c r="V28" s="473" t="s">
        <v>1887</v>
      </c>
      <c r="W28" s="473" t="s">
        <v>3979</v>
      </c>
      <c r="X28" s="473" t="s">
        <v>3978</v>
      </c>
      <c r="Y28" s="132">
        <f t="shared" si="0"/>
        <v>0</v>
      </c>
      <c r="Z28" s="132" t="str">
        <f t="shared" si="1"/>
        <v>0</v>
      </c>
      <c r="AA28" s="372">
        <f t="shared" si="2"/>
        <v>0</v>
      </c>
      <c r="AB28" s="481"/>
      <c r="AC28" s="481"/>
      <c r="AD28" s="482"/>
      <c r="AE28" s="482"/>
      <c r="AF28" s="482"/>
      <c r="AG28" s="482"/>
      <c r="AH28" s="482"/>
    </row>
    <row r="29" spans="1:34" s="473" customFormat="1" ht="12" hidden="1" customHeight="1" x14ac:dyDescent="0.2">
      <c r="A29" s="471"/>
      <c r="B29" s="472"/>
      <c r="C29" s="471"/>
      <c r="D29" s="471" t="s">
        <v>1904</v>
      </c>
      <c r="E29" s="473" t="s">
        <v>5516</v>
      </c>
      <c r="F29" s="474">
        <v>1</v>
      </c>
      <c r="G29" s="131"/>
      <c r="H29" s="473" t="s">
        <v>1561</v>
      </c>
      <c r="I29" s="475"/>
      <c r="K29" s="476"/>
      <c r="L29" s="477" t="s">
        <v>1616</v>
      </c>
      <c r="M29" s="473" t="s">
        <v>4379</v>
      </c>
      <c r="O29" s="478" t="s">
        <v>1892</v>
      </c>
      <c r="P29" s="131"/>
      <c r="Q29" s="471"/>
      <c r="R29" s="472">
        <v>0</v>
      </c>
      <c r="S29" s="278"/>
      <c r="T29" s="480"/>
      <c r="U29" s="473" t="s">
        <v>1887</v>
      </c>
      <c r="V29" s="473" t="s">
        <v>1887</v>
      </c>
      <c r="W29" s="473" t="s">
        <v>3979</v>
      </c>
      <c r="X29" s="473" t="s">
        <v>3978</v>
      </c>
      <c r="Y29" s="132">
        <f t="shared" si="0"/>
        <v>0</v>
      </c>
      <c r="Z29" s="132" t="str">
        <f t="shared" si="1"/>
        <v>0</v>
      </c>
      <c r="AA29" s="372">
        <f t="shared" si="2"/>
        <v>0</v>
      </c>
      <c r="AB29" s="481"/>
      <c r="AC29" s="481"/>
      <c r="AD29" s="482"/>
      <c r="AE29" s="482"/>
      <c r="AF29" s="482"/>
      <c r="AG29" s="482"/>
      <c r="AH29" s="482"/>
    </row>
    <row r="30" spans="1:34" s="473" customFormat="1" ht="12" hidden="1" customHeight="1" x14ac:dyDescent="0.2">
      <c r="A30" s="471"/>
      <c r="B30" s="472"/>
      <c r="C30" s="471"/>
      <c r="D30" s="471" t="s">
        <v>1905</v>
      </c>
      <c r="E30" s="473" t="s">
        <v>5516</v>
      </c>
      <c r="F30" s="474">
        <v>1</v>
      </c>
      <c r="G30" s="131"/>
      <c r="H30" s="473" t="s">
        <v>1561</v>
      </c>
      <c r="I30" s="475"/>
      <c r="K30" s="476"/>
      <c r="L30" s="477" t="s">
        <v>1616</v>
      </c>
      <c r="M30" s="473" t="s">
        <v>4379</v>
      </c>
      <c r="O30" s="478" t="s">
        <v>1892</v>
      </c>
      <c r="P30" s="131"/>
      <c r="Q30" s="471"/>
      <c r="R30" s="472">
        <v>0</v>
      </c>
      <c r="S30" s="278"/>
      <c r="T30" s="480"/>
      <c r="U30" s="473" t="s">
        <v>1887</v>
      </c>
      <c r="V30" s="473" t="s">
        <v>1887</v>
      </c>
      <c r="W30" s="473" t="s">
        <v>3979</v>
      </c>
      <c r="X30" s="473" t="s">
        <v>3978</v>
      </c>
      <c r="Y30" s="132">
        <f t="shared" si="0"/>
        <v>0</v>
      </c>
      <c r="Z30" s="132" t="str">
        <f t="shared" si="1"/>
        <v>0</v>
      </c>
      <c r="AA30" s="372">
        <f t="shared" si="2"/>
        <v>0</v>
      </c>
      <c r="AB30" s="481"/>
      <c r="AC30" s="481"/>
      <c r="AD30" s="482"/>
      <c r="AE30" s="482"/>
      <c r="AF30" s="482"/>
      <c r="AG30" s="482"/>
      <c r="AH30" s="482"/>
    </row>
    <row r="31" spans="1:34" s="473" customFormat="1" ht="12" hidden="1" customHeight="1" x14ac:dyDescent="0.2">
      <c r="A31" s="471"/>
      <c r="B31" s="472"/>
      <c r="C31" s="471"/>
      <c r="D31" s="471" t="s">
        <v>1906</v>
      </c>
      <c r="E31" s="473" t="s">
        <v>5516</v>
      </c>
      <c r="F31" s="474">
        <v>1</v>
      </c>
      <c r="G31" s="131"/>
      <c r="H31" s="473" t="s">
        <v>1561</v>
      </c>
      <c r="I31" s="475"/>
      <c r="K31" s="476"/>
      <c r="L31" s="477" t="s">
        <v>1616</v>
      </c>
      <c r="M31" s="473" t="s">
        <v>4379</v>
      </c>
      <c r="O31" s="478" t="s">
        <v>1892</v>
      </c>
      <c r="P31" s="131"/>
      <c r="Q31" s="471"/>
      <c r="R31" s="472">
        <v>0</v>
      </c>
      <c r="S31" s="278"/>
      <c r="T31" s="480"/>
      <c r="U31" s="473" t="s">
        <v>1887</v>
      </c>
      <c r="V31" s="473" t="s">
        <v>1887</v>
      </c>
      <c r="W31" s="473" t="s">
        <v>3979</v>
      </c>
      <c r="X31" s="473" t="s">
        <v>3978</v>
      </c>
      <c r="Y31" s="132">
        <f t="shared" si="0"/>
        <v>0</v>
      </c>
      <c r="Z31" s="132" t="str">
        <f t="shared" si="1"/>
        <v>0</v>
      </c>
      <c r="AA31" s="372">
        <f t="shared" si="2"/>
        <v>0</v>
      </c>
      <c r="AB31" s="481"/>
      <c r="AC31" s="481"/>
      <c r="AD31" s="482"/>
      <c r="AE31" s="482"/>
      <c r="AF31" s="482"/>
      <c r="AG31" s="482"/>
      <c r="AH31" s="482"/>
    </row>
    <row r="32" spans="1:34" s="473" customFormat="1" ht="12" hidden="1" customHeight="1" x14ac:dyDescent="0.2">
      <c r="A32" s="471"/>
      <c r="B32" s="472"/>
      <c r="C32" s="471"/>
      <c r="D32" s="471" t="s">
        <v>1907</v>
      </c>
      <c r="E32" s="473" t="s">
        <v>5516</v>
      </c>
      <c r="F32" s="474">
        <v>1</v>
      </c>
      <c r="G32" s="131"/>
      <c r="H32" s="473" t="s">
        <v>1561</v>
      </c>
      <c r="I32" s="475"/>
      <c r="K32" s="476"/>
      <c r="L32" s="477" t="s">
        <v>1616</v>
      </c>
      <c r="M32" s="473" t="s">
        <v>4379</v>
      </c>
      <c r="O32" s="478" t="s">
        <v>1892</v>
      </c>
      <c r="P32" s="131"/>
      <c r="Q32" s="471"/>
      <c r="R32" s="472">
        <v>0</v>
      </c>
      <c r="S32" s="278"/>
      <c r="T32" s="480"/>
      <c r="U32" s="473" t="s">
        <v>1887</v>
      </c>
      <c r="V32" s="473" t="s">
        <v>1887</v>
      </c>
      <c r="W32" s="473" t="s">
        <v>3979</v>
      </c>
      <c r="X32" s="473" t="s">
        <v>3978</v>
      </c>
      <c r="Y32" s="132">
        <f t="shared" si="0"/>
        <v>0</v>
      </c>
      <c r="Z32" s="132" t="str">
        <f t="shared" si="1"/>
        <v>0</v>
      </c>
      <c r="AA32" s="372">
        <f t="shared" si="2"/>
        <v>0</v>
      </c>
      <c r="AB32" s="481"/>
      <c r="AC32" s="481"/>
      <c r="AD32" s="482"/>
      <c r="AE32" s="482"/>
      <c r="AF32" s="482"/>
      <c r="AG32" s="482"/>
      <c r="AH32" s="482"/>
    </row>
    <row r="33" spans="1:34" s="473" customFormat="1" ht="12" hidden="1" customHeight="1" x14ac:dyDescent="0.2">
      <c r="A33" s="471"/>
      <c r="B33" s="472"/>
      <c r="C33" s="471"/>
      <c r="D33" s="471" t="s">
        <v>1908</v>
      </c>
      <c r="E33" s="473" t="s">
        <v>5516</v>
      </c>
      <c r="F33" s="474">
        <v>1</v>
      </c>
      <c r="G33" s="131"/>
      <c r="H33" s="473" t="s">
        <v>1561</v>
      </c>
      <c r="I33" s="475"/>
      <c r="K33" s="476"/>
      <c r="L33" s="477" t="s">
        <v>1616</v>
      </c>
      <c r="M33" s="473" t="s">
        <v>4379</v>
      </c>
      <c r="O33" s="478" t="s">
        <v>1892</v>
      </c>
      <c r="P33" s="131"/>
      <c r="Q33" s="471"/>
      <c r="R33" s="472">
        <v>0</v>
      </c>
      <c r="S33" s="278"/>
      <c r="T33" s="480"/>
      <c r="U33" s="473" t="s">
        <v>1887</v>
      </c>
      <c r="V33" s="473" t="s">
        <v>1887</v>
      </c>
      <c r="W33" s="473" t="s">
        <v>3979</v>
      </c>
      <c r="X33" s="473" t="s">
        <v>3978</v>
      </c>
      <c r="Y33" s="132">
        <f t="shared" si="0"/>
        <v>0</v>
      </c>
      <c r="Z33" s="132" t="str">
        <f t="shared" si="1"/>
        <v>0</v>
      </c>
      <c r="AA33" s="372">
        <f t="shared" si="2"/>
        <v>0</v>
      </c>
      <c r="AB33" s="481"/>
      <c r="AC33" s="481"/>
      <c r="AD33" s="482"/>
      <c r="AE33" s="482"/>
      <c r="AF33" s="482"/>
      <c r="AG33" s="482"/>
      <c r="AH33" s="482"/>
    </row>
    <row r="34" spans="1:34" s="473" customFormat="1" ht="12" hidden="1" customHeight="1" x14ac:dyDescent="0.2">
      <c r="A34" s="471"/>
      <c r="B34" s="472"/>
      <c r="C34" s="471"/>
      <c r="D34" s="471" t="s">
        <v>1909</v>
      </c>
      <c r="E34" s="473" t="s">
        <v>5516</v>
      </c>
      <c r="F34" s="474">
        <v>1</v>
      </c>
      <c r="G34" s="131"/>
      <c r="H34" s="473" t="s">
        <v>1561</v>
      </c>
      <c r="I34" s="476"/>
      <c r="K34" s="476"/>
      <c r="L34" s="477" t="s">
        <v>1616</v>
      </c>
      <c r="M34" s="473" t="s">
        <v>4379</v>
      </c>
      <c r="O34" s="478" t="s">
        <v>1892</v>
      </c>
      <c r="P34" s="131"/>
      <c r="Q34" s="471"/>
      <c r="R34" s="472">
        <v>0</v>
      </c>
      <c r="S34" s="278"/>
      <c r="T34" s="480"/>
      <c r="U34" s="473" t="s">
        <v>1887</v>
      </c>
      <c r="V34" s="473" t="s">
        <v>1887</v>
      </c>
      <c r="W34" s="473" t="s">
        <v>3979</v>
      </c>
      <c r="X34" s="473" t="s">
        <v>3978</v>
      </c>
      <c r="Y34" s="132">
        <f t="shared" si="0"/>
        <v>0</v>
      </c>
      <c r="Z34" s="132" t="str">
        <f t="shared" si="1"/>
        <v>0</v>
      </c>
      <c r="AA34" s="372">
        <f t="shared" si="2"/>
        <v>0</v>
      </c>
      <c r="AB34" s="481"/>
      <c r="AC34" s="481"/>
      <c r="AD34" s="482"/>
      <c r="AE34" s="482"/>
      <c r="AF34" s="482"/>
      <c r="AG34" s="482"/>
      <c r="AH34" s="482"/>
    </row>
    <row r="35" spans="1:34" s="473" customFormat="1" ht="12" hidden="1" customHeight="1" x14ac:dyDescent="0.2">
      <c r="A35" s="471"/>
      <c r="B35" s="472"/>
      <c r="C35" s="471"/>
      <c r="D35" s="471" t="s">
        <v>1910</v>
      </c>
      <c r="E35" s="473" t="s">
        <v>5516</v>
      </c>
      <c r="F35" s="474">
        <v>1</v>
      </c>
      <c r="G35" s="131"/>
      <c r="H35" s="473" t="s">
        <v>1561</v>
      </c>
      <c r="I35" s="476"/>
      <c r="K35" s="476"/>
      <c r="L35" s="477" t="s">
        <v>1616</v>
      </c>
      <c r="M35" s="473" t="s">
        <v>4379</v>
      </c>
      <c r="O35" s="478" t="s">
        <v>1892</v>
      </c>
      <c r="P35" s="131"/>
      <c r="Q35" s="471"/>
      <c r="R35" s="472">
        <v>0</v>
      </c>
      <c r="S35" s="278"/>
      <c r="T35" s="480"/>
      <c r="U35" s="473" t="s">
        <v>1887</v>
      </c>
      <c r="V35" s="473" t="s">
        <v>1887</v>
      </c>
      <c r="W35" s="473" t="s">
        <v>3979</v>
      </c>
      <c r="X35" s="473" t="s">
        <v>3978</v>
      </c>
      <c r="Y35" s="132">
        <f t="shared" si="0"/>
        <v>0</v>
      </c>
      <c r="Z35" s="132" t="str">
        <f t="shared" si="1"/>
        <v>0</v>
      </c>
      <c r="AA35" s="372">
        <f t="shared" si="2"/>
        <v>0</v>
      </c>
      <c r="AB35" s="481"/>
      <c r="AC35" s="481"/>
      <c r="AD35" s="482"/>
      <c r="AE35" s="482"/>
      <c r="AF35" s="482"/>
      <c r="AG35" s="482"/>
      <c r="AH35" s="482"/>
    </row>
    <row r="36" spans="1:34" s="473" customFormat="1" ht="12" hidden="1" customHeight="1" x14ac:dyDescent="0.2">
      <c r="A36" s="471"/>
      <c r="B36" s="472"/>
      <c r="C36" s="471"/>
      <c r="D36" s="471" t="s">
        <v>1911</v>
      </c>
      <c r="E36" s="473" t="s">
        <v>5516</v>
      </c>
      <c r="F36" s="474">
        <v>1</v>
      </c>
      <c r="G36" s="131"/>
      <c r="H36" s="473" t="s">
        <v>1561</v>
      </c>
      <c r="I36" s="476"/>
      <c r="K36" s="476"/>
      <c r="L36" s="477" t="s">
        <v>1616</v>
      </c>
      <c r="M36" s="473" t="s">
        <v>4379</v>
      </c>
      <c r="O36" s="478" t="s">
        <v>1892</v>
      </c>
      <c r="P36" s="131"/>
      <c r="Q36" s="471"/>
      <c r="R36" s="472">
        <v>0</v>
      </c>
      <c r="S36" s="278"/>
      <c r="T36" s="480"/>
      <c r="U36" s="473" t="s">
        <v>1887</v>
      </c>
      <c r="V36" s="473" t="s">
        <v>1887</v>
      </c>
      <c r="W36" s="473" t="s">
        <v>3979</v>
      </c>
      <c r="X36" s="473" t="s">
        <v>3978</v>
      </c>
      <c r="Y36" s="132">
        <f t="shared" si="0"/>
        <v>0</v>
      </c>
      <c r="Z36" s="132" t="str">
        <f t="shared" si="1"/>
        <v>0</v>
      </c>
      <c r="AA36" s="372">
        <f t="shared" si="2"/>
        <v>0</v>
      </c>
      <c r="AB36" s="481"/>
      <c r="AC36" s="481"/>
      <c r="AD36" s="482"/>
      <c r="AE36" s="482"/>
      <c r="AF36" s="482"/>
      <c r="AG36" s="482"/>
      <c r="AH36" s="482"/>
    </row>
    <row r="37" spans="1:34" s="473" customFormat="1" ht="12" hidden="1" customHeight="1" x14ac:dyDescent="0.2">
      <c r="A37" s="471"/>
      <c r="B37" s="472"/>
      <c r="C37" s="471"/>
      <c r="D37" s="471" t="s">
        <v>1912</v>
      </c>
      <c r="E37" s="473" t="s">
        <v>5516</v>
      </c>
      <c r="F37" s="474">
        <v>1</v>
      </c>
      <c r="G37" s="131"/>
      <c r="H37" s="473" t="s">
        <v>1561</v>
      </c>
      <c r="I37" s="475"/>
      <c r="K37" s="476"/>
      <c r="L37" s="477" t="s">
        <v>1616</v>
      </c>
      <c r="M37" s="473" t="s">
        <v>4379</v>
      </c>
      <c r="O37" s="478" t="s">
        <v>1892</v>
      </c>
      <c r="P37" s="131"/>
      <c r="Q37" s="471"/>
      <c r="R37" s="472">
        <v>0</v>
      </c>
      <c r="S37" s="278"/>
      <c r="T37" s="480"/>
      <c r="U37" s="473" t="s">
        <v>1887</v>
      </c>
      <c r="V37" s="473" t="s">
        <v>1887</v>
      </c>
      <c r="W37" s="473" t="s">
        <v>3979</v>
      </c>
      <c r="X37" s="473" t="s">
        <v>3978</v>
      </c>
      <c r="Y37" s="132">
        <f t="shared" si="0"/>
        <v>0</v>
      </c>
      <c r="Z37" s="132" t="str">
        <f t="shared" si="1"/>
        <v>0</v>
      </c>
      <c r="AA37" s="372">
        <f t="shared" si="2"/>
        <v>0</v>
      </c>
      <c r="AB37" s="481"/>
      <c r="AC37" s="481"/>
      <c r="AD37" s="482"/>
      <c r="AE37" s="482"/>
      <c r="AF37" s="482"/>
      <c r="AG37" s="482"/>
      <c r="AH37" s="482"/>
    </row>
    <row r="38" spans="1:34" s="473" customFormat="1" ht="12" hidden="1" customHeight="1" x14ac:dyDescent="0.2">
      <c r="A38" s="471"/>
      <c r="B38" s="472"/>
      <c r="C38" s="471"/>
      <c r="D38" s="471" t="s">
        <v>1913</v>
      </c>
      <c r="E38" s="473" t="s">
        <v>5516</v>
      </c>
      <c r="F38" s="474">
        <v>1</v>
      </c>
      <c r="G38" s="131"/>
      <c r="H38" s="473" t="s">
        <v>1561</v>
      </c>
      <c r="I38" s="475"/>
      <c r="K38" s="476"/>
      <c r="L38" s="477" t="s">
        <v>1616</v>
      </c>
      <c r="M38" s="473" t="s">
        <v>4379</v>
      </c>
      <c r="O38" s="478" t="s">
        <v>1892</v>
      </c>
      <c r="P38" s="131"/>
      <c r="Q38" s="471"/>
      <c r="R38" s="472">
        <v>0</v>
      </c>
      <c r="S38" s="278"/>
      <c r="T38" s="480"/>
      <c r="U38" s="473" t="s">
        <v>1887</v>
      </c>
      <c r="V38" s="473" t="s">
        <v>1887</v>
      </c>
      <c r="W38" s="473" t="s">
        <v>3979</v>
      </c>
      <c r="X38" s="473" t="s">
        <v>3978</v>
      </c>
      <c r="Y38" s="132">
        <f t="shared" si="0"/>
        <v>0</v>
      </c>
      <c r="Z38" s="132" t="str">
        <f t="shared" si="1"/>
        <v>0</v>
      </c>
      <c r="AA38" s="372">
        <f t="shared" si="2"/>
        <v>0</v>
      </c>
      <c r="AB38" s="481"/>
      <c r="AC38" s="481"/>
      <c r="AD38" s="482"/>
      <c r="AE38" s="482"/>
      <c r="AF38" s="482"/>
      <c r="AG38" s="482"/>
      <c r="AH38" s="482"/>
    </row>
    <row r="39" spans="1:34" s="473" customFormat="1" ht="12" hidden="1" customHeight="1" x14ac:dyDescent="0.2">
      <c r="A39" s="471"/>
      <c r="B39" s="472"/>
      <c r="C39" s="471"/>
      <c r="D39" s="471" t="s">
        <v>1914</v>
      </c>
      <c r="E39" s="473" t="s">
        <v>5516</v>
      </c>
      <c r="F39" s="474">
        <v>1</v>
      </c>
      <c r="G39" s="131"/>
      <c r="H39" s="473" t="s">
        <v>1561</v>
      </c>
      <c r="I39" s="475"/>
      <c r="K39" s="476"/>
      <c r="L39" s="477" t="s">
        <v>1616</v>
      </c>
      <c r="M39" s="473" t="s">
        <v>4379</v>
      </c>
      <c r="O39" s="478" t="s">
        <v>1892</v>
      </c>
      <c r="P39" s="131"/>
      <c r="Q39" s="471"/>
      <c r="R39" s="472">
        <v>0</v>
      </c>
      <c r="S39" s="278"/>
      <c r="T39" s="480"/>
      <c r="U39" s="473" t="s">
        <v>1887</v>
      </c>
      <c r="V39" s="473" t="s">
        <v>1887</v>
      </c>
      <c r="W39" s="473" t="s">
        <v>3979</v>
      </c>
      <c r="X39" s="473" t="s">
        <v>3978</v>
      </c>
      <c r="Y39" s="132">
        <f t="shared" si="0"/>
        <v>0</v>
      </c>
      <c r="Z39" s="132" t="str">
        <f t="shared" si="1"/>
        <v>0</v>
      </c>
      <c r="AA39" s="372">
        <f t="shared" si="2"/>
        <v>0</v>
      </c>
      <c r="AB39" s="484"/>
      <c r="AC39" s="481"/>
      <c r="AD39" s="482"/>
      <c r="AE39" s="482"/>
      <c r="AF39" s="482"/>
      <c r="AG39" s="482"/>
      <c r="AH39" s="482"/>
    </row>
    <row r="40" spans="1:34" s="473" customFormat="1" ht="12" hidden="1" customHeight="1" x14ac:dyDescent="0.2">
      <c r="A40" s="471"/>
      <c r="B40" s="472"/>
      <c r="C40" s="471"/>
      <c r="D40" s="471" t="s">
        <v>1915</v>
      </c>
      <c r="E40" s="473" t="s">
        <v>5516</v>
      </c>
      <c r="F40" s="474">
        <v>1</v>
      </c>
      <c r="G40" s="131"/>
      <c r="H40" s="473" t="s">
        <v>1561</v>
      </c>
      <c r="I40" s="475"/>
      <c r="K40" s="476"/>
      <c r="L40" s="477" t="s">
        <v>1616</v>
      </c>
      <c r="M40" s="473" t="s">
        <v>4379</v>
      </c>
      <c r="O40" s="478" t="s">
        <v>1892</v>
      </c>
      <c r="P40" s="131"/>
      <c r="Q40" s="471"/>
      <c r="R40" s="472">
        <v>0</v>
      </c>
      <c r="S40" s="278"/>
      <c r="T40" s="480"/>
      <c r="U40" s="473" t="s">
        <v>1887</v>
      </c>
      <c r="V40" s="473" t="s">
        <v>1887</v>
      </c>
      <c r="W40" s="473" t="s">
        <v>3979</v>
      </c>
      <c r="X40" s="473" t="s">
        <v>3978</v>
      </c>
      <c r="Y40" s="132">
        <f t="shared" si="0"/>
        <v>0</v>
      </c>
      <c r="Z40" s="132" t="str">
        <f t="shared" si="1"/>
        <v>0</v>
      </c>
      <c r="AA40" s="372">
        <f t="shared" si="2"/>
        <v>0</v>
      </c>
      <c r="AB40" s="484"/>
      <c r="AC40" s="481"/>
      <c r="AD40" s="482"/>
      <c r="AE40" s="482"/>
      <c r="AF40" s="482"/>
      <c r="AG40" s="482"/>
      <c r="AH40" s="482"/>
    </row>
    <row r="41" spans="1:34" s="473" customFormat="1" ht="12" hidden="1" customHeight="1" x14ac:dyDescent="0.2">
      <c r="A41" s="471"/>
      <c r="B41" s="472"/>
      <c r="C41" s="471"/>
      <c r="D41" s="471"/>
      <c r="F41" s="474"/>
      <c r="G41" s="131"/>
      <c r="I41" s="475"/>
      <c r="K41" s="476"/>
      <c r="L41" s="477"/>
      <c r="O41" s="478"/>
      <c r="P41" s="131"/>
      <c r="Q41" s="471"/>
      <c r="R41" s="472"/>
      <c r="S41" s="278"/>
      <c r="T41" s="480"/>
      <c r="Y41" s="132">
        <f t="shared" si="0"/>
        <v>0</v>
      </c>
      <c r="Z41" s="132" t="str">
        <f t="shared" si="1"/>
        <v>0</v>
      </c>
      <c r="AA41" s="372" t="str">
        <f t="shared" si="2"/>
        <v>0</v>
      </c>
      <c r="AB41" s="484"/>
      <c r="AC41" s="481"/>
      <c r="AD41" s="482"/>
      <c r="AE41" s="482"/>
      <c r="AF41" s="482"/>
      <c r="AG41" s="482"/>
      <c r="AH41" s="482"/>
    </row>
    <row r="42" spans="1:34" s="504" customFormat="1" ht="12" customHeight="1" x14ac:dyDescent="0.2">
      <c r="A42" s="80" t="s">
        <v>4446</v>
      </c>
      <c r="B42" s="81">
        <v>216</v>
      </c>
      <c r="C42" s="80" t="s">
        <v>4447</v>
      </c>
      <c r="D42" s="80" t="s">
        <v>2407</v>
      </c>
      <c r="E42" s="82" t="s">
        <v>5516</v>
      </c>
      <c r="F42" s="82">
        <v>3</v>
      </c>
      <c r="G42" s="660">
        <v>10</v>
      </c>
      <c r="H42" s="79" t="s">
        <v>1561</v>
      </c>
      <c r="I42" s="126" t="s">
        <v>2408</v>
      </c>
      <c r="J42" s="79" t="s">
        <v>3005</v>
      </c>
      <c r="K42" s="4" t="s">
        <v>4069</v>
      </c>
      <c r="L42" s="254" t="s">
        <v>1616</v>
      </c>
      <c r="M42" s="83" t="s">
        <v>4379</v>
      </c>
      <c r="N42" s="201" t="s">
        <v>3005</v>
      </c>
      <c r="O42" s="83" t="s">
        <v>2260</v>
      </c>
      <c r="P42" s="131">
        <v>10</v>
      </c>
      <c r="Q42" s="154" t="s">
        <v>4529</v>
      </c>
      <c r="R42" s="2">
        <v>0</v>
      </c>
      <c r="S42" s="340">
        <v>24182</v>
      </c>
      <c r="T42" s="1" t="s">
        <v>2409</v>
      </c>
      <c r="U42" s="79" t="s">
        <v>1887</v>
      </c>
      <c r="V42" s="79" t="s">
        <v>1887</v>
      </c>
      <c r="W42" s="79" t="s">
        <v>3979</v>
      </c>
      <c r="X42" s="79" t="s">
        <v>3978</v>
      </c>
      <c r="Y42" s="132">
        <f t="shared" si="0"/>
        <v>60</v>
      </c>
      <c r="Z42" s="132" t="str">
        <f t="shared" si="1"/>
        <v>0</v>
      </c>
      <c r="AA42" s="372">
        <f t="shared" si="2"/>
        <v>60</v>
      </c>
      <c r="AC42" s="609"/>
    </row>
    <row r="43" spans="1:34" s="504" customFormat="1" ht="12" customHeight="1" x14ac:dyDescent="0.2">
      <c r="A43" s="80" t="s">
        <v>4446</v>
      </c>
      <c r="B43" s="81">
        <v>216</v>
      </c>
      <c r="C43" s="80" t="s">
        <v>4447</v>
      </c>
      <c r="D43" s="80" t="s">
        <v>2410</v>
      </c>
      <c r="E43" s="82" t="s">
        <v>5516</v>
      </c>
      <c r="F43" s="82">
        <v>3</v>
      </c>
      <c r="G43" s="660">
        <v>11</v>
      </c>
      <c r="H43" s="79" t="s">
        <v>1561</v>
      </c>
      <c r="I43" s="126" t="s">
        <v>2408</v>
      </c>
      <c r="J43" s="79" t="s">
        <v>3005</v>
      </c>
      <c r="K43" s="4" t="s">
        <v>4069</v>
      </c>
      <c r="L43" s="254" t="s">
        <v>1616</v>
      </c>
      <c r="M43" s="83" t="s">
        <v>4379</v>
      </c>
      <c r="N43" s="201" t="s">
        <v>3005</v>
      </c>
      <c r="O43" s="83" t="s">
        <v>2260</v>
      </c>
      <c r="P43" s="131">
        <v>11</v>
      </c>
      <c r="Q43" s="154" t="s">
        <v>4529</v>
      </c>
      <c r="R43" s="2">
        <v>0</v>
      </c>
      <c r="S43" s="340">
        <v>24182</v>
      </c>
      <c r="T43" s="1" t="s">
        <v>2409</v>
      </c>
      <c r="U43" s="79" t="s">
        <v>1887</v>
      </c>
      <c r="V43" s="79" t="s">
        <v>1887</v>
      </c>
      <c r="W43" s="79" t="s">
        <v>3979</v>
      </c>
      <c r="X43" s="79" t="s">
        <v>3978</v>
      </c>
      <c r="Y43" s="132">
        <f t="shared" si="0"/>
        <v>66</v>
      </c>
      <c r="Z43" s="132" t="str">
        <f t="shared" si="1"/>
        <v>0</v>
      </c>
      <c r="AA43" s="372">
        <f t="shared" si="2"/>
        <v>66</v>
      </c>
      <c r="AC43" s="609"/>
    </row>
    <row r="44" spans="1:34" s="192" customFormat="1" ht="12" customHeight="1" x14ac:dyDescent="0.2">
      <c r="A44" s="661"/>
      <c r="B44" s="662"/>
      <c r="C44" s="661"/>
      <c r="D44" s="661"/>
      <c r="E44" s="195"/>
      <c r="F44" s="195"/>
      <c r="G44" s="663"/>
      <c r="I44" s="664"/>
      <c r="K44" s="665"/>
      <c r="L44" s="666"/>
      <c r="P44" s="664"/>
      <c r="Q44" s="667"/>
      <c r="R44" s="668"/>
      <c r="S44" s="77"/>
      <c r="T44" s="667"/>
      <c r="Y44" s="132">
        <f t="shared" si="0"/>
        <v>0</v>
      </c>
      <c r="Z44" s="132" t="str">
        <f t="shared" si="1"/>
        <v>0</v>
      </c>
      <c r="AA44" s="372" t="str">
        <f t="shared" si="2"/>
        <v>0</v>
      </c>
      <c r="AC44" s="669"/>
    </row>
    <row r="45" spans="1:34" s="504" customFormat="1" ht="12" customHeight="1" x14ac:dyDescent="0.2">
      <c r="A45" s="1" t="s">
        <v>2411</v>
      </c>
      <c r="B45" s="2">
        <v>50</v>
      </c>
      <c r="C45" s="1" t="s">
        <v>4529</v>
      </c>
      <c r="D45" s="80" t="s">
        <v>2407</v>
      </c>
      <c r="E45" s="82" t="s">
        <v>5516</v>
      </c>
      <c r="F45" s="82">
        <v>3</v>
      </c>
      <c r="G45" s="660">
        <v>15</v>
      </c>
      <c r="H45" s="79"/>
      <c r="I45" s="131" t="s">
        <v>2412</v>
      </c>
      <c r="J45" s="79" t="s">
        <v>3005</v>
      </c>
      <c r="K45" s="49" t="s">
        <v>1614</v>
      </c>
      <c r="L45" s="254" t="s">
        <v>1616</v>
      </c>
      <c r="M45" s="83" t="s">
        <v>4379</v>
      </c>
      <c r="N45" s="201" t="s">
        <v>3005</v>
      </c>
      <c r="O45" s="83" t="s">
        <v>2260</v>
      </c>
      <c r="P45" s="131">
        <v>15</v>
      </c>
      <c r="Q45" s="154" t="s">
        <v>4529</v>
      </c>
      <c r="R45" s="2">
        <v>0</v>
      </c>
      <c r="S45" s="340">
        <v>24178</v>
      </c>
      <c r="T45" s="1" t="s">
        <v>2409</v>
      </c>
      <c r="U45" s="79" t="s">
        <v>1887</v>
      </c>
      <c r="V45" s="79" t="s">
        <v>1887</v>
      </c>
      <c r="W45" s="79" t="s">
        <v>3979</v>
      </c>
      <c r="X45" s="79" t="s">
        <v>3978</v>
      </c>
      <c r="Y45" s="132">
        <f t="shared" si="0"/>
        <v>90</v>
      </c>
      <c r="Z45" s="132" t="str">
        <f t="shared" si="1"/>
        <v>0</v>
      </c>
      <c r="AA45" s="372">
        <f t="shared" si="2"/>
        <v>90</v>
      </c>
      <c r="AC45" s="609"/>
    </row>
    <row r="46" spans="1:34" s="504" customFormat="1" ht="12" customHeight="1" x14ac:dyDescent="0.2">
      <c r="A46" s="1" t="s">
        <v>2411</v>
      </c>
      <c r="B46" s="2">
        <v>50</v>
      </c>
      <c r="C46" s="1" t="s">
        <v>4529</v>
      </c>
      <c r="D46" s="80" t="s">
        <v>2410</v>
      </c>
      <c r="E46" s="82" t="s">
        <v>5516</v>
      </c>
      <c r="F46" s="82">
        <v>3</v>
      </c>
      <c r="G46" s="660">
        <v>14</v>
      </c>
      <c r="H46" s="79"/>
      <c r="I46" s="131" t="s">
        <v>2412</v>
      </c>
      <c r="J46" s="79" t="s">
        <v>3005</v>
      </c>
      <c r="K46" s="49" t="s">
        <v>1614</v>
      </c>
      <c r="L46" s="254" t="s">
        <v>1616</v>
      </c>
      <c r="M46" s="83" t="s">
        <v>4379</v>
      </c>
      <c r="N46" s="201" t="s">
        <v>3005</v>
      </c>
      <c r="O46" s="83" t="s">
        <v>2260</v>
      </c>
      <c r="P46" s="131">
        <v>14</v>
      </c>
      <c r="Q46" s="154" t="s">
        <v>4529</v>
      </c>
      <c r="R46" s="2">
        <v>0</v>
      </c>
      <c r="S46" s="340">
        <v>24178</v>
      </c>
      <c r="T46" s="1" t="s">
        <v>2409</v>
      </c>
      <c r="U46" s="79" t="s">
        <v>1887</v>
      </c>
      <c r="V46" s="79" t="s">
        <v>1887</v>
      </c>
      <c r="W46" s="79" t="s">
        <v>3979</v>
      </c>
      <c r="X46" s="79" t="s">
        <v>3978</v>
      </c>
      <c r="Y46" s="132">
        <f t="shared" si="0"/>
        <v>84</v>
      </c>
      <c r="Z46" s="132" t="str">
        <f t="shared" si="1"/>
        <v>0</v>
      </c>
      <c r="AA46" s="372">
        <f t="shared" si="2"/>
        <v>84</v>
      </c>
      <c r="AC46" s="609"/>
    </row>
    <row r="47" spans="1:34" s="504" customFormat="1" ht="12" customHeight="1" x14ac:dyDescent="0.2">
      <c r="A47" s="491"/>
      <c r="B47" s="492"/>
      <c r="C47" s="491"/>
      <c r="D47" s="491"/>
      <c r="E47" s="496"/>
      <c r="F47" s="496"/>
      <c r="G47" s="498"/>
      <c r="I47" s="497"/>
      <c r="K47" s="499"/>
      <c r="L47" s="254"/>
      <c r="M47" s="501"/>
      <c r="O47" s="518"/>
      <c r="P47" s="519"/>
      <c r="Q47" s="491"/>
      <c r="R47" s="492"/>
      <c r="S47" s="278"/>
      <c r="T47" s="491"/>
      <c r="Y47" s="132">
        <f t="shared" si="0"/>
        <v>0</v>
      </c>
      <c r="Z47" s="132" t="str">
        <f t="shared" si="1"/>
        <v>0</v>
      </c>
      <c r="AA47" s="372" t="str">
        <f t="shared" si="2"/>
        <v>0</v>
      </c>
      <c r="AB47" s="509"/>
      <c r="AC47" s="509"/>
      <c r="AD47" s="510"/>
      <c r="AE47" s="510"/>
      <c r="AF47" s="510"/>
      <c r="AG47" s="510"/>
      <c r="AH47" s="510"/>
    </row>
    <row r="48" spans="1:34" s="632" customFormat="1" ht="12" customHeight="1" thickBot="1" x14ac:dyDescent="0.25">
      <c r="A48" s="630"/>
      <c r="B48" s="631"/>
      <c r="C48" s="630"/>
      <c r="D48" s="630"/>
      <c r="G48" s="458">
        <f>SUM(G45:G47)</f>
        <v>29</v>
      </c>
      <c r="I48" s="633"/>
      <c r="K48" s="633"/>
      <c r="L48" s="634"/>
      <c r="M48" s="462">
        <f>G48-P48</f>
        <v>0</v>
      </c>
      <c r="N48" s="635"/>
      <c r="O48" s="469"/>
      <c r="P48" s="462">
        <f>SUM(P45:P47)</f>
        <v>29</v>
      </c>
      <c r="Q48" s="630"/>
      <c r="R48" s="631"/>
      <c r="S48" s="625"/>
      <c r="T48" s="630"/>
      <c r="Y48" s="132">
        <f t="shared" si="0"/>
        <v>0</v>
      </c>
      <c r="Z48" s="132" t="str">
        <f t="shared" si="1"/>
        <v>0</v>
      </c>
      <c r="AA48" s="372" t="str">
        <f t="shared" si="2"/>
        <v>0</v>
      </c>
      <c r="AB48" s="636"/>
      <c r="AC48" s="637"/>
    </row>
    <row r="49" spans="1:34" s="275" customFormat="1" ht="12" customHeight="1" x14ac:dyDescent="0.2">
      <c r="A49" s="440"/>
      <c r="B49" s="272"/>
      <c r="C49" s="440"/>
      <c r="D49" s="440"/>
      <c r="G49" s="578"/>
      <c r="I49" s="126"/>
      <c r="K49" s="370"/>
      <c r="L49" s="254"/>
      <c r="M49" s="578"/>
      <c r="O49" s="514"/>
      <c r="P49" s="578"/>
      <c r="Q49" s="454"/>
      <c r="R49" s="272"/>
      <c r="S49" s="638"/>
      <c r="T49" s="440"/>
      <c r="Y49" s="132">
        <f t="shared" si="0"/>
        <v>0</v>
      </c>
      <c r="Z49" s="132" t="str">
        <f t="shared" si="1"/>
        <v>0</v>
      </c>
      <c r="AA49" s="372" t="str">
        <f t="shared" si="2"/>
        <v>0</v>
      </c>
      <c r="AB49" s="399"/>
      <c r="AC49" s="24"/>
      <c r="AD49" s="28"/>
      <c r="AE49" s="28"/>
      <c r="AF49" s="28"/>
      <c r="AG49" s="28"/>
      <c r="AH49" s="28"/>
    </row>
    <row r="50" spans="1:34" s="504" customFormat="1" ht="12" customHeight="1" x14ac:dyDescent="0.2">
      <c r="A50" s="80" t="s">
        <v>4446</v>
      </c>
      <c r="B50" s="81">
        <v>216</v>
      </c>
      <c r="C50" s="80" t="s">
        <v>4447</v>
      </c>
      <c r="D50" s="80" t="s">
        <v>2413</v>
      </c>
      <c r="E50" s="82" t="s">
        <v>5516</v>
      </c>
      <c r="F50" s="82">
        <v>7</v>
      </c>
      <c r="G50" s="418">
        <v>3</v>
      </c>
      <c r="H50" s="79" t="s">
        <v>1561</v>
      </c>
      <c r="I50" s="126" t="s">
        <v>2408</v>
      </c>
      <c r="J50" s="275" t="s">
        <v>3005</v>
      </c>
      <c r="K50" s="4" t="s">
        <v>4069</v>
      </c>
      <c r="L50" s="254" t="s">
        <v>1616</v>
      </c>
      <c r="M50" s="397" t="s">
        <v>4379</v>
      </c>
      <c r="N50" s="275" t="s">
        <v>3005</v>
      </c>
      <c r="O50" s="508" t="s">
        <v>2414</v>
      </c>
      <c r="P50" s="418">
        <v>3</v>
      </c>
      <c r="Q50" s="154" t="s">
        <v>4529</v>
      </c>
      <c r="R50" s="2">
        <v>0</v>
      </c>
      <c r="S50" s="340">
        <v>24180</v>
      </c>
      <c r="T50" s="1" t="s">
        <v>2415</v>
      </c>
      <c r="U50" s="79" t="s">
        <v>1887</v>
      </c>
      <c r="V50" s="79" t="s">
        <v>1887</v>
      </c>
      <c r="W50" s="79" t="s">
        <v>3979</v>
      </c>
      <c r="X50" s="79" t="s">
        <v>3978</v>
      </c>
      <c r="Y50" s="132">
        <f t="shared" si="0"/>
        <v>42</v>
      </c>
      <c r="Z50" s="132" t="str">
        <f t="shared" si="1"/>
        <v>0</v>
      </c>
      <c r="AA50" s="372">
        <f t="shared" si="2"/>
        <v>42</v>
      </c>
      <c r="AB50" s="509"/>
      <c r="AC50" s="509"/>
      <c r="AD50" s="510"/>
      <c r="AE50" s="510"/>
      <c r="AF50" s="510"/>
      <c r="AG50" s="510"/>
      <c r="AH50" s="510"/>
    </row>
    <row r="51" spans="1:34" s="504" customFormat="1" ht="12" customHeight="1" x14ac:dyDescent="0.2">
      <c r="A51" s="80" t="s">
        <v>4446</v>
      </c>
      <c r="B51" s="81">
        <v>216</v>
      </c>
      <c r="C51" s="80" t="s">
        <v>4447</v>
      </c>
      <c r="D51" s="80" t="s">
        <v>2416</v>
      </c>
      <c r="E51" s="82" t="s">
        <v>5516</v>
      </c>
      <c r="F51" s="82">
        <v>4</v>
      </c>
      <c r="G51" s="418">
        <v>4</v>
      </c>
      <c r="H51" s="79" t="s">
        <v>1561</v>
      </c>
      <c r="I51" s="126" t="s">
        <v>2408</v>
      </c>
      <c r="J51" s="275" t="s">
        <v>3005</v>
      </c>
      <c r="K51" s="4" t="s">
        <v>4069</v>
      </c>
      <c r="L51" s="254" t="s">
        <v>1616</v>
      </c>
      <c r="M51" s="397" t="s">
        <v>4379</v>
      </c>
      <c r="N51" s="275" t="s">
        <v>3005</v>
      </c>
      <c r="O51" s="508" t="s">
        <v>2414</v>
      </c>
      <c r="P51" s="418">
        <v>4</v>
      </c>
      <c r="Q51" s="154" t="s">
        <v>4529</v>
      </c>
      <c r="R51" s="2">
        <v>0</v>
      </c>
      <c r="S51" s="340">
        <v>24180</v>
      </c>
      <c r="T51" s="1" t="s">
        <v>2415</v>
      </c>
      <c r="U51" s="79" t="s">
        <v>1887</v>
      </c>
      <c r="V51" s="79" t="s">
        <v>1887</v>
      </c>
      <c r="W51" s="79" t="s">
        <v>3979</v>
      </c>
      <c r="X51" s="79" t="s">
        <v>3978</v>
      </c>
      <c r="Y51" s="132">
        <f t="shared" si="0"/>
        <v>32</v>
      </c>
      <c r="Z51" s="132" t="str">
        <f t="shared" si="1"/>
        <v>0</v>
      </c>
      <c r="AA51" s="372">
        <f t="shared" si="2"/>
        <v>32</v>
      </c>
      <c r="AB51" s="509"/>
      <c r="AC51" s="509"/>
      <c r="AD51" s="510"/>
      <c r="AE51" s="510"/>
      <c r="AF51" s="510"/>
      <c r="AG51" s="510"/>
      <c r="AH51" s="510"/>
    </row>
    <row r="52" spans="1:34" s="504" customFormat="1" ht="12" customHeight="1" x14ac:dyDescent="0.2">
      <c r="A52" s="80" t="s">
        <v>4446</v>
      </c>
      <c r="B52" s="81">
        <v>216</v>
      </c>
      <c r="C52" s="80" t="s">
        <v>4447</v>
      </c>
      <c r="D52" s="80" t="s">
        <v>2417</v>
      </c>
      <c r="E52" s="82" t="s">
        <v>5516</v>
      </c>
      <c r="F52" s="82">
        <v>5</v>
      </c>
      <c r="G52" s="418">
        <v>3</v>
      </c>
      <c r="H52" s="79" t="s">
        <v>1561</v>
      </c>
      <c r="I52" s="126" t="s">
        <v>2408</v>
      </c>
      <c r="J52" s="275" t="s">
        <v>3005</v>
      </c>
      <c r="K52" s="4" t="s">
        <v>4069</v>
      </c>
      <c r="L52" s="254" t="s">
        <v>1616</v>
      </c>
      <c r="M52" s="397" t="s">
        <v>4379</v>
      </c>
      <c r="N52" s="275" t="s">
        <v>3005</v>
      </c>
      <c r="O52" s="508" t="s">
        <v>2414</v>
      </c>
      <c r="P52" s="418">
        <v>3</v>
      </c>
      <c r="Q52" s="154" t="s">
        <v>4529</v>
      </c>
      <c r="R52" s="2">
        <v>0</v>
      </c>
      <c r="S52" s="340">
        <v>24180</v>
      </c>
      <c r="T52" s="1" t="s">
        <v>2415</v>
      </c>
      <c r="U52" s="79" t="s">
        <v>1887</v>
      </c>
      <c r="V52" s="79" t="s">
        <v>1887</v>
      </c>
      <c r="W52" s="79" t="s">
        <v>3979</v>
      </c>
      <c r="X52" s="79" t="s">
        <v>3978</v>
      </c>
      <c r="Y52" s="132">
        <f t="shared" si="0"/>
        <v>30</v>
      </c>
      <c r="Z52" s="132" t="str">
        <f t="shared" si="1"/>
        <v>0</v>
      </c>
      <c r="AA52" s="372">
        <f t="shared" si="2"/>
        <v>30</v>
      </c>
      <c r="AB52" s="509"/>
      <c r="AC52" s="509"/>
      <c r="AD52" s="510"/>
      <c r="AE52" s="510"/>
      <c r="AF52" s="510"/>
      <c r="AG52" s="510"/>
      <c r="AH52" s="510"/>
    </row>
    <row r="53" spans="1:34" s="504" customFormat="1" ht="12" customHeight="1" x14ac:dyDescent="0.2">
      <c r="A53" s="80"/>
      <c r="B53" s="81"/>
      <c r="C53" s="80"/>
      <c r="D53" s="80"/>
      <c r="E53" s="82"/>
      <c r="F53" s="82"/>
      <c r="G53" s="519"/>
      <c r="H53" s="79"/>
      <c r="I53" s="126"/>
      <c r="J53" s="79"/>
      <c r="K53" s="4"/>
      <c r="L53" s="500"/>
      <c r="M53" s="501"/>
      <c r="O53" s="518"/>
      <c r="P53" s="519"/>
      <c r="Q53" s="491"/>
      <c r="R53" s="492"/>
      <c r="S53" s="595"/>
      <c r="T53" s="491"/>
      <c r="Y53" s="132">
        <f t="shared" si="0"/>
        <v>0</v>
      </c>
      <c r="Z53" s="132" t="str">
        <f t="shared" si="1"/>
        <v>0</v>
      </c>
      <c r="AA53" s="372" t="str">
        <f t="shared" si="2"/>
        <v>0</v>
      </c>
      <c r="AB53" s="511"/>
      <c r="AC53" s="509"/>
      <c r="AD53" s="510"/>
      <c r="AE53" s="510"/>
      <c r="AF53" s="510"/>
      <c r="AG53" s="510"/>
      <c r="AH53" s="510"/>
    </row>
    <row r="54" spans="1:34" s="632" customFormat="1" ht="12" customHeight="1" thickBot="1" x14ac:dyDescent="0.25">
      <c r="A54" s="630"/>
      <c r="B54" s="631"/>
      <c r="C54" s="630"/>
      <c r="D54" s="630"/>
      <c r="G54" s="458">
        <f>SUM(G50:G52)</f>
        <v>10</v>
      </c>
      <c r="I54" s="633"/>
      <c r="K54" s="633"/>
      <c r="L54" s="634"/>
      <c r="M54" s="462">
        <f>G54-P54</f>
        <v>0</v>
      </c>
      <c r="N54" s="635"/>
      <c r="O54" s="469"/>
      <c r="P54" s="462">
        <f>SUM(P50:P52)</f>
        <v>10</v>
      </c>
      <c r="Q54" s="630"/>
      <c r="R54" s="631"/>
      <c r="S54" s="625"/>
      <c r="T54" s="630"/>
      <c r="Y54" s="132">
        <f t="shared" si="0"/>
        <v>0</v>
      </c>
      <c r="Z54" s="132" t="str">
        <f t="shared" si="1"/>
        <v>0</v>
      </c>
      <c r="AA54" s="372" t="str">
        <f t="shared" si="2"/>
        <v>0</v>
      </c>
      <c r="AB54" s="636"/>
      <c r="AC54" s="637"/>
    </row>
    <row r="55" spans="1:34" s="501" customFormat="1" ht="12" customHeight="1" x14ac:dyDescent="0.2">
      <c r="A55" s="611"/>
      <c r="B55" s="612"/>
      <c r="C55" s="611"/>
      <c r="D55" s="611"/>
      <c r="G55" s="497"/>
      <c r="I55" s="497"/>
      <c r="K55" s="497"/>
      <c r="L55" s="500"/>
      <c r="M55" s="613"/>
      <c r="N55" s="498"/>
      <c r="O55" s="518"/>
      <c r="Q55" s="505"/>
      <c r="R55" s="608"/>
      <c r="S55" s="552"/>
      <c r="T55" s="505"/>
      <c r="U55" s="504"/>
      <c r="V55" s="504"/>
      <c r="W55" s="504"/>
      <c r="X55" s="504"/>
      <c r="Y55" s="132">
        <f t="shared" si="0"/>
        <v>0</v>
      </c>
      <c r="Z55" s="132" t="str">
        <f t="shared" si="1"/>
        <v>0</v>
      </c>
      <c r="AA55" s="372" t="str">
        <f t="shared" si="2"/>
        <v>0</v>
      </c>
      <c r="AB55" s="520"/>
      <c r="AC55" s="528"/>
    </row>
    <row r="56" spans="1:34" s="501" customFormat="1" ht="12" customHeight="1" x14ac:dyDescent="0.2">
      <c r="A56" s="80" t="s">
        <v>4446</v>
      </c>
      <c r="B56" s="81">
        <v>216</v>
      </c>
      <c r="C56" s="80" t="s">
        <v>4447</v>
      </c>
      <c r="D56" s="1" t="s">
        <v>4449</v>
      </c>
      <c r="E56" s="3" t="s">
        <v>5516</v>
      </c>
      <c r="F56" s="3">
        <v>8</v>
      </c>
      <c r="G56" s="418">
        <v>4</v>
      </c>
      <c r="H56" s="275" t="s">
        <v>1561</v>
      </c>
      <c r="I56" s="126" t="s">
        <v>2265</v>
      </c>
      <c r="J56" s="275" t="s">
        <v>3005</v>
      </c>
      <c r="K56" s="178" t="s">
        <v>4069</v>
      </c>
      <c r="L56" s="254" t="s">
        <v>1616</v>
      </c>
      <c r="M56" s="397" t="s">
        <v>1614</v>
      </c>
      <c r="N56" s="398" t="s">
        <v>3005</v>
      </c>
      <c r="O56" s="397" t="s">
        <v>2086</v>
      </c>
      <c r="P56" s="418">
        <v>4</v>
      </c>
      <c r="Q56" s="1" t="s">
        <v>4529</v>
      </c>
      <c r="R56" s="2">
        <v>25</v>
      </c>
      <c r="S56" s="340">
        <v>24171</v>
      </c>
      <c r="T56" s="1" t="s">
        <v>2418</v>
      </c>
      <c r="U56" s="3" t="s">
        <v>1923</v>
      </c>
      <c r="V56" s="18" t="s">
        <v>1923</v>
      </c>
      <c r="W56" s="79" t="s">
        <v>3979</v>
      </c>
      <c r="X56" s="79" t="s">
        <v>3978</v>
      </c>
      <c r="Y56" s="132">
        <f t="shared" si="0"/>
        <v>64</v>
      </c>
      <c r="Z56" s="132" t="str">
        <f t="shared" si="1"/>
        <v>0</v>
      </c>
      <c r="AA56" s="372">
        <f t="shared" si="2"/>
        <v>64</v>
      </c>
      <c r="AB56" s="520"/>
      <c r="AC56" s="528"/>
    </row>
    <row r="57" spans="1:34" s="501" customFormat="1" ht="12" customHeight="1" x14ac:dyDescent="0.2">
      <c r="A57" s="80" t="s">
        <v>4446</v>
      </c>
      <c r="B57" s="81">
        <v>216</v>
      </c>
      <c r="C57" s="80" t="s">
        <v>4447</v>
      </c>
      <c r="D57" s="80" t="s">
        <v>2413</v>
      </c>
      <c r="E57" s="82" t="s">
        <v>5516</v>
      </c>
      <c r="F57" s="82">
        <v>7</v>
      </c>
      <c r="G57" s="418">
        <v>11</v>
      </c>
      <c r="H57" s="275" t="s">
        <v>1561</v>
      </c>
      <c r="I57" s="126" t="s">
        <v>2265</v>
      </c>
      <c r="J57" s="275" t="s">
        <v>3005</v>
      </c>
      <c r="K57" s="178" t="s">
        <v>4069</v>
      </c>
      <c r="L57" s="254" t="s">
        <v>1616</v>
      </c>
      <c r="M57" s="397" t="s">
        <v>1614</v>
      </c>
      <c r="N57" s="398" t="s">
        <v>3005</v>
      </c>
      <c r="O57" s="397" t="s">
        <v>2086</v>
      </c>
      <c r="P57" s="418">
        <v>11</v>
      </c>
      <c r="Q57" s="1" t="s">
        <v>4529</v>
      </c>
      <c r="R57" s="2">
        <v>25</v>
      </c>
      <c r="S57" s="340">
        <v>24171</v>
      </c>
      <c r="T57" s="1" t="s">
        <v>2418</v>
      </c>
      <c r="U57" s="3" t="s">
        <v>1923</v>
      </c>
      <c r="V57" s="18" t="s">
        <v>1923</v>
      </c>
      <c r="W57" s="79" t="s">
        <v>3979</v>
      </c>
      <c r="X57" s="79" t="s">
        <v>3978</v>
      </c>
      <c r="Y57" s="132">
        <f t="shared" si="0"/>
        <v>154</v>
      </c>
      <c r="Z57" s="132" t="str">
        <f t="shared" si="1"/>
        <v>0</v>
      </c>
      <c r="AA57" s="372">
        <f t="shared" si="2"/>
        <v>154</v>
      </c>
      <c r="AB57" s="520"/>
      <c r="AC57" s="528"/>
    </row>
    <row r="58" spans="1:34" s="501" customFormat="1" ht="12" customHeight="1" x14ac:dyDescent="0.2">
      <c r="A58" s="80" t="s">
        <v>4446</v>
      </c>
      <c r="B58" s="81">
        <v>216</v>
      </c>
      <c r="C58" s="80" t="s">
        <v>4447</v>
      </c>
      <c r="D58" s="80" t="s">
        <v>1905</v>
      </c>
      <c r="E58" s="82" t="s">
        <v>5516</v>
      </c>
      <c r="F58" s="82">
        <v>1</v>
      </c>
      <c r="G58" s="418">
        <v>10</v>
      </c>
      <c r="H58" s="275" t="s">
        <v>1561</v>
      </c>
      <c r="I58" s="126" t="s">
        <v>2265</v>
      </c>
      <c r="J58" s="275" t="s">
        <v>3005</v>
      </c>
      <c r="K58" s="178" t="s">
        <v>4069</v>
      </c>
      <c r="L58" s="254" t="s">
        <v>1616</v>
      </c>
      <c r="M58" s="397" t="s">
        <v>1614</v>
      </c>
      <c r="N58" s="398" t="s">
        <v>3005</v>
      </c>
      <c r="O58" s="397" t="s">
        <v>2086</v>
      </c>
      <c r="P58" s="418">
        <v>10</v>
      </c>
      <c r="Q58" s="1" t="s">
        <v>4529</v>
      </c>
      <c r="R58" s="2">
        <v>25</v>
      </c>
      <c r="S58" s="340">
        <v>24171</v>
      </c>
      <c r="T58" s="1" t="s">
        <v>2418</v>
      </c>
      <c r="U58" s="3" t="s">
        <v>1923</v>
      </c>
      <c r="V58" s="18" t="s">
        <v>1923</v>
      </c>
      <c r="W58" s="79" t="s">
        <v>3979</v>
      </c>
      <c r="X58" s="79" t="s">
        <v>3978</v>
      </c>
      <c r="Y58" s="132">
        <f t="shared" si="0"/>
        <v>20</v>
      </c>
      <c r="Z58" s="132" t="str">
        <f t="shared" si="1"/>
        <v>0</v>
      </c>
      <c r="AA58" s="372">
        <f t="shared" si="2"/>
        <v>20</v>
      </c>
      <c r="AB58" s="520"/>
      <c r="AC58" s="528"/>
    </row>
    <row r="59" spans="1:34" s="501" customFormat="1" ht="12" customHeight="1" x14ac:dyDescent="0.2">
      <c r="A59" s="80" t="s">
        <v>4446</v>
      </c>
      <c r="B59" s="81">
        <v>216</v>
      </c>
      <c r="C59" s="80" t="s">
        <v>4447</v>
      </c>
      <c r="D59" s="80" t="s">
        <v>2419</v>
      </c>
      <c r="E59" s="82" t="s">
        <v>5516</v>
      </c>
      <c r="F59" s="82">
        <v>2</v>
      </c>
      <c r="G59" s="418">
        <v>11</v>
      </c>
      <c r="H59" s="275" t="s">
        <v>1561</v>
      </c>
      <c r="I59" s="126" t="s">
        <v>2265</v>
      </c>
      <c r="J59" s="275" t="s">
        <v>3005</v>
      </c>
      <c r="K59" s="178" t="s">
        <v>4069</v>
      </c>
      <c r="L59" s="254" t="s">
        <v>1616</v>
      </c>
      <c r="M59" s="397" t="s">
        <v>1614</v>
      </c>
      <c r="N59" s="398" t="s">
        <v>3005</v>
      </c>
      <c r="O59" s="397" t="s">
        <v>2086</v>
      </c>
      <c r="P59" s="418">
        <v>11</v>
      </c>
      <c r="Q59" s="1" t="s">
        <v>4529</v>
      </c>
      <c r="R59" s="2">
        <v>25</v>
      </c>
      <c r="S59" s="340">
        <v>24171</v>
      </c>
      <c r="T59" s="1" t="s">
        <v>2418</v>
      </c>
      <c r="U59" s="3" t="s">
        <v>1923</v>
      </c>
      <c r="V59" s="18" t="s">
        <v>1923</v>
      </c>
      <c r="W59" s="79" t="s">
        <v>3979</v>
      </c>
      <c r="X59" s="79" t="s">
        <v>3978</v>
      </c>
      <c r="Y59" s="132">
        <f t="shared" si="0"/>
        <v>44</v>
      </c>
      <c r="Z59" s="132" t="str">
        <f t="shared" si="1"/>
        <v>0</v>
      </c>
      <c r="AA59" s="372">
        <f t="shared" si="2"/>
        <v>44</v>
      </c>
      <c r="AB59" s="520"/>
      <c r="AC59" s="528"/>
    </row>
    <row r="60" spans="1:34" s="632" customFormat="1" ht="12" customHeight="1" thickBot="1" x14ac:dyDescent="0.25">
      <c r="A60" s="630"/>
      <c r="B60" s="631"/>
      <c r="C60" s="630"/>
      <c r="G60" s="462">
        <f>SUM(G56:G59)</f>
        <v>36</v>
      </c>
      <c r="I60" s="633"/>
      <c r="K60" s="633"/>
      <c r="L60" s="634"/>
      <c r="M60" s="531">
        <f>G60-P60</f>
        <v>0</v>
      </c>
      <c r="N60" s="635"/>
      <c r="P60" s="462">
        <f>SUM(P56:P59)</f>
        <v>36</v>
      </c>
      <c r="Q60" s="644"/>
      <c r="R60" s="631"/>
      <c r="S60" s="625"/>
      <c r="T60" s="630"/>
      <c r="Y60" s="132">
        <f t="shared" si="0"/>
        <v>0</v>
      </c>
      <c r="Z60" s="132" t="str">
        <f t="shared" si="1"/>
        <v>0</v>
      </c>
      <c r="AA60" s="372" t="str">
        <f t="shared" si="2"/>
        <v>0</v>
      </c>
      <c r="AB60" s="636"/>
      <c r="AC60" s="637"/>
    </row>
    <row r="61" spans="1:34" s="18" customFormat="1" ht="12" customHeight="1" x14ac:dyDescent="0.2">
      <c r="A61" s="16"/>
      <c r="B61" s="17"/>
      <c r="C61" s="341" t="s">
        <v>1924</v>
      </c>
      <c r="D61" s="16"/>
      <c r="G61" s="19"/>
      <c r="I61" s="19" t="s">
        <v>1925</v>
      </c>
      <c r="K61" s="19"/>
      <c r="L61" s="254"/>
      <c r="O61" s="122" t="s">
        <v>1926</v>
      </c>
      <c r="Q61" s="16"/>
      <c r="R61" s="17"/>
      <c r="S61" s="334"/>
      <c r="T61" s="16"/>
      <c r="Y61" s="132">
        <f t="shared" si="0"/>
        <v>0</v>
      </c>
      <c r="Z61" s="132" t="str">
        <f t="shared" si="1"/>
        <v>0</v>
      </c>
      <c r="AA61" s="372" t="str">
        <f t="shared" si="2"/>
        <v>0</v>
      </c>
      <c r="AC61" s="20"/>
    </row>
    <row r="62" spans="1:34" s="18" customFormat="1" ht="12" hidden="1" customHeight="1" x14ac:dyDescent="0.2">
      <c r="A62" s="1" t="s">
        <v>1930</v>
      </c>
      <c r="B62" s="2">
        <v>285</v>
      </c>
      <c r="C62" s="1" t="s">
        <v>5523</v>
      </c>
      <c r="D62" s="1" t="s">
        <v>5515</v>
      </c>
      <c r="E62" s="3" t="s">
        <v>5516</v>
      </c>
      <c r="F62" s="3">
        <v>16</v>
      </c>
      <c r="G62" s="3">
        <v>1</v>
      </c>
      <c r="H62" s="3" t="s">
        <v>1561</v>
      </c>
      <c r="I62" s="49" t="s">
        <v>1466</v>
      </c>
      <c r="J62" s="3" t="s">
        <v>3005</v>
      </c>
      <c r="K62" s="4" t="s">
        <v>4979</v>
      </c>
      <c r="L62" s="103" t="s">
        <v>1616</v>
      </c>
      <c r="M62" s="18" t="s">
        <v>4300</v>
      </c>
      <c r="N62" s="18" t="s">
        <v>3005</v>
      </c>
      <c r="O62" s="116" t="s">
        <v>2420</v>
      </c>
      <c r="P62" s="18">
        <v>1</v>
      </c>
      <c r="Q62" s="16" t="s">
        <v>1858</v>
      </c>
      <c r="R62" s="17">
        <v>24.73</v>
      </c>
      <c r="S62" s="60" t="s">
        <v>2305</v>
      </c>
      <c r="T62" s="16" t="s">
        <v>1859</v>
      </c>
      <c r="U62" s="18" t="s">
        <v>1683</v>
      </c>
      <c r="V62" s="18" t="s">
        <v>1683</v>
      </c>
      <c r="W62" s="18" t="s">
        <v>3979</v>
      </c>
      <c r="X62" s="18" t="s">
        <v>3978</v>
      </c>
      <c r="Y62" s="132">
        <f t="shared" si="0"/>
        <v>32</v>
      </c>
      <c r="Z62" s="132" t="str">
        <f t="shared" si="1"/>
        <v>0</v>
      </c>
      <c r="AA62" s="372">
        <f t="shared" si="2"/>
        <v>32</v>
      </c>
      <c r="AC62" s="20"/>
    </row>
    <row r="63" spans="1:34" s="79" customFormat="1" ht="12" customHeight="1" x14ac:dyDescent="0.2">
      <c r="A63" s="80" t="s">
        <v>1930</v>
      </c>
      <c r="B63" s="81">
        <v>285</v>
      </c>
      <c r="C63" s="80" t="s">
        <v>5523</v>
      </c>
      <c r="D63" s="80" t="s">
        <v>5515</v>
      </c>
      <c r="E63" s="82" t="s">
        <v>5516</v>
      </c>
      <c r="F63" s="82">
        <v>16</v>
      </c>
      <c r="G63" s="82">
        <v>1</v>
      </c>
      <c r="H63" s="82" t="s">
        <v>1561</v>
      </c>
      <c r="I63" s="49" t="s">
        <v>1466</v>
      </c>
      <c r="J63" s="82" t="s">
        <v>3005</v>
      </c>
      <c r="K63" s="4" t="s">
        <v>4979</v>
      </c>
      <c r="L63" s="231" t="s">
        <v>1616</v>
      </c>
      <c r="M63" s="79" t="s">
        <v>4300</v>
      </c>
      <c r="N63" s="79" t="s">
        <v>3005</v>
      </c>
      <c r="O63" s="83" t="s">
        <v>2421</v>
      </c>
      <c r="P63" s="79">
        <v>1</v>
      </c>
      <c r="Q63" s="85" t="s">
        <v>1858</v>
      </c>
      <c r="R63" s="84">
        <v>24.73</v>
      </c>
      <c r="S63" s="200" t="s">
        <v>2305</v>
      </c>
      <c r="T63" s="85" t="s">
        <v>1859</v>
      </c>
      <c r="U63" s="79" t="s">
        <v>1683</v>
      </c>
      <c r="V63" s="79" t="s">
        <v>1683</v>
      </c>
      <c r="W63" s="79" t="s">
        <v>3979</v>
      </c>
      <c r="X63" s="79" t="s">
        <v>3978</v>
      </c>
      <c r="Y63" s="132">
        <f t="shared" si="0"/>
        <v>32</v>
      </c>
      <c r="Z63" s="132" t="str">
        <f t="shared" si="1"/>
        <v>0</v>
      </c>
      <c r="AA63" s="372">
        <f t="shared" si="2"/>
        <v>32</v>
      </c>
      <c r="AC63" s="86"/>
    </row>
    <row r="64" spans="1:34" s="247" customFormat="1" ht="12" customHeight="1" x14ac:dyDescent="0.2">
      <c r="A64" s="16" t="s">
        <v>1984</v>
      </c>
      <c r="B64" s="17">
        <v>67</v>
      </c>
      <c r="C64" s="16" t="s">
        <v>5514</v>
      </c>
      <c r="D64" s="16" t="s">
        <v>5515</v>
      </c>
      <c r="E64" s="18" t="s">
        <v>5516</v>
      </c>
      <c r="F64" s="18">
        <v>16</v>
      </c>
      <c r="G64" s="18">
        <v>25</v>
      </c>
      <c r="H64" s="3" t="s">
        <v>1561</v>
      </c>
      <c r="I64" s="19" t="s">
        <v>2422</v>
      </c>
      <c r="J64" s="18" t="s">
        <v>3005</v>
      </c>
      <c r="K64" s="19" t="s">
        <v>1613</v>
      </c>
      <c r="L64" s="254" t="s">
        <v>1616</v>
      </c>
      <c r="M64" s="116" t="s">
        <v>2274</v>
      </c>
      <c r="N64" s="18" t="s">
        <v>3005</v>
      </c>
      <c r="O64" s="399" t="s">
        <v>2423</v>
      </c>
      <c r="P64" s="3">
        <v>25</v>
      </c>
      <c r="Q64" s="1" t="s">
        <v>4529</v>
      </c>
      <c r="R64" s="2">
        <v>50</v>
      </c>
      <c r="S64" s="340">
        <v>24168</v>
      </c>
      <c r="T64" s="1" t="s">
        <v>2424</v>
      </c>
      <c r="U64" s="18" t="s">
        <v>1683</v>
      </c>
      <c r="V64" s="18" t="s">
        <v>1683</v>
      </c>
      <c r="W64" s="18" t="s">
        <v>3979</v>
      </c>
      <c r="X64" s="79" t="s">
        <v>3978</v>
      </c>
      <c r="Y64" s="132">
        <f t="shared" si="0"/>
        <v>800</v>
      </c>
      <c r="Z64" s="132" t="str">
        <f t="shared" si="1"/>
        <v>0</v>
      </c>
      <c r="AA64" s="372">
        <f t="shared" si="2"/>
        <v>800</v>
      </c>
    </row>
    <row r="65" spans="1:29" s="18" customFormat="1" ht="12" customHeight="1" x14ac:dyDescent="0.2">
      <c r="A65" s="1" t="s">
        <v>2425</v>
      </c>
      <c r="B65" s="2">
        <v>0</v>
      </c>
      <c r="C65" s="154" t="s">
        <v>4529</v>
      </c>
      <c r="D65" s="16" t="s">
        <v>5515</v>
      </c>
      <c r="E65" s="18" t="s">
        <v>5516</v>
      </c>
      <c r="F65" s="18">
        <v>16</v>
      </c>
      <c r="G65" s="18">
        <v>25</v>
      </c>
      <c r="H65" s="3" t="s">
        <v>1561</v>
      </c>
      <c r="I65" s="19" t="s">
        <v>2426</v>
      </c>
      <c r="J65" s="18" t="s">
        <v>3005</v>
      </c>
      <c r="K65" s="51" t="s">
        <v>4379</v>
      </c>
      <c r="L65" s="103" t="s">
        <v>1616</v>
      </c>
      <c r="M65" s="116" t="s">
        <v>1734</v>
      </c>
      <c r="N65" s="18" t="s">
        <v>3005</v>
      </c>
      <c r="O65" s="116" t="s">
        <v>2427</v>
      </c>
      <c r="P65" s="3">
        <v>25</v>
      </c>
      <c r="Q65" s="1" t="s">
        <v>4529</v>
      </c>
      <c r="R65" s="2">
        <v>50</v>
      </c>
      <c r="S65" s="162">
        <v>24193</v>
      </c>
      <c r="T65" s="1" t="s">
        <v>2428</v>
      </c>
      <c r="U65" s="18" t="s">
        <v>1683</v>
      </c>
      <c r="V65" s="18" t="s">
        <v>1683</v>
      </c>
      <c r="W65" s="18" t="s">
        <v>3979</v>
      </c>
      <c r="X65" s="79" t="s">
        <v>3978</v>
      </c>
      <c r="Y65" s="132">
        <f t="shared" si="0"/>
        <v>800</v>
      </c>
      <c r="Z65" s="132" t="str">
        <f t="shared" si="1"/>
        <v>0</v>
      </c>
      <c r="AA65" s="372">
        <f t="shared" si="2"/>
        <v>800</v>
      </c>
      <c r="AC65" s="20"/>
    </row>
    <row r="66" spans="1:29" s="18" customFormat="1" ht="12" customHeight="1" x14ac:dyDescent="0.2">
      <c r="A66" s="1" t="s">
        <v>2425</v>
      </c>
      <c r="B66" s="2">
        <v>0</v>
      </c>
      <c r="C66" s="154" t="s">
        <v>4529</v>
      </c>
      <c r="D66" s="16" t="s">
        <v>5515</v>
      </c>
      <c r="E66" s="18" t="s">
        <v>5516</v>
      </c>
      <c r="F66" s="18">
        <v>16</v>
      </c>
      <c r="G66" s="18">
        <v>25</v>
      </c>
      <c r="H66" s="3" t="s">
        <v>1561</v>
      </c>
      <c r="I66" s="19" t="s">
        <v>2426</v>
      </c>
      <c r="J66" s="18" t="s">
        <v>3005</v>
      </c>
      <c r="K66" s="51" t="s">
        <v>4379</v>
      </c>
      <c r="L66" s="103" t="s">
        <v>1616</v>
      </c>
      <c r="M66" s="116" t="s">
        <v>1734</v>
      </c>
      <c r="N66" s="18" t="s">
        <v>3005</v>
      </c>
      <c r="O66" s="116" t="s">
        <v>2427</v>
      </c>
      <c r="P66" s="3">
        <v>25</v>
      </c>
      <c r="Q66" s="1" t="s">
        <v>4529</v>
      </c>
      <c r="R66" s="2">
        <v>50</v>
      </c>
      <c r="S66" s="162">
        <v>24193</v>
      </c>
      <c r="T66" s="1" t="s">
        <v>2428</v>
      </c>
      <c r="U66" s="18" t="s">
        <v>1683</v>
      </c>
      <c r="V66" s="18" t="s">
        <v>1683</v>
      </c>
      <c r="W66" s="18" t="s">
        <v>3979</v>
      </c>
      <c r="X66" s="79" t="s">
        <v>3978</v>
      </c>
      <c r="Y66" s="132">
        <f t="shared" si="0"/>
        <v>800</v>
      </c>
      <c r="Z66" s="132" t="str">
        <f t="shared" si="1"/>
        <v>0</v>
      </c>
      <c r="AA66" s="372">
        <f t="shared" si="2"/>
        <v>800</v>
      </c>
      <c r="AC66" s="20"/>
    </row>
    <row r="67" spans="1:29" s="18" customFormat="1" ht="12" customHeight="1" x14ac:dyDescent="0.2">
      <c r="A67" s="1" t="s">
        <v>1978</v>
      </c>
      <c r="B67" s="2">
        <v>34.6</v>
      </c>
      <c r="C67" s="1" t="s">
        <v>5528</v>
      </c>
      <c r="D67" s="1" t="s">
        <v>5515</v>
      </c>
      <c r="E67" s="3" t="s">
        <v>5516</v>
      </c>
      <c r="F67" s="3">
        <v>16</v>
      </c>
      <c r="G67" s="3">
        <v>25</v>
      </c>
      <c r="H67" s="3" t="s">
        <v>1561</v>
      </c>
      <c r="I67" s="51"/>
      <c r="J67" s="18" t="s">
        <v>3005</v>
      </c>
      <c r="K67" s="4" t="s">
        <v>1613</v>
      </c>
      <c r="L67" s="103" t="s">
        <v>1616</v>
      </c>
      <c r="M67" s="3" t="s">
        <v>4342</v>
      </c>
      <c r="N67" s="3" t="s">
        <v>3005</v>
      </c>
      <c r="O67" s="83" t="s">
        <v>1613</v>
      </c>
      <c r="P67" s="3">
        <v>25</v>
      </c>
      <c r="Q67" s="1" t="s">
        <v>5514</v>
      </c>
      <c r="R67" s="2">
        <v>190</v>
      </c>
      <c r="S67" s="161" t="s">
        <v>5040</v>
      </c>
      <c r="T67" s="1" t="s">
        <v>1962</v>
      </c>
      <c r="U67" s="18" t="s">
        <v>1683</v>
      </c>
      <c r="V67" s="18" t="s">
        <v>1683</v>
      </c>
      <c r="W67" s="18" t="s">
        <v>3979</v>
      </c>
      <c r="X67" s="18" t="s">
        <v>5042</v>
      </c>
      <c r="Y67" s="132">
        <f t="shared" si="0"/>
        <v>800</v>
      </c>
      <c r="Z67" s="132">
        <f t="shared" si="1"/>
        <v>800</v>
      </c>
      <c r="AA67" s="372" t="str">
        <f t="shared" si="2"/>
        <v>0</v>
      </c>
      <c r="AC67" s="20"/>
    </row>
    <row r="68" spans="1:29" s="18" customFormat="1" ht="12" customHeight="1" x14ac:dyDescent="0.2">
      <c r="A68" s="1" t="s">
        <v>1987</v>
      </c>
      <c r="B68" s="2">
        <v>220</v>
      </c>
      <c r="C68" s="1" t="s">
        <v>5514</v>
      </c>
      <c r="D68" s="1" t="s">
        <v>5515</v>
      </c>
      <c r="E68" s="3" t="s">
        <v>5516</v>
      </c>
      <c r="F68" s="3">
        <v>16</v>
      </c>
      <c r="G68" s="18">
        <v>25</v>
      </c>
      <c r="H68" s="3" t="s">
        <v>1561</v>
      </c>
      <c r="I68" s="4"/>
      <c r="J68" s="18" t="s">
        <v>3005</v>
      </c>
      <c r="K68" s="4" t="s">
        <v>1439</v>
      </c>
      <c r="L68" s="103" t="s">
        <v>1616</v>
      </c>
      <c r="M68" s="3" t="s">
        <v>1614</v>
      </c>
      <c r="N68" s="3" t="s">
        <v>3005</v>
      </c>
      <c r="O68" s="3" t="s">
        <v>1988</v>
      </c>
      <c r="P68" s="3">
        <v>25</v>
      </c>
      <c r="Q68" s="1" t="s">
        <v>5528</v>
      </c>
      <c r="R68" s="2">
        <v>41.5</v>
      </c>
      <c r="S68" s="161" t="s">
        <v>5040</v>
      </c>
      <c r="T68" s="1" t="s">
        <v>1989</v>
      </c>
      <c r="U68" s="18" t="s">
        <v>1683</v>
      </c>
      <c r="V68" s="18" t="s">
        <v>1683</v>
      </c>
      <c r="W68" s="18" t="s">
        <v>3979</v>
      </c>
      <c r="X68" s="18" t="s">
        <v>5042</v>
      </c>
      <c r="Y68" s="132">
        <f t="shared" si="0"/>
        <v>800</v>
      </c>
      <c r="Z68" s="132">
        <f t="shared" si="1"/>
        <v>800</v>
      </c>
      <c r="AA68" s="372" t="str">
        <f t="shared" si="2"/>
        <v>0</v>
      </c>
      <c r="AC68" s="20"/>
    </row>
    <row r="69" spans="1:29" s="18" customFormat="1" ht="12" customHeight="1" x14ac:dyDescent="0.2">
      <c r="A69" s="16" t="s">
        <v>1958</v>
      </c>
      <c r="B69" s="17">
        <v>415</v>
      </c>
      <c r="C69" s="16" t="s">
        <v>5523</v>
      </c>
      <c r="D69" s="16" t="s">
        <v>5515</v>
      </c>
      <c r="E69" s="18" t="s">
        <v>5516</v>
      </c>
      <c r="F69" s="18">
        <v>16</v>
      </c>
      <c r="G69" s="18">
        <v>25</v>
      </c>
      <c r="H69" s="3" t="s">
        <v>1561</v>
      </c>
      <c r="I69" s="51"/>
      <c r="J69" s="18" t="s">
        <v>3005</v>
      </c>
      <c r="K69" s="19" t="s">
        <v>1734</v>
      </c>
      <c r="L69" s="103" t="s">
        <v>1616</v>
      </c>
      <c r="M69" s="116" t="s">
        <v>1734</v>
      </c>
      <c r="N69" s="18" t="s">
        <v>3005</v>
      </c>
      <c r="O69" s="116"/>
      <c r="P69" s="140">
        <v>25</v>
      </c>
      <c r="Q69" s="1" t="s">
        <v>4529</v>
      </c>
      <c r="R69" s="2">
        <v>55</v>
      </c>
      <c r="S69" s="161" t="s">
        <v>5040</v>
      </c>
      <c r="T69" s="1" t="s">
        <v>2429</v>
      </c>
      <c r="U69" s="18" t="s">
        <v>1683</v>
      </c>
      <c r="V69" s="18" t="s">
        <v>1683</v>
      </c>
      <c r="W69" s="18" t="s">
        <v>3979</v>
      </c>
      <c r="X69" s="18" t="s">
        <v>5042</v>
      </c>
      <c r="Y69" s="132">
        <f t="shared" si="0"/>
        <v>800</v>
      </c>
      <c r="Z69" s="132">
        <f t="shared" si="1"/>
        <v>800</v>
      </c>
      <c r="AA69" s="372" t="str">
        <f t="shared" si="2"/>
        <v>0</v>
      </c>
      <c r="AC69" s="20"/>
    </row>
    <row r="70" spans="1:29" s="18" customFormat="1" ht="12" customHeight="1" x14ac:dyDescent="0.2">
      <c r="A70" s="16" t="s">
        <v>1958</v>
      </c>
      <c r="B70" s="17">
        <v>415</v>
      </c>
      <c r="C70" s="16" t="s">
        <v>5523</v>
      </c>
      <c r="D70" s="16" t="s">
        <v>5515</v>
      </c>
      <c r="E70" s="18" t="s">
        <v>5516</v>
      </c>
      <c r="F70" s="18">
        <v>16</v>
      </c>
      <c r="G70" s="18">
        <v>25</v>
      </c>
      <c r="H70" s="3" t="s">
        <v>1561</v>
      </c>
      <c r="I70" s="51"/>
      <c r="J70" s="18" t="s">
        <v>3005</v>
      </c>
      <c r="K70" s="19" t="s">
        <v>1734</v>
      </c>
      <c r="L70" s="103" t="s">
        <v>1616</v>
      </c>
      <c r="M70" s="116" t="s">
        <v>1734</v>
      </c>
      <c r="N70" s="18" t="s">
        <v>3005</v>
      </c>
      <c r="O70" s="116"/>
      <c r="P70" s="140">
        <v>25</v>
      </c>
      <c r="Q70" s="1" t="s">
        <v>4529</v>
      </c>
      <c r="R70" s="2">
        <v>50</v>
      </c>
      <c r="S70" s="161" t="s">
        <v>5040</v>
      </c>
      <c r="T70" s="1" t="s">
        <v>2428</v>
      </c>
      <c r="U70" s="18" t="s">
        <v>1683</v>
      </c>
      <c r="V70" s="18" t="s">
        <v>1683</v>
      </c>
      <c r="W70" s="18" t="s">
        <v>3979</v>
      </c>
      <c r="X70" s="18" t="s">
        <v>5042</v>
      </c>
      <c r="Y70" s="132">
        <f t="shared" si="0"/>
        <v>800</v>
      </c>
      <c r="Z70" s="132">
        <f t="shared" si="1"/>
        <v>800</v>
      </c>
      <c r="AA70" s="372" t="str">
        <f t="shared" si="2"/>
        <v>0</v>
      </c>
      <c r="AC70" s="20"/>
    </row>
    <row r="71" spans="1:29" s="18" customFormat="1" ht="12" customHeight="1" x14ac:dyDescent="0.2">
      <c r="A71" s="1" t="s">
        <v>2430</v>
      </c>
      <c r="B71" s="2">
        <v>59</v>
      </c>
      <c r="C71" s="1" t="s">
        <v>4529</v>
      </c>
      <c r="D71" s="1" t="s">
        <v>5515</v>
      </c>
      <c r="E71" s="3" t="s">
        <v>5516</v>
      </c>
      <c r="F71" s="3">
        <v>16</v>
      </c>
      <c r="G71" s="18">
        <v>25</v>
      </c>
      <c r="H71" s="3" t="s">
        <v>1561</v>
      </c>
      <c r="I71" s="51"/>
      <c r="J71" s="18" t="s">
        <v>3005</v>
      </c>
      <c r="K71" s="51" t="s">
        <v>2431</v>
      </c>
      <c r="L71" s="103" t="s">
        <v>1616</v>
      </c>
      <c r="M71" s="18" t="s">
        <v>1614</v>
      </c>
      <c r="N71" s="3" t="s">
        <v>3005</v>
      </c>
      <c r="O71" s="83" t="s">
        <v>2431</v>
      </c>
      <c r="P71" s="3">
        <v>25</v>
      </c>
      <c r="Q71" s="16" t="s">
        <v>5514</v>
      </c>
      <c r="R71" s="17">
        <v>48.1</v>
      </c>
      <c r="S71" s="161" t="s">
        <v>5040</v>
      </c>
      <c r="T71" s="16" t="s">
        <v>1971</v>
      </c>
      <c r="U71" s="18" t="s">
        <v>1683</v>
      </c>
      <c r="V71" s="18" t="s">
        <v>1683</v>
      </c>
      <c r="W71" s="18" t="s">
        <v>3979</v>
      </c>
      <c r="X71" s="18" t="s">
        <v>5042</v>
      </c>
      <c r="Y71" s="132">
        <f t="shared" ref="Y71:Y134" si="3">F71*G71*2</f>
        <v>800</v>
      </c>
      <c r="Z71" s="132">
        <f t="shared" ref="Z71:Z134" si="4">IF(X71="N",Y71,"0")</f>
        <v>800</v>
      </c>
      <c r="AA71" s="372" t="str">
        <f t="shared" ref="AA71:AA134" si="5">IF(X71="P",Y71,"0")</f>
        <v>0</v>
      </c>
      <c r="AC71" s="20"/>
    </row>
    <row r="72" spans="1:29" s="247" customFormat="1" ht="12" customHeight="1" x14ac:dyDescent="0.2">
      <c r="A72" s="1" t="s">
        <v>2432</v>
      </c>
      <c r="B72" s="2">
        <v>65</v>
      </c>
      <c r="C72" s="1" t="s">
        <v>4529</v>
      </c>
      <c r="D72" s="1" t="s">
        <v>5515</v>
      </c>
      <c r="E72" s="3" t="s">
        <v>5516</v>
      </c>
      <c r="F72" s="3">
        <v>16</v>
      </c>
      <c r="G72" s="140">
        <v>25</v>
      </c>
      <c r="H72" s="3" t="s">
        <v>1561</v>
      </c>
      <c r="I72" s="51"/>
      <c r="J72" s="18" t="s">
        <v>3005</v>
      </c>
      <c r="K72" s="51" t="s">
        <v>4709</v>
      </c>
      <c r="L72" s="254" t="s">
        <v>1616</v>
      </c>
      <c r="M72" s="18" t="s">
        <v>4709</v>
      </c>
      <c r="N72" s="18" t="s">
        <v>3005</v>
      </c>
      <c r="O72" s="83"/>
      <c r="P72" s="18">
        <v>25</v>
      </c>
      <c r="Q72" s="16" t="s">
        <v>5523</v>
      </c>
      <c r="R72" s="17">
        <v>300</v>
      </c>
      <c r="S72" s="161" t="s">
        <v>5040</v>
      </c>
      <c r="T72" s="16" t="s">
        <v>1973</v>
      </c>
      <c r="U72" s="18" t="s">
        <v>1683</v>
      </c>
      <c r="V72" s="18" t="s">
        <v>1683</v>
      </c>
      <c r="W72" s="18" t="s">
        <v>3979</v>
      </c>
      <c r="X72" s="18" t="s">
        <v>5042</v>
      </c>
      <c r="Y72" s="132">
        <f t="shared" si="3"/>
        <v>800</v>
      </c>
      <c r="Z72" s="132">
        <f t="shared" si="4"/>
        <v>800</v>
      </c>
      <c r="AA72" s="372" t="str">
        <f t="shared" si="5"/>
        <v>0</v>
      </c>
    </row>
    <row r="73" spans="1:29" s="247" customFormat="1" ht="12" customHeight="1" x14ac:dyDescent="0.2">
      <c r="A73" s="1" t="s">
        <v>2433</v>
      </c>
      <c r="B73" s="2">
        <v>60</v>
      </c>
      <c r="C73" s="1" t="s">
        <v>4529</v>
      </c>
      <c r="D73" s="1" t="s">
        <v>5515</v>
      </c>
      <c r="E73" s="3" t="s">
        <v>5516</v>
      </c>
      <c r="F73" s="3">
        <v>16</v>
      </c>
      <c r="G73" s="140">
        <v>25</v>
      </c>
      <c r="H73" s="3" t="s">
        <v>1561</v>
      </c>
      <c r="I73" s="51"/>
      <c r="J73" s="18" t="s">
        <v>3005</v>
      </c>
      <c r="K73" s="51" t="s">
        <v>4709</v>
      </c>
      <c r="L73" s="254" t="s">
        <v>1616</v>
      </c>
      <c r="M73" s="3" t="s">
        <v>4709</v>
      </c>
      <c r="N73" s="3" t="s">
        <v>3005</v>
      </c>
      <c r="O73" s="83"/>
      <c r="P73" s="3">
        <v>25</v>
      </c>
      <c r="Q73" s="1" t="s">
        <v>5528</v>
      </c>
      <c r="R73" s="2">
        <v>47.15</v>
      </c>
      <c r="S73" s="161" t="s">
        <v>5040</v>
      </c>
      <c r="T73" s="1" t="s">
        <v>1975</v>
      </c>
      <c r="U73" s="18" t="s">
        <v>1683</v>
      </c>
      <c r="V73" s="18" t="s">
        <v>1683</v>
      </c>
      <c r="W73" s="18" t="s">
        <v>3979</v>
      </c>
      <c r="X73" s="18" t="s">
        <v>5042</v>
      </c>
      <c r="Y73" s="132">
        <f t="shared" si="3"/>
        <v>800</v>
      </c>
      <c r="Z73" s="132">
        <f t="shared" si="4"/>
        <v>800</v>
      </c>
      <c r="AA73" s="372" t="str">
        <f t="shared" si="5"/>
        <v>0</v>
      </c>
    </row>
    <row r="74" spans="1:29" s="247" customFormat="1" ht="12" customHeight="1" x14ac:dyDescent="0.2">
      <c r="A74" s="1" t="s">
        <v>2434</v>
      </c>
      <c r="B74" s="2">
        <v>55</v>
      </c>
      <c r="C74" s="1" t="s">
        <v>4529</v>
      </c>
      <c r="D74" s="1" t="s">
        <v>5515</v>
      </c>
      <c r="E74" s="3" t="s">
        <v>5516</v>
      </c>
      <c r="F74" s="3">
        <v>16</v>
      </c>
      <c r="G74" s="140">
        <v>25</v>
      </c>
      <c r="H74" s="3" t="s">
        <v>1561</v>
      </c>
      <c r="I74" s="51"/>
      <c r="J74" s="18" t="s">
        <v>3005</v>
      </c>
      <c r="K74" s="51" t="s">
        <v>4709</v>
      </c>
      <c r="L74" s="254" t="s">
        <v>1616</v>
      </c>
      <c r="M74" s="18" t="s">
        <v>4709</v>
      </c>
      <c r="N74" s="18" t="s">
        <v>3005</v>
      </c>
      <c r="O74" s="83"/>
      <c r="P74" s="18">
        <v>25</v>
      </c>
      <c r="Q74" s="16" t="s">
        <v>5528</v>
      </c>
      <c r="R74" s="17">
        <v>47.15</v>
      </c>
      <c r="S74" s="161" t="s">
        <v>5040</v>
      </c>
      <c r="T74" s="16" t="s">
        <v>1975</v>
      </c>
      <c r="U74" s="18" t="s">
        <v>1683</v>
      </c>
      <c r="V74" s="18" t="s">
        <v>1683</v>
      </c>
      <c r="W74" s="18" t="s">
        <v>3979</v>
      </c>
      <c r="X74" s="18" t="s">
        <v>5042</v>
      </c>
      <c r="Y74" s="132">
        <f t="shared" si="3"/>
        <v>800</v>
      </c>
      <c r="Z74" s="132">
        <f t="shared" si="4"/>
        <v>800</v>
      </c>
      <c r="AA74" s="372" t="str">
        <f t="shared" si="5"/>
        <v>0</v>
      </c>
    </row>
    <row r="75" spans="1:29" s="18" customFormat="1" ht="12" customHeight="1" x14ac:dyDescent="0.2">
      <c r="A75" s="16" t="s">
        <v>1692</v>
      </c>
      <c r="B75" s="17">
        <v>27</v>
      </c>
      <c r="C75" s="16" t="s">
        <v>5528</v>
      </c>
      <c r="D75" s="16" t="s">
        <v>5515</v>
      </c>
      <c r="E75" s="18" t="s">
        <v>5516</v>
      </c>
      <c r="F75" s="18">
        <v>16</v>
      </c>
      <c r="G75" s="18">
        <v>25</v>
      </c>
      <c r="H75" s="3" t="s">
        <v>1561</v>
      </c>
      <c r="I75" s="46" t="s">
        <v>2435</v>
      </c>
      <c r="J75" s="3" t="s">
        <v>3005</v>
      </c>
      <c r="K75" s="19" t="s">
        <v>4069</v>
      </c>
      <c r="L75" s="103" t="s">
        <v>1616</v>
      </c>
      <c r="M75" s="18" t="s">
        <v>4300</v>
      </c>
      <c r="N75" s="3" t="s">
        <v>3005</v>
      </c>
      <c r="O75" s="83" t="s">
        <v>2436</v>
      </c>
      <c r="P75" s="3">
        <v>25</v>
      </c>
      <c r="Q75" s="16" t="s">
        <v>1858</v>
      </c>
      <c r="R75" s="17">
        <v>24.73</v>
      </c>
      <c r="S75" s="60" t="s">
        <v>2437</v>
      </c>
      <c r="T75" s="16" t="s">
        <v>1859</v>
      </c>
      <c r="U75" s="18" t="s">
        <v>1683</v>
      </c>
      <c r="V75" s="18" t="s">
        <v>1683</v>
      </c>
      <c r="W75" s="18" t="s">
        <v>3979</v>
      </c>
      <c r="X75" s="79" t="s">
        <v>3978</v>
      </c>
      <c r="Y75" s="132">
        <f t="shared" si="3"/>
        <v>800</v>
      </c>
      <c r="Z75" s="132" t="str">
        <f t="shared" si="4"/>
        <v>0</v>
      </c>
      <c r="AA75" s="372">
        <f t="shared" si="5"/>
        <v>800</v>
      </c>
      <c r="AC75" s="20"/>
    </row>
    <row r="76" spans="1:29" s="247" customFormat="1" ht="12" customHeight="1" x14ac:dyDescent="0.2">
      <c r="A76" s="1" t="s">
        <v>2425</v>
      </c>
      <c r="B76" s="2">
        <v>0</v>
      </c>
      <c r="C76" s="154" t="s">
        <v>4529</v>
      </c>
      <c r="D76" s="16" t="s">
        <v>5515</v>
      </c>
      <c r="E76" s="18" t="s">
        <v>5516</v>
      </c>
      <c r="F76" s="18">
        <v>16</v>
      </c>
      <c r="G76" s="18">
        <v>25</v>
      </c>
      <c r="H76" s="3" t="s">
        <v>1561</v>
      </c>
      <c r="I76" s="19" t="s">
        <v>2438</v>
      </c>
      <c r="J76" s="18" t="s">
        <v>3005</v>
      </c>
      <c r="K76" s="51" t="s">
        <v>4379</v>
      </c>
      <c r="L76" s="254" t="s">
        <v>1616</v>
      </c>
      <c r="M76" s="116" t="s">
        <v>4980</v>
      </c>
      <c r="N76" s="18" t="s">
        <v>3005</v>
      </c>
      <c r="O76" s="116" t="s">
        <v>2439</v>
      </c>
      <c r="P76" s="3">
        <v>25</v>
      </c>
      <c r="Q76" s="1" t="s">
        <v>4529</v>
      </c>
      <c r="R76" s="2">
        <v>52</v>
      </c>
      <c r="S76" s="60" t="s">
        <v>2437</v>
      </c>
      <c r="T76" s="1" t="s">
        <v>2440</v>
      </c>
      <c r="U76" s="18" t="s">
        <v>1683</v>
      </c>
      <c r="V76" s="18" t="s">
        <v>1683</v>
      </c>
      <c r="W76" s="18" t="s">
        <v>3979</v>
      </c>
      <c r="X76" s="79" t="s">
        <v>3978</v>
      </c>
      <c r="Y76" s="132">
        <f t="shared" si="3"/>
        <v>800</v>
      </c>
      <c r="Z76" s="132" t="str">
        <f t="shared" si="4"/>
        <v>0</v>
      </c>
      <c r="AA76" s="372">
        <f t="shared" si="5"/>
        <v>800</v>
      </c>
    </row>
    <row r="77" spans="1:29" s="18" customFormat="1" ht="12" customHeight="1" x14ac:dyDescent="0.2">
      <c r="A77" s="16" t="s">
        <v>1945</v>
      </c>
      <c r="B77" s="17">
        <v>285</v>
      </c>
      <c r="C77" s="16" t="s">
        <v>5514</v>
      </c>
      <c r="D77" s="16" t="s">
        <v>5515</v>
      </c>
      <c r="E77" s="18" t="s">
        <v>5516</v>
      </c>
      <c r="F77" s="18">
        <v>16</v>
      </c>
      <c r="G77" s="18">
        <v>25</v>
      </c>
      <c r="H77" s="3" t="s">
        <v>1561</v>
      </c>
      <c r="I77" s="51" t="s">
        <v>2441</v>
      </c>
      <c r="J77" s="18" t="s">
        <v>3005</v>
      </c>
      <c r="K77" s="19" t="s">
        <v>4291</v>
      </c>
      <c r="L77" s="103" t="s">
        <v>1616</v>
      </c>
      <c r="M77" s="3" t="s">
        <v>2442</v>
      </c>
      <c r="N77" s="18" t="s">
        <v>3005</v>
      </c>
      <c r="O77" s="83" t="s">
        <v>2443</v>
      </c>
      <c r="P77" s="3">
        <v>25</v>
      </c>
      <c r="Q77" s="1" t="s">
        <v>5528</v>
      </c>
      <c r="R77" s="2">
        <v>89</v>
      </c>
      <c r="S77" s="60" t="s">
        <v>2437</v>
      </c>
      <c r="T77" s="1" t="s">
        <v>1944</v>
      </c>
      <c r="U77" s="18" t="s">
        <v>1683</v>
      </c>
      <c r="V77" s="18" t="s">
        <v>1683</v>
      </c>
      <c r="W77" s="18" t="s">
        <v>3979</v>
      </c>
      <c r="X77" s="79" t="s">
        <v>3978</v>
      </c>
      <c r="Y77" s="132">
        <f t="shared" si="3"/>
        <v>800</v>
      </c>
      <c r="Z77" s="132" t="str">
        <f t="shared" si="4"/>
        <v>0</v>
      </c>
      <c r="AA77" s="372">
        <f t="shared" si="5"/>
        <v>800</v>
      </c>
      <c r="AC77" s="20"/>
    </row>
    <row r="78" spans="1:29" s="18" customFormat="1" ht="12" customHeight="1" x14ac:dyDescent="0.2">
      <c r="A78" s="16" t="s">
        <v>1784</v>
      </c>
      <c r="B78" s="17">
        <v>309</v>
      </c>
      <c r="C78" s="16" t="s">
        <v>5514</v>
      </c>
      <c r="D78" s="16" t="s">
        <v>5515</v>
      </c>
      <c r="E78" s="18" t="s">
        <v>5516</v>
      </c>
      <c r="F78" s="18">
        <v>16</v>
      </c>
      <c r="G78" s="18">
        <v>25</v>
      </c>
      <c r="H78" s="3" t="s">
        <v>1561</v>
      </c>
      <c r="I78" s="51" t="s">
        <v>2444</v>
      </c>
      <c r="J78" s="18" t="s">
        <v>3005</v>
      </c>
      <c r="K78" s="19" t="s">
        <v>4979</v>
      </c>
      <c r="L78" s="103" t="s">
        <v>1616</v>
      </c>
      <c r="M78" s="18" t="s">
        <v>4300</v>
      </c>
      <c r="N78" s="3" t="s">
        <v>3005</v>
      </c>
      <c r="O78" s="116" t="s">
        <v>2445</v>
      </c>
      <c r="P78" s="3">
        <v>25</v>
      </c>
      <c r="Q78" s="16" t="s">
        <v>1858</v>
      </c>
      <c r="R78" s="17">
        <v>24.73</v>
      </c>
      <c r="S78" s="60" t="s">
        <v>2446</v>
      </c>
      <c r="T78" s="16" t="s">
        <v>1859</v>
      </c>
      <c r="U78" s="18" t="s">
        <v>1683</v>
      </c>
      <c r="V78" s="18" t="s">
        <v>1683</v>
      </c>
      <c r="W78" s="18" t="s">
        <v>3979</v>
      </c>
      <c r="X78" s="79" t="s">
        <v>3978</v>
      </c>
      <c r="Y78" s="132">
        <f t="shared" si="3"/>
        <v>800</v>
      </c>
      <c r="Z78" s="132" t="str">
        <f t="shared" si="4"/>
        <v>0</v>
      </c>
      <c r="AA78" s="372">
        <f t="shared" si="5"/>
        <v>800</v>
      </c>
      <c r="AC78" s="20"/>
    </row>
    <row r="79" spans="1:29" s="18" customFormat="1" ht="12" customHeight="1" x14ac:dyDescent="0.2">
      <c r="A79" s="16" t="s">
        <v>1937</v>
      </c>
      <c r="B79" s="17">
        <v>305</v>
      </c>
      <c r="C79" s="16" t="s">
        <v>5523</v>
      </c>
      <c r="D79" s="16" t="s">
        <v>5515</v>
      </c>
      <c r="E79" s="18" t="s">
        <v>5516</v>
      </c>
      <c r="F79" s="18">
        <v>16</v>
      </c>
      <c r="G79" s="18">
        <v>25</v>
      </c>
      <c r="H79" s="3" t="s">
        <v>1561</v>
      </c>
      <c r="I79" s="51" t="s">
        <v>2447</v>
      </c>
      <c r="J79" s="3" t="s">
        <v>3005</v>
      </c>
      <c r="K79" s="19" t="s">
        <v>4170</v>
      </c>
      <c r="L79" s="103" t="s">
        <v>1616</v>
      </c>
      <c r="M79" s="18" t="s">
        <v>4300</v>
      </c>
      <c r="N79" s="3" t="s">
        <v>3005</v>
      </c>
      <c r="O79" s="116" t="s">
        <v>2448</v>
      </c>
      <c r="P79" s="3">
        <v>25</v>
      </c>
      <c r="Q79" s="16" t="s">
        <v>1858</v>
      </c>
      <c r="R79" s="17">
        <v>24.73</v>
      </c>
      <c r="S79" s="60" t="s">
        <v>2449</v>
      </c>
      <c r="T79" s="16" t="s">
        <v>1859</v>
      </c>
      <c r="U79" s="18" t="s">
        <v>1683</v>
      </c>
      <c r="V79" s="18" t="s">
        <v>1683</v>
      </c>
      <c r="W79" s="18" t="s">
        <v>3979</v>
      </c>
      <c r="X79" s="79" t="s">
        <v>3978</v>
      </c>
      <c r="Y79" s="132">
        <f t="shared" si="3"/>
        <v>800</v>
      </c>
      <c r="Z79" s="132" t="str">
        <f t="shared" si="4"/>
        <v>0</v>
      </c>
      <c r="AA79" s="372">
        <f t="shared" si="5"/>
        <v>800</v>
      </c>
      <c r="AC79" s="20"/>
    </row>
    <row r="80" spans="1:29" s="18" customFormat="1" ht="12" customHeight="1" x14ac:dyDescent="0.2">
      <c r="A80" s="16" t="s">
        <v>1940</v>
      </c>
      <c r="B80" s="17">
        <v>310</v>
      </c>
      <c r="C80" s="16" t="s">
        <v>5514</v>
      </c>
      <c r="D80" s="16" t="s">
        <v>5515</v>
      </c>
      <c r="E80" s="18" t="s">
        <v>5516</v>
      </c>
      <c r="F80" s="18">
        <v>16</v>
      </c>
      <c r="G80" s="18">
        <v>25</v>
      </c>
      <c r="H80" s="3" t="s">
        <v>1561</v>
      </c>
      <c r="I80" s="51" t="s">
        <v>2447</v>
      </c>
      <c r="J80" s="3" t="s">
        <v>3005</v>
      </c>
      <c r="K80" s="19" t="s">
        <v>4170</v>
      </c>
      <c r="L80" s="103" t="s">
        <v>1616</v>
      </c>
      <c r="M80" s="18" t="s">
        <v>4300</v>
      </c>
      <c r="N80" s="3" t="s">
        <v>3005</v>
      </c>
      <c r="O80" s="116" t="s">
        <v>2450</v>
      </c>
      <c r="P80" s="3">
        <v>25</v>
      </c>
      <c r="Q80" s="16" t="s">
        <v>1858</v>
      </c>
      <c r="R80" s="17">
        <v>24.73</v>
      </c>
      <c r="S80" s="60" t="s">
        <v>2311</v>
      </c>
      <c r="T80" s="16" t="s">
        <v>1859</v>
      </c>
      <c r="U80" s="18" t="s">
        <v>1683</v>
      </c>
      <c r="V80" s="18" t="s">
        <v>1683</v>
      </c>
      <c r="W80" s="18" t="s">
        <v>3979</v>
      </c>
      <c r="X80" s="79" t="s">
        <v>3978</v>
      </c>
      <c r="Y80" s="132">
        <f t="shared" si="3"/>
        <v>800</v>
      </c>
      <c r="Z80" s="132" t="str">
        <f t="shared" si="4"/>
        <v>0</v>
      </c>
      <c r="AA80" s="372">
        <f t="shared" si="5"/>
        <v>800</v>
      </c>
      <c r="AC80" s="20"/>
    </row>
    <row r="81" spans="1:32" s="18" customFormat="1" ht="12" customHeight="1" x14ac:dyDescent="0.2">
      <c r="A81" s="16" t="s">
        <v>1951</v>
      </c>
      <c r="B81" s="17">
        <v>29.03</v>
      </c>
      <c r="C81" s="16" t="s">
        <v>5528</v>
      </c>
      <c r="D81" s="16" t="s">
        <v>5515</v>
      </c>
      <c r="E81" s="18" t="s">
        <v>5516</v>
      </c>
      <c r="F81" s="18">
        <v>16</v>
      </c>
      <c r="G81" s="18">
        <v>25</v>
      </c>
      <c r="H81" s="3" t="s">
        <v>1561</v>
      </c>
      <c r="I81" s="51" t="s">
        <v>2451</v>
      </c>
      <c r="J81" s="18" t="s">
        <v>3005</v>
      </c>
      <c r="K81" s="19" t="s">
        <v>1953</v>
      </c>
      <c r="L81" s="103" t="s">
        <v>1616</v>
      </c>
      <c r="M81" s="3" t="s">
        <v>4361</v>
      </c>
      <c r="N81" s="18" t="s">
        <v>3005</v>
      </c>
      <c r="O81" s="83" t="s">
        <v>0</v>
      </c>
      <c r="P81" s="3">
        <v>25</v>
      </c>
      <c r="Q81" s="1" t="s">
        <v>5528</v>
      </c>
      <c r="R81" s="2">
        <v>39.1</v>
      </c>
      <c r="S81" s="60" t="s">
        <v>2320</v>
      </c>
      <c r="T81" s="1" t="s">
        <v>1966</v>
      </c>
      <c r="U81" s="18" t="s">
        <v>1683</v>
      </c>
      <c r="V81" s="18" t="s">
        <v>1683</v>
      </c>
      <c r="W81" s="18" t="s">
        <v>3979</v>
      </c>
      <c r="X81" s="79" t="s">
        <v>3978</v>
      </c>
      <c r="Y81" s="132">
        <f t="shared" si="3"/>
        <v>800</v>
      </c>
      <c r="Z81" s="132" t="str">
        <f t="shared" si="4"/>
        <v>0</v>
      </c>
      <c r="AA81" s="372">
        <f t="shared" si="5"/>
        <v>800</v>
      </c>
      <c r="AC81" s="20"/>
    </row>
    <row r="82" spans="1:32" s="18" customFormat="1" ht="12" customHeight="1" x14ac:dyDescent="0.2">
      <c r="A82" s="1" t="s">
        <v>2425</v>
      </c>
      <c r="B82" s="2">
        <v>0</v>
      </c>
      <c r="C82" s="154" t="s">
        <v>4529</v>
      </c>
      <c r="D82" s="16" t="s">
        <v>5515</v>
      </c>
      <c r="E82" s="18" t="s">
        <v>5516</v>
      </c>
      <c r="F82" s="18">
        <v>16</v>
      </c>
      <c r="G82" s="18">
        <v>25</v>
      </c>
      <c r="H82" s="3" t="s">
        <v>1561</v>
      </c>
      <c r="I82" s="19" t="s">
        <v>1</v>
      </c>
      <c r="J82" s="18" t="s">
        <v>3005</v>
      </c>
      <c r="K82" s="51" t="s">
        <v>4379</v>
      </c>
      <c r="L82" s="103" t="s">
        <v>1616</v>
      </c>
      <c r="M82" s="3" t="s">
        <v>5517</v>
      </c>
      <c r="N82" s="18" t="s">
        <v>3005</v>
      </c>
      <c r="O82" s="83" t="s">
        <v>2</v>
      </c>
      <c r="P82" s="3">
        <v>25</v>
      </c>
      <c r="Q82" s="1" t="s">
        <v>5528</v>
      </c>
      <c r="R82" s="2">
        <v>43.75</v>
      </c>
      <c r="S82" s="60" t="s">
        <v>3</v>
      </c>
      <c r="T82" s="1" t="s">
        <v>1986</v>
      </c>
      <c r="U82" s="18" t="s">
        <v>1683</v>
      </c>
      <c r="V82" s="18" t="s">
        <v>1683</v>
      </c>
      <c r="W82" s="18" t="s">
        <v>3979</v>
      </c>
      <c r="X82" s="79" t="s">
        <v>3978</v>
      </c>
      <c r="Y82" s="132">
        <f t="shared" si="3"/>
        <v>800</v>
      </c>
      <c r="Z82" s="132" t="str">
        <f t="shared" si="4"/>
        <v>0</v>
      </c>
      <c r="AA82" s="372">
        <f t="shared" si="5"/>
        <v>800</v>
      </c>
      <c r="AC82" s="20"/>
    </row>
    <row r="83" spans="1:32" s="247" customFormat="1" ht="12" customHeight="1" x14ac:dyDescent="0.2">
      <c r="A83" s="16"/>
      <c r="B83" s="17"/>
      <c r="C83" s="16"/>
      <c r="D83" s="16"/>
      <c r="E83" s="18"/>
      <c r="F83" s="18"/>
      <c r="G83" s="140"/>
      <c r="H83" s="18"/>
      <c r="I83" s="51"/>
      <c r="J83" s="18"/>
      <c r="K83" s="51"/>
      <c r="L83" s="254"/>
      <c r="M83" s="18"/>
      <c r="N83" s="18"/>
      <c r="O83" s="83"/>
      <c r="P83" s="18"/>
      <c r="Q83" s="16"/>
      <c r="R83" s="17"/>
      <c r="S83" s="670"/>
      <c r="T83" s="16"/>
      <c r="U83" s="18"/>
      <c r="V83" s="18"/>
      <c r="W83" s="18"/>
      <c r="X83" s="18"/>
      <c r="Y83" s="132">
        <f t="shared" si="3"/>
        <v>0</v>
      </c>
      <c r="Z83" s="132" t="str">
        <f t="shared" si="4"/>
        <v>0</v>
      </c>
      <c r="AA83" s="372" t="str">
        <f t="shared" si="5"/>
        <v>0</v>
      </c>
    </row>
    <row r="84" spans="1:32" s="541" customFormat="1" ht="12" customHeight="1" thickBot="1" x14ac:dyDescent="0.25">
      <c r="A84" s="537"/>
      <c r="B84" s="537"/>
      <c r="C84" s="537"/>
      <c r="D84" s="537"/>
      <c r="E84" s="537"/>
      <c r="F84" s="537"/>
      <c r="G84" s="458">
        <f>SUM(G72:G83)</f>
        <v>275</v>
      </c>
      <c r="H84" s="537"/>
      <c r="I84" s="458"/>
      <c r="J84" s="538"/>
      <c r="K84" s="458"/>
      <c r="L84" s="539"/>
      <c r="M84" s="537">
        <f>G84-P84</f>
        <v>0</v>
      </c>
      <c r="N84" s="538"/>
      <c r="O84" s="469"/>
      <c r="P84" s="537">
        <f>SUM(P72:P83)</f>
        <v>275</v>
      </c>
      <c r="Q84" s="537"/>
      <c r="R84" s="537"/>
      <c r="S84" s="625"/>
      <c r="T84" s="537"/>
      <c r="U84" s="537"/>
      <c r="V84" s="537"/>
      <c r="W84" s="537"/>
      <c r="X84" s="537"/>
      <c r="Y84" s="132">
        <f t="shared" si="3"/>
        <v>0</v>
      </c>
      <c r="Z84" s="132" t="str">
        <f t="shared" si="4"/>
        <v>0</v>
      </c>
      <c r="AA84" s="372" t="str">
        <f t="shared" si="5"/>
        <v>0</v>
      </c>
    </row>
    <row r="85" spans="1:32" s="247" customFormat="1" ht="12" customHeight="1" x14ac:dyDescent="0.2">
      <c r="C85" s="425" t="s">
        <v>1990</v>
      </c>
      <c r="G85" s="370"/>
      <c r="H85" s="59"/>
      <c r="I85" s="370"/>
      <c r="J85" s="276"/>
      <c r="K85" s="370"/>
      <c r="L85" s="276"/>
      <c r="N85" s="276"/>
      <c r="O85" s="517"/>
      <c r="S85" s="552"/>
      <c r="Y85" s="132">
        <f t="shared" si="3"/>
        <v>0</v>
      </c>
      <c r="Z85" s="132" t="str">
        <f t="shared" si="4"/>
        <v>0</v>
      </c>
      <c r="AA85" s="372" t="str">
        <f t="shared" si="5"/>
        <v>0</v>
      </c>
    </row>
    <row r="86" spans="1:32" s="120" customFormat="1" ht="12" customHeight="1" x14ac:dyDescent="0.2">
      <c r="A86" s="1" t="s">
        <v>4</v>
      </c>
      <c r="B86" s="2">
        <v>0</v>
      </c>
      <c r="C86" s="154" t="s">
        <v>4529</v>
      </c>
      <c r="D86" s="16" t="s">
        <v>1992</v>
      </c>
      <c r="E86" s="18" t="s">
        <v>5516</v>
      </c>
      <c r="F86" s="18">
        <v>6</v>
      </c>
      <c r="G86" s="260">
        <v>25</v>
      </c>
      <c r="H86" s="18"/>
      <c r="I86" s="19" t="s">
        <v>5</v>
      </c>
      <c r="J86" s="18" t="s">
        <v>3005</v>
      </c>
      <c r="K86" s="51" t="s">
        <v>4379</v>
      </c>
      <c r="L86" s="274" t="s">
        <v>1616</v>
      </c>
      <c r="M86" s="18" t="s">
        <v>1739</v>
      </c>
      <c r="N86" s="18" t="s">
        <v>3005</v>
      </c>
      <c r="O86" s="18" t="s">
        <v>1994</v>
      </c>
      <c r="P86" s="18">
        <v>25</v>
      </c>
      <c r="Q86" s="16" t="s">
        <v>4447</v>
      </c>
      <c r="R86" s="17">
        <v>114</v>
      </c>
      <c r="S86" s="340">
        <v>24194</v>
      </c>
      <c r="T86" s="16" t="s">
        <v>1996</v>
      </c>
      <c r="U86" s="18" t="s">
        <v>1683</v>
      </c>
      <c r="V86" s="18" t="s">
        <v>1683</v>
      </c>
      <c r="W86" s="18" t="s">
        <v>3979</v>
      </c>
      <c r="X86" s="18" t="s">
        <v>3978</v>
      </c>
      <c r="Y86" s="132">
        <f t="shared" si="3"/>
        <v>300</v>
      </c>
      <c r="Z86" s="132" t="str">
        <f t="shared" si="4"/>
        <v>0</v>
      </c>
      <c r="AA86" s="372">
        <f t="shared" si="5"/>
        <v>300</v>
      </c>
      <c r="AB86" s="18"/>
      <c r="AC86" s="20"/>
      <c r="AD86" s="18"/>
      <c r="AE86" s="18"/>
      <c r="AF86" s="18"/>
    </row>
    <row r="87" spans="1:32" s="247" customFormat="1" ht="12" customHeight="1" x14ac:dyDescent="0.2">
      <c r="A87" s="274"/>
      <c r="B87" s="114"/>
      <c r="C87" s="274"/>
      <c r="D87" s="274"/>
      <c r="G87" s="370"/>
      <c r="H87" s="544"/>
      <c r="I87" s="131"/>
      <c r="J87" s="276"/>
      <c r="K87" s="370"/>
      <c r="L87" s="254" t="s">
        <v>1616</v>
      </c>
      <c r="S87" s="671"/>
      <c r="Y87" s="132">
        <f t="shared" si="3"/>
        <v>0</v>
      </c>
      <c r="Z87" s="132" t="str">
        <f t="shared" si="4"/>
        <v>0</v>
      </c>
      <c r="AA87" s="372" t="str">
        <f t="shared" si="5"/>
        <v>0</v>
      </c>
      <c r="AC87" s="277"/>
    </row>
    <row r="88" spans="1:32" s="537" customFormat="1" ht="12" customHeight="1" thickBot="1" x14ac:dyDescent="0.25">
      <c r="G88" s="458">
        <f>SUM(G85:G87)</f>
        <v>25</v>
      </c>
      <c r="I88" s="546"/>
      <c r="J88" s="539"/>
      <c r="L88" s="539"/>
      <c r="M88" s="537">
        <f>G88-P88</f>
        <v>0</v>
      </c>
      <c r="N88" s="539"/>
      <c r="O88" s="469"/>
      <c r="P88" s="537">
        <f>SUM(P86:P87)</f>
        <v>25</v>
      </c>
      <c r="S88" s="625"/>
      <c r="Y88" s="132">
        <f t="shared" si="3"/>
        <v>0</v>
      </c>
      <c r="Z88" s="132" t="str">
        <f t="shared" si="4"/>
        <v>0</v>
      </c>
      <c r="AA88" s="372" t="str">
        <f t="shared" si="5"/>
        <v>0</v>
      </c>
    </row>
    <row r="89" spans="1:32" s="247" customFormat="1" ht="12" customHeight="1" x14ac:dyDescent="0.2">
      <c r="C89" s="547" t="s">
        <v>1997</v>
      </c>
      <c r="G89" s="370"/>
      <c r="I89" s="370"/>
      <c r="J89" s="18"/>
      <c r="K89" s="370"/>
      <c r="L89" s="276"/>
      <c r="M89" s="548"/>
      <c r="N89" s="549"/>
      <c r="O89" s="550"/>
      <c r="P89" s="551"/>
      <c r="S89" s="552"/>
      <c r="Y89" s="132">
        <f t="shared" si="3"/>
        <v>0</v>
      </c>
      <c r="Z89" s="132" t="str">
        <f t="shared" si="4"/>
        <v>0</v>
      </c>
      <c r="AA89" s="372" t="str">
        <f t="shared" si="5"/>
        <v>0</v>
      </c>
    </row>
    <row r="90" spans="1:32" s="247" customFormat="1" ht="12" customHeight="1" x14ac:dyDescent="0.2">
      <c r="A90" s="1" t="s">
        <v>6</v>
      </c>
      <c r="B90" s="2">
        <v>35</v>
      </c>
      <c r="C90" s="1" t="s">
        <v>4529</v>
      </c>
      <c r="D90" s="1" t="s">
        <v>4449</v>
      </c>
      <c r="E90" s="3" t="s">
        <v>5516</v>
      </c>
      <c r="F90" s="3">
        <v>8</v>
      </c>
      <c r="G90" s="140">
        <v>25</v>
      </c>
      <c r="H90" s="18"/>
      <c r="I90" s="51" t="s">
        <v>7</v>
      </c>
      <c r="J90" s="18" t="s">
        <v>3005</v>
      </c>
      <c r="K90" s="51" t="s">
        <v>4434</v>
      </c>
      <c r="L90" s="254" t="s">
        <v>1616</v>
      </c>
      <c r="M90" s="18" t="s">
        <v>4709</v>
      </c>
      <c r="N90" s="18" t="s">
        <v>3005</v>
      </c>
      <c r="O90" s="83" t="s">
        <v>8</v>
      </c>
      <c r="P90" s="18">
        <v>25</v>
      </c>
      <c r="Q90" s="16" t="s">
        <v>5528</v>
      </c>
      <c r="R90" s="17">
        <v>47.15</v>
      </c>
      <c r="S90" s="340">
        <v>24163</v>
      </c>
      <c r="T90" s="16" t="s">
        <v>1975</v>
      </c>
      <c r="U90" s="18" t="s">
        <v>1683</v>
      </c>
      <c r="V90" s="18" t="s">
        <v>1683</v>
      </c>
      <c r="W90" s="18" t="s">
        <v>3979</v>
      </c>
      <c r="X90" s="18" t="s">
        <v>3978</v>
      </c>
      <c r="Y90" s="132">
        <f t="shared" si="3"/>
        <v>400</v>
      </c>
      <c r="Z90" s="132" t="str">
        <f t="shared" si="4"/>
        <v>0</v>
      </c>
      <c r="AA90" s="372">
        <f t="shared" si="5"/>
        <v>400</v>
      </c>
    </row>
    <row r="91" spans="1:32" s="247" customFormat="1" ht="12" customHeight="1" x14ac:dyDescent="0.2">
      <c r="A91" s="16" t="s">
        <v>2008</v>
      </c>
      <c r="B91" s="17">
        <v>301</v>
      </c>
      <c r="C91" s="16" t="s">
        <v>5514</v>
      </c>
      <c r="D91" s="16" t="s">
        <v>4449</v>
      </c>
      <c r="E91" s="18" t="s">
        <v>5516</v>
      </c>
      <c r="F91" s="18">
        <v>8</v>
      </c>
      <c r="G91" s="18">
        <v>25</v>
      </c>
      <c r="H91" s="18"/>
      <c r="I91" s="51" t="s">
        <v>9</v>
      </c>
      <c r="J91" s="18" t="s">
        <v>3005</v>
      </c>
      <c r="K91" s="19" t="s">
        <v>4291</v>
      </c>
      <c r="L91" s="254" t="s">
        <v>1616</v>
      </c>
      <c r="M91" s="18" t="s">
        <v>1614</v>
      </c>
      <c r="N91" s="18" t="s">
        <v>3005</v>
      </c>
      <c r="O91" s="83" t="s">
        <v>10</v>
      </c>
      <c r="P91" s="18">
        <v>25</v>
      </c>
      <c r="Q91" s="16" t="s">
        <v>5528</v>
      </c>
      <c r="R91" s="17">
        <v>60.75</v>
      </c>
      <c r="S91" s="340">
        <v>24179</v>
      </c>
      <c r="T91" s="16" t="s">
        <v>2003</v>
      </c>
      <c r="U91" s="18" t="s">
        <v>1683</v>
      </c>
      <c r="V91" s="18" t="s">
        <v>1683</v>
      </c>
      <c r="W91" s="18" t="s">
        <v>3979</v>
      </c>
      <c r="X91" s="18" t="s">
        <v>3978</v>
      </c>
      <c r="Y91" s="132">
        <f t="shared" si="3"/>
        <v>400</v>
      </c>
      <c r="Z91" s="132" t="str">
        <f t="shared" si="4"/>
        <v>0</v>
      </c>
      <c r="AA91" s="372">
        <f t="shared" si="5"/>
        <v>400</v>
      </c>
    </row>
    <row r="92" spans="1:32" s="247" customFormat="1" ht="12" customHeight="1" x14ac:dyDescent="0.2">
      <c r="A92" s="16" t="s">
        <v>2100</v>
      </c>
      <c r="B92" s="17">
        <v>19</v>
      </c>
      <c r="C92" s="16" t="s">
        <v>5528</v>
      </c>
      <c r="D92" s="16" t="s">
        <v>4449</v>
      </c>
      <c r="E92" s="18" t="s">
        <v>5516</v>
      </c>
      <c r="F92" s="18">
        <v>8</v>
      </c>
      <c r="G92" s="18">
        <v>25</v>
      </c>
      <c r="H92" s="18"/>
      <c r="I92" s="19"/>
      <c r="J92" s="18" t="s">
        <v>3005</v>
      </c>
      <c r="K92" s="19" t="s">
        <v>4977</v>
      </c>
      <c r="L92" s="254" t="s">
        <v>1616</v>
      </c>
      <c r="M92" s="18" t="s">
        <v>4709</v>
      </c>
      <c r="N92" s="18" t="s">
        <v>3005</v>
      </c>
      <c r="O92" s="83" t="s">
        <v>4977</v>
      </c>
      <c r="P92" s="18">
        <v>25</v>
      </c>
      <c r="Q92" s="16" t="s">
        <v>5528</v>
      </c>
      <c r="R92" s="17">
        <v>47.15</v>
      </c>
      <c r="S92" s="162" t="s">
        <v>5040</v>
      </c>
      <c r="T92" s="16" t="s">
        <v>1975</v>
      </c>
      <c r="U92" s="18" t="s">
        <v>1683</v>
      </c>
      <c r="V92" s="18" t="s">
        <v>1683</v>
      </c>
      <c r="W92" s="18" t="s">
        <v>3979</v>
      </c>
      <c r="X92" s="18" t="s">
        <v>5042</v>
      </c>
      <c r="Y92" s="132">
        <f t="shared" si="3"/>
        <v>400</v>
      </c>
      <c r="Z92" s="132">
        <f t="shared" si="4"/>
        <v>400</v>
      </c>
      <c r="AA92" s="372" t="str">
        <f t="shared" si="5"/>
        <v>0</v>
      </c>
    </row>
    <row r="93" spans="1:32" s="247" customFormat="1" ht="12" customHeight="1" x14ac:dyDescent="0.2">
      <c r="A93" s="16" t="s">
        <v>3271</v>
      </c>
      <c r="B93" s="17">
        <v>26.35</v>
      </c>
      <c r="C93" s="16" t="s">
        <v>5528</v>
      </c>
      <c r="D93" s="16" t="s">
        <v>4449</v>
      </c>
      <c r="E93" s="18" t="s">
        <v>5516</v>
      </c>
      <c r="F93" s="18">
        <v>8</v>
      </c>
      <c r="G93" s="18">
        <v>25</v>
      </c>
      <c r="H93" s="18"/>
      <c r="I93" s="51" t="s">
        <v>1613</v>
      </c>
      <c r="J93" s="18" t="s">
        <v>3005</v>
      </c>
      <c r="K93" s="19" t="s">
        <v>4237</v>
      </c>
      <c r="L93" s="254" t="s">
        <v>1616</v>
      </c>
      <c r="M93" s="18" t="s">
        <v>1614</v>
      </c>
      <c r="N93" s="18" t="s">
        <v>3005</v>
      </c>
      <c r="O93" s="83" t="s">
        <v>1613</v>
      </c>
      <c r="P93" s="18">
        <v>25</v>
      </c>
      <c r="Q93" s="16" t="s">
        <v>5528</v>
      </c>
      <c r="R93" s="17">
        <v>61</v>
      </c>
      <c r="S93" s="162" t="s">
        <v>5040</v>
      </c>
      <c r="T93" s="16" t="s">
        <v>2012</v>
      </c>
      <c r="U93" s="18" t="s">
        <v>1683</v>
      </c>
      <c r="V93" s="18" t="s">
        <v>1683</v>
      </c>
      <c r="W93" s="18" t="s">
        <v>3979</v>
      </c>
      <c r="X93" s="18" t="s">
        <v>5042</v>
      </c>
      <c r="Y93" s="132">
        <f t="shared" si="3"/>
        <v>400</v>
      </c>
      <c r="Z93" s="132">
        <f t="shared" si="4"/>
        <v>400</v>
      </c>
      <c r="AA93" s="372" t="str">
        <f t="shared" si="5"/>
        <v>0</v>
      </c>
    </row>
    <row r="94" spans="1:32" s="247" customFormat="1" ht="12" customHeight="1" x14ac:dyDescent="0.2">
      <c r="A94" s="16" t="s">
        <v>3271</v>
      </c>
      <c r="B94" s="17">
        <v>26.35</v>
      </c>
      <c r="C94" s="16" t="s">
        <v>5528</v>
      </c>
      <c r="D94" s="16" t="s">
        <v>4449</v>
      </c>
      <c r="E94" s="18" t="s">
        <v>5516</v>
      </c>
      <c r="F94" s="18">
        <v>8</v>
      </c>
      <c r="G94" s="18">
        <v>25</v>
      </c>
      <c r="H94" s="18"/>
      <c r="I94" s="51" t="s">
        <v>1613</v>
      </c>
      <c r="J94" s="18" t="s">
        <v>3005</v>
      </c>
      <c r="K94" s="19" t="s">
        <v>4237</v>
      </c>
      <c r="L94" s="254" t="s">
        <v>1616</v>
      </c>
      <c r="M94" s="18" t="s">
        <v>1614</v>
      </c>
      <c r="N94" s="18" t="s">
        <v>3005</v>
      </c>
      <c r="O94" s="83" t="s">
        <v>1613</v>
      </c>
      <c r="P94" s="18">
        <v>25</v>
      </c>
      <c r="Q94" s="16" t="s">
        <v>5528</v>
      </c>
      <c r="R94" s="17">
        <v>61</v>
      </c>
      <c r="S94" s="162" t="s">
        <v>5040</v>
      </c>
      <c r="T94" s="16" t="s">
        <v>2013</v>
      </c>
      <c r="U94" s="18" t="s">
        <v>1683</v>
      </c>
      <c r="V94" s="18" t="s">
        <v>1683</v>
      </c>
      <c r="W94" s="18" t="s">
        <v>3979</v>
      </c>
      <c r="X94" s="18" t="s">
        <v>5042</v>
      </c>
      <c r="Y94" s="132">
        <f t="shared" si="3"/>
        <v>400</v>
      </c>
      <c r="Z94" s="132">
        <f t="shared" si="4"/>
        <v>400</v>
      </c>
      <c r="AA94" s="372" t="str">
        <f t="shared" si="5"/>
        <v>0</v>
      </c>
    </row>
    <row r="95" spans="1:32" s="247" customFormat="1" ht="12" customHeight="1" x14ac:dyDescent="0.2">
      <c r="A95" s="16" t="s">
        <v>2000</v>
      </c>
      <c r="B95" s="17">
        <v>168</v>
      </c>
      <c r="C95" s="16" t="s">
        <v>5514</v>
      </c>
      <c r="D95" s="16" t="s">
        <v>4449</v>
      </c>
      <c r="E95" s="18" t="s">
        <v>5516</v>
      </c>
      <c r="F95" s="18">
        <v>8</v>
      </c>
      <c r="G95" s="18">
        <v>25</v>
      </c>
      <c r="H95" s="18"/>
      <c r="I95" s="590"/>
      <c r="J95" s="18" t="s">
        <v>3005</v>
      </c>
      <c r="K95" s="19" t="s">
        <v>4300</v>
      </c>
      <c r="L95" s="254" t="s">
        <v>1616</v>
      </c>
      <c r="M95" s="116" t="s">
        <v>4300</v>
      </c>
      <c r="N95" s="18" t="s">
        <v>3005</v>
      </c>
      <c r="O95" s="116"/>
      <c r="P95" s="140">
        <v>25</v>
      </c>
      <c r="Q95" s="1" t="s">
        <v>4529</v>
      </c>
      <c r="R95" s="2">
        <v>30</v>
      </c>
      <c r="S95" s="162" t="s">
        <v>5040</v>
      </c>
      <c r="T95" s="1" t="s">
        <v>11</v>
      </c>
      <c r="U95" s="3" t="s">
        <v>1683</v>
      </c>
      <c r="V95" s="18" t="s">
        <v>1683</v>
      </c>
      <c r="W95" s="18" t="s">
        <v>3979</v>
      </c>
      <c r="X95" s="18" t="s">
        <v>5042</v>
      </c>
      <c r="Y95" s="132">
        <f t="shared" si="3"/>
        <v>400</v>
      </c>
      <c r="Z95" s="132">
        <f t="shared" si="4"/>
        <v>400</v>
      </c>
      <c r="AA95" s="372" t="str">
        <f t="shared" si="5"/>
        <v>0</v>
      </c>
    </row>
    <row r="96" spans="1:32" s="247" customFormat="1" ht="12" customHeight="1" x14ac:dyDescent="0.2">
      <c r="A96" s="16" t="s">
        <v>2004</v>
      </c>
      <c r="B96" s="17">
        <v>140</v>
      </c>
      <c r="C96" s="16" t="s">
        <v>5514</v>
      </c>
      <c r="D96" s="16" t="s">
        <v>4449</v>
      </c>
      <c r="E96" s="18" t="s">
        <v>5516</v>
      </c>
      <c r="F96" s="18">
        <v>8</v>
      </c>
      <c r="G96" s="18">
        <v>25</v>
      </c>
      <c r="H96" s="18"/>
      <c r="I96" s="51"/>
      <c r="J96" s="18" t="s">
        <v>3005</v>
      </c>
      <c r="K96" s="19" t="s">
        <v>1439</v>
      </c>
      <c r="L96" s="254" t="s">
        <v>1616</v>
      </c>
      <c r="M96" s="116" t="s">
        <v>4300</v>
      </c>
      <c r="N96" s="18" t="s">
        <v>3005</v>
      </c>
      <c r="O96" s="116" t="s">
        <v>12</v>
      </c>
      <c r="P96" s="140">
        <v>25</v>
      </c>
      <c r="Q96" s="1" t="s">
        <v>4529</v>
      </c>
      <c r="R96" s="2">
        <v>26</v>
      </c>
      <c r="S96" s="162" t="s">
        <v>5040</v>
      </c>
      <c r="T96" s="1" t="s">
        <v>13</v>
      </c>
      <c r="U96" s="3" t="s">
        <v>1683</v>
      </c>
      <c r="V96" s="18" t="s">
        <v>1683</v>
      </c>
      <c r="W96" s="18" t="s">
        <v>3979</v>
      </c>
      <c r="X96" s="18" t="s">
        <v>5042</v>
      </c>
      <c r="Y96" s="132">
        <f t="shared" si="3"/>
        <v>400</v>
      </c>
      <c r="Z96" s="132">
        <f t="shared" si="4"/>
        <v>400</v>
      </c>
      <c r="AA96" s="372" t="str">
        <f t="shared" si="5"/>
        <v>0</v>
      </c>
    </row>
    <row r="97" spans="1:34" s="247" customFormat="1" ht="12" customHeight="1" x14ac:dyDescent="0.2">
      <c r="A97" s="16" t="s">
        <v>3270</v>
      </c>
      <c r="B97" s="17">
        <v>67</v>
      </c>
      <c r="C97" s="16" t="s">
        <v>5528</v>
      </c>
      <c r="D97" s="16" t="s">
        <v>4449</v>
      </c>
      <c r="E97" s="18" t="s">
        <v>5516</v>
      </c>
      <c r="F97" s="18">
        <v>8</v>
      </c>
      <c r="G97" s="18">
        <v>25</v>
      </c>
      <c r="H97" s="18"/>
      <c r="I97" s="51" t="s">
        <v>14</v>
      </c>
      <c r="J97" s="18" t="s">
        <v>3005</v>
      </c>
      <c r="K97" s="19" t="s">
        <v>1439</v>
      </c>
      <c r="L97" s="254" t="s">
        <v>1616</v>
      </c>
      <c r="M97" s="116" t="s">
        <v>1613</v>
      </c>
      <c r="N97" s="18" t="s">
        <v>3005</v>
      </c>
      <c r="O97" s="116" t="s">
        <v>15</v>
      </c>
      <c r="P97" s="140">
        <v>25</v>
      </c>
      <c r="Q97" s="1" t="s">
        <v>4529</v>
      </c>
      <c r="R97" s="2">
        <v>32</v>
      </c>
      <c r="S97" s="60" t="s">
        <v>16</v>
      </c>
      <c r="T97" s="1" t="s">
        <v>17</v>
      </c>
      <c r="U97" s="3" t="s">
        <v>1683</v>
      </c>
      <c r="V97" s="18" t="s">
        <v>1683</v>
      </c>
      <c r="W97" s="18" t="s">
        <v>3979</v>
      </c>
      <c r="X97" s="18" t="s">
        <v>3978</v>
      </c>
      <c r="Y97" s="132">
        <f t="shared" si="3"/>
        <v>400</v>
      </c>
      <c r="Z97" s="132" t="str">
        <f t="shared" si="4"/>
        <v>0</v>
      </c>
      <c r="AA97" s="372">
        <f t="shared" si="5"/>
        <v>400</v>
      </c>
    </row>
    <row r="98" spans="1:34" s="247" customFormat="1" ht="12" customHeight="1" x14ac:dyDescent="0.2">
      <c r="A98" s="1" t="s">
        <v>18</v>
      </c>
      <c r="B98" s="2">
        <v>0</v>
      </c>
      <c r="C98" s="154" t="s">
        <v>4529</v>
      </c>
      <c r="D98" s="16" t="s">
        <v>4449</v>
      </c>
      <c r="E98" s="18" t="s">
        <v>5516</v>
      </c>
      <c r="F98" s="18">
        <v>8</v>
      </c>
      <c r="G98" s="140">
        <v>1</v>
      </c>
      <c r="H98" s="140"/>
      <c r="I98" s="19" t="s">
        <v>2426</v>
      </c>
      <c r="J98" s="18" t="s">
        <v>3005</v>
      </c>
      <c r="K98" s="51" t="s">
        <v>4379</v>
      </c>
      <c r="L98" s="254" t="s">
        <v>1616</v>
      </c>
      <c r="M98" s="116" t="s">
        <v>4300</v>
      </c>
      <c r="N98" s="18" t="s">
        <v>3005</v>
      </c>
      <c r="O98" s="116" t="s">
        <v>19</v>
      </c>
      <c r="P98" s="140">
        <v>1</v>
      </c>
      <c r="Q98" s="1" t="s">
        <v>4529</v>
      </c>
      <c r="R98" s="2">
        <v>26</v>
      </c>
      <c r="S98" s="60" t="s">
        <v>1488</v>
      </c>
      <c r="T98" s="1" t="s">
        <v>13</v>
      </c>
      <c r="U98" s="3" t="s">
        <v>1683</v>
      </c>
      <c r="V98" s="18" t="s">
        <v>1683</v>
      </c>
      <c r="W98" s="18" t="s">
        <v>3979</v>
      </c>
      <c r="X98" s="18" t="s">
        <v>3978</v>
      </c>
      <c r="Y98" s="132">
        <f t="shared" si="3"/>
        <v>16</v>
      </c>
      <c r="Z98" s="132" t="str">
        <f t="shared" si="4"/>
        <v>0</v>
      </c>
      <c r="AA98" s="372">
        <f t="shared" si="5"/>
        <v>16</v>
      </c>
    </row>
    <row r="99" spans="1:34" s="247" customFormat="1" ht="12.75" customHeight="1" x14ac:dyDescent="0.2">
      <c r="A99" s="16" t="s">
        <v>3271</v>
      </c>
      <c r="B99" s="17">
        <v>26.35</v>
      </c>
      <c r="C99" s="16" t="s">
        <v>5528</v>
      </c>
      <c r="D99" s="16" t="s">
        <v>4449</v>
      </c>
      <c r="E99" s="18" t="s">
        <v>5516</v>
      </c>
      <c r="F99" s="18">
        <v>8</v>
      </c>
      <c r="G99" s="18">
        <v>25</v>
      </c>
      <c r="H99" s="18"/>
      <c r="I99" s="46" t="s">
        <v>20</v>
      </c>
      <c r="J99" s="18" t="s">
        <v>3005</v>
      </c>
      <c r="K99" s="19" t="s">
        <v>4237</v>
      </c>
      <c r="L99" s="254" t="s">
        <v>1616</v>
      </c>
      <c r="M99" s="116" t="s">
        <v>4300</v>
      </c>
      <c r="N99" s="18" t="s">
        <v>3005</v>
      </c>
      <c r="O99" s="116" t="s">
        <v>21</v>
      </c>
      <c r="P99" s="140">
        <v>25</v>
      </c>
      <c r="Q99" s="1" t="s">
        <v>4529</v>
      </c>
      <c r="R99" s="2">
        <v>26</v>
      </c>
      <c r="S99" s="60" t="s">
        <v>1488</v>
      </c>
      <c r="T99" s="1" t="s">
        <v>13</v>
      </c>
      <c r="U99" s="3" t="s">
        <v>1683</v>
      </c>
      <c r="V99" s="18" t="s">
        <v>1683</v>
      </c>
      <c r="W99" s="18" t="s">
        <v>3979</v>
      </c>
      <c r="X99" s="18" t="s">
        <v>3978</v>
      </c>
      <c r="Y99" s="132">
        <f t="shared" si="3"/>
        <v>400</v>
      </c>
      <c r="Z99" s="132" t="str">
        <f t="shared" si="4"/>
        <v>0</v>
      </c>
      <c r="AA99" s="372">
        <f t="shared" si="5"/>
        <v>400</v>
      </c>
    </row>
    <row r="100" spans="1:34" s="247" customFormat="1" ht="12" customHeight="1" x14ac:dyDescent="0.2">
      <c r="A100" s="16" t="s">
        <v>3271</v>
      </c>
      <c r="B100" s="17">
        <v>26.35</v>
      </c>
      <c r="C100" s="16" t="s">
        <v>5528</v>
      </c>
      <c r="D100" s="16" t="s">
        <v>4449</v>
      </c>
      <c r="E100" s="18" t="s">
        <v>5516</v>
      </c>
      <c r="F100" s="18">
        <v>8</v>
      </c>
      <c r="G100" s="18">
        <v>25</v>
      </c>
      <c r="H100" s="18"/>
      <c r="I100" s="46" t="s">
        <v>3272</v>
      </c>
      <c r="J100" s="18" t="s">
        <v>3005</v>
      </c>
      <c r="K100" s="19" t="s">
        <v>4237</v>
      </c>
      <c r="L100" s="254" t="s">
        <v>1616</v>
      </c>
      <c r="M100" s="116" t="s">
        <v>4300</v>
      </c>
      <c r="N100" s="18" t="s">
        <v>3005</v>
      </c>
      <c r="O100" s="116" t="s">
        <v>21</v>
      </c>
      <c r="P100" s="140">
        <v>25</v>
      </c>
      <c r="Q100" s="1" t="s">
        <v>4529</v>
      </c>
      <c r="R100" s="2">
        <v>26</v>
      </c>
      <c r="S100" s="60" t="s">
        <v>1488</v>
      </c>
      <c r="T100" s="1" t="s">
        <v>13</v>
      </c>
      <c r="U100" s="3" t="s">
        <v>1683</v>
      </c>
      <c r="V100" s="18" t="s">
        <v>1683</v>
      </c>
      <c r="W100" s="18" t="s">
        <v>3979</v>
      </c>
      <c r="X100" s="18" t="s">
        <v>3978</v>
      </c>
      <c r="Y100" s="132">
        <f t="shared" si="3"/>
        <v>400</v>
      </c>
      <c r="Z100" s="132" t="str">
        <f t="shared" si="4"/>
        <v>0</v>
      </c>
      <c r="AA100" s="372">
        <f t="shared" si="5"/>
        <v>400</v>
      </c>
    </row>
    <row r="101" spans="1:34" s="247" customFormat="1" ht="12" customHeight="1" x14ac:dyDescent="0.2">
      <c r="A101" s="16" t="s">
        <v>2008</v>
      </c>
      <c r="B101" s="17">
        <v>301</v>
      </c>
      <c r="C101" s="16" t="s">
        <v>5514</v>
      </c>
      <c r="D101" s="16" t="s">
        <v>4449</v>
      </c>
      <c r="E101" s="18" t="s">
        <v>5516</v>
      </c>
      <c r="F101" s="18">
        <v>8</v>
      </c>
      <c r="G101" s="18">
        <v>25</v>
      </c>
      <c r="H101" s="18"/>
      <c r="I101" s="51" t="s">
        <v>2014</v>
      </c>
      <c r="J101" s="18" t="s">
        <v>3005</v>
      </c>
      <c r="K101" s="19" t="s">
        <v>4291</v>
      </c>
      <c r="L101" s="254" t="s">
        <v>1616</v>
      </c>
      <c r="M101" s="116" t="s">
        <v>4300</v>
      </c>
      <c r="N101" s="18" t="s">
        <v>3005</v>
      </c>
      <c r="O101" s="116" t="s">
        <v>22</v>
      </c>
      <c r="P101" s="140">
        <v>25</v>
      </c>
      <c r="Q101" s="1" t="s">
        <v>4529</v>
      </c>
      <c r="R101" s="2">
        <v>26</v>
      </c>
      <c r="S101" s="60" t="s">
        <v>1488</v>
      </c>
      <c r="T101" s="1" t="s">
        <v>13</v>
      </c>
      <c r="U101" s="3" t="s">
        <v>1683</v>
      </c>
      <c r="V101" s="18" t="s">
        <v>1683</v>
      </c>
      <c r="W101" s="18" t="s">
        <v>3979</v>
      </c>
      <c r="X101" s="18" t="s">
        <v>3978</v>
      </c>
      <c r="Y101" s="132">
        <f t="shared" si="3"/>
        <v>400</v>
      </c>
      <c r="Z101" s="132" t="str">
        <f t="shared" si="4"/>
        <v>0</v>
      </c>
      <c r="AA101" s="372">
        <f t="shared" si="5"/>
        <v>400</v>
      </c>
    </row>
    <row r="102" spans="1:34" s="247" customFormat="1" ht="12" customHeight="1" x14ac:dyDescent="0.2">
      <c r="A102" s="16" t="s">
        <v>2008</v>
      </c>
      <c r="B102" s="17">
        <v>301</v>
      </c>
      <c r="C102" s="16" t="s">
        <v>5514</v>
      </c>
      <c r="D102" s="16" t="s">
        <v>4449</v>
      </c>
      <c r="E102" s="18" t="s">
        <v>5516</v>
      </c>
      <c r="F102" s="18">
        <v>8</v>
      </c>
      <c r="G102" s="18">
        <v>25</v>
      </c>
      <c r="H102" s="18"/>
      <c r="I102" s="51" t="s">
        <v>2009</v>
      </c>
      <c r="J102" s="18" t="s">
        <v>3005</v>
      </c>
      <c r="K102" s="19" t="s">
        <v>4291</v>
      </c>
      <c r="L102" s="254" t="s">
        <v>1616</v>
      </c>
      <c r="M102" s="116" t="s">
        <v>4300</v>
      </c>
      <c r="N102" s="18" t="s">
        <v>3005</v>
      </c>
      <c r="O102" s="116" t="s">
        <v>23</v>
      </c>
      <c r="P102" s="140">
        <v>25</v>
      </c>
      <c r="Q102" s="1" t="s">
        <v>4529</v>
      </c>
      <c r="R102" s="2">
        <v>26</v>
      </c>
      <c r="S102" s="60" t="s">
        <v>1488</v>
      </c>
      <c r="T102" s="1" t="s">
        <v>13</v>
      </c>
      <c r="U102" s="3" t="s">
        <v>1683</v>
      </c>
      <c r="V102" s="18" t="s">
        <v>1683</v>
      </c>
      <c r="W102" s="18" t="s">
        <v>3979</v>
      </c>
      <c r="X102" s="18" t="s">
        <v>3978</v>
      </c>
      <c r="Y102" s="132">
        <f t="shared" si="3"/>
        <v>400</v>
      </c>
      <c r="Z102" s="132" t="str">
        <f t="shared" si="4"/>
        <v>0</v>
      </c>
      <c r="AA102" s="372">
        <f t="shared" si="5"/>
        <v>400</v>
      </c>
    </row>
    <row r="103" spans="1:34" s="247" customFormat="1" ht="12" customHeight="1" x14ac:dyDescent="0.2">
      <c r="A103" s="16" t="s">
        <v>2008</v>
      </c>
      <c r="B103" s="17">
        <v>301</v>
      </c>
      <c r="C103" s="16" t="s">
        <v>5514</v>
      </c>
      <c r="D103" s="16" t="s">
        <v>4449</v>
      </c>
      <c r="E103" s="18" t="s">
        <v>5516</v>
      </c>
      <c r="F103" s="18">
        <v>8</v>
      </c>
      <c r="G103" s="18">
        <v>25</v>
      </c>
      <c r="H103" s="18"/>
      <c r="I103" s="51" t="s">
        <v>24</v>
      </c>
      <c r="J103" s="18" t="s">
        <v>3005</v>
      </c>
      <c r="K103" s="19" t="s">
        <v>4291</v>
      </c>
      <c r="L103" s="254" t="s">
        <v>1616</v>
      </c>
      <c r="M103" s="116" t="s">
        <v>4300</v>
      </c>
      <c r="N103" s="18" t="s">
        <v>3005</v>
      </c>
      <c r="O103" s="116" t="s">
        <v>19</v>
      </c>
      <c r="P103" s="140">
        <v>25</v>
      </c>
      <c r="Q103" s="1" t="s">
        <v>4529</v>
      </c>
      <c r="R103" s="2">
        <v>26</v>
      </c>
      <c r="S103" s="60" t="s">
        <v>1488</v>
      </c>
      <c r="T103" s="1" t="s">
        <v>13</v>
      </c>
      <c r="U103" s="3" t="s">
        <v>1683</v>
      </c>
      <c r="V103" s="18" t="s">
        <v>1683</v>
      </c>
      <c r="W103" s="18" t="s">
        <v>3979</v>
      </c>
      <c r="X103" s="18" t="s">
        <v>3978</v>
      </c>
      <c r="Y103" s="132">
        <f t="shared" si="3"/>
        <v>400</v>
      </c>
      <c r="Z103" s="132" t="str">
        <f t="shared" si="4"/>
        <v>0</v>
      </c>
      <c r="AA103" s="372">
        <f t="shared" si="5"/>
        <v>400</v>
      </c>
    </row>
    <row r="104" spans="1:34" s="247" customFormat="1" ht="12" customHeight="1" x14ac:dyDescent="0.2">
      <c r="A104" s="16"/>
      <c r="B104" s="17"/>
      <c r="C104" s="16"/>
      <c r="D104" s="16"/>
      <c r="E104" s="18"/>
      <c r="F104" s="18"/>
      <c r="G104" s="18"/>
      <c r="H104" s="18"/>
      <c r="I104" s="116"/>
      <c r="J104" s="18"/>
      <c r="K104" s="19"/>
      <c r="L104" s="254"/>
      <c r="Y104" s="132">
        <f t="shared" si="3"/>
        <v>0</v>
      </c>
      <c r="Z104" s="132" t="str">
        <f t="shared" si="4"/>
        <v>0</v>
      </c>
      <c r="AA104" s="372" t="str">
        <f t="shared" si="5"/>
        <v>0</v>
      </c>
    </row>
    <row r="105" spans="1:34" s="247" customFormat="1" ht="12" customHeight="1" x14ac:dyDescent="0.2">
      <c r="A105" s="16"/>
      <c r="B105" s="17"/>
      <c r="C105" s="16"/>
      <c r="D105" s="16"/>
      <c r="E105" s="18"/>
      <c r="F105" s="18"/>
      <c r="G105" s="18"/>
      <c r="H105" s="18"/>
      <c r="I105" s="51"/>
      <c r="J105" s="18"/>
      <c r="K105" s="19"/>
      <c r="L105" s="254"/>
      <c r="Y105" s="132">
        <f t="shared" si="3"/>
        <v>0</v>
      </c>
      <c r="Z105" s="132" t="str">
        <f t="shared" si="4"/>
        <v>0</v>
      </c>
      <c r="AA105" s="372" t="str">
        <f t="shared" si="5"/>
        <v>0</v>
      </c>
    </row>
    <row r="106" spans="1:34" s="247" customFormat="1" ht="12" customHeight="1" x14ac:dyDescent="0.2">
      <c r="L106" s="254"/>
      <c r="Y106" s="132">
        <f t="shared" si="3"/>
        <v>0</v>
      </c>
      <c r="Z106" s="132" t="str">
        <f t="shared" si="4"/>
        <v>0</v>
      </c>
      <c r="AA106" s="372" t="str">
        <f t="shared" si="5"/>
        <v>0</v>
      </c>
    </row>
    <row r="107" spans="1:34" s="682" customFormat="1" ht="12" customHeight="1" x14ac:dyDescent="0.2">
      <c r="A107" s="672"/>
      <c r="B107" s="673"/>
      <c r="C107" s="672"/>
      <c r="D107" s="672"/>
      <c r="E107" s="674"/>
      <c r="F107" s="674"/>
      <c r="G107" s="674"/>
      <c r="H107" s="674"/>
      <c r="I107" s="675"/>
      <c r="J107" s="674"/>
      <c r="K107" s="676"/>
      <c r="L107" s="677" t="s">
        <v>1616</v>
      </c>
      <c r="M107" s="674" t="s">
        <v>4300</v>
      </c>
      <c r="N107" s="674"/>
      <c r="O107" s="678" t="s">
        <v>2041</v>
      </c>
      <c r="P107" s="679">
        <v>0</v>
      </c>
      <c r="Q107" s="672" t="s">
        <v>1858</v>
      </c>
      <c r="R107" s="673">
        <v>24.73</v>
      </c>
      <c r="S107" s="680"/>
      <c r="T107" s="672" t="s">
        <v>1859</v>
      </c>
      <c r="U107" s="674" t="s">
        <v>1683</v>
      </c>
      <c r="V107" s="674" t="s">
        <v>1683</v>
      </c>
      <c r="W107" s="674" t="s">
        <v>3979</v>
      </c>
      <c r="X107" s="674" t="s">
        <v>3978</v>
      </c>
      <c r="Y107" s="132">
        <f t="shared" si="3"/>
        <v>0</v>
      </c>
      <c r="Z107" s="132" t="str">
        <f t="shared" si="4"/>
        <v>0</v>
      </c>
      <c r="AA107" s="372">
        <f t="shared" si="5"/>
        <v>0</v>
      </c>
      <c r="AB107" s="394"/>
      <c r="AC107" s="681"/>
      <c r="AD107" s="674"/>
      <c r="AE107" s="674"/>
      <c r="AF107" s="674"/>
      <c r="AG107" s="394"/>
      <c r="AH107" s="394"/>
    </row>
    <row r="108" spans="1:34" s="537" customFormat="1" ht="12" customHeight="1" thickBot="1" x14ac:dyDescent="0.25">
      <c r="G108" s="458">
        <f>SUM(G90:G107)</f>
        <v>326</v>
      </c>
      <c r="I108" s="458"/>
      <c r="J108" s="539"/>
      <c r="K108" s="458"/>
      <c r="L108" s="539"/>
      <c r="M108" s="537">
        <f>G108-P108</f>
        <v>0</v>
      </c>
      <c r="N108" s="539"/>
      <c r="O108" s="469"/>
      <c r="P108" s="537">
        <f>SUM(P90:P107)</f>
        <v>326</v>
      </c>
      <c r="S108" s="625"/>
      <c r="Y108" s="132">
        <f t="shared" si="3"/>
        <v>0</v>
      </c>
      <c r="Z108" s="132" t="str">
        <f t="shared" si="4"/>
        <v>0</v>
      </c>
      <c r="AA108" s="372" t="str">
        <f t="shared" si="5"/>
        <v>0</v>
      </c>
    </row>
    <row r="109" spans="1:34" s="247" customFormat="1" ht="12" customHeight="1" x14ac:dyDescent="0.2">
      <c r="C109" s="421" t="s">
        <v>2042</v>
      </c>
      <c r="G109" s="370"/>
      <c r="H109" s="59"/>
      <c r="I109" s="370"/>
      <c r="J109" s="276"/>
      <c r="K109" s="370"/>
      <c r="L109" s="276"/>
      <c r="N109" s="276"/>
      <c r="O109" s="517"/>
      <c r="S109" s="552"/>
      <c r="Y109" s="132">
        <f t="shared" si="3"/>
        <v>0</v>
      </c>
      <c r="Z109" s="132" t="str">
        <f t="shared" si="4"/>
        <v>0</v>
      </c>
      <c r="AA109" s="372" t="str">
        <f t="shared" si="5"/>
        <v>0</v>
      </c>
    </row>
    <row r="110" spans="1:34" s="18" customFormat="1" ht="12" customHeight="1" x14ac:dyDescent="0.2">
      <c r="A110" s="1" t="s">
        <v>2043</v>
      </c>
      <c r="B110" s="2">
        <v>216</v>
      </c>
      <c r="C110" s="1" t="s">
        <v>5514</v>
      </c>
      <c r="D110" s="1" t="s">
        <v>5515</v>
      </c>
      <c r="E110" s="3" t="s">
        <v>5516</v>
      </c>
      <c r="F110" s="3">
        <v>16</v>
      </c>
      <c r="G110" s="3">
        <v>0</v>
      </c>
      <c r="H110" s="3"/>
      <c r="I110" s="370" t="s">
        <v>2173</v>
      </c>
      <c r="J110" s="3"/>
      <c r="K110" s="4" t="s">
        <v>1739</v>
      </c>
      <c r="L110" s="254" t="s">
        <v>1616</v>
      </c>
      <c r="M110" s="3" t="s">
        <v>4379</v>
      </c>
      <c r="N110" s="3"/>
      <c r="O110" s="3"/>
      <c r="P110" s="3">
        <v>0</v>
      </c>
      <c r="Q110" s="1" t="s">
        <v>5528</v>
      </c>
      <c r="R110" s="2">
        <v>0</v>
      </c>
      <c r="S110" s="144"/>
      <c r="T110" s="1" t="s">
        <v>4380</v>
      </c>
      <c r="U110" s="3" t="s">
        <v>1887</v>
      </c>
      <c r="V110" s="3" t="s">
        <v>1887</v>
      </c>
      <c r="W110" s="3" t="s">
        <v>3979</v>
      </c>
      <c r="X110" s="3" t="s">
        <v>3978</v>
      </c>
      <c r="Y110" s="132">
        <f t="shared" si="3"/>
        <v>0</v>
      </c>
      <c r="Z110" s="132" t="str">
        <f t="shared" si="4"/>
        <v>0</v>
      </c>
      <c r="AA110" s="372">
        <f t="shared" si="5"/>
        <v>0</v>
      </c>
      <c r="AC110" s="20"/>
    </row>
    <row r="111" spans="1:34" s="247" customFormat="1" ht="12" customHeight="1" x14ac:dyDescent="0.2">
      <c r="A111" s="274"/>
      <c r="B111" s="114"/>
      <c r="C111" s="274"/>
      <c r="D111" s="274"/>
      <c r="G111" s="370"/>
      <c r="H111" s="544"/>
      <c r="I111" s="557" t="s">
        <v>2174</v>
      </c>
      <c r="J111" s="276"/>
      <c r="K111" s="370"/>
      <c r="L111" s="254" t="s">
        <v>1616</v>
      </c>
      <c r="M111" s="3" t="s">
        <v>4379</v>
      </c>
      <c r="N111" s="3"/>
      <c r="O111" s="3"/>
      <c r="P111" s="3">
        <v>0</v>
      </c>
      <c r="Q111" s="1" t="s">
        <v>5528</v>
      </c>
      <c r="R111" s="2">
        <v>0</v>
      </c>
      <c r="S111" s="144"/>
      <c r="T111" s="1" t="s">
        <v>4380</v>
      </c>
      <c r="U111" s="3" t="s">
        <v>1887</v>
      </c>
      <c r="V111" s="3" t="s">
        <v>1887</v>
      </c>
      <c r="W111" s="3" t="s">
        <v>3979</v>
      </c>
      <c r="X111" s="3" t="s">
        <v>3978</v>
      </c>
      <c r="Y111" s="132">
        <f t="shared" si="3"/>
        <v>0</v>
      </c>
      <c r="Z111" s="132" t="str">
        <f t="shared" si="4"/>
        <v>0</v>
      </c>
      <c r="AA111" s="372">
        <f t="shared" si="5"/>
        <v>0</v>
      </c>
      <c r="AC111" s="277"/>
    </row>
    <row r="112" spans="1:34" s="247" customFormat="1" ht="12" customHeight="1" x14ac:dyDescent="0.2">
      <c r="A112" s="274"/>
      <c r="B112" s="114"/>
      <c r="C112" s="274"/>
      <c r="D112" s="274"/>
      <c r="G112" s="370"/>
      <c r="H112" s="544"/>
      <c r="I112" s="131"/>
      <c r="J112" s="276"/>
      <c r="K112" s="370"/>
      <c r="L112" s="254" t="s">
        <v>1616</v>
      </c>
      <c r="S112" s="671"/>
      <c r="Y112" s="132">
        <f t="shared" si="3"/>
        <v>0</v>
      </c>
      <c r="Z112" s="132" t="str">
        <f t="shared" si="4"/>
        <v>0</v>
      </c>
      <c r="AA112" s="372" t="str">
        <f t="shared" si="5"/>
        <v>0</v>
      </c>
      <c r="AC112" s="277"/>
    </row>
    <row r="113" spans="1:29" s="537" customFormat="1" ht="12" customHeight="1" thickBot="1" x14ac:dyDescent="0.25">
      <c r="G113" s="458">
        <f>SUM(G109:G112)</f>
        <v>0</v>
      </c>
      <c r="I113" s="546"/>
      <c r="J113" s="539"/>
      <c r="L113" s="539"/>
      <c r="M113" s="537">
        <f>G113-P113</f>
        <v>0</v>
      </c>
      <c r="N113" s="539"/>
      <c r="O113" s="469"/>
      <c r="P113" s="537">
        <f>SUM(P110:P112)</f>
        <v>0</v>
      </c>
      <c r="S113" s="625"/>
      <c r="Y113" s="132">
        <f t="shared" si="3"/>
        <v>0</v>
      </c>
      <c r="Z113" s="132" t="str">
        <f t="shared" si="4"/>
        <v>0</v>
      </c>
      <c r="AA113" s="372" t="str">
        <f t="shared" si="5"/>
        <v>0</v>
      </c>
    </row>
    <row r="114" spans="1:29" s="247" customFormat="1" ht="12" customHeight="1" x14ac:dyDescent="0.2">
      <c r="C114" s="421" t="s">
        <v>2045</v>
      </c>
      <c r="G114" s="370"/>
      <c r="H114" s="59"/>
      <c r="I114" s="370"/>
      <c r="J114" s="276"/>
      <c r="K114" s="370"/>
      <c r="L114" s="276"/>
      <c r="N114" s="276"/>
      <c r="O114" s="517"/>
      <c r="S114" s="552"/>
      <c r="Y114" s="132">
        <f t="shared" si="3"/>
        <v>0</v>
      </c>
      <c r="Z114" s="132" t="str">
        <f t="shared" si="4"/>
        <v>0</v>
      </c>
      <c r="AA114" s="372" t="str">
        <f t="shared" si="5"/>
        <v>0</v>
      </c>
    </row>
    <row r="115" spans="1:29" s="18" customFormat="1" ht="12" customHeight="1" x14ac:dyDescent="0.2">
      <c r="A115" s="1" t="s">
        <v>2043</v>
      </c>
      <c r="B115" s="2">
        <v>216</v>
      </c>
      <c r="C115" s="1" t="s">
        <v>5514</v>
      </c>
      <c r="D115" s="1" t="s">
        <v>2046</v>
      </c>
      <c r="E115" s="3" t="s">
        <v>5516</v>
      </c>
      <c r="F115" s="3">
        <v>8</v>
      </c>
      <c r="G115" s="3">
        <v>0</v>
      </c>
      <c r="H115" s="3"/>
      <c r="I115" s="370" t="s">
        <v>2173</v>
      </c>
      <c r="J115" s="3"/>
      <c r="K115" s="4" t="s">
        <v>1739</v>
      </c>
      <c r="L115" s="254" t="s">
        <v>1616</v>
      </c>
      <c r="M115" s="3" t="s">
        <v>4379</v>
      </c>
      <c r="N115" s="3"/>
      <c r="O115" s="3"/>
      <c r="P115" s="3">
        <v>0</v>
      </c>
      <c r="Q115" s="1" t="s">
        <v>5528</v>
      </c>
      <c r="R115" s="2">
        <v>0</v>
      </c>
      <c r="S115" s="144"/>
      <c r="T115" s="1" t="s">
        <v>3961</v>
      </c>
      <c r="U115" s="3" t="s">
        <v>1887</v>
      </c>
      <c r="V115" s="3" t="s">
        <v>1887</v>
      </c>
      <c r="W115" s="3" t="s">
        <v>3979</v>
      </c>
      <c r="X115" s="18" t="s">
        <v>3978</v>
      </c>
      <c r="Y115" s="132">
        <f t="shared" si="3"/>
        <v>0</v>
      </c>
      <c r="Z115" s="132" t="str">
        <f t="shared" si="4"/>
        <v>0</v>
      </c>
      <c r="AA115" s="372">
        <f t="shared" si="5"/>
        <v>0</v>
      </c>
      <c r="AC115" s="20"/>
    </row>
    <row r="116" spans="1:29" s="247" customFormat="1" ht="12" customHeight="1" x14ac:dyDescent="0.2">
      <c r="A116" s="16"/>
      <c r="B116" s="17"/>
      <c r="C116" s="16"/>
      <c r="D116" s="303"/>
      <c r="E116" s="118"/>
      <c r="F116" s="118"/>
      <c r="G116" s="302"/>
      <c r="H116" s="558"/>
      <c r="I116" s="557" t="s">
        <v>2174</v>
      </c>
      <c r="J116" s="18"/>
      <c r="K116" s="251"/>
      <c r="L116" s="254" t="s">
        <v>1616</v>
      </c>
      <c r="M116" s="3" t="s">
        <v>4379</v>
      </c>
      <c r="N116" s="3"/>
      <c r="O116" s="3"/>
      <c r="P116" s="3">
        <v>0</v>
      </c>
      <c r="Q116" s="1" t="s">
        <v>5528</v>
      </c>
      <c r="R116" s="2">
        <v>0</v>
      </c>
      <c r="S116" s="144"/>
      <c r="T116" s="1" t="s">
        <v>3961</v>
      </c>
      <c r="U116" s="3" t="s">
        <v>1887</v>
      </c>
      <c r="V116" s="3" t="s">
        <v>1887</v>
      </c>
      <c r="W116" s="3" t="s">
        <v>3979</v>
      </c>
      <c r="X116" s="18" t="s">
        <v>3978</v>
      </c>
      <c r="Y116" s="132">
        <f t="shared" si="3"/>
        <v>0</v>
      </c>
      <c r="Z116" s="132" t="str">
        <f t="shared" si="4"/>
        <v>0</v>
      </c>
      <c r="AA116" s="372">
        <f t="shared" si="5"/>
        <v>0</v>
      </c>
      <c r="AC116" s="277"/>
    </row>
    <row r="117" spans="1:29" s="247" customFormat="1" ht="12" customHeight="1" x14ac:dyDescent="0.2">
      <c r="A117" s="274"/>
      <c r="B117" s="114"/>
      <c r="C117" s="274"/>
      <c r="D117" s="274"/>
      <c r="G117" s="370"/>
      <c r="H117" s="544"/>
      <c r="I117" s="557"/>
      <c r="J117" s="276"/>
      <c r="K117" s="370"/>
      <c r="L117" s="254" t="s">
        <v>1616</v>
      </c>
      <c r="M117" s="255"/>
      <c r="O117" s="59"/>
      <c r="Q117" s="267"/>
      <c r="R117" s="17"/>
      <c r="S117" s="455"/>
      <c r="T117" s="16"/>
      <c r="Y117" s="132">
        <f t="shared" si="3"/>
        <v>0</v>
      </c>
      <c r="Z117" s="132" t="str">
        <f t="shared" si="4"/>
        <v>0</v>
      </c>
      <c r="AA117" s="372" t="str">
        <f t="shared" si="5"/>
        <v>0</v>
      </c>
      <c r="AC117" s="277"/>
    </row>
    <row r="118" spans="1:29" s="537" customFormat="1" ht="12" customHeight="1" thickBot="1" x14ac:dyDescent="0.25">
      <c r="G118" s="458">
        <f>SUM(G114:G117)</f>
        <v>0</v>
      </c>
      <c r="I118" s="546"/>
      <c r="J118" s="539"/>
      <c r="L118" s="538"/>
      <c r="M118" s="537">
        <f>G118-P118</f>
        <v>0</v>
      </c>
      <c r="N118" s="539"/>
      <c r="O118" s="469"/>
      <c r="P118" s="537">
        <f>SUM(P114:P117)</f>
        <v>0</v>
      </c>
      <c r="S118" s="625"/>
      <c r="Y118" s="132">
        <f t="shared" si="3"/>
        <v>0</v>
      </c>
      <c r="Z118" s="132" t="str">
        <f t="shared" si="4"/>
        <v>0</v>
      </c>
      <c r="AA118" s="372" t="str">
        <f t="shared" si="5"/>
        <v>0</v>
      </c>
    </row>
    <row r="119" spans="1:29" s="18" customFormat="1" ht="12" customHeight="1" x14ac:dyDescent="0.2">
      <c r="A119" s="16"/>
      <c r="B119" s="17"/>
      <c r="C119" s="367" t="s">
        <v>2047</v>
      </c>
      <c r="D119" s="16"/>
      <c r="G119" s="19"/>
      <c r="I119" s="560" t="s">
        <v>2048</v>
      </c>
      <c r="K119" s="19"/>
      <c r="L119" s="254"/>
      <c r="O119" s="122"/>
      <c r="Q119" s="16"/>
      <c r="R119" s="17"/>
      <c r="S119" s="334"/>
      <c r="T119" s="16"/>
      <c r="Y119" s="132">
        <f t="shared" si="3"/>
        <v>0</v>
      </c>
      <c r="Z119" s="132" t="str">
        <f t="shared" si="4"/>
        <v>0</v>
      </c>
      <c r="AA119" s="372" t="str">
        <f t="shared" si="5"/>
        <v>0</v>
      </c>
      <c r="AC119" s="20"/>
    </row>
    <row r="120" spans="1:29" s="558" customFormat="1" ht="12" customHeight="1" x14ac:dyDescent="0.2">
      <c r="A120" s="484"/>
      <c r="B120" s="561"/>
      <c r="C120" s="562"/>
      <c r="D120" s="563"/>
      <c r="E120" s="564"/>
      <c r="F120" s="565"/>
      <c r="G120" s="476"/>
      <c r="H120" s="565"/>
      <c r="I120" s="476"/>
      <c r="K120" s="475"/>
      <c r="L120" s="254" t="s">
        <v>1616</v>
      </c>
      <c r="O120" s="473"/>
      <c r="Q120" s="562"/>
      <c r="R120" s="566"/>
      <c r="S120" s="278"/>
      <c r="T120" s="562"/>
      <c r="U120" s="558" t="s">
        <v>2049</v>
      </c>
      <c r="V120" s="558" t="s">
        <v>2049</v>
      </c>
      <c r="W120" s="565" t="s">
        <v>3979</v>
      </c>
      <c r="X120" s="565" t="s">
        <v>3978</v>
      </c>
      <c r="Y120" s="132">
        <f t="shared" si="3"/>
        <v>0</v>
      </c>
      <c r="Z120" s="132" t="str">
        <f t="shared" si="4"/>
        <v>0</v>
      </c>
      <c r="AA120" s="372">
        <f t="shared" si="5"/>
        <v>0</v>
      </c>
      <c r="AC120" s="567"/>
    </row>
    <row r="121" spans="1:29" s="558" customFormat="1" ht="12" customHeight="1" x14ac:dyDescent="0.2">
      <c r="A121" s="484"/>
      <c r="B121" s="561"/>
      <c r="C121" s="562"/>
      <c r="D121" s="563"/>
      <c r="E121" s="564"/>
      <c r="F121" s="565"/>
      <c r="G121" s="476"/>
      <c r="H121" s="565"/>
      <c r="I121" s="476"/>
      <c r="K121" s="475"/>
      <c r="L121" s="254" t="s">
        <v>1616</v>
      </c>
      <c r="O121" s="473"/>
      <c r="Q121" s="562"/>
      <c r="R121" s="566"/>
      <c r="S121" s="278"/>
      <c r="T121" s="562"/>
      <c r="U121" s="558" t="s">
        <v>2049</v>
      </c>
      <c r="V121" s="558" t="s">
        <v>2049</v>
      </c>
      <c r="W121" s="565" t="s">
        <v>3979</v>
      </c>
      <c r="X121" s="565" t="s">
        <v>3978</v>
      </c>
      <c r="Y121" s="132">
        <f t="shared" si="3"/>
        <v>0</v>
      </c>
      <c r="Z121" s="132" t="str">
        <f t="shared" si="4"/>
        <v>0</v>
      </c>
      <c r="AA121" s="372">
        <f t="shared" si="5"/>
        <v>0</v>
      </c>
      <c r="AC121" s="567"/>
    </row>
    <row r="122" spans="1:29" s="18" customFormat="1" ht="12" customHeight="1" x14ac:dyDescent="0.2">
      <c r="L122" s="254" t="s">
        <v>1616</v>
      </c>
      <c r="S122" s="67"/>
      <c r="Y122" s="132">
        <f t="shared" si="3"/>
        <v>0</v>
      </c>
      <c r="Z122" s="132" t="str">
        <f t="shared" si="4"/>
        <v>0</v>
      </c>
      <c r="AA122" s="372" t="str">
        <f t="shared" si="5"/>
        <v>0</v>
      </c>
      <c r="AC122" s="20"/>
    </row>
    <row r="123" spans="1:29" s="537" customFormat="1" ht="12" customHeight="1" thickBot="1" x14ac:dyDescent="0.25">
      <c r="G123" s="458">
        <f>SUM(G119:G122)</f>
        <v>0</v>
      </c>
      <c r="I123" s="458"/>
      <c r="J123" s="539"/>
      <c r="K123" s="458"/>
      <c r="L123" s="538"/>
      <c r="M123" s="537">
        <f>G123-P123</f>
        <v>0</v>
      </c>
      <c r="N123" s="539"/>
      <c r="O123" s="469"/>
      <c r="P123" s="537">
        <f>SUM(P119:P122)</f>
        <v>0</v>
      </c>
      <c r="S123" s="625"/>
      <c r="Y123" s="132">
        <f t="shared" si="3"/>
        <v>0</v>
      </c>
      <c r="Z123" s="132" t="str">
        <f t="shared" si="4"/>
        <v>0</v>
      </c>
      <c r="AA123" s="372" t="str">
        <f t="shared" si="5"/>
        <v>0</v>
      </c>
    </row>
    <row r="124" spans="1:29" s="247" customFormat="1" ht="12" customHeight="1" x14ac:dyDescent="0.2">
      <c r="C124" s="556" t="s">
        <v>2050</v>
      </c>
      <c r="G124" s="370"/>
      <c r="I124" s="560" t="s">
        <v>2048</v>
      </c>
      <c r="J124" s="276"/>
      <c r="K124" s="370"/>
      <c r="L124" s="276"/>
      <c r="N124" s="276"/>
      <c r="O124" s="517"/>
      <c r="S124" s="552"/>
      <c r="Y124" s="132">
        <f t="shared" si="3"/>
        <v>0</v>
      </c>
      <c r="Z124" s="132" t="str">
        <f t="shared" si="4"/>
        <v>0</v>
      </c>
      <c r="AA124" s="372" t="str">
        <f t="shared" si="5"/>
        <v>0</v>
      </c>
    </row>
    <row r="125" spans="1:29" s="558" customFormat="1" ht="12" customHeight="1" x14ac:dyDescent="0.2">
      <c r="A125" s="484"/>
      <c r="B125" s="561"/>
      <c r="C125" s="562"/>
      <c r="D125" s="563"/>
      <c r="E125" s="564"/>
      <c r="F125" s="565"/>
      <c r="G125" s="476"/>
      <c r="I125" s="476"/>
      <c r="K125" s="475"/>
      <c r="L125" s="254" t="s">
        <v>1616</v>
      </c>
      <c r="O125" s="473"/>
      <c r="Q125" s="562"/>
      <c r="R125" s="566"/>
      <c r="S125" s="278"/>
      <c r="T125" s="562"/>
      <c r="U125" s="558" t="s">
        <v>2049</v>
      </c>
      <c r="V125" s="558" t="s">
        <v>2049</v>
      </c>
      <c r="W125" s="565" t="s">
        <v>3979</v>
      </c>
      <c r="X125" s="565" t="s">
        <v>3978</v>
      </c>
      <c r="Y125" s="132">
        <f t="shared" si="3"/>
        <v>0</v>
      </c>
      <c r="Z125" s="132" t="str">
        <f t="shared" si="4"/>
        <v>0</v>
      </c>
      <c r="AA125" s="372">
        <f t="shared" si="5"/>
        <v>0</v>
      </c>
      <c r="AB125" s="484"/>
      <c r="AC125" s="567"/>
    </row>
    <row r="126" spans="1:29" s="558" customFormat="1" ht="12" customHeight="1" x14ac:dyDescent="0.2">
      <c r="A126" s="484"/>
      <c r="B126" s="561"/>
      <c r="C126" s="562"/>
      <c r="D126" s="563"/>
      <c r="E126" s="564"/>
      <c r="F126" s="565"/>
      <c r="G126" s="476"/>
      <c r="I126" s="476"/>
      <c r="K126" s="475"/>
      <c r="L126" s="254" t="s">
        <v>1616</v>
      </c>
      <c r="O126" s="473"/>
      <c r="Q126" s="562"/>
      <c r="R126" s="566"/>
      <c r="S126" s="278"/>
      <c r="T126" s="562"/>
      <c r="U126" s="558" t="s">
        <v>2049</v>
      </c>
      <c r="V126" s="558" t="s">
        <v>2049</v>
      </c>
      <c r="W126" s="565" t="s">
        <v>3979</v>
      </c>
      <c r="X126" s="565" t="s">
        <v>3978</v>
      </c>
      <c r="Y126" s="132">
        <f t="shared" si="3"/>
        <v>0</v>
      </c>
      <c r="Z126" s="132" t="str">
        <f t="shared" si="4"/>
        <v>0</v>
      </c>
      <c r="AA126" s="372">
        <f t="shared" si="5"/>
        <v>0</v>
      </c>
      <c r="AB126" s="484"/>
      <c r="AC126" s="567"/>
    </row>
    <row r="127" spans="1:29" s="247" customFormat="1" ht="12" customHeight="1" x14ac:dyDescent="0.2">
      <c r="A127" s="16"/>
      <c r="B127" s="17"/>
      <c r="C127" s="267"/>
      <c r="D127" s="16"/>
      <c r="E127" s="18"/>
      <c r="F127" s="18"/>
      <c r="G127" s="18"/>
      <c r="H127" s="18"/>
      <c r="I127" s="51"/>
      <c r="J127" s="18"/>
      <c r="K127" s="51"/>
      <c r="L127" s="254" t="s">
        <v>1616</v>
      </c>
      <c r="O127" s="116"/>
      <c r="Q127" s="274"/>
      <c r="R127" s="114"/>
      <c r="S127" s="334"/>
      <c r="T127" s="274"/>
      <c r="Y127" s="132">
        <f t="shared" si="3"/>
        <v>0</v>
      </c>
      <c r="Z127" s="132" t="str">
        <f t="shared" si="4"/>
        <v>0</v>
      </c>
      <c r="AA127" s="372" t="str">
        <f t="shared" si="5"/>
        <v>0</v>
      </c>
      <c r="AC127" s="277"/>
    </row>
    <row r="128" spans="1:29" s="537" customFormat="1" ht="12" customHeight="1" thickBot="1" x14ac:dyDescent="0.25">
      <c r="G128" s="458">
        <f>SUM(G124:G127)</f>
        <v>0</v>
      </c>
      <c r="I128" s="458"/>
      <c r="J128" s="539"/>
      <c r="K128" s="458"/>
      <c r="L128" s="538"/>
      <c r="M128" s="537">
        <f>G128-P128</f>
        <v>0</v>
      </c>
      <c r="N128" s="539"/>
      <c r="O128" s="469"/>
      <c r="P128" s="537">
        <f>SUM(P124:P127)</f>
        <v>0</v>
      </c>
      <c r="S128" s="625"/>
      <c r="Y128" s="132">
        <f t="shared" si="3"/>
        <v>0</v>
      </c>
      <c r="Z128" s="132" t="str">
        <f t="shared" si="4"/>
        <v>0</v>
      </c>
      <c r="AA128" s="372" t="str">
        <f t="shared" si="5"/>
        <v>0</v>
      </c>
    </row>
    <row r="129" spans="1:34" s="18" customFormat="1" ht="12" customHeight="1" x14ac:dyDescent="0.2">
      <c r="A129" s="16"/>
      <c r="B129" s="17"/>
      <c r="C129" s="220" t="s">
        <v>2051</v>
      </c>
      <c r="D129" s="16"/>
      <c r="G129" s="19"/>
      <c r="I129" s="560" t="s">
        <v>2048</v>
      </c>
      <c r="K129" s="19"/>
      <c r="L129" s="254"/>
      <c r="O129" s="122"/>
      <c r="Q129" s="16"/>
      <c r="R129" s="17"/>
      <c r="S129" s="334"/>
      <c r="T129" s="16"/>
      <c r="Y129" s="132">
        <f t="shared" si="3"/>
        <v>0</v>
      </c>
      <c r="Z129" s="132" t="str">
        <f t="shared" si="4"/>
        <v>0</v>
      </c>
      <c r="AA129" s="372" t="str">
        <f t="shared" si="5"/>
        <v>0</v>
      </c>
      <c r="AC129" s="20"/>
    </row>
    <row r="130" spans="1:34" s="120" customFormat="1" ht="12" customHeight="1" x14ac:dyDescent="0.2">
      <c r="A130" s="1" t="s">
        <v>4444</v>
      </c>
      <c r="B130" s="2">
        <v>1</v>
      </c>
      <c r="C130" s="1" t="s">
        <v>4038</v>
      </c>
      <c r="D130" s="1" t="s">
        <v>5515</v>
      </c>
      <c r="E130" s="3" t="s">
        <v>5516</v>
      </c>
      <c r="F130" s="3">
        <v>16</v>
      </c>
      <c r="G130" s="3">
        <v>50</v>
      </c>
      <c r="H130" s="3" t="s">
        <v>1561</v>
      </c>
      <c r="I130" s="129" t="s">
        <v>2642</v>
      </c>
      <c r="J130" s="134" t="s">
        <v>3005</v>
      </c>
      <c r="K130" s="4" t="s">
        <v>4069</v>
      </c>
      <c r="L130" s="254" t="s">
        <v>1616</v>
      </c>
      <c r="M130" s="18" t="s">
        <v>2053</v>
      </c>
      <c r="N130" s="134" t="s">
        <v>3005</v>
      </c>
      <c r="O130" s="18" t="s">
        <v>2255</v>
      </c>
      <c r="P130" s="18">
        <v>50</v>
      </c>
      <c r="Q130" s="16" t="s">
        <v>5523</v>
      </c>
      <c r="R130" s="17">
        <v>214</v>
      </c>
      <c r="S130" s="340">
        <v>24162</v>
      </c>
      <c r="T130" s="16" t="s">
        <v>2055</v>
      </c>
      <c r="U130" s="18" t="s">
        <v>2056</v>
      </c>
      <c r="V130" s="18" t="s">
        <v>2056</v>
      </c>
      <c r="W130" s="18" t="s">
        <v>3979</v>
      </c>
      <c r="X130" s="18" t="s">
        <v>3978</v>
      </c>
      <c r="Y130" s="132">
        <f t="shared" si="3"/>
        <v>1600</v>
      </c>
      <c r="Z130" s="132" t="str">
        <f t="shared" si="4"/>
        <v>0</v>
      </c>
      <c r="AA130" s="372">
        <f t="shared" si="5"/>
        <v>1600</v>
      </c>
      <c r="AB130" s="18"/>
      <c r="AC130" s="20"/>
      <c r="AD130" s="18"/>
      <c r="AE130" s="18"/>
      <c r="AF130" s="18"/>
    </row>
    <row r="131" spans="1:34" s="558" customFormat="1" ht="12" customHeight="1" x14ac:dyDescent="0.2">
      <c r="A131" s="1"/>
      <c r="B131" s="2"/>
      <c r="C131" s="1"/>
      <c r="D131" s="1"/>
      <c r="E131" s="3"/>
      <c r="F131" s="3"/>
      <c r="G131" s="3"/>
      <c r="H131" s="3"/>
      <c r="I131" s="18" t="s">
        <v>2257</v>
      </c>
      <c r="J131" s="18"/>
      <c r="K131" s="683" t="s">
        <v>25</v>
      </c>
      <c r="L131" s="254" t="s">
        <v>1616</v>
      </c>
      <c r="O131" s="266" t="s">
        <v>2258</v>
      </c>
      <c r="Q131" s="562"/>
      <c r="R131" s="566"/>
      <c r="S131" s="334"/>
      <c r="T131" s="562"/>
      <c r="W131" s="565"/>
      <c r="X131" s="565"/>
      <c r="Y131" s="132">
        <f t="shared" si="3"/>
        <v>0</v>
      </c>
      <c r="Z131" s="132" t="str">
        <f t="shared" si="4"/>
        <v>0</v>
      </c>
      <c r="AA131" s="372" t="str">
        <f t="shared" si="5"/>
        <v>0</v>
      </c>
      <c r="AC131" s="567"/>
    </row>
    <row r="132" spans="1:34" s="18" customFormat="1" ht="12" customHeight="1" x14ac:dyDescent="0.2">
      <c r="K132" s="107" t="s">
        <v>26</v>
      </c>
      <c r="L132" s="254" t="s">
        <v>1616</v>
      </c>
      <c r="S132" s="67"/>
      <c r="Y132" s="132">
        <f t="shared" si="3"/>
        <v>0</v>
      </c>
      <c r="Z132" s="132" t="str">
        <f t="shared" si="4"/>
        <v>0</v>
      </c>
      <c r="AA132" s="372" t="str">
        <f t="shared" si="5"/>
        <v>0</v>
      </c>
      <c r="AC132" s="20"/>
    </row>
    <row r="133" spans="1:34" s="537" customFormat="1" ht="12" customHeight="1" thickBot="1" x14ac:dyDescent="0.25">
      <c r="G133" s="458">
        <f>SUM(G129:G132)</f>
        <v>50</v>
      </c>
      <c r="I133" s="458"/>
      <c r="J133" s="539"/>
      <c r="K133" s="458"/>
      <c r="L133" s="538"/>
      <c r="M133" s="537">
        <f>G133-P133</f>
        <v>0</v>
      </c>
      <c r="N133" s="539"/>
      <c r="O133" s="469"/>
      <c r="P133" s="537">
        <f>SUM(P129:P132)</f>
        <v>50</v>
      </c>
      <c r="S133" s="625"/>
      <c r="Y133" s="132">
        <f t="shared" si="3"/>
        <v>0</v>
      </c>
      <c r="Z133" s="132" t="str">
        <f t="shared" si="4"/>
        <v>0</v>
      </c>
      <c r="AA133" s="372" t="str">
        <f t="shared" si="5"/>
        <v>0</v>
      </c>
    </row>
    <row r="134" spans="1:34" s="247" customFormat="1" ht="12" customHeight="1" x14ac:dyDescent="0.2">
      <c r="C134" s="220" t="s">
        <v>2057</v>
      </c>
      <c r="G134" s="370"/>
      <c r="I134" s="560" t="s">
        <v>2048</v>
      </c>
      <c r="J134" s="276"/>
      <c r="K134" s="370"/>
      <c r="L134" s="276"/>
      <c r="N134" s="276"/>
      <c r="O134" s="517"/>
      <c r="S134" s="552"/>
      <c r="Y134" s="132">
        <f t="shared" si="3"/>
        <v>0</v>
      </c>
      <c r="Z134" s="132" t="str">
        <f t="shared" si="4"/>
        <v>0</v>
      </c>
      <c r="AA134" s="372" t="str">
        <f t="shared" si="5"/>
        <v>0</v>
      </c>
    </row>
    <row r="135" spans="1:34" s="558" customFormat="1" ht="12" customHeight="1" x14ac:dyDescent="0.2">
      <c r="B135" s="561"/>
      <c r="C135" s="562"/>
      <c r="D135" s="563"/>
      <c r="E135" s="564"/>
      <c r="F135" s="565"/>
      <c r="G135" s="476"/>
      <c r="H135" s="565"/>
      <c r="I135" s="476"/>
      <c r="K135" s="475"/>
      <c r="L135" s="254" t="s">
        <v>1616</v>
      </c>
      <c r="O135" s="473"/>
      <c r="Q135" s="562"/>
      <c r="R135" s="566"/>
      <c r="S135" s="278"/>
      <c r="T135" s="562"/>
      <c r="W135" s="565"/>
      <c r="X135" s="565"/>
      <c r="Y135" s="132">
        <f t="shared" ref="Y135:Y198" si="6">F135*G135*2</f>
        <v>0</v>
      </c>
      <c r="Z135" s="132" t="str">
        <f t="shared" ref="Z135:Z198" si="7">IF(X135="N",Y135,"0")</f>
        <v>0</v>
      </c>
      <c r="AA135" s="372" t="str">
        <f t="shared" ref="AA135:AA198" si="8">IF(X135="P",Y135,"0")</f>
        <v>0</v>
      </c>
      <c r="AB135" s="484"/>
      <c r="AC135" s="567"/>
    </row>
    <row r="136" spans="1:34" s="247" customFormat="1" ht="12" customHeight="1" x14ac:dyDescent="0.2">
      <c r="A136" s="16"/>
      <c r="B136" s="17"/>
      <c r="C136" s="267"/>
      <c r="D136" s="16"/>
      <c r="E136" s="18"/>
      <c r="F136" s="18"/>
      <c r="G136" s="18"/>
      <c r="H136" s="18"/>
      <c r="I136" s="51"/>
      <c r="J136" s="18"/>
      <c r="K136" s="51"/>
      <c r="L136" s="254" t="s">
        <v>1616</v>
      </c>
      <c r="O136" s="116"/>
      <c r="Q136" s="274"/>
      <c r="R136" s="114"/>
      <c r="S136" s="334"/>
      <c r="T136" s="274"/>
      <c r="Y136" s="132">
        <f t="shared" si="6"/>
        <v>0</v>
      </c>
      <c r="Z136" s="132" t="str">
        <f t="shared" si="7"/>
        <v>0</v>
      </c>
      <c r="AA136" s="372" t="str">
        <f t="shared" si="8"/>
        <v>0</v>
      </c>
      <c r="AC136" s="277"/>
    </row>
    <row r="137" spans="1:34" s="537" customFormat="1" ht="12" customHeight="1" thickBot="1" x14ac:dyDescent="0.25">
      <c r="G137" s="458">
        <f>SUM(G134:G136)</f>
        <v>0</v>
      </c>
      <c r="I137" s="458"/>
      <c r="J137" s="539"/>
      <c r="K137" s="458"/>
      <c r="L137" s="538"/>
      <c r="M137" s="537">
        <f>G137-P137</f>
        <v>0</v>
      </c>
      <c r="N137" s="539"/>
      <c r="O137" s="469"/>
      <c r="P137" s="537">
        <f>SUM(P134:P136)</f>
        <v>0</v>
      </c>
      <c r="S137" s="625"/>
      <c r="Y137" s="132">
        <f t="shared" si="6"/>
        <v>0</v>
      </c>
      <c r="Z137" s="132" t="str">
        <f t="shared" si="7"/>
        <v>0</v>
      </c>
      <c r="AA137" s="372" t="str">
        <f t="shared" si="8"/>
        <v>0</v>
      </c>
    </row>
    <row r="138" spans="1:34" s="3" customFormat="1" ht="12" customHeight="1" x14ac:dyDescent="0.2">
      <c r="C138" s="21" t="s">
        <v>2058</v>
      </c>
      <c r="G138" s="4"/>
      <c r="I138" s="4"/>
      <c r="J138" s="53"/>
      <c r="L138" s="133"/>
      <c r="N138" s="53"/>
      <c r="O138" s="113"/>
      <c r="S138" s="657"/>
      <c r="Y138" s="132">
        <f t="shared" si="6"/>
        <v>0</v>
      </c>
      <c r="Z138" s="132" t="str">
        <f t="shared" si="7"/>
        <v>0</v>
      </c>
      <c r="AA138" s="372" t="str">
        <f t="shared" si="8"/>
        <v>0</v>
      </c>
    </row>
    <row r="139" spans="1:34" s="18" customFormat="1" ht="12" customHeight="1" x14ac:dyDescent="0.2">
      <c r="A139" s="1" t="s">
        <v>1783</v>
      </c>
      <c r="B139" s="2">
        <v>114.5</v>
      </c>
      <c r="C139" s="1" t="s">
        <v>5514</v>
      </c>
      <c r="D139" s="1" t="s">
        <v>5515</v>
      </c>
      <c r="E139" s="3" t="s">
        <v>5516</v>
      </c>
      <c r="F139" s="3">
        <v>16</v>
      </c>
      <c r="G139" s="3">
        <v>25</v>
      </c>
      <c r="H139" s="3"/>
      <c r="I139" s="112"/>
      <c r="J139" s="21" t="s">
        <v>3005</v>
      </c>
      <c r="K139" s="4" t="s">
        <v>4979</v>
      </c>
      <c r="L139" s="103" t="s">
        <v>1616</v>
      </c>
      <c r="M139" s="3" t="s">
        <v>4979</v>
      </c>
      <c r="N139" s="21" t="s">
        <v>3005</v>
      </c>
      <c r="O139" s="3"/>
      <c r="P139" s="3">
        <v>25</v>
      </c>
      <c r="Q139" s="1" t="s">
        <v>3432</v>
      </c>
      <c r="R139" s="2">
        <v>215</v>
      </c>
      <c r="S139" s="21" t="s">
        <v>5040</v>
      </c>
      <c r="T139" s="1" t="s">
        <v>2119</v>
      </c>
      <c r="U139" s="18" t="s">
        <v>1683</v>
      </c>
      <c r="V139" s="18" t="s">
        <v>1683</v>
      </c>
      <c r="W139" s="18" t="s">
        <v>5041</v>
      </c>
      <c r="X139" s="18" t="s">
        <v>5042</v>
      </c>
      <c r="Y139" s="132">
        <f t="shared" si="6"/>
        <v>800</v>
      </c>
      <c r="Z139" s="132">
        <f t="shared" si="7"/>
        <v>800</v>
      </c>
      <c r="AA139" s="372" t="str">
        <f t="shared" si="8"/>
        <v>0</v>
      </c>
      <c r="AC139" s="20"/>
    </row>
    <row r="140" spans="1:34" s="18" customFormat="1" ht="12" customHeight="1" x14ac:dyDescent="0.2">
      <c r="A140" s="1"/>
      <c r="B140" s="2"/>
      <c r="C140" s="1"/>
      <c r="D140" s="1"/>
      <c r="E140" s="3"/>
      <c r="F140" s="3"/>
      <c r="G140" s="3"/>
      <c r="H140" s="3"/>
      <c r="I140" s="3"/>
      <c r="J140" s="21"/>
      <c r="K140" s="4"/>
      <c r="L140" s="450" t="s">
        <v>1616</v>
      </c>
      <c r="M140" s="3"/>
      <c r="N140" s="57"/>
      <c r="O140" s="3"/>
      <c r="P140" s="3"/>
      <c r="Q140" s="1"/>
      <c r="R140" s="2"/>
      <c r="S140" s="244"/>
      <c r="T140" s="1"/>
      <c r="U140" s="3"/>
      <c r="V140" s="3"/>
      <c r="Y140" s="132">
        <f t="shared" si="6"/>
        <v>0</v>
      </c>
      <c r="Z140" s="132" t="str">
        <f t="shared" si="7"/>
        <v>0</v>
      </c>
      <c r="AA140" s="372" t="str">
        <f t="shared" si="8"/>
        <v>0</v>
      </c>
    </row>
    <row r="141" spans="1:34" s="18" customFormat="1" ht="12" customHeight="1" x14ac:dyDescent="0.2">
      <c r="A141" s="1"/>
      <c r="B141" s="2"/>
      <c r="C141" s="1"/>
      <c r="D141" s="1"/>
      <c r="E141" s="3"/>
      <c r="F141" s="3"/>
      <c r="G141" s="3"/>
      <c r="H141" s="3"/>
      <c r="I141" s="21"/>
      <c r="J141" s="21"/>
      <c r="K141" s="4"/>
      <c r="L141" s="450" t="s">
        <v>1616</v>
      </c>
      <c r="M141" s="3"/>
      <c r="N141" s="21"/>
      <c r="O141" s="21"/>
      <c r="P141" s="3"/>
      <c r="Q141" s="1"/>
      <c r="R141" s="2"/>
      <c r="S141" s="244"/>
      <c r="T141" s="1"/>
      <c r="U141" s="3"/>
      <c r="V141" s="3"/>
      <c r="Y141" s="132">
        <f t="shared" si="6"/>
        <v>0</v>
      </c>
      <c r="Z141" s="132" t="str">
        <f t="shared" si="7"/>
        <v>0</v>
      </c>
      <c r="AA141" s="372" t="str">
        <f t="shared" si="8"/>
        <v>0</v>
      </c>
      <c r="AC141" s="20"/>
    </row>
    <row r="142" spans="1:34" s="3" customFormat="1" ht="12" customHeight="1" x14ac:dyDescent="0.2">
      <c r="A142" s="1"/>
      <c r="B142" s="2"/>
      <c r="C142" s="1"/>
      <c r="D142" s="1"/>
      <c r="G142" s="4"/>
      <c r="I142" s="4"/>
      <c r="J142" s="57"/>
      <c r="K142" s="19"/>
      <c r="L142" s="450" t="s">
        <v>1616</v>
      </c>
      <c r="M142" s="18"/>
      <c r="N142" s="21"/>
      <c r="O142" s="115"/>
      <c r="Q142" s="1"/>
      <c r="R142" s="2"/>
      <c r="S142" s="658"/>
      <c r="T142" s="1"/>
      <c r="Y142" s="132">
        <f t="shared" si="6"/>
        <v>0</v>
      </c>
      <c r="Z142" s="132" t="str">
        <f t="shared" si="7"/>
        <v>0</v>
      </c>
      <c r="AA142" s="372" t="str">
        <f t="shared" si="8"/>
        <v>0</v>
      </c>
      <c r="AC142" s="5"/>
    </row>
    <row r="143" spans="1:34" s="36" customFormat="1" ht="12" customHeight="1" thickBot="1" x14ac:dyDescent="0.25">
      <c r="G143" s="570">
        <f>SUM(G138:G142)</f>
        <v>25</v>
      </c>
      <c r="I143" s="38"/>
      <c r="J143" s="571"/>
      <c r="K143" s="264"/>
      <c r="L143" s="276"/>
      <c r="M143" s="537">
        <f>G143-P143</f>
        <v>0</v>
      </c>
      <c r="N143" s="571"/>
      <c r="O143" s="572"/>
      <c r="P143" s="573">
        <f>SUM(P138:P142)</f>
        <v>25</v>
      </c>
      <c r="S143" s="659"/>
      <c r="Y143" s="132">
        <f t="shared" si="6"/>
        <v>0</v>
      </c>
      <c r="Z143" s="132" t="str">
        <f t="shared" si="7"/>
        <v>0</v>
      </c>
      <c r="AA143" s="372" t="str">
        <f t="shared" si="8"/>
        <v>0</v>
      </c>
    </row>
    <row r="144" spans="1:34" s="87" customFormat="1" ht="12" customHeight="1" x14ac:dyDescent="0.2">
      <c r="A144" s="24"/>
      <c r="B144" s="25"/>
      <c r="C144" s="26" t="s">
        <v>3027</v>
      </c>
      <c r="D144" s="27"/>
      <c r="E144" s="28"/>
      <c r="F144" s="29"/>
      <c r="G144" s="30"/>
      <c r="H144" s="31"/>
      <c r="I144" s="24"/>
      <c r="J144" s="24"/>
      <c r="K144" s="24"/>
      <c r="L144" s="28"/>
      <c r="M144" s="24"/>
      <c r="N144" s="24"/>
      <c r="O144" s="32"/>
      <c r="P144" s="30"/>
      <c r="Q144" s="28"/>
      <c r="R144" s="25"/>
      <c r="S144" s="33"/>
      <c r="T144" s="24"/>
      <c r="U144" s="24"/>
      <c r="V144" s="24"/>
      <c r="W144" s="28"/>
      <c r="X144" s="24"/>
      <c r="Y144" s="132">
        <f t="shared" si="6"/>
        <v>0</v>
      </c>
      <c r="Z144" s="132" t="str">
        <f t="shared" si="7"/>
        <v>0</v>
      </c>
      <c r="AA144" s="372" t="str">
        <f t="shared" si="8"/>
        <v>0</v>
      </c>
      <c r="AB144" s="24"/>
      <c r="AC144" s="24"/>
      <c r="AD144" s="28"/>
      <c r="AE144" s="28"/>
      <c r="AF144" s="28"/>
      <c r="AG144" s="28"/>
      <c r="AH144" s="28"/>
    </row>
    <row r="145" spans="1:27" s="3" customFormat="1" ht="12" customHeight="1" x14ac:dyDescent="0.2">
      <c r="L145" s="1" t="s">
        <v>1616</v>
      </c>
      <c r="M145" s="112"/>
      <c r="N145" s="53"/>
      <c r="O145" s="112"/>
      <c r="P145" s="140"/>
      <c r="Y145" s="132">
        <f t="shared" si="6"/>
        <v>0</v>
      </c>
      <c r="Z145" s="132" t="str">
        <f t="shared" si="7"/>
        <v>0</v>
      </c>
      <c r="AA145" s="372" t="str">
        <f t="shared" si="8"/>
        <v>0</v>
      </c>
    </row>
    <row r="146" spans="1:27" s="18" customFormat="1" ht="12" customHeight="1" x14ac:dyDescent="0.2">
      <c r="A146" s="16" t="s">
        <v>4444</v>
      </c>
      <c r="B146" s="17">
        <v>1</v>
      </c>
      <c r="C146" s="16" t="s">
        <v>4038</v>
      </c>
      <c r="D146" s="16" t="s">
        <v>5515</v>
      </c>
      <c r="E146" s="18" t="s">
        <v>5516</v>
      </c>
      <c r="F146" s="18">
        <v>16</v>
      </c>
      <c r="G146" s="220">
        <v>25</v>
      </c>
      <c r="I146" s="96" t="s">
        <v>4545</v>
      </c>
      <c r="J146" s="18" t="s">
        <v>3005</v>
      </c>
      <c r="K146" s="19" t="s">
        <v>4069</v>
      </c>
      <c r="L146" s="16" t="s">
        <v>1616</v>
      </c>
      <c r="M146" s="116" t="s">
        <v>4541</v>
      </c>
      <c r="N146" s="58" t="s">
        <v>3005</v>
      </c>
      <c r="O146" s="116"/>
      <c r="P146" s="140">
        <v>25</v>
      </c>
      <c r="Q146" s="1" t="s">
        <v>4529</v>
      </c>
      <c r="R146" s="2">
        <v>48.5</v>
      </c>
      <c r="S146" s="246" t="s">
        <v>4555</v>
      </c>
      <c r="T146" s="1" t="s">
        <v>4594</v>
      </c>
      <c r="U146" s="18" t="s">
        <v>5519</v>
      </c>
      <c r="V146" s="18" t="s">
        <v>5519</v>
      </c>
      <c r="W146" s="18" t="s">
        <v>3979</v>
      </c>
      <c r="X146" s="18" t="s">
        <v>3978</v>
      </c>
      <c r="Y146" s="132">
        <f t="shared" si="6"/>
        <v>800</v>
      </c>
      <c r="Z146" s="132" t="str">
        <f t="shared" si="7"/>
        <v>0</v>
      </c>
      <c r="AA146" s="372">
        <f t="shared" si="8"/>
        <v>800</v>
      </c>
    </row>
    <row r="147" spans="1:27" s="18" customFormat="1" ht="12" customHeight="1" x14ac:dyDescent="0.2">
      <c r="A147" s="16" t="s">
        <v>4444</v>
      </c>
      <c r="B147" s="17">
        <v>1</v>
      </c>
      <c r="C147" s="16" t="s">
        <v>4038</v>
      </c>
      <c r="D147" s="16" t="s">
        <v>5515</v>
      </c>
      <c r="E147" s="18" t="s">
        <v>5516</v>
      </c>
      <c r="F147" s="18">
        <v>16</v>
      </c>
      <c r="G147" s="220">
        <v>25</v>
      </c>
      <c r="I147" s="96" t="s">
        <v>4545</v>
      </c>
      <c r="J147" s="18" t="s">
        <v>3005</v>
      </c>
      <c r="K147" s="19" t="s">
        <v>4069</v>
      </c>
      <c r="L147" s="16" t="s">
        <v>1616</v>
      </c>
      <c r="M147" s="116" t="s">
        <v>4541</v>
      </c>
      <c r="N147" s="58" t="s">
        <v>3005</v>
      </c>
      <c r="O147" s="116"/>
      <c r="P147" s="140">
        <v>25</v>
      </c>
      <c r="Q147" s="1" t="s">
        <v>4529</v>
      </c>
      <c r="R147" s="2">
        <v>55</v>
      </c>
      <c r="S147" s="246" t="s">
        <v>4555</v>
      </c>
      <c r="T147" s="1" t="s">
        <v>4595</v>
      </c>
      <c r="U147" s="18" t="s">
        <v>5519</v>
      </c>
      <c r="V147" s="18" t="s">
        <v>5519</v>
      </c>
      <c r="W147" s="18" t="s">
        <v>3979</v>
      </c>
      <c r="X147" s="18" t="s">
        <v>3978</v>
      </c>
      <c r="Y147" s="132">
        <f t="shared" si="6"/>
        <v>800</v>
      </c>
      <c r="Z147" s="132" t="str">
        <f t="shared" si="7"/>
        <v>0</v>
      </c>
      <c r="AA147" s="372">
        <f t="shared" si="8"/>
        <v>800</v>
      </c>
    </row>
    <row r="148" spans="1:27" s="18" customFormat="1" ht="12" customHeight="1" x14ac:dyDescent="0.2">
      <c r="A148" s="16" t="s">
        <v>5014</v>
      </c>
      <c r="B148" s="17">
        <v>180</v>
      </c>
      <c r="C148" s="16" t="s">
        <v>5523</v>
      </c>
      <c r="D148" s="16" t="s">
        <v>5515</v>
      </c>
      <c r="E148" s="18" t="s">
        <v>5516</v>
      </c>
      <c r="F148" s="18">
        <v>16</v>
      </c>
      <c r="G148" s="18">
        <v>25</v>
      </c>
      <c r="I148" s="19" t="s">
        <v>4546</v>
      </c>
      <c r="J148" s="18" t="s">
        <v>3005</v>
      </c>
      <c r="K148" s="19" t="s">
        <v>4069</v>
      </c>
      <c r="L148" s="16" t="s">
        <v>1616</v>
      </c>
      <c r="M148" s="116" t="s">
        <v>4541</v>
      </c>
      <c r="N148" s="58" t="s">
        <v>3005</v>
      </c>
      <c r="O148" s="116"/>
      <c r="P148" s="140">
        <v>25</v>
      </c>
      <c r="Q148" s="1" t="s">
        <v>4529</v>
      </c>
      <c r="R148" s="2">
        <v>50</v>
      </c>
      <c r="S148" s="246" t="s">
        <v>4556</v>
      </c>
      <c r="T148" s="1" t="s">
        <v>4596</v>
      </c>
      <c r="U148" s="18" t="s">
        <v>5519</v>
      </c>
      <c r="V148" s="18" t="s">
        <v>5519</v>
      </c>
      <c r="W148" s="18" t="s">
        <v>3979</v>
      </c>
      <c r="X148" s="18" t="s">
        <v>3978</v>
      </c>
      <c r="Y148" s="132">
        <f t="shared" si="6"/>
        <v>800</v>
      </c>
      <c r="Z148" s="132" t="str">
        <f t="shared" si="7"/>
        <v>0</v>
      </c>
      <c r="AA148" s="372">
        <f t="shared" si="8"/>
        <v>800</v>
      </c>
    </row>
    <row r="149" spans="1:27" s="18" customFormat="1" ht="12" customHeight="1" x14ac:dyDescent="0.2">
      <c r="A149" s="16" t="s">
        <v>4077</v>
      </c>
      <c r="B149" s="17">
        <v>323</v>
      </c>
      <c r="C149" s="16" t="s">
        <v>5523</v>
      </c>
      <c r="D149" s="16" t="s">
        <v>5515</v>
      </c>
      <c r="E149" s="18" t="s">
        <v>5516</v>
      </c>
      <c r="F149" s="18">
        <v>16</v>
      </c>
      <c r="G149" s="18">
        <v>25</v>
      </c>
      <c r="I149" s="19" t="s">
        <v>4547</v>
      </c>
      <c r="J149" s="18" t="s">
        <v>3005</v>
      </c>
      <c r="K149" s="19" t="s">
        <v>4069</v>
      </c>
      <c r="L149" s="16" t="s">
        <v>1616</v>
      </c>
      <c r="M149" s="116" t="s">
        <v>4541</v>
      </c>
      <c r="N149" s="58" t="s">
        <v>3005</v>
      </c>
      <c r="O149" s="116"/>
      <c r="P149" s="140">
        <v>25</v>
      </c>
      <c r="Q149" s="1" t="s">
        <v>4529</v>
      </c>
      <c r="R149" s="2">
        <v>55</v>
      </c>
      <c r="S149" s="246" t="s">
        <v>4557</v>
      </c>
      <c r="T149" s="1" t="s">
        <v>4597</v>
      </c>
      <c r="U149" s="18" t="s">
        <v>5519</v>
      </c>
      <c r="V149" s="18" t="s">
        <v>5519</v>
      </c>
      <c r="W149" s="18" t="s">
        <v>3979</v>
      </c>
      <c r="X149" s="18" t="s">
        <v>3978</v>
      </c>
      <c r="Y149" s="132">
        <f t="shared" si="6"/>
        <v>800</v>
      </c>
      <c r="Z149" s="132" t="str">
        <f t="shared" si="7"/>
        <v>0</v>
      </c>
      <c r="AA149" s="372">
        <f t="shared" si="8"/>
        <v>800</v>
      </c>
    </row>
    <row r="150" spans="1:27" s="18" customFormat="1" ht="12" customHeight="1" x14ac:dyDescent="0.2">
      <c r="A150" s="16" t="s">
        <v>4446</v>
      </c>
      <c r="B150" s="17">
        <v>216</v>
      </c>
      <c r="C150" s="16" t="s">
        <v>4447</v>
      </c>
      <c r="D150" s="16" t="s">
        <v>5515</v>
      </c>
      <c r="E150" s="18" t="s">
        <v>5516</v>
      </c>
      <c r="F150" s="18">
        <v>16</v>
      </c>
      <c r="G150" s="60">
        <v>25</v>
      </c>
      <c r="I150" s="126" t="s">
        <v>5263</v>
      </c>
      <c r="J150" s="18" t="s">
        <v>3005</v>
      </c>
      <c r="K150" s="19" t="s">
        <v>4069</v>
      </c>
      <c r="L150" s="16" t="s">
        <v>1616</v>
      </c>
      <c r="M150" s="116" t="s">
        <v>1458</v>
      </c>
      <c r="N150" s="58" t="s">
        <v>3005</v>
      </c>
      <c r="O150" s="116"/>
      <c r="P150" s="140">
        <v>25</v>
      </c>
      <c r="Q150" s="1" t="s">
        <v>4529</v>
      </c>
      <c r="R150" s="2">
        <v>53</v>
      </c>
      <c r="S150" s="246" t="s">
        <v>4558</v>
      </c>
      <c r="T150" s="1" t="s">
        <v>4606</v>
      </c>
      <c r="U150" s="18" t="s">
        <v>5519</v>
      </c>
      <c r="V150" s="18" t="s">
        <v>5519</v>
      </c>
      <c r="W150" s="18" t="s">
        <v>3979</v>
      </c>
      <c r="X150" s="18" t="s">
        <v>3978</v>
      </c>
      <c r="Y150" s="132">
        <f t="shared" si="6"/>
        <v>800</v>
      </c>
      <c r="Z150" s="132" t="str">
        <f t="shared" si="7"/>
        <v>0</v>
      </c>
      <c r="AA150" s="372">
        <f t="shared" si="8"/>
        <v>800</v>
      </c>
    </row>
    <row r="151" spans="1:27" s="3" customFormat="1" ht="12" customHeight="1" x14ac:dyDescent="0.2">
      <c r="A151" s="1" t="s">
        <v>4533</v>
      </c>
      <c r="B151" s="2">
        <v>60</v>
      </c>
      <c r="C151" s="1" t="s">
        <v>4529</v>
      </c>
      <c r="D151" s="1" t="s">
        <v>5515</v>
      </c>
      <c r="E151" s="3" t="s">
        <v>5516</v>
      </c>
      <c r="F151" s="3">
        <v>16</v>
      </c>
      <c r="G151" s="48">
        <v>25</v>
      </c>
      <c r="I151" s="49"/>
      <c r="J151" s="3" t="s">
        <v>3005</v>
      </c>
      <c r="K151" s="49" t="s">
        <v>4979</v>
      </c>
      <c r="L151" s="16" t="s">
        <v>1616</v>
      </c>
      <c r="M151" s="18" t="s">
        <v>4979</v>
      </c>
      <c r="N151" s="58" t="s">
        <v>3005</v>
      </c>
      <c r="O151" s="183"/>
      <c r="P151" s="18">
        <v>25</v>
      </c>
      <c r="Q151" s="1" t="s">
        <v>5528</v>
      </c>
      <c r="R151" s="17">
        <v>18.350000000000001</v>
      </c>
      <c r="S151" s="67" t="s">
        <v>5040</v>
      </c>
      <c r="T151" s="1" t="s">
        <v>4401</v>
      </c>
      <c r="U151" s="3" t="s">
        <v>5519</v>
      </c>
      <c r="V151" s="3" t="s">
        <v>5519</v>
      </c>
      <c r="W151" s="3" t="s">
        <v>3979</v>
      </c>
      <c r="X151" s="3" t="s">
        <v>5042</v>
      </c>
      <c r="Y151" s="132">
        <f t="shared" si="6"/>
        <v>800</v>
      </c>
      <c r="Z151" s="132">
        <f t="shared" si="7"/>
        <v>800</v>
      </c>
      <c r="AA151" s="372" t="str">
        <f t="shared" si="8"/>
        <v>0</v>
      </c>
    </row>
    <row r="152" spans="1:27" s="18" customFormat="1" ht="12" customHeight="1" x14ac:dyDescent="0.2">
      <c r="A152" s="1" t="s">
        <v>4534</v>
      </c>
      <c r="B152" s="2">
        <v>65</v>
      </c>
      <c r="C152" s="1" t="s">
        <v>4529</v>
      </c>
      <c r="D152" s="1" t="s">
        <v>5515</v>
      </c>
      <c r="E152" s="3" t="s">
        <v>5516</v>
      </c>
      <c r="F152" s="3">
        <v>16</v>
      </c>
      <c r="G152" s="48">
        <v>25</v>
      </c>
      <c r="H152" s="3"/>
      <c r="I152" s="49"/>
      <c r="J152" s="3" t="s">
        <v>3005</v>
      </c>
      <c r="K152" s="49" t="s">
        <v>4979</v>
      </c>
      <c r="L152" s="1" t="s">
        <v>1616</v>
      </c>
      <c r="M152" s="112" t="s">
        <v>4979</v>
      </c>
      <c r="N152" s="53" t="s">
        <v>3005</v>
      </c>
      <c r="O152" s="112"/>
      <c r="P152" s="140">
        <v>25</v>
      </c>
      <c r="Q152" s="1" t="s">
        <v>4529</v>
      </c>
      <c r="R152" s="2">
        <v>58</v>
      </c>
      <c r="S152" s="67" t="s">
        <v>5040</v>
      </c>
      <c r="T152" s="1" t="s">
        <v>4567</v>
      </c>
      <c r="U152" s="3" t="s">
        <v>5519</v>
      </c>
      <c r="V152" s="3" t="s">
        <v>5519</v>
      </c>
      <c r="W152" s="3" t="s">
        <v>3979</v>
      </c>
      <c r="X152" s="3" t="s">
        <v>5042</v>
      </c>
      <c r="Y152" s="132">
        <f t="shared" si="6"/>
        <v>800</v>
      </c>
      <c r="Z152" s="132">
        <f t="shared" si="7"/>
        <v>800</v>
      </c>
      <c r="AA152" s="372" t="str">
        <f t="shared" si="8"/>
        <v>0</v>
      </c>
    </row>
    <row r="153" spans="1:27" s="18" customFormat="1" ht="12" customHeight="1" x14ac:dyDescent="0.2">
      <c r="A153" s="1" t="s">
        <v>4566</v>
      </c>
      <c r="B153" s="2">
        <v>60</v>
      </c>
      <c r="C153" s="1" t="s">
        <v>4529</v>
      </c>
      <c r="D153" s="1" t="s">
        <v>5515</v>
      </c>
      <c r="E153" s="3" t="s">
        <v>5516</v>
      </c>
      <c r="F153" s="3">
        <v>16</v>
      </c>
      <c r="G153" s="48">
        <v>25</v>
      </c>
      <c r="H153" s="3"/>
      <c r="I153" s="49"/>
      <c r="J153" s="3" t="s">
        <v>3005</v>
      </c>
      <c r="K153" s="49" t="s">
        <v>4979</v>
      </c>
      <c r="L153" s="1" t="s">
        <v>1616</v>
      </c>
      <c r="M153" s="112" t="s">
        <v>4979</v>
      </c>
      <c r="N153" s="53" t="s">
        <v>3005</v>
      </c>
      <c r="O153" s="112"/>
      <c r="P153" s="140">
        <v>25</v>
      </c>
      <c r="Q153" s="1" t="s">
        <v>4529</v>
      </c>
      <c r="R153" s="2">
        <v>50</v>
      </c>
      <c r="S153" s="67" t="s">
        <v>5040</v>
      </c>
      <c r="T153" s="1" t="s">
        <v>4569</v>
      </c>
      <c r="U153" s="3" t="s">
        <v>5519</v>
      </c>
      <c r="V153" s="3" t="s">
        <v>5519</v>
      </c>
      <c r="W153" s="3" t="s">
        <v>3979</v>
      </c>
      <c r="X153" s="3" t="s">
        <v>5042</v>
      </c>
      <c r="Y153" s="132">
        <f t="shared" si="6"/>
        <v>800</v>
      </c>
      <c r="Z153" s="132">
        <f t="shared" si="7"/>
        <v>800</v>
      </c>
      <c r="AA153" s="372" t="str">
        <f t="shared" si="8"/>
        <v>0</v>
      </c>
    </row>
    <row r="154" spans="1:27" s="18" customFormat="1" ht="12" customHeight="1" x14ac:dyDescent="0.2">
      <c r="A154" s="1" t="s">
        <v>4568</v>
      </c>
      <c r="B154" s="2">
        <v>48.5</v>
      </c>
      <c r="C154" s="1" t="s">
        <v>4529</v>
      </c>
      <c r="D154" s="1" t="s">
        <v>5515</v>
      </c>
      <c r="E154" s="3" t="s">
        <v>5516</v>
      </c>
      <c r="F154" s="3">
        <v>16</v>
      </c>
      <c r="G154" s="48">
        <v>25</v>
      </c>
      <c r="H154" s="3"/>
      <c r="I154" s="49"/>
      <c r="J154" s="3" t="s">
        <v>3005</v>
      </c>
      <c r="K154" s="49" t="s">
        <v>4979</v>
      </c>
      <c r="L154" s="1" t="s">
        <v>1616</v>
      </c>
      <c r="M154" s="112" t="s">
        <v>4979</v>
      </c>
      <c r="N154" s="53" t="s">
        <v>3005</v>
      </c>
      <c r="O154" s="112"/>
      <c r="P154" s="140">
        <v>25</v>
      </c>
      <c r="Q154" s="1" t="s">
        <v>4529</v>
      </c>
      <c r="R154" s="2">
        <v>57</v>
      </c>
      <c r="S154" s="67" t="s">
        <v>5040</v>
      </c>
      <c r="T154" s="1" t="s">
        <v>4570</v>
      </c>
      <c r="U154" s="3" t="s">
        <v>5519</v>
      </c>
      <c r="V154" s="3" t="s">
        <v>5519</v>
      </c>
      <c r="W154" s="3" t="s">
        <v>3979</v>
      </c>
      <c r="X154" s="3" t="s">
        <v>5042</v>
      </c>
      <c r="Y154" s="132">
        <f t="shared" si="6"/>
        <v>800</v>
      </c>
      <c r="Z154" s="132">
        <f t="shared" si="7"/>
        <v>800</v>
      </c>
      <c r="AA154" s="372" t="str">
        <f t="shared" si="8"/>
        <v>0</v>
      </c>
    </row>
    <row r="155" spans="1:27" s="18" customFormat="1" ht="12" customHeight="1" x14ac:dyDescent="0.2">
      <c r="A155" s="1" t="s">
        <v>4588</v>
      </c>
      <c r="B155" s="2">
        <v>60</v>
      </c>
      <c r="C155" s="1" t="s">
        <v>4529</v>
      </c>
      <c r="D155" s="1" t="s">
        <v>5515</v>
      </c>
      <c r="E155" s="3" t="s">
        <v>5516</v>
      </c>
      <c r="F155" s="3">
        <v>16</v>
      </c>
      <c r="G155" s="48">
        <v>25</v>
      </c>
      <c r="H155" s="3"/>
      <c r="I155" s="49"/>
      <c r="J155" s="3" t="s">
        <v>3005</v>
      </c>
      <c r="K155" s="49" t="s">
        <v>4988</v>
      </c>
      <c r="L155" s="1" t="s">
        <v>1616</v>
      </c>
      <c r="M155" s="112" t="s">
        <v>4984</v>
      </c>
      <c r="N155" s="53" t="s">
        <v>3005</v>
      </c>
      <c r="O155" s="112" t="s">
        <v>4988</v>
      </c>
      <c r="P155" s="140">
        <v>25</v>
      </c>
      <c r="Q155" s="1" t="s">
        <v>4529</v>
      </c>
      <c r="R155" s="2">
        <v>65</v>
      </c>
      <c r="S155" s="67" t="s">
        <v>5040</v>
      </c>
      <c r="T155" s="1" t="s">
        <v>4571</v>
      </c>
      <c r="U155" s="3" t="s">
        <v>5519</v>
      </c>
      <c r="V155" s="3" t="s">
        <v>5519</v>
      </c>
      <c r="W155" s="3" t="s">
        <v>3979</v>
      </c>
      <c r="X155" s="3" t="s">
        <v>5042</v>
      </c>
      <c r="Y155" s="132">
        <f t="shared" si="6"/>
        <v>800</v>
      </c>
      <c r="Z155" s="132">
        <f t="shared" si="7"/>
        <v>800</v>
      </c>
      <c r="AA155" s="372" t="str">
        <f t="shared" si="8"/>
        <v>0</v>
      </c>
    </row>
    <row r="156" spans="1:27" s="3" customFormat="1" ht="12" customHeight="1" x14ac:dyDescent="0.2">
      <c r="A156" s="1" t="s">
        <v>4562</v>
      </c>
      <c r="B156" s="2">
        <v>60</v>
      </c>
      <c r="C156" s="1" t="s">
        <v>4529</v>
      </c>
      <c r="D156" s="1" t="s">
        <v>5515</v>
      </c>
      <c r="E156" s="3" t="s">
        <v>5516</v>
      </c>
      <c r="F156" s="3">
        <v>16</v>
      </c>
      <c r="G156" s="48">
        <v>25</v>
      </c>
      <c r="I156" s="49" t="s">
        <v>4539</v>
      </c>
      <c r="J156" s="3" t="s">
        <v>3005</v>
      </c>
      <c r="K156" s="49" t="s">
        <v>4977</v>
      </c>
      <c r="L156" s="1" t="s">
        <v>1616</v>
      </c>
      <c r="M156" s="18" t="s">
        <v>4170</v>
      </c>
      <c r="N156" s="53" t="s">
        <v>3005</v>
      </c>
      <c r="O156" s="48"/>
      <c r="P156" s="18">
        <v>25</v>
      </c>
      <c r="Q156" s="1" t="s">
        <v>5514</v>
      </c>
      <c r="R156" s="2">
        <v>195</v>
      </c>
      <c r="S156" s="67" t="s">
        <v>5040</v>
      </c>
      <c r="T156" s="1" t="s">
        <v>4193</v>
      </c>
      <c r="U156" s="3" t="s">
        <v>5519</v>
      </c>
      <c r="V156" s="3" t="s">
        <v>5519</v>
      </c>
      <c r="W156" s="3" t="s">
        <v>3979</v>
      </c>
      <c r="X156" s="3" t="s">
        <v>5042</v>
      </c>
      <c r="Y156" s="132">
        <f t="shared" si="6"/>
        <v>800</v>
      </c>
      <c r="Z156" s="132">
        <f t="shared" si="7"/>
        <v>800</v>
      </c>
      <c r="AA156" s="372" t="str">
        <f t="shared" si="8"/>
        <v>0</v>
      </c>
    </row>
    <row r="157" spans="1:27" s="3" customFormat="1" ht="12" customHeight="1" x14ac:dyDescent="0.2">
      <c r="A157" s="1" t="s">
        <v>4572</v>
      </c>
      <c r="B157" s="2">
        <v>53.5</v>
      </c>
      <c r="C157" s="1" t="s">
        <v>4529</v>
      </c>
      <c r="D157" s="1" t="s">
        <v>5515</v>
      </c>
      <c r="E157" s="3" t="s">
        <v>5516</v>
      </c>
      <c r="F157" s="3">
        <v>16</v>
      </c>
      <c r="G157" s="48">
        <v>25</v>
      </c>
      <c r="I157" s="49"/>
      <c r="J157" s="3" t="s">
        <v>3005</v>
      </c>
      <c r="K157" s="49" t="s">
        <v>1612</v>
      </c>
      <c r="L157" s="16" t="s">
        <v>1616</v>
      </c>
      <c r="M157" s="18" t="s">
        <v>1612</v>
      </c>
      <c r="N157" s="58" t="s">
        <v>3005</v>
      </c>
      <c r="O157" s="116"/>
      <c r="P157" s="18">
        <v>25</v>
      </c>
      <c r="Q157" s="1" t="s">
        <v>5514</v>
      </c>
      <c r="R157" s="17">
        <v>200</v>
      </c>
      <c r="S157" s="67" t="s">
        <v>5040</v>
      </c>
      <c r="T157" s="1" t="s">
        <v>4212</v>
      </c>
      <c r="U157" s="3" t="s">
        <v>5519</v>
      </c>
      <c r="V157" s="3" t="s">
        <v>5519</v>
      </c>
      <c r="W157" s="3" t="s">
        <v>3979</v>
      </c>
      <c r="X157" s="3" t="s">
        <v>5042</v>
      </c>
      <c r="Y157" s="132">
        <f t="shared" si="6"/>
        <v>800</v>
      </c>
      <c r="Z157" s="132">
        <f t="shared" si="7"/>
        <v>800</v>
      </c>
      <c r="AA157" s="372" t="str">
        <f t="shared" si="8"/>
        <v>0</v>
      </c>
    </row>
    <row r="158" spans="1:27" s="3" customFormat="1" ht="12" customHeight="1" x14ac:dyDescent="0.2">
      <c r="A158" s="1" t="s">
        <v>4610</v>
      </c>
      <c r="B158" s="2">
        <v>57.5</v>
      </c>
      <c r="C158" s="1" t="s">
        <v>4529</v>
      </c>
      <c r="D158" s="1" t="s">
        <v>5515</v>
      </c>
      <c r="E158" s="3" t="s">
        <v>5516</v>
      </c>
      <c r="F158" s="3">
        <v>16</v>
      </c>
      <c r="G158" s="48">
        <v>25</v>
      </c>
      <c r="I158" s="49" t="s">
        <v>1612</v>
      </c>
      <c r="J158" s="3" t="s">
        <v>3005</v>
      </c>
      <c r="K158" s="49" t="s">
        <v>4434</v>
      </c>
      <c r="L158" s="16" t="s">
        <v>1616</v>
      </c>
      <c r="M158" s="18" t="s">
        <v>1612</v>
      </c>
      <c r="N158" s="58" t="s">
        <v>3005</v>
      </c>
      <c r="O158" s="116"/>
      <c r="P158" s="18">
        <v>25</v>
      </c>
      <c r="Q158" s="1" t="s">
        <v>5523</v>
      </c>
      <c r="R158" s="17">
        <v>197</v>
      </c>
      <c r="S158" s="67" t="s">
        <v>5040</v>
      </c>
      <c r="T158" s="1" t="s">
        <v>4214</v>
      </c>
      <c r="U158" s="3" t="s">
        <v>5519</v>
      </c>
      <c r="V158" s="3" t="s">
        <v>5519</v>
      </c>
      <c r="W158" s="3" t="s">
        <v>3979</v>
      </c>
      <c r="X158" s="3" t="s">
        <v>5042</v>
      </c>
      <c r="Y158" s="132">
        <f t="shared" si="6"/>
        <v>800</v>
      </c>
      <c r="Z158" s="132">
        <f t="shared" si="7"/>
        <v>800</v>
      </c>
      <c r="AA158" s="372" t="str">
        <f t="shared" si="8"/>
        <v>0</v>
      </c>
    </row>
    <row r="159" spans="1:27" s="18" customFormat="1" ht="12" customHeight="1" x14ac:dyDescent="0.2">
      <c r="A159" s="1" t="s">
        <v>2722</v>
      </c>
      <c r="B159" s="2">
        <v>145</v>
      </c>
      <c r="C159" s="1" t="s">
        <v>2721</v>
      </c>
      <c r="D159" s="1" t="s">
        <v>5515</v>
      </c>
      <c r="E159" s="3" t="s">
        <v>5516</v>
      </c>
      <c r="F159" s="3">
        <v>16</v>
      </c>
      <c r="G159" s="3">
        <v>25</v>
      </c>
      <c r="H159" s="3"/>
      <c r="I159" s="49"/>
      <c r="J159" s="3" t="s">
        <v>3005</v>
      </c>
      <c r="K159" s="4" t="s">
        <v>1611</v>
      </c>
      <c r="L159" s="1" t="s">
        <v>1616</v>
      </c>
      <c r="M159" s="112" t="s">
        <v>1611</v>
      </c>
      <c r="N159" s="53" t="s">
        <v>3005</v>
      </c>
      <c r="O159" s="112"/>
      <c r="P159" s="140">
        <v>25</v>
      </c>
      <c r="Q159" s="1" t="s">
        <v>4529</v>
      </c>
      <c r="R159" s="2">
        <v>53</v>
      </c>
      <c r="S159" s="67" t="s">
        <v>5040</v>
      </c>
      <c r="T159" s="1" t="s">
        <v>4601</v>
      </c>
      <c r="U159" s="3" t="s">
        <v>5519</v>
      </c>
      <c r="V159" s="3" t="s">
        <v>5519</v>
      </c>
      <c r="W159" s="3" t="s">
        <v>3979</v>
      </c>
      <c r="X159" s="3" t="s">
        <v>5042</v>
      </c>
      <c r="Y159" s="132">
        <f t="shared" si="6"/>
        <v>800</v>
      </c>
      <c r="Z159" s="132">
        <f t="shared" si="7"/>
        <v>800</v>
      </c>
      <c r="AA159" s="372" t="str">
        <f t="shared" si="8"/>
        <v>0</v>
      </c>
    </row>
    <row r="160" spans="1:27" s="3" customFormat="1" ht="12" customHeight="1" x14ac:dyDescent="0.2">
      <c r="A160" s="1" t="s">
        <v>2720</v>
      </c>
      <c r="B160" s="2">
        <v>155</v>
      </c>
      <c r="C160" s="1" t="s">
        <v>2721</v>
      </c>
      <c r="D160" s="1" t="s">
        <v>5515</v>
      </c>
      <c r="E160" s="3" t="s">
        <v>5516</v>
      </c>
      <c r="F160" s="3">
        <v>16</v>
      </c>
      <c r="G160" s="3">
        <v>25</v>
      </c>
      <c r="I160" s="49"/>
      <c r="J160" s="3" t="s">
        <v>3005</v>
      </c>
      <c r="K160" s="4" t="s">
        <v>1611</v>
      </c>
      <c r="L160" s="1" t="s">
        <v>1616</v>
      </c>
      <c r="M160" s="112" t="s">
        <v>1611</v>
      </c>
      <c r="N160" s="53" t="s">
        <v>3005</v>
      </c>
      <c r="O160" s="112"/>
      <c r="P160" s="140">
        <v>25</v>
      </c>
      <c r="Q160" s="1" t="s">
        <v>4529</v>
      </c>
      <c r="R160" s="2">
        <v>50</v>
      </c>
      <c r="S160" s="67" t="s">
        <v>5040</v>
      </c>
      <c r="T160" s="1" t="s">
        <v>4602</v>
      </c>
      <c r="U160" s="3" t="s">
        <v>5519</v>
      </c>
      <c r="V160" s="3" t="s">
        <v>5519</v>
      </c>
      <c r="W160" s="3" t="s">
        <v>3979</v>
      </c>
      <c r="X160" s="3" t="s">
        <v>5042</v>
      </c>
      <c r="Y160" s="132">
        <f t="shared" si="6"/>
        <v>800</v>
      </c>
      <c r="Z160" s="132">
        <f t="shared" si="7"/>
        <v>800</v>
      </c>
      <c r="AA160" s="372" t="str">
        <f t="shared" si="8"/>
        <v>0</v>
      </c>
    </row>
    <row r="161" spans="1:29" s="18" customFormat="1" ht="12" customHeight="1" x14ac:dyDescent="0.2">
      <c r="A161" s="1" t="s">
        <v>4530</v>
      </c>
      <c r="B161" s="2">
        <v>100</v>
      </c>
      <c r="C161" s="1" t="s">
        <v>4531</v>
      </c>
      <c r="D161" s="1" t="s">
        <v>5515</v>
      </c>
      <c r="E161" s="3" t="s">
        <v>5516</v>
      </c>
      <c r="F161" s="3">
        <v>16</v>
      </c>
      <c r="G161" s="3">
        <v>25</v>
      </c>
      <c r="H161" s="3"/>
      <c r="I161" s="3"/>
      <c r="J161" s="21" t="s">
        <v>3005</v>
      </c>
      <c r="K161" s="4" t="s">
        <v>1614</v>
      </c>
      <c r="L161" s="16" t="s">
        <v>1616</v>
      </c>
      <c r="M161" s="18" t="s">
        <v>1614</v>
      </c>
      <c r="N161" s="132" t="s">
        <v>3005</v>
      </c>
      <c r="P161" s="18">
        <v>25</v>
      </c>
      <c r="Q161" s="16" t="s">
        <v>5514</v>
      </c>
      <c r="R161" s="17">
        <v>53</v>
      </c>
      <c r="S161" s="57" t="s">
        <v>5040</v>
      </c>
      <c r="T161" s="16" t="s">
        <v>4281</v>
      </c>
      <c r="U161" s="3" t="s">
        <v>5519</v>
      </c>
      <c r="V161" s="3" t="s">
        <v>5519</v>
      </c>
      <c r="W161" s="21" t="s">
        <v>2651</v>
      </c>
      <c r="X161" s="3" t="s">
        <v>5042</v>
      </c>
      <c r="Y161" s="132">
        <f t="shared" si="6"/>
        <v>800</v>
      </c>
      <c r="Z161" s="132">
        <f t="shared" si="7"/>
        <v>800</v>
      </c>
      <c r="AA161" s="372" t="str">
        <f t="shared" si="8"/>
        <v>0</v>
      </c>
    </row>
    <row r="162" spans="1:29" s="3" customFormat="1" ht="12" customHeight="1" x14ac:dyDescent="0.2">
      <c r="A162" s="1" t="s">
        <v>4581</v>
      </c>
      <c r="B162" s="2">
        <v>54.5</v>
      </c>
      <c r="C162" s="1" t="s">
        <v>4529</v>
      </c>
      <c r="D162" s="1" t="s">
        <v>5515</v>
      </c>
      <c r="E162" s="3" t="s">
        <v>5516</v>
      </c>
      <c r="F162" s="3">
        <v>16</v>
      </c>
      <c r="G162" s="48">
        <v>25</v>
      </c>
      <c r="I162" s="49" t="s">
        <v>3662</v>
      </c>
      <c r="J162" s="3" t="s">
        <v>3005</v>
      </c>
      <c r="K162" s="49" t="s">
        <v>1436</v>
      </c>
      <c r="L162" s="16" t="s">
        <v>1616</v>
      </c>
      <c r="M162" s="18" t="s">
        <v>1614</v>
      </c>
      <c r="N162" s="58" t="s">
        <v>3005</v>
      </c>
      <c r="O162" s="18"/>
      <c r="P162" s="18">
        <v>25</v>
      </c>
      <c r="Q162" s="1" t="s">
        <v>5514</v>
      </c>
      <c r="R162" s="2">
        <v>53</v>
      </c>
      <c r="S162" s="67" t="s">
        <v>5040</v>
      </c>
      <c r="T162" s="1" t="s">
        <v>4281</v>
      </c>
      <c r="U162" s="3" t="s">
        <v>5519</v>
      </c>
      <c r="V162" s="3" t="s">
        <v>5519</v>
      </c>
      <c r="W162" s="3" t="s">
        <v>3979</v>
      </c>
      <c r="X162" s="3" t="s">
        <v>5042</v>
      </c>
      <c r="Y162" s="132">
        <f t="shared" si="6"/>
        <v>800</v>
      </c>
      <c r="Z162" s="132">
        <f t="shared" si="7"/>
        <v>800</v>
      </c>
      <c r="AA162" s="372" t="str">
        <f t="shared" si="8"/>
        <v>0</v>
      </c>
      <c r="AC162" s="5"/>
    </row>
    <row r="163" spans="1:29" s="3" customFormat="1" ht="12" customHeight="1" x14ac:dyDescent="0.2">
      <c r="A163" s="1" t="s">
        <v>4577</v>
      </c>
      <c r="B163" s="2">
        <v>50</v>
      </c>
      <c r="C163" s="1" t="s">
        <v>4529</v>
      </c>
      <c r="D163" s="1" t="s">
        <v>5515</v>
      </c>
      <c r="E163" s="3" t="s">
        <v>5516</v>
      </c>
      <c r="F163" s="3">
        <v>16</v>
      </c>
      <c r="G163" s="48">
        <v>25</v>
      </c>
      <c r="I163" s="49"/>
      <c r="J163" s="3" t="s">
        <v>3005</v>
      </c>
      <c r="K163" s="49" t="s">
        <v>1614</v>
      </c>
      <c r="L163" s="1" t="s">
        <v>1616</v>
      </c>
      <c r="M163" s="112" t="s">
        <v>1614</v>
      </c>
      <c r="N163" s="53" t="s">
        <v>3005</v>
      </c>
      <c r="O163" s="183"/>
      <c r="P163" s="140">
        <v>25</v>
      </c>
      <c r="Q163" s="1" t="s">
        <v>4529</v>
      </c>
      <c r="R163" s="2">
        <v>52.5</v>
      </c>
      <c r="S163" s="67" t="s">
        <v>5040</v>
      </c>
      <c r="T163" s="1" t="s">
        <v>4578</v>
      </c>
      <c r="U163" s="3" t="s">
        <v>5519</v>
      </c>
      <c r="V163" s="3" t="s">
        <v>5519</v>
      </c>
      <c r="W163" s="3" t="s">
        <v>3979</v>
      </c>
      <c r="X163" s="3" t="s">
        <v>5042</v>
      </c>
      <c r="Y163" s="132">
        <f t="shared" si="6"/>
        <v>800</v>
      </c>
      <c r="Z163" s="132">
        <f t="shared" si="7"/>
        <v>800</v>
      </c>
      <c r="AA163" s="372" t="str">
        <f t="shared" si="8"/>
        <v>0</v>
      </c>
    </row>
    <row r="164" spans="1:29" s="18" customFormat="1" ht="12" customHeight="1" x14ac:dyDescent="0.2">
      <c r="A164" s="1" t="s">
        <v>4582</v>
      </c>
      <c r="B164" s="2">
        <v>58</v>
      </c>
      <c r="C164" s="1" t="s">
        <v>4529</v>
      </c>
      <c r="D164" s="1" t="s">
        <v>5515</v>
      </c>
      <c r="E164" s="3" t="s">
        <v>5516</v>
      </c>
      <c r="F164" s="3">
        <v>16</v>
      </c>
      <c r="G164" s="48">
        <v>25</v>
      </c>
      <c r="H164" s="3"/>
      <c r="I164" s="49"/>
      <c r="J164" s="3" t="s">
        <v>3005</v>
      </c>
      <c r="K164" s="49" t="s">
        <v>4283</v>
      </c>
      <c r="L164" s="1" t="s">
        <v>1616</v>
      </c>
      <c r="M164" s="112" t="s">
        <v>4283</v>
      </c>
      <c r="N164" s="53" t="s">
        <v>3005</v>
      </c>
      <c r="O164" s="112"/>
      <c r="P164" s="140">
        <v>25</v>
      </c>
      <c r="Q164" s="1" t="s">
        <v>4529</v>
      </c>
      <c r="R164" s="2">
        <v>55</v>
      </c>
      <c r="S164" s="67" t="s">
        <v>5040</v>
      </c>
      <c r="T164" s="1" t="s">
        <v>4585</v>
      </c>
      <c r="U164" s="3" t="s">
        <v>5519</v>
      </c>
      <c r="V164" s="3" t="s">
        <v>5519</v>
      </c>
      <c r="W164" s="3" t="s">
        <v>3979</v>
      </c>
      <c r="X164" s="3" t="s">
        <v>5042</v>
      </c>
      <c r="Y164" s="132">
        <f t="shared" si="6"/>
        <v>800</v>
      </c>
      <c r="Z164" s="132">
        <f t="shared" si="7"/>
        <v>800</v>
      </c>
      <c r="AA164" s="372" t="str">
        <f t="shared" si="8"/>
        <v>0</v>
      </c>
    </row>
    <row r="165" spans="1:29" s="3" customFormat="1" ht="12" customHeight="1" x14ac:dyDescent="0.2">
      <c r="A165" s="1" t="s">
        <v>4584</v>
      </c>
      <c r="B165" s="2">
        <v>56</v>
      </c>
      <c r="C165" s="1" t="s">
        <v>4529</v>
      </c>
      <c r="D165" s="1" t="s">
        <v>5515</v>
      </c>
      <c r="E165" s="3" t="s">
        <v>5516</v>
      </c>
      <c r="F165" s="3">
        <v>16</v>
      </c>
      <c r="G165" s="48">
        <v>25</v>
      </c>
      <c r="I165" s="49"/>
      <c r="J165" s="3" t="s">
        <v>3005</v>
      </c>
      <c r="K165" s="49" t="s">
        <v>4283</v>
      </c>
      <c r="L165" s="1" t="s">
        <v>1616</v>
      </c>
      <c r="M165" s="112" t="s">
        <v>4283</v>
      </c>
      <c r="N165" s="53" t="s">
        <v>3005</v>
      </c>
      <c r="O165" s="112"/>
      <c r="P165" s="140">
        <v>25</v>
      </c>
      <c r="Q165" s="1" t="s">
        <v>4529</v>
      </c>
      <c r="R165" s="2">
        <v>56</v>
      </c>
      <c r="S165" s="67" t="s">
        <v>5040</v>
      </c>
      <c r="T165" s="1" t="s">
        <v>4586</v>
      </c>
      <c r="U165" s="3" t="s">
        <v>5519</v>
      </c>
      <c r="V165" s="3" t="s">
        <v>5519</v>
      </c>
      <c r="W165" s="3" t="s">
        <v>3979</v>
      </c>
      <c r="X165" s="3" t="s">
        <v>5042</v>
      </c>
      <c r="Y165" s="132">
        <f t="shared" si="6"/>
        <v>800</v>
      </c>
      <c r="Z165" s="132">
        <f t="shared" si="7"/>
        <v>800</v>
      </c>
      <c r="AA165" s="372" t="str">
        <f t="shared" si="8"/>
        <v>0</v>
      </c>
    </row>
    <row r="166" spans="1:29" s="18" customFormat="1" ht="12" customHeight="1" x14ac:dyDescent="0.2">
      <c r="A166" s="1" t="s">
        <v>5537</v>
      </c>
      <c r="B166" s="2">
        <v>55</v>
      </c>
      <c r="C166" s="1" t="s">
        <v>5514</v>
      </c>
      <c r="D166" s="1" t="s">
        <v>5515</v>
      </c>
      <c r="E166" s="3" t="s">
        <v>5516</v>
      </c>
      <c r="F166" s="3">
        <v>16</v>
      </c>
      <c r="G166" s="18">
        <v>25</v>
      </c>
      <c r="I166" s="51"/>
      <c r="J166" s="18" t="s">
        <v>3005</v>
      </c>
      <c r="K166" s="19" t="s">
        <v>4982</v>
      </c>
      <c r="L166" s="1" t="s">
        <v>1616</v>
      </c>
      <c r="M166" s="112" t="s">
        <v>4982</v>
      </c>
      <c r="N166" s="53" t="s">
        <v>3005</v>
      </c>
      <c r="O166" s="112"/>
      <c r="P166" s="140">
        <v>25</v>
      </c>
      <c r="Q166" s="1" t="s">
        <v>4529</v>
      </c>
      <c r="R166" s="2">
        <v>56</v>
      </c>
      <c r="S166" s="67" t="s">
        <v>5040</v>
      </c>
      <c r="T166" s="1" t="s">
        <v>4587</v>
      </c>
      <c r="U166" s="3" t="s">
        <v>5519</v>
      </c>
      <c r="V166" s="3" t="s">
        <v>5519</v>
      </c>
      <c r="W166" s="3" t="s">
        <v>3979</v>
      </c>
      <c r="X166" s="3" t="s">
        <v>5042</v>
      </c>
      <c r="Y166" s="132">
        <f t="shared" si="6"/>
        <v>800</v>
      </c>
      <c r="Z166" s="132">
        <f t="shared" si="7"/>
        <v>800</v>
      </c>
      <c r="AA166" s="372" t="str">
        <f t="shared" si="8"/>
        <v>0</v>
      </c>
    </row>
    <row r="167" spans="1:29" s="18" customFormat="1" ht="12" customHeight="1" x14ac:dyDescent="0.2">
      <c r="A167" s="1" t="s">
        <v>4590</v>
      </c>
      <c r="B167" s="2">
        <v>55</v>
      </c>
      <c r="C167" s="1" t="s">
        <v>4529</v>
      </c>
      <c r="D167" s="1" t="s">
        <v>5515</v>
      </c>
      <c r="E167" s="3" t="s">
        <v>5516</v>
      </c>
      <c r="F167" s="3">
        <v>16</v>
      </c>
      <c r="G167" s="48">
        <v>25</v>
      </c>
      <c r="H167" s="3"/>
      <c r="I167" s="49"/>
      <c r="J167" s="3" t="s">
        <v>3005</v>
      </c>
      <c r="K167" s="49" t="s">
        <v>4988</v>
      </c>
      <c r="L167" s="1" t="s">
        <v>1616</v>
      </c>
      <c r="M167" s="112" t="s">
        <v>4988</v>
      </c>
      <c r="N167" s="53" t="s">
        <v>3005</v>
      </c>
      <c r="O167" s="112"/>
      <c r="P167" s="140">
        <v>25</v>
      </c>
      <c r="Q167" s="1" t="s">
        <v>4529</v>
      </c>
      <c r="R167" s="2">
        <v>48.5</v>
      </c>
      <c r="S167" s="67" t="s">
        <v>5040</v>
      </c>
      <c r="T167" s="1" t="s">
        <v>4589</v>
      </c>
      <c r="U167" s="3" t="s">
        <v>5519</v>
      </c>
      <c r="V167" s="3" t="s">
        <v>5519</v>
      </c>
      <c r="W167" s="3" t="s">
        <v>3979</v>
      </c>
      <c r="X167" s="3" t="s">
        <v>5042</v>
      </c>
      <c r="Y167" s="132">
        <f t="shared" si="6"/>
        <v>800</v>
      </c>
      <c r="Z167" s="132">
        <f t="shared" si="7"/>
        <v>800</v>
      </c>
      <c r="AA167" s="372" t="str">
        <f t="shared" si="8"/>
        <v>0</v>
      </c>
    </row>
    <row r="168" spans="1:29" s="18" customFormat="1" ht="12" customHeight="1" x14ac:dyDescent="0.2">
      <c r="A168" s="1" t="s">
        <v>4592</v>
      </c>
      <c r="B168" s="2">
        <v>55</v>
      </c>
      <c r="C168" s="1" t="s">
        <v>4529</v>
      </c>
      <c r="D168" s="1" t="s">
        <v>5515</v>
      </c>
      <c r="E168" s="3" t="s">
        <v>5516</v>
      </c>
      <c r="F168" s="3">
        <v>16</v>
      </c>
      <c r="G168" s="48">
        <v>25</v>
      </c>
      <c r="H168" s="3"/>
      <c r="I168" s="49"/>
      <c r="J168" s="3" t="s">
        <v>3005</v>
      </c>
      <c r="K168" s="49" t="s">
        <v>4988</v>
      </c>
      <c r="L168" s="1" t="s">
        <v>1616</v>
      </c>
      <c r="M168" s="112" t="s">
        <v>4988</v>
      </c>
      <c r="N168" s="53" t="s">
        <v>3005</v>
      </c>
      <c r="O168" s="112"/>
      <c r="P168" s="140">
        <v>25</v>
      </c>
      <c r="Q168" s="1" t="s">
        <v>4529</v>
      </c>
      <c r="R168" s="2">
        <v>49</v>
      </c>
      <c r="S168" s="67" t="s">
        <v>5040</v>
      </c>
      <c r="T168" s="1" t="s">
        <v>4591</v>
      </c>
      <c r="U168" s="3" t="s">
        <v>5519</v>
      </c>
      <c r="V168" s="3" t="s">
        <v>5519</v>
      </c>
      <c r="W168" s="3" t="s">
        <v>3979</v>
      </c>
      <c r="X168" s="3" t="s">
        <v>5042</v>
      </c>
      <c r="Y168" s="132">
        <f t="shared" si="6"/>
        <v>800</v>
      </c>
      <c r="Z168" s="132">
        <f t="shared" si="7"/>
        <v>800</v>
      </c>
      <c r="AA168" s="372" t="str">
        <f t="shared" si="8"/>
        <v>0</v>
      </c>
    </row>
    <row r="169" spans="1:29" s="18" customFormat="1" ht="12" customHeight="1" x14ac:dyDescent="0.2">
      <c r="A169" s="1" t="s">
        <v>4564</v>
      </c>
      <c r="B169" s="2">
        <v>57.5</v>
      </c>
      <c r="C169" s="1" t="s">
        <v>4529</v>
      </c>
      <c r="D169" s="1" t="s">
        <v>5515</v>
      </c>
      <c r="E169" s="3" t="s">
        <v>5516</v>
      </c>
      <c r="F169" s="3">
        <v>16</v>
      </c>
      <c r="G169" s="48">
        <v>25</v>
      </c>
      <c r="H169" s="3"/>
      <c r="I169" s="49"/>
      <c r="J169" s="3" t="s">
        <v>3005</v>
      </c>
      <c r="K169" s="49" t="s">
        <v>1442</v>
      </c>
      <c r="L169" s="1" t="s">
        <v>1616</v>
      </c>
      <c r="M169" s="112" t="s">
        <v>4541</v>
      </c>
      <c r="N169" s="53" t="s">
        <v>3005</v>
      </c>
      <c r="O169" s="112" t="s">
        <v>1442</v>
      </c>
      <c r="P169" s="140">
        <v>25</v>
      </c>
      <c r="Q169" s="1" t="s">
        <v>4529</v>
      </c>
      <c r="R169" s="2">
        <v>56</v>
      </c>
      <c r="S169" s="67" t="s">
        <v>5040</v>
      </c>
      <c r="T169" s="1" t="s">
        <v>4593</v>
      </c>
      <c r="U169" s="3" t="s">
        <v>5519</v>
      </c>
      <c r="V169" s="3" t="s">
        <v>5519</v>
      </c>
      <c r="W169" s="3" t="s">
        <v>3979</v>
      </c>
      <c r="X169" s="3" t="s">
        <v>5042</v>
      </c>
      <c r="Y169" s="132">
        <f t="shared" si="6"/>
        <v>800</v>
      </c>
      <c r="Z169" s="132">
        <f t="shared" si="7"/>
        <v>800</v>
      </c>
      <c r="AA169" s="372" t="str">
        <f t="shared" si="8"/>
        <v>0</v>
      </c>
    </row>
    <row r="170" spans="1:29" s="3" customFormat="1" ht="12" customHeight="1" x14ac:dyDescent="0.2">
      <c r="A170" s="1" t="s">
        <v>5021</v>
      </c>
      <c r="B170" s="2">
        <v>280</v>
      </c>
      <c r="C170" s="1" t="s">
        <v>5523</v>
      </c>
      <c r="D170" s="1" t="s">
        <v>5515</v>
      </c>
      <c r="E170" s="3" t="s">
        <v>5516</v>
      </c>
      <c r="F170" s="3">
        <v>16</v>
      </c>
      <c r="G170" s="18">
        <v>25</v>
      </c>
      <c r="H170" s="18"/>
      <c r="I170" s="19"/>
      <c r="J170" s="18" t="s">
        <v>3005</v>
      </c>
      <c r="K170" s="19" t="s">
        <v>4300</v>
      </c>
      <c r="L170" s="1" t="s">
        <v>1616</v>
      </c>
      <c r="M170" s="112" t="s">
        <v>4300</v>
      </c>
      <c r="N170" s="53" t="s">
        <v>3005</v>
      </c>
      <c r="O170" s="112"/>
      <c r="P170" s="140">
        <v>25</v>
      </c>
      <c r="Q170" s="1" t="s">
        <v>4529</v>
      </c>
      <c r="R170" s="2">
        <v>55</v>
      </c>
      <c r="S170" s="67" t="s">
        <v>5040</v>
      </c>
      <c r="T170" s="1" t="s">
        <v>4600</v>
      </c>
      <c r="U170" s="3" t="s">
        <v>5519</v>
      </c>
      <c r="V170" s="3" t="s">
        <v>5519</v>
      </c>
      <c r="W170" s="3" t="s">
        <v>3979</v>
      </c>
      <c r="X170" s="3" t="s">
        <v>5042</v>
      </c>
      <c r="Y170" s="132">
        <f t="shared" si="6"/>
        <v>800</v>
      </c>
      <c r="Z170" s="132">
        <f t="shared" si="7"/>
        <v>800</v>
      </c>
      <c r="AA170" s="372" t="str">
        <f t="shared" si="8"/>
        <v>0</v>
      </c>
    </row>
    <row r="171" spans="1:29" s="3" customFormat="1" ht="12" customHeight="1" x14ac:dyDescent="0.2">
      <c r="A171" s="1" t="s">
        <v>4603</v>
      </c>
      <c r="B171" s="2">
        <v>55.5</v>
      </c>
      <c r="C171" s="1" t="s">
        <v>4529</v>
      </c>
      <c r="D171" s="1" t="s">
        <v>5515</v>
      </c>
      <c r="E171" s="3" t="s">
        <v>5516</v>
      </c>
      <c r="F171" s="3">
        <v>16</v>
      </c>
      <c r="G171" s="48">
        <v>25</v>
      </c>
      <c r="I171" s="49"/>
      <c r="J171" s="3" t="s">
        <v>3005</v>
      </c>
      <c r="K171" s="49" t="s">
        <v>4342</v>
      </c>
      <c r="L171" s="16" t="s">
        <v>1616</v>
      </c>
      <c r="M171" s="18" t="s">
        <v>4342</v>
      </c>
      <c r="N171" s="58" t="s">
        <v>3005</v>
      </c>
      <c r="O171" s="140"/>
      <c r="P171" s="18">
        <v>25</v>
      </c>
      <c r="Q171" s="1" t="s">
        <v>5523</v>
      </c>
      <c r="R171" s="2">
        <v>360</v>
      </c>
      <c r="S171" s="67" t="s">
        <v>5040</v>
      </c>
      <c r="T171" s="1" t="s">
        <v>4343</v>
      </c>
      <c r="U171" s="3" t="s">
        <v>5519</v>
      </c>
      <c r="V171" s="3" t="s">
        <v>5519</v>
      </c>
      <c r="W171" s="3" t="s">
        <v>3979</v>
      </c>
      <c r="X171" s="3" t="s">
        <v>5042</v>
      </c>
      <c r="Y171" s="132">
        <f t="shared" si="6"/>
        <v>800</v>
      </c>
      <c r="Z171" s="132">
        <f t="shared" si="7"/>
        <v>800</v>
      </c>
      <c r="AA171" s="372" t="str">
        <f t="shared" si="8"/>
        <v>0</v>
      </c>
    </row>
    <row r="172" spans="1:29" s="18" customFormat="1" ht="12" customHeight="1" x14ac:dyDescent="0.2">
      <c r="A172" s="1" t="s">
        <v>4604</v>
      </c>
      <c r="B172" s="2">
        <v>55</v>
      </c>
      <c r="C172" s="1" t="s">
        <v>4529</v>
      </c>
      <c r="D172" s="1" t="s">
        <v>5515</v>
      </c>
      <c r="E172" s="3" t="s">
        <v>5516</v>
      </c>
      <c r="F172" s="3">
        <v>16</v>
      </c>
      <c r="G172" s="48">
        <v>25</v>
      </c>
      <c r="H172" s="3"/>
      <c r="I172" s="49"/>
      <c r="J172" s="3" t="s">
        <v>3005</v>
      </c>
      <c r="K172" s="49" t="s">
        <v>4342</v>
      </c>
      <c r="L172" s="16" t="s">
        <v>1616</v>
      </c>
      <c r="M172" s="18" t="s">
        <v>4342</v>
      </c>
      <c r="N172" s="58" t="s">
        <v>3005</v>
      </c>
      <c r="O172" s="140"/>
      <c r="P172" s="18">
        <v>25</v>
      </c>
      <c r="Q172" s="16" t="s">
        <v>5523</v>
      </c>
      <c r="R172" s="17">
        <v>325</v>
      </c>
      <c r="S172" s="67" t="s">
        <v>5040</v>
      </c>
      <c r="T172" s="16" t="s">
        <v>4344</v>
      </c>
      <c r="U172" s="3" t="s">
        <v>5519</v>
      </c>
      <c r="V172" s="3" t="s">
        <v>5519</v>
      </c>
      <c r="W172" s="3" t="s">
        <v>3979</v>
      </c>
      <c r="X172" s="3" t="s">
        <v>5042</v>
      </c>
      <c r="Y172" s="132">
        <f t="shared" si="6"/>
        <v>800</v>
      </c>
      <c r="Z172" s="132">
        <f t="shared" si="7"/>
        <v>800</v>
      </c>
      <c r="AA172" s="372" t="str">
        <f t="shared" si="8"/>
        <v>0</v>
      </c>
    </row>
    <row r="173" spans="1:29" s="18" customFormat="1" ht="12" customHeight="1" x14ac:dyDescent="0.2">
      <c r="A173" s="1" t="s">
        <v>4355</v>
      </c>
      <c r="B173" s="2">
        <v>415</v>
      </c>
      <c r="C173" s="1" t="s">
        <v>5523</v>
      </c>
      <c r="D173" s="1" t="s">
        <v>5515</v>
      </c>
      <c r="E173" s="3" t="s">
        <v>5516</v>
      </c>
      <c r="F173" s="3">
        <v>16</v>
      </c>
      <c r="G173" s="18">
        <v>25</v>
      </c>
      <c r="I173" s="51"/>
      <c r="J173" s="18" t="s">
        <v>3005</v>
      </c>
      <c r="K173" s="19" t="s">
        <v>1441</v>
      </c>
      <c r="L173" s="1" t="s">
        <v>1616</v>
      </c>
      <c r="M173" s="112" t="s">
        <v>1441</v>
      </c>
      <c r="N173" s="53" t="s">
        <v>3005</v>
      </c>
      <c r="O173" s="112"/>
      <c r="P173" s="140">
        <v>25</v>
      </c>
      <c r="Q173" s="1" t="s">
        <v>4529</v>
      </c>
      <c r="R173" s="2">
        <v>56</v>
      </c>
      <c r="S173" s="67" t="s">
        <v>5040</v>
      </c>
      <c r="T173" s="1" t="s">
        <v>4607</v>
      </c>
      <c r="U173" s="3" t="s">
        <v>5519</v>
      </c>
      <c r="V173" s="3" t="s">
        <v>5519</v>
      </c>
      <c r="W173" s="3" t="s">
        <v>3979</v>
      </c>
      <c r="X173" s="3" t="s">
        <v>5042</v>
      </c>
      <c r="Y173" s="132">
        <f t="shared" si="6"/>
        <v>800</v>
      </c>
      <c r="Z173" s="132">
        <f t="shared" si="7"/>
        <v>800</v>
      </c>
      <c r="AA173" s="372" t="str">
        <f t="shared" si="8"/>
        <v>0</v>
      </c>
    </row>
    <row r="174" spans="1:29" s="18" customFormat="1" ht="12" customHeight="1" x14ac:dyDescent="0.2">
      <c r="A174" s="16" t="s">
        <v>4446</v>
      </c>
      <c r="B174" s="17">
        <v>216</v>
      </c>
      <c r="C174" s="16" t="s">
        <v>4447</v>
      </c>
      <c r="D174" s="16" t="s">
        <v>5515</v>
      </c>
      <c r="E174" s="18" t="s">
        <v>5516</v>
      </c>
      <c r="F174" s="18">
        <v>16</v>
      </c>
      <c r="G174" s="245">
        <v>25</v>
      </c>
      <c r="I174" s="127" t="s">
        <v>1656</v>
      </c>
      <c r="J174" s="18" t="s">
        <v>3005</v>
      </c>
      <c r="K174" s="19" t="s">
        <v>4069</v>
      </c>
      <c r="L174" s="16" t="s">
        <v>1616</v>
      </c>
      <c r="M174" s="18" t="s">
        <v>4170</v>
      </c>
      <c r="N174" s="58" t="s">
        <v>3005</v>
      </c>
      <c r="O174" s="116" t="s">
        <v>3667</v>
      </c>
      <c r="P174" s="18">
        <v>25</v>
      </c>
      <c r="Q174" s="16" t="s">
        <v>5514</v>
      </c>
      <c r="R174" s="17">
        <v>95</v>
      </c>
      <c r="S174" s="67" t="s">
        <v>4633</v>
      </c>
      <c r="T174" s="16" t="s">
        <v>4175</v>
      </c>
      <c r="U174" s="18" t="s">
        <v>5519</v>
      </c>
      <c r="V174" s="18" t="s">
        <v>5519</v>
      </c>
      <c r="W174" s="18" t="s">
        <v>3979</v>
      </c>
      <c r="X174" s="18" t="s">
        <v>3978</v>
      </c>
      <c r="Y174" s="132">
        <f t="shared" si="6"/>
        <v>800</v>
      </c>
      <c r="Z174" s="132" t="str">
        <f t="shared" si="7"/>
        <v>0</v>
      </c>
      <c r="AA174" s="372">
        <f t="shared" si="8"/>
        <v>800</v>
      </c>
    </row>
    <row r="175" spans="1:29" s="3" customFormat="1" ht="12" customHeight="1" x14ac:dyDescent="0.2">
      <c r="A175" s="1" t="s">
        <v>4579</v>
      </c>
      <c r="B175" s="2">
        <v>50</v>
      </c>
      <c r="C175" s="1" t="s">
        <v>4529</v>
      </c>
      <c r="D175" s="1" t="s">
        <v>5515</v>
      </c>
      <c r="E175" s="3" t="s">
        <v>5516</v>
      </c>
      <c r="F175" s="3">
        <v>16</v>
      </c>
      <c r="G175" s="48">
        <v>25</v>
      </c>
      <c r="I175" s="49"/>
      <c r="J175" s="3" t="s">
        <v>3005</v>
      </c>
      <c r="K175" s="49" t="s">
        <v>1614</v>
      </c>
      <c r="L175" s="16" t="s">
        <v>1616</v>
      </c>
      <c r="M175" s="18" t="s">
        <v>4170</v>
      </c>
      <c r="N175" s="58" t="s">
        <v>3005</v>
      </c>
      <c r="O175" s="116" t="s">
        <v>3667</v>
      </c>
      <c r="P175" s="18">
        <v>25</v>
      </c>
      <c r="Q175" s="1" t="s">
        <v>5514</v>
      </c>
      <c r="R175" s="17">
        <v>69</v>
      </c>
      <c r="S175" s="67" t="s">
        <v>4632</v>
      </c>
      <c r="T175" s="1" t="s">
        <v>4171</v>
      </c>
      <c r="U175" s="18" t="s">
        <v>5519</v>
      </c>
      <c r="V175" s="18" t="s">
        <v>5519</v>
      </c>
      <c r="W175" s="18" t="s">
        <v>3979</v>
      </c>
      <c r="X175" s="18" t="s">
        <v>3978</v>
      </c>
      <c r="Y175" s="132">
        <f t="shared" si="6"/>
        <v>800</v>
      </c>
      <c r="Z175" s="132" t="str">
        <f t="shared" si="7"/>
        <v>0</v>
      </c>
      <c r="AA175" s="372">
        <f t="shared" si="8"/>
        <v>800</v>
      </c>
    </row>
    <row r="176" spans="1:29" s="3" customFormat="1" ht="12" customHeight="1" x14ac:dyDescent="0.2">
      <c r="A176" s="1" t="s">
        <v>4580</v>
      </c>
      <c r="B176" s="2">
        <v>57</v>
      </c>
      <c r="C176" s="1" t="s">
        <v>4529</v>
      </c>
      <c r="D176" s="1" t="s">
        <v>5515</v>
      </c>
      <c r="E176" s="3" t="s">
        <v>5516</v>
      </c>
      <c r="F176" s="3">
        <v>16</v>
      </c>
      <c r="G176" s="48">
        <v>25</v>
      </c>
      <c r="I176" s="49"/>
      <c r="J176" s="3" t="s">
        <v>3005</v>
      </c>
      <c r="K176" s="49" t="s">
        <v>1614</v>
      </c>
      <c r="L176" s="16" t="s">
        <v>1616</v>
      </c>
      <c r="M176" s="18" t="s">
        <v>4170</v>
      </c>
      <c r="N176" s="58" t="s">
        <v>3005</v>
      </c>
      <c r="O176" s="116" t="s">
        <v>3667</v>
      </c>
      <c r="P176" s="18">
        <v>25</v>
      </c>
      <c r="Q176" s="1" t="s">
        <v>5514</v>
      </c>
      <c r="R176" s="17">
        <v>65.75</v>
      </c>
      <c r="S176" s="67" t="s">
        <v>4632</v>
      </c>
      <c r="T176" s="1" t="s">
        <v>4173</v>
      </c>
      <c r="U176" s="18" t="s">
        <v>5519</v>
      </c>
      <c r="V176" s="18" t="s">
        <v>5519</v>
      </c>
      <c r="W176" s="18" t="s">
        <v>3979</v>
      </c>
      <c r="X176" s="18" t="s">
        <v>3978</v>
      </c>
      <c r="Y176" s="132">
        <f t="shared" si="6"/>
        <v>800</v>
      </c>
      <c r="Z176" s="132" t="str">
        <f t="shared" si="7"/>
        <v>0</v>
      </c>
      <c r="AA176" s="372">
        <f t="shared" si="8"/>
        <v>800</v>
      </c>
    </row>
    <row r="177" spans="1:27" s="18" customFormat="1" ht="12" customHeight="1" x14ac:dyDescent="0.2">
      <c r="A177" s="16" t="s">
        <v>4446</v>
      </c>
      <c r="B177" s="17">
        <v>216</v>
      </c>
      <c r="C177" s="16" t="s">
        <v>4447</v>
      </c>
      <c r="D177" s="16" t="s">
        <v>5515</v>
      </c>
      <c r="E177" s="18" t="s">
        <v>5516</v>
      </c>
      <c r="F177" s="18">
        <v>16</v>
      </c>
      <c r="G177" s="60">
        <v>25</v>
      </c>
      <c r="I177" s="126" t="s">
        <v>3663</v>
      </c>
      <c r="J177" s="18" t="s">
        <v>3005</v>
      </c>
      <c r="K177" s="19" t="s">
        <v>4069</v>
      </c>
      <c r="L177" s="16" t="s">
        <v>1616</v>
      </c>
      <c r="M177" s="116" t="s">
        <v>1612</v>
      </c>
      <c r="N177" s="58" t="s">
        <v>3005</v>
      </c>
      <c r="O177" s="116" t="s">
        <v>4636</v>
      </c>
      <c r="P177" s="140">
        <v>25</v>
      </c>
      <c r="Q177" s="1" t="s">
        <v>4529</v>
      </c>
      <c r="R177" s="2">
        <v>60</v>
      </c>
      <c r="S177" s="67" t="s">
        <v>4635</v>
      </c>
      <c r="T177" s="1" t="s">
        <v>4573</v>
      </c>
      <c r="U177" s="18" t="s">
        <v>5519</v>
      </c>
      <c r="V177" s="18" t="s">
        <v>5519</v>
      </c>
      <c r="W177" s="18" t="s">
        <v>3979</v>
      </c>
      <c r="X177" s="18" t="s">
        <v>3978</v>
      </c>
      <c r="Y177" s="132">
        <f t="shared" si="6"/>
        <v>800</v>
      </c>
      <c r="Z177" s="132" t="str">
        <f t="shared" si="7"/>
        <v>0</v>
      </c>
      <c r="AA177" s="372">
        <f t="shared" si="8"/>
        <v>800</v>
      </c>
    </row>
    <row r="178" spans="1:27" s="18" customFormat="1" ht="12" customHeight="1" x14ac:dyDescent="0.2">
      <c r="A178" s="16" t="s">
        <v>4446</v>
      </c>
      <c r="B178" s="17">
        <v>216</v>
      </c>
      <c r="C178" s="16" t="s">
        <v>4447</v>
      </c>
      <c r="D178" s="16" t="s">
        <v>5515</v>
      </c>
      <c r="E178" s="18" t="s">
        <v>5516</v>
      </c>
      <c r="F178" s="18">
        <v>16</v>
      </c>
      <c r="G178" s="60">
        <v>25</v>
      </c>
      <c r="I178" s="126" t="s">
        <v>3663</v>
      </c>
      <c r="J178" s="18" t="s">
        <v>3005</v>
      </c>
      <c r="K178" s="19" t="s">
        <v>4069</v>
      </c>
      <c r="L178" s="16" t="s">
        <v>1616</v>
      </c>
      <c r="M178" s="116" t="s">
        <v>1612</v>
      </c>
      <c r="N178" s="58" t="s">
        <v>3005</v>
      </c>
      <c r="O178" s="116" t="s">
        <v>4636</v>
      </c>
      <c r="P178" s="140">
        <v>25</v>
      </c>
      <c r="Q178" s="1" t="s">
        <v>4529</v>
      </c>
      <c r="R178" s="2">
        <v>51</v>
      </c>
      <c r="S178" s="67" t="s">
        <v>4635</v>
      </c>
      <c r="T178" s="1" t="s">
        <v>4574</v>
      </c>
      <c r="U178" s="18" t="s">
        <v>5519</v>
      </c>
      <c r="V178" s="18" t="s">
        <v>5519</v>
      </c>
      <c r="W178" s="18" t="s">
        <v>3979</v>
      </c>
      <c r="X178" s="18" t="s">
        <v>3978</v>
      </c>
      <c r="Y178" s="132">
        <f t="shared" si="6"/>
        <v>800</v>
      </c>
      <c r="Z178" s="132" t="str">
        <f t="shared" si="7"/>
        <v>0</v>
      </c>
      <c r="AA178" s="372">
        <f t="shared" si="8"/>
        <v>800</v>
      </c>
    </row>
    <row r="179" spans="1:27" s="18" customFormat="1" ht="12" customHeight="1" x14ac:dyDescent="0.2">
      <c r="A179" s="16" t="s">
        <v>4446</v>
      </c>
      <c r="B179" s="17">
        <v>216</v>
      </c>
      <c r="C179" s="16" t="s">
        <v>4447</v>
      </c>
      <c r="D179" s="16" t="s">
        <v>5515</v>
      </c>
      <c r="E179" s="18" t="s">
        <v>5516</v>
      </c>
      <c r="F179" s="18">
        <v>16</v>
      </c>
      <c r="G179" s="245">
        <v>3</v>
      </c>
      <c r="H179" s="18" t="s">
        <v>1561</v>
      </c>
      <c r="I179" s="127" t="s">
        <v>4540</v>
      </c>
      <c r="J179" s="18" t="s">
        <v>3005</v>
      </c>
      <c r="K179" s="19" t="s">
        <v>4069</v>
      </c>
      <c r="L179" s="16" t="s">
        <v>1616</v>
      </c>
      <c r="M179" s="116" t="s">
        <v>1612</v>
      </c>
      <c r="N179" s="58" t="s">
        <v>3005</v>
      </c>
      <c r="O179" s="116" t="s">
        <v>4636</v>
      </c>
      <c r="P179" s="140">
        <v>3</v>
      </c>
      <c r="Q179" s="1" t="s">
        <v>4529</v>
      </c>
      <c r="R179" s="2">
        <v>49</v>
      </c>
      <c r="S179" s="67" t="s">
        <v>4638</v>
      </c>
      <c r="T179" s="1" t="s">
        <v>4575</v>
      </c>
      <c r="U179" s="18" t="s">
        <v>5519</v>
      </c>
      <c r="V179" s="18" t="s">
        <v>5519</v>
      </c>
      <c r="W179" s="18" t="s">
        <v>3979</v>
      </c>
      <c r="X179" s="18" t="s">
        <v>3978</v>
      </c>
      <c r="Y179" s="132">
        <f t="shared" si="6"/>
        <v>96</v>
      </c>
      <c r="Z179" s="132" t="str">
        <f t="shared" si="7"/>
        <v>0</v>
      </c>
      <c r="AA179" s="372">
        <f t="shared" si="8"/>
        <v>96</v>
      </c>
    </row>
    <row r="180" spans="1:27" s="18" customFormat="1" ht="12" customHeight="1" x14ac:dyDescent="0.2">
      <c r="A180" s="16" t="s">
        <v>4446</v>
      </c>
      <c r="B180" s="17">
        <v>216</v>
      </c>
      <c r="C180" s="16" t="s">
        <v>4447</v>
      </c>
      <c r="D180" s="16" t="s">
        <v>5515</v>
      </c>
      <c r="E180" s="18" t="s">
        <v>5516</v>
      </c>
      <c r="F180" s="18">
        <v>16</v>
      </c>
      <c r="G180" s="245">
        <v>13</v>
      </c>
      <c r="H180" s="18" t="s">
        <v>1561</v>
      </c>
      <c r="I180" s="127" t="s">
        <v>4540</v>
      </c>
      <c r="J180" s="18" t="s">
        <v>3005</v>
      </c>
      <c r="K180" s="19" t="s">
        <v>4069</v>
      </c>
      <c r="L180" s="16" t="s">
        <v>1616</v>
      </c>
      <c r="M180" s="116" t="s">
        <v>1612</v>
      </c>
      <c r="N180" s="58" t="s">
        <v>3005</v>
      </c>
      <c r="O180" s="116" t="s">
        <v>4636</v>
      </c>
      <c r="P180" s="140">
        <v>13</v>
      </c>
      <c r="Q180" s="1" t="s">
        <v>4529</v>
      </c>
      <c r="R180" s="2">
        <v>50</v>
      </c>
      <c r="S180" s="67" t="s">
        <v>4638</v>
      </c>
      <c r="T180" s="1" t="s">
        <v>4576</v>
      </c>
      <c r="U180" s="18" t="s">
        <v>5519</v>
      </c>
      <c r="V180" s="18" t="s">
        <v>5519</v>
      </c>
      <c r="W180" s="18" t="s">
        <v>3979</v>
      </c>
      <c r="X180" s="18" t="s">
        <v>3978</v>
      </c>
      <c r="Y180" s="132">
        <f t="shared" si="6"/>
        <v>416</v>
      </c>
      <c r="Z180" s="132" t="str">
        <f t="shared" si="7"/>
        <v>0</v>
      </c>
      <c r="AA180" s="372">
        <f t="shared" si="8"/>
        <v>416</v>
      </c>
    </row>
    <row r="181" spans="1:27" s="18" customFormat="1" ht="12" customHeight="1" x14ac:dyDescent="0.2">
      <c r="A181" s="16" t="s">
        <v>4446</v>
      </c>
      <c r="B181" s="17">
        <v>216</v>
      </c>
      <c r="C181" s="16" t="s">
        <v>4447</v>
      </c>
      <c r="D181" s="16" t="s">
        <v>5515</v>
      </c>
      <c r="E181" s="18" t="s">
        <v>5516</v>
      </c>
      <c r="F181" s="18">
        <v>16</v>
      </c>
      <c r="G181" s="60">
        <v>12</v>
      </c>
      <c r="H181" s="18" t="s">
        <v>1561</v>
      </c>
      <c r="I181" s="126" t="s">
        <v>3663</v>
      </c>
      <c r="J181" s="18" t="s">
        <v>3005</v>
      </c>
      <c r="K181" s="19" t="s">
        <v>4069</v>
      </c>
      <c r="L181" s="16" t="s">
        <v>1616</v>
      </c>
      <c r="M181" s="116" t="s">
        <v>1612</v>
      </c>
      <c r="N181" s="58" t="s">
        <v>3005</v>
      </c>
      <c r="O181" s="116" t="s">
        <v>4636</v>
      </c>
      <c r="P181" s="140">
        <v>12</v>
      </c>
      <c r="Q181" s="1" t="s">
        <v>4529</v>
      </c>
      <c r="R181" s="2">
        <v>50</v>
      </c>
      <c r="S181" s="67" t="s">
        <v>4635</v>
      </c>
      <c r="T181" s="1" t="s">
        <v>4576</v>
      </c>
      <c r="U181" s="18" t="s">
        <v>5519</v>
      </c>
      <c r="V181" s="18" t="s">
        <v>5519</v>
      </c>
      <c r="W181" s="18" t="s">
        <v>3979</v>
      </c>
      <c r="X181" s="18" t="s">
        <v>3978</v>
      </c>
      <c r="Y181" s="132">
        <f t="shared" si="6"/>
        <v>384</v>
      </c>
      <c r="Z181" s="132" t="str">
        <f t="shared" si="7"/>
        <v>0</v>
      </c>
      <c r="AA181" s="372">
        <f t="shared" si="8"/>
        <v>384</v>
      </c>
    </row>
    <row r="182" spans="1:27" s="18" customFormat="1" ht="12" customHeight="1" x14ac:dyDescent="0.2">
      <c r="A182" s="16" t="s">
        <v>4089</v>
      </c>
      <c r="B182" s="17">
        <v>300</v>
      </c>
      <c r="C182" s="16" t="s">
        <v>5514</v>
      </c>
      <c r="D182" s="16" t="s">
        <v>5515</v>
      </c>
      <c r="E182" s="18" t="s">
        <v>5516</v>
      </c>
      <c r="F182" s="18">
        <v>16</v>
      </c>
      <c r="G182" s="59">
        <v>5</v>
      </c>
      <c r="H182" s="18" t="s">
        <v>1561</v>
      </c>
      <c r="I182" s="19" t="s">
        <v>2717</v>
      </c>
      <c r="J182" s="18" t="s">
        <v>3005</v>
      </c>
      <c r="K182" s="19" t="s">
        <v>4069</v>
      </c>
      <c r="L182" s="16" t="s">
        <v>1616</v>
      </c>
      <c r="M182" s="116" t="s">
        <v>1612</v>
      </c>
      <c r="N182" s="58" t="s">
        <v>3005</v>
      </c>
      <c r="O182" s="116" t="s">
        <v>4637</v>
      </c>
      <c r="P182" s="140">
        <v>5</v>
      </c>
      <c r="Q182" s="1" t="s">
        <v>4529</v>
      </c>
      <c r="R182" s="2">
        <v>49</v>
      </c>
      <c r="S182" s="67" t="s">
        <v>4634</v>
      </c>
      <c r="T182" s="1" t="s">
        <v>4575</v>
      </c>
      <c r="U182" s="18" t="s">
        <v>5519</v>
      </c>
      <c r="V182" s="18" t="s">
        <v>5519</v>
      </c>
      <c r="W182" s="18" t="s">
        <v>3979</v>
      </c>
      <c r="X182" s="18" t="s">
        <v>3978</v>
      </c>
      <c r="Y182" s="132">
        <f t="shared" si="6"/>
        <v>160</v>
      </c>
      <c r="Z182" s="132" t="str">
        <f t="shared" si="7"/>
        <v>0</v>
      </c>
      <c r="AA182" s="372">
        <f t="shared" si="8"/>
        <v>160</v>
      </c>
    </row>
    <row r="183" spans="1:27" s="18" customFormat="1" ht="12" customHeight="1" x14ac:dyDescent="0.2">
      <c r="A183" s="1" t="s">
        <v>1139</v>
      </c>
      <c r="B183" s="2">
        <v>0</v>
      </c>
      <c r="C183" s="1" t="s">
        <v>5523</v>
      </c>
      <c r="D183" s="1" t="s">
        <v>5515</v>
      </c>
      <c r="E183" s="3" t="s">
        <v>5516</v>
      </c>
      <c r="F183" s="3">
        <v>16</v>
      </c>
      <c r="G183" s="59">
        <v>17</v>
      </c>
      <c r="H183" s="18" t="s">
        <v>1561</v>
      </c>
      <c r="I183" s="159" t="s">
        <v>3980</v>
      </c>
      <c r="J183" s="18" t="s">
        <v>3005</v>
      </c>
      <c r="K183" s="159" t="s">
        <v>4379</v>
      </c>
      <c r="L183" s="1" t="s">
        <v>1616</v>
      </c>
      <c r="M183" s="112" t="s">
        <v>1612</v>
      </c>
      <c r="N183" s="53" t="s">
        <v>3005</v>
      </c>
      <c r="O183" s="116" t="s">
        <v>4637</v>
      </c>
      <c r="P183" s="140">
        <v>17</v>
      </c>
      <c r="Q183" s="1" t="s">
        <v>4529</v>
      </c>
      <c r="R183" s="2">
        <v>49</v>
      </c>
      <c r="S183" s="67" t="s">
        <v>4639</v>
      </c>
      <c r="T183" s="1" t="s">
        <v>4575</v>
      </c>
      <c r="U183" s="18" t="s">
        <v>5519</v>
      </c>
      <c r="V183" s="18" t="s">
        <v>5519</v>
      </c>
      <c r="W183" s="18" t="s">
        <v>3979</v>
      </c>
      <c r="X183" s="18" t="s">
        <v>3978</v>
      </c>
      <c r="Y183" s="132">
        <f t="shared" si="6"/>
        <v>544</v>
      </c>
      <c r="Z183" s="132" t="str">
        <f t="shared" si="7"/>
        <v>0</v>
      </c>
      <c r="AA183" s="372">
        <f t="shared" si="8"/>
        <v>544</v>
      </c>
    </row>
    <row r="184" spans="1:27" s="18" customFormat="1" ht="12" customHeight="1" x14ac:dyDescent="0.2">
      <c r="A184" s="16" t="s">
        <v>4446</v>
      </c>
      <c r="B184" s="17">
        <v>216</v>
      </c>
      <c r="C184" s="16" t="s">
        <v>4447</v>
      </c>
      <c r="D184" s="16" t="s">
        <v>5515</v>
      </c>
      <c r="E184" s="18" t="s">
        <v>5516</v>
      </c>
      <c r="F184" s="18">
        <v>16</v>
      </c>
      <c r="G184" s="60">
        <v>25</v>
      </c>
      <c r="I184" s="126" t="s">
        <v>3446</v>
      </c>
      <c r="J184" s="18" t="s">
        <v>3005</v>
      </c>
      <c r="K184" s="19" t="s">
        <v>4069</v>
      </c>
      <c r="L184" s="16" t="s">
        <v>1616</v>
      </c>
      <c r="M184" s="18" t="s">
        <v>4237</v>
      </c>
      <c r="N184" s="58" t="s">
        <v>3005</v>
      </c>
      <c r="O184" s="116" t="s">
        <v>4379</v>
      </c>
      <c r="P184" s="18">
        <v>25</v>
      </c>
      <c r="Q184" s="16" t="s">
        <v>5528</v>
      </c>
      <c r="R184" s="17">
        <v>24.18</v>
      </c>
      <c r="S184" s="67" t="s">
        <v>4640</v>
      </c>
      <c r="T184" s="16" t="s">
        <v>4424</v>
      </c>
      <c r="U184" s="18" t="s">
        <v>5519</v>
      </c>
      <c r="V184" s="18" t="s">
        <v>5519</v>
      </c>
      <c r="W184" s="18" t="s">
        <v>3979</v>
      </c>
      <c r="X184" s="18" t="s">
        <v>3978</v>
      </c>
      <c r="Y184" s="132">
        <f t="shared" si="6"/>
        <v>800</v>
      </c>
      <c r="Z184" s="132" t="str">
        <f t="shared" si="7"/>
        <v>0</v>
      </c>
      <c r="AA184" s="372">
        <f t="shared" si="8"/>
        <v>800</v>
      </c>
    </row>
    <row r="185" spans="1:27" s="3" customFormat="1" ht="12" customHeight="1" x14ac:dyDescent="0.2">
      <c r="A185" s="1" t="s">
        <v>4563</v>
      </c>
      <c r="B185" s="2">
        <v>57</v>
      </c>
      <c r="C185" s="1" t="s">
        <v>4529</v>
      </c>
      <c r="D185" s="1" t="s">
        <v>5515</v>
      </c>
      <c r="E185" s="3" t="s">
        <v>5516</v>
      </c>
      <c r="F185" s="3">
        <v>16</v>
      </c>
      <c r="G185" s="48">
        <v>25</v>
      </c>
      <c r="I185" s="49" t="s">
        <v>4551</v>
      </c>
      <c r="J185" s="3" t="s">
        <v>3005</v>
      </c>
      <c r="K185" s="49" t="s">
        <v>4977</v>
      </c>
      <c r="L185" s="1" t="s">
        <v>1616</v>
      </c>
      <c r="M185" s="112" t="s">
        <v>4283</v>
      </c>
      <c r="N185" s="53" t="s">
        <v>3005</v>
      </c>
      <c r="O185" s="183" t="s">
        <v>5295</v>
      </c>
      <c r="P185" s="140">
        <v>25</v>
      </c>
      <c r="Q185" s="1" t="s">
        <v>4529</v>
      </c>
      <c r="R185" s="2">
        <v>58.5</v>
      </c>
      <c r="S185" s="67" t="s">
        <v>4656</v>
      </c>
      <c r="T185" s="1" t="s">
        <v>4583</v>
      </c>
      <c r="U185" s="18" t="s">
        <v>5519</v>
      </c>
      <c r="V185" s="18" t="s">
        <v>5519</v>
      </c>
      <c r="W185" s="18" t="s">
        <v>3979</v>
      </c>
      <c r="X185" s="18" t="s">
        <v>3978</v>
      </c>
      <c r="Y185" s="132">
        <f t="shared" si="6"/>
        <v>800</v>
      </c>
      <c r="Z185" s="132" t="str">
        <f t="shared" si="7"/>
        <v>0</v>
      </c>
      <c r="AA185" s="372">
        <f t="shared" si="8"/>
        <v>800</v>
      </c>
    </row>
    <row r="186" spans="1:27" s="18" customFormat="1" ht="12" customHeight="1" x14ac:dyDescent="0.2">
      <c r="A186" s="1" t="s">
        <v>4565</v>
      </c>
      <c r="B186" s="2">
        <v>49.5</v>
      </c>
      <c r="C186" s="1" t="s">
        <v>4529</v>
      </c>
      <c r="D186" s="1" t="s">
        <v>5515</v>
      </c>
      <c r="E186" s="3" t="s">
        <v>5516</v>
      </c>
      <c r="F186" s="3">
        <v>16</v>
      </c>
      <c r="G186" s="48">
        <v>25</v>
      </c>
      <c r="H186" s="3"/>
      <c r="I186" s="49" t="s">
        <v>5300</v>
      </c>
      <c r="J186" s="3" t="s">
        <v>3005</v>
      </c>
      <c r="K186" s="49" t="s">
        <v>1442</v>
      </c>
      <c r="L186" s="1" t="s">
        <v>1616</v>
      </c>
      <c r="M186" s="112" t="s">
        <v>4365</v>
      </c>
      <c r="N186" s="53" t="s">
        <v>3005</v>
      </c>
      <c r="O186" s="183" t="s">
        <v>5295</v>
      </c>
      <c r="P186" s="140">
        <v>25</v>
      </c>
      <c r="Q186" s="1" t="s">
        <v>4529</v>
      </c>
      <c r="R186" s="2">
        <v>58</v>
      </c>
      <c r="S186" s="67" t="s">
        <v>4657</v>
      </c>
      <c r="T186" s="1" t="s">
        <v>4608</v>
      </c>
      <c r="U186" s="18" t="s">
        <v>5519</v>
      </c>
      <c r="V186" s="18" t="s">
        <v>5519</v>
      </c>
      <c r="W186" s="18" t="s">
        <v>3979</v>
      </c>
      <c r="X186" s="18" t="s">
        <v>3978</v>
      </c>
      <c r="Y186" s="132">
        <f t="shared" si="6"/>
        <v>800</v>
      </c>
      <c r="Z186" s="132" t="str">
        <f t="shared" si="7"/>
        <v>0</v>
      </c>
      <c r="AA186" s="372">
        <f t="shared" si="8"/>
        <v>800</v>
      </c>
    </row>
    <row r="187" spans="1:27" s="18" customFormat="1" ht="12" customHeight="1" x14ac:dyDescent="0.2">
      <c r="A187" s="1" t="s">
        <v>4605</v>
      </c>
      <c r="B187" s="2">
        <v>51</v>
      </c>
      <c r="C187" s="1" t="s">
        <v>4529</v>
      </c>
      <c r="D187" s="1" t="s">
        <v>5515</v>
      </c>
      <c r="E187" s="3" t="s">
        <v>5516</v>
      </c>
      <c r="F187" s="3">
        <v>16</v>
      </c>
      <c r="G187" s="48">
        <v>25</v>
      </c>
      <c r="H187" s="3"/>
      <c r="I187" s="51" t="s">
        <v>4550</v>
      </c>
      <c r="J187" s="3" t="s">
        <v>3005</v>
      </c>
      <c r="K187" s="49" t="s">
        <v>4342</v>
      </c>
      <c r="L187" s="1" t="s">
        <v>1616</v>
      </c>
      <c r="M187" s="112" t="s">
        <v>4541</v>
      </c>
      <c r="N187" s="53" t="s">
        <v>3005</v>
      </c>
      <c r="O187" s="183" t="s">
        <v>1406</v>
      </c>
      <c r="P187" s="140">
        <v>25</v>
      </c>
      <c r="Q187" s="1" t="s">
        <v>4529</v>
      </c>
      <c r="R187" s="2">
        <v>55</v>
      </c>
      <c r="S187" s="67" t="s">
        <v>1407</v>
      </c>
      <c r="T187" s="1" t="s">
        <v>4598</v>
      </c>
      <c r="U187" s="18" t="s">
        <v>5519</v>
      </c>
      <c r="V187" s="18" t="s">
        <v>5519</v>
      </c>
      <c r="W187" s="18" t="s">
        <v>3979</v>
      </c>
      <c r="X187" s="18" t="s">
        <v>3978</v>
      </c>
      <c r="Y187" s="132">
        <f t="shared" si="6"/>
        <v>800</v>
      </c>
      <c r="Z187" s="132" t="str">
        <f t="shared" si="7"/>
        <v>0</v>
      </c>
      <c r="AA187" s="372">
        <f t="shared" si="8"/>
        <v>800</v>
      </c>
    </row>
    <row r="188" spans="1:27" s="18" customFormat="1" ht="12" customHeight="1" x14ac:dyDescent="0.2">
      <c r="A188" s="16" t="s">
        <v>4446</v>
      </c>
      <c r="B188" s="17">
        <v>216</v>
      </c>
      <c r="C188" s="16" t="s">
        <v>4447</v>
      </c>
      <c r="D188" s="16" t="s">
        <v>5515</v>
      </c>
      <c r="E188" s="18" t="s">
        <v>5516</v>
      </c>
      <c r="F188" s="18">
        <v>16</v>
      </c>
      <c r="G188" s="245">
        <v>18</v>
      </c>
      <c r="H188" s="18" t="s">
        <v>1561</v>
      </c>
      <c r="I188" s="127" t="s">
        <v>1459</v>
      </c>
      <c r="J188" s="18" t="s">
        <v>3005</v>
      </c>
      <c r="K188" s="19" t="s">
        <v>4069</v>
      </c>
      <c r="L188" s="16" t="s">
        <v>1616</v>
      </c>
      <c r="M188" s="116" t="s">
        <v>4300</v>
      </c>
      <c r="N188" s="58" t="s">
        <v>3005</v>
      </c>
      <c r="O188" s="83" t="s">
        <v>2641</v>
      </c>
      <c r="P188" s="140">
        <v>18</v>
      </c>
      <c r="Q188" s="1" t="s">
        <v>4529</v>
      </c>
      <c r="R188" s="2">
        <v>49.5</v>
      </c>
      <c r="S188" s="67" t="s">
        <v>4661</v>
      </c>
      <c r="T188" s="1" t="s">
        <v>4599</v>
      </c>
      <c r="U188" s="18" t="s">
        <v>5519</v>
      </c>
      <c r="V188" s="18" t="s">
        <v>5519</v>
      </c>
      <c r="W188" s="18" t="s">
        <v>3979</v>
      </c>
      <c r="X188" s="18" t="s">
        <v>3978</v>
      </c>
      <c r="Y188" s="132">
        <f t="shared" si="6"/>
        <v>576</v>
      </c>
      <c r="Z188" s="132" t="str">
        <f t="shared" si="7"/>
        <v>0</v>
      </c>
      <c r="AA188" s="372">
        <f t="shared" si="8"/>
        <v>576</v>
      </c>
    </row>
    <row r="189" spans="1:27" s="18" customFormat="1" ht="12" customHeight="1" x14ac:dyDescent="0.2">
      <c r="A189" s="16" t="s">
        <v>4446</v>
      </c>
      <c r="B189" s="17">
        <v>216</v>
      </c>
      <c r="C189" s="16" t="s">
        <v>4447</v>
      </c>
      <c r="D189" s="16" t="s">
        <v>5515</v>
      </c>
      <c r="E189" s="18" t="s">
        <v>5516</v>
      </c>
      <c r="F189" s="18">
        <v>16</v>
      </c>
      <c r="G189" s="245">
        <v>7</v>
      </c>
      <c r="H189" s="18" t="s">
        <v>1561</v>
      </c>
      <c r="I189" s="127" t="s">
        <v>2640</v>
      </c>
      <c r="J189" s="18" t="s">
        <v>3005</v>
      </c>
      <c r="K189" s="19" t="s">
        <v>4069</v>
      </c>
      <c r="L189" s="16" t="s">
        <v>1616</v>
      </c>
      <c r="M189" s="116" t="s">
        <v>4300</v>
      </c>
      <c r="N189" s="58" t="s">
        <v>3005</v>
      </c>
      <c r="O189" s="116" t="s">
        <v>1458</v>
      </c>
      <c r="P189" s="140">
        <v>7</v>
      </c>
      <c r="Q189" s="1" t="s">
        <v>4529</v>
      </c>
      <c r="R189" s="2">
        <v>49.5</v>
      </c>
      <c r="S189" s="67" t="s">
        <v>4660</v>
      </c>
      <c r="T189" s="1" t="s">
        <v>4599</v>
      </c>
      <c r="U189" s="18" t="s">
        <v>5519</v>
      </c>
      <c r="V189" s="18" t="s">
        <v>5519</v>
      </c>
      <c r="W189" s="18" t="s">
        <v>3979</v>
      </c>
      <c r="X189" s="18" t="s">
        <v>3978</v>
      </c>
      <c r="Y189" s="132">
        <f t="shared" si="6"/>
        <v>224</v>
      </c>
      <c r="Z189" s="132" t="str">
        <f t="shared" si="7"/>
        <v>0</v>
      </c>
      <c r="AA189" s="372">
        <f t="shared" si="8"/>
        <v>224</v>
      </c>
    </row>
    <row r="190" spans="1:27" s="18" customFormat="1" ht="12" customHeight="1" x14ac:dyDescent="0.2">
      <c r="A190" s="16" t="s">
        <v>4446</v>
      </c>
      <c r="B190" s="17">
        <v>216</v>
      </c>
      <c r="C190" s="16" t="s">
        <v>4447</v>
      </c>
      <c r="D190" s="16" t="s">
        <v>5515</v>
      </c>
      <c r="E190" s="18" t="s">
        <v>5516</v>
      </c>
      <c r="F190" s="18">
        <v>16</v>
      </c>
      <c r="G190" s="245">
        <v>25</v>
      </c>
      <c r="I190" s="127" t="s">
        <v>2640</v>
      </c>
      <c r="J190" s="18" t="s">
        <v>3005</v>
      </c>
      <c r="K190" s="19" t="s">
        <v>4069</v>
      </c>
      <c r="L190" s="16" t="s">
        <v>1616</v>
      </c>
      <c r="M190" s="116" t="s">
        <v>4300</v>
      </c>
      <c r="N190" s="58" t="s">
        <v>3005</v>
      </c>
      <c r="O190" s="116" t="s">
        <v>1458</v>
      </c>
      <c r="P190" s="140">
        <v>25</v>
      </c>
      <c r="Q190" s="1" t="s">
        <v>4529</v>
      </c>
      <c r="R190" s="2">
        <v>55</v>
      </c>
      <c r="S190" s="67" t="s">
        <v>4655</v>
      </c>
      <c r="T190" s="1" t="s">
        <v>4600</v>
      </c>
      <c r="U190" s="18" t="s">
        <v>5519</v>
      </c>
      <c r="V190" s="18" t="s">
        <v>5519</v>
      </c>
      <c r="W190" s="18" t="s">
        <v>3979</v>
      </c>
      <c r="X190" s="18" t="s">
        <v>3978</v>
      </c>
      <c r="Y190" s="132">
        <f t="shared" si="6"/>
        <v>800</v>
      </c>
      <c r="Z190" s="132" t="str">
        <f t="shared" si="7"/>
        <v>0</v>
      </c>
      <c r="AA190" s="372">
        <f t="shared" si="8"/>
        <v>800</v>
      </c>
    </row>
    <row r="191" spans="1:27" s="18" customFormat="1" ht="12" customHeight="1" x14ac:dyDescent="0.2">
      <c r="A191" s="1" t="s">
        <v>4338</v>
      </c>
      <c r="B191" s="2">
        <v>356</v>
      </c>
      <c r="C191" s="1" t="s">
        <v>5523</v>
      </c>
      <c r="D191" s="1" t="s">
        <v>5515</v>
      </c>
      <c r="E191" s="3" t="s">
        <v>5516</v>
      </c>
      <c r="F191" s="3">
        <v>16</v>
      </c>
      <c r="G191" s="18">
        <v>25</v>
      </c>
      <c r="I191" s="49" t="s">
        <v>4552</v>
      </c>
      <c r="J191" s="18" t="s">
        <v>3005</v>
      </c>
      <c r="K191" s="19" t="s">
        <v>4983</v>
      </c>
      <c r="L191" s="1" t="s">
        <v>1616</v>
      </c>
      <c r="M191" s="112" t="s">
        <v>4365</v>
      </c>
      <c r="N191" s="53" t="s">
        <v>3005</v>
      </c>
      <c r="O191" s="183" t="s">
        <v>4553</v>
      </c>
      <c r="P191" s="140">
        <v>25</v>
      </c>
      <c r="Q191" s="1" t="s">
        <v>4529</v>
      </c>
      <c r="R191" s="2">
        <v>55</v>
      </c>
      <c r="S191" s="67" t="s">
        <v>4662</v>
      </c>
      <c r="T191" s="1" t="s">
        <v>4609</v>
      </c>
      <c r="U191" s="18" t="s">
        <v>5519</v>
      </c>
      <c r="V191" s="18" t="s">
        <v>5519</v>
      </c>
      <c r="W191" s="18" t="s">
        <v>3979</v>
      </c>
      <c r="X191" s="18" t="s">
        <v>3978</v>
      </c>
      <c r="Y191" s="132">
        <f t="shared" si="6"/>
        <v>800</v>
      </c>
      <c r="Z191" s="132" t="str">
        <f t="shared" si="7"/>
        <v>0</v>
      </c>
      <c r="AA191" s="372">
        <f t="shared" si="8"/>
        <v>800</v>
      </c>
    </row>
    <row r="192" spans="1:27" s="18" customFormat="1" ht="12" customHeight="1" x14ac:dyDescent="0.2">
      <c r="A192" s="16" t="s">
        <v>4446</v>
      </c>
      <c r="B192" s="17">
        <v>216</v>
      </c>
      <c r="C192" s="16" t="s">
        <v>4447</v>
      </c>
      <c r="D192" s="16" t="s">
        <v>5515</v>
      </c>
      <c r="E192" s="18" t="s">
        <v>5516</v>
      </c>
      <c r="F192" s="18">
        <v>16</v>
      </c>
      <c r="G192" s="60">
        <v>25</v>
      </c>
      <c r="I192" s="126" t="s">
        <v>3446</v>
      </c>
      <c r="J192" s="18" t="s">
        <v>3005</v>
      </c>
      <c r="K192" s="19" t="s">
        <v>4069</v>
      </c>
      <c r="L192" s="16" t="s">
        <v>1616</v>
      </c>
      <c r="M192" s="18" t="s">
        <v>4237</v>
      </c>
      <c r="N192" s="58" t="s">
        <v>3005</v>
      </c>
      <c r="O192" s="116" t="s">
        <v>3672</v>
      </c>
      <c r="P192" s="18">
        <v>25</v>
      </c>
      <c r="Q192" s="16" t="s">
        <v>5528</v>
      </c>
      <c r="R192" s="17">
        <v>24.18</v>
      </c>
      <c r="S192" s="67" t="s">
        <v>4641</v>
      </c>
      <c r="T192" s="16" t="s">
        <v>4424</v>
      </c>
      <c r="U192" s="18" t="s">
        <v>5519</v>
      </c>
      <c r="V192" s="18" t="s">
        <v>5519</v>
      </c>
      <c r="W192" s="18" t="s">
        <v>3979</v>
      </c>
      <c r="X192" s="18" t="s">
        <v>3978</v>
      </c>
      <c r="Y192" s="132">
        <f t="shared" si="6"/>
        <v>800</v>
      </c>
      <c r="Z192" s="132" t="str">
        <f t="shared" si="7"/>
        <v>0</v>
      </c>
      <c r="AA192" s="372">
        <f t="shared" si="8"/>
        <v>800</v>
      </c>
    </row>
    <row r="193" spans="1:34" s="18" customFormat="1" ht="12" customHeight="1" x14ac:dyDescent="0.2">
      <c r="A193" s="16" t="s">
        <v>4446</v>
      </c>
      <c r="B193" s="17">
        <v>216</v>
      </c>
      <c r="C193" s="16" t="s">
        <v>4447</v>
      </c>
      <c r="D193" s="16" t="s">
        <v>5515</v>
      </c>
      <c r="E193" s="18" t="s">
        <v>5516</v>
      </c>
      <c r="F193" s="18">
        <v>16</v>
      </c>
      <c r="G193" s="60">
        <v>25</v>
      </c>
      <c r="I193" s="126" t="s">
        <v>3446</v>
      </c>
      <c r="J193" s="18" t="s">
        <v>3005</v>
      </c>
      <c r="K193" s="19" t="s">
        <v>4069</v>
      </c>
      <c r="L193" s="16" t="s">
        <v>1616</v>
      </c>
      <c r="M193" s="18" t="s">
        <v>4365</v>
      </c>
      <c r="N193" s="58" t="s">
        <v>3005</v>
      </c>
      <c r="O193" s="116" t="s">
        <v>4379</v>
      </c>
      <c r="P193" s="18">
        <v>25</v>
      </c>
      <c r="Q193" s="16" t="s">
        <v>5514</v>
      </c>
      <c r="R193" s="17">
        <v>40</v>
      </c>
      <c r="S193" s="67" t="s">
        <v>4642</v>
      </c>
      <c r="T193" s="16" t="s">
        <v>4366</v>
      </c>
      <c r="U193" s="18" t="s">
        <v>5519</v>
      </c>
      <c r="V193" s="18" t="s">
        <v>5519</v>
      </c>
      <c r="W193" s="18" t="s">
        <v>3979</v>
      </c>
      <c r="X193" s="18" t="s">
        <v>3978</v>
      </c>
      <c r="Y193" s="132">
        <f t="shared" si="6"/>
        <v>800</v>
      </c>
      <c r="Z193" s="132" t="str">
        <f t="shared" si="7"/>
        <v>0</v>
      </c>
      <c r="AA193" s="372">
        <f t="shared" si="8"/>
        <v>800</v>
      </c>
    </row>
    <row r="194" spans="1:34" s="3" customFormat="1" ht="12" customHeight="1" x14ac:dyDescent="0.2">
      <c r="G194" s="48"/>
      <c r="I194" s="49"/>
      <c r="K194" s="49"/>
      <c r="L194" s="1" t="s">
        <v>1616</v>
      </c>
      <c r="M194" s="112"/>
      <c r="N194" s="53"/>
      <c r="O194" s="112"/>
      <c r="P194" s="140"/>
      <c r="Q194" s="1"/>
      <c r="R194" s="2"/>
      <c r="S194" s="21"/>
      <c r="T194" s="1"/>
      <c r="Y194" s="132">
        <f t="shared" si="6"/>
        <v>0</v>
      </c>
      <c r="Z194" s="132" t="str">
        <f t="shared" si="7"/>
        <v>0</v>
      </c>
      <c r="AA194" s="372" t="str">
        <f t="shared" si="8"/>
        <v>0</v>
      </c>
      <c r="AC194" s="5"/>
    </row>
    <row r="195" spans="1:34" s="88" customFormat="1" ht="12" customHeight="1" thickBot="1" x14ac:dyDescent="0.25">
      <c r="G195" s="89">
        <f>SUM(G144:G194)</f>
        <v>1100</v>
      </c>
      <c r="J195" s="78"/>
      <c r="M195" s="88">
        <f>G195-P195</f>
        <v>0</v>
      </c>
      <c r="N195" s="78"/>
      <c r="P195" s="89">
        <f>SUM(P144:P194)</f>
        <v>1100</v>
      </c>
      <c r="S195" s="94"/>
      <c r="Y195" s="132">
        <f t="shared" si="6"/>
        <v>0</v>
      </c>
      <c r="Z195" s="132" t="str">
        <f t="shared" si="7"/>
        <v>0</v>
      </c>
      <c r="AA195" s="372" t="str">
        <f t="shared" si="8"/>
        <v>0</v>
      </c>
    </row>
    <row r="196" spans="1:34" s="87" customFormat="1" ht="12" customHeight="1" x14ac:dyDescent="0.2">
      <c r="A196" s="24"/>
      <c r="B196" s="25"/>
      <c r="C196" s="26" t="s">
        <v>3031</v>
      </c>
      <c r="D196" s="27"/>
      <c r="E196" s="28"/>
      <c r="F196" s="29"/>
      <c r="G196" s="30"/>
      <c r="H196" s="31"/>
      <c r="I196" s="24"/>
      <c r="J196" s="24"/>
      <c r="K196" s="24"/>
      <c r="L196" s="28"/>
      <c r="M196" s="24"/>
      <c r="N196" s="24"/>
      <c r="O196" s="32"/>
      <c r="P196" s="30"/>
      <c r="Q196" s="28"/>
      <c r="R196" s="25"/>
      <c r="S196" s="33"/>
      <c r="T196" s="24"/>
      <c r="U196" s="24"/>
      <c r="V196" s="24"/>
      <c r="W196" s="28"/>
      <c r="X196" s="24"/>
      <c r="Y196" s="132">
        <f t="shared" si="6"/>
        <v>0</v>
      </c>
      <c r="Z196" s="132" t="str">
        <f t="shared" si="7"/>
        <v>0</v>
      </c>
      <c r="AA196" s="372" t="str">
        <f t="shared" si="8"/>
        <v>0</v>
      </c>
      <c r="AB196" s="24"/>
      <c r="AC196" s="24"/>
      <c r="AD196" s="28"/>
      <c r="AE196" s="28"/>
      <c r="AF196" s="28"/>
      <c r="AG196" s="28"/>
      <c r="AH196" s="28"/>
    </row>
    <row r="197" spans="1:34" s="3" customFormat="1" ht="12" customHeight="1" x14ac:dyDescent="0.2">
      <c r="A197" s="1"/>
      <c r="B197" s="2"/>
      <c r="C197" s="1"/>
      <c r="D197" s="1"/>
      <c r="I197" s="49"/>
      <c r="K197" s="49"/>
      <c r="L197" s="1" t="s">
        <v>1616</v>
      </c>
      <c r="Y197" s="132">
        <f t="shared" si="6"/>
        <v>0</v>
      </c>
      <c r="Z197" s="132" t="str">
        <f t="shared" si="7"/>
        <v>0</v>
      </c>
      <c r="AA197" s="372" t="str">
        <f t="shared" si="8"/>
        <v>0</v>
      </c>
      <c r="AC197" s="5"/>
    </row>
    <row r="198" spans="1:34" s="18" customFormat="1" ht="12" customHeight="1" x14ac:dyDescent="0.2">
      <c r="A198" s="16" t="s">
        <v>4446</v>
      </c>
      <c r="B198" s="17">
        <v>216</v>
      </c>
      <c r="C198" s="16" t="s">
        <v>4447</v>
      </c>
      <c r="D198" s="16" t="s">
        <v>4449</v>
      </c>
      <c r="E198" s="18" t="s">
        <v>5516</v>
      </c>
      <c r="F198" s="18">
        <v>8</v>
      </c>
      <c r="G198" s="60">
        <v>25</v>
      </c>
      <c r="I198" s="126" t="s">
        <v>2367</v>
      </c>
      <c r="J198" s="18" t="s">
        <v>3005</v>
      </c>
      <c r="K198" s="19" t="s">
        <v>4069</v>
      </c>
      <c r="L198" s="16" t="s">
        <v>1616</v>
      </c>
      <c r="M198" s="18" t="s">
        <v>4541</v>
      </c>
      <c r="N198" s="58" t="s">
        <v>3005</v>
      </c>
      <c r="O198" s="140"/>
      <c r="P198" s="18">
        <v>25</v>
      </c>
      <c r="Q198" s="16" t="s">
        <v>5514</v>
      </c>
      <c r="R198" s="17">
        <v>300</v>
      </c>
      <c r="S198" s="246" t="s">
        <v>4559</v>
      </c>
      <c r="T198" s="16" t="s">
        <v>3921</v>
      </c>
      <c r="U198" s="18" t="s">
        <v>5519</v>
      </c>
      <c r="V198" s="18" t="s">
        <v>5519</v>
      </c>
      <c r="W198" s="18" t="s">
        <v>3979</v>
      </c>
      <c r="X198" s="18" t="s">
        <v>3978</v>
      </c>
      <c r="Y198" s="132">
        <f t="shared" si="6"/>
        <v>400</v>
      </c>
      <c r="Z198" s="132" t="str">
        <f t="shared" si="7"/>
        <v>0</v>
      </c>
      <c r="AA198" s="372">
        <f t="shared" si="8"/>
        <v>400</v>
      </c>
      <c r="AC198" s="20"/>
    </row>
    <row r="199" spans="1:34" s="18" customFormat="1" ht="12" customHeight="1" x14ac:dyDescent="0.2">
      <c r="A199" s="16" t="s">
        <v>4446</v>
      </c>
      <c r="B199" s="17">
        <v>216</v>
      </c>
      <c r="C199" s="16" t="s">
        <v>4447</v>
      </c>
      <c r="D199" s="16" t="s">
        <v>4449</v>
      </c>
      <c r="E199" s="18" t="s">
        <v>5516</v>
      </c>
      <c r="F199" s="18">
        <v>8</v>
      </c>
      <c r="G199" s="60">
        <v>25</v>
      </c>
      <c r="I199" s="126" t="s">
        <v>5259</v>
      </c>
      <c r="J199" s="18" t="s">
        <v>3005</v>
      </c>
      <c r="K199" s="19" t="s">
        <v>4069</v>
      </c>
      <c r="L199" s="16" t="s">
        <v>1616</v>
      </c>
      <c r="M199" s="18" t="s">
        <v>4989</v>
      </c>
      <c r="N199" s="58" t="s">
        <v>3005</v>
      </c>
      <c r="O199" s="140"/>
      <c r="P199" s="18">
        <v>25</v>
      </c>
      <c r="Q199" s="16" t="s">
        <v>5528</v>
      </c>
      <c r="R199" s="17">
        <v>109</v>
      </c>
      <c r="S199" s="246" t="s">
        <v>4560</v>
      </c>
      <c r="T199" s="16" t="s">
        <v>4432</v>
      </c>
      <c r="U199" s="18" t="s">
        <v>5519</v>
      </c>
      <c r="V199" s="18" t="s">
        <v>5519</v>
      </c>
      <c r="W199" s="18" t="s">
        <v>3979</v>
      </c>
      <c r="X199" s="18" t="s">
        <v>3978</v>
      </c>
      <c r="Y199" s="132">
        <f t="shared" ref="Y199:Y261" si="9">F199*G199*2</f>
        <v>400</v>
      </c>
      <c r="Z199" s="132" t="str">
        <f t="shared" ref="Z199:Z262" si="10">IF(X199="N",Y199,"0")</f>
        <v>0</v>
      </c>
      <c r="AA199" s="372">
        <f t="shared" ref="AA199:AA262" si="11">IF(X199="P",Y199,"0")</f>
        <v>400</v>
      </c>
      <c r="AC199" s="20"/>
    </row>
    <row r="200" spans="1:34" s="18" customFormat="1" ht="12" customHeight="1" x14ac:dyDescent="0.2">
      <c r="A200" s="16" t="s">
        <v>4446</v>
      </c>
      <c r="B200" s="17">
        <v>216</v>
      </c>
      <c r="C200" s="16" t="s">
        <v>4447</v>
      </c>
      <c r="D200" s="16" t="s">
        <v>4449</v>
      </c>
      <c r="E200" s="18" t="s">
        <v>5516</v>
      </c>
      <c r="F200" s="18">
        <v>8</v>
      </c>
      <c r="G200" s="60">
        <v>3</v>
      </c>
      <c r="H200" s="18" t="s">
        <v>1561</v>
      </c>
      <c r="I200" s="126" t="s">
        <v>1453</v>
      </c>
      <c r="J200" s="18" t="s">
        <v>3005</v>
      </c>
      <c r="K200" s="19" t="s">
        <v>4069</v>
      </c>
      <c r="L200" s="16" t="s">
        <v>1616</v>
      </c>
      <c r="M200" s="18" t="s">
        <v>4199</v>
      </c>
      <c r="N200" s="18" t="s">
        <v>3005</v>
      </c>
      <c r="O200" s="118"/>
      <c r="P200" s="59">
        <v>3</v>
      </c>
      <c r="Q200" s="16" t="s">
        <v>5514</v>
      </c>
      <c r="R200" s="17">
        <v>16.8</v>
      </c>
      <c r="S200" s="246" t="s">
        <v>4561</v>
      </c>
      <c r="T200" s="16" t="s">
        <v>4450</v>
      </c>
      <c r="U200" s="18" t="s">
        <v>5519</v>
      </c>
      <c r="V200" s="18" t="s">
        <v>5519</v>
      </c>
      <c r="W200" s="18" t="s">
        <v>3979</v>
      </c>
      <c r="X200" s="18" t="s">
        <v>3978</v>
      </c>
      <c r="Y200" s="132">
        <f t="shared" si="9"/>
        <v>48</v>
      </c>
      <c r="Z200" s="132" t="str">
        <f t="shared" si="10"/>
        <v>0</v>
      </c>
      <c r="AA200" s="372">
        <f t="shared" si="11"/>
        <v>48</v>
      </c>
      <c r="AC200" s="20"/>
    </row>
    <row r="201" spans="1:34" s="18" customFormat="1" ht="12" customHeight="1" x14ac:dyDescent="0.2">
      <c r="A201" s="16" t="s">
        <v>4444</v>
      </c>
      <c r="B201" s="17">
        <v>1</v>
      </c>
      <c r="C201" s="16" t="s">
        <v>4038</v>
      </c>
      <c r="D201" s="16" t="s">
        <v>4449</v>
      </c>
      <c r="E201" s="18" t="s">
        <v>5516</v>
      </c>
      <c r="F201" s="18">
        <v>8</v>
      </c>
      <c r="G201" s="220">
        <v>25</v>
      </c>
      <c r="I201" s="96" t="s">
        <v>5260</v>
      </c>
      <c r="J201" s="58" t="s">
        <v>3005</v>
      </c>
      <c r="K201" s="19" t="s">
        <v>4069</v>
      </c>
      <c r="L201" s="16" t="s">
        <v>1616</v>
      </c>
      <c r="M201" s="18" t="s">
        <v>4979</v>
      </c>
      <c r="N201" s="58" t="s">
        <v>3005</v>
      </c>
      <c r="O201" s="116" t="s">
        <v>1440</v>
      </c>
      <c r="P201" s="18">
        <v>25</v>
      </c>
      <c r="Q201" s="16" t="s">
        <v>5514</v>
      </c>
      <c r="R201" s="17">
        <v>12.65</v>
      </c>
      <c r="S201" s="67" t="s">
        <v>4658</v>
      </c>
      <c r="T201" s="16" t="s">
        <v>5509</v>
      </c>
      <c r="U201" s="18" t="s">
        <v>5519</v>
      </c>
      <c r="V201" s="18" t="s">
        <v>5519</v>
      </c>
      <c r="W201" s="18" t="s">
        <v>3979</v>
      </c>
      <c r="X201" s="18" t="s">
        <v>3978</v>
      </c>
      <c r="Y201" s="132">
        <f t="shared" si="9"/>
        <v>400</v>
      </c>
      <c r="Z201" s="132" t="str">
        <f t="shared" si="10"/>
        <v>0</v>
      </c>
      <c r="AA201" s="372">
        <f t="shared" si="11"/>
        <v>400</v>
      </c>
      <c r="AC201" s="20"/>
    </row>
    <row r="202" spans="1:34" s="18" customFormat="1" ht="12" customHeight="1" x14ac:dyDescent="0.2">
      <c r="A202" s="1" t="s">
        <v>3898</v>
      </c>
      <c r="B202" s="2">
        <v>285</v>
      </c>
      <c r="C202" s="1" t="s">
        <v>5528</v>
      </c>
      <c r="D202" s="1" t="s">
        <v>4449</v>
      </c>
      <c r="E202" s="3" t="s">
        <v>5516</v>
      </c>
      <c r="F202" s="3">
        <v>8</v>
      </c>
      <c r="G202" s="3">
        <v>25</v>
      </c>
      <c r="H202" s="3"/>
      <c r="I202" s="49" t="s">
        <v>4549</v>
      </c>
      <c r="J202" s="3" t="s">
        <v>3005</v>
      </c>
      <c r="K202" s="45" t="s">
        <v>1612</v>
      </c>
      <c r="L202" s="16" t="s">
        <v>1616</v>
      </c>
      <c r="M202" s="3" t="s">
        <v>4979</v>
      </c>
      <c r="N202" s="53" t="s">
        <v>3005</v>
      </c>
      <c r="O202" s="112" t="s">
        <v>4989</v>
      </c>
      <c r="P202" s="3">
        <v>25</v>
      </c>
      <c r="Q202" s="1" t="s">
        <v>5514</v>
      </c>
      <c r="R202" s="2">
        <v>12.65</v>
      </c>
      <c r="S202" s="67" t="s">
        <v>4659</v>
      </c>
      <c r="T202" s="1" t="s">
        <v>5509</v>
      </c>
      <c r="U202" s="18" t="s">
        <v>5519</v>
      </c>
      <c r="V202" s="18" t="s">
        <v>5519</v>
      </c>
      <c r="W202" s="18" t="s">
        <v>3979</v>
      </c>
      <c r="X202" s="18" t="s">
        <v>3978</v>
      </c>
      <c r="Y202" s="132">
        <f t="shared" si="9"/>
        <v>400</v>
      </c>
      <c r="Z202" s="132" t="str">
        <f t="shared" si="10"/>
        <v>0</v>
      </c>
      <c r="AA202" s="372">
        <f t="shared" si="11"/>
        <v>400</v>
      </c>
    </row>
    <row r="203" spans="1:34" s="18" customFormat="1" ht="12" customHeight="1" x14ac:dyDescent="0.2">
      <c r="A203" s="16" t="s">
        <v>4446</v>
      </c>
      <c r="B203" s="17">
        <v>216</v>
      </c>
      <c r="C203" s="16" t="s">
        <v>4447</v>
      </c>
      <c r="D203" s="16" t="s">
        <v>4449</v>
      </c>
      <c r="E203" s="18" t="s">
        <v>5516</v>
      </c>
      <c r="F203" s="18">
        <v>8</v>
      </c>
      <c r="G203" s="245">
        <v>25</v>
      </c>
      <c r="I203" s="127" t="s">
        <v>4548</v>
      </c>
      <c r="J203" s="58" t="s">
        <v>3005</v>
      </c>
      <c r="K203" s="19" t="s">
        <v>4069</v>
      </c>
      <c r="L203" s="16" t="s">
        <v>1616</v>
      </c>
      <c r="M203" s="18" t="s">
        <v>4979</v>
      </c>
      <c r="N203" s="58" t="s">
        <v>3005</v>
      </c>
      <c r="O203" s="116" t="s">
        <v>1466</v>
      </c>
      <c r="P203" s="18">
        <v>25</v>
      </c>
      <c r="Q203" s="16" t="s">
        <v>5514</v>
      </c>
      <c r="R203" s="17">
        <v>12.5</v>
      </c>
      <c r="S203" s="67" t="s">
        <v>4663</v>
      </c>
      <c r="T203" s="16" t="s">
        <v>5508</v>
      </c>
      <c r="U203" s="18" t="s">
        <v>5519</v>
      </c>
      <c r="V203" s="18" t="s">
        <v>5519</v>
      </c>
      <c r="W203" s="18" t="s">
        <v>3979</v>
      </c>
      <c r="X203" s="18" t="s">
        <v>3978</v>
      </c>
      <c r="Y203" s="132">
        <f t="shared" si="9"/>
        <v>400</v>
      </c>
      <c r="Z203" s="132" t="str">
        <f t="shared" si="10"/>
        <v>0</v>
      </c>
      <c r="AA203" s="372">
        <f t="shared" si="11"/>
        <v>400</v>
      </c>
    </row>
    <row r="204" spans="1:34" s="18" customFormat="1" ht="12" customHeight="1" x14ac:dyDescent="0.2">
      <c r="A204" s="16" t="s">
        <v>4446</v>
      </c>
      <c r="B204" s="17">
        <v>216</v>
      </c>
      <c r="C204" s="16" t="s">
        <v>4447</v>
      </c>
      <c r="D204" s="16" t="s">
        <v>4449</v>
      </c>
      <c r="E204" s="18" t="s">
        <v>5516</v>
      </c>
      <c r="F204" s="18">
        <v>8</v>
      </c>
      <c r="G204" s="245">
        <v>9</v>
      </c>
      <c r="H204" s="18" t="s">
        <v>1561</v>
      </c>
      <c r="I204" s="127" t="s">
        <v>4548</v>
      </c>
      <c r="J204" s="58" t="s">
        <v>3005</v>
      </c>
      <c r="K204" s="19" t="s">
        <v>4069</v>
      </c>
      <c r="L204" s="16" t="s">
        <v>1616</v>
      </c>
      <c r="M204" s="18" t="s">
        <v>4979</v>
      </c>
      <c r="N204" s="58" t="s">
        <v>3005</v>
      </c>
      <c r="O204" s="116" t="s">
        <v>1466</v>
      </c>
      <c r="P204" s="18">
        <v>9</v>
      </c>
      <c r="Q204" s="16" t="s">
        <v>5514</v>
      </c>
      <c r="R204" s="17">
        <v>12.5</v>
      </c>
      <c r="S204" s="67" t="s">
        <v>4663</v>
      </c>
      <c r="T204" s="16" t="s">
        <v>5508</v>
      </c>
      <c r="U204" s="18" t="s">
        <v>5519</v>
      </c>
      <c r="V204" s="18" t="s">
        <v>5519</v>
      </c>
      <c r="W204" s="18" t="s">
        <v>3979</v>
      </c>
      <c r="X204" s="18" t="s">
        <v>3978</v>
      </c>
      <c r="Y204" s="132">
        <f t="shared" si="9"/>
        <v>144</v>
      </c>
      <c r="Z204" s="132" t="str">
        <f t="shared" si="10"/>
        <v>0</v>
      </c>
      <c r="AA204" s="372">
        <f t="shared" si="11"/>
        <v>144</v>
      </c>
    </row>
    <row r="205" spans="1:34" s="3" customFormat="1" ht="12" customHeight="1" x14ac:dyDescent="0.2">
      <c r="A205" s="1" t="s">
        <v>3906</v>
      </c>
      <c r="B205" s="2">
        <v>300</v>
      </c>
      <c r="C205" s="1" t="s">
        <v>5514</v>
      </c>
      <c r="D205" s="1" t="s">
        <v>4449</v>
      </c>
      <c r="E205" s="3" t="s">
        <v>5516</v>
      </c>
      <c r="F205" s="3">
        <v>8</v>
      </c>
      <c r="G205" s="3">
        <v>16</v>
      </c>
      <c r="H205" s="3" t="s">
        <v>1561</v>
      </c>
      <c r="I205" s="51" t="s">
        <v>1614</v>
      </c>
      <c r="J205" s="53" t="s">
        <v>3005</v>
      </c>
      <c r="K205" s="4" t="s">
        <v>1613</v>
      </c>
      <c r="L205" s="1" t="s">
        <v>1616</v>
      </c>
      <c r="M205" s="3" t="s">
        <v>4979</v>
      </c>
      <c r="N205" s="53" t="s">
        <v>3005</v>
      </c>
      <c r="O205" s="112" t="s">
        <v>1466</v>
      </c>
      <c r="P205" s="3">
        <v>16</v>
      </c>
      <c r="Q205" s="1" t="s">
        <v>5514</v>
      </c>
      <c r="R205" s="2">
        <v>12.5</v>
      </c>
      <c r="S205" s="67" t="s">
        <v>4664</v>
      </c>
      <c r="T205" s="1" t="s">
        <v>5508</v>
      </c>
      <c r="U205" s="18" t="s">
        <v>5519</v>
      </c>
      <c r="V205" s="18" t="s">
        <v>5519</v>
      </c>
      <c r="W205" s="18" t="s">
        <v>3979</v>
      </c>
      <c r="X205" s="18" t="s">
        <v>3978</v>
      </c>
      <c r="Y205" s="132">
        <f t="shared" si="9"/>
        <v>256</v>
      </c>
      <c r="Z205" s="132" t="str">
        <f t="shared" si="10"/>
        <v>0</v>
      </c>
      <c r="AA205" s="372">
        <f t="shared" si="11"/>
        <v>256</v>
      </c>
    </row>
    <row r="206" spans="1:34" s="3" customFormat="1" ht="12" customHeight="1" x14ac:dyDescent="0.2">
      <c r="A206" s="1" t="s">
        <v>4612</v>
      </c>
      <c r="B206" s="2">
        <v>33</v>
      </c>
      <c r="C206" s="1" t="s">
        <v>4529</v>
      </c>
      <c r="D206" s="1" t="s">
        <v>4449</v>
      </c>
      <c r="E206" s="3" t="s">
        <v>5516</v>
      </c>
      <c r="F206" s="3">
        <v>8</v>
      </c>
      <c r="G206" s="48">
        <v>25</v>
      </c>
      <c r="I206" s="49"/>
      <c r="J206" s="3" t="s">
        <v>3005</v>
      </c>
      <c r="K206" s="49" t="s">
        <v>1442</v>
      </c>
      <c r="L206" s="1" t="s">
        <v>1616</v>
      </c>
      <c r="M206" s="112" t="s">
        <v>1442</v>
      </c>
      <c r="N206" s="53" t="s">
        <v>3005</v>
      </c>
      <c r="O206" s="112"/>
      <c r="P206" s="140">
        <v>25</v>
      </c>
      <c r="Q206" s="1" t="s">
        <v>4529</v>
      </c>
      <c r="R206" s="2">
        <v>33</v>
      </c>
      <c r="S206" s="67" t="s">
        <v>5040</v>
      </c>
      <c r="T206" s="1" t="s">
        <v>4613</v>
      </c>
      <c r="U206" s="18" t="s">
        <v>5519</v>
      </c>
      <c r="V206" s="18" t="s">
        <v>5519</v>
      </c>
      <c r="W206" s="18" t="s">
        <v>3979</v>
      </c>
      <c r="X206" s="18" t="s">
        <v>5042</v>
      </c>
      <c r="Y206" s="132">
        <f t="shared" si="9"/>
        <v>400</v>
      </c>
      <c r="Z206" s="132">
        <f t="shared" si="10"/>
        <v>400</v>
      </c>
      <c r="AA206" s="372" t="str">
        <f t="shared" si="11"/>
        <v>0</v>
      </c>
    </row>
    <row r="207" spans="1:34" s="3" customFormat="1" ht="12" customHeight="1" x14ac:dyDescent="0.2">
      <c r="A207" s="1" t="s">
        <v>4455</v>
      </c>
      <c r="B207" s="2">
        <v>374</v>
      </c>
      <c r="C207" s="1" t="s">
        <v>5514</v>
      </c>
      <c r="D207" s="1" t="s">
        <v>4449</v>
      </c>
      <c r="E207" s="3" t="s">
        <v>5516</v>
      </c>
      <c r="F207" s="3">
        <v>8</v>
      </c>
      <c r="G207" s="3">
        <v>25</v>
      </c>
      <c r="I207" s="49"/>
      <c r="J207" s="3" t="s">
        <v>3005</v>
      </c>
      <c r="K207" s="4" t="s">
        <v>1442</v>
      </c>
      <c r="L207" s="1" t="s">
        <v>1616</v>
      </c>
      <c r="M207" s="3" t="s">
        <v>4979</v>
      </c>
      <c r="N207" s="53" t="s">
        <v>3005</v>
      </c>
      <c r="O207" s="112" t="s">
        <v>1454</v>
      </c>
      <c r="P207" s="3">
        <v>25</v>
      </c>
      <c r="Q207" s="1" t="s">
        <v>4464</v>
      </c>
      <c r="R207" s="2">
        <v>16</v>
      </c>
      <c r="S207" s="67" t="s">
        <v>5040</v>
      </c>
      <c r="T207" s="1" t="s">
        <v>4465</v>
      </c>
      <c r="U207" s="18" t="s">
        <v>5519</v>
      </c>
      <c r="V207" s="18" t="s">
        <v>5519</v>
      </c>
      <c r="W207" s="18" t="s">
        <v>3979</v>
      </c>
      <c r="X207" s="18" t="s">
        <v>5042</v>
      </c>
      <c r="Y207" s="132">
        <f t="shared" si="9"/>
        <v>400</v>
      </c>
      <c r="Z207" s="132">
        <f t="shared" si="10"/>
        <v>400</v>
      </c>
      <c r="AA207" s="372" t="str">
        <f t="shared" si="11"/>
        <v>0</v>
      </c>
      <c r="AC207" s="5"/>
    </row>
    <row r="208" spans="1:34" s="18" customFormat="1" ht="12" customHeight="1" x14ac:dyDescent="0.2">
      <c r="A208" s="16" t="s">
        <v>3861</v>
      </c>
      <c r="B208" s="17">
        <v>19</v>
      </c>
      <c r="C208" s="16" t="s">
        <v>5514</v>
      </c>
      <c r="D208" s="16" t="s">
        <v>4449</v>
      </c>
      <c r="E208" s="18" t="s">
        <v>5516</v>
      </c>
      <c r="F208" s="18">
        <v>8</v>
      </c>
      <c r="G208" s="18">
        <v>25</v>
      </c>
      <c r="I208" s="19" t="s">
        <v>1467</v>
      </c>
      <c r="J208" s="57" t="s">
        <v>3005</v>
      </c>
      <c r="K208" s="19" t="s">
        <v>4069</v>
      </c>
      <c r="L208" s="16" t="s">
        <v>1616</v>
      </c>
      <c r="M208" s="18" t="s">
        <v>4069</v>
      </c>
      <c r="N208" s="132" t="s">
        <v>3005</v>
      </c>
      <c r="O208" s="110" t="s">
        <v>5043</v>
      </c>
      <c r="P208" s="18">
        <v>25</v>
      </c>
      <c r="Q208" s="16" t="s">
        <v>5514</v>
      </c>
      <c r="R208" s="17">
        <v>0</v>
      </c>
      <c r="S208" s="57" t="s">
        <v>5040</v>
      </c>
      <c r="T208" s="16" t="s">
        <v>3859</v>
      </c>
      <c r="U208" s="18" t="s">
        <v>5519</v>
      </c>
      <c r="V208" s="18" t="s">
        <v>5519</v>
      </c>
      <c r="W208" s="18" t="s">
        <v>3979</v>
      </c>
      <c r="X208" s="18" t="s">
        <v>5042</v>
      </c>
      <c r="Y208" s="132">
        <f t="shared" si="9"/>
        <v>400</v>
      </c>
      <c r="Z208" s="132">
        <f t="shared" si="10"/>
        <v>400</v>
      </c>
      <c r="AA208" s="372" t="str">
        <f t="shared" si="11"/>
        <v>0</v>
      </c>
      <c r="AC208" s="20"/>
    </row>
    <row r="209" spans="1:29" s="18" customFormat="1" ht="12" customHeight="1" x14ac:dyDescent="0.2">
      <c r="A209" s="16" t="s">
        <v>3860</v>
      </c>
      <c r="B209" s="17">
        <v>26.45</v>
      </c>
      <c r="C209" s="16" t="s">
        <v>5528</v>
      </c>
      <c r="D209" s="16" t="s">
        <v>4449</v>
      </c>
      <c r="E209" s="18" t="s">
        <v>5516</v>
      </c>
      <c r="F209" s="18">
        <v>8</v>
      </c>
      <c r="G209" s="18">
        <v>25</v>
      </c>
      <c r="I209" s="19" t="s">
        <v>1468</v>
      </c>
      <c r="J209" s="57" t="s">
        <v>3005</v>
      </c>
      <c r="K209" s="19" t="s">
        <v>4069</v>
      </c>
      <c r="L209" s="16" t="s">
        <v>1616</v>
      </c>
      <c r="M209" s="18" t="s">
        <v>4069</v>
      </c>
      <c r="N209" s="132" t="s">
        <v>3005</v>
      </c>
      <c r="O209" s="110" t="s">
        <v>5043</v>
      </c>
      <c r="P209" s="18">
        <v>25</v>
      </c>
      <c r="Q209" s="16" t="s">
        <v>5514</v>
      </c>
      <c r="R209" s="17">
        <v>0</v>
      </c>
      <c r="S209" s="57" t="s">
        <v>5040</v>
      </c>
      <c r="T209" s="16" t="s">
        <v>3859</v>
      </c>
      <c r="U209" s="18" t="s">
        <v>5519</v>
      </c>
      <c r="V209" s="18" t="s">
        <v>5519</v>
      </c>
      <c r="W209" s="18" t="s">
        <v>3979</v>
      </c>
      <c r="X209" s="18" t="s">
        <v>5042</v>
      </c>
      <c r="Y209" s="132">
        <f t="shared" si="9"/>
        <v>400</v>
      </c>
      <c r="Z209" s="132">
        <f t="shared" si="10"/>
        <v>400</v>
      </c>
      <c r="AA209" s="372" t="str">
        <f t="shared" si="11"/>
        <v>0</v>
      </c>
      <c r="AC209" s="20"/>
    </row>
    <row r="210" spans="1:29" s="18" customFormat="1" ht="12" customHeight="1" x14ac:dyDescent="0.2">
      <c r="A210" s="16" t="s">
        <v>3862</v>
      </c>
      <c r="B210" s="17">
        <v>44.25</v>
      </c>
      <c r="C210" s="16" t="s">
        <v>5528</v>
      </c>
      <c r="D210" s="16" t="s">
        <v>4449</v>
      </c>
      <c r="E210" s="18" t="s">
        <v>5516</v>
      </c>
      <c r="F210" s="18">
        <v>8</v>
      </c>
      <c r="G210" s="18">
        <v>25</v>
      </c>
      <c r="I210" s="19" t="s">
        <v>1469</v>
      </c>
      <c r="J210" s="57" t="s">
        <v>3005</v>
      </c>
      <c r="K210" s="19" t="s">
        <v>4069</v>
      </c>
      <c r="L210" s="16" t="s">
        <v>1616</v>
      </c>
      <c r="M210" s="18" t="s">
        <v>4069</v>
      </c>
      <c r="N210" s="132" t="s">
        <v>3005</v>
      </c>
      <c r="O210" s="110" t="s">
        <v>5044</v>
      </c>
      <c r="P210" s="18">
        <v>25</v>
      </c>
      <c r="Q210" s="16" t="s">
        <v>5514</v>
      </c>
      <c r="R210" s="17">
        <v>0</v>
      </c>
      <c r="S210" s="57" t="s">
        <v>5040</v>
      </c>
      <c r="T210" s="16" t="s">
        <v>3868</v>
      </c>
      <c r="U210" s="18" t="s">
        <v>5519</v>
      </c>
      <c r="V210" s="18" t="s">
        <v>5519</v>
      </c>
      <c r="W210" s="18" t="s">
        <v>3979</v>
      </c>
      <c r="X210" s="18" t="s">
        <v>5042</v>
      </c>
      <c r="Y210" s="132">
        <f t="shared" si="9"/>
        <v>400</v>
      </c>
      <c r="Z210" s="132">
        <f t="shared" si="10"/>
        <v>400</v>
      </c>
      <c r="AA210" s="372" t="str">
        <f t="shared" si="11"/>
        <v>0</v>
      </c>
      <c r="AC210" s="20"/>
    </row>
    <row r="211" spans="1:29" s="18" customFormat="1" ht="12" customHeight="1" x14ac:dyDescent="0.2">
      <c r="A211" s="16" t="s">
        <v>3858</v>
      </c>
      <c r="B211" s="17">
        <v>44.9</v>
      </c>
      <c r="C211" s="16" t="s">
        <v>5528</v>
      </c>
      <c r="D211" s="16" t="s">
        <v>4449</v>
      </c>
      <c r="E211" s="18" t="s">
        <v>5516</v>
      </c>
      <c r="F211" s="18">
        <v>8</v>
      </c>
      <c r="G211" s="18">
        <v>25</v>
      </c>
      <c r="I211" s="19" t="s">
        <v>1131</v>
      </c>
      <c r="J211" s="57" t="s">
        <v>3005</v>
      </c>
      <c r="K211" s="19" t="s">
        <v>4069</v>
      </c>
      <c r="L211" s="16" t="s">
        <v>1616</v>
      </c>
      <c r="M211" s="18" t="s">
        <v>4069</v>
      </c>
      <c r="N211" s="132" t="s">
        <v>3005</v>
      </c>
      <c r="O211" s="110" t="s">
        <v>2363</v>
      </c>
      <c r="P211" s="18">
        <v>25</v>
      </c>
      <c r="Q211" s="16" t="s">
        <v>5523</v>
      </c>
      <c r="R211" s="17">
        <v>0</v>
      </c>
      <c r="S211" s="57" t="s">
        <v>5040</v>
      </c>
      <c r="T211" s="16" t="s">
        <v>3869</v>
      </c>
      <c r="U211" s="18" t="s">
        <v>5519</v>
      </c>
      <c r="V211" s="18" t="s">
        <v>5519</v>
      </c>
      <c r="W211" s="18" t="s">
        <v>3979</v>
      </c>
      <c r="X211" s="18" t="s">
        <v>5042</v>
      </c>
      <c r="Y211" s="132">
        <f t="shared" si="9"/>
        <v>400</v>
      </c>
      <c r="Z211" s="132">
        <f t="shared" si="10"/>
        <v>400</v>
      </c>
      <c r="AA211" s="372" t="str">
        <f t="shared" si="11"/>
        <v>0</v>
      </c>
      <c r="AC211" s="20"/>
    </row>
    <row r="212" spans="1:29" s="18" customFormat="1" ht="12" customHeight="1" x14ac:dyDescent="0.2">
      <c r="A212" s="16" t="s">
        <v>3858</v>
      </c>
      <c r="B212" s="17">
        <v>44.9</v>
      </c>
      <c r="C212" s="16" t="s">
        <v>5528</v>
      </c>
      <c r="D212" s="16" t="s">
        <v>4449</v>
      </c>
      <c r="E212" s="18" t="s">
        <v>5516</v>
      </c>
      <c r="F212" s="18">
        <v>8</v>
      </c>
      <c r="G212" s="18">
        <v>25</v>
      </c>
      <c r="I212" s="19" t="s">
        <v>1131</v>
      </c>
      <c r="J212" s="57" t="s">
        <v>3005</v>
      </c>
      <c r="K212" s="19" t="s">
        <v>4069</v>
      </c>
      <c r="L212" s="16" t="s">
        <v>1616</v>
      </c>
      <c r="M212" s="18" t="s">
        <v>4069</v>
      </c>
      <c r="N212" s="132" t="s">
        <v>3005</v>
      </c>
      <c r="O212" s="110" t="s">
        <v>5044</v>
      </c>
      <c r="P212" s="18">
        <v>25</v>
      </c>
      <c r="Q212" s="16" t="s">
        <v>5514</v>
      </c>
      <c r="R212" s="17">
        <v>0</v>
      </c>
      <c r="S212" s="57" t="s">
        <v>5040</v>
      </c>
      <c r="T212" s="16" t="s">
        <v>3868</v>
      </c>
      <c r="U212" s="18" t="s">
        <v>5519</v>
      </c>
      <c r="V212" s="18" t="s">
        <v>5519</v>
      </c>
      <c r="W212" s="18" t="s">
        <v>3979</v>
      </c>
      <c r="X212" s="18" t="s">
        <v>5042</v>
      </c>
      <c r="Y212" s="132">
        <f t="shared" si="9"/>
        <v>400</v>
      </c>
      <c r="Z212" s="132">
        <f t="shared" si="10"/>
        <v>400</v>
      </c>
      <c r="AA212" s="372" t="str">
        <f t="shared" si="11"/>
        <v>0</v>
      </c>
      <c r="AC212" s="20"/>
    </row>
    <row r="213" spans="1:29" s="18" customFormat="1" ht="12" customHeight="1" x14ac:dyDescent="0.2">
      <c r="A213" s="16" t="s">
        <v>3863</v>
      </c>
      <c r="B213" s="17">
        <v>45</v>
      </c>
      <c r="C213" s="16" t="s">
        <v>5528</v>
      </c>
      <c r="D213" s="16" t="s">
        <v>4449</v>
      </c>
      <c r="E213" s="18" t="s">
        <v>5516</v>
      </c>
      <c r="F213" s="18">
        <v>8</v>
      </c>
      <c r="G213" s="18">
        <v>25</v>
      </c>
      <c r="I213" s="19" t="s">
        <v>1132</v>
      </c>
      <c r="J213" s="57" t="s">
        <v>3005</v>
      </c>
      <c r="K213" s="19" t="s">
        <v>4069</v>
      </c>
      <c r="L213" s="16" t="s">
        <v>1616</v>
      </c>
      <c r="M213" s="18" t="s">
        <v>4069</v>
      </c>
      <c r="N213" s="132" t="s">
        <v>3005</v>
      </c>
      <c r="O213" s="110" t="s">
        <v>2363</v>
      </c>
      <c r="P213" s="18">
        <v>25</v>
      </c>
      <c r="Q213" s="16" t="s">
        <v>5523</v>
      </c>
      <c r="R213" s="17">
        <v>0</v>
      </c>
      <c r="S213" s="57" t="s">
        <v>5040</v>
      </c>
      <c r="T213" s="16" t="s">
        <v>3869</v>
      </c>
      <c r="U213" s="18" t="s">
        <v>5519</v>
      </c>
      <c r="V213" s="18" t="s">
        <v>5519</v>
      </c>
      <c r="W213" s="18" t="s">
        <v>3979</v>
      </c>
      <c r="X213" s="18" t="s">
        <v>5042</v>
      </c>
      <c r="Y213" s="132">
        <f t="shared" si="9"/>
        <v>400</v>
      </c>
      <c r="Z213" s="132">
        <f t="shared" si="10"/>
        <v>400</v>
      </c>
      <c r="AA213" s="372" t="str">
        <f t="shared" si="11"/>
        <v>0</v>
      </c>
      <c r="AC213" s="20"/>
    </row>
    <row r="214" spans="1:29" s="18" customFormat="1" ht="12" customHeight="1" x14ac:dyDescent="0.2">
      <c r="A214" s="16" t="s">
        <v>4416</v>
      </c>
      <c r="B214" s="17">
        <v>28</v>
      </c>
      <c r="C214" s="16" t="s">
        <v>5528</v>
      </c>
      <c r="D214" s="16" t="s">
        <v>4449</v>
      </c>
      <c r="E214" s="18" t="s">
        <v>5516</v>
      </c>
      <c r="F214" s="18">
        <v>8</v>
      </c>
      <c r="G214" s="18">
        <v>25</v>
      </c>
      <c r="I214" s="131"/>
      <c r="J214" s="18" t="s">
        <v>3005</v>
      </c>
      <c r="K214" s="19" t="s">
        <v>4980</v>
      </c>
      <c r="L214" s="1" t="s">
        <v>1616</v>
      </c>
      <c r="M214" s="112" t="s">
        <v>4980</v>
      </c>
      <c r="N214" s="53" t="s">
        <v>3005</v>
      </c>
      <c r="O214" s="112"/>
      <c r="P214" s="140">
        <v>25</v>
      </c>
      <c r="Q214" s="1" t="s">
        <v>4529</v>
      </c>
      <c r="R214" s="2">
        <v>33</v>
      </c>
      <c r="S214" s="67" t="s">
        <v>5040</v>
      </c>
      <c r="T214" s="1" t="s">
        <v>4614</v>
      </c>
      <c r="U214" s="18" t="s">
        <v>5519</v>
      </c>
      <c r="V214" s="18" t="s">
        <v>5519</v>
      </c>
      <c r="W214" s="18" t="s">
        <v>3979</v>
      </c>
      <c r="X214" s="18" t="s">
        <v>5042</v>
      </c>
      <c r="Y214" s="132">
        <f t="shared" si="9"/>
        <v>400</v>
      </c>
      <c r="Z214" s="132">
        <f t="shared" si="10"/>
        <v>400</v>
      </c>
      <c r="AA214" s="372" t="str">
        <f t="shared" si="11"/>
        <v>0</v>
      </c>
    </row>
    <row r="215" spans="1:29" s="3" customFormat="1" ht="12" customHeight="1" x14ac:dyDescent="0.2">
      <c r="A215" s="16" t="s">
        <v>4456</v>
      </c>
      <c r="B215" s="17">
        <v>330</v>
      </c>
      <c r="C215" s="16" t="s">
        <v>5514</v>
      </c>
      <c r="D215" s="16" t="s">
        <v>4449</v>
      </c>
      <c r="E215" s="18" t="s">
        <v>5516</v>
      </c>
      <c r="F215" s="18">
        <v>8</v>
      </c>
      <c r="G215" s="18">
        <v>25</v>
      </c>
      <c r="H215" s="18"/>
      <c r="I215" s="51"/>
      <c r="J215" s="3" t="s">
        <v>3005</v>
      </c>
      <c r="K215" s="19" t="s">
        <v>1442</v>
      </c>
      <c r="L215" s="1" t="s">
        <v>1616</v>
      </c>
      <c r="M215" s="3" t="s">
        <v>4170</v>
      </c>
      <c r="N215" s="53" t="s">
        <v>3005</v>
      </c>
      <c r="O215" s="112" t="s">
        <v>1454</v>
      </c>
      <c r="P215" s="3">
        <v>25</v>
      </c>
      <c r="Q215" s="1" t="s">
        <v>5514</v>
      </c>
      <c r="R215" s="2">
        <v>165</v>
      </c>
      <c r="S215" s="67" t="s">
        <v>5040</v>
      </c>
      <c r="T215" s="1" t="s">
        <v>3890</v>
      </c>
      <c r="U215" s="18" t="s">
        <v>5519</v>
      </c>
      <c r="V215" s="18" t="s">
        <v>5519</v>
      </c>
      <c r="W215" s="18" t="s">
        <v>3979</v>
      </c>
      <c r="X215" s="18" t="s">
        <v>5042</v>
      </c>
      <c r="Y215" s="132">
        <f t="shared" si="9"/>
        <v>400</v>
      </c>
      <c r="Z215" s="132">
        <f t="shared" si="10"/>
        <v>400</v>
      </c>
      <c r="AA215" s="372" t="str">
        <f t="shared" si="11"/>
        <v>0</v>
      </c>
    </row>
    <row r="216" spans="1:29" s="18" customFormat="1" ht="12" customHeight="1" x14ac:dyDescent="0.2">
      <c r="A216" s="1" t="s">
        <v>4615</v>
      </c>
      <c r="B216" s="2">
        <v>35</v>
      </c>
      <c r="C216" s="1" t="s">
        <v>4529</v>
      </c>
      <c r="D216" s="1" t="s">
        <v>4449</v>
      </c>
      <c r="E216" s="3" t="s">
        <v>5516</v>
      </c>
      <c r="F216" s="3">
        <v>8</v>
      </c>
      <c r="G216" s="48">
        <v>25</v>
      </c>
      <c r="H216" s="3"/>
      <c r="I216" s="49"/>
      <c r="J216" s="3" t="s">
        <v>3005</v>
      </c>
      <c r="K216" s="49" t="s">
        <v>4199</v>
      </c>
      <c r="L216" s="16" t="s">
        <v>1616</v>
      </c>
      <c r="M216" s="18" t="s">
        <v>4199</v>
      </c>
      <c r="N216" s="58" t="s">
        <v>3005</v>
      </c>
      <c r="O216" s="140"/>
      <c r="P216" s="18">
        <v>25</v>
      </c>
      <c r="Q216" s="16" t="s">
        <v>5514</v>
      </c>
      <c r="R216" s="17">
        <v>16.8</v>
      </c>
      <c r="S216" s="67" t="s">
        <v>5040</v>
      </c>
      <c r="T216" s="16" t="s">
        <v>4450</v>
      </c>
      <c r="U216" s="18" t="s">
        <v>5519</v>
      </c>
      <c r="V216" s="18" t="s">
        <v>5519</v>
      </c>
      <c r="W216" s="18" t="s">
        <v>3979</v>
      </c>
      <c r="X216" s="18" t="s">
        <v>5042</v>
      </c>
      <c r="Y216" s="132">
        <f t="shared" si="9"/>
        <v>400</v>
      </c>
      <c r="Z216" s="132">
        <f t="shared" si="10"/>
        <v>400</v>
      </c>
      <c r="AA216" s="372" t="str">
        <f t="shared" si="11"/>
        <v>0</v>
      </c>
      <c r="AC216" s="20"/>
    </row>
    <row r="217" spans="1:29" s="3" customFormat="1" ht="12" customHeight="1" x14ac:dyDescent="0.2">
      <c r="A217" s="1" t="s">
        <v>3902</v>
      </c>
      <c r="B217" s="2">
        <v>225</v>
      </c>
      <c r="C217" s="1" t="s">
        <v>5523</v>
      </c>
      <c r="D217" s="1" t="s">
        <v>4449</v>
      </c>
      <c r="E217" s="3" t="s">
        <v>5516</v>
      </c>
      <c r="F217" s="3">
        <v>8</v>
      </c>
      <c r="G217" s="3">
        <v>25</v>
      </c>
      <c r="I217" s="49"/>
      <c r="J217" s="18" t="s">
        <v>3005</v>
      </c>
      <c r="K217" s="45" t="s">
        <v>1612</v>
      </c>
      <c r="L217" s="1" t="s">
        <v>1616</v>
      </c>
      <c r="M217" s="112" t="s">
        <v>1612</v>
      </c>
      <c r="N217" s="53" t="s">
        <v>3005</v>
      </c>
      <c r="O217" s="112"/>
      <c r="P217" s="140">
        <v>25</v>
      </c>
      <c r="Q217" s="1" t="s">
        <v>4529</v>
      </c>
      <c r="R217" s="2">
        <v>33</v>
      </c>
      <c r="S217" s="67" t="s">
        <v>5040</v>
      </c>
      <c r="T217" s="1" t="s">
        <v>4617</v>
      </c>
      <c r="U217" s="18" t="s">
        <v>5519</v>
      </c>
      <c r="V217" s="18" t="s">
        <v>5519</v>
      </c>
      <c r="W217" s="18" t="s">
        <v>3979</v>
      </c>
      <c r="X217" s="18" t="s">
        <v>5042</v>
      </c>
      <c r="Y217" s="132">
        <f t="shared" si="9"/>
        <v>400</v>
      </c>
      <c r="Z217" s="132">
        <f t="shared" si="10"/>
        <v>400</v>
      </c>
      <c r="AA217" s="372" t="str">
        <f t="shared" si="11"/>
        <v>0</v>
      </c>
    </row>
    <row r="218" spans="1:29" s="3" customFormat="1" ht="12" customHeight="1" x14ac:dyDescent="0.2">
      <c r="A218" s="1" t="s">
        <v>4616</v>
      </c>
      <c r="B218" s="2">
        <v>30</v>
      </c>
      <c r="C218" s="1" t="s">
        <v>4529</v>
      </c>
      <c r="D218" s="1" t="s">
        <v>4449</v>
      </c>
      <c r="E218" s="3" t="s">
        <v>5516</v>
      </c>
      <c r="F218" s="3">
        <v>8</v>
      </c>
      <c r="G218" s="48">
        <v>25</v>
      </c>
      <c r="I218" s="49"/>
      <c r="J218" s="3" t="s">
        <v>3005</v>
      </c>
      <c r="K218" s="49" t="s">
        <v>1612</v>
      </c>
      <c r="L218" s="1" t="s">
        <v>1616</v>
      </c>
      <c r="M218" s="112" t="s">
        <v>1612</v>
      </c>
      <c r="N218" s="53" t="s">
        <v>3005</v>
      </c>
      <c r="O218" s="112"/>
      <c r="P218" s="140">
        <v>25</v>
      </c>
      <c r="Q218" s="1" t="s">
        <v>4529</v>
      </c>
      <c r="R218" s="2">
        <v>30</v>
      </c>
      <c r="S218" s="67" t="s">
        <v>5040</v>
      </c>
      <c r="T218" s="1" t="s">
        <v>4618</v>
      </c>
      <c r="U218" s="18" t="s">
        <v>5519</v>
      </c>
      <c r="V218" s="18" t="s">
        <v>5519</v>
      </c>
      <c r="W218" s="18" t="s">
        <v>3979</v>
      </c>
      <c r="X218" s="18" t="s">
        <v>5042</v>
      </c>
      <c r="Y218" s="132">
        <f t="shared" si="9"/>
        <v>400</v>
      </c>
      <c r="Z218" s="132">
        <f t="shared" si="10"/>
        <v>400</v>
      </c>
      <c r="AA218" s="372" t="str">
        <f t="shared" si="11"/>
        <v>0</v>
      </c>
    </row>
    <row r="219" spans="1:29" s="18" customFormat="1" ht="12" customHeight="1" x14ac:dyDescent="0.2">
      <c r="A219" s="16" t="s">
        <v>4446</v>
      </c>
      <c r="B219" s="17">
        <v>216</v>
      </c>
      <c r="C219" s="16" t="s">
        <v>4447</v>
      </c>
      <c r="D219" s="16" t="s">
        <v>4449</v>
      </c>
      <c r="E219" s="18" t="s">
        <v>5516</v>
      </c>
      <c r="F219" s="18">
        <v>8</v>
      </c>
      <c r="G219" s="245">
        <v>25</v>
      </c>
      <c r="I219" s="127" t="s">
        <v>1445</v>
      </c>
      <c r="J219" s="18" t="s">
        <v>3005</v>
      </c>
      <c r="K219" s="19" t="s">
        <v>4069</v>
      </c>
      <c r="L219" s="16" t="s">
        <v>1616</v>
      </c>
      <c r="M219" s="18" t="s">
        <v>4237</v>
      </c>
      <c r="N219" s="58" t="s">
        <v>3005</v>
      </c>
      <c r="O219" s="18" t="s">
        <v>5253</v>
      </c>
      <c r="P219" s="18">
        <v>25</v>
      </c>
      <c r="Q219" s="16" t="s">
        <v>5528</v>
      </c>
      <c r="R219" s="17">
        <v>24.18</v>
      </c>
      <c r="S219" s="67" t="s">
        <v>5040</v>
      </c>
      <c r="T219" s="16" t="s">
        <v>4424</v>
      </c>
      <c r="U219" s="18" t="s">
        <v>5519</v>
      </c>
      <c r="V219" s="18" t="s">
        <v>5519</v>
      </c>
      <c r="W219" s="18" t="s">
        <v>3979</v>
      </c>
      <c r="X219" s="18" t="s">
        <v>5042</v>
      </c>
      <c r="Y219" s="132">
        <f t="shared" si="9"/>
        <v>400</v>
      </c>
      <c r="Z219" s="132">
        <f t="shared" si="10"/>
        <v>400</v>
      </c>
      <c r="AA219" s="372" t="str">
        <f t="shared" si="11"/>
        <v>0</v>
      </c>
      <c r="AC219" s="20"/>
    </row>
    <row r="220" spans="1:29" s="18" customFormat="1" ht="12" customHeight="1" x14ac:dyDescent="0.2">
      <c r="A220" s="16" t="s">
        <v>4446</v>
      </c>
      <c r="B220" s="17">
        <v>216</v>
      </c>
      <c r="C220" s="16" t="s">
        <v>4447</v>
      </c>
      <c r="D220" s="16" t="s">
        <v>4449</v>
      </c>
      <c r="E220" s="18" t="s">
        <v>5516</v>
      </c>
      <c r="F220" s="18">
        <v>8</v>
      </c>
      <c r="G220" s="245">
        <v>25</v>
      </c>
      <c r="I220" s="127" t="s">
        <v>1445</v>
      </c>
      <c r="J220" s="18" t="s">
        <v>3005</v>
      </c>
      <c r="K220" s="19" t="s">
        <v>4069</v>
      </c>
      <c r="L220" s="16" t="s">
        <v>1616</v>
      </c>
      <c r="M220" s="18" t="s">
        <v>4237</v>
      </c>
      <c r="N220" s="58" t="s">
        <v>3005</v>
      </c>
      <c r="O220" s="18" t="s">
        <v>5253</v>
      </c>
      <c r="P220" s="18">
        <v>25</v>
      </c>
      <c r="Q220" s="16" t="s">
        <v>5528</v>
      </c>
      <c r="R220" s="17">
        <v>24.18</v>
      </c>
      <c r="S220" s="67" t="s">
        <v>5040</v>
      </c>
      <c r="T220" s="16" t="s">
        <v>4424</v>
      </c>
      <c r="U220" s="18" t="s">
        <v>5519</v>
      </c>
      <c r="V220" s="18" t="s">
        <v>5519</v>
      </c>
      <c r="W220" s="18" t="s">
        <v>3979</v>
      </c>
      <c r="X220" s="18" t="s">
        <v>5042</v>
      </c>
      <c r="Y220" s="132">
        <f t="shared" si="9"/>
        <v>400</v>
      </c>
      <c r="Z220" s="132">
        <f t="shared" si="10"/>
        <v>400</v>
      </c>
      <c r="AA220" s="372" t="str">
        <f t="shared" si="11"/>
        <v>0</v>
      </c>
      <c r="AC220" s="20"/>
    </row>
    <row r="221" spans="1:29" s="3" customFormat="1" ht="12" customHeight="1" x14ac:dyDescent="0.2">
      <c r="A221" s="1" t="s">
        <v>3953</v>
      </c>
      <c r="B221" s="2">
        <v>277</v>
      </c>
      <c r="C221" s="1" t="s">
        <v>5523</v>
      </c>
      <c r="D221" s="1" t="s">
        <v>4449</v>
      </c>
      <c r="E221" s="3" t="s">
        <v>5516</v>
      </c>
      <c r="F221" s="3">
        <v>8</v>
      </c>
      <c r="G221" s="3">
        <v>25</v>
      </c>
      <c r="I221" s="49"/>
      <c r="J221" s="18" t="s">
        <v>3005</v>
      </c>
      <c r="K221" s="19" t="s">
        <v>1441</v>
      </c>
      <c r="L221" s="1" t="s">
        <v>1616</v>
      </c>
      <c r="M221" s="18" t="s">
        <v>1611</v>
      </c>
      <c r="N221" s="58" t="s">
        <v>3005</v>
      </c>
      <c r="O221" s="140" t="s">
        <v>4538</v>
      </c>
      <c r="P221" s="18">
        <v>25</v>
      </c>
      <c r="Q221" s="16" t="s">
        <v>5523</v>
      </c>
      <c r="R221" s="17">
        <v>120</v>
      </c>
      <c r="S221" s="67" t="s">
        <v>5040</v>
      </c>
      <c r="T221" s="16" t="s">
        <v>5022</v>
      </c>
      <c r="U221" s="18" t="s">
        <v>5519</v>
      </c>
      <c r="V221" s="18" t="s">
        <v>5519</v>
      </c>
      <c r="W221" s="18" t="s">
        <v>3979</v>
      </c>
      <c r="X221" s="18" t="s">
        <v>5042</v>
      </c>
      <c r="Y221" s="132">
        <f t="shared" si="9"/>
        <v>400</v>
      </c>
      <c r="Z221" s="132">
        <f t="shared" si="10"/>
        <v>400</v>
      </c>
      <c r="AA221" s="372" t="str">
        <f t="shared" si="11"/>
        <v>0</v>
      </c>
    </row>
    <row r="222" spans="1:29" s="18" customFormat="1" ht="12" customHeight="1" x14ac:dyDescent="0.2">
      <c r="A222" s="1" t="s">
        <v>3913</v>
      </c>
      <c r="B222" s="2">
        <v>255</v>
      </c>
      <c r="C222" s="1" t="s">
        <v>5523</v>
      </c>
      <c r="D222" s="1" t="s">
        <v>4449</v>
      </c>
      <c r="E222" s="3" t="s">
        <v>5516</v>
      </c>
      <c r="F222" s="3">
        <v>8</v>
      </c>
      <c r="G222" s="3">
        <v>25</v>
      </c>
      <c r="H222" s="3"/>
      <c r="I222" s="51"/>
      <c r="J222" s="18" t="s">
        <v>3005</v>
      </c>
      <c r="K222" s="4" t="s">
        <v>1613</v>
      </c>
      <c r="L222" s="1" t="s">
        <v>1616</v>
      </c>
      <c r="M222" s="112" t="s">
        <v>1613</v>
      </c>
      <c r="N222" s="58" t="s">
        <v>3005</v>
      </c>
      <c r="O222" s="112"/>
      <c r="P222" s="140">
        <v>25</v>
      </c>
      <c r="Q222" s="1" t="s">
        <v>4529</v>
      </c>
      <c r="R222" s="2">
        <v>30</v>
      </c>
      <c r="S222" s="67" t="s">
        <v>5040</v>
      </c>
      <c r="T222" s="1" t="s">
        <v>4619</v>
      </c>
      <c r="U222" s="18" t="s">
        <v>5519</v>
      </c>
      <c r="V222" s="18" t="s">
        <v>5519</v>
      </c>
      <c r="W222" s="18" t="s">
        <v>3979</v>
      </c>
      <c r="X222" s="18" t="s">
        <v>5042</v>
      </c>
      <c r="Y222" s="132">
        <f t="shared" si="9"/>
        <v>400</v>
      </c>
      <c r="Z222" s="132">
        <f t="shared" si="10"/>
        <v>400</v>
      </c>
      <c r="AA222" s="372" t="str">
        <f t="shared" si="11"/>
        <v>0</v>
      </c>
    </row>
    <row r="223" spans="1:29" s="18" customFormat="1" ht="12" customHeight="1" x14ac:dyDescent="0.2">
      <c r="A223" s="1" t="s">
        <v>3912</v>
      </c>
      <c r="B223" s="2">
        <v>283</v>
      </c>
      <c r="C223" s="1" t="s">
        <v>5514</v>
      </c>
      <c r="D223" s="1" t="s">
        <v>4449</v>
      </c>
      <c r="E223" s="3" t="s">
        <v>5516</v>
      </c>
      <c r="F223" s="3">
        <v>8</v>
      </c>
      <c r="G223" s="3">
        <v>25</v>
      </c>
      <c r="H223" s="3"/>
      <c r="I223" s="51"/>
      <c r="J223" s="18" t="s">
        <v>3005</v>
      </c>
      <c r="K223" s="4" t="s">
        <v>1613</v>
      </c>
      <c r="L223" s="1" t="s">
        <v>1616</v>
      </c>
      <c r="M223" s="112" t="s">
        <v>1613</v>
      </c>
      <c r="N223" s="58" t="s">
        <v>3005</v>
      </c>
      <c r="O223" s="112"/>
      <c r="P223" s="140">
        <v>25</v>
      </c>
      <c r="Q223" s="1" t="s">
        <v>4529</v>
      </c>
      <c r="R223" s="2">
        <v>30</v>
      </c>
      <c r="S223" s="67" t="s">
        <v>5040</v>
      </c>
      <c r="T223" s="1" t="s">
        <v>4619</v>
      </c>
      <c r="U223" s="18" t="s">
        <v>5519</v>
      </c>
      <c r="V223" s="18" t="s">
        <v>5519</v>
      </c>
      <c r="W223" s="18" t="s">
        <v>3979</v>
      </c>
      <c r="X223" s="18" t="s">
        <v>5042</v>
      </c>
      <c r="Y223" s="132">
        <f t="shared" si="9"/>
        <v>400</v>
      </c>
      <c r="Z223" s="132">
        <f t="shared" si="10"/>
        <v>400</v>
      </c>
      <c r="AA223" s="372" t="str">
        <f t="shared" si="11"/>
        <v>0</v>
      </c>
    </row>
    <row r="224" spans="1:29" s="3" customFormat="1" ht="12" customHeight="1" x14ac:dyDescent="0.2">
      <c r="A224" s="1" t="s">
        <v>3906</v>
      </c>
      <c r="B224" s="2">
        <v>300</v>
      </c>
      <c r="C224" s="1" t="s">
        <v>5514</v>
      </c>
      <c r="D224" s="1" t="s">
        <v>4449</v>
      </c>
      <c r="E224" s="3" t="s">
        <v>5516</v>
      </c>
      <c r="F224" s="3">
        <v>8</v>
      </c>
      <c r="G224" s="3">
        <v>9</v>
      </c>
      <c r="H224" s="3" t="s">
        <v>1561</v>
      </c>
      <c r="I224" s="51"/>
      <c r="J224" s="18" t="s">
        <v>3005</v>
      </c>
      <c r="K224" s="4" t="s">
        <v>1613</v>
      </c>
      <c r="L224" s="1" t="s">
        <v>1616</v>
      </c>
      <c r="M224" s="3" t="s">
        <v>1614</v>
      </c>
      <c r="N224" s="53" t="s">
        <v>3005</v>
      </c>
      <c r="O224" s="48" t="s">
        <v>1613</v>
      </c>
      <c r="P224" s="102">
        <v>9</v>
      </c>
      <c r="Q224" s="1" t="s">
        <v>5528</v>
      </c>
      <c r="R224" s="2">
        <v>62</v>
      </c>
      <c r="S224" s="67" t="s">
        <v>5040</v>
      </c>
      <c r="T224" s="1" t="s">
        <v>3916</v>
      </c>
      <c r="U224" s="18" t="s">
        <v>5519</v>
      </c>
      <c r="V224" s="18" t="s">
        <v>5519</v>
      </c>
      <c r="W224" s="18" t="s">
        <v>3979</v>
      </c>
      <c r="X224" s="18" t="s">
        <v>5042</v>
      </c>
      <c r="Y224" s="132">
        <f t="shared" si="9"/>
        <v>144</v>
      </c>
      <c r="Z224" s="132">
        <f t="shared" si="10"/>
        <v>144</v>
      </c>
      <c r="AA224" s="372" t="str">
        <f t="shared" si="11"/>
        <v>0</v>
      </c>
      <c r="AC224" s="5"/>
    </row>
    <row r="225" spans="1:29" s="18" customFormat="1" ht="12" customHeight="1" x14ac:dyDescent="0.2">
      <c r="A225" s="1" t="s">
        <v>4620</v>
      </c>
      <c r="B225" s="2">
        <v>33</v>
      </c>
      <c r="C225" s="1" t="s">
        <v>4529</v>
      </c>
      <c r="D225" s="1" t="s">
        <v>4449</v>
      </c>
      <c r="E225" s="3" t="s">
        <v>5516</v>
      </c>
      <c r="F225" s="3">
        <v>8</v>
      </c>
      <c r="G225" s="48">
        <v>25</v>
      </c>
      <c r="H225" s="3"/>
      <c r="I225" s="49" t="s">
        <v>3662</v>
      </c>
      <c r="J225" s="18" t="s">
        <v>3005</v>
      </c>
      <c r="K225" s="49" t="s">
        <v>1436</v>
      </c>
      <c r="L225" s="16" t="s">
        <v>1616</v>
      </c>
      <c r="M225" s="18" t="s">
        <v>1614</v>
      </c>
      <c r="N225" s="53" t="s">
        <v>3005</v>
      </c>
      <c r="O225" s="140"/>
      <c r="P225" s="18">
        <v>25</v>
      </c>
      <c r="Q225" s="16" t="s">
        <v>5528</v>
      </c>
      <c r="R225" s="17">
        <v>62</v>
      </c>
      <c r="S225" s="67" t="s">
        <v>5040</v>
      </c>
      <c r="T225" s="16" t="s">
        <v>3917</v>
      </c>
      <c r="U225" s="18" t="s">
        <v>5519</v>
      </c>
      <c r="V225" s="18" t="s">
        <v>5519</v>
      </c>
      <c r="W225" s="18" t="s">
        <v>3979</v>
      </c>
      <c r="X225" s="18" t="s">
        <v>5042</v>
      </c>
      <c r="Y225" s="132">
        <f t="shared" si="9"/>
        <v>400</v>
      </c>
      <c r="Z225" s="132">
        <f t="shared" si="10"/>
        <v>400</v>
      </c>
      <c r="AA225" s="372" t="str">
        <f t="shared" si="11"/>
        <v>0</v>
      </c>
      <c r="AC225" s="20"/>
    </row>
    <row r="226" spans="1:29" s="18" customFormat="1" ht="12" customHeight="1" x14ac:dyDescent="0.2">
      <c r="A226" s="1" t="s">
        <v>3878</v>
      </c>
      <c r="B226" s="2">
        <v>290.5</v>
      </c>
      <c r="C226" s="1" t="s">
        <v>5514</v>
      </c>
      <c r="D226" s="1" t="s">
        <v>4449</v>
      </c>
      <c r="E226" s="3" t="s">
        <v>5516</v>
      </c>
      <c r="F226" s="3">
        <v>8</v>
      </c>
      <c r="G226" s="3">
        <v>25</v>
      </c>
      <c r="H226" s="3"/>
      <c r="I226" s="3"/>
      <c r="J226" s="18" t="s">
        <v>3005</v>
      </c>
      <c r="K226" s="4" t="s">
        <v>4138</v>
      </c>
      <c r="L226" s="1" t="s">
        <v>1616</v>
      </c>
      <c r="M226" s="112" t="s">
        <v>1440</v>
      </c>
      <c r="N226" s="53" t="s">
        <v>3005</v>
      </c>
      <c r="O226" s="112" t="s">
        <v>5254</v>
      </c>
      <c r="P226" s="140">
        <v>25</v>
      </c>
      <c r="Q226" s="1" t="s">
        <v>4529</v>
      </c>
      <c r="R226" s="2">
        <v>35</v>
      </c>
      <c r="S226" s="67" t="s">
        <v>5040</v>
      </c>
      <c r="T226" s="1" t="s">
        <v>4626</v>
      </c>
      <c r="U226" s="18" t="s">
        <v>5519</v>
      </c>
      <c r="V226" s="18" t="s">
        <v>5519</v>
      </c>
      <c r="W226" s="18" t="s">
        <v>3979</v>
      </c>
      <c r="X226" s="18" t="s">
        <v>5042</v>
      </c>
      <c r="Y226" s="132">
        <f t="shared" si="9"/>
        <v>400</v>
      </c>
      <c r="Z226" s="132">
        <f t="shared" si="10"/>
        <v>400</v>
      </c>
      <c r="AA226" s="372" t="str">
        <f t="shared" si="11"/>
        <v>0</v>
      </c>
    </row>
    <row r="227" spans="1:29" s="18" customFormat="1" ht="12" customHeight="1" x14ac:dyDescent="0.2">
      <c r="A227" s="1" t="s">
        <v>3900</v>
      </c>
      <c r="B227" s="2">
        <v>280</v>
      </c>
      <c r="C227" s="1" t="s">
        <v>5523</v>
      </c>
      <c r="D227" s="1" t="s">
        <v>4449</v>
      </c>
      <c r="E227" s="3" t="s">
        <v>5516</v>
      </c>
      <c r="F227" s="3">
        <v>8</v>
      </c>
      <c r="G227" s="3">
        <v>25</v>
      </c>
      <c r="H227" s="3"/>
      <c r="I227" s="49"/>
      <c r="J227" s="18" t="s">
        <v>3005</v>
      </c>
      <c r="K227" s="45" t="s">
        <v>1612</v>
      </c>
      <c r="L227" s="1" t="s">
        <v>1616</v>
      </c>
      <c r="M227" s="112" t="s">
        <v>4983</v>
      </c>
      <c r="N227" s="53" t="s">
        <v>3005</v>
      </c>
      <c r="O227" s="112" t="s">
        <v>1612</v>
      </c>
      <c r="P227" s="140">
        <v>25</v>
      </c>
      <c r="Q227" s="1" t="s">
        <v>4529</v>
      </c>
      <c r="R227" s="2">
        <v>34</v>
      </c>
      <c r="S227" s="67" t="s">
        <v>5040</v>
      </c>
      <c r="T227" s="1" t="s">
        <v>4627</v>
      </c>
      <c r="U227" s="18" t="s">
        <v>5519</v>
      </c>
      <c r="V227" s="18" t="s">
        <v>5519</v>
      </c>
      <c r="W227" s="18" t="s">
        <v>3979</v>
      </c>
      <c r="X227" s="18" t="s">
        <v>5042</v>
      </c>
      <c r="Y227" s="132">
        <f t="shared" si="9"/>
        <v>400</v>
      </c>
      <c r="Z227" s="132">
        <f t="shared" si="10"/>
        <v>400</v>
      </c>
      <c r="AA227" s="372" t="str">
        <f t="shared" si="11"/>
        <v>0</v>
      </c>
    </row>
    <row r="228" spans="1:29" s="18" customFormat="1" ht="12" customHeight="1" x14ac:dyDescent="0.2">
      <c r="A228" s="16" t="s">
        <v>3955</v>
      </c>
      <c r="B228" s="17">
        <v>220</v>
      </c>
      <c r="C228" s="16" t="s">
        <v>5523</v>
      </c>
      <c r="D228" s="16" t="s">
        <v>4449</v>
      </c>
      <c r="E228" s="18" t="s">
        <v>5516</v>
      </c>
      <c r="F228" s="18">
        <v>8</v>
      </c>
      <c r="G228" s="18">
        <v>25</v>
      </c>
      <c r="I228" s="51"/>
      <c r="J228" s="18" t="s">
        <v>3005</v>
      </c>
      <c r="K228" s="19" t="s">
        <v>1441</v>
      </c>
      <c r="L228" s="1" t="s">
        <v>1616</v>
      </c>
      <c r="M228" s="112" t="s">
        <v>1441</v>
      </c>
      <c r="N228" s="53" t="s">
        <v>3005</v>
      </c>
      <c r="O228" s="112"/>
      <c r="P228" s="140">
        <v>25</v>
      </c>
      <c r="Q228" s="1" t="s">
        <v>4529</v>
      </c>
      <c r="R228" s="2">
        <v>30</v>
      </c>
      <c r="S228" s="67" t="s">
        <v>5040</v>
      </c>
      <c r="T228" s="1" t="s">
        <v>4628</v>
      </c>
      <c r="U228" s="18" t="s">
        <v>5519</v>
      </c>
      <c r="V228" s="18" t="s">
        <v>5519</v>
      </c>
      <c r="W228" s="18" t="s">
        <v>3979</v>
      </c>
      <c r="X228" s="18" t="s">
        <v>5042</v>
      </c>
      <c r="Y228" s="132">
        <f t="shared" si="9"/>
        <v>400</v>
      </c>
      <c r="Z228" s="132">
        <f t="shared" si="10"/>
        <v>400</v>
      </c>
      <c r="AA228" s="372" t="str">
        <f t="shared" si="11"/>
        <v>0</v>
      </c>
    </row>
    <row r="229" spans="1:29" s="18" customFormat="1" ht="12" customHeight="1" x14ac:dyDescent="0.2">
      <c r="A229" s="1" t="s">
        <v>3950</v>
      </c>
      <c r="B229" s="2">
        <v>265</v>
      </c>
      <c r="C229" s="1" t="s">
        <v>5523</v>
      </c>
      <c r="D229" s="1" t="s">
        <v>4449</v>
      </c>
      <c r="E229" s="3" t="s">
        <v>5516</v>
      </c>
      <c r="F229" s="3">
        <v>8</v>
      </c>
      <c r="G229" s="3">
        <v>25</v>
      </c>
      <c r="H229" s="3"/>
      <c r="I229" s="3"/>
      <c r="J229" s="18" t="s">
        <v>3005</v>
      </c>
      <c r="K229" s="19" t="s">
        <v>1441</v>
      </c>
      <c r="L229" s="1" t="s">
        <v>1616</v>
      </c>
      <c r="M229" s="112" t="s">
        <v>1441</v>
      </c>
      <c r="N229" s="53" t="s">
        <v>3005</v>
      </c>
      <c r="O229" s="112"/>
      <c r="P229" s="140">
        <v>25</v>
      </c>
      <c r="Q229" s="1" t="s">
        <v>4529</v>
      </c>
      <c r="R229" s="2">
        <v>31</v>
      </c>
      <c r="S229" s="67" t="s">
        <v>5040</v>
      </c>
      <c r="T229" s="1" t="s">
        <v>4629</v>
      </c>
      <c r="U229" s="18" t="s">
        <v>5519</v>
      </c>
      <c r="V229" s="18" t="s">
        <v>5519</v>
      </c>
      <c r="W229" s="18" t="s">
        <v>3979</v>
      </c>
      <c r="X229" s="18" t="s">
        <v>5042</v>
      </c>
      <c r="Y229" s="132">
        <f t="shared" si="9"/>
        <v>400</v>
      </c>
      <c r="Z229" s="132">
        <f t="shared" si="10"/>
        <v>400</v>
      </c>
      <c r="AA229" s="372" t="str">
        <f t="shared" si="11"/>
        <v>0</v>
      </c>
    </row>
    <row r="230" spans="1:29" s="3" customFormat="1" ht="12" customHeight="1" x14ac:dyDescent="0.2">
      <c r="A230" s="1" t="s">
        <v>4630</v>
      </c>
      <c r="B230" s="2">
        <v>33</v>
      </c>
      <c r="C230" s="1" t="s">
        <v>4529</v>
      </c>
      <c r="D230" s="1" t="s">
        <v>4449</v>
      </c>
      <c r="E230" s="3" t="s">
        <v>5516</v>
      </c>
      <c r="F230" s="3">
        <v>8</v>
      </c>
      <c r="G230" s="48">
        <v>25</v>
      </c>
      <c r="I230" s="49"/>
      <c r="J230" s="3" t="s">
        <v>3005</v>
      </c>
      <c r="K230" s="49" t="s">
        <v>4434</v>
      </c>
      <c r="L230" s="1" t="s">
        <v>1616</v>
      </c>
      <c r="M230" s="18" t="s">
        <v>4434</v>
      </c>
      <c r="N230" s="58" t="s">
        <v>3005</v>
      </c>
      <c r="O230" s="18"/>
      <c r="P230" s="18">
        <v>25</v>
      </c>
      <c r="Q230" s="16" t="s">
        <v>5514</v>
      </c>
      <c r="R230" s="17">
        <v>24.65</v>
      </c>
      <c r="S230" s="67" t="s">
        <v>5040</v>
      </c>
      <c r="T230" s="16" t="s">
        <v>4435</v>
      </c>
      <c r="U230" s="18" t="s">
        <v>5519</v>
      </c>
      <c r="V230" s="18" t="s">
        <v>5519</v>
      </c>
      <c r="W230" s="18" t="s">
        <v>3979</v>
      </c>
      <c r="X230" s="18" t="s">
        <v>5042</v>
      </c>
      <c r="Y230" s="132">
        <f t="shared" si="9"/>
        <v>400</v>
      </c>
      <c r="Z230" s="132">
        <f t="shared" si="10"/>
        <v>400</v>
      </c>
      <c r="AA230" s="372" t="str">
        <f t="shared" si="11"/>
        <v>0</v>
      </c>
      <c r="AC230" s="5"/>
    </row>
    <row r="231" spans="1:29" s="18" customFormat="1" ht="12" customHeight="1" x14ac:dyDescent="0.2">
      <c r="A231" s="16" t="s">
        <v>4446</v>
      </c>
      <c r="B231" s="17">
        <v>216</v>
      </c>
      <c r="C231" s="16" t="s">
        <v>4447</v>
      </c>
      <c r="D231" s="16" t="s">
        <v>4449</v>
      </c>
      <c r="E231" s="18" t="s">
        <v>5516</v>
      </c>
      <c r="F231" s="18">
        <v>8</v>
      </c>
      <c r="G231" s="60">
        <v>25</v>
      </c>
      <c r="H231" s="18" t="s">
        <v>1561</v>
      </c>
      <c r="I231" s="126" t="s">
        <v>3446</v>
      </c>
      <c r="J231" s="18" t="s">
        <v>3005</v>
      </c>
      <c r="K231" s="19" t="s">
        <v>4069</v>
      </c>
      <c r="L231" s="16" t="s">
        <v>1616</v>
      </c>
      <c r="M231" s="18" t="s">
        <v>3426</v>
      </c>
      <c r="N231" s="58" t="s">
        <v>3005</v>
      </c>
      <c r="O231" s="118" t="s">
        <v>4379</v>
      </c>
      <c r="P231" s="18">
        <v>25</v>
      </c>
      <c r="Q231" s="16" t="s">
        <v>5523</v>
      </c>
      <c r="R231" s="17">
        <v>303</v>
      </c>
      <c r="S231" s="67" t="s">
        <v>4643</v>
      </c>
      <c r="T231" s="16" t="s">
        <v>3875</v>
      </c>
      <c r="U231" s="18" t="s">
        <v>5519</v>
      </c>
      <c r="V231" s="18" t="s">
        <v>5519</v>
      </c>
      <c r="W231" s="18" t="s">
        <v>3979</v>
      </c>
      <c r="X231" s="18" t="s">
        <v>3978</v>
      </c>
      <c r="Y231" s="132">
        <f t="shared" si="9"/>
        <v>400</v>
      </c>
      <c r="Z231" s="132" t="str">
        <f t="shared" si="10"/>
        <v>0</v>
      </c>
      <c r="AA231" s="372">
        <f t="shared" si="11"/>
        <v>400</v>
      </c>
      <c r="AC231" s="20"/>
    </row>
    <row r="232" spans="1:29" s="18" customFormat="1" ht="12" customHeight="1" x14ac:dyDescent="0.2">
      <c r="A232" s="16" t="s">
        <v>4444</v>
      </c>
      <c r="B232" s="17">
        <v>1</v>
      </c>
      <c r="C232" s="16" t="s">
        <v>4038</v>
      </c>
      <c r="D232" s="16" t="s">
        <v>4449</v>
      </c>
      <c r="E232" s="18" t="s">
        <v>5516</v>
      </c>
      <c r="F232" s="18">
        <v>8</v>
      </c>
      <c r="G232" s="220">
        <v>25</v>
      </c>
      <c r="I232" s="96" t="s">
        <v>4542</v>
      </c>
      <c r="J232" s="18" t="s">
        <v>3005</v>
      </c>
      <c r="K232" s="19" t="s">
        <v>4069</v>
      </c>
      <c r="L232" s="16" t="s">
        <v>1616</v>
      </c>
      <c r="M232" s="18" t="s">
        <v>1611</v>
      </c>
      <c r="N232" s="58" t="s">
        <v>3005</v>
      </c>
      <c r="O232" s="83" t="s">
        <v>4379</v>
      </c>
      <c r="P232" s="18">
        <v>25</v>
      </c>
      <c r="Q232" s="16" t="s">
        <v>5514</v>
      </c>
      <c r="R232" s="17">
        <v>14.25</v>
      </c>
      <c r="S232" s="67" t="s">
        <v>4644</v>
      </c>
      <c r="T232" s="16" t="s">
        <v>3943</v>
      </c>
      <c r="U232" s="18" t="s">
        <v>5519</v>
      </c>
      <c r="V232" s="18" t="s">
        <v>5519</v>
      </c>
      <c r="W232" s="18" t="s">
        <v>3979</v>
      </c>
      <c r="X232" s="18" t="s">
        <v>3978</v>
      </c>
      <c r="Y232" s="132">
        <f t="shared" si="9"/>
        <v>400</v>
      </c>
      <c r="Z232" s="132" t="str">
        <f t="shared" si="10"/>
        <v>0</v>
      </c>
      <c r="AA232" s="372">
        <f t="shared" si="11"/>
        <v>400</v>
      </c>
      <c r="AC232" s="20"/>
    </row>
    <row r="233" spans="1:29" s="18" customFormat="1" ht="12" customHeight="1" x14ac:dyDescent="0.2">
      <c r="A233" s="16" t="s">
        <v>4444</v>
      </c>
      <c r="B233" s="17">
        <v>1</v>
      </c>
      <c r="C233" s="16" t="s">
        <v>4038</v>
      </c>
      <c r="D233" s="16" t="s">
        <v>4449</v>
      </c>
      <c r="E233" s="18" t="s">
        <v>5516</v>
      </c>
      <c r="F233" s="18">
        <v>8</v>
      </c>
      <c r="G233" s="220">
        <v>25</v>
      </c>
      <c r="I233" s="96" t="s">
        <v>4542</v>
      </c>
      <c r="J233" s="18" t="s">
        <v>3005</v>
      </c>
      <c r="K233" s="19" t="s">
        <v>4069</v>
      </c>
      <c r="L233" s="16" t="s">
        <v>1616</v>
      </c>
      <c r="M233" s="18" t="s">
        <v>1611</v>
      </c>
      <c r="N233" s="58" t="s">
        <v>3005</v>
      </c>
      <c r="O233" s="83" t="s">
        <v>4379</v>
      </c>
      <c r="P233" s="18">
        <v>25</v>
      </c>
      <c r="Q233" s="16" t="s">
        <v>5514</v>
      </c>
      <c r="R233" s="17">
        <v>12.5</v>
      </c>
      <c r="S233" s="67" t="s">
        <v>4644</v>
      </c>
      <c r="T233" s="16" t="s">
        <v>3933</v>
      </c>
      <c r="U233" s="18" t="s">
        <v>5519</v>
      </c>
      <c r="V233" s="18" t="s">
        <v>5519</v>
      </c>
      <c r="W233" s="18" t="s">
        <v>3979</v>
      </c>
      <c r="X233" s="18" t="s">
        <v>3978</v>
      </c>
      <c r="Y233" s="132">
        <f t="shared" si="9"/>
        <v>400</v>
      </c>
      <c r="Z233" s="132" t="str">
        <f t="shared" si="10"/>
        <v>0</v>
      </c>
      <c r="AA233" s="372">
        <f t="shared" si="11"/>
        <v>400</v>
      </c>
      <c r="AC233" s="20"/>
    </row>
    <row r="234" spans="1:29" s="18" customFormat="1" ht="12" customHeight="1" x14ac:dyDescent="0.2">
      <c r="A234" s="16" t="s">
        <v>4444</v>
      </c>
      <c r="B234" s="17">
        <v>1</v>
      </c>
      <c r="C234" s="16" t="s">
        <v>4038</v>
      </c>
      <c r="D234" s="16" t="s">
        <v>4449</v>
      </c>
      <c r="E234" s="18" t="s">
        <v>5516</v>
      </c>
      <c r="F234" s="18">
        <v>8</v>
      </c>
      <c r="G234" s="220">
        <v>25</v>
      </c>
      <c r="I234" s="96" t="s">
        <v>5236</v>
      </c>
      <c r="J234" s="18" t="s">
        <v>3005</v>
      </c>
      <c r="K234" s="19" t="s">
        <v>4069</v>
      </c>
      <c r="L234" s="16" t="s">
        <v>1616</v>
      </c>
      <c r="M234" s="18" t="s">
        <v>1611</v>
      </c>
      <c r="N234" s="58" t="s">
        <v>3005</v>
      </c>
      <c r="O234" s="83" t="s">
        <v>2885</v>
      </c>
      <c r="P234" s="18">
        <v>25</v>
      </c>
      <c r="Q234" s="16" t="s">
        <v>5514</v>
      </c>
      <c r="R234" s="17">
        <v>11.9</v>
      </c>
      <c r="S234" s="67" t="s">
        <v>4651</v>
      </c>
      <c r="T234" s="16" t="s">
        <v>3935</v>
      </c>
      <c r="U234" s="18" t="s">
        <v>5519</v>
      </c>
      <c r="V234" s="18" t="s">
        <v>5519</v>
      </c>
      <c r="W234" s="18" t="s">
        <v>3979</v>
      </c>
      <c r="X234" s="18" t="s">
        <v>3978</v>
      </c>
      <c r="Y234" s="132">
        <f t="shared" si="9"/>
        <v>400</v>
      </c>
      <c r="Z234" s="132" t="str">
        <f t="shared" si="10"/>
        <v>0</v>
      </c>
      <c r="AA234" s="372">
        <f t="shared" si="11"/>
        <v>400</v>
      </c>
      <c r="AC234" s="20"/>
    </row>
    <row r="235" spans="1:29" s="18" customFormat="1" ht="12" customHeight="1" x14ac:dyDescent="0.2">
      <c r="A235" s="16" t="s">
        <v>4446</v>
      </c>
      <c r="B235" s="17">
        <v>216</v>
      </c>
      <c r="C235" s="16" t="s">
        <v>4447</v>
      </c>
      <c r="D235" s="16" t="s">
        <v>4449</v>
      </c>
      <c r="E235" s="18" t="s">
        <v>5516</v>
      </c>
      <c r="F235" s="18">
        <v>8</v>
      </c>
      <c r="G235" s="60">
        <v>25</v>
      </c>
      <c r="I235" s="126" t="s">
        <v>1460</v>
      </c>
      <c r="J235" s="18" t="s">
        <v>3005</v>
      </c>
      <c r="K235" s="19" t="s">
        <v>4069</v>
      </c>
      <c r="L235" s="16" t="s">
        <v>1616</v>
      </c>
      <c r="M235" s="18" t="s">
        <v>4300</v>
      </c>
      <c r="N235" s="58" t="s">
        <v>3005</v>
      </c>
      <c r="O235" s="125" t="s">
        <v>5255</v>
      </c>
      <c r="P235" s="18">
        <v>25</v>
      </c>
      <c r="Q235" s="16" t="s">
        <v>5528</v>
      </c>
      <c r="R235" s="17">
        <v>38.5</v>
      </c>
      <c r="S235" s="67" t="s">
        <v>4647</v>
      </c>
      <c r="T235" s="16" t="s">
        <v>3924</v>
      </c>
      <c r="U235" s="18" t="s">
        <v>5519</v>
      </c>
      <c r="V235" s="18" t="s">
        <v>5519</v>
      </c>
      <c r="W235" s="18" t="s">
        <v>3979</v>
      </c>
      <c r="X235" s="18" t="s">
        <v>3978</v>
      </c>
      <c r="Y235" s="132">
        <f t="shared" si="9"/>
        <v>400</v>
      </c>
      <c r="Z235" s="132" t="str">
        <f t="shared" si="10"/>
        <v>0</v>
      </c>
      <c r="AA235" s="372">
        <f t="shared" si="11"/>
        <v>400</v>
      </c>
    </row>
    <row r="236" spans="1:29" s="18" customFormat="1" ht="12" customHeight="1" x14ac:dyDescent="0.2">
      <c r="A236" s="16" t="s">
        <v>4446</v>
      </c>
      <c r="B236" s="17">
        <v>216</v>
      </c>
      <c r="C236" s="16" t="s">
        <v>4447</v>
      </c>
      <c r="D236" s="16" t="s">
        <v>4449</v>
      </c>
      <c r="E236" s="18" t="s">
        <v>5516</v>
      </c>
      <c r="F236" s="18">
        <v>8</v>
      </c>
      <c r="G236" s="60">
        <v>25</v>
      </c>
      <c r="I236" s="126" t="s">
        <v>1460</v>
      </c>
      <c r="J236" s="18" t="s">
        <v>3005</v>
      </c>
      <c r="K236" s="19" t="s">
        <v>4069</v>
      </c>
      <c r="L236" s="16" t="s">
        <v>1616</v>
      </c>
      <c r="M236" s="18" t="s">
        <v>4300</v>
      </c>
      <c r="N236" s="58" t="s">
        <v>3005</v>
      </c>
      <c r="O236" s="125" t="s">
        <v>5255</v>
      </c>
      <c r="P236" s="18">
        <v>25</v>
      </c>
      <c r="Q236" s="16" t="s">
        <v>5528</v>
      </c>
      <c r="R236" s="17">
        <v>38.5</v>
      </c>
      <c r="S236" s="67" t="s">
        <v>4647</v>
      </c>
      <c r="T236" s="16" t="s">
        <v>3927</v>
      </c>
      <c r="U236" s="18" t="s">
        <v>5519</v>
      </c>
      <c r="V236" s="18" t="s">
        <v>5519</v>
      </c>
      <c r="W236" s="18" t="s">
        <v>3979</v>
      </c>
      <c r="X236" s="18" t="s">
        <v>3978</v>
      </c>
      <c r="Y236" s="132">
        <f t="shared" si="9"/>
        <v>400</v>
      </c>
      <c r="Z236" s="132" t="str">
        <f t="shared" si="10"/>
        <v>0</v>
      </c>
      <c r="AA236" s="372">
        <f t="shared" si="11"/>
        <v>400</v>
      </c>
    </row>
    <row r="237" spans="1:29" s="18" customFormat="1" ht="12" customHeight="1" x14ac:dyDescent="0.2">
      <c r="A237" s="16" t="s">
        <v>4446</v>
      </c>
      <c r="B237" s="17">
        <v>216</v>
      </c>
      <c r="C237" s="16" t="s">
        <v>4447</v>
      </c>
      <c r="D237" s="16" t="s">
        <v>4449</v>
      </c>
      <c r="E237" s="18" t="s">
        <v>5516</v>
      </c>
      <c r="F237" s="18">
        <v>8</v>
      </c>
      <c r="G237" s="60">
        <v>25</v>
      </c>
      <c r="I237" s="126" t="s">
        <v>1460</v>
      </c>
      <c r="J237" s="18" t="s">
        <v>3005</v>
      </c>
      <c r="K237" s="19" t="s">
        <v>4069</v>
      </c>
      <c r="L237" s="16" t="s">
        <v>1616</v>
      </c>
      <c r="M237" s="116" t="s">
        <v>4300</v>
      </c>
      <c r="N237" s="58" t="s">
        <v>3005</v>
      </c>
      <c r="O237" s="83" t="s">
        <v>2641</v>
      </c>
      <c r="P237" s="140">
        <v>25</v>
      </c>
      <c r="Q237" s="1" t="s">
        <v>4529</v>
      </c>
      <c r="R237" s="2">
        <v>35</v>
      </c>
      <c r="S237" s="67" t="s">
        <v>4648</v>
      </c>
      <c r="T237" s="1" t="s">
        <v>4621</v>
      </c>
      <c r="U237" s="18" t="s">
        <v>5519</v>
      </c>
      <c r="V237" s="18" t="s">
        <v>5519</v>
      </c>
      <c r="W237" s="18" t="s">
        <v>3979</v>
      </c>
      <c r="X237" s="18" t="s">
        <v>3978</v>
      </c>
      <c r="Y237" s="132">
        <f t="shared" si="9"/>
        <v>400</v>
      </c>
      <c r="Z237" s="132" t="str">
        <f t="shared" si="10"/>
        <v>0</v>
      </c>
      <c r="AA237" s="372">
        <f t="shared" si="11"/>
        <v>400</v>
      </c>
    </row>
    <row r="238" spans="1:29" s="18" customFormat="1" ht="12" customHeight="1" x14ac:dyDescent="0.2">
      <c r="A238" s="16" t="s">
        <v>4446</v>
      </c>
      <c r="B238" s="17">
        <v>216</v>
      </c>
      <c r="C238" s="16" t="s">
        <v>4447</v>
      </c>
      <c r="D238" s="16" t="s">
        <v>4449</v>
      </c>
      <c r="E238" s="18" t="s">
        <v>5516</v>
      </c>
      <c r="F238" s="18">
        <v>8</v>
      </c>
      <c r="G238" s="60">
        <v>25</v>
      </c>
      <c r="I238" s="126" t="s">
        <v>1460</v>
      </c>
      <c r="J238" s="18" t="s">
        <v>3005</v>
      </c>
      <c r="K238" s="19" t="s">
        <v>4069</v>
      </c>
      <c r="L238" s="16" t="s">
        <v>1616</v>
      </c>
      <c r="M238" s="116" t="s">
        <v>4300</v>
      </c>
      <c r="N238" s="58" t="s">
        <v>3005</v>
      </c>
      <c r="O238" s="83" t="s">
        <v>2641</v>
      </c>
      <c r="P238" s="140">
        <v>25</v>
      </c>
      <c r="Q238" s="1" t="s">
        <v>4529</v>
      </c>
      <c r="R238" s="2">
        <v>35</v>
      </c>
      <c r="S238" s="67" t="s">
        <v>4649</v>
      </c>
      <c r="T238" s="1" t="s">
        <v>4622</v>
      </c>
      <c r="U238" s="18" t="s">
        <v>5519</v>
      </c>
      <c r="V238" s="18" t="s">
        <v>5519</v>
      </c>
      <c r="W238" s="18" t="s">
        <v>3979</v>
      </c>
      <c r="X238" s="18" t="s">
        <v>3978</v>
      </c>
      <c r="Y238" s="132">
        <f t="shared" si="9"/>
        <v>400</v>
      </c>
      <c r="Z238" s="132" t="str">
        <f t="shared" si="10"/>
        <v>0</v>
      </c>
      <c r="AA238" s="372">
        <f t="shared" si="11"/>
        <v>400</v>
      </c>
    </row>
    <row r="239" spans="1:29" s="18" customFormat="1" ht="12" customHeight="1" x14ac:dyDescent="0.2">
      <c r="A239" s="16" t="s">
        <v>4446</v>
      </c>
      <c r="B239" s="17">
        <v>216</v>
      </c>
      <c r="C239" s="16" t="s">
        <v>4447</v>
      </c>
      <c r="D239" s="16" t="s">
        <v>4449</v>
      </c>
      <c r="E239" s="18" t="s">
        <v>5516</v>
      </c>
      <c r="F239" s="18">
        <v>8</v>
      </c>
      <c r="G239" s="60">
        <v>25</v>
      </c>
      <c r="I239" s="126" t="s">
        <v>1460</v>
      </c>
      <c r="J239" s="18" t="s">
        <v>3005</v>
      </c>
      <c r="K239" s="19" t="s">
        <v>4069</v>
      </c>
      <c r="L239" s="16" t="s">
        <v>1616</v>
      </c>
      <c r="M239" s="116" t="s">
        <v>4300</v>
      </c>
      <c r="N239" s="58" t="s">
        <v>3005</v>
      </c>
      <c r="O239" s="83" t="s">
        <v>2641</v>
      </c>
      <c r="P239" s="140">
        <v>25</v>
      </c>
      <c r="Q239" s="1" t="s">
        <v>4529</v>
      </c>
      <c r="R239" s="2">
        <v>30</v>
      </c>
      <c r="S239" s="67" t="s">
        <v>4650</v>
      </c>
      <c r="T239" s="1" t="s">
        <v>4623</v>
      </c>
      <c r="U239" s="18" t="s">
        <v>5519</v>
      </c>
      <c r="V239" s="18" t="s">
        <v>5519</v>
      </c>
      <c r="W239" s="18" t="s">
        <v>3979</v>
      </c>
      <c r="X239" s="18" t="s">
        <v>3978</v>
      </c>
      <c r="Y239" s="132">
        <f t="shared" si="9"/>
        <v>400</v>
      </c>
      <c r="Z239" s="132" t="str">
        <f t="shared" si="10"/>
        <v>0</v>
      </c>
      <c r="AA239" s="372">
        <f t="shared" si="11"/>
        <v>400</v>
      </c>
    </row>
    <row r="240" spans="1:29" s="18" customFormat="1" ht="12" customHeight="1" x14ac:dyDescent="0.2">
      <c r="A240" s="16" t="s">
        <v>4446</v>
      </c>
      <c r="B240" s="17">
        <v>216</v>
      </c>
      <c r="C240" s="16" t="s">
        <v>4447</v>
      </c>
      <c r="D240" s="16" t="s">
        <v>4449</v>
      </c>
      <c r="E240" s="18" t="s">
        <v>5516</v>
      </c>
      <c r="F240" s="18">
        <v>8</v>
      </c>
      <c r="G240" s="60">
        <v>25</v>
      </c>
      <c r="I240" s="126" t="s">
        <v>1460</v>
      </c>
      <c r="J240" s="18" t="s">
        <v>3005</v>
      </c>
      <c r="K240" s="19" t="s">
        <v>4069</v>
      </c>
      <c r="L240" s="16" t="s">
        <v>1616</v>
      </c>
      <c r="M240" s="116" t="s">
        <v>4300</v>
      </c>
      <c r="N240" s="58" t="s">
        <v>3005</v>
      </c>
      <c r="O240" s="83" t="s">
        <v>2641</v>
      </c>
      <c r="P240" s="140">
        <v>25</v>
      </c>
      <c r="Q240" s="1" t="s">
        <v>4529</v>
      </c>
      <c r="R240" s="2">
        <v>30</v>
      </c>
      <c r="S240" s="67" t="s">
        <v>4652</v>
      </c>
      <c r="T240" s="1" t="s">
        <v>4624</v>
      </c>
      <c r="U240" s="18" t="s">
        <v>5519</v>
      </c>
      <c r="V240" s="18" t="s">
        <v>5519</v>
      </c>
      <c r="W240" s="18" t="s">
        <v>3979</v>
      </c>
      <c r="X240" s="18" t="s">
        <v>3978</v>
      </c>
      <c r="Y240" s="132">
        <f t="shared" si="9"/>
        <v>400</v>
      </c>
      <c r="Z240" s="132" t="str">
        <f t="shared" si="10"/>
        <v>0</v>
      </c>
      <c r="AA240" s="372">
        <f t="shared" si="11"/>
        <v>400</v>
      </c>
    </row>
    <row r="241" spans="1:29" s="18" customFormat="1" ht="12" customHeight="1" x14ac:dyDescent="0.2">
      <c r="A241" s="16" t="s">
        <v>4446</v>
      </c>
      <c r="B241" s="17">
        <v>216</v>
      </c>
      <c r="C241" s="16" t="s">
        <v>4447</v>
      </c>
      <c r="D241" s="16" t="s">
        <v>4449</v>
      </c>
      <c r="E241" s="18" t="s">
        <v>5516</v>
      </c>
      <c r="F241" s="18">
        <v>8</v>
      </c>
      <c r="G241" s="60">
        <v>25</v>
      </c>
      <c r="I241" s="126" t="s">
        <v>1460</v>
      </c>
      <c r="J241" s="18" t="s">
        <v>3005</v>
      </c>
      <c r="K241" s="19" t="s">
        <v>4069</v>
      </c>
      <c r="L241" s="16" t="s">
        <v>1616</v>
      </c>
      <c r="M241" s="116" t="s">
        <v>4300</v>
      </c>
      <c r="N241" s="58" t="s">
        <v>3005</v>
      </c>
      <c r="O241" s="83" t="s">
        <v>2641</v>
      </c>
      <c r="P241" s="140">
        <v>25</v>
      </c>
      <c r="Q241" s="1" t="s">
        <v>4529</v>
      </c>
      <c r="R241" s="2">
        <v>33</v>
      </c>
      <c r="S241" s="67" t="s">
        <v>4653</v>
      </c>
      <c r="T241" s="1" t="s">
        <v>4625</v>
      </c>
      <c r="U241" s="18" t="s">
        <v>5519</v>
      </c>
      <c r="V241" s="18" t="s">
        <v>5519</v>
      </c>
      <c r="W241" s="18" t="s">
        <v>3979</v>
      </c>
      <c r="X241" s="18" t="s">
        <v>3978</v>
      </c>
      <c r="Y241" s="132">
        <f t="shared" si="9"/>
        <v>400</v>
      </c>
      <c r="Z241" s="132" t="str">
        <f t="shared" si="10"/>
        <v>0</v>
      </c>
      <c r="AA241" s="372">
        <f t="shared" si="11"/>
        <v>400</v>
      </c>
    </row>
    <row r="242" spans="1:29" s="18" customFormat="1" ht="12" customHeight="1" x14ac:dyDescent="0.2">
      <c r="A242" s="16" t="s">
        <v>4446</v>
      </c>
      <c r="B242" s="17">
        <v>216</v>
      </c>
      <c r="C242" s="16" t="s">
        <v>4447</v>
      </c>
      <c r="D242" s="16" t="s">
        <v>4449</v>
      </c>
      <c r="E242" s="18" t="s">
        <v>5516</v>
      </c>
      <c r="F242" s="18">
        <v>8</v>
      </c>
      <c r="G242" s="60">
        <v>18</v>
      </c>
      <c r="H242" s="18" t="s">
        <v>1561</v>
      </c>
      <c r="I242" s="126" t="s">
        <v>1460</v>
      </c>
      <c r="J242" s="18" t="s">
        <v>3005</v>
      </c>
      <c r="K242" s="19" t="s">
        <v>4069</v>
      </c>
      <c r="L242" s="16" t="s">
        <v>1616</v>
      </c>
      <c r="M242" s="116" t="s">
        <v>4300</v>
      </c>
      <c r="N242" s="58" t="s">
        <v>3005</v>
      </c>
      <c r="O242" s="83" t="s">
        <v>2641</v>
      </c>
      <c r="P242" s="140">
        <v>18</v>
      </c>
      <c r="Q242" s="1" t="s">
        <v>4529</v>
      </c>
      <c r="R242" s="2">
        <v>33</v>
      </c>
      <c r="S242" s="67" t="s">
        <v>4654</v>
      </c>
      <c r="T242" s="1" t="s">
        <v>4625</v>
      </c>
      <c r="U242" s="18" t="s">
        <v>5519</v>
      </c>
      <c r="V242" s="18" t="s">
        <v>5519</v>
      </c>
      <c r="W242" s="18" t="s">
        <v>3979</v>
      </c>
      <c r="X242" s="18" t="s">
        <v>3978</v>
      </c>
      <c r="Y242" s="132">
        <f t="shared" si="9"/>
        <v>288</v>
      </c>
      <c r="Z242" s="132" t="str">
        <f t="shared" si="10"/>
        <v>0</v>
      </c>
      <c r="AA242" s="372">
        <f t="shared" si="11"/>
        <v>288</v>
      </c>
    </row>
    <row r="243" spans="1:29" s="18" customFormat="1" ht="12" customHeight="1" x14ac:dyDescent="0.2">
      <c r="A243" s="16" t="s">
        <v>4446</v>
      </c>
      <c r="B243" s="17">
        <v>216</v>
      </c>
      <c r="C243" s="16" t="s">
        <v>4447</v>
      </c>
      <c r="D243" s="16" t="s">
        <v>4449</v>
      </c>
      <c r="E243" s="18" t="s">
        <v>5516</v>
      </c>
      <c r="F243" s="18">
        <v>8</v>
      </c>
      <c r="G243" s="245">
        <v>7</v>
      </c>
      <c r="H243" s="18" t="s">
        <v>1561</v>
      </c>
      <c r="I243" s="127" t="s">
        <v>1459</v>
      </c>
      <c r="J243" s="18" t="s">
        <v>3005</v>
      </c>
      <c r="K243" s="19" t="s">
        <v>4069</v>
      </c>
      <c r="L243" s="16" t="s">
        <v>1616</v>
      </c>
      <c r="M243" s="116" t="s">
        <v>4300</v>
      </c>
      <c r="N243" s="58" t="s">
        <v>3005</v>
      </c>
      <c r="O243" s="83" t="s">
        <v>2641</v>
      </c>
      <c r="P243" s="140">
        <v>7</v>
      </c>
      <c r="Q243" s="1" t="s">
        <v>4529</v>
      </c>
      <c r="R243" s="2">
        <v>33</v>
      </c>
      <c r="S243" s="67" t="s">
        <v>4646</v>
      </c>
      <c r="T243" s="1" t="s">
        <v>4625</v>
      </c>
      <c r="U243" s="18" t="s">
        <v>5519</v>
      </c>
      <c r="V243" s="18" t="s">
        <v>5519</v>
      </c>
      <c r="W243" s="18" t="s">
        <v>3979</v>
      </c>
      <c r="X243" s="18" t="s">
        <v>3978</v>
      </c>
      <c r="Y243" s="132">
        <f t="shared" si="9"/>
        <v>112</v>
      </c>
      <c r="Z243" s="132" t="str">
        <f t="shared" si="10"/>
        <v>0</v>
      </c>
      <c r="AA243" s="372">
        <f t="shared" si="11"/>
        <v>112</v>
      </c>
    </row>
    <row r="244" spans="1:29" s="3" customFormat="1" ht="12" customHeight="1" x14ac:dyDescent="0.2">
      <c r="A244" s="1" t="s">
        <v>2723</v>
      </c>
      <c r="B244" s="2">
        <v>80</v>
      </c>
      <c r="C244" s="1" t="s">
        <v>2721</v>
      </c>
      <c r="D244" s="1" t="s">
        <v>4449</v>
      </c>
      <c r="E244" s="3" t="s">
        <v>5516</v>
      </c>
      <c r="F244" s="3">
        <v>8</v>
      </c>
      <c r="G244" s="3">
        <v>25</v>
      </c>
      <c r="I244" s="49" t="s">
        <v>4543</v>
      </c>
      <c r="J244" s="3" t="s">
        <v>3005</v>
      </c>
      <c r="K244" s="4" t="s">
        <v>4980</v>
      </c>
      <c r="L244" s="1" t="s">
        <v>1616</v>
      </c>
      <c r="M244" s="3" t="s">
        <v>4237</v>
      </c>
      <c r="N244" s="53" t="s">
        <v>3005</v>
      </c>
      <c r="O244" s="48" t="s">
        <v>4544</v>
      </c>
      <c r="P244" s="3">
        <v>25</v>
      </c>
      <c r="Q244" s="1" t="s">
        <v>5528</v>
      </c>
      <c r="R244" s="2">
        <v>25.25</v>
      </c>
      <c r="S244" s="67" t="s">
        <v>4645</v>
      </c>
      <c r="T244" s="1" t="s">
        <v>3903</v>
      </c>
      <c r="U244" s="18" t="s">
        <v>5519</v>
      </c>
      <c r="V244" s="18" t="s">
        <v>5519</v>
      </c>
      <c r="W244" s="18" t="s">
        <v>3979</v>
      </c>
      <c r="X244" s="18" t="s">
        <v>3978</v>
      </c>
      <c r="Y244" s="132">
        <f t="shared" si="9"/>
        <v>400</v>
      </c>
      <c r="Z244" s="132" t="str">
        <f t="shared" si="10"/>
        <v>0</v>
      </c>
      <c r="AA244" s="372">
        <f t="shared" si="11"/>
        <v>400</v>
      </c>
      <c r="AC244" s="5"/>
    </row>
    <row r="245" spans="1:29" s="3" customFormat="1" ht="12" customHeight="1" x14ac:dyDescent="0.2">
      <c r="A245" s="1"/>
      <c r="B245" s="2"/>
      <c r="C245" s="154" t="s">
        <v>4529</v>
      </c>
      <c r="D245" s="1" t="s">
        <v>4449</v>
      </c>
      <c r="E245" s="3" t="s">
        <v>5516</v>
      </c>
      <c r="F245" s="3">
        <v>8</v>
      </c>
      <c r="G245" s="221">
        <v>0</v>
      </c>
      <c r="I245" s="186" t="s">
        <v>1438</v>
      </c>
      <c r="J245" s="128"/>
      <c r="K245" s="182" t="s">
        <v>4291</v>
      </c>
      <c r="L245" s="1" t="s">
        <v>1616</v>
      </c>
      <c r="Y245" s="132">
        <f t="shared" si="9"/>
        <v>0</v>
      </c>
      <c r="Z245" s="132" t="str">
        <f t="shared" si="10"/>
        <v>0</v>
      </c>
      <c r="AA245" s="372" t="str">
        <f t="shared" si="11"/>
        <v>0</v>
      </c>
      <c r="AC245" s="5"/>
    </row>
    <row r="246" spans="1:29" s="3" customFormat="1" ht="12" customHeight="1" x14ac:dyDescent="0.2">
      <c r="A246" s="1"/>
      <c r="B246" s="2"/>
      <c r="C246" s="154" t="s">
        <v>4529</v>
      </c>
      <c r="D246" s="1" t="s">
        <v>4449</v>
      </c>
      <c r="E246" s="3" t="s">
        <v>5516</v>
      </c>
      <c r="F246" s="3">
        <v>8</v>
      </c>
      <c r="G246" s="221">
        <v>0</v>
      </c>
      <c r="I246" s="186" t="s">
        <v>1438</v>
      </c>
      <c r="J246" s="128"/>
      <c r="K246" s="182" t="s">
        <v>4291</v>
      </c>
      <c r="L246" s="1" t="s">
        <v>1616</v>
      </c>
      <c r="Y246" s="132">
        <f t="shared" si="9"/>
        <v>0</v>
      </c>
      <c r="Z246" s="132" t="str">
        <f t="shared" si="10"/>
        <v>0</v>
      </c>
      <c r="AA246" s="372" t="str">
        <f t="shared" si="11"/>
        <v>0</v>
      </c>
      <c r="AC246" s="5"/>
    </row>
    <row r="247" spans="1:29" s="3" customFormat="1" ht="12" customHeight="1" x14ac:dyDescent="0.2">
      <c r="A247" s="1"/>
      <c r="B247" s="2"/>
      <c r="C247" s="154" t="s">
        <v>4529</v>
      </c>
      <c r="D247" s="1" t="s">
        <v>4449</v>
      </c>
      <c r="E247" s="3" t="s">
        <v>5516</v>
      </c>
      <c r="F247" s="3">
        <v>8</v>
      </c>
      <c r="G247" s="221">
        <v>0</v>
      </c>
      <c r="I247" s="186" t="s">
        <v>1438</v>
      </c>
      <c r="J247" s="128"/>
      <c r="K247" s="182" t="s">
        <v>4291</v>
      </c>
      <c r="L247" s="1" t="s">
        <v>1616</v>
      </c>
      <c r="M247" s="48"/>
      <c r="O247" s="112"/>
      <c r="P247" s="48"/>
      <c r="Q247" s="1"/>
      <c r="R247" s="2"/>
      <c r="S247" s="135"/>
      <c r="T247" s="1"/>
      <c r="U247" s="18"/>
      <c r="V247" s="18"/>
      <c r="W247" s="18"/>
      <c r="X247" s="18"/>
      <c r="Y247" s="132">
        <f t="shared" si="9"/>
        <v>0</v>
      </c>
      <c r="Z247" s="132" t="str">
        <f t="shared" si="10"/>
        <v>0</v>
      </c>
      <c r="AA247" s="372" t="str">
        <f t="shared" si="11"/>
        <v>0</v>
      </c>
      <c r="AC247" s="5"/>
    </row>
    <row r="248" spans="1:29" s="82" customFormat="1" ht="12" customHeight="1" x14ac:dyDescent="0.2">
      <c r="L248" s="1" t="s">
        <v>1616</v>
      </c>
      <c r="M248" s="83"/>
      <c r="N248" s="58"/>
      <c r="O248" s="83"/>
      <c r="P248" s="83"/>
      <c r="Q248" s="80"/>
      <c r="R248" s="81"/>
      <c r="S248" s="79"/>
      <c r="T248" s="80"/>
      <c r="Y248" s="132">
        <f t="shared" si="9"/>
        <v>0</v>
      </c>
      <c r="Z248" s="132" t="str">
        <f t="shared" si="10"/>
        <v>0</v>
      </c>
      <c r="AA248" s="372" t="str">
        <f t="shared" si="11"/>
        <v>0</v>
      </c>
    </row>
    <row r="249" spans="1:29" s="88" customFormat="1" ht="12" customHeight="1" thickBot="1" x14ac:dyDescent="0.25">
      <c r="A249" s="90"/>
      <c r="B249" s="91"/>
      <c r="C249" s="90"/>
      <c r="D249" s="90"/>
      <c r="G249" s="89">
        <f>SUM(G196:G248)</f>
        <v>1087</v>
      </c>
      <c r="J249" s="54"/>
      <c r="K249" s="47"/>
      <c r="L249" s="90"/>
      <c r="M249" s="88">
        <f>G249-P249</f>
        <v>0</v>
      </c>
      <c r="N249" s="54"/>
      <c r="P249" s="89">
        <f>SUM(P197:P248)</f>
        <v>1087</v>
      </c>
      <c r="Q249" s="90"/>
      <c r="R249" s="91"/>
      <c r="S249" s="94"/>
      <c r="T249" s="90"/>
      <c r="Y249" s="132">
        <f t="shared" si="9"/>
        <v>0</v>
      </c>
      <c r="Z249" s="132" t="str">
        <f t="shared" si="10"/>
        <v>0</v>
      </c>
      <c r="AA249" s="372" t="str">
        <f t="shared" si="11"/>
        <v>0</v>
      </c>
      <c r="AC249" s="92"/>
    </row>
    <row r="250" spans="1:29" s="79" customFormat="1" ht="12" customHeight="1" x14ac:dyDescent="0.2">
      <c r="A250" s="1"/>
      <c r="B250" s="84"/>
      <c r="C250" s="50" t="s">
        <v>3029</v>
      </c>
      <c r="D250" s="85"/>
      <c r="I250" s="96"/>
      <c r="J250" s="58"/>
      <c r="K250" s="51"/>
      <c r="L250" s="85"/>
      <c r="N250" s="58"/>
      <c r="Q250" s="85"/>
      <c r="R250" s="84"/>
      <c r="S250" s="77"/>
      <c r="T250" s="85"/>
      <c r="Y250" s="132">
        <f t="shared" si="9"/>
        <v>0</v>
      </c>
      <c r="Z250" s="132" t="str">
        <f t="shared" si="10"/>
        <v>0</v>
      </c>
      <c r="AA250" s="372" t="str">
        <f t="shared" si="11"/>
        <v>0</v>
      </c>
      <c r="AC250" s="86"/>
    </row>
    <row r="251" spans="1:29" s="18" customFormat="1" ht="12" customHeight="1" x14ac:dyDescent="0.2">
      <c r="A251" s="16" t="s">
        <v>4374</v>
      </c>
      <c r="B251" s="17">
        <v>0</v>
      </c>
      <c r="C251" s="16" t="s">
        <v>4375</v>
      </c>
      <c r="D251" s="16" t="s">
        <v>1500</v>
      </c>
      <c r="E251" s="18" t="s">
        <v>5516</v>
      </c>
      <c r="F251" s="18">
        <v>24</v>
      </c>
      <c r="G251" s="18">
        <v>7</v>
      </c>
      <c r="H251" s="18" t="s">
        <v>1561</v>
      </c>
      <c r="I251" s="19" t="s">
        <v>5045</v>
      </c>
      <c r="J251" s="18" t="s">
        <v>3005</v>
      </c>
      <c r="K251" s="19" t="s">
        <v>4376</v>
      </c>
      <c r="L251" s="16" t="s">
        <v>1616</v>
      </c>
      <c r="M251" s="18" t="s">
        <v>4371</v>
      </c>
      <c r="N251" s="18" t="s">
        <v>3005</v>
      </c>
      <c r="O251" s="83" t="s">
        <v>5046</v>
      </c>
      <c r="P251" s="18">
        <v>7</v>
      </c>
      <c r="Q251" s="16" t="s">
        <v>4531</v>
      </c>
      <c r="R251" s="17">
        <v>80</v>
      </c>
      <c r="S251" s="246" t="s">
        <v>4554</v>
      </c>
      <c r="T251" s="16" t="s">
        <v>4535</v>
      </c>
      <c r="U251" s="18" t="s">
        <v>4373</v>
      </c>
      <c r="V251" s="18" t="s">
        <v>4373</v>
      </c>
      <c r="W251" s="247" t="s">
        <v>3979</v>
      </c>
      <c r="X251" s="18" t="s">
        <v>3978</v>
      </c>
      <c r="Y251" s="132">
        <f t="shared" si="9"/>
        <v>336</v>
      </c>
      <c r="Z251" s="132" t="str">
        <f t="shared" si="10"/>
        <v>0</v>
      </c>
      <c r="AA251" s="372">
        <f t="shared" si="11"/>
        <v>336</v>
      </c>
      <c r="AC251" s="20"/>
    </row>
    <row r="252" spans="1:29" s="3" customFormat="1" ht="12" customHeight="1" x14ac:dyDescent="0.2">
      <c r="A252" s="1" t="s">
        <v>4374</v>
      </c>
      <c r="B252" s="2">
        <v>0</v>
      </c>
      <c r="C252" s="1" t="s">
        <v>4375</v>
      </c>
      <c r="D252" s="1" t="s">
        <v>1500</v>
      </c>
      <c r="E252" s="3" t="s">
        <v>5516</v>
      </c>
      <c r="F252" s="3">
        <v>24</v>
      </c>
      <c r="G252" s="3">
        <v>7</v>
      </c>
      <c r="H252" s="3" t="s">
        <v>1561</v>
      </c>
      <c r="I252" s="4" t="s">
        <v>5045</v>
      </c>
      <c r="J252" s="21" t="s">
        <v>3005</v>
      </c>
      <c r="K252" s="4" t="s">
        <v>4376</v>
      </c>
      <c r="L252" s="1" t="s">
        <v>1616</v>
      </c>
      <c r="M252" s="3" t="s">
        <v>4439</v>
      </c>
      <c r="N252" s="23" t="s">
        <v>3005</v>
      </c>
      <c r="O252" s="79" t="s">
        <v>5046</v>
      </c>
      <c r="P252" s="3">
        <v>7</v>
      </c>
      <c r="Q252" s="1" t="s">
        <v>5514</v>
      </c>
      <c r="R252" s="2">
        <v>48</v>
      </c>
      <c r="S252" s="137">
        <v>23602</v>
      </c>
      <c r="T252" s="1" t="s">
        <v>4440</v>
      </c>
      <c r="U252" s="3" t="s">
        <v>4373</v>
      </c>
      <c r="V252" s="3" t="s">
        <v>4373</v>
      </c>
      <c r="W252" s="3" t="s">
        <v>5041</v>
      </c>
      <c r="X252" s="3" t="s">
        <v>3978</v>
      </c>
      <c r="Y252" s="132">
        <f t="shared" si="9"/>
        <v>336</v>
      </c>
      <c r="Z252" s="132" t="str">
        <f t="shared" si="10"/>
        <v>0</v>
      </c>
      <c r="AA252" s="372">
        <f t="shared" si="11"/>
        <v>336</v>
      </c>
      <c r="AC252" s="5"/>
    </row>
    <row r="253" spans="1:29" s="3" customFormat="1" ht="12" customHeight="1" x14ac:dyDescent="0.2">
      <c r="A253" s="1" t="s">
        <v>4374</v>
      </c>
      <c r="B253" s="2">
        <v>0</v>
      </c>
      <c r="C253" s="1" t="s">
        <v>4375</v>
      </c>
      <c r="D253" s="1" t="s">
        <v>1500</v>
      </c>
      <c r="E253" s="3" t="s">
        <v>5516</v>
      </c>
      <c r="F253" s="3">
        <v>24</v>
      </c>
      <c r="G253" s="3">
        <v>5</v>
      </c>
      <c r="H253" s="3" t="s">
        <v>1561</v>
      </c>
      <c r="I253" s="4" t="s">
        <v>5045</v>
      </c>
      <c r="J253" s="21" t="s">
        <v>3005</v>
      </c>
      <c r="K253" s="4" t="s">
        <v>4376</v>
      </c>
      <c r="L253" s="1" t="s">
        <v>1616</v>
      </c>
      <c r="M253" s="3" t="s">
        <v>3427</v>
      </c>
      <c r="N253" s="23" t="s">
        <v>3005</v>
      </c>
      <c r="O253" s="79" t="s">
        <v>5046</v>
      </c>
      <c r="P253" s="3">
        <v>5</v>
      </c>
      <c r="Q253" s="1" t="s">
        <v>5523</v>
      </c>
      <c r="R253" s="2">
        <v>44.62</v>
      </c>
      <c r="S253" s="137">
        <v>23601</v>
      </c>
      <c r="T253" s="1" t="s">
        <v>4442</v>
      </c>
      <c r="U253" s="3" t="s">
        <v>4373</v>
      </c>
      <c r="V253" s="3" t="s">
        <v>4373</v>
      </c>
      <c r="W253" s="3" t="s">
        <v>5041</v>
      </c>
      <c r="X253" s="3" t="s">
        <v>3978</v>
      </c>
      <c r="Y253" s="132">
        <f t="shared" si="9"/>
        <v>240</v>
      </c>
      <c r="Z253" s="132" t="str">
        <f t="shared" si="10"/>
        <v>0</v>
      </c>
      <c r="AA253" s="372">
        <f t="shared" si="11"/>
        <v>240</v>
      </c>
      <c r="AC253" s="5"/>
    </row>
    <row r="254" spans="1:29" s="3" customFormat="1" ht="12" customHeight="1" x14ac:dyDescent="0.2">
      <c r="A254" s="1" t="s">
        <v>4374</v>
      </c>
      <c r="B254" s="2">
        <v>0</v>
      </c>
      <c r="C254" s="1" t="s">
        <v>4375</v>
      </c>
      <c r="D254" s="1" t="s">
        <v>1500</v>
      </c>
      <c r="E254" s="3" t="s">
        <v>5516</v>
      </c>
      <c r="F254" s="3">
        <v>24</v>
      </c>
      <c r="G254" s="3">
        <v>25</v>
      </c>
      <c r="I254" s="4" t="s">
        <v>5045</v>
      </c>
      <c r="J254" s="21" t="s">
        <v>3005</v>
      </c>
      <c r="K254" s="4" t="s">
        <v>4376</v>
      </c>
      <c r="L254" s="1" t="s">
        <v>1616</v>
      </c>
      <c r="M254" s="3" t="s">
        <v>4377</v>
      </c>
      <c r="N254" s="23" t="s">
        <v>3005</v>
      </c>
      <c r="O254" s="79" t="s">
        <v>5046</v>
      </c>
      <c r="P254" s="3">
        <v>25</v>
      </c>
      <c r="Q254" s="1" t="s">
        <v>5528</v>
      </c>
      <c r="R254" s="2">
        <v>54.65</v>
      </c>
      <c r="S254" s="137">
        <v>23599</v>
      </c>
      <c r="T254" s="1" t="s">
        <v>4443</v>
      </c>
      <c r="U254" s="3" t="s">
        <v>4373</v>
      </c>
      <c r="V254" s="3" t="s">
        <v>4373</v>
      </c>
      <c r="W254" s="3" t="s">
        <v>5041</v>
      </c>
      <c r="X254" s="3" t="s">
        <v>3978</v>
      </c>
      <c r="Y254" s="132">
        <f t="shared" si="9"/>
        <v>1200</v>
      </c>
      <c r="Z254" s="132" t="str">
        <f t="shared" si="10"/>
        <v>0</v>
      </c>
      <c r="AA254" s="372">
        <f t="shared" si="11"/>
        <v>1200</v>
      </c>
      <c r="AC254" s="5"/>
    </row>
    <row r="255" spans="1:29" s="3" customFormat="1" ht="12" customHeight="1" x14ac:dyDescent="0.2">
      <c r="A255" s="1" t="s">
        <v>4374</v>
      </c>
      <c r="B255" s="2">
        <v>0</v>
      </c>
      <c r="C255" s="1" t="s">
        <v>4375</v>
      </c>
      <c r="D255" s="1" t="s">
        <v>1500</v>
      </c>
      <c r="E255" s="3" t="s">
        <v>5516</v>
      </c>
      <c r="F255" s="3">
        <v>24</v>
      </c>
      <c r="G255" s="3">
        <v>6</v>
      </c>
      <c r="H255" s="3" t="s">
        <v>1561</v>
      </c>
      <c r="I255" s="4" t="s">
        <v>5045</v>
      </c>
      <c r="J255" s="21" t="s">
        <v>3005</v>
      </c>
      <c r="K255" s="4" t="s">
        <v>4376</v>
      </c>
      <c r="L255" s="1" t="s">
        <v>1616</v>
      </c>
      <c r="M255" s="3" t="s">
        <v>1501</v>
      </c>
      <c r="N255" s="23" t="s">
        <v>3005</v>
      </c>
      <c r="O255" s="79" t="s">
        <v>5046</v>
      </c>
      <c r="P255" s="3">
        <v>6</v>
      </c>
      <c r="Q255" s="1" t="s">
        <v>5523</v>
      </c>
      <c r="R255" s="2">
        <v>193</v>
      </c>
      <c r="S255" s="137">
        <v>23600</v>
      </c>
      <c r="T255" s="1" t="s">
        <v>3976</v>
      </c>
      <c r="U255" s="3" t="s">
        <v>4373</v>
      </c>
      <c r="V255" s="3" t="s">
        <v>4373</v>
      </c>
      <c r="W255" s="3" t="s">
        <v>5041</v>
      </c>
      <c r="X255" s="3" t="s">
        <v>3978</v>
      </c>
      <c r="Y255" s="132">
        <f t="shared" si="9"/>
        <v>288</v>
      </c>
      <c r="Z255" s="132" t="str">
        <f t="shared" si="10"/>
        <v>0</v>
      </c>
      <c r="AA255" s="372">
        <f t="shared" si="11"/>
        <v>288</v>
      </c>
      <c r="AC255" s="5"/>
    </row>
    <row r="256" spans="1:29" s="88" customFormat="1" ht="12" customHeight="1" thickBot="1" x14ac:dyDescent="0.25">
      <c r="G256" s="88">
        <f>SUM(G250:G255)</f>
        <v>50</v>
      </c>
      <c r="J256" s="54"/>
      <c r="M256" s="94">
        <f>G256-P256</f>
        <v>0</v>
      </c>
      <c r="N256" s="54"/>
      <c r="P256" s="88">
        <f>SUM(P250:P255)</f>
        <v>50</v>
      </c>
      <c r="Y256" s="132">
        <f t="shared" si="9"/>
        <v>0</v>
      </c>
      <c r="Z256" s="132" t="str">
        <f t="shared" si="10"/>
        <v>0</v>
      </c>
      <c r="AA256" s="372" t="str">
        <f t="shared" si="11"/>
        <v>0</v>
      </c>
    </row>
    <row r="257" spans="1:29" s="82" customFormat="1" ht="12" customHeight="1" x14ac:dyDescent="0.2">
      <c r="A257" s="80"/>
      <c r="B257" s="81"/>
      <c r="C257" s="50" t="s">
        <v>5248</v>
      </c>
      <c r="D257" s="80"/>
      <c r="J257" s="53"/>
      <c r="K257" s="4"/>
      <c r="L257" s="80"/>
      <c r="N257" s="53"/>
      <c r="Q257" s="80"/>
      <c r="R257" s="81"/>
      <c r="T257" s="80"/>
      <c r="Y257" s="132">
        <f t="shared" si="9"/>
        <v>0</v>
      </c>
      <c r="Z257" s="132" t="str">
        <f t="shared" si="10"/>
        <v>0</v>
      </c>
      <c r="AA257" s="372" t="str">
        <f t="shared" si="11"/>
        <v>0</v>
      </c>
    </row>
    <row r="258" spans="1:29" s="105" customFormat="1" ht="12" customHeight="1" x14ac:dyDescent="0.2">
      <c r="A258" s="1" t="s">
        <v>4611</v>
      </c>
      <c r="B258" s="104">
        <v>0</v>
      </c>
      <c r="C258" s="154" t="s">
        <v>4529</v>
      </c>
      <c r="D258" s="103" t="s">
        <v>5515</v>
      </c>
      <c r="E258" s="105" t="s">
        <v>5516</v>
      </c>
      <c r="F258" s="105">
        <v>16</v>
      </c>
      <c r="G258" s="214">
        <v>46</v>
      </c>
      <c r="H258" s="105" t="s">
        <v>1561</v>
      </c>
      <c r="J258" s="3" t="s">
        <v>3005</v>
      </c>
      <c r="K258" s="215" t="s">
        <v>1615</v>
      </c>
      <c r="L258" s="103" t="s">
        <v>1616</v>
      </c>
      <c r="M258" s="105" t="s">
        <v>1615</v>
      </c>
      <c r="N258" s="3" t="s">
        <v>3005</v>
      </c>
      <c r="P258" s="105">
        <v>46</v>
      </c>
      <c r="Q258" s="103" t="s">
        <v>4381</v>
      </c>
      <c r="R258" s="104">
        <v>0</v>
      </c>
      <c r="S258" s="243" t="s">
        <v>5040</v>
      </c>
      <c r="T258" s="103" t="s">
        <v>4382</v>
      </c>
      <c r="U258" s="105" t="s">
        <v>4383</v>
      </c>
      <c r="V258" s="105" t="s">
        <v>4383</v>
      </c>
      <c r="W258" s="105" t="s">
        <v>3979</v>
      </c>
      <c r="X258" s="105" t="s">
        <v>5042</v>
      </c>
      <c r="Y258" s="132">
        <f t="shared" si="9"/>
        <v>1472</v>
      </c>
      <c r="Z258" s="132">
        <f t="shared" si="10"/>
        <v>1472</v>
      </c>
      <c r="AA258" s="372" t="str">
        <f t="shared" si="11"/>
        <v>0</v>
      </c>
      <c r="AC258" s="106"/>
    </row>
    <row r="259" spans="1:29" s="70" customFormat="1" ht="12" customHeight="1" x14ac:dyDescent="0.2">
      <c r="A259" s="68"/>
      <c r="B259" s="69"/>
      <c r="C259" s="211"/>
      <c r="D259" s="68"/>
      <c r="G259" s="218">
        <f>SUM(G257:G258)</f>
        <v>46</v>
      </c>
      <c r="K259" s="212"/>
      <c r="L259" s="68"/>
      <c r="M259" s="71">
        <f>G259-P259</f>
        <v>0</v>
      </c>
      <c r="N259" s="72"/>
      <c r="P259" s="218">
        <f>SUM(P257:P258)</f>
        <v>46</v>
      </c>
      <c r="Q259" s="68"/>
      <c r="R259" s="69"/>
      <c r="S259" s="213"/>
      <c r="T259" s="68"/>
      <c r="Y259" s="132">
        <f t="shared" si="9"/>
        <v>0</v>
      </c>
      <c r="Z259" s="132" t="str">
        <f t="shared" si="10"/>
        <v>0</v>
      </c>
      <c r="AA259" s="372" t="str">
        <f t="shared" si="11"/>
        <v>0</v>
      </c>
      <c r="AC259" s="74"/>
    </row>
    <row r="260" spans="1:29" s="3" customFormat="1" ht="12" customHeight="1" x14ac:dyDescent="0.2">
      <c r="A260" s="1"/>
      <c r="B260" s="2"/>
      <c r="C260" s="50" t="s">
        <v>5249</v>
      </c>
      <c r="D260" s="1"/>
      <c r="G260" s="48"/>
      <c r="K260" s="49"/>
      <c r="L260" s="1"/>
      <c r="N260" s="53"/>
      <c r="Q260" s="1"/>
      <c r="R260" s="2"/>
      <c r="S260" s="135"/>
      <c r="T260" s="1"/>
      <c r="Y260" s="132">
        <f t="shared" si="9"/>
        <v>0</v>
      </c>
      <c r="Z260" s="132" t="str">
        <f t="shared" si="10"/>
        <v>0</v>
      </c>
      <c r="AA260" s="372" t="str">
        <f t="shared" si="11"/>
        <v>0</v>
      </c>
      <c r="AC260" s="5"/>
    </row>
    <row r="261" spans="1:29" s="3" customFormat="1" ht="12" customHeight="1" x14ac:dyDescent="0.2">
      <c r="A261" s="1" t="s">
        <v>4631</v>
      </c>
      <c r="B261" s="2">
        <v>0</v>
      </c>
      <c r="C261" s="154" t="s">
        <v>4529</v>
      </c>
      <c r="D261" s="1" t="s">
        <v>4449</v>
      </c>
      <c r="E261" s="3" t="s">
        <v>5516</v>
      </c>
      <c r="F261" s="3">
        <v>8</v>
      </c>
      <c r="G261" s="48">
        <v>46</v>
      </c>
      <c r="H261" s="3" t="s">
        <v>1561</v>
      </c>
      <c r="J261" s="3" t="s">
        <v>3005</v>
      </c>
      <c r="K261" s="49" t="s">
        <v>1615</v>
      </c>
      <c r="L261" s="1" t="s">
        <v>1616</v>
      </c>
      <c r="M261" s="3" t="s">
        <v>1615</v>
      </c>
      <c r="N261" s="3" t="s">
        <v>3005</v>
      </c>
      <c r="P261" s="3">
        <v>46</v>
      </c>
      <c r="Q261" s="1" t="s">
        <v>4381</v>
      </c>
      <c r="R261" s="2">
        <v>0</v>
      </c>
      <c r="S261" s="244" t="s">
        <v>5040</v>
      </c>
      <c r="T261" s="1" t="s">
        <v>3962</v>
      </c>
      <c r="U261" s="3" t="s">
        <v>4383</v>
      </c>
      <c r="V261" s="3" t="s">
        <v>4383</v>
      </c>
      <c r="W261" s="3" t="s">
        <v>3979</v>
      </c>
      <c r="X261" s="3" t="s">
        <v>5042</v>
      </c>
      <c r="Y261" s="132">
        <f t="shared" si="9"/>
        <v>736</v>
      </c>
      <c r="Z261" s="132">
        <f t="shared" si="10"/>
        <v>736</v>
      </c>
      <c r="AA261" s="372" t="str">
        <f t="shared" si="11"/>
        <v>0</v>
      </c>
      <c r="AC261" s="5"/>
    </row>
    <row r="262" spans="1:29" s="93" customFormat="1" ht="12" customHeight="1" thickBot="1" x14ac:dyDescent="0.25">
      <c r="G262" s="88">
        <f>SUM(G260:G261)</f>
        <v>46</v>
      </c>
      <c r="J262" s="56"/>
      <c r="M262" s="88">
        <f>G262-P262</f>
        <v>0</v>
      </c>
      <c r="N262" s="56"/>
      <c r="P262" s="88">
        <f>SUM(P260:P261)</f>
        <v>46</v>
      </c>
      <c r="Y262" s="132"/>
      <c r="Z262" s="132" t="str">
        <f t="shared" si="10"/>
        <v>0</v>
      </c>
      <c r="AA262" s="372" t="str">
        <f t="shared" si="11"/>
        <v>0</v>
      </c>
    </row>
    <row r="263" spans="1:29" s="3" customFormat="1" ht="12" customHeight="1" x14ac:dyDescent="0.2">
      <c r="A263" s="1"/>
      <c r="B263" s="2"/>
      <c r="C263" s="26" t="s">
        <v>3028</v>
      </c>
      <c r="D263" s="1"/>
      <c r="I263" s="40" t="s">
        <v>5510</v>
      </c>
      <c r="J263" s="53"/>
      <c r="K263" s="4"/>
      <c r="L263" s="1"/>
      <c r="N263" s="53"/>
      <c r="Q263" s="1"/>
      <c r="R263" s="2"/>
      <c r="T263" s="1"/>
      <c r="Y263" s="132"/>
      <c r="Z263" s="132" t="str">
        <f t="shared" ref="Z263:Z311" si="12">IF(X263="N",Y263,"0")</f>
        <v>0</v>
      </c>
      <c r="AA263" s="372" t="str">
        <f t="shared" ref="AA263:AA311" si="13">IF(X263="P",Y263,"0")</f>
        <v>0</v>
      </c>
    </row>
    <row r="264" spans="1:29" s="3" customFormat="1" ht="12" customHeight="1" x14ac:dyDescent="0.2">
      <c r="A264" s="1" t="s">
        <v>4444</v>
      </c>
      <c r="B264" s="2">
        <v>1</v>
      </c>
      <c r="C264" s="1" t="s">
        <v>4038</v>
      </c>
      <c r="D264" s="1" t="s">
        <v>5515</v>
      </c>
      <c r="E264" s="3" t="s">
        <v>5516</v>
      </c>
      <c r="F264" s="3">
        <v>16</v>
      </c>
      <c r="G264" s="40">
        <v>100</v>
      </c>
      <c r="H264" s="3" t="s">
        <v>1561</v>
      </c>
      <c r="I264" s="129" t="s">
        <v>5264</v>
      </c>
      <c r="J264" s="128"/>
      <c r="K264" s="4" t="s">
        <v>4069</v>
      </c>
      <c r="L264" s="1" t="s">
        <v>1616</v>
      </c>
      <c r="M264" s="102" t="s">
        <v>5250</v>
      </c>
      <c r="N264" s="53"/>
      <c r="O264" s="102"/>
      <c r="Q264" s="1"/>
      <c r="R264" s="2"/>
      <c r="T264" s="1"/>
      <c r="U264" s="3" t="s">
        <v>4445</v>
      </c>
      <c r="Y264" s="132"/>
      <c r="Z264" s="132" t="str">
        <f t="shared" si="12"/>
        <v>0</v>
      </c>
      <c r="AA264" s="372" t="str">
        <f t="shared" si="13"/>
        <v>0</v>
      </c>
      <c r="AC264" s="5"/>
    </row>
    <row r="265" spans="1:29" s="3" customFormat="1" ht="12" customHeight="1" x14ac:dyDescent="0.2">
      <c r="A265" s="1" t="s">
        <v>4446</v>
      </c>
      <c r="B265" s="2">
        <v>216</v>
      </c>
      <c r="C265" s="1" t="s">
        <v>4447</v>
      </c>
      <c r="D265" s="1" t="s">
        <v>5515</v>
      </c>
      <c r="E265" s="3" t="s">
        <v>5516</v>
      </c>
      <c r="F265" s="3">
        <v>16</v>
      </c>
      <c r="G265" s="161">
        <v>276</v>
      </c>
      <c r="H265" s="3" t="s">
        <v>1561</v>
      </c>
      <c r="I265" s="126" t="s">
        <v>1143</v>
      </c>
      <c r="J265" s="128"/>
      <c r="K265" s="4" t="s">
        <v>4069</v>
      </c>
      <c r="L265" s="1" t="s">
        <v>1616</v>
      </c>
      <c r="M265" s="102" t="s">
        <v>4536</v>
      </c>
      <c r="N265" s="53"/>
      <c r="O265" s="102"/>
      <c r="Q265" s="1"/>
      <c r="R265" s="2"/>
      <c r="T265" s="1"/>
      <c r="U265" s="3" t="s">
        <v>4445</v>
      </c>
      <c r="Y265" s="132"/>
      <c r="Z265" s="132" t="str">
        <f t="shared" si="12"/>
        <v>0</v>
      </c>
      <c r="AA265" s="372" t="str">
        <f t="shared" si="13"/>
        <v>0</v>
      </c>
      <c r="AC265" s="5"/>
    </row>
    <row r="266" spans="1:29" s="3" customFormat="1" ht="12" customHeight="1" x14ac:dyDescent="0.2">
      <c r="A266" s="1" t="s">
        <v>4446</v>
      </c>
      <c r="B266" s="2">
        <v>216</v>
      </c>
      <c r="C266" s="1" t="s">
        <v>4447</v>
      </c>
      <c r="D266" s="1" t="s">
        <v>5515</v>
      </c>
      <c r="E266" s="3" t="s">
        <v>5516</v>
      </c>
      <c r="F266" s="3">
        <v>16</v>
      </c>
      <c r="G266" s="217">
        <v>91</v>
      </c>
      <c r="H266" s="3" t="s">
        <v>1561</v>
      </c>
      <c r="I266" s="127" t="s">
        <v>3975</v>
      </c>
      <c r="J266" s="128"/>
      <c r="K266" s="4" t="s">
        <v>4069</v>
      </c>
      <c r="L266" s="1" t="s">
        <v>1616</v>
      </c>
      <c r="N266" s="53"/>
      <c r="O266" s="102"/>
      <c r="Q266" s="1"/>
      <c r="R266" s="2"/>
      <c r="T266" s="1"/>
      <c r="U266" s="3" t="s">
        <v>4445</v>
      </c>
      <c r="Y266" s="132"/>
      <c r="Z266" s="132" t="str">
        <f t="shared" si="12"/>
        <v>0</v>
      </c>
      <c r="AA266" s="372" t="str">
        <f t="shared" si="13"/>
        <v>0</v>
      </c>
      <c r="AC266" s="5"/>
    </row>
    <row r="267" spans="1:29" s="61" customFormat="1" ht="12" customHeight="1" x14ac:dyDescent="0.2">
      <c r="A267" s="63"/>
      <c r="B267" s="64"/>
      <c r="C267" s="63"/>
      <c r="D267" s="63"/>
      <c r="G267" s="95">
        <f>SUM(G264:G266)</f>
        <v>467</v>
      </c>
      <c r="I267" s="108"/>
      <c r="J267" s="65"/>
      <c r="K267" s="66"/>
      <c r="L267" s="63"/>
      <c r="N267" s="65"/>
      <c r="Q267" s="63"/>
      <c r="R267" s="64"/>
      <c r="T267" s="63"/>
      <c r="Y267" s="132"/>
      <c r="Z267" s="132" t="str">
        <f t="shared" si="12"/>
        <v>0</v>
      </c>
      <c r="AA267" s="372" t="str">
        <f t="shared" si="13"/>
        <v>0</v>
      </c>
      <c r="AC267" s="62"/>
    </row>
    <row r="268" spans="1:29" s="18" customFormat="1" ht="12" customHeight="1" x14ac:dyDescent="0.2">
      <c r="A268" s="16"/>
      <c r="B268" s="17"/>
      <c r="C268" s="16"/>
      <c r="D268" s="16"/>
      <c r="G268" s="60"/>
      <c r="I268" s="109"/>
      <c r="J268" s="58"/>
      <c r="K268" s="19"/>
      <c r="L268" s="16"/>
      <c r="N268" s="58"/>
      <c r="O268" s="59"/>
      <c r="Q268" s="16"/>
      <c r="R268" s="17"/>
      <c r="T268" s="16"/>
      <c r="Y268" s="132"/>
      <c r="Z268" s="132" t="str">
        <f t="shared" si="12"/>
        <v>0</v>
      </c>
      <c r="AA268" s="372" t="str">
        <f t="shared" si="13"/>
        <v>0</v>
      </c>
      <c r="AC268" s="20"/>
    </row>
    <row r="269" spans="1:29" s="3" customFormat="1" ht="12" customHeight="1" x14ac:dyDescent="0.2">
      <c r="A269" s="1" t="s">
        <v>4444</v>
      </c>
      <c r="B269" s="2">
        <v>1</v>
      </c>
      <c r="C269" s="1" t="s">
        <v>4038</v>
      </c>
      <c r="D269" s="1" t="s">
        <v>4449</v>
      </c>
      <c r="E269" s="3" t="s">
        <v>5516</v>
      </c>
      <c r="F269" s="3">
        <v>8</v>
      </c>
      <c r="G269" s="40">
        <v>100</v>
      </c>
      <c r="H269" s="3" t="s">
        <v>1561</v>
      </c>
      <c r="I269" s="129" t="s">
        <v>5264</v>
      </c>
      <c r="J269" s="128"/>
      <c r="K269" s="4" t="s">
        <v>4069</v>
      </c>
      <c r="L269" s="1" t="s">
        <v>1616</v>
      </c>
      <c r="N269" s="53"/>
      <c r="O269" s="102"/>
      <c r="Q269" s="1"/>
      <c r="R269" s="2"/>
      <c r="T269" s="1"/>
      <c r="U269" s="3" t="s">
        <v>4445</v>
      </c>
      <c r="Y269" s="132"/>
      <c r="Z269" s="132" t="str">
        <f t="shared" si="12"/>
        <v>0</v>
      </c>
      <c r="AA269" s="372" t="str">
        <f t="shared" si="13"/>
        <v>0</v>
      </c>
      <c r="AC269" s="5"/>
    </row>
    <row r="270" spans="1:29" s="3" customFormat="1" ht="12" customHeight="1" x14ac:dyDescent="0.2">
      <c r="A270" s="1" t="s">
        <v>4446</v>
      </c>
      <c r="B270" s="2">
        <v>216</v>
      </c>
      <c r="C270" s="1" t="s">
        <v>4447</v>
      </c>
      <c r="D270" s="1" t="s">
        <v>4449</v>
      </c>
      <c r="E270" s="3" t="s">
        <v>5516</v>
      </c>
      <c r="F270" s="3">
        <v>8</v>
      </c>
      <c r="G270" s="161">
        <v>276</v>
      </c>
      <c r="H270" s="3" t="s">
        <v>1561</v>
      </c>
      <c r="I270" s="126" t="s">
        <v>1143</v>
      </c>
      <c r="J270" s="128"/>
      <c r="K270" s="4" t="s">
        <v>4069</v>
      </c>
      <c r="L270" s="1" t="s">
        <v>1616</v>
      </c>
      <c r="M270" s="102" t="s">
        <v>4537</v>
      </c>
      <c r="N270" s="53"/>
      <c r="O270" s="102"/>
      <c r="Q270" s="1"/>
      <c r="R270" s="2"/>
      <c r="T270" s="1"/>
      <c r="U270" s="3" t="s">
        <v>4445</v>
      </c>
      <c r="Y270" s="132"/>
      <c r="Z270" s="132" t="str">
        <f t="shared" si="12"/>
        <v>0</v>
      </c>
      <c r="AA270" s="372" t="str">
        <f t="shared" si="13"/>
        <v>0</v>
      </c>
      <c r="AC270" s="5"/>
    </row>
    <row r="271" spans="1:29" s="3" customFormat="1" ht="12" customHeight="1" x14ac:dyDescent="0.2">
      <c r="A271" s="1" t="s">
        <v>4446</v>
      </c>
      <c r="B271" s="2">
        <v>216</v>
      </c>
      <c r="C271" s="1" t="s">
        <v>4447</v>
      </c>
      <c r="D271" s="1" t="s">
        <v>4449</v>
      </c>
      <c r="E271" s="3" t="s">
        <v>5516</v>
      </c>
      <c r="F271" s="3">
        <v>8</v>
      </c>
      <c r="G271" s="217">
        <v>91</v>
      </c>
      <c r="H271" s="3" t="s">
        <v>1561</v>
      </c>
      <c r="I271" s="127" t="s">
        <v>3975</v>
      </c>
      <c r="J271" s="128"/>
      <c r="K271" s="4" t="s">
        <v>4069</v>
      </c>
      <c r="L271" s="1" t="s">
        <v>1616</v>
      </c>
      <c r="N271" s="53"/>
      <c r="O271" s="102"/>
      <c r="Q271" s="1"/>
      <c r="R271" s="2"/>
      <c r="T271" s="1"/>
      <c r="U271" s="3" t="s">
        <v>4445</v>
      </c>
      <c r="Y271" s="132"/>
      <c r="Z271" s="132" t="str">
        <f t="shared" si="12"/>
        <v>0</v>
      </c>
      <c r="AA271" s="372" t="str">
        <f t="shared" si="13"/>
        <v>0</v>
      </c>
      <c r="AC271" s="5"/>
    </row>
    <row r="272" spans="1:29" s="36" customFormat="1" ht="12" customHeight="1" thickBot="1" x14ac:dyDescent="0.25">
      <c r="A272" s="34"/>
      <c r="B272" s="35"/>
      <c r="C272" s="34"/>
      <c r="D272" s="34"/>
      <c r="G272" s="43">
        <f>SUM(G269:G271)</f>
        <v>467</v>
      </c>
      <c r="I272" s="37"/>
      <c r="J272" s="55"/>
      <c r="K272" s="38"/>
      <c r="L272" s="34"/>
      <c r="N272" s="55"/>
      <c r="Q272" s="34"/>
      <c r="R272" s="35"/>
      <c r="T272" s="34"/>
      <c r="Y272" s="132"/>
      <c r="Z272" s="132" t="str">
        <f t="shared" si="12"/>
        <v>0</v>
      </c>
      <c r="AA272" s="372" t="str">
        <f t="shared" si="13"/>
        <v>0</v>
      </c>
      <c r="AC272" s="39"/>
    </row>
    <row r="273" spans="1:29" ht="12" customHeight="1" x14ac:dyDescent="0.2">
      <c r="C273" s="50" t="s">
        <v>3032</v>
      </c>
      <c r="J273" s="7"/>
      <c r="Y273" s="132"/>
      <c r="Z273" s="132" t="str">
        <f t="shared" si="12"/>
        <v>0</v>
      </c>
      <c r="AA273" s="372" t="str">
        <f t="shared" si="13"/>
        <v>0</v>
      </c>
    </row>
    <row r="274" spans="1:29" s="3" customFormat="1" ht="12" customHeight="1" x14ac:dyDescent="0.2">
      <c r="A274" s="1" t="s">
        <v>4378</v>
      </c>
      <c r="B274" s="2">
        <v>0</v>
      </c>
      <c r="C274" s="1" t="s">
        <v>5528</v>
      </c>
      <c r="D274" s="1" t="s">
        <v>5515</v>
      </c>
      <c r="E274" s="3" t="s">
        <v>5516</v>
      </c>
      <c r="F274" s="3">
        <v>16</v>
      </c>
      <c r="G274" s="3">
        <v>50</v>
      </c>
      <c r="J274" s="128"/>
      <c r="K274" s="4" t="s">
        <v>4379</v>
      </c>
      <c r="L274" s="1" t="s">
        <v>1616</v>
      </c>
      <c r="M274" s="3" t="s">
        <v>4379</v>
      </c>
      <c r="N274" s="141"/>
      <c r="P274" s="3">
        <v>50</v>
      </c>
      <c r="Q274" s="1" t="s">
        <v>5528</v>
      </c>
      <c r="R274" s="2">
        <v>0</v>
      </c>
      <c r="T274" s="1" t="s">
        <v>4380</v>
      </c>
      <c r="Y274" s="132"/>
      <c r="Z274" s="132" t="str">
        <f t="shared" si="12"/>
        <v>0</v>
      </c>
      <c r="AA274" s="372" t="str">
        <f t="shared" si="13"/>
        <v>0</v>
      </c>
      <c r="AC274" s="5"/>
    </row>
    <row r="275" spans="1:29" s="36" customFormat="1" ht="12" customHeight="1" thickBot="1" x14ac:dyDescent="0.25">
      <c r="A275" s="34" t="s">
        <v>3960</v>
      </c>
      <c r="B275" s="35">
        <v>0</v>
      </c>
      <c r="C275" s="34" t="s">
        <v>5528</v>
      </c>
      <c r="D275" s="34" t="s">
        <v>4449</v>
      </c>
      <c r="E275" s="36" t="s">
        <v>5516</v>
      </c>
      <c r="F275" s="36">
        <v>8</v>
      </c>
      <c r="G275" s="36">
        <v>50</v>
      </c>
      <c r="J275" s="208"/>
      <c r="K275" s="38" t="s">
        <v>4379</v>
      </c>
      <c r="L275" s="34" t="s">
        <v>1616</v>
      </c>
      <c r="M275" s="36" t="s">
        <v>4379</v>
      </c>
      <c r="N275" s="209"/>
      <c r="P275" s="36">
        <v>50</v>
      </c>
      <c r="Q275" s="34" t="s">
        <v>5528</v>
      </c>
      <c r="R275" s="35">
        <v>0</v>
      </c>
      <c r="T275" s="34" t="s">
        <v>3961</v>
      </c>
      <c r="Y275" s="132"/>
      <c r="Z275" s="132" t="str">
        <f t="shared" si="12"/>
        <v>0</v>
      </c>
      <c r="AA275" s="372" t="str">
        <f t="shared" si="13"/>
        <v>0</v>
      </c>
      <c r="AC275" s="39"/>
    </row>
    <row r="276" spans="1:29" s="3" customFormat="1" ht="12" customHeight="1" x14ac:dyDescent="0.2">
      <c r="A276" s="1"/>
      <c r="B276" s="2"/>
      <c r="C276" s="26" t="s">
        <v>3030</v>
      </c>
      <c r="D276" s="1"/>
      <c r="J276" s="53"/>
      <c r="K276" s="4"/>
      <c r="L276" s="1"/>
      <c r="N276" s="53"/>
      <c r="O276" s="57"/>
      <c r="Q276" s="1"/>
      <c r="R276" s="2"/>
      <c r="T276" s="1"/>
      <c r="Y276" s="132"/>
      <c r="Z276" s="132" t="str">
        <f t="shared" si="12"/>
        <v>0</v>
      </c>
      <c r="AA276" s="372" t="str">
        <f t="shared" si="13"/>
        <v>0</v>
      </c>
    </row>
    <row r="277" spans="1:29" s="3" customFormat="1" ht="12" customHeight="1" x14ac:dyDescent="0.2">
      <c r="A277" s="1"/>
      <c r="B277" s="2"/>
      <c r="C277" s="1"/>
      <c r="D277" s="1"/>
      <c r="I277" s="4"/>
      <c r="J277" s="23"/>
      <c r="K277" s="4"/>
      <c r="L277" s="1"/>
      <c r="N277" s="23"/>
      <c r="O277" s="52"/>
      <c r="Q277" s="1"/>
      <c r="R277" s="2"/>
      <c r="S277" s="57"/>
      <c r="T277" s="1"/>
      <c r="Y277" s="132"/>
      <c r="Z277" s="132" t="str">
        <f t="shared" si="12"/>
        <v>0</v>
      </c>
      <c r="AA277" s="372" t="str">
        <f t="shared" si="13"/>
        <v>0</v>
      </c>
      <c r="AC277" s="5"/>
    </row>
    <row r="278" spans="1:29" s="3" customFormat="1" ht="12" customHeight="1" x14ac:dyDescent="0.2">
      <c r="A278" s="1" t="s">
        <v>4388</v>
      </c>
      <c r="B278" s="2">
        <v>20.85</v>
      </c>
      <c r="C278" s="1" t="s">
        <v>4381</v>
      </c>
      <c r="D278" s="1" t="s">
        <v>5515</v>
      </c>
      <c r="E278" s="3" t="s">
        <v>5516</v>
      </c>
      <c r="F278" s="3">
        <v>16</v>
      </c>
      <c r="G278" s="3">
        <v>22</v>
      </c>
      <c r="H278" s="3" t="s">
        <v>1561</v>
      </c>
      <c r="I278" s="4" t="s">
        <v>5016</v>
      </c>
      <c r="J278" s="21" t="s">
        <v>3005</v>
      </c>
      <c r="K278" s="4" t="s">
        <v>1615</v>
      </c>
      <c r="L278" s="1" t="s">
        <v>1616</v>
      </c>
      <c r="M278" s="52" t="s">
        <v>4379</v>
      </c>
      <c r="N278" s="23" t="s">
        <v>3005</v>
      </c>
      <c r="O278" s="52" t="s">
        <v>5020</v>
      </c>
      <c r="P278" s="3">
        <v>22</v>
      </c>
      <c r="Q278" s="1" t="s">
        <v>5523</v>
      </c>
      <c r="R278" s="2">
        <v>0</v>
      </c>
      <c r="S278" s="137">
        <v>23598</v>
      </c>
      <c r="T278" s="1" t="s">
        <v>1141</v>
      </c>
      <c r="U278" s="3" t="s">
        <v>4386</v>
      </c>
      <c r="V278" s="3" t="s">
        <v>4386</v>
      </c>
      <c r="W278" s="3" t="s">
        <v>5041</v>
      </c>
      <c r="X278" s="3" t="s">
        <v>3978</v>
      </c>
      <c r="Y278" s="132">
        <f t="shared" ref="Y278:Y311" si="14">F278*G278*2</f>
        <v>704</v>
      </c>
      <c r="Z278" s="132" t="str">
        <f t="shared" si="12"/>
        <v>0</v>
      </c>
      <c r="AA278" s="372">
        <f t="shared" si="13"/>
        <v>704</v>
      </c>
      <c r="AC278" s="5"/>
    </row>
    <row r="279" spans="1:29" s="3" customFormat="1" ht="12" customHeight="1" x14ac:dyDescent="0.2">
      <c r="A279" s="1" t="s">
        <v>4388</v>
      </c>
      <c r="B279" s="2">
        <v>20.85</v>
      </c>
      <c r="C279" s="1" t="s">
        <v>4381</v>
      </c>
      <c r="D279" s="1" t="s">
        <v>5515</v>
      </c>
      <c r="E279" s="3" t="s">
        <v>5516</v>
      </c>
      <c r="F279" s="3">
        <v>16</v>
      </c>
      <c r="G279" s="3">
        <v>5</v>
      </c>
      <c r="H279" s="3" t="s">
        <v>1561</v>
      </c>
      <c r="I279" s="4" t="s">
        <v>5016</v>
      </c>
      <c r="J279" s="21" t="s">
        <v>3005</v>
      </c>
      <c r="K279" s="4" t="s">
        <v>1615</v>
      </c>
      <c r="L279" s="1" t="s">
        <v>1616</v>
      </c>
      <c r="M279" s="3" t="s">
        <v>4384</v>
      </c>
      <c r="N279" s="23" t="s">
        <v>3005</v>
      </c>
      <c r="P279" s="3">
        <v>5</v>
      </c>
      <c r="Q279" s="1" t="s">
        <v>5528</v>
      </c>
      <c r="R279" s="2">
        <v>23.7</v>
      </c>
      <c r="S279" s="137">
        <v>23594</v>
      </c>
      <c r="T279" s="1" t="s">
        <v>4385</v>
      </c>
      <c r="U279" s="3" t="s">
        <v>4386</v>
      </c>
      <c r="V279" s="3" t="s">
        <v>4386</v>
      </c>
      <c r="W279" s="3" t="s">
        <v>5041</v>
      </c>
      <c r="X279" s="3" t="s">
        <v>3978</v>
      </c>
      <c r="Y279" s="132">
        <f t="shared" si="14"/>
        <v>160</v>
      </c>
      <c r="Z279" s="132" t="str">
        <f t="shared" si="12"/>
        <v>0</v>
      </c>
      <c r="AA279" s="372">
        <f t="shared" si="13"/>
        <v>160</v>
      </c>
      <c r="AC279" s="5"/>
    </row>
    <row r="280" spans="1:29" s="3" customFormat="1" ht="12" customHeight="1" x14ac:dyDescent="0.2">
      <c r="A280" s="1" t="s">
        <v>4388</v>
      </c>
      <c r="B280" s="2">
        <v>20.85</v>
      </c>
      <c r="C280" s="1" t="s">
        <v>4381</v>
      </c>
      <c r="D280" s="1" t="s">
        <v>5515</v>
      </c>
      <c r="E280" s="3" t="s">
        <v>5516</v>
      </c>
      <c r="F280" s="3">
        <v>16</v>
      </c>
      <c r="G280" s="3">
        <v>6</v>
      </c>
      <c r="H280" s="3" t="s">
        <v>1561</v>
      </c>
      <c r="I280" s="4" t="s">
        <v>5016</v>
      </c>
      <c r="J280" s="21" t="s">
        <v>3005</v>
      </c>
      <c r="K280" s="4" t="s">
        <v>1615</v>
      </c>
      <c r="L280" s="1" t="s">
        <v>1616</v>
      </c>
      <c r="M280" s="3" t="s">
        <v>4384</v>
      </c>
      <c r="N280" s="23" t="s">
        <v>3005</v>
      </c>
      <c r="P280" s="3">
        <v>6</v>
      </c>
      <c r="Q280" s="1" t="s">
        <v>4052</v>
      </c>
      <c r="R280" s="2">
        <v>34.65</v>
      </c>
      <c r="S280" s="137">
        <v>23594</v>
      </c>
      <c r="T280" s="1" t="s">
        <v>4387</v>
      </c>
      <c r="U280" s="3" t="s">
        <v>4386</v>
      </c>
      <c r="V280" s="3" t="s">
        <v>4386</v>
      </c>
      <c r="W280" s="3" t="s">
        <v>5041</v>
      </c>
      <c r="X280" s="3" t="s">
        <v>3978</v>
      </c>
      <c r="Y280" s="132">
        <f t="shared" si="14"/>
        <v>192</v>
      </c>
      <c r="Z280" s="132" t="str">
        <f t="shared" si="12"/>
        <v>0</v>
      </c>
      <c r="AA280" s="372">
        <f t="shared" si="13"/>
        <v>192</v>
      </c>
      <c r="AC280" s="5"/>
    </row>
    <row r="281" spans="1:29" s="3" customFormat="1" ht="12" customHeight="1" x14ac:dyDescent="0.2">
      <c r="A281" s="1" t="s">
        <v>4388</v>
      </c>
      <c r="B281" s="2">
        <v>20.85</v>
      </c>
      <c r="C281" s="1" t="s">
        <v>4381</v>
      </c>
      <c r="D281" s="1" t="s">
        <v>5515</v>
      </c>
      <c r="E281" s="3" t="s">
        <v>5516</v>
      </c>
      <c r="F281" s="3">
        <v>16</v>
      </c>
      <c r="G281" s="3">
        <v>7</v>
      </c>
      <c r="H281" s="3" t="s">
        <v>1561</v>
      </c>
      <c r="I281" s="4" t="s">
        <v>5016</v>
      </c>
      <c r="J281" s="21" t="s">
        <v>3005</v>
      </c>
      <c r="K281" s="4" t="s">
        <v>1615</v>
      </c>
      <c r="L281" s="1" t="s">
        <v>1616</v>
      </c>
      <c r="M281" s="3" t="s">
        <v>4389</v>
      </c>
      <c r="N281" s="23" t="s">
        <v>3005</v>
      </c>
      <c r="P281" s="3">
        <v>7</v>
      </c>
      <c r="Q281" s="1" t="s">
        <v>5514</v>
      </c>
      <c r="R281" s="2">
        <v>28.75</v>
      </c>
      <c r="S281" s="137">
        <v>23595</v>
      </c>
      <c r="T281" s="1" t="s">
        <v>4390</v>
      </c>
      <c r="U281" s="3" t="s">
        <v>4386</v>
      </c>
      <c r="V281" s="3" t="s">
        <v>4386</v>
      </c>
      <c r="W281" s="3" t="s">
        <v>5041</v>
      </c>
      <c r="X281" s="3" t="s">
        <v>3978</v>
      </c>
      <c r="Y281" s="132">
        <f t="shared" si="14"/>
        <v>224</v>
      </c>
      <c r="Z281" s="132" t="str">
        <f t="shared" si="12"/>
        <v>0</v>
      </c>
      <c r="AA281" s="372">
        <f t="shared" si="13"/>
        <v>224</v>
      </c>
      <c r="AC281" s="5"/>
    </row>
    <row r="282" spans="1:29" s="70" customFormat="1" ht="12" customHeight="1" x14ac:dyDescent="0.2">
      <c r="A282" s="68" t="s">
        <v>4388</v>
      </c>
      <c r="B282" s="69">
        <v>20.85</v>
      </c>
      <c r="C282" s="68" t="s">
        <v>4381</v>
      </c>
      <c r="D282" s="68" t="s">
        <v>5515</v>
      </c>
      <c r="E282" s="70" t="s">
        <v>5516</v>
      </c>
      <c r="F282" s="70">
        <v>16</v>
      </c>
      <c r="G282" s="70">
        <v>6</v>
      </c>
      <c r="H282" s="70" t="s">
        <v>1561</v>
      </c>
      <c r="I282" s="73" t="s">
        <v>5016</v>
      </c>
      <c r="J282" s="173" t="s">
        <v>3005</v>
      </c>
      <c r="K282" s="73" t="s">
        <v>1615</v>
      </c>
      <c r="L282" s="68" t="s">
        <v>1616</v>
      </c>
      <c r="M282" s="70" t="s">
        <v>4389</v>
      </c>
      <c r="N282" s="174" t="s">
        <v>3005</v>
      </c>
      <c r="P282" s="70">
        <v>6</v>
      </c>
      <c r="Q282" s="68" t="s">
        <v>5523</v>
      </c>
      <c r="R282" s="69">
        <v>31.9</v>
      </c>
      <c r="S282" s="175">
        <v>23595</v>
      </c>
      <c r="T282" s="68" t="s">
        <v>4391</v>
      </c>
      <c r="U282" s="70" t="s">
        <v>4386</v>
      </c>
      <c r="V282" s="70" t="s">
        <v>4386</v>
      </c>
      <c r="W282" s="70" t="s">
        <v>5041</v>
      </c>
      <c r="X282" s="70" t="s">
        <v>3978</v>
      </c>
      <c r="Y282" s="132">
        <f t="shared" si="14"/>
        <v>192</v>
      </c>
      <c r="Z282" s="132" t="str">
        <f t="shared" si="12"/>
        <v>0</v>
      </c>
      <c r="AA282" s="372">
        <f t="shared" si="13"/>
        <v>192</v>
      </c>
      <c r="AC282" s="74"/>
    </row>
    <row r="283" spans="1:29" s="105" customFormat="1" ht="12" customHeight="1" x14ac:dyDescent="0.2">
      <c r="A283" s="103"/>
      <c r="B283" s="104"/>
      <c r="C283" s="103"/>
      <c r="D283" s="103"/>
      <c r="I283" s="178"/>
      <c r="J283" s="179"/>
      <c r="K283" s="178"/>
      <c r="L283" s="103"/>
      <c r="N283" s="145"/>
      <c r="Q283" s="103"/>
      <c r="R283" s="104"/>
      <c r="S283" s="180"/>
      <c r="T283" s="103"/>
      <c r="Y283" s="132">
        <f t="shared" si="14"/>
        <v>0</v>
      </c>
      <c r="Z283" s="132" t="str">
        <f t="shared" si="12"/>
        <v>0</v>
      </c>
      <c r="AA283" s="372" t="str">
        <f t="shared" si="13"/>
        <v>0</v>
      </c>
      <c r="AC283" s="106"/>
    </row>
    <row r="284" spans="1:29" s="3" customFormat="1" ht="12" customHeight="1" x14ac:dyDescent="0.2">
      <c r="A284" s="1" t="s">
        <v>4388</v>
      </c>
      <c r="B284" s="2">
        <v>20.85</v>
      </c>
      <c r="C284" s="1" t="s">
        <v>4381</v>
      </c>
      <c r="D284" s="176" t="s">
        <v>4449</v>
      </c>
      <c r="E284" s="177" t="s">
        <v>5516</v>
      </c>
      <c r="F284" s="177">
        <v>8</v>
      </c>
      <c r="G284" s="3">
        <v>5</v>
      </c>
      <c r="H284" s="3" t="s">
        <v>1561</v>
      </c>
      <c r="I284" s="4" t="s">
        <v>5016</v>
      </c>
      <c r="J284" s="21" t="s">
        <v>3005</v>
      </c>
      <c r="K284" s="4" t="s">
        <v>1615</v>
      </c>
      <c r="L284" s="1" t="s">
        <v>1616</v>
      </c>
      <c r="M284" s="3" t="s">
        <v>4384</v>
      </c>
      <c r="N284" s="23" t="s">
        <v>3005</v>
      </c>
      <c r="P284" s="3">
        <v>5</v>
      </c>
      <c r="Q284" s="1" t="s">
        <v>5528</v>
      </c>
      <c r="R284" s="2">
        <v>23.7</v>
      </c>
      <c r="S284" s="137">
        <v>23594</v>
      </c>
      <c r="T284" s="1" t="s">
        <v>4385</v>
      </c>
      <c r="U284" s="3" t="s">
        <v>4386</v>
      </c>
      <c r="V284" s="3" t="s">
        <v>4386</v>
      </c>
      <c r="W284" s="3" t="s">
        <v>5041</v>
      </c>
      <c r="X284" s="3" t="s">
        <v>3978</v>
      </c>
      <c r="Y284" s="132">
        <f t="shared" si="14"/>
        <v>80</v>
      </c>
      <c r="Z284" s="132" t="str">
        <f t="shared" si="12"/>
        <v>0</v>
      </c>
      <c r="AA284" s="372">
        <f t="shared" si="13"/>
        <v>80</v>
      </c>
      <c r="AC284" s="5"/>
    </row>
    <row r="285" spans="1:29" s="3" customFormat="1" ht="12" customHeight="1" x14ac:dyDescent="0.2">
      <c r="A285" s="1" t="s">
        <v>4388</v>
      </c>
      <c r="B285" s="2">
        <v>20.85</v>
      </c>
      <c r="C285" s="1" t="s">
        <v>4381</v>
      </c>
      <c r="D285" s="176" t="s">
        <v>4449</v>
      </c>
      <c r="E285" s="177" t="s">
        <v>5516</v>
      </c>
      <c r="F285" s="177">
        <v>8</v>
      </c>
      <c r="G285" s="3">
        <v>6</v>
      </c>
      <c r="H285" s="3" t="s">
        <v>1561</v>
      </c>
      <c r="I285" s="4" t="s">
        <v>5016</v>
      </c>
      <c r="J285" s="21" t="s">
        <v>3005</v>
      </c>
      <c r="K285" s="4" t="s">
        <v>1615</v>
      </c>
      <c r="L285" s="1" t="s">
        <v>1616</v>
      </c>
      <c r="M285" s="3" t="s">
        <v>4384</v>
      </c>
      <c r="N285" s="23" t="s">
        <v>3005</v>
      </c>
      <c r="P285" s="3">
        <v>6</v>
      </c>
      <c r="Q285" s="1" t="s">
        <v>4052</v>
      </c>
      <c r="R285" s="2">
        <v>34.65</v>
      </c>
      <c r="S285" s="137">
        <v>23594</v>
      </c>
      <c r="T285" s="1" t="s">
        <v>4387</v>
      </c>
      <c r="U285" s="3" t="s">
        <v>4386</v>
      </c>
      <c r="V285" s="3" t="s">
        <v>4386</v>
      </c>
      <c r="W285" s="3" t="s">
        <v>5041</v>
      </c>
      <c r="X285" s="3" t="s">
        <v>3978</v>
      </c>
      <c r="Y285" s="132">
        <f t="shared" si="14"/>
        <v>96</v>
      </c>
      <c r="Z285" s="132" t="str">
        <f t="shared" si="12"/>
        <v>0</v>
      </c>
      <c r="AA285" s="372">
        <f t="shared" si="13"/>
        <v>96</v>
      </c>
      <c r="AC285" s="5"/>
    </row>
    <row r="286" spans="1:29" s="3" customFormat="1" ht="12" customHeight="1" x14ac:dyDescent="0.2">
      <c r="A286" s="1" t="s">
        <v>4388</v>
      </c>
      <c r="B286" s="2">
        <v>20.85</v>
      </c>
      <c r="C286" s="1" t="s">
        <v>4381</v>
      </c>
      <c r="D286" s="176" t="s">
        <v>4449</v>
      </c>
      <c r="E286" s="177" t="s">
        <v>5516</v>
      </c>
      <c r="F286" s="177">
        <v>8</v>
      </c>
      <c r="G286" s="3">
        <v>7</v>
      </c>
      <c r="H286" s="3" t="s">
        <v>1561</v>
      </c>
      <c r="I286" s="4" t="s">
        <v>5016</v>
      </c>
      <c r="J286" s="21" t="s">
        <v>3005</v>
      </c>
      <c r="K286" s="4" t="s">
        <v>1615</v>
      </c>
      <c r="L286" s="1" t="s">
        <v>1616</v>
      </c>
      <c r="M286" s="3" t="s">
        <v>4389</v>
      </c>
      <c r="N286" s="23" t="s">
        <v>3005</v>
      </c>
      <c r="P286" s="3">
        <v>7</v>
      </c>
      <c r="Q286" s="1" t="s">
        <v>5514</v>
      </c>
      <c r="R286" s="2">
        <v>28.75</v>
      </c>
      <c r="S286" s="137">
        <v>23595</v>
      </c>
      <c r="T286" s="1" t="s">
        <v>4390</v>
      </c>
      <c r="U286" s="3" t="s">
        <v>4386</v>
      </c>
      <c r="V286" s="3" t="s">
        <v>4386</v>
      </c>
      <c r="W286" s="3" t="s">
        <v>5041</v>
      </c>
      <c r="X286" s="3" t="s">
        <v>3978</v>
      </c>
      <c r="Y286" s="132">
        <f t="shared" si="14"/>
        <v>112</v>
      </c>
      <c r="Z286" s="132" t="str">
        <f t="shared" si="12"/>
        <v>0</v>
      </c>
      <c r="AA286" s="372">
        <f t="shared" si="13"/>
        <v>112</v>
      </c>
      <c r="AC286" s="5"/>
    </row>
    <row r="287" spans="1:29" s="3" customFormat="1" ht="12" customHeight="1" x14ac:dyDescent="0.2">
      <c r="A287" s="1" t="s">
        <v>4388</v>
      </c>
      <c r="B287" s="2">
        <v>20.85</v>
      </c>
      <c r="C287" s="1" t="s">
        <v>4381</v>
      </c>
      <c r="D287" s="176" t="s">
        <v>4449</v>
      </c>
      <c r="E287" s="177" t="s">
        <v>5516</v>
      </c>
      <c r="F287" s="177">
        <v>8</v>
      </c>
      <c r="G287" s="3">
        <v>6</v>
      </c>
      <c r="H287" s="3" t="s">
        <v>1561</v>
      </c>
      <c r="I287" s="4" t="s">
        <v>5016</v>
      </c>
      <c r="J287" s="21" t="s">
        <v>3005</v>
      </c>
      <c r="K287" s="4" t="s">
        <v>1615</v>
      </c>
      <c r="L287" s="1" t="s">
        <v>1616</v>
      </c>
      <c r="M287" s="3" t="s">
        <v>4389</v>
      </c>
      <c r="N287" s="23" t="s">
        <v>3005</v>
      </c>
      <c r="P287" s="3">
        <v>6</v>
      </c>
      <c r="Q287" s="1" t="s">
        <v>5523</v>
      </c>
      <c r="R287" s="2">
        <v>31.9</v>
      </c>
      <c r="S287" s="137">
        <v>23595</v>
      </c>
      <c r="T287" s="1" t="s">
        <v>4391</v>
      </c>
      <c r="U287" s="3" t="s">
        <v>4386</v>
      </c>
      <c r="V287" s="3" t="s">
        <v>4386</v>
      </c>
      <c r="W287" s="3" t="s">
        <v>5041</v>
      </c>
      <c r="X287" s="3" t="s">
        <v>3978</v>
      </c>
      <c r="Y287" s="132">
        <f t="shared" si="14"/>
        <v>96</v>
      </c>
      <c r="Z287" s="132" t="str">
        <f t="shared" si="12"/>
        <v>0</v>
      </c>
      <c r="AA287" s="372">
        <f t="shared" si="13"/>
        <v>96</v>
      </c>
      <c r="AC287" s="5"/>
    </row>
    <row r="288" spans="1:29" s="3" customFormat="1" ht="12" customHeight="1" x14ac:dyDescent="0.2">
      <c r="A288" s="1" t="s">
        <v>4388</v>
      </c>
      <c r="B288" s="2">
        <v>20.85</v>
      </c>
      <c r="C288" s="1" t="s">
        <v>4381</v>
      </c>
      <c r="D288" s="176" t="s">
        <v>4449</v>
      </c>
      <c r="E288" s="177" t="s">
        <v>5516</v>
      </c>
      <c r="F288" s="177">
        <v>8</v>
      </c>
      <c r="G288" s="3">
        <v>22</v>
      </c>
      <c r="H288" s="3" t="s">
        <v>1561</v>
      </c>
      <c r="I288" s="4" t="s">
        <v>5016</v>
      </c>
      <c r="J288" s="21" t="s">
        <v>3005</v>
      </c>
      <c r="K288" s="4" t="s">
        <v>1615</v>
      </c>
      <c r="L288" s="1" t="s">
        <v>1616</v>
      </c>
      <c r="M288" s="3" t="s">
        <v>4199</v>
      </c>
      <c r="N288" s="23" t="s">
        <v>3005</v>
      </c>
      <c r="O288" s="3" t="s">
        <v>4997</v>
      </c>
      <c r="P288" s="3">
        <v>22</v>
      </c>
      <c r="Q288" s="1" t="s">
        <v>5514</v>
      </c>
      <c r="R288" s="2">
        <v>16.8</v>
      </c>
      <c r="S288" s="137" t="s">
        <v>3977</v>
      </c>
      <c r="T288" s="1" t="s">
        <v>4450</v>
      </c>
      <c r="U288" s="3" t="s">
        <v>4386</v>
      </c>
      <c r="V288" s="3" t="s">
        <v>4386</v>
      </c>
      <c r="W288" s="3" t="s">
        <v>5041</v>
      </c>
      <c r="X288" s="3" t="s">
        <v>3978</v>
      </c>
      <c r="Y288" s="132">
        <f t="shared" si="14"/>
        <v>352</v>
      </c>
      <c r="Z288" s="132" t="str">
        <f t="shared" si="12"/>
        <v>0</v>
      </c>
      <c r="AA288" s="372">
        <f t="shared" si="13"/>
        <v>352</v>
      </c>
      <c r="AC288" s="5"/>
    </row>
    <row r="289" spans="1:29" s="3" customFormat="1" ht="12" customHeight="1" x14ac:dyDescent="0.2">
      <c r="A289" s="1"/>
      <c r="B289" s="2"/>
      <c r="C289" s="1"/>
      <c r="D289" s="1"/>
      <c r="I289" s="4"/>
      <c r="J289" s="23"/>
      <c r="K289" s="4"/>
      <c r="L289" s="1"/>
      <c r="N289" s="23"/>
      <c r="P289" s="44"/>
      <c r="Q289" s="1"/>
      <c r="R289" s="2"/>
      <c r="S289" s="57"/>
      <c r="T289" s="1"/>
      <c r="Y289" s="132">
        <f t="shared" si="14"/>
        <v>0</v>
      </c>
      <c r="Z289" s="132" t="str">
        <f t="shared" si="12"/>
        <v>0</v>
      </c>
      <c r="AA289" s="372" t="str">
        <f t="shared" si="13"/>
        <v>0</v>
      </c>
      <c r="AC289" s="5"/>
    </row>
    <row r="290" spans="1:29" s="36" customFormat="1" ht="12" customHeight="1" thickBot="1" x14ac:dyDescent="0.25">
      <c r="A290" s="34"/>
      <c r="B290" s="35"/>
      <c r="C290" s="34"/>
      <c r="D290" s="34"/>
      <c r="G290" s="41">
        <f>SUM(G278:G289)</f>
        <v>92</v>
      </c>
      <c r="J290" s="55"/>
      <c r="K290" s="38"/>
      <c r="L290" s="34"/>
      <c r="M290" s="41">
        <f>G290-P290</f>
        <v>0</v>
      </c>
      <c r="N290" s="55"/>
      <c r="P290" s="41">
        <f>SUM(P278:P289)</f>
        <v>92</v>
      </c>
      <c r="Q290" s="34"/>
      <c r="R290" s="35"/>
      <c r="T290" s="34"/>
      <c r="Y290" s="132">
        <f t="shared" si="14"/>
        <v>0</v>
      </c>
      <c r="Z290" s="132" t="str">
        <f t="shared" si="12"/>
        <v>0</v>
      </c>
      <c r="AA290" s="372" t="str">
        <f t="shared" si="13"/>
        <v>0</v>
      </c>
    </row>
    <row r="291" spans="1:29" ht="12" customHeight="1" x14ac:dyDescent="0.2">
      <c r="C291" s="50" t="s">
        <v>5512</v>
      </c>
      <c r="J291" s="7"/>
      <c r="Y291" s="132">
        <f t="shared" si="14"/>
        <v>0</v>
      </c>
      <c r="Z291" s="132" t="str">
        <f t="shared" si="12"/>
        <v>0</v>
      </c>
      <c r="AA291" s="372" t="str">
        <f t="shared" si="13"/>
        <v>0</v>
      </c>
    </row>
    <row r="292" spans="1:29" ht="12" customHeight="1" x14ac:dyDescent="0.2">
      <c r="A292" s="1" t="s">
        <v>4093</v>
      </c>
      <c r="B292" s="2">
        <v>380</v>
      </c>
      <c r="C292" s="1" t="s">
        <v>5523</v>
      </c>
      <c r="D292" s="1" t="s">
        <v>5515</v>
      </c>
      <c r="E292" s="3" t="s">
        <v>5516</v>
      </c>
      <c r="F292" s="3">
        <v>16</v>
      </c>
      <c r="G292" s="3">
        <v>25</v>
      </c>
      <c r="H292" s="3"/>
      <c r="I292" s="45" t="s">
        <v>5023</v>
      </c>
      <c r="J292" s="21" t="s">
        <v>3005</v>
      </c>
      <c r="K292" s="4" t="s">
        <v>4985</v>
      </c>
      <c r="L292" s="103" t="s">
        <v>1616</v>
      </c>
      <c r="M292" s="3" t="s">
        <v>4365</v>
      </c>
      <c r="N292" s="23" t="s">
        <v>3005</v>
      </c>
      <c r="O292" s="3" t="s">
        <v>4434</v>
      </c>
      <c r="P292" s="3">
        <v>25</v>
      </c>
      <c r="Q292" s="1" t="s">
        <v>5523</v>
      </c>
      <c r="R292" s="2">
        <v>240</v>
      </c>
      <c r="S292" s="21" t="s">
        <v>1575</v>
      </c>
      <c r="T292" s="1" t="s">
        <v>5013</v>
      </c>
      <c r="U292" s="3" t="s">
        <v>5519</v>
      </c>
      <c r="V292" s="3" t="s">
        <v>5519</v>
      </c>
      <c r="W292" s="3" t="s">
        <v>5041</v>
      </c>
      <c r="X292" s="3" t="s">
        <v>3978</v>
      </c>
      <c r="Y292" s="132">
        <f t="shared" si="14"/>
        <v>800</v>
      </c>
      <c r="Z292" s="132" t="str">
        <f t="shared" si="12"/>
        <v>0</v>
      </c>
      <c r="AA292" s="372">
        <f t="shared" si="13"/>
        <v>800</v>
      </c>
    </row>
    <row r="293" spans="1:29" s="3" customFormat="1" ht="12" customHeight="1" x14ac:dyDescent="0.2">
      <c r="A293" s="16" t="s">
        <v>4087</v>
      </c>
      <c r="B293" s="17">
        <v>285</v>
      </c>
      <c r="C293" s="16" t="s">
        <v>5514</v>
      </c>
      <c r="D293" s="16" t="s">
        <v>5515</v>
      </c>
      <c r="E293" s="18" t="s">
        <v>5516</v>
      </c>
      <c r="F293" s="18">
        <v>16</v>
      </c>
      <c r="G293" s="18">
        <v>25</v>
      </c>
      <c r="H293" s="18"/>
      <c r="I293" s="19" t="s">
        <v>3981</v>
      </c>
      <c r="J293" s="57" t="s">
        <v>3005</v>
      </c>
      <c r="K293" s="19" t="s">
        <v>4069</v>
      </c>
      <c r="L293" s="16" t="s">
        <v>1616</v>
      </c>
      <c r="M293" s="3" t="s">
        <v>4987</v>
      </c>
      <c r="N293" s="23" t="s">
        <v>3005</v>
      </c>
      <c r="O293" s="3" t="s">
        <v>4201</v>
      </c>
      <c r="P293" s="3">
        <v>25</v>
      </c>
      <c r="Q293" s="1" t="s">
        <v>5514</v>
      </c>
      <c r="R293" s="2">
        <v>69.5</v>
      </c>
      <c r="S293" s="21" t="s">
        <v>1574</v>
      </c>
      <c r="T293" s="1" t="s">
        <v>4113</v>
      </c>
      <c r="U293" s="3" t="s">
        <v>5519</v>
      </c>
      <c r="V293" s="3" t="s">
        <v>5519</v>
      </c>
      <c r="W293" s="3" t="s">
        <v>5041</v>
      </c>
      <c r="X293" s="3" t="s">
        <v>3978</v>
      </c>
      <c r="Y293" s="132">
        <f t="shared" si="14"/>
        <v>800</v>
      </c>
      <c r="Z293" s="132" t="str">
        <f t="shared" si="12"/>
        <v>0</v>
      </c>
      <c r="AA293" s="372">
        <f t="shared" si="13"/>
        <v>800</v>
      </c>
      <c r="AC293" s="5"/>
    </row>
    <row r="294" spans="1:29" s="3" customFormat="1" ht="12" customHeight="1" x14ac:dyDescent="0.2">
      <c r="A294" s="16" t="s">
        <v>4088</v>
      </c>
      <c r="B294" s="17">
        <v>296</v>
      </c>
      <c r="C294" s="16" t="s">
        <v>5514</v>
      </c>
      <c r="D294" s="16" t="s">
        <v>5515</v>
      </c>
      <c r="E294" s="18" t="s">
        <v>5516</v>
      </c>
      <c r="F294" s="18">
        <v>16</v>
      </c>
      <c r="G294" s="18">
        <v>25</v>
      </c>
      <c r="H294" s="18"/>
      <c r="I294" s="19" t="s">
        <v>3982</v>
      </c>
      <c r="J294" s="21" t="s">
        <v>3005</v>
      </c>
      <c r="K294" s="19" t="s">
        <v>4069</v>
      </c>
      <c r="L294" s="16" t="s">
        <v>1616</v>
      </c>
      <c r="M294" s="3" t="s">
        <v>4979</v>
      </c>
      <c r="N294" s="23" t="s">
        <v>3005</v>
      </c>
      <c r="O294" s="3" t="s">
        <v>4201</v>
      </c>
      <c r="P294" s="3">
        <v>25</v>
      </c>
      <c r="Q294" s="1" t="s">
        <v>5528</v>
      </c>
      <c r="R294" s="17">
        <v>18.350000000000001</v>
      </c>
      <c r="S294" s="21" t="s">
        <v>1579</v>
      </c>
      <c r="T294" s="1" t="s">
        <v>4401</v>
      </c>
      <c r="U294" s="3" t="s">
        <v>5519</v>
      </c>
      <c r="V294" s="3" t="s">
        <v>5519</v>
      </c>
      <c r="W294" s="3" t="s">
        <v>5041</v>
      </c>
      <c r="X294" s="3" t="s">
        <v>3978</v>
      </c>
      <c r="Y294" s="132">
        <f t="shared" si="14"/>
        <v>800</v>
      </c>
      <c r="Z294" s="132" t="str">
        <f t="shared" si="12"/>
        <v>0</v>
      </c>
      <c r="AA294" s="372">
        <f t="shared" si="13"/>
        <v>800</v>
      </c>
      <c r="AC294" s="5"/>
    </row>
    <row r="295" spans="1:29" s="3" customFormat="1" ht="12" customHeight="1" x14ac:dyDescent="0.2">
      <c r="A295" s="16" t="s">
        <v>4083</v>
      </c>
      <c r="B295" s="17">
        <v>90</v>
      </c>
      <c r="C295" s="16" t="s">
        <v>5514</v>
      </c>
      <c r="D295" s="16" t="s">
        <v>5515</v>
      </c>
      <c r="E295" s="18" t="s">
        <v>5516</v>
      </c>
      <c r="F295" s="18">
        <v>16</v>
      </c>
      <c r="G295" s="18">
        <v>25</v>
      </c>
      <c r="H295" s="18"/>
      <c r="I295" s="19" t="s">
        <v>3963</v>
      </c>
      <c r="J295" s="57" t="s">
        <v>3005</v>
      </c>
      <c r="K295" s="19" t="s">
        <v>4069</v>
      </c>
      <c r="L295" s="16" t="s">
        <v>1616</v>
      </c>
      <c r="M295" s="3" t="s">
        <v>4201</v>
      </c>
      <c r="N295" s="23" t="s">
        <v>3005</v>
      </c>
      <c r="P295" s="3">
        <v>25</v>
      </c>
      <c r="Q295" s="1" t="s">
        <v>5514</v>
      </c>
      <c r="R295" s="2">
        <v>66</v>
      </c>
      <c r="S295" s="137">
        <v>23615</v>
      </c>
      <c r="T295" s="1" t="s">
        <v>4204</v>
      </c>
      <c r="U295" s="3" t="s">
        <v>5519</v>
      </c>
      <c r="V295" s="3" t="s">
        <v>5519</v>
      </c>
      <c r="W295" s="3" t="s">
        <v>5041</v>
      </c>
      <c r="X295" s="3" t="s">
        <v>3978</v>
      </c>
      <c r="Y295" s="132">
        <f t="shared" si="14"/>
        <v>800</v>
      </c>
      <c r="Z295" s="132" t="str">
        <f t="shared" si="12"/>
        <v>0</v>
      </c>
      <c r="AA295" s="372">
        <f t="shared" si="13"/>
        <v>800</v>
      </c>
      <c r="AC295" s="5"/>
    </row>
    <row r="296" spans="1:29" s="3" customFormat="1" ht="12" customHeight="1" x14ac:dyDescent="0.2">
      <c r="A296" s="16" t="s">
        <v>4084</v>
      </c>
      <c r="B296" s="17">
        <v>95</v>
      </c>
      <c r="C296" s="16" t="s">
        <v>5514</v>
      </c>
      <c r="D296" s="16" t="s">
        <v>5515</v>
      </c>
      <c r="E296" s="18" t="s">
        <v>5516</v>
      </c>
      <c r="F296" s="18">
        <v>16</v>
      </c>
      <c r="G296" s="18">
        <v>25</v>
      </c>
      <c r="H296" s="18"/>
      <c r="I296" s="19" t="s">
        <v>3964</v>
      </c>
      <c r="J296" s="57" t="s">
        <v>3005</v>
      </c>
      <c r="K296" s="19" t="s">
        <v>4069</v>
      </c>
      <c r="L296" s="16" t="s">
        <v>1616</v>
      </c>
      <c r="M296" s="3" t="s">
        <v>4201</v>
      </c>
      <c r="N296" s="23" t="s">
        <v>3005</v>
      </c>
      <c r="P296" s="3">
        <v>25</v>
      </c>
      <c r="Q296" s="1" t="s">
        <v>5514</v>
      </c>
      <c r="R296" s="2">
        <v>48</v>
      </c>
      <c r="S296" s="137">
        <v>23615</v>
      </c>
      <c r="T296" s="1" t="s">
        <v>4202</v>
      </c>
      <c r="U296" s="3" t="s">
        <v>5519</v>
      </c>
      <c r="V296" s="3" t="s">
        <v>5519</v>
      </c>
      <c r="W296" s="3" t="s">
        <v>5041</v>
      </c>
      <c r="X296" s="3" t="s">
        <v>3978</v>
      </c>
      <c r="Y296" s="132">
        <f t="shared" si="14"/>
        <v>800</v>
      </c>
      <c r="Z296" s="132" t="str">
        <f t="shared" si="12"/>
        <v>0</v>
      </c>
      <c r="AA296" s="372">
        <f t="shared" si="13"/>
        <v>800</v>
      </c>
      <c r="AC296" s="5"/>
    </row>
    <row r="297" spans="1:29" s="3" customFormat="1" ht="12" customHeight="1" x14ac:dyDescent="0.2">
      <c r="A297" s="16" t="s">
        <v>4085</v>
      </c>
      <c r="B297" s="17">
        <v>99</v>
      </c>
      <c r="C297" s="16" t="s">
        <v>5514</v>
      </c>
      <c r="D297" s="16" t="s">
        <v>5515</v>
      </c>
      <c r="E297" s="18" t="s">
        <v>5516</v>
      </c>
      <c r="F297" s="18">
        <v>16</v>
      </c>
      <c r="G297" s="18">
        <v>25</v>
      </c>
      <c r="H297" s="18"/>
      <c r="I297" s="19" t="s">
        <v>3965</v>
      </c>
      <c r="J297" s="57" t="s">
        <v>3005</v>
      </c>
      <c r="K297" s="19" t="s">
        <v>4069</v>
      </c>
      <c r="L297" s="16" t="s">
        <v>1616</v>
      </c>
      <c r="M297" s="3" t="s">
        <v>4201</v>
      </c>
      <c r="N297" s="23" t="s">
        <v>3005</v>
      </c>
      <c r="P297" s="3">
        <v>25</v>
      </c>
      <c r="Q297" s="1" t="s">
        <v>4038</v>
      </c>
      <c r="R297" s="2">
        <v>0</v>
      </c>
      <c r="S297" s="137">
        <v>23615</v>
      </c>
      <c r="T297" s="1" t="s">
        <v>4419</v>
      </c>
      <c r="U297" s="3" t="s">
        <v>5519</v>
      </c>
      <c r="V297" s="3" t="s">
        <v>5519</v>
      </c>
      <c r="W297" s="3" t="s">
        <v>5041</v>
      </c>
      <c r="X297" s="3" t="s">
        <v>3978</v>
      </c>
      <c r="Y297" s="132">
        <f t="shared" si="14"/>
        <v>800</v>
      </c>
      <c r="Z297" s="132" t="str">
        <f t="shared" si="12"/>
        <v>0</v>
      </c>
      <c r="AA297" s="372">
        <f t="shared" si="13"/>
        <v>800</v>
      </c>
      <c r="AC297" s="5"/>
    </row>
    <row r="298" spans="1:29" s="3" customFormat="1" ht="12" customHeight="1" x14ac:dyDescent="0.2">
      <c r="A298" s="16" t="s">
        <v>4086</v>
      </c>
      <c r="B298" s="17">
        <v>240</v>
      </c>
      <c r="C298" s="16" t="s">
        <v>5514</v>
      </c>
      <c r="D298" s="16" t="s">
        <v>5515</v>
      </c>
      <c r="E298" s="18" t="s">
        <v>5516</v>
      </c>
      <c r="F298" s="18">
        <v>16</v>
      </c>
      <c r="G298" s="18">
        <v>25</v>
      </c>
      <c r="H298" s="18"/>
      <c r="I298" s="19" t="s">
        <v>3966</v>
      </c>
      <c r="J298" s="57" t="s">
        <v>3005</v>
      </c>
      <c r="K298" s="19" t="s">
        <v>4069</v>
      </c>
      <c r="L298" s="16" t="s">
        <v>1616</v>
      </c>
      <c r="M298" s="3" t="s">
        <v>4201</v>
      </c>
      <c r="N298" s="23" t="s">
        <v>3005</v>
      </c>
      <c r="P298" s="3">
        <v>25</v>
      </c>
      <c r="Q298" s="1" t="s">
        <v>4038</v>
      </c>
      <c r="R298" s="2">
        <v>0</v>
      </c>
      <c r="S298" s="137">
        <v>23615</v>
      </c>
      <c r="T298" s="1" t="s">
        <v>4419</v>
      </c>
      <c r="U298" s="3" t="s">
        <v>5519</v>
      </c>
      <c r="V298" s="3" t="s">
        <v>5519</v>
      </c>
      <c r="W298" s="3" t="s">
        <v>5041</v>
      </c>
      <c r="X298" s="3" t="s">
        <v>3978</v>
      </c>
      <c r="Y298" s="132">
        <f t="shared" si="14"/>
        <v>800</v>
      </c>
      <c r="Z298" s="132" t="str">
        <f t="shared" si="12"/>
        <v>0</v>
      </c>
      <c r="AA298" s="372">
        <f t="shared" si="13"/>
        <v>800</v>
      </c>
      <c r="AC298" s="5"/>
    </row>
    <row r="299" spans="1:29" s="3" customFormat="1" ht="12" customHeight="1" x14ac:dyDescent="0.2">
      <c r="A299" s="1" t="s">
        <v>4448</v>
      </c>
      <c r="B299" s="2">
        <v>270</v>
      </c>
      <c r="C299" s="1" t="s">
        <v>5523</v>
      </c>
      <c r="D299" s="1" t="s">
        <v>5515</v>
      </c>
      <c r="E299" s="3" t="s">
        <v>5516</v>
      </c>
      <c r="F299" s="3">
        <v>16</v>
      </c>
      <c r="G299" s="3">
        <v>25</v>
      </c>
      <c r="I299" s="45" t="s">
        <v>3983</v>
      </c>
      <c r="J299" s="21" t="s">
        <v>3005</v>
      </c>
      <c r="K299" s="4" t="s">
        <v>4069</v>
      </c>
      <c r="L299" s="1" t="s">
        <v>1616</v>
      </c>
      <c r="M299" s="18" t="s">
        <v>1612</v>
      </c>
      <c r="N299" s="132" t="s">
        <v>3005</v>
      </c>
      <c r="O299" s="118" t="s">
        <v>4199</v>
      </c>
      <c r="P299" s="3">
        <v>25</v>
      </c>
      <c r="Q299" s="1" t="s">
        <v>5514</v>
      </c>
      <c r="R299" s="2">
        <v>225</v>
      </c>
      <c r="S299" s="21" t="s">
        <v>1576</v>
      </c>
      <c r="T299" s="1" t="s">
        <v>4210</v>
      </c>
      <c r="U299" s="3" t="s">
        <v>5519</v>
      </c>
      <c r="V299" s="3" t="s">
        <v>5519</v>
      </c>
      <c r="W299" s="3" t="s">
        <v>5041</v>
      </c>
      <c r="X299" s="3" t="s">
        <v>3978</v>
      </c>
      <c r="Y299" s="132">
        <f t="shared" si="14"/>
        <v>800</v>
      </c>
      <c r="Z299" s="132" t="str">
        <f t="shared" si="12"/>
        <v>0</v>
      </c>
      <c r="AA299" s="372">
        <f t="shared" si="13"/>
        <v>800</v>
      </c>
      <c r="AC299" s="5"/>
    </row>
    <row r="300" spans="1:29" s="3" customFormat="1" ht="12" customHeight="1" x14ac:dyDescent="0.2">
      <c r="A300" s="1" t="s">
        <v>4448</v>
      </c>
      <c r="B300" s="2">
        <v>270</v>
      </c>
      <c r="C300" s="1" t="s">
        <v>5523</v>
      </c>
      <c r="D300" s="1" t="s">
        <v>5515</v>
      </c>
      <c r="E300" s="3" t="s">
        <v>5516</v>
      </c>
      <c r="F300" s="3">
        <v>16</v>
      </c>
      <c r="G300" s="3">
        <v>25</v>
      </c>
      <c r="I300" s="45" t="s">
        <v>1431</v>
      </c>
      <c r="J300" s="21" t="s">
        <v>3005</v>
      </c>
      <c r="K300" s="4" t="s">
        <v>4069</v>
      </c>
      <c r="L300" s="1" t="s">
        <v>1616</v>
      </c>
      <c r="M300" s="3" t="s">
        <v>4989</v>
      </c>
      <c r="N300" s="23" t="s">
        <v>3005</v>
      </c>
      <c r="P300" s="3">
        <v>25</v>
      </c>
      <c r="Q300" s="1" t="s">
        <v>5528</v>
      </c>
      <c r="R300" s="2">
        <v>109</v>
      </c>
      <c r="S300" s="137">
        <v>23614</v>
      </c>
      <c r="T300" s="1" t="s">
        <v>4432</v>
      </c>
      <c r="U300" s="3" t="s">
        <v>5519</v>
      </c>
      <c r="V300" s="3" t="s">
        <v>5519</v>
      </c>
      <c r="W300" s="3" t="s">
        <v>5041</v>
      </c>
      <c r="X300" s="3" t="s">
        <v>3978</v>
      </c>
      <c r="Y300" s="132">
        <f t="shared" si="14"/>
        <v>800</v>
      </c>
      <c r="Z300" s="132" t="str">
        <f t="shared" si="12"/>
        <v>0</v>
      </c>
      <c r="AA300" s="372">
        <f t="shared" si="13"/>
        <v>800</v>
      </c>
      <c r="AC300" s="5"/>
    </row>
    <row r="301" spans="1:29" s="3" customFormat="1" ht="12" customHeight="1" x14ac:dyDescent="0.2">
      <c r="A301" s="1" t="s">
        <v>1139</v>
      </c>
      <c r="B301" s="2">
        <v>0</v>
      </c>
      <c r="C301" s="1" t="s">
        <v>5523</v>
      </c>
      <c r="D301" s="1" t="s">
        <v>5515</v>
      </c>
      <c r="E301" s="3" t="s">
        <v>5516</v>
      </c>
      <c r="F301" s="3">
        <v>16</v>
      </c>
      <c r="G301" s="102">
        <v>5</v>
      </c>
      <c r="H301" s="3" t="s">
        <v>1561</v>
      </c>
      <c r="I301" s="123" t="s">
        <v>3980</v>
      </c>
      <c r="J301" s="3" t="s">
        <v>3005</v>
      </c>
      <c r="K301" s="123" t="s">
        <v>4379</v>
      </c>
      <c r="L301" s="1" t="s">
        <v>1616</v>
      </c>
      <c r="M301" s="3" t="s">
        <v>4434</v>
      </c>
      <c r="N301" s="23" t="s">
        <v>3005</v>
      </c>
      <c r="P301" s="102">
        <v>5</v>
      </c>
      <c r="Q301" s="1" t="s">
        <v>5514</v>
      </c>
      <c r="R301" s="2">
        <v>24.65</v>
      </c>
      <c r="S301" s="137">
        <v>23613</v>
      </c>
      <c r="T301" s="1" t="s">
        <v>4435</v>
      </c>
      <c r="U301" s="3" t="s">
        <v>5519</v>
      </c>
      <c r="V301" s="3" t="s">
        <v>5519</v>
      </c>
      <c r="W301" s="3" t="s">
        <v>5041</v>
      </c>
      <c r="X301" s="3" t="s">
        <v>3978</v>
      </c>
      <c r="Y301" s="132">
        <f t="shared" si="14"/>
        <v>160</v>
      </c>
      <c r="Z301" s="132" t="str">
        <f t="shared" si="12"/>
        <v>0</v>
      </c>
      <c r="AA301" s="372">
        <f t="shared" si="13"/>
        <v>160</v>
      </c>
      <c r="AC301" s="5"/>
    </row>
    <row r="302" spans="1:29" s="3" customFormat="1" ht="12" customHeight="1" x14ac:dyDescent="0.2">
      <c r="A302" s="1" t="s">
        <v>3431</v>
      </c>
      <c r="B302" s="2">
        <v>208</v>
      </c>
      <c r="C302" s="1" t="s">
        <v>3432</v>
      </c>
      <c r="D302" s="1" t="s">
        <v>5515</v>
      </c>
      <c r="E302" s="3" t="s">
        <v>5516</v>
      </c>
      <c r="F302" s="3">
        <v>16</v>
      </c>
      <c r="G302" s="18">
        <v>25</v>
      </c>
      <c r="H302" s="18"/>
      <c r="I302" s="51"/>
      <c r="J302" s="57" t="s">
        <v>3005</v>
      </c>
      <c r="K302" s="19" t="s">
        <v>1611</v>
      </c>
      <c r="L302" s="16" t="s">
        <v>1616</v>
      </c>
      <c r="M302" s="18" t="s">
        <v>4979</v>
      </c>
      <c r="N302" s="132" t="s">
        <v>3005</v>
      </c>
      <c r="O302" s="18" t="s">
        <v>1611</v>
      </c>
      <c r="P302" s="18">
        <v>25</v>
      </c>
      <c r="Q302" s="1" t="s">
        <v>5528</v>
      </c>
      <c r="R302" s="17">
        <v>19.149999999999999</v>
      </c>
      <c r="S302" s="57" t="s">
        <v>5040</v>
      </c>
      <c r="T302" s="1" t="s">
        <v>4062</v>
      </c>
      <c r="U302" s="3" t="s">
        <v>5519</v>
      </c>
      <c r="V302" s="3" t="s">
        <v>5519</v>
      </c>
      <c r="W302" s="21" t="s">
        <v>2651</v>
      </c>
      <c r="X302" s="3" t="s">
        <v>5042</v>
      </c>
      <c r="Y302" s="132">
        <f t="shared" si="14"/>
        <v>800</v>
      </c>
      <c r="Z302" s="132">
        <f t="shared" si="12"/>
        <v>800</v>
      </c>
      <c r="AA302" s="372" t="str">
        <f t="shared" si="13"/>
        <v>0</v>
      </c>
    </row>
    <row r="303" spans="1:29" s="3" customFormat="1" ht="12" customHeight="1" x14ac:dyDescent="0.2">
      <c r="A303" s="1" t="s">
        <v>5247</v>
      </c>
      <c r="B303" s="2">
        <v>160</v>
      </c>
      <c r="C303" s="1" t="s">
        <v>2721</v>
      </c>
      <c r="D303" s="1" t="s">
        <v>5515</v>
      </c>
      <c r="E303" s="3" t="s">
        <v>5516</v>
      </c>
      <c r="F303" s="3">
        <v>16</v>
      </c>
      <c r="G303" s="3">
        <v>25</v>
      </c>
      <c r="I303" s="4" t="s">
        <v>4979</v>
      </c>
      <c r="J303" s="21" t="s">
        <v>3005</v>
      </c>
      <c r="K303" s="4" t="s">
        <v>4977</v>
      </c>
      <c r="L303" s="16" t="s">
        <v>1616</v>
      </c>
      <c r="M303" s="18" t="s">
        <v>4979</v>
      </c>
      <c r="N303" s="132" t="s">
        <v>3005</v>
      </c>
      <c r="O303" s="116"/>
      <c r="P303" s="18">
        <v>25</v>
      </c>
      <c r="Q303" s="1" t="s">
        <v>5528</v>
      </c>
      <c r="R303" s="17">
        <v>19.149999999999999</v>
      </c>
      <c r="S303" s="57" t="s">
        <v>5040</v>
      </c>
      <c r="T303" s="1" t="s">
        <v>4062</v>
      </c>
      <c r="U303" s="3" t="s">
        <v>5519</v>
      </c>
      <c r="V303" s="3" t="s">
        <v>5519</v>
      </c>
      <c r="W303" s="21" t="s">
        <v>2651</v>
      </c>
      <c r="X303" s="3" t="s">
        <v>5042</v>
      </c>
      <c r="Y303" s="132">
        <f t="shared" si="14"/>
        <v>800</v>
      </c>
      <c r="Z303" s="132">
        <f t="shared" si="12"/>
        <v>800</v>
      </c>
      <c r="AA303" s="372" t="str">
        <f t="shared" si="13"/>
        <v>0</v>
      </c>
    </row>
    <row r="304" spans="1:29" s="3" customFormat="1" ht="12" customHeight="1" x14ac:dyDescent="0.2">
      <c r="A304" s="16"/>
      <c r="B304" s="2"/>
      <c r="C304" s="1"/>
      <c r="D304" s="1"/>
      <c r="I304" s="45"/>
      <c r="J304" s="23"/>
      <c r="K304" s="4"/>
      <c r="L304" s="1" t="s">
        <v>1616</v>
      </c>
      <c r="N304" s="23"/>
      <c r="O304" s="44"/>
      <c r="Q304" s="1"/>
      <c r="R304" s="2"/>
      <c r="S304" s="21"/>
      <c r="T304" s="1"/>
      <c r="U304" s="18"/>
      <c r="V304" s="18"/>
      <c r="W304" s="21"/>
      <c r="Y304" s="132">
        <f t="shared" si="14"/>
        <v>0</v>
      </c>
      <c r="Z304" s="132" t="str">
        <f t="shared" si="12"/>
        <v>0</v>
      </c>
      <c r="AA304" s="372" t="str">
        <f t="shared" si="13"/>
        <v>0</v>
      </c>
      <c r="AC304" s="5"/>
    </row>
    <row r="305" spans="1:29" s="42" customFormat="1" ht="12" customHeight="1" thickBot="1" x14ac:dyDescent="0.25">
      <c r="G305" s="75">
        <f>SUM(G292:G304)</f>
        <v>280</v>
      </c>
      <c r="J305" s="56"/>
      <c r="M305" s="75">
        <f>G305-P305</f>
        <v>0</v>
      </c>
      <c r="N305" s="56"/>
      <c r="P305" s="75">
        <f>SUM(P292:P304)</f>
        <v>280</v>
      </c>
      <c r="Y305" s="132">
        <f t="shared" si="14"/>
        <v>0</v>
      </c>
      <c r="Z305" s="132" t="str">
        <f t="shared" si="12"/>
        <v>0</v>
      </c>
      <c r="AA305" s="372" t="str">
        <f t="shared" si="13"/>
        <v>0</v>
      </c>
    </row>
    <row r="306" spans="1:29" ht="12" customHeight="1" x14ac:dyDescent="0.2">
      <c r="C306" s="50" t="s">
        <v>5511</v>
      </c>
      <c r="J306" s="7"/>
      <c r="Y306" s="132">
        <f t="shared" si="14"/>
        <v>0</v>
      </c>
      <c r="Z306" s="132" t="str">
        <f t="shared" si="12"/>
        <v>0</v>
      </c>
      <c r="AA306" s="372" t="str">
        <f t="shared" si="13"/>
        <v>0</v>
      </c>
    </row>
    <row r="307" spans="1:29" s="3" customFormat="1" ht="12" customHeight="1" x14ac:dyDescent="0.2">
      <c r="A307" s="1" t="s">
        <v>5014</v>
      </c>
      <c r="B307" s="2">
        <v>180</v>
      </c>
      <c r="C307" s="1" t="s">
        <v>5523</v>
      </c>
      <c r="D307" s="1" t="s">
        <v>4449</v>
      </c>
      <c r="E307" s="3" t="s">
        <v>5516</v>
      </c>
      <c r="F307" s="3">
        <v>8</v>
      </c>
      <c r="G307" s="3">
        <v>25</v>
      </c>
      <c r="I307" s="117" t="s">
        <v>3436</v>
      </c>
      <c r="J307" s="21" t="s">
        <v>3005</v>
      </c>
      <c r="K307" s="4" t="s">
        <v>4069</v>
      </c>
      <c r="L307" s="16" t="s">
        <v>1616</v>
      </c>
      <c r="M307" s="3" t="s">
        <v>4201</v>
      </c>
      <c r="N307" s="23" t="s">
        <v>3005</v>
      </c>
      <c r="P307" s="3">
        <v>25</v>
      </c>
      <c r="Q307" s="1" t="s">
        <v>4038</v>
      </c>
      <c r="R307" s="2">
        <v>0</v>
      </c>
      <c r="S307" s="57" t="s">
        <v>3437</v>
      </c>
      <c r="T307" s="1" t="s">
        <v>4419</v>
      </c>
      <c r="U307" s="3" t="s">
        <v>5519</v>
      </c>
      <c r="V307" s="3" t="s">
        <v>5519</v>
      </c>
      <c r="W307" s="3" t="s">
        <v>5041</v>
      </c>
      <c r="X307" s="3" t="s">
        <v>3978</v>
      </c>
      <c r="Y307" s="132">
        <f t="shared" si="14"/>
        <v>400</v>
      </c>
      <c r="Z307" s="132" t="str">
        <f t="shared" si="12"/>
        <v>0</v>
      </c>
      <c r="AA307" s="372">
        <f t="shared" si="13"/>
        <v>400</v>
      </c>
      <c r="AC307" s="5"/>
    </row>
    <row r="308" spans="1:29" s="3" customFormat="1" ht="12" customHeight="1" x14ac:dyDescent="0.2">
      <c r="A308" s="1" t="s">
        <v>4448</v>
      </c>
      <c r="B308" s="2">
        <v>270</v>
      </c>
      <c r="C308" s="1" t="s">
        <v>5523</v>
      </c>
      <c r="D308" s="1" t="s">
        <v>4449</v>
      </c>
      <c r="E308" s="3" t="s">
        <v>5516</v>
      </c>
      <c r="F308" s="3">
        <v>8</v>
      </c>
      <c r="G308" s="3">
        <v>25</v>
      </c>
      <c r="I308" s="45" t="s">
        <v>5018</v>
      </c>
      <c r="J308" s="21" t="s">
        <v>3005</v>
      </c>
      <c r="K308" s="4" t="s">
        <v>4069</v>
      </c>
      <c r="L308" s="1" t="s">
        <v>1616</v>
      </c>
      <c r="M308" s="118" t="s">
        <v>4098</v>
      </c>
      <c r="N308" s="23" t="s">
        <v>3005</v>
      </c>
      <c r="O308" s="112"/>
      <c r="P308" s="3">
        <v>25</v>
      </c>
      <c r="Q308" s="1" t="s">
        <v>5514</v>
      </c>
      <c r="R308" s="2">
        <v>254</v>
      </c>
      <c r="S308" s="57" t="s">
        <v>1499</v>
      </c>
      <c r="T308" s="1" t="s">
        <v>3870</v>
      </c>
      <c r="U308" s="3" t="s">
        <v>5519</v>
      </c>
      <c r="V308" s="3" t="s">
        <v>5519</v>
      </c>
      <c r="W308" s="3" t="s">
        <v>5041</v>
      </c>
      <c r="X308" s="3" t="s">
        <v>3978</v>
      </c>
      <c r="Y308" s="132">
        <f t="shared" si="14"/>
        <v>400</v>
      </c>
      <c r="Z308" s="132" t="str">
        <f t="shared" si="12"/>
        <v>0</v>
      </c>
      <c r="AA308" s="372">
        <f t="shared" si="13"/>
        <v>400</v>
      </c>
      <c r="AC308" s="5"/>
    </row>
    <row r="309" spans="1:29" s="3" customFormat="1" ht="12" customHeight="1" x14ac:dyDescent="0.2">
      <c r="A309" s="1" t="s">
        <v>4448</v>
      </c>
      <c r="B309" s="2">
        <v>270</v>
      </c>
      <c r="C309" s="1" t="s">
        <v>5523</v>
      </c>
      <c r="D309" s="1" t="s">
        <v>4449</v>
      </c>
      <c r="E309" s="3" t="s">
        <v>5516</v>
      </c>
      <c r="F309" s="3">
        <v>8</v>
      </c>
      <c r="G309" s="3">
        <v>25</v>
      </c>
      <c r="I309" s="45" t="s">
        <v>5017</v>
      </c>
      <c r="J309" s="21" t="s">
        <v>3005</v>
      </c>
      <c r="K309" s="4" t="s">
        <v>4069</v>
      </c>
      <c r="L309" s="1" t="s">
        <v>1616</v>
      </c>
      <c r="M309" s="18" t="s">
        <v>4201</v>
      </c>
      <c r="N309" s="23" t="s">
        <v>3005</v>
      </c>
      <c r="O309" s="48"/>
      <c r="P309" s="3">
        <v>25</v>
      </c>
      <c r="Q309" s="1" t="s">
        <v>4038</v>
      </c>
      <c r="R309" s="2">
        <v>0</v>
      </c>
      <c r="S309" s="57" t="s">
        <v>1496</v>
      </c>
      <c r="T309" s="1" t="s">
        <v>4419</v>
      </c>
      <c r="U309" s="3" t="s">
        <v>5519</v>
      </c>
      <c r="V309" s="3" t="s">
        <v>5519</v>
      </c>
      <c r="W309" s="3" t="s">
        <v>5041</v>
      </c>
      <c r="X309" s="3" t="s">
        <v>3978</v>
      </c>
      <c r="Y309" s="132">
        <f t="shared" si="14"/>
        <v>400</v>
      </c>
      <c r="Z309" s="132" t="str">
        <f t="shared" si="12"/>
        <v>0</v>
      </c>
      <c r="AA309" s="372">
        <f t="shared" si="13"/>
        <v>400</v>
      </c>
      <c r="AC309" s="5"/>
    </row>
    <row r="310" spans="1:29" s="3" customFormat="1" ht="12" customHeight="1" x14ac:dyDescent="0.2">
      <c r="A310" s="1" t="s">
        <v>3879</v>
      </c>
      <c r="B310" s="2">
        <v>85</v>
      </c>
      <c r="C310" s="1" t="s">
        <v>5514</v>
      </c>
      <c r="D310" s="1" t="s">
        <v>4449</v>
      </c>
      <c r="E310" s="3" t="s">
        <v>5516</v>
      </c>
      <c r="F310" s="3">
        <v>8</v>
      </c>
      <c r="G310" s="3">
        <v>25</v>
      </c>
      <c r="I310" s="45" t="s">
        <v>5012</v>
      </c>
      <c r="J310" s="21" t="s">
        <v>3005</v>
      </c>
      <c r="K310" s="4" t="s">
        <v>4146</v>
      </c>
      <c r="L310" s="1" t="s">
        <v>1616</v>
      </c>
      <c r="M310" s="3" t="s">
        <v>4201</v>
      </c>
      <c r="N310" s="23" t="s">
        <v>3005</v>
      </c>
      <c r="P310" s="3">
        <v>25</v>
      </c>
      <c r="Q310" s="1" t="s">
        <v>5514</v>
      </c>
      <c r="R310" s="2">
        <v>44</v>
      </c>
      <c r="S310" s="57" t="s">
        <v>1498</v>
      </c>
      <c r="T310" s="1" t="s">
        <v>3895</v>
      </c>
      <c r="U310" s="3" t="s">
        <v>5519</v>
      </c>
      <c r="V310" s="3" t="s">
        <v>5519</v>
      </c>
      <c r="W310" s="3" t="s">
        <v>5041</v>
      </c>
      <c r="X310" s="3" t="s">
        <v>3978</v>
      </c>
      <c r="Y310" s="132">
        <f t="shared" si="14"/>
        <v>400</v>
      </c>
      <c r="Z310" s="132" t="str">
        <f t="shared" si="12"/>
        <v>0</v>
      </c>
      <c r="AA310" s="372">
        <f t="shared" si="13"/>
        <v>400</v>
      </c>
      <c r="AC310" s="5"/>
    </row>
    <row r="311" spans="1:29" s="3" customFormat="1" ht="12" customHeight="1" x14ac:dyDescent="0.2">
      <c r="A311" s="1" t="s">
        <v>3910</v>
      </c>
      <c r="B311" s="2">
        <v>300</v>
      </c>
      <c r="C311" s="1" t="s">
        <v>5528</v>
      </c>
      <c r="D311" s="1" t="s">
        <v>4449</v>
      </c>
      <c r="E311" s="3" t="s">
        <v>5516</v>
      </c>
      <c r="F311" s="3">
        <v>8</v>
      </c>
      <c r="G311" s="3">
        <v>25</v>
      </c>
      <c r="I311" s="4" t="s">
        <v>1138</v>
      </c>
      <c r="J311" s="21" t="s">
        <v>3005</v>
      </c>
      <c r="K311" s="4" t="s">
        <v>1613</v>
      </c>
      <c r="L311" s="1" t="s">
        <v>1616</v>
      </c>
      <c r="M311" s="3" t="s">
        <v>4201</v>
      </c>
      <c r="N311" s="23" t="s">
        <v>3005</v>
      </c>
      <c r="P311" s="3">
        <v>25</v>
      </c>
      <c r="Q311" s="1" t="s">
        <v>5514</v>
      </c>
      <c r="R311" s="2">
        <v>41</v>
      </c>
      <c r="S311" s="57" t="s">
        <v>1497</v>
      </c>
      <c r="T311" s="1" t="s">
        <v>3893</v>
      </c>
      <c r="U311" s="3" t="s">
        <v>5519</v>
      </c>
      <c r="V311" s="3" t="s">
        <v>5519</v>
      </c>
      <c r="W311" s="3" t="s">
        <v>5041</v>
      </c>
      <c r="X311" s="3" t="s">
        <v>3978</v>
      </c>
      <c r="Y311" s="132">
        <f t="shared" si="14"/>
        <v>400</v>
      </c>
      <c r="Z311" s="132" t="str">
        <f t="shared" si="12"/>
        <v>0</v>
      </c>
      <c r="AA311" s="372">
        <f t="shared" si="13"/>
        <v>400</v>
      </c>
      <c r="AC311" s="5"/>
    </row>
    <row r="312" spans="1:29" s="3" customFormat="1" ht="12" customHeight="1" x14ac:dyDescent="0.2">
      <c r="A312" s="16"/>
      <c r="B312" s="2"/>
      <c r="C312" s="1"/>
      <c r="D312" s="1"/>
      <c r="I312" s="45"/>
      <c r="J312" s="23"/>
      <c r="K312" s="4"/>
      <c r="L312" s="1" t="s">
        <v>1616</v>
      </c>
      <c r="N312" s="23"/>
      <c r="O312" s="44"/>
      <c r="Q312" s="1"/>
      <c r="R312" s="2"/>
      <c r="S312" s="21"/>
      <c r="T312" s="1"/>
      <c r="U312" s="18"/>
      <c r="V312" s="18"/>
      <c r="W312" s="21"/>
      <c r="AC312" s="5"/>
    </row>
    <row r="313" spans="1:29" s="42" customFormat="1" ht="12" customHeight="1" thickBot="1" x14ac:dyDescent="0.25">
      <c r="G313" s="210">
        <f>SUM(G306:G312)</f>
        <v>125</v>
      </c>
      <c r="J313" s="56"/>
      <c r="M313" s="75">
        <f>G313-P313</f>
        <v>0</v>
      </c>
      <c r="N313" s="56"/>
      <c r="P313" s="210">
        <f>SUM(P306:P312)</f>
        <v>125</v>
      </c>
    </row>
    <row r="316" spans="1:29" x14ac:dyDescent="0.2">
      <c r="Y316">
        <f>SUM(Y6:Y315)</f>
        <v>97450</v>
      </c>
      <c r="Z316">
        <f>SUM(Z6:Z315)</f>
        <v>41152</v>
      </c>
      <c r="AA316">
        <f>SUM(AA6:AA315)</f>
        <v>56298</v>
      </c>
    </row>
    <row r="318" spans="1:29" x14ac:dyDescent="0.2">
      <c r="AA318">
        <f>Z316+AA316</f>
        <v>97450</v>
      </c>
    </row>
  </sheetData>
  <phoneticPr fontId="0" type="noConversion"/>
  <pageMargins left="0.75" right="0.75" top="1" bottom="1" header="0.5" footer="0.5"/>
  <pageSetup scale="50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59"/>
  <sheetViews>
    <sheetView topLeftCell="N333" zoomScale="75" workbookViewId="0">
      <selection activeCell="Z357" sqref="Z357:AA357"/>
    </sheetView>
  </sheetViews>
  <sheetFormatPr defaultRowHeight="12.75" x14ac:dyDescent="0.2"/>
  <cols>
    <col min="1" max="1" width="9.5703125" customWidth="1"/>
    <col min="2" max="2" width="7.7109375" bestFit="1" customWidth="1"/>
    <col min="3" max="3" width="7.42578125" customWidth="1"/>
    <col min="4" max="4" width="6" customWidth="1"/>
    <col min="5" max="5" width="4.42578125" customWidth="1"/>
    <col min="6" max="6" width="3.5703125" customWidth="1"/>
    <col min="7" max="7" width="5.5703125" customWidth="1"/>
    <col min="8" max="8" width="2.140625" customWidth="1"/>
    <col min="9" max="9" width="35.5703125" customWidth="1"/>
    <col min="10" max="10" width="2.28515625" customWidth="1"/>
    <col min="11" max="11" width="11.85546875" bestFit="1" customWidth="1"/>
    <col min="12" max="12" width="3.140625" customWidth="1"/>
    <col min="13" max="13" width="11.85546875" customWidth="1"/>
    <col min="14" max="14" width="2.28515625" style="7" customWidth="1"/>
    <col min="15" max="15" width="25.85546875" customWidth="1"/>
    <col min="16" max="16" width="5.28515625" customWidth="1"/>
    <col min="17" max="17" width="6.5703125" customWidth="1"/>
    <col min="18" max="18" width="7.7109375" bestFit="1" customWidth="1"/>
    <col min="19" max="19" width="10" customWidth="1"/>
    <col min="20" max="20" width="8.42578125" customWidth="1"/>
    <col min="21" max="21" width="5.7109375" customWidth="1"/>
    <col min="22" max="22" width="5.85546875" customWidth="1"/>
    <col min="23" max="23" width="7" customWidth="1"/>
    <col min="24" max="24" width="2.28515625" customWidth="1"/>
  </cols>
  <sheetData>
    <row r="1" spans="1:38" x14ac:dyDescent="0.2">
      <c r="A1" s="101">
        <v>37048</v>
      </c>
      <c r="J1" s="7"/>
      <c r="S1" s="8"/>
    </row>
    <row r="2" spans="1:38" x14ac:dyDescent="0.2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8" s="79" customFormat="1" ht="12" customHeight="1" x14ac:dyDescent="0.2">
      <c r="C3" s="447" t="s">
        <v>1883</v>
      </c>
      <c r="E3" s="448"/>
      <c r="G3" s="19"/>
      <c r="I3" s="107"/>
      <c r="L3" s="276"/>
      <c r="O3" s="122"/>
      <c r="S3" s="334"/>
    </row>
    <row r="4" spans="1:38" s="82" customFormat="1" ht="12" customHeight="1" x14ac:dyDescent="0.2">
      <c r="A4" s="80" t="s">
        <v>4378</v>
      </c>
      <c r="B4" s="81">
        <v>0</v>
      </c>
      <c r="C4" s="80" t="s">
        <v>5528</v>
      </c>
      <c r="D4" s="80" t="s">
        <v>5515</v>
      </c>
      <c r="E4" s="82" t="s">
        <v>5516</v>
      </c>
      <c r="F4" s="82">
        <v>16</v>
      </c>
      <c r="G4" s="82">
        <v>0</v>
      </c>
      <c r="I4" s="449" t="s">
        <v>1884</v>
      </c>
      <c r="J4" s="227"/>
      <c r="K4" s="4" t="s">
        <v>4379</v>
      </c>
      <c r="L4" s="450" t="s">
        <v>1616</v>
      </c>
      <c r="M4" s="451"/>
      <c r="N4" s="79"/>
      <c r="P4" s="451"/>
      <c r="S4" s="624"/>
      <c r="W4" s="79"/>
      <c r="X4" s="79"/>
      <c r="AC4" s="196"/>
    </row>
    <row r="5" spans="1:38" s="82" customFormat="1" ht="12" customHeight="1" x14ac:dyDescent="0.2">
      <c r="A5" s="80" t="s">
        <v>3960</v>
      </c>
      <c r="B5" s="81">
        <v>0</v>
      </c>
      <c r="C5" s="80" t="s">
        <v>5528</v>
      </c>
      <c r="D5" s="80" t="s">
        <v>4449</v>
      </c>
      <c r="E5" s="82" t="s">
        <v>5516</v>
      </c>
      <c r="F5" s="82">
        <v>8</v>
      </c>
      <c r="G5" s="82">
        <v>0</v>
      </c>
      <c r="I5" s="449" t="s">
        <v>1884</v>
      </c>
      <c r="J5" s="227"/>
      <c r="K5" s="4" t="s">
        <v>4379</v>
      </c>
      <c r="L5" s="450" t="s">
        <v>1616</v>
      </c>
      <c r="M5" s="83"/>
      <c r="N5" s="79"/>
      <c r="O5" s="83"/>
      <c r="P5" s="131"/>
      <c r="Q5" s="452"/>
      <c r="R5" s="84"/>
      <c r="S5" s="334"/>
      <c r="T5" s="80"/>
      <c r="U5" s="79"/>
      <c r="V5" s="79"/>
      <c r="W5" s="79"/>
      <c r="X5" s="79"/>
      <c r="AC5" s="196"/>
    </row>
    <row r="6" spans="1:38" s="79" customFormat="1" ht="12" customHeight="1" x14ac:dyDescent="0.2">
      <c r="A6" s="80" t="s">
        <v>4446</v>
      </c>
      <c r="B6" s="81">
        <v>216</v>
      </c>
      <c r="C6" s="80" t="s">
        <v>4447</v>
      </c>
      <c r="D6" s="80" t="s">
        <v>5515</v>
      </c>
      <c r="E6" s="82" t="s">
        <v>5516</v>
      </c>
      <c r="F6" s="82">
        <v>16</v>
      </c>
      <c r="G6" s="197">
        <v>150</v>
      </c>
      <c r="H6" s="82" t="s">
        <v>1561</v>
      </c>
      <c r="I6" s="126" t="s">
        <v>3446</v>
      </c>
      <c r="J6" s="79" t="s">
        <v>3005</v>
      </c>
      <c r="K6" s="4" t="s">
        <v>4069</v>
      </c>
      <c r="L6" s="80" t="s">
        <v>1616</v>
      </c>
      <c r="M6" s="83" t="s">
        <v>4379</v>
      </c>
      <c r="N6" s="79" t="s">
        <v>3005</v>
      </c>
      <c r="O6" s="83" t="s">
        <v>1885</v>
      </c>
      <c r="P6" s="131">
        <v>150</v>
      </c>
      <c r="Q6" s="80" t="s">
        <v>2719</v>
      </c>
      <c r="R6" s="81">
        <v>0</v>
      </c>
      <c r="S6" s="77">
        <v>24074</v>
      </c>
      <c r="T6" s="80" t="s">
        <v>2259</v>
      </c>
      <c r="U6" s="79" t="s">
        <v>1887</v>
      </c>
      <c r="V6" s="79" t="s">
        <v>1887</v>
      </c>
      <c r="W6" s="79" t="s">
        <v>3979</v>
      </c>
      <c r="X6" s="79" t="s">
        <v>3978</v>
      </c>
      <c r="Y6" s="132">
        <f>F6*G6*2</f>
        <v>4800</v>
      </c>
      <c r="Z6" s="132" t="str">
        <f>IF(X6="N",Y6,"0")</f>
        <v>0</v>
      </c>
      <c r="AA6" s="372">
        <f>IF(X6="P",Y6,"0")</f>
        <v>4800</v>
      </c>
      <c r="AC6" s="86"/>
    </row>
    <row r="7" spans="1:38" s="79" customFormat="1" ht="12" customHeight="1" x14ac:dyDescent="0.2">
      <c r="A7" s="80" t="s">
        <v>4446</v>
      </c>
      <c r="B7" s="81">
        <v>216</v>
      </c>
      <c r="C7" s="80" t="s">
        <v>4447</v>
      </c>
      <c r="D7" s="80" t="s">
        <v>5515</v>
      </c>
      <c r="E7" s="82" t="s">
        <v>5516</v>
      </c>
      <c r="F7" s="82">
        <v>16</v>
      </c>
      <c r="G7" s="197">
        <v>10</v>
      </c>
      <c r="H7" s="82" t="s">
        <v>1561</v>
      </c>
      <c r="I7" s="126" t="s">
        <v>3446</v>
      </c>
      <c r="J7" s="79" t="s">
        <v>3005</v>
      </c>
      <c r="K7" s="4" t="s">
        <v>4069</v>
      </c>
      <c r="L7" s="254" t="s">
        <v>1616</v>
      </c>
      <c r="M7" s="83" t="s">
        <v>4379</v>
      </c>
      <c r="N7" s="79" t="s">
        <v>3005</v>
      </c>
      <c r="O7" s="83" t="s">
        <v>2260</v>
      </c>
      <c r="P7" s="131">
        <v>10</v>
      </c>
      <c r="Q7" s="80" t="s">
        <v>2719</v>
      </c>
      <c r="R7" s="81">
        <v>0</v>
      </c>
      <c r="S7" s="77">
        <v>24074</v>
      </c>
      <c r="T7" s="80" t="s">
        <v>2261</v>
      </c>
      <c r="U7" s="79" t="s">
        <v>1887</v>
      </c>
      <c r="V7" s="79" t="s">
        <v>1887</v>
      </c>
      <c r="W7" s="79" t="s">
        <v>3979</v>
      </c>
      <c r="X7" s="79" t="s">
        <v>3978</v>
      </c>
      <c r="Y7" s="132">
        <f t="shared" ref="Y7:Y70" si="0">F7*G7*2</f>
        <v>320</v>
      </c>
      <c r="Z7" s="132" t="str">
        <f t="shared" ref="Z7:Z70" si="1">IF(X7="N",Y7,"0")</f>
        <v>0</v>
      </c>
      <c r="AA7" s="372">
        <f t="shared" ref="AA7:AA70" si="2">IF(X7="P",Y7,"0")</f>
        <v>320</v>
      </c>
      <c r="AC7" s="86"/>
    </row>
    <row r="8" spans="1:38" s="79" customFormat="1" ht="12" customHeight="1" x14ac:dyDescent="0.2">
      <c r="A8" s="80"/>
      <c r="B8" s="81"/>
      <c r="C8" s="80"/>
      <c r="D8" s="80"/>
      <c r="E8" s="82"/>
      <c r="F8" s="82"/>
      <c r="G8" s="197"/>
      <c r="H8" s="82"/>
      <c r="I8" s="126"/>
      <c r="J8" s="397"/>
      <c r="K8" s="4"/>
      <c r="L8" s="450" t="s">
        <v>1616</v>
      </c>
      <c r="M8" s="83"/>
      <c r="O8" s="83"/>
      <c r="P8" s="131"/>
      <c r="Q8" s="80"/>
      <c r="R8" s="81"/>
      <c r="S8" s="278"/>
      <c r="T8" s="80"/>
      <c r="Y8" s="132">
        <f t="shared" si="0"/>
        <v>0</v>
      </c>
      <c r="Z8" s="132" t="str">
        <f t="shared" si="1"/>
        <v>0</v>
      </c>
      <c r="AA8" s="372" t="str">
        <f t="shared" si="2"/>
        <v>0</v>
      </c>
      <c r="AC8" s="86"/>
    </row>
    <row r="9" spans="1:38" s="269" customFormat="1" ht="12" customHeight="1" thickBot="1" x14ac:dyDescent="0.25">
      <c r="A9" s="441"/>
      <c r="B9" s="457"/>
      <c r="C9" s="441"/>
      <c r="D9" s="441"/>
      <c r="E9" s="442"/>
      <c r="F9" s="442"/>
      <c r="G9" s="458">
        <f>SUM(G3:G8)</f>
        <v>160</v>
      </c>
      <c r="H9" s="459"/>
      <c r="I9" s="408"/>
      <c r="J9" s="460"/>
      <c r="K9" s="365"/>
      <c r="L9" s="461"/>
      <c r="M9" s="462">
        <f>G9-P9</f>
        <v>0</v>
      </c>
      <c r="N9" s="442"/>
      <c r="O9" s="463"/>
      <c r="P9" s="462">
        <f>SUM(P3:P8)</f>
        <v>160</v>
      </c>
      <c r="Q9" s="441"/>
      <c r="R9" s="457"/>
      <c r="S9" s="625"/>
      <c r="T9" s="441"/>
      <c r="U9" s="442"/>
      <c r="V9" s="442"/>
      <c r="W9" s="442"/>
      <c r="X9" s="442"/>
      <c r="Y9" s="132">
        <f t="shared" si="0"/>
        <v>0</v>
      </c>
      <c r="Z9" s="132" t="str">
        <f t="shared" si="1"/>
        <v>0</v>
      </c>
      <c r="AA9" s="372" t="str">
        <f t="shared" si="2"/>
        <v>0</v>
      </c>
      <c r="AB9" s="442"/>
      <c r="AC9" s="464"/>
      <c r="AD9" s="442"/>
      <c r="AE9" s="442"/>
      <c r="AF9" s="442"/>
      <c r="AG9" s="442"/>
      <c r="AH9" s="442"/>
      <c r="AI9" s="442"/>
      <c r="AJ9" s="442"/>
      <c r="AK9" s="442"/>
      <c r="AL9" s="442"/>
    </row>
    <row r="10" spans="1:38" s="79" customFormat="1" ht="12" customHeight="1" x14ac:dyDescent="0.2">
      <c r="C10" s="447" t="s">
        <v>1888</v>
      </c>
      <c r="E10" s="448"/>
      <c r="G10" s="19"/>
      <c r="I10" s="465"/>
      <c r="J10" s="58"/>
      <c r="L10" s="254"/>
      <c r="S10" s="552"/>
      <c r="Y10" s="132">
        <f t="shared" si="0"/>
        <v>0</v>
      </c>
      <c r="Z10" s="132" t="str">
        <f t="shared" si="1"/>
        <v>0</v>
      </c>
      <c r="AA10" s="372" t="str">
        <f t="shared" si="2"/>
        <v>0</v>
      </c>
    </row>
    <row r="11" spans="1:38" s="82" customFormat="1" ht="12" customHeight="1" x14ac:dyDescent="0.2">
      <c r="A11" s="80" t="s">
        <v>3960</v>
      </c>
      <c r="B11" s="81">
        <v>0</v>
      </c>
      <c r="C11" s="80" t="s">
        <v>5528</v>
      </c>
      <c r="D11" s="80" t="s">
        <v>4449</v>
      </c>
      <c r="E11" s="82" t="s">
        <v>5516</v>
      </c>
      <c r="F11" s="82">
        <v>8</v>
      </c>
      <c r="G11" s="451">
        <v>0</v>
      </c>
      <c r="I11" s="449" t="s">
        <v>1884</v>
      </c>
      <c r="J11" s="227"/>
      <c r="K11" s="4" t="s">
        <v>4379</v>
      </c>
      <c r="L11" s="450" t="s">
        <v>1616</v>
      </c>
      <c r="M11" s="125"/>
      <c r="N11" s="79"/>
      <c r="O11" s="79"/>
      <c r="P11" s="79"/>
      <c r="Q11" s="79"/>
      <c r="S11" s="624"/>
      <c r="Y11" s="132">
        <f t="shared" si="0"/>
        <v>0</v>
      </c>
      <c r="Z11" s="132" t="str">
        <f t="shared" si="1"/>
        <v>0</v>
      </c>
      <c r="AA11" s="372" t="str">
        <f t="shared" si="2"/>
        <v>0</v>
      </c>
      <c r="AC11" s="196"/>
    </row>
    <row r="12" spans="1:38" s="82" customFormat="1" ht="12" customHeight="1" x14ac:dyDescent="0.2">
      <c r="A12" s="80" t="s">
        <v>3960</v>
      </c>
      <c r="B12" s="81">
        <v>0</v>
      </c>
      <c r="C12" s="80" t="s">
        <v>5528</v>
      </c>
      <c r="D12" s="80" t="s">
        <v>4449</v>
      </c>
      <c r="E12" s="82" t="s">
        <v>5516</v>
      </c>
      <c r="F12" s="82">
        <v>8</v>
      </c>
      <c r="G12" s="451">
        <v>0</v>
      </c>
      <c r="I12" s="449" t="s">
        <v>1884</v>
      </c>
      <c r="J12" s="227"/>
      <c r="K12" s="4" t="s">
        <v>4379</v>
      </c>
      <c r="L12" s="450" t="s">
        <v>1616</v>
      </c>
      <c r="M12" s="125"/>
      <c r="N12" s="79"/>
      <c r="O12" s="79"/>
      <c r="P12" s="79"/>
      <c r="Q12" s="79"/>
      <c r="S12" s="624"/>
      <c r="Y12" s="132">
        <f t="shared" si="0"/>
        <v>0</v>
      </c>
      <c r="Z12" s="132" t="str">
        <f t="shared" si="1"/>
        <v>0</v>
      </c>
      <c r="AA12" s="372" t="str">
        <f t="shared" si="2"/>
        <v>0</v>
      </c>
      <c r="AC12" s="196"/>
    </row>
    <row r="13" spans="1:38" s="79" customFormat="1" ht="12" customHeight="1" x14ac:dyDescent="0.2">
      <c r="A13" s="80" t="s">
        <v>4446</v>
      </c>
      <c r="B13" s="81">
        <v>216</v>
      </c>
      <c r="C13" s="80" t="s">
        <v>4447</v>
      </c>
      <c r="D13" s="80" t="s">
        <v>4449</v>
      </c>
      <c r="E13" s="82" t="s">
        <v>5516</v>
      </c>
      <c r="F13" s="82">
        <v>8</v>
      </c>
      <c r="G13" s="197">
        <v>26</v>
      </c>
      <c r="H13" s="82" t="s">
        <v>1561</v>
      </c>
      <c r="I13" s="126" t="s">
        <v>3446</v>
      </c>
      <c r="J13" s="79" t="s">
        <v>3005</v>
      </c>
      <c r="K13" s="4" t="s">
        <v>4069</v>
      </c>
      <c r="L13" s="254" t="s">
        <v>1616</v>
      </c>
      <c r="M13" s="83" t="s">
        <v>4379</v>
      </c>
      <c r="N13" s="79" t="s">
        <v>3005</v>
      </c>
      <c r="O13" s="83" t="s">
        <v>1885</v>
      </c>
      <c r="P13" s="131">
        <v>26</v>
      </c>
      <c r="Q13" s="80" t="s">
        <v>2719</v>
      </c>
      <c r="R13" s="81">
        <v>0</v>
      </c>
      <c r="S13" s="77">
        <v>24077</v>
      </c>
      <c r="T13" s="80" t="s">
        <v>2262</v>
      </c>
      <c r="U13" s="79" t="s">
        <v>1887</v>
      </c>
      <c r="V13" s="79" t="s">
        <v>1887</v>
      </c>
      <c r="W13" s="79" t="s">
        <v>3979</v>
      </c>
      <c r="X13" s="79" t="s">
        <v>3978</v>
      </c>
      <c r="Y13" s="132">
        <f t="shared" si="0"/>
        <v>416</v>
      </c>
      <c r="Z13" s="132" t="str">
        <f t="shared" si="1"/>
        <v>0</v>
      </c>
      <c r="AA13" s="372">
        <f t="shared" si="2"/>
        <v>416</v>
      </c>
      <c r="AC13" s="86"/>
    </row>
    <row r="14" spans="1:38" s="79" customFormat="1" ht="12" customHeight="1" x14ac:dyDescent="0.2">
      <c r="A14" s="80"/>
      <c r="B14" s="81"/>
      <c r="C14" s="80"/>
      <c r="D14" s="80"/>
      <c r="E14" s="82"/>
      <c r="F14" s="82"/>
      <c r="G14" s="82"/>
      <c r="H14" s="82"/>
      <c r="I14" s="126"/>
      <c r="K14" s="4"/>
      <c r="L14" s="254" t="s">
        <v>1616</v>
      </c>
      <c r="M14" s="83"/>
      <c r="N14" s="275"/>
      <c r="O14" s="83"/>
      <c r="P14" s="275"/>
      <c r="Q14" s="452"/>
      <c r="R14" s="84"/>
      <c r="S14" s="455"/>
      <c r="T14" s="85"/>
      <c r="Y14" s="132">
        <f t="shared" si="0"/>
        <v>0</v>
      </c>
      <c r="Z14" s="132" t="str">
        <f t="shared" si="1"/>
        <v>0</v>
      </c>
      <c r="AA14" s="372" t="str">
        <f t="shared" si="2"/>
        <v>0</v>
      </c>
      <c r="AC14" s="86"/>
    </row>
    <row r="15" spans="1:38" s="442" customFormat="1" ht="12" customHeight="1" thickBot="1" x14ac:dyDescent="0.25">
      <c r="A15" s="441"/>
      <c r="B15" s="457"/>
      <c r="C15" s="441"/>
      <c r="D15" s="441"/>
      <c r="G15" s="458">
        <f>SUM(G11:G14)</f>
        <v>26</v>
      </c>
      <c r="I15" s="408"/>
      <c r="K15" s="408"/>
      <c r="L15" s="461"/>
      <c r="M15" s="462">
        <f>G15-P15</f>
        <v>0</v>
      </c>
      <c r="O15" s="468"/>
      <c r="P15" s="462">
        <f>SUM(P10:P14)</f>
        <v>26</v>
      </c>
      <c r="Q15" s="441"/>
      <c r="R15" s="457"/>
      <c r="S15" s="625"/>
      <c r="T15" s="441"/>
      <c r="Y15" s="132">
        <f t="shared" si="0"/>
        <v>0</v>
      </c>
      <c r="Z15" s="132" t="str">
        <f t="shared" si="1"/>
        <v>0</v>
      </c>
      <c r="AA15" s="372" t="str">
        <f t="shared" si="2"/>
        <v>0</v>
      </c>
      <c r="AC15" s="464"/>
    </row>
    <row r="16" spans="1:38" s="275" customFormat="1" ht="12" customHeight="1" x14ac:dyDescent="0.2">
      <c r="A16" s="85"/>
      <c r="B16" s="84"/>
      <c r="C16" s="447" t="s">
        <v>1891</v>
      </c>
      <c r="D16" s="85"/>
      <c r="E16" s="79"/>
      <c r="F16" s="79"/>
      <c r="G16" s="79"/>
      <c r="H16" s="79"/>
      <c r="I16" s="51"/>
      <c r="J16" s="58"/>
      <c r="K16" s="19"/>
      <c r="L16" s="254"/>
      <c r="M16" s="470"/>
      <c r="O16" s="466"/>
      <c r="P16" s="470"/>
      <c r="Q16" s="440"/>
      <c r="R16" s="272"/>
      <c r="S16" s="552"/>
      <c r="T16" s="440"/>
      <c r="Y16" s="132">
        <f t="shared" si="0"/>
        <v>0</v>
      </c>
      <c r="Z16" s="132" t="str">
        <f t="shared" si="1"/>
        <v>0</v>
      </c>
      <c r="AA16" s="372" t="str">
        <f t="shared" si="2"/>
        <v>0</v>
      </c>
      <c r="AC16" s="456"/>
    </row>
    <row r="17" spans="1:34" s="473" customFormat="1" ht="67.5" hidden="1" customHeight="1" x14ac:dyDescent="0.2">
      <c r="A17" s="471"/>
      <c r="B17" s="472"/>
      <c r="C17" s="471"/>
      <c r="D17" s="471" t="s">
        <v>3442</v>
      </c>
      <c r="E17" s="473" t="s">
        <v>5516</v>
      </c>
      <c r="F17" s="474">
        <v>1</v>
      </c>
      <c r="G17" s="131"/>
      <c r="H17" s="473" t="s">
        <v>1561</v>
      </c>
      <c r="I17" s="475"/>
      <c r="K17" s="476"/>
      <c r="L17" s="477" t="s">
        <v>1616</v>
      </c>
      <c r="M17" s="473" t="s">
        <v>4379</v>
      </c>
      <c r="O17" s="478" t="s">
        <v>1892</v>
      </c>
      <c r="P17" s="131"/>
      <c r="Q17" s="471"/>
      <c r="R17" s="472">
        <v>0</v>
      </c>
      <c r="S17" s="278"/>
      <c r="T17" s="626"/>
      <c r="U17" s="473" t="s">
        <v>1887</v>
      </c>
      <c r="V17" s="473" t="s">
        <v>1887</v>
      </c>
      <c r="W17" s="473" t="s">
        <v>3979</v>
      </c>
      <c r="X17" s="473" t="s">
        <v>3978</v>
      </c>
      <c r="Y17" s="132">
        <f t="shared" si="0"/>
        <v>0</v>
      </c>
      <c r="Z17" s="132" t="str">
        <f t="shared" si="1"/>
        <v>0</v>
      </c>
      <c r="AA17" s="372">
        <f t="shared" si="2"/>
        <v>0</v>
      </c>
      <c r="AB17" s="481"/>
      <c r="AC17" s="481"/>
      <c r="AD17" s="482"/>
      <c r="AE17" s="482"/>
      <c r="AF17" s="482"/>
      <c r="AG17" s="482"/>
      <c r="AH17" s="482"/>
    </row>
    <row r="18" spans="1:34" s="473" customFormat="1" ht="67.5" hidden="1" customHeight="1" x14ac:dyDescent="0.2">
      <c r="A18" s="471"/>
      <c r="B18" s="472"/>
      <c r="C18" s="471"/>
      <c r="D18" s="471" t="s">
        <v>1893</v>
      </c>
      <c r="E18" s="473" t="s">
        <v>5516</v>
      </c>
      <c r="F18" s="474">
        <v>1</v>
      </c>
      <c r="G18" s="131"/>
      <c r="H18" s="473" t="s">
        <v>1561</v>
      </c>
      <c r="I18" s="475"/>
      <c r="K18" s="476"/>
      <c r="L18" s="477" t="s">
        <v>1616</v>
      </c>
      <c r="M18" s="473" t="s">
        <v>4379</v>
      </c>
      <c r="O18" s="478" t="s">
        <v>1892</v>
      </c>
      <c r="P18" s="131"/>
      <c r="Q18" s="471"/>
      <c r="R18" s="472">
        <v>0</v>
      </c>
      <c r="S18" s="278"/>
      <c r="T18" s="626"/>
      <c r="U18" s="473" t="s">
        <v>1887</v>
      </c>
      <c r="V18" s="473" t="s">
        <v>1887</v>
      </c>
      <c r="W18" s="473" t="s">
        <v>3979</v>
      </c>
      <c r="X18" s="473" t="s">
        <v>3978</v>
      </c>
      <c r="Y18" s="132">
        <f t="shared" si="0"/>
        <v>0</v>
      </c>
      <c r="Z18" s="132" t="str">
        <f t="shared" si="1"/>
        <v>0</v>
      </c>
      <c r="AA18" s="372">
        <f t="shared" si="2"/>
        <v>0</v>
      </c>
      <c r="AB18" s="484"/>
      <c r="AC18" s="481"/>
      <c r="AD18" s="482"/>
      <c r="AE18" s="482"/>
      <c r="AF18" s="482"/>
      <c r="AG18" s="482"/>
      <c r="AH18" s="482"/>
    </row>
    <row r="19" spans="1:34" s="473" customFormat="1" ht="67.5" hidden="1" customHeight="1" x14ac:dyDescent="0.2">
      <c r="A19" s="471"/>
      <c r="B19" s="472"/>
      <c r="C19" s="471"/>
      <c r="D19" s="471" t="s">
        <v>1894</v>
      </c>
      <c r="E19" s="473" t="s">
        <v>5516</v>
      </c>
      <c r="F19" s="474">
        <v>1</v>
      </c>
      <c r="G19" s="131"/>
      <c r="H19" s="473" t="s">
        <v>1561</v>
      </c>
      <c r="I19" s="475"/>
      <c r="K19" s="476"/>
      <c r="L19" s="477" t="s">
        <v>1616</v>
      </c>
      <c r="M19" s="473" t="s">
        <v>4379</v>
      </c>
      <c r="O19" s="478" t="s">
        <v>1892</v>
      </c>
      <c r="P19" s="131"/>
      <c r="Q19" s="471"/>
      <c r="R19" s="472">
        <v>0</v>
      </c>
      <c r="S19" s="278"/>
      <c r="T19" s="626"/>
      <c r="U19" s="473" t="s">
        <v>1887</v>
      </c>
      <c r="V19" s="473" t="s">
        <v>1887</v>
      </c>
      <c r="W19" s="473" t="s">
        <v>3979</v>
      </c>
      <c r="X19" s="473" t="s">
        <v>3978</v>
      </c>
      <c r="Y19" s="132">
        <f t="shared" si="0"/>
        <v>0</v>
      </c>
      <c r="Z19" s="132" t="str">
        <f t="shared" si="1"/>
        <v>0</v>
      </c>
      <c r="AA19" s="372">
        <f t="shared" si="2"/>
        <v>0</v>
      </c>
      <c r="AB19" s="484"/>
      <c r="AC19" s="481"/>
      <c r="AD19" s="482"/>
      <c r="AE19" s="482"/>
      <c r="AF19" s="482"/>
      <c r="AG19" s="482"/>
      <c r="AH19" s="482"/>
    </row>
    <row r="20" spans="1:34" s="473" customFormat="1" ht="67.5" hidden="1" customHeight="1" x14ac:dyDescent="0.2">
      <c r="A20" s="471"/>
      <c r="B20" s="472"/>
      <c r="C20" s="471"/>
      <c r="D20" s="471" t="s">
        <v>1895</v>
      </c>
      <c r="E20" s="473" t="s">
        <v>5516</v>
      </c>
      <c r="F20" s="474">
        <v>1</v>
      </c>
      <c r="G20" s="131"/>
      <c r="H20" s="473" t="s">
        <v>1561</v>
      </c>
      <c r="I20" s="475"/>
      <c r="K20" s="476"/>
      <c r="L20" s="477" t="s">
        <v>1616</v>
      </c>
      <c r="M20" s="473" t="s">
        <v>4379</v>
      </c>
      <c r="O20" s="478" t="s">
        <v>1892</v>
      </c>
      <c r="P20" s="131"/>
      <c r="Q20" s="471"/>
      <c r="R20" s="472">
        <v>0</v>
      </c>
      <c r="S20" s="278"/>
      <c r="T20" s="626"/>
      <c r="U20" s="473" t="s">
        <v>1887</v>
      </c>
      <c r="V20" s="473" t="s">
        <v>1887</v>
      </c>
      <c r="W20" s="473" t="s">
        <v>3979</v>
      </c>
      <c r="X20" s="473" t="s">
        <v>3978</v>
      </c>
      <c r="Y20" s="132">
        <f t="shared" si="0"/>
        <v>0</v>
      </c>
      <c r="Z20" s="132" t="str">
        <f t="shared" si="1"/>
        <v>0</v>
      </c>
      <c r="AA20" s="372">
        <f t="shared" si="2"/>
        <v>0</v>
      </c>
      <c r="AB20" s="484"/>
      <c r="AC20" s="481"/>
      <c r="AD20" s="482"/>
      <c r="AE20" s="482"/>
      <c r="AF20" s="482"/>
      <c r="AG20" s="482"/>
      <c r="AH20" s="482"/>
    </row>
    <row r="21" spans="1:34" s="473" customFormat="1" ht="67.5" hidden="1" customHeight="1" x14ac:dyDescent="0.2">
      <c r="A21" s="471"/>
      <c r="B21" s="472"/>
      <c r="C21" s="471"/>
      <c r="D21" s="471" t="s">
        <v>1896</v>
      </c>
      <c r="E21" s="473" t="s">
        <v>5516</v>
      </c>
      <c r="F21" s="474">
        <v>1</v>
      </c>
      <c r="G21" s="131"/>
      <c r="H21" s="473" t="s">
        <v>1561</v>
      </c>
      <c r="I21" s="475"/>
      <c r="K21" s="476"/>
      <c r="L21" s="477" t="s">
        <v>1616</v>
      </c>
      <c r="M21" s="473" t="s">
        <v>4379</v>
      </c>
      <c r="O21" s="478" t="s">
        <v>1892</v>
      </c>
      <c r="P21" s="131"/>
      <c r="Q21" s="471"/>
      <c r="R21" s="472">
        <v>0</v>
      </c>
      <c r="S21" s="278"/>
      <c r="T21" s="626"/>
      <c r="U21" s="473" t="s">
        <v>1887</v>
      </c>
      <c r="V21" s="473" t="s">
        <v>1887</v>
      </c>
      <c r="W21" s="473" t="s">
        <v>3979</v>
      </c>
      <c r="X21" s="473" t="s">
        <v>3978</v>
      </c>
      <c r="Y21" s="132">
        <f t="shared" si="0"/>
        <v>0</v>
      </c>
      <c r="Z21" s="132" t="str">
        <f t="shared" si="1"/>
        <v>0</v>
      </c>
      <c r="AA21" s="372">
        <f t="shared" si="2"/>
        <v>0</v>
      </c>
      <c r="AB21" s="484"/>
      <c r="AC21" s="481"/>
      <c r="AD21" s="482"/>
      <c r="AE21" s="482"/>
      <c r="AF21" s="482"/>
      <c r="AG21" s="482"/>
      <c r="AH21" s="482"/>
    </row>
    <row r="22" spans="1:34" s="473" customFormat="1" ht="67.5" hidden="1" customHeight="1" x14ac:dyDescent="0.2">
      <c r="A22" s="471"/>
      <c r="B22" s="472"/>
      <c r="C22" s="471"/>
      <c r="D22" s="471" t="s">
        <v>1897</v>
      </c>
      <c r="E22" s="473" t="s">
        <v>5516</v>
      </c>
      <c r="F22" s="474">
        <v>1</v>
      </c>
      <c r="G22" s="131"/>
      <c r="H22" s="473" t="s">
        <v>1561</v>
      </c>
      <c r="I22" s="475"/>
      <c r="K22" s="476"/>
      <c r="L22" s="477" t="s">
        <v>1616</v>
      </c>
      <c r="M22" s="473" t="s">
        <v>4379</v>
      </c>
      <c r="O22" s="478" t="s">
        <v>1892</v>
      </c>
      <c r="P22" s="131"/>
      <c r="Q22" s="471"/>
      <c r="R22" s="472">
        <v>0</v>
      </c>
      <c r="S22" s="278"/>
      <c r="T22" s="626"/>
      <c r="U22" s="473" t="s">
        <v>1887</v>
      </c>
      <c r="V22" s="473" t="s">
        <v>1887</v>
      </c>
      <c r="W22" s="473" t="s">
        <v>3979</v>
      </c>
      <c r="X22" s="473" t="s">
        <v>3978</v>
      </c>
      <c r="Y22" s="132">
        <f t="shared" si="0"/>
        <v>0</v>
      </c>
      <c r="Z22" s="132" t="str">
        <f t="shared" si="1"/>
        <v>0</v>
      </c>
      <c r="AA22" s="372">
        <f t="shared" si="2"/>
        <v>0</v>
      </c>
      <c r="AB22" s="484"/>
      <c r="AC22" s="481"/>
      <c r="AD22" s="482"/>
      <c r="AE22" s="482"/>
      <c r="AF22" s="482"/>
      <c r="AG22" s="482"/>
      <c r="AH22" s="482"/>
    </row>
    <row r="23" spans="1:34" s="473" customFormat="1" ht="67.5" hidden="1" customHeight="1" x14ac:dyDescent="0.2">
      <c r="A23" s="471"/>
      <c r="B23" s="472"/>
      <c r="C23" s="471"/>
      <c r="D23" s="471" t="s">
        <v>1898</v>
      </c>
      <c r="E23" s="473" t="s">
        <v>5516</v>
      </c>
      <c r="F23" s="474">
        <v>1</v>
      </c>
      <c r="G23" s="131"/>
      <c r="H23" s="473" t="s">
        <v>1561</v>
      </c>
      <c r="I23" s="475"/>
      <c r="K23" s="476"/>
      <c r="L23" s="477" t="s">
        <v>1616</v>
      </c>
      <c r="M23" s="473" t="s">
        <v>4379</v>
      </c>
      <c r="O23" s="478" t="s">
        <v>1892</v>
      </c>
      <c r="P23" s="131"/>
      <c r="Q23" s="471"/>
      <c r="R23" s="472">
        <v>0</v>
      </c>
      <c r="S23" s="278"/>
      <c r="T23" s="626"/>
      <c r="U23" s="473" t="s">
        <v>1887</v>
      </c>
      <c r="V23" s="473" t="s">
        <v>1887</v>
      </c>
      <c r="W23" s="473" t="s">
        <v>3979</v>
      </c>
      <c r="X23" s="473" t="s">
        <v>3978</v>
      </c>
      <c r="Y23" s="132">
        <f t="shared" si="0"/>
        <v>0</v>
      </c>
      <c r="Z23" s="132" t="str">
        <f t="shared" si="1"/>
        <v>0</v>
      </c>
      <c r="AA23" s="372">
        <f t="shared" si="2"/>
        <v>0</v>
      </c>
      <c r="AB23" s="481"/>
      <c r="AC23" s="481"/>
      <c r="AD23" s="482"/>
      <c r="AE23" s="482"/>
      <c r="AF23" s="482"/>
      <c r="AG23" s="482"/>
      <c r="AH23" s="482"/>
    </row>
    <row r="24" spans="1:34" s="473" customFormat="1" ht="67.5" hidden="1" customHeight="1" x14ac:dyDescent="0.2">
      <c r="A24" s="471"/>
      <c r="B24" s="472"/>
      <c r="C24" s="471"/>
      <c r="D24" s="471" t="s">
        <v>1899</v>
      </c>
      <c r="E24" s="473" t="s">
        <v>5516</v>
      </c>
      <c r="F24" s="474">
        <v>1</v>
      </c>
      <c r="G24" s="131"/>
      <c r="H24" s="473" t="s">
        <v>1561</v>
      </c>
      <c r="I24" s="475"/>
      <c r="K24" s="476"/>
      <c r="L24" s="477" t="s">
        <v>1616</v>
      </c>
      <c r="M24" s="473" t="s">
        <v>4379</v>
      </c>
      <c r="O24" s="478" t="s">
        <v>1892</v>
      </c>
      <c r="P24" s="131"/>
      <c r="Q24" s="471"/>
      <c r="R24" s="472">
        <v>0</v>
      </c>
      <c r="S24" s="278"/>
      <c r="T24" s="626"/>
      <c r="U24" s="473" t="s">
        <v>1887</v>
      </c>
      <c r="V24" s="473" t="s">
        <v>1887</v>
      </c>
      <c r="W24" s="473" t="s">
        <v>3979</v>
      </c>
      <c r="X24" s="473" t="s">
        <v>3978</v>
      </c>
      <c r="Y24" s="132">
        <f t="shared" si="0"/>
        <v>0</v>
      </c>
      <c r="Z24" s="132" t="str">
        <f t="shared" si="1"/>
        <v>0</v>
      </c>
      <c r="AA24" s="372">
        <f t="shared" si="2"/>
        <v>0</v>
      </c>
      <c r="AB24" s="481"/>
      <c r="AC24" s="481"/>
      <c r="AD24" s="482"/>
      <c r="AE24" s="482"/>
      <c r="AF24" s="482"/>
      <c r="AG24" s="482"/>
      <c r="AH24" s="482"/>
    </row>
    <row r="25" spans="1:34" s="473" customFormat="1" ht="67.5" hidden="1" customHeight="1" x14ac:dyDescent="0.2">
      <c r="A25" s="471"/>
      <c r="B25" s="472"/>
      <c r="C25" s="471"/>
      <c r="D25" s="471" t="s">
        <v>1900</v>
      </c>
      <c r="E25" s="473" t="s">
        <v>5516</v>
      </c>
      <c r="F25" s="474">
        <v>1</v>
      </c>
      <c r="G25" s="131"/>
      <c r="H25" s="473" t="s">
        <v>1561</v>
      </c>
      <c r="I25" s="475"/>
      <c r="K25" s="476"/>
      <c r="L25" s="477" t="s">
        <v>1616</v>
      </c>
      <c r="M25" s="473" t="s">
        <v>4379</v>
      </c>
      <c r="O25" s="478" t="s">
        <v>1892</v>
      </c>
      <c r="P25" s="131"/>
      <c r="Q25" s="471"/>
      <c r="R25" s="472">
        <v>0</v>
      </c>
      <c r="S25" s="278"/>
      <c r="T25" s="626"/>
      <c r="U25" s="473" t="s">
        <v>1887</v>
      </c>
      <c r="V25" s="473" t="s">
        <v>1887</v>
      </c>
      <c r="W25" s="473" t="s">
        <v>3979</v>
      </c>
      <c r="X25" s="473" t="s">
        <v>3978</v>
      </c>
      <c r="Y25" s="132">
        <f t="shared" si="0"/>
        <v>0</v>
      </c>
      <c r="Z25" s="132" t="str">
        <f t="shared" si="1"/>
        <v>0</v>
      </c>
      <c r="AA25" s="372">
        <f t="shared" si="2"/>
        <v>0</v>
      </c>
      <c r="AB25" s="481"/>
      <c r="AC25" s="481"/>
      <c r="AD25" s="482"/>
      <c r="AE25" s="482"/>
      <c r="AF25" s="482"/>
      <c r="AG25" s="482"/>
      <c r="AH25" s="482"/>
    </row>
    <row r="26" spans="1:34" s="473" customFormat="1" ht="67.5" hidden="1" customHeight="1" x14ac:dyDescent="0.2">
      <c r="A26" s="471"/>
      <c r="B26" s="472"/>
      <c r="C26" s="471"/>
      <c r="D26" s="471" t="s">
        <v>1901</v>
      </c>
      <c r="E26" s="473" t="s">
        <v>5516</v>
      </c>
      <c r="F26" s="474">
        <v>1</v>
      </c>
      <c r="G26" s="131"/>
      <c r="H26" s="473" t="s">
        <v>1561</v>
      </c>
      <c r="I26" s="475"/>
      <c r="K26" s="476"/>
      <c r="L26" s="477" t="s">
        <v>1616</v>
      </c>
      <c r="M26" s="473" t="s">
        <v>4379</v>
      </c>
      <c r="O26" s="478" t="s">
        <v>1892</v>
      </c>
      <c r="P26" s="131"/>
      <c r="Q26" s="471"/>
      <c r="R26" s="472">
        <v>0</v>
      </c>
      <c r="S26" s="278"/>
      <c r="T26" s="626"/>
      <c r="U26" s="473" t="s">
        <v>1887</v>
      </c>
      <c r="V26" s="473" t="s">
        <v>1887</v>
      </c>
      <c r="W26" s="473" t="s">
        <v>3979</v>
      </c>
      <c r="X26" s="473" t="s">
        <v>3978</v>
      </c>
      <c r="Y26" s="132">
        <f t="shared" si="0"/>
        <v>0</v>
      </c>
      <c r="Z26" s="132" t="str">
        <f t="shared" si="1"/>
        <v>0</v>
      </c>
      <c r="AA26" s="372">
        <f t="shared" si="2"/>
        <v>0</v>
      </c>
      <c r="AB26" s="481"/>
      <c r="AC26" s="481"/>
      <c r="AD26" s="482"/>
      <c r="AE26" s="482"/>
      <c r="AF26" s="482"/>
      <c r="AG26" s="482"/>
      <c r="AH26" s="482"/>
    </row>
    <row r="27" spans="1:34" s="473" customFormat="1" ht="67.5" hidden="1" customHeight="1" x14ac:dyDescent="0.2">
      <c r="A27" s="471"/>
      <c r="B27" s="472"/>
      <c r="C27" s="471"/>
      <c r="D27" s="471" t="s">
        <v>1902</v>
      </c>
      <c r="E27" s="473" t="s">
        <v>5516</v>
      </c>
      <c r="F27" s="474">
        <v>1</v>
      </c>
      <c r="G27" s="131"/>
      <c r="H27" s="473" t="s">
        <v>1561</v>
      </c>
      <c r="I27" s="475"/>
      <c r="K27" s="476"/>
      <c r="L27" s="477" t="s">
        <v>1616</v>
      </c>
      <c r="M27" s="473" t="s">
        <v>4379</v>
      </c>
      <c r="O27" s="478" t="s">
        <v>1892</v>
      </c>
      <c r="P27" s="131"/>
      <c r="Q27" s="471"/>
      <c r="R27" s="472">
        <v>0</v>
      </c>
      <c r="S27" s="278"/>
      <c r="T27" s="626"/>
      <c r="U27" s="473" t="s">
        <v>1887</v>
      </c>
      <c r="V27" s="473" t="s">
        <v>1887</v>
      </c>
      <c r="W27" s="473" t="s">
        <v>3979</v>
      </c>
      <c r="X27" s="473" t="s">
        <v>3978</v>
      </c>
      <c r="Y27" s="132">
        <f t="shared" si="0"/>
        <v>0</v>
      </c>
      <c r="Z27" s="132" t="str">
        <f t="shared" si="1"/>
        <v>0</v>
      </c>
      <c r="AA27" s="372">
        <f t="shared" si="2"/>
        <v>0</v>
      </c>
      <c r="AB27" s="481"/>
      <c r="AC27" s="481"/>
      <c r="AD27" s="482"/>
      <c r="AE27" s="482"/>
      <c r="AF27" s="482"/>
      <c r="AG27" s="482"/>
      <c r="AH27" s="482"/>
    </row>
    <row r="28" spans="1:34" s="473" customFormat="1" ht="67.5" hidden="1" customHeight="1" x14ac:dyDescent="0.2">
      <c r="A28" s="471"/>
      <c r="B28" s="472"/>
      <c r="C28" s="471"/>
      <c r="D28" s="471" t="s">
        <v>1903</v>
      </c>
      <c r="E28" s="473" t="s">
        <v>5516</v>
      </c>
      <c r="F28" s="474">
        <v>1</v>
      </c>
      <c r="G28" s="131"/>
      <c r="H28" s="473" t="s">
        <v>1561</v>
      </c>
      <c r="I28" s="475"/>
      <c r="K28" s="476"/>
      <c r="L28" s="477" t="s">
        <v>1616</v>
      </c>
      <c r="M28" s="473" t="s">
        <v>4379</v>
      </c>
      <c r="O28" s="478" t="s">
        <v>1892</v>
      </c>
      <c r="P28" s="131"/>
      <c r="Q28" s="471"/>
      <c r="R28" s="472">
        <v>0</v>
      </c>
      <c r="S28" s="278"/>
      <c r="T28" s="626"/>
      <c r="U28" s="473" t="s">
        <v>1887</v>
      </c>
      <c r="V28" s="473" t="s">
        <v>1887</v>
      </c>
      <c r="W28" s="473" t="s">
        <v>3979</v>
      </c>
      <c r="X28" s="473" t="s">
        <v>3978</v>
      </c>
      <c r="Y28" s="132">
        <f t="shared" si="0"/>
        <v>0</v>
      </c>
      <c r="Z28" s="132" t="str">
        <f t="shared" si="1"/>
        <v>0</v>
      </c>
      <c r="AA28" s="372">
        <f t="shared" si="2"/>
        <v>0</v>
      </c>
      <c r="AB28" s="481"/>
      <c r="AC28" s="481"/>
      <c r="AD28" s="482"/>
      <c r="AE28" s="482"/>
      <c r="AF28" s="482"/>
      <c r="AG28" s="482"/>
      <c r="AH28" s="482"/>
    </row>
    <row r="29" spans="1:34" s="473" customFormat="1" ht="67.5" hidden="1" customHeight="1" x14ac:dyDescent="0.2">
      <c r="A29" s="471"/>
      <c r="B29" s="472"/>
      <c r="C29" s="471"/>
      <c r="D29" s="471" t="s">
        <v>1904</v>
      </c>
      <c r="E29" s="473" t="s">
        <v>5516</v>
      </c>
      <c r="F29" s="474">
        <v>1</v>
      </c>
      <c r="G29" s="131"/>
      <c r="H29" s="473" t="s">
        <v>1561</v>
      </c>
      <c r="I29" s="475"/>
      <c r="K29" s="476"/>
      <c r="L29" s="477" t="s">
        <v>1616</v>
      </c>
      <c r="M29" s="473" t="s">
        <v>4379</v>
      </c>
      <c r="O29" s="478" t="s">
        <v>1892</v>
      </c>
      <c r="P29" s="131"/>
      <c r="Q29" s="471"/>
      <c r="R29" s="472">
        <v>0</v>
      </c>
      <c r="S29" s="278"/>
      <c r="T29" s="626"/>
      <c r="U29" s="473" t="s">
        <v>1887</v>
      </c>
      <c r="V29" s="473" t="s">
        <v>1887</v>
      </c>
      <c r="W29" s="473" t="s">
        <v>3979</v>
      </c>
      <c r="X29" s="473" t="s">
        <v>3978</v>
      </c>
      <c r="Y29" s="132">
        <f t="shared" si="0"/>
        <v>0</v>
      </c>
      <c r="Z29" s="132" t="str">
        <f t="shared" si="1"/>
        <v>0</v>
      </c>
      <c r="AA29" s="372">
        <f t="shared" si="2"/>
        <v>0</v>
      </c>
      <c r="AB29" s="481"/>
      <c r="AC29" s="481"/>
      <c r="AD29" s="482"/>
      <c r="AE29" s="482"/>
      <c r="AF29" s="482"/>
      <c r="AG29" s="482"/>
      <c r="AH29" s="482"/>
    </row>
    <row r="30" spans="1:34" s="473" customFormat="1" ht="67.5" hidden="1" customHeight="1" x14ac:dyDescent="0.2">
      <c r="A30" s="471"/>
      <c r="B30" s="472"/>
      <c r="C30" s="471"/>
      <c r="D30" s="471" t="s">
        <v>1905</v>
      </c>
      <c r="E30" s="473" t="s">
        <v>5516</v>
      </c>
      <c r="F30" s="474">
        <v>1</v>
      </c>
      <c r="G30" s="131"/>
      <c r="H30" s="473" t="s">
        <v>1561</v>
      </c>
      <c r="I30" s="475"/>
      <c r="K30" s="476"/>
      <c r="L30" s="477" t="s">
        <v>1616</v>
      </c>
      <c r="M30" s="473" t="s">
        <v>4379</v>
      </c>
      <c r="O30" s="478" t="s">
        <v>1892</v>
      </c>
      <c r="P30" s="131"/>
      <c r="Q30" s="471"/>
      <c r="R30" s="472">
        <v>0</v>
      </c>
      <c r="S30" s="278"/>
      <c r="T30" s="626"/>
      <c r="U30" s="473" t="s">
        <v>1887</v>
      </c>
      <c r="V30" s="473" t="s">
        <v>1887</v>
      </c>
      <c r="W30" s="473" t="s">
        <v>3979</v>
      </c>
      <c r="X30" s="473" t="s">
        <v>3978</v>
      </c>
      <c r="Y30" s="132">
        <f t="shared" si="0"/>
        <v>0</v>
      </c>
      <c r="Z30" s="132" t="str">
        <f t="shared" si="1"/>
        <v>0</v>
      </c>
      <c r="AA30" s="372">
        <f t="shared" si="2"/>
        <v>0</v>
      </c>
      <c r="AB30" s="481"/>
      <c r="AC30" s="481"/>
      <c r="AD30" s="482"/>
      <c r="AE30" s="482"/>
      <c r="AF30" s="482"/>
      <c r="AG30" s="482"/>
      <c r="AH30" s="482"/>
    </row>
    <row r="31" spans="1:34" s="473" customFormat="1" ht="67.5" hidden="1" customHeight="1" x14ac:dyDescent="0.2">
      <c r="A31" s="471"/>
      <c r="B31" s="472"/>
      <c r="C31" s="471"/>
      <c r="D31" s="471" t="s">
        <v>1906</v>
      </c>
      <c r="E31" s="473" t="s">
        <v>5516</v>
      </c>
      <c r="F31" s="474">
        <v>1</v>
      </c>
      <c r="G31" s="131"/>
      <c r="H31" s="473" t="s">
        <v>1561</v>
      </c>
      <c r="I31" s="475"/>
      <c r="K31" s="476"/>
      <c r="L31" s="477" t="s">
        <v>1616</v>
      </c>
      <c r="M31" s="473" t="s">
        <v>4379</v>
      </c>
      <c r="O31" s="478" t="s">
        <v>1892</v>
      </c>
      <c r="P31" s="131"/>
      <c r="Q31" s="471"/>
      <c r="R31" s="472">
        <v>0</v>
      </c>
      <c r="S31" s="278"/>
      <c r="T31" s="626"/>
      <c r="U31" s="473" t="s">
        <v>1887</v>
      </c>
      <c r="V31" s="473" t="s">
        <v>1887</v>
      </c>
      <c r="W31" s="473" t="s">
        <v>3979</v>
      </c>
      <c r="X31" s="473" t="s">
        <v>3978</v>
      </c>
      <c r="Y31" s="132">
        <f t="shared" si="0"/>
        <v>0</v>
      </c>
      <c r="Z31" s="132" t="str">
        <f t="shared" si="1"/>
        <v>0</v>
      </c>
      <c r="AA31" s="372">
        <f t="shared" si="2"/>
        <v>0</v>
      </c>
      <c r="AB31" s="481"/>
      <c r="AC31" s="481"/>
      <c r="AD31" s="482"/>
      <c r="AE31" s="482"/>
      <c r="AF31" s="482"/>
      <c r="AG31" s="482"/>
      <c r="AH31" s="482"/>
    </row>
    <row r="32" spans="1:34" s="473" customFormat="1" ht="67.5" hidden="1" customHeight="1" x14ac:dyDescent="0.2">
      <c r="A32" s="471"/>
      <c r="B32" s="472"/>
      <c r="C32" s="471"/>
      <c r="D32" s="471" t="s">
        <v>1907</v>
      </c>
      <c r="E32" s="473" t="s">
        <v>5516</v>
      </c>
      <c r="F32" s="474">
        <v>1</v>
      </c>
      <c r="G32" s="131"/>
      <c r="H32" s="473" t="s">
        <v>1561</v>
      </c>
      <c r="I32" s="475"/>
      <c r="K32" s="476"/>
      <c r="L32" s="477" t="s">
        <v>1616</v>
      </c>
      <c r="M32" s="473" t="s">
        <v>4379</v>
      </c>
      <c r="O32" s="478" t="s">
        <v>1892</v>
      </c>
      <c r="P32" s="131"/>
      <c r="Q32" s="471"/>
      <c r="R32" s="472">
        <v>0</v>
      </c>
      <c r="S32" s="278"/>
      <c r="T32" s="626"/>
      <c r="U32" s="473" t="s">
        <v>1887</v>
      </c>
      <c r="V32" s="473" t="s">
        <v>1887</v>
      </c>
      <c r="W32" s="473" t="s">
        <v>3979</v>
      </c>
      <c r="X32" s="473" t="s">
        <v>3978</v>
      </c>
      <c r="Y32" s="132">
        <f t="shared" si="0"/>
        <v>0</v>
      </c>
      <c r="Z32" s="132" t="str">
        <f t="shared" si="1"/>
        <v>0</v>
      </c>
      <c r="AA32" s="372">
        <f t="shared" si="2"/>
        <v>0</v>
      </c>
      <c r="AB32" s="481"/>
      <c r="AC32" s="481"/>
      <c r="AD32" s="482"/>
      <c r="AE32" s="482"/>
      <c r="AF32" s="482"/>
      <c r="AG32" s="482"/>
      <c r="AH32" s="482"/>
    </row>
    <row r="33" spans="1:34" s="473" customFormat="1" ht="67.5" hidden="1" customHeight="1" x14ac:dyDescent="0.2">
      <c r="A33" s="471"/>
      <c r="B33" s="472"/>
      <c r="C33" s="471"/>
      <c r="D33" s="471" t="s">
        <v>1908</v>
      </c>
      <c r="E33" s="473" t="s">
        <v>5516</v>
      </c>
      <c r="F33" s="474">
        <v>1</v>
      </c>
      <c r="G33" s="131"/>
      <c r="H33" s="473" t="s">
        <v>1561</v>
      </c>
      <c r="I33" s="475"/>
      <c r="K33" s="476"/>
      <c r="L33" s="477" t="s">
        <v>1616</v>
      </c>
      <c r="M33" s="473" t="s">
        <v>4379</v>
      </c>
      <c r="O33" s="478" t="s">
        <v>1892</v>
      </c>
      <c r="P33" s="131"/>
      <c r="Q33" s="471"/>
      <c r="R33" s="472">
        <v>0</v>
      </c>
      <c r="S33" s="278"/>
      <c r="T33" s="626"/>
      <c r="U33" s="473" t="s">
        <v>1887</v>
      </c>
      <c r="V33" s="473" t="s">
        <v>1887</v>
      </c>
      <c r="W33" s="473" t="s">
        <v>3979</v>
      </c>
      <c r="X33" s="473" t="s">
        <v>3978</v>
      </c>
      <c r="Y33" s="132">
        <f t="shared" si="0"/>
        <v>0</v>
      </c>
      <c r="Z33" s="132" t="str">
        <f t="shared" si="1"/>
        <v>0</v>
      </c>
      <c r="AA33" s="372">
        <f t="shared" si="2"/>
        <v>0</v>
      </c>
      <c r="AB33" s="481"/>
      <c r="AC33" s="481"/>
      <c r="AD33" s="482"/>
      <c r="AE33" s="482"/>
      <c r="AF33" s="482"/>
      <c r="AG33" s="482"/>
      <c r="AH33" s="482"/>
    </row>
    <row r="34" spans="1:34" s="473" customFormat="1" ht="67.5" hidden="1" customHeight="1" x14ac:dyDescent="0.2">
      <c r="A34" s="471"/>
      <c r="B34" s="472"/>
      <c r="C34" s="471"/>
      <c r="D34" s="471" t="s">
        <v>1909</v>
      </c>
      <c r="E34" s="473" t="s">
        <v>5516</v>
      </c>
      <c r="F34" s="474">
        <v>1</v>
      </c>
      <c r="G34" s="131"/>
      <c r="H34" s="473" t="s">
        <v>1561</v>
      </c>
      <c r="I34" s="476"/>
      <c r="K34" s="476"/>
      <c r="L34" s="477" t="s">
        <v>1616</v>
      </c>
      <c r="M34" s="473" t="s">
        <v>4379</v>
      </c>
      <c r="O34" s="478" t="s">
        <v>1892</v>
      </c>
      <c r="P34" s="131"/>
      <c r="Q34" s="471"/>
      <c r="R34" s="472">
        <v>0</v>
      </c>
      <c r="S34" s="278"/>
      <c r="T34" s="626"/>
      <c r="U34" s="473" t="s">
        <v>1887</v>
      </c>
      <c r="V34" s="473" t="s">
        <v>1887</v>
      </c>
      <c r="W34" s="473" t="s">
        <v>3979</v>
      </c>
      <c r="X34" s="473" t="s">
        <v>3978</v>
      </c>
      <c r="Y34" s="132">
        <f t="shared" si="0"/>
        <v>0</v>
      </c>
      <c r="Z34" s="132" t="str">
        <f t="shared" si="1"/>
        <v>0</v>
      </c>
      <c r="AA34" s="372">
        <f t="shared" si="2"/>
        <v>0</v>
      </c>
      <c r="AB34" s="481"/>
      <c r="AC34" s="481"/>
      <c r="AD34" s="482"/>
      <c r="AE34" s="482"/>
      <c r="AF34" s="482"/>
      <c r="AG34" s="482"/>
      <c r="AH34" s="482"/>
    </row>
    <row r="35" spans="1:34" s="473" customFormat="1" ht="67.5" hidden="1" customHeight="1" x14ac:dyDescent="0.2">
      <c r="A35" s="471"/>
      <c r="B35" s="472"/>
      <c r="C35" s="471"/>
      <c r="D35" s="471" t="s">
        <v>1910</v>
      </c>
      <c r="E35" s="473" t="s">
        <v>5516</v>
      </c>
      <c r="F35" s="474">
        <v>1</v>
      </c>
      <c r="G35" s="131"/>
      <c r="H35" s="473" t="s">
        <v>1561</v>
      </c>
      <c r="I35" s="476"/>
      <c r="K35" s="476"/>
      <c r="L35" s="477" t="s">
        <v>1616</v>
      </c>
      <c r="M35" s="473" t="s">
        <v>4379</v>
      </c>
      <c r="O35" s="478" t="s">
        <v>1892</v>
      </c>
      <c r="P35" s="131"/>
      <c r="Q35" s="471"/>
      <c r="R35" s="472">
        <v>0</v>
      </c>
      <c r="S35" s="278"/>
      <c r="T35" s="626"/>
      <c r="U35" s="473" t="s">
        <v>1887</v>
      </c>
      <c r="V35" s="473" t="s">
        <v>1887</v>
      </c>
      <c r="W35" s="473" t="s">
        <v>3979</v>
      </c>
      <c r="X35" s="473" t="s">
        <v>3978</v>
      </c>
      <c r="Y35" s="132">
        <f t="shared" si="0"/>
        <v>0</v>
      </c>
      <c r="Z35" s="132" t="str">
        <f t="shared" si="1"/>
        <v>0</v>
      </c>
      <c r="AA35" s="372">
        <f t="shared" si="2"/>
        <v>0</v>
      </c>
      <c r="AB35" s="481"/>
      <c r="AC35" s="481"/>
      <c r="AD35" s="482"/>
      <c r="AE35" s="482"/>
      <c r="AF35" s="482"/>
      <c r="AG35" s="482"/>
      <c r="AH35" s="482"/>
    </row>
    <row r="36" spans="1:34" s="473" customFormat="1" ht="67.5" hidden="1" customHeight="1" x14ac:dyDescent="0.2">
      <c r="A36" s="471"/>
      <c r="B36" s="472"/>
      <c r="C36" s="471"/>
      <c r="D36" s="471" t="s">
        <v>1911</v>
      </c>
      <c r="E36" s="473" t="s">
        <v>5516</v>
      </c>
      <c r="F36" s="474">
        <v>1</v>
      </c>
      <c r="G36" s="131"/>
      <c r="H36" s="473" t="s">
        <v>1561</v>
      </c>
      <c r="I36" s="476"/>
      <c r="K36" s="476"/>
      <c r="L36" s="477" t="s">
        <v>1616</v>
      </c>
      <c r="M36" s="473" t="s">
        <v>4379</v>
      </c>
      <c r="O36" s="478" t="s">
        <v>1892</v>
      </c>
      <c r="P36" s="131"/>
      <c r="Q36" s="471"/>
      <c r="R36" s="472">
        <v>0</v>
      </c>
      <c r="S36" s="278"/>
      <c r="T36" s="626"/>
      <c r="U36" s="473" t="s">
        <v>1887</v>
      </c>
      <c r="V36" s="473" t="s">
        <v>1887</v>
      </c>
      <c r="W36" s="473" t="s">
        <v>3979</v>
      </c>
      <c r="X36" s="473" t="s">
        <v>3978</v>
      </c>
      <c r="Y36" s="132">
        <f t="shared" si="0"/>
        <v>0</v>
      </c>
      <c r="Z36" s="132" t="str">
        <f t="shared" si="1"/>
        <v>0</v>
      </c>
      <c r="AA36" s="372">
        <f t="shared" si="2"/>
        <v>0</v>
      </c>
      <c r="AB36" s="481"/>
      <c r="AC36" s="481"/>
      <c r="AD36" s="482"/>
      <c r="AE36" s="482"/>
      <c r="AF36" s="482"/>
      <c r="AG36" s="482"/>
      <c r="AH36" s="482"/>
    </row>
    <row r="37" spans="1:34" s="473" customFormat="1" ht="67.5" hidden="1" customHeight="1" x14ac:dyDescent="0.2">
      <c r="A37" s="471"/>
      <c r="B37" s="472"/>
      <c r="C37" s="471"/>
      <c r="D37" s="471" t="s">
        <v>1912</v>
      </c>
      <c r="E37" s="473" t="s">
        <v>5516</v>
      </c>
      <c r="F37" s="474">
        <v>1</v>
      </c>
      <c r="G37" s="131"/>
      <c r="H37" s="473" t="s">
        <v>1561</v>
      </c>
      <c r="I37" s="475"/>
      <c r="K37" s="476"/>
      <c r="L37" s="477" t="s">
        <v>1616</v>
      </c>
      <c r="M37" s="473" t="s">
        <v>4379</v>
      </c>
      <c r="O37" s="478" t="s">
        <v>1892</v>
      </c>
      <c r="P37" s="131"/>
      <c r="Q37" s="471"/>
      <c r="R37" s="472">
        <v>0</v>
      </c>
      <c r="S37" s="278"/>
      <c r="T37" s="626"/>
      <c r="U37" s="473" t="s">
        <v>1887</v>
      </c>
      <c r="V37" s="473" t="s">
        <v>1887</v>
      </c>
      <c r="W37" s="473" t="s">
        <v>3979</v>
      </c>
      <c r="X37" s="473" t="s">
        <v>3978</v>
      </c>
      <c r="Y37" s="132">
        <f t="shared" si="0"/>
        <v>0</v>
      </c>
      <c r="Z37" s="132" t="str">
        <f t="shared" si="1"/>
        <v>0</v>
      </c>
      <c r="AA37" s="372">
        <f t="shared" si="2"/>
        <v>0</v>
      </c>
      <c r="AB37" s="481"/>
      <c r="AC37" s="481"/>
      <c r="AD37" s="482"/>
      <c r="AE37" s="482"/>
      <c r="AF37" s="482"/>
      <c r="AG37" s="482"/>
      <c r="AH37" s="482"/>
    </row>
    <row r="38" spans="1:34" s="473" customFormat="1" ht="67.5" hidden="1" customHeight="1" x14ac:dyDescent="0.2">
      <c r="A38" s="471"/>
      <c r="B38" s="472"/>
      <c r="C38" s="471"/>
      <c r="D38" s="471" t="s">
        <v>1913</v>
      </c>
      <c r="E38" s="473" t="s">
        <v>5516</v>
      </c>
      <c r="F38" s="474">
        <v>1</v>
      </c>
      <c r="G38" s="131"/>
      <c r="H38" s="473" t="s">
        <v>1561</v>
      </c>
      <c r="I38" s="475"/>
      <c r="K38" s="476"/>
      <c r="L38" s="477" t="s">
        <v>1616</v>
      </c>
      <c r="M38" s="473" t="s">
        <v>4379</v>
      </c>
      <c r="O38" s="478" t="s">
        <v>1892</v>
      </c>
      <c r="P38" s="131"/>
      <c r="Q38" s="471"/>
      <c r="R38" s="472">
        <v>0</v>
      </c>
      <c r="S38" s="278"/>
      <c r="T38" s="626"/>
      <c r="U38" s="473" t="s">
        <v>1887</v>
      </c>
      <c r="V38" s="473" t="s">
        <v>1887</v>
      </c>
      <c r="W38" s="473" t="s">
        <v>3979</v>
      </c>
      <c r="X38" s="473" t="s">
        <v>3978</v>
      </c>
      <c r="Y38" s="132">
        <f t="shared" si="0"/>
        <v>0</v>
      </c>
      <c r="Z38" s="132" t="str">
        <f t="shared" si="1"/>
        <v>0</v>
      </c>
      <c r="AA38" s="372">
        <f t="shared" si="2"/>
        <v>0</v>
      </c>
      <c r="AB38" s="481"/>
      <c r="AC38" s="481"/>
      <c r="AD38" s="482"/>
      <c r="AE38" s="482"/>
      <c r="AF38" s="482"/>
      <c r="AG38" s="482"/>
      <c r="AH38" s="482"/>
    </row>
    <row r="39" spans="1:34" s="473" customFormat="1" ht="67.5" hidden="1" customHeight="1" x14ac:dyDescent="0.2">
      <c r="A39" s="471"/>
      <c r="B39" s="472"/>
      <c r="C39" s="471"/>
      <c r="D39" s="471" t="s">
        <v>1914</v>
      </c>
      <c r="E39" s="473" t="s">
        <v>5516</v>
      </c>
      <c r="F39" s="474">
        <v>1</v>
      </c>
      <c r="G39" s="131"/>
      <c r="H39" s="473" t="s">
        <v>1561</v>
      </c>
      <c r="I39" s="475"/>
      <c r="K39" s="476"/>
      <c r="L39" s="477" t="s">
        <v>1616</v>
      </c>
      <c r="M39" s="473" t="s">
        <v>4379</v>
      </c>
      <c r="O39" s="478" t="s">
        <v>1892</v>
      </c>
      <c r="P39" s="131"/>
      <c r="Q39" s="471"/>
      <c r="R39" s="472">
        <v>0</v>
      </c>
      <c r="S39" s="278"/>
      <c r="T39" s="626"/>
      <c r="U39" s="473" t="s">
        <v>1887</v>
      </c>
      <c r="V39" s="473" t="s">
        <v>1887</v>
      </c>
      <c r="W39" s="473" t="s">
        <v>3979</v>
      </c>
      <c r="X39" s="473" t="s">
        <v>3978</v>
      </c>
      <c r="Y39" s="132">
        <f t="shared" si="0"/>
        <v>0</v>
      </c>
      <c r="Z39" s="132" t="str">
        <f t="shared" si="1"/>
        <v>0</v>
      </c>
      <c r="AA39" s="372">
        <f t="shared" si="2"/>
        <v>0</v>
      </c>
      <c r="AB39" s="484"/>
      <c r="AC39" s="481"/>
      <c r="AD39" s="482"/>
      <c r="AE39" s="482"/>
      <c r="AF39" s="482"/>
      <c r="AG39" s="482"/>
      <c r="AH39" s="482"/>
    </row>
    <row r="40" spans="1:34" s="473" customFormat="1" ht="67.5" hidden="1" customHeight="1" x14ac:dyDescent="0.2">
      <c r="A40" s="471"/>
      <c r="B40" s="472"/>
      <c r="C40" s="471"/>
      <c r="D40" s="471" t="s">
        <v>1915</v>
      </c>
      <c r="E40" s="473" t="s">
        <v>5516</v>
      </c>
      <c r="F40" s="474">
        <v>1</v>
      </c>
      <c r="G40" s="131"/>
      <c r="H40" s="473" t="s">
        <v>1561</v>
      </c>
      <c r="I40" s="475"/>
      <c r="K40" s="476"/>
      <c r="L40" s="477" t="s">
        <v>1616</v>
      </c>
      <c r="M40" s="473" t="s">
        <v>4379</v>
      </c>
      <c r="O40" s="478" t="s">
        <v>1892</v>
      </c>
      <c r="P40" s="131"/>
      <c r="Q40" s="471"/>
      <c r="R40" s="472">
        <v>0</v>
      </c>
      <c r="S40" s="278"/>
      <c r="T40" s="626"/>
      <c r="U40" s="473" t="s">
        <v>1887</v>
      </c>
      <c r="V40" s="473" t="s">
        <v>1887</v>
      </c>
      <c r="W40" s="473" t="s">
        <v>3979</v>
      </c>
      <c r="X40" s="473" t="s">
        <v>3978</v>
      </c>
      <c r="Y40" s="132">
        <f t="shared" si="0"/>
        <v>0</v>
      </c>
      <c r="Z40" s="132" t="str">
        <f t="shared" si="1"/>
        <v>0</v>
      </c>
      <c r="AA40" s="372">
        <f t="shared" si="2"/>
        <v>0</v>
      </c>
      <c r="AB40" s="484"/>
      <c r="AC40" s="481"/>
      <c r="AD40" s="482"/>
      <c r="AE40" s="482"/>
      <c r="AF40" s="482"/>
      <c r="AG40" s="482"/>
      <c r="AH40" s="482"/>
    </row>
    <row r="41" spans="1:34" s="473" customFormat="1" ht="11.25" hidden="1" customHeight="1" x14ac:dyDescent="0.2">
      <c r="A41" s="471"/>
      <c r="B41" s="472"/>
      <c r="C41" s="471"/>
      <c r="D41" s="471"/>
      <c r="F41" s="474"/>
      <c r="G41" s="131"/>
      <c r="I41" s="475"/>
      <c r="K41" s="476"/>
      <c r="L41" s="477"/>
      <c r="O41" s="478"/>
      <c r="P41" s="131"/>
      <c r="Q41" s="471"/>
      <c r="R41" s="472"/>
      <c r="S41" s="278"/>
      <c r="T41" s="626"/>
      <c r="Y41" s="132">
        <f t="shared" si="0"/>
        <v>0</v>
      </c>
      <c r="Z41" s="132" t="str">
        <f t="shared" si="1"/>
        <v>0</v>
      </c>
      <c r="AA41" s="372" t="str">
        <f t="shared" si="2"/>
        <v>0</v>
      </c>
      <c r="AB41" s="484"/>
      <c r="AC41" s="481"/>
      <c r="AD41" s="482"/>
      <c r="AE41" s="482"/>
      <c r="AF41" s="482"/>
      <c r="AG41" s="482"/>
      <c r="AH41" s="482"/>
    </row>
    <row r="42" spans="1:34" s="504" customFormat="1" ht="12" customHeight="1" x14ac:dyDescent="0.2">
      <c r="A42" s="80" t="s">
        <v>4446</v>
      </c>
      <c r="B42" s="81">
        <v>216</v>
      </c>
      <c r="C42" s="80" t="s">
        <v>4447</v>
      </c>
      <c r="D42" s="80" t="s">
        <v>1906</v>
      </c>
      <c r="E42" s="82" t="s">
        <v>5516</v>
      </c>
      <c r="F42" s="82">
        <v>1</v>
      </c>
      <c r="G42" s="183">
        <v>25</v>
      </c>
      <c r="H42" s="82" t="s">
        <v>1561</v>
      </c>
      <c r="I42" s="126" t="s">
        <v>3446</v>
      </c>
      <c r="J42" s="79" t="s">
        <v>3005</v>
      </c>
      <c r="K42" s="4" t="s">
        <v>4069</v>
      </c>
      <c r="L42" s="254" t="s">
        <v>1616</v>
      </c>
      <c r="M42" s="83" t="s">
        <v>4379</v>
      </c>
      <c r="N42" s="79" t="s">
        <v>3005</v>
      </c>
      <c r="O42" s="83" t="s">
        <v>2260</v>
      </c>
      <c r="P42" s="183">
        <v>25</v>
      </c>
      <c r="Q42" s="80" t="s">
        <v>2719</v>
      </c>
      <c r="R42" s="81">
        <v>0</v>
      </c>
      <c r="S42" s="77">
        <v>24074</v>
      </c>
      <c r="T42" s="80" t="s">
        <v>2261</v>
      </c>
      <c r="U42" s="79" t="s">
        <v>1887</v>
      </c>
      <c r="V42" s="79" t="s">
        <v>1887</v>
      </c>
      <c r="W42" s="79" t="s">
        <v>3979</v>
      </c>
      <c r="X42" s="79" t="s">
        <v>3978</v>
      </c>
      <c r="Y42" s="132">
        <f t="shared" si="0"/>
        <v>50</v>
      </c>
      <c r="Z42" s="132" t="str">
        <f t="shared" si="1"/>
        <v>0</v>
      </c>
      <c r="AA42" s="372">
        <f t="shared" si="2"/>
        <v>50</v>
      </c>
      <c r="AC42" s="609"/>
    </row>
    <row r="43" spans="1:34" s="504" customFormat="1" ht="12" customHeight="1" x14ac:dyDescent="0.2">
      <c r="A43" s="80" t="s">
        <v>4446</v>
      </c>
      <c r="B43" s="81">
        <v>216</v>
      </c>
      <c r="C43" s="80" t="s">
        <v>4447</v>
      </c>
      <c r="D43" s="80" t="s">
        <v>1907</v>
      </c>
      <c r="E43" s="82" t="s">
        <v>5516</v>
      </c>
      <c r="F43" s="82">
        <v>1</v>
      </c>
      <c r="G43" s="183">
        <v>25</v>
      </c>
      <c r="H43" s="82" t="s">
        <v>1561</v>
      </c>
      <c r="I43" s="126" t="s">
        <v>3446</v>
      </c>
      <c r="J43" s="79" t="s">
        <v>3005</v>
      </c>
      <c r="K43" s="4" t="s">
        <v>4069</v>
      </c>
      <c r="L43" s="254" t="s">
        <v>1616</v>
      </c>
      <c r="M43" s="83" t="s">
        <v>4379</v>
      </c>
      <c r="N43" s="79" t="s">
        <v>3005</v>
      </c>
      <c r="O43" s="83" t="s">
        <v>2260</v>
      </c>
      <c r="P43" s="183">
        <v>25</v>
      </c>
      <c r="Q43" s="80" t="s">
        <v>2719</v>
      </c>
      <c r="R43" s="81">
        <v>0</v>
      </c>
      <c r="S43" s="77">
        <v>24074</v>
      </c>
      <c r="T43" s="80" t="s">
        <v>2261</v>
      </c>
      <c r="U43" s="79" t="s">
        <v>1887</v>
      </c>
      <c r="V43" s="79" t="s">
        <v>1887</v>
      </c>
      <c r="W43" s="79" t="s">
        <v>3979</v>
      </c>
      <c r="X43" s="79" t="s">
        <v>3978</v>
      </c>
      <c r="Y43" s="132">
        <f t="shared" si="0"/>
        <v>50</v>
      </c>
      <c r="Z43" s="132" t="str">
        <f t="shared" si="1"/>
        <v>0</v>
      </c>
      <c r="AA43" s="372">
        <f t="shared" si="2"/>
        <v>50</v>
      </c>
      <c r="AC43" s="609"/>
    </row>
    <row r="44" spans="1:34" s="504" customFormat="1" ht="12" customHeight="1" x14ac:dyDescent="0.2">
      <c r="A44" s="80" t="s">
        <v>4446</v>
      </c>
      <c r="B44" s="81">
        <v>216</v>
      </c>
      <c r="C44" s="80" t="s">
        <v>4447</v>
      </c>
      <c r="D44" s="80" t="s">
        <v>1908</v>
      </c>
      <c r="E44" s="82" t="s">
        <v>5516</v>
      </c>
      <c r="F44" s="82">
        <v>1</v>
      </c>
      <c r="G44" s="183">
        <v>25</v>
      </c>
      <c r="H44" s="82" t="s">
        <v>1561</v>
      </c>
      <c r="I44" s="126" t="s">
        <v>3446</v>
      </c>
      <c r="J44" s="79" t="s">
        <v>3005</v>
      </c>
      <c r="K44" s="4" t="s">
        <v>4069</v>
      </c>
      <c r="L44" s="254" t="s">
        <v>1616</v>
      </c>
      <c r="M44" s="83" t="s">
        <v>4379</v>
      </c>
      <c r="N44" s="79" t="s">
        <v>3005</v>
      </c>
      <c r="O44" s="83" t="s">
        <v>2260</v>
      </c>
      <c r="P44" s="183">
        <v>25</v>
      </c>
      <c r="Q44" s="80" t="s">
        <v>2719</v>
      </c>
      <c r="R44" s="81">
        <v>0</v>
      </c>
      <c r="S44" s="77">
        <v>24074</v>
      </c>
      <c r="T44" s="80" t="s">
        <v>2261</v>
      </c>
      <c r="U44" s="79" t="s">
        <v>1887</v>
      </c>
      <c r="V44" s="79" t="s">
        <v>1887</v>
      </c>
      <c r="W44" s="79" t="s">
        <v>3979</v>
      </c>
      <c r="X44" s="79" t="s">
        <v>3978</v>
      </c>
      <c r="Y44" s="132">
        <f t="shared" si="0"/>
        <v>50</v>
      </c>
      <c r="Z44" s="132" t="str">
        <f t="shared" si="1"/>
        <v>0</v>
      </c>
      <c r="AA44" s="372">
        <f t="shared" si="2"/>
        <v>50</v>
      </c>
      <c r="AC44" s="609"/>
    </row>
    <row r="45" spans="1:34" s="504" customFormat="1" ht="12" customHeight="1" x14ac:dyDescent="0.2">
      <c r="A45" s="80" t="s">
        <v>4446</v>
      </c>
      <c r="B45" s="81">
        <v>216</v>
      </c>
      <c r="C45" s="80" t="s">
        <v>4447</v>
      </c>
      <c r="D45" s="80" t="s">
        <v>1909</v>
      </c>
      <c r="E45" s="82" t="s">
        <v>5516</v>
      </c>
      <c r="F45" s="82">
        <v>1</v>
      </c>
      <c r="G45" s="183">
        <v>25</v>
      </c>
      <c r="H45" s="82" t="s">
        <v>1561</v>
      </c>
      <c r="I45" s="126" t="s">
        <v>3446</v>
      </c>
      <c r="J45" s="79" t="s">
        <v>3005</v>
      </c>
      <c r="K45" s="4" t="s">
        <v>4069</v>
      </c>
      <c r="L45" s="254" t="s">
        <v>1616</v>
      </c>
      <c r="M45" s="83" t="s">
        <v>4379</v>
      </c>
      <c r="N45" s="79" t="s">
        <v>3005</v>
      </c>
      <c r="O45" s="83" t="s">
        <v>2260</v>
      </c>
      <c r="P45" s="183">
        <v>25</v>
      </c>
      <c r="Q45" s="80" t="s">
        <v>2719</v>
      </c>
      <c r="R45" s="81">
        <v>0</v>
      </c>
      <c r="S45" s="77">
        <v>24074</v>
      </c>
      <c r="T45" s="80" t="s">
        <v>2261</v>
      </c>
      <c r="U45" s="79" t="s">
        <v>1887</v>
      </c>
      <c r="V45" s="79" t="s">
        <v>1887</v>
      </c>
      <c r="W45" s="79" t="s">
        <v>3979</v>
      </c>
      <c r="X45" s="79" t="s">
        <v>3978</v>
      </c>
      <c r="Y45" s="132">
        <f t="shared" si="0"/>
        <v>50</v>
      </c>
      <c r="Z45" s="132" t="str">
        <f t="shared" si="1"/>
        <v>0</v>
      </c>
      <c r="AA45" s="372">
        <f t="shared" si="2"/>
        <v>50</v>
      </c>
      <c r="AC45" s="609"/>
    </row>
    <row r="46" spans="1:34" s="504" customFormat="1" ht="12" customHeight="1" x14ac:dyDescent="0.2">
      <c r="A46" s="80" t="s">
        <v>4446</v>
      </c>
      <c r="B46" s="81">
        <v>216</v>
      </c>
      <c r="C46" s="80" t="s">
        <v>4447</v>
      </c>
      <c r="D46" s="80" t="s">
        <v>1910</v>
      </c>
      <c r="E46" s="82" t="s">
        <v>5516</v>
      </c>
      <c r="F46" s="82">
        <v>1</v>
      </c>
      <c r="G46" s="183">
        <v>25</v>
      </c>
      <c r="H46" s="82" t="s">
        <v>1561</v>
      </c>
      <c r="I46" s="126" t="s">
        <v>3446</v>
      </c>
      <c r="J46" s="79" t="s">
        <v>3005</v>
      </c>
      <c r="K46" s="4" t="s">
        <v>4069</v>
      </c>
      <c r="L46" s="254" t="s">
        <v>1616</v>
      </c>
      <c r="M46" s="83" t="s">
        <v>4379</v>
      </c>
      <c r="N46" s="79" t="s">
        <v>3005</v>
      </c>
      <c r="O46" s="83" t="s">
        <v>2260</v>
      </c>
      <c r="P46" s="183">
        <v>25</v>
      </c>
      <c r="Q46" s="80" t="s">
        <v>2719</v>
      </c>
      <c r="R46" s="81">
        <v>0</v>
      </c>
      <c r="S46" s="77">
        <v>24074</v>
      </c>
      <c r="T46" s="80" t="s">
        <v>2261</v>
      </c>
      <c r="U46" s="79" t="s">
        <v>1887</v>
      </c>
      <c r="V46" s="79" t="s">
        <v>1887</v>
      </c>
      <c r="W46" s="79" t="s">
        <v>3979</v>
      </c>
      <c r="X46" s="79" t="s">
        <v>3978</v>
      </c>
      <c r="Y46" s="132">
        <f t="shared" si="0"/>
        <v>50</v>
      </c>
      <c r="Z46" s="132" t="str">
        <f t="shared" si="1"/>
        <v>0</v>
      </c>
      <c r="AA46" s="372">
        <f t="shared" si="2"/>
        <v>50</v>
      </c>
      <c r="AC46" s="609"/>
    </row>
    <row r="47" spans="1:34" s="504" customFormat="1" ht="12" customHeight="1" x14ac:dyDescent="0.2">
      <c r="A47" s="80" t="s">
        <v>4446</v>
      </c>
      <c r="B47" s="81">
        <v>216</v>
      </c>
      <c r="C47" s="80" t="s">
        <v>4447</v>
      </c>
      <c r="D47" s="80" t="s">
        <v>1911</v>
      </c>
      <c r="E47" s="82" t="s">
        <v>5516</v>
      </c>
      <c r="F47" s="82">
        <v>1</v>
      </c>
      <c r="G47" s="183">
        <v>25</v>
      </c>
      <c r="H47" s="82" t="s">
        <v>1561</v>
      </c>
      <c r="I47" s="126" t="s">
        <v>3446</v>
      </c>
      <c r="J47" s="79" t="s">
        <v>3005</v>
      </c>
      <c r="K47" s="4" t="s">
        <v>4069</v>
      </c>
      <c r="L47" s="254" t="s">
        <v>1616</v>
      </c>
      <c r="M47" s="83" t="s">
        <v>4379</v>
      </c>
      <c r="N47" s="79" t="s">
        <v>3005</v>
      </c>
      <c r="O47" s="83" t="s">
        <v>2260</v>
      </c>
      <c r="P47" s="183">
        <v>25</v>
      </c>
      <c r="Q47" s="80" t="s">
        <v>2719</v>
      </c>
      <c r="R47" s="81">
        <v>0</v>
      </c>
      <c r="S47" s="77">
        <v>24074</v>
      </c>
      <c r="T47" s="80" t="s">
        <v>2261</v>
      </c>
      <c r="U47" s="79" t="s">
        <v>1887</v>
      </c>
      <c r="V47" s="79" t="s">
        <v>1887</v>
      </c>
      <c r="W47" s="79" t="s">
        <v>3979</v>
      </c>
      <c r="X47" s="79" t="s">
        <v>3978</v>
      </c>
      <c r="Y47" s="132">
        <f t="shared" si="0"/>
        <v>50</v>
      </c>
      <c r="Z47" s="132" t="str">
        <f t="shared" si="1"/>
        <v>0</v>
      </c>
      <c r="AA47" s="372">
        <f t="shared" si="2"/>
        <v>50</v>
      </c>
      <c r="AC47" s="609"/>
    </row>
    <row r="48" spans="1:34" s="504" customFormat="1" ht="12" customHeight="1" x14ac:dyDescent="0.2">
      <c r="A48" s="627"/>
      <c r="B48" s="628"/>
      <c r="C48" s="627"/>
      <c r="D48" s="627"/>
      <c r="E48" s="629"/>
      <c r="F48" s="629"/>
      <c r="G48" s="498"/>
      <c r="I48" s="497"/>
      <c r="K48" s="499"/>
      <c r="L48" s="254" t="s">
        <v>1616</v>
      </c>
      <c r="M48" s="501"/>
      <c r="O48" s="518"/>
      <c r="P48" s="519"/>
      <c r="Q48" s="627"/>
      <c r="R48" s="628"/>
      <c r="S48" s="278"/>
      <c r="T48" s="627"/>
      <c r="Y48" s="132">
        <f t="shared" si="0"/>
        <v>0</v>
      </c>
      <c r="Z48" s="132" t="str">
        <f t="shared" si="1"/>
        <v>0</v>
      </c>
      <c r="AA48" s="372" t="str">
        <f t="shared" si="2"/>
        <v>0</v>
      </c>
      <c r="AB48" s="509"/>
      <c r="AC48" s="509"/>
      <c r="AD48" s="510"/>
      <c r="AE48" s="510"/>
      <c r="AF48" s="510"/>
      <c r="AG48" s="510"/>
      <c r="AH48" s="510"/>
    </row>
    <row r="49" spans="1:34" s="632" customFormat="1" ht="12" customHeight="1" thickBot="1" x14ac:dyDescent="0.25">
      <c r="A49" s="630"/>
      <c r="B49" s="631"/>
      <c r="C49" s="630"/>
      <c r="D49" s="630"/>
      <c r="G49" s="458">
        <f>SUM(G42:G48)</f>
        <v>150</v>
      </c>
      <c r="I49" s="633"/>
      <c r="K49" s="633"/>
      <c r="L49" s="634"/>
      <c r="M49" s="462">
        <f>G49-P49</f>
        <v>0</v>
      </c>
      <c r="N49" s="635"/>
      <c r="O49" s="469"/>
      <c r="P49" s="462">
        <f>SUM(P42:P48)</f>
        <v>150</v>
      </c>
      <c r="Q49" s="630"/>
      <c r="R49" s="631"/>
      <c r="S49" s="625"/>
      <c r="T49" s="630"/>
      <c r="Y49" s="132">
        <f t="shared" si="0"/>
        <v>0</v>
      </c>
      <c r="Z49" s="132" t="str">
        <f t="shared" si="1"/>
        <v>0</v>
      </c>
      <c r="AA49" s="372" t="str">
        <f t="shared" si="2"/>
        <v>0</v>
      </c>
      <c r="AB49" s="636"/>
      <c r="AC49" s="637"/>
    </row>
    <row r="50" spans="1:34" s="275" customFormat="1" ht="12" customHeight="1" x14ac:dyDescent="0.2">
      <c r="A50" s="440"/>
      <c r="B50" s="272"/>
      <c r="C50" s="440"/>
      <c r="D50" s="440"/>
      <c r="G50" s="578"/>
      <c r="I50" s="126"/>
      <c r="K50" s="370"/>
      <c r="L50" s="254"/>
      <c r="M50" s="578"/>
      <c r="O50" s="514"/>
      <c r="P50" s="578"/>
      <c r="Q50" s="454"/>
      <c r="R50" s="272"/>
      <c r="S50" s="638"/>
      <c r="T50" s="440"/>
      <c r="Y50" s="132">
        <f t="shared" si="0"/>
        <v>0</v>
      </c>
      <c r="Z50" s="132" t="str">
        <f t="shared" si="1"/>
        <v>0</v>
      </c>
      <c r="AA50" s="372" t="str">
        <f t="shared" si="2"/>
        <v>0</v>
      </c>
      <c r="AB50" s="399"/>
      <c r="AC50" s="24"/>
      <c r="AD50" s="28"/>
      <c r="AE50" s="28"/>
      <c r="AF50" s="28"/>
      <c r="AG50" s="28"/>
      <c r="AH50" s="28"/>
    </row>
    <row r="51" spans="1:34" s="504" customFormat="1" ht="12" customHeight="1" x14ac:dyDescent="0.2">
      <c r="A51" s="80" t="s">
        <v>4446</v>
      </c>
      <c r="B51" s="81">
        <v>216</v>
      </c>
      <c r="C51" s="80" t="s">
        <v>4447</v>
      </c>
      <c r="D51" s="80" t="s">
        <v>3442</v>
      </c>
      <c r="E51" s="82" t="s">
        <v>5516</v>
      </c>
      <c r="F51" s="275">
        <v>1</v>
      </c>
      <c r="G51" s="526">
        <v>2</v>
      </c>
      <c r="H51" s="82" t="s">
        <v>1561</v>
      </c>
      <c r="I51" s="126" t="s">
        <v>3446</v>
      </c>
      <c r="J51" s="79" t="s">
        <v>3005</v>
      </c>
      <c r="K51" s="4" t="s">
        <v>4069</v>
      </c>
      <c r="L51" s="254" t="s">
        <v>1616</v>
      </c>
      <c r="M51" s="397" t="s">
        <v>4379</v>
      </c>
      <c r="N51" s="79" t="s">
        <v>3005</v>
      </c>
      <c r="O51" s="508" t="s">
        <v>1916</v>
      </c>
      <c r="P51" s="526">
        <v>2</v>
      </c>
      <c r="Q51" s="80" t="s">
        <v>2719</v>
      </c>
      <c r="R51" s="81">
        <v>0</v>
      </c>
      <c r="S51" s="639" t="s">
        <v>2263</v>
      </c>
      <c r="T51" s="80" t="s">
        <v>2264</v>
      </c>
      <c r="U51" s="79" t="s">
        <v>1887</v>
      </c>
      <c r="V51" s="79" t="s">
        <v>1887</v>
      </c>
      <c r="W51" s="79" t="s">
        <v>3979</v>
      </c>
      <c r="X51" s="79" t="s">
        <v>3978</v>
      </c>
      <c r="Y51" s="132">
        <f t="shared" si="0"/>
        <v>4</v>
      </c>
      <c r="Z51" s="132" t="str">
        <f t="shared" si="1"/>
        <v>0</v>
      </c>
      <c r="AA51" s="372">
        <f t="shared" si="2"/>
        <v>4</v>
      </c>
      <c r="AB51" s="509"/>
      <c r="AC51" s="509"/>
      <c r="AD51" s="510"/>
      <c r="AE51" s="510"/>
      <c r="AF51" s="510"/>
      <c r="AG51" s="510"/>
      <c r="AH51" s="510"/>
    </row>
    <row r="52" spans="1:34" s="504" customFormat="1" ht="12" customHeight="1" x14ac:dyDescent="0.2">
      <c r="A52" s="80" t="s">
        <v>4446</v>
      </c>
      <c r="B52" s="81">
        <v>216</v>
      </c>
      <c r="C52" s="80" t="s">
        <v>4447</v>
      </c>
      <c r="D52" s="85" t="s">
        <v>1893</v>
      </c>
      <c r="E52" s="79" t="s">
        <v>5516</v>
      </c>
      <c r="F52" s="275">
        <v>1</v>
      </c>
      <c r="G52" s="526">
        <v>2</v>
      </c>
      <c r="H52" s="82" t="s">
        <v>1561</v>
      </c>
      <c r="I52" s="126" t="s">
        <v>3446</v>
      </c>
      <c r="J52" s="79" t="s">
        <v>3005</v>
      </c>
      <c r="K52" s="4" t="s">
        <v>4069</v>
      </c>
      <c r="L52" s="254" t="s">
        <v>1616</v>
      </c>
      <c r="M52" s="397" t="s">
        <v>4379</v>
      </c>
      <c r="N52" s="79" t="s">
        <v>3005</v>
      </c>
      <c r="O52" s="508" t="s">
        <v>1916</v>
      </c>
      <c r="P52" s="526">
        <v>2</v>
      </c>
      <c r="Q52" s="80" t="s">
        <v>2719</v>
      </c>
      <c r="R52" s="81">
        <v>0</v>
      </c>
      <c r="S52" s="639" t="s">
        <v>2263</v>
      </c>
      <c r="T52" s="80" t="s">
        <v>2264</v>
      </c>
      <c r="U52" s="79" t="s">
        <v>1887</v>
      </c>
      <c r="V52" s="79" t="s">
        <v>1887</v>
      </c>
      <c r="W52" s="79" t="s">
        <v>3979</v>
      </c>
      <c r="X52" s="79" t="s">
        <v>3978</v>
      </c>
      <c r="Y52" s="132">
        <f t="shared" si="0"/>
        <v>4</v>
      </c>
      <c r="Z52" s="132" t="str">
        <f t="shared" si="1"/>
        <v>0</v>
      </c>
      <c r="AA52" s="372">
        <f t="shared" si="2"/>
        <v>4</v>
      </c>
      <c r="AB52" s="511"/>
      <c r="AC52" s="509"/>
      <c r="AD52" s="510"/>
      <c r="AE52" s="510"/>
      <c r="AF52" s="510"/>
      <c r="AG52" s="510"/>
      <c r="AH52" s="510"/>
    </row>
    <row r="53" spans="1:34" s="504" customFormat="1" ht="12" customHeight="1" x14ac:dyDescent="0.2">
      <c r="A53" s="80" t="s">
        <v>4446</v>
      </c>
      <c r="B53" s="81">
        <v>216</v>
      </c>
      <c r="C53" s="80" t="s">
        <v>4447</v>
      </c>
      <c r="D53" s="85" t="s">
        <v>1894</v>
      </c>
      <c r="E53" s="79" t="s">
        <v>5516</v>
      </c>
      <c r="F53" s="275">
        <v>1</v>
      </c>
      <c r="G53" s="526">
        <v>2</v>
      </c>
      <c r="H53" s="82" t="s">
        <v>1561</v>
      </c>
      <c r="I53" s="126" t="s">
        <v>3446</v>
      </c>
      <c r="J53" s="79" t="s">
        <v>3005</v>
      </c>
      <c r="K53" s="4" t="s">
        <v>4069</v>
      </c>
      <c r="L53" s="254" t="s">
        <v>1616</v>
      </c>
      <c r="M53" s="397" t="s">
        <v>4379</v>
      </c>
      <c r="N53" s="79" t="s">
        <v>3005</v>
      </c>
      <c r="O53" s="508" t="s">
        <v>1916</v>
      </c>
      <c r="P53" s="526">
        <v>2</v>
      </c>
      <c r="Q53" s="80" t="s">
        <v>2719</v>
      </c>
      <c r="R53" s="81">
        <v>0</v>
      </c>
      <c r="S53" s="639" t="s">
        <v>2263</v>
      </c>
      <c r="T53" s="80" t="s">
        <v>2264</v>
      </c>
      <c r="U53" s="79" t="s">
        <v>1887</v>
      </c>
      <c r="V53" s="79" t="s">
        <v>1887</v>
      </c>
      <c r="W53" s="79" t="s">
        <v>3979</v>
      </c>
      <c r="X53" s="79" t="s">
        <v>3978</v>
      </c>
      <c r="Y53" s="132">
        <f t="shared" si="0"/>
        <v>4</v>
      </c>
      <c r="Z53" s="132" t="str">
        <f t="shared" si="1"/>
        <v>0</v>
      </c>
      <c r="AA53" s="372">
        <f t="shared" si="2"/>
        <v>4</v>
      </c>
      <c r="AB53" s="511"/>
      <c r="AC53" s="509"/>
      <c r="AD53" s="510"/>
      <c r="AE53" s="510"/>
      <c r="AF53" s="510"/>
      <c r="AG53" s="510"/>
      <c r="AH53" s="510"/>
    </row>
    <row r="54" spans="1:34" s="504" customFormat="1" ht="12" customHeight="1" x14ac:dyDescent="0.2">
      <c r="A54" s="80" t="s">
        <v>4446</v>
      </c>
      <c r="B54" s="81">
        <v>216</v>
      </c>
      <c r="C54" s="80" t="s">
        <v>4447</v>
      </c>
      <c r="D54" s="85" t="s">
        <v>1895</v>
      </c>
      <c r="E54" s="79" t="s">
        <v>5516</v>
      </c>
      <c r="F54" s="275">
        <v>1</v>
      </c>
      <c r="G54" s="526">
        <v>2</v>
      </c>
      <c r="H54" s="82" t="s">
        <v>1561</v>
      </c>
      <c r="I54" s="126" t="s">
        <v>3446</v>
      </c>
      <c r="J54" s="79" t="s">
        <v>3005</v>
      </c>
      <c r="K54" s="4" t="s">
        <v>4069</v>
      </c>
      <c r="L54" s="254" t="s">
        <v>1616</v>
      </c>
      <c r="M54" s="397" t="s">
        <v>4379</v>
      </c>
      <c r="N54" s="79" t="s">
        <v>3005</v>
      </c>
      <c r="O54" s="508" t="s">
        <v>1916</v>
      </c>
      <c r="P54" s="526">
        <v>2</v>
      </c>
      <c r="Q54" s="80" t="s">
        <v>2719</v>
      </c>
      <c r="R54" s="81">
        <v>0</v>
      </c>
      <c r="S54" s="639" t="s">
        <v>2263</v>
      </c>
      <c r="T54" s="80" t="s">
        <v>2264</v>
      </c>
      <c r="U54" s="79" t="s">
        <v>1887</v>
      </c>
      <c r="V54" s="79" t="s">
        <v>1887</v>
      </c>
      <c r="W54" s="79" t="s">
        <v>3979</v>
      </c>
      <c r="X54" s="79" t="s">
        <v>3978</v>
      </c>
      <c r="Y54" s="132">
        <f t="shared" si="0"/>
        <v>4</v>
      </c>
      <c r="Z54" s="132" t="str">
        <f t="shared" si="1"/>
        <v>0</v>
      </c>
      <c r="AA54" s="372">
        <f t="shared" si="2"/>
        <v>4</v>
      </c>
      <c r="AB54" s="511"/>
      <c r="AC54" s="509"/>
      <c r="AD54" s="510"/>
      <c r="AE54" s="510"/>
      <c r="AF54" s="510"/>
      <c r="AG54" s="510"/>
      <c r="AH54" s="510"/>
    </row>
    <row r="55" spans="1:34" s="504" customFormat="1" ht="12" customHeight="1" x14ac:dyDescent="0.2">
      <c r="A55" s="80" t="s">
        <v>4446</v>
      </c>
      <c r="B55" s="81">
        <v>216</v>
      </c>
      <c r="C55" s="80" t="s">
        <v>4447</v>
      </c>
      <c r="D55" s="85" t="s">
        <v>1896</v>
      </c>
      <c r="E55" s="79" t="s">
        <v>5516</v>
      </c>
      <c r="F55" s="275">
        <v>1</v>
      </c>
      <c r="G55" s="526">
        <v>2</v>
      </c>
      <c r="H55" s="82" t="s">
        <v>1561</v>
      </c>
      <c r="I55" s="126" t="s">
        <v>3446</v>
      </c>
      <c r="J55" s="79" t="s">
        <v>3005</v>
      </c>
      <c r="K55" s="4" t="s">
        <v>4069</v>
      </c>
      <c r="L55" s="254" t="s">
        <v>1616</v>
      </c>
      <c r="M55" s="397" t="s">
        <v>4379</v>
      </c>
      <c r="N55" s="79" t="s">
        <v>3005</v>
      </c>
      <c r="O55" s="508" t="s">
        <v>1916</v>
      </c>
      <c r="P55" s="526">
        <v>2</v>
      </c>
      <c r="Q55" s="80" t="s">
        <v>2719</v>
      </c>
      <c r="R55" s="81">
        <v>0</v>
      </c>
      <c r="S55" s="639" t="s">
        <v>2263</v>
      </c>
      <c r="T55" s="80" t="s">
        <v>2264</v>
      </c>
      <c r="U55" s="79" t="s">
        <v>1887</v>
      </c>
      <c r="V55" s="79" t="s">
        <v>1887</v>
      </c>
      <c r="W55" s="79" t="s">
        <v>3979</v>
      </c>
      <c r="X55" s="79" t="s">
        <v>3978</v>
      </c>
      <c r="Y55" s="132">
        <f t="shared" si="0"/>
        <v>4</v>
      </c>
      <c r="Z55" s="132" t="str">
        <f t="shared" si="1"/>
        <v>0</v>
      </c>
      <c r="AA55" s="372">
        <f t="shared" si="2"/>
        <v>4</v>
      </c>
      <c r="AB55" s="511"/>
      <c r="AC55" s="509"/>
      <c r="AD55" s="510"/>
      <c r="AE55" s="510"/>
      <c r="AF55" s="510"/>
      <c r="AG55" s="510"/>
      <c r="AH55" s="510"/>
    </row>
    <row r="56" spans="1:34" s="504" customFormat="1" ht="12" customHeight="1" x14ac:dyDescent="0.2">
      <c r="A56" s="80" t="s">
        <v>4446</v>
      </c>
      <c r="B56" s="81">
        <v>216</v>
      </c>
      <c r="C56" s="80" t="s">
        <v>4447</v>
      </c>
      <c r="D56" s="85" t="s">
        <v>1897</v>
      </c>
      <c r="E56" s="79" t="s">
        <v>5516</v>
      </c>
      <c r="F56" s="275">
        <v>1</v>
      </c>
      <c r="G56" s="526">
        <v>2</v>
      </c>
      <c r="H56" s="82" t="s">
        <v>1561</v>
      </c>
      <c r="I56" s="126" t="s">
        <v>3446</v>
      </c>
      <c r="J56" s="79" t="s">
        <v>3005</v>
      </c>
      <c r="K56" s="4" t="s">
        <v>4069</v>
      </c>
      <c r="L56" s="254" t="s">
        <v>1616</v>
      </c>
      <c r="M56" s="397" t="s">
        <v>4379</v>
      </c>
      <c r="N56" s="79" t="s">
        <v>3005</v>
      </c>
      <c r="O56" s="508" t="s">
        <v>1916</v>
      </c>
      <c r="P56" s="526">
        <v>2</v>
      </c>
      <c r="Q56" s="80" t="s">
        <v>2719</v>
      </c>
      <c r="R56" s="81">
        <v>0</v>
      </c>
      <c r="S56" s="639" t="s">
        <v>2263</v>
      </c>
      <c r="T56" s="80" t="s">
        <v>2264</v>
      </c>
      <c r="U56" s="79" t="s">
        <v>1887</v>
      </c>
      <c r="V56" s="79" t="s">
        <v>1887</v>
      </c>
      <c r="W56" s="79" t="s">
        <v>3979</v>
      </c>
      <c r="X56" s="79" t="s">
        <v>3978</v>
      </c>
      <c r="Y56" s="132">
        <f t="shared" si="0"/>
        <v>4</v>
      </c>
      <c r="Z56" s="132" t="str">
        <f t="shared" si="1"/>
        <v>0</v>
      </c>
      <c r="AA56" s="372">
        <f t="shared" si="2"/>
        <v>4</v>
      </c>
      <c r="AB56" s="511"/>
      <c r="AC56" s="509"/>
      <c r="AD56" s="510"/>
      <c r="AE56" s="510"/>
      <c r="AF56" s="510"/>
      <c r="AG56" s="510"/>
      <c r="AH56" s="510"/>
    </row>
    <row r="57" spans="1:34" s="504" customFormat="1" ht="12" customHeight="1" x14ac:dyDescent="0.2">
      <c r="A57" s="80" t="s">
        <v>4446</v>
      </c>
      <c r="B57" s="81">
        <v>216</v>
      </c>
      <c r="C57" s="80" t="s">
        <v>4447</v>
      </c>
      <c r="D57" s="85" t="s">
        <v>1898</v>
      </c>
      <c r="E57" s="79" t="s">
        <v>5516</v>
      </c>
      <c r="F57" s="275">
        <v>1</v>
      </c>
      <c r="G57" s="526">
        <v>3</v>
      </c>
      <c r="H57" s="82" t="s">
        <v>1561</v>
      </c>
      <c r="I57" s="126" t="s">
        <v>3446</v>
      </c>
      <c r="J57" s="79" t="s">
        <v>3005</v>
      </c>
      <c r="K57" s="4" t="s">
        <v>4069</v>
      </c>
      <c r="L57" s="254" t="s">
        <v>1616</v>
      </c>
      <c r="M57" s="397" t="s">
        <v>4379</v>
      </c>
      <c r="N57" s="79" t="s">
        <v>3005</v>
      </c>
      <c r="O57" s="508" t="s">
        <v>1916</v>
      </c>
      <c r="P57" s="526">
        <v>3</v>
      </c>
      <c r="Q57" s="80" t="s">
        <v>2719</v>
      </c>
      <c r="R57" s="81">
        <v>0</v>
      </c>
      <c r="S57" s="639" t="s">
        <v>2263</v>
      </c>
      <c r="T57" s="80" t="s">
        <v>2264</v>
      </c>
      <c r="U57" s="79" t="s">
        <v>1887</v>
      </c>
      <c r="V57" s="79" t="s">
        <v>1887</v>
      </c>
      <c r="W57" s="79" t="s">
        <v>3979</v>
      </c>
      <c r="X57" s="79" t="s">
        <v>3978</v>
      </c>
      <c r="Y57" s="132">
        <f t="shared" si="0"/>
        <v>6</v>
      </c>
      <c r="Z57" s="132" t="str">
        <f t="shared" si="1"/>
        <v>0</v>
      </c>
      <c r="AA57" s="372">
        <f t="shared" si="2"/>
        <v>6</v>
      </c>
      <c r="AB57" s="509"/>
      <c r="AC57" s="509"/>
      <c r="AD57" s="510"/>
      <c r="AE57" s="510"/>
      <c r="AF57" s="510"/>
      <c r="AG57" s="510"/>
      <c r="AH57" s="510"/>
    </row>
    <row r="58" spans="1:34" s="504" customFormat="1" ht="12" customHeight="1" x14ac:dyDescent="0.2">
      <c r="A58" s="80" t="s">
        <v>4446</v>
      </c>
      <c r="B58" s="81">
        <v>216</v>
      </c>
      <c r="C58" s="80" t="s">
        <v>4447</v>
      </c>
      <c r="D58" s="85" t="s">
        <v>1899</v>
      </c>
      <c r="E58" s="79" t="s">
        <v>5516</v>
      </c>
      <c r="F58" s="275">
        <v>1</v>
      </c>
      <c r="G58" s="526">
        <v>3</v>
      </c>
      <c r="H58" s="82" t="s">
        <v>1561</v>
      </c>
      <c r="I58" s="126" t="s">
        <v>3446</v>
      </c>
      <c r="J58" s="79" t="s">
        <v>3005</v>
      </c>
      <c r="K58" s="4" t="s">
        <v>4069</v>
      </c>
      <c r="L58" s="254" t="s">
        <v>1616</v>
      </c>
      <c r="M58" s="397" t="s">
        <v>4379</v>
      </c>
      <c r="N58" s="79" t="s">
        <v>3005</v>
      </c>
      <c r="O58" s="508" t="s">
        <v>1916</v>
      </c>
      <c r="P58" s="526">
        <v>3</v>
      </c>
      <c r="Q58" s="80" t="s">
        <v>2719</v>
      </c>
      <c r="R58" s="81">
        <v>0</v>
      </c>
      <c r="S58" s="639" t="s">
        <v>2263</v>
      </c>
      <c r="T58" s="80" t="s">
        <v>2264</v>
      </c>
      <c r="U58" s="79" t="s">
        <v>1887</v>
      </c>
      <c r="V58" s="79" t="s">
        <v>1887</v>
      </c>
      <c r="W58" s="79" t="s">
        <v>3979</v>
      </c>
      <c r="X58" s="79" t="s">
        <v>3978</v>
      </c>
      <c r="Y58" s="132">
        <f t="shared" si="0"/>
        <v>6</v>
      </c>
      <c r="Z58" s="132" t="str">
        <f t="shared" si="1"/>
        <v>0</v>
      </c>
      <c r="AA58" s="372">
        <f t="shared" si="2"/>
        <v>6</v>
      </c>
      <c r="AB58" s="509"/>
      <c r="AC58" s="509"/>
      <c r="AD58" s="510"/>
      <c r="AE58" s="510"/>
      <c r="AF58" s="510"/>
      <c r="AG58" s="510"/>
      <c r="AH58" s="510"/>
    </row>
    <row r="59" spans="1:34" s="504" customFormat="1" ht="12" customHeight="1" x14ac:dyDescent="0.2">
      <c r="A59" s="80" t="s">
        <v>4446</v>
      </c>
      <c r="B59" s="81">
        <v>216</v>
      </c>
      <c r="C59" s="80" t="s">
        <v>4447</v>
      </c>
      <c r="D59" s="85" t="s">
        <v>1900</v>
      </c>
      <c r="E59" s="79" t="s">
        <v>5516</v>
      </c>
      <c r="F59" s="275">
        <v>1</v>
      </c>
      <c r="G59" s="526">
        <v>3</v>
      </c>
      <c r="H59" s="82" t="s">
        <v>1561</v>
      </c>
      <c r="I59" s="126" t="s">
        <v>3446</v>
      </c>
      <c r="J59" s="79" t="s">
        <v>3005</v>
      </c>
      <c r="K59" s="4" t="s">
        <v>4069</v>
      </c>
      <c r="L59" s="254" t="s">
        <v>1616</v>
      </c>
      <c r="M59" s="397" t="s">
        <v>4379</v>
      </c>
      <c r="N59" s="79" t="s">
        <v>3005</v>
      </c>
      <c r="O59" s="508" t="s">
        <v>1916</v>
      </c>
      <c r="P59" s="526">
        <v>3</v>
      </c>
      <c r="Q59" s="80" t="s">
        <v>2719</v>
      </c>
      <c r="R59" s="81">
        <v>0</v>
      </c>
      <c r="S59" s="639" t="s">
        <v>2263</v>
      </c>
      <c r="T59" s="80" t="s">
        <v>2264</v>
      </c>
      <c r="U59" s="79" t="s">
        <v>1887</v>
      </c>
      <c r="V59" s="79" t="s">
        <v>1887</v>
      </c>
      <c r="W59" s="79" t="s">
        <v>3979</v>
      </c>
      <c r="X59" s="79" t="s">
        <v>3978</v>
      </c>
      <c r="Y59" s="132">
        <f t="shared" si="0"/>
        <v>6</v>
      </c>
      <c r="Z59" s="132" t="str">
        <f t="shared" si="1"/>
        <v>0</v>
      </c>
      <c r="AA59" s="372">
        <f t="shared" si="2"/>
        <v>6</v>
      </c>
      <c r="AB59" s="509"/>
      <c r="AC59" s="509"/>
      <c r="AD59" s="510"/>
      <c r="AE59" s="510"/>
      <c r="AF59" s="510"/>
      <c r="AG59" s="510"/>
      <c r="AH59" s="510"/>
    </row>
    <row r="60" spans="1:34" s="504" customFormat="1" ht="12" customHeight="1" x14ac:dyDescent="0.2">
      <c r="A60" s="80" t="s">
        <v>4446</v>
      </c>
      <c r="B60" s="81">
        <v>216</v>
      </c>
      <c r="C60" s="80" t="s">
        <v>4447</v>
      </c>
      <c r="D60" s="85" t="s">
        <v>1901</v>
      </c>
      <c r="E60" s="79" t="s">
        <v>5516</v>
      </c>
      <c r="F60" s="275">
        <v>1</v>
      </c>
      <c r="G60" s="526">
        <v>3</v>
      </c>
      <c r="H60" s="82" t="s">
        <v>1561</v>
      </c>
      <c r="I60" s="126" t="s">
        <v>3446</v>
      </c>
      <c r="J60" s="79" t="s">
        <v>3005</v>
      </c>
      <c r="K60" s="4" t="s">
        <v>4069</v>
      </c>
      <c r="L60" s="254" t="s">
        <v>1616</v>
      </c>
      <c r="M60" s="397" t="s">
        <v>4379</v>
      </c>
      <c r="N60" s="79" t="s">
        <v>3005</v>
      </c>
      <c r="O60" s="508" t="s">
        <v>1916</v>
      </c>
      <c r="P60" s="526">
        <v>3</v>
      </c>
      <c r="Q60" s="80" t="s">
        <v>2719</v>
      </c>
      <c r="R60" s="81">
        <v>0</v>
      </c>
      <c r="S60" s="639" t="s">
        <v>2263</v>
      </c>
      <c r="T60" s="80" t="s">
        <v>2264</v>
      </c>
      <c r="U60" s="79" t="s">
        <v>1887</v>
      </c>
      <c r="V60" s="79" t="s">
        <v>1887</v>
      </c>
      <c r="W60" s="79" t="s">
        <v>3979</v>
      </c>
      <c r="X60" s="79" t="s">
        <v>3978</v>
      </c>
      <c r="Y60" s="132">
        <f t="shared" si="0"/>
        <v>6</v>
      </c>
      <c r="Z60" s="132" t="str">
        <f t="shared" si="1"/>
        <v>0</v>
      </c>
      <c r="AA60" s="372">
        <f t="shared" si="2"/>
        <v>6</v>
      </c>
      <c r="AB60" s="509"/>
      <c r="AC60" s="509"/>
      <c r="AD60" s="510"/>
      <c r="AE60" s="510"/>
      <c r="AF60" s="510"/>
      <c r="AG60" s="510"/>
      <c r="AH60" s="510"/>
    </row>
    <row r="61" spans="1:34" s="504" customFormat="1" ht="12" customHeight="1" x14ac:dyDescent="0.2">
      <c r="A61" s="80" t="s">
        <v>4446</v>
      </c>
      <c r="B61" s="81">
        <v>216</v>
      </c>
      <c r="C61" s="80" t="s">
        <v>4447</v>
      </c>
      <c r="D61" s="85" t="s">
        <v>1902</v>
      </c>
      <c r="E61" s="79" t="s">
        <v>5516</v>
      </c>
      <c r="F61" s="275">
        <v>1</v>
      </c>
      <c r="G61" s="526">
        <v>3</v>
      </c>
      <c r="H61" s="82" t="s">
        <v>1561</v>
      </c>
      <c r="I61" s="126" t="s">
        <v>3446</v>
      </c>
      <c r="J61" s="79" t="s">
        <v>3005</v>
      </c>
      <c r="K61" s="4" t="s">
        <v>4069</v>
      </c>
      <c r="L61" s="254" t="s">
        <v>1616</v>
      </c>
      <c r="M61" s="397" t="s">
        <v>4379</v>
      </c>
      <c r="N61" s="79" t="s">
        <v>3005</v>
      </c>
      <c r="O61" s="508" t="s">
        <v>1916</v>
      </c>
      <c r="P61" s="526">
        <v>3</v>
      </c>
      <c r="Q61" s="80" t="s">
        <v>2719</v>
      </c>
      <c r="R61" s="81">
        <v>0</v>
      </c>
      <c r="S61" s="639" t="s">
        <v>2263</v>
      </c>
      <c r="T61" s="80" t="s">
        <v>2264</v>
      </c>
      <c r="U61" s="79" t="s">
        <v>1887</v>
      </c>
      <c r="V61" s="79" t="s">
        <v>1887</v>
      </c>
      <c r="W61" s="79" t="s">
        <v>3979</v>
      </c>
      <c r="X61" s="79" t="s">
        <v>3978</v>
      </c>
      <c r="Y61" s="132">
        <f t="shared" si="0"/>
        <v>6</v>
      </c>
      <c r="Z61" s="132" t="str">
        <f t="shared" si="1"/>
        <v>0</v>
      </c>
      <c r="AA61" s="372">
        <f t="shared" si="2"/>
        <v>6</v>
      </c>
      <c r="AB61" s="509"/>
      <c r="AC61" s="509"/>
      <c r="AD61" s="510"/>
      <c r="AE61" s="510"/>
      <c r="AF61" s="510"/>
      <c r="AG61" s="510"/>
      <c r="AH61" s="510"/>
    </row>
    <row r="62" spans="1:34" s="504" customFormat="1" ht="12" customHeight="1" x14ac:dyDescent="0.2">
      <c r="A62" s="80" t="s">
        <v>4446</v>
      </c>
      <c r="B62" s="81">
        <v>216</v>
      </c>
      <c r="C62" s="80" t="s">
        <v>4447</v>
      </c>
      <c r="D62" s="85" t="s">
        <v>1903</v>
      </c>
      <c r="E62" s="79" t="s">
        <v>5516</v>
      </c>
      <c r="F62" s="275">
        <v>1</v>
      </c>
      <c r="G62" s="526">
        <v>3</v>
      </c>
      <c r="H62" s="82" t="s">
        <v>1561</v>
      </c>
      <c r="I62" s="126" t="s">
        <v>3446</v>
      </c>
      <c r="J62" s="79" t="s">
        <v>3005</v>
      </c>
      <c r="K62" s="4" t="s">
        <v>4069</v>
      </c>
      <c r="L62" s="254" t="s">
        <v>1616</v>
      </c>
      <c r="M62" s="397" t="s">
        <v>4379</v>
      </c>
      <c r="N62" s="79" t="s">
        <v>3005</v>
      </c>
      <c r="O62" s="508" t="s">
        <v>1916</v>
      </c>
      <c r="P62" s="526">
        <v>3</v>
      </c>
      <c r="Q62" s="80" t="s">
        <v>2719</v>
      </c>
      <c r="R62" s="81">
        <v>0</v>
      </c>
      <c r="S62" s="639" t="s">
        <v>2263</v>
      </c>
      <c r="T62" s="80" t="s">
        <v>2264</v>
      </c>
      <c r="U62" s="79" t="s">
        <v>1887</v>
      </c>
      <c r="V62" s="79" t="s">
        <v>1887</v>
      </c>
      <c r="W62" s="79" t="s">
        <v>3979</v>
      </c>
      <c r="X62" s="79" t="s">
        <v>3978</v>
      </c>
      <c r="Y62" s="132">
        <f t="shared" si="0"/>
        <v>6</v>
      </c>
      <c r="Z62" s="132" t="str">
        <f t="shared" si="1"/>
        <v>0</v>
      </c>
      <c r="AA62" s="372">
        <f t="shared" si="2"/>
        <v>6</v>
      </c>
      <c r="AB62" s="509"/>
      <c r="AC62" s="509"/>
      <c r="AD62" s="510"/>
      <c r="AE62" s="510"/>
      <c r="AF62" s="510"/>
      <c r="AG62" s="510"/>
      <c r="AH62" s="510"/>
    </row>
    <row r="63" spans="1:34" s="504" customFormat="1" ht="12" customHeight="1" x14ac:dyDescent="0.2">
      <c r="A63" s="80" t="s">
        <v>4446</v>
      </c>
      <c r="B63" s="81">
        <v>216</v>
      </c>
      <c r="C63" s="80" t="s">
        <v>4447</v>
      </c>
      <c r="D63" s="85" t="s">
        <v>1904</v>
      </c>
      <c r="E63" s="79" t="s">
        <v>5516</v>
      </c>
      <c r="F63" s="275">
        <v>1</v>
      </c>
      <c r="G63" s="526">
        <v>3</v>
      </c>
      <c r="H63" s="82" t="s">
        <v>1561</v>
      </c>
      <c r="I63" s="126" t="s">
        <v>3446</v>
      </c>
      <c r="J63" s="79" t="s">
        <v>3005</v>
      </c>
      <c r="K63" s="4" t="s">
        <v>4069</v>
      </c>
      <c r="L63" s="254" t="s">
        <v>1616</v>
      </c>
      <c r="M63" s="397" t="s">
        <v>4379</v>
      </c>
      <c r="N63" s="79" t="s">
        <v>3005</v>
      </c>
      <c r="O63" s="508" t="s">
        <v>1916</v>
      </c>
      <c r="P63" s="526">
        <v>3</v>
      </c>
      <c r="Q63" s="80" t="s">
        <v>2719</v>
      </c>
      <c r="R63" s="81">
        <v>0</v>
      </c>
      <c r="S63" s="639" t="s">
        <v>2263</v>
      </c>
      <c r="T63" s="80" t="s">
        <v>2264</v>
      </c>
      <c r="U63" s="79" t="s">
        <v>1887</v>
      </c>
      <c r="V63" s="79" t="s">
        <v>1887</v>
      </c>
      <c r="W63" s="79" t="s">
        <v>3979</v>
      </c>
      <c r="X63" s="79" t="s">
        <v>3978</v>
      </c>
      <c r="Y63" s="132">
        <f t="shared" si="0"/>
        <v>6</v>
      </c>
      <c r="Z63" s="132" t="str">
        <f t="shared" si="1"/>
        <v>0</v>
      </c>
      <c r="AA63" s="372">
        <f t="shared" si="2"/>
        <v>6</v>
      </c>
      <c r="AB63" s="509"/>
      <c r="AC63" s="509"/>
      <c r="AD63" s="510"/>
      <c r="AE63" s="510"/>
      <c r="AF63" s="510"/>
      <c r="AG63" s="510"/>
      <c r="AH63" s="510"/>
    </row>
    <row r="64" spans="1:34" s="504" customFormat="1" ht="12" customHeight="1" x14ac:dyDescent="0.2">
      <c r="A64" s="80" t="s">
        <v>4446</v>
      </c>
      <c r="B64" s="81">
        <v>216</v>
      </c>
      <c r="C64" s="80" t="s">
        <v>4447</v>
      </c>
      <c r="D64" s="85" t="s">
        <v>1905</v>
      </c>
      <c r="E64" s="79" t="s">
        <v>5516</v>
      </c>
      <c r="F64" s="275">
        <v>1</v>
      </c>
      <c r="G64" s="526">
        <v>3</v>
      </c>
      <c r="H64" s="82" t="s">
        <v>1561</v>
      </c>
      <c r="I64" s="126" t="s">
        <v>3446</v>
      </c>
      <c r="J64" s="79" t="s">
        <v>3005</v>
      </c>
      <c r="K64" s="4" t="s">
        <v>4069</v>
      </c>
      <c r="L64" s="254" t="s">
        <v>1616</v>
      </c>
      <c r="M64" s="397" t="s">
        <v>4379</v>
      </c>
      <c r="N64" s="79" t="s">
        <v>3005</v>
      </c>
      <c r="O64" s="508" t="s">
        <v>1916</v>
      </c>
      <c r="P64" s="526">
        <v>3</v>
      </c>
      <c r="Q64" s="80" t="s">
        <v>2719</v>
      </c>
      <c r="R64" s="81">
        <v>0</v>
      </c>
      <c r="S64" s="639" t="s">
        <v>2263</v>
      </c>
      <c r="T64" s="80" t="s">
        <v>2264</v>
      </c>
      <c r="U64" s="79" t="s">
        <v>1887</v>
      </c>
      <c r="V64" s="79" t="s">
        <v>1887</v>
      </c>
      <c r="W64" s="79" t="s">
        <v>3979</v>
      </c>
      <c r="X64" s="79" t="s">
        <v>3978</v>
      </c>
      <c r="Y64" s="132">
        <f t="shared" si="0"/>
        <v>6</v>
      </c>
      <c r="Z64" s="132" t="str">
        <f t="shared" si="1"/>
        <v>0</v>
      </c>
      <c r="AA64" s="372">
        <f t="shared" si="2"/>
        <v>6</v>
      </c>
      <c r="AB64" s="509"/>
      <c r="AC64" s="509"/>
      <c r="AD64" s="510"/>
      <c r="AE64" s="510"/>
      <c r="AF64" s="510"/>
      <c r="AG64" s="510"/>
      <c r="AH64" s="510"/>
    </row>
    <row r="65" spans="1:34" s="504" customFormat="1" ht="12" customHeight="1" x14ac:dyDescent="0.2">
      <c r="A65" s="80" t="s">
        <v>4446</v>
      </c>
      <c r="B65" s="81">
        <v>216</v>
      </c>
      <c r="C65" s="80" t="s">
        <v>4447</v>
      </c>
      <c r="D65" s="85" t="s">
        <v>1906</v>
      </c>
      <c r="E65" s="79" t="s">
        <v>5516</v>
      </c>
      <c r="F65" s="275">
        <v>1</v>
      </c>
      <c r="G65" s="526">
        <v>3</v>
      </c>
      <c r="H65" s="82" t="s">
        <v>1561</v>
      </c>
      <c r="I65" s="126" t="s">
        <v>3446</v>
      </c>
      <c r="J65" s="79" t="s">
        <v>3005</v>
      </c>
      <c r="K65" s="4" t="s">
        <v>4069</v>
      </c>
      <c r="L65" s="254" t="s">
        <v>1616</v>
      </c>
      <c r="M65" s="397" t="s">
        <v>4379</v>
      </c>
      <c r="N65" s="79" t="s">
        <v>3005</v>
      </c>
      <c r="O65" s="508" t="s">
        <v>1916</v>
      </c>
      <c r="P65" s="526">
        <v>3</v>
      </c>
      <c r="Q65" s="80" t="s">
        <v>2719</v>
      </c>
      <c r="R65" s="81">
        <v>0</v>
      </c>
      <c r="S65" s="639" t="s">
        <v>2263</v>
      </c>
      <c r="T65" s="80" t="s">
        <v>2264</v>
      </c>
      <c r="U65" s="79" t="s">
        <v>1887</v>
      </c>
      <c r="V65" s="79" t="s">
        <v>1887</v>
      </c>
      <c r="W65" s="79" t="s">
        <v>3979</v>
      </c>
      <c r="X65" s="79" t="s">
        <v>3978</v>
      </c>
      <c r="Y65" s="132">
        <f t="shared" si="0"/>
        <v>6</v>
      </c>
      <c r="Z65" s="132" t="str">
        <f t="shared" si="1"/>
        <v>0</v>
      </c>
      <c r="AA65" s="372">
        <f t="shared" si="2"/>
        <v>6</v>
      </c>
      <c r="AB65" s="509"/>
      <c r="AC65" s="509"/>
      <c r="AD65" s="510"/>
      <c r="AE65" s="510"/>
      <c r="AF65" s="510"/>
      <c r="AG65" s="510"/>
      <c r="AH65" s="510"/>
    </row>
    <row r="66" spans="1:34" s="504" customFormat="1" ht="12" customHeight="1" x14ac:dyDescent="0.2">
      <c r="A66" s="80" t="s">
        <v>4446</v>
      </c>
      <c r="B66" s="81">
        <v>216</v>
      </c>
      <c r="C66" s="80" t="s">
        <v>4447</v>
      </c>
      <c r="D66" s="85" t="s">
        <v>1907</v>
      </c>
      <c r="E66" s="79" t="s">
        <v>5516</v>
      </c>
      <c r="F66" s="275">
        <v>1</v>
      </c>
      <c r="G66" s="526">
        <v>3</v>
      </c>
      <c r="H66" s="82" t="s">
        <v>1561</v>
      </c>
      <c r="I66" s="126" t="s">
        <v>3446</v>
      </c>
      <c r="J66" s="79" t="s">
        <v>3005</v>
      </c>
      <c r="K66" s="4" t="s">
        <v>4069</v>
      </c>
      <c r="L66" s="254" t="s">
        <v>1616</v>
      </c>
      <c r="M66" s="397" t="s">
        <v>4379</v>
      </c>
      <c r="N66" s="79" t="s">
        <v>3005</v>
      </c>
      <c r="O66" s="508" t="s">
        <v>1916</v>
      </c>
      <c r="P66" s="526">
        <v>3</v>
      </c>
      <c r="Q66" s="80" t="s">
        <v>2719</v>
      </c>
      <c r="R66" s="81">
        <v>0</v>
      </c>
      <c r="S66" s="639" t="s">
        <v>2263</v>
      </c>
      <c r="T66" s="80" t="s">
        <v>2264</v>
      </c>
      <c r="U66" s="79" t="s">
        <v>1887</v>
      </c>
      <c r="V66" s="79" t="s">
        <v>1887</v>
      </c>
      <c r="W66" s="79" t="s">
        <v>3979</v>
      </c>
      <c r="X66" s="79" t="s">
        <v>3978</v>
      </c>
      <c r="Y66" s="132">
        <f t="shared" si="0"/>
        <v>6</v>
      </c>
      <c r="Z66" s="132" t="str">
        <f t="shared" si="1"/>
        <v>0</v>
      </c>
      <c r="AA66" s="372">
        <f t="shared" si="2"/>
        <v>6</v>
      </c>
      <c r="AB66" s="509"/>
      <c r="AC66" s="509"/>
      <c r="AD66" s="510"/>
      <c r="AE66" s="510"/>
      <c r="AF66" s="510"/>
      <c r="AG66" s="510"/>
      <c r="AH66" s="510"/>
    </row>
    <row r="67" spans="1:34" s="504" customFormat="1" ht="12" customHeight="1" x14ac:dyDescent="0.2">
      <c r="A67" s="80" t="s">
        <v>4446</v>
      </c>
      <c r="B67" s="81">
        <v>216</v>
      </c>
      <c r="C67" s="80" t="s">
        <v>4447</v>
      </c>
      <c r="D67" s="85" t="s">
        <v>1908</v>
      </c>
      <c r="E67" s="79" t="s">
        <v>5516</v>
      </c>
      <c r="F67" s="275">
        <v>1</v>
      </c>
      <c r="G67" s="526">
        <v>4</v>
      </c>
      <c r="H67" s="82" t="s">
        <v>1561</v>
      </c>
      <c r="I67" s="126" t="s">
        <v>3446</v>
      </c>
      <c r="J67" s="79" t="s">
        <v>3005</v>
      </c>
      <c r="K67" s="4" t="s">
        <v>4069</v>
      </c>
      <c r="L67" s="254" t="s">
        <v>1616</v>
      </c>
      <c r="M67" s="397" t="s">
        <v>4379</v>
      </c>
      <c r="N67" s="79" t="s">
        <v>3005</v>
      </c>
      <c r="O67" s="508" t="s">
        <v>1916</v>
      </c>
      <c r="P67" s="526">
        <v>4</v>
      </c>
      <c r="Q67" s="80" t="s">
        <v>2719</v>
      </c>
      <c r="R67" s="81">
        <v>0</v>
      </c>
      <c r="S67" s="639" t="s">
        <v>2263</v>
      </c>
      <c r="T67" s="80" t="s">
        <v>2264</v>
      </c>
      <c r="U67" s="79" t="s">
        <v>1887</v>
      </c>
      <c r="V67" s="79" t="s">
        <v>1887</v>
      </c>
      <c r="W67" s="79" t="s">
        <v>3979</v>
      </c>
      <c r="X67" s="79" t="s">
        <v>3978</v>
      </c>
      <c r="Y67" s="132">
        <f t="shared" si="0"/>
        <v>8</v>
      </c>
      <c r="Z67" s="132" t="str">
        <f t="shared" si="1"/>
        <v>0</v>
      </c>
      <c r="AA67" s="372">
        <f t="shared" si="2"/>
        <v>8</v>
      </c>
      <c r="AB67" s="509"/>
      <c r="AC67" s="509"/>
      <c r="AD67" s="510"/>
      <c r="AE67" s="510"/>
      <c r="AF67" s="510"/>
      <c r="AG67" s="510"/>
      <c r="AH67" s="510"/>
    </row>
    <row r="68" spans="1:34" s="504" customFormat="1" ht="12" customHeight="1" x14ac:dyDescent="0.2">
      <c r="A68" s="80" t="s">
        <v>4446</v>
      </c>
      <c r="B68" s="81">
        <v>216</v>
      </c>
      <c r="C68" s="80" t="s">
        <v>4447</v>
      </c>
      <c r="D68" s="85" t="s">
        <v>1909</v>
      </c>
      <c r="E68" s="79" t="s">
        <v>5516</v>
      </c>
      <c r="F68" s="275">
        <v>1</v>
      </c>
      <c r="G68" s="526">
        <v>4</v>
      </c>
      <c r="H68" s="82" t="s">
        <v>1561</v>
      </c>
      <c r="I68" s="126" t="s">
        <v>3446</v>
      </c>
      <c r="J68" s="79" t="s">
        <v>3005</v>
      </c>
      <c r="K68" s="4" t="s">
        <v>4069</v>
      </c>
      <c r="L68" s="254" t="s">
        <v>1616</v>
      </c>
      <c r="M68" s="397" t="s">
        <v>4379</v>
      </c>
      <c r="N68" s="79" t="s">
        <v>3005</v>
      </c>
      <c r="O68" s="508" t="s">
        <v>1916</v>
      </c>
      <c r="P68" s="526">
        <v>4</v>
      </c>
      <c r="Q68" s="80" t="s">
        <v>2719</v>
      </c>
      <c r="R68" s="81">
        <v>0</v>
      </c>
      <c r="S68" s="639" t="s">
        <v>2263</v>
      </c>
      <c r="T68" s="80" t="s">
        <v>2264</v>
      </c>
      <c r="U68" s="79" t="s">
        <v>1887</v>
      </c>
      <c r="V68" s="79" t="s">
        <v>1887</v>
      </c>
      <c r="W68" s="79" t="s">
        <v>3979</v>
      </c>
      <c r="X68" s="79" t="s">
        <v>3978</v>
      </c>
      <c r="Y68" s="132">
        <f t="shared" si="0"/>
        <v>8</v>
      </c>
      <c r="Z68" s="132" t="str">
        <f t="shared" si="1"/>
        <v>0</v>
      </c>
      <c r="AA68" s="372">
        <f t="shared" si="2"/>
        <v>8</v>
      </c>
      <c r="AB68" s="509"/>
      <c r="AC68" s="509"/>
      <c r="AD68" s="510"/>
      <c r="AE68" s="510"/>
      <c r="AF68" s="510"/>
      <c r="AG68" s="510"/>
      <c r="AH68" s="510"/>
    </row>
    <row r="69" spans="1:34" s="504" customFormat="1" ht="12" customHeight="1" x14ac:dyDescent="0.2">
      <c r="A69" s="80" t="s">
        <v>4446</v>
      </c>
      <c r="B69" s="81">
        <v>216</v>
      </c>
      <c r="C69" s="80" t="s">
        <v>4447</v>
      </c>
      <c r="D69" s="85" t="s">
        <v>1910</v>
      </c>
      <c r="E69" s="79" t="s">
        <v>5516</v>
      </c>
      <c r="F69" s="275">
        <v>1</v>
      </c>
      <c r="G69" s="526">
        <v>4</v>
      </c>
      <c r="H69" s="82" t="s">
        <v>1561</v>
      </c>
      <c r="I69" s="126" t="s">
        <v>3446</v>
      </c>
      <c r="J69" s="79" t="s">
        <v>3005</v>
      </c>
      <c r="K69" s="4" t="s">
        <v>4069</v>
      </c>
      <c r="L69" s="254" t="s">
        <v>1616</v>
      </c>
      <c r="M69" s="397" t="s">
        <v>4379</v>
      </c>
      <c r="N69" s="79" t="s">
        <v>3005</v>
      </c>
      <c r="O69" s="508" t="s">
        <v>1916</v>
      </c>
      <c r="P69" s="526">
        <v>4</v>
      </c>
      <c r="Q69" s="80" t="s">
        <v>2719</v>
      </c>
      <c r="R69" s="81">
        <v>0</v>
      </c>
      <c r="S69" s="639" t="s">
        <v>2263</v>
      </c>
      <c r="T69" s="80" t="s">
        <v>2264</v>
      </c>
      <c r="U69" s="79" t="s">
        <v>1887</v>
      </c>
      <c r="V69" s="79" t="s">
        <v>1887</v>
      </c>
      <c r="W69" s="79" t="s">
        <v>3979</v>
      </c>
      <c r="X69" s="79" t="s">
        <v>3978</v>
      </c>
      <c r="Y69" s="132">
        <f t="shared" si="0"/>
        <v>8</v>
      </c>
      <c r="Z69" s="132" t="str">
        <f t="shared" si="1"/>
        <v>0</v>
      </c>
      <c r="AA69" s="372">
        <f t="shared" si="2"/>
        <v>8</v>
      </c>
      <c r="AB69" s="509"/>
      <c r="AC69" s="509"/>
      <c r="AD69" s="510"/>
      <c r="AE69" s="510"/>
      <c r="AF69" s="510"/>
      <c r="AG69" s="510"/>
      <c r="AH69" s="510"/>
    </row>
    <row r="70" spans="1:34" s="504" customFormat="1" ht="12" customHeight="1" x14ac:dyDescent="0.2">
      <c r="A70" s="80" t="s">
        <v>4446</v>
      </c>
      <c r="B70" s="81">
        <v>216</v>
      </c>
      <c r="C70" s="80" t="s">
        <v>4447</v>
      </c>
      <c r="D70" s="85" t="s">
        <v>1911</v>
      </c>
      <c r="E70" s="79" t="s">
        <v>5516</v>
      </c>
      <c r="F70" s="275">
        <v>1</v>
      </c>
      <c r="G70" s="526">
        <v>4</v>
      </c>
      <c r="H70" s="82" t="s">
        <v>1561</v>
      </c>
      <c r="I70" s="126" t="s">
        <v>3446</v>
      </c>
      <c r="J70" s="79" t="s">
        <v>3005</v>
      </c>
      <c r="K70" s="4" t="s">
        <v>4069</v>
      </c>
      <c r="L70" s="254" t="s">
        <v>1616</v>
      </c>
      <c r="M70" s="397" t="s">
        <v>4379</v>
      </c>
      <c r="N70" s="79" t="s">
        <v>3005</v>
      </c>
      <c r="O70" s="508" t="s">
        <v>1916</v>
      </c>
      <c r="P70" s="526">
        <v>4</v>
      </c>
      <c r="Q70" s="80" t="s">
        <v>2719</v>
      </c>
      <c r="R70" s="81">
        <v>0</v>
      </c>
      <c r="S70" s="639" t="s">
        <v>2263</v>
      </c>
      <c r="T70" s="80" t="s">
        <v>2264</v>
      </c>
      <c r="U70" s="79" t="s">
        <v>1887</v>
      </c>
      <c r="V70" s="79" t="s">
        <v>1887</v>
      </c>
      <c r="W70" s="79" t="s">
        <v>3979</v>
      </c>
      <c r="X70" s="79" t="s">
        <v>3978</v>
      </c>
      <c r="Y70" s="132">
        <f t="shared" si="0"/>
        <v>8</v>
      </c>
      <c r="Z70" s="132" t="str">
        <f t="shared" si="1"/>
        <v>0</v>
      </c>
      <c r="AA70" s="372">
        <f t="shared" si="2"/>
        <v>8</v>
      </c>
      <c r="AB70" s="509"/>
      <c r="AC70" s="509"/>
      <c r="AD70" s="510"/>
      <c r="AE70" s="510"/>
      <c r="AF70" s="510"/>
      <c r="AG70" s="510"/>
      <c r="AH70" s="510"/>
    </row>
    <row r="71" spans="1:34" s="504" customFormat="1" ht="12" customHeight="1" x14ac:dyDescent="0.2">
      <c r="A71" s="80" t="s">
        <v>4446</v>
      </c>
      <c r="B71" s="81">
        <v>216</v>
      </c>
      <c r="C71" s="80" t="s">
        <v>4447</v>
      </c>
      <c r="D71" s="85" t="s">
        <v>1912</v>
      </c>
      <c r="E71" s="79" t="s">
        <v>5516</v>
      </c>
      <c r="F71" s="275">
        <v>1</v>
      </c>
      <c r="G71" s="526">
        <v>3</v>
      </c>
      <c r="H71" s="82" t="s">
        <v>1561</v>
      </c>
      <c r="I71" s="126" t="s">
        <v>3446</v>
      </c>
      <c r="J71" s="79" t="s">
        <v>3005</v>
      </c>
      <c r="K71" s="4" t="s">
        <v>4069</v>
      </c>
      <c r="L71" s="254" t="s">
        <v>1616</v>
      </c>
      <c r="M71" s="397" t="s">
        <v>4379</v>
      </c>
      <c r="N71" s="79" t="s">
        <v>3005</v>
      </c>
      <c r="O71" s="508" t="s">
        <v>1916</v>
      </c>
      <c r="P71" s="526">
        <v>3</v>
      </c>
      <c r="Q71" s="80" t="s">
        <v>2719</v>
      </c>
      <c r="R71" s="81">
        <v>0</v>
      </c>
      <c r="S71" s="639" t="s">
        <v>2263</v>
      </c>
      <c r="T71" s="80" t="s">
        <v>2264</v>
      </c>
      <c r="U71" s="79" t="s">
        <v>1887</v>
      </c>
      <c r="V71" s="79" t="s">
        <v>1887</v>
      </c>
      <c r="W71" s="79" t="s">
        <v>3979</v>
      </c>
      <c r="X71" s="79" t="s">
        <v>3978</v>
      </c>
      <c r="Y71" s="132">
        <f t="shared" ref="Y71:Y134" si="3">F71*G71*2</f>
        <v>6</v>
      </c>
      <c r="Z71" s="132" t="str">
        <f t="shared" ref="Z71:Z134" si="4">IF(X71="N",Y71,"0")</f>
        <v>0</v>
      </c>
      <c r="AA71" s="372">
        <f t="shared" ref="AA71:AA134" si="5">IF(X71="P",Y71,"0")</f>
        <v>6</v>
      </c>
      <c r="AB71" s="509"/>
      <c r="AC71" s="509"/>
      <c r="AD71" s="510"/>
      <c r="AE71" s="510"/>
      <c r="AF71" s="510"/>
      <c r="AG71" s="510"/>
      <c r="AH71" s="510"/>
    </row>
    <row r="72" spans="1:34" s="504" customFormat="1" ht="12" customHeight="1" x14ac:dyDescent="0.2">
      <c r="A72" s="80" t="s">
        <v>4446</v>
      </c>
      <c r="B72" s="81">
        <v>216</v>
      </c>
      <c r="C72" s="80" t="s">
        <v>4447</v>
      </c>
      <c r="D72" s="85" t="s">
        <v>1913</v>
      </c>
      <c r="E72" s="79" t="s">
        <v>5516</v>
      </c>
      <c r="F72" s="275">
        <v>1</v>
      </c>
      <c r="G72" s="526">
        <v>3</v>
      </c>
      <c r="H72" s="82" t="s">
        <v>1561</v>
      </c>
      <c r="I72" s="126" t="s">
        <v>3446</v>
      </c>
      <c r="J72" s="79" t="s">
        <v>3005</v>
      </c>
      <c r="K72" s="4" t="s">
        <v>4069</v>
      </c>
      <c r="L72" s="254" t="s">
        <v>1616</v>
      </c>
      <c r="M72" s="397" t="s">
        <v>4379</v>
      </c>
      <c r="N72" s="79" t="s">
        <v>3005</v>
      </c>
      <c r="O72" s="508" t="s">
        <v>1916</v>
      </c>
      <c r="P72" s="526">
        <v>3</v>
      </c>
      <c r="Q72" s="80" t="s">
        <v>2719</v>
      </c>
      <c r="R72" s="81">
        <v>0</v>
      </c>
      <c r="S72" s="639" t="s">
        <v>2263</v>
      </c>
      <c r="T72" s="80" t="s">
        <v>2264</v>
      </c>
      <c r="U72" s="79" t="s">
        <v>1887</v>
      </c>
      <c r="V72" s="79" t="s">
        <v>1887</v>
      </c>
      <c r="W72" s="79" t="s">
        <v>3979</v>
      </c>
      <c r="X72" s="79" t="s">
        <v>3978</v>
      </c>
      <c r="Y72" s="132">
        <f t="shared" si="3"/>
        <v>6</v>
      </c>
      <c r="Z72" s="132" t="str">
        <f t="shared" si="4"/>
        <v>0</v>
      </c>
      <c r="AA72" s="372">
        <f t="shared" si="5"/>
        <v>6</v>
      </c>
      <c r="AB72" s="509"/>
      <c r="AC72" s="509"/>
      <c r="AD72" s="510"/>
      <c r="AE72" s="510"/>
      <c r="AF72" s="510"/>
      <c r="AG72" s="510"/>
      <c r="AH72" s="510"/>
    </row>
    <row r="73" spans="1:34" s="504" customFormat="1" ht="12" customHeight="1" x14ac:dyDescent="0.2">
      <c r="A73" s="80" t="s">
        <v>4446</v>
      </c>
      <c r="B73" s="81">
        <v>216</v>
      </c>
      <c r="C73" s="80" t="s">
        <v>4447</v>
      </c>
      <c r="D73" s="85" t="s">
        <v>1914</v>
      </c>
      <c r="E73" s="79" t="s">
        <v>5516</v>
      </c>
      <c r="F73" s="275">
        <v>1</v>
      </c>
      <c r="G73" s="526">
        <v>2</v>
      </c>
      <c r="H73" s="82" t="s">
        <v>1561</v>
      </c>
      <c r="I73" s="126" t="s">
        <v>3446</v>
      </c>
      <c r="J73" s="79" t="s">
        <v>3005</v>
      </c>
      <c r="K73" s="4" t="s">
        <v>4069</v>
      </c>
      <c r="L73" s="254" t="s">
        <v>1616</v>
      </c>
      <c r="M73" s="397" t="s">
        <v>4379</v>
      </c>
      <c r="N73" s="79" t="s">
        <v>3005</v>
      </c>
      <c r="O73" s="508" t="s">
        <v>1916</v>
      </c>
      <c r="P73" s="526">
        <v>2</v>
      </c>
      <c r="Q73" s="80" t="s">
        <v>2719</v>
      </c>
      <c r="R73" s="81">
        <v>0</v>
      </c>
      <c r="S73" s="639" t="s">
        <v>2263</v>
      </c>
      <c r="T73" s="80" t="s">
        <v>2264</v>
      </c>
      <c r="U73" s="79" t="s">
        <v>1887</v>
      </c>
      <c r="V73" s="79" t="s">
        <v>1887</v>
      </c>
      <c r="W73" s="79" t="s">
        <v>3979</v>
      </c>
      <c r="X73" s="79" t="s">
        <v>3978</v>
      </c>
      <c r="Y73" s="132">
        <f t="shared" si="3"/>
        <v>4</v>
      </c>
      <c r="Z73" s="132" t="str">
        <f t="shared" si="4"/>
        <v>0</v>
      </c>
      <c r="AA73" s="372">
        <f t="shared" si="5"/>
        <v>4</v>
      </c>
      <c r="AB73" s="511"/>
      <c r="AC73" s="509"/>
      <c r="AD73" s="510"/>
      <c r="AE73" s="510"/>
      <c r="AF73" s="510"/>
      <c r="AG73" s="510"/>
      <c r="AH73" s="510"/>
    </row>
    <row r="74" spans="1:34" s="504" customFormat="1" ht="12" customHeight="1" x14ac:dyDescent="0.2">
      <c r="A74" s="80" t="s">
        <v>4446</v>
      </c>
      <c r="B74" s="81">
        <v>216</v>
      </c>
      <c r="C74" s="80" t="s">
        <v>4447</v>
      </c>
      <c r="D74" s="85" t="s">
        <v>1915</v>
      </c>
      <c r="E74" s="79" t="s">
        <v>5516</v>
      </c>
      <c r="F74" s="275">
        <v>1</v>
      </c>
      <c r="G74" s="526">
        <v>2</v>
      </c>
      <c r="H74" s="82" t="s">
        <v>1561</v>
      </c>
      <c r="I74" s="126" t="s">
        <v>3446</v>
      </c>
      <c r="J74" s="79" t="s">
        <v>3005</v>
      </c>
      <c r="K74" s="4" t="s">
        <v>4069</v>
      </c>
      <c r="L74" s="254" t="s">
        <v>1616</v>
      </c>
      <c r="M74" s="397" t="s">
        <v>4379</v>
      </c>
      <c r="N74" s="79" t="s">
        <v>3005</v>
      </c>
      <c r="O74" s="508" t="s">
        <v>1916</v>
      </c>
      <c r="P74" s="526">
        <v>2</v>
      </c>
      <c r="Q74" s="80" t="s">
        <v>2719</v>
      </c>
      <c r="R74" s="81">
        <v>0</v>
      </c>
      <c r="S74" s="639" t="s">
        <v>2263</v>
      </c>
      <c r="T74" s="80" t="s">
        <v>2264</v>
      </c>
      <c r="U74" s="79" t="s">
        <v>1887</v>
      </c>
      <c r="V74" s="79" t="s">
        <v>1887</v>
      </c>
      <c r="W74" s="79" t="s">
        <v>3979</v>
      </c>
      <c r="X74" s="79" t="s">
        <v>3978</v>
      </c>
      <c r="Y74" s="132">
        <f t="shared" si="3"/>
        <v>4</v>
      </c>
      <c r="Z74" s="132" t="str">
        <f t="shared" si="4"/>
        <v>0</v>
      </c>
      <c r="AA74" s="372">
        <f t="shared" si="5"/>
        <v>4</v>
      </c>
      <c r="AB74" s="511"/>
      <c r="AC74" s="509"/>
      <c r="AD74" s="510"/>
      <c r="AE74" s="510"/>
      <c r="AF74" s="510"/>
      <c r="AG74" s="510"/>
      <c r="AH74" s="510"/>
    </row>
    <row r="75" spans="1:34" s="504" customFormat="1" ht="12" customHeight="1" x14ac:dyDescent="0.2">
      <c r="A75" s="627"/>
      <c r="B75" s="628"/>
      <c r="C75" s="627"/>
      <c r="D75" s="505"/>
      <c r="F75" s="501"/>
      <c r="G75" s="519"/>
      <c r="H75" s="629"/>
      <c r="I75" s="497"/>
      <c r="J75" s="498"/>
      <c r="K75" s="499"/>
      <c r="L75" s="500" t="s">
        <v>1616</v>
      </c>
      <c r="M75" s="501"/>
      <c r="O75" s="518"/>
      <c r="P75" s="519"/>
      <c r="Q75" s="627"/>
      <c r="R75" s="628"/>
      <c r="S75" s="640"/>
      <c r="T75" s="627"/>
      <c r="Y75" s="132">
        <f t="shared" si="3"/>
        <v>0</v>
      </c>
      <c r="Z75" s="132" t="str">
        <f t="shared" si="4"/>
        <v>0</v>
      </c>
      <c r="AA75" s="372" t="str">
        <f t="shared" si="5"/>
        <v>0</v>
      </c>
      <c r="AB75" s="511"/>
      <c r="AC75" s="509"/>
      <c r="AD75" s="510"/>
      <c r="AE75" s="510"/>
      <c r="AF75" s="510"/>
      <c r="AG75" s="510"/>
      <c r="AH75" s="510"/>
    </row>
    <row r="76" spans="1:34" s="632" customFormat="1" ht="12" customHeight="1" thickBot="1" x14ac:dyDescent="0.25">
      <c r="A76" s="630"/>
      <c r="B76" s="631"/>
      <c r="C76" s="630"/>
      <c r="D76" s="630"/>
      <c r="G76" s="458">
        <f>SUM(G51:G74)</f>
        <v>68</v>
      </c>
      <c r="I76" s="633"/>
      <c r="K76" s="633"/>
      <c r="L76" s="634"/>
      <c r="M76" s="462">
        <f>G76-P76</f>
        <v>0</v>
      </c>
      <c r="N76" s="635"/>
      <c r="O76" s="469"/>
      <c r="P76" s="462">
        <f>SUM(P51:P74)</f>
        <v>68</v>
      </c>
      <c r="Q76" s="630"/>
      <c r="R76" s="631"/>
      <c r="S76" s="625"/>
      <c r="T76" s="630"/>
      <c r="Y76" s="132">
        <f t="shared" si="3"/>
        <v>0</v>
      </c>
      <c r="Z76" s="132" t="str">
        <f t="shared" si="4"/>
        <v>0</v>
      </c>
      <c r="AA76" s="372" t="str">
        <f t="shared" si="5"/>
        <v>0</v>
      </c>
      <c r="AB76" s="636"/>
      <c r="AC76" s="637"/>
    </row>
    <row r="77" spans="1:34" s="501" customFormat="1" ht="12" customHeight="1" x14ac:dyDescent="0.2">
      <c r="A77" s="611"/>
      <c r="B77" s="612"/>
      <c r="C77" s="611"/>
      <c r="D77" s="611"/>
      <c r="G77" s="497"/>
      <c r="I77" s="497"/>
      <c r="K77" s="497"/>
      <c r="L77" s="500"/>
      <c r="M77" s="613"/>
      <c r="N77" s="498"/>
      <c r="O77" s="518"/>
      <c r="Q77" s="505"/>
      <c r="R77" s="608"/>
      <c r="S77" s="552"/>
      <c r="T77" s="505"/>
      <c r="U77" s="504"/>
      <c r="V77" s="504"/>
      <c r="W77" s="504"/>
      <c r="X77" s="504"/>
      <c r="Y77" s="132">
        <f t="shared" si="3"/>
        <v>0</v>
      </c>
      <c r="Z77" s="132" t="str">
        <f t="shared" si="4"/>
        <v>0</v>
      </c>
      <c r="AA77" s="372" t="str">
        <f t="shared" si="5"/>
        <v>0</v>
      </c>
      <c r="AB77" s="520"/>
      <c r="AC77" s="528"/>
    </row>
    <row r="78" spans="1:34" s="501" customFormat="1" ht="12" customHeight="1" x14ac:dyDescent="0.2">
      <c r="A78" s="80" t="s">
        <v>4446</v>
      </c>
      <c r="B78" s="81">
        <v>216</v>
      </c>
      <c r="C78" s="80" t="s">
        <v>4447</v>
      </c>
      <c r="D78" s="80" t="s">
        <v>3442</v>
      </c>
      <c r="E78" s="82" t="s">
        <v>5516</v>
      </c>
      <c r="F78" s="82">
        <v>1</v>
      </c>
      <c r="G78" s="526">
        <v>2</v>
      </c>
      <c r="H78" s="82" t="s">
        <v>1561</v>
      </c>
      <c r="I78" s="126" t="s">
        <v>2265</v>
      </c>
      <c r="J78" s="79" t="s">
        <v>3005</v>
      </c>
      <c r="K78" s="4" t="s">
        <v>4069</v>
      </c>
      <c r="L78" s="254" t="s">
        <v>1616</v>
      </c>
      <c r="M78" s="83" t="s">
        <v>1614</v>
      </c>
      <c r="N78" s="79" t="s">
        <v>3005</v>
      </c>
      <c r="O78" s="614" t="s">
        <v>2086</v>
      </c>
      <c r="P78" s="526">
        <v>2</v>
      </c>
      <c r="Q78" s="80" t="s">
        <v>2719</v>
      </c>
      <c r="R78" s="81">
        <v>25</v>
      </c>
      <c r="S78" s="191" t="s">
        <v>2263</v>
      </c>
      <c r="T78" s="80" t="s">
        <v>2266</v>
      </c>
      <c r="U78" s="82" t="s">
        <v>1923</v>
      </c>
      <c r="V78" s="79" t="s">
        <v>1923</v>
      </c>
      <c r="W78" s="79" t="s">
        <v>3979</v>
      </c>
      <c r="X78" s="79" t="s">
        <v>3978</v>
      </c>
      <c r="Y78" s="132">
        <f t="shared" si="3"/>
        <v>4</v>
      </c>
      <c r="Z78" s="132" t="str">
        <f t="shared" si="4"/>
        <v>0</v>
      </c>
      <c r="AA78" s="372">
        <f t="shared" si="5"/>
        <v>4</v>
      </c>
      <c r="AB78" s="520"/>
      <c r="AC78" s="528"/>
    </row>
    <row r="79" spans="1:34" s="501" customFormat="1" ht="12" customHeight="1" x14ac:dyDescent="0.2">
      <c r="A79" s="80" t="s">
        <v>4446</v>
      </c>
      <c r="B79" s="81">
        <v>216</v>
      </c>
      <c r="C79" s="80" t="s">
        <v>4447</v>
      </c>
      <c r="D79" s="80" t="s">
        <v>1893</v>
      </c>
      <c r="E79" s="82" t="s">
        <v>5516</v>
      </c>
      <c r="F79" s="82">
        <v>1</v>
      </c>
      <c r="G79" s="526">
        <v>2</v>
      </c>
      <c r="H79" s="82" t="s">
        <v>1561</v>
      </c>
      <c r="I79" s="126" t="s">
        <v>2265</v>
      </c>
      <c r="J79" s="79" t="s">
        <v>3005</v>
      </c>
      <c r="K79" s="4" t="s">
        <v>4069</v>
      </c>
      <c r="L79" s="254" t="s">
        <v>1616</v>
      </c>
      <c r="M79" s="83" t="s">
        <v>1614</v>
      </c>
      <c r="N79" s="79" t="s">
        <v>3005</v>
      </c>
      <c r="O79" s="614" t="s">
        <v>2086</v>
      </c>
      <c r="P79" s="526">
        <v>2</v>
      </c>
      <c r="Q79" s="80" t="s">
        <v>2719</v>
      </c>
      <c r="R79" s="81">
        <v>25</v>
      </c>
      <c r="S79" s="191" t="s">
        <v>2263</v>
      </c>
      <c r="T79" s="80" t="s">
        <v>2266</v>
      </c>
      <c r="U79" s="82" t="s">
        <v>1923</v>
      </c>
      <c r="V79" s="79" t="s">
        <v>1923</v>
      </c>
      <c r="W79" s="79" t="s">
        <v>3979</v>
      </c>
      <c r="X79" s="79" t="s">
        <v>3978</v>
      </c>
      <c r="Y79" s="132">
        <f t="shared" si="3"/>
        <v>4</v>
      </c>
      <c r="Z79" s="132" t="str">
        <f t="shared" si="4"/>
        <v>0</v>
      </c>
      <c r="AA79" s="372">
        <f t="shared" si="5"/>
        <v>4</v>
      </c>
      <c r="AB79" s="520"/>
      <c r="AC79" s="528"/>
    </row>
    <row r="80" spans="1:34" s="501" customFormat="1" ht="12" customHeight="1" x14ac:dyDescent="0.2">
      <c r="A80" s="80" t="s">
        <v>4446</v>
      </c>
      <c r="B80" s="81">
        <v>216</v>
      </c>
      <c r="C80" s="80" t="s">
        <v>4447</v>
      </c>
      <c r="D80" s="80" t="s">
        <v>1894</v>
      </c>
      <c r="E80" s="82" t="s">
        <v>5516</v>
      </c>
      <c r="F80" s="82">
        <v>1</v>
      </c>
      <c r="G80" s="526">
        <v>2</v>
      </c>
      <c r="H80" s="82" t="s">
        <v>1561</v>
      </c>
      <c r="I80" s="126" t="s">
        <v>2265</v>
      </c>
      <c r="J80" s="79" t="s">
        <v>3005</v>
      </c>
      <c r="K80" s="4" t="s">
        <v>4069</v>
      </c>
      <c r="L80" s="254" t="s">
        <v>1616</v>
      </c>
      <c r="M80" s="83" t="s">
        <v>1614</v>
      </c>
      <c r="N80" s="79" t="s">
        <v>3005</v>
      </c>
      <c r="O80" s="614" t="s">
        <v>2086</v>
      </c>
      <c r="P80" s="526">
        <v>2</v>
      </c>
      <c r="Q80" s="80" t="s">
        <v>2719</v>
      </c>
      <c r="R80" s="81">
        <v>25</v>
      </c>
      <c r="S80" s="191" t="s">
        <v>2263</v>
      </c>
      <c r="T80" s="80" t="s">
        <v>2266</v>
      </c>
      <c r="U80" s="82" t="s">
        <v>1923</v>
      </c>
      <c r="V80" s="79" t="s">
        <v>1923</v>
      </c>
      <c r="W80" s="79" t="s">
        <v>3979</v>
      </c>
      <c r="X80" s="79" t="s">
        <v>3978</v>
      </c>
      <c r="Y80" s="132">
        <f t="shared" si="3"/>
        <v>4</v>
      </c>
      <c r="Z80" s="132" t="str">
        <f t="shared" si="4"/>
        <v>0</v>
      </c>
      <c r="AA80" s="372">
        <f t="shared" si="5"/>
        <v>4</v>
      </c>
      <c r="AB80" s="520"/>
      <c r="AC80" s="528"/>
    </row>
    <row r="81" spans="1:29" s="501" customFormat="1" ht="12" customHeight="1" x14ac:dyDescent="0.2">
      <c r="A81" s="80" t="s">
        <v>4446</v>
      </c>
      <c r="B81" s="81">
        <v>216</v>
      </c>
      <c r="C81" s="80" t="s">
        <v>4447</v>
      </c>
      <c r="D81" s="80" t="s">
        <v>1895</v>
      </c>
      <c r="E81" s="82" t="s">
        <v>5516</v>
      </c>
      <c r="F81" s="82">
        <v>1</v>
      </c>
      <c r="G81" s="526">
        <v>2</v>
      </c>
      <c r="H81" s="82" t="s">
        <v>1561</v>
      </c>
      <c r="I81" s="126" t="s">
        <v>2265</v>
      </c>
      <c r="J81" s="79" t="s">
        <v>3005</v>
      </c>
      <c r="K81" s="4" t="s">
        <v>4069</v>
      </c>
      <c r="L81" s="254" t="s">
        <v>1616</v>
      </c>
      <c r="M81" s="83" t="s">
        <v>1614</v>
      </c>
      <c r="N81" s="79" t="s">
        <v>3005</v>
      </c>
      <c r="O81" s="614" t="s">
        <v>2086</v>
      </c>
      <c r="P81" s="526">
        <v>2</v>
      </c>
      <c r="Q81" s="80" t="s">
        <v>2719</v>
      </c>
      <c r="R81" s="81">
        <v>25</v>
      </c>
      <c r="S81" s="191" t="s">
        <v>2263</v>
      </c>
      <c r="T81" s="80" t="s">
        <v>2266</v>
      </c>
      <c r="U81" s="82" t="s">
        <v>1923</v>
      </c>
      <c r="V81" s="79" t="s">
        <v>1923</v>
      </c>
      <c r="W81" s="79" t="s">
        <v>3979</v>
      </c>
      <c r="X81" s="79" t="s">
        <v>3978</v>
      </c>
      <c r="Y81" s="132">
        <f t="shared" si="3"/>
        <v>4</v>
      </c>
      <c r="Z81" s="132" t="str">
        <f t="shared" si="4"/>
        <v>0</v>
      </c>
      <c r="AA81" s="372">
        <f t="shared" si="5"/>
        <v>4</v>
      </c>
      <c r="AB81" s="520"/>
      <c r="AC81" s="528"/>
    </row>
    <row r="82" spans="1:29" s="501" customFormat="1" ht="12" customHeight="1" x14ac:dyDescent="0.2">
      <c r="A82" s="80" t="s">
        <v>4446</v>
      </c>
      <c r="B82" s="81">
        <v>216</v>
      </c>
      <c r="C82" s="80" t="s">
        <v>4447</v>
      </c>
      <c r="D82" s="80" t="s">
        <v>1896</v>
      </c>
      <c r="E82" s="82" t="s">
        <v>5516</v>
      </c>
      <c r="F82" s="82">
        <v>1</v>
      </c>
      <c r="G82" s="526">
        <v>2</v>
      </c>
      <c r="H82" s="82" t="s">
        <v>1561</v>
      </c>
      <c r="I82" s="126" t="s">
        <v>2265</v>
      </c>
      <c r="J82" s="79" t="s">
        <v>3005</v>
      </c>
      <c r="K82" s="4" t="s">
        <v>4069</v>
      </c>
      <c r="L82" s="254" t="s">
        <v>1616</v>
      </c>
      <c r="M82" s="83" t="s">
        <v>1614</v>
      </c>
      <c r="N82" s="79" t="s">
        <v>3005</v>
      </c>
      <c r="O82" s="614" t="s">
        <v>2086</v>
      </c>
      <c r="P82" s="526">
        <v>2</v>
      </c>
      <c r="Q82" s="80" t="s">
        <v>2719</v>
      </c>
      <c r="R82" s="81">
        <v>25</v>
      </c>
      <c r="S82" s="191" t="s">
        <v>2263</v>
      </c>
      <c r="T82" s="80" t="s">
        <v>2266</v>
      </c>
      <c r="U82" s="82" t="s">
        <v>1923</v>
      </c>
      <c r="V82" s="79" t="s">
        <v>1923</v>
      </c>
      <c r="W82" s="79" t="s">
        <v>3979</v>
      </c>
      <c r="X82" s="79" t="s">
        <v>3978</v>
      </c>
      <c r="Y82" s="132">
        <f t="shared" si="3"/>
        <v>4</v>
      </c>
      <c r="Z82" s="132" t="str">
        <f t="shared" si="4"/>
        <v>0</v>
      </c>
      <c r="AA82" s="372">
        <f t="shared" si="5"/>
        <v>4</v>
      </c>
      <c r="AB82" s="520"/>
      <c r="AC82" s="528"/>
    </row>
    <row r="83" spans="1:29" s="501" customFormat="1" ht="12" customHeight="1" x14ac:dyDescent="0.2">
      <c r="A83" s="80" t="s">
        <v>4446</v>
      </c>
      <c r="B83" s="81">
        <v>216</v>
      </c>
      <c r="C83" s="80" t="s">
        <v>4447</v>
      </c>
      <c r="D83" s="80" t="s">
        <v>1897</v>
      </c>
      <c r="E83" s="82" t="s">
        <v>5516</v>
      </c>
      <c r="F83" s="82">
        <v>1</v>
      </c>
      <c r="G83" s="526">
        <v>2</v>
      </c>
      <c r="H83" s="82" t="s">
        <v>1561</v>
      </c>
      <c r="I83" s="126" t="s">
        <v>2265</v>
      </c>
      <c r="J83" s="79" t="s">
        <v>3005</v>
      </c>
      <c r="K83" s="4" t="s">
        <v>4069</v>
      </c>
      <c r="L83" s="254" t="s">
        <v>1616</v>
      </c>
      <c r="M83" s="83" t="s">
        <v>1614</v>
      </c>
      <c r="N83" s="79" t="s">
        <v>3005</v>
      </c>
      <c r="O83" s="614" t="s">
        <v>2086</v>
      </c>
      <c r="P83" s="526">
        <v>2</v>
      </c>
      <c r="Q83" s="80" t="s">
        <v>2719</v>
      </c>
      <c r="R83" s="81">
        <v>25</v>
      </c>
      <c r="S83" s="191" t="s">
        <v>2263</v>
      </c>
      <c r="T83" s="80" t="s">
        <v>2266</v>
      </c>
      <c r="U83" s="82" t="s">
        <v>1923</v>
      </c>
      <c r="V83" s="79" t="s">
        <v>1923</v>
      </c>
      <c r="W83" s="79" t="s">
        <v>3979</v>
      </c>
      <c r="X83" s="79" t="s">
        <v>3978</v>
      </c>
      <c r="Y83" s="132">
        <f t="shared" si="3"/>
        <v>4</v>
      </c>
      <c r="Z83" s="132" t="str">
        <f t="shared" si="4"/>
        <v>0</v>
      </c>
      <c r="AA83" s="372">
        <f t="shared" si="5"/>
        <v>4</v>
      </c>
      <c r="AB83" s="520"/>
      <c r="AC83" s="528"/>
    </row>
    <row r="84" spans="1:29" s="501" customFormat="1" ht="12" customHeight="1" x14ac:dyDescent="0.2">
      <c r="A84" s="80" t="s">
        <v>4446</v>
      </c>
      <c r="B84" s="81">
        <v>216</v>
      </c>
      <c r="C84" s="80" t="s">
        <v>4447</v>
      </c>
      <c r="D84" s="85" t="s">
        <v>1898</v>
      </c>
      <c r="E84" s="79" t="s">
        <v>5516</v>
      </c>
      <c r="F84" s="275">
        <v>1</v>
      </c>
      <c r="G84" s="526">
        <v>26</v>
      </c>
      <c r="H84" s="79" t="s">
        <v>1561</v>
      </c>
      <c r="I84" s="126" t="s">
        <v>2265</v>
      </c>
      <c r="J84" s="79" t="s">
        <v>3005</v>
      </c>
      <c r="K84" s="4" t="s">
        <v>4069</v>
      </c>
      <c r="L84" s="254" t="s">
        <v>1616</v>
      </c>
      <c r="M84" s="83" t="s">
        <v>1614</v>
      </c>
      <c r="N84" s="79" t="s">
        <v>3005</v>
      </c>
      <c r="O84" s="614" t="s">
        <v>2086</v>
      </c>
      <c r="P84" s="526">
        <v>26</v>
      </c>
      <c r="Q84" s="80" t="s">
        <v>2719</v>
      </c>
      <c r="R84" s="81">
        <v>35</v>
      </c>
      <c r="S84" s="191" t="s">
        <v>2263</v>
      </c>
      <c r="T84" s="80" t="s">
        <v>2266</v>
      </c>
      <c r="U84" s="82" t="s">
        <v>1923</v>
      </c>
      <c r="V84" s="79" t="s">
        <v>1923</v>
      </c>
      <c r="W84" s="79" t="s">
        <v>3979</v>
      </c>
      <c r="X84" s="79" t="s">
        <v>3978</v>
      </c>
      <c r="Y84" s="132">
        <f t="shared" si="3"/>
        <v>52</v>
      </c>
      <c r="Z84" s="132" t="str">
        <f t="shared" si="4"/>
        <v>0</v>
      </c>
      <c r="AA84" s="372">
        <f t="shared" si="5"/>
        <v>52</v>
      </c>
      <c r="AB84" s="520"/>
      <c r="AC84" s="528"/>
    </row>
    <row r="85" spans="1:29" s="501" customFormat="1" ht="12" customHeight="1" x14ac:dyDescent="0.2">
      <c r="A85" s="80" t="s">
        <v>4446</v>
      </c>
      <c r="B85" s="81">
        <v>216</v>
      </c>
      <c r="C85" s="80" t="s">
        <v>4447</v>
      </c>
      <c r="D85" s="85" t="s">
        <v>1899</v>
      </c>
      <c r="E85" s="79" t="s">
        <v>5516</v>
      </c>
      <c r="F85" s="275">
        <v>1</v>
      </c>
      <c r="G85" s="526">
        <v>26</v>
      </c>
      <c r="H85" s="79" t="s">
        <v>1561</v>
      </c>
      <c r="I85" s="126" t="s">
        <v>2265</v>
      </c>
      <c r="J85" s="79" t="s">
        <v>3005</v>
      </c>
      <c r="K85" s="4" t="s">
        <v>4069</v>
      </c>
      <c r="L85" s="254" t="s">
        <v>1616</v>
      </c>
      <c r="M85" s="83" t="s">
        <v>1614</v>
      </c>
      <c r="N85" s="79" t="s">
        <v>3005</v>
      </c>
      <c r="O85" s="614" t="s">
        <v>2086</v>
      </c>
      <c r="P85" s="526">
        <v>26</v>
      </c>
      <c r="Q85" s="80" t="s">
        <v>2719</v>
      </c>
      <c r="R85" s="81">
        <v>35</v>
      </c>
      <c r="S85" s="191" t="s">
        <v>2263</v>
      </c>
      <c r="T85" s="80" t="s">
        <v>2266</v>
      </c>
      <c r="U85" s="82" t="s">
        <v>1923</v>
      </c>
      <c r="V85" s="79" t="s">
        <v>1923</v>
      </c>
      <c r="W85" s="79" t="s">
        <v>3979</v>
      </c>
      <c r="X85" s="79" t="s">
        <v>3978</v>
      </c>
      <c r="Y85" s="132">
        <f t="shared" si="3"/>
        <v>52</v>
      </c>
      <c r="Z85" s="132" t="str">
        <f t="shared" si="4"/>
        <v>0</v>
      </c>
      <c r="AA85" s="372">
        <f t="shared" si="5"/>
        <v>52</v>
      </c>
      <c r="AB85" s="520"/>
      <c r="AC85" s="528"/>
    </row>
    <row r="86" spans="1:29" s="501" customFormat="1" ht="12" customHeight="1" x14ac:dyDescent="0.2">
      <c r="A86" s="80" t="s">
        <v>4446</v>
      </c>
      <c r="B86" s="81">
        <v>216</v>
      </c>
      <c r="C86" s="80" t="s">
        <v>4447</v>
      </c>
      <c r="D86" s="85" t="s">
        <v>1900</v>
      </c>
      <c r="E86" s="79" t="s">
        <v>5516</v>
      </c>
      <c r="F86" s="275">
        <v>1</v>
      </c>
      <c r="G86" s="526">
        <v>26</v>
      </c>
      <c r="H86" s="79" t="s">
        <v>1561</v>
      </c>
      <c r="I86" s="126" t="s">
        <v>2265</v>
      </c>
      <c r="J86" s="79" t="s">
        <v>3005</v>
      </c>
      <c r="K86" s="4" t="s">
        <v>4069</v>
      </c>
      <c r="L86" s="254" t="s">
        <v>1616</v>
      </c>
      <c r="M86" s="83" t="s">
        <v>1614</v>
      </c>
      <c r="N86" s="79" t="s">
        <v>3005</v>
      </c>
      <c r="O86" s="614" t="s">
        <v>2086</v>
      </c>
      <c r="P86" s="526">
        <v>26</v>
      </c>
      <c r="Q86" s="80" t="s">
        <v>2719</v>
      </c>
      <c r="R86" s="81">
        <v>35</v>
      </c>
      <c r="S86" s="191" t="s">
        <v>2263</v>
      </c>
      <c r="T86" s="80" t="s">
        <v>2266</v>
      </c>
      <c r="U86" s="82" t="s">
        <v>1923</v>
      </c>
      <c r="V86" s="79" t="s">
        <v>1923</v>
      </c>
      <c r="W86" s="79" t="s">
        <v>3979</v>
      </c>
      <c r="X86" s="79" t="s">
        <v>3978</v>
      </c>
      <c r="Y86" s="132">
        <f t="shared" si="3"/>
        <v>52</v>
      </c>
      <c r="Z86" s="132" t="str">
        <f t="shared" si="4"/>
        <v>0</v>
      </c>
      <c r="AA86" s="372">
        <f t="shared" si="5"/>
        <v>52</v>
      </c>
      <c r="AB86" s="520"/>
      <c r="AC86" s="528"/>
    </row>
    <row r="87" spans="1:29" s="501" customFormat="1" ht="12" customHeight="1" x14ac:dyDescent="0.2">
      <c r="A87" s="80" t="s">
        <v>4446</v>
      </c>
      <c r="B87" s="81">
        <v>216</v>
      </c>
      <c r="C87" s="80" t="s">
        <v>4447</v>
      </c>
      <c r="D87" s="85" t="s">
        <v>1901</v>
      </c>
      <c r="E87" s="79" t="s">
        <v>5516</v>
      </c>
      <c r="F87" s="275">
        <v>1</v>
      </c>
      <c r="G87" s="526">
        <v>26</v>
      </c>
      <c r="H87" s="79" t="s">
        <v>1561</v>
      </c>
      <c r="I87" s="126" t="s">
        <v>2265</v>
      </c>
      <c r="J87" s="79" t="s">
        <v>3005</v>
      </c>
      <c r="K87" s="4" t="s">
        <v>4069</v>
      </c>
      <c r="L87" s="254" t="s">
        <v>1616</v>
      </c>
      <c r="M87" s="83" t="s">
        <v>1614</v>
      </c>
      <c r="N87" s="79" t="s">
        <v>3005</v>
      </c>
      <c r="O87" s="614" t="s">
        <v>2086</v>
      </c>
      <c r="P87" s="526">
        <v>26</v>
      </c>
      <c r="Q87" s="80" t="s">
        <v>2719</v>
      </c>
      <c r="R87" s="81">
        <v>35</v>
      </c>
      <c r="S87" s="191" t="s">
        <v>2263</v>
      </c>
      <c r="T87" s="80" t="s">
        <v>2266</v>
      </c>
      <c r="U87" s="82" t="s">
        <v>1923</v>
      </c>
      <c r="V87" s="79" t="s">
        <v>1923</v>
      </c>
      <c r="W87" s="79" t="s">
        <v>3979</v>
      </c>
      <c r="X87" s="79" t="s">
        <v>3978</v>
      </c>
      <c r="Y87" s="132">
        <f t="shared" si="3"/>
        <v>52</v>
      </c>
      <c r="Z87" s="132" t="str">
        <f t="shared" si="4"/>
        <v>0</v>
      </c>
      <c r="AA87" s="372">
        <f t="shared" si="5"/>
        <v>52</v>
      </c>
      <c r="AB87" s="520"/>
      <c r="AC87" s="528"/>
    </row>
    <row r="88" spans="1:29" s="501" customFormat="1" ht="12" customHeight="1" x14ac:dyDescent="0.2">
      <c r="A88" s="80" t="s">
        <v>4446</v>
      </c>
      <c r="B88" s="81">
        <v>216</v>
      </c>
      <c r="C88" s="80" t="s">
        <v>4447</v>
      </c>
      <c r="D88" s="85" t="s">
        <v>1902</v>
      </c>
      <c r="E88" s="79" t="s">
        <v>5516</v>
      </c>
      <c r="F88" s="275">
        <v>1</v>
      </c>
      <c r="G88" s="526">
        <v>26</v>
      </c>
      <c r="H88" s="79" t="s">
        <v>1561</v>
      </c>
      <c r="I88" s="126" t="s">
        <v>2265</v>
      </c>
      <c r="J88" s="79" t="s">
        <v>3005</v>
      </c>
      <c r="K88" s="4" t="s">
        <v>4069</v>
      </c>
      <c r="L88" s="254" t="s">
        <v>1616</v>
      </c>
      <c r="M88" s="83" t="s">
        <v>1614</v>
      </c>
      <c r="N88" s="79" t="s">
        <v>3005</v>
      </c>
      <c r="O88" s="614" t="s">
        <v>2086</v>
      </c>
      <c r="P88" s="526">
        <v>26</v>
      </c>
      <c r="Q88" s="80" t="s">
        <v>2719</v>
      </c>
      <c r="R88" s="81">
        <v>35</v>
      </c>
      <c r="S88" s="191" t="s">
        <v>2263</v>
      </c>
      <c r="T88" s="80" t="s">
        <v>2266</v>
      </c>
      <c r="U88" s="82" t="s">
        <v>1923</v>
      </c>
      <c r="V88" s="79" t="s">
        <v>1923</v>
      </c>
      <c r="W88" s="79" t="s">
        <v>3979</v>
      </c>
      <c r="X88" s="79" t="s">
        <v>3978</v>
      </c>
      <c r="Y88" s="132">
        <f t="shared" si="3"/>
        <v>52</v>
      </c>
      <c r="Z88" s="132" t="str">
        <f t="shared" si="4"/>
        <v>0</v>
      </c>
      <c r="AA88" s="372">
        <f t="shared" si="5"/>
        <v>52</v>
      </c>
      <c r="AB88" s="520"/>
      <c r="AC88" s="528"/>
    </row>
    <row r="89" spans="1:29" s="501" customFormat="1" ht="12" customHeight="1" x14ac:dyDescent="0.2">
      <c r="A89" s="80" t="s">
        <v>4446</v>
      </c>
      <c r="B89" s="81">
        <v>216</v>
      </c>
      <c r="C89" s="80" t="s">
        <v>4447</v>
      </c>
      <c r="D89" s="85" t="s">
        <v>1903</v>
      </c>
      <c r="E89" s="79" t="s">
        <v>5516</v>
      </c>
      <c r="F89" s="275">
        <v>1</v>
      </c>
      <c r="G89" s="526">
        <v>26</v>
      </c>
      <c r="H89" s="79" t="s">
        <v>1561</v>
      </c>
      <c r="I89" s="126" t="s">
        <v>2265</v>
      </c>
      <c r="J89" s="79" t="s">
        <v>3005</v>
      </c>
      <c r="K89" s="4" t="s">
        <v>4069</v>
      </c>
      <c r="L89" s="254" t="s">
        <v>1616</v>
      </c>
      <c r="M89" s="83" t="s">
        <v>1614</v>
      </c>
      <c r="N89" s="79" t="s">
        <v>3005</v>
      </c>
      <c r="O89" s="614" t="s">
        <v>2086</v>
      </c>
      <c r="P89" s="526">
        <v>26</v>
      </c>
      <c r="Q89" s="80" t="s">
        <v>2719</v>
      </c>
      <c r="R89" s="81">
        <v>35</v>
      </c>
      <c r="S89" s="191" t="s">
        <v>2263</v>
      </c>
      <c r="T89" s="80" t="s">
        <v>2266</v>
      </c>
      <c r="U89" s="82" t="s">
        <v>1923</v>
      </c>
      <c r="V89" s="79" t="s">
        <v>1923</v>
      </c>
      <c r="W89" s="79" t="s">
        <v>3979</v>
      </c>
      <c r="X89" s="79" t="s">
        <v>3978</v>
      </c>
      <c r="Y89" s="132">
        <f t="shared" si="3"/>
        <v>52</v>
      </c>
      <c r="Z89" s="132" t="str">
        <f t="shared" si="4"/>
        <v>0</v>
      </c>
      <c r="AA89" s="372">
        <f t="shared" si="5"/>
        <v>52</v>
      </c>
      <c r="AB89" s="520"/>
      <c r="AC89" s="528"/>
    </row>
    <row r="90" spans="1:29" s="501" customFormat="1" ht="12" customHeight="1" x14ac:dyDescent="0.2">
      <c r="A90" s="80" t="s">
        <v>4446</v>
      </c>
      <c r="B90" s="81">
        <v>216</v>
      </c>
      <c r="C90" s="80" t="s">
        <v>4447</v>
      </c>
      <c r="D90" s="85" t="s">
        <v>1904</v>
      </c>
      <c r="E90" s="79" t="s">
        <v>5516</v>
      </c>
      <c r="F90" s="275">
        <v>1</v>
      </c>
      <c r="G90" s="526">
        <v>26</v>
      </c>
      <c r="H90" s="79" t="s">
        <v>1561</v>
      </c>
      <c r="I90" s="126" t="s">
        <v>2265</v>
      </c>
      <c r="J90" s="79" t="s">
        <v>3005</v>
      </c>
      <c r="K90" s="4" t="s">
        <v>4069</v>
      </c>
      <c r="L90" s="254" t="s">
        <v>1616</v>
      </c>
      <c r="M90" s="83" t="s">
        <v>1614</v>
      </c>
      <c r="N90" s="79" t="s">
        <v>3005</v>
      </c>
      <c r="O90" s="614" t="s">
        <v>2086</v>
      </c>
      <c r="P90" s="526">
        <v>26</v>
      </c>
      <c r="Q90" s="80" t="s">
        <v>2719</v>
      </c>
      <c r="R90" s="81">
        <v>35</v>
      </c>
      <c r="S90" s="191" t="s">
        <v>2263</v>
      </c>
      <c r="T90" s="80" t="s">
        <v>2266</v>
      </c>
      <c r="U90" s="82" t="s">
        <v>1923</v>
      </c>
      <c r="V90" s="79" t="s">
        <v>1923</v>
      </c>
      <c r="W90" s="79" t="s">
        <v>3979</v>
      </c>
      <c r="X90" s="79" t="s">
        <v>3978</v>
      </c>
      <c r="Y90" s="132">
        <f t="shared" si="3"/>
        <v>52</v>
      </c>
      <c r="Z90" s="132" t="str">
        <f t="shared" si="4"/>
        <v>0</v>
      </c>
      <c r="AA90" s="372">
        <f t="shared" si="5"/>
        <v>52</v>
      </c>
      <c r="AB90" s="520"/>
      <c r="AC90" s="528"/>
    </row>
    <row r="91" spans="1:29" s="501" customFormat="1" ht="12" customHeight="1" x14ac:dyDescent="0.2">
      <c r="A91" s="80" t="s">
        <v>4446</v>
      </c>
      <c r="B91" s="81">
        <v>216</v>
      </c>
      <c r="C91" s="80" t="s">
        <v>4447</v>
      </c>
      <c r="D91" s="85" t="s">
        <v>1905</v>
      </c>
      <c r="E91" s="79" t="s">
        <v>5516</v>
      </c>
      <c r="F91" s="275">
        <v>1</v>
      </c>
      <c r="G91" s="526">
        <v>26</v>
      </c>
      <c r="H91" s="79" t="s">
        <v>1561</v>
      </c>
      <c r="I91" s="126" t="s">
        <v>2265</v>
      </c>
      <c r="J91" s="79" t="s">
        <v>3005</v>
      </c>
      <c r="K91" s="4" t="s">
        <v>4069</v>
      </c>
      <c r="L91" s="254" t="s">
        <v>1616</v>
      </c>
      <c r="M91" s="83" t="s">
        <v>1614</v>
      </c>
      <c r="N91" s="79" t="s">
        <v>3005</v>
      </c>
      <c r="O91" s="614" t="s">
        <v>2086</v>
      </c>
      <c r="P91" s="526">
        <v>26</v>
      </c>
      <c r="Q91" s="80" t="s">
        <v>2719</v>
      </c>
      <c r="R91" s="81">
        <v>35</v>
      </c>
      <c r="S91" s="191" t="s">
        <v>2263</v>
      </c>
      <c r="T91" s="80" t="s">
        <v>2266</v>
      </c>
      <c r="U91" s="82" t="s">
        <v>1923</v>
      </c>
      <c r="V91" s="79" t="s">
        <v>1923</v>
      </c>
      <c r="W91" s="79" t="s">
        <v>3979</v>
      </c>
      <c r="X91" s="79" t="s">
        <v>3978</v>
      </c>
      <c r="Y91" s="132">
        <f t="shared" si="3"/>
        <v>52</v>
      </c>
      <c r="Z91" s="132" t="str">
        <f t="shared" si="4"/>
        <v>0</v>
      </c>
      <c r="AA91" s="372">
        <f t="shared" si="5"/>
        <v>52</v>
      </c>
      <c r="AB91" s="520"/>
      <c r="AC91" s="528"/>
    </row>
    <row r="92" spans="1:29" s="501" customFormat="1" ht="12" customHeight="1" x14ac:dyDescent="0.2">
      <c r="A92" s="80" t="s">
        <v>4446</v>
      </c>
      <c r="B92" s="81">
        <v>216</v>
      </c>
      <c r="C92" s="80" t="s">
        <v>4447</v>
      </c>
      <c r="D92" s="85" t="s">
        <v>1906</v>
      </c>
      <c r="E92" s="79" t="s">
        <v>5516</v>
      </c>
      <c r="F92" s="275">
        <v>1</v>
      </c>
      <c r="G92" s="526">
        <v>1</v>
      </c>
      <c r="H92" s="79" t="s">
        <v>1561</v>
      </c>
      <c r="I92" s="126" t="s">
        <v>2265</v>
      </c>
      <c r="J92" s="79" t="s">
        <v>3005</v>
      </c>
      <c r="K92" s="4" t="s">
        <v>4069</v>
      </c>
      <c r="L92" s="254" t="s">
        <v>1616</v>
      </c>
      <c r="M92" s="83" t="s">
        <v>1614</v>
      </c>
      <c r="N92" s="79" t="s">
        <v>3005</v>
      </c>
      <c r="O92" s="614" t="s">
        <v>2086</v>
      </c>
      <c r="P92" s="526">
        <v>1</v>
      </c>
      <c r="Q92" s="80" t="s">
        <v>2719</v>
      </c>
      <c r="R92" s="81">
        <v>35</v>
      </c>
      <c r="S92" s="191" t="s">
        <v>2263</v>
      </c>
      <c r="T92" s="80" t="s">
        <v>2266</v>
      </c>
      <c r="U92" s="82" t="s">
        <v>1923</v>
      </c>
      <c r="V92" s="79" t="s">
        <v>1923</v>
      </c>
      <c r="W92" s="79" t="s">
        <v>3979</v>
      </c>
      <c r="X92" s="79" t="s">
        <v>3978</v>
      </c>
      <c r="Y92" s="132">
        <f t="shared" si="3"/>
        <v>2</v>
      </c>
      <c r="Z92" s="132" t="str">
        <f t="shared" si="4"/>
        <v>0</v>
      </c>
      <c r="AA92" s="372">
        <f t="shared" si="5"/>
        <v>2</v>
      </c>
      <c r="AB92" s="520"/>
      <c r="AC92" s="528"/>
    </row>
    <row r="93" spans="1:29" s="501" customFormat="1" ht="12" customHeight="1" x14ac:dyDescent="0.2">
      <c r="A93" s="80" t="s">
        <v>4446</v>
      </c>
      <c r="B93" s="81">
        <v>216</v>
      </c>
      <c r="C93" s="80" t="s">
        <v>4447</v>
      </c>
      <c r="D93" s="85" t="s">
        <v>1907</v>
      </c>
      <c r="E93" s="79" t="s">
        <v>5516</v>
      </c>
      <c r="F93" s="275">
        <v>1</v>
      </c>
      <c r="G93" s="526">
        <v>1</v>
      </c>
      <c r="H93" s="79" t="s">
        <v>1561</v>
      </c>
      <c r="I93" s="126" t="s">
        <v>2265</v>
      </c>
      <c r="J93" s="79" t="s">
        <v>3005</v>
      </c>
      <c r="K93" s="4" t="s">
        <v>4069</v>
      </c>
      <c r="L93" s="254" t="s">
        <v>1616</v>
      </c>
      <c r="M93" s="83" t="s">
        <v>1614</v>
      </c>
      <c r="N93" s="79" t="s">
        <v>3005</v>
      </c>
      <c r="O93" s="614" t="s">
        <v>2086</v>
      </c>
      <c r="P93" s="526">
        <v>1</v>
      </c>
      <c r="Q93" s="80" t="s">
        <v>2719</v>
      </c>
      <c r="R93" s="81">
        <v>35</v>
      </c>
      <c r="S93" s="191" t="s">
        <v>2263</v>
      </c>
      <c r="T93" s="80" t="s">
        <v>2266</v>
      </c>
      <c r="U93" s="82" t="s">
        <v>1923</v>
      </c>
      <c r="V93" s="79" t="s">
        <v>1923</v>
      </c>
      <c r="W93" s="79" t="s">
        <v>3979</v>
      </c>
      <c r="X93" s="79" t="s">
        <v>3978</v>
      </c>
      <c r="Y93" s="132">
        <f t="shared" si="3"/>
        <v>2</v>
      </c>
      <c r="Z93" s="132" t="str">
        <f t="shared" si="4"/>
        <v>0</v>
      </c>
      <c r="AA93" s="372">
        <f t="shared" si="5"/>
        <v>2</v>
      </c>
      <c r="AB93" s="520"/>
      <c r="AC93" s="528"/>
    </row>
    <row r="94" spans="1:29" s="474" customFormat="1" ht="12" customHeight="1" x14ac:dyDescent="0.2">
      <c r="A94" s="626"/>
      <c r="B94" s="641"/>
      <c r="C94" s="626"/>
      <c r="D94" s="471" t="s">
        <v>1908</v>
      </c>
      <c r="E94" s="473" t="s">
        <v>5516</v>
      </c>
      <c r="F94" s="474">
        <v>1</v>
      </c>
      <c r="G94" s="616"/>
      <c r="H94" s="473" t="s">
        <v>1561</v>
      </c>
      <c r="I94" s="475"/>
      <c r="J94" s="617"/>
      <c r="K94" s="618"/>
      <c r="L94" s="477" t="s">
        <v>1616</v>
      </c>
      <c r="M94" s="473"/>
      <c r="N94" s="617"/>
      <c r="P94" s="616"/>
      <c r="Q94" s="626"/>
      <c r="R94" s="641"/>
      <c r="S94" s="642"/>
      <c r="T94" s="626"/>
      <c r="U94" s="643" t="s">
        <v>1923</v>
      </c>
      <c r="V94" s="473" t="s">
        <v>1923</v>
      </c>
      <c r="W94" s="473" t="s">
        <v>3979</v>
      </c>
      <c r="X94" s="473" t="s">
        <v>3978</v>
      </c>
      <c r="Y94" s="132">
        <f t="shared" si="3"/>
        <v>0</v>
      </c>
      <c r="Z94" s="132" t="str">
        <f t="shared" si="4"/>
        <v>0</v>
      </c>
      <c r="AA94" s="372">
        <f t="shared" si="5"/>
        <v>0</v>
      </c>
      <c r="AB94" s="483"/>
      <c r="AC94" s="620"/>
    </row>
    <row r="95" spans="1:29" s="474" customFormat="1" ht="12" customHeight="1" x14ac:dyDescent="0.2">
      <c r="A95" s="626"/>
      <c r="B95" s="641"/>
      <c r="C95" s="626"/>
      <c r="D95" s="471" t="s">
        <v>1909</v>
      </c>
      <c r="E95" s="473" t="s">
        <v>5516</v>
      </c>
      <c r="F95" s="474">
        <v>1</v>
      </c>
      <c r="G95" s="616"/>
      <c r="H95" s="473" t="s">
        <v>1561</v>
      </c>
      <c r="I95" s="475"/>
      <c r="J95" s="617"/>
      <c r="K95" s="618"/>
      <c r="L95" s="477" t="s">
        <v>1616</v>
      </c>
      <c r="M95" s="473"/>
      <c r="N95" s="617"/>
      <c r="P95" s="616"/>
      <c r="Q95" s="626"/>
      <c r="R95" s="641"/>
      <c r="S95" s="642"/>
      <c r="T95" s="626"/>
      <c r="U95" s="643" t="s">
        <v>1923</v>
      </c>
      <c r="V95" s="473" t="s">
        <v>1923</v>
      </c>
      <c r="W95" s="473" t="s">
        <v>3979</v>
      </c>
      <c r="X95" s="473" t="s">
        <v>3978</v>
      </c>
      <c r="Y95" s="132">
        <f t="shared" si="3"/>
        <v>0</v>
      </c>
      <c r="Z95" s="132" t="str">
        <f t="shared" si="4"/>
        <v>0</v>
      </c>
      <c r="AA95" s="372">
        <f t="shared" si="5"/>
        <v>0</v>
      </c>
      <c r="AB95" s="483"/>
      <c r="AC95" s="620"/>
    </row>
    <row r="96" spans="1:29" s="474" customFormat="1" ht="12" customHeight="1" x14ac:dyDescent="0.2">
      <c r="A96" s="626"/>
      <c r="B96" s="641"/>
      <c r="C96" s="626"/>
      <c r="D96" s="471" t="s">
        <v>1910</v>
      </c>
      <c r="E96" s="473" t="s">
        <v>5516</v>
      </c>
      <c r="F96" s="474">
        <v>1</v>
      </c>
      <c r="G96" s="616"/>
      <c r="H96" s="473" t="s">
        <v>1561</v>
      </c>
      <c r="I96" s="475"/>
      <c r="J96" s="617"/>
      <c r="K96" s="618"/>
      <c r="L96" s="477" t="s">
        <v>1616</v>
      </c>
      <c r="M96" s="473"/>
      <c r="N96" s="617"/>
      <c r="P96" s="616"/>
      <c r="Q96" s="626"/>
      <c r="R96" s="641"/>
      <c r="S96" s="642"/>
      <c r="T96" s="626"/>
      <c r="U96" s="643" t="s">
        <v>1923</v>
      </c>
      <c r="V96" s="473" t="s">
        <v>1923</v>
      </c>
      <c r="W96" s="473" t="s">
        <v>3979</v>
      </c>
      <c r="X96" s="473" t="s">
        <v>3978</v>
      </c>
      <c r="Y96" s="132">
        <f t="shared" si="3"/>
        <v>0</v>
      </c>
      <c r="Z96" s="132" t="str">
        <f t="shared" si="4"/>
        <v>0</v>
      </c>
      <c r="AA96" s="372">
        <f t="shared" si="5"/>
        <v>0</v>
      </c>
      <c r="AB96" s="483"/>
      <c r="AC96" s="620"/>
    </row>
    <row r="97" spans="1:29" s="474" customFormat="1" ht="12" customHeight="1" x14ac:dyDescent="0.2">
      <c r="A97" s="626"/>
      <c r="B97" s="641"/>
      <c r="C97" s="626"/>
      <c r="D97" s="471" t="s">
        <v>1911</v>
      </c>
      <c r="E97" s="473" t="s">
        <v>5516</v>
      </c>
      <c r="F97" s="474">
        <v>1</v>
      </c>
      <c r="G97" s="616"/>
      <c r="H97" s="473" t="s">
        <v>1561</v>
      </c>
      <c r="I97" s="475"/>
      <c r="J97" s="617"/>
      <c r="K97" s="618"/>
      <c r="L97" s="477" t="s">
        <v>1616</v>
      </c>
      <c r="M97" s="473"/>
      <c r="N97" s="617"/>
      <c r="P97" s="616"/>
      <c r="Q97" s="626"/>
      <c r="R97" s="641"/>
      <c r="S97" s="642"/>
      <c r="T97" s="626"/>
      <c r="U97" s="643" t="s">
        <v>1923</v>
      </c>
      <c r="V97" s="473" t="s">
        <v>1923</v>
      </c>
      <c r="W97" s="473" t="s">
        <v>3979</v>
      </c>
      <c r="X97" s="473" t="s">
        <v>3978</v>
      </c>
      <c r="Y97" s="132">
        <f t="shared" si="3"/>
        <v>0</v>
      </c>
      <c r="Z97" s="132" t="str">
        <f t="shared" si="4"/>
        <v>0</v>
      </c>
      <c r="AA97" s="372">
        <f t="shared" si="5"/>
        <v>0</v>
      </c>
      <c r="AB97" s="483"/>
      <c r="AC97" s="620"/>
    </row>
    <row r="98" spans="1:29" s="501" customFormat="1" ht="12" customHeight="1" x14ac:dyDescent="0.2">
      <c r="A98" s="80" t="s">
        <v>4446</v>
      </c>
      <c r="B98" s="81">
        <v>216</v>
      </c>
      <c r="C98" s="80" t="s">
        <v>4447</v>
      </c>
      <c r="D98" s="85" t="s">
        <v>1912</v>
      </c>
      <c r="E98" s="79" t="s">
        <v>5516</v>
      </c>
      <c r="F98" s="275">
        <v>1</v>
      </c>
      <c r="G98" s="526">
        <v>26</v>
      </c>
      <c r="H98" s="79" t="s">
        <v>1561</v>
      </c>
      <c r="I98" s="126" t="s">
        <v>2265</v>
      </c>
      <c r="J98" s="79" t="s">
        <v>3005</v>
      </c>
      <c r="K98" s="4" t="s">
        <v>4069</v>
      </c>
      <c r="L98" s="254" t="s">
        <v>1616</v>
      </c>
      <c r="M98" s="83" t="s">
        <v>1614</v>
      </c>
      <c r="N98" s="79" t="s">
        <v>3005</v>
      </c>
      <c r="O98" s="614" t="s">
        <v>2086</v>
      </c>
      <c r="P98" s="526">
        <v>26</v>
      </c>
      <c r="Q98" s="80" t="s">
        <v>2719</v>
      </c>
      <c r="R98" s="81">
        <v>35</v>
      </c>
      <c r="S98" s="191" t="s">
        <v>2263</v>
      </c>
      <c r="T98" s="80" t="s">
        <v>2266</v>
      </c>
      <c r="U98" s="82" t="s">
        <v>1923</v>
      </c>
      <c r="V98" s="79" t="s">
        <v>1923</v>
      </c>
      <c r="W98" s="79" t="s">
        <v>3979</v>
      </c>
      <c r="X98" s="79" t="s">
        <v>3978</v>
      </c>
      <c r="Y98" s="132">
        <f t="shared" si="3"/>
        <v>52</v>
      </c>
      <c r="Z98" s="132" t="str">
        <f t="shared" si="4"/>
        <v>0</v>
      </c>
      <c r="AA98" s="372">
        <f t="shared" si="5"/>
        <v>52</v>
      </c>
      <c r="AB98" s="520"/>
      <c r="AC98" s="528"/>
    </row>
    <row r="99" spans="1:29" s="501" customFormat="1" ht="12" customHeight="1" x14ac:dyDescent="0.2">
      <c r="A99" s="80" t="s">
        <v>4446</v>
      </c>
      <c r="B99" s="81">
        <v>216</v>
      </c>
      <c r="C99" s="80" t="s">
        <v>4447</v>
      </c>
      <c r="D99" s="85" t="s">
        <v>1913</v>
      </c>
      <c r="E99" s="79" t="s">
        <v>5516</v>
      </c>
      <c r="F99" s="275">
        <v>1</v>
      </c>
      <c r="G99" s="526">
        <v>26</v>
      </c>
      <c r="H99" s="79" t="s">
        <v>1561</v>
      </c>
      <c r="I99" s="126" t="s">
        <v>2265</v>
      </c>
      <c r="J99" s="79" t="s">
        <v>3005</v>
      </c>
      <c r="K99" s="4" t="s">
        <v>4069</v>
      </c>
      <c r="L99" s="254" t="s">
        <v>1616</v>
      </c>
      <c r="M99" s="83" t="s">
        <v>1614</v>
      </c>
      <c r="N99" s="79" t="s">
        <v>3005</v>
      </c>
      <c r="O99" s="614" t="s">
        <v>2086</v>
      </c>
      <c r="P99" s="526">
        <v>26</v>
      </c>
      <c r="Q99" s="80" t="s">
        <v>2719</v>
      </c>
      <c r="R99" s="81">
        <v>35</v>
      </c>
      <c r="S99" s="191" t="s">
        <v>2263</v>
      </c>
      <c r="T99" s="80" t="s">
        <v>2266</v>
      </c>
      <c r="U99" s="82" t="s">
        <v>1923</v>
      </c>
      <c r="V99" s="79" t="s">
        <v>1923</v>
      </c>
      <c r="W99" s="79" t="s">
        <v>3979</v>
      </c>
      <c r="X99" s="79" t="s">
        <v>3978</v>
      </c>
      <c r="Y99" s="132">
        <f t="shared" si="3"/>
        <v>52</v>
      </c>
      <c r="Z99" s="132" t="str">
        <f t="shared" si="4"/>
        <v>0</v>
      </c>
      <c r="AA99" s="372">
        <f t="shared" si="5"/>
        <v>52</v>
      </c>
      <c r="AB99" s="520"/>
      <c r="AC99" s="528"/>
    </row>
    <row r="100" spans="1:29" s="501" customFormat="1" ht="12" customHeight="1" x14ac:dyDescent="0.2">
      <c r="A100" s="80" t="s">
        <v>4446</v>
      </c>
      <c r="B100" s="81">
        <v>216</v>
      </c>
      <c r="C100" s="80" t="s">
        <v>4447</v>
      </c>
      <c r="D100" s="85" t="s">
        <v>1914</v>
      </c>
      <c r="E100" s="82" t="s">
        <v>5516</v>
      </c>
      <c r="F100" s="82">
        <v>1</v>
      </c>
      <c r="G100" s="526">
        <v>2</v>
      </c>
      <c r="H100" s="82" t="s">
        <v>1561</v>
      </c>
      <c r="I100" s="126" t="s">
        <v>2265</v>
      </c>
      <c r="J100" s="79" t="s">
        <v>3005</v>
      </c>
      <c r="K100" s="4" t="s">
        <v>4069</v>
      </c>
      <c r="L100" s="254" t="s">
        <v>1616</v>
      </c>
      <c r="M100" s="83" t="s">
        <v>1614</v>
      </c>
      <c r="N100" s="79" t="s">
        <v>3005</v>
      </c>
      <c r="O100" s="614" t="s">
        <v>2086</v>
      </c>
      <c r="P100" s="526">
        <v>2</v>
      </c>
      <c r="Q100" s="80" t="s">
        <v>2719</v>
      </c>
      <c r="R100" s="81">
        <v>25</v>
      </c>
      <c r="S100" s="191" t="s">
        <v>2263</v>
      </c>
      <c r="T100" s="80" t="s">
        <v>2266</v>
      </c>
      <c r="U100" s="82" t="s">
        <v>1923</v>
      </c>
      <c r="V100" s="79" t="s">
        <v>1923</v>
      </c>
      <c r="W100" s="79" t="s">
        <v>3979</v>
      </c>
      <c r="X100" s="79" t="s">
        <v>3978</v>
      </c>
      <c r="Y100" s="132">
        <f t="shared" si="3"/>
        <v>4</v>
      </c>
      <c r="Z100" s="132" t="str">
        <f t="shared" si="4"/>
        <v>0</v>
      </c>
      <c r="AA100" s="372">
        <f t="shared" si="5"/>
        <v>4</v>
      </c>
      <c r="AB100" s="520"/>
      <c r="AC100" s="528"/>
    </row>
    <row r="101" spans="1:29" s="501" customFormat="1" ht="12" customHeight="1" x14ac:dyDescent="0.2">
      <c r="A101" s="80" t="s">
        <v>4446</v>
      </c>
      <c r="B101" s="81">
        <v>216</v>
      </c>
      <c r="C101" s="80" t="s">
        <v>4447</v>
      </c>
      <c r="D101" s="85" t="s">
        <v>1915</v>
      </c>
      <c r="E101" s="82" t="s">
        <v>5516</v>
      </c>
      <c r="F101" s="82">
        <v>1</v>
      </c>
      <c r="G101" s="526">
        <v>2</v>
      </c>
      <c r="H101" s="82" t="s">
        <v>1561</v>
      </c>
      <c r="I101" s="126" t="s">
        <v>2265</v>
      </c>
      <c r="J101" s="79" t="s">
        <v>3005</v>
      </c>
      <c r="K101" s="4" t="s">
        <v>4069</v>
      </c>
      <c r="L101" s="254" t="s">
        <v>1616</v>
      </c>
      <c r="M101" s="83" t="s">
        <v>1614</v>
      </c>
      <c r="N101" s="79" t="s">
        <v>3005</v>
      </c>
      <c r="O101" s="614" t="s">
        <v>2086</v>
      </c>
      <c r="P101" s="526">
        <v>2</v>
      </c>
      <c r="Q101" s="80" t="s">
        <v>2719</v>
      </c>
      <c r="R101" s="81">
        <v>25</v>
      </c>
      <c r="S101" s="191" t="s">
        <v>2263</v>
      </c>
      <c r="T101" s="80" t="s">
        <v>2266</v>
      </c>
      <c r="U101" s="82" t="s">
        <v>1923</v>
      </c>
      <c r="V101" s="79" t="s">
        <v>1923</v>
      </c>
      <c r="W101" s="79" t="s">
        <v>3979</v>
      </c>
      <c r="X101" s="79" t="s">
        <v>3978</v>
      </c>
      <c r="Y101" s="132">
        <f t="shared" si="3"/>
        <v>4</v>
      </c>
      <c r="Z101" s="132" t="str">
        <f t="shared" si="4"/>
        <v>0</v>
      </c>
      <c r="AA101" s="372">
        <f t="shared" si="5"/>
        <v>4</v>
      </c>
      <c r="AB101" s="520"/>
      <c r="AC101" s="528"/>
    </row>
    <row r="102" spans="1:29" s="501" customFormat="1" ht="12" customHeight="1" x14ac:dyDescent="0.2">
      <c r="A102" s="627"/>
      <c r="B102" s="628"/>
      <c r="C102" s="627"/>
      <c r="D102" s="505"/>
      <c r="E102" s="504"/>
      <c r="G102" s="519"/>
      <c r="H102" s="504"/>
      <c r="I102" s="497"/>
      <c r="J102" s="498"/>
      <c r="K102" s="499"/>
      <c r="L102" s="500" t="s">
        <v>1616</v>
      </c>
      <c r="M102" s="504"/>
      <c r="N102" s="498"/>
      <c r="P102" s="519"/>
      <c r="Q102" s="627"/>
      <c r="R102" s="628"/>
      <c r="S102" s="527"/>
      <c r="T102" s="627"/>
      <c r="U102" s="629"/>
      <c r="V102" s="504"/>
      <c r="W102" s="504"/>
      <c r="X102" s="504"/>
      <c r="Y102" s="132">
        <f t="shared" si="3"/>
        <v>0</v>
      </c>
      <c r="Z102" s="132" t="str">
        <f t="shared" si="4"/>
        <v>0</v>
      </c>
      <c r="AA102" s="372" t="str">
        <f t="shared" si="5"/>
        <v>0</v>
      </c>
      <c r="AB102" s="520"/>
      <c r="AC102" s="528"/>
    </row>
    <row r="103" spans="1:29" s="632" customFormat="1" ht="12" customHeight="1" thickBot="1" x14ac:dyDescent="0.25">
      <c r="A103" s="630"/>
      <c r="B103" s="631"/>
      <c r="C103" s="630"/>
      <c r="G103" s="462">
        <f>SUM(G78:G101)</f>
        <v>278</v>
      </c>
      <c r="I103" s="633"/>
      <c r="K103" s="633"/>
      <c r="L103" s="634"/>
      <c r="M103" s="531">
        <f>G103-P103</f>
        <v>0</v>
      </c>
      <c r="N103" s="635"/>
      <c r="P103" s="462">
        <f>SUM(P78:P102)</f>
        <v>278</v>
      </c>
      <c r="Q103" s="644"/>
      <c r="R103" s="631"/>
      <c r="S103" s="625"/>
      <c r="T103" s="630"/>
      <c r="Y103" s="132">
        <f t="shared" si="3"/>
        <v>0</v>
      </c>
      <c r="Z103" s="132" t="str">
        <f t="shared" si="4"/>
        <v>0</v>
      </c>
      <c r="AA103" s="372" t="str">
        <f t="shared" si="5"/>
        <v>0</v>
      </c>
      <c r="AB103" s="636"/>
      <c r="AC103" s="637"/>
    </row>
    <row r="104" spans="1:29" s="79" customFormat="1" ht="12" customHeight="1" x14ac:dyDescent="0.2">
      <c r="A104" s="85"/>
      <c r="B104" s="84"/>
      <c r="C104" s="448" t="s">
        <v>1924</v>
      </c>
      <c r="D104" s="85"/>
      <c r="G104" s="19"/>
      <c r="I104" s="19" t="s">
        <v>1925</v>
      </c>
      <c r="K104" s="19"/>
      <c r="L104" s="254"/>
      <c r="O104" s="122" t="s">
        <v>1926</v>
      </c>
      <c r="Q104" s="85"/>
      <c r="R104" s="84"/>
      <c r="S104" s="334"/>
      <c r="T104" s="85"/>
      <c r="Y104" s="132">
        <f t="shared" si="3"/>
        <v>0</v>
      </c>
      <c r="Z104" s="132" t="str">
        <f t="shared" si="4"/>
        <v>0</v>
      </c>
      <c r="AA104" s="372" t="str">
        <f t="shared" si="5"/>
        <v>0</v>
      </c>
      <c r="AC104" s="86"/>
    </row>
    <row r="105" spans="1:29" s="79" customFormat="1" ht="12" customHeight="1" x14ac:dyDescent="0.2">
      <c r="A105" s="85" t="s">
        <v>1784</v>
      </c>
      <c r="B105" s="84">
        <v>309</v>
      </c>
      <c r="C105" s="85" t="s">
        <v>5514</v>
      </c>
      <c r="D105" s="85" t="s">
        <v>5515</v>
      </c>
      <c r="E105" s="79" t="s">
        <v>5516</v>
      </c>
      <c r="F105" s="79">
        <v>16</v>
      </c>
      <c r="G105" s="79">
        <v>25</v>
      </c>
      <c r="I105" s="116" t="s">
        <v>2267</v>
      </c>
      <c r="J105" s="79" t="s">
        <v>3005</v>
      </c>
      <c r="K105" s="19" t="s">
        <v>4979</v>
      </c>
      <c r="L105" s="440" t="s">
        <v>1616</v>
      </c>
      <c r="M105" s="79" t="s">
        <v>4709</v>
      </c>
      <c r="N105" s="79" t="s">
        <v>3005</v>
      </c>
      <c r="O105" s="83" t="s">
        <v>2268</v>
      </c>
      <c r="P105" s="79">
        <v>25</v>
      </c>
      <c r="Q105" s="85" t="s">
        <v>5523</v>
      </c>
      <c r="R105" s="84">
        <v>300</v>
      </c>
      <c r="S105" s="191" t="s">
        <v>2269</v>
      </c>
      <c r="T105" s="85" t="s">
        <v>1973</v>
      </c>
      <c r="U105" s="79" t="s">
        <v>1683</v>
      </c>
      <c r="V105" s="79" t="s">
        <v>1683</v>
      </c>
      <c r="W105" s="79" t="s">
        <v>3979</v>
      </c>
      <c r="X105" s="79" t="s">
        <v>3978</v>
      </c>
      <c r="Y105" s="132">
        <f t="shared" si="3"/>
        <v>800</v>
      </c>
      <c r="Z105" s="132" t="str">
        <f t="shared" si="4"/>
        <v>0</v>
      </c>
      <c r="AA105" s="372">
        <f t="shared" si="5"/>
        <v>800</v>
      </c>
      <c r="AC105" s="86"/>
    </row>
    <row r="106" spans="1:29" s="79" customFormat="1" ht="12" customHeight="1" x14ac:dyDescent="0.2">
      <c r="A106" s="80" t="s">
        <v>2270</v>
      </c>
      <c r="B106" s="81">
        <v>65</v>
      </c>
      <c r="C106" s="80" t="s">
        <v>2719</v>
      </c>
      <c r="D106" s="80" t="s">
        <v>5515</v>
      </c>
      <c r="E106" s="82" t="s">
        <v>5516</v>
      </c>
      <c r="F106" s="82">
        <v>16</v>
      </c>
      <c r="G106" s="83">
        <v>25</v>
      </c>
      <c r="H106" s="83"/>
      <c r="I106" s="51" t="s">
        <v>2225</v>
      </c>
      <c r="J106" s="79" t="s">
        <v>3005</v>
      </c>
      <c r="K106" s="51" t="s">
        <v>4434</v>
      </c>
      <c r="L106" s="440" t="s">
        <v>1616</v>
      </c>
      <c r="M106" s="79" t="s">
        <v>4709</v>
      </c>
      <c r="N106" s="79" t="s">
        <v>3005</v>
      </c>
      <c r="O106" s="83" t="s">
        <v>2271</v>
      </c>
      <c r="P106" s="79">
        <v>25</v>
      </c>
      <c r="Q106" s="85" t="s">
        <v>5528</v>
      </c>
      <c r="R106" s="84">
        <v>47.15</v>
      </c>
      <c r="S106" s="645" t="s">
        <v>2272</v>
      </c>
      <c r="T106" s="85" t="s">
        <v>1975</v>
      </c>
      <c r="U106" s="79" t="s">
        <v>1683</v>
      </c>
      <c r="V106" s="79" t="s">
        <v>1683</v>
      </c>
      <c r="W106" s="79" t="s">
        <v>3979</v>
      </c>
      <c r="X106" s="79" t="s">
        <v>3978</v>
      </c>
      <c r="Y106" s="132">
        <f t="shared" si="3"/>
        <v>800</v>
      </c>
      <c r="Z106" s="132" t="str">
        <f t="shared" si="4"/>
        <v>0</v>
      </c>
      <c r="AA106" s="372">
        <f t="shared" si="5"/>
        <v>800</v>
      </c>
      <c r="AC106" s="86"/>
    </row>
    <row r="107" spans="1:29" s="79" customFormat="1" ht="12" customHeight="1" x14ac:dyDescent="0.2">
      <c r="A107" s="85" t="s">
        <v>1951</v>
      </c>
      <c r="B107" s="84">
        <v>29.03</v>
      </c>
      <c r="C107" s="85" t="s">
        <v>5528</v>
      </c>
      <c r="D107" s="85" t="s">
        <v>5515</v>
      </c>
      <c r="E107" s="79" t="s">
        <v>5516</v>
      </c>
      <c r="F107" s="79">
        <v>16</v>
      </c>
      <c r="G107" s="79">
        <v>25</v>
      </c>
      <c r="I107" s="116" t="s">
        <v>2273</v>
      </c>
      <c r="J107" s="79" t="s">
        <v>3005</v>
      </c>
      <c r="K107" s="19" t="s">
        <v>1953</v>
      </c>
      <c r="L107" s="440" t="s">
        <v>1616</v>
      </c>
      <c r="M107" s="397" t="s">
        <v>2274</v>
      </c>
      <c r="N107" s="79" t="s">
        <v>3005</v>
      </c>
      <c r="O107" s="131" t="s">
        <v>2275</v>
      </c>
      <c r="P107" s="397">
        <v>25</v>
      </c>
      <c r="Q107" s="80" t="s">
        <v>2719</v>
      </c>
      <c r="R107" s="81">
        <v>59</v>
      </c>
      <c r="S107" s="312" t="s">
        <v>2276</v>
      </c>
      <c r="T107" s="80" t="s">
        <v>2277</v>
      </c>
      <c r="U107" s="79" t="s">
        <v>1683</v>
      </c>
      <c r="V107" s="79" t="s">
        <v>1683</v>
      </c>
      <c r="W107" s="79" t="s">
        <v>3979</v>
      </c>
      <c r="X107" s="79" t="s">
        <v>3978</v>
      </c>
      <c r="Y107" s="132">
        <f t="shared" si="3"/>
        <v>800</v>
      </c>
      <c r="Z107" s="132" t="str">
        <f t="shared" si="4"/>
        <v>0</v>
      </c>
      <c r="AA107" s="372">
        <f t="shared" si="5"/>
        <v>800</v>
      </c>
      <c r="AC107" s="86"/>
    </row>
    <row r="108" spans="1:29" s="79" customFormat="1" ht="12" customHeight="1" x14ac:dyDescent="0.2">
      <c r="A108" s="85" t="s">
        <v>1692</v>
      </c>
      <c r="B108" s="84">
        <v>27</v>
      </c>
      <c r="C108" s="85" t="s">
        <v>5528</v>
      </c>
      <c r="D108" s="85" t="s">
        <v>5515</v>
      </c>
      <c r="E108" s="79" t="s">
        <v>5516</v>
      </c>
      <c r="F108" s="79">
        <v>16</v>
      </c>
      <c r="G108" s="79">
        <v>25</v>
      </c>
      <c r="I108" s="116" t="s">
        <v>2278</v>
      </c>
      <c r="J108" s="82" t="s">
        <v>3005</v>
      </c>
      <c r="K108" s="19" t="s">
        <v>4069</v>
      </c>
      <c r="L108" s="231" t="s">
        <v>1616</v>
      </c>
      <c r="M108" s="397" t="s">
        <v>4978</v>
      </c>
      <c r="N108" s="79" t="s">
        <v>3005</v>
      </c>
      <c r="O108" s="399" t="s">
        <v>2279</v>
      </c>
      <c r="P108" s="397">
        <v>25</v>
      </c>
      <c r="Q108" s="80" t="s">
        <v>2719</v>
      </c>
      <c r="R108" s="81">
        <v>58</v>
      </c>
      <c r="S108" s="124" t="s">
        <v>2280</v>
      </c>
      <c r="T108" s="80" t="s">
        <v>2281</v>
      </c>
      <c r="U108" s="79" t="s">
        <v>1683</v>
      </c>
      <c r="V108" s="79" t="s">
        <v>1683</v>
      </c>
      <c r="W108" s="79" t="s">
        <v>3979</v>
      </c>
      <c r="X108" s="79" t="s">
        <v>3978</v>
      </c>
      <c r="Y108" s="132">
        <f t="shared" si="3"/>
        <v>800</v>
      </c>
      <c r="Z108" s="132" t="str">
        <f t="shared" si="4"/>
        <v>0</v>
      </c>
      <c r="AA108" s="372">
        <f t="shared" si="5"/>
        <v>800</v>
      </c>
      <c r="AC108" s="86"/>
    </row>
    <row r="109" spans="1:29" s="79" customFormat="1" ht="12" customHeight="1" x14ac:dyDescent="0.2">
      <c r="A109" s="80" t="s">
        <v>2282</v>
      </c>
      <c r="B109" s="81">
        <v>0</v>
      </c>
      <c r="C109" s="80" t="s">
        <v>2719</v>
      </c>
      <c r="D109" s="85" t="s">
        <v>5515</v>
      </c>
      <c r="E109" s="79" t="s">
        <v>5516</v>
      </c>
      <c r="F109" s="79">
        <v>16</v>
      </c>
      <c r="G109" s="83">
        <v>10</v>
      </c>
      <c r="H109" s="83" t="s">
        <v>1561</v>
      </c>
      <c r="I109" s="19" t="s">
        <v>2283</v>
      </c>
      <c r="J109" s="79" t="s">
        <v>3005</v>
      </c>
      <c r="K109" s="51" t="s">
        <v>4379</v>
      </c>
      <c r="L109" s="440" t="s">
        <v>1616</v>
      </c>
      <c r="M109" s="397" t="s">
        <v>1788</v>
      </c>
      <c r="N109" s="79" t="s">
        <v>3005</v>
      </c>
      <c r="O109" s="83" t="s">
        <v>2284</v>
      </c>
      <c r="P109" s="397">
        <v>10</v>
      </c>
      <c r="Q109" s="80" t="s">
        <v>2719</v>
      </c>
      <c r="R109" s="81">
        <v>80</v>
      </c>
      <c r="S109" s="334" t="s">
        <v>2285</v>
      </c>
      <c r="T109" s="80" t="s">
        <v>2286</v>
      </c>
      <c r="U109" s="79" t="s">
        <v>1683</v>
      </c>
      <c r="V109" s="79" t="s">
        <v>1683</v>
      </c>
      <c r="W109" s="79" t="s">
        <v>3979</v>
      </c>
      <c r="X109" s="79" t="s">
        <v>3978</v>
      </c>
      <c r="Y109" s="132">
        <f t="shared" si="3"/>
        <v>320</v>
      </c>
      <c r="Z109" s="132" t="str">
        <f t="shared" si="4"/>
        <v>0</v>
      </c>
      <c r="AA109" s="372">
        <f t="shared" si="5"/>
        <v>320</v>
      </c>
      <c r="AC109" s="86"/>
    </row>
    <row r="110" spans="1:29" s="79" customFormat="1" ht="12" customHeight="1" x14ac:dyDescent="0.2">
      <c r="A110" s="80" t="s">
        <v>1978</v>
      </c>
      <c r="B110" s="81">
        <v>34.6</v>
      </c>
      <c r="C110" s="80" t="s">
        <v>5528</v>
      </c>
      <c r="D110" s="80" t="s">
        <v>5515</v>
      </c>
      <c r="E110" s="82" t="s">
        <v>5516</v>
      </c>
      <c r="F110" s="82">
        <v>16</v>
      </c>
      <c r="G110" s="82">
        <v>25</v>
      </c>
      <c r="H110" s="82"/>
      <c r="I110" s="113"/>
      <c r="J110" s="79" t="s">
        <v>3005</v>
      </c>
      <c r="K110" s="4" t="s">
        <v>1613</v>
      </c>
      <c r="L110" s="231" t="s">
        <v>1616</v>
      </c>
      <c r="M110" s="79" t="s">
        <v>1614</v>
      </c>
      <c r="N110" s="82" t="s">
        <v>3005</v>
      </c>
      <c r="O110" s="83" t="s">
        <v>1613</v>
      </c>
      <c r="P110" s="79">
        <v>25</v>
      </c>
      <c r="Q110" s="85" t="s">
        <v>5514</v>
      </c>
      <c r="R110" s="84">
        <v>48.1</v>
      </c>
      <c r="S110" s="405" t="s">
        <v>5040</v>
      </c>
      <c r="T110" s="85" t="s">
        <v>1971</v>
      </c>
      <c r="U110" s="79" t="s">
        <v>1683</v>
      </c>
      <c r="V110" s="79" t="s">
        <v>1683</v>
      </c>
      <c r="W110" s="79" t="s">
        <v>3979</v>
      </c>
      <c r="X110" s="79" t="s">
        <v>5042</v>
      </c>
      <c r="Y110" s="132">
        <f t="shared" si="3"/>
        <v>800</v>
      </c>
      <c r="Z110" s="132">
        <f t="shared" si="4"/>
        <v>800</v>
      </c>
      <c r="AA110" s="372" t="str">
        <f t="shared" si="5"/>
        <v>0</v>
      </c>
      <c r="AC110" s="86"/>
    </row>
    <row r="111" spans="1:29" s="79" customFormat="1" ht="12" customHeight="1" x14ac:dyDescent="0.2">
      <c r="A111" s="80" t="s">
        <v>1987</v>
      </c>
      <c r="B111" s="81">
        <v>220</v>
      </c>
      <c r="C111" s="80" t="s">
        <v>5514</v>
      </c>
      <c r="D111" s="80" t="s">
        <v>5515</v>
      </c>
      <c r="E111" s="82" t="s">
        <v>5516</v>
      </c>
      <c r="F111" s="82">
        <v>16</v>
      </c>
      <c r="G111" s="82">
        <v>25</v>
      </c>
      <c r="H111" s="82"/>
      <c r="I111" s="113"/>
      <c r="J111" s="79" t="s">
        <v>3005</v>
      </c>
      <c r="K111" s="4" t="s">
        <v>1439</v>
      </c>
      <c r="L111" s="231" t="s">
        <v>1616</v>
      </c>
      <c r="M111" s="82" t="s">
        <v>1614</v>
      </c>
      <c r="N111" s="82" t="s">
        <v>3005</v>
      </c>
      <c r="O111" s="82" t="s">
        <v>1988</v>
      </c>
      <c r="P111" s="82">
        <v>25</v>
      </c>
      <c r="Q111" s="80" t="s">
        <v>5528</v>
      </c>
      <c r="R111" s="81">
        <v>41.5</v>
      </c>
      <c r="S111" s="646" t="s">
        <v>5040</v>
      </c>
      <c r="T111" s="80" t="s">
        <v>1989</v>
      </c>
      <c r="U111" s="79" t="s">
        <v>1683</v>
      </c>
      <c r="V111" s="79" t="s">
        <v>1683</v>
      </c>
      <c r="W111" s="79" t="s">
        <v>3979</v>
      </c>
      <c r="X111" s="79" t="s">
        <v>5042</v>
      </c>
      <c r="Y111" s="132">
        <f t="shared" si="3"/>
        <v>800</v>
      </c>
      <c r="Z111" s="132">
        <f t="shared" si="4"/>
        <v>800</v>
      </c>
      <c r="AA111" s="372" t="str">
        <f t="shared" si="5"/>
        <v>0</v>
      </c>
      <c r="AC111" s="86"/>
    </row>
    <row r="112" spans="1:29" s="79" customFormat="1" ht="12" customHeight="1" x14ac:dyDescent="0.2">
      <c r="A112" s="80" t="s">
        <v>2287</v>
      </c>
      <c r="B112" s="81">
        <v>60</v>
      </c>
      <c r="C112" s="80" t="s">
        <v>2719</v>
      </c>
      <c r="D112" s="80" t="s">
        <v>5515</v>
      </c>
      <c r="E112" s="82" t="s">
        <v>5516</v>
      </c>
      <c r="F112" s="82">
        <v>16</v>
      </c>
      <c r="G112" s="83">
        <v>25</v>
      </c>
      <c r="H112" s="83"/>
      <c r="I112" s="51"/>
      <c r="J112" s="79" t="s">
        <v>3005</v>
      </c>
      <c r="K112" s="51" t="s">
        <v>5307</v>
      </c>
      <c r="L112" s="231" t="s">
        <v>1616</v>
      </c>
      <c r="M112" s="397" t="s">
        <v>4300</v>
      </c>
      <c r="N112" s="82" t="s">
        <v>3005</v>
      </c>
      <c r="O112" s="83" t="s">
        <v>1981</v>
      </c>
      <c r="P112" s="397">
        <v>25</v>
      </c>
      <c r="Q112" s="80" t="s">
        <v>2719</v>
      </c>
      <c r="R112" s="81">
        <v>62</v>
      </c>
      <c r="S112" s="405" t="s">
        <v>5040</v>
      </c>
      <c r="T112" s="80" t="s">
        <v>2288</v>
      </c>
      <c r="U112" s="79" t="s">
        <v>1683</v>
      </c>
      <c r="V112" s="79" t="s">
        <v>1683</v>
      </c>
      <c r="W112" s="79" t="s">
        <v>3979</v>
      </c>
      <c r="X112" s="79" t="s">
        <v>5042</v>
      </c>
      <c r="Y112" s="132">
        <f t="shared" si="3"/>
        <v>800</v>
      </c>
      <c r="Z112" s="132">
        <f t="shared" si="4"/>
        <v>800</v>
      </c>
      <c r="AA112" s="372" t="str">
        <f t="shared" si="5"/>
        <v>0</v>
      </c>
      <c r="AC112" s="86"/>
    </row>
    <row r="113" spans="1:29" s="79" customFormat="1" ht="12" customHeight="1" x14ac:dyDescent="0.2">
      <c r="A113" s="85" t="s">
        <v>1958</v>
      </c>
      <c r="B113" s="84">
        <v>415</v>
      </c>
      <c r="C113" s="85" t="s">
        <v>5523</v>
      </c>
      <c r="D113" s="85" t="s">
        <v>5515</v>
      </c>
      <c r="E113" s="79" t="s">
        <v>5516</v>
      </c>
      <c r="F113" s="79">
        <v>16</v>
      </c>
      <c r="G113" s="79">
        <v>25</v>
      </c>
      <c r="I113" s="116"/>
      <c r="J113" s="79" t="s">
        <v>3005</v>
      </c>
      <c r="K113" s="19" t="s">
        <v>1734</v>
      </c>
      <c r="L113" s="231" t="s">
        <v>1616</v>
      </c>
      <c r="M113" s="397" t="s">
        <v>1734</v>
      </c>
      <c r="N113" s="82" t="s">
        <v>3005</v>
      </c>
      <c r="O113" s="647"/>
      <c r="P113" s="397">
        <v>25</v>
      </c>
      <c r="Q113" s="80" t="s">
        <v>2719</v>
      </c>
      <c r="R113" s="81">
        <v>62</v>
      </c>
      <c r="S113" s="314" t="s">
        <v>5040</v>
      </c>
      <c r="T113" s="80" t="s">
        <v>2289</v>
      </c>
      <c r="U113" s="79" t="s">
        <v>1683</v>
      </c>
      <c r="V113" s="79" t="s">
        <v>1683</v>
      </c>
      <c r="W113" s="79" t="s">
        <v>3979</v>
      </c>
      <c r="X113" s="79" t="s">
        <v>5042</v>
      </c>
      <c r="Y113" s="132">
        <f t="shared" si="3"/>
        <v>800</v>
      </c>
      <c r="Z113" s="132">
        <f t="shared" si="4"/>
        <v>800</v>
      </c>
      <c r="AA113" s="372" t="str">
        <f t="shared" si="5"/>
        <v>0</v>
      </c>
      <c r="AC113" s="86"/>
    </row>
    <row r="114" spans="1:29" s="79" customFormat="1" ht="12" customHeight="1" x14ac:dyDescent="0.2">
      <c r="A114" s="85" t="s">
        <v>1958</v>
      </c>
      <c r="B114" s="84">
        <v>415</v>
      </c>
      <c r="C114" s="85" t="s">
        <v>5523</v>
      </c>
      <c r="D114" s="85" t="s">
        <v>5515</v>
      </c>
      <c r="E114" s="79" t="s">
        <v>5516</v>
      </c>
      <c r="F114" s="79">
        <v>16</v>
      </c>
      <c r="G114" s="79">
        <v>25</v>
      </c>
      <c r="I114" s="116"/>
      <c r="J114" s="79" t="s">
        <v>3005</v>
      </c>
      <c r="K114" s="19" t="s">
        <v>1734</v>
      </c>
      <c r="L114" s="231" t="s">
        <v>1616</v>
      </c>
      <c r="M114" s="397" t="s">
        <v>1734</v>
      </c>
      <c r="N114" s="82" t="s">
        <v>3005</v>
      </c>
      <c r="O114" s="399"/>
      <c r="P114" s="397">
        <v>25</v>
      </c>
      <c r="Q114" s="80" t="s">
        <v>2719</v>
      </c>
      <c r="R114" s="81">
        <v>60</v>
      </c>
      <c r="S114" s="314" t="s">
        <v>5040</v>
      </c>
      <c r="T114" s="80" t="s">
        <v>2290</v>
      </c>
      <c r="U114" s="79" t="s">
        <v>1683</v>
      </c>
      <c r="V114" s="79" t="s">
        <v>1683</v>
      </c>
      <c r="W114" s="79" t="s">
        <v>3979</v>
      </c>
      <c r="X114" s="79" t="s">
        <v>5042</v>
      </c>
      <c r="Y114" s="132">
        <f t="shared" si="3"/>
        <v>800</v>
      </c>
      <c r="Z114" s="132">
        <f t="shared" si="4"/>
        <v>800</v>
      </c>
      <c r="AA114" s="372" t="str">
        <f t="shared" si="5"/>
        <v>0</v>
      </c>
      <c r="AC114" s="86"/>
    </row>
    <row r="115" spans="1:29" s="79" customFormat="1" ht="12" customHeight="1" x14ac:dyDescent="0.2">
      <c r="A115" s="80" t="s">
        <v>2291</v>
      </c>
      <c r="B115" s="81">
        <v>60</v>
      </c>
      <c r="C115" s="80" t="s">
        <v>2719</v>
      </c>
      <c r="D115" s="80" t="s">
        <v>5515</v>
      </c>
      <c r="E115" s="82" t="s">
        <v>5516</v>
      </c>
      <c r="F115" s="82">
        <v>16</v>
      </c>
      <c r="G115" s="83">
        <v>25</v>
      </c>
      <c r="H115" s="83"/>
      <c r="I115" s="51"/>
      <c r="J115" s="79" t="s">
        <v>3005</v>
      </c>
      <c r="K115" s="51" t="s">
        <v>4709</v>
      </c>
      <c r="L115" s="231" t="s">
        <v>1616</v>
      </c>
      <c r="M115" s="397" t="s">
        <v>4709</v>
      </c>
      <c r="N115" s="82" t="s">
        <v>3005</v>
      </c>
      <c r="O115" s="399"/>
      <c r="P115" s="397">
        <v>25</v>
      </c>
      <c r="Q115" s="80" t="s">
        <v>2719</v>
      </c>
      <c r="R115" s="81">
        <v>70</v>
      </c>
      <c r="S115" s="646" t="s">
        <v>5040</v>
      </c>
      <c r="T115" s="80" t="s">
        <v>2292</v>
      </c>
      <c r="U115" s="79" t="s">
        <v>1683</v>
      </c>
      <c r="V115" s="79" t="s">
        <v>1683</v>
      </c>
      <c r="W115" s="79" t="s">
        <v>3979</v>
      </c>
      <c r="X115" s="79" t="s">
        <v>5042</v>
      </c>
      <c r="Y115" s="132">
        <f t="shared" si="3"/>
        <v>800</v>
      </c>
      <c r="Z115" s="132">
        <f t="shared" si="4"/>
        <v>800</v>
      </c>
      <c r="AA115" s="372" t="str">
        <f t="shared" si="5"/>
        <v>0</v>
      </c>
      <c r="AC115" s="86"/>
    </row>
    <row r="116" spans="1:29" s="79" customFormat="1" ht="12" customHeight="1" x14ac:dyDescent="0.2">
      <c r="A116" s="80" t="s">
        <v>2293</v>
      </c>
      <c r="B116" s="81">
        <v>65</v>
      </c>
      <c r="C116" s="80" t="s">
        <v>2719</v>
      </c>
      <c r="D116" s="80" t="s">
        <v>5515</v>
      </c>
      <c r="E116" s="82" t="s">
        <v>5516</v>
      </c>
      <c r="F116" s="82">
        <v>16</v>
      </c>
      <c r="G116" s="83">
        <v>25</v>
      </c>
      <c r="H116" s="83"/>
      <c r="I116" s="116"/>
      <c r="J116" s="79" t="s">
        <v>3005</v>
      </c>
      <c r="K116" s="51" t="s">
        <v>4342</v>
      </c>
      <c r="L116" s="231" t="s">
        <v>1616</v>
      </c>
      <c r="M116" s="82" t="s">
        <v>4342</v>
      </c>
      <c r="N116" s="82" t="s">
        <v>3005</v>
      </c>
      <c r="O116" s="83"/>
      <c r="P116" s="82">
        <v>25</v>
      </c>
      <c r="Q116" s="80" t="s">
        <v>5514</v>
      </c>
      <c r="R116" s="81">
        <v>190</v>
      </c>
      <c r="S116" s="646" t="s">
        <v>5040</v>
      </c>
      <c r="T116" s="80" t="s">
        <v>1962</v>
      </c>
      <c r="U116" s="79" t="s">
        <v>1683</v>
      </c>
      <c r="V116" s="79" t="s">
        <v>1683</v>
      </c>
      <c r="W116" s="79" t="s">
        <v>3979</v>
      </c>
      <c r="X116" s="79" t="s">
        <v>5042</v>
      </c>
      <c r="Y116" s="132">
        <f t="shared" si="3"/>
        <v>800</v>
      </c>
      <c r="Z116" s="132">
        <f t="shared" si="4"/>
        <v>800</v>
      </c>
      <c r="AA116" s="372" t="str">
        <f t="shared" si="5"/>
        <v>0</v>
      </c>
      <c r="AC116" s="86"/>
    </row>
    <row r="117" spans="1:29" s="79" customFormat="1" ht="12" customHeight="1" x14ac:dyDescent="0.2">
      <c r="A117" s="80" t="s">
        <v>2294</v>
      </c>
      <c r="B117" s="81">
        <v>0</v>
      </c>
      <c r="C117" s="80" t="s">
        <v>2719</v>
      </c>
      <c r="D117" s="85" t="s">
        <v>5515</v>
      </c>
      <c r="E117" s="79" t="s">
        <v>5516</v>
      </c>
      <c r="F117" s="79">
        <v>16</v>
      </c>
      <c r="G117" s="83">
        <v>25</v>
      </c>
      <c r="I117" s="19" t="s">
        <v>1993</v>
      </c>
      <c r="J117" s="79" t="s">
        <v>3005</v>
      </c>
      <c r="K117" s="51" t="s">
        <v>4379</v>
      </c>
      <c r="L117" s="231" t="s">
        <v>1616</v>
      </c>
      <c r="M117" s="79" t="s">
        <v>4300</v>
      </c>
      <c r="N117" s="82" t="s">
        <v>3005</v>
      </c>
      <c r="O117" s="83" t="s">
        <v>2295</v>
      </c>
      <c r="P117" s="79">
        <v>25</v>
      </c>
      <c r="Q117" s="85" t="s">
        <v>1858</v>
      </c>
      <c r="R117" s="84">
        <v>24.73</v>
      </c>
      <c r="S117" s="124" t="s">
        <v>2296</v>
      </c>
      <c r="T117" s="85" t="s">
        <v>1859</v>
      </c>
      <c r="U117" s="79" t="s">
        <v>1683</v>
      </c>
      <c r="V117" s="79" t="s">
        <v>1683</v>
      </c>
      <c r="W117" s="79" t="s">
        <v>3979</v>
      </c>
      <c r="X117" s="79" t="s">
        <v>3978</v>
      </c>
      <c r="Y117" s="132">
        <f t="shared" si="3"/>
        <v>800</v>
      </c>
      <c r="Z117" s="132" t="str">
        <f t="shared" si="4"/>
        <v>0</v>
      </c>
      <c r="AA117" s="372">
        <f t="shared" si="5"/>
        <v>800</v>
      </c>
      <c r="AC117" s="86"/>
    </row>
    <row r="118" spans="1:29" s="79" customFormat="1" ht="12" customHeight="1" x14ac:dyDescent="0.2">
      <c r="A118" s="80" t="s">
        <v>2294</v>
      </c>
      <c r="B118" s="81">
        <v>0</v>
      </c>
      <c r="C118" s="80" t="s">
        <v>2719</v>
      </c>
      <c r="D118" s="85" t="s">
        <v>5515</v>
      </c>
      <c r="E118" s="79" t="s">
        <v>5516</v>
      </c>
      <c r="F118" s="79">
        <v>16</v>
      </c>
      <c r="G118" s="51">
        <v>25</v>
      </c>
      <c r="I118" s="19" t="s">
        <v>2297</v>
      </c>
      <c r="J118" s="79" t="s">
        <v>3005</v>
      </c>
      <c r="K118" s="51" t="s">
        <v>4379</v>
      </c>
      <c r="L118" s="231" t="s">
        <v>1616</v>
      </c>
      <c r="M118" s="82" t="s">
        <v>4709</v>
      </c>
      <c r="N118" s="82" t="s">
        <v>3005</v>
      </c>
      <c r="O118" s="83" t="s">
        <v>2298</v>
      </c>
      <c r="P118" s="82">
        <v>25</v>
      </c>
      <c r="Q118" s="80" t="s">
        <v>5528</v>
      </c>
      <c r="R118" s="81">
        <v>47.15</v>
      </c>
      <c r="S118" s="124" t="s">
        <v>2299</v>
      </c>
      <c r="T118" s="80" t="s">
        <v>1975</v>
      </c>
      <c r="U118" s="79" t="s">
        <v>1683</v>
      </c>
      <c r="V118" s="79" t="s">
        <v>1683</v>
      </c>
      <c r="W118" s="79" t="s">
        <v>3979</v>
      </c>
      <c r="X118" s="79" t="s">
        <v>3978</v>
      </c>
      <c r="Y118" s="132">
        <f t="shared" si="3"/>
        <v>800</v>
      </c>
      <c r="Z118" s="132" t="str">
        <f t="shared" si="4"/>
        <v>0</v>
      </c>
      <c r="AA118" s="372">
        <f t="shared" si="5"/>
        <v>800</v>
      </c>
      <c r="AC118" s="86"/>
    </row>
    <row r="119" spans="1:29" s="79" customFormat="1" ht="12" customHeight="1" x14ac:dyDescent="0.2">
      <c r="A119" s="80" t="s">
        <v>2300</v>
      </c>
      <c r="B119" s="81">
        <v>70</v>
      </c>
      <c r="C119" s="80" t="s">
        <v>2719</v>
      </c>
      <c r="D119" s="80" t="s">
        <v>5515</v>
      </c>
      <c r="E119" s="82" t="s">
        <v>5516</v>
      </c>
      <c r="F119" s="82">
        <v>16</v>
      </c>
      <c r="G119" s="83">
        <v>25</v>
      </c>
      <c r="H119" s="83"/>
      <c r="I119" s="116" t="s">
        <v>2301</v>
      </c>
      <c r="J119" s="79" t="s">
        <v>3005</v>
      </c>
      <c r="K119" s="51" t="s">
        <v>4291</v>
      </c>
      <c r="L119" s="231" t="s">
        <v>1616</v>
      </c>
      <c r="M119" s="397" t="s">
        <v>1947</v>
      </c>
      <c r="N119" s="79" t="s">
        <v>3005</v>
      </c>
      <c r="O119" s="116" t="s">
        <v>2122</v>
      </c>
      <c r="P119" s="397">
        <v>25</v>
      </c>
      <c r="Q119" s="80" t="s">
        <v>2719</v>
      </c>
      <c r="R119" s="81">
        <v>75</v>
      </c>
      <c r="S119" s="124" t="s">
        <v>2302</v>
      </c>
      <c r="T119" s="80" t="s">
        <v>2303</v>
      </c>
      <c r="U119" s="79" t="s">
        <v>1683</v>
      </c>
      <c r="V119" s="79" t="s">
        <v>1683</v>
      </c>
      <c r="W119" s="79" t="s">
        <v>3979</v>
      </c>
      <c r="X119" s="79" t="s">
        <v>3978</v>
      </c>
      <c r="Y119" s="132">
        <f t="shared" si="3"/>
        <v>800</v>
      </c>
      <c r="Z119" s="132" t="str">
        <f t="shared" si="4"/>
        <v>0</v>
      </c>
      <c r="AA119" s="372">
        <f t="shared" si="5"/>
        <v>800</v>
      </c>
      <c r="AC119" s="86"/>
    </row>
    <row r="120" spans="1:29" s="79" customFormat="1" ht="12" customHeight="1" x14ac:dyDescent="0.2">
      <c r="A120" s="80" t="s">
        <v>1930</v>
      </c>
      <c r="B120" s="81">
        <v>285</v>
      </c>
      <c r="C120" s="80" t="s">
        <v>5523</v>
      </c>
      <c r="D120" s="80" t="s">
        <v>5515</v>
      </c>
      <c r="E120" s="82" t="s">
        <v>5516</v>
      </c>
      <c r="F120" s="82">
        <v>16</v>
      </c>
      <c r="G120" s="82">
        <v>1</v>
      </c>
      <c r="H120" s="82" t="s">
        <v>1561</v>
      </c>
      <c r="I120" s="112" t="s">
        <v>1931</v>
      </c>
      <c r="J120" s="82" t="s">
        <v>3005</v>
      </c>
      <c r="K120" s="4" t="s">
        <v>4979</v>
      </c>
      <c r="L120" s="231" t="s">
        <v>1616</v>
      </c>
      <c r="M120" s="79" t="s">
        <v>4300</v>
      </c>
      <c r="N120" s="79" t="s">
        <v>3005</v>
      </c>
      <c r="O120" s="83" t="s">
        <v>2304</v>
      </c>
      <c r="P120" s="79">
        <v>1</v>
      </c>
      <c r="Q120" s="85" t="s">
        <v>1858</v>
      </c>
      <c r="R120" s="84">
        <v>24.73</v>
      </c>
      <c r="S120" s="124" t="s">
        <v>2305</v>
      </c>
      <c r="T120" s="85" t="s">
        <v>1859</v>
      </c>
      <c r="U120" s="79" t="s">
        <v>1683</v>
      </c>
      <c r="V120" s="79" t="s">
        <v>1683</v>
      </c>
      <c r="W120" s="79" t="s">
        <v>3979</v>
      </c>
      <c r="X120" s="79" t="s">
        <v>3978</v>
      </c>
      <c r="Y120" s="132">
        <f t="shared" si="3"/>
        <v>32</v>
      </c>
      <c r="Z120" s="132" t="str">
        <f t="shared" si="4"/>
        <v>0</v>
      </c>
      <c r="AA120" s="372">
        <f t="shared" si="5"/>
        <v>32</v>
      </c>
      <c r="AC120" s="86"/>
    </row>
    <row r="121" spans="1:29" s="79" customFormat="1" ht="12" customHeight="1" x14ac:dyDescent="0.2">
      <c r="A121" s="80" t="s">
        <v>2294</v>
      </c>
      <c r="B121" s="81">
        <v>0</v>
      </c>
      <c r="C121" s="80" t="s">
        <v>2719</v>
      </c>
      <c r="D121" s="85" t="s">
        <v>5515</v>
      </c>
      <c r="E121" s="79" t="s">
        <v>5516</v>
      </c>
      <c r="F121" s="79">
        <v>16</v>
      </c>
      <c r="G121" s="51">
        <v>25</v>
      </c>
      <c r="I121" s="19" t="s">
        <v>1993</v>
      </c>
      <c r="J121" s="79" t="s">
        <v>3005</v>
      </c>
      <c r="K121" s="51" t="s">
        <v>4379</v>
      </c>
      <c r="L121" s="231" t="s">
        <v>1616</v>
      </c>
      <c r="M121" s="79" t="s">
        <v>4300</v>
      </c>
      <c r="N121" s="82" t="s">
        <v>3005</v>
      </c>
      <c r="O121" s="83" t="s">
        <v>2306</v>
      </c>
      <c r="P121" s="79">
        <v>25</v>
      </c>
      <c r="Q121" s="85" t="s">
        <v>1858</v>
      </c>
      <c r="R121" s="84">
        <v>24.73</v>
      </c>
      <c r="S121" s="124" t="s">
        <v>2307</v>
      </c>
      <c r="T121" s="85" t="s">
        <v>1859</v>
      </c>
      <c r="U121" s="79" t="s">
        <v>1683</v>
      </c>
      <c r="V121" s="79" t="s">
        <v>1683</v>
      </c>
      <c r="W121" s="79" t="s">
        <v>3979</v>
      </c>
      <c r="X121" s="79" t="s">
        <v>3978</v>
      </c>
      <c r="Y121" s="132">
        <f t="shared" si="3"/>
        <v>800</v>
      </c>
      <c r="Z121" s="132" t="str">
        <f t="shared" si="4"/>
        <v>0</v>
      </c>
      <c r="AA121" s="372">
        <f t="shared" si="5"/>
        <v>800</v>
      </c>
      <c r="AC121" s="86"/>
    </row>
    <row r="122" spans="1:29" s="79" customFormat="1" ht="12" customHeight="1" x14ac:dyDescent="0.2">
      <c r="A122" s="80" t="s">
        <v>2294</v>
      </c>
      <c r="B122" s="81">
        <v>0</v>
      </c>
      <c r="C122" s="80" t="s">
        <v>2719</v>
      </c>
      <c r="D122" s="85" t="s">
        <v>5515</v>
      </c>
      <c r="E122" s="79" t="s">
        <v>5516</v>
      </c>
      <c r="F122" s="79">
        <v>16</v>
      </c>
      <c r="G122" s="51">
        <v>25</v>
      </c>
      <c r="I122" s="19" t="s">
        <v>1993</v>
      </c>
      <c r="J122" s="79" t="s">
        <v>3005</v>
      </c>
      <c r="K122" s="51" t="s">
        <v>4379</v>
      </c>
      <c r="L122" s="231" t="s">
        <v>1616</v>
      </c>
      <c r="M122" s="79" t="s">
        <v>4300</v>
      </c>
      <c r="N122" s="82" t="s">
        <v>3005</v>
      </c>
      <c r="O122" s="83" t="s">
        <v>2308</v>
      </c>
      <c r="P122" s="79">
        <v>25</v>
      </c>
      <c r="Q122" s="85" t="s">
        <v>1858</v>
      </c>
      <c r="R122" s="84">
        <v>24.73</v>
      </c>
      <c r="S122" s="124" t="s">
        <v>2309</v>
      </c>
      <c r="T122" s="85" t="s">
        <v>1859</v>
      </c>
      <c r="U122" s="79" t="s">
        <v>1683</v>
      </c>
      <c r="V122" s="79" t="s">
        <v>1683</v>
      </c>
      <c r="W122" s="79" t="s">
        <v>3979</v>
      </c>
      <c r="X122" s="79" t="s">
        <v>3978</v>
      </c>
      <c r="Y122" s="132">
        <f t="shared" si="3"/>
        <v>800</v>
      </c>
      <c r="Z122" s="132" t="str">
        <f t="shared" si="4"/>
        <v>0</v>
      </c>
      <c r="AA122" s="372">
        <f t="shared" si="5"/>
        <v>800</v>
      </c>
      <c r="AC122" s="86"/>
    </row>
    <row r="123" spans="1:29" s="79" customFormat="1" ht="12" customHeight="1" x14ac:dyDescent="0.2">
      <c r="A123" s="80" t="s">
        <v>2294</v>
      </c>
      <c r="B123" s="81">
        <v>0</v>
      </c>
      <c r="C123" s="80" t="s">
        <v>2719</v>
      </c>
      <c r="D123" s="85" t="s">
        <v>5515</v>
      </c>
      <c r="E123" s="79" t="s">
        <v>5516</v>
      </c>
      <c r="F123" s="79">
        <v>16</v>
      </c>
      <c r="G123" s="51">
        <v>25</v>
      </c>
      <c r="I123" s="19" t="s">
        <v>1993</v>
      </c>
      <c r="J123" s="79" t="s">
        <v>3005</v>
      </c>
      <c r="K123" s="51" t="s">
        <v>4379</v>
      </c>
      <c r="L123" s="231" t="s">
        <v>1616</v>
      </c>
      <c r="M123" s="79" t="s">
        <v>4300</v>
      </c>
      <c r="N123" s="82" t="s">
        <v>3005</v>
      </c>
      <c r="O123" s="83" t="s">
        <v>2310</v>
      </c>
      <c r="P123" s="79">
        <v>25</v>
      </c>
      <c r="Q123" s="85" t="s">
        <v>1858</v>
      </c>
      <c r="R123" s="84">
        <v>24.73</v>
      </c>
      <c r="S123" s="124" t="s">
        <v>2311</v>
      </c>
      <c r="T123" s="85" t="s">
        <v>1859</v>
      </c>
      <c r="U123" s="79" t="s">
        <v>1683</v>
      </c>
      <c r="V123" s="79" t="s">
        <v>1683</v>
      </c>
      <c r="W123" s="79" t="s">
        <v>3979</v>
      </c>
      <c r="X123" s="79" t="s">
        <v>3978</v>
      </c>
      <c r="Y123" s="132">
        <f t="shared" si="3"/>
        <v>800</v>
      </c>
      <c r="Z123" s="132" t="str">
        <f t="shared" si="4"/>
        <v>0</v>
      </c>
      <c r="AA123" s="372">
        <f t="shared" si="5"/>
        <v>800</v>
      </c>
      <c r="AC123" s="86"/>
    </row>
    <row r="124" spans="1:29" s="79" customFormat="1" ht="12" customHeight="1" x14ac:dyDescent="0.2">
      <c r="A124" s="85" t="s">
        <v>1937</v>
      </c>
      <c r="B124" s="84">
        <v>305</v>
      </c>
      <c r="C124" s="85" t="s">
        <v>5523</v>
      </c>
      <c r="D124" s="85" t="s">
        <v>5515</v>
      </c>
      <c r="E124" s="79" t="s">
        <v>5516</v>
      </c>
      <c r="F124" s="79">
        <v>16</v>
      </c>
      <c r="G124" s="79">
        <v>25</v>
      </c>
      <c r="I124" s="116" t="s">
        <v>2301</v>
      </c>
      <c r="J124" s="79" t="s">
        <v>3005</v>
      </c>
      <c r="K124" s="19" t="s">
        <v>4170</v>
      </c>
      <c r="L124" s="231" t="s">
        <v>1616</v>
      </c>
      <c r="M124" s="397" t="s">
        <v>4300</v>
      </c>
      <c r="N124" s="79" t="s">
        <v>3005</v>
      </c>
      <c r="O124" s="83" t="s">
        <v>2304</v>
      </c>
      <c r="P124" s="397">
        <v>25</v>
      </c>
      <c r="Q124" s="80" t="s">
        <v>2719</v>
      </c>
      <c r="R124" s="81">
        <v>60</v>
      </c>
      <c r="S124" s="124" t="s">
        <v>2312</v>
      </c>
      <c r="T124" s="80" t="s">
        <v>2313</v>
      </c>
      <c r="U124" s="79" t="s">
        <v>1683</v>
      </c>
      <c r="V124" s="79" t="s">
        <v>1683</v>
      </c>
      <c r="W124" s="79" t="s">
        <v>3979</v>
      </c>
      <c r="X124" s="79" t="s">
        <v>3978</v>
      </c>
      <c r="Y124" s="132">
        <f t="shared" si="3"/>
        <v>800</v>
      </c>
      <c r="Z124" s="132" t="str">
        <f t="shared" si="4"/>
        <v>0</v>
      </c>
      <c r="AA124" s="372">
        <f t="shared" si="5"/>
        <v>800</v>
      </c>
      <c r="AC124" s="86"/>
    </row>
    <row r="125" spans="1:29" s="79" customFormat="1" ht="12" customHeight="1" x14ac:dyDescent="0.2">
      <c r="A125" s="85" t="s">
        <v>1940</v>
      </c>
      <c r="B125" s="84">
        <v>310</v>
      </c>
      <c r="C125" s="85" t="s">
        <v>5514</v>
      </c>
      <c r="D125" s="85" t="s">
        <v>5515</v>
      </c>
      <c r="E125" s="79" t="s">
        <v>5516</v>
      </c>
      <c r="F125" s="79">
        <v>16</v>
      </c>
      <c r="G125" s="79">
        <v>25</v>
      </c>
      <c r="I125" s="116" t="s">
        <v>2314</v>
      </c>
      <c r="J125" s="79" t="s">
        <v>3005</v>
      </c>
      <c r="K125" s="19" t="s">
        <v>4170</v>
      </c>
      <c r="L125" s="231" t="s">
        <v>1616</v>
      </c>
      <c r="M125" s="397" t="s">
        <v>4300</v>
      </c>
      <c r="N125" s="79" t="s">
        <v>3005</v>
      </c>
      <c r="O125" s="83" t="s">
        <v>2304</v>
      </c>
      <c r="P125" s="397">
        <v>25</v>
      </c>
      <c r="Q125" s="80" t="s">
        <v>2719</v>
      </c>
      <c r="R125" s="81">
        <v>60</v>
      </c>
      <c r="S125" s="124" t="s">
        <v>2312</v>
      </c>
      <c r="T125" s="80" t="s">
        <v>2313</v>
      </c>
      <c r="U125" s="79" t="s">
        <v>1683</v>
      </c>
      <c r="V125" s="79" t="s">
        <v>1683</v>
      </c>
      <c r="W125" s="79" t="s">
        <v>3979</v>
      </c>
      <c r="X125" s="79" t="s">
        <v>3978</v>
      </c>
      <c r="Y125" s="132">
        <f t="shared" si="3"/>
        <v>800</v>
      </c>
      <c r="Z125" s="132" t="str">
        <f t="shared" si="4"/>
        <v>0</v>
      </c>
      <c r="AA125" s="372">
        <f t="shared" si="5"/>
        <v>800</v>
      </c>
      <c r="AC125" s="86"/>
    </row>
    <row r="126" spans="1:29" s="79" customFormat="1" ht="12" customHeight="1" x14ac:dyDescent="0.2">
      <c r="A126" s="80" t="s">
        <v>2294</v>
      </c>
      <c r="B126" s="81">
        <v>0</v>
      </c>
      <c r="C126" s="80" t="s">
        <v>2719</v>
      </c>
      <c r="D126" s="85" t="s">
        <v>5515</v>
      </c>
      <c r="E126" s="79" t="s">
        <v>5516</v>
      </c>
      <c r="F126" s="79">
        <v>16</v>
      </c>
      <c r="G126" s="51">
        <v>25</v>
      </c>
      <c r="I126" s="19" t="s">
        <v>1993</v>
      </c>
      <c r="J126" s="79" t="s">
        <v>3005</v>
      </c>
      <c r="K126" s="51" t="s">
        <v>4379</v>
      </c>
      <c r="L126" s="231" t="s">
        <v>1616</v>
      </c>
      <c r="M126" s="397" t="s">
        <v>4300</v>
      </c>
      <c r="N126" s="82" t="s">
        <v>3005</v>
      </c>
      <c r="O126" s="83" t="s">
        <v>2315</v>
      </c>
      <c r="P126" s="397">
        <v>25</v>
      </c>
      <c r="Q126" s="80" t="s">
        <v>2719</v>
      </c>
      <c r="R126" s="81">
        <v>57</v>
      </c>
      <c r="S126" s="124" t="s">
        <v>2316</v>
      </c>
      <c r="T126" s="80" t="s">
        <v>2317</v>
      </c>
      <c r="U126" s="79" t="s">
        <v>1683</v>
      </c>
      <c r="V126" s="79" t="s">
        <v>1683</v>
      </c>
      <c r="W126" s="79" t="s">
        <v>3979</v>
      </c>
      <c r="X126" s="79" t="s">
        <v>3978</v>
      </c>
      <c r="Y126" s="132">
        <f t="shared" si="3"/>
        <v>800</v>
      </c>
      <c r="Z126" s="132" t="str">
        <f t="shared" si="4"/>
        <v>0</v>
      </c>
      <c r="AA126" s="372">
        <f t="shared" si="5"/>
        <v>800</v>
      </c>
      <c r="AC126" s="86"/>
    </row>
    <row r="127" spans="1:29" s="79" customFormat="1" ht="12" customHeight="1" x14ac:dyDescent="0.2">
      <c r="A127" s="85" t="s">
        <v>1945</v>
      </c>
      <c r="B127" s="84">
        <v>285</v>
      </c>
      <c r="C127" s="85" t="s">
        <v>5514</v>
      </c>
      <c r="D127" s="85" t="s">
        <v>5515</v>
      </c>
      <c r="E127" s="79" t="s">
        <v>5516</v>
      </c>
      <c r="F127" s="79">
        <v>16</v>
      </c>
      <c r="G127" s="79">
        <v>25</v>
      </c>
      <c r="I127" s="116" t="s">
        <v>2318</v>
      </c>
      <c r="J127" s="79" t="s">
        <v>3005</v>
      </c>
      <c r="K127" s="19" t="s">
        <v>4291</v>
      </c>
      <c r="L127" s="231" t="s">
        <v>1616</v>
      </c>
      <c r="M127" s="82" t="s">
        <v>4361</v>
      </c>
      <c r="N127" s="79" t="s">
        <v>3005</v>
      </c>
      <c r="O127" s="83" t="s">
        <v>2319</v>
      </c>
      <c r="P127" s="82">
        <v>25</v>
      </c>
      <c r="Q127" s="80" t="s">
        <v>5528</v>
      </c>
      <c r="R127" s="81">
        <v>39.1</v>
      </c>
      <c r="S127" s="124" t="s">
        <v>2320</v>
      </c>
      <c r="T127" s="80" t="s">
        <v>1966</v>
      </c>
      <c r="U127" s="79" t="s">
        <v>1683</v>
      </c>
      <c r="V127" s="79" t="s">
        <v>1683</v>
      </c>
      <c r="W127" s="79" t="s">
        <v>3979</v>
      </c>
      <c r="X127" s="79" t="s">
        <v>3978</v>
      </c>
      <c r="Y127" s="132">
        <f t="shared" si="3"/>
        <v>800</v>
      </c>
      <c r="Z127" s="132" t="str">
        <f t="shared" si="4"/>
        <v>0</v>
      </c>
      <c r="AA127" s="372">
        <f t="shared" si="5"/>
        <v>800</v>
      </c>
      <c r="AC127" s="86"/>
    </row>
    <row r="128" spans="1:29" s="79" customFormat="1" ht="12" customHeight="1" x14ac:dyDescent="0.2">
      <c r="A128" s="85" t="s">
        <v>1984</v>
      </c>
      <c r="B128" s="84">
        <v>67</v>
      </c>
      <c r="C128" s="85" t="s">
        <v>5514</v>
      </c>
      <c r="D128" s="85" t="s">
        <v>5515</v>
      </c>
      <c r="E128" s="79" t="s">
        <v>5516</v>
      </c>
      <c r="F128" s="79">
        <v>16</v>
      </c>
      <c r="G128" s="79">
        <v>25</v>
      </c>
      <c r="I128" s="122" t="s">
        <v>2321</v>
      </c>
      <c r="J128" s="79" t="s">
        <v>3005</v>
      </c>
      <c r="K128" s="19" t="s">
        <v>1613</v>
      </c>
      <c r="L128" s="231" t="s">
        <v>1616</v>
      </c>
      <c r="M128" s="82" t="s">
        <v>5517</v>
      </c>
      <c r="N128" s="79" t="s">
        <v>3005</v>
      </c>
      <c r="O128" s="83" t="s">
        <v>2322</v>
      </c>
      <c r="P128" s="82">
        <v>25</v>
      </c>
      <c r="Q128" s="80" t="s">
        <v>5528</v>
      </c>
      <c r="R128" s="81">
        <v>43.75</v>
      </c>
      <c r="S128" s="124" t="s">
        <v>2323</v>
      </c>
      <c r="T128" s="80" t="s">
        <v>1986</v>
      </c>
      <c r="U128" s="79" t="s">
        <v>1683</v>
      </c>
      <c r="V128" s="79" t="s">
        <v>1683</v>
      </c>
      <c r="W128" s="79" t="s">
        <v>3979</v>
      </c>
      <c r="X128" s="79" t="s">
        <v>3978</v>
      </c>
      <c r="Y128" s="132">
        <f t="shared" si="3"/>
        <v>800</v>
      </c>
      <c r="Z128" s="132" t="str">
        <f t="shared" si="4"/>
        <v>0</v>
      </c>
      <c r="AA128" s="372">
        <f t="shared" si="5"/>
        <v>800</v>
      </c>
      <c r="AC128" s="86"/>
    </row>
    <row r="129" spans="1:32" s="79" customFormat="1" ht="12" customHeight="1" x14ac:dyDescent="0.2">
      <c r="A129" s="80" t="s">
        <v>2324</v>
      </c>
      <c r="B129" s="81">
        <v>60</v>
      </c>
      <c r="C129" s="80" t="s">
        <v>2719</v>
      </c>
      <c r="D129" s="80" t="s">
        <v>5515</v>
      </c>
      <c r="E129" s="82" t="s">
        <v>5516</v>
      </c>
      <c r="F129" s="82">
        <v>16</v>
      </c>
      <c r="G129" s="83">
        <v>25</v>
      </c>
      <c r="H129" s="83"/>
      <c r="I129" s="116" t="s">
        <v>2314</v>
      </c>
      <c r="J129" s="79" t="s">
        <v>3005</v>
      </c>
      <c r="K129" s="51" t="s">
        <v>4291</v>
      </c>
      <c r="L129" s="231" t="s">
        <v>1616</v>
      </c>
      <c r="M129" s="82" t="s">
        <v>1941</v>
      </c>
      <c r="N129" s="79" t="s">
        <v>3005</v>
      </c>
      <c r="O129" s="83" t="s">
        <v>2325</v>
      </c>
      <c r="P129" s="82">
        <v>25</v>
      </c>
      <c r="Q129" s="80" t="s">
        <v>5528</v>
      </c>
      <c r="R129" s="81">
        <v>89</v>
      </c>
      <c r="S129" s="124" t="s">
        <v>2326</v>
      </c>
      <c r="T129" s="80" t="s">
        <v>1944</v>
      </c>
      <c r="U129" s="79" t="s">
        <v>1683</v>
      </c>
      <c r="V129" s="79" t="s">
        <v>1683</v>
      </c>
      <c r="W129" s="79" t="s">
        <v>3979</v>
      </c>
      <c r="X129" s="79" t="s">
        <v>3978</v>
      </c>
      <c r="Y129" s="132">
        <f t="shared" si="3"/>
        <v>800</v>
      </c>
      <c r="Z129" s="132" t="str">
        <f t="shared" si="4"/>
        <v>0</v>
      </c>
      <c r="AA129" s="372">
        <f t="shared" si="5"/>
        <v>800</v>
      </c>
      <c r="AC129" s="86"/>
    </row>
    <row r="130" spans="1:32" s="79" customFormat="1" ht="12" customHeight="1" x14ac:dyDescent="0.2">
      <c r="L130" s="231" t="s">
        <v>1616</v>
      </c>
      <c r="S130" s="124"/>
      <c r="Y130" s="132">
        <f t="shared" si="3"/>
        <v>0</v>
      </c>
      <c r="Z130" s="132" t="str">
        <f t="shared" si="4"/>
        <v>0</v>
      </c>
      <c r="AA130" s="372" t="str">
        <f t="shared" si="5"/>
        <v>0</v>
      </c>
      <c r="AC130" s="86"/>
    </row>
    <row r="131" spans="1:32" s="648" customFormat="1" ht="12" customHeight="1" thickBot="1" x14ac:dyDescent="0.25">
      <c r="A131" s="462"/>
      <c r="B131" s="462"/>
      <c r="C131" s="462"/>
      <c r="D131" s="462"/>
      <c r="E131" s="462"/>
      <c r="F131" s="462"/>
      <c r="G131" s="458">
        <f>SUM(G105:G130)</f>
        <v>586</v>
      </c>
      <c r="H131" s="462"/>
      <c r="I131" s="458"/>
      <c r="J131" s="538"/>
      <c r="K131" s="458"/>
      <c r="L131" s="539"/>
      <c r="M131" s="462">
        <f>G131-P131</f>
        <v>0</v>
      </c>
      <c r="N131" s="538"/>
      <c r="O131" s="469"/>
      <c r="P131" s="462">
        <f>SUM(P105:P130)</f>
        <v>586</v>
      </c>
      <c r="Q131" s="462"/>
      <c r="R131" s="462"/>
      <c r="S131" s="625"/>
      <c r="T131" s="462"/>
      <c r="U131" s="462"/>
      <c r="V131" s="462"/>
      <c r="W131" s="462"/>
      <c r="X131" s="462"/>
      <c r="Y131" s="132">
        <f t="shared" si="3"/>
        <v>0</v>
      </c>
      <c r="Z131" s="132" t="str">
        <f t="shared" si="4"/>
        <v>0</v>
      </c>
      <c r="AA131" s="372" t="str">
        <f t="shared" si="5"/>
        <v>0</v>
      </c>
    </row>
    <row r="132" spans="1:32" s="275" customFormat="1" ht="12" customHeight="1" x14ac:dyDescent="0.2">
      <c r="C132" s="470" t="s">
        <v>1990</v>
      </c>
      <c r="G132" s="370"/>
      <c r="H132" s="198"/>
      <c r="I132" s="370"/>
      <c r="J132" s="276"/>
      <c r="K132" s="370"/>
      <c r="L132" s="276"/>
      <c r="N132" s="276"/>
      <c r="O132" s="517"/>
      <c r="S132" s="552"/>
      <c r="Y132" s="132">
        <f t="shared" si="3"/>
        <v>0</v>
      </c>
      <c r="Z132" s="132" t="str">
        <f t="shared" si="4"/>
        <v>0</v>
      </c>
      <c r="AA132" s="372" t="str">
        <f t="shared" si="5"/>
        <v>0</v>
      </c>
    </row>
    <row r="133" spans="1:32" s="438" customFormat="1" ht="12" customHeight="1" x14ac:dyDescent="0.2">
      <c r="A133" s="80" t="s">
        <v>2282</v>
      </c>
      <c r="B133" s="81">
        <v>0</v>
      </c>
      <c r="C133" s="80" t="s">
        <v>2719</v>
      </c>
      <c r="D133" s="85" t="s">
        <v>1992</v>
      </c>
      <c r="E133" s="79" t="s">
        <v>5516</v>
      </c>
      <c r="F133" s="79">
        <v>6</v>
      </c>
      <c r="G133" s="198">
        <v>25</v>
      </c>
      <c r="H133" s="79"/>
      <c r="I133" s="19" t="s">
        <v>2237</v>
      </c>
      <c r="J133" s="79" t="s">
        <v>3005</v>
      </c>
      <c r="K133" s="51" t="s">
        <v>4379</v>
      </c>
      <c r="L133" s="440" t="s">
        <v>1616</v>
      </c>
      <c r="M133" s="79" t="s">
        <v>1739</v>
      </c>
      <c r="N133" s="79" t="s">
        <v>3005</v>
      </c>
      <c r="O133" s="79" t="s">
        <v>1994</v>
      </c>
      <c r="P133" s="79">
        <v>25</v>
      </c>
      <c r="Q133" s="85" t="s">
        <v>4447</v>
      </c>
      <c r="R133" s="84">
        <v>114</v>
      </c>
      <c r="S133" s="191" t="s">
        <v>2327</v>
      </c>
      <c r="T133" s="85" t="s">
        <v>1996</v>
      </c>
      <c r="U133" s="79" t="s">
        <v>1683</v>
      </c>
      <c r="V133" s="79" t="s">
        <v>1683</v>
      </c>
      <c r="W133" s="79" t="s">
        <v>3979</v>
      </c>
      <c r="X133" s="79" t="s">
        <v>3978</v>
      </c>
      <c r="Y133" s="132">
        <f t="shared" si="3"/>
        <v>300</v>
      </c>
      <c r="Z133" s="132" t="str">
        <f t="shared" si="4"/>
        <v>0</v>
      </c>
      <c r="AA133" s="372">
        <f t="shared" si="5"/>
        <v>300</v>
      </c>
      <c r="AB133" s="79"/>
      <c r="AC133" s="86"/>
      <c r="AD133" s="79"/>
      <c r="AE133" s="79"/>
      <c r="AF133" s="79"/>
    </row>
    <row r="134" spans="1:32" s="275" customFormat="1" ht="12" customHeight="1" x14ac:dyDescent="0.2">
      <c r="A134" s="440"/>
      <c r="B134" s="272"/>
      <c r="C134" s="440"/>
      <c r="D134" s="440"/>
      <c r="G134" s="370"/>
      <c r="H134" s="420"/>
      <c r="I134" s="131"/>
      <c r="J134" s="276"/>
      <c r="K134" s="370"/>
      <c r="L134" s="254" t="s">
        <v>1616</v>
      </c>
      <c r="S134" s="649"/>
      <c r="Y134" s="132">
        <f t="shared" si="3"/>
        <v>0</v>
      </c>
      <c r="Z134" s="132" t="str">
        <f t="shared" si="4"/>
        <v>0</v>
      </c>
      <c r="AA134" s="372" t="str">
        <f t="shared" si="5"/>
        <v>0</v>
      </c>
      <c r="AC134" s="456"/>
    </row>
    <row r="135" spans="1:32" s="462" customFormat="1" ht="12" customHeight="1" thickBot="1" x14ac:dyDescent="0.25">
      <c r="G135" s="458">
        <f>SUM(G132:G134)</f>
        <v>25</v>
      </c>
      <c r="I135" s="546"/>
      <c r="J135" s="539"/>
      <c r="L135" s="539"/>
      <c r="M135" s="462">
        <f>G135-P135</f>
        <v>0</v>
      </c>
      <c r="N135" s="539"/>
      <c r="O135" s="469"/>
      <c r="P135" s="462">
        <f>SUM(P133:P134)</f>
        <v>25</v>
      </c>
      <c r="S135" s="625"/>
      <c r="Y135" s="132">
        <f t="shared" ref="Y135:Y198" si="6">F135*G135*2</f>
        <v>0</v>
      </c>
      <c r="Z135" s="132" t="str">
        <f t="shared" ref="Z135:Z198" si="7">IF(X135="N",Y135,"0")</f>
        <v>0</v>
      </c>
      <c r="AA135" s="372" t="str">
        <f t="shared" ref="AA135:AA198" si="8">IF(X135="P",Y135,"0")</f>
        <v>0</v>
      </c>
    </row>
    <row r="136" spans="1:32" s="275" customFormat="1" ht="12" customHeight="1" x14ac:dyDescent="0.2">
      <c r="C136" s="650" t="s">
        <v>1997</v>
      </c>
      <c r="G136" s="370"/>
      <c r="I136" s="370"/>
      <c r="J136" s="79"/>
      <c r="K136" s="370"/>
      <c r="L136" s="276"/>
      <c r="M136" s="651"/>
      <c r="N136" s="549"/>
      <c r="O136" s="550"/>
      <c r="P136" s="435"/>
      <c r="S136" s="552"/>
      <c r="Y136" s="132">
        <f t="shared" si="6"/>
        <v>0</v>
      </c>
      <c r="Z136" s="132" t="str">
        <f t="shared" si="7"/>
        <v>0</v>
      </c>
      <c r="AA136" s="372" t="str">
        <f t="shared" si="8"/>
        <v>0</v>
      </c>
    </row>
    <row r="137" spans="1:32" s="275" customFormat="1" ht="12" customHeight="1" x14ac:dyDescent="0.2">
      <c r="A137" s="85" t="s">
        <v>2100</v>
      </c>
      <c r="B137" s="84">
        <v>19</v>
      </c>
      <c r="C137" s="85" t="s">
        <v>5528</v>
      </c>
      <c r="D137" s="85" t="s">
        <v>4449</v>
      </c>
      <c r="E137" s="79" t="s">
        <v>5516</v>
      </c>
      <c r="F137" s="79">
        <v>8</v>
      </c>
      <c r="G137" s="79">
        <v>25</v>
      </c>
      <c r="H137" s="79"/>
      <c r="I137" s="19"/>
      <c r="J137" s="79" t="s">
        <v>3005</v>
      </c>
      <c r="K137" s="19" t="s">
        <v>4977</v>
      </c>
      <c r="L137" s="254" t="s">
        <v>1616</v>
      </c>
      <c r="M137" s="397" t="s">
        <v>4977</v>
      </c>
      <c r="N137" s="79" t="s">
        <v>3005</v>
      </c>
      <c r="O137" s="397"/>
      <c r="P137" s="397">
        <v>25</v>
      </c>
      <c r="Q137" s="80" t="s">
        <v>2719</v>
      </c>
      <c r="R137" s="81">
        <v>40</v>
      </c>
      <c r="S137" s="508" t="s">
        <v>5040</v>
      </c>
      <c r="T137" s="80" t="s">
        <v>2328</v>
      </c>
      <c r="U137" s="79" t="s">
        <v>1683</v>
      </c>
      <c r="V137" s="79" t="s">
        <v>1683</v>
      </c>
      <c r="W137" s="79" t="s">
        <v>3979</v>
      </c>
      <c r="X137" s="79" t="s">
        <v>5042</v>
      </c>
      <c r="Y137" s="132">
        <f t="shared" si="6"/>
        <v>400</v>
      </c>
      <c r="Z137" s="132">
        <f t="shared" si="7"/>
        <v>400</v>
      </c>
      <c r="AA137" s="372" t="str">
        <f t="shared" si="8"/>
        <v>0</v>
      </c>
    </row>
    <row r="138" spans="1:32" s="275" customFormat="1" ht="12" customHeight="1" x14ac:dyDescent="0.2">
      <c r="A138" s="85" t="s">
        <v>3271</v>
      </c>
      <c r="B138" s="84">
        <v>26.35</v>
      </c>
      <c r="C138" s="85" t="s">
        <v>5528</v>
      </c>
      <c r="D138" s="85" t="s">
        <v>4449</v>
      </c>
      <c r="E138" s="79" t="s">
        <v>5516</v>
      </c>
      <c r="F138" s="79">
        <v>8</v>
      </c>
      <c r="G138" s="79">
        <v>25</v>
      </c>
      <c r="H138" s="79"/>
      <c r="I138" s="51" t="s">
        <v>2382</v>
      </c>
      <c r="J138" s="79" t="s">
        <v>3005</v>
      </c>
      <c r="K138" s="19" t="s">
        <v>4237</v>
      </c>
      <c r="L138" s="254" t="s">
        <v>1616</v>
      </c>
      <c r="M138" s="397" t="s">
        <v>1947</v>
      </c>
      <c r="N138" s="79" t="s">
        <v>3005</v>
      </c>
      <c r="O138" s="116" t="s">
        <v>2122</v>
      </c>
      <c r="P138" s="397">
        <v>25</v>
      </c>
      <c r="Q138" s="80" t="s">
        <v>2719</v>
      </c>
      <c r="R138" s="81">
        <v>40</v>
      </c>
      <c r="S138" s="552" t="s">
        <v>2383</v>
      </c>
      <c r="T138" s="80" t="s">
        <v>2384</v>
      </c>
      <c r="U138" s="79" t="s">
        <v>1683</v>
      </c>
      <c r="V138" s="79" t="s">
        <v>1683</v>
      </c>
      <c r="W138" s="79" t="s">
        <v>3979</v>
      </c>
      <c r="X138" s="79" t="s">
        <v>3978</v>
      </c>
      <c r="Y138" s="132">
        <f t="shared" si="6"/>
        <v>400</v>
      </c>
      <c r="Z138" s="132" t="str">
        <f t="shared" si="7"/>
        <v>0</v>
      </c>
      <c r="AA138" s="372">
        <f t="shared" si="8"/>
        <v>400</v>
      </c>
    </row>
    <row r="139" spans="1:32" s="275" customFormat="1" ht="12" customHeight="1" x14ac:dyDescent="0.2">
      <c r="A139" s="85" t="s">
        <v>3271</v>
      </c>
      <c r="B139" s="84">
        <v>26.35</v>
      </c>
      <c r="C139" s="85" t="s">
        <v>5528</v>
      </c>
      <c r="D139" s="85" t="s">
        <v>4449</v>
      </c>
      <c r="E139" s="79" t="s">
        <v>5516</v>
      </c>
      <c r="F139" s="79">
        <v>8</v>
      </c>
      <c r="G139" s="79">
        <v>25</v>
      </c>
      <c r="H139" s="79"/>
      <c r="I139" s="51" t="s">
        <v>2242</v>
      </c>
      <c r="J139" s="79" t="s">
        <v>3005</v>
      </c>
      <c r="K139" s="19" t="s">
        <v>4237</v>
      </c>
      <c r="L139" s="254" t="s">
        <v>1616</v>
      </c>
      <c r="M139" s="397" t="s">
        <v>1947</v>
      </c>
      <c r="N139" s="79" t="s">
        <v>3005</v>
      </c>
      <c r="O139" s="116" t="s">
        <v>2122</v>
      </c>
      <c r="P139" s="397">
        <v>25</v>
      </c>
      <c r="Q139" s="80" t="s">
        <v>2719</v>
      </c>
      <c r="R139" s="81">
        <v>40</v>
      </c>
      <c r="S139" s="552" t="s">
        <v>2383</v>
      </c>
      <c r="T139" s="80" t="s">
        <v>2385</v>
      </c>
      <c r="U139" s="79" t="s">
        <v>1683</v>
      </c>
      <c r="V139" s="79" t="s">
        <v>1683</v>
      </c>
      <c r="W139" s="79" t="s">
        <v>3979</v>
      </c>
      <c r="X139" s="79" t="s">
        <v>3978</v>
      </c>
      <c r="Y139" s="132">
        <f t="shared" si="6"/>
        <v>400</v>
      </c>
      <c r="Z139" s="132" t="str">
        <f t="shared" si="7"/>
        <v>0</v>
      </c>
      <c r="AA139" s="372">
        <f t="shared" si="8"/>
        <v>400</v>
      </c>
    </row>
    <row r="140" spans="1:32" s="275" customFormat="1" ht="12" customHeight="1" x14ac:dyDescent="0.2">
      <c r="A140" s="85" t="s">
        <v>3271</v>
      </c>
      <c r="B140" s="84">
        <v>26.35</v>
      </c>
      <c r="C140" s="85" t="s">
        <v>5528</v>
      </c>
      <c r="D140" s="85" t="s">
        <v>4449</v>
      </c>
      <c r="E140" s="79" t="s">
        <v>5516</v>
      </c>
      <c r="F140" s="79">
        <v>8</v>
      </c>
      <c r="G140" s="79">
        <v>25</v>
      </c>
      <c r="H140" s="79"/>
      <c r="I140" s="51" t="s">
        <v>2386</v>
      </c>
      <c r="J140" s="79" t="s">
        <v>3005</v>
      </c>
      <c r="K140" s="19" t="s">
        <v>4237</v>
      </c>
      <c r="L140" s="254" t="s">
        <v>1616</v>
      </c>
      <c r="M140" s="397" t="s">
        <v>1947</v>
      </c>
      <c r="N140" s="79" t="s">
        <v>3005</v>
      </c>
      <c r="O140" s="116" t="s">
        <v>2122</v>
      </c>
      <c r="P140" s="397">
        <v>25</v>
      </c>
      <c r="Q140" s="80" t="s">
        <v>2719</v>
      </c>
      <c r="R140" s="81">
        <v>40</v>
      </c>
      <c r="S140" s="552" t="s">
        <v>2387</v>
      </c>
      <c r="T140" s="80" t="s">
        <v>2388</v>
      </c>
      <c r="U140" s="79" t="s">
        <v>1683</v>
      </c>
      <c r="V140" s="79" t="s">
        <v>1683</v>
      </c>
      <c r="W140" s="79" t="s">
        <v>3979</v>
      </c>
      <c r="X140" s="79" t="s">
        <v>3978</v>
      </c>
      <c r="Y140" s="132">
        <f t="shared" si="6"/>
        <v>400</v>
      </c>
      <c r="Z140" s="132" t="str">
        <f t="shared" si="7"/>
        <v>0</v>
      </c>
      <c r="AA140" s="372">
        <f t="shared" si="8"/>
        <v>400</v>
      </c>
    </row>
    <row r="141" spans="1:32" s="275" customFormat="1" ht="12" customHeight="1" x14ac:dyDescent="0.2">
      <c r="A141" s="85" t="s">
        <v>3271</v>
      </c>
      <c r="B141" s="84">
        <v>26.35</v>
      </c>
      <c r="C141" s="85" t="s">
        <v>5528</v>
      </c>
      <c r="D141" s="85" t="s">
        <v>4449</v>
      </c>
      <c r="E141" s="79" t="s">
        <v>5516</v>
      </c>
      <c r="F141" s="79">
        <v>8</v>
      </c>
      <c r="G141" s="79">
        <v>25</v>
      </c>
      <c r="H141" s="79"/>
      <c r="I141" s="51" t="s">
        <v>2386</v>
      </c>
      <c r="J141" s="79" t="s">
        <v>3005</v>
      </c>
      <c r="K141" s="19" t="s">
        <v>4237</v>
      </c>
      <c r="L141" s="254" t="s">
        <v>1616</v>
      </c>
      <c r="M141" s="397" t="s">
        <v>1947</v>
      </c>
      <c r="N141" s="79" t="s">
        <v>3005</v>
      </c>
      <c r="O141" s="116" t="s">
        <v>2122</v>
      </c>
      <c r="P141" s="397">
        <v>25</v>
      </c>
      <c r="Q141" s="80" t="s">
        <v>2719</v>
      </c>
      <c r="R141" s="81">
        <v>40</v>
      </c>
      <c r="S141" s="552" t="s">
        <v>2387</v>
      </c>
      <c r="T141" s="80" t="s">
        <v>2388</v>
      </c>
      <c r="U141" s="79" t="s">
        <v>1683</v>
      </c>
      <c r="V141" s="79" t="s">
        <v>1683</v>
      </c>
      <c r="W141" s="79" t="s">
        <v>3979</v>
      </c>
      <c r="X141" s="79" t="s">
        <v>3978</v>
      </c>
      <c r="Y141" s="132">
        <f t="shared" si="6"/>
        <v>400</v>
      </c>
      <c r="Z141" s="132" t="str">
        <f t="shared" si="7"/>
        <v>0</v>
      </c>
      <c r="AA141" s="372">
        <f t="shared" si="8"/>
        <v>400</v>
      </c>
    </row>
    <row r="142" spans="1:32" s="275" customFormat="1" ht="12" customHeight="1" x14ac:dyDescent="0.2">
      <c r="A142" s="80" t="s">
        <v>2389</v>
      </c>
      <c r="B142" s="81">
        <v>0</v>
      </c>
      <c r="C142" s="80" t="s">
        <v>2719</v>
      </c>
      <c r="D142" s="85" t="s">
        <v>4449</v>
      </c>
      <c r="E142" s="79" t="s">
        <v>5516</v>
      </c>
      <c r="F142" s="79">
        <v>8</v>
      </c>
      <c r="G142" s="83">
        <v>25</v>
      </c>
      <c r="H142" s="83"/>
      <c r="I142" s="19" t="s">
        <v>2390</v>
      </c>
      <c r="J142" s="79" t="s">
        <v>3005</v>
      </c>
      <c r="K142" s="51" t="s">
        <v>4379</v>
      </c>
      <c r="L142" s="254" t="s">
        <v>1616</v>
      </c>
      <c r="M142" s="397" t="s">
        <v>1947</v>
      </c>
      <c r="N142" s="79" t="s">
        <v>3005</v>
      </c>
      <c r="O142" s="116" t="s">
        <v>2122</v>
      </c>
      <c r="P142" s="397">
        <v>25</v>
      </c>
      <c r="Q142" s="80" t="s">
        <v>2719</v>
      </c>
      <c r="R142" s="81">
        <v>40</v>
      </c>
      <c r="S142" s="552" t="s">
        <v>2391</v>
      </c>
      <c r="T142" s="80" t="s">
        <v>2388</v>
      </c>
      <c r="U142" s="79" t="s">
        <v>1683</v>
      </c>
      <c r="V142" s="79" t="s">
        <v>1683</v>
      </c>
      <c r="W142" s="79" t="s">
        <v>3979</v>
      </c>
      <c r="X142" s="79" t="s">
        <v>3978</v>
      </c>
      <c r="Y142" s="132">
        <f t="shared" si="6"/>
        <v>400</v>
      </c>
      <c r="Z142" s="132" t="str">
        <f t="shared" si="7"/>
        <v>0</v>
      </c>
      <c r="AA142" s="372">
        <f t="shared" si="8"/>
        <v>400</v>
      </c>
    </row>
    <row r="143" spans="1:32" s="275" customFormat="1" ht="12" customHeight="1" x14ac:dyDescent="0.2">
      <c r="A143" s="85" t="s">
        <v>2008</v>
      </c>
      <c r="B143" s="84">
        <v>301</v>
      </c>
      <c r="C143" s="85" t="s">
        <v>5514</v>
      </c>
      <c r="D143" s="85" t="s">
        <v>4449</v>
      </c>
      <c r="E143" s="79" t="s">
        <v>5516</v>
      </c>
      <c r="F143" s="79">
        <v>8</v>
      </c>
      <c r="G143" s="79">
        <v>25</v>
      </c>
      <c r="H143" s="79"/>
      <c r="I143" s="51" t="s">
        <v>2014</v>
      </c>
      <c r="J143" s="79" t="s">
        <v>3005</v>
      </c>
      <c r="K143" s="19" t="s">
        <v>4291</v>
      </c>
      <c r="L143" s="254" t="s">
        <v>1616</v>
      </c>
      <c r="M143" s="79" t="s">
        <v>1614</v>
      </c>
      <c r="N143" s="79" t="s">
        <v>3005</v>
      </c>
      <c r="O143" s="83" t="s">
        <v>2010</v>
      </c>
      <c r="P143" s="79">
        <v>25</v>
      </c>
      <c r="Q143" s="85" t="s">
        <v>5528</v>
      </c>
      <c r="R143" s="84">
        <v>61</v>
      </c>
      <c r="S143" s="312" t="s">
        <v>2392</v>
      </c>
      <c r="T143" s="85" t="s">
        <v>2012</v>
      </c>
      <c r="U143" s="79" t="s">
        <v>1683</v>
      </c>
      <c r="V143" s="79" t="s">
        <v>1683</v>
      </c>
      <c r="W143" s="79" t="s">
        <v>3979</v>
      </c>
      <c r="X143" s="79" t="s">
        <v>3978</v>
      </c>
      <c r="Y143" s="132">
        <f t="shared" si="6"/>
        <v>400</v>
      </c>
      <c r="Z143" s="132" t="str">
        <f t="shared" si="7"/>
        <v>0</v>
      </c>
      <c r="AA143" s="372">
        <f t="shared" si="8"/>
        <v>400</v>
      </c>
    </row>
    <row r="144" spans="1:32" s="275" customFormat="1" ht="12" customHeight="1" x14ac:dyDescent="0.2">
      <c r="A144" s="85" t="s">
        <v>2008</v>
      </c>
      <c r="B144" s="84">
        <v>301</v>
      </c>
      <c r="C144" s="85" t="s">
        <v>5514</v>
      </c>
      <c r="D144" s="85" t="s">
        <v>4449</v>
      </c>
      <c r="E144" s="79" t="s">
        <v>5516</v>
      </c>
      <c r="F144" s="79">
        <v>8</v>
      </c>
      <c r="G144" s="79">
        <v>25</v>
      </c>
      <c r="H144" s="79"/>
      <c r="I144" s="51" t="s">
        <v>2009</v>
      </c>
      <c r="J144" s="79" t="s">
        <v>3005</v>
      </c>
      <c r="K144" s="19" t="s">
        <v>4291</v>
      </c>
      <c r="L144" s="254" t="s">
        <v>1616</v>
      </c>
      <c r="M144" s="79" t="s">
        <v>1614</v>
      </c>
      <c r="N144" s="79" t="s">
        <v>3005</v>
      </c>
      <c r="O144" s="83" t="s">
        <v>2010</v>
      </c>
      <c r="P144" s="79">
        <v>25</v>
      </c>
      <c r="Q144" s="85" t="s">
        <v>5528</v>
      </c>
      <c r="R144" s="84">
        <v>61</v>
      </c>
      <c r="S144" s="312" t="s">
        <v>2393</v>
      </c>
      <c r="T144" s="85" t="s">
        <v>2013</v>
      </c>
      <c r="U144" s="79" t="s">
        <v>1683</v>
      </c>
      <c r="V144" s="79" t="s">
        <v>1683</v>
      </c>
      <c r="W144" s="79" t="s">
        <v>3979</v>
      </c>
      <c r="X144" s="79" t="s">
        <v>3978</v>
      </c>
      <c r="Y144" s="132">
        <f t="shared" si="6"/>
        <v>400</v>
      </c>
      <c r="Z144" s="132" t="str">
        <f t="shared" si="7"/>
        <v>0</v>
      </c>
      <c r="AA144" s="372">
        <f t="shared" si="8"/>
        <v>400</v>
      </c>
    </row>
    <row r="145" spans="1:34" s="275" customFormat="1" ht="12" customHeight="1" x14ac:dyDescent="0.2">
      <c r="A145" s="85" t="s">
        <v>2008</v>
      </c>
      <c r="B145" s="84">
        <v>301</v>
      </c>
      <c r="C145" s="85" t="s">
        <v>5514</v>
      </c>
      <c r="D145" s="85" t="s">
        <v>4449</v>
      </c>
      <c r="E145" s="79" t="s">
        <v>5516</v>
      </c>
      <c r="F145" s="79">
        <v>8</v>
      </c>
      <c r="G145" s="79">
        <v>25</v>
      </c>
      <c r="H145" s="79"/>
      <c r="I145" s="51" t="s">
        <v>2009</v>
      </c>
      <c r="J145" s="79" t="s">
        <v>3005</v>
      </c>
      <c r="K145" s="19" t="s">
        <v>4291</v>
      </c>
      <c r="L145" s="254" t="s">
        <v>1616</v>
      </c>
      <c r="M145" s="79" t="s">
        <v>1614</v>
      </c>
      <c r="N145" s="79" t="s">
        <v>3005</v>
      </c>
      <c r="O145" s="83" t="s">
        <v>2010</v>
      </c>
      <c r="P145" s="79">
        <v>25</v>
      </c>
      <c r="Q145" s="85" t="s">
        <v>5528</v>
      </c>
      <c r="R145" s="84">
        <v>60.75</v>
      </c>
      <c r="S145" s="312" t="s">
        <v>2393</v>
      </c>
      <c r="T145" s="85" t="s">
        <v>2003</v>
      </c>
      <c r="U145" s="79" t="s">
        <v>1683</v>
      </c>
      <c r="V145" s="79" t="s">
        <v>1683</v>
      </c>
      <c r="W145" s="79" t="s">
        <v>3979</v>
      </c>
      <c r="X145" s="79" t="s">
        <v>3978</v>
      </c>
      <c r="Y145" s="132">
        <f t="shared" si="6"/>
        <v>400</v>
      </c>
      <c r="Z145" s="132" t="str">
        <f t="shared" si="7"/>
        <v>0</v>
      </c>
      <c r="AA145" s="372">
        <f t="shared" si="8"/>
        <v>400</v>
      </c>
    </row>
    <row r="146" spans="1:34" s="275" customFormat="1" ht="12" customHeight="1" x14ac:dyDescent="0.2">
      <c r="A146" s="80" t="s">
        <v>2389</v>
      </c>
      <c r="B146" s="81">
        <v>0</v>
      </c>
      <c r="C146" s="80" t="s">
        <v>2719</v>
      </c>
      <c r="D146" s="85" t="s">
        <v>4449</v>
      </c>
      <c r="E146" s="79" t="s">
        <v>5516</v>
      </c>
      <c r="F146" s="79">
        <v>8</v>
      </c>
      <c r="G146" s="83">
        <v>1</v>
      </c>
      <c r="H146" s="83" t="s">
        <v>1561</v>
      </c>
      <c r="I146" s="19" t="s">
        <v>1993</v>
      </c>
      <c r="J146" s="79" t="s">
        <v>3005</v>
      </c>
      <c r="K146" s="51" t="s">
        <v>4379</v>
      </c>
      <c r="L146" s="254" t="s">
        <v>1616</v>
      </c>
      <c r="M146" s="397" t="s">
        <v>4300</v>
      </c>
      <c r="N146" s="79" t="s">
        <v>3005</v>
      </c>
      <c r="O146" s="83" t="s">
        <v>2394</v>
      </c>
      <c r="P146" s="397">
        <v>1</v>
      </c>
      <c r="Q146" s="80" t="s">
        <v>2719</v>
      </c>
      <c r="R146" s="81">
        <v>35</v>
      </c>
      <c r="S146" s="552" t="s">
        <v>2395</v>
      </c>
      <c r="T146" s="80" t="s">
        <v>2396</v>
      </c>
      <c r="U146" s="79" t="s">
        <v>1683</v>
      </c>
      <c r="V146" s="79" t="s">
        <v>1683</v>
      </c>
      <c r="W146" s="79" t="s">
        <v>3979</v>
      </c>
      <c r="X146" s="79" t="s">
        <v>3978</v>
      </c>
      <c r="Y146" s="132">
        <f t="shared" si="6"/>
        <v>16</v>
      </c>
      <c r="Z146" s="132" t="str">
        <f t="shared" si="7"/>
        <v>0</v>
      </c>
      <c r="AA146" s="372">
        <f t="shared" si="8"/>
        <v>16</v>
      </c>
    </row>
    <row r="147" spans="1:34" s="275" customFormat="1" ht="12" customHeight="1" x14ac:dyDescent="0.2">
      <c r="A147" s="85" t="s">
        <v>2004</v>
      </c>
      <c r="B147" s="84">
        <v>140</v>
      </c>
      <c r="C147" s="85" t="s">
        <v>5514</v>
      </c>
      <c r="D147" s="85" t="s">
        <v>4449</v>
      </c>
      <c r="E147" s="79" t="s">
        <v>5516</v>
      </c>
      <c r="F147" s="79">
        <v>8</v>
      </c>
      <c r="G147" s="79">
        <v>25</v>
      </c>
      <c r="H147" s="79"/>
      <c r="I147" s="51"/>
      <c r="J147" s="79" t="s">
        <v>3005</v>
      </c>
      <c r="K147" s="19" t="s">
        <v>1439</v>
      </c>
      <c r="L147" s="254" t="s">
        <v>1616</v>
      </c>
      <c r="M147" s="397" t="s">
        <v>4300</v>
      </c>
      <c r="N147" s="79" t="s">
        <v>3005</v>
      </c>
      <c r="O147" s="397" t="s">
        <v>2005</v>
      </c>
      <c r="P147" s="397">
        <v>25</v>
      </c>
      <c r="Q147" s="80" t="s">
        <v>2719</v>
      </c>
      <c r="R147" s="81">
        <v>35</v>
      </c>
      <c r="S147" s="508" t="s">
        <v>5040</v>
      </c>
      <c r="T147" s="80" t="s">
        <v>2396</v>
      </c>
      <c r="U147" s="79" t="s">
        <v>1683</v>
      </c>
      <c r="V147" s="79" t="s">
        <v>1683</v>
      </c>
      <c r="W147" s="79" t="s">
        <v>3979</v>
      </c>
      <c r="X147" s="79" t="s">
        <v>5042</v>
      </c>
      <c r="Y147" s="132">
        <f t="shared" si="6"/>
        <v>400</v>
      </c>
      <c r="Z147" s="132">
        <f t="shared" si="7"/>
        <v>400</v>
      </c>
      <c r="AA147" s="372" t="str">
        <f t="shared" si="8"/>
        <v>0</v>
      </c>
    </row>
    <row r="148" spans="1:34" s="275" customFormat="1" ht="12" customHeight="1" x14ac:dyDescent="0.2">
      <c r="A148" s="85" t="s">
        <v>2000</v>
      </c>
      <c r="B148" s="84">
        <v>168</v>
      </c>
      <c r="C148" s="85" t="s">
        <v>5514</v>
      </c>
      <c r="D148" s="85" t="s">
        <v>4449</v>
      </c>
      <c r="E148" s="79" t="s">
        <v>5516</v>
      </c>
      <c r="F148" s="79">
        <v>8</v>
      </c>
      <c r="G148" s="79">
        <v>25</v>
      </c>
      <c r="H148" s="79"/>
      <c r="I148" s="590"/>
      <c r="J148" s="79" t="s">
        <v>3005</v>
      </c>
      <c r="K148" s="19" t="s">
        <v>4300</v>
      </c>
      <c r="L148" s="254" t="s">
        <v>1616</v>
      </c>
      <c r="M148" s="397" t="s">
        <v>4300</v>
      </c>
      <c r="N148" s="79" t="s">
        <v>3005</v>
      </c>
      <c r="O148" s="83"/>
      <c r="P148" s="397">
        <v>25</v>
      </c>
      <c r="Q148" s="80" t="s">
        <v>2719</v>
      </c>
      <c r="R148" s="81">
        <v>35</v>
      </c>
      <c r="S148" s="508" t="s">
        <v>5040</v>
      </c>
      <c r="T148" s="80" t="s">
        <v>2396</v>
      </c>
      <c r="U148" s="79" t="s">
        <v>1683</v>
      </c>
      <c r="V148" s="79" t="s">
        <v>1683</v>
      </c>
      <c r="W148" s="79" t="s">
        <v>3979</v>
      </c>
      <c r="X148" s="79" t="s">
        <v>5042</v>
      </c>
      <c r="Y148" s="132">
        <f t="shared" si="6"/>
        <v>400</v>
      </c>
      <c r="Z148" s="132">
        <f t="shared" si="7"/>
        <v>400</v>
      </c>
      <c r="AA148" s="372" t="str">
        <f t="shared" si="8"/>
        <v>0</v>
      </c>
    </row>
    <row r="149" spans="1:34" s="275" customFormat="1" ht="12" customHeight="1" x14ac:dyDescent="0.2">
      <c r="A149" s="85" t="s">
        <v>2008</v>
      </c>
      <c r="B149" s="84">
        <v>301</v>
      </c>
      <c r="C149" s="85" t="s">
        <v>5514</v>
      </c>
      <c r="D149" s="85" t="s">
        <v>4449</v>
      </c>
      <c r="E149" s="79" t="s">
        <v>5516</v>
      </c>
      <c r="F149" s="79">
        <v>8</v>
      </c>
      <c r="G149" s="79">
        <v>25</v>
      </c>
      <c r="H149" s="79"/>
      <c r="I149" s="51" t="s">
        <v>2397</v>
      </c>
      <c r="J149" s="79" t="s">
        <v>3005</v>
      </c>
      <c r="K149" s="19" t="s">
        <v>4291</v>
      </c>
      <c r="L149" s="254" t="s">
        <v>1616</v>
      </c>
      <c r="M149" s="79" t="s">
        <v>4709</v>
      </c>
      <c r="N149" s="79" t="s">
        <v>3005</v>
      </c>
      <c r="O149" s="83" t="s">
        <v>2398</v>
      </c>
      <c r="P149" s="79">
        <v>25</v>
      </c>
      <c r="Q149" s="85" t="s">
        <v>5528</v>
      </c>
      <c r="R149" s="84">
        <v>47.15</v>
      </c>
      <c r="S149" s="312" t="s">
        <v>2399</v>
      </c>
      <c r="T149" s="85" t="s">
        <v>1975</v>
      </c>
      <c r="U149" s="79" t="s">
        <v>1683</v>
      </c>
      <c r="V149" s="79" t="s">
        <v>1683</v>
      </c>
      <c r="W149" s="79" t="s">
        <v>3979</v>
      </c>
      <c r="X149" s="79" t="s">
        <v>3978</v>
      </c>
      <c r="Y149" s="132">
        <f t="shared" si="6"/>
        <v>400</v>
      </c>
      <c r="Z149" s="132" t="str">
        <f t="shared" si="7"/>
        <v>0</v>
      </c>
      <c r="AA149" s="372">
        <f t="shared" si="8"/>
        <v>400</v>
      </c>
    </row>
    <row r="150" spans="1:34" s="275" customFormat="1" ht="12" customHeight="1" x14ac:dyDescent="0.2">
      <c r="A150" s="85" t="s">
        <v>3270</v>
      </c>
      <c r="B150" s="84">
        <v>67</v>
      </c>
      <c r="C150" s="85" t="s">
        <v>5528</v>
      </c>
      <c r="D150" s="85" t="s">
        <v>4449</v>
      </c>
      <c r="E150" s="79" t="s">
        <v>5516</v>
      </c>
      <c r="F150" s="79">
        <v>8</v>
      </c>
      <c r="G150" s="79">
        <v>25</v>
      </c>
      <c r="H150" s="79"/>
      <c r="I150" s="116" t="s">
        <v>2400</v>
      </c>
      <c r="J150" s="79" t="s">
        <v>3005</v>
      </c>
      <c r="K150" s="19" t="s">
        <v>1439</v>
      </c>
      <c r="L150" s="254" t="s">
        <v>1616</v>
      </c>
      <c r="M150" s="79" t="s">
        <v>4709</v>
      </c>
      <c r="N150" s="79" t="s">
        <v>3005</v>
      </c>
      <c r="O150" s="83" t="s">
        <v>2401</v>
      </c>
      <c r="P150" s="79">
        <v>25</v>
      </c>
      <c r="Q150" s="85" t="s">
        <v>5528</v>
      </c>
      <c r="R150" s="84">
        <v>47.15</v>
      </c>
      <c r="S150" s="645" t="s">
        <v>2402</v>
      </c>
      <c r="T150" s="85" t="s">
        <v>1975</v>
      </c>
      <c r="U150" s="79" t="s">
        <v>1683</v>
      </c>
      <c r="V150" s="79" t="s">
        <v>1683</v>
      </c>
      <c r="W150" s="79" t="s">
        <v>3979</v>
      </c>
      <c r="X150" s="79" t="s">
        <v>3978</v>
      </c>
      <c r="Y150" s="132">
        <f t="shared" si="6"/>
        <v>400</v>
      </c>
      <c r="Z150" s="132" t="str">
        <f t="shared" si="7"/>
        <v>0</v>
      </c>
      <c r="AA150" s="372">
        <f t="shared" si="8"/>
        <v>400</v>
      </c>
    </row>
    <row r="151" spans="1:34" s="275" customFormat="1" ht="12" customHeight="1" x14ac:dyDescent="0.2">
      <c r="A151" s="85"/>
      <c r="B151" s="84"/>
      <c r="C151" s="85"/>
      <c r="D151" s="85"/>
      <c r="E151" s="79"/>
      <c r="F151" s="79"/>
      <c r="G151" s="79"/>
      <c r="H151" s="79"/>
      <c r="I151" s="51"/>
      <c r="J151" s="79"/>
      <c r="K151" s="19"/>
      <c r="L151" s="254" t="s">
        <v>1616</v>
      </c>
      <c r="S151" s="552"/>
      <c r="Y151" s="132">
        <f t="shared" si="6"/>
        <v>0</v>
      </c>
      <c r="Z151" s="132" t="str">
        <f t="shared" si="7"/>
        <v>0</v>
      </c>
      <c r="AA151" s="372" t="str">
        <f t="shared" si="8"/>
        <v>0</v>
      </c>
    </row>
    <row r="152" spans="1:34" s="275" customFormat="1" ht="12" customHeight="1" x14ac:dyDescent="0.2">
      <c r="L152" s="254" t="s">
        <v>1616</v>
      </c>
      <c r="Y152" s="132">
        <f t="shared" si="6"/>
        <v>0</v>
      </c>
      <c r="Z152" s="132" t="str">
        <f t="shared" si="7"/>
        <v>0</v>
      </c>
      <c r="AA152" s="372" t="str">
        <f t="shared" si="8"/>
        <v>0</v>
      </c>
    </row>
    <row r="153" spans="1:34" s="275" customFormat="1" ht="12" customHeight="1" x14ac:dyDescent="0.2">
      <c r="A153" s="85"/>
      <c r="B153" s="84"/>
      <c r="C153" s="85"/>
      <c r="D153" s="85"/>
      <c r="E153" s="79"/>
      <c r="F153" s="79"/>
      <c r="G153" s="79"/>
      <c r="H153" s="79"/>
      <c r="I153" s="51"/>
      <c r="J153" s="79"/>
      <c r="K153" s="19"/>
      <c r="L153" s="254" t="s">
        <v>1616</v>
      </c>
      <c r="M153" s="79" t="s">
        <v>4300</v>
      </c>
      <c r="N153" s="227"/>
      <c r="O153" s="125" t="s">
        <v>2041</v>
      </c>
      <c r="P153" s="370">
        <v>0</v>
      </c>
      <c r="Q153" s="85" t="s">
        <v>1858</v>
      </c>
      <c r="R153" s="84">
        <v>24.73</v>
      </c>
      <c r="S153" s="124"/>
      <c r="T153" s="85" t="s">
        <v>1859</v>
      </c>
      <c r="U153" s="79" t="s">
        <v>1683</v>
      </c>
      <c r="V153" s="79" t="s">
        <v>1683</v>
      </c>
      <c r="W153" s="79" t="s">
        <v>3979</v>
      </c>
      <c r="X153" s="79" t="s">
        <v>3978</v>
      </c>
      <c r="Y153" s="132">
        <f t="shared" si="6"/>
        <v>0</v>
      </c>
      <c r="Z153" s="132" t="str">
        <f t="shared" si="7"/>
        <v>0</v>
      </c>
      <c r="AA153" s="372">
        <f t="shared" si="8"/>
        <v>0</v>
      </c>
      <c r="AB153" s="438"/>
      <c r="AC153" s="86"/>
      <c r="AD153" s="79"/>
      <c r="AE153" s="79"/>
      <c r="AF153" s="79"/>
      <c r="AG153" s="438"/>
      <c r="AH153" s="438"/>
    </row>
    <row r="154" spans="1:34" s="87" customFormat="1" ht="12" customHeight="1" x14ac:dyDescent="0.2">
      <c r="A154" s="80"/>
      <c r="B154" s="81"/>
      <c r="C154" s="80"/>
      <c r="D154" s="80"/>
      <c r="E154" s="82"/>
      <c r="F154" s="82"/>
      <c r="G154" s="82"/>
      <c r="H154" s="82"/>
      <c r="I154" s="4"/>
      <c r="J154" s="82"/>
      <c r="K154" s="4"/>
      <c r="L154" s="254" t="s">
        <v>1616</v>
      </c>
      <c r="M154" s="79" t="s">
        <v>4300</v>
      </c>
      <c r="N154" s="227"/>
      <c r="O154" s="125" t="s">
        <v>2041</v>
      </c>
      <c r="P154" s="370">
        <v>0</v>
      </c>
      <c r="Q154" s="85" t="s">
        <v>1858</v>
      </c>
      <c r="R154" s="84">
        <v>24.73</v>
      </c>
      <c r="S154" s="124"/>
      <c r="T154" s="85" t="s">
        <v>1859</v>
      </c>
      <c r="U154" s="79" t="s">
        <v>1683</v>
      </c>
      <c r="V154" s="79" t="s">
        <v>1683</v>
      </c>
      <c r="W154" s="79" t="s">
        <v>3979</v>
      </c>
      <c r="X154" s="79" t="s">
        <v>3978</v>
      </c>
      <c r="Y154" s="132">
        <f t="shared" si="6"/>
        <v>0</v>
      </c>
      <c r="Z154" s="132" t="str">
        <f t="shared" si="7"/>
        <v>0</v>
      </c>
      <c r="AA154" s="372">
        <f t="shared" si="8"/>
        <v>0</v>
      </c>
    </row>
    <row r="155" spans="1:34" s="87" customFormat="1" ht="12" customHeight="1" x14ac:dyDescent="0.2">
      <c r="A155" s="80"/>
      <c r="B155" s="81"/>
      <c r="C155" s="80"/>
      <c r="D155" s="80"/>
      <c r="E155" s="82"/>
      <c r="F155" s="82"/>
      <c r="G155" s="82"/>
      <c r="H155" s="82"/>
      <c r="I155" s="4"/>
      <c r="J155" s="82"/>
      <c r="K155" s="4"/>
      <c r="L155" s="254" t="s">
        <v>1616</v>
      </c>
      <c r="M155" s="79" t="s">
        <v>4300</v>
      </c>
      <c r="N155" s="227"/>
      <c r="O155" s="125" t="s">
        <v>2041</v>
      </c>
      <c r="P155" s="19">
        <v>0</v>
      </c>
      <c r="Q155" s="85" t="s">
        <v>1858</v>
      </c>
      <c r="R155" s="84">
        <v>24.73</v>
      </c>
      <c r="S155" s="124"/>
      <c r="T155" s="85" t="s">
        <v>1859</v>
      </c>
      <c r="U155" s="79" t="s">
        <v>1683</v>
      </c>
      <c r="V155" s="79" t="s">
        <v>1683</v>
      </c>
      <c r="W155" s="79" t="s">
        <v>3979</v>
      </c>
      <c r="X155" s="79" t="s">
        <v>3978</v>
      </c>
      <c r="Y155" s="132">
        <f t="shared" si="6"/>
        <v>0</v>
      </c>
      <c r="Z155" s="132" t="str">
        <f t="shared" si="7"/>
        <v>0</v>
      </c>
      <c r="AA155" s="372">
        <f t="shared" si="8"/>
        <v>0</v>
      </c>
      <c r="AB155" s="82"/>
      <c r="AC155" s="196"/>
      <c r="AD155" s="82"/>
      <c r="AE155" s="82"/>
      <c r="AF155" s="82"/>
    </row>
    <row r="156" spans="1:34" s="87" customFormat="1" ht="12" customHeight="1" x14ac:dyDescent="0.2">
      <c r="A156" s="80"/>
      <c r="B156" s="81"/>
      <c r="C156" s="80"/>
      <c r="D156" s="80"/>
      <c r="E156" s="82"/>
      <c r="F156" s="82"/>
      <c r="G156" s="82"/>
      <c r="H156" s="82"/>
      <c r="I156" s="4"/>
      <c r="J156" s="82"/>
      <c r="K156" s="4"/>
      <c r="L156" s="254" t="s">
        <v>1616</v>
      </c>
      <c r="M156" s="79" t="s">
        <v>4300</v>
      </c>
      <c r="N156" s="227"/>
      <c r="O156" s="125" t="s">
        <v>2041</v>
      </c>
      <c r="P156" s="19">
        <v>0</v>
      </c>
      <c r="Q156" s="85" t="s">
        <v>1858</v>
      </c>
      <c r="R156" s="84">
        <v>24.73</v>
      </c>
      <c r="S156" s="124"/>
      <c r="T156" s="85" t="s">
        <v>1859</v>
      </c>
      <c r="U156" s="79" t="s">
        <v>1683</v>
      </c>
      <c r="V156" s="79" t="s">
        <v>1683</v>
      </c>
      <c r="W156" s="79" t="s">
        <v>3979</v>
      </c>
      <c r="X156" s="79" t="s">
        <v>3978</v>
      </c>
      <c r="Y156" s="132">
        <f t="shared" si="6"/>
        <v>0</v>
      </c>
      <c r="Z156" s="132" t="str">
        <f t="shared" si="7"/>
        <v>0</v>
      </c>
      <c r="AA156" s="372">
        <f t="shared" si="8"/>
        <v>0</v>
      </c>
      <c r="AB156" s="82"/>
      <c r="AC156" s="196"/>
      <c r="AD156" s="82"/>
      <c r="AE156" s="82"/>
      <c r="AF156" s="82"/>
    </row>
    <row r="157" spans="1:34" s="87" customFormat="1" ht="12" customHeight="1" x14ac:dyDescent="0.2">
      <c r="A157" s="80"/>
      <c r="B157" s="81"/>
      <c r="C157" s="80"/>
      <c r="D157" s="80"/>
      <c r="E157" s="82"/>
      <c r="F157" s="82"/>
      <c r="G157" s="82"/>
      <c r="H157" s="82"/>
      <c r="I157" s="4"/>
      <c r="J157" s="82"/>
      <c r="K157" s="4"/>
      <c r="L157" s="254" t="s">
        <v>1616</v>
      </c>
      <c r="M157" s="79" t="s">
        <v>4300</v>
      </c>
      <c r="N157" s="227"/>
      <c r="O157" s="125" t="s">
        <v>2041</v>
      </c>
      <c r="P157" s="19">
        <v>0</v>
      </c>
      <c r="Q157" s="85" t="s">
        <v>1858</v>
      </c>
      <c r="R157" s="84">
        <v>24.73</v>
      </c>
      <c r="S157" s="124"/>
      <c r="T157" s="85" t="s">
        <v>1859</v>
      </c>
      <c r="U157" s="79" t="s">
        <v>1683</v>
      </c>
      <c r="V157" s="79" t="s">
        <v>1683</v>
      </c>
      <c r="W157" s="79" t="s">
        <v>3979</v>
      </c>
      <c r="X157" s="79" t="s">
        <v>3978</v>
      </c>
      <c r="Y157" s="132">
        <f t="shared" si="6"/>
        <v>0</v>
      </c>
      <c r="Z157" s="132" t="str">
        <f t="shared" si="7"/>
        <v>0</v>
      </c>
      <c r="AA157" s="372">
        <f t="shared" si="8"/>
        <v>0</v>
      </c>
      <c r="AB157" s="82"/>
      <c r="AC157" s="196"/>
      <c r="AD157" s="82"/>
      <c r="AE157" s="82"/>
      <c r="AF157" s="82"/>
    </row>
    <row r="158" spans="1:34" s="87" customFormat="1" ht="12" customHeight="1" x14ac:dyDescent="0.2">
      <c r="A158" s="80"/>
      <c r="B158" s="81"/>
      <c r="C158" s="80"/>
      <c r="D158" s="80"/>
      <c r="E158" s="82"/>
      <c r="F158" s="82"/>
      <c r="G158" s="82"/>
      <c r="H158" s="82"/>
      <c r="I158" s="4"/>
      <c r="J158" s="82"/>
      <c r="K158" s="4"/>
      <c r="L158" s="254" t="s">
        <v>1616</v>
      </c>
      <c r="M158" s="79" t="s">
        <v>4300</v>
      </c>
      <c r="N158" s="227"/>
      <c r="O158" s="125" t="s">
        <v>2041</v>
      </c>
      <c r="P158" s="370">
        <v>0</v>
      </c>
      <c r="Q158" s="85" t="s">
        <v>1858</v>
      </c>
      <c r="R158" s="84">
        <v>24.73</v>
      </c>
      <c r="S158" s="124"/>
      <c r="T158" s="85" t="s">
        <v>1859</v>
      </c>
      <c r="U158" s="79" t="s">
        <v>1683</v>
      </c>
      <c r="V158" s="79" t="s">
        <v>1683</v>
      </c>
      <c r="W158" s="79" t="s">
        <v>3979</v>
      </c>
      <c r="X158" s="79" t="s">
        <v>3978</v>
      </c>
      <c r="Y158" s="132">
        <f t="shared" si="6"/>
        <v>0</v>
      </c>
      <c r="Z158" s="132" t="str">
        <f t="shared" si="7"/>
        <v>0</v>
      </c>
      <c r="AA158" s="372">
        <f t="shared" si="8"/>
        <v>0</v>
      </c>
      <c r="AB158" s="82"/>
      <c r="AC158" s="196"/>
      <c r="AD158" s="82"/>
      <c r="AE158" s="82"/>
      <c r="AF158" s="82"/>
    </row>
    <row r="159" spans="1:34" s="87" customFormat="1" ht="12" customHeight="1" x14ac:dyDescent="0.2">
      <c r="A159" s="80"/>
      <c r="B159" s="81"/>
      <c r="C159" s="80"/>
      <c r="D159" s="80"/>
      <c r="E159" s="82"/>
      <c r="F159" s="82"/>
      <c r="G159" s="82"/>
      <c r="H159" s="82"/>
      <c r="I159" s="4"/>
      <c r="J159" s="82"/>
      <c r="K159" s="4"/>
      <c r="L159" s="254" t="s">
        <v>1616</v>
      </c>
      <c r="M159" s="79" t="s">
        <v>4300</v>
      </c>
      <c r="N159" s="227"/>
      <c r="O159" s="125" t="s">
        <v>2041</v>
      </c>
      <c r="P159" s="370">
        <v>0</v>
      </c>
      <c r="Q159" s="85" t="s">
        <v>1858</v>
      </c>
      <c r="R159" s="84">
        <v>24.73</v>
      </c>
      <c r="S159" s="124"/>
      <c r="T159" s="85" t="s">
        <v>1859</v>
      </c>
      <c r="U159" s="79" t="s">
        <v>1683</v>
      </c>
      <c r="V159" s="79" t="s">
        <v>1683</v>
      </c>
      <c r="W159" s="79" t="s">
        <v>3979</v>
      </c>
      <c r="X159" s="79" t="s">
        <v>3978</v>
      </c>
      <c r="Y159" s="132">
        <f t="shared" si="6"/>
        <v>0</v>
      </c>
      <c r="Z159" s="132" t="str">
        <f t="shared" si="7"/>
        <v>0</v>
      </c>
      <c r="AA159" s="372">
        <f t="shared" si="8"/>
        <v>0</v>
      </c>
      <c r="AB159" s="82"/>
      <c r="AC159" s="196"/>
      <c r="AD159" s="82"/>
      <c r="AE159" s="82"/>
      <c r="AF159" s="82"/>
    </row>
    <row r="160" spans="1:34" s="87" customFormat="1" ht="12" customHeight="1" x14ac:dyDescent="0.2">
      <c r="A160" s="80"/>
      <c r="B160" s="81"/>
      <c r="C160" s="80"/>
      <c r="D160" s="80"/>
      <c r="E160" s="82"/>
      <c r="F160" s="82"/>
      <c r="G160" s="82"/>
      <c r="H160" s="82"/>
      <c r="I160" s="4"/>
      <c r="J160" s="82"/>
      <c r="K160" s="4"/>
      <c r="L160" s="254" t="s">
        <v>1616</v>
      </c>
      <c r="M160" s="79" t="s">
        <v>4300</v>
      </c>
      <c r="N160" s="227"/>
      <c r="O160" s="125" t="s">
        <v>2041</v>
      </c>
      <c r="P160" s="79">
        <v>0</v>
      </c>
      <c r="Q160" s="85" t="s">
        <v>1858</v>
      </c>
      <c r="R160" s="84">
        <v>24.73</v>
      </c>
      <c r="S160" s="124"/>
      <c r="T160" s="85" t="s">
        <v>1859</v>
      </c>
      <c r="U160" s="79" t="s">
        <v>1683</v>
      </c>
      <c r="V160" s="79" t="s">
        <v>1683</v>
      </c>
      <c r="W160" s="79" t="s">
        <v>3979</v>
      </c>
      <c r="X160" s="79" t="s">
        <v>3978</v>
      </c>
      <c r="Y160" s="132">
        <f t="shared" si="6"/>
        <v>0</v>
      </c>
      <c r="Z160" s="132" t="str">
        <f t="shared" si="7"/>
        <v>0</v>
      </c>
      <c r="AA160" s="372">
        <f t="shared" si="8"/>
        <v>0</v>
      </c>
      <c r="AB160" s="82"/>
      <c r="AC160" s="196"/>
      <c r="AD160" s="82"/>
      <c r="AE160" s="82"/>
      <c r="AF160" s="82"/>
    </row>
    <row r="161" spans="1:29" s="275" customFormat="1" ht="12" customHeight="1" x14ac:dyDescent="0.2">
      <c r="L161" s="254" t="s">
        <v>1616</v>
      </c>
      <c r="N161" s="79"/>
      <c r="O161" s="116"/>
      <c r="Q161" s="440"/>
      <c r="R161" s="272"/>
      <c r="S161" s="334"/>
      <c r="T161" s="440"/>
      <c r="Y161" s="132">
        <f t="shared" si="6"/>
        <v>0</v>
      </c>
      <c r="Z161" s="132" t="str">
        <f t="shared" si="7"/>
        <v>0</v>
      </c>
      <c r="AA161" s="372" t="str">
        <f t="shared" si="8"/>
        <v>0</v>
      </c>
      <c r="AC161" s="456"/>
    </row>
    <row r="162" spans="1:29" s="462" customFormat="1" ht="12" customHeight="1" thickBot="1" x14ac:dyDescent="0.25">
      <c r="G162" s="458">
        <f>SUM(G137:G161)</f>
        <v>326</v>
      </c>
      <c r="I162" s="458"/>
      <c r="J162" s="539"/>
      <c r="K162" s="458"/>
      <c r="L162" s="539"/>
      <c r="M162" s="462">
        <f>G162-P162</f>
        <v>0</v>
      </c>
      <c r="N162" s="539"/>
      <c r="O162" s="469"/>
      <c r="P162" s="462">
        <f>SUM(P137:P160)</f>
        <v>326</v>
      </c>
      <c r="S162" s="625"/>
      <c r="Y162" s="132">
        <f t="shared" si="6"/>
        <v>0</v>
      </c>
      <c r="Z162" s="132" t="str">
        <f t="shared" si="7"/>
        <v>0</v>
      </c>
      <c r="AA162" s="372" t="str">
        <f t="shared" si="8"/>
        <v>0</v>
      </c>
    </row>
    <row r="163" spans="1:29" s="275" customFormat="1" ht="12" customHeight="1" x14ac:dyDescent="0.2">
      <c r="C163" s="422" t="s">
        <v>2042</v>
      </c>
      <c r="G163" s="370"/>
      <c r="H163" s="198"/>
      <c r="I163" s="370"/>
      <c r="J163" s="276"/>
      <c r="K163" s="370"/>
      <c r="L163" s="276"/>
      <c r="N163" s="276"/>
      <c r="O163" s="517"/>
      <c r="S163" s="552"/>
      <c r="Y163" s="132">
        <f t="shared" si="6"/>
        <v>0</v>
      </c>
      <c r="Z163" s="132" t="str">
        <f t="shared" si="7"/>
        <v>0</v>
      </c>
      <c r="AA163" s="372" t="str">
        <f t="shared" si="8"/>
        <v>0</v>
      </c>
    </row>
    <row r="164" spans="1:29" s="79" customFormat="1" ht="12" customHeight="1" x14ac:dyDescent="0.2">
      <c r="A164" s="80" t="s">
        <v>2043</v>
      </c>
      <c r="B164" s="81">
        <v>216</v>
      </c>
      <c r="C164" s="80" t="s">
        <v>5514</v>
      </c>
      <c r="D164" s="80" t="s">
        <v>5515</v>
      </c>
      <c r="E164" s="82" t="s">
        <v>5516</v>
      </c>
      <c r="F164" s="82">
        <v>16</v>
      </c>
      <c r="G164" s="82">
        <v>0</v>
      </c>
      <c r="H164" s="82"/>
      <c r="I164" s="370" t="s">
        <v>2173</v>
      </c>
      <c r="J164" s="82"/>
      <c r="K164" s="4" t="s">
        <v>1739</v>
      </c>
      <c r="L164" s="254" t="s">
        <v>1616</v>
      </c>
      <c r="M164" s="82" t="s">
        <v>4379</v>
      </c>
      <c r="N164" s="82"/>
      <c r="O164" s="82"/>
      <c r="P164" s="82">
        <v>0</v>
      </c>
      <c r="Q164" s="80" t="s">
        <v>5528</v>
      </c>
      <c r="R164" s="81">
        <v>0</v>
      </c>
      <c r="S164" s="624"/>
      <c r="T164" s="80" t="s">
        <v>4380</v>
      </c>
      <c r="U164" s="82" t="s">
        <v>1887</v>
      </c>
      <c r="V164" s="82" t="s">
        <v>1887</v>
      </c>
      <c r="W164" s="82" t="s">
        <v>3979</v>
      </c>
      <c r="X164" s="82" t="s">
        <v>3978</v>
      </c>
      <c r="Y164" s="132">
        <f t="shared" si="6"/>
        <v>0</v>
      </c>
      <c r="Z164" s="132" t="str">
        <f t="shared" si="7"/>
        <v>0</v>
      </c>
      <c r="AA164" s="372">
        <f t="shared" si="8"/>
        <v>0</v>
      </c>
      <c r="AC164" s="86"/>
    </row>
    <row r="165" spans="1:29" s="275" customFormat="1" ht="12" customHeight="1" x14ac:dyDescent="0.2">
      <c r="A165" s="440"/>
      <c r="B165" s="272"/>
      <c r="C165" s="440"/>
      <c r="D165" s="440"/>
      <c r="G165" s="370"/>
      <c r="H165" s="420"/>
      <c r="I165" s="557" t="s">
        <v>2174</v>
      </c>
      <c r="J165" s="276"/>
      <c r="K165" s="370"/>
      <c r="L165" s="254" t="s">
        <v>1616</v>
      </c>
      <c r="M165" s="82" t="s">
        <v>4379</v>
      </c>
      <c r="N165" s="82"/>
      <c r="O165" s="82"/>
      <c r="P165" s="82">
        <v>0</v>
      </c>
      <c r="Q165" s="80" t="s">
        <v>5528</v>
      </c>
      <c r="R165" s="81">
        <v>0</v>
      </c>
      <c r="S165" s="624"/>
      <c r="T165" s="80" t="s">
        <v>4380</v>
      </c>
      <c r="U165" s="82" t="s">
        <v>1887</v>
      </c>
      <c r="V165" s="82" t="s">
        <v>1887</v>
      </c>
      <c r="W165" s="82" t="s">
        <v>3979</v>
      </c>
      <c r="X165" s="82" t="s">
        <v>3978</v>
      </c>
      <c r="Y165" s="132">
        <f t="shared" si="6"/>
        <v>0</v>
      </c>
      <c r="Z165" s="132" t="str">
        <f t="shared" si="7"/>
        <v>0</v>
      </c>
      <c r="AA165" s="372">
        <f t="shared" si="8"/>
        <v>0</v>
      </c>
      <c r="AC165" s="456"/>
    </row>
    <row r="166" spans="1:29" s="275" customFormat="1" ht="12" customHeight="1" x14ac:dyDescent="0.2">
      <c r="A166" s="440"/>
      <c r="B166" s="272"/>
      <c r="C166" s="440"/>
      <c r="D166" s="440"/>
      <c r="G166" s="370"/>
      <c r="H166" s="420"/>
      <c r="I166" s="131"/>
      <c r="J166" s="276"/>
      <c r="K166" s="370"/>
      <c r="L166" s="254" t="s">
        <v>1616</v>
      </c>
      <c r="S166" s="649"/>
      <c r="Y166" s="132">
        <f t="shared" si="6"/>
        <v>0</v>
      </c>
      <c r="Z166" s="132" t="str">
        <f t="shared" si="7"/>
        <v>0</v>
      </c>
      <c r="AA166" s="372" t="str">
        <f t="shared" si="8"/>
        <v>0</v>
      </c>
      <c r="AC166" s="456"/>
    </row>
    <row r="167" spans="1:29" s="462" customFormat="1" ht="12" customHeight="1" thickBot="1" x14ac:dyDescent="0.25">
      <c r="G167" s="458">
        <f>SUM(G163:G166)</f>
        <v>0</v>
      </c>
      <c r="I167" s="546"/>
      <c r="J167" s="539"/>
      <c r="L167" s="539"/>
      <c r="M167" s="462">
        <f>G167-P167</f>
        <v>0</v>
      </c>
      <c r="N167" s="539"/>
      <c r="O167" s="469"/>
      <c r="P167" s="462">
        <f>SUM(P164:P166)</f>
        <v>0</v>
      </c>
      <c r="S167" s="625"/>
      <c r="Y167" s="132">
        <f t="shared" si="6"/>
        <v>0</v>
      </c>
      <c r="Z167" s="132" t="str">
        <f t="shared" si="7"/>
        <v>0</v>
      </c>
      <c r="AA167" s="372" t="str">
        <f t="shared" si="8"/>
        <v>0</v>
      </c>
    </row>
    <row r="168" spans="1:29" s="275" customFormat="1" ht="12" customHeight="1" x14ac:dyDescent="0.2">
      <c r="C168" s="422" t="s">
        <v>2045</v>
      </c>
      <c r="G168" s="370"/>
      <c r="H168" s="198"/>
      <c r="I168" s="370"/>
      <c r="J168" s="276"/>
      <c r="K168" s="370"/>
      <c r="L168" s="276"/>
      <c r="N168" s="276"/>
      <c r="O168" s="517"/>
      <c r="S168" s="552"/>
      <c r="Y168" s="132">
        <f t="shared" si="6"/>
        <v>0</v>
      </c>
      <c r="Z168" s="132" t="str">
        <f t="shared" si="7"/>
        <v>0</v>
      </c>
      <c r="AA168" s="372" t="str">
        <f t="shared" si="8"/>
        <v>0</v>
      </c>
    </row>
    <row r="169" spans="1:29" s="79" customFormat="1" ht="12" customHeight="1" x14ac:dyDescent="0.2">
      <c r="A169" s="80" t="s">
        <v>2043</v>
      </c>
      <c r="B169" s="81">
        <v>216</v>
      </c>
      <c r="C169" s="80" t="s">
        <v>5514</v>
      </c>
      <c r="D169" s="80" t="s">
        <v>2046</v>
      </c>
      <c r="E169" s="82" t="s">
        <v>5516</v>
      </c>
      <c r="F169" s="82">
        <v>8</v>
      </c>
      <c r="G169" s="82">
        <v>0</v>
      </c>
      <c r="H169" s="82"/>
      <c r="I169" s="370" t="s">
        <v>2173</v>
      </c>
      <c r="J169" s="82"/>
      <c r="K169" s="4" t="s">
        <v>1739</v>
      </c>
      <c r="L169" s="254" t="s">
        <v>1616</v>
      </c>
      <c r="M169" s="82" t="s">
        <v>4379</v>
      </c>
      <c r="N169" s="82"/>
      <c r="O169" s="82"/>
      <c r="P169" s="82">
        <v>0</v>
      </c>
      <c r="Q169" s="80" t="s">
        <v>5528</v>
      </c>
      <c r="R169" s="81">
        <v>0</v>
      </c>
      <c r="S169" s="624"/>
      <c r="T169" s="80" t="s">
        <v>3961</v>
      </c>
      <c r="U169" s="82" t="s">
        <v>1887</v>
      </c>
      <c r="V169" s="82" t="s">
        <v>1887</v>
      </c>
      <c r="W169" s="82" t="s">
        <v>3979</v>
      </c>
      <c r="X169" s="79" t="s">
        <v>3978</v>
      </c>
      <c r="Y169" s="132">
        <f t="shared" si="6"/>
        <v>0</v>
      </c>
      <c r="Z169" s="132" t="str">
        <f t="shared" si="7"/>
        <v>0</v>
      </c>
      <c r="AA169" s="372">
        <f t="shared" si="8"/>
        <v>0</v>
      </c>
      <c r="AC169" s="86"/>
    </row>
    <row r="170" spans="1:29" s="275" customFormat="1" ht="12" customHeight="1" x14ac:dyDescent="0.2">
      <c r="A170" s="85"/>
      <c r="B170" s="84"/>
      <c r="C170" s="85"/>
      <c r="D170" s="387"/>
      <c r="E170" s="201"/>
      <c r="F170" s="201"/>
      <c r="G170" s="125"/>
      <c r="H170" s="473"/>
      <c r="I170" s="557" t="s">
        <v>2174</v>
      </c>
      <c r="J170" s="79"/>
      <c r="K170" s="251"/>
      <c r="L170" s="254" t="s">
        <v>1616</v>
      </c>
      <c r="M170" s="82" t="s">
        <v>4379</v>
      </c>
      <c r="N170" s="82"/>
      <c r="O170" s="82"/>
      <c r="P170" s="82">
        <v>0</v>
      </c>
      <c r="Q170" s="80" t="s">
        <v>5528</v>
      </c>
      <c r="R170" s="81">
        <v>0</v>
      </c>
      <c r="S170" s="624"/>
      <c r="T170" s="80" t="s">
        <v>3961</v>
      </c>
      <c r="U170" s="82" t="s">
        <v>1887</v>
      </c>
      <c r="V170" s="82" t="s">
        <v>1887</v>
      </c>
      <c r="W170" s="82" t="s">
        <v>3979</v>
      </c>
      <c r="X170" s="79" t="s">
        <v>3978</v>
      </c>
      <c r="Y170" s="132">
        <f t="shared" si="6"/>
        <v>0</v>
      </c>
      <c r="Z170" s="132" t="str">
        <f t="shared" si="7"/>
        <v>0</v>
      </c>
      <c r="AA170" s="372">
        <f t="shared" si="8"/>
        <v>0</v>
      </c>
      <c r="AC170" s="456"/>
    </row>
    <row r="171" spans="1:29" s="275" customFormat="1" ht="12" customHeight="1" x14ac:dyDescent="0.2">
      <c r="A171" s="440"/>
      <c r="B171" s="272"/>
      <c r="C171" s="440"/>
      <c r="D171" s="440"/>
      <c r="G171" s="370"/>
      <c r="H171" s="420"/>
      <c r="I171" s="557"/>
      <c r="J171" s="276"/>
      <c r="K171" s="370"/>
      <c r="L171" s="254" t="s">
        <v>1616</v>
      </c>
      <c r="M171" s="397"/>
      <c r="O171" s="198"/>
      <c r="Q171" s="452"/>
      <c r="R171" s="84"/>
      <c r="S171" s="455"/>
      <c r="T171" s="85"/>
      <c r="Y171" s="132">
        <f t="shared" si="6"/>
        <v>0</v>
      </c>
      <c r="Z171" s="132" t="str">
        <f t="shared" si="7"/>
        <v>0</v>
      </c>
      <c r="AA171" s="372" t="str">
        <f t="shared" si="8"/>
        <v>0</v>
      </c>
      <c r="AC171" s="456"/>
    </row>
    <row r="172" spans="1:29" s="462" customFormat="1" ht="12" customHeight="1" thickBot="1" x14ac:dyDescent="0.25">
      <c r="G172" s="458">
        <f>SUM(G168:G171)</f>
        <v>0</v>
      </c>
      <c r="I172" s="546"/>
      <c r="J172" s="539"/>
      <c r="L172" s="538"/>
      <c r="M172" s="462">
        <f>G172-P172</f>
        <v>0</v>
      </c>
      <c r="N172" s="539"/>
      <c r="O172" s="469"/>
      <c r="P172" s="462">
        <f>SUM(P168:P171)</f>
        <v>0</v>
      </c>
      <c r="S172" s="625"/>
      <c r="Y172" s="132">
        <f t="shared" si="6"/>
        <v>0</v>
      </c>
      <c r="Z172" s="132" t="str">
        <f t="shared" si="7"/>
        <v>0</v>
      </c>
      <c r="AA172" s="372" t="str">
        <f t="shared" si="8"/>
        <v>0</v>
      </c>
    </row>
    <row r="173" spans="1:29" s="79" customFormat="1" ht="12" customHeight="1" x14ac:dyDescent="0.2">
      <c r="A173" s="85"/>
      <c r="B173" s="84"/>
      <c r="C173" s="443" t="s">
        <v>2047</v>
      </c>
      <c r="D173" s="85"/>
      <c r="G173" s="19"/>
      <c r="I173" s="560" t="s">
        <v>2048</v>
      </c>
      <c r="K173" s="19"/>
      <c r="L173" s="254"/>
      <c r="O173" s="122"/>
      <c r="Q173" s="85"/>
      <c r="R173" s="84"/>
      <c r="S173" s="334"/>
      <c r="T173" s="85"/>
      <c r="Y173" s="132">
        <f t="shared" si="6"/>
        <v>0</v>
      </c>
      <c r="Z173" s="132" t="str">
        <f t="shared" si="7"/>
        <v>0</v>
      </c>
      <c r="AA173" s="372" t="str">
        <f t="shared" si="8"/>
        <v>0</v>
      </c>
      <c r="AC173" s="86"/>
    </row>
    <row r="174" spans="1:29" s="473" customFormat="1" ht="12" customHeight="1" x14ac:dyDescent="0.2">
      <c r="A174" s="484"/>
      <c r="B174" s="652"/>
      <c r="C174" s="471"/>
      <c r="D174" s="653"/>
      <c r="E174" s="643"/>
      <c r="F174" s="474"/>
      <c r="G174" s="476"/>
      <c r="H174" s="474"/>
      <c r="I174" s="476"/>
      <c r="K174" s="475"/>
      <c r="L174" s="254" t="s">
        <v>1616</v>
      </c>
      <c r="Q174" s="471"/>
      <c r="R174" s="472"/>
      <c r="S174" s="278"/>
      <c r="T174" s="471"/>
      <c r="U174" s="473" t="s">
        <v>2049</v>
      </c>
      <c r="V174" s="473" t="s">
        <v>2049</v>
      </c>
      <c r="W174" s="474" t="s">
        <v>3979</v>
      </c>
      <c r="X174" s="474" t="s">
        <v>3978</v>
      </c>
      <c r="Y174" s="132">
        <f t="shared" si="6"/>
        <v>0</v>
      </c>
      <c r="Z174" s="132" t="str">
        <f t="shared" si="7"/>
        <v>0</v>
      </c>
      <c r="AA174" s="372">
        <f t="shared" si="8"/>
        <v>0</v>
      </c>
      <c r="AC174" s="654"/>
    </row>
    <row r="175" spans="1:29" s="473" customFormat="1" ht="12" customHeight="1" x14ac:dyDescent="0.2">
      <c r="A175" s="484"/>
      <c r="B175" s="652"/>
      <c r="C175" s="471"/>
      <c r="D175" s="653"/>
      <c r="E175" s="643"/>
      <c r="F175" s="474"/>
      <c r="G175" s="476"/>
      <c r="H175" s="474"/>
      <c r="I175" s="476"/>
      <c r="K175" s="475"/>
      <c r="L175" s="254" t="s">
        <v>1616</v>
      </c>
      <c r="Q175" s="471"/>
      <c r="R175" s="472"/>
      <c r="S175" s="278"/>
      <c r="T175" s="471"/>
      <c r="U175" s="473" t="s">
        <v>2049</v>
      </c>
      <c r="V175" s="473" t="s">
        <v>2049</v>
      </c>
      <c r="W175" s="474" t="s">
        <v>3979</v>
      </c>
      <c r="X175" s="474" t="s">
        <v>3978</v>
      </c>
      <c r="Y175" s="132">
        <f t="shared" si="6"/>
        <v>0</v>
      </c>
      <c r="Z175" s="132" t="str">
        <f t="shared" si="7"/>
        <v>0</v>
      </c>
      <c r="AA175" s="372">
        <f t="shared" si="8"/>
        <v>0</v>
      </c>
      <c r="AC175" s="654"/>
    </row>
    <row r="176" spans="1:29" s="79" customFormat="1" ht="12" customHeight="1" x14ac:dyDescent="0.2">
      <c r="L176" s="254" t="s">
        <v>1616</v>
      </c>
      <c r="S176" s="124"/>
      <c r="Y176" s="132">
        <f t="shared" si="6"/>
        <v>0</v>
      </c>
      <c r="Z176" s="132" t="str">
        <f t="shared" si="7"/>
        <v>0</v>
      </c>
      <c r="AA176" s="372" t="str">
        <f t="shared" si="8"/>
        <v>0</v>
      </c>
      <c r="AC176" s="86"/>
    </row>
    <row r="177" spans="1:32" s="462" customFormat="1" ht="12" customHeight="1" thickBot="1" x14ac:dyDescent="0.25">
      <c r="G177" s="458">
        <f>SUM(G173:G176)</f>
        <v>0</v>
      </c>
      <c r="I177" s="458"/>
      <c r="J177" s="539"/>
      <c r="K177" s="458"/>
      <c r="L177" s="538"/>
      <c r="M177" s="462">
        <f>G177-P177</f>
        <v>0</v>
      </c>
      <c r="N177" s="539"/>
      <c r="O177" s="469"/>
      <c r="P177" s="462">
        <f>SUM(P173:P176)</f>
        <v>0</v>
      </c>
      <c r="S177" s="625"/>
      <c r="Y177" s="132">
        <f t="shared" si="6"/>
        <v>0</v>
      </c>
      <c r="Z177" s="132" t="str">
        <f t="shared" si="7"/>
        <v>0</v>
      </c>
      <c r="AA177" s="372" t="str">
        <f t="shared" si="8"/>
        <v>0</v>
      </c>
    </row>
    <row r="178" spans="1:32" s="275" customFormat="1" ht="12" customHeight="1" x14ac:dyDescent="0.2">
      <c r="C178" s="655" t="s">
        <v>2050</v>
      </c>
      <c r="G178" s="370"/>
      <c r="I178" s="560" t="s">
        <v>2048</v>
      </c>
      <c r="J178" s="276"/>
      <c r="K178" s="370"/>
      <c r="L178" s="276"/>
      <c r="N178" s="276"/>
      <c r="O178" s="517"/>
      <c r="S178" s="552"/>
      <c r="Y178" s="132">
        <f t="shared" si="6"/>
        <v>0</v>
      </c>
      <c r="Z178" s="132" t="str">
        <f t="shared" si="7"/>
        <v>0</v>
      </c>
      <c r="AA178" s="372" t="str">
        <f t="shared" si="8"/>
        <v>0</v>
      </c>
    </row>
    <row r="179" spans="1:32" s="473" customFormat="1" ht="12" customHeight="1" x14ac:dyDescent="0.2">
      <c r="A179" s="484"/>
      <c r="B179" s="652"/>
      <c r="C179" s="471"/>
      <c r="D179" s="653"/>
      <c r="E179" s="643"/>
      <c r="F179" s="474"/>
      <c r="G179" s="476"/>
      <c r="I179" s="476"/>
      <c r="K179" s="475"/>
      <c r="L179" s="254" t="s">
        <v>1616</v>
      </c>
      <c r="Q179" s="471"/>
      <c r="R179" s="472"/>
      <c r="S179" s="278"/>
      <c r="T179" s="471"/>
      <c r="U179" s="473" t="s">
        <v>2049</v>
      </c>
      <c r="V179" s="473" t="s">
        <v>2049</v>
      </c>
      <c r="W179" s="474" t="s">
        <v>3979</v>
      </c>
      <c r="X179" s="474" t="s">
        <v>3978</v>
      </c>
      <c r="Y179" s="132">
        <f t="shared" si="6"/>
        <v>0</v>
      </c>
      <c r="Z179" s="132" t="str">
        <f t="shared" si="7"/>
        <v>0</v>
      </c>
      <c r="AA179" s="372">
        <f t="shared" si="8"/>
        <v>0</v>
      </c>
      <c r="AB179" s="484"/>
      <c r="AC179" s="654"/>
    </row>
    <row r="180" spans="1:32" s="473" customFormat="1" ht="12" customHeight="1" x14ac:dyDescent="0.2">
      <c r="A180" s="484"/>
      <c r="B180" s="652"/>
      <c r="C180" s="471"/>
      <c r="D180" s="653"/>
      <c r="E180" s="643"/>
      <c r="F180" s="474"/>
      <c r="G180" s="476"/>
      <c r="I180" s="476"/>
      <c r="K180" s="475"/>
      <c r="L180" s="254" t="s">
        <v>1616</v>
      </c>
      <c r="Q180" s="471"/>
      <c r="R180" s="472"/>
      <c r="S180" s="278"/>
      <c r="T180" s="471"/>
      <c r="U180" s="473" t="s">
        <v>2049</v>
      </c>
      <c r="V180" s="473" t="s">
        <v>2049</v>
      </c>
      <c r="W180" s="474" t="s">
        <v>3979</v>
      </c>
      <c r="X180" s="474" t="s">
        <v>3978</v>
      </c>
      <c r="Y180" s="132">
        <f t="shared" si="6"/>
        <v>0</v>
      </c>
      <c r="Z180" s="132" t="str">
        <f t="shared" si="7"/>
        <v>0</v>
      </c>
      <c r="AA180" s="372">
        <f t="shared" si="8"/>
        <v>0</v>
      </c>
      <c r="AB180" s="484"/>
      <c r="AC180" s="654"/>
    </row>
    <row r="181" spans="1:32" s="275" customFormat="1" ht="12" customHeight="1" x14ac:dyDescent="0.2">
      <c r="A181" s="85"/>
      <c r="B181" s="84"/>
      <c r="C181" s="452"/>
      <c r="D181" s="85"/>
      <c r="E181" s="79"/>
      <c r="F181" s="79"/>
      <c r="G181" s="79"/>
      <c r="H181" s="79"/>
      <c r="I181" s="51"/>
      <c r="J181" s="79"/>
      <c r="K181" s="51"/>
      <c r="L181" s="254" t="s">
        <v>1616</v>
      </c>
      <c r="O181" s="116"/>
      <c r="Q181" s="440"/>
      <c r="R181" s="272"/>
      <c r="S181" s="334"/>
      <c r="T181" s="440"/>
      <c r="Y181" s="132">
        <f t="shared" si="6"/>
        <v>0</v>
      </c>
      <c r="Z181" s="132" t="str">
        <f t="shared" si="7"/>
        <v>0</v>
      </c>
      <c r="AA181" s="372" t="str">
        <f t="shared" si="8"/>
        <v>0</v>
      </c>
      <c r="AC181" s="456"/>
    </row>
    <row r="182" spans="1:32" s="462" customFormat="1" ht="12" customHeight="1" thickBot="1" x14ac:dyDescent="0.25">
      <c r="G182" s="458">
        <f>SUM(G178:G181)</f>
        <v>0</v>
      </c>
      <c r="I182" s="458"/>
      <c r="J182" s="539"/>
      <c r="K182" s="458"/>
      <c r="L182" s="538"/>
      <c r="M182" s="462">
        <f>G182-P182</f>
        <v>0</v>
      </c>
      <c r="N182" s="539"/>
      <c r="O182" s="469"/>
      <c r="P182" s="462">
        <f>SUM(P178:P181)</f>
        <v>0</v>
      </c>
      <c r="S182" s="625"/>
      <c r="Y182" s="132">
        <f t="shared" si="6"/>
        <v>0</v>
      </c>
      <c r="Z182" s="132" t="str">
        <f t="shared" si="7"/>
        <v>0</v>
      </c>
      <c r="AA182" s="372" t="str">
        <f t="shared" si="8"/>
        <v>0</v>
      </c>
    </row>
    <row r="183" spans="1:32" s="79" customFormat="1" ht="12" customHeight="1" x14ac:dyDescent="0.2">
      <c r="A183" s="85"/>
      <c r="B183" s="84"/>
      <c r="C183" s="225" t="s">
        <v>2051</v>
      </c>
      <c r="D183" s="85"/>
      <c r="G183" s="19"/>
      <c r="I183" s="560" t="s">
        <v>2048</v>
      </c>
      <c r="K183" s="19"/>
      <c r="L183" s="254"/>
      <c r="O183" s="122"/>
      <c r="Q183" s="85"/>
      <c r="R183" s="84"/>
      <c r="S183" s="334"/>
      <c r="T183" s="85"/>
      <c r="Y183" s="132">
        <f t="shared" si="6"/>
        <v>0</v>
      </c>
      <c r="Z183" s="132" t="str">
        <f t="shared" si="7"/>
        <v>0</v>
      </c>
      <c r="AA183" s="372" t="str">
        <f t="shared" si="8"/>
        <v>0</v>
      </c>
      <c r="AC183" s="86"/>
    </row>
    <row r="184" spans="1:32" s="438" customFormat="1" ht="12" customHeight="1" x14ac:dyDescent="0.2">
      <c r="A184" s="80" t="s">
        <v>4444</v>
      </c>
      <c r="B184" s="81">
        <v>1</v>
      </c>
      <c r="C184" s="80" t="s">
        <v>4038</v>
      </c>
      <c r="D184" s="80" t="s">
        <v>5515</v>
      </c>
      <c r="E184" s="82" t="s">
        <v>5516</v>
      </c>
      <c r="F184" s="82">
        <v>16</v>
      </c>
      <c r="G184" s="82">
        <v>50</v>
      </c>
      <c r="H184" s="82" t="s">
        <v>1561</v>
      </c>
      <c r="I184" s="129" t="s">
        <v>2642</v>
      </c>
      <c r="J184" s="656" t="s">
        <v>3005</v>
      </c>
      <c r="K184" s="4" t="s">
        <v>4069</v>
      </c>
      <c r="L184" s="254" t="s">
        <v>1616</v>
      </c>
      <c r="M184" s="79" t="s">
        <v>2053</v>
      </c>
      <c r="N184" s="656" t="s">
        <v>3005</v>
      </c>
      <c r="O184" s="79" t="s">
        <v>2255</v>
      </c>
      <c r="P184" s="79">
        <v>50</v>
      </c>
      <c r="Q184" s="85" t="s">
        <v>5523</v>
      </c>
      <c r="R184" s="84">
        <v>214</v>
      </c>
      <c r="S184" s="645">
        <v>24047</v>
      </c>
      <c r="T184" s="85" t="s">
        <v>2055</v>
      </c>
      <c r="U184" s="79" t="s">
        <v>2056</v>
      </c>
      <c r="V184" s="79" t="s">
        <v>2056</v>
      </c>
      <c r="W184" s="79" t="s">
        <v>3979</v>
      </c>
      <c r="X184" s="79" t="s">
        <v>3978</v>
      </c>
      <c r="Y184" s="132">
        <f t="shared" si="6"/>
        <v>1600</v>
      </c>
      <c r="Z184" s="132" t="str">
        <f t="shared" si="7"/>
        <v>0</v>
      </c>
      <c r="AA184" s="372">
        <f t="shared" si="8"/>
        <v>1600</v>
      </c>
      <c r="AB184" s="79"/>
      <c r="AC184" s="86"/>
      <c r="AD184" s="79"/>
      <c r="AE184" s="79"/>
      <c r="AF184" s="79"/>
    </row>
    <row r="185" spans="1:32" s="473" customFormat="1" ht="12" customHeight="1" x14ac:dyDescent="0.2">
      <c r="A185" s="80"/>
      <c r="B185" s="81"/>
      <c r="C185" s="80"/>
      <c r="D185" s="80"/>
      <c r="E185" s="82"/>
      <c r="F185" s="82"/>
      <c r="G185" s="82"/>
      <c r="H185" s="82"/>
      <c r="I185" s="79" t="s">
        <v>2257</v>
      </c>
      <c r="J185" s="79"/>
      <c r="K185" s="4"/>
      <c r="L185" s="254" t="s">
        <v>1616</v>
      </c>
      <c r="O185" s="266" t="s">
        <v>2258</v>
      </c>
      <c r="Q185" s="471"/>
      <c r="R185" s="472"/>
      <c r="S185" s="334"/>
      <c r="T185" s="471"/>
      <c r="W185" s="474"/>
      <c r="X185" s="474"/>
      <c r="Y185" s="132">
        <f t="shared" si="6"/>
        <v>0</v>
      </c>
      <c r="Z185" s="132" t="str">
        <f t="shared" si="7"/>
        <v>0</v>
      </c>
      <c r="AA185" s="372" t="str">
        <f t="shared" si="8"/>
        <v>0</v>
      </c>
      <c r="AC185" s="654"/>
    </row>
    <row r="186" spans="1:32" s="79" customFormat="1" ht="12" customHeight="1" x14ac:dyDescent="0.2">
      <c r="L186" s="254" t="s">
        <v>1616</v>
      </c>
      <c r="S186" s="124"/>
      <c r="Y186" s="132">
        <f t="shared" si="6"/>
        <v>0</v>
      </c>
      <c r="Z186" s="132" t="str">
        <f t="shared" si="7"/>
        <v>0</v>
      </c>
      <c r="AA186" s="372" t="str">
        <f t="shared" si="8"/>
        <v>0</v>
      </c>
      <c r="AC186" s="86"/>
    </row>
    <row r="187" spans="1:32" s="462" customFormat="1" ht="12" customHeight="1" thickBot="1" x14ac:dyDescent="0.25">
      <c r="G187" s="458">
        <f>SUM(G183:G186)</f>
        <v>50</v>
      </c>
      <c r="I187" s="458"/>
      <c r="J187" s="539"/>
      <c r="K187" s="458"/>
      <c r="L187" s="538"/>
      <c r="M187" s="462">
        <f>G187-P187</f>
        <v>0</v>
      </c>
      <c r="N187" s="539"/>
      <c r="O187" s="469"/>
      <c r="P187" s="462">
        <f>SUM(P183:P186)</f>
        <v>50</v>
      </c>
      <c r="S187" s="625"/>
      <c r="Y187" s="132">
        <f t="shared" si="6"/>
        <v>0</v>
      </c>
      <c r="Z187" s="132" t="str">
        <f t="shared" si="7"/>
        <v>0</v>
      </c>
      <c r="AA187" s="372" t="str">
        <f t="shared" si="8"/>
        <v>0</v>
      </c>
    </row>
    <row r="188" spans="1:32" s="247" customFormat="1" ht="12" customHeight="1" x14ac:dyDescent="0.2">
      <c r="C188" s="220" t="s">
        <v>2057</v>
      </c>
      <c r="G188" s="370"/>
      <c r="I188" s="560" t="s">
        <v>2048</v>
      </c>
      <c r="J188" s="276"/>
      <c r="K188" s="370"/>
      <c r="L188" s="276"/>
      <c r="N188" s="276"/>
      <c r="O188" s="517"/>
      <c r="S188" s="552"/>
      <c r="Y188" s="132">
        <f t="shared" si="6"/>
        <v>0</v>
      </c>
      <c r="Z188" s="132" t="str">
        <f t="shared" si="7"/>
        <v>0</v>
      </c>
      <c r="AA188" s="372" t="str">
        <f t="shared" si="8"/>
        <v>0</v>
      </c>
    </row>
    <row r="189" spans="1:32" s="558" customFormat="1" ht="12" customHeight="1" x14ac:dyDescent="0.2">
      <c r="B189" s="561"/>
      <c r="C189" s="562"/>
      <c r="D189" s="563"/>
      <c r="E189" s="564"/>
      <c r="F189" s="565"/>
      <c r="G189" s="476"/>
      <c r="H189" s="565"/>
      <c r="I189" s="476"/>
      <c r="K189" s="475"/>
      <c r="L189" s="254" t="s">
        <v>1616</v>
      </c>
      <c r="O189" s="473"/>
      <c r="Q189" s="562"/>
      <c r="R189" s="566"/>
      <c r="S189" s="278"/>
      <c r="T189" s="562"/>
      <c r="W189" s="565"/>
      <c r="X189" s="565"/>
      <c r="Y189" s="132">
        <f t="shared" si="6"/>
        <v>0</v>
      </c>
      <c r="Z189" s="132" t="str">
        <f t="shared" si="7"/>
        <v>0</v>
      </c>
      <c r="AA189" s="372" t="str">
        <f t="shared" si="8"/>
        <v>0</v>
      </c>
      <c r="AB189" s="484"/>
      <c r="AC189" s="567"/>
    </row>
    <row r="190" spans="1:32" s="247" customFormat="1" ht="12" customHeight="1" x14ac:dyDescent="0.2">
      <c r="A190" s="16"/>
      <c r="B190" s="17"/>
      <c r="C190" s="267"/>
      <c r="D190" s="16"/>
      <c r="E190" s="18"/>
      <c r="F190" s="18"/>
      <c r="G190" s="18"/>
      <c r="H190" s="18"/>
      <c r="I190" s="51"/>
      <c r="J190" s="18"/>
      <c r="K190" s="51"/>
      <c r="L190" s="254" t="s">
        <v>1616</v>
      </c>
      <c r="O190" s="116"/>
      <c r="Q190" s="274"/>
      <c r="R190" s="114"/>
      <c r="S190" s="334"/>
      <c r="T190" s="274"/>
      <c r="Y190" s="132">
        <f t="shared" si="6"/>
        <v>0</v>
      </c>
      <c r="Z190" s="132" t="str">
        <f t="shared" si="7"/>
        <v>0</v>
      </c>
      <c r="AA190" s="372" t="str">
        <f t="shared" si="8"/>
        <v>0</v>
      </c>
      <c r="AC190" s="277"/>
    </row>
    <row r="191" spans="1:32" s="537" customFormat="1" ht="12" customHeight="1" thickBot="1" x14ac:dyDescent="0.25">
      <c r="G191" s="458">
        <f>SUM(G188:G190)</f>
        <v>0</v>
      </c>
      <c r="I191" s="458"/>
      <c r="J191" s="539"/>
      <c r="K191" s="458"/>
      <c r="L191" s="538"/>
      <c r="M191" s="537">
        <f>G191-P191</f>
        <v>0</v>
      </c>
      <c r="N191" s="539"/>
      <c r="O191" s="469"/>
      <c r="P191" s="537">
        <f>SUM(P188:P190)</f>
        <v>0</v>
      </c>
      <c r="S191" s="625"/>
      <c r="Y191" s="132">
        <f t="shared" si="6"/>
        <v>0</v>
      </c>
      <c r="Z191" s="132" t="str">
        <f t="shared" si="7"/>
        <v>0</v>
      </c>
      <c r="AA191" s="372" t="str">
        <f t="shared" si="8"/>
        <v>0</v>
      </c>
    </row>
    <row r="192" spans="1:32" s="3" customFormat="1" ht="12" customHeight="1" x14ac:dyDescent="0.2">
      <c r="C192" s="21" t="s">
        <v>2058</v>
      </c>
      <c r="G192" s="4"/>
      <c r="I192" s="4"/>
      <c r="J192" s="53"/>
      <c r="L192" s="133"/>
      <c r="N192" s="53"/>
      <c r="O192" s="113"/>
      <c r="S192" s="657"/>
      <c r="Y192" s="132">
        <f t="shared" si="6"/>
        <v>0</v>
      </c>
      <c r="Z192" s="132" t="str">
        <f t="shared" si="7"/>
        <v>0</v>
      </c>
      <c r="AA192" s="372" t="str">
        <f t="shared" si="8"/>
        <v>0</v>
      </c>
    </row>
    <row r="193" spans="1:34" s="18" customFormat="1" ht="12" customHeight="1" x14ac:dyDescent="0.2">
      <c r="A193" s="1" t="s">
        <v>1783</v>
      </c>
      <c r="B193" s="2">
        <v>114.5</v>
      </c>
      <c r="C193" s="1" t="s">
        <v>5514</v>
      </c>
      <c r="D193" s="1" t="s">
        <v>5515</v>
      </c>
      <c r="E193" s="3" t="s">
        <v>5516</v>
      </c>
      <c r="F193" s="3">
        <v>16</v>
      </c>
      <c r="G193" s="3">
        <v>25</v>
      </c>
      <c r="H193" s="3"/>
      <c r="I193" s="112"/>
      <c r="J193" s="21" t="s">
        <v>3005</v>
      </c>
      <c r="K193" s="4" t="s">
        <v>4979</v>
      </c>
      <c r="L193" s="103" t="s">
        <v>1616</v>
      </c>
      <c r="M193" s="3" t="s">
        <v>4979</v>
      </c>
      <c r="N193" s="21" t="s">
        <v>3005</v>
      </c>
      <c r="O193" s="3"/>
      <c r="P193" s="3">
        <v>25</v>
      </c>
      <c r="Q193" s="1" t="s">
        <v>3432</v>
      </c>
      <c r="R193" s="2">
        <v>215</v>
      </c>
      <c r="S193" s="21" t="s">
        <v>5040</v>
      </c>
      <c r="T193" s="1" t="s">
        <v>2119</v>
      </c>
      <c r="U193" s="18" t="s">
        <v>1683</v>
      </c>
      <c r="V193" s="18" t="s">
        <v>1683</v>
      </c>
      <c r="W193" s="18" t="s">
        <v>5041</v>
      </c>
      <c r="X193" s="18" t="s">
        <v>5042</v>
      </c>
      <c r="Y193" s="132">
        <f t="shared" si="6"/>
        <v>800</v>
      </c>
      <c r="Z193" s="132">
        <f t="shared" si="7"/>
        <v>800</v>
      </c>
      <c r="AA193" s="372" t="str">
        <f t="shared" si="8"/>
        <v>0</v>
      </c>
      <c r="AC193" s="20"/>
    </row>
    <row r="194" spans="1:34" s="18" customFormat="1" ht="12" customHeight="1" x14ac:dyDescent="0.2">
      <c r="A194" s="1"/>
      <c r="B194" s="2"/>
      <c r="C194" s="1"/>
      <c r="D194" s="1"/>
      <c r="E194" s="3"/>
      <c r="F194" s="3"/>
      <c r="G194" s="3"/>
      <c r="H194" s="3"/>
      <c r="I194" s="3"/>
      <c r="J194" s="21"/>
      <c r="K194" s="4"/>
      <c r="L194" s="450" t="s">
        <v>1616</v>
      </c>
      <c r="M194" s="3"/>
      <c r="N194" s="57"/>
      <c r="O194" s="3"/>
      <c r="P194" s="3"/>
      <c r="Q194" s="1"/>
      <c r="R194" s="2"/>
      <c r="S194" s="244"/>
      <c r="T194" s="1"/>
      <c r="U194" s="3"/>
      <c r="V194" s="3"/>
      <c r="Y194" s="132">
        <f t="shared" si="6"/>
        <v>0</v>
      </c>
      <c r="Z194" s="132" t="str">
        <f t="shared" si="7"/>
        <v>0</v>
      </c>
      <c r="AA194" s="372" t="str">
        <f t="shared" si="8"/>
        <v>0</v>
      </c>
    </row>
    <row r="195" spans="1:34" s="18" customFormat="1" ht="12" customHeight="1" x14ac:dyDescent="0.2">
      <c r="A195" s="1"/>
      <c r="B195" s="2"/>
      <c r="C195" s="1"/>
      <c r="D195" s="1"/>
      <c r="E195" s="3"/>
      <c r="F195" s="3"/>
      <c r="G195" s="3"/>
      <c r="H195" s="3"/>
      <c r="I195" s="21"/>
      <c r="J195" s="21"/>
      <c r="K195" s="4"/>
      <c r="L195" s="450" t="s">
        <v>1616</v>
      </c>
      <c r="M195" s="3"/>
      <c r="N195" s="21"/>
      <c r="O195" s="21"/>
      <c r="P195" s="3"/>
      <c r="Q195" s="1"/>
      <c r="R195" s="2"/>
      <c r="S195" s="244"/>
      <c r="T195" s="1"/>
      <c r="U195" s="3"/>
      <c r="V195" s="3"/>
      <c r="Y195" s="132">
        <f t="shared" si="6"/>
        <v>0</v>
      </c>
      <c r="Z195" s="132" t="str">
        <f t="shared" si="7"/>
        <v>0</v>
      </c>
      <c r="AA195" s="372" t="str">
        <f t="shared" si="8"/>
        <v>0</v>
      </c>
      <c r="AC195" s="20"/>
    </row>
    <row r="196" spans="1:34" s="3" customFormat="1" ht="12" customHeight="1" x14ac:dyDescent="0.2">
      <c r="A196" s="1"/>
      <c r="B196" s="2"/>
      <c r="C196" s="1"/>
      <c r="D196" s="1"/>
      <c r="G196" s="4"/>
      <c r="I196" s="4"/>
      <c r="J196" s="57"/>
      <c r="K196" s="19"/>
      <c r="L196" s="450" t="s">
        <v>1616</v>
      </c>
      <c r="M196" s="18"/>
      <c r="N196" s="21"/>
      <c r="O196" s="115"/>
      <c r="Q196" s="1"/>
      <c r="R196" s="2"/>
      <c r="S196" s="658"/>
      <c r="T196" s="1"/>
      <c r="Y196" s="132">
        <f t="shared" si="6"/>
        <v>0</v>
      </c>
      <c r="Z196" s="132" t="str">
        <f t="shared" si="7"/>
        <v>0</v>
      </c>
      <c r="AA196" s="372" t="str">
        <f t="shared" si="8"/>
        <v>0</v>
      </c>
      <c r="AC196" s="5"/>
    </row>
    <row r="197" spans="1:34" s="36" customFormat="1" ht="12" customHeight="1" thickBot="1" x14ac:dyDescent="0.25">
      <c r="G197" s="570">
        <f>SUM(G192:G196)</f>
        <v>25</v>
      </c>
      <c r="I197" s="38"/>
      <c r="J197" s="571"/>
      <c r="K197" s="264"/>
      <c r="L197" s="276"/>
      <c r="M197" s="537">
        <f>G197-P197</f>
        <v>0</v>
      </c>
      <c r="N197" s="571"/>
      <c r="O197" s="572"/>
      <c r="P197" s="573">
        <f>SUM(P192:P196)</f>
        <v>25</v>
      </c>
      <c r="S197" s="659"/>
      <c r="Y197" s="132">
        <f t="shared" si="6"/>
        <v>0</v>
      </c>
      <c r="Z197" s="132" t="str">
        <f t="shared" si="7"/>
        <v>0</v>
      </c>
      <c r="AA197" s="372" t="str">
        <f t="shared" si="8"/>
        <v>0</v>
      </c>
    </row>
    <row r="198" spans="1:34" s="87" customFormat="1" ht="12" customHeight="1" x14ac:dyDescent="0.2">
      <c r="A198" s="24"/>
      <c r="B198" s="25"/>
      <c r="C198" s="26" t="s">
        <v>3027</v>
      </c>
      <c r="D198" s="27"/>
      <c r="E198" s="28"/>
      <c r="F198" s="29"/>
      <c r="G198" s="30"/>
      <c r="H198" s="31"/>
      <c r="I198" s="24"/>
      <c r="J198" s="24"/>
      <c r="K198" s="24"/>
      <c r="L198" s="28"/>
      <c r="M198" s="24"/>
      <c r="N198" s="24"/>
      <c r="O198" s="32"/>
      <c r="P198" s="30"/>
      <c r="Q198" s="28"/>
      <c r="R198" s="25"/>
      <c r="S198" s="33"/>
      <c r="T198" s="24"/>
      <c r="U198" s="24"/>
      <c r="V198" s="24"/>
      <c r="W198" s="28"/>
      <c r="X198" s="24"/>
      <c r="Y198" s="132">
        <f t="shared" si="6"/>
        <v>0</v>
      </c>
      <c r="Z198" s="132" t="str">
        <f t="shared" si="7"/>
        <v>0</v>
      </c>
      <c r="AA198" s="372" t="str">
        <f t="shared" si="8"/>
        <v>0</v>
      </c>
      <c r="AB198" s="24"/>
      <c r="AC198" s="24"/>
      <c r="AD198" s="28"/>
      <c r="AE198" s="28"/>
      <c r="AF198" s="28"/>
      <c r="AG198" s="28"/>
      <c r="AH198" s="28"/>
    </row>
    <row r="199" spans="1:34" s="82" customFormat="1" ht="12" customHeight="1" x14ac:dyDescent="0.2">
      <c r="G199" s="183"/>
      <c r="I199" s="183"/>
      <c r="K199" s="183"/>
      <c r="L199" s="80" t="s">
        <v>1616</v>
      </c>
      <c r="M199" s="112"/>
      <c r="N199" s="53"/>
      <c r="O199" s="112"/>
      <c r="P199" s="83"/>
      <c r="Y199" s="132">
        <f t="shared" ref="Y199:Y262" si="9">F199*G199*2</f>
        <v>0</v>
      </c>
      <c r="Z199" s="132" t="str">
        <f t="shared" ref="Z199:Z262" si="10">IF(X199="N",Y199,"0")</f>
        <v>0</v>
      </c>
      <c r="AA199" s="372" t="str">
        <f t="shared" ref="AA199:AA262" si="11">IF(X199="P",Y199,"0")</f>
        <v>0</v>
      </c>
    </row>
    <row r="200" spans="1:34" s="79" customFormat="1" ht="12" customHeight="1" x14ac:dyDescent="0.2">
      <c r="A200" s="85" t="s">
        <v>4446</v>
      </c>
      <c r="B200" s="84">
        <v>216</v>
      </c>
      <c r="C200" s="85" t="s">
        <v>4447</v>
      </c>
      <c r="D200" s="85" t="s">
        <v>5515</v>
      </c>
      <c r="E200" s="79" t="s">
        <v>5516</v>
      </c>
      <c r="F200" s="79">
        <v>16</v>
      </c>
      <c r="G200" s="200">
        <v>25</v>
      </c>
      <c r="I200" s="126" t="s">
        <v>5263</v>
      </c>
      <c r="J200" s="79" t="s">
        <v>3005</v>
      </c>
      <c r="K200" s="19" t="s">
        <v>4069</v>
      </c>
      <c r="L200" s="85" t="s">
        <v>1616</v>
      </c>
      <c r="M200" s="116" t="s">
        <v>1458</v>
      </c>
      <c r="N200" s="58" t="s">
        <v>3005</v>
      </c>
      <c r="O200" s="116"/>
      <c r="P200" s="83">
        <v>25</v>
      </c>
      <c r="Q200" s="80" t="s">
        <v>2719</v>
      </c>
      <c r="R200" s="81">
        <v>62.5</v>
      </c>
      <c r="S200" s="222" t="s">
        <v>5454</v>
      </c>
      <c r="T200" s="80" t="s">
        <v>5485</v>
      </c>
      <c r="U200" s="79" t="s">
        <v>5519</v>
      </c>
      <c r="V200" s="79" t="s">
        <v>5519</v>
      </c>
      <c r="W200" s="79" t="s">
        <v>3979</v>
      </c>
      <c r="X200" s="79" t="s">
        <v>3978</v>
      </c>
      <c r="Y200" s="132">
        <f t="shared" si="9"/>
        <v>800</v>
      </c>
      <c r="Z200" s="132" t="str">
        <f t="shared" si="10"/>
        <v>0</v>
      </c>
      <c r="AA200" s="372">
        <f t="shared" si="11"/>
        <v>800</v>
      </c>
    </row>
    <row r="201" spans="1:34" s="79" customFormat="1" ht="12" customHeight="1" x14ac:dyDescent="0.2">
      <c r="A201" s="80" t="s">
        <v>5458</v>
      </c>
      <c r="B201" s="81">
        <v>64</v>
      </c>
      <c r="C201" s="80" t="s">
        <v>2719</v>
      </c>
      <c r="D201" s="80" t="s">
        <v>5515</v>
      </c>
      <c r="E201" s="82" t="s">
        <v>5516</v>
      </c>
      <c r="F201" s="82">
        <v>16</v>
      </c>
      <c r="G201" s="183">
        <v>25</v>
      </c>
      <c r="H201" s="82"/>
      <c r="I201" s="49"/>
      <c r="J201" s="82" t="s">
        <v>3005</v>
      </c>
      <c r="K201" s="49" t="s">
        <v>4977</v>
      </c>
      <c r="L201" s="80" t="s">
        <v>1616</v>
      </c>
      <c r="M201" s="112" t="s">
        <v>4977</v>
      </c>
      <c r="N201" s="53" t="s">
        <v>3005</v>
      </c>
      <c r="O201" s="112"/>
      <c r="P201" s="83">
        <v>25</v>
      </c>
      <c r="Q201" s="80" t="s">
        <v>2719</v>
      </c>
      <c r="R201" s="81">
        <v>57</v>
      </c>
      <c r="S201" s="198" t="s">
        <v>5040</v>
      </c>
      <c r="T201" s="80" t="s">
        <v>5459</v>
      </c>
      <c r="U201" s="82" t="s">
        <v>5519</v>
      </c>
      <c r="V201" s="82" t="s">
        <v>5519</v>
      </c>
      <c r="W201" s="82" t="s">
        <v>3979</v>
      </c>
      <c r="X201" s="82" t="s">
        <v>5042</v>
      </c>
      <c r="Y201" s="132">
        <f t="shared" si="9"/>
        <v>800</v>
      </c>
      <c r="Z201" s="132">
        <f t="shared" si="10"/>
        <v>800</v>
      </c>
      <c r="AA201" s="372" t="str">
        <f t="shared" si="11"/>
        <v>0</v>
      </c>
    </row>
    <row r="202" spans="1:34" s="79" customFormat="1" ht="12" customHeight="1" x14ac:dyDescent="0.2">
      <c r="A202" s="80" t="s">
        <v>5461</v>
      </c>
      <c r="B202" s="81">
        <v>70</v>
      </c>
      <c r="C202" s="80" t="s">
        <v>2719</v>
      </c>
      <c r="D202" s="80" t="s">
        <v>5515</v>
      </c>
      <c r="E202" s="82" t="s">
        <v>5516</v>
      </c>
      <c r="F202" s="82">
        <v>16</v>
      </c>
      <c r="G202" s="183">
        <v>25</v>
      </c>
      <c r="H202" s="82"/>
      <c r="I202" s="49"/>
      <c r="J202" s="82" t="s">
        <v>3005</v>
      </c>
      <c r="K202" s="49" t="s">
        <v>1442</v>
      </c>
      <c r="L202" s="80" t="s">
        <v>1616</v>
      </c>
      <c r="M202" s="112" t="s">
        <v>1442</v>
      </c>
      <c r="N202" s="53" t="s">
        <v>3005</v>
      </c>
      <c r="O202" s="112"/>
      <c r="P202" s="83">
        <v>25</v>
      </c>
      <c r="Q202" s="80" t="s">
        <v>2719</v>
      </c>
      <c r="R202" s="81">
        <v>59</v>
      </c>
      <c r="S202" s="198" t="s">
        <v>5040</v>
      </c>
      <c r="T202" s="80" t="s">
        <v>5462</v>
      </c>
      <c r="U202" s="82" t="s">
        <v>5519</v>
      </c>
      <c r="V202" s="82" t="s">
        <v>5519</v>
      </c>
      <c r="W202" s="82" t="s">
        <v>3979</v>
      </c>
      <c r="X202" s="82" t="s">
        <v>5042</v>
      </c>
      <c r="Y202" s="132">
        <f t="shared" si="9"/>
        <v>800</v>
      </c>
      <c r="Z202" s="132">
        <f t="shared" si="10"/>
        <v>800</v>
      </c>
      <c r="AA202" s="372" t="str">
        <f t="shared" si="11"/>
        <v>0</v>
      </c>
    </row>
    <row r="203" spans="1:34" s="82" customFormat="1" ht="12" customHeight="1" x14ac:dyDescent="0.2">
      <c r="A203" s="80" t="s">
        <v>5247</v>
      </c>
      <c r="B203" s="81">
        <v>160</v>
      </c>
      <c r="C203" s="80" t="s">
        <v>2721</v>
      </c>
      <c r="D203" s="80" t="s">
        <v>5515</v>
      </c>
      <c r="E203" s="82" t="s">
        <v>5516</v>
      </c>
      <c r="F203" s="82">
        <v>16</v>
      </c>
      <c r="G203" s="82">
        <v>25</v>
      </c>
      <c r="I203" s="4" t="s">
        <v>4979</v>
      </c>
      <c r="J203" s="194" t="s">
        <v>3005</v>
      </c>
      <c r="K203" s="4" t="s">
        <v>4977</v>
      </c>
      <c r="L203" s="85" t="s">
        <v>1616</v>
      </c>
      <c r="M203" s="79" t="s">
        <v>4979</v>
      </c>
      <c r="N203" s="132" t="s">
        <v>3005</v>
      </c>
      <c r="O203" s="116"/>
      <c r="P203" s="79">
        <v>25</v>
      </c>
      <c r="Q203" s="80" t="s">
        <v>5528</v>
      </c>
      <c r="R203" s="84">
        <v>19.149999999999999</v>
      </c>
      <c r="S203" s="193" t="s">
        <v>5040</v>
      </c>
      <c r="T203" s="80" t="s">
        <v>4062</v>
      </c>
      <c r="U203" s="82" t="s">
        <v>5519</v>
      </c>
      <c r="V203" s="82" t="s">
        <v>5519</v>
      </c>
      <c r="W203" s="194" t="s">
        <v>2651</v>
      </c>
      <c r="X203" s="82" t="s">
        <v>5042</v>
      </c>
      <c r="Y203" s="132">
        <f t="shared" si="9"/>
        <v>800</v>
      </c>
      <c r="Z203" s="132">
        <f t="shared" si="10"/>
        <v>800</v>
      </c>
      <c r="AA203" s="372" t="str">
        <f t="shared" si="11"/>
        <v>0</v>
      </c>
    </row>
    <row r="204" spans="1:34" s="82" customFormat="1" ht="12" customHeight="1" x14ac:dyDescent="0.2">
      <c r="A204" s="80" t="s">
        <v>5465</v>
      </c>
      <c r="B204" s="81">
        <v>60</v>
      </c>
      <c r="C204" s="80" t="s">
        <v>2719</v>
      </c>
      <c r="D204" s="80" t="s">
        <v>5515</v>
      </c>
      <c r="E204" s="82" t="s">
        <v>5516</v>
      </c>
      <c r="F204" s="82">
        <v>16</v>
      </c>
      <c r="G204" s="183">
        <v>25</v>
      </c>
      <c r="I204" s="49" t="s">
        <v>4979</v>
      </c>
      <c r="J204" s="82" t="s">
        <v>3005</v>
      </c>
      <c r="K204" s="49" t="s">
        <v>4199</v>
      </c>
      <c r="L204" s="80" t="s">
        <v>1616</v>
      </c>
      <c r="M204" s="112" t="s">
        <v>4979</v>
      </c>
      <c r="N204" s="53" t="s">
        <v>3005</v>
      </c>
      <c r="O204" s="112"/>
      <c r="P204" s="83">
        <v>25</v>
      </c>
      <c r="Q204" s="80" t="s">
        <v>2719</v>
      </c>
      <c r="R204" s="81">
        <v>58</v>
      </c>
      <c r="S204" s="198" t="s">
        <v>5040</v>
      </c>
      <c r="T204" s="80" t="s">
        <v>5464</v>
      </c>
      <c r="U204" s="82" t="s">
        <v>5519</v>
      </c>
      <c r="V204" s="82" t="s">
        <v>5519</v>
      </c>
      <c r="W204" s="82" t="s">
        <v>3979</v>
      </c>
      <c r="X204" s="82" t="s">
        <v>5042</v>
      </c>
      <c r="Y204" s="132">
        <f t="shared" si="9"/>
        <v>800</v>
      </c>
      <c r="Z204" s="132">
        <f t="shared" si="10"/>
        <v>800</v>
      </c>
      <c r="AA204" s="372" t="str">
        <f t="shared" si="11"/>
        <v>0</v>
      </c>
    </row>
    <row r="205" spans="1:34" s="82" customFormat="1" ht="12" customHeight="1" x14ac:dyDescent="0.2">
      <c r="A205" s="80" t="s">
        <v>5471</v>
      </c>
      <c r="B205" s="81">
        <v>60</v>
      </c>
      <c r="C205" s="80" t="s">
        <v>2719</v>
      </c>
      <c r="D205" s="80" t="s">
        <v>5515</v>
      </c>
      <c r="E205" s="82" t="s">
        <v>5516</v>
      </c>
      <c r="F205" s="82">
        <v>16</v>
      </c>
      <c r="G205" s="183">
        <v>25</v>
      </c>
      <c r="I205" s="49" t="s">
        <v>1642</v>
      </c>
      <c r="J205" s="82" t="s">
        <v>3005</v>
      </c>
      <c r="K205" s="49" t="s">
        <v>1614</v>
      </c>
      <c r="L205" s="85" t="s">
        <v>1616</v>
      </c>
      <c r="M205" s="79" t="s">
        <v>4237</v>
      </c>
      <c r="N205" s="58" t="s">
        <v>3005</v>
      </c>
      <c r="O205" s="119"/>
      <c r="P205" s="79">
        <v>25</v>
      </c>
      <c r="Q205" s="80" t="s">
        <v>5528</v>
      </c>
      <c r="R205" s="84">
        <v>24.18</v>
      </c>
      <c r="S205" s="198" t="s">
        <v>5040</v>
      </c>
      <c r="T205" s="80" t="s">
        <v>4424</v>
      </c>
      <c r="U205" s="82" t="s">
        <v>5519</v>
      </c>
      <c r="V205" s="82" t="s">
        <v>5519</v>
      </c>
      <c r="W205" s="82" t="s">
        <v>3979</v>
      </c>
      <c r="X205" s="82" t="s">
        <v>5042</v>
      </c>
      <c r="Y205" s="132">
        <f t="shared" si="9"/>
        <v>800</v>
      </c>
      <c r="Z205" s="132">
        <f t="shared" si="10"/>
        <v>800</v>
      </c>
      <c r="AA205" s="372" t="str">
        <f t="shared" si="11"/>
        <v>0</v>
      </c>
    </row>
    <row r="206" spans="1:34" s="82" customFormat="1" ht="12" customHeight="1" x14ac:dyDescent="0.2">
      <c r="A206" s="80" t="s">
        <v>5468</v>
      </c>
      <c r="B206" s="81">
        <v>61.5</v>
      </c>
      <c r="C206" s="80" t="s">
        <v>2719</v>
      </c>
      <c r="D206" s="80" t="s">
        <v>5515</v>
      </c>
      <c r="E206" s="82" t="s">
        <v>5516</v>
      </c>
      <c r="F206" s="82">
        <v>16</v>
      </c>
      <c r="G206" s="183">
        <v>25</v>
      </c>
      <c r="I206" s="49"/>
      <c r="J206" s="82" t="s">
        <v>3005</v>
      </c>
      <c r="K206" s="49" t="s">
        <v>1613</v>
      </c>
      <c r="L206" s="80" t="s">
        <v>1616</v>
      </c>
      <c r="M206" s="112" t="s">
        <v>1613</v>
      </c>
      <c r="N206" s="53" t="s">
        <v>3005</v>
      </c>
      <c r="O206" s="112"/>
      <c r="P206" s="83">
        <v>25</v>
      </c>
      <c r="Q206" s="80" t="s">
        <v>2719</v>
      </c>
      <c r="R206" s="81">
        <v>62.5</v>
      </c>
      <c r="S206" s="198" t="s">
        <v>5040</v>
      </c>
      <c r="T206" s="80" t="s">
        <v>5469</v>
      </c>
      <c r="U206" s="82" t="s">
        <v>5519</v>
      </c>
      <c r="V206" s="82" t="s">
        <v>5519</v>
      </c>
      <c r="W206" s="82" t="s">
        <v>3979</v>
      </c>
      <c r="X206" s="82" t="s">
        <v>5042</v>
      </c>
      <c r="Y206" s="132">
        <f t="shared" si="9"/>
        <v>800</v>
      </c>
      <c r="Z206" s="132">
        <f t="shared" si="10"/>
        <v>800</v>
      </c>
      <c r="AA206" s="372" t="str">
        <f t="shared" si="11"/>
        <v>0</v>
      </c>
      <c r="AC206" s="196"/>
    </row>
    <row r="207" spans="1:34" s="79" customFormat="1" ht="12" customHeight="1" x14ac:dyDescent="0.2">
      <c r="A207" s="80" t="s">
        <v>5472</v>
      </c>
      <c r="B207" s="81">
        <v>60</v>
      </c>
      <c r="C207" s="80" t="s">
        <v>2719</v>
      </c>
      <c r="D207" s="80" t="s">
        <v>5515</v>
      </c>
      <c r="E207" s="82" t="s">
        <v>5516</v>
      </c>
      <c r="F207" s="82">
        <v>16</v>
      </c>
      <c r="G207" s="183">
        <v>25</v>
      </c>
      <c r="H207" s="82"/>
      <c r="I207" s="49"/>
      <c r="J207" s="82" t="s">
        <v>3005</v>
      </c>
      <c r="K207" s="49" t="s">
        <v>1614</v>
      </c>
      <c r="L207" s="85" t="s">
        <v>1616</v>
      </c>
      <c r="M207" s="79" t="s">
        <v>1614</v>
      </c>
      <c r="N207" s="58" t="s">
        <v>3005</v>
      </c>
      <c r="P207" s="79">
        <v>25</v>
      </c>
      <c r="Q207" s="85" t="s">
        <v>5514</v>
      </c>
      <c r="R207" s="84">
        <v>53</v>
      </c>
      <c r="S207" s="198" t="s">
        <v>5040</v>
      </c>
      <c r="T207" s="85" t="s">
        <v>4281</v>
      </c>
      <c r="U207" s="82" t="s">
        <v>5519</v>
      </c>
      <c r="V207" s="82" t="s">
        <v>5519</v>
      </c>
      <c r="W207" s="82" t="s">
        <v>3979</v>
      </c>
      <c r="X207" s="82" t="s">
        <v>5042</v>
      </c>
      <c r="Y207" s="132">
        <f t="shared" si="9"/>
        <v>800</v>
      </c>
      <c r="Z207" s="132">
        <f t="shared" si="10"/>
        <v>800</v>
      </c>
      <c r="AA207" s="372" t="str">
        <f t="shared" si="11"/>
        <v>0</v>
      </c>
    </row>
    <row r="208" spans="1:34" s="82" customFormat="1" ht="12" customHeight="1" x14ac:dyDescent="0.2">
      <c r="A208" s="80" t="s">
        <v>5474</v>
      </c>
      <c r="B208" s="81">
        <v>60</v>
      </c>
      <c r="C208" s="80" t="s">
        <v>2719</v>
      </c>
      <c r="D208" s="80" t="s">
        <v>5515</v>
      </c>
      <c r="E208" s="82" t="s">
        <v>5516</v>
      </c>
      <c r="F208" s="82">
        <v>16</v>
      </c>
      <c r="G208" s="183">
        <v>25</v>
      </c>
      <c r="I208" s="49" t="s">
        <v>3662</v>
      </c>
      <c r="J208" s="82" t="s">
        <v>3005</v>
      </c>
      <c r="K208" s="49" t="s">
        <v>1436</v>
      </c>
      <c r="L208" s="85" t="s">
        <v>1616</v>
      </c>
      <c r="M208" s="79" t="s">
        <v>1614</v>
      </c>
      <c r="N208" s="58" t="s">
        <v>3005</v>
      </c>
      <c r="O208" s="79"/>
      <c r="P208" s="79">
        <v>25</v>
      </c>
      <c r="Q208" s="80" t="s">
        <v>5514</v>
      </c>
      <c r="R208" s="81">
        <v>53</v>
      </c>
      <c r="S208" s="198" t="s">
        <v>5040</v>
      </c>
      <c r="T208" s="80" t="s">
        <v>4281</v>
      </c>
      <c r="U208" s="82" t="s">
        <v>5519</v>
      </c>
      <c r="V208" s="82" t="s">
        <v>5519</v>
      </c>
      <c r="W208" s="82" t="s">
        <v>3979</v>
      </c>
      <c r="X208" s="82" t="s">
        <v>5042</v>
      </c>
      <c r="Y208" s="132">
        <f t="shared" si="9"/>
        <v>800</v>
      </c>
      <c r="Z208" s="132">
        <f t="shared" si="10"/>
        <v>800</v>
      </c>
      <c r="AA208" s="372" t="str">
        <f t="shared" si="11"/>
        <v>0</v>
      </c>
      <c r="AC208" s="196"/>
    </row>
    <row r="209" spans="1:27" s="79" customFormat="1" ht="12" customHeight="1" x14ac:dyDescent="0.2">
      <c r="A209" s="80" t="s">
        <v>5537</v>
      </c>
      <c r="B209" s="81">
        <v>55</v>
      </c>
      <c r="C209" s="80" t="s">
        <v>5514</v>
      </c>
      <c r="D209" s="80" t="s">
        <v>5515</v>
      </c>
      <c r="E209" s="82" t="s">
        <v>5516</v>
      </c>
      <c r="F209" s="82">
        <v>16</v>
      </c>
      <c r="G209" s="79">
        <v>25</v>
      </c>
      <c r="I209" s="51"/>
      <c r="J209" s="79" t="s">
        <v>3005</v>
      </c>
      <c r="K209" s="19" t="s">
        <v>4982</v>
      </c>
      <c r="L209" s="80" t="s">
        <v>1616</v>
      </c>
      <c r="M209" s="112" t="s">
        <v>4982</v>
      </c>
      <c r="N209" s="53" t="s">
        <v>3005</v>
      </c>
      <c r="O209" s="112"/>
      <c r="P209" s="83">
        <v>25</v>
      </c>
      <c r="Q209" s="80" t="s">
        <v>2719</v>
      </c>
      <c r="R209" s="81">
        <v>56</v>
      </c>
      <c r="S209" s="198" t="s">
        <v>5040</v>
      </c>
      <c r="T209" s="80" t="s">
        <v>5475</v>
      </c>
      <c r="U209" s="82" t="s">
        <v>5519</v>
      </c>
      <c r="V209" s="82" t="s">
        <v>5519</v>
      </c>
      <c r="W209" s="82" t="s">
        <v>3979</v>
      </c>
      <c r="X209" s="82" t="s">
        <v>5042</v>
      </c>
      <c r="Y209" s="132">
        <f t="shared" si="9"/>
        <v>800</v>
      </c>
      <c r="Z209" s="132">
        <f t="shared" si="10"/>
        <v>800</v>
      </c>
      <c r="AA209" s="372" t="str">
        <f t="shared" si="11"/>
        <v>0</v>
      </c>
    </row>
    <row r="210" spans="1:27" s="79" customFormat="1" ht="12" customHeight="1" x14ac:dyDescent="0.2">
      <c r="A210" s="80" t="s">
        <v>5021</v>
      </c>
      <c r="B210" s="81">
        <v>280</v>
      </c>
      <c r="C210" s="80" t="s">
        <v>5523</v>
      </c>
      <c r="D210" s="80" t="s">
        <v>5515</v>
      </c>
      <c r="E210" s="82" t="s">
        <v>5516</v>
      </c>
      <c r="F210" s="82">
        <v>16</v>
      </c>
      <c r="G210" s="79">
        <v>25</v>
      </c>
      <c r="I210" s="19"/>
      <c r="J210" s="79" t="s">
        <v>3005</v>
      </c>
      <c r="K210" s="19" t="s">
        <v>4300</v>
      </c>
      <c r="L210" s="80" t="s">
        <v>1616</v>
      </c>
      <c r="M210" s="112" t="s">
        <v>4300</v>
      </c>
      <c r="N210" s="53" t="s">
        <v>3005</v>
      </c>
      <c r="O210" s="112"/>
      <c r="P210" s="83">
        <v>25</v>
      </c>
      <c r="Q210" s="80" t="s">
        <v>2719</v>
      </c>
      <c r="R210" s="81">
        <v>60</v>
      </c>
      <c r="S210" s="198" t="s">
        <v>5040</v>
      </c>
      <c r="T210" s="80" t="s">
        <v>5480</v>
      </c>
      <c r="U210" s="82" t="s">
        <v>5519</v>
      </c>
      <c r="V210" s="82" t="s">
        <v>5519</v>
      </c>
      <c r="W210" s="82" t="s">
        <v>3979</v>
      </c>
      <c r="X210" s="82" t="s">
        <v>5042</v>
      </c>
      <c r="Y210" s="132">
        <f t="shared" si="9"/>
        <v>800</v>
      </c>
      <c r="Z210" s="132">
        <f t="shared" si="10"/>
        <v>800</v>
      </c>
      <c r="AA210" s="372" t="str">
        <f t="shared" si="11"/>
        <v>0</v>
      </c>
    </row>
    <row r="211" spans="1:27" s="82" customFormat="1" ht="12" customHeight="1" x14ac:dyDescent="0.2">
      <c r="A211" s="80" t="s">
        <v>4338</v>
      </c>
      <c r="B211" s="81">
        <v>356</v>
      </c>
      <c r="C211" s="80" t="s">
        <v>5523</v>
      </c>
      <c r="D211" s="80" t="s">
        <v>5515</v>
      </c>
      <c r="E211" s="82" t="s">
        <v>5516</v>
      </c>
      <c r="F211" s="82">
        <v>16</v>
      </c>
      <c r="G211" s="79">
        <v>25</v>
      </c>
      <c r="H211" s="79"/>
      <c r="I211" s="49"/>
      <c r="J211" s="82" t="s">
        <v>3005</v>
      </c>
      <c r="K211" s="19" t="s">
        <v>4983</v>
      </c>
      <c r="L211" s="80" t="s">
        <v>1616</v>
      </c>
      <c r="M211" s="112" t="s">
        <v>4983</v>
      </c>
      <c r="N211" s="53" t="s">
        <v>3005</v>
      </c>
      <c r="O211" s="112"/>
      <c r="P211" s="83">
        <v>25</v>
      </c>
      <c r="Q211" s="80" t="s">
        <v>2719</v>
      </c>
      <c r="R211" s="81">
        <v>64</v>
      </c>
      <c r="S211" s="198" t="s">
        <v>5040</v>
      </c>
      <c r="T211" s="80" t="s">
        <v>5483</v>
      </c>
      <c r="U211" s="82" t="s">
        <v>5519</v>
      </c>
      <c r="V211" s="82" t="s">
        <v>5519</v>
      </c>
      <c r="W211" s="82" t="s">
        <v>3979</v>
      </c>
      <c r="X211" s="82" t="s">
        <v>5042</v>
      </c>
      <c r="Y211" s="132">
        <f t="shared" si="9"/>
        <v>800</v>
      </c>
      <c r="Z211" s="132">
        <f t="shared" si="10"/>
        <v>800</v>
      </c>
      <c r="AA211" s="372" t="str">
        <f t="shared" si="11"/>
        <v>0</v>
      </c>
    </row>
    <row r="212" spans="1:27" s="82" customFormat="1" ht="12" customHeight="1" x14ac:dyDescent="0.2">
      <c r="A212" s="80" t="s">
        <v>5484</v>
      </c>
      <c r="B212" s="81">
        <v>60</v>
      </c>
      <c r="C212" s="80" t="s">
        <v>2719</v>
      </c>
      <c r="D212" s="80" t="s">
        <v>5515</v>
      </c>
      <c r="E212" s="82" t="s">
        <v>5516</v>
      </c>
      <c r="F212" s="82">
        <v>16</v>
      </c>
      <c r="G212" s="183">
        <v>25</v>
      </c>
      <c r="I212" s="49"/>
      <c r="J212" s="82" t="s">
        <v>3005</v>
      </c>
      <c r="K212" s="49" t="s">
        <v>4342</v>
      </c>
      <c r="L212" s="85" t="s">
        <v>1616</v>
      </c>
      <c r="M212" s="79" t="s">
        <v>4342</v>
      </c>
      <c r="N212" s="58" t="s">
        <v>3005</v>
      </c>
      <c r="O212" s="83"/>
      <c r="P212" s="79">
        <v>25</v>
      </c>
      <c r="Q212" s="80" t="s">
        <v>5523</v>
      </c>
      <c r="R212" s="81">
        <v>360</v>
      </c>
      <c r="S212" s="198" t="s">
        <v>5040</v>
      </c>
      <c r="T212" s="80" t="s">
        <v>4343</v>
      </c>
      <c r="U212" s="82" t="s">
        <v>5519</v>
      </c>
      <c r="V212" s="82" t="s">
        <v>5519</v>
      </c>
      <c r="W212" s="82" t="s">
        <v>3979</v>
      </c>
      <c r="X212" s="82" t="s">
        <v>5042</v>
      </c>
      <c r="Y212" s="132">
        <f t="shared" si="9"/>
        <v>800</v>
      </c>
      <c r="Z212" s="132">
        <f t="shared" si="10"/>
        <v>800</v>
      </c>
      <c r="AA212" s="372" t="str">
        <f t="shared" si="11"/>
        <v>0</v>
      </c>
    </row>
    <row r="213" spans="1:27" s="79" customFormat="1" ht="12" customHeight="1" x14ac:dyDescent="0.2">
      <c r="A213" s="80" t="s">
        <v>5470</v>
      </c>
      <c r="B213" s="81">
        <v>58</v>
      </c>
      <c r="C213" s="80" t="s">
        <v>2719</v>
      </c>
      <c r="D213" s="80" t="s">
        <v>5515</v>
      </c>
      <c r="E213" s="82" t="s">
        <v>5516</v>
      </c>
      <c r="F213" s="82">
        <v>16</v>
      </c>
      <c r="G213" s="183">
        <v>25</v>
      </c>
      <c r="H213" s="82"/>
      <c r="I213" s="49" t="s">
        <v>4342</v>
      </c>
      <c r="J213" s="82" t="s">
        <v>3005</v>
      </c>
      <c r="K213" s="49" t="s">
        <v>1613</v>
      </c>
      <c r="L213" s="85" t="s">
        <v>1616</v>
      </c>
      <c r="M213" s="79" t="s">
        <v>4342</v>
      </c>
      <c r="N213" s="58" t="s">
        <v>3005</v>
      </c>
      <c r="O213" s="83"/>
      <c r="P213" s="79">
        <v>25</v>
      </c>
      <c r="Q213" s="85" t="s">
        <v>5523</v>
      </c>
      <c r="R213" s="84">
        <v>325</v>
      </c>
      <c r="S213" s="198" t="s">
        <v>5040</v>
      </c>
      <c r="T213" s="85" t="s">
        <v>4344</v>
      </c>
      <c r="U213" s="82" t="s">
        <v>5519</v>
      </c>
      <c r="V213" s="82" t="s">
        <v>5519</v>
      </c>
      <c r="W213" s="82" t="s">
        <v>3979</v>
      </c>
      <c r="X213" s="82" t="s">
        <v>5042</v>
      </c>
      <c r="Y213" s="132">
        <f t="shared" si="9"/>
        <v>800</v>
      </c>
      <c r="Z213" s="132">
        <f t="shared" si="10"/>
        <v>800</v>
      </c>
      <c r="AA213" s="372" t="str">
        <f t="shared" si="11"/>
        <v>0</v>
      </c>
    </row>
    <row r="214" spans="1:27" s="82" customFormat="1" ht="12" customHeight="1" x14ac:dyDescent="0.2">
      <c r="A214" s="80" t="s">
        <v>4355</v>
      </c>
      <c r="B214" s="81">
        <v>415</v>
      </c>
      <c r="C214" s="80" t="s">
        <v>5523</v>
      </c>
      <c r="D214" s="80" t="s">
        <v>5515</v>
      </c>
      <c r="E214" s="82" t="s">
        <v>5516</v>
      </c>
      <c r="F214" s="82">
        <v>16</v>
      </c>
      <c r="G214" s="79">
        <v>25</v>
      </c>
      <c r="H214" s="79"/>
      <c r="I214" s="51"/>
      <c r="J214" s="79" t="s">
        <v>3005</v>
      </c>
      <c r="K214" s="19" t="s">
        <v>1441</v>
      </c>
      <c r="L214" s="80" t="s">
        <v>1616</v>
      </c>
      <c r="M214" s="112" t="s">
        <v>1441</v>
      </c>
      <c r="N214" s="53" t="s">
        <v>3005</v>
      </c>
      <c r="O214" s="112"/>
      <c r="P214" s="83">
        <v>25</v>
      </c>
      <c r="Q214" s="80" t="s">
        <v>2719</v>
      </c>
      <c r="R214" s="81">
        <v>63</v>
      </c>
      <c r="S214" s="198" t="s">
        <v>5040</v>
      </c>
      <c r="T214" s="80" t="s">
        <v>5486</v>
      </c>
      <c r="U214" s="82" t="s">
        <v>5519</v>
      </c>
      <c r="V214" s="82" t="s">
        <v>5519</v>
      </c>
      <c r="W214" s="82" t="s">
        <v>3979</v>
      </c>
      <c r="X214" s="82" t="s">
        <v>5042</v>
      </c>
      <c r="Y214" s="132">
        <f t="shared" si="9"/>
        <v>800</v>
      </c>
      <c r="Z214" s="132">
        <f t="shared" si="10"/>
        <v>800</v>
      </c>
      <c r="AA214" s="372" t="str">
        <f t="shared" si="11"/>
        <v>0</v>
      </c>
    </row>
    <row r="215" spans="1:27" s="82" customFormat="1" ht="12" customHeight="1" x14ac:dyDescent="0.2">
      <c r="A215" s="80" t="s">
        <v>5487</v>
      </c>
      <c r="B215" s="81">
        <v>55.5</v>
      </c>
      <c r="C215" s="80" t="s">
        <v>2719</v>
      </c>
      <c r="D215" s="80" t="s">
        <v>5515</v>
      </c>
      <c r="E215" s="82" t="s">
        <v>5516</v>
      </c>
      <c r="F215" s="82">
        <v>16</v>
      </c>
      <c r="G215" s="183">
        <v>25</v>
      </c>
      <c r="I215" s="49"/>
      <c r="J215" s="82" t="s">
        <v>3005</v>
      </c>
      <c r="K215" s="49" t="s">
        <v>4365</v>
      </c>
      <c r="L215" s="80" t="s">
        <v>1616</v>
      </c>
      <c r="M215" s="112" t="s">
        <v>4365</v>
      </c>
      <c r="N215" s="53" t="s">
        <v>3005</v>
      </c>
      <c r="O215" s="112"/>
      <c r="P215" s="83">
        <v>25</v>
      </c>
      <c r="Q215" s="80" t="s">
        <v>2719</v>
      </c>
      <c r="R215" s="81">
        <v>62.5</v>
      </c>
      <c r="S215" s="198" t="s">
        <v>5040</v>
      </c>
      <c r="T215" s="80" t="s">
        <v>5488</v>
      </c>
      <c r="U215" s="82" t="s">
        <v>5519</v>
      </c>
      <c r="V215" s="82" t="s">
        <v>5519</v>
      </c>
      <c r="W215" s="82" t="s">
        <v>3979</v>
      </c>
      <c r="X215" s="82" t="s">
        <v>5042</v>
      </c>
      <c r="Y215" s="132">
        <f t="shared" si="9"/>
        <v>800</v>
      </c>
      <c r="Z215" s="132">
        <f t="shared" si="10"/>
        <v>800</v>
      </c>
      <c r="AA215" s="372" t="str">
        <f t="shared" si="11"/>
        <v>0</v>
      </c>
    </row>
    <row r="216" spans="1:27" s="82" customFormat="1" ht="12" customHeight="1" x14ac:dyDescent="0.2">
      <c r="A216" s="80" t="s">
        <v>2722</v>
      </c>
      <c r="B216" s="81">
        <v>145</v>
      </c>
      <c r="C216" s="80" t="s">
        <v>2721</v>
      </c>
      <c r="D216" s="80" t="s">
        <v>5515</v>
      </c>
      <c r="E216" s="82" t="s">
        <v>5516</v>
      </c>
      <c r="F216" s="82">
        <v>16</v>
      </c>
      <c r="G216" s="82">
        <v>25</v>
      </c>
      <c r="I216" s="49" t="s">
        <v>1614</v>
      </c>
      <c r="J216" s="82" t="s">
        <v>3005</v>
      </c>
      <c r="K216" s="4" t="s">
        <v>1611</v>
      </c>
      <c r="L216" s="85" t="s">
        <v>1616</v>
      </c>
      <c r="M216" s="79" t="s">
        <v>4170</v>
      </c>
      <c r="N216" s="53" t="s">
        <v>3005</v>
      </c>
      <c r="O216" s="183" t="s">
        <v>3667</v>
      </c>
      <c r="P216" s="79">
        <v>25</v>
      </c>
      <c r="Q216" s="80" t="s">
        <v>5514</v>
      </c>
      <c r="R216" s="81">
        <v>195</v>
      </c>
      <c r="S216" s="198" t="s">
        <v>4497</v>
      </c>
      <c r="T216" s="80" t="s">
        <v>4193</v>
      </c>
      <c r="U216" s="82" t="s">
        <v>5519</v>
      </c>
      <c r="V216" s="82" t="s">
        <v>5519</v>
      </c>
      <c r="W216" s="82" t="s">
        <v>3979</v>
      </c>
      <c r="X216" s="82" t="s">
        <v>3978</v>
      </c>
      <c r="Y216" s="132">
        <f t="shared" si="9"/>
        <v>800</v>
      </c>
      <c r="Z216" s="132" t="str">
        <f t="shared" si="10"/>
        <v>0</v>
      </c>
      <c r="AA216" s="372">
        <f t="shared" si="11"/>
        <v>800</v>
      </c>
    </row>
    <row r="217" spans="1:27" s="82" customFormat="1" ht="12" customHeight="1" x14ac:dyDescent="0.2">
      <c r="A217" s="80" t="s">
        <v>2720</v>
      </c>
      <c r="B217" s="81">
        <v>155</v>
      </c>
      <c r="C217" s="80" t="s">
        <v>2721</v>
      </c>
      <c r="D217" s="80" t="s">
        <v>5515</v>
      </c>
      <c r="E217" s="82" t="s">
        <v>5516</v>
      </c>
      <c r="F217" s="82">
        <v>16</v>
      </c>
      <c r="G217" s="82">
        <v>25</v>
      </c>
      <c r="I217" s="49" t="s">
        <v>5453</v>
      </c>
      <c r="J217" s="82" t="s">
        <v>3005</v>
      </c>
      <c r="K217" s="4" t="s">
        <v>1611</v>
      </c>
      <c r="L217" s="85" t="s">
        <v>1616</v>
      </c>
      <c r="M217" s="79" t="s">
        <v>4170</v>
      </c>
      <c r="N217" s="53" t="s">
        <v>3005</v>
      </c>
      <c r="O217" s="116" t="s">
        <v>4498</v>
      </c>
      <c r="P217" s="79">
        <v>25</v>
      </c>
      <c r="Q217" s="80" t="s">
        <v>5514</v>
      </c>
      <c r="R217" s="81">
        <v>95</v>
      </c>
      <c r="S217" s="198" t="s">
        <v>4496</v>
      </c>
      <c r="T217" s="80" t="s">
        <v>4175</v>
      </c>
      <c r="U217" s="82" t="s">
        <v>5519</v>
      </c>
      <c r="V217" s="82" t="s">
        <v>5519</v>
      </c>
      <c r="W217" s="82" t="s">
        <v>3979</v>
      </c>
      <c r="X217" s="82" t="s">
        <v>3978</v>
      </c>
      <c r="Y217" s="132">
        <f t="shared" si="9"/>
        <v>800</v>
      </c>
      <c r="Z217" s="132" t="str">
        <f t="shared" si="10"/>
        <v>0</v>
      </c>
      <c r="AA217" s="372">
        <f t="shared" si="11"/>
        <v>800</v>
      </c>
    </row>
    <row r="218" spans="1:27" s="82" customFormat="1" ht="12" customHeight="1" x14ac:dyDescent="0.2">
      <c r="A218" s="80" t="s">
        <v>5473</v>
      </c>
      <c r="B218" s="81">
        <v>65</v>
      </c>
      <c r="C218" s="80" t="s">
        <v>2719</v>
      </c>
      <c r="D218" s="80" t="s">
        <v>5515</v>
      </c>
      <c r="E218" s="82" t="s">
        <v>5516</v>
      </c>
      <c r="F218" s="82">
        <v>16</v>
      </c>
      <c r="G218" s="183">
        <v>25</v>
      </c>
      <c r="I218" s="49"/>
      <c r="J218" s="79" t="s">
        <v>3005</v>
      </c>
      <c r="K218" s="49" t="s">
        <v>1614</v>
      </c>
      <c r="L218" s="85" t="s">
        <v>1616</v>
      </c>
      <c r="M218" s="79" t="s">
        <v>4170</v>
      </c>
      <c r="N218" s="58" t="s">
        <v>3005</v>
      </c>
      <c r="O218" s="183" t="s">
        <v>3667</v>
      </c>
      <c r="P218" s="79">
        <v>25</v>
      </c>
      <c r="Q218" s="80" t="s">
        <v>5514</v>
      </c>
      <c r="R218" s="84">
        <v>69</v>
      </c>
      <c r="S218" s="198" t="s">
        <v>4495</v>
      </c>
      <c r="T218" s="80" t="s">
        <v>4171</v>
      </c>
      <c r="U218" s="82" t="s">
        <v>5519</v>
      </c>
      <c r="V218" s="82" t="s">
        <v>5519</v>
      </c>
      <c r="W218" s="82" t="s">
        <v>3979</v>
      </c>
      <c r="X218" s="82" t="s">
        <v>3978</v>
      </c>
      <c r="Y218" s="132">
        <f t="shared" si="9"/>
        <v>800</v>
      </c>
      <c r="Z218" s="132" t="str">
        <f t="shared" si="10"/>
        <v>0</v>
      </c>
      <c r="AA218" s="372">
        <f t="shared" si="11"/>
        <v>800</v>
      </c>
    </row>
    <row r="219" spans="1:27" s="82" customFormat="1" ht="12" customHeight="1" x14ac:dyDescent="0.2">
      <c r="A219" s="80" t="s">
        <v>5473</v>
      </c>
      <c r="B219" s="81">
        <v>65</v>
      </c>
      <c r="C219" s="80" t="s">
        <v>2719</v>
      </c>
      <c r="D219" s="80" t="s">
        <v>5515</v>
      </c>
      <c r="E219" s="82" t="s">
        <v>5516</v>
      </c>
      <c r="F219" s="82">
        <v>16</v>
      </c>
      <c r="G219" s="183">
        <v>25</v>
      </c>
      <c r="I219" s="49"/>
      <c r="J219" s="79" t="s">
        <v>3005</v>
      </c>
      <c r="K219" s="49" t="s">
        <v>1614</v>
      </c>
      <c r="L219" s="85" t="s">
        <v>1616</v>
      </c>
      <c r="M219" s="79" t="s">
        <v>4170</v>
      </c>
      <c r="N219" s="58" t="s">
        <v>3005</v>
      </c>
      <c r="O219" s="183" t="s">
        <v>3667</v>
      </c>
      <c r="P219" s="79">
        <v>25</v>
      </c>
      <c r="Q219" s="80" t="s">
        <v>5514</v>
      </c>
      <c r="R219" s="84">
        <v>65.75</v>
      </c>
      <c r="S219" s="198" t="s">
        <v>4495</v>
      </c>
      <c r="T219" s="80" t="s">
        <v>4173</v>
      </c>
      <c r="U219" s="82" t="s">
        <v>5519</v>
      </c>
      <c r="V219" s="82" t="s">
        <v>5519</v>
      </c>
      <c r="W219" s="82" t="s">
        <v>3979</v>
      </c>
      <c r="X219" s="82" t="s">
        <v>3978</v>
      </c>
      <c r="Y219" s="132">
        <f t="shared" si="9"/>
        <v>800</v>
      </c>
      <c r="Z219" s="132" t="str">
        <f t="shared" si="10"/>
        <v>0</v>
      </c>
      <c r="AA219" s="372">
        <f t="shared" si="11"/>
        <v>800</v>
      </c>
    </row>
    <row r="220" spans="1:27" s="82" customFormat="1" ht="12" customHeight="1" x14ac:dyDescent="0.2">
      <c r="A220" s="80" t="s">
        <v>4444</v>
      </c>
      <c r="B220" s="81">
        <v>1</v>
      </c>
      <c r="C220" s="80" t="s">
        <v>4038</v>
      </c>
      <c r="D220" s="80" t="s">
        <v>5515</v>
      </c>
      <c r="E220" s="82" t="s">
        <v>5516</v>
      </c>
      <c r="F220" s="82">
        <v>16</v>
      </c>
      <c r="G220" s="223">
        <v>25</v>
      </c>
      <c r="I220" s="129" t="s">
        <v>5256</v>
      </c>
      <c r="J220" s="79" t="s">
        <v>3005</v>
      </c>
      <c r="K220" s="4" t="s">
        <v>4069</v>
      </c>
      <c r="L220" s="85" t="s">
        <v>1616</v>
      </c>
      <c r="M220" s="79" t="s">
        <v>1612</v>
      </c>
      <c r="N220" s="58" t="s">
        <v>3005</v>
      </c>
      <c r="O220" s="116" t="s">
        <v>4434</v>
      </c>
      <c r="P220" s="79">
        <v>25</v>
      </c>
      <c r="Q220" s="80" t="s">
        <v>5514</v>
      </c>
      <c r="R220" s="84">
        <v>200</v>
      </c>
      <c r="S220" s="198" t="s">
        <v>4499</v>
      </c>
      <c r="T220" s="80" t="s">
        <v>4212</v>
      </c>
      <c r="U220" s="82" t="s">
        <v>5519</v>
      </c>
      <c r="V220" s="82" t="s">
        <v>5519</v>
      </c>
      <c r="W220" s="82" t="s">
        <v>3979</v>
      </c>
      <c r="X220" s="82" t="s">
        <v>3978</v>
      </c>
      <c r="Y220" s="132">
        <f t="shared" si="9"/>
        <v>800</v>
      </c>
      <c r="Z220" s="132" t="str">
        <f t="shared" si="10"/>
        <v>0</v>
      </c>
      <c r="AA220" s="372">
        <f t="shared" si="11"/>
        <v>800</v>
      </c>
    </row>
    <row r="221" spans="1:27" s="82" customFormat="1" ht="12" customHeight="1" x14ac:dyDescent="0.2">
      <c r="A221" s="80" t="s">
        <v>4444</v>
      </c>
      <c r="B221" s="81">
        <v>1</v>
      </c>
      <c r="C221" s="80" t="s">
        <v>4038</v>
      </c>
      <c r="D221" s="80" t="s">
        <v>5515</v>
      </c>
      <c r="E221" s="82" t="s">
        <v>5516</v>
      </c>
      <c r="F221" s="82">
        <v>16</v>
      </c>
      <c r="G221" s="223">
        <v>25</v>
      </c>
      <c r="I221" s="129" t="s">
        <v>5256</v>
      </c>
      <c r="J221" s="79" t="s">
        <v>3005</v>
      </c>
      <c r="K221" s="4" t="s">
        <v>4069</v>
      </c>
      <c r="L221" s="85" t="s">
        <v>1616</v>
      </c>
      <c r="M221" s="79" t="s">
        <v>1612</v>
      </c>
      <c r="N221" s="58" t="s">
        <v>3005</v>
      </c>
      <c r="O221" s="116" t="s">
        <v>4434</v>
      </c>
      <c r="P221" s="79">
        <v>25</v>
      </c>
      <c r="Q221" s="80" t="s">
        <v>5523</v>
      </c>
      <c r="R221" s="84">
        <v>197</v>
      </c>
      <c r="S221" s="198" t="s">
        <v>4499</v>
      </c>
      <c r="T221" s="80" t="s">
        <v>4214</v>
      </c>
      <c r="U221" s="82" t="s">
        <v>5519</v>
      </c>
      <c r="V221" s="82" t="s">
        <v>5519</v>
      </c>
      <c r="W221" s="82" t="s">
        <v>3979</v>
      </c>
      <c r="X221" s="82" t="s">
        <v>3978</v>
      </c>
      <c r="Y221" s="132">
        <f t="shared" si="9"/>
        <v>800</v>
      </c>
      <c r="Z221" s="132" t="str">
        <f t="shared" si="10"/>
        <v>0</v>
      </c>
      <c r="AA221" s="372">
        <f t="shared" si="11"/>
        <v>800</v>
      </c>
    </row>
    <row r="222" spans="1:27" s="82" customFormat="1" ht="12" customHeight="1" x14ac:dyDescent="0.2">
      <c r="A222" s="80" t="s">
        <v>4446</v>
      </c>
      <c r="B222" s="81">
        <v>216</v>
      </c>
      <c r="C222" s="80" t="s">
        <v>4447</v>
      </c>
      <c r="D222" s="80" t="s">
        <v>5515</v>
      </c>
      <c r="E222" s="82" t="s">
        <v>5516</v>
      </c>
      <c r="F222" s="82">
        <v>16</v>
      </c>
      <c r="G222" s="224">
        <v>25</v>
      </c>
      <c r="I222" s="127" t="s">
        <v>5257</v>
      </c>
      <c r="J222" s="79" t="s">
        <v>3005</v>
      </c>
      <c r="K222" s="4" t="s">
        <v>4069</v>
      </c>
      <c r="L222" s="80" t="s">
        <v>1616</v>
      </c>
      <c r="M222" s="112" t="s">
        <v>1612</v>
      </c>
      <c r="N222" s="53" t="s">
        <v>3005</v>
      </c>
      <c r="O222" s="116" t="s">
        <v>4434</v>
      </c>
      <c r="P222" s="83">
        <v>25</v>
      </c>
      <c r="Q222" s="80" t="s">
        <v>2719</v>
      </c>
      <c r="R222" s="81">
        <v>62.5</v>
      </c>
      <c r="S222" s="198" t="s">
        <v>2649</v>
      </c>
      <c r="T222" s="80" t="s">
        <v>5466</v>
      </c>
      <c r="U222" s="82" t="s">
        <v>5519</v>
      </c>
      <c r="V222" s="82" t="s">
        <v>5519</v>
      </c>
      <c r="W222" s="82" t="s">
        <v>3979</v>
      </c>
      <c r="X222" s="82" t="s">
        <v>3978</v>
      </c>
      <c r="Y222" s="132">
        <f t="shared" si="9"/>
        <v>800</v>
      </c>
      <c r="Z222" s="132" t="str">
        <f t="shared" si="10"/>
        <v>0</v>
      </c>
      <c r="AA222" s="372">
        <f t="shared" si="11"/>
        <v>800</v>
      </c>
    </row>
    <row r="223" spans="1:27" s="82" customFormat="1" ht="12" customHeight="1" x14ac:dyDescent="0.2">
      <c r="A223" s="80" t="s">
        <v>4446</v>
      </c>
      <c r="B223" s="81">
        <v>216</v>
      </c>
      <c r="C223" s="80" t="s">
        <v>4447</v>
      </c>
      <c r="D223" s="80" t="s">
        <v>5515</v>
      </c>
      <c r="E223" s="82" t="s">
        <v>5516</v>
      </c>
      <c r="F223" s="82">
        <v>16</v>
      </c>
      <c r="G223" s="224">
        <v>25</v>
      </c>
      <c r="I223" s="127" t="s">
        <v>5257</v>
      </c>
      <c r="J223" s="79" t="s">
        <v>3005</v>
      </c>
      <c r="K223" s="4" t="s">
        <v>4069</v>
      </c>
      <c r="L223" s="80" t="s">
        <v>1616</v>
      </c>
      <c r="M223" s="112" t="s">
        <v>1612</v>
      </c>
      <c r="N223" s="53" t="s">
        <v>3005</v>
      </c>
      <c r="O223" s="116" t="s">
        <v>4434</v>
      </c>
      <c r="P223" s="83">
        <v>25</v>
      </c>
      <c r="Q223" s="80" t="s">
        <v>2719</v>
      </c>
      <c r="R223" s="81">
        <v>62.5</v>
      </c>
      <c r="S223" s="198" t="s">
        <v>2649</v>
      </c>
      <c r="T223" s="80" t="s">
        <v>5467</v>
      </c>
      <c r="U223" s="82" t="s">
        <v>5519</v>
      </c>
      <c r="V223" s="82" t="s">
        <v>5519</v>
      </c>
      <c r="W223" s="82" t="s">
        <v>3979</v>
      </c>
      <c r="X223" s="82" t="s">
        <v>3978</v>
      </c>
      <c r="Y223" s="132">
        <f t="shared" si="9"/>
        <v>800</v>
      </c>
      <c r="Z223" s="132" t="str">
        <f t="shared" si="10"/>
        <v>0</v>
      </c>
      <c r="AA223" s="372">
        <f t="shared" si="11"/>
        <v>800</v>
      </c>
    </row>
    <row r="224" spans="1:27" s="82" customFormat="1" ht="12" customHeight="1" x14ac:dyDescent="0.2">
      <c r="A224" s="80" t="s">
        <v>4446</v>
      </c>
      <c r="B224" s="81">
        <v>216</v>
      </c>
      <c r="C224" s="80" t="s">
        <v>4447</v>
      </c>
      <c r="D224" s="80" t="s">
        <v>5515</v>
      </c>
      <c r="E224" s="82" t="s">
        <v>5516</v>
      </c>
      <c r="F224" s="82">
        <v>16</v>
      </c>
      <c r="G224" s="224">
        <v>3</v>
      </c>
      <c r="H224" s="82" t="s">
        <v>1561</v>
      </c>
      <c r="I224" s="127" t="s">
        <v>1459</v>
      </c>
      <c r="J224" s="79" t="s">
        <v>3005</v>
      </c>
      <c r="K224" s="4" t="s">
        <v>4069</v>
      </c>
      <c r="L224" s="85" t="s">
        <v>1616</v>
      </c>
      <c r="M224" s="79" t="s">
        <v>4979</v>
      </c>
      <c r="N224" s="58" t="s">
        <v>3005</v>
      </c>
      <c r="O224" s="183" t="s">
        <v>2885</v>
      </c>
      <c r="P224" s="79">
        <v>3</v>
      </c>
      <c r="Q224" s="80" t="s">
        <v>5528</v>
      </c>
      <c r="R224" s="84">
        <v>18.350000000000001</v>
      </c>
      <c r="S224" s="198" t="s">
        <v>4512</v>
      </c>
      <c r="T224" s="80" t="s">
        <v>4401</v>
      </c>
      <c r="U224" s="82" t="s">
        <v>5519</v>
      </c>
      <c r="V224" s="82" t="s">
        <v>5519</v>
      </c>
      <c r="W224" s="82" t="s">
        <v>3979</v>
      </c>
      <c r="X224" s="82" t="s">
        <v>3978</v>
      </c>
      <c r="Y224" s="132">
        <f t="shared" si="9"/>
        <v>96</v>
      </c>
      <c r="Z224" s="132" t="str">
        <f t="shared" si="10"/>
        <v>0</v>
      </c>
      <c r="AA224" s="372">
        <f t="shared" si="11"/>
        <v>96</v>
      </c>
    </row>
    <row r="225" spans="1:34" s="82" customFormat="1" ht="12" customHeight="1" x14ac:dyDescent="0.2">
      <c r="A225" s="85" t="s">
        <v>4089</v>
      </c>
      <c r="B225" s="84">
        <v>300</v>
      </c>
      <c r="C225" s="85" t="s">
        <v>5514</v>
      </c>
      <c r="D225" s="85" t="s">
        <v>5515</v>
      </c>
      <c r="E225" s="79" t="s">
        <v>5516</v>
      </c>
      <c r="F225" s="79">
        <v>16</v>
      </c>
      <c r="G225" s="198">
        <v>5</v>
      </c>
      <c r="H225" s="79" t="s">
        <v>1561</v>
      </c>
      <c r="I225" s="19" t="s">
        <v>5039</v>
      </c>
      <c r="J225" s="79" t="s">
        <v>3005</v>
      </c>
      <c r="K225" s="19" t="s">
        <v>4069</v>
      </c>
      <c r="L225" s="85" t="s">
        <v>1616</v>
      </c>
      <c r="M225" s="79" t="s">
        <v>4979</v>
      </c>
      <c r="N225" s="58" t="s">
        <v>3005</v>
      </c>
      <c r="O225" s="183" t="s">
        <v>5295</v>
      </c>
      <c r="P225" s="79">
        <v>5</v>
      </c>
      <c r="Q225" s="80" t="s">
        <v>5528</v>
      </c>
      <c r="R225" s="84">
        <v>18.350000000000001</v>
      </c>
      <c r="S225" s="198" t="s">
        <v>4508</v>
      </c>
      <c r="T225" s="80" t="s">
        <v>4401</v>
      </c>
      <c r="U225" s="82" t="s">
        <v>5519</v>
      </c>
      <c r="V225" s="82" t="s">
        <v>5519</v>
      </c>
      <c r="W225" s="82" t="s">
        <v>3979</v>
      </c>
      <c r="X225" s="82" t="s">
        <v>3978</v>
      </c>
      <c r="Y225" s="132">
        <f t="shared" si="9"/>
        <v>160</v>
      </c>
      <c r="Z225" s="132" t="str">
        <f t="shared" si="10"/>
        <v>0</v>
      </c>
      <c r="AA225" s="372">
        <f t="shared" si="11"/>
        <v>160</v>
      </c>
    </row>
    <row r="226" spans="1:34" s="82" customFormat="1" ht="12" customHeight="1" x14ac:dyDescent="0.2">
      <c r="A226" s="80" t="s">
        <v>1139</v>
      </c>
      <c r="B226" s="81">
        <v>0</v>
      </c>
      <c r="C226" s="80" t="s">
        <v>5523</v>
      </c>
      <c r="D226" s="80" t="s">
        <v>5515</v>
      </c>
      <c r="E226" s="82" t="s">
        <v>5516</v>
      </c>
      <c r="F226" s="82">
        <v>16</v>
      </c>
      <c r="G226" s="198">
        <v>17</v>
      </c>
      <c r="H226" s="79" t="s">
        <v>1561</v>
      </c>
      <c r="I226" s="159" t="s">
        <v>3980</v>
      </c>
      <c r="J226" s="79" t="s">
        <v>3005</v>
      </c>
      <c r="K226" s="159" t="s">
        <v>4379</v>
      </c>
      <c r="L226" s="85" t="s">
        <v>1616</v>
      </c>
      <c r="M226" s="79" t="s">
        <v>4979</v>
      </c>
      <c r="N226" s="58" t="s">
        <v>3005</v>
      </c>
      <c r="O226" s="183" t="s">
        <v>5294</v>
      </c>
      <c r="P226" s="79">
        <v>17</v>
      </c>
      <c r="Q226" s="80" t="s">
        <v>5528</v>
      </c>
      <c r="R226" s="84">
        <v>18.350000000000001</v>
      </c>
      <c r="S226" s="198" t="s">
        <v>4510</v>
      </c>
      <c r="T226" s="80" t="s">
        <v>4401</v>
      </c>
      <c r="U226" s="82" t="s">
        <v>5519</v>
      </c>
      <c r="V226" s="82" t="s">
        <v>5519</v>
      </c>
      <c r="W226" s="82" t="s">
        <v>3979</v>
      </c>
      <c r="X226" s="82" t="s">
        <v>3978</v>
      </c>
      <c r="Y226" s="132">
        <f t="shared" si="9"/>
        <v>544</v>
      </c>
      <c r="Z226" s="132" t="str">
        <f t="shared" si="10"/>
        <v>0</v>
      </c>
      <c r="AA226" s="372">
        <f t="shared" si="11"/>
        <v>544</v>
      </c>
    </row>
    <row r="227" spans="1:34" s="82" customFormat="1" ht="12" customHeight="1" x14ac:dyDescent="0.2">
      <c r="A227" s="80" t="s">
        <v>4446</v>
      </c>
      <c r="B227" s="81">
        <v>216</v>
      </c>
      <c r="C227" s="80" t="s">
        <v>4447</v>
      </c>
      <c r="D227" s="80" t="s">
        <v>5515</v>
      </c>
      <c r="E227" s="82" t="s">
        <v>5516</v>
      </c>
      <c r="F227" s="82">
        <v>16</v>
      </c>
      <c r="G227" s="197">
        <v>12</v>
      </c>
      <c r="H227" s="82" t="s">
        <v>1561</v>
      </c>
      <c r="I227" s="126" t="s">
        <v>1460</v>
      </c>
      <c r="J227" s="79" t="s">
        <v>3005</v>
      </c>
      <c r="K227" s="4" t="s">
        <v>4069</v>
      </c>
      <c r="L227" s="80" t="s">
        <v>1616</v>
      </c>
      <c r="M227" s="112" t="s">
        <v>4979</v>
      </c>
      <c r="N227" s="82" t="s">
        <v>3005</v>
      </c>
      <c r="O227" s="183" t="s">
        <v>2885</v>
      </c>
      <c r="P227" s="83">
        <v>12</v>
      </c>
      <c r="Q227" s="80" t="s">
        <v>2719</v>
      </c>
      <c r="R227" s="81">
        <v>56</v>
      </c>
      <c r="S227" s="198" t="s">
        <v>4509</v>
      </c>
      <c r="T227" s="80" t="s">
        <v>5464</v>
      </c>
      <c r="U227" s="82" t="s">
        <v>5519</v>
      </c>
      <c r="V227" s="82" t="s">
        <v>5519</v>
      </c>
      <c r="W227" s="82" t="s">
        <v>3979</v>
      </c>
      <c r="X227" s="82" t="s">
        <v>3978</v>
      </c>
      <c r="Y227" s="132">
        <f t="shared" si="9"/>
        <v>384</v>
      </c>
      <c r="Z227" s="132" t="str">
        <f t="shared" si="10"/>
        <v>0</v>
      </c>
      <c r="AA227" s="372">
        <f t="shared" si="11"/>
        <v>384</v>
      </c>
    </row>
    <row r="228" spans="1:34" s="82" customFormat="1" ht="12" customHeight="1" x14ac:dyDescent="0.2">
      <c r="A228" s="80" t="s">
        <v>4446</v>
      </c>
      <c r="B228" s="81">
        <v>216</v>
      </c>
      <c r="C228" s="80" t="s">
        <v>4447</v>
      </c>
      <c r="D228" s="80" t="s">
        <v>5515</v>
      </c>
      <c r="E228" s="82" t="s">
        <v>5516</v>
      </c>
      <c r="F228" s="82">
        <v>16</v>
      </c>
      <c r="G228" s="224">
        <v>13</v>
      </c>
      <c r="H228" s="82" t="s">
        <v>1561</v>
      </c>
      <c r="I228" s="127" t="s">
        <v>1459</v>
      </c>
      <c r="J228" s="79" t="s">
        <v>3005</v>
      </c>
      <c r="K228" s="4" t="s">
        <v>4069</v>
      </c>
      <c r="L228" s="80" t="s">
        <v>1616</v>
      </c>
      <c r="M228" s="112" t="s">
        <v>4979</v>
      </c>
      <c r="N228" s="82" t="s">
        <v>3005</v>
      </c>
      <c r="O228" s="183" t="s">
        <v>2885</v>
      </c>
      <c r="P228" s="83">
        <v>13</v>
      </c>
      <c r="Q228" s="80" t="s">
        <v>2719</v>
      </c>
      <c r="R228" s="81">
        <v>56</v>
      </c>
      <c r="S228" s="198" t="s">
        <v>4513</v>
      </c>
      <c r="T228" s="80" t="s">
        <v>5463</v>
      </c>
      <c r="U228" s="82" t="s">
        <v>5519</v>
      </c>
      <c r="V228" s="82" t="s">
        <v>5519</v>
      </c>
      <c r="W228" s="82" t="s">
        <v>3979</v>
      </c>
      <c r="X228" s="82" t="s">
        <v>3978</v>
      </c>
      <c r="Y228" s="132">
        <f t="shared" si="9"/>
        <v>416</v>
      </c>
      <c r="Z228" s="132" t="str">
        <f t="shared" si="10"/>
        <v>0</v>
      </c>
      <c r="AA228" s="372">
        <f t="shared" si="11"/>
        <v>416</v>
      </c>
    </row>
    <row r="229" spans="1:34" s="82" customFormat="1" ht="12" customHeight="1" x14ac:dyDescent="0.2">
      <c r="A229" s="80" t="s">
        <v>5460</v>
      </c>
      <c r="B229" s="81">
        <v>59</v>
      </c>
      <c r="C229" s="80" t="s">
        <v>2719</v>
      </c>
      <c r="D229" s="80" t="s">
        <v>5515</v>
      </c>
      <c r="E229" s="82" t="s">
        <v>5516</v>
      </c>
      <c r="F229" s="82">
        <v>16</v>
      </c>
      <c r="G229" s="183">
        <v>25</v>
      </c>
      <c r="I229" s="49" t="s">
        <v>5300</v>
      </c>
      <c r="J229" s="82" t="s">
        <v>3005</v>
      </c>
      <c r="K229" s="49" t="s">
        <v>4977</v>
      </c>
      <c r="L229" s="80" t="s">
        <v>1616</v>
      </c>
      <c r="M229" s="112" t="s">
        <v>4300</v>
      </c>
      <c r="N229" s="53" t="s">
        <v>3005</v>
      </c>
      <c r="O229" s="112" t="s">
        <v>5302</v>
      </c>
      <c r="P229" s="83">
        <v>25</v>
      </c>
      <c r="Q229" s="80" t="s">
        <v>2719</v>
      </c>
      <c r="R229" s="81">
        <v>63.5</v>
      </c>
      <c r="S229" s="198" t="s">
        <v>4521</v>
      </c>
      <c r="T229" s="80" t="s">
        <v>5476</v>
      </c>
      <c r="U229" s="82" t="s">
        <v>5519</v>
      </c>
      <c r="V229" s="82" t="s">
        <v>5519</v>
      </c>
      <c r="W229" s="82" t="s">
        <v>3979</v>
      </c>
      <c r="X229" s="82" t="s">
        <v>3978</v>
      </c>
      <c r="Y229" s="132">
        <f t="shared" si="9"/>
        <v>800</v>
      </c>
      <c r="Z229" s="132" t="str">
        <f t="shared" si="10"/>
        <v>0</v>
      </c>
      <c r="AA229" s="372">
        <f t="shared" si="11"/>
        <v>800</v>
      </c>
    </row>
    <row r="230" spans="1:34" s="82" customFormat="1" ht="12" customHeight="1" x14ac:dyDescent="0.2">
      <c r="A230" s="80" t="s">
        <v>5014</v>
      </c>
      <c r="B230" s="84">
        <v>180</v>
      </c>
      <c r="C230" s="85" t="s">
        <v>5523</v>
      </c>
      <c r="D230" s="85" t="s">
        <v>5515</v>
      </c>
      <c r="E230" s="79" t="s">
        <v>5516</v>
      </c>
      <c r="F230" s="79">
        <v>16</v>
      </c>
      <c r="G230" s="79">
        <v>25</v>
      </c>
      <c r="H230" s="79"/>
      <c r="I230" s="19" t="s">
        <v>1474</v>
      </c>
      <c r="J230" s="79" t="s">
        <v>3005</v>
      </c>
      <c r="K230" s="19" t="s">
        <v>4069</v>
      </c>
      <c r="L230" s="80" t="s">
        <v>1616</v>
      </c>
      <c r="M230" s="112" t="s">
        <v>4300</v>
      </c>
      <c r="N230" s="53" t="s">
        <v>3005</v>
      </c>
      <c r="O230" s="183" t="s">
        <v>2643</v>
      </c>
      <c r="P230" s="83">
        <v>25</v>
      </c>
      <c r="Q230" s="80" t="s">
        <v>2719</v>
      </c>
      <c r="R230" s="81">
        <v>62.5</v>
      </c>
      <c r="S230" s="198" t="s">
        <v>4520</v>
      </c>
      <c r="T230" s="80" t="s">
        <v>5477</v>
      </c>
      <c r="U230" s="82" t="s">
        <v>5519</v>
      </c>
      <c r="V230" s="82" t="s">
        <v>5519</v>
      </c>
      <c r="W230" s="82" t="s">
        <v>3979</v>
      </c>
      <c r="X230" s="82" t="s">
        <v>3978</v>
      </c>
      <c r="Y230" s="132">
        <f t="shared" si="9"/>
        <v>800</v>
      </c>
      <c r="Z230" s="132" t="str">
        <f t="shared" si="10"/>
        <v>0</v>
      </c>
      <c r="AA230" s="372">
        <f t="shared" si="11"/>
        <v>800</v>
      </c>
    </row>
    <row r="231" spans="1:34" s="82" customFormat="1" ht="12" customHeight="1" x14ac:dyDescent="0.2">
      <c r="A231" s="80" t="s">
        <v>4446</v>
      </c>
      <c r="B231" s="81">
        <v>216</v>
      </c>
      <c r="C231" s="80" t="s">
        <v>4447</v>
      </c>
      <c r="D231" s="80" t="s">
        <v>5515</v>
      </c>
      <c r="E231" s="82" t="s">
        <v>5516</v>
      </c>
      <c r="F231" s="82">
        <v>16</v>
      </c>
      <c r="G231" s="224">
        <v>25</v>
      </c>
      <c r="I231" s="127" t="s">
        <v>1459</v>
      </c>
      <c r="J231" s="79" t="s">
        <v>3005</v>
      </c>
      <c r="K231" s="4" t="s">
        <v>4069</v>
      </c>
      <c r="L231" s="80" t="s">
        <v>1616</v>
      </c>
      <c r="M231" s="112" t="s">
        <v>4300</v>
      </c>
      <c r="N231" s="53" t="s">
        <v>3005</v>
      </c>
      <c r="O231" s="183" t="s">
        <v>2641</v>
      </c>
      <c r="P231" s="83">
        <v>25</v>
      </c>
      <c r="Q231" s="80" t="s">
        <v>2719</v>
      </c>
      <c r="R231" s="81">
        <v>59.5</v>
      </c>
      <c r="S231" s="198" t="s">
        <v>4514</v>
      </c>
      <c r="T231" s="80" t="s">
        <v>5478</v>
      </c>
      <c r="U231" s="82" t="s">
        <v>5519</v>
      </c>
      <c r="V231" s="82" t="s">
        <v>5519</v>
      </c>
      <c r="W231" s="82" t="s">
        <v>3979</v>
      </c>
      <c r="X231" s="82" t="s">
        <v>3978</v>
      </c>
      <c r="Y231" s="132">
        <f t="shared" si="9"/>
        <v>800</v>
      </c>
      <c r="Z231" s="132" t="str">
        <f t="shared" si="10"/>
        <v>0</v>
      </c>
      <c r="AA231" s="372">
        <f t="shared" si="11"/>
        <v>800</v>
      </c>
    </row>
    <row r="232" spans="1:34" s="79" customFormat="1" ht="12" customHeight="1" x14ac:dyDescent="0.2">
      <c r="A232" s="85" t="s">
        <v>4077</v>
      </c>
      <c r="B232" s="84">
        <v>323</v>
      </c>
      <c r="C232" s="85" t="s">
        <v>5523</v>
      </c>
      <c r="D232" s="85" t="s">
        <v>5515</v>
      </c>
      <c r="E232" s="79" t="s">
        <v>5516</v>
      </c>
      <c r="F232" s="79">
        <v>16</v>
      </c>
      <c r="G232" s="79">
        <v>25</v>
      </c>
      <c r="I232" s="19" t="s">
        <v>1475</v>
      </c>
      <c r="J232" s="79" t="s">
        <v>3005</v>
      </c>
      <c r="K232" s="19" t="s">
        <v>4069</v>
      </c>
      <c r="L232" s="80" t="s">
        <v>1616</v>
      </c>
      <c r="M232" s="112" t="s">
        <v>4300</v>
      </c>
      <c r="N232" s="53" t="s">
        <v>3005</v>
      </c>
      <c r="O232" s="183" t="s">
        <v>2643</v>
      </c>
      <c r="P232" s="83">
        <v>25</v>
      </c>
      <c r="Q232" s="80" t="s">
        <v>2719</v>
      </c>
      <c r="R232" s="81">
        <v>59.5</v>
      </c>
      <c r="S232" s="198" t="s">
        <v>4519</v>
      </c>
      <c r="T232" s="80" t="s">
        <v>5479</v>
      </c>
      <c r="U232" s="82" t="s">
        <v>5519</v>
      </c>
      <c r="V232" s="82" t="s">
        <v>5519</v>
      </c>
      <c r="W232" s="82" t="s">
        <v>3979</v>
      </c>
      <c r="X232" s="82" t="s">
        <v>3978</v>
      </c>
      <c r="Y232" s="132">
        <f t="shared" si="9"/>
        <v>800</v>
      </c>
      <c r="Z232" s="132" t="str">
        <f t="shared" si="10"/>
        <v>0</v>
      </c>
      <c r="AA232" s="372">
        <f t="shared" si="11"/>
        <v>800</v>
      </c>
    </row>
    <row r="233" spans="1:34" s="82" customFormat="1" ht="12" customHeight="1" x14ac:dyDescent="0.2">
      <c r="A233" s="80" t="s">
        <v>5482</v>
      </c>
      <c r="B233" s="81">
        <v>58.5</v>
      </c>
      <c r="C233" s="80" t="s">
        <v>2719</v>
      </c>
      <c r="D233" s="80" t="s">
        <v>5515</v>
      </c>
      <c r="E233" s="82" t="s">
        <v>5516</v>
      </c>
      <c r="F233" s="82">
        <v>16</v>
      </c>
      <c r="G233" s="183">
        <v>18</v>
      </c>
      <c r="H233" s="82" t="s">
        <v>1561</v>
      </c>
      <c r="I233" s="49" t="s">
        <v>5297</v>
      </c>
      <c r="J233" s="79" t="s">
        <v>3005</v>
      </c>
      <c r="K233" s="49" t="s">
        <v>1440</v>
      </c>
      <c r="L233" s="80" t="s">
        <v>1616</v>
      </c>
      <c r="M233" s="112" t="s">
        <v>4300</v>
      </c>
      <c r="N233" s="53" t="s">
        <v>3005</v>
      </c>
      <c r="O233" s="183" t="s">
        <v>5298</v>
      </c>
      <c r="P233" s="83">
        <v>18</v>
      </c>
      <c r="Q233" s="80" t="s">
        <v>2719</v>
      </c>
      <c r="R233" s="81">
        <v>57</v>
      </c>
      <c r="S233" s="198" t="s">
        <v>4518</v>
      </c>
      <c r="T233" s="80" t="s">
        <v>5481</v>
      </c>
      <c r="U233" s="82" t="s">
        <v>5519</v>
      </c>
      <c r="V233" s="82" t="s">
        <v>5519</v>
      </c>
      <c r="W233" s="82" t="s">
        <v>3979</v>
      </c>
      <c r="X233" s="82" t="s">
        <v>3978</v>
      </c>
      <c r="Y233" s="132">
        <f t="shared" si="9"/>
        <v>576</v>
      </c>
      <c r="Z233" s="132" t="str">
        <f t="shared" si="10"/>
        <v>0</v>
      </c>
      <c r="AA233" s="372">
        <f t="shared" si="11"/>
        <v>576</v>
      </c>
    </row>
    <row r="234" spans="1:34" s="82" customFormat="1" ht="12" customHeight="1" x14ac:dyDescent="0.2">
      <c r="A234" s="80" t="s">
        <v>5482</v>
      </c>
      <c r="B234" s="81">
        <v>58.5</v>
      </c>
      <c r="C234" s="80" t="s">
        <v>2719</v>
      </c>
      <c r="D234" s="80" t="s">
        <v>5515</v>
      </c>
      <c r="E234" s="82" t="s">
        <v>5516</v>
      </c>
      <c r="F234" s="82">
        <v>16</v>
      </c>
      <c r="G234" s="183">
        <v>7</v>
      </c>
      <c r="H234" s="82" t="s">
        <v>1561</v>
      </c>
      <c r="I234" s="49" t="s">
        <v>5297</v>
      </c>
      <c r="J234" s="79" t="s">
        <v>3005</v>
      </c>
      <c r="K234" s="49" t="s">
        <v>1440</v>
      </c>
      <c r="L234" s="80" t="s">
        <v>1616</v>
      </c>
      <c r="M234" s="112" t="s">
        <v>4300</v>
      </c>
      <c r="N234" s="53" t="s">
        <v>3005</v>
      </c>
      <c r="O234" s="112" t="s">
        <v>5303</v>
      </c>
      <c r="P234" s="83">
        <v>7</v>
      </c>
      <c r="Q234" s="80" t="s">
        <v>2719</v>
      </c>
      <c r="R234" s="81">
        <v>57</v>
      </c>
      <c r="S234" s="198" t="s">
        <v>4522</v>
      </c>
      <c r="T234" s="80" t="s">
        <v>5481</v>
      </c>
      <c r="U234" s="82" t="s">
        <v>5519</v>
      </c>
      <c r="V234" s="82" t="s">
        <v>5519</v>
      </c>
      <c r="W234" s="82" t="s">
        <v>3979</v>
      </c>
      <c r="X234" s="82" t="s">
        <v>3978</v>
      </c>
      <c r="Y234" s="132">
        <f t="shared" si="9"/>
        <v>224</v>
      </c>
      <c r="Z234" s="132" t="str">
        <f t="shared" si="10"/>
        <v>0</v>
      </c>
      <c r="AA234" s="372">
        <f t="shared" si="11"/>
        <v>224</v>
      </c>
    </row>
    <row r="235" spans="1:34" s="82" customFormat="1" ht="12" customHeight="1" x14ac:dyDescent="0.2">
      <c r="A235" s="80" t="s">
        <v>4446</v>
      </c>
      <c r="B235" s="81">
        <v>216</v>
      </c>
      <c r="C235" s="80" t="s">
        <v>4447</v>
      </c>
      <c r="D235" s="80" t="s">
        <v>5515</v>
      </c>
      <c r="E235" s="82" t="s">
        <v>5516</v>
      </c>
      <c r="F235" s="82">
        <v>16</v>
      </c>
      <c r="G235" s="197">
        <v>25</v>
      </c>
      <c r="I235" s="126" t="s">
        <v>3446</v>
      </c>
      <c r="J235" s="79" t="s">
        <v>3005</v>
      </c>
      <c r="K235" s="4" t="s">
        <v>4069</v>
      </c>
      <c r="L235" s="85" t="s">
        <v>1616</v>
      </c>
      <c r="M235" s="79" t="s">
        <v>4237</v>
      </c>
      <c r="N235" s="58" t="s">
        <v>3005</v>
      </c>
      <c r="O235" s="119" t="s">
        <v>3672</v>
      </c>
      <c r="P235" s="79">
        <v>25</v>
      </c>
      <c r="Q235" s="80" t="s">
        <v>5528</v>
      </c>
      <c r="R235" s="84">
        <v>24.18</v>
      </c>
      <c r="S235" s="198" t="s">
        <v>4500</v>
      </c>
      <c r="T235" s="80" t="s">
        <v>4424</v>
      </c>
      <c r="U235" s="82" t="s">
        <v>5519</v>
      </c>
      <c r="V235" s="82" t="s">
        <v>5519</v>
      </c>
      <c r="W235" s="82" t="s">
        <v>3979</v>
      </c>
      <c r="X235" s="82" t="s">
        <v>3978</v>
      </c>
      <c r="Y235" s="132">
        <f t="shared" si="9"/>
        <v>800</v>
      </c>
      <c r="Z235" s="132" t="str">
        <f t="shared" si="10"/>
        <v>0</v>
      </c>
      <c r="AA235" s="372">
        <f t="shared" si="11"/>
        <v>800</v>
      </c>
    </row>
    <row r="236" spans="1:34" s="82" customFormat="1" ht="12" customHeight="1" x14ac:dyDescent="0.2">
      <c r="A236" s="80" t="s">
        <v>4446</v>
      </c>
      <c r="B236" s="81">
        <v>216</v>
      </c>
      <c r="C236" s="80" t="s">
        <v>4447</v>
      </c>
      <c r="D236" s="80" t="s">
        <v>5515</v>
      </c>
      <c r="E236" s="82" t="s">
        <v>5516</v>
      </c>
      <c r="F236" s="82">
        <v>16</v>
      </c>
      <c r="G236" s="197">
        <v>25</v>
      </c>
      <c r="I236" s="126" t="s">
        <v>3446</v>
      </c>
      <c r="J236" s="79" t="s">
        <v>3005</v>
      </c>
      <c r="K236" s="4" t="s">
        <v>4069</v>
      </c>
      <c r="L236" s="85" t="s">
        <v>1616</v>
      </c>
      <c r="M236" s="79" t="s">
        <v>4365</v>
      </c>
      <c r="N236" s="58" t="s">
        <v>3005</v>
      </c>
      <c r="O236" s="116" t="s">
        <v>4379</v>
      </c>
      <c r="P236" s="79">
        <v>25</v>
      </c>
      <c r="Q236" s="85" t="s">
        <v>5514</v>
      </c>
      <c r="R236" s="84">
        <v>40</v>
      </c>
      <c r="S236" s="198" t="s">
        <v>4501</v>
      </c>
      <c r="T236" s="85" t="s">
        <v>4366</v>
      </c>
      <c r="U236" s="82" t="s">
        <v>5519</v>
      </c>
      <c r="V236" s="82" t="s">
        <v>5519</v>
      </c>
      <c r="W236" s="82" t="s">
        <v>3979</v>
      </c>
      <c r="X236" s="82" t="s">
        <v>3978</v>
      </c>
      <c r="Y236" s="132">
        <f t="shared" si="9"/>
        <v>800</v>
      </c>
      <c r="Z236" s="132" t="str">
        <f t="shared" si="10"/>
        <v>0</v>
      </c>
      <c r="AA236" s="372">
        <f t="shared" si="11"/>
        <v>800</v>
      </c>
    </row>
    <row r="237" spans="1:34" s="82" customFormat="1" ht="12" customHeight="1" x14ac:dyDescent="0.2">
      <c r="G237" s="183"/>
      <c r="I237" s="183"/>
      <c r="K237" s="183"/>
      <c r="L237" s="80" t="s">
        <v>1616</v>
      </c>
      <c r="M237" s="112"/>
      <c r="N237" s="53"/>
      <c r="O237" s="112"/>
      <c r="P237" s="83"/>
      <c r="Q237" s="80"/>
      <c r="R237" s="81"/>
      <c r="S237" s="194"/>
      <c r="T237" s="80"/>
      <c r="Y237" s="132">
        <f t="shared" si="9"/>
        <v>0</v>
      </c>
      <c r="Z237" s="132" t="str">
        <f t="shared" si="10"/>
        <v>0</v>
      </c>
      <c r="AA237" s="372" t="str">
        <f t="shared" si="11"/>
        <v>0</v>
      </c>
      <c r="AC237" s="196"/>
    </row>
    <row r="238" spans="1:34" s="88" customFormat="1" ht="12" customHeight="1" thickBot="1" x14ac:dyDescent="0.25">
      <c r="G238" s="89">
        <f>SUM(G198:G237)</f>
        <v>825</v>
      </c>
      <c r="J238" s="78"/>
      <c r="M238" s="88">
        <f>G238-P238</f>
        <v>0</v>
      </c>
      <c r="N238" s="78"/>
      <c r="P238" s="89">
        <f>SUM(P198:P237)</f>
        <v>825</v>
      </c>
      <c r="S238" s="94"/>
      <c r="Y238" s="132">
        <f t="shared" si="9"/>
        <v>0</v>
      </c>
      <c r="Z238" s="132" t="str">
        <f t="shared" si="10"/>
        <v>0</v>
      </c>
      <c r="AA238" s="372" t="str">
        <f t="shared" si="11"/>
        <v>0</v>
      </c>
    </row>
    <row r="239" spans="1:34" s="87" customFormat="1" ht="12" customHeight="1" x14ac:dyDescent="0.2">
      <c r="A239" s="24"/>
      <c r="B239" s="25"/>
      <c r="C239" s="26" t="s">
        <v>3031</v>
      </c>
      <c r="D239" s="27"/>
      <c r="E239" s="28"/>
      <c r="F239" s="29"/>
      <c r="G239" s="30"/>
      <c r="H239" s="31"/>
      <c r="I239" s="24"/>
      <c r="J239" s="24"/>
      <c r="K239" s="24"/>
      <c r="L239" s="28"/>
      <c r="M239" s="24"/>
      <c r="N239" s="24"/>
      <c r="O239" s="32"/>
      <c r="P239" s="30"/>
      <c r="Q239" s="28"/>
      <c r="R239" s="25"/>
      <c r="S239" s="33"/>
      <c r="T239" s="24"/>
      <c r="U239" s="24"/>
      <c r="V239" s="24"/>
      <c r="W239" s="28"/>
      <c r="X239" s="24"/>
      <c r="Y239" s="132">
        <f t="shared" si="9"/>
        <v>0</v>
      </c>
      <c r="Z239" s="132" t="str">
        <f t="shared" si="10"/>
        <v>0</v>
      </c>
      <c r="AA239" s="372" t="str">
        <f t="shared" si="11"/>
        <v>0</v>
      </c>
      <c r="AB239" s="24"/>
      <c r="AC239" s="24"/>
      <c r="AD239" s="28"/>
      <c r="AE239" s="28"/>
      <c r="AF239" s="28"/>
      <c r="AG239" s="28"/>
      <c r="AH239" s="28"/>
    </row>
    <row r="240" spans="1:34" s="82" customFormat="1" ht="12" customHeight="1" x14ac:dyDescent="0.2">
      <c r="A240" s="80"/>
      <c r="B240" s="81"/>
      <c r="C240" s="80"/>
      <c r="D240" s="80"/>
      <c r="I240" s="49"/>
      <c r="K240" s="49"/>
      <c r="L240" s="80" t="s">
        <v>1616</v>
      </c>
      <c r="Y240" s="132">
        <f t="shared" si="9"/>
        <v>0</v>
      </c>
      <c r="Z240" s="132" t="str">
        <f t="shared" si="10"/>
        <v>0</v>
      </c>
      <c r="AA240" s="372" t="str">
        <f t="shared" si="11"/>
        <v>0</v>
      </c>
      <c r="AC240" s="196"/>
    </row>
    <row r="241" spans="1:29" s="79" customFormat="1" ht="12" customHeight="1" x14ac:dyDescent="0.2">
      <c r="A241" s="85" t="s">
        <v>4446</v>
      </c>
      <c r="B241" s="84">
        <v>216</v>
      </c>
      <c r="C241" s="85" t="s">
        <v>4447</v>
      </c>
      <c r="D241" s="85" t="s">
        <v>4449</v>
      </c>
      <c r="E241" s="79" t="s">
        <v>5516</v>
      </c>
      <c r="F241" s="79">
        <v>8</v>
      </c>
      <c r="G241" s="200">
        <v>25</v>
      </c>
      <c r="I241" s="126" t="s">
        <v>5259</v>
      </c>
      <c r="J241" s="79" t="s">
        <v>3005</v>
      </c>
      <c r="K241" s="19" t="s">
        <v>4069</v>
      </c>
      <c r="L241" s="85" t="s">
        <v>1616</v>
      </c>
      <c r="M241" s="79" t="s">
        <v>4989</v>
      </c>
      <c r="N241" s="58" t="s">
        <v>3005</v>
      </c>
      <c r="O241" s="83"/>
      <c r="P241" s="79">
        <v>25</v>
      </c>
      <c r="Q241" s="85" t="s">
        <v>5528</v>
      </c>
      <c r="R241" s="84">
        <v>109</v>
      </c>
      <c r="S241" s="222" t="s">
        <v>5455</v>
      </c>
      <c r="T241" s="85" t="s">
        <v>4432</v>
      </c>
      <c r="U241" s="79" t="s">
        <v>5519</v>
      </c>
      <c r="V241" s="79" t="s">
        <v>5519</v>
      </c>
      <c r="W241" s="79" t="s">
        <v>3979</v>
      </c>
      <c r="X241" s="79" t="s">
        <v>3978</v>
      </c>
      <c r="Y241" s="132">
        <f t="shared" si="9"/>
        <v>400</v>
      </c>
      <c r="Z241" s="132" t="str">
        <f t="shared" si="10"/>
        <v>0</v>
      </c>
      <c r="AA241" s="372">
        <f t="shared" si="11"/>
        <v>400</v>
      </c>
      <c r="AC241" s="86"/>
    </row>
    <row r="242" spans="1:29" s="79" customFormat="1" ht="12" customHeight="1" x14ac:dyDescent="0.2">
      <c r="A242" s="85" t="s">
        <v>4446</v>
      </c>
      <c r="B242" s="84">
        <v>216</v>
      </c>
      <c r="C242" s="85" t="s">
        <v>4447</v>
      </c>
      <c r="D242" s="85" t="s">
        <v>4449</v>
      </c>
      <c r="E242" s="79" t="s">
        <v>5516</v>
      </c>
      <c r="F242" s="79">
        <v>8</v>
      </c>
      <c r="G242" s="200">
        <v>25</v>
      </c>
      <c r="I242" s="126" t="s">
        <v>1453</v>
      </c>
      <c r="J242" s="79" t="s">
        <v>3005</v>
      </c>
      <c r="K242" s="19" t="s">
        <v>4069</v>
      </c>
      <c r="L242" s="85" t="s">
        <v>1616</v>
      </c>
      <c r="M242" s="79" t="s">
        <v>4199</v>
      </c>
      <c r="N242" s="58" t="s">
        <v>3005</v>
      </c>
      <c r="O242" s="83"/>
      <c r="P242" s="79">
        <v>25</v>
      </c>
      <c r="Q242" s="85" t="s">
        <v>5514</v>
      </c>
      <c r="R242" s="84">
        <v>16.8</v>
      </c>
      <c r="S242" s="222" t="s">
        <v>5456</v>
      </c>
      <c r="T242" s="85" t="s">
        <v>4450</v>
      </c>
      <c r="U242" s="79" t="s">
        <v>5519</v>
      </c>
      <c r="V242" s="79" t="s">
        <v>5519</v>
      </c>
      <c r="W242" s="79" t="s">
        <v>3979</v>
      </c>
      <c r="X242" s="79" t="s">
        <v>3978</v>
      </c>
      <c r="Y242" s="132">
        <f t="shared" si="9"/>
        <v>400</v>
      </c>
      <c r="Z242" s="132" t="str">
        <f t="shared" si="10"/>
        <v>0</v>
      </c>
      <c r="AA242" s="372">
        <f t="shared" si="11"/>
        <v>400</v>
      </c>
      <c r="AC242" s="86"/>
    </row>
    <row r="243" spans="1:29" s="79" customFormat="1" ht="12" customHeight="1" x14ac:dyDescent="0.2">
      <c r="A243" s="85" t="s">
        <v>4446</v>
      </c>
      <c r="B243" s="84">
        <v>216</v>
      </c>
      <c r="C243" s="85" t="s">
        <v>4447</v>
      </c>
      <c r="D243" s="85" t="s">
        <v>4449</v>
      </c>
      <c r="E243" s="79" t="s">
        <v>5516</v>
      </c>
      <c r="F243" s="79">
        <v>8</v>
      </c>
      <c r="G243" s="200">
        <v>3</v>
      </c>
      <c r="H243" s="79" t="s">
        <v>1561</v>
      </c>
      <c r="I243" s="126" t="s">
        <v>1453</v>
      </c>
      <c r="J243" s="79" t="s">
        <v>3005</v>
      </c>
      <c r="K243" s="19" t="s">
        <v>4069</v>
      </c>
      <c r="L243" s="85" t="s">
        <v>1616</v>
      </c>
      <c r="M243" s="79" t="s">
        <v>4199</v>
      </c>
      <c r="N243" s="79" t="s">
        <v>3005</v>
      </c>
      <c r="O243" s="201"/>
      <c r="P243" s="198">
        <v>3</v>
      </c>
      <c r="Q243" s="85" t="s">
        <v>5514</v>
      </c>
      <c r="R243" s="84">
        <v>16.8</v>
      </c>
      <c r="S243" s="222" t="s">
        <v>5456</v>
      </c>
      <c r="T243" s="85" t="s">
        <v>4450</v>
      </c>
      <c r="U243" s="79" t="s">
        <v>5519</v>
      </c>
      <c r="V243" s="79" t="s">
        <v>5519</v>
      </c>
      <c r="W243" s="79" t="s">
        <v>3979</v>
      </c>
      <c r="X243" s="79" t="s">
        <v>3978</v>
      </c>
      <c r="Y243" s="132">
        <f t="shared" si="9"/>
        <v>48</v>
      </c>
      <c r="Z243" s="132" t="str">
        <f t="shared" si="10"/>
        <v>0</v>
      </c>
      <c r="AA243" s="372">
        <f t="shared" si="11"/>
        <v>48</v>
      </c>
      <c r="AC243" s="86"/>
    </row>
    <row r="244" spans="1:29" s="79" customFormat="1" ht="12" customHeight="1" x14ac:dyDescent="0.2">
      <c r="A244" s="85" t="s">
        <v>4444</v>
      </c>
      <c r="B244" s="84">
        <v>1</v>
      </c>
      <c r="C244" s="85" t="s">
        <v>4038</v>
      </c>
      <c r="D244" s="85" t="s">
        <v>4449</v>
      </c>
      <c r="E244" s="79" t="s">
        <v>5516</v>
      </c>
      <c r="F244" s="79">
        <v>8</v>
      </c>
      <c r="G244" s="225">
        <v>25</v>
      </c>
      <c r="I244" s="96" t="s">
        <v>5260</v>
      </c>
      <c r="J244" s="79" t="s">
        <v>3005</v>
      </c>
      <c r="K244" s="19" t="s">
        <v>4069</v>
      </c>
      <c r="L244" s="85" t="s">
        <v>1616</v>
      </c>
      <c r="M244" s="116" t="s">
        <v>1440</v>
      </c>
      <c r="N244" s="58" t="s">
        <v>3005</v>
      </c>
      <c r="O244" s="116"/>
      <c r="P244" s="83">
        <v>25</v>
      </c>
      <c r="Q244" s="80" t="s">
        <v>2719</v>
      </c>
      <c r="R244" s="81">
        <v>37</v>
      </c>
      <c r="S244" s="222" t="s">
        <v>5457</v>
      </c>
      <c r="T244" s="80" t="s">
        <v>4485</v>
      </c>
      <c r="U244" s="79" t="s">
        <v>5519</v>
      </c>
      <c r="V244" s="79" t="s">
        <v>5519</v>
      </c>
      <c r="W244" s="79" t="s">
        <v>3979</v>
      </c>
      <c r="X244" s="79" t="s">
        <v>3978</v>
      </c>
      <c r="Y244" s="132">
        <f t="shared" si="9"/>
        <v>400</v>
      </c>
      <c r="Z244" s="132" t="str">
        <f t="shared" si="10"/>
        <v>0</v>
      </c>
      <c r="AA244" s="372">
        <f t="shared" si="11"/>
        <v>400</v>
      </c>
      <c r="AC244" s="86"/>
    </row>
    <row r="245" spans="1:29" s="79" customFormat="1" ht="12" customHeight="1" x14ac:dyDescent="0.2">
      <c r="A245" s="85" t="s">
        <v>4444</v>
      </c>
      <c r="B245" s="84">
        <v>1</v>
      </c>
      <c r="C245" s="85" t="s">
        <v>4038</v>
      </c>
      <c r="D245" s="85" t="s">
        <v>4449</v>
      </c>
      <c r="E245" s="79" t="s">
        <v>5516</v>
      </c>
      <c r="F245" s="79">
        <v>8</v>
      </c>
      <c r="G245" s="225">
        <v>25</v>
      </c>
      <c r="I245" s="96" t="s">
        <v>5260</v>
      </c>
      <c r="J245" s="79" t="s">
        <v>3005</v>
      </c>
      <c r="K245" s="19" t="s">
        <v>4069</v>
      </c>
      <c r="L245" s="85" t="s">
        <v>1616</v>
      </c>
      <c r="M245" s="116" t="s">
        <v>1440</v>
      </c>
      <c r="N245" s="58" t="s">
        <v>3005</v>
      </c>
      <c r="O245" s="116"/>
      <c r="P245" s="83">
        <v>25</v>
      </c>
      <c r="Q245" s="80" t="s">
        <v>2719</v>
      </c>
      <c r="R245" s="81">
        <v>35</v>
      </c>
      <c r="S245" s="222" t="s">
        <v>5457</v>
      </c>
      <c r="T245" s="80" t="s">
        <v>4486</v>
      </c>
      <c r="U245" s="79" t="s">
        <v>5519</v>
      </c>
      <c r="V245" s="79" t="s">
        <v>5519</v>
      </c>
      <c r="W245" s="79" t="s">
        <v>3979</v>
      </c>
      <c r="X245" s="79" t="s">
        <v>3978</v>
      </c>
      <c r="Y245" s="132">
        <f t="shared" si="9"/>
        <v>400</v>
      </c>
      <c r="Z245" s="132" t="str">
        <f t="shared" si="10"/>
        <v>0</v>
      </c>
      <c r="AA245" s="372">
        <f t="shared" si="11"/>
        <v>400</v>
      </c>
    </row>
    <row r="246" spans="1:29" s="82" customFormat="1" ht="12" customHeight="1" x14ac:dyDescent="0.2">
      <c r="A246" s="85" t="s">
        <v>4456</v>
      </c>
      <c r="B246" s="84">
        <v>330</v>
      </c>
      <c r="C246" s="85" t="s">
        <v>5514</v>
      </c>
      <c r="D246" s="85" t="s">
        <v>4449</v>
      </c>
      <c r="E246" s="79" t="s">
        <v>5516</v>
      </c>
      <c r="F246" s="79">
        <v>8</v>
      </c>
      <c r="G246" s="79">
        <v>25</v>
      </c>
      <c r="H246" s="79"/>
      <c r="I246" s="51" t="s">
        <v>4201</v>
      </c>
      <c r="J246" s="82" t="s">
        <v>3005</v>
      </c>
      <c r="K246" s="19" t="s">
        <v>1442</v>
      </c>
      <c r="L246" s="80" t="s">
        <v>1616</v>
      </c>
      <c r="M246" s="82" t="s">
        <v>4979</v>
      </c>
      <c r="N246" s="53" t="s">
        <v>3005</v>
      </c>
      <c r="O246" s="112" t="s">
        <v>1466</v>
      </c>
      <c r="P246" s="82">
        <v>25</v>
      </c>
      <c r="Q246" s="80" t="s">
        <v>5514</v>
      </c>
      <c r="R246" s="81">
        <v>12.65</v>
      </c>
      <c r="S246" s="198" t="s">
        <v>4526</v>
      </c>
      <c r="T246" s="80" t="s">
        <v>5509</v>
      </c>
      <c r="U246" s="79" t="s">
        <v>5519</v>
      </c>
      <c r="V246" s="79" t="s">
        <v>5519</v>
      </c>
      <c r="W246" s="79" t="s">
        <v>3979</v>
      </c>
      <c r="X246" s="82" t="s">
        <v>3978</v>
      </c>
      <c r="Y246" s="132">
        <f t="shared" si="9"/>
        <v>400</v>
      </c>
      <c r="Z246" s="132" t="str">
        <f t="shared" si="10"/>
        <v>0</v>
      </c>
      <c r="AA246" s="372">
        <f t="shared" si="11"/>
        <v>400</v>
      </c>
      <c r="AC246" s="196"/>
    </row>
    <row r="247" spans="1:29" s="82" customFormat="1" ht="12" customHeight="1" x14ac:dyDescent="0.2">
      <c r="A247" s="80" t="s">
        <v>4455</v>
      </c>
      <c r="B247" s="81">
        <v>374</v>
      </c>
      <c r="C247" s="80" t="s">
        <v>5514</v>
      </c>
      <c r="D247" s="80" t="s">
        <v>4449</v>
      </c>
      <c r="E247" s="82" t="s">
        <v>5516</v>
      </c>
      <c r="F247" s="82">
        <v>8</v>
      </c>
      <c r="G247" s="82">
        <v>25</v>
      </c>
      <c r="I247" s="49" t="s">
        <v>4201</v>
      </c>
      <c r="J247" s="82" t="s">
        <v>3005</v>
      </c>
      <c r="K247" s="4" t="s">
        <v>1442</v>
      </c>
      <c r="L247" s="80" t="s">
        <v>1616</v>
      </c>
      <c r="M247" s="82" t="s">
        <v>4979</v>
      </c>
      <c r="N247" s="53" t="s">
        <v>3005</v>
      </c>
      <c r="O247" s="112" t="s">
        <v>1466</v>
      </c>
      <c r="P247" s="82">
        <v>25</v>
      </c>
      <c r="Q247" s="80" t="s">
        <v>5514</v>
      </c>
      <c r="R247" s="81">
        <v>12.5</v>
      </c>
      <c r="S247" s="198" t="s">
        <v>4526</v>
      </c>
      <c r="T247" s="80" t="s">
        <v>5508</v>
      </c>
      <c r="U247" s="79" t="s">
        <v>5519</v>
      </c>
      <c r="V247" s="79" t="s">
        <v>5519</v>
      </c>
      <c r="W247" s="79" t="s">
        <v>3979</v>
      </c>
      <c r="X247" s="82" t="s">
        <v>3978</v>
      </c>
      <c r="Y247" s="132">
        <f t="shared" si="9"/>
        <v>400</v>
      </c>
      <c r="Z247" s="132" t="str">
        <f t="shared" si="10"/>
        <v>0</v>
      </c>
      <c r="AA247" s="372">
        <f t="shared" si="11"/>
        <v>400</v>
      </c>
      <c r="AC247" s="196"/>
    </row>
    <row r="248" spans="1:29" s="82" customFormat="1" ht="12" customHeight="1" x14ac:dyDescent="0.2">
      <c r="A248" s="80" t="s">
        <v>2723</v>
      </c>
      <c r="B248" s="81">
        <v>80</v>
      </c>
      <c r="C248" s="80" t="s">
        <v>2721</v>
      </c>
      <c r="D248" s="80" t="s">
        <v>4449</v>
      </c>
      <c r="E248" s="82" t="s">
        <v>5516</v>
      </c>
      <c r="F248" s="82">
        <v>8</v>
      </c>
      <c r="G248" s="82">
        <v>25</v>
      </c>
      <c r="I248" s="49" t="s">
        <v>5262</v>
      </c>
      <c r="J248" s="82" t="s">
        <v>3005</v>
      </c>
      <c r="K248" s="4" t="s">
        <v>4980</v>
      </c>
      <c r="L248" s="80" t="s">
        <v>1616</v>
      </c>
      <c r="M248" s="82" t="s">
        <v>4979</v>
      </c>
      <c r="N248" s="53" t="s">
        <v>3005</v>
      </c>
      <c r="O248" s="112" t="s">
        <v>1466</v>
      </c>
      <c r="P248" s="82">
        <v>25</v>
      </c>
      <c r="Q248" s="80" t="s">
        <v>5514</v>
      </c>
      <c r="R248" s="81">
        <v>12.5</v>
      </c>
      <c r="S248" s="198" t="s">
        <v>4527</v>
      </c>
      <c r="T248" s="80" t="s">
        <v>5508</v>
      </c>
      <c r="U248" s="79" t="s">
        <v>5519</v>
      </c>
      <c r="V248" s="79" t="s">
        <v>5519</v>
      </c>
      <c r="W248" s="79" t="s">
        <v>3979</v>
      </c>
      <c r="X248" s="82" t="s">
        <v>3978</v>
      </c>
      <c r="Y248" s="132">
        <f t="shared" si="9"/>
        <v>400</v>
      </c>
      <c r="Z248" s="132" t="str">
        <f t="shared" si="10"/>
        <v>0</v>
      </c>
      <c r="AA248" s="372">
        <f t="shared" si="11"/>
        <v>400</v>
      </c>
      <c r="AC248" s="196"/>
    </row>
    <row r="249" spans="1:29" s="82" customFormat="1" ht="12" customHeight="1" x14ac:dyDescent="0.2">
      <c r="A249" s="80" t="s">
        <v>4446</v>
      </c>
      <c r="B249" s="81">
        <v>216</v>
      </c>
      <c r="C249" s="80" t="s">
        <v>4447</v>
      </c>
      <c r="D249" s="80" t="s">
        <v>4449</v>
      </c>
      <c r="E249" s="82" t="s">
        <v>5516</v>
      </c>
      <c r="F249" s="82">
        <v>8</v>
      </c>
      <c r="G249" s="197">
        <v>25</v>
      </c>
      <c r="I249" s="126" t="s">
        <v>5259</v>
      </c>
      <c r="J249" s="82" t="s">
        <v>3005</v>
      </c>
      <c r="K249" s="4" t="s">
        <v>4069</v>
      </c>
      <c r="L249" s="80" t="s">
        <v>1616</v>
      </c>
      <c r="M249" s="82" t="s">
        <v>4291</v>
      </c>
      <c r="N249" s="53" t="s">
        <v>3005</v>
      </c>
      <c r="O249" s="183" t="s">
        <v>5261</v>
      </c>
      <c r="P249" s="82">
        <v>25</v>
      </c>
      <c r="Q249" s="80" t="s">
        <v>5514</v>
      </c>
      <c r="R249" s="81">
        <v>300</v>
      </c>
      <c r="S249" s="198" t="s">
        <v>4528</v>
      </c>
      <c r="T249" s="80" t="s">
        <v>3921</v>
      </c>
      <c r="U249" s="79" t="s">
        <v>5519</v>
      </c>
      <c r="V249" s="79" t="s">
        <v>5519</v>
      </c>
      <c r="W249" s="79" t="s">
        <v>3979</v>
      </c>
      <c r="X249" s="82" t="s">
        <v>3978</v>
      </c>
      <c r="Y249" s="132">
        <f t="shared" si="9"/>
        <v>400</v>
      </c>
      <c r="Z249" s="132" t="str">
        <f t="shared" si="10"/>
        <v>0</v>
      </c>
      <c r="AA249" s="372">
        <f t="shared" si="11"/>
        <v>400</v>
      </c>
      <c r="AC249" s="196"/>
    </row>
    <row r="250" spans="1:29" s="82" customFormat="1" ht="12" customHeight="1" x14ac:dyDescent="0.2">
      <c r="A250" s="80" t="s">
        <v>4446</v>
      </c>
      <c r="B250" s="81">
        <v>216</v>
      </c>
      <c r="C250" s="80" t="s">
        <v>4447</v>
      </c>
      <c r="D250" s="80" t="s">
        <v>4449</v>
      </c>
      <c r="E250" s="82" t="s">
        <v>5516</v>
      </c>
      <c r="F250" s="82">
        <v>8</v>
      </c>
      <c r="G250" s="197">
        <v>25</v>
      </c>
      <c r="I250" s="126" t="s">
        <v>3666</v>
      </c>
      <c r="J250" s="82" t="s">
        <v>3005</v>
      </c>
      <c r="K250" s="4" t="s">
        <v>4069</v>
      </c>
      <c r="L250" s="80" t="s">
        <v>1616</v>
      </c>
      <c r="M250" s="82" t="s">
        <v>4979</v>
      </c>
      <c r="N250" s="53" t="s">
        <v>3005</v>
      </c>
      <c r="O250" s="112" t="s">
        <v>4069</v>
      </c>
      <c r="P250" s="82">
        <v>25</v>
      </c>
      <c r="Q250" s="80" t="s">
        <v>4464</v>
      </c>
      <c r="R250" s="81">
        <v>16</v>
      </c>
      <c r="S250" s="198" t="s">
        <v>5040</v>
      </c>
      <c r="T250" s="80" t="s">
        <v>4465</v>
      </c>
      <c r="U250" s="79" t="s">
        <v>5519</v>
      </c>
      <c r="V250" s="79" t="s">
        <v>5519</v>
      </c>
      <c r="W250" s="79" t="s">
        <v>3979</v>
      </c>
      <c r="X250" s="79" t="s">
        <v>5042</v>
      </c>
      <c r="Y250" s="132">
        <f t="shared" si="9"/>
        <v>400</v>
      </c>
      <c r="Z250" s="132">
        <f t="shared" si="10"/>
        <v>400</v>
      </c>
      <c r="AA250" s="372" t="str">
        <f t="shared" si="11"/>
        <v>0</v>
      </c>
      <c r="AC250" s="196"/>
    </row>
    <row r="251" spans="1:29" s="82" customFormat="1" ht="12" customHeight="1" x14ac:dyDescent="0.2">
      <c r="A251" s="80" t="s">
        <v>4446</v>
      </c>
      <c r="B251" s="81">
        <v>216</v>
      </c>
      <c r="C251" s="80" t="s">
        <v>4447</v>
      </c>
      <c r="D251" s="80" t="s">
        <v>4449</v>
      </c>
      <c r="E251" s="82" t="s">
        <v>5516</v>
      </c>
      <c r="F251" s="82">
        <v>8</v>
      </c>
      <c r="G251" s="197">
        <v>25</v>
      </c>
      <c r="I251" s="126" t="s">
        <v>3666</v>
      </c>
      <c r="J251" s="82" t="s">
        <v>3005</v>
      </c>
      <c r="K251" s="4" t="s">
        <v>4069</v>
      </c>
      <c r="L251" s="80" t="s">
        <v>1616</v>
      </c>
      <c r="M251" s="82" t="s">
        <v>4979</v>
      </c>
      <c r="N251" s="53" t="s">
        <v>3005</v>
      </c>
      <c r="O251" s="112" t="s">
        <v>4069</v>
      </c>
      <c r="P251" s="82">
        <v>25</v>
      </c>
      <c r="Q251" s="80" t="s">
        <v>5514</v>
      </c>
      <c r="R251" s="81">
        <v>12.65</v>
      </c>
      <c r="S251" s="198" t="s">
        <v>5040</v>
      </c>
      <c r="T251" s="80" t="s">
        <v>5509</v>
      </c>
      <c r="U251" s="79" t="s">
        <v>5519</v>
      </c>
      <c r="V251" s="79" t="s">
        <v>5519</v>
      </c>
      <c r="W251" s="79" t="s">
        <v>3979</v>
      </c>
      <c r="X251" s="79" t="s">
        <v>5042</v>
      </c>
      <c r="Y251" s="132">
        <f t="shared" si="9"/>
        <v>400</v>
      </c>
      <c r="Z251" s="132">
        <f t="shared" si="10"/>
        <v>400</v>
      </c>
      <c r="AA251" s="372" t="str">
        <f t="shared" si="11"/>
        <v>0</v>
      </c>
      <c r="AC251" s="196"/>
    </row>
    <row r="252" spans="1:29" s="82" customFormat="1" ht="12" customHeight="1" x14ac:dyDescent="0.2">
      <c r="A252" s="80" t="s">
        <v>4446</v>
      </c>
      <c r="B252" s="81">
        <v>216</v>
      </c>
      <c r="C252" s="80" t="s">
        <v>4447</v>
      </c>
      <c r="D252" s="80" t="s">
        <v>4449</v>
      </c>
      <c r="E252" s="82" t="s">
        <v>5516</v>
      </c>
      <c r="F252" s="82">
        <v>8</v>
      </c>
      <c r="G252" s="197">
        <v>25</v>
      </c>
      <c r="I252" s="126" t="s">
        <v>3666</v>
      </c>
      <c r="J252" s="82" t="s">
        <v>3005</v>
      </c>
      <c r="K252" s="4" t="s">
        <v>4069</v>
      </c>
      <c r="L252" s="80" t="s">
        <v>1616</v>
      </c>
      <c r="M252" s="112" t="s">
        <v>4979</v>
      </c>
      <c r="N252" s="53" t="s">
        <v>3005</v>
      </c>
      <c r="O252" s="112" t="s">
        <v>4069</v>
      </c>
      <c r="P252" s="83">
        <v>25</v>
      </c>
      <c r="Q252" s="80" t="s">
        <v>2719</v>
      </c>
      <c r="R252" s="81">
        <v>35</v>
      </c>
      <c r="S252" s="198" t="s">
        <v>5040</v>
      </c>
      <c r="T252" s="80" t="s">
        <v>5491</v>
      </c>
      <c r="U252" s="79" t="s">
        <v>5519</v>
      </c>
      <c r="V252" s="79" t="s">
        <v>5519</v>
      </c>
      <c r="W252" s="79" t="s">
        <v>3979</v>
      </c>
      <c r="X252" s="79" t="s">
        <v>5042</v>
      </c>
      <c r="Y252" s="132">
        <f t="shared" si="9"/>
        <v>400</v>
      </c>
      <c r="Z252" s="132">
        <f t="shared" si="10"/>
        <v>400</v>
      </c>
      <c r="AA252" s="372" t="str">
        <f t="shared" si="11"/>
        <v>0</v>
      </c>
    </row>
    <row r="253" spans="1:29" s="82" customFormat="1" ht="12" customHeight="1" x14ac:dyDescent="0.2">
      <c r="A253" s="80" t="s">
        <v>4446</v>
      </c>
      <c r="B253" s="81">
        <v>216</v>
      </c>
      <c r="C253" s="80" t="s">
        <v>4447</v>
      </c>
      <c r="D253" s="80" t="s">
        <v>4449</v>
      </c>
      <c r="E253" s="82" t="s">
        <v>5516</v>
      </c>
      <c r="F253" s="82">
        <v>8</v>
      </c>
      <c r="G253" s="197">
        <v>25</v>
      </c>
      <c r="I253" s="126" t="s">
        <v>3666</v>
      </c>
      <c r="J253" s="82" t="s">
        <v>3005</v>
      </c>
      <c r="K253" s="4" t="s">
        <v>4069</v>
      </c>
      <c r="L253" s="80" t="s">
        <v>1616</v>
      </c>
      <c r="M253" s="112" t="s">
        <v>4979</v>
      </c>
      <c r="N253" s="53" t="s">
        <v>3005</v>
      </c>
      <c r="O253" s="112" t="s">
        <v>4069</v>
      </c>
      <c r="P253" s="83">
        <v>25</v>
      </c>
      <c r="Q253" s="80" t="s">
        <v>2719</v>
      </c>
      <c r="R253" s="81">
        <v>35</v>
      </c>
      <c r="S253" s="198" t="s">
        <v>5040</v>
      </c>
      <c r="T253" s="80" t="s">
        <v>5492</v>
      </c>
      <c r="U253" s="79" t="s">
        <v>5519</v>
      </c>
      <c r="V253" s="79" t="s">
        <v>5519</v>
      </c>
      <c r="W253" s="79" t="s">
        <v>3979</v>
      </c>
      <c r="X253" s="79" t="s">
        <v>5042</v>
      </c>
      <c r="Y253" s="132">
        <f t="shared" si="9"/>
        <v>400</v>
      </c>
      <c r="Z253" s="132">
        <f t="shared" si="10"/>
        <v>400</v>
      </c>
      <c r="AA253" s="372" t="str">
        <f t="shared" si="11"/>
        <v>0</v>
      </c>
    </row>
    <row r="254" spans="1:29" s="82" customFormat="1" ht="12" customHeight="1" x14ac:dyDescent="0.2">
      <c r="A254" s="80" t="s">
        <v>4446</v>
      </c>
      <c r="B254" s="81">
        <v>216</v>
      </c>
      <c r="C254" s="80" t="s">
        <v>4447</v>
      </c>
      <c r="D254" s="80" t="s">
        <v>4449</v>
      </c>
      <c r="E254" s="82" t="s">
        <v>5516</v>
      </c>
      <c r="F254" s="82">
        <v>8</v>
      </c>
      <c r="G254" s="197">
        <v>25</v>
      </c>
      <c r="I254" s="126" t="s">
        <v>3666</v>
      </c>
      <c r="J254" s="82" t="s">
        <v>3005</v>
      </c>
      <c r="K254" s="4" t="s">
        <v>4069</v>
      </c>
      <c r="L254" s="80" t="s">
        <v>1616</v>
      </c>
      <c r="M254" s="112" t="s">
        <v>4979</v>
      </c>
      <c r="N254" s="53" t="s">
        <v>3005</v>
      </c>
      <c r="O254" s="112" t="s">
        <v>4069</v>
      </c>
      <c r="P254" s="83">
        <v>25</v>
      </c>
      <c r="Q254" s="80" t="s">
        <v>2719</v>
      </c>
      <c r="R254" s="81">
        <v>35</v>
      </c>
      <c r="S254" s="198" t="s">
        <v>5040</v>
      </c>
      <c r="T254" s="80" t="s">
        <v>5493</v>
      </c>
      <c r="U254" s="79" t="s">
        <v>5519</v>
      </c>
      <c r="V254" s="79" t="s">
        <v>5519</v>
      </c>
      <c r="W254" s="79" t="s">
        <v>3979</v>
      </c>
      <c r="X254" s="79" t="s">
        <v>5042</v>
      </c>
      <c r="Y254" s="132">
        <f t="shared" si="9"/>
        <v>400</v>
      </c>
      <c r="Z254" s="132">
        <f t="shared" si="10"/>
        <v>400</v>
      </c>
      <c r="AA254" s="372" t="str">
        <f t="shared" si="11"/>
        <v>0</v>
      </c>
    </row>
    <row r="255" spans="1:29" s="79" customFormat="1" ht="12" customHeight="1" x14ac:dyDescent="0.2">
      <c r="A255" s="85" t="s">
        <v>3861</v>
      </c>
      <c r="B255" s="84">
        <v>19</v>
      </c>
      <c r="C255" s="85" t="s">
        <v>5514</v>
      </c>
      <c r="D255" s="85" t="s">
        <v>4449</v>
      </c>
      <c r="E255" s="79" t="s">
        <v>5516</v>
      </c>
      <c r="F255" s="79">
        <v>8</v>
      </c>
      <c r="G255" s="79">
        <v>25</v>
      </c>
      <c r="I255" s="19" t="s">
        <v>1467</v>
      </c>
      <c r="J255" s="193" t="s">
        <v>3005</v>
      </c>
      <c r="K255" s="19" t="s">
        <v>4069</v>
      </c>
      <c r="L255" s="85" t="s">
        <v>1616</v>
      </c>
      <c r="M255" s="79" t="s">
        <v>4069</v>
      </c>
      <c r="N255" s="132" t="s">
        <v>3005</v>
      </c>
      <c r="O255" s="110" t="s">
        <v>5043</v>
      </c>
      <c r="P255" s="79">
        <v>25</v>
      </c>
      <c r="Q255" s="85" t="s">
        <v>5514</v>
      </c>
      <c r="R255" s="84">
        <v>0</v>
      </c>
      <c r="S255" s="193" t="s">
        <v>5040</v>
      </c>
      <c r="T255" s="85" t="s">
        <v>3859</v>
      </c>
      <c r="U255" s="79" t="s">
        <v>5519</v>
      </c>
      <c r="V255" s="79" t="s">
        <v>5519</v>
      </c>
      <c r="W255" s="79" t="s">
        <v>3979</v>
      </c>
      <c r="X255" s="79" t="s">
        <v>5042</v>
      </c>
      <c r="Y255" s="132">
        <f t="shared" si="9"/>
        <v>400</v>
      </c>
      <c r="Z255" s="132">
        <f t="shared" si="10"/>
        <v>400</v>
      </c>
      <c r="AA255" s="372" t="str">
        <f t="shared" si="11"/>
        <v>0</v>
      </c>
      <c r="AC255" s="86"/>
    </row>
    <row r="256" spans="1:29" s="79" customFormat="1" ht="12" customHeight="1" x14ac:dyDescent="0.2">
      <c r="A256" s="85" t="s">
        <v>3860</v>
      </c>
      <c r="B256" s="84">
        <v>26.45</v>
      </c>
      <c r="C256" s="85" t="s">
        <v>5528</v>
      </c>
      <c r="D256" s="85" t="s">
        <v>4449</v>
      </c>
      <c r="E256" s="79" t="s">
        <v>5516</v>
      </c>
      <c r="F256" s="79">
        <v>8</v>
      </c>
      <c r="G256" s="79">
        <v>25</v>
      </c>
      <c r="I256" s="19" t="s">
        <v>1468</v>
      </c>
      <c r="J256" s="193" t="s">
        <v>3005</v>
      </c>
      <c r="K256" s="19" t="s">
        <v>4069</v>
      </c>
      <c r="L256" s="85" t="s">
        <v>1616</v>
      </c>
      <c r="M256" s="79" t="s">
        <v>4069</v>
      </c>
      <c r="N256" s="132" t="s">
        <v>3005</v>
      </c>
      <c r="O256" s="110" t="s">
        <v>5043</v>
      </c>
      <c r="P256" s="79">
        <v>25</v>
      </c>
      <c r="Q256" s="85" t="s">
        <v>5514</v>
      </c>
      <c r="R256" s="84">
        <v>0</v>
      </c>
      <c r="S256" s="193" t="s">
        <v>5040</v>
      </c>
      <c r="T256" s="85" t="s">
        <v>3859</v>
      </c>
      <c r="U256" s="79" t="s">
        <v>5519</v>
      </c>
      <c r="V256" s="79" t="s">
        <v>5519</v>
      </c>
      <c r="W256" s="79" t="s">
        <v>3979</v>
      </c>
      <c r="X256" s="79" t="s">
        <v>5042</v>
      </c>
      <c r="Y256" s="132">
        <f t="shared" si="9"/>
        <v>400</v>
      </c>
      <c r="Z256" s="132">
        <f t="shared" si="10"/>
        <v>400</v>
      </c>
      <c r="AA256" s="372" t="str">
        <f t="shared" si="11"/>
        <v>0</v>
      </c>
      <c r="AC256" s="86"/>
    </row>
    <row r="257" spans="1:29" s="79" customFormat="1" ht="12" customHeight="1" x14ac:dyDescent="0.2">
      <c r="A257" s="85" t="s">
        <v>3862</v>
      </c>
      <c r="B257" s="84">
        <v>44.25</v>
      </c>
      <c r="C257" s="85" t="s">
        <v>5528</v>
      </c>
      <c r="D257" s="85" t="s">
        <v>4449</v>
      </c>
      <c r="E257" s="79" t="s">
        <v>5516</v>
      </c>
      <c r="F257" s="79">
        <v>8</v>
      </c>
      <c r="G257" s="79">
        <v>25</v>
      </c>
      <c r="I257" s="19" t="s">
        <v>1469</v>
      </c>
      <c r="J257" s="193" t="s">
        <v>3005</v>
      </c>
      <c r="K257" s="19" t="s">
        <v>4069</v>
      </c>
      <c r="L257" s="85" t="s">
        <v>1616</v>
      </c>
      <c r="M257" s="79" t="s">
        <v>4069</v>
      </c>
      <c r="N257" s="132" t="s">
        <v>3005</v>
      </c>
      <c r="O257" s="110" t="s">
        <v>5044</v>
      </c>
      <c r="P257" s="79">
        <v>25</v>
      </c>
      <c r="Q257" s="85" t="s">
        <v>5514</v>
      </c>
      <c r="R257" s="84">
        <v>0</v>
      </c>
      <c r="S257" s="193" t="s">
        <v>5040</v>
      </c>
      <c r="T257" s="85" t="s">
        <v>3868</v>
      </c>
      <c r="U257" s="79" t="s">
        <v>5519</v>
      </c>
      <c r="V257" s="79" t="s">
        <v>5519</v>
      </c>
      <c r="W257" s="79" t="s">
        <v>3979</v>
      </c>
      <c r="X257" s="79" t="s">
        <v>5042</v>
      </c>
      <c r="Y257" s="132">
        <f t="shared" si="9"/>
        <v>400</v>
      </c>
      <c r="Z257" s="132">
        <f t="shared" si="10"/>
        <v>400</v>
      </c>
      <c r="AA257" s="372" t="str">
        <f t="shared" si="11"/>
        <v>0</v>
      </c>
      <c r="AC257" s="86"/>
    </row>
    <row r="258" spans="1:29" s="79" customFormat="1" ht="12" customHeight="1" x14ac:dyDescent="0.2">
      <c r="A258" s="85" t="s">
        <v>3858</v>
      </c>
      <c r="B258" s="84">
        <v>44.9</v>
      </c>
      <c r="C258" s="85" t="s">
        <v>5528</v>
      </c>
      <c r="D258" s="85" t="s">
        <v>4449</v>
      </c>
      <c r="E258" s="79" t="s">
        <v>5516</v>
      </c>
      <c r="F258" s="79">
        <v>8</v>
      </c>
      <c r="G258" s="79">
        <v>25</v>
      </c>
      <c r="I258" s="19" t="s">
        <v>1131</v>
      </c>
      <c r="J258" s="193" t="s">
        <v>3005</v>
      </c>
      <c r="K258" s="19" t="s">
        <v>4069</v>
      </c>
      <c r="L258" s="85" t="s">
        <v>1616</v>
      </c>
      <c r="M258" s="79" t="s">
        <v>4069</v>
      </c>
      <c r="N258" s="132" t="s">
        <v>3005</v>
      </c>
      <c r="O258" s="110" t="s">
        <v>2363</v>
      </c>
      <c r="P258" s="79">
        <v>25</v>
      </c>
      <c r="Q258" s="85" t="s">
        <v>5523</v>
      </c>
      <c r="R258" s="84">
        <v>0</v>
      </c>
      <c r="S258" s="193" t="s">
        <v>5040</v>
      </c>
      <c r="T258" s="85" t="s">
        <v>3869</v>
      </c>
      <c r="U258" s="79" t="s">
        <v>5519</v>
      </c>
      <c r="V258" s="79" t="s">
        <v>5519</v>
      </c>
      <c r="W258" s="79" t="s">
        <v>3979</v>
      </c>
      <c r="X258" s="79" t="s">
        <v>5042</v>
      </c>
      <c r="Y258" s="132">
        <f t="shared" si="9"/>
        <v>400</v>
      </c>
      <c r="Z258" s="132">
        <f t="shared" si="10"/>
        <v>400</v>
      </c>
      <c r="AA258" s="372" t="str">
        <f t="shared" si="11"/>
        <v>0</v>
      </c>
      <c r="AC258" s="86"/>
    </row>
    <row r="259" spans="1:29" s="79" customFormat="1" ht="12" customHeight="1" x14ac:dyDescent="0.2">
      <c r="A259" s="85" t="s">
        <v>3858</v>
      </c>
      <c r="B259" s="84">
        <v>44.9</v>
      </c>
      <c r="C259" s="85" t="s">
        <v>5528</v>
      </c>
      <c r="D259" s="85" t="s">
        <v>4449</v>
      </c>
      <c r="E259" s="79" t="s">
        <v>5516</v>
      </c>
      <c r="F259" s="79">
        <v>8</v>
      </c>
      <c r="G259" s="79">
        <v>25</v>
      </c>
      <c r="I259" s="19" t="s">
        <v>1131</v>
      </c>
      <c r="J259" s="193" t="s">
        <v>3005</v>
      </c>
      <c r="K259" s="19" t="s">
        <v>4069</v>
      </c>
      <c r="L259" s="85" t="s">
        <v>1616</v>
      </c>
      <c r="M259" s="79" t="s">
        <v>4069</v>
      </c>
      <c r="N259" s="132" t="s">
        <v>3005</v>
      </c>
      <c r="O259" s="110" t="s">
        <v>5044</v>
      </c>
      <c r="P259" s="79">
        <v>25</v>
      </c>
      <c r="Q259" s="85" t="s">
        <v>5514</v>
      </c>
      <c r="R259" s="84">
        <v>0</v>
      </c>
      <c r="S259" s="193" t="s">
        <v>5040</v>
      </c>
      <c r="T259" s="85" t="s">
        <v>3868</v>
      </c>
      <c r="U259" s="79" t="s">
        <v>5519</v>
      </c>
      <c r="V259" s="79" t="s">
        <v>5519</v>
      </c>
      <c r="W259" s="79" t="s">
        <v>3979</v>
      </c>
      <c r="X259" s="79" t="s">
        <v>5042</v>
      </c>
      <c r="Y259" s="132">
        <f t="shared" si="9"/>
        <v>400</v>
      </c>
      <c r="Z259" s="132">
        <f t="shared" si="10"/>
        <v>400</v>
      </c>
      <c r="AA259" s="372" t="str">
        <f t="shared" si="11"/>
        <v>0</v>
      </c>
      <c r="AC259" s="86"/>
    </row>
    <row r="260" spans="1:29" s="79" customFormat="1" ht="12" customHeight="1" x14ac:dyDescent="0.2">
      <c r="A260" s="85" t="s">
        <v>3863</v>
      </c>
      <c r="B260" s="84">
        <v>45</v>
      </c>
      <c r="C260" s="85" t="s">
        <v>5528</v>
      </c>
      <c r="D260" s="85" t="s">
        <v>4449</v>
      </c>
      <c r="E260" s="79" t="s">
        <v>5516</v>
      </c>
      <c r="F260" s="79">
        <v>8</v>
      </c>
      <c r="G260" s="79">
        <v>25</v>
      </c>
      <c r="I260" s="19" t="s">
        <v>1132</v>
      </c>
      <c r="J260" s="193" t="s">
        <v>3005</v>
      </c>
      <c r="K260" s="19" t="s">
        <v>4069</v>
      </c>
      <c r="L260" s="85" t="s">
        <v>1616</v>
      </c>
      <c r="M260" s="79" t="s">
        <v>4069</v>
      </c>
      <c r="N260" s="132" t="s">
        <v>3005</v>
      </c>
      <c r="O260" s="110" t="s">
        <v>2363</v>
      </c>
      <c r="P260" s="79">
        <v>25</v>
      </c>
      <c r="Q260" s="85" t="s">
        <v>5523</v>
      </c>
      <c r="R260" s="84">
        <v>0</v>
      </c>
      <c r="S260" s="193" t="s">
        <v>5040</v>
      </c>
      <c r="T260" s="85" t="s">
        <v>3869</v>
      </c>
      <c r="U260" s="79" t="s">
        <v>5519</v>
      </c>
      <c r="V260" s="79" t="s">
        <v>5519</v>
      </c>
      <c r="W260" s="79" t="s">
        <v>3979</v>
      </c>
      <c r="X260" s="79" t="s">
        <v>5042</v>
      </c>
      <c r="Y260" s="132">
        <f t="shared" si="9"/>
        <v>400</v>
      </c>
      <c r="Z260" s="132">
        <f t="shared" si="10"/>
        <v>400</v>
      </c>
      <c r="AA260" s="372" t="str">
        <f t="shared" si="11"/>
        <v>0</v>
      </c>
      <c r="AC260" s="86"/>
    </row>
    <row r="261" spans="1:29" s="82" customFormat="1" ht="12" customHeight="1" x14ac:dyDescent="0.2">
      <c r="A261" s="85" t="s">
        <v>4416</v>
      </c>
      <c r="B261" s="84">
        <v>28</v>
      </c>
      <c r="C261" s="85" t="s">
        <v>5528</v>
      </c>
      <c r="D261" s="85" t="s">
        <v>4449</v>
      </c>
      <c r="E261" s="79" t="s">
        <v>5516</v>
      </c>
      <c r="F261" s="79">
        <v>8</v>
      </c>
      <c r="G261" s="79">
        <v>25</v>
      </c>
      <c r="H261" s="79"/>
      <c r="I261" s="131"/>
      <c r="J261" s="79" t="s">
        <v>3005</v>
      </c>
      <c r="K261" s="19" t="s">
        <v>4980</v>
      </c>
      <c r="L261" s="80" t="s">
        <v>1616</v>
      </c>
      <c r="M261" s="112" t="s">
        <v>4980</v>
      </c>
      <c r="N261" s="53" t="s">
        <v>3005</v>
      </c>
      <c r="O261" s="112"/>
      <c r="P261" s="83">
        <v>25</v>
      </c>
      <c r="Q261" s="80" t="s">
        <v>2719</v>
      </c>
      <c r="R261" s="81">
        <v>35</v>
      </c>
      <c r="S261" s="198" t="s">
        <v>5040</v>
      </c>
      <c r="T261" s="80" t="s">
        <v>5494</v>
      </c>
      <c r="U261" s="79" t="s">
        <v>5519</v>
      </c>
      <c r="V261" s="79" t="s">
        <v>5519</v>
      </c>
      <c r="W261" s="79" t="s">
        <v>3979</v>
      </c>
      <c r="X261" s="79" t="s">
        <v>5042</v>
      </c>
      <c r="Y261" s="132">
        <f t="shared" si="9"/>
        <v>400</v>
      </c>
      <c r="Z261" s="132">
        <f t="shared" si="10"/>
        <v>400</v>
      </c>
      <c r="AA261" s="372" t="str">
        <f t="shared" si="11"/>
        <v>0</v>
      </c>
    </row>
    <row r="262" spans="1:29" s="82" customFormat="1" ht="12" customHeight="1" x14ac:dyDescent="0.2">
      <c r="A262" s="80" t="s">
        <v>5490</v>
      </c>
      <c r="B262" s="81">
        <v>33</v>
      </c>
      <c r="C262" s="80" t="s">
        <v>2719</v>
      </c>
      <c r="D262" s="80" t="s">
        <v>4449</v>
      </c>
      <c r="E262" s="82" t="s">
        <v>5516</v>
      </c>
      <c r="F262" s="82">
        <v>8</v>
      </c>
      <c r="G262" s="183">
        <v>25</v>
      </c>
      <c r="I262" s="49" t="s">
        <v>3665</v>
      </c>
      <c r="J262" s="82" t="s">
        <v>3005</v>
      </c>
      <c r="K262" s="49" t="s">
        <v>4977</v>
      </c>
      <c r="L262" s="80" t="s">
        <v>1616</v>
      </c>
      <c r="M262" s="82" t="s">
        <v>4170</v>
      </c>
      <c r="N262" s="53" t="s">
        <v>3005</v>
      </c>
      <c r="O262" s="112"/>
      <c r="P262" s="82">
        <v>25</v>
      </c>
      <c r="Q262" s="80" t="s">
        <v>5514</v>
      </c>
      <c r="R262" s="81">
        <v>165</v>
      </c>
      <c r="S262" s="198" t="s">
        <v>5040</v>
      </c>
      <c r="T262" s="80" t="s">
        <v>3890</v>
      </c>
      <c r="U262" s="79" t="s">
        <v>5519</v>
      </c>
      <c r="V262" s="79" t="s">
        <v>5519</v>
      </c>
      <c r="W262" s="79" t="s">
        <v>3979</v>
      </c>
      <c r="X262" s="79" t="s">
        <v>5042</v>
      </c>
      <c r="Y262" s="132">
        <f t="shared" si="9"/>
        <v>400</v>
      </c>
      <c r="Z262" s="132">
        <f t="shared" si="10"/>
        <v>400</v>
      </c>
      <c r="AA262" s="372" t="str">
        <f t="shared" si="11"/>
        <v>0</v>
      </c>
      <c r="AC262" s="196"/>
    </row>
    <row r="263" spans="1:29" s="82" customFormat="1" ht="12" customHeight="1" x14ac:dyDescent="0.2">
      <c r="A263" s="80" t="s">
        <v>4446</v>
      </c>
      <c r="B263" s="81">
        <v>216</v>
      </c>
      <c r="C263" s="80" t="s">
        <v>4447</v>
      </c>
      <c r="D263" s="80" t="s">
        <v>4449</v>
      </c>
      <c r="E263" s="82" t="s">
        <v>5516</v>
      </c>
      <c r="F263" s="82">
        <v>8</v>
      </c>
      <c r="G263" s="224">
        <v>25</v>
      </c>
      <c r="I263" s="127" t="s">
        <v>3666</v>
      </c>
      <c r="J263" s="82" t="s">
        <v>3005</v>
      </c>
      <c r="K263" s="4" t="s">
        <v>4069</v>
      </c>
      <c r="L263" s="80" t="s">
        <v>1616</v>
      </c>
      <c r="M263" s="82" t="s">
        <v>4237</v>
      </c>
      <c r="N263" s="53" t="s">
        <v>3005</v>
      </c>
      <c r="O263" s="183" t="s">
        <v>1476</v>
      </c>
      <c r="P263" s="82">
        <v>25</v>
      </c>
      <c r="Q263" s="80" t="s">
        <v>5528</v>
      </c>
      <c r="R263" s="81">
        <v>25.25</v>
      </c>
      <c r="S263" s="198" t="s">
        <v>5040</v>
      </c>
      <c r="T263" s="80" t="s">
        <v>3903</v>
      </c>
      <c r="U263" s="79" t="s">
        <v>5519</v>
      </c>
      <c r="V263" s="79" t="s">
        <v>5519</v>
      </c>
      <c r="W263" s="79" t="s">
        <v>3979</v>
      </c>
      <c r="X263" s="79" t="s">
        <v>5042</v>
      </c>
      <c r="Y263" s="132">
        <f t="shared" ref="Y263:Y326" si="12">F263*G263*2</f>
        <v>400</v>
      </c>
      <c r="Z263" s="132">
        <f t="shared" ref="Z263:Z326" si="13">IF(X263="N",Y263,"0")</f>
        <v>400</v>
      </c>
      <c r="AA263" s="372" t="str">
        <f t="shared" ref="AA263:AA326" si="14">IF(X263="P",Y263,"0")</f>
        <v>0</v>
      </c>
      <c r="AC263" s="196"/>
    </row>
    <row r="264" spans="1:29" s="82" customFormat="1" ht="12" customHeight="1" x14ac:dyDescent="0.2">
      <c r="A264" s="80" t="s">
        <v>4446</v>
      </c>
      <c r="B264" s="81">
        <v>216</v>
      </c>
      <c r="C264" s="80" t="s">
        <v>4447</v>
      </c>
      <c r="D264" s="80" t="s">
        <v>4449</v>
      </c>
      <c r="E264" s="82" t="s">
        <v>5516</v>
      </c>
      <c r="F264" s="82">
        <v>8</v>
      </c>
      <c r="G264" s="224">
        <v>25</v>
      </c>
      <c r="I264" s="127" t="s">
        <v>3666</v>
      </c>
      <c r="J264" s="82" t="s">
        <v>3005</v>
      </c>
      <c r="K264" s="4" t="s">
        <v>4069</v>
      </c>
      <c r="L264" s="80" t="s">
        <v>1616</v>
      </c>
      <c r="M264" s="82" t="s">
        <v>4237</v>
      </c>
      <c r="N264" s="53" t="s">
        <v>3005</v>
      </c>
      <c r="O264" s="82" t="s">
        <v>5253</v>
      </c>
      <c r="P264" s="82">
        <v>25</v>
      </c>
      <c r="Q264" s="80" t="s">
        <v>5528</v>
      </c>
      <c r="R264" s="81">
        <v>24.18</v>
      </c>
      <c r="S264" s="198" t="s">
        <v>5040</v>
      </c>
      <c r="T264" s="80" t="s">
        <v>4424</v>
      </c>
      <c r="U264" s="79" t="s">
        <v>5519</v>
      </c>
      <c r="V264" s="79" t="s">
        <v>5519</v>
      </c>
      <c r="W264" s="79" t="s">
        <v>3979</v>
      </c>
      <c r="X264" s="79" t="s">
        <v>5042</v>
      </c>
      <c r="Y264" s="132">
        <f t="shared" si="12"/>
        <v>400</v>
      </c>
      <c r="Z264" s="132">
        <f t="shared" si="13"/>
        <v>400</v>
      </c>
      <c r="AA264" s="372" t="str">
        <f t="shared" si="14"/>
        <v>0</v>
      </c>
      <c r="AC264" s="196"/>
    </row>
    <row r="265" spans="1:29" s="82" customFormat="1" ht="12" customHeight="1" x14ac:dyDescent="0.2">
      <c r="A265" s="80" t="s">
        <v>4446</v>
      </c>
      <c r="B265" s="81">
        <v>216</v>
      </c>
      <c r="C265" s="80" t="s">
        <v>4447</v>
      </c>
      <c r="D265" s="80" t="s">
        <v>4449</v>
      </c>
      <c r="E265" s="82" t="s">
        <v>5516</v>
      </c>
      <c r="F265" s="82">
        <v>8</v>
      </c>
      <c r="G265" s="224">
        <v>25</v>
      </c>
      <c r="I265" s="127" t="s">
        <v>3666</v>
      </c>
      <c r="J265" s="82" t="s">
        <v>3005</v>
      </c>
      <c r="K265" s="4" t="s">
        <v>4069</v>
      </c>
      <c r="L265" s="80" t="s">
        <v>1616</v>
      </c>
      <c r="M265" s="82" t="s">
        <v>4237</v>
      </c>
      <c r="N265" s="53" t="s">
        <v>3005</v>
      </c>
      <c r="O265" s="82" t="s">
        <v>5253</v>
      </c>
      <c r="P265" s="82">
        <v>25</v>
      </c>
      <c r="Q265" s="80" t="s">
        <v>5528</v>
      </c>
      <c r="R265" s="81">
        <v>24.18</v>
      </c>
      <c r="S265" s="198" t="s">
        <v>5040</v>
      </c>
      <c r="T265" s="80" t="s">
        <v>4424</v>
      </c>
      <c r="U265" s="79" t="s">
        <v>5519</v>
      </c>
      <c r="V265" s="79" t="s">
        <v>5519</v>
      </c>
      <c r="W265" s="79" t="s">
        <v>3979</v>
      </c>
      <c r="X265" s="79" t="s">
        <v>5042</v>
      </c>
      <c r="Y265" s="132">
        <f t="shared" si="12"/>
        <v>400</v>
      </c>
      <c r="Z265" s="132">
        <f t="shared" si="13"/>
        <v>400</v>
      </c>
      <c r="AA265" s="372" t="str">
        <f t="shared" si="14"/>
        <v>0</v>
      </c>
      <c r="AC265" s="196"/>
    </row>
    <row r="266" spans="1:29" s="79" customFormat="1" ht="12" customHeight="1" x14ac:dyDescent="0.2">
      <c r="A266" s="80" t="s">
        <v>3906</v>
      </c>
      <c r="B266" s="81">
        <v>300</v>
      </c>
      <c r="C266" s="80" t="s">
        <v>5514</v>
      </c>
      <c r="D266" s="80" t="s">
        <v>4449</v>
      </c>
      <c r="E266" s="82" t="s">
        <v>5516</v>
      </c>
      <c r="F266" s="82">
        <v>8</v>
      </c>
      <c r="G266" s="82">
        <v>25</v>
      </c>
      <c r="H266" s="82"/>
      <c r="I266" s="51" t="s">
        <v>1611</v>
      </c>
      <c r="J266" s="82" t="s">
        <v>3005</v>
      </c>
      <c r="K266" s="4" t="s">
        <v>1613</v>
      </c>
      <c r="L266" s="85" t="s">
        <v>1616</v>
      </c>
      <c r="M266" s="79" t="s">
        <v>1611</v>
      </c>
      <c r="N266" s="58" t="s">
        <v>3005</v>
      </c>
      <c r="O266" s="83"/>
      <c r="P266" s="79">
        <v>25</v>
      </c>
      <c r="Q266" s="85" t="s">
        <v>5523</v>
      </c>
      <c r="R266" s="84">
        <v>120</v>
      </c>
      <c r="S266" s="198" t="s">
        <v>5040</v>
      </c>
      <c r="T266" s="85" t="s">
        <v>5022</v>
      </c>
      <c r="U266" s="79" t="s">
        <v>5519</v>
      </c>
      <c r="V266" s="79" t="s">
        <v>5519</v>
      </c>
      <c r="W266" s="79" t="s">
        <v>3979</v>
      </c>
      <c r="X266" s="79" t="s">
        <v>5042</v>
      </c>
      <c r="Y266" s="132">
        <f t="shared" si="12"/>
        <v>400</v>
      </c>
      <c r="Z266" s="132">
        <f t="shared" si="13"/>
        <v>400</v>
      </c>
      <c r="AA266" s="372" t="str">
        <f t="shared" si="14"/>
        <v>0</v>
      </c>
      <c r="AC266" s="86"/>
    </row>
    <row r="267" spans="1:29" s="79" customFormat="1" ht="12" customHeight="1" x14ac:dyDescent="0.2">
      <c r="A267" s="80" t="s">
        <v>2329</v>
      </c>
      <c r="B267" s="81">
        <v>35</v>
      </c>
      <c r="C267" s="80" t="s">
        <v>2719</v>
      </c>
      <c r="D267" s="80" t="s">
        <v>4449</v>
      </c>
      <c r="E267" s="82" t="s">
        <v>5516</v>
      </c>
      <c r="F267" s="82">
        <v>8</v>
      </c>
      <c r="G267" s="183">
        <v>25</v>
      </c>
      <c r="H267" s="82"/>
      <c r="I267" s="49" t="s">
        <v>3662</v>
      </c>
      <c r="J267" s="82" t="s">
        <v>3005</v>
      </c>
      <c r="K267" s="49" t="s">
        <v>1436</v>
      </c>
      <c r="L267" s="85" t="s">
        <v>1616</v>
      </c>
      <c r="M267" s="79" t="s">
        <v>1614</v>
      </c>
      <c r="N267" s="53" t="s">
        <v>3005</v>
      </c>
      <c r="O267" s="83"/>
      <c r="P267" s="79">
        <v>25</v>
      </c>
      <c r="Q267" s="85" t="s">
        <v>5528</v>
      </c>
      <c r="R267" s="84">
        <v>62</v>
      </c>
      <c r="S267" s="198" t="s">
        <v>5040</v>
      </c>
      <c r="T267" s="85" t="s">
        <v>3917</v>
      </c>
      <c r="U267" s="79" t="s">
        <v>5519</v>
      </c>
      <c r="V267" s="79" t="s">
        <v>5519</v>
      </c>
      <c r="W267" s="79" t="s">
        <v>3979</v>
      </c>
      <c r="X267" s="79" t="s">
        <v>5042</v>
      </c>
      <c r="Y267" s="132">
        <f t="shared" si="12"/>
        <v>400</v>
      </c>
      <c r="Z267" s="132">
        <f t="shared" si="13"/>
        <v>400</v>
      </c>
      <c r="AA267" s="372" t="str">
        <f t="shared" si="14"/>
        <v>0</v>
      </c>
      <c r="AC267" s="86"/>
    </row>
    <row r="268" spans="1:29" s="82" customFormat="1" ht="12" customHeight="1" x14ac:dyDescent="0.2">
      <c r="A268" s="80" t="s">
        <v>2330</v>
      </c>
      <c r="B268" s="81">
        <v>35</v>
      </c>
      <c r="C268" s="80" t="s">
        <v>2719</v>
      </c>
      <c r="D268" s="80" t="s">
        <v>4449</v>
      </c>
      <c r="E268" s="82" t="s">
        <v>5516</v>
      </c>
      <c r="F268" s="82">
        <v>8</v>
      </c>
      <c r="G268" s="183">
        <v>9</v>
      </c>
      <c r="H268" s="82" t="s">
        <v>1561</v>
      </c>
      <c r="I268" s="49" t="s">
        <v>3662</v>
      </c>
      <c r="J268" s="82" t="s">
        <v>3005</v>
      </c>
      <c r="K268" s="49" t="s">
        <v>1436</v>
      </c>
      <c r="L268" s="80" t="s">
        <v>1616</v>
      </c>
      <c r="M268" s="82" t="s">
        <v>1614</v>
      </c>
      <c r="N268" s="53" t="s">
        <v>3005</v>
      </c>
      <c r="O268" s="183"/>
      <c r="P268" s="190">
        <v>9</v>
      </c>
      <c r="Q268" s="80" t="s">
        <v>5528</v>
      </c>
      <c r="R268" s="81">
        <v>62</v>
      </c>
      <c r="S268" s="198" t="s">
        <v>5040</v>
      </c>
      <c r="T268" s="80" t="s">
        <v>3916</v>
      </c>
      <c r="U268" s="79" t="s">
        <v>5519</v>
      </c>
      <c r="V268" s="79" t="s">
        <v>5519</v>
      </c>
      <c r="W268" s="79" t="s">
        <v>3979</v>
      </c>
      <c r="X268" s="79" t="s">
        <v>5042</v>
      </c>
      <c r="Y268" s="132">
        <f t="shared" si="12"/>
        <v>144</v>
      </c>
      <c r="Z268" s="132">
        <f t="shared" si="13"/>
        <v>144</v>
      </c>
      <c r="AA268" s="372" t="str">
        <f t="shared" si="14"/>
        <v>0</v>
      </c>
      <c r="AC268" s="196"/>
    </row>
    <row r="269" spans="1:29" s="82" customFormat="1" ht="12" customHeight="1" x14ac:dyDescent="0.2">
      <c r="A269" s="80" t="s">
        <v>3878</v>
      </c>
      <c r="B269" s="81">
        <v>290.5</v>
      </c>
      <c r="C269" s="80" t="s">
        <v>5514</v>
      </c>
      <c r="D269" s="80" t="s">
        <v>4449</v>
      </c>
      <c r="E269" s="82" t="s">
        <v>5516</v>
      </c>
      <c r="F269" s="82">
        <v>8</v>
      </c>
      <c r="G269" s="82">
        <v>25</v>
      </c>
      <c r="I269" s="49"/>
      <c r="J269" s="82" t="s">
        <v>3005</v>
      </c>
      <c r="K269" s="4" t="s">
        <v>4138</v>
      </c>
      <c r="L269" s="80" t="s">
        <v>1616</v>
      </c>
      <c r="M269" s="112" t="s">
        <v>1440</v>
      </c>
      <c r="N269" s="53" t="s">
        <v>3005</v>
      </c>
      <c r="O269" s="112" t="s">
        <v>5254</v>
      </c>
      <c r="P269" s="83">
        <v>25</v>
      </c>
      <c r="Q269" s="80" t="s">
        <v>2719</v>
      </c>
      <c r="R269" s="81">
        <v>37</v>
      </c>
      <c r="S269" s="198" t="s">
        <v>5040</v>
      </c>
      <c r="T269" s="80" t="s">
        <v>4485</v>
      </c>
      <c r="U269" s="79" t="s">
        <v>5519</v>
      </c>
      <c r="V269" s="79" t="s">
        <v>5519</v>
      </c>
      <c r="W269" s="79" t="s">
        <v>3979</v>
      </c>
      <c r="X269" s="79" t="s">
        <v>5042</v>
      </c>
      <c r="Y269" s="132">
        <f t="shared" si="12"/>
        <v>400</v>
      </c>
      <c r="Z269" s="132">
        <f t="shared" si="13"/>
        <v>400</v>
      </c>
      <c r="AA269" s="372" t="str">
        <f t="shared" si="14"/>
        <v>0</v>
      </c>
    </row>
    <row r="270" spans="1:29" s="82" customFormat="1" ht="12" customHeight="1" x14ac:dyDescent="0.2">
      <c r="A270" s="80" t="s">
        <v>3913</v>
      </c>
      <c r="B270" s="81">
        <v>255</v>
      </c>
      <c r="C270" s="80" t="s">
        <v>5523</v>
      </c>
      <c r="D270" s="80" t="s">
        <v>4449</v>
      </c>
      <c r="E270" s="82" t="s">
        <v>5516</v>
      </c>
      <c r="F270" s="82">
        <v>8</v>
      </c>
      <c r="G270" s="82">
        <v>25</v>
      </c>
      <c r="I270" s="51"/>
      <c r="J270" s="82" t="s">
        <v>3005</v>
      </c>
      <c r="K270" s="4" t="s">
        <v>1613</v>
      </c>
      <c r="L270" s="80" t="s">
        <v>1616</v>
      </c>
      <c r="M270" s="112" t="s">
        <v>1441</v>
      </c>
      <c r="N270" s="53" t="s">
        <v>3005</v>
      </c>
      <c r="O270" s="112" t="s">
        <v>1613</v>
      </c>
      <c r="P270" s="83">
        <v>25</v>
      </c>
      <c r="Q270" s="80" t="s">
        <v>2719</v>
      </c>
      <c r="R270" s="81">
        <v>37</v>
      </c>
      <c r="S270" s="198" t="s">
        <v>5040</v>
      </c>
      <c r="T270" s="80" t="s">
        <v>4487</v>
      </c>
      <c r="U270" s="79" t="s">
        <v>5519</v>
      </c>
      <c r="V270" s="79" t="s">
        <v>5519</v>
      </c>
      <c r="W270" s="79" t="s">
        <v>3979</v>
      </c>
      <c r="X270" s="79" t="s">
        <v>5042</v>
      </c>
      <c r="Y270" s="132">
        <f t="shared" si="12"/>
        <v>400</v>
      </c>
      <c r="Z270" s="132">
        <f t="shared" si="13"/>
        <v>400</v>
      </c>
      <c r="AA270" s="372" t="str">
        <f t="shared" si="14"/>
        <v>0</v>
      </c>
    </row>
    <row r="271" spans="1:29" s="82" customFormat="1" ht="12" customHeight="1" x14ac:dyDescent="0.2">
      <c r="A271" s="85" t="s">
        <v>3955</v>
      </c>
      <c r="B271" s="84">
        <v>220</v>
      </c>
      <c r="C271" s="85" t="s">
        <v>5523</v>
      </c>
      <c r="D271" s="85" t="s">
        <v>4449</v>
      </c>
      <c r="E271" s="79" t="s">
        <v>5516</v>
      </c>
      <c r="F271" s="79">
        <v>8</v>
      </c>
      <c r="G271" s="79">
        <v>25</v>
      </c>
      <c r="H271" s="79"/>
      <c r="I271" s="51"/>
      <c r="J271" s="82" t="s">
        <v>3005</v>
      </c>
      <c r="K271" s="19" t="s">
        <v>1441</v>
      </c>
      <c r="L271" s="80" t="s">
        <v>1616</v>
      </c>
      <c r="M271" s="112" t="s">
        <v>1441</v>
      </c>
      <c r="N271" s="53" t="s">
        <v>3005</v>
      </c>
      <c r="O271" s="112"/>
      <c r="P271" s="83">
        <v>25</v>
      </c>
      <c r="Q271" s="80" t="s">
        <v>2719</v>
      </c>
      <c r="R271" s="81">
        <v>37</v>
      </c>
      <c r="S271" s="198" t="s">
        <v>5040</v>
      </c>
      <c r="T271" s="80" t="s">
        <v>4488</v>
      </c>
      <c r="U271" s="79" t="s">
        <v>5519</v>
      </c>
      <c r="V271" s="79" t="s">
        <v>5519</v>
      </c>
      <c r="W271" s="79" t="s">
        <v>3979</v>
      </c>
      <c r="X271" s="79" t="s">
        <v>5042</v>
      </c>
      <c r="Y271" s="132">
        <f t="shared" si="12"/>
        <v>400</v>
      </c>
      <c r="Z271" s="132">
        <f t="shared" si="13"/>
        <v>400</v>
      </c>
      <c r="AA271" s="372" t="str">
        <f t="shared" si="14"/>
        <v>0</v>
      </c>
    </row>
    <row r="272" spans="1:29" s="82" customFormat="1" ht="12" customHeight="1" x14ac:dyDescent="0.2">
      <c r="A272" s="80" t="s">
        <v>3950</v>
      </c>
      <c r="B272" s="81">
        <v>265</v>
      </c>
      <c r="C272" s="80" t="s">
        <v>5523</v>
      </c>
      <c r="D272" s="80" t="s">
        <v>4449</v>
      </c>
      <c r="E272" s="82" t="s">
        <v>5516</v>
      </c>
      <c r="F272" s="82">
        <v>8</v>
      </c>
      <c r="G272" s="82">
        <v>25</v>
      </c>
      <c r="J272" s="82" t="s">
        <v>3005</v>
      </c>
      <c r="K272" s="19" t="s">
        <v>1441</v>
      </c>
      <c r="L272" s="80" t="s">
        <v>1616</v>
      </c>
      <c r="M272" s="112" t="s">
        <v>1441</v>
      </c>
      <c r="N272" s="53" t="s">
        <v>3005</v>
      </c>
      <c r="O272" s="112"/>
      <c r="P272" s="83">
        <v>25</v>
      </c>
      <c r="Q272" s="80" t="s">
        <v>2719</v>
      </c>
      <c r="R272" s="81">
        <v>35</v>
      </c>
      <c r="S272" s="198" t="s">
        <v>5040</v>
      </c>
      <c r="T272" s="80" t="s">
        <v>4489</v>
      </c>
      <c r="U272" s="79" t="s">
        <v>5519</v>
      </c>
      <c r="V272" s="79" t="s">
        <v>5519</v>
      </c>
      <c r="W272" s="79" t="s">
        <v>3979</v>
      </c>
      <c r="X272" s="79" t="s">
        <v>5042</v>
      </c>
      <c r="Y272" s="132">
        <f t="shared" si="12"/>
        <v>400</v>
      </c>
      <c r="Z272" s="132">
        <f t="shared" si="13"/>
        <v>400</v>
      </c>
      <c r="AA272" s="372" t="str">
        <f t="shared" si="14"/>
        <v>0</v>
      </c>
    </row>
    <row r="273" spans="1:29" s="82" customFormat="1" ht="12" customHeight="1" x14ac:dyDescent="0.2">
      <c r="A273" s="80" t="s">
        <v>3953</v>
      </c>
      <c r="B273" s="81">
        <v>277</v>
      </c>
      <c r="C273" s="80" t="s">
        <v>5523</v>
      </c>
      <c r="D273" s="80" t="s">
        <v>4449</v>
      </c>
      <c r="E273" s="82" t="s">
        <v>5516</v>
      </c>
      <c r="F273" s="82">
        <v>8</v>
      </c>
      <c r="G273" s="82">
        <v>25</v>
      </c>
      <c r="I273" s="49"/>
      <c r="J273" s="82" t="s">
        <v>3005</v>
      </c>
      <c r="K273" s="19" t="s">
        <v>1441</v>
      </c>
      <c r="L273" s="80" t="s">
        <v>1616</v>
      </c>
      <c r="M273" s="112" t="s">
        <v>1441</v>
      </c>
      <c r="N273" s="53" t="s">
        <v>3005</v>
      </c>
      <c r="O273" s="112"/>
      <c r="P273" s="83">
        <v>25</v>
      </c>
      <c r="Q273" s="80" t="s">
        <v>2719</v>
      </c>
      <c r="R273" s="81">
        <v>38</v>
      </c>
      <c r="S273" s="198" t="s">
        <v>5040</v>
      </c>
      <c r="T273" s="80" t="s">
        <v>4490</v>
      </c>
      <c r="U273" s="79" t="s">
        <v>5519</v>
      </c>
      <c r="V273" s="79" t="s">
        <v>5519</v>
      </c>
      <c r="W273" s="79" t="s">
        <v>3979</v>
      </c>
      <c r="X273" s="79" t="s">
        <v>5042</v>
      </c>
      <c r="Y273" s="132">
        <f t="shared" si="12"/>
        <v>400</v>
      </c>
      <c r="Z273" s="132">
        <f t="shared" si="13"/>
        <v>400</v>
      </c>
      <c r="AA273" s="372" t="str">
        <f t="shared" si="14"/>
        <v>0</v>
      </c>
    </row>
    <row r="274" spans="1:29" s="82" customFormat="1" ht="12" customHeight="1" x14ac:dyDescent="0.2">
      <c r="A274" s="80" t="s">
        <v>3912</v>
      </c>
      <c r="B274" s="81">
        <v>283</v>
      </c>
      <c r="C274" s="80" t="s">
        <v>5514</v>
      </c>
      <c r="D274" s="80" t="s">
        <v>4449</v>
      </c>
      <c r="E274" s="82" t="s">
        <v>5516</v>
      </c>
      <c r="F274" s="82">
        <v>8</v>
      </c>
      <c r="G274" s="82">
        <v>25</v>
      </c>
      <c r="I274" s="51"/>
      <c r="J274" s="82" t="s">
        <v>3005</v>
      </c>
      <c r="K274" s="4" t="s">
        <v>1613</v>
      </c>
      <c r="L274" s="80" t="s">
        <v>1616</v>
      </c>
      <c r="M274" s="112" t="s">
        <v>4365</v>
      </c>
      <c r="N274" s="53" t="s">
        <v>3005</v>
      </c>
      <c r="O274" s="112" t="s">
        <v>5258</v>
      </c>
      <c r="P274" s="83">
        <v>25</v>
      </c>
      <c r="Q274" s="80" t="s">
        <v>2719</v>
      </c>
      <c r="R274" s="81">
        <v>37</v>
      </c>
      <c r="S274" s="198" t="s">
        <v>5040</v>
      </c>
      <c r="T274" s="80" t="s">
        <v>4492</v>
      </c>
      <c r="U274" s="79" t="s">
        <v>5519</v>
      </c>
      <c r="V274" s="79" t="s">
        <v>5519</v>
      </c>
      <c r="W274" s="79" t="s">
        <v>3979</v>
      </c>
      <c r="X274" s="79" t="s">
        <v>5042</v>
      </c>
      <c r="Y274" s="132">
        <f t="shared" si="12"/>
        <v>400</v>
      </c>
      <c r="Z274" s="132">
        <f t="shared" si="13"/>
        <v>400</v>
      </c>
      <c r="AA274" s="372" t="str">
        <f t="shared" si="14"/>
        <v>0</v>
      </c>
    </row>
    <row r="275" spans="1:29" s="79" customFormat="1" ht="12" customHeight="1" x14ac:dyDescent="0.2">
      <c r="A275" s="80" t="s">
        <v>4446</v>
      </c>
      <c r="B275" s="81">
        <v>216</v>
      </c>
      <c r="C275" s="80" t="s">
        <v>4447</v>
      </c>
      <c r="D275" s="80" t="s">
        <v>4449</v>
      </c>
      <c r="E275" s="82" t="s">
        <v>5516</v>
      </c>
      <c r="F275" s="82">
        <v>8</v>
      </c>
      <c r="G275" s="197">
        <v>25</v>
      </c>
      <c r="H275" s="82"/>
      <c r="I275" s="126" t="s">
        <v>3446</v>
      </c>
      <c r="J275" s="82" t="s">
        <v>3005</v>
      </c>
      <c r="K275" s="4" t="s">
        <v>4069</v>
      </c>
      <c r="L275" s="85" t="s">
        <v>1616</v>
      </c>
      <c r="M275" s="82" t="s">
        <v>3426</v>
      </c>
      <c r="N275" s="58" t="s">
        <v>3005</v>
      </c>
      <c r="O275" s="226" t="s">
        <v>4379</v>
      </c>
      <c r="P275" s="82">
        <v>25</v>
      </c>
      <c r="Q275" s="80" t="s">
        <v>5523</v>
      </c>
      <c r="R275" s="81">
        <v>303</v>
      </c>
      <c r="S275" s="198" t="s">
        <v>4502</v>
      </c>
      <c r="T275" s="80" t="s">
        <v>3875</v>
      </c>
      <c r="U275" s="82" t="s">
        <v>5519</v>
      </c>
      <c r="V275" s="82" t="s">
        <v>5519</v>
      </c>
      <c r="W275" s="82" t="s">
        <v>3979</v>
      </c>
      <c r="X275" s="82" t="s">
        <v>3978</v>
      </c>
      <c r="Y275" s="132">
        <f t="shared" si="12"/>
        <v>400</v>
      </c>
      <c r="Z275" s="132" t="str">
        <f t="shared" si="13"/>
        <v>0</v>
      </c>
      <c r="AA275" s="372">
        <f t="shared" si="14"/>
        <v>400</v>
      </c>
      <c r="AC275" s="86"/>
    </row>
    <row r="276" spans="1:29" s="82" customFormat="1" ht="12" customHeight="1" x14ac:dyDescent="0.2">
      <c r="A276" s="80" t="s">
        <v>5495</v>
      </c>
      <c r="B276" s="81">
        <v>35</v>
      </c>
      <c r="C276" s="80" t="s">
        <v>2719</v>
      </c>
      <c r="D276" s="80" t="s">
        <v>4449</v>
      </c>
      <c r="E276" s="82" t="s">
        <v>5516</v>
      </c>
      <c r="F276" s="82">
        <v>8</v>
      </c>
      <c r="G276" s="183">
        <v>25</v>
      </c>
      <c r="I276" s="49"/>
      <c r="J276" s="82" t="s">
        <v>3005</v>
      </c>
      <c r="K276" s="49" t="s">
        <v>1614</v>
      </c>
      <c r="L276" s="80" t="s">
        <v>1616</v>
      </c>
      <c r="M276" s="82" t="s">
        <v>1611</v>
      </c>
      <c r="N276" s="58" t="s">
        <v>3005</v>
      </c>
      <c r="O276" s="183" t="s">
        <v>3667</v>
      </c>
      <c r="P276" s="82">
        <v>25</v>
      </c>
      <c r="Q276" s="80" t="s">
        <v>5514</v>
      </c>
      <c r="R276" s="81">
        <v>11.9</v>
      </c>
      <c r="S276" s="198" t="s">
        <v>4503</v>
      </c>
      <c r="T276" s="80" t="s">
        <v>3935</v>
      </c>
      <c r="U276" s="82" t="s">
        <v>5519</v>
      </c>
      <c r="V276" s="82" t="s">
        <v>5519</v>
      </c>
      <c r="W276" s="82" t="s">
        <v>3979</v>
      </c>
      <c r="X276" s="82" t="s">
        <v>3978</v>
      </c>
      <c r="Y276" s="132">
        <f t="shared" si="12"/>
        <v>400</v>
      </c>
      <c r="Z276" s="132" t="str">
        <f t="shared" si="13"/>
        <v>0</v>
      </c>
      <c r="AA276" s="372">
        <f t="shared" si="14"/>
        <v>400</v>
      </c>
      <c r="AC276" s="196"/>
    </row>
    <row r="277" spans="1:29" s="82" customFormat="1" ht="12" customHeight="1" x14ac:dyDescent="0.2">
      <c r="A277" s="80" t="s">
        <v>2331</v>
      </c>
      <c r="B277" s="81">
        <v>30</v>
      </c>
      <c r="C277" s="80" t="s">
        <v>2719</v>
      </c>
      <c r="D277" s="80" t="s">
        <v>4449</v>
      </c>
      <c r="E277" s="82" t="s">
        <v>5516</v>
      </c>
      <c r="F277" s="82">
        <v>8</v>
      </c>
      <c r="G277" s="183">
        <v>25</v>
      </c>
      <c r="I277" s="51" t="s">
        <v>4504</v>
      </c>
      <c r="J277" s="82" t="s">
        <v>3005</v>
      </c>
      <c r="K277" s="49" t="s">
        <v>4988</v>
      </c>
      <c r="L277" s="80" t="s">
        <v>1616</v>
      </c>
      <c r="M277" s="112" t="s">
        <v>4365</v>
      </c>
      <c r="N277" s="53" t="s">
        <v>3005</v>
      </c>
      <c r="O277" s="112" t="s">
        <v>4434</v>
      </c>
      <c r="P277" s="83">
        <v>25</v>
      </c>
      <c r="Q277" s="80" t="s">
        <v>2719</v>
      </c>
      <c r="R277" s="81">
        <v>35</v>
      </c>
      <c r="S277" s="198" t="s">
        <v>4505</v>
      </c>
      <c r="T277" s="80" t="s">
        <v>4491</v>
      </c>
      <c r="U277" s="82" t="s">
        <v>5519</v>
      </c>
      <c r="V277" s="82" t="s">
        <v>5519</v>
      </c>
      <c r="W277" s="82" t="s">
        <v>3979</v>
      </c>
      <c r="X277" s="82" t="s">
        <v>3978</v>
      </c>
      <c r="Y277" s="132">
        <f t="shared" si="12"/>
        <v>400</v>
      </c>
      <c r="Z277" s="132" t="str">
        <f t="shared" si="13"/>
        <v>0</v>
      </c>
      <c r="AA277" s="372">
        <f t="shared" si="14"/>
        <v>400</v>
      </c>
    </row>
    <row r="278" spans="1:29" s="82" customFormat="1" ht="12" customHeight="1" x14ac:dyDescent="0.2">
      <c r="A278" s="80" t="s">
        <v>4481</v>
      </c>
      <c r="B278" s="81">
        <v>35</v>
      </c>
      <c r="C278" s="80" t="s">
        <v>2719</v>
      </c>
      <c r="D278" s="80" t="s">
        <v>4449</v>
      </c>
      <c r="E278" s="82" t="s">
        <v>5516</v>
      </c>
      <c r="F278" s="82">
        <v>8</v>
      </c>
      <c r="G278" s="183">
        <v>25</v>
      </c>
      <c r="I278" s="51" t="s">
        <v>4504</v>
      </c>
      <c r="J278" s="82" t="s">
        <v>3005</v>
      </c>
      <c r="K278" s="49" t="s">
        <v>4988</v>
      </c>
      <c r="L278" s="80" t="s">
        <v>1616</v>
      </c>
      <c r="M278" s="79" t="s">
        <v>4434</v>
      </c>
      <c r="N278" s="58" t="s">
        <v>3005</v>
      </c>
      <c r="O278" s="79"/>
      <c r="P278" s="79">
        <v>25</v>
      </c>
      <c r="Q278" s="85" t="s">
        <v>5514</v>
      </c>
      <c r="R278" s="84">
        <v>24.65</v>
      </c>
      <c r="S278" s="198" t="s">
        <v>4506</v>
      </c>
      <c r="T278" s="85" t="s">
        <v>4435</v>
      </c>
      <c r="U278" s="82" t="s">
        <v>5519</v>
      </c>
      <c r="V278" s="82" t="s">
        <v>5519</v>
      </c>
      <c r="W278" s="82" t="s">
        <v>3979</v>
      </c>
      <c r="X278" s="82" t="s">
        <v>3978</v>
      </c>
      <c r="Y278" s="132">
        <f t="shared" si="12"/>
        <v>400</v>
      </c>
      <c r="Z278" s="132" t="str">
        <f t="shared" si="13"/>
        <v>0</v>
      </c>
      <c r="AA278" s="372">
        <f t="shared" si="14"/>
        <v>400</v>
      </c>
      <c r="AC278" s="196"/>
    </row>
    <row r="279" spans="1:29" s="82" customFormat="1" ht="12" customHeight="1" x14ac:dyDescent="0.2">
      <c r="A279" s="80" t="s">
        <v>4446</v>
      </c>
      <c r="B279" s="81">
        <v>216</v>
      </c>
      <c r="C279" s="80" t="s">
        <v>4447</v>
      </c>
      <c r="D279" s="80" t="s">
        <v>4449</v>
      </c>
      <c r="E279" s="82" t="s">
        <v>5516</v>
      </c>
      <c r="F279" s="82">
        <v>8</v>
      </c>
      <c r="G279" s="197">
        <v>18</v>
      </c>
      <c r="H279" s="82" t="s">
        <v>1561</v>
      </c>
      <c r="I279" s="126" t="s">
        <v>1460</v>
      </c>
      <c r="J279" s="82" t="s">
        <v>3005</v>
      </c>
      <c r="K279" s="4" t="s">
        <v>4069</v>
      </c>
      <c r="L279" s="85" t="s">
        <v>1616</v>
      </c>
      <c r="M279" s="82" t="s">
        <v>1611</v>
      </c>
      <c r="N279" s="53" t="s">
        <v>3005</v>
      </c>
      <c r="O279" s="183" t="s">
        <v>2885</v>
      </c>
      <c r="P279" s="82">
        <v>18</v>
      </c>
      <c r="Q279" s="80" t="s">
        <v>5514</v>
      </c>
      <c r="R279" s="81">
        <v>14.25</v>
      </c>
      <c r="S279" s="198" t="s">
        <v>4511</v>
      </c>
      <c r="T279" s="80" t="s">
        <v>3943</v>
      </c>
      <c r="U279" s="82" t="s">
        <v>5519</v>
      </c>
      <c r="V279" s="82" t="s">
        <v>5519</v>
      </c>
      <c r="W279" s="82" t="s">
        <v>3979</v>
      </c>
      <c r="X279" s="82" t="s">
        <v>3978</v>
      </c>
      <c r="Y279" s="132">
        <f t="shared" si="12"/>
        <v>288</v>
      </c>
      <c r="Z279" s="132" t="str">
        <f t="shared" si="13"/>
        <v>0</v>
      </c>
      <c r="AA279" s="372">
        <f t="shared" si="14"/>
        <v>288</v>
      </c>
      <c r="AC279" s="196"/>
    </row>
    <row r="280" spans="1:29" s="82" customFormat="1" ht="12" customHeight="1" x14ac:dyDescent="0.2">
      <c r="A280" s="80" t="s">
        <v>4446</v>
      </c>
      <c r="B280" s="81">
        <v>216</v>
      </c>
      <c r="C280" s="80" t="s">
        <v>4447</v>
      </c>
      <c r="D280" s="80" t="s">
        <v>4449</v>
      </c>
      <c r="E280" s="82" t="s">
        <v>5516</v>
      </c>
      <c r="F280" s="82">
        <v>8</v>
      </c>
      <c r="G280" s="224">
        <v>7</v>
      </c>
      <c r="H280" s="82" t="s">
        <v>1561</v>
      </c>
      <c r="I280" s="127" t="s">
        <v>1459</v>
      </c>
      <c r="J280" s="82" t="s">
        <v>3005</v>
      </c>
      <c r="K280" s="4" t="s">
        <v>4069</v>
      </c>
      <c r="L280" s="85" t="s">
        <v>1616</v>
      </c>
      <c r="M280" s="82" t="s">
        <v>1611</v>
      </c>
      <c r="N280" s="53" t="s">
        <v>3005</v>
      </c>
      <c r="O280" s="183" t="s">
        <v>2885</v>
      </c>
      <c r="P280" s="82">
        <v>7</v>
      </c>
      <c r="Q280" s="80" t="s">
        <v>5514</v>
      </c>
      <c r="R280" s="81">
        <v>14.25</v>
      </c>
      <c r="S280" s="198" t="s">
        <v>4515</v>
      </c>
      <c r="T280" s="80" t="s">
        <v>3943</v>
      </c>
      <c r="U280" s="82" t="s">
        <v>5519</v>
      </c>
      <c r="V280" s="82" t="s">
        <v>5519</v>
      </c>
      <c r="W280" s="82" t="s">
        <v>3979</v>
      </c>
      <c r="X280" s="82" t="s">
        <v>3978</v>
      </c>
      <c r="Y280" s="132">
        <f t="shared" si="12"/>
        <v>112</v>
      </c>
      <c r="Z280" s="132" t="str">
        <f t="shared" si="13"/>
        <v>0</v>
      </c>
      <c r="AA280" s="372">
        <f t="shared" si="14"/>
        <v>112</v>
      </c>
      <c r="AC280" s="196"/>
    </row>
    <row r="281" spans="1:29" s="82" customFormat="1" ht="12" customHeight="1" x14ac:dyDescent="0.2">
      <c r="A281" s="80" t="s">
        <v>4446</v>
      </c>
      <c r="B281" s="81">
        <v>216</v>
      </c>
      <c r="C281" s="80" t="s">
        <v>4447</v>
      </c>
      <c r="D281" s="80" t="s">
        <v>4449</v>
      </c>
      <c r="E281" s="82" t="s">
        <v>5516</v>
      </c>
      <c r="F281" s="82">
        <v>8</v>
      </c>
      <c r="G281" s="224">
        <v>9</v>
      </c>
      <c r="H281" s="82" t="s">
        <v>1561</v>
      </c>
      <c r="I281" s="127" t="s">
        <v>1459</v>
      </c>
      <c r="J281" s="82" t="s">
        <v>3005</v>
      </c>
      <c r="K281" s="4" t="s">
        <v>4069</v>
      </c>
      <c r="L281" s="85" t="s">
        <v>1616</v>
      </c>
      <c r="M281" s="82" t="s">
        <v>1611</v>
      </c>
      <c r="N281" s="53" t="s">
        <v>3005</v>
      </c>
      <c r="O281" s="183" t="s">
        <v>2885</v>
      </c>
      <c r="P281" s="82">
        <v>9</v>
      </c>
      <c r="Q281" s="80" t="s">
        <v>5514</v>
      </c>
      <c r="R281" s="81">
        <v>12.5</v>
      </c>
      <c r="S281" s="198" t="s">
        <v>4516</v>
      </c>
      <c r="T281" s="80" t="s">
        <v>3933</v>
      </c>
      <c r="U281" s="82" t="s">
        <v>5519</v>
      </c>
      <c r="V281" s="82" t="s">
        <v>5519</v>
      </c>
      <c r="W281" s="82" t="s">
        <v>3979</v>
      </c>
      <c r="X281" s="82" t="s">
        <v>3978</v>
      </c>
      <c r="Y281" s="132">
        <f t="shared" si="12"/>
        <v>144</v>
      </c>
      <c r="Z281" s="132" t="str">
        <f t="shared" si="13"/>
        <v>0</v>
      </c>
      <c r="AA281" s="372">
        <f t="shared" si="14"/>
        <v>144</v>
      </c>
      <c r="AC281" s="196"/>
    </row>
    <row r="282" spans="1:29" s="82" customFormat="1" ht="12" customHeight="1" x14ac:dyDescent="0.2">
      <c r="A282" s="80" t="s">
        <v>2330</v>
      </c>
      <c r="B282" s="81">
        <v>35</v>
      </c>
      <c r="C282" s="80" t="s">
        <v>2719</v>
      </c>
      <c r="D282" s="80" t="s">
        <v>4449</v>
      </c>
      <c r="E282" s="82" t="s">
        <v>5516</v>
      </c>
      <c r="F282" s="82">
        <v>8</v>
      </c>
      <c r="G282" s="183">
        <v>16</v>
      </c>
      <c r="H282" s="82" t="s">
        <v>1561</v>
      </c>
      <c r="I282" s="49" t="s">
        <v>5301</v>
      </c>
      <c r="J282" s="82" t="s">
        <v>3005</v>
      </c>
      <c r="K282" s="49" t="s">
        <v>1436</v>
      </c>
      <c r="L282" s="85" t="s">
        <v>1616</v>
      </c>
      <c r="M282" s="82" t="s">
        <v>1611</v>
      </c>
      <c r="N282" s="53" t="s">
        <v>3005</v>
      </c>
      <c r="O282" s="183" t="s">
        <v>5299</v>
      </c>
      <c r="P282" s="82">
        <v>16</v>
      </c>
      <c r="Q282" s="80" t="s">
        <v>5514</v>
      </c>
      <c r="R282" s="81">
        <v>12.5</v>
      </c>
      <c r="S282" s="198" t="s">
        <v>4517</v>
      </c>
      <c r="T282" s="80" t="s">
        <v>3933</v>
      </c>
      <c r="U282" s="82" t="s">
        <v>5519</v>
      </c>
      <c r="V282" s="82" t="s">
        <v>5519</v>
      </c>
      <c r="W282" s="82" t="s">
        <v>3979</v>
      </c>
      <c r="X282" s="82" t="s">
        <v>3978</v>
      </c>
      <c r="Y282" s="132">
        <f t="shared" si="12"/>
        <v>256</v>
      </c>
      <c r="Z282" s="132" t="str">
        <f t="shared" si="13"/>
        <v>0</v>
      </c>
      <c r="AA282" s="372">
        <f t="shared" si="14"/>
        <v>256</v>
      </c>
      <c r="AC282" s="196"/>
    </row>
    <row r="283" spans="1:29" s="82" customFormat="1" ht="12" customHeight="1" x14ac:dyDescent="0.2">
      <c r="A283" s="80" t="s">
        <v>3902</v>
      </c>
      <c r="B283" s="81">
        <v>225</v>
      </c>
      <c r="C283" s="80" t="s">
        <v>5523</v>
      </c>
      <c r="D283" s="80" t="s">
        <v>4449</v>
      </c>
      <c r="E283" s="82" t="s">
        <v>5516</v>
      </c>
      <c r="F283" s="82">
        <v>8</v>
      </c>
      <c r="G283" s="82">
        <v>25</v>
      </c>
      <c r="I283" s="49" t="s">
        <v>5292</v>
      </c>
      <c r="J283" s="82" t="s">
        <v>3005</v>
      </c>
      <c r="K283" s="45" t="s">
        <v>1612</v>
      </c>
      <c r="L283" s="80" t="s">
        <v>1616</v>
      </c>
      <c r="M283" s="79" t="s">
        <v>4300</v>
      </c>
      <c r="N283" s="53" t="s">
        <v>3005</v>
      </c>
      <c r="O283" s="125" t="s">
        <v>5255</v>
      </c>
      <c r="P283" s="79">
        <v>25</v>
      </c>
      <c r="Q283" s="85" t="s">
        <v>5528</v>
      </c>
      <c r="R283" s="84">
        <v>38.5</v>
      </c>
      <c r="S283" s="198" t="s">
        <v>4523</v>
      </c>
      <c r="T283" s="85" t="s">
        <v>3924</v>
      </c>
      <c r="U283" s="82" t="s">
        <v>5519</v>
      </c>
      <c r="V283" s="82" t="s">
        <v>5519</v>
      </c>
      <c r="W283" s="82" t="s">
        <v>3979</v>
      </c>
      <c r="X283" s="82" t="s">
        <v>3978</v>
      </c>
      <c r="Y283" s="132">
        <f t="shared" si="12"/>
        <v>400</v>
      </c>
      <c r="Z283" s="132" t="str">
        <f t="shared" si="13"/>
        <v>0</v>
      </c>
      <c r="AA283" s="372">
        <f t="shared" si="14"/>
        <v>400</v>
      </c>
      <c r="AC283" s="196"/>
    </row>
    <row r="284" spans="1:29" s="82" customFormat="1" ht="12" customHeight="1" x14ac:dyDescent="0.2">
      <c r="A284" s="80" t="s">
        <v>3900</v>
      </c>
      <c r="B284" s="81">
        <v>280</v>
      </c>
      <c r="C284" s="80" t="s">
        <v>5523</v>
      </c>
      <c r="D284" s="80" t="s">
        <v>4449</v>
      </c>
      <c r="E284" s="82" t="s">
        <v>5516</v>
      </c>
      <c r="F284" s="82">
        <v>8</v>
      </c>
      <c r="G284" s="82">
        <v>25</v>
      </c>
      <c r="I284" s="49" t="s">
        <v>5292</v>
      </c>
      <c r="J284" s="82" t="s">
        <v>3005</v>
      </c>
      <c r="K284" s="45" t="s">
        <v>1612</v>
      </c>
      <c r="L284" s="80" t="s">
        <v>1616</v>
      </c>
      <c r="M284" s="79" t="s">
        <v>4300</v>
      </c>
      <c r="N284" s="53" t="s">
        <v>3005</v>
      </c>
      <c r="O284" s="125" t="s">
        <v>5255</v>
      </c>
      <c r="P284" s="79">
        <v>25</v>
      </c>
      <c r="Q284" s="85" t="s">
        <v>5528</v>
      </c>
      <c r="R284" s="84">
        <v>38.5</v>
      </c>
      <c r="S284" s="198" t="s">
        <v>4532</v>
      </c>
      <c r="T284" s="85" t="s">
        <v>3927</v>
      </c>
      <c r="U284" s="82" t="s">
        <v>5519</v>
      </c>
      <c r="V284" s="82" t="s">
        <v>5519</v>
      </c>
      <c r="W284" s="82" t="s">
        <v>3979</v>
      </c>
      <c r="X284" s="82" t="s">
        <v>3978</v>
      </c>
      <c r="Y284" s="132">
        <f t="shared" si="12"/>
        <v>400</v>
      </c>
      <c r="Z284" s="132" t="str">
        <f t="shared" si="13"/>
        <v>0</v>
      </c>
      <c r="AA284" s="372">
        <f t="shared" si="14"/>
        <v>400</v>
      </c>
      <c r="AC284" s="196"/>
    </row>
    <row r="285" spans="1:29" s="82" customFormat="1" ht="12" customHeight="1" x14ac:dyDescent="0.2">
      <c r="A285" s="80" t="s">
        <v>4444</v>
      </c>
      <c r="B285" s="81">
        <v>1</v>
      </c>
      <c r="C285" s="80" t="s">
        <v>4038</v>
      </c>
      <c r="D285" s="80" t="s">
        <v>4449</v>
      </c>
      <c r="E285" s="82" t="s">
        <v>5516</v>
      </c>
      <c r="F285" s="82">
        <v>8</v>
      </c>
      <c r="G285" s="223">
        <v>25</v>
      </c>
      <c r="I285" s="129" t="s">
        <v>5296</v>
      </c>
      <c r="J285" s="82" t="s">
        <v>3005</v>
      </c>
      <c r="K285" s="4" t="s">
        <v>4069</v>
      </c>
      <c r="L285" s="80" t="s">
        <v>1616</v>
      </c>
      <c r="M285" s="112" t="s">
        <v>4300</v>
      </c>
      <c r="N285" s="53" t="s">
        <v>3005</v>
      </c>
      <c r="O285" s="183" t="s">
        <v>2641</v>
      </c>
      <c r="P285" s="83">
        <v>25</v>
      </c>
      <c r="Q285" s="80" t="s">
        <v>2719</v>
      </c>
      <c r="R285" s="81">
        <v>37</v>
      </c>
      <c r="S285" s="198" t="s">
        <v>4524</v>
      </c>
      <c r="T285" s="80" t="s">
        <v>4482</v>
      </c>
      <c r="U285" s="82" t="s">
        <v>5519</v>
      </c>
      <c r="V285" s="82" t="s">
        <v>5519</v>
      </c>
      <c r="W285" s="82" t="s">
        <v>3979</v>
      </c>
      <c r="X285" s="82" t="s">
        <v>3978</v>
      </c>
      <c r="Y285" s="132">
        <f t="shared" si="12"/>
        <v>400</v>
      </c>
      <c r="Z285" s="132" t="str">
        <f t="shared" si="13"/>
        <v>0</v>
      </c>
      <c r="AA285" s="372">
        <f t="shared" si="14"/>
        <v>400</v>
      </c>
    </row>
    <row r="286" spans="1:29" s="82" customFormat="1" ht="12" customHeight="1" x14ac:dyDescent="0.2">
      <c r="A286" s="80" t="s">
        <v>4444</v>
      </c>
      <c r="B286" s="81">
        <v>1</v>
      </c>
      <c r="C286" s="80" t="s">
        <v>4038</v>
      </c>
      <c r="D286" s="80" t="s">
        <v>4449</v>
      </c>
      <c r="E286" s="82" t="s">
        <v>5516</v>
      </c>
      <c r="F286" s="82">
        <v>8</v>
      </c>
      <c r="G286" s="223">
        <v>25</v>
      </c>
      <c r="I286" s="129" t="s">
        <v>5296</v>
      </c>
      <c r="J286" s="82" t="s">
        <v>3005</v>
      </c>
      <c r="K286" s="4" t="s">
        <v>4069</v>
      </c>
      <c r="L286" s="80" t="s">
        <v>1616</v>
      </c>
      <c r="M286" s="112" t="s">
        <v>4300</v>
      </c>
      <c r="N286" s="53" t="s">
        <v>3005</v>
      </c>
      <c r="O286" s="183" t="s">
        <v>2641</v>
      </c>
      <c r="P286" s="83">
        <v>25</v>
      </c>
      <c r="Q286" s="80" t="s">
        <v>2719</v>
      </c>
      <c r="R286" s="81">
        <v>35</v>
      </c>
      <c r="S286" s="198" t="s">
        <v>4525</v>
      </c>
      <c r="T286" s="80" t="s">
        <v>4483</v>
      </c>
      <c r="U286" s="82" t="s">
        <v>5519</v>
      </c>
      <c r="V286" s="82" t="s">
        <v>5519</v>
      </c>
      <c r="W286" s="82" t="s">
        <v>3979</v>
      </c>
      <c r="X286" s="82" t="s">
        <v>3978</v>
      </c>
      <c r="Y286" s="132">
        <f t="shared" si="12"/>
        <v>400</v>
      </c>
      <c r="Z286" s="132" t="str">
        <f t="shared" si="13"/>
        <v>0</v>
      </c>
      <c r="AA286" s="372">
        <f t="shared" si="14"/>
        <v>400</v>
      </c>
    </row>
    <row r="287" spans="1:29" s="82" customFormat="1" ht="12" customHeight="1" x14ac:dyDescent="0.2">
      <c r="A287" s="80" t="s">
        <v>3898</v>
      </c>
      <c r="B287" s="81">
        <v>285</v>
      </c>
      <c r="C287" s="80" t="s">
        <v>5528</v>
      </c>
      <c r="D287" s="80" t="s">
        <v>4449</v>
      </c>
      <c r="E287" s="82" t="s">
        <v>5516</v>
      </c>
      <c r="F287" s="82">
        <v>8</v>
      </c>
      <c r="G287" s="82">
        <v>25</v>
      </c>
      <c r="I287" s="49" t="s">
        <v>5293</v>
      </c>
      <c r="J287" s="82" t="s">
        <v>3005</v>
      </c>
      <c r="K287" s="45" t="s">
        <v>1612</v>
      </c>
      <c r="L287" s="80" t="s">
        <v>1616</v>
      </c>
      <c r="M287" s="112" t="s">
        <v>4300</v>
      </c>
      <c r="N287" s="53" t="s">
        <v>3005</v>
      </c>
      <c r="O287" s="183" t="s">
        <v>2641</v>
      </c>
      <c r="P287" s="83">
        <v>25</v>
      </c>
      <c r="Q287" s="80" t="s">
        <v>2719</v>
      </c>
      <c r="R287" s="81">
        <v>35</v>
      </c>
      <c r="S287" s="198" t="s">
        <v>4507</v>
      </c>
      <c r="T287" s="80" t="s">
        <v>4484</v>
      </c>
      <c r="U287" s="82" t="s">
        <v>5519</v>
      </c>
      <c r="V287" s="82" t="s">
        <v>5519</v>
      </c>
      <c r="W287" s="82" t="s">
        <v>3979</v>
      </c>
      <c r="X287" s="82" t="s">
        <v>3978</v>
      </c>
      <c r="Y287" s="132">
        <f t="shared" si="12"/>
        <v>400</v>
      </c>
      <c r="Z287" s="132" t="str">
        <f t="shared" si="13"/>
        <v>0</v>
      </c>
      <c r="AA287" s="372">
        <f t="shared" si="14"/>
        <v>400</v>
      </c>
    </row>
    <row r="288" spans="1:29" s="82" customFormat="1" ht="12" customHeight="1" x14ac:dyDescent="0.2">
      <c r="A288" s="80"/>
      <c r="B288" s="81"/>
      <c r="C288" s="165" t="s">
        <v>2719</v>
      </c>
      <c r="D288" s="80" t="s">
        <v>4449</v>
      </c>
      <c r="E288" s="82" t="s">
        <v>5516</v>
      </c>
      <c r="F288" s="82">
        <v>8</v>
      </c>
      <c r="G288" s="183">
        <v>0</v>
      </c>
      <c r="I288" s="186" t="s">
        <v>1438</v>
      </c>
      <c r="J288" s="227"/>
      <c r="K288" s="49" t="s">
        <v>4291</v>
      </c>
      <c r="L288" s="80" t="s">
        <v>1616</v>
      </c>
      <c r="Y288" s="132">
        <f t="shared" si="12"/>
        <v>0</v>
      </c>
      <c r="Z288" s="132" t="str">
        <f t="shared" si="13"/>
        <v>0</v>
      </c>
      <c r="AA288" s="372" t="str">
        <f t="shared" si="14"/>
        <v>0</v>
      </c>
      <c r="AC288" s="196"/>
    </row>
    <row r="289" spans="1:29" s="82" customFormat="1" ht="12" customHeight="1" x14ac:dyDescent="0.2">
      <c r="A289" s="80"/>
      <c r="B289" s="81"/>
      <c r="C289" s="165" t="s">
        <v>2719</v>
      </c>
      <c r="D289" s="80" t="s">
        <v>4449</v>
      </c>
      <c r="E289" s="82" t="s">
        <v>5516</v>
      </c>
      <c r="F289" s="82">
        <v>8</v>
      </c>
      <c r="G289" s="183">
        <v>0</v>
      </c>
      <c r="I289" s="186" t="s">
        <v>1438</v>
      </c>
      <c r="J289" s="227"/>
      <c r="K289" s="49" t="s">
        <v>4291</v>
      </c>
      <c r="L289" s="80" t="s">
        <v>1616</v>
      </c>
      <c r="Y289" s="132">
        <f t="shared" si="12"/>
        <v>0</v>
      </c>
      <c r="Z289" s="132" t="str">
        <f t="shared" si="13"/>
        <v>0</v>
      </c>
      <c r="AA289" s="372" t="str">
        <f t="shared" si="14"/>
        <v>0</v>
      </c>
      <c r="AC289" s="196"/>
    </row>
    <row r="290" spans="1:29" s="82" customFormat="1" ht="12" customHeight="1" x14ac:dyDescent="0.2">
      <c r="A290" s="80"/>
      <c r="B290" s="81"/>
      <c r="C290" s="165" t="s">
        <v>2719</v>
      </c>
      <c r="D290" s="80" t="s">
        <v>4449</v>
      </c>
      <c r="E290" s="82" t="s">
        <v>5516</v>
      </c>
      <c r="F290" s="82">
        <v>8</v>
      </c>
      <c r="G290" s="183">
        <v>0</v>
      </c>
      <c r="I290" s="186" t="s">
        <v>1438</v>
      </c>
      <c r="J290" s="227"/>
      <c r="K290" s="49" t="s">
        <v>4291</v>
      </c>
      <c r="L290" s="80" t="s">
        <v>1616</v>
      </c>
      <c r="M290" s="183"/>
      <c r="O290" s="112"/>
      <c r="P290" s="183"/>
      <c r="Q290" s="80"/>
      <c r="R290" s="81"/>
      <c r="S290" s="195"/>
      <c r="T290" s="80"/>
      <c r="U290" s="79"/>
      <c r="V290" s="79"/>
      <c r="W290" s="79"/>
      <c r="X290" s="79"/>
      <c r="Y290" s="132">
        <f t="shared" si="12"/>
        <v>0</v>
      </c>
      <c r="Z290" s="132" t="str">
        <f t="shared" si="13"/>
        <v>0</v>
      </c>
      <c r="AA290" s="372" t="str">
        <f t="shared" si="14"/>
        <v>0</v>
      </c>
      <c r="AC290" s="196"/>
    </row>
    <row r="291" spans="1:29" s="82" customFormat="1" ht="12" customHeight="1" x14ac:dyDescent="0.2">
      <c r="L291" s="80" t="s">
        <v>1616</v>
      </c>
      <c r="M291" s="83"/>
      <c r="N291" s="58"/>
      <c r="O291" s="83"/>
      <c r="P291" s="83"/>
      <c r="Q291" s="80"/>
      <c r="R291" s="81"/>
      <c r="S291" s="79"/>
      <c r="T291" s="80"/>
      <c r="Y291" s="132">
        <f t="shared" si="12"/>
        <v>0</v>
      </c>
      <c r="Z291" s="132" t="str">
        <f t="shared" si="13"/>
        <v>0</v>
      </c>
      <c r="AA291" s="372" t="str">
        <f t="shared" si="14"/>
        <v>0</v>
      </c>
    </row>
    <row r="292" spans="1:29" s="88" customFormat="1" ht="12" customHeight="1" thickBot="1" x14ac:dyDescent="0.25">
      <c r="A292" s="90"/>
      <c r="B292" s="91"/>
      <c r="C292" s="90"/>
      <c r="D292" s="90"/>
      <c r="G292" s="89">
        <f>SUM(G239:G291)</f>
        <v>1087</v>
      </c>
      <c r="J292" s="54"/>
      <c r="K292" s="47"/>
      <c r="L292" s="90"/>
      <c r="M292" s="88">
        <f>G292-P292</f>
        <v>0</v>
      </c>
      <c r="N292" s="54"/>
      <c r="P292" s="89">
        <f>SUM(P240:P291)</f>
        <v>1087</v>
      </c>
      <c r="Q292" s="90"/>
      <c r="R292" s="91"/>
      <c r="S292" s="94"/>
      <c r="T292" s="90"/>
      <c r="Y292" s="132">
        <f t="shared" si="12"/>
        <v>0</v>
      </c>
      <c r="Z292" s="132" t="str">
        <f t="shared" si="13"/>
        <v>0</v>
      </c>
      <c r="AA292" s="372" t="str">
        <f t="shared" si="14"/>
        <v>0</v>
      </c>
      <c r="AC292" s="92"/>
    </row>
    <row r="293" spans="1:29" s="79" customFormat="1" ht="12" customHeight="1" x14ac:dyDescent="0.2">
      <c r="A293" s="80"/>
      <c r="B293" s="84"/>
      <c r="C293" s="50" t="s">
        <v>3029</v>
      </c>
      <c r="D293" s="85"/>
      <c r="I293" s="96" t="s">
        <v>3422</v>
      </c>
      <c r="J293" s="58"/>
      <c r="K293" s="51"/>
      <c r="L293" s="85"/>
      <c r="N293" s="58"/>
      <c r="Q293" s="85"/>
      <c r="R293" s="84"/>
      <c r="S293" s="77"/>
      <c r="T293" s="85"/>
      <c r="Y293" s="132">
        <f t="shared" si="12"/>
        <v>0</v>
      </c>
      <c r="Z293" s="132" t="str">
        <f t="shared" si="13"/>
        <v>0</v>
      </c>
      <c r="AA293" s="372" t="str">
        <f t="shared" si="14"/>
        <v>0</v>
      </c>
      <c r="AC293" s="86"/>
    </row>
    <row r="294" spans="1:29" s="79" customFormat="1" ht="12" customHeight="1" x14ac:dyDescent="0.2">
      <c r="A294" s="85" t="s">
        <v>4374</v>
      </c>
      <c r="B294" s="84">
        <v>0</v>
      </c>
      <c r="C294" s="85" t="s">
        <v>4375</v>
      </c>
      <c r="D294" s="85" t="s">
        <v>1500</v>
      </c>
      <c r="E294" s="79" t="s">
        <v>5516</v>
      </c>
      <c r="F294" s="79">
        <v>24</v>
      </c>
      <c r="G294" s="79">
        <v>7</v>
      </c>
      <c r="H294" s="79" t="s">
        <v>1561</v>
      </c>
      <c r="I294" s="19" t="s">
        <v>5045</v>
      </c>
      <c r="J294" s="79" t="s">
        <v>3005</v>
      </c>
      <c r="K294" s="19" t="s">
        <v>4376</v>
      </c>
      <c r="L294" s="85" t="s">
        <v>1616</v>
      </c>
      <c r="M294" s="83" t="s">
        <v>1491</v>
      </c>
      <c r="N294" s="58" t="s">
        <v>3005</v>
      </c>
      <c r="O294" s="83" t="s">
        <v>3421</v>
      </c>
      <c r="P294" s="83">
        <v>7</v>
      </c>
      <c r="Q294" s="80" t="s">
        <v>2719</v>
      </c>
      <c r="R294" s="81">
        <v>45</v>
      </c>
      <c r="S294" s="219" t="s">
        <v>5304</v>
      </c>
      <c r="T294" s="80" t="s">
        <v>4494</v>
      </c>
      <c r="U294" s="82" t="s">
        <v>4373</v>
      </c>
      <c r="V294" s="82" t="s">
        <v>4373</v>
      </c>
      <c r="W294" s="228" t="s">
        <v>3979</v>
      </c>
      <c r="X294" s="82" t="s">
        <v>3978</v>
      </c>
      <c r="Y294" s="132">
        <f t="shared" si="12"/>
        <v>336</v>
      </c>
      <c r="Z294" s="132" t="str">
        <f t="shared" si="13"/>
        <v>0</v>
      </c>
      <c r="AA294" s="372">
        <f t="shared" si="14"/>
        <v>336</v>
      </c>
      <c r="AC294" s="86"/>
    </row>
    <row r="295" spans="1:29" s="82" customFormat="1" ht="12" customHeight="1" x14ac:dyDescent="0.2">
      <c r="A295" s="80" t="s">
        <v>4374</v>
      </c>
      <c r="B295" s="81">
        <v>0</v>
      </c>
      <c r="C295" s="80" t="s">
        <v>4375</v>
      </c>
      <c r="D295" s="80" t="s">
        <v>1500</v>
      </c>
      <c r="E295" s="82" t="s">
        <v>5516</v>
      </c>
      <c r="F295" s="82">
        <v>24</v>
      </c>
      <c r="G295" s="82">
        <v>7</v>
      </c>
      <c r="H295" s="82" t="s">
        <v>1561</v>
      </c>
      <c r="I295" s="4" t="s">
        <v>5045</v>
      </c>
      <c r="J295" s="194" t="s">
        <v>3005</v>
      </c>
      <c r="K295" s="4" t="s">
        <v>4376</v>
      </c>
      <c r="L295" s="80" t="s">
        <v>1616</v>
      </c>
      <c r="M295" s="82" t="s">
        <v>4439</v>
      </c>
      <c r="N295" s="23" t="s">
        <v>3005</v>
      </c>
      <c r="O295" s="79" t="s">
        <v>5046</v>
      </c>
      <c r="P295" s="82">
        <v>7</v>
      </c>
      <c r="Q295" s="80" t="s">
        <v>5514</v>
      </c>
      <c r="R295" s="81">
        <v>48</v>
      </c>
      <c r="S295" s="137">
        <v>23602</v>
      </c>
      <c r="T295" s="80" t="s">
        <v>4440</v>
      </c>
      <c r="U295" s="82" t="s">
        <v>4373</v>
      </c>
      <c r="V295" s="82" t="s">
        <v>4373</v>
      </c>
      <c r="W295" s="82" t="s">
        <v>5041</v>
      </c>
      <c r="X295" s="82" t="s">
        <v>3978</v>
      </c>
      <c r="Y295" s="132">
        <f t="shared" si="12"/>
        <v>336</v>
      </c>
      <c r="Z295" s="132" t="str">
        <f t="shared" si="13"/>
        <v>0</v>
      </c>
      <c r="AA295" s="372">
        <f t="shared" si="14"/>
        <v>336</v>
      </c>
      <c r="AC295" s="196"/>
    </row>
    <row r="296" spans="1:29" s="82" customFormat="1" ht="12" customHeight="1" x14ac:dyDescent="0.2">
      <c r="A296" s="80" t="s">
        <v>4374</v>
      </c>
      <c r="B296" s="81">
        <v>0</v>
      </c>
      <c r="C296" s="80" t="s">
        <v>4375</v>
      </c>
      <c r="D296" s="80" t="s">
        <v>1500</v>
      </c>
      <c r="E296" s="82" t="s">
        <v>5516</v>
      </c>
      <c r="F296" s="82">
        <v>24</v>
      </c>
      <c r="G296" s="82">
        <v>5</v>
      </c>
      <c r="H296" s="82" t="s">
        <v>1561</v>
      </c>
      <c r="I296" s="4" t="s">
        <v>5045</v>
      </c>
      <c r="J296" s="194" t="s">
        <v>3005</v>
      </c>
      <c r="K296" s="4" t="s">
        <v>4376</v>
      </c>
      <c r="L296" s="80" t="s">
        <v>1616</v>
      </c>
      <c r="M296" s="82" t="s">
        <v>3427</v>
      </c>
      <c r="N296" s="23" t="s">
        <v>3005</v>
      </c>
      <c r="O296" s="79" t="s">
        <v>5046</v>
      </c>
      <c r="P296" s="82">
        <v>5</v>
      </c>
      <c r="Q296" s="80" t="s">
        <v>5523</v>
      </c>
      <c r="R296" s="81">
        <v>44.62</v>
      </c>
      <c r="S296" s="137">
        <v>23601</v>
      </c>
      <c r="T296" s="80" t="s">
        <v>4442</v>
      </c>
      <c r="U296" s="82" t="s">
        <v>4373</v>
      </c>
      <c r="V296" s="82" t="s">
        <v>4373</v>
      </c>
      <c r="W296" s="82" t="s">
        <v>5041</v>
      </c>
      <c r="X296" s="82" t="s">
        <v>3978</v>
      </c>
      <c r="Y296" s="132">
        <f t="shared" si="12"/>
        <v>240</v>
      </c>
      <c r="Z296" s="132" t="str">
        <f t="shared" si="13"/>
        <v>0</v>
      </c>
      <c r="AA296" s="372">
        <f t="shared" si="14"/>
        <v>240</v>
      </c>
      <c r="AC296" s="196"/>
    </row>
    <row r="297" spans="1:29" s="82" customFormat="1" ht="12" customHeight="1" x14ac:dyDescent="0.2">
      <c r="A297" s="80" t="s">
        <v>4374</v>
      </c>
      <c r="B297" s="81">
        <v>0</v>
      </c>
      <c r="C297" s="80" t="s">
        <v>4375</v>
      </c>
      <c r="D297" s="80" t="s">
        <v>1500</v>
      </c>
      <c r="E297" s="82" t="s">
        <v>5516</v>
      </c>
      <c r="F297" s="82">
        <v>24</v>
      </c>
      <c r="G297" s="82">
        <v>25</v>
      </c>
      <c r="I297" s="4" t="s">
        <v>5045</v>
      </c>
      <c r="J297" s="194" t="s">
        <v>3005</v>
      </c>
      <c r="K297" s="4" t="s">
        <v>4376</v>
      </c>
      <c r="L297" s="80" t="s">
        <v>1616</v>
      </c>
      <c r="M297" s="82" t="s">
        <v>4377</v>
      </c>
      <c r="N297" s="23" t="s">
        <v>3005</v>
      </c>
      <c r="O297" s="79" t="s">
        <v>5046</v>
      </c>
      <c r="P297" s="82">
        <v>25</v>
      </c>
      <c r="Q297" s="80" t="s">
        <v>5528</v>
      </c>
      <c r="R297" s="81">
        <v>54.65</v>
      </c>
      <c r="S297" s="137">
        <v>23599</v>
      </c>
      <c r="T297" s="80" t="s">
        <v>4443</v>
      </c>
      <c r="U297" s="82" t="s">
        <v>4373</v>
      </c>
      <c r="V297" s="82" t="s">
        <v>4373</v>
      </c>
      <c r="W297" s="82" t="s">
        <v>5041</v>
      </c>
      <c r="X297" s="82" t="s">
        <v>3978</v>
      </c>
      <c r="Y297" s="132">
        <f t="shared" si="12"/>
        <v>1200</v>
      </c>
      <c r="Z297" s="132" t="str">
        <f t="shared" si="13"/>
        <v>0</v>
      </c>
      <c r="AA297" s="372">
        <f t="shared" si="14"/>
        <v>1200</v>
      </c>
      <c r="AC297" s="196"/>
    </row>
    <row r="298" spans="1:29" s="82" customFormat="1" ht="12" customHeight="1" x14ac:dyDescent="0.2">
      <c r="A298" s="80" t="s">
        <v>4374</v>
      </c>
      <c r="B298" s="81">
        <v>0</v>
      </c>
      <c r="C298" s="80" t="s">
        <v>4375</v>
      </c>
      <c r="D298" s="80" t="s">
        <v>1500</v>
      </c>
      <c r="E298" s="82" t="s">
        <v>5516</v>
      </c>
      <c r="F298" s="82">
        <v>24</v>
      </c>
      <c r="G298" s="82">
        <v>6</v>
      </c>
      <c r="H298" s="82" t="s">
        <v>1561</v>
      </c>
      <c r="I298" s="4" t="s">
        <v>5045</v>
      </c>
      <c r="J298" s="194" t="s">
        <v>3005</v>
      </c>
      <c r="K298" s="4" t="s">
        <v>4376</v>
      </c>
      <c r="L298" s="80" t="s">
        <v>1616</v>
      </c>
      <c r="M298" s="82" t="s">
        <v>1501</v>
      </c>
      <c r="N298" s="23" t="s">
        <v>3005</v>
      </c>
      <c r="O298" s="79" t="s">
        <v>5046</v>
      </c>
      <c r="P298" s="82">
        <v>6</v>
      </c>
      <c r="Q298" s="80" t="s">
        <v>5523</v>
      </c>
      <c r="R298" s="81">
        <v>193</v>
      </c>
      <c r="S298" s="137">
        <v>23600</v>
      </c>
      <c r="T298" s="80" t="s">
        <v>3976</v>
      </c>
      <c r="U298" s="82" t="s">
        <v>4373</v>
      </c>
      <c r="V298" s="82" t="s">
        <v>4373</v>
      </c>
      <c r="W298" s="82" t="s">
        <v>5041</v>
      </c>
      <c r="X298" s="82" t="s">
        <v>3978</v>
      </c>
      <c r="Y298" s="132">
        <f t="shared" si="12"/>
        <v>288</v>
      </c>
      <c r="Z298" s="132" t="str">
        <f t="shared" si="13"/>
        <v>0</v>
      </c>
      <c r="AA298" s="372">
        <f t="shared" si="14"/>
        <v>288</v>
      </c>
      <c r="AC298" s="196"/>
    </row>
    <row r="299" spans="1:29" s="88" customFormat="1" ht="12" customHeight="1" thickBot="1" x14ac:dyDescent="0.25">
      <c r="G299" s="88">
        <f>SUM(G294:G298)</f>
        <v>50</v>
      </c>
      <c r="J299" s="54"/>
      <c r="M299" s="216">
        <f>G299-P299</f>
        <v>0</v>
      </c>
      <c r="N299" s="54"/>
      <c r="P299" s="88">
        <f>SUM(P294:P298)</f>
        <v>50</v>
      </c>
      <c r="Y299" s="132">
        <f t="shared" si="12"/>
        <v>0</v>
      </c>
      <c r="Z299" s="132" t="str">
        <f t="shared" si="13"/>
        <v>0</v>
      </c>
      <c r="AA299" s="372" t="str">
        <f t="shared" si="14"/>
        <v>0</v>
      </c>
    </row>
    <row r="300" spans="1:29" s="82" customFormat="1" ht="12" customHeight="1" x14ac:dyDescent="0.2">
      <c r="A300" s="80"/>
      <c r="B300" s="81"/>
      <c r="C300" s="50" t="s">
        <v>5248</v>
      </c>
      <c r="D300" s="80"/>
      <c r="J300" s="53"/>
      <c r="K300" s="4"/>
      <c r="L300" s="80"/>
      <c r="N300" s="53"/>
      <c r="Q300" s="80"/>
      <c r="R300" s="81"/>
      <c r="T300" s="80"/>
      <c r="Y300" s="132">
        <f t="shared" si="12"/>
        <v>0</v>
      </c>
      <c r="Z300" s="132" t="str">
        <f t="shared" si="13"/>
        <v>0</v>
      </c>
      <c r="AA300" s="372" t="str">
        <f t="shared" si="14"/>
        <v>0</v>
      </c>
    </row>
    <row r="301" spans="1:29" s="228" customFormat="1" ht="12" customHeight="1" x14ac:dyDescent="0.2">
      <c r="A301" s="80" t="s">
        <v>5489</v>
      </c>
      <c r="B301" s="229">
        <v>0</v>
      </c>
      <c r="C301" s="230" t="s">
        <v>2719</v>
      </c>
      <c r="D301" s="231" t="s">
        <v>5515</v>
      </c>
      <c r="E301" s="228" t="s">
        <v>5516</v>
      </c>
      <c r="F301" s="228">
        <v>16</v>
      </c>
      <c r="G301" s="232">
        <v>46</v>
      </c>
      <c r="H301" s="228" t="s">
        <v>1561</v>
      </c>
      <c r="J301" s="228" t="s">
        <v>3005</v>
      </c>
      <c r="K301" s="215" t="s">
        <v>1615</v>
      </c>
      <c r="L301" s="231" t="s">
        <v>1616</v>
      </c>
      <c r="M301" s="228" t="s">
        <v>1615</v>
      </c>
      <c r="N301" s="133" t="s">
        <v>3005</v>
      </c>
      <c r="P301" s="228">
        <v>46</v>
      </c>
      <c r="Q301" s="231" t="s">
        <v>4381</v>
      </c>
      <c r="R301" s="229">
        <v>0</v>
      </c>
      <c r="S301" s="233" t="s">
        <v>5040</v>
      </c>
      <c r="T301" s="231" t="s">
        <v>4382</v>
      </c>
      <c r="U301" s="228" t="s">
        <v>4383</v>
      </c>
      <c r="V301" s="228" t="s">
        <v>4383</v>
      </c>
      <c r="W301" s="228" t="s">
        <v>3979</v>
      </c>
      <c r="X301" s="228" t="s">
        <v>5042</v>
      </c>
      <c r="Y301" s="132">
        <f t="shared" si="12"/>
        <v>1472</v>
      </c>
      <c r="Z301" s="132">
        <f t="shared" si="13"/>
        <v>1472</v>
      </c>
      <c r="AA301" s="372" t="str">
        <f t="shared" si="14"/>
        <v>0</v>
      </c>
      <c r="AC301" s="234"/>
    </row>
    <row r="302" spans="1:29" s="238" customFormat="1" ht="12" customHeight="1" x14ac:dyDescent="0.2">
      <c r="A302" s="235"/>
      <c r="B302" s="236"/>
      <c r="C302" s="237"/>
      <c r="D302" s="235"/>
      <c r="G302" s="239">
        <f>SUM(G300:G301)</f>
        <v>46</v>
      </c>
      <c r="K302" s="212"/>
      <c r="L302" s="235"/>
      <c r="M302" s="240">
        <f>G302-P302</f>
        <v>0</v>
      </c>
      <c r="N302" s="72"/>
      <c r="P302" s="239">
        <f>SUM(P300:P301)</f>
        <v>46</v>
      </c>
      <c r="Q302" s="235"/>
      <c r="R302" s="236"/>
      <c r="S302" s="241"/>
      <c r="T302" s="235"/>
      <c r="Y302" s="132">
        <f t="shared" si="12"/>
        <v>0</v>
      </c>
      <c r="Z302" s="132" t="str">
        <f t="shared" si="13"/>
        <v>0</v>
      </c>
      <c r="AA302" s="372" t="str">
        <f t="shared" si="14"/>
        <v>0</v>
      </c>
      <c r="AC302" s="242"/>
    </row>
    <row r="303" spans="1:29" s="82" customFormat="1" ht="12" customHeight="1" x14ac:dyDescent="0.2">
      <c r="A303" s="80"/>
      <c r="B303" s="81"/>
      <c r="C303" s="50" t="s">
        <v>5249</v>
      </c>
      <c r="D303" s="80"/>
      <c r="G303" s="183"/>
      <c r="K303" s="49"/>
      <c r="L303" s="80"/>
      <c r="N303" s="53"/>
      <c r="Q303" s="80"/>
      <c r="R303" s="81"/>
      <c r="S303" s="195"/>
      <c r="T303" s="80"/>
      <c r="Y303" s="132">
        <f t="shared" si="12"/>
        <v>0</v>
      </c>
      <c r="Z303" s="132" t="str">
        <f t="shared" si="13"/>
        <v>0</v>
      </c>
      <c r="AA303" s="372" t="str">
        <f t="shared" si="14"/>
        <v>0</v>
      </c>
      <c r="AC303" s="196"/>
    </row>
    <row r="304" spans="1:29" s="82" customFormat="1" ht="12" customHeight="1" x14ac:dyDescent="0.2">
      <c r="A304" s="80" t="s">
        <v>4493</v>
      </c>
      <c r="B304" s="81">
        <v>0</v>
      </c>
      <c r="C304" s="165" t="s">
        <v>2719</v>
      </c>
      <c r="D304" s="80" t="s">
        <v>4449</v>
      </c>
      <c r="E304" s="82" t="s">
        <v>5516</v>
      </c>
      <c r="F304" s="82">
        <v>8</v>
      </c>
      <c r="G304" s="183">
        <v>46</v>
      </c>
      <c r="H304" s="82" t="s">
        <v>1561</v>
      </c>
      <c r="J304" s="82" t="s">
        <v>3005</v>
      </c>
      <c r="K304" s="49" t="s">
        <v>1615</v>
      </c>
      <c r="L304" s="80" t="s">
        <v>1616</v>
      </c>
      <c r="M304" s="82" t="s">
        <v>1615</v>
      </c>
      <c r="N304" s="53" t="s">
        <v>3005</v>
      </c>
      <c r="P304" s="82">
        <v>46</v>
      </c>
      <c r="Q304" s="80" t="s">
        <v>4381</v>
      </c>
      <c r="R304" s="81">
        <v>0</v>
      </c>
      <c r="S304" s="190" t="s">
        <v>5040</v>
      </c>
      <c r="T304" s="80" t="s">
        <v>3962</v>
      </c>
      <c r="U304" s="82" t="s">
        <v>4383</v>
      </c>
      <c r="V304" s="82" t="s">
        <v>4383</v>
      </c>
      <c r="W304" s="82" t="s">
        <v>3979</v>
      </c>
      <c r="X304" s="82" t="s">
        <v>5042</v>
      </c>
      <c r="Y304" s="132">
        <f t="shared" si="12"/>
        <v>736</v>
      </c>
      <c r="Z304" s="132">
        <f t="shared" si="13"/>
        <v>736</v>
      </c>
      <c r="AA304" s="372" t="str">
        <f t="shared" si="14"/>
        <v>0</v>
      </c>
      <c r="AC304" s="196"/>
    </row>
    <row r="305" spans="1:29" s="93" customFormat="1" ht="12" customHeight="1" thickBot="1" x14ac:dyDescent="0.25">
      <c r="G305" s="88">
        <f>SUM(G303:G304)</f>
        <v>46</v>
      </c>
      <c r="J305" s="56"/>
      <c r="M305" s="88">
        <f>G305-P305</f>
        <v>0</v>
      </c>
      <c r="N305" s="56"/>
      <c r="P305" s="88">
        <f>SUM(P303:P304)</f>
        <v>46</v>
      </c>
      <c r="Y305" s="132"/>
      <c r="Z305" s="132" t="str">
        <f t="shared" si="13"/>
        <v>0</v>
      </c>
      <c r="AA305" s="372" t="str">
        <f t="shared" si="14"/>
        <v>0</v>
      </c>
    </row>
    <row r="306" spans="1:29" s="3" customFormat="1" ht="12" customHeight="1" x14ac:dyDescent="0.2">
      <c r="A306" s="1"/>
      <c r="B306" s="2"/>
      <c r="C306" s="26" t="s">
        <v>3028</v>
      </c>
      <c r="D306" s="1"/>
      <c r="I306" s="40" t="s">
        <v>5510</v>
      </c>
      <c r="J306" s="53"/>
      <c r="K306" s="4"/>
      <c r="L306" s="1"/>
      <c r="N306" s="53"/>
      <c r="Q306" s="1"/>
      <c r="R306" s="2"/>
      <c r="T306" s="1"/>
      <c r="Y306" s="132"/>
      <c r="Z306" s="132" t="str">
        <f t="shared" si="13"/>
        <v>0</v>
      </c>
      <c r="AA306" s="372" t="str">
        <f t="shared" si="14"/>
        <v>0</v>
      </c>
    </row>
    <row r="307" spans="1:29" s="3" customFormat="1" ht="12" customHeight="1" x14ac:dyDescent="0.2">
      <c r="A307" s="1" t="s">
        <v>4444</v>
      </c>
      <c r="B307" s="2">
        <v>1</v>
      </c>
      <c r="C307" s="1" t="s">
        <v>4038</v>
      </c>
      <c r="D307" s="1" t="s">
        <v>5515</v>
      </c>
      <c r="E307" s="3" t="s">
        <v>5516</v>
      </c>
      <c r="F307" s="3">
        <v>16</v>
      </c>
      <c r="G307" s="40">
        <v>100</v>
      </c>
      <c r="H307" s="3" t="s">
        <v>1561</v>
      </c>
      <c r="I307" s="129" t="s">
        <v>5264</v>
      </c>
      <c r="J307" s="128"/>
      <c r="K307" s="4" t="s">
        <v>4069</v>
      </c>
      <c r="L307" s="1" t="s">
        <v>1616</v>
      </c>
      <c r="M307" s="102" t="s">
        <v>5250</v>
      </c>
      <c r="N307" s="53"/>
      <c r="O307" s="102"/>
      <c r="Q307" s="1"/>
      <c r="R307" s="2"/>
      <c r="T307" s="1"/>
      <c r="U307" s="3" t="s">
        <v>4445</v>
      </c>
      <c r="Y307" s="132"/>
      <c r="Z307" s="132" t="str">
        <f t="shared" si="13"/>
        <v>0</v>
      </c>
      <c r="AA307" s="372" t="str">
        <f t="shared" si="14"/>
        <v>0</v>
      </c>
      <c r="AC307" s="5"/>
    </row>
    <row r="308" spans="1:29" s="3" customFormat="1" ht="12" customHeight="1" x14ac:dyDescent="0.2">
      <c r="A308" s="1" t="s">
        <v>4446</v>
      </c>
      <c r="B308" s="2">
        <v>216</v>
      </c>
      <c r="C308" s="1" t="s">
        <v>4447</v>
      </c>
      <c r="D308" s="1" t="s">
        <v>5515</v>
      </c>
      <c r="E308" s="3" t="s">
        <v>5516</v>
      </c>
      <c r="F308" s="3">
        <v>16</v>
      </c>
      <c r="G308" s="161">
        <v>276</v>
      </c>
      <c r="H308" s="3" t="s">
        <v>1561</v>
      </c>
      <c r="I308" s="126" t="s">
        <v>1143</v>
      </c>
      <c r="J308" s="128"/>
      <c r="K308" s="4" t="s">
        <v>4069</v>
      </c>
      <c r="L308" s="1" t="s">
        <v>1616</v>
      </c>
      <c r="M308" s="102" t="s">
        <v>5251</v>
      </c>
      <c r="N308" s="53"/>
      <c r="O308" s="102"/>
      <c r="Q308" s="1"/>
      <c r="R308" s="2"/>
      <c r="T308" s="1"/>
      <c r="U308" s="3" t="s">
        <v>4445</v>
      </c>
      <c r="Y308" s="132"/>
      <c r="Z308" s="132" t="str">
        <f t="shared" si="13"/>
        <v>0</v>
      </c>
      <c r="AA308" s="372" t="str">
        <f t="shared" si="14"/>
        <v>0</v>
      </c>
      <c r="AC308" s="5"/>
    </row>
    <row r="309" spans="1:29" s="3" customFormat="1" ht="12" customHeight="1" x14ac:dyDescent="0.2">
      <c r="A309" s="1" t="s">
        <v>4446</v>
      </c>
      <c r="B309" s="2">
        <v>216</v>
      </c>
      <c r="C309" s="1" t="s">
        <v>4447</v>
      </c>
      <c r="D309" s="1" t="s">
        <v>5515</v>
      </c>
      <c r="E309" s="3" t="s">
        <v>5516</v>
      </c>
      <c r="F309" s="3">
        <v>16</v>
      </c>
      <c r="G309" s="217">
        <v>91</v>
      </c>
      <c r="H309" s="3" t="s">
        <v>1561</v>
      </c>
      <c r="I309" s="127" t="s">
        <v>3975</v>
      </c>
      <c r="J309" s="128"/>
      <c r="K309" s="4" t="s">
        <v>4069</v>
      </c>
      <c r="L309" s="1" t="s">
        <v>1616</v>
      </c>
      <c r="N309" s="53"/>
      <c r="O309" s="102"/>
      <c r="Q309" s="1"/>
      <c r="R309" s="2"/>
      <c r="T309" s="1"/>
      <c r="U309" s="3" t="s">
        <v>4445</v>
      </c>
      <c r="Y309" s="132"/>
      <c r="Z309" s="132" t="str">
        <f t="shared" si="13"/>
        <v>0</v>
      </c>
      <c r="AA309" s="372" t="str">
        <f t="shared" si="14"/>
        <v>0</v>
      </c>
      <c r="AC309" s="5"/>
    </row>
    <row r="310" spans="1:29" s="61" customFormat="1" ht="12" customHeight="1" x14ac:dyDescent="0.2">
      <c r="A310" s="63"/>
      <c r="B310" s="64"/>
      <c r="C310" s="63"/>
      <c r="D310" s="63"/>
      <c r="G310" s="95">
        <f>SUM(G307:G309)</f>
        <v>467</v>
      </c>
      <c r="I310" s="108"/>
      <c r="J310" s="65"/>
      <c r="K310" s="66"/>
      <c r="L310" s="63"/>
      <c r="N310" s="65"/>
      <c r="Q310" s="63"/>
      <c r="R310" s="64"/>
      <c r="T310" s="63"/>
      <c r="Y310" s="132"/>
      <c r="Z310" s="132" t="str">
        <f t="shared" si="13"/>
        <v>0</v>
      </c>
      <c r="AA310" s="372" t="str">
        <f t="shared" si="14"/>
        <v>0</v>
      </c>
      <c r="AC310" s="62"/>
    </row>
    <row r="311" spans="1:29" s="18" customFormat="1" ht="12" customHeight="1" x14ac:dyDescent="0.2">
      <c r="A311" s="16"/>
      <c r="B311" s="17"/>
      <c r="C311" s="16"/>
      <c r="D311" s="16"/>
      <c r="G311" s="60"/>
      <c r="I311" s="109"/>
      <c r="J311" s="58"/>
      <c r="K311" s="19"/>
      <c r="L311" s="16"/>
      <c r="N311" s="58"/>
      <c r="O311" s="59"/>
      <c r="Q311" s="16"/>
      <c r="R311" s="17"/>
      <c r="T311" s="16"/>
      <c r="Y311" s="132"/>
      <c r="Z311" s="132" t="str">
        <f t="shared" si="13"/>
        <v>0</v>
      </c>
      <c r="AA311" s="372" t="str">
        <f t="shared" si="14"/>
        <v>0</v>
      </c>
      <c r="AC311" s="20"/>
    </row>
    <row r="312" spans="1:29" s="3" customFormat="1" ht="12" customHeight="1" x14ac:dyDescent="0.2">
      <c r="A312" s="1" t="s">
        <v>4444</v>
      </c>
      <c r="B312" s="2">
        <v>1</v>
      </c>
      <c r="C312" s="1" t="s">
        <v>4038</v>
      </c>
      <c r="D312" s="1" t="s">
        <v>4449</v>
      </c>
      <c r="E312" s="3" t="s">
        <v>5516</v>
      </c>
      <c r="F312" s="3">
        <v>8</v>
      </c>
      <c r="G312" s="40">
        <v>100</v>
      </c>
      <c r="H312" s="3" t="s">
        <v>1561</v>
      </c>
      <c r="I312" s="129" t="s">
        <v>5264</v>
      </c>
      <c r="J312" s="128"/>
      <c r="K312" s="4" t="s">
        <v>4069</v>
      </c>
      <c r="L312" s="1" t="s">
        <v>1616</v>
      </c>
      <c r="N312" s="53"/>
      <c r="O312" s="102"/>
      <c r="Q312" s="1"/>
      <c r="R312" s="2"/>
      <c r="T312" s="1"/>
      <c r="U312" s="3" t="s">
        <v>4445</v>
      </c>
      <c r="Y312" s="132"/>
      <c r="Z312" s="132" t="str">
        <f t="shared" si="13"/>
        <v>0</v>
      </c>
      <c r="AA312" s="372" t="str">
        <f t="shared" si="14"/>
        <v>0</v>
      </c>
      <c r="AC312" s="5"/>
    </row>
    <row r="313" spans="1:29" s="3" customFormat="1" ht="12" customHeight="1" x14ac:dyDescent="0.2">
      <c r="A313" s="1" t="s">
        <v>4446</v>
      </c>
      <c r="B313" s="2">
        <v>216</v>
      </c>
      <c r="C313" s="1" t="s">
        <v>4447</v>
      </c>
      <c r="D313" s="1" t="s">
        <v>4449</v>
      </c>
      <c r="E313" s="3" t="s">
        <v>5516</v>
      </c>
      <c r="F313" s="3">
        <v>8</v>
      </c>
      <c r="G313" s="161">
        <v>276</v>
      </c>
      <c r="H313" s="3" t="s">
        <v>1561</v>
      </c>
      <c r="I313" s="126" t="s">
        <v>1143</v>
      </c>
      <c r="J313" s="128"/>
      <c r="K313" s="4" t="s">
        <v>4069</v>
      </c>
      <c r="L313" s="1" t="s">
        <v>1616</v>
      </c>
      <c r="M313" s="102" t="s">
        <v>5252</v>
      </c>
      <c r="N313" s="53"/>
      <c r="O313" s="102"/>
      <c r="Q313" s="1"/>
      <c r="R313" s="2"/>
      <c r="T313" s="1"/>
      <c r="U313" s="3" t="s">
        <v>4445</v>
      </c>
      <c r="Y313" s="132"/>
      <c r="Z313" s="132" t="str">
        <f t="shared" si="13"/>
        <v>0</v>
      </c>
      <c r="AA313" s="372" t="str">
        <f t="shared" si="14"/>
        <v>0</v>
      </c>
      <c r="AC313" s="5"/>
    </row>
    <row r="314" spans="1:29" s="3" customFormat="1" ht="12" customHeight="1" x14ac:dyDescent="0.2">
      <c r="A314" s="1" t="s">
        <v>4446</v>
      </c>
      <c r="B314" s="2">
        <v>216</v>
      </c>
      <c r="C314" s="1" t="s">
        <v>4447</v>
      </c>
      <c r="D314" s="1" t="s">
        <v>4449</v>
      </c>
      <c r="E314" s="3" t="s">
        <v>5516</v>
      </c>
      <c r="F314" s="3">
        <v>8</v>
      </c>
      <c r="G314" s="217">
        <v>91</v>
      </c>
      <c r="H314" s="3" t="s">
        <v>1561</v>
      </c>
      <c r="I314" s="127" t="s">
        <v>3975</v>
      </c>
      <c r="J314" s="128"/>
      <c r="K314" s="4" t="s">
        <v>4069</v>
      </c>
      <c r="L314" s="1" t="s">
        <v>1616</v>
      </c>
      <c r="N314" s="53"/>
      <c r="O314" s="102"/>
      <c r="Q314" s="1"/>
      <c r="R314" s="2"/>
      <c r="T314" s="1"/>
      <c r="U314" s="3" t="s">
        <v>4445</v>
      </c>
      <c r="Y314" s="132"/>
      <c r="Z314" s="132" t="str">
        <f t="shared" si="13"/>
        <v>0</v>
      </c>
      <c r="AA314" s="372" t="str">
        <f t="shared" si="14"/>
        <v>0</v>
      </c>
      <c r="AC314" s="5"/>
    </row>
    <row r="315" spans="1:29" s="36" customFormat="1" ht="12" customHeight="1" thickBot="1" x14ac:dyDescent="0.25">
      <c r="A315" s="34"/>
      <c r="B315" s="35"/>
      <c r="C315" s="34"/>
      <c r="D315" s="34"/>
      <c r="G315" s="43">
        <f>SUM(G312:G314)</f>
        <v>467</v>
      </c>
      <c r="I315" s="37"/>
      <c r="J315" s="55"/>
      <c r="K315" s="38"/>
      <c r="L315" s="34"/>
      <c r="N315" s="55"/>
      <c r="Q315" s="34"/>
      <c r="R315" s="35"/>
      <c r="T315" s="34"/>
      <c r="Y315" s="132"/>
      <c r="Z315" s="132" t="str">
        <f t="shared" si="13"/>
        <v>0</v>
      </c>
      <c r="AA315" s="372" t="str">
        <f t="shared" si="14"/>
        <v>0</v>
      </c>
      <c r="AC315" s="39"/>
    </row>
    <row r="316" spans="1:29" ht="12" customHeight="1" x14ac:dyDescent="0.2">
      <c r="C316" s="50" t="s">
        <v>3032</v>
      </c>
      <c r="J316" s="7"/>
      <c r="Y316" s="132"/>
      <c r="Z316" s="132" t="str">
        <f t="shared" si="13"/>
        <v>0</v>
      </c>
      <c r="AA316" s="372" t="str">
        <f t="shared" si="14"/>
        <v>0</v>
      </c>
    </row>
    <row r="317" spans="1:29" s="3" customFormat="1" ht="12" customHeight="1" x14ac:dyDescent="0.2">
      <c r="A317" s="1" t="s">
        <v>4378</v>
      </c>
      <c r="B317" s="2">
        <v>0</v>
      </c>
      <c r="C317" s="1" t="s">
        <v>5528</v>
      </c>
      <c r="D317" s="1" t="s">
        <v>5515</v>
      </c>
      <c r="E317" s="3" t="s">
        <v>5516</v>
      </c>
      <c r="F317" s="3">
        <v>16</v>
      </c>
      <c r="G317" s="3">
        <v>50</v>
      </c>
      <c r="J317" s="128"/>
      <c r="K317" s="4" t="s">
        <v>4379</v>
      </c>
      <c r="L317" s="1" t="s">
        <v>1616</v>
      </c>
      <c r="M317" s="3" t="s">
        <v>4379</v>
      </c>
      <c r="N317" s="141"/>
      <c r="P317" s="3">
        <v>50</v>
      </c>
      <c r="Q317" s="1" t="s">
        <v>5528</v>
      </c>
      <c r="R317" s="2">
        <v>0</v>
      </c>
      <c r="T317" s="1" t="s">
        <v>4380</v>
      </c>
      <c r="Y317" s="132"/>
      <c r="Z317" s="132" t="str">
        <f t="shared" si="13"/>
        <v>0</v>
      </c>
      <c r="AA317" s="372" t="str">
        <f t="shared" si="14"/>
        <v>0</v>
      </c>
      <c r="AC317" s="5"/>
    </row>
    <row r="318" spans="1:29" s="36" customFormat="1" ht="12" customHeight="1" thickBot="1" x14ac:dyDescent="0.25">
      <c r="A318" s="34" t="s">
        <v>3960</v>
      </c>
      <c r="B318" s="35">
        <v>0</v>
      </c>
      <c r="C318" s="34" t="s">
        <v>5528</v>
      </c>
      <c r="D318" s="34" t="s">
        <v>4449</v>
      </c>
      <c r="E318" s="36" t="s">
        <v>5516</v>
      </c>
      <c r="F318" s="36">
        <v>8</v>
      </c>
      <c r="G318" s="36">
        <v>50</v>
      </c>
      <c r="J318" s="208"/>
      <c r="K318" s="38" t="s">
        <v>4379</v>
      </c>
      <c r="L318" s="34" t="s">
        <v>1616</v>
      </c>
      <c r="M318" s="36" t="s">
        <v>4379</v>
      </c>
      <c r="N318" s="209"/>
      <c r="P318" s="36">
        <v>50</v>
      </c>
      <c r="Q318" s="34" t="s">
        <v>5528</v>
      </c>
      <c r="R318" s="35">
        <v>0</v>
      </c>
      <c r="T318" s="34" t="s">
        <v>3961</v>
      </c>
      <c r="Y318" s="132"/>
      <c r="Z318" s="132" t="str">
        <f t="shared" si="13"/>
        <v>0</v>
      </c>
      <c r="AA318" s="372" t="str">
        <f t="shared" si="14"/>
        <v>0</v>
      </c>
      <c r="AC318" s="39"/>
    </row>
    <row r="319" spans="1:29" s="3" customFormat="1" ht="12" customHeight="1" x14ac:dyDescent="0.2">
      <c r="A319" s="1"/>
      <c r="B319" s="2"/>
      <c r="C319" s="26" t="s">
        <v>3030</v>
      </c>
      <c r="D319" s="1"/>
      <c r="J319" s="53"/>
      <c r="K319" s="4"/>
      <c r="L319" s="1"/>
      <c r="N319" s="53"/>
      <c r="O319" s="57"/>
      <c r="Q319" s="1"/>
      <c r="R319" s="2"/>
      <c r="T319" s="1"/>
      <c r="Y319" s="132"/>
      <c r="Z319" s="132" t="str">
        <f t="shared" si="13"/>
        <v>0</v>
      </c>
      <c r="AA319" s="372" t="str">
        <f t="shared" si="14"/>
        <v>0</v>
      </c>
    </row>
    <row r="320" spans="1:29" s="3" customFormat="1" ht="12" customHeight="1" x14ac:dyDescent="0.2">
      <c r="A320" s="1"/>
      <c r="B320" s="2"/>
      <c r="C320" s="1"/>
      <c r="D320" s="1"/>
      <c r="I320" s="4"/>
      <c r="J320" s="23"/>
      <c r="K320" s="4"/>
      <c r="L320" s="1"/>
      <c r="N320" s="23"/>
      <c r="O320" s="52"/>
      <c r="Q320" s="1"/>
      <c r="R320" s="2"/>
      <c r="S320" s="57"/>
      <c r="T320" s="1"/>
      <c r="Y320" s="132"/>
      <c r="Z320" s="132" t="str">
        <f t="shared" si="13"/>
        <v>0</v>
      </c>
      <c r="AA320" s="372" t="str">
        <f t="shared" si="14"/>
        <v>0</v>
      </c>
      <c r="AC320" s="5"/>
    </row>
    <row r="321" spans="1:29" s="3" customFormat="1" ht="12" customHeight="1" x14ac:dyDescent="0.2">
      <c r="A321" s="1" t="s">
        <v>4388</v>
      </c>
      <c r="B321" s="2">
        <v>20.85</v>
      </c>
      <c r="C321" s="1" t="s">
        <v>4381</v>
      </c>
      <c r="D321" s="1" t="s">
        <v>5515</v>
      </c>
      <c r="E321" s="3" t="s">
        <v>5516</v>
      </c>
      <c r="F321" s="3">
        <v>16</v>
      </c>
      <c r="G321" s="3">
        <v>22</v>
      </c>
      <c r="H321" s="3" t="s">
        <v>1561</v>
      </c>
      <c r="I321" s="4" t="s">
        <v>5016</v>
      </c>
      <c r="J321" s="21" t="s">
        <v>3005</v>
      </c>
      <c r="K321" s="4" t="s">
        <v>1615</v>
      </c>
      <c r="L321" s="1" t="s">
        <v>1616</v>
      </c>
      <c r="M321" s="52" t="s">
        <v>4379</v>
      </c>
      <c r="N321" s="23" t="s">
        <v>3005</v>
      </c>
      <c r="O321" s="52" t="s">
        <v>5020</v>
      </c>
      <c r="P321" s="3">
        <v>22</v>
      </c>
      <c r="Q321" s="1" t="s">
        <v>5523</v>
      </c>
      <c r="R321" s="2">
        <v>0</v>
      </c>
      <c r="S321" s="137">
        <v>23598</v>
      </c>
      <c r="T321" s="1" t="s">
        <v>1141</v>
      </c>
      <c r="U321" s="3" t="s">
        <v>4386</v>
      </c>
      <c r="V321" s="3" t="s">
        <v>4386</v>
      </c>
      <c r="W321" s="3" t="s">
        <v>5041</v>
      </c>
      <c r="X321" s="3" t="s">
        <v>3978</v>
      </c>
      <c r="Y321" s="132">
        <f t="shared" si="12"/>
        <v>704</v>
      </c>
      <c r="Z321" s="132" t="str">
        <f t="shared" si="13"/>
        <v>0</v>
      </c>
      <c r="AA321" s="372">
        <f t="shared" si="14"/>
        <v>704</v>
      </c>
      <c r="AC321" s="5"/>
    </row>
    <row r="322" spans="1:29" s="3" customFormat="1" ht="12" customHeight="1" x14ac:dyDescent="0.2">
      <c r="A322" s="1" t="s">
        <v>4388</v>
      </c>
      <c r="B322" s="2">
        <v>20.85</v>
      </c>
      <c r="C322" s="1" t="s">
        <v>4381</v>
      </c>
      <c r="D322" s="1" t="s">
        <v>5515</v>
      </c>
      <c r="E322" s="3" t="s">
        <v>5516</v>
      </c>
      <c r="F322" s="3">
        <v>16</v>
      </c>
      <c r="G322" s="3">
        <v>5</v>
      </c>
      <c r="H322" s="3" t="s">
        <v>1561</v>
      </c>
      <c r="I322" s="4" t="s">
        <v>5016</v>
      </c>
      <c r="J322" s="21" t="s">
        <v>3005</v>
      </c>
      <c r="K322" s="4" t="s">
        <v>1615</v>
      </c>
      <c r="L322" s="1" t="s">
        <v>1616</v>
      </c>
      <c r="M322" s="3" t="s">
        <v>4384</v>
      </c>
      <c r="N322" s="23" t="s">
        <v>3005</v>
      </c>
      <c r="P322" s="3">
        <v>5</v>
      </c>
      <c r="Q322" s="1" t="s">
        <v>5528</v>
      </c>
      <c r="R322" s="2">
        <v>23.7</v>
      </c>
      <c r="S322" s="137">
        <v>23594</v>
      </c>
      <c r="T322" s="1" t="s">
        <v>4385</v>
      </c>
      <c r="U322" s="3" t="s">
        <v>4386</v>
      </c>
      <c r="V322" s="3" t="s">
        <v>4386</v>
      </c>
      <c r="W322" s="3" t="s">
        <v>5041</v>
      </c>
      <c r="X322" s="3" t="s">
        <v>3978</v>
      </c>
      <c r="Y322" s="132">
        <f t="shared" si="12"/>
        <v>160</v>
      </c>
      <c r="Z322" s="132" t="str">
        <f t="shared" si="13"/>
        <v>0</v>
      </c>
      <c r="AA322" s="372">
        <f t="shared" si="14"/>
        <v>160</v>
      </c>
      <c r="AC322" s="5"/>
    </row>
    <row r="323" spans="1:29" s="3" customFormat="1" ht="12" customHeight="1" x14ac:dyDescent="0.2">
      <c r="A323" s="1" t="s">
        <v>4388</v>
      </c>
      <c r="B323" s="2">
        <v>20.85</v>
      </c>
      <c r="C323" s="1" t="s">
        <v>4381</v>
      </c>
      <c r="D323" s="1" t="s">
        <v>5515</v>
      </c>
      <c r="E323" s="3" t="s">
        <v>5516</v>
      </c>
      <c r="F323" s="3">
        <v>16</v>
      </c>
      <c r="G323" s="3">
        <v>6</v>
      </c>
      <c r="H323" s="3" t="s">
        <v>1561</v>
      </c>
      <c r="I323" s="4" t="s">
        <v>5016</v>
      </c>
      <c r="J323" s="21" t="s">
        <v>3005</v>
      </c>
      <c r="K323" s="4" t="s">
        <v>1615</v>
      </c>
      <c r="L323" s="1" t="s">
        <v>1616</v>
      </c>
      <c r="M323" s="3" t="s">
        <v>4384</v>
      </c>
      <c r="N323" s="23" t="s">
        <v>3005</v>
      </c>
      <c r="P323" s="3">
        <v>6</v>
      </c>
      <c r="Q323" s="1" t="s">
        <v>4052</v>
      </c>
      <c r="R323" s="2">
        <v>34.65</v>
      </c>
      <c r="S323" s="137">
        <v>23594</v>
      </c>
      <c r="T323" s="1" t="s">
        <v>4387</v>
      </c>
      <c r="U323" s="3" t="s">
        <v>4386</v>
      </c>
      <c r="V323" s="3" t="s">
        <v>4386</v>
      </c>
      <c r="W323" s="3" t="s">
        <v>5041</v>
      </c>
      <c r="X323" s="3" t="s">
        <v>3978</v>
      </c>
      <c r="Y323" s="132">
        <f t="shared" si="12"/>
        <v>192</v>
      </c>
      <c r="Z323" s="132" t="str">
        <f t="shared" si="13"/>
        <v>0</v>
      </c>
      <c r="AA323" s="372">
        <f t="shared" si="14"/>
        <v>192</v>
      </c>
      <c r="AC323" s="5"/>
    </row>
    <row r="324" spans="1:29" s="3" customFormat="1" ht="12" customHeight="1" x14ac:dyDescent="0.2">
      <c r="A324" s="1" t="s">
        <v>4388</v>
      </c>
      <c r="B324" s="2">
        <v>20.85</v>
      </c>
      <c r="C324" s="1" t="s">
        <v>4381</v>
      </c>
      <c r="D324" s="1" t="s">
        <v>5515</v>
      </c>
      <c r="E324" s="3" t="s">
        <v>5516</v>
      </c>
      <c r="F324" s="3">
        <v>16</v>
      </c>
      <c r="G324" s="3">
        <v>7</v>
      </c>
      <c r="H324" s="3" t="s">
        <v>1561</v>
      </c>
      <c r="I324" s="4" t="s">
        <v>5016</v>
      </c>
      <c r="J324" s="21" t="s">
        <v>3005</v>
      </c>
      <c r="K324" s="4" t="s">
        <v>1615</v>
      </c>
      <c r="L324" s="1" t="s">
        <v>1616</v>
      </c>
      <c r="M324" s="3" t="s">
        <v>4389</v>
      </c>
      <c r="N324" s="23" t="s">
        <v>3005</v>
      </c>
      <c r="P324" s="3">
        <v>7</v>
      </c>
      <c r="Q324" s="1" t="s">
        <v>5514</v>
      </c>
      <c r="R324" s="2">
        <v>28.75</v>
      </c>
      <c r="S324" s="137">
        <v>23595</v>
      </c>
      <c r="T324" s="1" t="s">
        <v>4390</v>
      </c>
      <c r="U324" s="3" t="s">
        <v>4386</v>
      </c>
      <c r="V324" s="3" t="s">
        <v>4386</v>
      </c>
      <c r="W324" s="3" t="s">
        <v>5041</v>
      </c>
      <c r="X324" s="3" t="s">
        <v>3978</v>
      </c>
      <c r="Y324" s="132">
        <f t="shared" si="12"/>
        <v>224</v>
      </c>
      <c r="Z324" s="132" t="str">
        <f t="shared" si="13"/>
        <v>0</v>
      </c>
      <c r="AA324" s="372">
        <f t="shared" si="14"/>
        <v>224</v>
      </c>
      <c r="AC324" s="5"/>
    </row>
    <row r="325" spans="1:29" s="70" customFormat="1" ht="12" customHeight="1" x14ac:dyDescent="0.2">
      <c r="A325" s="68" t="s">
        <v>4388</v>
      </c>
      <c r="B325" s="69">
        <v>20.85</v>
      </c>
      <c r="C325" s="68" t="s">
        <v>4381</v>
      </c>
      <c r="D325" s="68" t="s">
        <v>5515</v>
      </c>
      <c r="E325" s="70" t="s">
        <v>5516</v>
      </c>
      <c r="F325" s="70">
        <v>16</v>
      </c>
      <c r="G325" s="70">
        <v>6</v>
      </c>
      <c r="H325" s="70" t="s">
        <v>1561</v>
      </c>
      <c r="I325" s="73" t="s">
        <v>5016</v>
      </c>
      <c r="J325" s="173" t="s">
        <v>3005</v>
      </c>
      <c r="K325" s="73" t="s">
        <v>1615</v>
      </c>
      <c r="L325" s="68" t="s">
        <v>1616</v>
      </c>
      <c r="M325" s="70" t="s">
        <v>4389</v>
      </c>
      <c r="N325" s="174" t="s">
        <v>3005</v>
      </c>
      <c r="P325" s="70">
        <v>6</v>
      </c>
      <c r="Q325" s="68" t="s">
        <v>5523</v>
      </c>
      <c r="R325" s="69">
        <v>31.9</v>
      </c>
      <c r="S325" s="175">
        <v>23595</v>
      </c>
      <c r="T325" s="68" t="s">
        <v>4391</v>
      </c>
      <c r="U325" s="70" t="s">
        <v>4386</v>
      </c>
      <c r="V325" s="70" t="s">
        <v>4386</v>
      </c>
      <c r="W325" s="70" t="s">
        <v>5041</v>
      </c>
      <c r="X325" s="70" t="s">
        <v>3978</v>
      </c>
      <c r="Y325" s="132">
        <f t="shared" si="12"/>
        <v>192</v>
      </c>
      <c r="Z325" s="132" t="str">
        <f t="shared" si="13"/>
        <v>0</v>
      </c>
      <c r="AA325" s="372">
        <f t="shared" si="14"/>
        <v>192</v>
      </c>
      <c r="AC325" s="74"/>
    </row>
    <row r="326" spans="1:29" s="105" customFormat="1" ht="12" customHeight="1" x14ac:dyDescent="0.2">
      <c r="A326" s="103"/>
      <c r="B326" s="104"/>
      <c r="C326" s="103"/>
      <c r="D326" s="103"/>
      <c r="I326" s="178"/>
      <c r="J326" s="179"/>
      <c r="K326" s="178"/>
      <c r="L326" s="103"/>
      <c r="N326" s="145"/>
      <c r="Q326" s="103"/>
      <c r="R326" s="104"/>
      <c r="S326" s="180"/>
      <c r="T326" s="103"/>
      <c r="Y326" s="132">
        <f t="shared" si="12"/>
        <v>0</v>
      </c>
      <c r="Z326" s="132" t="str">
        <f t="shared" si="13"/>
        <v>0</v>
      </c>
      <c r="AA326" s="372" t="str">
        <f t="shared" si="14"/>
        <v>0</v>
      </c>
      <c r="AC326" s="106"/>
    </row>
    <row r="327" spans="1:29" s="3" customFormat="1" ht="12" customHeight="1" x14ac:dyDescent="0.2">
      <c r="A327" s="1" t="s">
        <v>4388</v>
      </c>
      <c r="B327" s="2">
        <v>20.85</v>
      </c>
      <c r="C327" s="1" t="s">
        <v>4381</v>
      </c>
      <c r="D327" s="176" t="s">
        <v>4449</v>
      </c>
      <c r="E327" s="177" t="s">
        <v>5516</v>
      </c>
      <c r="F327" s="177">
        <v>8</v>
      </c>
      <c r="G327" s="3">
        <v>5</v>
      </c>
      <c r="H327" s="3" t="s">
        <v>1561</v>
      </c>
      <c r="I327" s="4" t="s">
        <v>5016</v>
      </c>
      <c r="J327" s="21" t="s">
        <v>3005</v>
      </c>
      <c r="K327" s="4" t="s">
        <v>1615</v>
      </c>
      <c r="L327" s="1" t="s">
        <v>1616</v>
      </c>
      <c r="M327" s="3" t="s">
        <v>4384</v>
      </c>
      <c r="N327" s="23" t="s">
        <v>3005</v>
      </c>
      <c r="P327" s="3">
        <v>5</v>
      </c>
      <c r="Q327" s="1" t="s">
        <v>5528</v>
      </c>
      <c r="R327" s="2">
        <v>23.7</v>
      </c>
      <c r="S327" s="137">
        <v>23594</v>
      </c>
      <c r="T327" s="1" t="s">
        <v>4385</v>
      </c>
      <c r="U327" s="3" t="s">
        <v>4386</v>
      </c>
      <c r="V327" s="3" t="s">
        <v>4386</v>
      </c>
      <c r="W327" s="3" t="s">
        <v>5041</v>
      </c>
      <c r="X327" s="3" t="s">
        <v>3978</v>
      </c>
      <c r="Y327" s="132">
        <f t="shared" ref="Y327:Y353" si="15">F327*G327*2</f>
        <v>80</v>
      </c>
      <c r="Z327" s="132" t="str">
        <f t="shared" ref="Z327:Z353" si="16">IF(X327="N",Y327,"0")</f>
        <v>0</v>
      </c>
      <c r="AA327" s="372">
        <f t="shared" ref="AA327:AA353" si="17">IF(X327="P",Y327,"0")</f>
        <v>80</v>
      </c>
      <c r="AC327" s="5"/>
    </row>
    <row r="328" spans="1:29" s="3" customFormat="1" ht="12" customHeight="1" x14ac:dyDescent="0.2">
      <c r="A328" s="1" t="s">
        <v>4388</v>
      </c>
      <c r="B328" s="2">
        <v>20.85</v>
      </c>
      <c r="C328" s="1" t="s">
        <v>4381</v>
      </c>
      <c r="D328" s="176" t="s">
        <v>4449</v>
      </c>
      <c r="E328" s="177" t="s">
        <v>5516</v>
      </c>
      <c r="F328" s="177">
        <v>8</v>
      </c>
      <c r="G328" s="3">
        <v>6</v>
      </c>
      <c r="H328" s="3" t="s">
        <v>1561</v>
      </c>
      <c r="I328" s="4" t="s">
        <v>5016</v>
      </c>
      <c r="J328" s="21" t="s">
        <v>3005</v>
      </c>
      <c r="K328" s="4" t="s">
        <v>1615</v>
      </c>
      <c r="L328" s="1" t="s">
        <v>1616</v>
      </c>
      <c r="M328" s="3" t="s">
        <v>4384</v>
      </c>
      <c r="N328" s="23" t="s">
        <v>3005</v>
      </c>
      <c r="P328" s="3">
        <v>6</v>
      </c>
      <c r="Q328" s="1" t="s">
        <v>4052</v>
      </c>
      <c r="R328" s="2">
        <v>34.65</v>
      </c>
      <c r="S328" s="137">
        <v>23594</v>
      </c>
      <c r="T328" s="1" t="s">
        <v>4387</v>
      </c>
      <c r="U328" s="3" t="s">
        <v>4386</v>
      </c>
      <c r="V328" s="3" t="s">
        <v>4386</v>
      </c>
      <c r="W328" s="3" t="s">
        <v>5041</v>
      </c>
      <c r="X328" s="3" t="s">
        <v>3978</v>
      </c>
      <c r="Y328" s="132">
        <f t="shared" si="15"/>
        <v>96</v>
      </c>
      <c r="Z328" s="132" t="str">
        <f t="shared" si="16"/>
        <v>0</v>
      </c>
      <c r="AA328" s="372">
        <f t="shared" si="17"/>
        <v>96</v>
      </c>
      <c r="AC328" s="5"/>
    </row>
    <row r="329" spans="1:29" s="3" customFormat="1" ht="12" customHeight="1" x14ac:dyDescent="0.2">
      <c r="A329" s="1" t="s">
        <v>4388</v>
      </c>
      <c r="B329" s="2">
        <v>20.85</v>
      </c>
      <c r="C329" s="1" t="s">
        <v>4381</v>
      </c>
      <c r="D329" s="176" t="s">
        <v>4449</v>
      </c>
      <c r="E329" s="177" t="s">
        <v>5516</v>
      </c>
      <c r="F329" s="177">
        <v>8</v>
      </c>
      <c r="G329" s="3">
        <v>7</v>
      </c>
      <c r="H329" s="3" t="s">
        <v>1561</v>
      </c>
      <c r="I329" s="4" t="s">
        <v>5016</v>
      </c>
      <c r="J329" s="21" t="s">
        <v>3005</v>
      </c>
      <c r="K329" s="4" t="s">
        <v>1615</v>
      </c>
      <c r="L329" s="1" t="s">
        <v>1616</v>
      </c>
      <c r="M329" s="3" t="s">
        <v>4389</v>
      </c>
      <c r="N329" s="23" t="s">
        <v>3005</v>
      </c>
      <c r="P329" s="3">
        <v>7</v>
      </c>
      <c r="Q329" s="1" t="s">
        <v>5514</v>
      </c>
      <c r="R329" s="2">
        <v>28.75</v>
      </c>
      <c r="S329" s="137">
        <v>23595</v>
      </c>
      <c r="T329" s="1" t="s">
        <v>4390</v>
      </c>
      <c r="U329" s="3" t="s">
        <v>4386</v>
      </c>
      <c r="V329" s="3" t="s">
        <v>4386</v>
      </c>
      <c r="W329" s="3" t="s">
        <v>5041</v>
      </c>
      <c r="X329" s="3" t="s">
        <v>3978</v>
      </c>
      <c r="Y329" s="132">
        <f t="shared" si="15"/>
        <v>112</v>
      </c>
      <c r="Z329" s="132" t="str">
        <f t="shared" si="16"/>
        <v>0</v>
      </c>
      <c r="AA329" s="372">
        <f t="shared" si="17"/>
        <v>112</v>
      </c>
      <c r="AC329" s="5"/>
    </row>
    <row r="330" spans="1:29" s="3" customFormat="1" ht="12" customHeight="1" x14ac:dyDescent="0.2">
      <c r="A330" s="1" t="s">
        <v>4388</v>
      </c>
      <c r="B330" s="2">
        <v>20.85</v>
      </c>
      <c r="C330" s="1" t="s">
        <v>4381</v>
      </c>
      <c r="D330" s="176" t="s">
        <v>4449</v>
      </c>
      <c r="E330" s="177" t="s">
        <v>5516</v>
      </c>
      <c r="F330" s="177">
        <v>8</v>
      </c>
      <c r="G330" s="3">
        <v>6</v>
      </c>
      <c r="H330" s="3" t="s">
        <v>1561</v>
      </c>
      <c r="I330" s="4" t="s">
        <v>5016</v>
      </c>
      <c r="J330" s="21" t="s">
        <v>3005</v>
      </c>
      <c r="K330" s="4" t="s">
        <v>1615</v>
      </c>
      <c r="L330" s="1" t="s">
        <v>1616</v>
      </c>
      <c r="M330" s="3" t="s">
        <v>4389</v>
      </c>
      <c r="N330" s="23" t="s">
        <v>3005</v>
      </c>
      <c r="P330" s="3">
        <v>6</v>
      </c>
      <c r="Q330" s="1" t="s">
        <v>5523</v>
      </c>
      <c r="R330" s="2">
        <v>31.9</v>
      </c>
      <c r="S330" s="137">
        <v>23595</v>
      </c>
      <c r="T330" s="1" t="s">
        <v>4391</v>
      </c>
      <c r="U330" s="3" t="s">
        <v>4386</v>
      </c>
      <c r="V330" s="3" t="s">
        <v>4386</v>
      </c>
      <c r="W330" s="3" t="s">
        <v>5041</v>
      </c>
      <c r="X330" s="3" t="s">
        <v>3978</v>
      </c>
      <c r="Y330" s="132">
        <f t="shared" si="15"/>
        <v>96</v>
      </c>
      <c r="Z330" s="132" t="str">
        <f t="shared" si="16"/>
        <v>0</v>
      </c>
      <c r="AA330" s="372">
        <f t="shared" si="17"/>
        <v>96</v>
      </c>
      <c r="AC330" s="5"/>
    </row>
    <row r="331" spans="1:29" s="3" customFormat="1" ht="12" customHeight="1" x14ac:dyDescent="0.2">
      <c r="A331" s="1" t="s">
        <v>4388</v>
      </c>
      <c r="B331" s="2">
        <v>20.85</v>
      </c>
      <c r="C331" s="1" t="s">
        <v>4381</v>
      </c>
      <c r="D331" s="176" t="s">
        <v>4449</v>
      </c>
      <c r="E331" s="177" t="s">
        <v>5516</v>
      </c>
      <c r="F331" s="177">
        <v>8</v>
      </c>
      <c r="G331" s="3">
        <v>22</v>
      </c>
      <c r="H331" s="3" t="s">
        <v>1561</v>
      </c>
      <c r="I331" s="4" t="s">
        <v>5016</v>
      </c>
      <c r="J331" s="21" t="s">
        <v>3005</v>
      </c>
      <c r="K331" s="4" t="s">
        <v>1615</v>
      </c>
      <c r="L331" s="1" t="s">
        <v>1616</v>
      </c>
      <c r="M331" s="3" t="s">
        <v>4199</v>
      </c>
      <c r="N331" s="23" t="s">
        <v>3005</v>
      </c>
      <c r="O331" s="3" t="s">
        <v>4997</v>
      </c>
      <c r="P331" s="3">
        <v>22</v>
      </c>
      <c r="Q331" s="1" t="s">
        <v>5514</v>
      </c>
      <c r="R331" s="2">
        <v>16.8</v>
      </c>
      <c r="S331" s="137" t="s">
        <v>3977</v>
      </c>
      <c r="T331" s="1" t="s">
        <v>4450</v>
      </c>
      <c r="U331" s="3" t="s">
        <v>4386</v>
      </c>
      <c r="V331" s="3" t="s">
        <v>4386</v>
      </c>
      <c r="W331" s="3" t="s">
        <v>5041</v>
      </c>
      <c r="X331" s="3" t="s">
        <v>3978</v>
      </c>
      <c r="Y331" s="132">
        <f t="shared" si="15"/>
        <v>352</v>
      </c>
      <c r="Z331" s="132" t="str">
        <f t="shared" si="16"/>
        <v>0</v>
      </c>
      <c r="AA331" s="372">
        <f t="shared" si="17"/>
        <v>352</v>
      </c>
      <c r="AC331" s="5"/>
    </row>
    <row r="332" spans="1:29" s="3" customFormat="1" ht="12" customHeight="1" x14ac:dyDescent="0.2">
      <c r="A332" s="1"/>
      <c r="B332" s="2"/>
      <c r="C332" s="1"/>
      <c r="D332" s="1"/>
      <c r="I332" s="4"/>
      <c r="J332" s="23"/>
      <c r="K332" s="4"/>
      <c r="L332" s="1"/>
      <c r="N332" s="23"/>
      <c r="P332" s="44"/>
      <c r="Q332" s="1"/>
      <c r="R332" s="2"/>
      <c r="S332" s="57"/>
      <c r="T332" s="1"/>
      <c r="Y332" s="132">
        <f t="shared" si="15"/>
        <v>0</v>
      </c>
      <c r="Z332" s="132" t="str">
        <f t="shared" si="16"/>
        <v>0</v>
      </c>
      <c r="AA332" s="372" t="str">
        <f t="shared" si="17"/>
        <v>0</v>
      </c>
      <c r="AC332" s="5"/>
    </row>
    <row r="333" spans="1:29" s="36" customFormat="1" ht="12" customHeight="1" thickBot="1" x14ac:dyDescent="0.25">
      <c r="A333" s="34"/>
      <c r="B333" s="35"/>
      <c r="C333" s="34"/>
      <c r="D333" s="34"/>
      <c r="G333" s="41">
        <f>SUM(G321:G332)</f>
        <v>92</v>
      </c>
      <c r="J333" s="55"/>
      <c r="K333" s="38"/>
      <c r="L333" s="34"/>
      <c r="M333" s="41">
        <f>G333-P333</f>
        <v>0</v>
      </c>
      <c r="N333" s="55"/>
      <c r="P333" s="41">
        <f>SUM(P321:P332)</f>
        <v>92</v>
      </c>
      <c r="Q333" s="34"/>
      <c r="R333" s="35"/>
      <c r="T333" s="34"/>
      <c r="Y333" s="132">
        <f t="shared" si="15"/>
        <v>0</v>
      </c>
      <c r="Z333" s="132" t="str">
        <f t="shared" si="16"/>
        <v>0</v>
      </c>
      <c r="AA333" s="372" t="str">
        <f t="shared" si="17"/>
        <v>0</v>
      </c>
    </row>
    <row r="334" spans="1:29" ht="12" customHeight="1" x14ac:dyDescent="0.2">
      <c r="C334" s="50" t="s">
        <v>5512</v>
      </c>
      <c r="J334" s="7"/>
      <c r="Y334" s="132">
        <f t="shared" si="15"/>
        <v>0</v>
      </c>
      <c r="Z334" s="132" t="str">
        <f t="shared" si="16"/>
        <v>0</v>
      </c>
      <c r="AA334" s="372" t="str">
        <f t="shared" si="17"/>
        <v>0</v>
      </c>
    </row>
    <row r="335" spans="1:29" ht="12" customHeight="1" x14ac:dyDescent="0.2">
      <c r="A335" s="1" t="s">
        <v>4093</v>
      </c>
      <c r="B335" s="2">
        <v>380</v>
      </c>
      <c r="C335" s="1" t="s">
        <v>5523</v>
      </c>
      <c r="D335" s="1" t="s">
        <v>5515</v>
      </c>
      <c r="E335" s="3" t="s">
        <v>5516</v>
      </c>
      <c r="F335" s="3">
        <v>16</v>
      </c>
      <c r="G335" s="3">
        <v>25</v>
      </c>
      <c r="H335" s="3"/>
      <c r="I335" s="45" t="s">
        <v>5023</v>
      </c>
      <c r="J335" s="21" t="s">
        <v>3005</v>
      </c>
      <c r="K335" s="4" t="s">
        <v>4985</v>
      </c>
      <c r="L335" s="103" t="s">
        <v>1616</v>
      </c>
      <c r="M335" s="3" t="s">
        <v>4365</v>
      </c>
      <c r="N335" s="23" t="s">
        <v>3005</v>
      </c>
      <c r="O335" s="3" t="s">
        <v>4434</v>
      </c>
      <c r="P335" s="3">
        <v>25</v>
      </c>
      <c r="Q335" s="1" t="s">
        <v>5523</v>
      </c>
      <c r="R335" s="2">
        <v>240</v>
      </c>
      <c r="S335" s="21" t="s">
        <v>1575</v>
      </c>
      <c r="T335" s="1" t="s">
        <v>5013</v>
      </c>
      <c r="U335" s="3" t="s">
        <v>5519</v>
      </c>
      <c r="V335" s="3" t="s">
        <v>5519</v>
      </c>
      <c r="W335" s="3" t="s">
        <v>5041</v>
      </c>
      <c r="X335" s="3" t="s">
        <v>3978</v>
      </c>
      <c r="Y335" s="132">
        <f t="shared" si="15"/>
        <v>800</v>
      </c>
      <c r="Z335" s="132" t="str">
        <f t="shared" si="16"/>
        <v>0</v>
      </c>
      <c r="AA335" s="372">
        <f t="shared" si="17"/>
        <v>800</v>
      </c>
    </row>
    <row r="336" spans="1:29" s="3" customFormat="1" ht="12" customHeight="1" x14ac:dyDescent="0.2">
      <c r="A336" s="16" t="s">
        <v>4087</v>
      </c>
      <c r="B336" s="17">
        <v>285</v>
      </c>
      <c r="C336" s="16" t="s">
        <v>5514</v>
      </c>
      <c r="D336" s="16" t="s">
        <v>5515</v>
      </c>
      <c r="E336" s="18" t="s">
        <v>5516</v>
      </c>
      <c r="F336" s="18">
        <v>16</v>
      </c>
      <c r="G336" s="18">
        <v>25</v>
      </c>
      <c r="H336" s="18"/>
      <c r="I336" s="19" t="s">
        <v>3981</v>
      </c>
      <c r="J336" s="57" t="s">
        <v>3005</v>
      </c>
      <c r="K336" s="19" t="s">
        <v>4069</v>
      </c>
      <c r="L336" s="16" t="s">
        <v>1616</v>
      </c>
      <c r="M336" s="3" t="s">
        <v>4987</v>
      </c>
      <c r="N336" s="23" t="s">
        <v>3005</v>
      </c>
      <c r="O336" s="3" t="s">
        <v>4201</v>
      </c>
      <c r="P336" s="3">
        <v>25</v>
      </c>
      <c r="Q336" s="1" t="s">
        <v>5514</v>
      </c>
      <c r="R336" s="2">
        <v>69.5</v>
      </c>
      <c r="S336" s="21" t="s">
        <v>1574</v>
      </c>
      <c r="T336" s="1" t="s">
        <v>4113</v>
      </c>
      <c r="U336" s="3" t="s">
        <v>5519</v>
      </c>
      <c r="V336" s="3" t="s">
        <v>5519</v>
      </c>
      <c r="W336" s="3" t="s">
        <v>5041</v>
      </c>
      <c r="X336" s="3" t="s">
        <v>3978</v>
      </c>
      <c r="Y336" s="132">
        <f t="shared" si="15"/>
        <v>800</v>
      </c>
      <c r="Z336" s="132" t="str">
        <f t="shared" si="16"/>
        <v>0</v>
      </c>
      <c r="AA336" s="372">
        <f t="shared" si="17"/>
        <v>800</v>
      </c>
      <c r="AC336" s="5"/>
    </row>
    <row r="337" spans="1:29" s="3" customFormat="1" ht="12" customHeight="1" x14ac:dyDescent="0.2">
      <c r="A337" s="16" t="s">
        <v>4088</v>
      </c>
      <c r="B337" s="17">
        <v>296</v>
      </c>
      <c r="C337" s="16" t="s">
        <v>5514</v>
      </c>
      <c r="D337" s="16" t="s">
        <v>5515</v>
      </c>
      <c r="E337" s="18" t="s">
        <v>5516</v>
      </c>
      <c r="F337" s="18">
        <v>16</v>
      </c>
      <c r="G337" s="18">
        <v>25</v>
      </c>
      <c r="H337" s="18"/>
      <c r="I337" s="19" t="s">
        <v>3982</v>
      </c>
      <c r="J337" s="21" t="s">
        <v>3005</v>
      </c>
      <c r="K337" s="19" t="s">
        <v>4069</v>
      </c>
      <c r="L337" s="16" t="s">
        <v>1616</v>
      </c>
      <c r="M337" s="3" t="s">
        <v>4979</v>
      </c>
      <c r="N337" s="23" t="s">
        <v>3005</v>
      </c>
      <c r="O337" s="3" t="s">
        <v>4201</v>
      </c>
      <c r="P337" s="3">
        <v>25</v>
      </c>
      <c r="Q337" s="1" t="s">
        <v>5528</v>
      </c>
      <c r="R337" s="17">
        <v>18.350000000000001</v>
      </c>
      <c r="S337" s="21" t="s">
        <v>1579</v>
      </c>
      <c r="T337" s="1" t="s">
        <v>4401</v>
      </c>
      <c r="U337" s="3" t="s">
        <v>5519</v>
      </c>
      <c r="V337" s="3" t="s">
        <v>5519</v>
      </c>
      <c r="W337" s="3" t="s">
        <v>5041</v>
      </c>
      <c r="X337" s="3" t="s">
        <v>3978</v>
      </c>
      <c r="Y337" s="132">
        <f t="shared" si="15"/>
        <v>800</v>
      </c>
      <c r="Z337" s="132" t="str">
        <f t="shared" si="16"/>
        <v>0</v>
      </c>
      <c r="AA337" s="372">
        <f t="shared" si="17"/>
        <v>800</v>
      </c>
      <c r="AC337" s="5"/>
    </row>
    <row r="338" spans="1:29" s="3" customFormat="1" ht="12" customHeight="1" x14ac:dyDescent="0.2">
      <c r="A338" s="16" t="s">
        <v>4083</v>
      </c>
      <c r="B338" s="17">
        <v>90</v>
      </c>
      <c r="C338" s="16" t="s">
        <v>5514</v>
      </c>
      <c r="D338" s="16" t="s">
        <v>5515</v>
      </c>
      <c r="E338" s="18" t="s">
        <v>5516</v>
      </c>
      <c r="F338" s="18">
        <v>16</v>
      </c>
      <c r="G338" s="18">
        <v>25</v>
      </c>
      <c r="H338" s="18"/>
      <c r="I338" s="19" t="s">
        <v>3963</v>
      </c>
      <c r="J338" s="57" t="s">
        <v>3005</v>
      </c>
      <c r="K338" s="19" t="s">
        <v>4069</v>
      </c>
      <c r="L338" s="16" t="s">
        <v>1616</v>
      </c>
      <c r="M338" s="3" t="s">
        <v>4201</v>
      </c>
      <c r="N338" s="23" t="s">
        <v>3005</v>
      </c>
      <c r="P338" s="3">
        <v>25</v>
      </c>
      <c r="Q338" s="1" t="s">
        <v>5514</v>
      </c>
      <c r="R338" s="2">
        <v>66</v>
      </c>
      <c r="S338" s="137">
        <v>23615</v>
      </c>
      <c r="T338" s="1" t="s">
        <v>4204</v>
      </c>
      <c r="U338" s="3" t="s">
        <v>5519</v>
      </c>
      <c r="V338" s="3" t="s">
        <v>5519</v>
      </c>
      <c r="W338" s="3" t="s">
        <v>5041</v>
      </c>
      <c r="X338" s="3" t="s">
        <v>3978</v>
      </c>
      <c r="Y338" s="132">
        <f t="shared" si="15"/>
        <v>800</v>
      </c>
      <c r="Z338" s="132" t="str">
        <f t="shared" si="16"/>
        <v>0</v>
      </c>
      <c r="AA338" s="372">
        <f t="shared" si="17"/>
        <v>800</v>
      </c>
      <c r="AC338" s="5"/>
    </row>
    <row r="339" spans="1:29" s="3" customFormat="1" ht="12" customHeight="1" x14ac:dyDescent="0.2">
      <c r="A339" s="16" t="s">
        <v>4084</v>
      </c>
      <c r="B339" s="17">
        <v>95</v>
      </c>
      <c r="C339" s="16" t="s">
        <v>5514</v>
      </c>
      <c r="D339" s="16" t="s">
        <v>5515</v>
      </c>
      <c r="E339" s="18" t="s">
        <v>5516</v>
      </c>
      <c r="F339" s="18">
        <v>16</v>
      </c>
      <c r="G339" s="18">
        <v>25</v>
      </c>
      <c r="H339" s="18"/>
      <c r="I339" s="19" t="s">
        <v>3964</v>
      </c>
      <c r="J339" s="57" t="s">
        <v>3005</v>
      </c>
      <c r="K339" s="19" t="s">
        <v>4069</v>
      </c>
      <c r="L339" s="16" t="s">
        <v>1616</v>
      </c>
      <c r="M339" s="3" t="s">
        <v>4201</v>
      </c>
      <c r="N339" s="23" t="s">
        <v>3005</v>
      </c>
      <c r="P339" s="3">
        <v>25</v>
      </c>
      <c r="Q339" s="1" t="s">
        <v>5514</v>
      </c>
      <c r="R339" s="2">
        <v>48</v>
      </c>
      <c r="S339" s="137">
        <v>23615</v>
      </c>
      <c r="T339" s="1" t="s">
        <v>4202</v>
      </c>
      <c r="U339" s="3" t="s">
        <v>5519</v>
      </c>
      <c r="V339" s="3" t="s">
        <v>5519</v>
      </c>
      <c r="W339" s="3" t="s">
        <v>5041</v>
      </c>
      <c r="X339" s="3" t="s">
        <v>3978</v>
      </c>
      <c r="Y339" s="132">
        <f t="shared" si="15"/>
        <v>800</v>
      </c>
      <c r="Z339" s="132" t="str">
        <f t="shared" si="16"/>
        <v>0</v>
      </c>
      <c r="AA339" s="372">
        <f t="shared" si="17"/>
        <v>800</v>
      </c>
      <c r="AC339" s="5"/>
    </row>
    <row r="340" spans="1:29" s="3" customFormat="1" ht="12" customHeight="1" x14ac:dyDescent="0.2">
      <c r="A340" s="16" t="s">
        <v>4085</v>
      </c>
      <c r="B340" s="17">
        <v>99</v>
      </c>
      <c r="C340" s="16" t="s">
        <v>5514</v>
      </c>
      <c r="D340" s="16" t="s">
        <v>5515</v>
      </c>
      <c r="E340" s="18" t="s">
        <v>5516</v>
      </c>
      <c r="F340" s="18">
        <v>16</v>
      </c>
      <c r="G340" s="18">
        <v>25</v>
      </c>
      <c r="H340" s="18"/>
      <c r="I340" s="19" t="s">
        <v>3965</v>
      </c>
      <c r="J340" s="57" t="s">
        <v>3005</v>
      </c>
      <c r="K340" s="19" t="s">
        <v>4069</v>
      </c>
      <c r="L340" s="16" t="s">
        <v>1616</v>
      </c>
      <c r="M340" s="3" t="s">
        <v>4201</v>
      </c>
      <c r="N340" s="23" t="s">
        <v>3005</v>
      </c>
      <c r="P340" s="3">
        <v>25</v>
      </c>
      <c r="Q340" s="1" t="s">
        <v>4038</v>
      </c>
      <c r="R340" s="2">
        <v>0</v>
      </c>
      <c r="S340" s="137">
        <v>23615</v>
      </c>
      <c r="T340" s="1" t="s">
        <v>4419</v>
      </c>
      <c r="U340" s="3" t="s">
        <v>5519</v>
      </c>
      <c r="V340" s="3" t="s">
        <v>5519</v>
      </c>
      <c r="W340" s="3" t="s">
        <v>5041</v>
      </c>
      <c r="X340" s="3" t="s">
        <v>3978</v>
      </c>
      <c r="Y340" s="132">
        <f t="shared" si="15"/>
        <v>800</v>
      </c>
      <c r="Z340" s="132" t="str">
        <f t="shared" si="16"/>
        <v>0</v>
      </c>
      <c r="AA340" s="372">
        <f t="shared" si="17"/>
        <v>800</v>
      </c>
      <c r="AC340" s="5"/>
    </row>
    <row r="341" spans="1:29" s="3" customFormat="1" ht="12" customHeight="1" x14ac:dyDescent="0.2">
      <c r="A341" s="16" t="s">
        <v>4086</v>
      </c>
      <c r="B341" s="17">
        <v>240</v>
      </c>
      <c r="C341" s="16" t="s">
        <v>5514</v>
      </c>
      <c r="D341" s="16" t="s">
        <v>5515</v>
      </c>
      <c r="E341" s="18" t="s">
        <v>5516</v>
      </c>
      <c r="F341" s="18">
        <v>16</v>
      </c>
      <c r="G341" s="18">
        <v>25</v>
      </c>
      <c r="H341" s="18"/>
      <c r="I341" s="19" t="s">
        <v>3966</v>
      </c>
      <c r="J341" s="57" t="s">
        <v>3005</v>
      </c>
      <c r="K341" s="19" t="s">
        <v>4069</v>
      </c>
      <c r="L341" s="16" t="s">
        <v>1616</v>
      </c>
      <c r="M341" s="3" t="s">
        <v>4201</v>
      </c>
      <c r="N341" s="23" t="s">
        <v>3005</v>
      </c>
      <c r="P341" s="3">
        <v>25</v>
      </c>
      <c r="Q341" s="1" t="s">
        <v>4038</v>
      </c>
      <c r="R341" s="2">
        <v>0</v>
      </c>
      <c r="S341" s="137">
        <v>23615</v>
      </c>
      <c r="T341" s="1" t="s">
        <v>4419</v>
      </c>
      <c r="U341" s="3" t="s">
        <v>5519</v>
      </c>
      <c r="V341" s="3" t="s">
        <v>5519</v>
      </c>
      <c r="W341" s="3" t="s">
        <v>5041</v>
      </c>
      <c r="X341" s="3" t="s">
        <v>3978</v>
      </c>
      <c r="Y341" s="132">
        <f t="shared" si="15"/>
        <v>800</v>
      </c>
      <c r="Z341" s="132" t="str">
        <f t="shared" si="16"/>
        <v>0</v>
      </c>
      <c r="AA341" s="372">
        <f t="shared" si="17"/>
        <v>800</v>
      </c>
      <c r="AC341" s="5"/>
    </row>
    <row r="342" spans="1:29" s="3" customFormat="1" ht="12" customHeight="1" x14ac:dyDescent="0.2">
      <c r="A342" s="1" t="s">
        <v>4448</v>
      </c>
      <c r="B342" s="2">
        <v>270</v>
      </c>
      <c r="C342" s="1" t="s">
        <v>5523</v>
      </c>
      <c r="D342" s="1" t="s">
        <v>5515</v>
      </c>
      <c r="E342" s="3" t="s">
        <v>5516</v>
      </c>
      <c r="F342" s="3">
        <v>16</v>
      </c>
      <c r="G342" s="3">
        <v>25</v>
      </c>
      <c r="I342" s="45" t="s">
        <v>3983</v>
      </c>
      <c r="J342" s="21" t="s">
        <v>3005</v>
      </c>
      <c r="K342" s="4" t="s">
        <v>4069</v>
      </c>
      <c r="L342" s="1" t="s">
        <v>1616</v>
      </c>
      <c r="M342" s="18" t="s">
        <v>1612</v>
      </c>
      <c r="N342" s="132" t="s">
        <v>3005</v>
      </c>
      <c r="O342" s="118" t="s">
        <v>4199</v>
      </c>
      <c r="P342" s="3">
        <v>25</v>
      </c>
      <c r="Q342" s="1" t="s">
        <v>5514</v>
      </c>
      <c r="R342" s="2">
        <v>225</v>
      </c>
      <c r="S342" s="21" t="s">
        <v>1576</v>
      </c>
      <c r="T342" s="1" t="s">
        <v>4210</v>
      </c>
      <c r="U342" s="3" t="s">
        <v>5519</v>
      </c>
      <c r="V342" s="3" t="s">
        <v>5519</v>
      </c>
      <c r="W342" s="3" t="s">
        <v>5041</v>
      </c>
      <c r="X342" s="3" t="s">
        <v>3978</v>
      </c>
      <c r="Y342" s="132">
        <f t="shared" si="15"/>
        <v>800</v>
      </c>
      <c r="Z342" s="132" t="str">
        <f t="shared" si="16"/>
        <v>0</v>
      </c>
      <c r="AA342" s="372">
        <f t="shared" si="17"/>
        <v>800</v>
      </c>
      <c r="AC342" s="5"/>
    </row>
    <row r="343" spans="1:29" s="3" customFormat="1" ht="12" customHeight="1" x14ac:dyDescent="0.2">
      <c r="A343" s="1" t="s">
        <v>4448</v>
      </c>
      <c r="B343" s="2">
        <v>270</v>
      </c>
      <c r="C343" s="1" t="s">
        <v>5523</v>
      </c>
      <c r="D343" s="1" t="s">
        <v>5515</v>
      </c>
      <c r="E343" s="3" t="s">
        <v>5516</v>
      </c>
      <c r="F343" s="3">
        <v>16</v>
      </c>
      <c r="G343" s="3">
        <v>25</v>
      </c>
      <c r="I343" s="45" t="s">
        <v>1431</v>
      </c>
      <c r="J343" s="21" t="s">
        <v>3005</v>
      </c>
      <c r="K343" s="4" t="s">
        <v>4069</v>
      </c>
      <c r="L343" s="1" t="s">
        <v>1616</v>
      </c>
      <c r="M343" s="3" t="s">
        <v>4989</v>
      </c>
      <c r="N343" s="23" t="s">
        <v>3005</v>
      </c>
      <c r="P343" s="3">
        <v>25</v>
      </c>
      <c r="Q343" s="1" t="s">
        <v>5528</v>
      </c>
      <c r="R343" s="2">
        <v>109</v>
      </c>
      <c r="S343" s="137">
        <v>23614</v>
      </c>
      <c r="T343" s="1" t="s">
        <v>4432</v>
      </c>
      <c r="U343" s="3" t="s">
        <v>5519</v>
      </c>
      <c r="V343" s="3" t="s">
        <v>5519</v>
      </c>
      <c r="W343" s="3" t="s">
        <v>5041</v>
      </c>
      <c r="X343" s="3" t="s">
        <v>3978</v>
      </c>
      <c r="Y343" s="132">
        <f t="shared" si="15"/>
        <v>800</v>
      </c>
      <c r="Z343" s="132" t="str">
        <f t="shared" si="16"/>
        <v>0</v>
      </c>
      <c r="AA343" s="372">
        <f t="shared" si="17"/>
        <v>800</v>
      </c>
      <c r="AC343" s="5"/>
    </row>
    <row r="344" spans="1:29" s="3" customFormat="1" ht="12" customHeight="1" x14ac:dyDescent="0.2">
      <c r="A344" s="1" t="s">
        <v>1139</v>
      </c>
      <c r="B344" s="2">
        <v>0</v>
      </c>
      <c r="C344" s="1" t="s">
        <v>5523</v>
      </c>
      <c r="D344" s="1" t="s">
        <v>5515</v>
      </c>
      <c r="E344" s="3" t="s">
        <v>5516</v>
      </c>
      <c r="F344" s="3">
        <v>16</v>
      </c>
      <c r="G344" s="102">
        <v>5</v>
      </c>
      <c r="H344" s="3" t="s">
        <v>1561</v>
      </c>
      <c r="I344" s="123" t="s">
        <v>3980</v>
      </c>
      <c r="J344" s="3" t="s">
        <v>3005</v>
      </c>
      <c r="K344" s="123" t="s">
        <v>4379</v>
      </c>
      <c r="L344" s="1" t="s">
        <v>1616</v>
      </c>
      <c r="M344" s="3" t="s">
        <v>4434</v>
      </c>
      <c r="N344" s="23" t="s">
        <v>3005</v>
      </c>
      <c r="P344" s="102">
        <v>5</v>
      </c>
      <c r="Q344" s="1" t="s">
        <v>5514</v>
      </c>
      <c r="R344" s="2">
        <v>24.65</v>
      </c>
      <c r="S344" s="137">
        <v>23613</v>
      </c>
      <c r="T344" s="1" t="s">
        <v>4435</v>
      </c>
      <c r="U344" s="3" t="s">
        <v>5519</v>
      </c>
      <c r="V344" s="3" t="s">
        <v>5519</v>
      </c>
      <c r="W344" s="3" t="s">
        <v>5041</v>
      </c>
      <c r="X344" s="3" t="s">
        <v>3978</v>
      </c>
      <c r="Y344" s="132">
        <f t="shared" si="15"/>
        <v>160</v>
      </c>
      <c r="Z344" s="132" t="str">
        <f t="shared" si="16"/>
        <v>0</v>
      </c>
      <c r="AA344" s="372">
        <f t="shared" si="17"/>
        <v>160</v>
      </c>
      <c r="AC344" s="5"/>
    </row>
    <row r="345" spans="1:29" s="3" customFormat="1" ht="12" customHeight="1" x14ac:dyDescent="0.2">
      <c r="A345" s="1" t="s">
        <v>3431</v>
      </c>
      <c r="B345" s="2">
        <v>208</v>
      </c>
      <c r="C345" s="1" t="s">
        <v>3432</v>
      </c>
      <c r="D345" s="1" t="s">
        <v>5515</v>
      </c>
      <c r="E345" s="3" t="s">
        <v>5516</v>
      </c>
      <c r="F345" s="3">
        <v>16</v>
      </c>
      <c r="G345" s="18">
        <v>25</v>
      </c>
      <c r="H345" s="18"/>
      <c r="I345" s="51"/>
      <c r="J345" s="57" t="s">
        <v>3005</v>
      </c>
      <c r="K345" s="19" t="s">
        <v>1611</v>
      </c>
      <c r="L345" s="16" t="s">
        <v>1616</v>
      </c>
      <c r="M345" s="18" t="s">
        <v>4979</v>
      </c>
      <c r="N345" s="132" t="s">
        <v>3005</v>
      </c>
      <c r="O345" s="18" t="s">
        <v>1611</v>
      </c>
      <c r="P345" s="18">
        <v>25</v>
      </c>
      <c r="Q345" s="1" t="s">
        <v>5528</v>
      </c>
      <c r="R345" s="17">
        <v>19.149999999999999</v>
      </c>
      <c r="S345" s="57" t="s">
        <v>5040</v>
      </c>
      <c r="T345" s="1" t="s">
        <v>4062</v>
      </c>
      <c r="U345" s="3" t="s">
        <v>5519</v>
      </c>
      <c r="V345" s="3" t="s">
        <v>5519</v>
      </c>
      <c r="W345" s="21" t="s">
        <v>2651</v>
      </c>
      <c r="X345" s="3" t="s">
        <v>5042</v>
      </c>
      <c r="Y345" s="132">
        <f t="shared" si="15"/>
        <v>800</v>
      </c>
      <c r="Z345" s="132">
        <f t="shared" si="16"/>
        <v>800</v>
      </c>
      <c r="AA345" s="372" t="str">
        <f t="shared" si="17"/>
        <v>0</v>
      </c>
    </row>
    <row r="346" spans="1:29" s="3" customFormat="1" ht="12" customHeight="1" x14ac:dyDescent="0.2">
      <c r="A346" s="16"/>
      <c r="B346" s="2"/>
      <c r="C346" s="1"/>
      <c r="D346" s="1"/>
      <c r="I346" s="45"/>
      <c r="J346" s="23"/>
      <c r="K346" s="4"/>
      <c r="L346" s="1" t="s">
        <v>1616</v>
      </c>
      <c r="N346" s="23"/>
      <c r="O346" s="44"/>
      <c r="Q346" s="1"/>
      <c r="R346" s="2"/>
      <c r="S346" s="21"/>
      <c r="T346" s="1"/>
      <c r="U346" s="18"/>
      <c r="V346" s="18"/>
      <c r="W346" s="21"/>
      <c r="Y346" s="132">
        <f t="shared" si="15"/>
        <v>0</v>
      </c>
      <c r="Z346" s="132" t="str">
        <f t="shared" si="16"/>
        <v>0</v>
      </c>
      <c r="AA346" s="372" t="str">
        <f t="shared" si="17"/>
        <v>0</v>
      </c>
      <c r="AC346" s="5"/>
    </row>
    <row r="347" spans="1:29" s="42" customFormat="1" ht="12" customHeight="1" thickBot="1" x14ac:dyDescent="0.25">
      <c r="G347" s="75">
        <f>SUM(G335:G346)</f>
        <v>255</v>
      </c>
      <c r="J347" s="56"/>
      <c r="M347" s="75">
        <f>G347-P347</f>
        <v>0</v>
      </c>
      <c r="N347" s="56"/>
      <c r="P347" s="75">
        <f>SUM(P335:P346)</f>
        <v>255</v>
      </c>
      <c r="Y347" s="132">
        <f t="shared" si="15"/>
        <v>0</v>
      </c>
      <c r="Z347" s="132" t="str">
        <f t="shared" si="16"/>
        <v>0</v>
      </c>
      <c r="AA347" s="372" t="str">
        <f t="shared" si="17"/>
        <v>0</v>
      </c>
    </row>
    <row r="348" spans="1:29" ht="12" customHeight="1" x14ac:dyDescent="0.2">
      <c r="C348" s="50" t="s">
        <v>5511</v>
      </c>
      <c r="J348" s="7"/>
      <c r="Y348" s="132">
        <f t="shared" si="15"/>
        <v>0</v>
      </c>
      <c r="Z348" s="132" t="str">
        <f t="shared" si="16"/>
        <v>0</v>
      </c>
      <c r="AA348" s="372" t="str">
        <f t="shared" si="17"/>
        <v>0</v>
      </c>
    </row>
    <row r="349" spans="1:29" s="3" customFormat="1" ht="12" customHeight="1" x14ac:dyDescent="0.2">
      <c r="A349" s="1" t="s">
        <v>5014</v>
      </c>
      <c r="B349" s="2">
        <v>180</v>
      </c>
      <c r="C349" s="1" t="s">
        <v>5523</v>
      </c>
      <c r="D349" s="1" t="s">
        <v>4449</v>
      </c>
      <c r="E349" s="3" t="s">
        <v>5516</v>
      </c>
      <c r="F349" s="3">
        <v>8</v>
      </c>
      <c r="G349" s="3">
        <v>25</v>
      </c>
      <c r="I349" s="117" t="s">
        <v>3436</v>
      </c>
      <c r="J349" s="21" t="s">
        <v>3005</v>
      </c>
      <c r="K349" s="4" t="s">
        <v>4069</v>
      </c>
      <c r="L349" s="16" t="s">
        <v>1616</v>
      </c>
      <c r="M349" s="3" t="s">
        <v>4201</v>
      </c>
      <c r="N349" s="23" t="s">
        <v>3005</v>
      </c>
      <c r="P349" s="3">
        <v>25</v>
      </c>
      <c r="Q349" s="1" t="s">
        <v>4038</v>
      </c>
      <c r="R349" s="2">
        <v>0</v>
      </c>
      <c r="S349" s="57" t="s">
        <v>3437</v>
      </c>
      <c r="T349" s="1" t="s">
        <v>4419</v>
      </c>
      <c r="U349" s="3" t="s">
        <v>5519</v>
      </c>
      <c r="V349" s="3" t="s">
        <v>5519</v>
      </c>
      <c r="W349" s="3" t="s">
        <v>5041</v>
      </c>
      <c r="X349" s="3" t="s">
        <v>3978</v>
      </c>
      <c r="Y349" s="132">
        <f t="shared" si="15"/>
        <v>400</v>
      </c>
      <c r="Z349" s="132" t="str">
        <f t="shared" si="16"/>
        <v>0</v>
      </c>
      <c r="AA349" s="372">
        <f t="shared" si="17"/>
        <v>400</v>
      </c>
      <c r="AC349" s="5"/>
    </row>
    <row r="350" spans="1:29" s="3" customFormat="1" ht="12" customHeight="1" x14ac:dyDescent="0.2">
      <c r="A350" s="1" t="s">
        <v>4448</v>
      </c>
      <c r="B350" s="2">
        <v>270</v>
      </c>
      <c r="C350" s="1" t="s">
        <v>5523</v>
      </c>
      <c r="D350" s="1" t="s">
        <v>4449</v>
      </c>
      <c r="E350" s="3" t="s">
        <v>5516</v>
      </c>
      <c r="F350" s="3">
        <v>8</v>
      </c>
      <c r="G350" s="3">
        <v>25</v>
      </c>
      <c r="I350" s="45" t="s">
        <v>5018</v>
      </c>
      <c r="J350" s="21" t="s">
        <v>3005</v>
      </c>
      <c r="K350" s="4" t="s">
        <v>4069</v>
      </c>
      <c r="L350" s="1" t="s">
        <v>1616</v>
      </c>
      <c r="M350" s="118" t="s">
        <v>4098</v>
      </c>
      <c r="N350" s="23" t="s">
        <v>3005</v>
      </c>
      <c r="O350" s="112"/>
      <c r="P350" s="3">
        <v>25</v>
      </c>
      <c r="Q350" s="1" t="s">
        <v>5514</v>
      </c>
      <c r="R350" s="2">
        <v>254</v>
      </c>
      <c r="S350" s="57" t="s">
        <v>1499</v>
      </c>
      <c r="T350" s="1" t="s">
        <v>3870</v>
      </c>
      <c r="U350" s="3" t="s">
        <v>5519</v>
      </c>
      <c r="V350" s="3" t="s">
        <v>5519</v>
      </c>
      <c r="W350" s="3" t="s">
        <v>5041</v>
      </c>
      <c r="X350" s="3" t="s">
        <v>3978</v>
      </c>
      <c r="Y350" s="132">
        <f t="shared" si="15"/>
        <v>400</v>
      </c>
      <c r="Z350" s="132" t="str">
        <f t="shared" si="16"/>
        <v>0</v>
      </c>
      <c r="AA350" s="372">
        <f t="shared" si="17"/>
        <v>400</v>
      </c>
      <c r="AC350" s="5"/>
    </row>
    <row r="351" spans="1:29" s="3" customFormat="1" ht="12" customHeight="1" x14ac:dyDescent="0.2">
      <c r="A351" s="1" t="s">
        <v>4448</v>
      </c>
      <c r="B351" s="2">
        <v>270</v>
      </c>
      <c r="C351" s="1" t="s">
        <v>5523</v>
      </c>
      <c r="D351" s="1" t="s">
        <v>4449</v>
      </c>
      <c r="E351" s="3" t="s">
        <v>5516</v>
      </c>
      <c r="F351" s="3">
        <v>8</v>
      </c>
      <c r="G351" s="3">
        <v>25</v>
      </c>
      <c r="I351" s="45" t="s">
        <v>5017</v>
      </c>
      <c r="J351" s="21" t="s">
        <v>3005</v>
      </c>
      <c r="K351" s="4" t="s">
        <v>4069</v>
      </c>
      <c r="L351" s="1" t="s">
        <v>1616</v>
      </c>
      <c r="M351" s="18" t="s">
        <v>4201</v>
      </c>
      <c r="N351" s="23" t="s">
        <v>3005</v>
      </c>
      <c r="O351" s="48"/>
      <c r="P351" s="3">
        <v>25</v>
      </c>
      <c r="Q351" s="1" t="s">
        <v>4038</v>
      </c>
      <c r="R351" s="2">
        <v>0</v>
      </c>
      <c r="S351" s="57" t="s">
        <v>1496</v>
      </c>
      <c r="T351" s="1" t="s">
        <v>4419</v>
      </c>
      <c r="U351" s="3" t="s">
        <v>5519</v>
      </c>
      <c r="V351" s="3" t="s">
        <v>5519</v>
      </c>
      <c r="W351" s="3" t="s">
        <v>5041</v>
      </c>
      <c r="X351" s="3" t="s">
        <v>3978</v>
      </c>
      <c r="Y351" s="132">
        <f t="shared" si="15"/>
        <v>400</v>
      </c>
      <c r="Z351" s="132" t="str">
        <f t="shared" si="16"/>
        <v>0</v>
      </c>
      <c r="AA351" s="372">
        <f t="shared" si="17"/>
        <v>400</v>
      </c>
      <c r="AC351" s="5"/>
    </row>
    <row r="352" spans="1:29" s="3" customFormat="1" ht="12" customHeight="1" x14ac:dyDescent="0.2">
      <c r="A352" s="1" t="s">
        <v>3879</v>
      </c>
      <c r="B352" s="2">
        <v>85</v>
      </c>
      <c r="C352" s="1" t="s">
        <v>5514</v>
      </c>
      <c r="D352" s="1" t="s">
        <v>4449</v>
      </c>
      <c r="E352" s="3" t="s">
        <v>5516</v>
      </c>
      <c r="F352" s="3">
        <v>8</v>
      </c>
      <c r="G352" s="3">
        <v>25</v>
      </c>
      <c r="I352" s="45" t="s">
        <v>5012</v>
      </c>
      <c r="J352" s="21" t="s">
        <v>3005</v>
      </c>
      <c r="K352" s="4" t="s">
        <v>4146</v>
      </c>
      <c r="L352" s="1" t="s">
        <v>1616</v>
      </c>
      <c r="M352" s="3" t="s">
        <v>4201</v>
      </c>
      <c r="N352" s="23" t="s">
        <v>3005</v>
      </c>
      <c r="P352" s="3">
        <v>25</v>
      </c>
      <c r="Q352" s="1" t="s">
        <v>5514</v>
      </c>
      <c r="R352" s="2">
        <v>44</v>
      </c>
      <c r="S352" s="57" t="s">
        <v>1498</v>
      </c>
      <c r="T352" s="1" t="s">
        <v>3895</v>
      </c>
      <c r="U352" s="3" t="s">
        <v>5519</v>
      </c>
      <c r="V352" s="3" t="s">
        <v>5519</v>
      </c>
      <c r="W352" s="3" t="s">
        <v>5041</v>
      </c>
      <c r="X352" s="3" t="s">
        <v>3978</v>
      </c>
      <c r="Y352" s="132">
        <f t="shared" si="15"/>
        <v>400</v>
      </c>
      <c r="Z352" s="132" t="str">
        <f t="shared" si="16"/>
        <v>0</v>
      </c>
      <c r="AA352" s="372">
        <f t="shared" si="17"/>
        <v>400</v>
      </c>
      <c r="AC352" s="5"/>
    </row>
    <row r="353" spans="1:29" s="3" customFormat="1" ht="12" customHeight="1" x14ac:dyDescent="0.2">
      <c r="A353" s="1" t="s">
        <v>3910</v>
      </c>
      <c r="B353" s="2">
        <v>300</v>
      </c>
      <c r="C353" s="1" t="s">
        <v>5528</v>
      </c>
      <c r="D353" s="1" t="s">
        <v>4449</v>
      </c>
      <c r="E353" s="3" t="s">
        <v>5516</v>
      </c>
      <c r="F353" s="3">
        <v>8</v>
      </c>
      <c r="G353" s="3">
        <v>25</v>
      </c>
      <c r="I353" s="4" t="s">
        <v>1138</v>
      </c>
      <c r="J353" s="21" t="s">
        <v>3005</v>
      </c>
      <c r="K353" s="4" t="s">
        <v>1613</v>
      </c>
      <c r="L353" s="1" t="s">
        <v>1616</v>
      </c>
      <c r="M353" s="3" t="s">
        <v>4201</v>
      </c>
      <c r="N353" s="23" t="s">
        <v>3005</v>
      </c>
      <c r="P353" s="3">
        <v>25</v>
      </c>
      <c r="Q353" s="1" t="s">
        <v>5514</v>
      </c>
      <c r="R353" s="2">
        <v>41</v>
      </c>
      <c r="S353" s="57" t="s">
        <v>1497</v>
      </c>
      <c r="T353" s="1" t="s">
        <v>3893</v>
      </c>
      <c r="U353" s="3" t="s">
        <v>5519</v>
      </c>
      <c r="V353" s="3" t="s">
        <v>5519</v>
      </c>
      <c r="W353" s="3" t="s">
        <v>5041</v>
      </c>
      <c r="X353" s="3" t="s">
        <v>3978</v>
      </c>
      <c r="Y353" s="132">
        <f t="shared" si="15"/>
        <v>400</v>
      </c>
      <c r="Z353" s="132" t="str">
        <f t="shared" si="16"/>
        <v>0</v>
      </c>
      <c r="AA353" s="372">
        <f t="shared" si="17"/>
        <v>400</v>
      </c>
      <c r="AC353" s="5"/>
    </row>
    <row r="354" spans="1:29" s="3" customFormat="1" ht="12" customHeight="1" x14ac:dyDescent="0.2">
      <c r="A354" s="16"/>
      <c r="B354" s="2"/>
      <c r="C354" s="1"/>
      <c r="D354" s="1"/>
      <c r="I354" s="45"/>
      <c r="J354" s="23"/>
      <c r="K354" s="4"/>
      <c r="L354" s="1" t="s">
        <v>1616</v>
      </c>
      <c r="N354" s="23"/>
      <c r="O354" s="44"/>
      <c r="Q354" s="1"/>
      <c r="R354" s="2"/>
      <c r="S354" s="21"/>
      <c r="T354" s="1"/>
      <c r="U354" s="18"/>
      <c r="V354" s="18"/>
      <c r="W354" s="21"/>
      <c r="AC354" s="5"/>
    </row>
    <row r="355" spans="1:29" s="42" customFormat="1" ht="12" customHeight="1" thickBot="1" x14ac:dyDescent="0.25">
      <c r="G355" s="210">
        <f>SUM(G348:G354)</f>
        <v>125</v>
      </c>
      <c r="J355" s="56"/>
      <c r="M355" s="75">
        <f>G355-P355</f>
        <v>0</v>
      </c>
      <c r="N355" s="56"/>
      <c r="P355" s="210">
        <f>SUM(P348:P354)</f>
        <v>125</v>
      </c>
    </row>
    <row r="357" spans="1:29" x14ac:dyDescent="0.2">
      <c r="Y357">
        <f>SUM(Y6:Y356)</f>
        <v>93964</v>
      </c>
      <c r="Z357">
        <f>SUM(Z6:Z356)</f>
        <v>32352</v>
      </c>
      <c r="AA357">
        <f>SUM(AA6:AA356)</f>
        <v>61612</v>
      </c>
    </row>
    <row r="359" spans="1:29" x14ac:dyDescent="0.2">
      <c r="AA359">
        <f>Z357+AA357</f>
        <v>93964</v>
      </c>
    </row>
  </sheetData>
  <phoneticPr fontId="0" type="noConversion"/>
  <pageMargins left="0.75" right="0.75" top="1" bottom="1" header="0.5" footer="0.5"/>
  <pageSetup scale="50"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69"/>
  <sheetViews>
    <sheetView topLeftCell="O341" zoomScale="75" workbookViewId="0">
      <selection activeCell="Y363" sqref="Y363:AA363"/>
    </sheetView>
  </sheetViews>
  <sheetFormatPr defaultRowHeight="12.75" x14ac:dyDescent="0.2"/>
  <cols>
    <col min="1" max="1" width="9.5703125" customWidth="1"/>
    <col min="2" max="2" width="7.7109375" bestFit="1" customWidth="1"/>
    <col min="4" max="4" width="6" customWidth="1"/>
    <col min="5" max="5" width="4.42578125" customWidth="1"/>
    <col min="6" max="6" width="3.5703125" customWidth="1"/>
    <col min="7" max="7" width="6.140625" customWidth="1"/>
    <col min="8" max="8" width="2.140625" customWidth="1"/>
    <col min="9" max="9" width="36.85546875" customWidth="1"/>
    <col min="10" max="10" width="2.28515625" customWidth="1"/>
    <col min="11" max="11" width="11.85546875" customWidth="1"/>
    <col min="12" max="12" width="3.140625" customWidth="1"/>
    <col min="13" max="13" width="11.85546875" customWidth="1"/>
    <col min="14" max="14" width="2.28515625" style="7" customWidth="1"/>
    <col min="15" max="15" width="25.85546875" customWidth="1"/>
    <col min="16" max="16" width="5.7109375" customWidth="1"/>
    <col min="17" max="17" width="6.5703125" customWidth="1"/>
    <col min="18" max="18" width="7.7109375" bestFit="1" customWidth="1"/>
    <col min="19" max="19" width="10" customWidth="1"/>
    <col min="20" max="20" width="8.42578125" customWidth="1"/>
    <col min="21" max="21" width="5.7109375" customWidth="1"/>
    <col min="22" max="22" width="5.85546875" customWidth="1"/>
    <col min="23" max="23" width="7" customWidth="1"/>
    <col min="24" max="24" width="2.28515625" customWidth="1"/>
  </cols>
  <sheetData>
    <row r="1" spans="1:38" x14ac:dyDescent="0.2">
      <c r="A1" s="101">
        <v>37047</v>
      </c>
      <c r="J1" s="7"/>
      <c r="S1" s="8"/>
    </row>
    <row r="2" spans="1:38" x14ac:dyDescent="0.2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8" s="79" customFormat="1" ht="12" customHeight="1" x14ac:dyDescent="0.2">
      <c r="C3" s="447" t="s">
        <v>1883</v>
      </c>
      <c r="E3" s="448"/>
      <c r="G3" s="19"/>
      <c r="I3" s="107"/>
      <c r="L3" s="276"/>
      <c r="O3" s="122"/>
      <c r="S3" s="110"/>
    </row>
    <row r="4" spans="1:38" s="82" customFormat="1" ht="12" customHeight="1" x14ac:dyDescent="0.2">
      <c r="A4" s="1" t="s">
        <v>4378</v>
      </c>
      <c r="B4" s="2">
        <v>0</v>
      </c>
      <c r="C4" s="1" t="s">
        <v>5528</v>
      </c>
      <c r="D4" s="1" t="s">
        <v>5515</v>
      </c>
      <c r="E4" s="3" t="s">
        <v>5516</v>
      </c>
      <c r="F4" s="3">
        <v>16</v>
      </c>
      <c r="G4" s="3">
        <v>0</v>
      </c>
      <c r="H4" s="3"/>
      <c r="I4" s="449" t="s">
        <v>1884</v>
      </c>
      <c r="J4" s="128"/>
      <c r="K4" s="4" t="s">
        <v>4379</v>
      </c>
      <c r="L4" s="450" t="s">
        <v>1616</v>
      </c>
      <c r="M4" s="451"/>
      <c r="N4" s="79"/>
      <c r="P4" s="451"/>
      <c r="W4" s="79"/>
      <c r="X4" s="79"/>
      <c r="AC4" s="196"/>
    </row>
    <row r="5" spans="1:38" s="82" customFormat="1" ht="12" customHeight="1" x14ac:dyDescent="0.2">
      <c r="A5" s="1" t="s">
        <v>3960</v>
      </c>
      <c r="B5" s="2">
        <v>0</v>
      </c>
      <c r="C5" s="1" t="s">
        <v>5528</v>
      </c>
      <c r="D5" s="1" t="s">
        <v>4449</v>
      </c>
      <c r="E5" s="3" t="s">
        <v>5516</v>
      </c>
      <c r="F5" s="3">
        <v>8</v>
      </c>
      <c r="G5" s="3">
        <v>0</v>
      </c>
      <c r="H5" s="3"/>
      <c r="I5" s="449" t="s">
        <v>1884</v>
      </c>
      <c r="J5" s="128"/>
      <c r="K5" s="4" t="s">
        <v>4379</v>
      </c>
      <c r="L5" s="450" t="s">
        <v>1616</v>
      </c>
      <c r="M5" s="83"/>
      <c r="N5" s="79"/>
      <c r="O5" s="83"/>
      <c r="P5" s="131"/>
      <c r="Q5" s="452"/>
      <c r="R5" s="84"/>
      <c r="S5" s="334"/>
      <c r="T5" s="80"/>
      <c r="U5" s="79"/>
      <c r="V5" s="79"/>
      <c r="W5" s="79"/>
      <c r="X5" s="79"/>
      <c r="AC5" s="196"/>
    </row>
    <row r="6" spans="1:38" s="79" customFormat="1" ht="12" customHeight="1" x14ac:dyDescent="0.2">
      <c r="A6" s="1" t="s">
        <v>4446</v>
      </c>
      <c r="B6" s="2">
        <v>216</v>
      </c>
      <c r="C6" s="1" t="s">
        <v>4447</v>
      </c>
      <c r="D6" s="1" t="s">
        <v>5515</v>
      </c>
      <c r="E6" s="3" t="s">
        <v>5516</v>
      </c>
      <c r="F6" s="3">
        <v>16</v>
      </c>
      <c r="G6" s="3">
        <v>75</v>
      </c>
      <c r="H6" s="3" t="s">
        <v>1561</v>
      </c>
      <c r="I6" s="126" t="s">
        <v>1143</v>
      </c>
      <c r="J6" s="275" t="s">
        <v>3005</v>
      </c>
      <c r="K6" s="4" t="s">
        <v>4069</v>
      </c>
      <c r="L6" s="254" t="s">
        <v>1616</v>
      </c>
      <c r="M6" s="83" t="s">
        <v>4379</v>
      </c>
      <c r="N6" s="79" t="s">
        <v>3005</v>
      </c>
      <c r="O6" s="83" t="s">
        <v>1885</v>
      </c>
      <c r="P6" s="131">
        <v>75</v>
      </c>
      <c r="Q6" s="1" t="s">
        <v>2657</v>
      </c>
      <c r="R6" s="2">
        <v>0</v>
      </c>
      <c r="S6" s="278" t="s">
        <v>2179</v>
      </c>
      <c r="T6" s="1" t="s">
        <v>2180</v>
      </c>
      <c r="U6" s="79" t="s">
        <v>1887</v>
      </c>
      <c r="V6" s="79" t="s">
        <v>1887</v>
      </c>
      <c r="W6" s="79" t="s">
        <v>3979</v>
      </c>
      <c r="X6" s="79" t="s">
        <v>3978</v>
      </c>
      <c r="Y6" s="132">
        <f>F6*G6*2</f>
        <v>2400</v>
      </c>
      <c r="Z6" s="132" t="str">
        <f>IF(X6="N",Y6,"0")</f>
        <v>0</v>
      </c>
      <c r="AA6" s="372">
        <f>IF(X6="P",Y6,"0")</f>
        <v>2400</v>
      </c>
      <c r="AC6" s="86"/>
    </row>
    <row r="7" spans="1:38" s="79" customFormat="1" ht="12" customHeight="1" x14ac:dyDescent="0.2">
      <c r="A7" s="1"/>
      <c r="B7" s="2"/>
      <c r="C7" s="1"/>
      <c r="D7" s="1"/>
      <c r="E7" s="3"/>
      <c r="F7" s="3"/>
      <c r="G7" s="3"/>
      <c r="H7" s="3"/>
      <c r="I7" s="126"/>
      <c r="J7" s="275"/>
      <c r="K7" s="4"/>
      <c r="L7" s="254" t="s">
        <v>1616</v>
      </c>
      <c r="M7" s="83"/>
      <c r="O7" s="83"/>
      <c r="P7" s="131"/>
      <c r="Q7" s="1"/>
      <c r="R7" s="2"/>
      <c r="S7" s="453" t="s">
        <v>1886</v>
      </c>
      <c r="T7" s="1"/>
      <c r="U7" s="79" t="s">
        <v>1887</v>
      </c>
      <c r="V7" s="79" t="s">
        <v>1887</v>
      </c>
      <c r="W7" s="79" t="s">
        <v>3979</v>
      </c>
      <c r="X7" s="79" t="s">
        <v>3978</v>
      </c>
      <c r="Y7" s="132">
        <f t="shared" ref="Y7:Y70" si="0">F7*G7*2</f>
        <v>0</v>
      </c>
      <c r="Z7" s="132" t="str">
        <f t="shared" ref="Z7:Z70" si="1">IF(X7="N",Y7,"0")</f>
        <v>0</v>
      </c>
      <c r="AA7" s="372">
        <f t="shared" ref="AA7:AA70" si="2">IF(X7="P",Y7,"0")</f>
        <v>0</v>
      </c>
      <c r="AC7" s="86"/>
    </row>
    <row r="8" spans="1:38" s="79" customFormat="1" ht="12" customHeight="1" x14ac:dyDescent="0.2">
      <c r="A8" s="440"/>
      <c r="B8" s="272"/>
      <c r="C8" s="440"/>
      <c r="D8" s="440"/>
      <c r="E8" s="275"/>
      <c r="F8" s="275"/>
      <c r="G8" s="422"/>
      <c r="H8" s="275"/>
      <c r="I8" s="126"/>
      <c r="J8" s="275"/>
      <c r="K8" s="370"/>
      <c r="L8" s="450" t="s">
        <v>1616</v>
      </c>
      <c r="M8" s="397"/>
      <c r="N8" s="275"/>
      <c r="O8" s="397"/>
      <c r="P8" s="275"/>
      <c r="Q8" s="454"/>
      <c r="R8" s="272"/>
      <c r="S8" s="455"/>
      <c r="T8" s="440"/>
      <c r="U8" s="275"/>
      <c r="V8" s="275"/>
      <c r="W8" s="275"/>
      <c r="X8" s="275"/>
      <c r="Y8" s="132">
        <f t="shared" si="0"/>
        <v>0</v>
      </c>
      <c r="Z8" s="132" t="str">
        <f t="shared" si="1"/>
        <v>0</v>
      </c>
      <c r="AA8" s="372" t="str">
        <f t="shared" si="2"/>
        <v>0</v>
      </c>
      <c r="AB8" s="275"/>
      <c r="AC8" s="456"/>
      <c r="AD8" s="275"/>
      <c r="AE8" s="275"/>
      <c r="AF8" s="275"/>
      <c r="AG8" s="275"/>
      <c r="AH8" s="275"/>
      <c r="AI8" s="275"/>
      <c r="AJ8" s="275"/>
      <c r="AK8" s="275"/>
      <c r="AL8" s="275"/>
    </row>
    <row r="9" spans="1:38" s="269" customFormat="1" ht="12" customHeight="1" thickBot="1" x14ac:dyDescent="0.25">
      <c r="A9" s="441"/>
      <c r="B9" s="457"/>
      <c r="C9" s="441"/>
      <c r="D9" s="441"/>
      <c r="E9" s="442"/>
      <c r="F9" s="442"/>
      <c r="G9" s="458">
        <f>SUM(G3:G8)</f>
        <v>75</v>
      </c>
      <c r="H9" s="459"/>
      <c r="I9" s="408"/>
      <c r="J9" s="460"/>
      <c r="K9" s="365"/>
      <c r="L9" s="461"/>
      <c r="M9" s="462">
        <f>G9-P9</f>
        <v>0</v>
      </c>
      <c r="N9" s="442"/>
      <c r="O9" s="463"/>
      <c r="P9" s="462">
        <f>SUM(P3:P8)</f>
        <v>75</v>
      </c>
      <c r="Q9" s="441"/>
      <c r="R9" s="457"/>
      <c r="S9" s="463"/>
      <c r="T9" s="441"/>
      <c r="U9" s="442"/>
      <c r="V9" s="442"/>
      <c r="W9" s="442"/>
      <c r="X9" s="442"/>
      <c r="Y9" s="132">
        <f t="shared" si="0"/>
        <v>0</v>
      </c>
      <c r="Z9" s="132" t="str">
        <f t="shared" si="1"/>
        <v>0</v>
      </c>
      <c r="AA9" s="372" t="str">
        <f t="shared" si="2"/>
        <v>0</v>
      </c>
      <c r="AB9" s="442"/>
      <c r="AC9" s="464"/>
      <c r="AD9" s="442"/>
      <c r="AE9" s="442"/>
      <c r="AF9" s="442"/>
      <c r="AG9" s="442"/>
      <c r="AH9" s="442"/>
      <c r="AI9" s="442"/>
      <c r="AJ9" s="442"/>
      <c r="AK9" s="442"/>
      <c r="AL9" s="442"/>
    </row>
    <row r="10" spans="1:38" s="79" customFormat="1" ht="12" customHeight="1" x14ac:dyDescent="0.2">
      <c r="C10" s="447" t="s">
        <v>1888</v>
      </c>
      <c r="E10" s="448"/>
      <c r="G10" s="19"/>
      <c r="I10" s="465"/>
      <c r="J10" s="58"/>
      <c r="L10" s="254"/>
      <c r="S10" s="466"/>
      <c r="Y10" s="132">
        <f t="shared" si="0"/>
        <v>0</v>
      </c>
      <c r="Z10" s="132" t="str">
        <f t="shared" si="1"/>
        <v>0</v>
      </c>
      <c r="AA10" s="372" t="str">
        <f t="shared" si="2"/>
        <v>0</v>
      </c>
    </row>
    <row r="11" spans="1:38" s="82" customFormat="1" ht="12" customHeight="1" x14ac:dyDescent="0.2">
      <c r="A11" s="80" t="s">
        <v>3960</v>
      </c>
      <c r="B11" s="81">
        <v>0</v>
      </c>
      <c r="C11" s="80" t="s">
        <v>5528</v>
      </c>
      <c r="D11" s="80" t="s">
        <v>4449</v>
      </c>
      <c r="E11" s="82" t="s">
        <v>5516</v>
      </c>
      <c r="F11" s="82">
        <v>8</v>
      </c>
      <c r="G11" s="451">
        <v>0</v>
      </c>
      <c r="I11" s="449" t="s">
        <v>1884</v>
      </c>
      <c r="J11" s="227"/>
      <c r="K11" s="4" t="s">
        <v>4379</v>
      </c>
      <c r="L11" s="450" t="s">
        <v>1616</v>
      </c>
      <c r="M11" s="125"/>
      <c r="N11" s="79"/>
      <c r="O11" s="79"/>
      <c r="P11" s="79"/>
      <c r="Q11" s="79"/>
      <c r="Y11" s="132">
        <f t="shared" si="0"/>
        <v>0</v>
      </c>
      <c r="Z11" s="132" t="str">
        <f t="shared" si="1"/>
        <v>0</v>
      </c>
      <c r="AA11" s="372" t="str">
        <f t="shared" si="2"/>
        <v>0</v>
      </c>
      <c r="AC11" s="196"/>
    </row>
    <row r="12" spans="1:38" s="82" customFormat="1" ht="12" customHeight="1" x14ac:dyDescent="0.2">
      <c r="A12" s="80" t="s">
        <v>3960</v>
      </c>
      <c r="B12" s="81">
        <v>0</v>
      </c>
      <c r="C12" s="80" t="s">
        <v>5528</v>
      </c>
      <c r="D12" s="80" t="s">
        <v>4449</v>
      </c>
      <c r="E12" s="82" t="s">
        <v>5516</v>
      </c>
      <c r="F12" s="82">
        <v>8</v>
      </c>
      <c r="G12" s="451">
        <v>0</v>
      </c>
      <c r="I12" s="449" t="s">
        <v>1884</v>
      </c>
      <c r="J12" s="227"/>
      <c r="K12" s="4" t="s">
        <v>4379</v>
      </c>
      <c r="L12" s="450" t="s">
        <v>1616</v>
      </c>
      <c r="M12" s="125"/>
      <c r="N12" s="79"/>
      <c r="O12" s="79"/>
      <c r="P12" s="79"/>
      <c r="Q12" s="79"/>
      <c r="Y12" s="132">
        <f t="shared" si="0"/>
        <v>0</v>
      </c>
      <c r="Z12" s="132" t="str">
        <f t="shared" si="1"/>
        <v>0</v>
      </c>
      <c r="AA12" s="372" t="str">
        <f t="shared" si="2"/>
        <v>0</v>
      </c>
      <c r="AC12" s="196"/>
    </row>
    <row r="13" spans="1:38" s="79" customFormat="1" ht="12" customHeight="1" x14ac:dyDescent="0.2">
      <c r="A13" s="1" t="s">
        <v>4446</v>
      </c>
      <c r="B13" s="2">
        <v>216</v>
      </c>
      <c r="C13" s="1" t="s">
        <v>4447</v>
      </c>
      <c r="D13" s="1" t="s">
        <v>4449</v>
      </c>
      <c r="E13" s="3" t="s">
        <v>5516</v>
      </c>
      <c r="F13" s="3">
        <v>8</v>
      </c>
      <c r="G13" s="3">
        <v>1</v>
      </c>
      <c r="H13" s="3" t="s">
        <v>1561</v>
      </c>
      <c r="I13" s="126" t="s">
        <v>1143</v>
      </c>
      <c r="J13" s="79" t="s">
        <v>3005</v>
      </c>
      <c r="K13" s="4" t="s">
        <v>4069</v>
      </c>
      <c r="L13" s="254" t="s">
        <v>1616</v>
      </c>
      <c r="M13" s="83" t="s">
        <v>4379</v>
      </c>
      <c r="N13" s="79" t="s">
        <v>3005</v>
      </c>
      <c r="O13" s="83" t="s">
        <v>1885</v>
      </c>
      <c r="P13" s="131">
        <v>1</v>
      </c>
      <c r="Q13" s="1" t="s">
        <v>2657</v>
      </c>
      <c r="R13" s="2">
        <v>0</v>
      </c>
      <c r="S13" s="278" t="s">
        <v>2181</v>
      </c>
      <c r="T13" s="1" t="s">
        <v>2182</v>
      </c>
      <c r="U13" s="79" t="s">
        <v>1887</v>
      </c>
      <c r="V13" s="79" t="s">
        <v>1887</v>
      </c>
      <c r="W13" s="79" t="s">
        <v>3979</v>
      </c>
      <c r="X13" s="79" t="s">
        <v>3978</v>
      </c>
      <c r="Y13" s="132">
        <f t="shared" si="0"/>
        <v>16</v>
      </c>
      <c r="Z13" s="132" t="str">
        <f t="shared" si="1"/>
        <v>0</v>
      </c>
      <c r="AA13" s="372">
        <f t="shared" si="2"/>
        <v>16</v>
      </c>
      <c r="AC13" s="86"/>
    </row>
    <row r="14" spans="1:38" s="79" customFormat="1" ht="12" customHeight="1" x14ac:dyDescent="0.2">
      <c r="L14" s="254" t="s">
        <v>1616</v>
      </c>
      <c r="M14" s="83" t="s">
        <v>4379</v>
      </c>
      <c r="O14" s="83" t="s">
        <v>1885</v>
      </c>
      <c r="P14" s="131"/>
      <c r="Q14" s="1"/>
      <c r="R14" s="2"/>
      <c r="S14" s="577" t="s">
        <v>2107</v>
      </c>
      <c r="T14" s="1"/>
      <c r="U14" s="79" t="s">
        <v>1887</v>
      </c>
      <c r="V14" s="79" t="s">
        <v>1887</v>
      </c>
      <c r="W14" s="79" t="s">
        <v>3979</v>
      </c>
      <c r="X14" s="79" t="s">
        <v>3978</v>
      </c>
      <c r="Y14" s="132">
        <f t="shared" si="0"/>
        <v>0</v>
      </c>
      <c r="Z14" s="132" t="str">
        <f t="shared" si="1"/>
        <v>0</v>
      </c>
      <c r="AA14" s="372">
        <f t="shared" si="2"/>
        <v>0</v>
      </c>
      <c r="AC14" s="86"/>
    </row>
    <row r="15" spans="1:38" s="79" customFormat="1" ht="12" customHeight="1" x14ac:dyDescent="0.2">
      <c r="A15" s="1"/>
      <c r="B15" s="2"/>
      <c r="C15" s="1"/>
      <c r="D15" s="1"/>
      <c r="E15" s="3"/>
      <c r="F15" s="3"/>
      <c r="G15" s="3"/>
      <c r="H15" s="3"/>
      <c r="I15" s="126"/>
      <c r="K15" s="4"/>
      <c r="L15" s="254" t="s">
        <v>1616</v>
      </c>
      <c r="M15" s="83"/>
      <c r="N15" s="275"/>
      <c r="O15" s="83"/>
      <c r="P15" s="275"/>
      <c r="Q15" s="452"/>
      <c r="R15" s="84"/>
      <c r="S15" s="455"/>
      <c r="T15" s="85"/>
      <c r="Y15" s="132">
        <f t="shared" si="0"/>
        <v>0</v>
      </c>
      <c r="Z15" s="132" t="str">
        <f t="shared" si="1"/>
        <v>0</v>
      </c>
      <c r="AA15" s="372" t="str">
        <f t="shared" si="2"/>
        <v>0</v>
      </c>
      <c r="AC15" s="86"/>
    </row>
    <row r="16" spans="1:38" s="79" customFormat="1" ht="12" customHeight="1" x14ac:dyDescent="0.2">
      <c r="L16" s="254"/>
      <c r="M16" s="83"/>
      <c r="N16" s="275"/>
      <c r="O16" s="83"/>
      <c r="P16" s="275"/>
      <c r="Q16" s="452"/>
      <c r="R16" s="84"/>
      <c r="S16" s="455"/>
      <c r="T16" s="85"/>
      <c r="Y16" s="132">
        <f t="shared" si="0"/>
        <v>0</v>
      </c>
      <c r="Z16" s="132" t="str">
        <f t="shared" si="1"/>
        <v>0</v>
      </c>
      <c r="AA16" s="372" t="str">
        <f t="shared" si="2"/>
        <v>0</v>
      </c>
      <c r="AC16" s="86"/>
    </row>
    <row r="17" spans="1:34" s="442" customFormat="1" ht="12" customHeight="1" thickBot="1" x14ac:dyDescent="0.25">
      <c r="A17" s="441"/>
      <c r="B17" s="457"/>
      <c r="C17" s="441"/>
      <c r="D17" s="441"/>
      <c r="G17" s="458">
        <f>SUM(G11:G16)</f>
        <v>1</v>
      </c>
      <c r="I17" s="408"/>
      <c r="K17" s="408"/>
      <c r="L17" s="461"/>
      <c r="M17" s="462">
        <f>G17-P17</f>
        <v>0</v>
      </c>
      <c r="O17" s="468"/>
      <c r="P17" s="462">
        <f>SUM(P10:P15)</f>
        <v>1</v>
      </c>
      <c r="Q17" s="441"/>
      <c r="R17" s="457"/>
      <c r="S17" s="469"/>
      <c r="T17" s="441"/>
      <c r="Y17" s="132">
        <f t="shared" si="0"/>
        <v>0</v>
      </c>
      <c r="Z17" s="132" t="str">
        <f t="shared" si="1"/>
        <v>0</v>
      </c>
      <c r="AA17" s="372" t="str">
        <f t="shared" si="2"/>
        <v>0</v>
      </c>
      <c r="AC17" s="464"/>
    </row>
    <row r="18" spans="1:34" s="275" customFormat="1" ht="12" customHeight="1" x14ac:dyDescent="0.2">
      <c r="A18" s="85"/>
      <c r="B18" s="84"/>
      <c r="C18" s="447" t="s">
        <v>1891</v>
      </c>
      <c r="D18" s="85"/>
      <c r="E18" s="79"/>
      <c r="F18" s="79"/>
      <c r="G18" s="79"/>
      <c r="H18" s="79"/>
      <c r="I18" s="51"/>
      <c r="J18" s="58"/>
      <c r="K18" s="19"/>
      <c r="L18" s="254"/>
      <c r="M18" s="470"/>
      <c r="O18" s="466"/>
      <c r="P18" s="470"/>
      <c r="Q18" s="440"/>
      <c r="R18" s="272"/>
      <c r="S18" s="466"/>
      <c r="T18" s="440"/>
      <c r="Y18" s="132">
        <f t="shared" si="0"/>
        <v>0</v>
      </c>
      <c r="Z18" s="132" t="str">
        <f t="shared" si="1"/>
        <v>0</v>
      </c>
      <c r="AA18" s="372" t="str">
        <f t="shared" si="2"/>
        <v>0</v>
      </c>
      <c r="AC18" s="456"/>
    </row>
    <row r="19" spans="1:34" s="473" customFormat="1" ht="12" hidden="1" customHeight="1" x14ac:dyDescent="0.2">
      <c r="A19" s="471"/>
      <c r="B19" s="472"/>
      <c r="C19" s="471"/>
      <c r="D19" s="471" t="s">
        <v>3442</v>
      </c>
      <c r="E19" s="473" t="s">
        <v>5516</v>
      </c>
      <c r="F19" s="474">
        <v>1</v>
      </c>
      <c r="G19" s="131"/>
      <c r="H19" s="473" t="s">
        <v>1561</v>
      </c>
      <c r="I19" s="475"/>
      <c r="K19" s="476"/>
      <c r="L19" s="477" t="s">
        <v>1616</v>
      </c>
      <c r="M19" s="473" t="s">
        <v>4379</v>
      </c>
      <c r="O19" s="478" t="s">
        <v>1892</v>
      </c>
      <c r="P19" s="131"/>
      <c r="Q19" s="471"/>
      <c r="R19" s="472">
        <v>0</v>
      </c>
      <c r="S19" s="479"/>
      <c r="T19" s="480"/>
      <c r="U19" s="473" t="s">
        <v>1887</v>
      </c>
      <c r="V19" s="473" t="s">
        <v>1887</v>
      </c>
      <c r="W19" s="473" t="s">
        <v>3979</v>
      </c>
      <c r="X19" s="473" t="s">
        <v>3978</v>
      </c>
      <c r="Y19" s="132">
        <f t="shared" si="0"/>
        <v>0</v>
      </c>
      <c r="Z19" s="132" t="str">
        <f t="shared" si="1"/>
        <v>0</v>
      </c>
      <c r="AA19" s="372">
        <f t="shared" si="2"/>
        <v>0</v>
      </c>
      <c r="AB19" s="481"/>
      <c r="AC19" s="481"/>
      <c r="AD19" s="482"/>
      <c r="AE19" s="482"/>
      <c r="AF19" s="482"/>
      <c r="AG19" s="482"/>
      <c r="AH19" s="482"/>
    </row>
    <row r="20" spans="1:34" s="473" customFormat="1" ht="12" hidden="1" customHeight="1" x14ac:dyDescent="0.2">
      <c r="A20" s="471"/>
      <c r="B20" s="472"/>
      <c r="C20" s="471"/>
      <c r="D20" s="471" t="s">
        <v>1893</v>
      </c>
      <c r="E20" s="473" t="s">
        <v>5516</v>
      </c>
      <c r="F20" s="474">
        <v>1</v>
      </c>
      <c r="G20" s="131"/>
      <c r="H20" s="473" t="s">
        <v>1561</v>
      </c>
      <c r="I20" s="475"/>
      <c r="K20" s="476"/>
      <c r="L20" s="477" t="s">
        <v>1616</v>
      </c>
      <c r="M20" s="473" t="s">
        <v>4379</v>
      </c>
      <c r="O20" s="478" t="s">
        <v>1892</v>
      </c>
      <c r="P20" s="131"/>
      <c r="Q20" s="471"/>
      <c r="R20" s="472">
        <v>0</v>
      </c>
      <c r="S20" s="479"/>
      <c r="T20" s="480"/>
      <c r="U20" s="473" t="s">
        <v>1887</v>
      </c>
      <c r="V20" s="473" t="s">
        <v>1887</v>
      </c>
      <c r="W20" s="473" t="s">
        <v>3979</v>
      </c>
      <c r="X20" s="473" t="s">
        <v>3978</v>
      </c>
      <c r="Y20" s="132">
        <f t="shared" si="0"/>
        <v>0</v>
      </c>
      <c r="Z20" s="132" t="str">
        <f t="shared" si="1"/>
        <v>0</v>
      </c>
      <c r="AA20" s="372">
        <f t="shared" si="2"/>
        <v>0</v>
      </c>
      <c r="AB20" s="484"/>
      <c r="AC20" s="481"/>
      <c r="AD20" s="482"/>
      <c r="AE20" s="482"/>
      <c r="AF20" s="482"/>
      <c r="AG20" s="482"/>
      <c r="AH20" s="482"/>
    </row>
    <row r="21" spans="1:34" s="473" customFormat="1" ht="12" hidden="1" customHeight="1" x14ac:dyDescent="0.2">
      <c r="A21" s="471"/>
      <c r="B21" s="472"/>
      <c r="C21" s="471"/>
      <c r="D21" s="471" t="s">
        <v>1894</v>
      </c>
      <c r="E21" s="473" t="s">
        <v>5516</v>
      </c>
      <c r="F21" s="474">
        <v>1</v>
      </c>
      <c r="G21" s="131"/>
      <c r="H21" s="473" t="s">
        <v>1561</v>
      </c>
      <c r="I21" s="475"/>
      <c r="K21" s="476"/>
      <c r="L21" s="477" t="s">
        <v>1616</v>
      </c>
      <c r="M21" s="473" t="s">
        <v>4379</v>
      </c>
      <c r="O21" s="478" t="s">
        <v>1892</v>
      </c>
      <c r="P21" s="131"/>
      <c r="Q21" s="471"/>
      <c r="R21" s="472">
        <v>0</v>
      </c>
      <c r="S21" s="479"/>
      <c r="T21" s="480"/>
      <c r="U21" s="473" t="s">
        <v>1887</v>
      </c>
      <c r="V21" s="473" t="s">
        <v>1887</v>
      </c>
      <c r="W21" s="473" t="s">
        <v>3979</v>
      </c>
      <c r="X21" s="473" t="s">
        <v>3978</v>
      </c>
      <c r="Y21" s="132">
        <f t="shared" si="0"/>
        <v>0</v>
      </c>
      <c r="Z21" s="132" t="str">
        <f t="shared" si="1"/>
        <v>0</v>
      </c>
      <c r="AA21" s="372">
        <f t="shared" si="2"/>
        <v>0</v>
      </c>
      <c r="AB21" s="484"/>
      <c r="AC21" s="481"/>
      <c r="AD21" s="482"/>
      <c r="AE21" s="482"/>
      <c r="AF21" s="482"/>
      <c r="AG21" s="482"/>
      <c r="AH21" s="482"/>
    </row>
    <row r="22" spans="1:34" s="473" customFormat="1" ht="12" hidden="1" customHeight="1" x14ac:dyDescent="0.2">
      <c r="A22" s="471"/>
      <c r="B22" s="472"/>
      <c r="C22" s="471"/>
      <c r="D22" s="471" t="s">
        <v>1895</v>
      </c>
      <c r="E22" s="473" t="s">
        <v>5516</v>
      </c>
      <c r="F22" s="474">
        <v>1</v>
      </c>
      <c r="G22" s="131"/>
      <c r="H22" s="473" t="s">
        <v>1561</v>
      </c>
      <c r="I22" s="475"/>
      <c r="K22" s="476"/>
      <c r="L22" s="477" t="s">
        <v>1616</v>
      </c>
      <c r="M22" s="473" t="s">
        <v>4379</v>
      </c>
      <c r="O22" s="478" t="s">
        <v>1892</v>
      </c>
      <c r="P22" s="131"/>
      <c r="Q22" s="471"/>
      <c r="R22" s="472">
        <v>0</v>
      </c>
      <c r="S22" s="479"/>
      <c r="T22" s="480"/>
      <c r="U22" s="473" t="s">
        <v>1887</v>
      </c>
      <c r="V22" s="473" t="s">
        <v>1887</v>
      </c>
      <c r="W22" s="473" t="s">
        <v>3979</v>
      </c>
      <c r="X22" s="473" t="s">
        <v>3978</v>
      </c>
      <c r="Y22" s="132">
        <f t="shared" si="0"/>
        <v>0</v>
      </c>
      <c r="Z22" s="132" t="str">
        <f t="shared" si="1"/>
        <v>0</v>
      </c>
      <c r="AA22" s="372">
        <f t="shared" si="2"/>
        <v>0</v>
      </c>
      <c r="AB22" s="484"/>
      <c r="AC22" s="481"/>
      <c r="AD22" s="482"/>
      <c r="AE22" s="482"/>
      <c r="AF22" s="482"/>
      <c r="AG22" s="482"/>
      <c r="AH22" s="482"/>
    </row>
    <row r="23" spans="1:34" s="473" customFormat="1" ht="12" hidden="1" customHeight="1" x14ac:dyDescent="0.2">
      <c r="A23" s="471"/>
      <c r="B23" s="472"/>
      <c r="C23" s="471"/>
      <c r="D23" s="471" t="s">
        <v>1896</v>
      </c>
      <c r="E23" s="473" t="s">
        <v>5516</v>
      </c>
      <c r="F23" s="474">
        <v>1</v>
      </c>
      <c r="G23" s="131"/>
      <c r="H23" s="473" t="s">
        <v>1561</v>
      </c>
      <c r="I23" s="475"/>
      <c r="K23" s="476"/>
      <c r="L23" s="477" t="s">
        <v>1616</v>
      </c>
      <c r="M23" s="473" t="s">
        <v>4379</v>
      </c>
      <c r="O23" s="478" t="s">
        <v>1892</v>
      </c>
      <c r="P23" s="131"/>
      <c r="Q23" s="471"/>
      <c r="R23" s="472">
        <v>0</v>
      </c>
      <c r="S23" s="479"/>
      <c r="T23" s="480"/>
      <c r="U23" s="473" t="s">
        <v>1887</v>
      </c>
      <c r="V23" s="473" t="s">
        <v>1887</v>
      </c>
      <c r="W23" s="473" t="s">
        <v>3979</v>
      </c>
      <c r="X23" s="473" t="s">
        <v>3978</v>
      </c>
      <c r="Y23" s="132">
        <f t="shared" si="0"/>
        <v>0</v>
      </c>
      <c r="Z23" s="132" t="str">
        <f t="shared" si="1"/>
        <v>0</v>
      </c>
      <c r="AA23" s="372">
        <f t="shared" si="2"/>
        <v>0</v>
      </c>
      <c r="AB23" s="484"/>
      <c r="AC23" s="481"/>
      <c r="AD23" s="482"/>
      <c r="AE23" s="482"/>
      <c r="AF23" s="482"/>
      <c r="AG23" s="482"/>
      <c r="AH23" s="482"/>
    </row>
    <row r="24" spans="1:34" s="473" customFormat="1" ht="12" hidden="1" customHeight="1" x14ac:dyDescent="0.2">
      <c r="A24" s="471"/>
      <c r="B24" s="472"/>
      <c r="C24" s="471"/>
      <c r="D24" s="471" t="s">
        <v>1897</v>
      </c>
      <c r="E24" s="473" t="s">
        <v>5516</v>
      </c>
      <c r="F24" s="474">
        <v>1</v>
      </c>
      <c r="G24" s="131"/>
      <c r="H24" s="473" t="s">
        <v>1561</v>
      </c>
      <c r="I24" s="475"/>
      <c r="K24" s="476"/>
      <c r="L24" s="477" t="s">
        <v>1616</v>
      </c>
      <c r="M24" s="473" t="s">
        <v>4379</v>
      </c>
      <c r="O24" s="478" t="s">
        <v>1892</v>
      </c>
      <c r="P24" s="131"/>
      <c r="Q24" s="471"/>
      <c r="R24" s="472">
        <v>0</v>
      </c>
      <c r="S24" s="479"/>
      <c r="T24" s="480"/>
      <c r="U24" s="473" t="s">
        <v>1887</v>
      </c>
      <c r="V24" s="473" t="s">
        <v>1887</v>
      </c>
      <c r="W24" s="473" t="s">
        <v>3979</v>
      </c>
      <c r="X24" s="473" t="s">
        <v>3978</v>
      </c>
      <c r="Y24" s="132">
        <f t="shared" si="0"/>
        <v>0</v>
      </c>
      <c r="Z24" s="132" t="str">
        <f t="shared" si="1"/>
        <v>0</v>
      </c>
      <c r="AA24" s="372">
        <f t="shared" si="2"/>
        <v>0</v>
      </c>
      <c r="AB24" s="484"/>
      <c r="AC24" s="481"/>
      <c r="AD24" s="482"/>
      <c r="AE24" s="482"/>
      <c r="AF24" s="482"/>
      <c r="AG24" s="482"/>
      <c r="AH24" s="482"/>
    </row>
    <row r="25" spans="1:34" s="473" customFormat="1" ht="12" hidden="1" customHeight="1" x14ac:dyDescent="0.2">
      <c r="A25" s="471"/>
      <c r="B25" s="472"/>
      <c r="C25" s="471"/>
      <c r="D25" s="471" t="s">
        <v>1898</v>
      </c>
      <c r="E25" s="473" t="s">
        <v>5516</v>
      </c>
      <c r="F25" s="474">
        <v>1</v>
      </c>
      <c r="G25" s="131"/>
      <c r="H25" s="473" t="s">
        <v>1561</v>
      </c>
      <c r="I25" s="475"/>
      <c r="K25" s="476"/>
      <c r="L25" s="477" t="s">
        <v>1616</v>
      </c>
      <c r="M25" s="473" t="s">
        <v>4379</v>
      </c>
      <c r="O25" s="478" t="s">
        <v>1892</v>
      </c>
      <c r="P25" s="131"/>
      <c r="Q25" s="471"/>
      <c r="R25" s="472">
        <v>0</v>
      </c>
      <c r="S25" s="479"/>
      <c r="T25" s="480"/>
      <c r="U25" s="473" t="s">
        <v>1887</v>
      </c>
      <c r="V25" s="473" t="s">
        <v>1887</v>
      </c>
      <c r="W25" s="473" t="s">
        <v>3979</v>
      </c>
      <c r="X25" s="473" t="s">
        <v>3978</v>
      </c>
      <c r="Y25" s="132">
        <f t="shared" si="0"/>
        <v>0</v>
      </c>
      <c r="Z25" s="132" t="str">
        <f t="shared" si="1"/>
        <v>0</v>
      </c>
      <c r="AA25" s="372">
        <f t="shared" si="2"/>
        <v>0</v>
      </c>
      <c r="AB25" s="481"/>
      <c r="AC25" s="481"/>
      <c r="AD25" s="482"/>
      <c r="AE25" s="482"/>
      <c r="AF25" s="482"/>
      <c r="AG25" s="482"/>
      <c r="AH25" s="482"/>
    </row>
    <row r="26" spans="1:34" s="473" customFormat="1" ht="12" hidden="1" customHeight="1" x14ac:dyDescent="0.2">
      <c r="A26" s="471"/>
      <c r="B26" s="472"/>
      <c r="C26" s="471"/>
      <c r="D26" s="471" t="s">
        <v>1899</v>
      </c>
      <c r="E26" s="473" t="s">
        <v>5516</v>
      </c>
      <c r="F26" s="474">
        <v>1</v>
      </c>
      <c r="G26" s="131"/>
      <c r="H26" s="473" t="s">
        <v>1561</v>
      </c>
      <c r="I26" s="475"/>
      <c r="K26" s="476"/>
      <c r="L26" s="477" t="s">
        <v>1616</v>
      </c>
      <c r="M26" s="473" t="s">
        <v>4379</v>
      </c>
      <c r="O26" s="478" t="s">
        <v>1892</v>
      </c>
      <c r="P26" s="131"/>
      <c r="Q26" s="471"/>
      <c r="R26" s="472">
        <v>0</v>
      </c>
      <c r="S26" s="479"/>
      <c r="T26" s="480"/>
      <c r="U26" s="473" t="s">
        <v>1887</v>
      </c>
      <c r="V26" s="473" t="s">
        <v>1887</v>
      </c>
      <c r="W26" s="473" t="s">
        <v>3979</v>
      </c>
      <c r="X26" s="473" t="s">
        <v>3978</v>
      </c>
      <c r="Y26" s="132">
        <f t="shared" si="0"/>
        <v>0</v>
      </c>
      <c r="Z26" s="132" t="str">
        <f t="shared" si="1"/>
        <v>0</v>
      </c>
      <c r="AA26" s="372">
        <f t="shared" si="2"/>
        <v>0</v>
      </c>
      <c r="AB26" s="481"/>
      <c r="AC26" s="481"/>
      <c r="AD26" s="482"/>
      <c r="AE26" s="482"/>
      <c r="AF26" s="482"/>
      <c r="AG26" s="482"/>
      <c r="AH26" s="482"/>
    </row>
    <row r="27" spans="1:34" s="473" customFormat="1" ht="12" hidden="1" customHeight="1" x14ac:dyDescent="0.2">
      <c r="A27" s="471"/>
      <c r="B27" s="472"/>
      <c r="C27" s="471"/>
      <c r="D27" s="471" t="s">
        <v>1900</v>
      </c>
      <c r="E27" s="473" t="s">
        <v>5516</v>
      </c>
      <c r="F27" s="474">
        <v>1</v>
      </c>
      <c r="G27" s="131"/>
      <c r="H27" s="473" t="s">
        <v>1561</v>
      </c>
      <c r="I27" s="475"/>
      <c r="K27" s="476"/>
      <c r="L27" s="477" t="s">
        <v>1616</v>
      </c>
      <c r="M27" s="473" t="s">
        <v>4379</v>
      </c>
      <c r="O27" s="478" t="s">
        <v>1892</v>
      </c>
      <c r="P27" s="131"/>
      <c r="Q27" s="471"/>
      <c r="R27" s="472">
        <v>0</v>
      </c>
      <c r="S27" s="479"/>
      <c r="T27" s="480"/>
      <c r="U27" s="473" t="s">
        <v>1887</v>
      </c>
      <c r="V27" s="473" t="s">
        <v>1887</v>
      </c>
      <c r="W27" s="473" t="s">
        <v>3979</v>
      </c>
      <c r="X27" s="473" t="s">
        <v>3978</v>
      </c>
      <c r="Y27" s="132">
        <f t="shared" si="0"/>
        <v>0</v>
      </c>
      <c r="Z27" s="132" t="str">
        <f t="shared" si="1"/>
        <v>0</v>
      </c>
      <c r="AA27" s="372">
        <f t="shared" si="2"/>
        <v>0</v>
      </c>
      <c r="AB27" s="481"/>
      <c r="AC27" s="481"/>
      <c r="AD27" s="482"/>
      <c r="AE27" s="482"/>
      <c r="AF27" s="482"/>
      <c r="AG27" s="482"/>
      <c r="AH27" s="482"/>
    </row>
    <row r="28" spans="1:34" s="473" customFormat="1" ht="12" hidden="1" customHeight="1" x14ac:dyDescent="0.2">
      <c r="A28" s="471"/>
      <c r="B28" s="472"/>
      <c r="C28" s="471"/>
      <c r="D28" s="471" t="s">
        <v>1901</v>
      </c>
      <c r="E28" s="473" t="s">
        <v>5516</v>
      </c>
      <c r="F28" s="474">
        <v>1</v>
      </c>
      <c r="G28" s="131"/>
      <c r="H28" s="473" t="s">
        <v>1561</v>
      </c>
      <c r="I28" s="475"/>
      <c r="K28" s="476"/>
      <c r="L28" s="477" t="s">
        <v>1616</v>
      </c>
      <c r="M28" s="473" t="s">
        <v>4379</v>
      </c>
      <c r="O28" s="478" t="s">
        <v>1892</v>
      </c>
      <c r="P28" s="131"/>
      <c r="Q28" s="471"/>
      <c r="R28" s="472">
        <v>0</v>
      </c>
      <c r="S28" s="479"/>
      <c r="T28" s="480"/>
      <c r="U28" s="473" t="s">
        <v>1887</v>
      </c>
      <c r="V28" s="473" t="s">
        <v>1887</v>
      </c>
      <c r="W28" s="473" t="s">
        <v>3979</v>
      </c>
      <c r="X28" s="473" t="s">
        <v>3978</v>
      </c>
      <c r="Y28" s="132">
        <f t="shared" si="0"/>
        <v>0</v>
      </c>
      <c r="Z28" s="132" t="str">
        <f t="shared" si="1"/>
        <v>0</v>
      </c>
      <c r="AA28" s="372">
        <f t="shared" si="2"/>
        <v>0</v>
      </c>
      <c r="AB28" s="481"/>
      <c r="AC28" s="481"/>
      <c r="AD28" s="482"/>
      <c r="AE28" s="482"/>
      <c r="AF28" s="482"/>
      <c r="AG28" s="482"/>
      <c r="AH28" s="482"/>
    </row>
    <row r="29" spans="1:34" s="473" customFormat="1" ht="12" hidden="1" customHeight="1" x14ac:dyDescent="0.2">
      <c r="A29" s="471"/>
      <c r="B29" s="472"/>
      <c r="C29" s="471"/>
      <c r="D29" s="471" t="s">
        <v>1902</v>
      </c>
      <c r="E29" s="473" t="s">
        <v>5516</v>
      </c>
      <c r="F29" s="474">
        <v>1</v>
      </c>
      <c r="G29" s="131"/>
      <c r="H29" s="473" t="s">
        <v>1561</v>
      </c>
      <c r="I29" s="475"/>
      <c r="K29" s="476"/>
      <c r="L29" s="477" t="s">
        <v>1616</v>
      </c>
      <c r="M29" s="473" t="s">
        <v>4379</v>
      </c>
      <c r="O29" s="478" t="s">
        <v>1892</v>
      </c>
      <c r="P29" s="131"/>
      <c r="Q29" s="471"/>
      <c r="R29" s="472">
        <v>0</v>
      </c>
      <c r="S29" s="479"/>
      <c r="T29" s="480"/>
      <c r="U29" s="473" t="s">
        <v>1887</v>
      </c>
      <c r="V29" s="473" t="s">
        <v>1887</v>
      </c>
      <c r="W29" s="473" t="s">
        <v>3979</v>
      </c>
      <c r="X29" s="473" t="s">
        <v>3978</v>
      </c>
      <c r="Y29" s="132">
        <f t="shared" si="0"/>
        <v>0</v>
      </c>
      <c r="Z29" s="132" t="str">
        <f t="shared" si="1"/>
        <v>0</v>
      </c>
      <c r="AA29" s="372">
        <f t="shared" si="2"/>
        <v>0</v>
      </c>
      <c r="AB29" s="481"/>
      <c r="AC29" s="481"/>
      <c r="AD29" s="482"/>
      <c r="AE29" s="482"/>
      <c r="AF29" s="482"/>
      <c r="AG29" s="482"/>
      <c r="AH29" s="482"/>
    </row>
    <row r="30" spans="1:34" s="473" customFormat="1" ht="12" hidden="1" customHeight="1" x14ac:dyDescent="0.2">
      <c r="A30" s="471"/>
      <c r="B30" s="472"/>
      <c r="C30" s="471"/>
      <c r="D30" s="471" t="s">
        <v>1903</v>
      </c>
      <c r="E30" s="473" t="s">
        <v>5516</v>
      </c>
      <c r="F30" s="474">
        <v>1</v>
      </c>
      <c r="G30" s="131"/>
      <c r="H30" s="473" t="s">
        <v>1561</v>
      </c>
      <c r="I30" s="475"/>
      <c r="K30" s="476"/>
      <c r="L30" s="477" t="s">
        <v>1616</v>
      </c>
      <c r="M30" s="473" t="s">
        <v>4379</v>
      </c>
      <c r="O30" s="478" t="s">
        <v>1892</v>
      </c>
      <c r="P30" s="131"/>
      <c r="Q30" s="471"/>
      <c r="R30" s="472">
        <v>0</v>
      </c>
      <c r="S30" s="479"/>
      <c r="T30" s="480"/>
      <c r="U30" s="473" t="s">
        <v>1887</v>
      </c>
      <c r="V30" s="473" t="s">
        <v>1887</v>
      </c>
      <c r="W30" s="473" t="s">
        <v>3979</v>
      </c>
      <c r="X30" s="473" t="s">
        <v>3978</v>
      </c>
      <c r="Y30" s="132">
        <f t="shared" si="0"/>
        <v>0</v>
      </c>
      <c r="Z30" s="132" t="str">
        <f t="shared" si="1"/>
        <v>0</v>
      </c>
      <c r="AA30" s="372">
        <f t="shared" si="2"/>
        <v>0</v>
      </c>
      <c r="AB30" s="481"/>
      <c r="AC30" s="481"/>
      <c r="AD30" s="482"/>
      <c r="AE30" s="482"/>
      <c r="AF30" s="482"/>
      <c r="AG30" s="482"/>
      <c r="AH30" s="482"/>
    </row>
    <row r="31" spans="1:34" s="473" customFormat="1" ht="12" hidden="1" customHeight="1" x14ac:dyDescent="0.2">
      <c r="A31" s="471"/>
      <c r="B31" s="472"/>
      <c r="C31" s="471"/>
      <c r="D31" s="471" t="s">
        <v>1904</v>
      </c>
      <c r="E31" s="473" t="s">
        <v>5516</v>
      </c>
      <c r="F31" s="474">
        <v>1</v>
      </c>
      <c r="G31" s="131"/>
      <c r="H31" s="473" t="s">
        <v>1561</v>
      </c>
      <c r="I31" s="475"/>
      <c r="K31" s="476"/>
      <c r="L31" s="477" t="s">
        <v>1616</v>
      </c>
      <c r="M31" s="473" t="s">
        <v>4379</v>
      </c>
      <c r="O31" s="478" t="s">
        <v>1892</v>
      </c>
      <c r="P31" s="131"/>
      <c r="Q31" s="471"/>
      <c r="R31" s="472">
        <v>0</v>
      </c>
      <c r="S31" s="479"/>
      <c r="T31" s="480"/>
      <c r="U31" s="473" t="s">
        <v>1887</v>
      </c>
      <c r="V31" s="473" t="s">
        <v>1887</v>
      </c>
      <c r="W31" s="473" t="s">
        <v>3979</v>
      </c>
      <c r="X31" s="473" t="s">
        <v>3978</v>
      </c>
      <c r="Y31" s="132">
        <f t="shared" si="0"/>
        <v>0</v>
      </c>
      <c r="Z31" s="132" t="str">
        <f t="shared" si="1"/>
        <v>0</v>
      </c>
      <c r="AA31" s="372">
        <f t="shared" si="2"/>
        <v>0</v>
      </c>
      <c r="AB31" s="481"/>
      <c r="AC31" s="481"/>
      <c r="AD31" s="482"/>
      <c r="AE31" s="482"/>
      <c r="AF31" s="482"/>
      <c r="AG31" s="482"/>
      <c r="AH31" s="482"/>
    </row>
    <row r="32" spans="1:34" s="473" customFormat="1" ht="12" hidden="1" customHeight="1" x14ac:dyDescent="0.2">
      <c r="A32" s="471"/>
      <c r="B32" s="472"/>
      <c r="C32" s="471"/>
      <c r="D32" s="471" t="s">
        <v>1905</v>
      </c>
      <c r="E32" s="473" t="s">
        <v>5516</v>
      </c>
      <c r="F32" s="474">
        <v>1</v>
      </c>
      <c r="G32" s="131"/>
      <c r="H32" s="473" t="s">
        <v>1561</v>
      </c>
      <c r="I32" s="475"/>
      <c r="K32" s="476"/>
      <c r="L32" s="477" t="s">
        <v>1616</v>
      </c>
      <c r="M32" s="473" t="s">
        <v>4379</v>
      </c>
      <c r="O32" s="478" t="s">
        <v>1892</v>
      </c>
      <c r="P32" s="131"/>
      <c r="Q32" s="471"/>
      <c r="R32" s="472">
        <v>0</v>
      </c>
      <c r="S32" s="479"/>
      <c r="T32" s="480"/>
      <c r="U32" s="473" t="s">
        <v>1887</v>
      </c>
      <c r="V32" s="473" t="s">
        <v>1887</v>
      </c>
      <c r="W32" s="473" t="s">
        <v>3979</v>
      </c>
      <c r="X32" s="473" t="s">
        <v>3978</v>
      </c>
      <c r="Y32" s="132">
        <f t="shared" si="0"/>
        <v>0</v>
      </c>
      <c r="Z32" s="132" t="str">
        <f t="shared" si="1"/>
        <v>0</v>
      </c>
      <c r="AA32" s="372">
        <f t="shared" si="2"/>
        <v>0</v>
      </c>
      <c r="AB32" s="481"/>
      <c r="AC32" s="481"/>
      <c r="AD32" s="482"/>
      <c r="AE32" s="482"/>
      <c r="AF32" s="482"/>
      <c r="AG32" s="482"/>
      <c r="AH32" s="482"/>
    </row>
    <row r="33" spans="1:34" s="473" customFormat="1" ht="12" hidden="1" customHeight="1" x14ac:dyDescent="0.2">
      <c r="A33" s="471"/>
      <c r="B33" s="472"/>
      <c r="C33" s="471"/>
      <c r="D33" s="471" t="s">
        <v>1906</v>
      </c>
      <c r="E33" s="473" t="s">
        <v>5516</v>
      </c>
      <c r="F33" s="474">
        <v>1</v>
      </c>
      <c r="G33" s="131"/>
      <c r="H33" s="473" t="s">
        <v>1561</v>
      </c>
      <c r="I33" s="475"/>
      <c r="K33" s="476"/>
      <c r="L33" s="477" t="s">
        <v>1616</v>
      </c>
      <c r="M33" s="473" t="s">
        <v>4379</v>
      </c>
      <c r="O33" s="478" t="s">
        <v>1892</v>
      </c>
      <c r="P33" s="131"/>
      <c r="Q33" s="471"/>
      <c r="R33" s="472">
        <v>0</v>
      </c>
      <c r="S33" s="479"/>
      <c r="T33" s="480"/>
      <c r="U33" s="473" t="s">
        <v>1887</v>
      </c>
      <c r="V33" s="473" t="s">
        <v>1887</v>
      </c>
      <c r="W33" s="473" t="s">
        <v>3979</v>
      </c>
      <c r="X33" s="473" t="s">
        <v>3978</v>
      </c>
      <c r="Y33" s="132">
        <f t="shared" si="0"/>
        <v>0</v>
      </c>
      <c r="Z33" s="132" t="str">
        <f t="shared" si="1"/>
        <v>0</v>
      </c>
      <c r="AA33" s="372">
        <f t="shared" si="2"/>
        <v>0</v>
      </c>
      <c r="AB33" s="481"/>
      <c r="AC33" s="481"/>
      <c r="AD33" s="482"/>
      <c r="AE33" s="482"/>
      <c r="AF33" s="482"/>
      <c r="AG33" s="482"/>
      <c r="AH33" s="482"/>
    </row>
    <row r="34" spans="1:34" s="473" customFormat="1" ht="12" hidden="1" customHeight="1" x14ac:dyDescent="0.2">
      <c r="A34" s="471"/>
      <c r="B34" s="472"/>
      <c r="C34" s="471"/>
      <c r="D34" s="471" t="s">
        <v>1907</v>
      </c>
      <c r="E34" s="473" t="s">
        <v>5516</v>
      </c>
      <c r="F34" s="474">
        <v>1</v>
      </c>
      <c r="G34" s="131"/>
      <c r="H34" s="473" t="s">
        <v>1561</v>
      </c>
      <c r="I34" s="475"/>
      <c r="K34" s="476"/>
      <c r="L34" s="477" t="s">
        <v>1616</v>
      </c>
      <c r="M34" s="473" t="s">
        <v>4379</v>
      </c>
      <c r="O34" s="478" t="s">
        <v>1892</v>
      </c>
      <c r="P34" s="131"/>
      <c r="Q34" s="471"/>
      <c r="R34" s="472">
        <v>0</v>
      </c>
      <c r="S34" s="479"/>
      <c r="T34" s="480"/>
      <c r="U34" s="473" t="s">
        <v>1887</v>
      </c>
      <c r="V34" s="473" t="s">
        <v>1887</v>
      </c>
      <c r="W34" s="473" t="s">
        <v>3979</v>
      </c>
      <c r="X34" s="473" t="s">
        <v>3978</v>
      </c>
      <c r="Y34" s="132">
        <f t="shared" si="0"/>
        <v>0</v>
      </c>
      <c r="Z34" s="132" t="str">
        <f t="shared" si="1"/>
        <v>0</v>
      </c>
      <c r="AA34" s="372">
        <f t="shared" si="2"/>
        <v>0</v>
      </c>
      <c r="AB34" s="481"/>
      <c r="AC34" s="481"/>
      <c r="AD34" s="482"/>
      <c r="AE34" s="482"/>
      <c r="AF34" s="482"/>
      <c r="AG34" s="482"/>
      <c r="AH34" s="482"/>
    </row>
    <row r="35" spans="1:34" s="473" customFormat="1" ht="12" hidden="1" customHeight="1" x14ac:dyDescent="0.2">
      <c r="A35" s="471"/>
      <c r="B35" s="472"/>
      <c r="C35" s="471"/>
      <c r="D35" s="471" t="s">
        <v>1908</v>
      </c>
      <c r="E35" s="473" t="s">
        <v>5516</v>
      </c>
      <c r="F35" s="474">
        <v>1</v>
      </c>
      <c r="G35" s="131"/>
      <c r="H35" s="473" t="s">
        <v>1561</v>
      </c>
      <c r="I35" s="475"/>
      <c r="K35" s="476"/>
      <c r="L35" s="477" t="s">
        <v>1616</v>
      </c>
      <c r="M35" s="473" t="s">
        <v>4379</v>
      </c>
      <c r="O35" s="478" t="s">
        <v>1892</v>
      </c>
      <c r="P35" s="131"/>
      <c r="Q35" s="471"/>
      <c r="R35" s="472">
        <v>0</v>
      </c>
      <c r="S35" s="479"/>
      <c r="T35" s="480"/>
      <c r="U35" s="473" t="s">
        <v>1887</v>
      </c>
      <c r="V35" s="473" t="s">
        <v>1887</v>
      </c>
      <c r="W35" s="473" t="s">
        <v>3979</v>
      </c>
      <c r="X35" s="473" t="s">
        <v>3978</v>
      </c>
      <c r="Y35" s="132">
        <f t="shared" si="0"/>
        <v>0</v>
      </c>
      <c r="Z35" s="132" t="str">
        <f t="shared" si="1"/>
        <v>0</v>
      </c>
      <c r="AA35" s="372">
        <f t="shared" si="2"/>
        <v>0</v>
      </c>
      <c r="AB35" s="481"/>
      <c r="AC35" s="481"/>
      <c r="AD35" s="482"/>
      <c r="AE35" s="482"/>
      <c r="AF35" s="482"/>
      <c r="AG35" s="482"/>
      <c r="AH35" s="482"/>
    </row>
    <row r="36" spans="1:34" s="473" customFormat="1" ht="12" hidden="1" customHeight="1" x14ac:dyDescent="0.2">
      <c r="A36" s="471"/>
      <c r="B36" s="472"/>
      <c r="C36" s="471"/>
      <c r="D36" s="471" t="s">
        <v>1909</v>
      </c>
      <c r="E36" s="473" t="s">
        <v>5516</v>
      </c>
      <c r="F36" s="474">
        <v>1</v>
      </c>
      <c r="G36" s="131"/>
      <c r="H36" s="473" t="s">
        <v>1561</v>
      </c>
      <c r="I36" s="476"/>
      <c r="K36" s="476"/>
      <c r="L36" s="477" t="s">
        <v>1616</v>
      </c>
      <c r="M36" s="473" t="s">
        <v>4379</v>
      </c>
      <c r="O36" s="478" t="s">
        <v>1892</v>
      </c>
      <c r="P36" s="131"/>
      <c r="Q36" s="471"/>
      <c r="R36" s="472">
        <v>0</v>
      </c>
      <c r="S36" s="479"/>
      <c r="T36" s="480"/>
      <c r="U36" s="473" t="s">
        <v>1887</v>
      </c>
      <c r="V36" s="473" t="s">
        <v>1887</v>
      </c>
      <c r="W36" s="473" t="s">
        <v>3979</v>
      </c>
      <c r="X36" s="473" t="s">
        <v>3978</v>
      </c>
      <c r="Y36" s="132">
        <f t="shared" si="0"/>
        <v>0</v>
      </c>
      <c r="Z36" s="132" t="str">
        <f t="shared" si="1"/>
        <v>0</v>
      </c>
      <c r="AA36" s="372">
        <f t="shared" si="2"/>
        <v>0</v>
      </c>
      <c r="AB36" s="481"/>
      <c r="AC36" s="481"/>
      <c r="AD36" s="482"/>
      <c r="AE36" s="482"/>
      <c r="AF36" s="482"/>
      <c r="AG36" s="482"/>
      <c r="AH36" s="482"/>
    </row>
    <row r="37" spans="1:34" s="473" customFormat="1" ht="12" hidden="1" customHeight="1" x14ac:dyDescent="0.2">
      <c r="A37" s="471"/>
      <c r="B37" s="472"/>
      <c r="C37" s="471"/>
      <c r="D37" s="471" t="s">
        <v>1910</v>
      </c>
      <c r="E37" s="473" t="s">
        <v>5516</v>
      </c>
      <c r="F37" s="474">
        <v>1</v>
      </c>
      <c r="G37" s="131"/>
      <c r="H37" s="473" t="s">
        <v>1561</v>
      </c>
      <c r="I37" s="476"/>
      <c r="K37" s="476"/>
      <c r="L37" s="477" t="s">
        <v>1616</v>
      </c>
      <c r="M37" s="473" t="s">
        <v>4379</v>
      </c>
      <c r="O37" s="478" t="s">
        <v>1892</v>
      </c>
      <c r="P37" s="131"/>
      <c r="Q37" s="471"/>
      <c r="R37" s="472">
        <v>0</v>
      </c>
      <c r="S37" s="479"/>
      <c r="T37" s="480"/>
      <c r="U37" s="473" t="s">
        <v>1887</v>
      </c>
      <c r="V37" s="473" t="s">
        <v>1887</v>
      </c>
      <c r="W37" s="473" t="s">
        <v>3979</v>
      </c>
      <c r="X37" s="473" t="s">
        <v>3978</v>
      </c>
      <c r="Y37" s="132">
        <f t="shared" si="0"/>
        <v>0</v>
      </c>
      <c r="Z37" s="132" t="str">
        <f t="shared" si="1"/>
        <v>0</v>
      </c>
      <c r="AA37" s="372">
        <f t="shared" si="2"/>
        <v>0</v>
      </c>
      <c r="AB37" s="481"/>
      <c r="AC37" s="481"/>
      <c r="AD37" s="482"/>
      <c r="AE37" s="482"/>
      <c r="AF37" s="482"/>
      <c r="AG37" s="482"/>
      <c r="AH37" s="482"/>
    </row>
    <row r="38" spans="1:34" s="473" customFormat="1" ht="12" hidden="1" customHeight="1" x14ac:dyDescent="0.2">
      <c r="A38" s="471"/>
      <c r="B38" s="472"/>
      <c r="C38" s="471"/>
      <c r="D38" s="471" t="s">
        <v>1911</v>
      </c>
      <c r="E38" s="473" t="s">
        <v>5516</v>
      </c>
      <c r="F38" s="474">
        <v>1</v>
      </c>
      <c r="G38" s="131"/>
      <c r="H38" s="473" t="s">
        <v>1561</v>
      </c>
      <c r="I38" s="476"/>
      <c r="K38" s="476"/>
      <c r="L38" s="477" t="s">
        <v>1616</v>
      </c>
      <c r="M38" s="473" t="s">
        <v>4379</v>
      </c>
      <c r="O38" s="478" t="s">
        <v>1892</v>
      </c>
      <c r="P38" s="131"/>
      <c r="Q38" s="471"/>
      <c r="R38" s="472">
        <v>0</v>
      </c>
      <c r="S38" s="479"/>
      <c r="T38" s="480"/>
      <c r="U38" s="473" t="s">
        <v>1887</v>
      </c>
      <c r="V38" s="473" t="s">
        <v>1887</v>
      </c>
      <c r="W38" s="473" t="s">
        <v>3979</v>
      </c>
      <c r="X38" s="473" t="s">
        <v>3978</v>
      </c>
      <c r="Y38" s="132">
        <f t="shared" si="0"/>
        <v>0</v>
      </c>
      <c r="Z38" s="132" t="str">
        <f t="shared" si="1"/>
        <v>0</v>
      </c>
      <c r="AA38" s="372">
        <f t="shared" si="2"/>
        <v>0</v>
      </c>
      <c r="AB38" s="481"/>
      <c r="AC38" s="481"/>
      <c r="AD38" s="482"/>
      <c r="AE38" s="482"/>
      <c r="AF38" s="482"/>
      <c r="AG38" s="482"/>
      <c r="AH38" s="482"/>
    </row>
    <row r="39" spans="1:34" s="473" customFormat="1" ht="12" hidden="1" customHeight="1" x14ac:dyDescent="0.2">
      <c r="A39" s="471"/>
      <c r="B39" s="472"/>
      <c r="C39" s="471"/>
      <c r="D39" s="471" t="s">
        <v>1912</v>
      </c>
      <c r="E39" s="473" t="s">
        <v>5516</v>
      </c>
      <c r="F39" s="474">
        <v>1</v>
      </c>
      <c r="G39" s="131"/>
      <c r="H39" s="473" t="s">
        <v>1561</v>
      </c>
      <c r="I39" s="475"/>
      <c r="K39" s="476"/>
      <c r="L39" s="477" t="s">
        <v>1616</v>
      </c>
      <c r="M39" s="473" t="s">
        <v>4379</v>
      </c>
      <c r="O39" s="478" t="s">
        <v>1892</v>
      </c>
      <c r="P39" s="131"/>
      <c r="Q39" s="471"/>
      <c r="R39" s="472">
        <v>0</v>
      </c>
      <c r="S39" s="479"/>
      <c r="T39" s="480"/>
      <c r="U39" s="473" t="s">
        <v>1887</v>
      </c>
      <c r="V39" s="473" t="s">
        <v>1887</v>
      </c>
      <c r="W39" s="473" t="s">
        <v>3979</v>
      </c>
      <c r="X39" s="473" t="s">
        <v>3978</v>
      </c>
      <c r="Y39" s="132">
        <f t="shared" si="0"/>
        <v>0</v>
      </c>
      <c r="Z39" s="132" t="str">
        <f t="shared" si="1"/>
        <v>0</v>
      </c>
      <c r="AA39" s="372">
        <f t="shared" si="2"/>
        <v>0</v>
      </c>
      <c r="AB39" s="481"/>
      <c r="AC39" s="481"/>
      <c r="AD39" s="482"/>
      <c r="AE39" s="482"/>
      <c r="AF39" s="482"/>
      <c r="AG39" s="482"/>
      <c r="AH39" s="482"/>
    </row>
    <row r="40" spans="1:34" s="473" customFormat="1" ht="12" hidden="1" customHeight="1" x14ac:dyDescent="0.2">
      <c r="A40" s="471"/>
      <c r="B40" s="472"/>
      <c r="C40" s="471"/>
      <c r="D40" s="471" t="s">
        <v>1913</v>
      </c>
      <c r="E40" s="473" t="s">
        <v>5516</v>
      </c>
      <c r="F40" s="474">
        <v>1</v>
      </c>
      <c r="G40" s="131"/>
      <c r="H40" s="473" t="s">
        <v>1561</v>
      </c>
      <c r="I40" s="475"/>
      <c r="K40" s="476"/>
      <c r="L40" s="477" t="s">
        <v>1616</v>
      </c>
      <c r="M40" s="473" t="s">
        <v>4379</v>
      </c>
      <c r="O40" s="478" t="s">
        <v>1892</v>
      </c>
      <c r="P40" s="131"/>
      <c r="Q40" s="471"/>
      <c r="R40" s="472">
        <v>0</v>
      </c>
      <c r="S40" s="479"/>
      <c r="T40" s="480"/>
      <c r="U40" s="473" t="s">
        <v>1887</v>
      </c>
      <c r="V40" s="473" t="s">
        <v>1887</v>
      </c>
      <c r="W40" s="473" t="s">
        <v>3979</v>
      </c>
      <c r="X40" s="473" t="s">
        <v>3978</v>
      </c>
      <c r="Y40" s="132">
        <f t="shared" si="0"/>
        <v>0</v>
      </c>
      <c r="Z40" s="132" t="str">
        <f t="shared" si="1"/>
        <v>0</v>
      </c>
      <c r="AA40" s="372">
        <f t="shared" si="2"/>
        <v>0</v>
      </c>
      <c r="AB40" s="481"/>
      <c r="AC40" s="481"/>
      <c r="AD40" s="482"/>
      <c r="AE40" s="482"/>
      <c r="AF40" s="482"/>
      <c r="AG40" s="482"/>
      <c r="AH40" s="482"/>
    </row>
    <row r="41" spans="1:34" s="473" customFormat="1" ht="12" hidden="1" customHeight="1" x14ac:dyDescent="0.2">
      <c r="A41" s="471"/>
      <c r="B41" s="472"/>
      <c r="C41" s="471"/>
      <c r="D41" s="471" t="s">
        <v>1914</v>
      </c>
      <c r="E41" s="473" t="s">
        <v>5516</v>
      </c>
      <c r="F41" s="474">
        <v>1</v>
      </c>
      <c r="G41" s="131"/>
      <c r="H41" s="473" t="s">
        <v>1561</v>
      </c>
      <c r="I41" s="475"/>
      <c r="K41" s="476"/>
      <c r="L41" s="477" t="s">
        <v>1616</v>
      </c>
      <c r="M41" s="473" t="s">
        <v>4379</v>
      </c>
      <c r="O41" s="478" t="s">
        <v>1892</v>
      </c>
      <c r="P41" s="131"/>
      <c r="Q41" s="471"/>
      <c r="R41" s="472">
        <v>0</v>
      </c>
      <c r="S41" s="479"/>
      <c r="T41" s="480"/>
      <c r="U41" s="473" t="s">
        <v>1887</v>
      </c>
      <c r="V41" s="473" t="s">
        <v>1887</v>
      </c>
      <c r="W41" s="473" t="s">
        <v>3979</v>
      </c>
      <c r="X41" s="473" t="s">
        <v>3978</v>
      </c>
      <c r="Y41" s="132">
        <f t="shared" si="0"/>
        <v>0</v>
      </c>
      <c r="Z41" s="132" t="str">
        <f t="shared" si="1"/>
        <v>0</v>
      </c>
      <c r="AA41" s="372">
        <f t="shared" si="2"/>
        <v>0</v>
      </c>
      <c r="AB41" s="484"/>
      <c r="AC41" s="481"/>
      <c r="AD41" s="482"/>
      <c r="AE41" s="482"/>
      <c r="AF41" s="482"/>
      <c r="AG41" s="482"/>
      <c r="AH41" s="482"/>
    </row>
    <row r="42" spans="1:34" s="473" customFormat="1" ht="12" hidden="1" customHeight="1" x14ac:dyDescent="0.2">
      <c r="A42" s="471"/>
      <c r="B42" s="472"/>
      <c r="C42" s="471"/>
      <c r="D42" s="471" t="s">
        <v>1915</v>
      </c>
      <c r="E42" s="473" t="s">
        <v>5516</v>
      </c>
      <c r="F42" s="474">
        <v>1</v>
      </c>
      <c r="G42" s="131"/>
      <c r="H42" s="473" t="s">
        <v>1561</v>
      </c>
      <c r="I42" s="475"/>
      <c r="K42" s="476"/>
      <c r="L42" s="477" t="s">
        <v>1616</v>
      </c>
      <c r="M42" s="473" t="s">
        <v>4379</v>
      </c>
      <c r="O42" s="478" t="s">
        <v>1892</v>
      </c>
      <c r="P42" s="131"/>
      <c r="Q42" s="471"/>
      <c r="R42" s="472">
        <v>0</v>
      </c>
      <c r="S42" s="479"/>
      <c r="T42" s="480"/>
      <c r="U42" s="473" t="s">
        <v>1887</v>
      </c>
      <c r="V42" s="473" t="s">
        <v>1887</v>
      </c>
      <c r="W42" s="473" t="s">
        <v>3979</v>
      </c>
      <c r="X42" s="473" t="s">
        <v>3978</v>
      </c>
      <c r="Y42" s="132">
        <f t="shared" si="0"/>
        <v>0</v>
      </c>
      <c r="Z42" s="132" t="str">
        <f t="shared" si="1"/>
        <v>0</v>
      </c>
      <c r="AA42" s="372">
        <f t="shared" si="2"/>
        <v>0</v>
      </c>
      <c r="AB42" s="484"/>
      <c r="AC42" s="481"/>
      <c r="AD42" s="482"/>
      <c r="AE42" s="482"/>
      <c r="AF42" s="482"/>
      <c r="AG42" s="482"/>
      <c r="AH42" s="482"/>
    </row>
    <row r="43" spans="1:34" s="473" customFormat="1" ht="12" hidden="1" customHeight="1" x14ac:dyDescent="0.2">
      <c r="A43" s="471"/>
      <c r="B43" s="472"/>
      <c r="C43" s="471"/>
      <c r="D43" s="471"/>
      <c r="F43" s="474"/>
      <c r="G43" s="131"/>
      <c r="I43" s="475"/>
      <c r="K43" s="476"/>
      <c r="L43" s="477"/>
      <c r="O43" s="478"/>
      <c r="P43" s="131"/>
      <c r="Q43" s="471"/>
      <c r="R43" s="472"/>
      <c r="S43" s="479"/>
      <c r="T43" s="480"/>
      <c r="Y43" s="132">
        <f t="shared" si="0"/>
        <v>0</v>
      </c>
      <c r="Z43" s="132" t="str">
        <f t="shared" si="1"/>
        <v>0</v>
      </c>
      <c r="AA43" s="372" t="str">
        <f t="shared" si="2"/>
        <v>0</v>
      </c>
      <c r="AB43" s="484"/>
      <c r="AC43" s="481"/>
      <c r="AD43" s="482"/>
      <c r="AE43" s="482"/>
      <c r="AF43" s="482"/>
      <c r="AG43" s="482"/>
      <c r="AH43" s="482"/>
    </row>
    <row r="44" spans="1:34" s="504" customFormat="1" ht="12" customHeight="1" x14ac:dyDescent="0.2">
      <c r="A44" s="1" t="s">
        <v>2183</v>
      </c>
      <c r="B44" s="2">
        <v>95</v>
      </c>
      <c r="C44" s="1" t="s">
        <v>2657</v>
      </c>
      <c r="D44" s="85" t="s">
        <v>1906</v>
      </c>
      <c r="E44" s="79" t="s">
        <v>5516</v>
      </c>
      <c r="F44" s="275">
        <v>1</v>
      </c>
      <c r="G44" s="594">
        <v>23</v>
      </c>
      <c r="H44" s="3" t="s">
        <v>1561</v>
      </c>
      <c r="I44" s="497"/>
      <c r="J44" s="18" t="s">
        <v>3005</v>
      </c>
      <c r="K44" s="49" t="s">
        <v>1614</v>
      </c>
      <c r="L44" s="254" t="s">
        <v>1616</v>
      </c>
      <c r="M44" s="397" t="s">
        <v>4379</v>
      </c>
      <c r="N44" s="79" t="s">
        <v>3005</v>
      </c>
      <c r="O44" s="83" t="s">
        <v>1885</v>
      </c>
      <c r="P44" s="594">
        <v>23</v>
      </c>
      <c r="Q44" s="1" t="s">
        <v>2657</v>
      </c>
      <c r="R44" s="2">
        <v>0</v>
      </c>
      <c r="S44" s="595" t="s">
        <v>2184</v>
      </c>
      <c r="T44" s="1" t="s">
        <v>2180</v>
      </c>
      <c r="U44" s="79" t="s">
        <v>1887</v>
      </c>
      <c r="V44" s="79" t="s">
        <v>1887</v>
      </c>
      <c r="W44" s="79" t="s">
        <v>3979</v>
      </c>
      <c r="X44" s="79" t="s">
        <v>3978</v>
      </c>
      <c r="Y44" s="132">
        <f t="shared" si="0"/>
        <v>46</v>
      </c>
      <c r="Z44" s="132" t="str">
        <f t="shared" si="1"/>
        <v>0</v>
      </c>
      <c r="AA44" s="372">
        <f t="shared" si="2"/>
        <v>46</v>
      </c>
      <c r="AB44" s="509"/>
      <c r="AC44" s="509"/>
      <c r="AD44" s="510"/>
      <c r="AE44" s="510"/>
      <c r="AF44" s="510"/>
      <c r="AG44" s="510"/>
      <c r="AH44" s="510"/>
    </row>
    <row r="45" spans="1:34" s="504" customFormat="1" ht="12" customHeight="1" x14ac:dyDescent="0.2">
      <c r="A45" s="1" t="s">
        <v>2183</v>
      </c>
      <c r="B45" s="2">
        <v>95</v>
      </c>
      <c r="C45" s="1" t="s">
        <v>2657</v>
      </c>
      <c r="D45" s="85" t="s">
        <v>1907</v>
      </c>
      <c r="E45" s="79" t="s">
        <v>5516</v>
      </c>
      <c r="F45" s="275">
        <v>1</v>
      </c>
      <c r="G45" s="594">
        <v>23</v>
      </c>
      <c r="H45" s="3" t="s">
        <v>1561</v>
      </c>
      <c r="I45" s="497"/>
      <c r="J45" s="18" t="s">
        <v>3005</v>
      </c>
      <c r="K45" s="49" t="s">
        <v>1614</v>
      </c>
      <c r="L45" s="254" t="s">
        <v>1616</v>
      </c>
      <c r="M45" s="397" t="s">
        <v>4379</v>
      </c>
      <c r="N45" s="79" t="s">
        <v>3005</v>
      </c>
      <c r="O45" s="83" t="s">
        <v>1885</v>
      </c>
      <c r="P45" s="594">
        <v>23</v>
      </c>
      <c r="Q45" s="1" t="s">
        <v>2657</v>
      </c>
      <c r="R45" s="2">
        <v>0</v>
      </c>
      <c r="S45" s="595" t="s">
        <v>2184</v>
      </c>
      <c r="T45" s="1" t="s">
        <v>2180</v>
      </c>
      <c r="U45" s="79" t="s">
        <v>1887</v>
      </c>
      <c r="V45" s="79" t="s">
        <v>1887</v>
      </c>
      <c r="W45" s="79" t="s">
        <v>3979</v>
      </c>
      <c r="X45" s="79" t="s">
        <v>3978</v>
      </c>
      <c r="Y45" s="132">
        <f t="shared" si="0"/>
        <v>46</v>
      </c>
      <c r="Z45" s="132" t="str">
        <f t="shared" si="1"/>
        <v>0</v>
      </c>
      <c r="AA45" s="372">
        <f t="shared" si="2"/>
        <v>46</v>
      </c>
      <c r="AB45" s="509"/>
      <c r="AC45" s="509"/>
      <c r="AD45" s="510"/>
      <c r="AE45" s="510"/>
      <c r="AF45" s="510"/>
      <c r="AG45" s="510"/>
      <c r="AH45" s="510"/>
    </row>
    <row r="46" spans="1:34" s="504" customFormat="1" ht="12" customHeight="1" x14ac:dyDescent="0.2">
      <c r="A46" s="1" t="s">
        <v>2183</v>
      </c>
      <c r="B46" s="2">
        <v>95</v>
      </c>
      <c r="C46" s="1" t="s">
        <v>2657</v>
      </c>
      <c r="D46" s="85" t="s">
        <v>1908</v>
      </c>
      <c r="E46" s="79" t="s">
        <v>5516</v>
      </c>
      <c r="F46" s="275">
        <v>1</v>
      </c>
      <c r="G46" s="594">
        <v>23</v>
      </c>
      <c r="H46" s="3" t="s">
        <v>1561</v>
      </c>
      <c r="I46" s="497"/>
      <c r="J46" s="18" t="s">
        <v>3005</v>
      </c>
      <c r="K46" s="49" t="s">
        <v>1614</v>
      </c>
      <c r="L46" s="254" t="s">
        <v>1616</v>
      </c>
      <c r="M46" s="397" t="s">
        <v>4379</v>
      </c>
      <c r="N46" s="79" t="s">
        <v>3005</v>
      </c>
      <c r="O46" s="83" t="s">
        <v>1885</v>
      </c>
      <c r="P46" s="594">
        <v>23</v>
      </c>
      <c r="Q46" s="1" t="s">
        <v>2657</v>
      </c>
      <c r="R46" s="2">
        <v>0</v>
      </c>
      <c r="S46" s="595" t="s">
        <v>2184</v>
      </c>
      <c r="T46" s="1" t="s">
        <v>2180</v>
      </c>
      <c r="U46" s="79" t="s">
        <v>1887</v>
      </c>
      <c r="V46" s="79" t="s">
        <v>1887</v>
      </c>
      <c r="W46" s="79" t="s">
        <v>3979</v>
      </c>
      <c r="X46" s="79" t="s">
        <v>3978</v>
      </c>
      <c r="Y46" s="132">
        <f t="shared" si="0"/>
        <v>46</v>
      </c>
      <c r="Z46" s="132" t="str">
        <f t="shared" si="1"/>
        <v>0</v>
      </c>
      <c r="AA46" s="372">
        <f t="shared" si="2"/>
        <v>46</v>
      </c>
      <c r="AB46" s="509"/>
      <c r="AC46" s="509"/>
      <c r="AD46" s="510"/>
      <c r="AE46" s="510"/>
      <c r="AF46" s="510"/>
      <c r="AG46" s="510"/>
      <c r="AH46" s="510"/>
    </row>
    <row r="47" spans="1:34" s="504" customFormat="1" ht="12" customHeight="1" x14ac:dyDescent="0.2">
      <c r="A47" s="1" t="s">
        <v>2183</v>
      </c>
      <c r="B47" s="2">
        <v>95</v>
      </c>
      <c r="C47" s="1" t="s">
        <v>2657</v>
      </c>
      <c r="D47" s="85" t="s">
        <v>1909</v>
      </c>
      <c r="E47" s="79" t="s">
        <v>5516</v>
      </c>
      <c r="F47" s="275">
        <v>1</v>
      </c>
      <c r="G47" s="594">
        <v>23</v>
      </c>
      <c r="H47" s="3" t="s">
        <v>1561</v>
      </c>
      <c r="I47" s="497"/>
      <c r="J47" s="18" t="s">
        <v>3005</v>
      </c>
      <c r="K47" s="49" t="s">
        <v>1614</v>
      </c>
      <c r="L47" s="254" t="s">
        <v>1616</v>
      </c>
      <c r="M47" s="397" t="s">
        <v>4379</v>
      </c>
      <c r="N47" s="79" t="s">
        <v>3005</v>
      </c>
      <c r="O47" s="83" t="s">
        <v>1885</v>
      </c>
      <c r="P47" s="594">
        <v>23</v>
      </c>
      <c r="Q47" s="1" t="s">
        <v>2657</v>
      </c>
      <c r="R47" s="2">
        <v>0</v>
      </c>
      <c r="S47" s="595" t="s">
        <v>2184</v>
      </c>
      <c r="T47" s="1" t="s">
        <v>2180</v>
      </c>
      <c r="U47" s="79" t="s">
        <v>1887</v>
      </c>
      <c r="V47" s="79" t="s">
        <v>1887</v>
      </c>
      <c r="W47" s="79" t="s">
        <v>3979</v>
      </c>
      <c r="X47" s="79" t="s">
        <v>3978</v>
      </c>
      <c r="Y47" s="132">
        <f t="shared" si="0"/>
        <v>46</v>
      </c>
      <c r="Z47" s="132" t="str">
        <f t="shared" si="1"/>
        <v>0</v>
      </c>
      <c r="AA47" s="372">
        <f t="shared" si="2"/>
        <v>46</v>
      </c>
      <c r="AB47" s="509"/>
      <c r="AC47" s="509"/>
      <c r="AD47" s="510"/>
      <c r="AE47" s="510"/>
      <c r="AF47" s="510"/>
      <c r="AG47" s="510"/>
      <c r="AH47" s="510"/>
    </row>
    <row r="48" spans="1:34" s="504" customFormat="1" ht="12" customHeight="1" x14ac:dyDescent="0.2">
      <c r="A48" s="1" t="s">
        <v>2183</v>
      </c>
      <c r="B48" s="2">
        <v>95</v>
      </c>
      <c r="C48" s="1" t="s">
        <v>2657</v>
      </c>
      <c r="D48" s="85" t="s">
        <v>1910</v>
      </c>
      <c r="E48" s="79" t="s">
        <v>5516</v>
      </c>
      <c r="F48" s="275">
        <v>1</v>
      </c>
      <c r="G48" s="594">
        <v>22</v>
      </c>
      <c r="H48" s="3" t="s">
        <v>1561</v>
      </c>
      <c r="I48" s="497"/>
      <c r="J48" s="18" t="s">
        <v>3005</v>
      </c>
      <c r="K48" s="49" t="s">
        <v>1614</v>
      </c>
      <c r="L48" s="254" t="s">
        <v>1616</v>
      </c>
      <c r="M48" s="397" t="s">
        <v>4379</v>
      </c>
      <c r="N48" s="79" t="s">
        <v>3005</v>
      </c>
      <c r="O48" s="83" t="s">
        <v>1885</v>
      </c>
      <c r="P48" s="594">
        <v>22</v>
      </c>
      <c r="Q48" s="1" t="s">
        <v>2657</v>
      </c>
      <c r="R48" s="2">
        <v>0</v>
      </c>
      <c r="S48" s="595" t="s">
        <v>2184</v>
      </c>
      <c r="T48" s="1" t="s">
        <v>2180</v>
      </c>
      <c r="U48" s="79" t="s">
        <v>1887</v>
      </c>
      <c r="V48" s="79" t="s">
        <v>1887</v>
      </c>
      <c r="W48" s="79" t="s">
        <v>3979</v>
      </c>
      <c r="X48" s="79" t="s">
        <v>3978</v>
      </c>
      <c r="Y48" s="132">
        <f t="shared" si="0"/>
        <v>44</v>
      </c>
      <c r="Z48" s="132" t="str">
        <f t="shared" si="1"/>
        <v>0</v>
      </c>
      <c r="AA48" s="372">
        <f t="shared" si="2"/>
        <v>44</v>
      </c>
      <c r="AB48" s="509"/>
      <c r="AC48" s="509"/>
      <c r="AD48" s="510"/>
      <c r="AE48" s="510"/>
      <c r="AF48" s="510"/>
      <c r="AG48" s="510"/>
      <c r="AH48" s="510"/>
    </row>
    <row r="49" spans="1:34" s="504" customFormat="1" ht="12" customHeight="1" x14ac:dyDescent="0.2">
      <c r="A49" s="1" t="s">
        <v>2183</v>
      </c>
      <c r="B49" s="2">
        <v>95</v>
      </c>
      <c r="C49" s="1" t="s">
        <v>2657</v>
      </c>
      <c r="D49" s="85" t="s">
        <v>1911</v>
      </c>
      <c r="E49" s="79" t="s">
        <v>5516</v>
      </c>
      <c r="F49" s="275">
        <v>1</v>
      </c>
      <c r="G49" s="594">
        <v>22</v>
      </c>
      <c r="H49" s="3" t="s">
        <v>1561</v>
      </c>
      <c r="I49" s="497"/>
      <c r="J49" s="18" t="s">
        <v>3005</v>
      </c>
      <c r="K49" s="49" t="s">
        <v>1614</v>
      </c>
      <c r="L49" s="254" t="s">
        <v>1616</v>
      </c>
      <c r="M49" s="397" t="s">
        <v>4379</v>
      </c>
      <c r="N49" s="79" t="s">
        <v>3005</v>
      </c>
      <c r="O49" s="83" t="s">
        <v>1885</v>
      </c>
      <c r="P49" s="594">
        <v>22</v>
      </c>
      <c r="Q49" s="1" t="s">
        <v>2657</v>
      </c>
      <c r="R49" s="2">
        <v>0</v>
      </c>
      <c r="S49" s="595" t="s">
        <v>2184</v>
      </c>
      <c r="T49" s="1" t="s">
        <v>2180</v>
      </c>
      <c r="U49" s="79" t="s">
        <v>1887</v>
      </c>
      <c r="V49" s="79" t="s">
        <v>1887</v>
      </c>
      <c r="W49" s="79" t="s">
        <v>3979</v>
      </c>
      <c r="X49" s="79" t="s">
        <v>3978</v>
      </c>
      <c r="Y49" s="132">
        <f t="shared" si="0"/>
        <v>44</v>
      </c>
      <c r="Z49" s="132" t="str">
        <f t="shared" si="1"/>
        <v>0</v>
      </c>
      <c r="AA49" s="372">
        <f t="shared" si="2"/>
        <v>44</v>
      </c>
      <c r="AB49" s="509"/>
      <c r="AC49" s="509"/>
      <c r="AD49" s="510"/>
      <c r="AE49" s="510"/>
      <c r="AF49" s="510"/>
      <c r="AG49" s="510"/>
      <c r="AH49" s="510"/>
    </row>
    <row r="50" spans="1:34" s="504" customFormat="1" ht="12" customHeight="1" x14ac:dyDescent="0.2">
      <c r="A50" s="491"/>
      <c r="B50" s="492"/>
      <c r="C50" s="491"/>
      <c r="D50" s="505"/>
      <c r="F50" s="501"/>
      <c r="G50" s="519"/>
      <c r="H50" s="496"/>
      <c r="I50" s="497"/>
      <c r="J50" s="498"/>
      <c r="K50" s="499"/>
      <c r="L50" s="500" t="s">
        <v>1616</v>
      </c>
      <c r="M50" s="501"/>
      <c r="O50" s="518"/>
      <c r="P50" s="519"/>
      <c r="Q50" s="491"/>
      <c r="R50" s="492"/>
      <c r="S50" s="596"/>
      <c r="T50" s="491"/>
      <c r="Y50" s="132">
        <f t="shared" si="0"/>
        <v>0</v>
      </c>
      <c r="Z50" s="132" t="str">
        <f t="shared" si="1"/>
        <v>0</v>
      </c>
      <c r="AA50" s="372" t="str">
        <f t="shared" si="2"/>
        <v>0</v>
      </c>
      <c r="AB50" s="511"/>
      <c r="AC50" s="509"/>
      <c r="AD50" s="510"/>
      <c r="AE50" s="510"/>
      <c r="AF50" s="510"/>
      <c r="AG50" s="510"/>
      <c r="AH50" s="510"/>
    </row>
    <row r="51" spans="1:34" s="599" customFormat="1" ht="12" customHeight="1" thickBot="1" x14ac:dyDescent="0.25">
      <c r="A51" s="597"/>
      <c r="B51" s="598"/>
      <c r="C51" s="597"/>
      <c r="D51" s="597"/>
      <c r="G51" s="600">
        <f>SUM(G44:G49)</f>
        <v>136</v>
      </c>
      <c r="I51" s="601"/>
      <c r="K51" s="601"/>
      <c r="L51" s="602"/>
      <c r="M51" s="603">
        <f>G51-P51</f>
        <v>0</v>
      </c>
      <c r="N51" s="604"/>
      <c r="O51" s="605"/>
      <c r="P51" s="603">
        <f>SUM(P44:P49)</f>
        <v>136</v>
      </c>
      <c r="Q51" s="597"/>
      <c r="R51" s="598"/>
      <c r="S51" s="605"/>
      <c r="T51" s="597"/>
      <c r="Y51" s="132">
        <f t="shared" si="0"/>
        <v>0</v>
      </c>
      <c r="Z51" s="132" t="str">
        <f t="shared" si="1"/>
        <v>0</v>
      </c>
      <c r="AA51" s="372" t="str">
        <f t="shared" si="2"/>
        <v>0</v>
      </c>
      <c r="AB51" s="606"/>
      <c r="AC51" s="607"/>
    </row>
    <row r="52" spans="1:34" s="504" customFormat="1" ht="12" customHeight="1" x14ac:dyDescent="0.2">
      <c r="A52" s="505"/>
      <c r="B52" s="608"/>
      <c r="C52" s="505"/>
      <c r="D52" s="505"/>
      <c r="E52" s="501"/>
      <c r="F52" s="501"/>
      <c r="G52" s="501"/>
      <c r="I52" s="590"/>
      <c r="K52" s="590"/>
      <c r="L52" s="500"/>
      <c r="M52" s="501"/>
      <c r="O52" s="518"/>
      <c r="P52" s="501"/>
      <c r="Q52" s="505"/>
      <c r="R52" s="608"/>
      <c r="T52" s="505"/>
      <c r="Y52" s="132">
        <f t="shared" si="0"/>
        <v>0</v>
      </c>
      <c r="Z52" s="132" t="str">
        <f t="shared" si="1"/>
        <v>0</v>
      </c>
      <c r="AA52" s="372" t="str">
        <f t="shared" si="2"/>
        <v>0</v>
      </c>
      <c r="AB52" s="511"/>
      <c r="AC52" s="509"/>
      <c r="AD52" s="510"/>
      <c r="AE52" s="510"/>
      <c r="AF52" s="510"/>
      <c r="AG52" s="510"/>
      <c r="AH52" s="510"/>
    </row>
    <row r="53" spans="1:34" s="504" customFormat="1" ht="12" customHeight="1" x14ac:dyDescent="0.2">
      <c r="A53" s="1" t="s">
        <v>4446</v>
      </c>
      <c r="B53" s="2">
        <v>216</v>
      </c>
      <c r="C53" s="1" t="s">
        <v>4447</v>
      </c>
      <c r="D53" s="1" t="s">
        <v>1906</v>
      </c>
      <c r="E53" s="3" t="s">
        <v>5516</v>
      </c>
      <c r="F53" s="3">
        <v>1</v>
      </c>
      <c r="G53" s="48">
        <v>2</v>
      </c>
      <c r="H53" s="3" t="s">
        <v>1561</v>
      </c>
      <c r="I53" s="126" t="s">
        <v>1143</v>
      </c>
      <c r="J53" s="275" t="s">
        <v>3005</v>
      </c>
      <c r="K53" s="4" t="s">
        <v>4069</v>
      </c>
      <c r="L53" s="254" t="s">
        <v>1616</v>
      </c>
      <c r="M53" s="83" t="s">
        <v>4379</v>
      </c>
      <c r="N53" s="79" t="s">
        <v>3005</v>
      </c>
      <c r="O53" s="83" t="s">
        <v>1885</v>
      </c>
      <c r="P53" s="48">
        <v>2</v>
      </c>
      <c r="Q53" s="1" t="s">
        <v>2657</v>
      </c>
      <c r="R53" s="2">
        <v>0</v>
      </c>
      <c r="S53" s="278" t="s">
        <v>2185</v>
      </c>
      <c r="T53" s="1" t="s">
        <v>2180</v>
      </c>
      <c r="U53" s="3" t="s">
        <v>1887</v>
      </c>
      <c r="V53" s="79" t="s">
        <v>1887</v>
      </c>
      <c r="W53" s="79" t="s">
        <v>3979</v>
      </c>
      <c r="X53" s="79" t="s">
        <v>3978</v>
      </c>
      <c r="Y53" s="132">
        <f t="shared" si="0"/>
        <v>4</v>
      </c>
      <c r="Z53" s="132" t="str">
        <f t="shared" si="1"/>
        <v>0</v>
      </c>
      <c r="AA53" s="372">
        <f t="shared" si="2"/>
        <v>4</v>
      </c>
      <c r="AC53" s="609"/>
    </row>
    <row r="54" spans="1:34" s="504" customFormat="1" ht="12" customHeight="1" x14ac:dyDescent="0.2">
      <c r="A54" s="1" t="s">
        <v>4446</v>
      </c>
      <c r="B54" s="2">
        <v>216</v>
      </c>
      <c r="C54" s="1" t="s">
        <v>4447</v>
      </c>
      <c r="D54" s="1" t="s">
        <v>1907</v>
      </c>
      <c r="E54" s="3" t="s">
        <v>5516</v>
      </c>
      <c r="F54" s="3">
        <v>1</v>
      </c>
      <c r="G54" s="48">
        <v>2</v>
      </c>
      <c r="H54" s="3" t="s">
        <v>1561</v>
      </c>
      <c r="I54" s="126" t="s">
        <v>1143</v>
      </c>
      <c r="J54" s="275" t="s">
        <v>3005</v>
      </c>
      <c r="K54" s="4" t="s">
        <v>4069</v>
      </c>
      <c r="L54" s="254" t="s">
        <v>1616</v>
      </c>
      <c r="M54" s="83" t="s">
        <v>4379</v>
      </c>
      <c r="N54" s="79" t="s">
        <v>3005</v>
      </c>
      <c r="O54" s="83" t="s">
        <v>1885</v>
      </c>
      <c r="P54" s="48">
        <v>2</v>
      </c>
      <c r="Q54" s="1" t="s">
        <v>2657</v>
      </c>
      <c r="R54" s="2">
        <v>0</v>
      </c>
      <c r="S54" s="278" t="s">
        <v>2185</v>
      </c>
      <c r="T54" s="1" t="s">
        <v>2180</v>
      </c>
      <c r="U54" s="79" t="s">
        <v>1887</v>
      </c>
      <c r="V54" s="79" t="s">
        <v>1887</v>
      </c>
      <c r="W54" s="79" t="s">
        <v>3979</v>
      </c>
      <c r="X54" s="79" t="s">
        <v>3978</v>
      </c>
      <c r="Y54" s="132">
        <f t="shared" si="0"/>
        <v>4</v>
      </c>
      <c r="Z54" s="132" t="str">
        <f t="shared" si="1"/>
        <v>0</v>
      </c>
      <c r="AA54" s="372">
        <f t="shared" si="2"/>
        <v>4</v>
      </c>
      <c r="AC54" s="609"/>
    </row>
    <row r="55" spans="1:34" s="504" customFormat="1" ht="12" customHeight="1" x14ac:dyDescent="0.2">
      <c r="A55" s="1" t="s">
        <v>4446</v>
      </c>
      <c r="B55" s="2">
        <v>216</v>
      </c>
      <c r="C55" s="1" t="s">
        <v>4447</v>
      </c>
      <c r="D55" s="1" t="s">
        <v>1908</v>
      </c>
      <c r="E55" s="3" t="s">
        <v>5516</v>
      </c>
      <c r="F55" s="3">
        <v>1</v>
      </c>
      <c r="G55" s="48">
        <v>2</v>
      </c>
      <c r="H55" s="3" t="s">
        <v>1561</v>
      </c>
      <c r="I55" s="126" t="s">
        <v>1143</v>
      </c>
      <c r="J55" s="275" t="s">
        <v>3005</v>
      </c>
      <c r="K55" s="4" t="s">
        <v>4069</v>
      </c>
      <c r="L55" s="254" t="s">
        <v>1616</v>
      </c>
      <c r="M55" s="83" t="s">
        <v>4379</v>
      </c>
      <c r="N55" s="79" t="s">
        <v>3005</v>
      </c>
      <c r="O55" s="83" t="s">
        <v>1885</v>
      </c>
      <c r="P55" s="48">
        <v>2</v>
      </c>
      <c r="Q55" s="1" t="s">
        <v>2657</v>
      </c>
      <c r="R55" s="2">
        <v>0</v>
      </c>
      <c r="S55" s="278" t="s">
        <v>2185</v>
      </c>
      <c r="T55" s="1" t="s">
        <v>2180</v>
      </c>
      <c r="U55" s="79" t="s">
        <v>1887</v>
      </c>
      <c r="V55" s="79" t="s">
        <v>1887</v>
      </c>
      <c r="W55" s="79" t="s">
        <v>3979</v>
      </c>
      <c r="X55" s="79" t="s">
        <v>3978</v>
      </c>
      <c r="Y55" s="132">
        <f t="shared" si="0"/>
        <v>4</v>
      </c>
      <c r="Z55" s="132" t="str">
        <f t="shared" si="1"/>
        <v>0</v>
      </c>
      <c r="AA55" s="372">
        <f t="shared" si="2"/>
        <v>4</v>
      </c>
      <c r="AC55" s="609"/>
    </row>
    <row r="56" spans="1:34" s="504" customFormat="1" ht="12" customHeight="1" x14ac:dyDescent="0.2">
      <c r="A56" s="1" t="s">
        <v>4446</v>
      </c>
      <c r="B56" s="2">
        <v>216</v>
      </c>
      <c r="C56" s="1" t="s">
        <v>4447</v>
      </c>
      <c r="D56" s="1" t="s">
        <v>1909</v>
      </c>
      <c r="E56" s="3" t="s">
        <v>5516</v>
      </c>
      <c r="F56" s="3">
        <v>1</v>
      </c>
      <c r="G56" s="48">
        <v>2</v>
      </c>
      <c r="H56" s="3" t="s">
        <v>1561</v>
      </c>
      <c r="I56" s="126" t="s">
        <v>1143</v>
      </c>
      <c r="J56" s="275" t="s">
        <v>3005</v>
      </c>
      <c r="K56" s="4" t="s">
        <v>4069</v>
      </c>
      <c r="L56" s="254" t="s">
        <v>1616</v>
      </c>
      <c r="M56" s="83" t="s">
        <v>4379</v>
      </c>
      <c r="N56" s="79" t="s">
        <v>3005</v>
      </c>
      <c r="O56" s="83" t="s">
        <v>1885</v>
      </c>
      <c r="P56" s="48">
        <v>2</v>
      </c>
      <c r="Q56" s="1" t="s">
        <v>2657</v>
      </c>
      <c r="R56" s="2">
        <v>0</v>
      </c>
      <c r="S56" s="278" t="s">
        <v>2185</v>
      </c>
      <c r="T56" s="1" t="s">
        <v>2180</v>
      </c>
      <c r="U56" s="79" t="s">
        <v>1887</v>
      </c>
      <c r="V56" s="79" t="s">
        <v>1887</v>
      </c>
      <c r="W56" s="79" t="s">
        <v>3979</v>
      </c>
      <c r="X56" s="79" t="s">
        <v>3978</v>
      </c>
      <c r="Y56" s="132">
        <f t="shared" si="0"/>
        <v>4</v>
      </c>
      <c r="Z56" s="132" t="str">
        <f t="shared" si="1"/>
        <v>0</v>
      </c>
      <c r="AA56" s="372">
        <f t="shared" si="2"/>
        <v>4</v>
      </c>
      <c r="AC56" s="609"/>
    </row>
    <row r="57" spans="1:34" s="504" customFormat="1" ht="12" customHeight="1" x14ac:dyDescent="0.2">
      <c r="A57" s="1" t="s">
        <v>4446</v>
      </c>
      <c r="B57" s="2">
        <v>216</v>
      </c>
      <c r="C57" s="1" t="s">
        <v>4447</v>
      </c>
      <c r="D57" s="1" t="s">
        <v>1910</v>
      </c>
      <c r="E57" s="3" t="s">
        <v>5516</v>
      </c>
      <c r="F57" s="3">
        <v>1</v>
      </c>
      <c r="G57" s="48">
        <v>3</v>
      </c>
      <c r="H57" s="3" t="s">
        <v>1561</v>
      </c>
      <c r="I57" s="126" t="s">
        <v>1143</v>
      </c>
      <c r="J57" s="275" t="s">
        <v>3005</v>
      </c>
      <c r="K57" s="4" t="s">
        <v>4069</v>
      </c>
      <c r="L57" s="254" t="s">
        <v>1616</v>
      </c>
      <c r="M57" s="83" t="s">
        <v>4379</v>
      </c>
      <c r="N57" s="79" t="s">
        <v>3005</v>
      </c>
      <c r="O57" s="83" t="s">
        <v>1885</v>
      </c>
      <c r="P57" s="48">
        <v>3</v>
      </c>
      <c r="Q57" s="1" t="s">
        <v>2657</v>
      </c>
      <c r="R57" s="2">
        <v>0</v>
      </c>
      <c r="S57" s="278" t="s">
        <v>2185</v>
      </c>
      <c r="T57" s="1" t="s">
        <v>2180</v>
      </c>
      <c r="U57" s="79" t="s">
        <v>1887</v>
      </c>
      <c r="V57" s="79" t="s">
        <v>1887</v>
      </c>
      <c r="W57" s="79" t="s">
        <v>3979</v>
      </c>
      <c r="X57" s="79" t="s">
        <v>3978</v>
      </c>
      <c r="Y57" s="132">
        <f t="shared" si="0"/>
        <v>6</v>
      </c>
      <c r="Z57" s="132" t="str">
        <f t="shared" si="1"/>
        <v>0</v>
      </c>
      <c r="AA57" s="372">
        <f t="shared" si="2"/>
        <v>6</v>
      </c>
      <c r="AC57" s="609"/>
    </row>
    <row r="58" spans="1:34" s="504" customFormat="1" ht="12" customHeight="1" x14ac:dyDescent="0.2">
      <c r="A58" s="1" t="s">
        <v>4446</v>
      </c>
      <c r="B58" s="2">
        <v>216</v>
      </c>
      <c r="C58" s="1" t="s">
        <v>4447</v>
      </c>
      <c r="D58" s="1" t="s">
        <v>1911</v>
      </c>
      <c r="E58" s="3" t="s">
        <v>5516</v>
      </c>
      <c r="F58" s="3">
        <v>1</v>
      </c>
      <c r="G58" s="48">
        <v>3</v>
      </c>
      <c r="H58" s="3" t="s">
        <v>1561</v>
      </c>
      <c r="I58" s="126" t="s">
        <v>1143</v>
      </c>
      <c r="J58" s="275" t="s">
        <v>3005</v>
      </c>
      <c r="K58" s="4" t="s">
        <v>4069</v>
      </c>
      <c r="L58" s="254" t="s">
        <v>1616</v>
      </c>
      <c r="M58" s="83" t="s">
        <v>4379</v>
      </c>
      <c r="N58" s="79" t="s">
        <v>3005</v>
      </c>
      <c r="O58" s="83" t="s">
        <v>1885</v>
      </c>
      <c r="P58" s="48">
        <v>3</v>
      </c>
      <c r="Q58" s="1" t="s">
        <v>2657</v>
      </c>
      <c r="R58" s="2">
        <v>0</v>
      </c>
      <c r="S58" s="278" t="s">
        <v>2185</v>
      </c>
      <c r="T58" s="1" t="s">
        <v>2180</v>
      </c>
      <c r="U58" s="79" t="s">
        <v>1887</v>
      </c>
      <c r="V58" s="79" t="s">
        <v>1887</v>
      </c>
      <c r="W58" s="79" t="s">
        <v>3979</v>
      </c>
      <c r="X58" s="79" t="s">
        <v>3978</v>
      </c>
      <c r="Y58" s="132">
        <f t="shared" si="0"/>
        <v>6</v>
      </c>
      <c r="Z58" s="132" t="str">
        <f t="shared" si="1"/>
        <v>0</v>
      </c>
      <c r="AA58" s="372">
        <f t="shared" si="2"/>
        <v>6</v>
      </c>
      <c r="AC58" s="609"/>
    </row>
    <row r="59" spans="1:34" s="504" customFormat="1" ht="12" customHeight="1" x14ac:dyDescent="0.2">
      <c r="A59" s="491"/>
      <c r="B59" s="492"/>
      <c r="C59" s="491"/>
      <c r="D59" s="491"/>
      <c r="E59" s="496"/>
      <c r="F59" s="496"/>
      <c r="G59" s="498"/>
      <c r="I59" s="497"/>
      <c r="K59" s="499"/>
      <c r="L59" s="500" t="s">
        <v>1616</v>
      </c>
      <c r="M59" s="501"/>
      <c r="O59" s="518"/>
      <c r="P59" s="519"/>
      <c r="Q59" s="491"/>
      <c r="R59" s="492"/>
      <c r="S59" s="453"/>
      <c r="T59" s="491"/>
      <c r="Y59" s="132">
        <f t="shared" si="0"/>
        <v>0</v>
      </c>
      <c r="Z59" s="132" t="str">
        <f t="shared" si="1"/>
        <v>0</v>
      </c>
      <c r="AA59" s="372" t="str">
        <f t="shared" si="2"/>
        <v>0</v>
      </c>
      <c r="AB59" s="509"/>
      <c r="AC59" s="509"/>
      <c r="AD59" s="510"/>
      <c r="AE59" s="510"/>
      <c r="AF59" s="510"/>
      <c r="AG59" s="510"/>
      <c r="AH59" s="510"/>
    </row>
    <row r="60" spans="1:34" s="504" customFormat="1" ht="12" customHeight="1" x14ac:dyDescent="0.2">
      <c r="A60" s="491"/>
      <c r="B60" s="492"/>
      <c r="C60" s="491"/>
      <c r="D60" s="491"/>
      <c r="E60" s="496"/>
      <c r="F60" s="496"/>
      <c r="G60" s="610"/>
      <c r="H60" s="501"/>
      <c r="I60" s="497"/>
      <c r="K60" s="499"/>
      <c r="L60" s="500"/>
      <c r="M60" s="501"/>
      <c r="O60" s="518"/>
      <c r="P60" s="519"/>
      <c r="Q60" s="491"/>
      <c r="R60" s="492"/>
      <c r="S60" s="453"/>
      <c r="T60" s="491"/>
      <c r="Y60" s="132">
        <f t="shared" si="0"/>
        <v>0</v>
      </c>
      <c r="Z60" s="132" t="str">
        <f t="shared" si="1"/>
        <v>0</v>
      </c>
      <c r="AA60" s="372" t="str">
        <f t="shared" si="2"/>
        <v>0</v>
      </c>
      <c r="AB60" s="511"/>
      <c r="AC60" s="509"/>
      <c r="AD60" s="510"/>
      <c r="AE60" s="510"/>
      <c r="AF60" s="510"/>
      <c r="AG60" s="510"/>
      <c r="AH60" s="510"/>
    </row>
    <row r="61" spans="1:34" s="599" customFormat="1" ht="12" customHeight="1" thickBot="1" x14ac:dyDescent="0.25">
      <c r="A61" s="597"/>
      <c r="B61" s="598"/>
      <c r="C61" s="597"/>
      <c r="D61" s="597"/>
      <c r="G61" s="600">
        <f>SUM(G53:G60)</f>
        <v>14</v>
      </c>
      <c r="I61" s="601"/>
      <c r="K61" s="601"/>
      <c r="L61" s="602"/>
      <c r="M61" s="603">
        <f>G61-P61</f>
        <v>0</v>
      </c>
      <c r="N61" s="604"/>
      <c r="O61" s="605"/>
      <c r="P61" s="603">
        <f>SUM(P53:P60)</f>
        <v>14</v>
      </c>
      <c r="Q61" s="597"/>
      <c r="R61" s="598"/>
      <c r="S61" s="605"/>
      <c r="T61" s="597"/>
      <c r="Y61" s="132">
        <f t="shared" si="0"/>
        <v>0</v>
      </c>
      <c r="Z61" s="132" t="str">
        <f t="shared" si="1"/>
        <v>0</v>
      </c>
      <c r="AA61" s="372" t="str">
        <f t="shared" si="2"/>
        <v>0</v>
      </c>
      <c r="AB61" s="606"/>
      <c r="AC61" s="607"/>
    </row>
    <row r="62" spans="1:34" s="275" customFormat="1" ht="12" customHeight="1" x14ac:dyDescent="0.2">
      <c r="A62" s="440"/>
      <c r="B62" s="272"/>
      <c r="C62" s="440"/>
      <c r="D62" s="440"/>
      <c r="G62" s="578"/>
      <c r="I62" s="126"/>
      <c r="K62" s="370"/>
      <c r="L62" s="254"/>
      <c r="M62" s="578"/>
      <c r="O62" s="514"/>
      <c r="P62" s="578"/>
      <c r="Q62" s="454"/>
      <c r="R62" s="272"/>
      <c r="S62" s="579"/>
      <c r="T62" s="440"/>
      <c r="Y62" s="132">
        <f t="shared" si="0"/>
        <v>0</v>
      </c>
      <c r="Z62" s="132" t="str">
        <f t="shared" si="1"/>
        <v>0</v>
      </c>
      <c r="AA62" s="372" t="str">
        <f t="shared" si="2"/>
        <v>0</v>
      </c>
      <c r="AB62" s="399"/>
      <c r="AC62" s="24"/>
      <c r="AD62" s="28"/>
      <c r="AE62" s="28"/>
      <c r="AF62" s="28"/>
      <c r="AG62" s="28"/>
      <c r="AH62" s="28"/>
    </row>
    <row r="63" spans="1:34" s="504" customFormat="1" ht="12" customHeight="1" x14ac:dyDescent="0.2">
      <c r="A63" s="491"/>
      <c r="B63" s="492"/>
      <c r="C63" s="491"/>
      <c r="D63" s="491" t="s">
        <v>3442</v>
      </c>
      <c r="E63" s="496" t="s">
        <v>5516</v>
      </c>
      <c r="F63" s="501">
        <v>1</v>
      </c>
      <c r="G63" s="519"/>
      <c r="H63" s="496" t="s">
        <v>1561</v>
      </c>
      <c r="I63" s="497"/>
      <c r="J63" s="530"/>
      <c r="K63" s="499"/>
      <c r="L63" s="500" t="s">
        <v>1616</v>
      </c>
      <c r="M63" s="501" t="s">
        <v>4379</v>
      </c>
      <c r="O63" s="518" t="s">
        <v>1916</v>
      </c>
      <c r="P63" s="418"/>
      <c r="Q63" s="491"/>
      <c r="R63" s="492"/>
      <c r="S63" s="596"/>
      <c r="T63" s="491"/>
      <c r="U63" s="504" t="s">
        <v>1887</v>
      </c>
      <c r="V63" s="504" t="s">
        <v>1887</v>
      </c>
      <c r="W63" s="504" t="s">
        <v>3979</v>
      </c>
      <c r="X63" s="504" t="s">
        <v>3978</v>
      </c>
      <c r="Y63" s="132">
        <f t="shared" si="0"/>
        <v>0</v>
      </c>
      <c r="Z63" s="132" t="str">
        <f t="shared" si="1"/>
        <v>0</v>
      </c>
      <c r="AA63" s="372">
        <f t="shared" si="2"/>
        <v>0</v>
      </c>
      <c r="AB63" s="509"/>
      <c r="AC63" s="509"/>
      <c r="AD63" s="510"/>
      <c r="AE63" s="510"/>
      <c r="AF63" s="510"/>
      <c r="AG63" s="510"/>
      <c r="AH63" s="510"/>
    </row>
    <row r="64" spans="1:34" s="504" customFormat="1" ht="12" customHeight="1" x14ac:dyDescent="0.2">
      <c r="A64" s="491"/>
      <c r="B64" s="492"/>
      <c r="C64" s="491"/>
      <c r="D64" s="505" t="s">
        <v>1893</v>
      </c>
      <c r="E64" s="504" t="s">
        <v>5516</v>
      </c>
      <c r="F64" s="501">
        <v>1</v>
      </c>
      <c r="G64" s="519"/>
      <c r="H64" s="496" t="s">
        <v>1561</v>
      </c>
      <c r="I64" s="497"/>
      <c r="J64" s="530"/>
      <c r="K64" s="499"/>
      <c r="L64" s="500" t="s">
        <v>1616</v>
      </c>
      <c r="M64" s="501" t="s">
        <v>4379</v>
      </c>
      <c r="O64" s="518" t="s">
        <v>1916</v>
      </c>
      <c r="P64" s="418"/>
      <c r="Q64" s="491"/>
      <c r="R64" s="492"/>
      <c r="S64" s="595"/>
      <c r="T64" s="491"/>
      <c r="U64" s="504" t="s">
        <v>1887</v>
      </c>
      <c r="V64" s="504" t="s">
        <v>1887</v>
      </c>
      <c r="W64" s="504" t="s">
        <v>3979</v>
      </c>
      <c r="X64" s="504" t="s">
        <v>3978</v>
      </c>
      <c r="Y64" s="132">
        <f t="shared" si="0"/>
        <v>0</v>
      </c>
      <c r="Z64" s="132" t="str">
        <f t="shared" si="1"/>
        <v>0</v>
      </c>
      <c r="AA64" s="372">
        <f t="shared" si="2"/>
        <v>0</v>
      </c>
      <c r="AB64" s="511"/>
      <c r="AC64" s="509"/>
      <c r="AD64" s="510"/>
      <c r="AE64" s="510"/>
      <c r="AF64" s="510"/>
      <c r="AG64" s="510"/>
      <c r="AH64" s="510"/>
    </row>
    <row r="65" spans="1:34" s="504" customFormat="1" ht="12" customHeight="1" x14ac:dyDescent="0.2">
      <c r="A65" s="491"/>
      <c r="B65" s="492"/>
      <c r="C65" s="491"/>
      <c r="D65" s="505" t="s">
        <v>1894</v>
      </c>
      <c r="E65" s="504" t="s">
        <v>5516</v>
      </c>
      <c r="F65" s="501">
        <v>1</v>
      </c>
      <c r="G65" s="519"/>
      <c r="H65" s="496" t="s">
        <v>1561</v>
      </c>
      <c r="I65" s="497"/>
      <c r="J65" s="530"/>
      <c r="K65" s="499"/>
      <c r="L65" s="500" t="s">
        <v>1616</v>
      </c>
      <c r="M65" s="501" t="s">
        <v>4379</v>
      </c>
      <c r="O65" s="518" t="s">
        <v>1916</v>
      </c>
      <c r="P65" s="418"/>
      <c r="Q65" s="491"/>
      <c r="R65" s="492"/>
      <c r="S65" s="596"/>
      <c r="T65" s="491"/>
      <c r="U65" s="504" t="s">
        <v>1887</v>
      </c>
      <c r="V65" s="504" t="s">
        <v>1887</v>
      </c>
      <c r="W65" s="504" t="s">
        <v>3979</v>
      </c>
      <c r="X65" s="504" t="s">
        <v>3978</v>
      </c>
      <c r="Y65" s="132">
        <f t="shared" si="0"/>
        <v>0</v>
      </c>
      <c r="Z65" s="132" t="str">
        <f t="shared" si="1"/>
        <v>0</v>
      </c>
      <c r="AA65" s="372">
        <f t="shared" si="2"/>
        <v>0</v>
      </c>
      <c r="AB65" s="511"/>
      <c r="AC65" s="509"/>
      <c r="AD65" s="510"/>
      <c r="AE65" s="510"/>
      <c r="AF65" s="510"/>
      <c r="AG65" s="510"/>
      <c r="AH65" s="510"/>
    </row>
    <row r="66" spans="1:34" s="504" customFormat="1" ht="12" customHeight="1" x14ac:dyDescent="0.2">
      <c r="A66" s="491"/>
      <c r="B66" s="492"/>
      <c r="C66" s="491"/>
      <c r="D66" s="505" t="s">
        <v>1895</v>
      </c>
      <c r="E66" s="504" t="s">
        <v>5516</v>
      </c>
      <c r="F66" s="501">
        <v>1</v>
      </c>
      <c r="G66" s="519"/>
      <c r="H66" s="496" t="s">
        <v>1561</v>
      </c>
      <c r="I66" s="497"/>
      <c r="J66" s="530"/>
      <c r="K66" s="499"/>
      <c r="L66" s="500" t="s">
        <v>1616</v>
      </c>
      <c r="M66" s="501" t="s">
        <v>4379</v>
      </c>
      <c r="O66" s="518" t="s">
        <v>1916</v>
      </c>
      <c r="P66" s="418"/>
      <c r="Q66" s="491"/>
      <c r="R66" s="492"/>
      <c r="S66" s="596"/>
      <c r="T66" s="491"/>
      <c r="U66" s="504" t="s">
        <v>1887</v>
      </c>
      <c r="V66" s="504" t="s">
        <v>1887</v>
      </c>
      <c r="W66" s="504" t="s">
        <v>3979</v>
      </c>
      <c r="X66" s="504" t="s">
        <v>3978</v>
      </c>
      <c r="Y66" s="132">
        <f t="shared" si="0"/>
        <v>0</v>
      </c>
      <c r="Z66" s="132" t="str">
        <f t="shared" si="1"/>
        <v>0</v>
      </c>
      <c r="AA66" s="372">
        <f t="shared" si="2"/>
        <v>0</v>
      </c>
      <c r="AB66" s="511"/>
      <c r="AC66" s="509"/>
      <c r="AD66" s="510"/>
      <c r="AE66" s="510"/>
      <c r="AF66" s="510"/>
      <c r="AG66" s="510"/>
      <c r="AH66" s="510"/>
    </row>
    <row r="67" spans="1:34" s="504" customFormat="1" ht="12" customHeight="1" x14ac:dyDescent="0.2">
      <c r="A67" s="491"/>
      <c r="B67" s="492"/>
      <c r="C67" s="491"/>
      <c r="D67" s="505" t="s">
        <v>1896</v>
      </c>
      <c r="E67" s="504" t="s">
        <v>5516</v>
      </c>
      <c r="F67" s="501">
        <v>1</v>
      </c>
      <c r="G67" s="519"/>
      <c r="H67" s="496" t="s">
        <v>1561</v>
      </c>
      <c r="I67" s="497"/>
      <c r="J67" s="530"/>
      <c r="K67" s="499"/>
      <c r="L67" s="500" t="s">
        <v>1616</v>
      </c>
      <c r="M67" s="501" t="s">
        <v>4379</v>
      </c>
      <c r="O67" s="518" t="s">
        <v>1916</v>
      </c>
      <c r="P67" s="418"/>
      <c r="Q67" s="491"/>
      <c r="R67" s="492"/>
      <c r="S67" s="596"/>
      <c r="T67" s="491"/>
      <c r="U67" s="504" t="s">
        <v>1887</v>
      </c>
      <c r="V67" s="504" t="s">
        <v>1887</v>
      </c>
      <c r="W67" s="504" t="s">
        <v>3979</v>
      </c>
      <c r="X67" s="504" t="s">
        <v>3978</v>
      </c>
      <c r="Y67" s="132">
        <f t="shared" si="0"/>
        <v>0</v>
      </c>
      <c r="Z67" s="132" t="str">
        <f t="shared" si="1"/>
        <v>0</v>
      </c>
      <c r="AA67" s="372">
        <f t="shared" si="2"/>
        <v>0</v>
      </c>
      <c r="AB67" s="511"/>
      <c r="AC67" s="509"/>
      <c r="AD67" s="510"/>
      <c r="AE67" s="510"/>
      <c r="AF67" s="510"/>
      <c r="AG67" s="510"/>
      <c r="AH67" s="510"/>
    </row>
    <row r="68" spans="1:34" s="504" customFormat="1" ht="12" customHeight="1" x14ac:dyDescent="0.2">
      <c r="A68" s="491"/>
      <c r="B68" s="492"/>
      <c r="C68" s="491"/>
      <c r="D68" s="505" t="s">
        <v>1897</v>
      </c>
      <c r="E68" s="504" t="s">
        <v>5516</v>
      </c>
      <c r="F68" s="501">
        <v>1</v>
      </c>
      <c r="G68" s="519"/>
      <c r="H68" s="496" t="s">
        <v>1561</v>
      </c>
      <c r="I68" s="497"/>
      <c r="J68" s="530"/>
      <c r="K68" s="499"/>
      <c r="L68" s="500" t="s">
        <v>1616</v>
      </c>
      <c r="M68" s="501" t="s">
        <v>4379</v>
      </c>
      <c r="O68" s="518" t="s">
        <v>1916</v>
      </c>
      <c r="P68" s="418"/>
      <c r="Q68" s="491"/>
      <c r="R68" s="492"/>
      <c r="S68" s="596"/>
      <c r="T68" s="491"/>
      <c r="U68" s="504" t="s">
        <v>1887</v>
      </c>
      <c r="V68" s="504" t="s">
        <v>1887</v>
      </c>
      <c r="W68" s="504" t="s">
        <v>3979</v>
      </c>
      <c r="X68" s="504" t="s">
        <v>3978</v>
      </c>
      <c r="Y68" s="132">
        <f t="shared" si="0"/>
        <v>0</v>
      </c>
      <c r="Z68" s="132" t="str">
        <f t="shared" si="1"/>
        <v>0</v>
      </c>
      <c r="AA68" s="372">
        <f t="shared" si="2"/>
        <v>0</v>
      </c>
      <c r="AB68" s="511"/>
      <c r="AC68" s="509"/>
      <c r="AD68" s="510"/>
      <c r="AE68" s="510"/>
      <c r="AF68" s="510"/>
      <c r="AG68" s="510"/>
      <c r="AH68" s="510"/>
    </row>
    <row r="69" spans="1:34" s="504" customFormat="1" ht="12" customHeight="1" x14ac:dyDescent="0.2">
      <c r="A69" s="1" t="s">
        <v>4446</v>
      </c>
      <c r="B69" s="2">
        <v>216</v>
      </c>
      <c r="C69" s="1" t="s">
        <v>4447</v>
      </c>
      <c r="D69" s="85" t="s">
        <v>1898</v>
      </c>
      <c r="E69" s="79" t="s">
        <v>5516</v>
      </c>
      <c r="F69" s="275">
        <v>1</v>
      </c>
      <c r="G69" s="418">
        <v>2</v>
      </c>
      <c r="H69" s="3" t="s">
        <v>1561</v>
      </c>
      <c r="I69" s="126" t="s">
        <v>1143</v>
      </c>
      <c r="J69" s="79" t="s">
        <v>3005</v>
      </c>
      <c r="K69" s="4" t="s">
        <v>4069</v>
      </c>
      <c r="L69" s="254" t="s">
        <v>1616</v>
      </c>
      <c r="M69" s="397" t="s">
        <v>4379</v>
      </c>
      <c r="N69" s="79" t="s">
        <v>3005</v>
      </c>
      <c r="O69" s="514" t="s">
        <v>1916</v>
      </c>
      <c r="P69" s="418">
        <v>2</v>
      </c>
      <c r="Q69" s="1" t="s">
        <v>2657</v>
      </c>
      <c r="R69" s="2">
        <v>0</v>
      </c>
      <c r="S69" s="595" t="s">
        <v>2186</v>
      </c>
      <c r="T69" s="1" t="s">
        <v>2187</v>
      </c>
      <c r="U69" s="79" t="s">
        <v>1887</v>
      </c>
      <c r="V69" s="79" t="s">
        <v>1887</v>
      </c>
      <c r="W69" s="79" t="s">
        <v>3979</v>
      </c>
      <c r="X69" s="79" t="s">
        <v>3978</v>
      </c>
      <c r="Y69" s="132">
        <f t="shared" si="0"/>
        <v>4</v>
      </c>
      <c r="Z69" s="132" t="str">
        <f t="shared" si="1"/>
        <v>0</v>
      </c>
      <c r="AA69" s="372">
        <f t="shared" si="2"/>
        <v>4</v>
      </c>
      <c r="AB69" s="509"/>
      <c r="AC69" s="509"/>
      <c r="AD69" s="510"/>
      <c r="AE69" s="510"/>
      <c r="AF69" s="510"/>
      <c r="AG69" s="510"/>
      <c r="AH69" s="510"/>
    </row>
    <row r="70" spans="1:34" s="504" customFormat="1" ht="12" customHeight="1" x14ac:dyDescent="0.2">
      <c r="A70" s="1" t="s">
        <v>4446</v>
      </c>
      <c r="B70" s="2">
        <v>216</v>
      </c>
      <c r="C70" s="1" t="s">
        <v>4447</v>
      </c>
      <c r="D70" s="85" t="s">
        <v>1899</v>
      </c>
      <c r="E70" s="79" t="s">
        <v>5516</v>
      </c>
      <c r="F70" s="275">
        <v>1</v>
      </c>
      <c r="G70" s="418">
        <v>2</v>
      </c>
      <c r="H70" s="3" t="s">
        <v>1561</v>
      </c>
      <c r="I70" s="126" t="s">
        <v>1143</v>
      </c>
      <c r="J70" s="79" t="s">
        <v>3005</v>
      </c>
      <c r="K70" s="4" t="s">
        <v>4069</v>
      </c>
      <c r="L70" s="254" t="s">
        <v>1616</v>
      </c>
      <c r="M70" s="397" t="s">
        <v>4379</v>
      </c>
      <c r="N70" s="79" t="s">
        <v>3005</v>
      </c>
      <c r="O70" s="514" t="s">
        <v>1916</v>
      </c>
      <c r="P70" s="418">
        <v>2</v>
      </c>
      <c r="Q70" s="1" t="s">
        <v>2657</v>
      </c>
      <c r="R70" s="2">
        <v>0</v>
      </c>
      <c r="S70" s="595" t="s">
        <v>2186</v>
      </c>
      <c r="T70" s="1" t="s">
        <v>2187</v>
      </c>
      <c r="U70" s="79" t="s">
        <v>1887</v>
      </c>
      <c r="V70" s="79" t="s">
        <v>1887</v>
      </c>
      <c r="W70" s="79" t="s">
        <v>3979</v>
      </c>
      <c r="X70" s="79" t="s">
        <v>3978</v>
      </c>
      <c r="Y70" s="132">
        <f t="shared" si="0"/>
        <v>4</v>
      </c>
      <c r="Z70" s="132" t="str">
        <f t="shared" si="1"/>
        <v>0</v>
      </c>
      <c r="AA70" s="372">
        <f t="shared" si="2"/>
        <v>4</v>
      </c>
      <c r="AB70" s="509"/>
      <c r="AC70" s="509"/>
      <c r="AD70" s="510"/>
      <c r="AE70" s="510"/>
      <c r="AF70" s="510"/>
      <c r="AG70" s="510"/>
      <c r="AH70" s="510"/>
    </row>
    <row r="71" spans="1:34" s="504" customFormat="1" ht="12" customHeight="1" x14ac:dyDescent="0.2">
      <c r="A71" s="1" t="s">
        <v>4446</v>
      </c>
      <c r="B71" s="2">
        <v>216</v>
      </c>
      <c r="C71" s="1" t="s">
        <v>4447</v>
      </c>
      <c r="D71" s="85" t="s">
        <v>1900</v>
      </c>
      <c r="E71" s="79" t="s">
        <v>5516</v>
      </c>
      <c r="F71" s="275">
        <v>1</v>
      </c>
      <c r="G71" s="418">
        <v>2</v>
      </c>
      <c r="H71" s="3" t="s">
        <v>1561</v>
      </c>
      <c r="I71" s="126" t="s">
        <v>1143</v>
      </c>
      <c r="J71" s="79" t="s">
        <v>3005</v>
      </c>
      <c r="K71" s="4" t="s">
        <v>4069</v>
      </c>
      <c r="L71" s="254" t="s">
        <v>1616</v>
      </c>
      <c r="M71" s="397" t="s">
        <v>4379</v>
      </c>
      <c r="N71" s="79" t="s">
        <v>3005</v>
      </c>
      <c r="O71" s="514" t="s">
        <v>1916</v>
      </c>
      <c r="P71" s="418">
        <v>2</v>
      </c>
      <c r="Q71" s="1" t="s">
        <v>2657</v>
      </c>
      <c r="R71" s="2">
        <v>0</v>
      </c>
      <c r="S71" s="595" t="s">
        <v>2186</v>
      </c>
      <c r="T71" s="1" t="s">
        <v>2187</v>
      </c>
      <c r="U71" s="79" t="s">
        <v>1887</v>
      </c>
      <c r="V71" s="79" t="s">
        <v>1887</v>
      </c>
      <c r="W71" s="79" t="s">
        <v>3979</v>
      </c>
      <c r="X71" s="79" t="s">
        <v>3978</v>
      </c>
      <c r="Y71" s="132">
        <f t="shared" ref="Y71:Y134" si="3">F71*G71*2</f>
        <v>4</v>
      </c>
      <c r="Z71" s="132" t="str">
        <f t="shared" ref="Z71:Z134" si="4">IF(X71="N",Y71,"0")</f>
        <v>0</v>
      </c>
      <c r="AA71" s="372">
        <f t="shared" ref="AA71:AA134" si="5">IF(X71="P",Y71,"0")</f>
        <v>4</v>
      </c>
      <c r="AB71" s="509"/>
      <c r="AC71" s="509"/>
      <c r="AD71" s="510"/>
      <c r="AE71" s="510"/>
      <c r="AF71" s="510"/>
      <c r="AG71" s="510"/>
      <c r="AH71" s="510"/>
    </row>
    <row r="72" spans="1:34" s="504" customFormat="1" ht="12" customHeight="1" x14ac:dyDescent="0.2">
      <c r="A72" s="1" t="s">
        <v>4446</v>
      </c>
      <c r="B72" s="2">
        <v>216</v>
      </c>
      <c r="C72" s="1" t="s">
        <v>4447</v>
      </c>
      <c r="D72" s="85" t="s">
        <v>1901</v>
      </c>
      <c r="E72" s="79" t="s">
        <v>5516</v>
      </c>
      <c r="F72" s="275">
        <v>1</v>
      </c>
      <c r="G72" s="418">
        <v>2</v>
      </c>
      <c r="H72" s="3" t="s">
        <v>1561</v>
      </c>
      <c r="I72" s="126" t="s">
        <v>1143</v>
      </c>
      <c r="J72" s="79" t="s">
        <v>3005</v>
      </c>
      <c r="K72" s="4" t="s">
        <v>4069</v>
      </c>
      <c r="L72" s="254" t="s">
        <v>1616</v>
      </c>
      <c r="M72" s="397" t="s">
        <v>4379</v>
      </c>
      <c r="N72" s="79" t="s">
        <v>3005</v>
      </c>
      <c r="O72" s="514" t="s">
        <v>1916</v>
      </c>
      <c r="P72" s="418">
        <v>2</v>
      </c>
      <c r="Q72" s="1" t="s">
        <v>2657</v>
      </c>
      <c r="R72" s="2">
        <v>0</v>
      </c>
      <c r="S72" s="595" t="s">
        <v>2186</v>
      </c>
      <c r="T72" s="1" t="s">
        <v>2187</v>
      </c>
      <c r="U72" s="79" t="s">
        <v>1887</v>
      </c>
      <c r="V72" s="79" t="s">
        <v>1887</v>
      </c>
      <c r="W72" s="79" t="s">
        <v>3979</v>
      </c>
      <c r="X72" s="79" t="s">
        <v>3978</v>
      </c>
      <c r="Y72" s="132">
        <f t="shared" si="3"/>
        <v>4</v>
      </c>
      <c r="Z72" s="132" t="str">
        <f t="shared" si="4"/>
        <v>0</v>
      </c>
      <c r="AA72" s="372">
        <f t="shared" si="5"/>
        <v>4</v>
      </c>
      <c r="AB72" s="509"/>
      <c r="AC72" s="509"/>
      <c r="AD72" s="510"/>
      <c r="AE72" s="510"/>
      <c r="AF72" s="510"/>
      <c r="AG72" s="510"/>
      <c r="AH72" s="510"/>
    </row>
    <row r="73" spans="1:34" s="504" customFormat="1" ht="12" customHeight="1" x14ac:dyDescent="0.2">
      <c r="A73" s="1" t="s">
        <v>4446</v>
      </c>
      <c r="B73" s="2">
        <v>216</v>
      </c>
      <c r="C73" s="1" t="s">
        <v>4447</v>
      </c>
      <c r="D73" s="85" t="s">
        <v>1902</v>
      </c>
      <c r="E73" s="79" t="s">
        <v>5516</v>
      </c>
      <c r="F73" s="275">
        <v>1</v>
      </c>
      <c r="G73" s="418">
        <v>2</v>
      </c>
      <c r="H73" s="3" t="s">
        <v>1561</v>
      </c>
      <c r="I73" s="126" t="s">
        <v>1143</v>
      </c>
      <c r="J73" s="79" t="s">
        <v>3005</v>
      </c>
      <c r="K73" s="4" t="s">
        <v>4069</v>
      </c>
      <c r="L73" s="254" t="s">
        <v>1616</v>
      </c>
      <c r="M73" s="397" t="s">
        <v>4379</v>
      </c>
      <c r="N73" s="79" t="s">
        <v>3005</v>
      </c>
      <c r="O73" s="514" t="s">
        <v>1916</v>
      </c>
      <c r="P73" s="418">
        <v>2</v>
      </c>
      <c r="Q73" s="1" t="s">
        <v>2657</v>
      </c>
      <c r="R73" s="2">
        <v>0</v>
      </c>
      <c r="S73" s="595" t="s">
        <v>2186</v>
      </c>
      <c r="T73" s="1" t="s">
        <v>2187</v>
      </c>
      <c r="U73" s="79" t="s">
        <v>1887</v>
      </c>
      <c r="V73" s="79" t="s">
        <v>1887</v>
      </c>
      <c r="W73" s="79" t="s">
        <v>3979</v>
      </c>
      <c r="X73" s="79" t="s">
        <v>3978</v>
      </c>
      <c r="Y73" s="132">
        <f t="shared" si="3"/>
        <v>4</v>
      </c>
      <c r="Z73" s="132" t="str">
        <f t="shared" si="4"/>
        <v>0</v>
      </c>
      <c r="AA73" s="372">
        <f t="shared" si="5"/>
        <v>4</v>
      </c>
      <c r="AB73" s="509"/>
      <c r="AC73" s="509"/>
      <c r="AD73" s="510"/>
      <c r="AE73" s="510"/>
      <c r="AF73" s="510"/>
      <c r="AG73" s="510"/>
      <c r="AH73" s="510"/>
    </row>
    <row r="74" spans="1:34" s="504" customFormat="1" ht="12" customHeight="1" x14ac:dyDescent="0.2">
      <c r="A74" s="1" t="s">
        <v>4446</v>
      </c>
      <c r="B74" s="2">
        <v>216</v>
      </c>
      <c r="C74" s="1" t="s">
        <v>4447</v>
      </c>
      <c r="D74" s="85" t="s">
        <v>1903</v>
      </c>
      <c r="E74" s="79" t="s">
        <v>5516</v>
      </c>
      <c r="F74" s="275">
        <v>1</v>
      </c>
      <c r="G74" s="418">
        <v>2</v>
      </c>
      <c r="H74" s="3" t="s">
        <v>1561</v>
      </c>
      <c r="I74" s="126" t="s">
        <v>1143</v>
      </c>
      <c r="J74" s="79" t="s">
        <v>3005</v>
      </c>
      <c r="K74" s="4" t="s">
        <v>4069</v>
      </c>
      <c r="L74" s="254" t="s">
        <v>1616</v>
      </c>
      <c r="M74" s="397" t="s">
        <v>4379</v>
      </c>
      <c r="N74" s="79" t="s">
        <v>3005</v>
      </c>
      <c r="O74" s="514" t="s">
        <v>1916</v>
      </c>
      <c r="P74" s="418">
        <v>2</v>
      </c>
      <c r="Q74" s="1" t="s">
        <v>2657</v>
      </c>
      <c r="R74" s="2">
        <v>0</v>
      </c>
      <c r="S74" s="595" t="s">
        <v>2186</v>
      </c>
      <c r="T74" s="1" t="s">
        <v>2187</v>
      </c>
      <c r="U74" s="79" t="s">
        <v>1887</v>
      </c>
      <c r="V74" s="79" t="s">
        <v>1887</v>
      </c>
      <c r="W74" s="79" t="s">
        <v>3979</v>
      </c>
      <c r="X74" s="79" t="s">
        <v>3978</v>
      </c>
      <c r="Y74" s="132">
        <f t="shared" si="3"/>
        <v>4</v>
      </c>
      <c r="Z74" s="132" t="str">
        <f t="shared" si="4"/>
        <v>0</v>
      </c>
      <c r="AA74" s="372">
        <f t="shared" si="5"/>
        <v>4</v>
      </c>
      <c r="AB74" s="509"/>
      <c r="AC74" s="509"/>
      <c r="AD74" s="510"/>
      <c r="AE74" s="510"/>
      <c r="AF74" s="510"/>
      <c r="AG74" s="510"/>
      <c r="AH74" s="510"/>
    </row>
    <row r="75" spans="1:34" s="504" customFormat="1" ht="12" customHeight="1" x14ac:dyDescent="0.2">
      <c r="A75" s="1" t="s">
        <v>4446</v>
      </c>
      <c r="B75" s="2">
        <v>216</v>
      </c>
      <c r="C75" s="1" t="s">
        <v>4447</v>
      </c>
      <c r="D75" s="85" t="s">
        <v>1904</v>
      </c>
      <c r="E75" s="79" t="s">
        <v>5516</v>
      </c>
      <c r="F75" s="275">
        <v>1</v>
      </c>
      <c r="G75" s="418">
        <v>2</v>
      </c>
      <c r="H75" s="3" t="s">
        <v>1561</v>
      </c>
      <c r="I75" s="126" t="s">
        <v>1143</v>
      </c>
      <c r="J75" s="79" t="s">
        <v>3005</v>
      </c>
      <c r="K75" s="4" t="s">
        <v>4069</v>
      </c>
      <c r="L75" s="254" t="s">
        <v>1616</v>
      </c>
      <c r="M75" s="397" t="s">
        <v>4379</v>
      </c>
      <c r="N75" s="79" t="s">
        <v>3005</v>
      </c>
      <c r="O75" s="514" t="s">
        <v>1916</v>
      </c>
      <c r="P75" s="418">
        <v>2</v>
      </c>
      <c r="Q75" s="1" t="s">
        <v>2657</v>
      </c>
      <c r="R75" s="2">
        <v>0</v>
      </c>
      <c r="S75" s="595" t="s">
        <v>2186</v>
      </c>
      <c r="T75" s="1" t="s">
        <v>2187</v>
      </c>
      <c r="U75" s="79" t="s">
        <v>1887</v>
      </c>
      <c r="V75" s="79" t="s">
        <v>1887</v>
      </c>
      <c r="W75" s="79" t="s">
        <v>3979</v>
      </c>
      <c r="X75" s="79" t="s">
        <v>3978</v>
      </c>
      <c r="Y75" s="132">
        <f t="shared" si="3"/>
        <v>4</v>
      </c>
      <c r="Z75" s="132" t="str">
        <f t="shared" si="4"/>
        <v>0</v>
      </c>
      <c r="AA75" s="372">
        <f t="shared" si="5"/>
        <v>4</v>
      </c>
      <c r="AB75" s="509"/>
      <c r="AC75" s="509"/>
      <c r="AD75" s="510"/>
      <c r="AE75" s="510"/>
      <c r="AF75" s="510"/>
      <c r="AG75" s="510"/>
      <c r="AH75" s="510"/>
    </row>
    <row r="76" spans="1:34" s="504" customFormat="1" ht="12" customHeight="1" x14ac:dyDescent="0.2">
      <c r="A76" s="1" t="s">
        <v>4446</v>
      </c>
      <c r="B76" s="2">
        <v>216</v>
      </c>
      <c r="C76" s="1" t="s">
        <v>4447</v>
      </c>
      <c r="D76" s="85" t="s">
        <v>1905</v>
      </c>
      <c r="E76" s="79" t="s">
        <v>5516</v>
      </c>
      <c r="F76" s="275">
        <v>1</v>
      </c>
      <c r="G76" s="418">
        <v>2</v>
      </c>
      <c r="H76" s="3" t="s">
        <v>1561</v>
      </c>
      <c r="I76" s="126" t="s">
        <v>1143</v>
      </c>
      <c r="J76" s="79" t="s">
        <v>3005</v>
      </c>
      <c r="K76" s="4" t="s">
        <v>4069</v>
      </c>
      <c r="L76" s="254" t="s">
        <v>1616</v>
      </c>
      <c r="M76" s="397" t="s">
        <v>4379</v>
      </c>
      <c r="N76" s="79" t="s">
        <v>3005</v>
      </c>
      <c r="O76" s="514" t="s">
        <v>1916</v>
      </c>
      <c r="P76" s="418">
        <v>2</v>
      </c>
      <c r="Q76" s="1" t="s">
        <v>2657</v>
      </c>
      <c r="R76" s="2">
        <v>0</v>
      </c>
      <c r="S76" s="595" t="s">
        <v>2186</v>
      </c>
      <c r="T76" s="1" t="s">
        <v>2187</v>
      </c>
      <c r="U76" s="79" t="s">
        <v>1887</v>
      </c>
      <c r="V76" s="79" t="s">
        <v>1887</v>
      </c>
      <c r="W76" s="79" t="s">
        <v>3979</v>
      </c>
      <c r="X76" s="79" t="s">
        <v>3978</v>
      </c>
      <c r="Y76" s="132">
        <f t="shared" si="3"/>
        <v>4</v>
      </c>
      <c r="Z76" s="132" t="str">
        <f t="shared" si="4"/>
        <v>0</v>
      </c>
      <c r="AA76" s="372">
        <f t="shared" si="5"/>
        <v>4</v>
      </c>
      <c r="AB76" s="509"/>
      <c r="AC76" s="509"/>
      <c r="AD76" s="510"/>
      <c r="AE76" s="510"/>
      <c r="AF76" s="510"/>
      <c r="AG76" s="510"/>
      <c r="AH76" s="510"/>
    </row>
    <row r="77" spans="1:34" s="504" customFormat="1" ht="12" customHeight="1" x14ac:dyDescent="0.2">
      <c r="A77" s="1" t="s">
        <v>4446</v>
      </c>
      <c r="B77" s="2">
        <v>216</v>
      </c>
      <c r="C77" s="1" t="s">
        <v>4447</v>
      </c>
      <c r="D77" s="85" t="s">
        <v>1906</v>
      </c>
      <c r="E77" s="79" t="s">
        <v>5516</v>
      </c>
      <c r="F77" s="275">
        <v>1</v>
      </c>
      <c r="G77" s="418">
        <v>2</v>
      </c>
      <c r="H77" s="3" t="s">
        <v>1561</v>
      </c>
      <c r="I77" s="126" t="s">
        <v>1143</v>
      </c>
      <c r="J77" s="79" t="s">
        <v>3005</v>
      </c>
      <c r="K77" s="4" t="s">
        <v>4069</v>
      </c>
      <c r="L77" s="254" t="s">
        <v>1616</v>
      </c>
      <c r="M77" s="397" t="s">
        <v>4379</v>
      </c>
      <c r="N77" s="79" t="s">
        <v>3005</v>
      </c>
      <c r="O77" s="514" t="s">
        <v>1916</v>
      </c>
      <c r="P77" s="418">
        <v>2</v>
      </c>
      <c r="Q77" s="1" t="s">
        <v>2657</v>
      </c>
      <c r="R77" s="2">
        <v>0</v>
      </c>
      <c r="S77" s="595" t="s">
        <v>2186</v>
      </c>
      <c r="T77" s="1" t="s">
        <v>2187</v>
      </c>
      <c r="U77" s="79" t="s">
        <v>1887</v>
      </c>
      <c r="V77" s="79" t="s">
        <v>1887</v>
      </c>
      <c r="W77" s="79" t="s">
        <v>3979</v>
      </c>
      <c r="X77" s="79" t="s">
        <v>3978</v>
      </c>
      <c r="Y77" s="132">
        <f t="shared" si="3"/>
        <v>4</v>
      </c>
      <c r="Z77" s="132" t="str">
        <f t="shared" si="4"/>
        <v>0</v>
      </c>
      <c r="AA77" s="372">
        <f t="shared" si="5"/>
        <v>4</v>
      </c>
      <c r="AB77" s="509"/>
      <c r="AC77" s="509"/>
      <c r="AD77" s="510"/>
      <c r="AE77" s="510"/>
      <c r="AF77" s="510"/>
      <c r="AG77" s="510"/>
      <c r="AH77" s="510"/>
    </row>
    <row r="78" spans="1:34" s="504" customFormat="1" ht="12" customHeight="1" x14ac:dyDescent="0.2">
      <c r="A78" s="1" t="s">
        <v>4446</v>
      </c>
      <c r="B78" s="2">
        <v>216</v>
      </c>
      <c r="C78" s="1" t="s">
        <v>4447</v>
      </c>
      <c r="D78" s="85" t="s">
        <v>1907</v>
      </c>
      <c r="E78" s="79" t="s">
        <v>5516</v>
      </c>
      <c r="F78" s="275">
        <v>1</v>
      </c>
      <c r="G78" s="418">
        <v>2</v>
      </c>
      <c r="H78" s="3" t="s">
        <v>1561</v>
      </c>
      <c r="I78" s="126" t="s">
        <v>1143</v>
      </c>
      <c r="J78" s="79" t="s">
        <v>3005</v>
      </c>
      <c r="K78" s="4" t="s">
        <v>4069</v>
      </c>
      <c r="L78" s="254" t="s">
        <v>1616</v>
      </c>
      <c r="M78" s="397" t="s">
        <v>4379</v>
      </c>
      <c r="N78" s="79" t="s">
        <v>3005</v>
      </c>
      <c r="O78" s="514" t="s">
        <v>1916</v>
      </c>
      <c r="P78" s="418">
        <v>2</v>
      </c>
      <c r="Q78" s="1" t="s">
        <v>2657</v>
      </c>
      <c r="R78" s="2">
        <v>0</v>
      </c>
      <c r="S78" s="595" t="s">
        <v>2186</v>
      </c>
      <c r="T78" s="1" t="s">
        <v>2187</v>
      </c>
      <c r="U78" s="79" t="s">
        <v>1887</v>
      </c>
      <c r="V78" s="79" t="s">
        <v>1887</v>
      </c>
      <c r="W78" s="79" t="s">
        <v>3979</v>
      </c>
      <c r="X78" s="79" t="s">
        <v>3978</v>
      </c>
      <c r="Y78" s="132">
        <f t="shared" si="3"/>
        <v>4</v>
      </c>
      <c r="Z78" s="132" t="str">
        <f t="shared" si="4"/>
        <v>0</v>
      </c>
      <c r="AA78" s="372">
        <f t="shared" si="5"/>
        <v>4</v>
      </c>
      <c r="AB78" s="509"/>
      <c r="AC78" s="509"/>
      <c r="AD78" s="510"/>
      <c r="AE78" s="510"/>
      <c r="AF78" s="510"/>
      <c r="AG78" s="510"/>
      <c r="AH78" s="510"/>
    </row>
    <row r="79" spans="1:34" s="504" customFormat="1" ht="12" customHeight="1" x14ac:dyDescent="0.2">
      <c r="A79" s="1" t="s">
        <v>4446</v>
      </c>
      <c r="B79" s="2">
        <v>216</v>
      </c>
      <c r="C79" s="1" t="s">
        <v>4447</v>
      </c>
      <c r="D79" s="85" t="s">
        <v>1908</v>
      </c>
      <c r="E79" s="79" t="s">
        <v>5516</v>
      </c>
      <c r="F79" s="275">
        <v>1</v>
      </c>
      <c r="G79" s="418">
        <v>2</v>
      </c>
      <c r="H79" s="3" t="s">
        <v>1561</v>
      </c>
      <c r="I79" s="126" t="s">
        <v>1143</v>
      </c>
      <c r="J79" s="79" t="s">
        <v>3005</v>
      </c>
      <c r="K79" s="4" t="s">
        <v>4069</v>
      </c>
      <c r="L79" s="254" t="s">
        <v>1616</v>
      </c>
      <c r="M79" s="397" t="s">
        <v>4379</v>
      </c>
      <c r="N79" s="79" t="s">
        <v>3005</v>
      </c>
      <c r="O79" s="514" t="s">
        <v>1916</v>
      </c>
      <c r="P79" s="418">
        <v>2</v>
      </c>
      <c r="Q79" s="1" t="s">
        <v>2657</v>
      </c>
      <c r="R79" s="2">
        <v>0</v>
      </c>
      <c r="S79" s="595" t="s">
        <v>2186</v>
      </c>
      <c r="T79" s="1" t="s">
        <v>2187</v>
      </c>
      <c r="U79" s="79" t="s">
        <v>1887</v>
      </c>
      <c r="V79" s="79" t="s">
        <v>1887</v>
      </c>
      <c r="W79" s="79" t="s">
        <v>3979</v>
      </c>
      <c r="X79" s="79" t="s">
        <v>3978</v>
      </c>
      <c r="Y79" s="132">
        <f t="shared" si="3"/>
        <v>4</v>
      </c>
      <c r="Z79" s="132" t="str">
        <f t="shared" si="4"/>
        <v>0</v>
      </c>
      <c r="AA79" s="372">
        <f t="shared" si="5"/>
        <v>4</v>
      </c>
      <c r="AB79" s="509"/>
      <c r="AC79" s="509"/>
      <c r="AD79" s="510"/>
      <c r="AE79" s="510"/>
      <c r="AF79" s="510"/>
      <c r="AG79" s="510"/>
      <c r="AH79" s="510"/>
    </row>
    <row r="80" spans="1:34" s="504" customFormat="1" ht="12" customHeight="1" x14ac:dyDescent="0.2">
      <c r="A80" s="1" t="s">
        <v>4446</v>
      </c>
      <c r="B80" s="2">
        <v>216</v>
      </c>
      <c r="C80" s="1" t="s">
        <v>4447</v>
      </c>
      <c r="D80" s="85" t="s">
        <v>1909</v>
      </c>
      <c r="E80" s="79" t="s">
        <v>5516</v>
      </c>
      <c r="F80" s="275">
        <v>1</v>
      </c>
      <c r="G80" s="418">
        <v>2</v>
      </c>
      <c r="H80" s="3" t="s">
        <v>1561</v>
      </c>
      <c r="I80" s="126" t="s">
        <v>1143</v>
      </c>
      <c r="J80" s="79" t="s">
        <v>3005</v>
      </c>
      <c r="K80" s="4" t="s">
        <v>4069</v>
      </c>
      <c r="L80" s="254" t="s">
        <v>1616</v>
      </c>
      <c r="M80" s="397" t="s">
        <v>4379</v>
      </c>
      <c r="N80" s="79" t="s">
        <v>3005</v>
      </c>
      <c r="O80" s="514" t="s">
        <v>1916</v>
      </c>
      <c r="P80" s="418">
        <v>2</v>
      </c>
      <c r="Q80" s="1" t="s">
        <v>2657</v>
      </c>
      <c r="R80" s="2">
        <v>0</v>
      </c>
      <c r="S80" s="595" t="s">
        <v>2186</v>
      </c>
      <c r="T80" s="1" t="s">
        <v>2187</v>
      </c>
      <c r="U80" s="79" t="s">
        <v>1887</v>
      </c>
      <c r="V80" s="79" t="s">
        <v>1887</v>
      </c>
      <c r="W80" s="79" t="s">
        <v>3979</v>
      </c>
      <c r="X80" s="79" t="s">
        <v>3978</v>
      </c>
      <c r="Y80" s="132">
        <f t="shared" si="3"/>
        <v>4</v>
      </c>
      <c r="Z80" s="132" t="str">
        <f t="shared" si="4"/>
        <v>0</v>
      </c>
      <c r="AA80" s="372">
        <f t="shared" si="5"/>
        <v>4</v>
      </c>
      <c r="AB80" s="509"/>
      <c r="AC80" s="509"/>
      <c r="AD80" s="510"/>
      <c r="AE80" s="510"/>
      <c r="AF80" s="510"/>
      <c r="AG80" s="510"/>
      <c r="AH80" s="510"/>
    </row>
    <row r="81" spans="1:34" s="504" customFormat="1" ht="12" customHeight="1" x14ac:dyDescent="0.2">
      <c r="A81" s="1" t="s">
        <v>4446</v>
      </c>
      <c r="B81" s="2">
        <v>216</v>
      </c>
      <c r="C81" s="1" t="s">
        <v>4447</v>
      </c>
      <c r="D81" s="85" t="s">
        <v>1910</v>
      </c>
      <c r="E81" s="79" t="s">
        <v>5516</v>
      </c>
      <c r="F81" s="275">
        <v>1</v>
      </c>
      <c r="G81" s="418">
        <v>1</v>
      </c>
      <c r="H81" s="3" t="s">
        <v>1561</v>
      </c>
      <c r="I81" s="126" t="s">
        <v>1143</v>
      </c>
      <c r="J81" s="79" t="s">
        <v>3005</v>
      </c>
      <c r="K81" s="4" t="s">
        <v>4069</v>
      </c>
      <c r="L81" s="254" t="s">
        <v>1616</v>
      </c>
      <c r="M81" s="397" t="s">
        <v>4379</v>
      </c>
      <c r="N81" s="79" t="s">
        <v>3005</v>
      </c>
      <c r="O81" s="514" t="s">
        <v>1916</v>
      </c>
      <c r="P81" s="418">
        <v>1</v>
      </c>
      <c r="Q81" s="1" t="s">
        <v>2657</v>
      </c>
      <c r="R81" s="2">
        <v>0</v>
      </c>
      <c r="S81" s="595" t="s">
        <v>2186</v>
      </c>
      <c r="T81" s="1" t="s">
        <v>2187</v>
      </c>
      <c r="U81" s="79" t="s">
        <v>1887</v>
      </c>
      <c r="V81" s="79" t="s">
        <v>1887</v>
      </c>
      <c r="W81" s="79" t="s">
        <v>3979</v>
      </c>
      <c r="X81" s="79" t="s">
        <v>3978</v>
      </c>
      <c r="Y81" s="132">
        <f t="shared" si="3"/>
        <v>2</v>
      </c>
      <c r="Z81" s="132" t="str">
        <f t="shared" si="4"/>
        <v>0</v>
      </c>
      <c r="AA81" s="372">
        <f t="shared" si="5"/>
        <v>2</v>
      </c>
      <c r="AB81" s="509"/>
      <c r="AC81" s="509"/>
      <c r="AD81" s="510"/>
      <c r="AE81" s="510"/>
      <c r="AF81" s="510"/>
      <c r="AG81" s="510"/>
      <c r="AH81" s="510"/>
    </row>
    <row r="82" spans="1:34" s="504" customFormat="1" ht="12" customHeight="1" x14ac:dyDescent="0.2">
      <c r="A82" s="1" t="s">
        <v>4446</v>
      </c>
      <c r="B82" s="2">
        <v>216</v>
      </c>
      <c r="C82" s="1" t="s">
        <v>4447</v>
      </c>
      <c r="D82" s="85" t="s">
        <v>1911</v>
      </c>
      <c r="E82" s="79" t="s">
        <v>5516</v>
      </c>
      <c r="F82" s="275">
        <v>1</v>
      </c>
      <c r="G82" s="418">
        <v>1</v>
      </c>
      <c r="H82" s="3" t="s">
        <v>1561</v>
      </c>
      <c r="I82" s="126" t="s">
        <v>1143</v>
      </c>
      <c r="J82" s="79" t="s">
        <v>3005</v>
      </c>
      <c r="K82" s="4" t="s">
        <v>4069</v>
      </c>
      <c r="L82" s="254" t="s">
        <v>1616</v>
      </c>
      <c r="M82" s="397" t="s">
        <v>4379</v>
      </c>
      <c r="N82" s="79" t="s">
        <v>3005</v>
      </c>
      <c r="O82" s="514" t="s">
        <v>1916</v>
      </c>
      <c r="P82" s="418">
        <v>1</v>
      </c>
      <c r="Q82" s="1" t="s">
        <v>2657</v>
      </c>
      <c r="R82" s="2">
        <v>0</v>
      </c>
      <c r="S82" s="595" t="s">
        <v>2186</v>
      </c>
      <c r="T82" s="1" t="s">
        <v>2187</v>
      </c>
      <c r="U82" s="79" t="s">
        <v>1887</v>
      </c>
      <c r="V82" s="79" t="s">
        <v>1887</v>
      </c>
      <c r="W82" s="79" t="s">
        <v>3979</v>
      </c>
      <c r="X82" s="79" t="s">
        <v>3978</v>
      </c>
      <c r="Y82" s="132">
        <f t="shared" si="3"/>
        <v>2</v>
      </c>
      <c r="Z82" s="132" t="str">
        <f t="shared" si="4"/>
        <v>0</v>
      </c>
      <c r="AA82" s="372">
        <f t="shared" si="5"/>
        <v>2</v>
      </c>
      <c r="AB82" s="509"/>
      <c r="AC82" s="509"/>
      <c r="AD82" s="510"/>
      <c r="AE82" s="510"/>
      <c r="AF82" s="510"/>
      <c r="AG82" s="510"/>
      <c r="AH82" s="510"/>
    </row>
    <row r="83" spans="1:34" s="504" customFormat="1" ht="12" customHeight="1" x14ac:dyDescent="0.2">
      <c r="A83" s="1" t="s">
        <v>4446</v>
      </c>
      <c r="B83" s="2">
        <v>216</v>
      </c>
      <c r="C83" s="1" t="s">
        <v>4447</v>
      </c>
      <c r="D83" s="85" t="s">
        <v>1912</v>
      </c>
      <c r="E83" s="79" t="s">
        <v>5516</v>
      </c>
      <c r="F83" s="275">
        <v>1</v>
      </c>
      <c r="G83" s="418">
        <v>1</v>
      </c>
      <c r="H83" s="3" t="s">
        <v>1561</v>
      </c>
      <c r="I83" s="126" t="s">
        <v>1143</v>
      </c>
      <c r="J83" s="79" t="s">
        <v>3005</v>
      </c>
      <c r="K83" s="4" t="s">
        <v>4069</v>
      </c>
      <c r="L83" s="254" t="s">
        <v>1616</v>
      </c>
      <c r="M83" s="397" t="s">
        <v>4379</v>
      </c>
      <c r="N83" s="79" t="s">
        <v>3005</v>
      </c>
      <c r="O83" s="514" t="s">
        <v>1916</v>
      </c>
      <c r="P83" s="418">
        <v>1</v>
      </c>
      <c r="Q83" s="1" t="s">
        <v>2657</v>
      </c>
      <c r="R83" s="2">
        <v>0</v>
      </c>
      <c r="S83" s="595" t="s">
        <v>2186</v>
      </c>
      <c r="T83" s="1" t="s">
        <v>2187</v>
      </c>
      <c r="U83" s="79" t="s">
        <v>1887</v>
      </c>
      <c r="V83" s="79" t="s">
        <v>1887</v>
      </c>
      <c r="W83" s="79" t="s">
        <v>3979</v>
      </c>
      <c r="X83" s="79" t="s">
        <v>3978</v>
      </c>
      <c r="Y83" s="132">
        <f t="shared" si="3"/>
        <v>2</v>
      </c>
      <c r="Z83" s="132" t="str">
        <f t="shared" si="4"/>
        <v>0</v>
      </c>
      <c r="AA83" s="372">
        <f t="shared" si="5"/>
        <v>2</v>
      </c>
      <c r="AB83" s="509"/>
      <c r="AC83" s="509"/>
      <c r="AD83" s="510"/>
      <c r="AE83" s="510"/>
      <c r="AF83" s="510"/>
      <c r="AG83" s="510"/>
      <c r="AH83" s="510"/>
    </row>
    <row r="84" spans="1:34" s="504" customFormat="1" ht="12" customHeight="1" x14ac:dyDescent="0.2">
      <c r="A84" s="1" t="s">
        <v>4446</v>
      </c>
      <c r="B84" s="2">
        <v>216</v>
      </c>
      <c r="C84" s="1" t="s">
        <v>4447</v>
      </c>
      <c r="D84" s="85" t="s">
        <v>1913</v>
      </c>
      <c r="E84" s="79" t="s">
        <v>5516</v>
      </c>
      <c r="F84" s="275">
        <v>1</v>
      </c>
      <c r="G84" s="418">
        <v>1</v>
      </c>
      <c r="H84" s="3" t="s">
        <v>1561</v>
      </c>
      <c r="I84" s="126" t="s">
        <v>1143</v>
      </c>
      <c r="J84" s="79" t="s">
        <v>3005</v>
      </c>
      <c r="K84" s="4" t="s">
        <v>4069</v>
      </c>
      <c r="L84" s="254" t="s">
        <v>1616</v>
      </c>
      <c r="M84" s="397" t="s">
        <v>4379</v>
      </c>
      <c r="N84" s="79" t="s">
        <v>3005</v>
      </c>
      <c r="O84" s="514" t="s">
        <v>1916</v>
      </c>
      <c r="P84" s="418">
        <v>1</v>
      </c>
      <c r="Q84" s="1" t="s">
        <v>2657</v>
      </c>
      <c r="R84" s="2">
        <v>0</v>
      </c>
      <c r="S84" s="595" t="s">
        <v>2186</v>
      </c>
      <c r="T84" s="1" t="s">
        <v>2187</v>
      </c>
      <c r="U84" s="79" t="s">
        <v>1887</v>
      </c>
      <c r="V84" s="79" t="s">
        <v>1887</v>
      </c>
      <c r="W84" s="79" t="s">
        <v>3979</v>
      </c>
      <c r="X84" s="79" t="s">
        <v>3978</v>
      </c>
      <c r="Y84" s="132">
        <f t="shared" si="3"/>
        <v>2</v>
      </c>
      <c r="Z84" s="132" t="str">
        <f t="shared" si="4"/>
        <v>0</v>
      </c>
      <c r="AA84" s="372">
        <f t="shared" si="5"/>
        <v>2</v>
      </c>
      <c r="AB84" s="509"/>
      <c r="AC84" s="509"/>
      <c r="AD84" s="510"/>
      <c r="AE84" s="510"/>
      <c r="AF84" s="510"/>
      <c r="AG84" s="510"/>
      <c r="AH84" s="510"/>
    </row>
    <row r="85" spans="1:34" s="504" customFormat="1" ht="12" customHeight="1" x14ac:dyDescent="0.2">
      <c r="A85" s="491"/>
      <c r="B85" s="492"/>
      <c r="C85" s="491"/>
      <c r="D85" s="505" t="s">
        <v>1914</v>
      </c>
      <c r="E85" s="504" t="s">
        <v>5516</v>
      </c>
      <c r="F85" s="501">
        <v>1</v>
      </c>
      <c r="G85" s="519"/>
      <c r="H85" s="496" t="s">
        <v>1561</v>
      </c>
      <c r="I85" s="497"/>
      <c r="J85" s="530"/>
      <c r="K85" s="499"/>
      <c r="L85" s="500" t="s">
        <v>1616</v>
      </c>
      <c r="M85" s="501" t="s">
        <v>4379</v>
      </c>
      <c r="O85" s="518" t="s">
        <v>1916</v>
      </c>
      <c r="P85" s="418"/>
      <c r="Q85" s="491"/>
      <c r="R85" s="492"/>
      <c r="S85" s="596"/>
      <c r="T85" s="491"/>
      <c r="U85" s="504" t="s">
        <v>1887</v>
      </c>
      <c r="V85" s="504" t="s">
        <v>1887</v>
      </c>
      <c r="W85" s="504" t="s">
        <v>3979</v>
      </c>
      <c r="X85" s="504" t="s">
        <v>3978</v>
      </c>
      <c r="Y85" s="132">
        <f t="shared" si="3"/>
        <v>0</v>
      </c>
      <c r="Z85" s="132" t="str">
        <f t="shared" si="4"/>
        <v>0</v>
      </c>
      <c r="AA85" s="372">
        <f t="shared" si="5"/>
        <v>0</v>
      </c>
      <c r="AB85" s="511"/>
      <c r="AC85" s="509"/>
      <c r="AD85" s="510"/>
      <c r="AE85" s="510"/>
      <c r="AF85" s="510"/>
      <c r="AG85" s="510"/>
      <c r="AH85" s="510"/>
    </row>
    <row r="86" spans="1:34" s="504" customFormat="1" ht="12" customHeight="1" x14ac:dyDescent="0.2">
      <c r="A86" s="491"/>
      <c r="B86" s="492"/>
      <c r="C86" s="491"/>
      <c r="D86" s="505" t="s">
        <v>1915</v>
      </c>
      <c r="E86" s="504" t="s">
        <v>5516</v>
      </c>
      <c r="F86" s="501">
        <v>1</v>
      </c>
      <c r="G86" s="519"/>
      <c r="H86" s="496" t="s">
        <v>1561</v>
      </c>
      <c r="I86" s="497"/>
      <c r="J86" s="530"/>
      <c r="K86" s="499"/>
      <c r="L86" s="500" t="s">
        <v>1616</v>
      </c>
      <c r="M86" s="501" t="s">
        <v>4379</v>
      </c>
      <c r="O86" s="518" t="s">
        <v>1916</v>
      </c>
      <c r="P86" s="418"/>
      <c r="Q86" s="491"/>
      <c r="R86" s="492"/>
      <c r="S86" s="596"/>
      <c r="T86" s="491"/>
      <c r="U86" s="504" t="s">
        <v>1887</v>
      </c>
      <c r="V86" s="504" t="s">
        <v>1887</v>
      </c>
      <c r="W86" s="504" t="s">
        <v>3979</v>
      </c>
      <c r="X86" s="504" t="s">
        <v>3978</v>
      </c>
      <c r="Y86" s="132">
        <f t="shared" si="3"/>
        <v>0</v>
      </c>
      <c r="Z86" s="132" t="str">
        <f t="shared" si="4"/>
        <v>0</v>
      </c>
      <c r="AA86" s="372">
        <f t="shared" si="5"/>
        <v>0</v>
      </c>
      <c r="AB86" s="511"/>
      <c r="AC86" s="509"/>
      <c r="AD86" s="510"/>
      <c r="AE86" s="510"/>
      <c r="AF86" s="510"/>
      <c r="AG86" s="510"/>
      <c r="AH86" s="510"/>
    </row>
    <row r="87" spans="1:34" s="504" customFormat="1" ht="12" customHeight="1" x14ac:dyDescent="0.2">
      <c r="A87" s="491"/>
      <c r="B87" s="492"/>
      <c r="C87" s="491"/>
      <c r="D87" s="505"/>
      <c r="F87" s="501"/>
      <c r="G87" s="519"/>
      <c r="H87" s="496"/>
      <c r="I87" s="497"/>
      <c r="J87" s="498"/>
      <c r="K87" s="499"/>
      <c r="L87" s="500" t="s">
        <v>1616</v>
      </c>
      <c r="M87" s="501"/>
      <c r="O87" s="518"/>
      <c r="P87" s="519"/>
      <c r="Q87" s="491"/>
      <c r="R87" s="492"/>
      <c r="S87" s="596"/>
      <c r="T87" s="491"/>
      <c r="Y87" s="132">
        <f t="shared" si="3"/>
        <v>0</v>
      </c>
      <c r="Z87" s="132" t="str">
        <f t="shared" si="4"/>
        <v>0</v>
      </c>
      <c r="AA87" s="372" t="str">
        <f t="shared" si="5"/>
        <v>0</v>
      </c>
      <c r="AB87" s="511"/>
      <c r="AC87" s="509"/>
      <c r="AD87" s="510"/>
      <c r="AE87" s="510"/>
      <c r="AF87" s="510"/>
      <c r="AG87" s="510"/>
      <c r="AH87" s="510"/>
    </row>
    <row r="88" spans="1:34" s="599" customFormat="1" ht="12" customHeight="1" thickBot="1" x14ac:dyDescent="0.25">
      <c r="A88" s="597"/>
      <c r="B88" s="598"/>
      <c r="C88" s="597"/>
      <c r="D88" s="597"/>
      <c r="G88" s="600">
        <f>SUM(G63:G86)</f>
        <v>28</v>
      </c>
      <c r="I88" s="601"/>
      <c r="K88" s="601"/>
      <c r="L88" s="602"/>
      <c r="M88" s="603">
        <f>G88-P88</f>
        <v>0</v>
      </c>
      <c r="N88" s="604"/>
      <c r="O88" s="605"/>
      <c r="P88" s="603">
        <f>SUM(P63:P86)</f>
        <v>28</v>
      </c>
      <c r="Q88" s="597"/>
      <c r="R88" s="598"/>
      <c r="S88" s="605"/>
      <c r="T88" s="597"/>
      <c r="Y88" s="132">
        <f t="shared" si="3"/>
        <v>0</v>
      </c>
      <c r="Z88" s="132" t="str">
        <f t="shared" si="4"/>
        <v>0</v>
      </c>
      <c r="AA88" s="372" t="str">
        <f t="shared" si="5"/>
        <v>0</v>
      </c>
      <c r="AB88" s="606"/>
      <c r="AC88" s="607"/>
    </row>
    <row r="89" spans="1:34" s="501" customFormat="1" ht="12" customHeight="1" x14ac:dyDescent="0.2">
      <c r="A89" s="611"/>
      <c r="B89" s="612"/>
      <c r="C89" s="611"/>
      <c r="D89" s="611"/>
      <c r="G89" s="497"/>
      <c r="I89" s="497"/>
      <c r="K89" s="497"/>
      <c r="L89" s="500"/>
      <c r="M89" s="613"/>
      <c r="N89" s="498"/>
      <c r="O89" s="518"/>
      <c r="Q89" s="505"/>
      <c r="R89" s="608"/>
      <c r="S89" s="518"/>
      <c r="T89" s="505"/>
      <c r="U89" s="504"/>
      <c r="V89" s="504"/>
      <c r="W89" s="504"/>
      <c r="X89" s="504"/>
      <c r="Y89" s="132">
        <f t="shared" si="3"/>
        <v>0</v>
      </c>
      <c r="Z89" s="132" t="str">
        <f t="shared" si="4"/>
        <v>0</v>
      </c>
      <c r="AA89" s="372" t="str">
        <f t="shared" si="5"/>
        <v>0</v>
      </c>
      <c r="AB89" s="520"/>
      <c r="AC89" s="528"/>
    </row>
    <row r="90" spans="1:34" s="501" customFormat="1" ht="12" customHeight="1" x14ac:dyDescent="0.2">
      <c r="A90" s="1" t="s">
        <v>4446</v>
      </c>
      <c r="B90" s="2">
        <v>216</v>
      </c>
      <c r="C90" s="1" t="s">
        <v>4447</v>
      </c>
      <c r="D90" s="1" t="s">
        <v>3442</v>
      </c>
      <c r="E90" s="3" t="s">
        <v>5516</v>
      </c>
      <c r="F90" s="3">
        <v>1</v>
      </c>
      <c r="G90" s="418">
        <v>4</v>
      </c>
      <c r="H90" s="3" t="s">
        <v>1561</v>
      </c>
      <c r="I90" s="126" t="s">
        <v>1143</v>
      </c>
      <c r="J90" s="79" t="s">
        <v>3005</v>
      </c>
      <c r="K90" s="4" t="s">
        <v>4069</v>
      </c>
      <c r="L90" s="254" t="s">
        <v>1616</v>
      </c>
      <c r="M90" s="83" t="s">
        <v>1614</v>
      </c>
      <c r="N90" s="58" t="s">
        <v>3005</v>
      </c>
      <c r="O90" s="614" t="s">
        <v>2086</v>
      </c>
      <c r="P90" s="418">
        <v>4</v>
      </c>
      <c r="Q90" s="1" t="s">
        <v>2657</v>
      </c>
      <c r="R90" s="2">
        <v>40</v>
      </c>
      <c r="S90" s="246" t="s">
        <v>2188</v>
      </c>
      <c r="T90" s="1" t="s">
        <v>2189</v>
      </c>
      <c r="U90" s="3" t="s">
        <v>1923</v>
      </c>
      <c r="V90" s="18" t="s">
        <v>1923</v>
      </c>
      <c r="W90" s="79" t="s">
        <v>3979</v>
      </c>
      <c r="X90" s="79" t="s">
        <v>3978</v>
      </c>
      <c r="Y90" s="132">
        <f t="shared" si="3"/>
        <v>8</v>
      </c>
      <c r="Z90" s="132" t="str">
        <f t="shared" si="4"/>
        <v>0</v>
      </c>
      <c r="AA90" s="372">
        <f t="shared" si="5"/>
        <v>8</v>
      </c>
      <c r="AB90" s="520"/>
      <c r="AC90" s="528"/>
    </row>
    <row r="91" spans="1:34" s="501" customFormat="1" ht="12" customHeight="1" x14ac:dyDescent="0.2">
      <c r="A91" s="1" t="s">
        <v>4446</v>
      </c>
      <c r="B91" s="2">
        <v>216</v>
      </c>
      <c r="C91" s="1" t="s">
        <v>4447</v>
      </c>
      <c r="D91" s="1" t="s">
        <v>1893</v>
      </c>
      <c r="E91" s="3" t="s">
        <v>5516</v>
      </c>
      <c r="F91" s="3">
        <v>1</v>
      </c>
      <c r="G91" s="418">
        <v>4</v>
      </c>
      <c r="H91" s="3" t="s">
        <v>1561</v>
      </c>
      <c r="I91" s="126" t="s">
        <v>1143</v>
      </c>
      <c r="J91" s="79" t="s">
        <v>3005</v>
      </c>
      <c r="K91" s="4" t="s">
        <v>4069</v>
      </c>
      <c r="L91" s="254" t="s">
        <v>1616</v>
      </c>
      <c r="M91" s="83" t="s">
        <v>1614</v>
      </c>
      <c r="N91" s="58" t="s">
        <v>3005</v>
      </c>
      <c r="O91" s="614" t="s">
        <v>2086</v>
      </c>
      <c r="P91" s="418">
        <v>4</v>
      </c>
      <c r="Q91" s="1" t="s">
        <v>2657</v>
      </c>
      <c r="R91" s="2">
        <v>40</v>
      </c>
      <c r="S91" s="246" t="s">
        <v>2188</v>
      </c>
      <c r="T91" s="1" t="s">
        <v>2189</v>
      </c>
      <c r="U91" s="3" t="s">
        <v>1923</v>
      </c>
      <c r="V91" s="18" t="s">
        <v>1923</v>
      </c>
      <c r="W91" s="79" t="s">
        <v>3979</v>
      </c>
      <c r="X91" s="79" t="s">
        <v>3978</v>
      </c>
      <c r="Y91" s="132">
        <f t="shared" si="3"/>
        <v>8</v>
      </c>
      <c r="Z91" s="132" t="str">
        <f t="shared" si="4"/>
        <v>0</v>
      </c>
      <c r="AA91" s="372">
        <f t="shared" si="5"/>
        <v>8</v>
      </c>
      <c r="AB91" s="520"/>
      <c r="AC91" s="528"/>
    </row>
    <row r="92" spans="1:34" s="501" customFormat="1" ht="12" customHeight="1" x14ac:dyDescent="0.2">
      <c r="A92" s="1" t="s">
        <v>4446</v>
      </c>
      <c r="B92" s="2">
        <v>216</v>
      </c>
      <c r="C92" s="1" t="s">
        <v>4447</v>
      </c>
      <c r="D92" s="1" t="s">
        <v>1894</v>
      </c>
      <c r="E92" s="3" t="s">
        <v>5516</v>
      </c>
      <c r="F92" s="3">
        <v>1</v>
      </c>
      <c r="G92" s="418">
        <v>4</v>
      </c>
      <c r="H92" s="3" t="s">
        <v>1561</v>
      </c>
      <c r="I92" s="126" t="s">
        <v>1143</v>
      </c>
      <c r="J92" s="79" t="s">
        <v>3005</v>
      </c>
      <c r="K92" s="4" t="s">
        <v>4069</v>
      </c>
      <c r="L92" s="254" t="s">
        <v>1616</v>
      </c>
      <c r="M92" s="83" t="s">
        <v>1614</v>
      </c>
      <c r="N92" s="58" t="s">
        <v>3005</v>
      </c>
      <c r="O92" s="614" t="s">
        <v>2086</v>
      </c>
      <c r="P92" s="418">
        <v>4</v>
      </c>
      <c r="Q92" s="1" t="s">
        <v>2657</v>
      </c>
      <c r="R92" s="2">
        <v>40</v>
      </c>
      <c r="S92" s="246" t="s">
        <v>2188</v>
      </c>
      <c r="T92" s="1" t="s">
        <v>2189</v>
      </c>
      <c r="U92" s="3" t="s">
        <v>1923</v>
      </c>
      <c r="V92" s="18" t="s">
        <v>1923</v>
      </c>
      <c r="W92" s="79" t="s">
        <v>3979</v>
      </c>
      <c r="X92" s="79" t="s">
        <v>3978</v>
      </c>
      <c r="Y92" s="132">
        <f t="shared" si="3"/>
        <v>8</v>
      </c>
      <c r="Z92" s="132" t="str">
        <f t="shared" si="4"/>
        <v>0</v>
      </c>
      <c r="AA92" s="372">
        <f t="shared" si="5"/>
        <v>8</v>
      </c>
      <c r="AB92" s="520"/>
      <c r="AC92" s="528"/>
    </row>
    <row r="93" spans="1:34" s="501" customFormat="1" ht="12" customHeight="1" x14ac:dyDescent="0.2">
      <c r="A93" s="1" t="s">
        <v>4446</v>
      </c>
      <c r="B93" s="2">
        <v>216</v>
      </c>
      <c r="C93" s="1" t="s">
        <v>4447</v>
      </c>
      <c r="D93" s="1" t="s">
        <v>1895</v>
      </c>
      <c r="E93" s="3" t="s">
        <v>5516</v>
      </c>
      <c r="F93" s="3">
        <v>1</v>
      </c>
      <c r="G93" s="418">
        <v>4</v>
      </c>
      <c r="H93" s="3" t="s">
        <v>1561</v>
      </c>
      <c r="I93" s="126" t="s">
        <v>1143</v>
      </c>
      <c r="J93" s="79" t="s">
        <v>3005</v>
      </c>
      <c r="K93" s="4" t="s">
        <v>4069</v>
      </c>
      <c r="L93" s="254" t="s">
        <v>1616</v>
      </c>
      <c r="M93" s="83" t="s">
        <v>1614</v>
      </c>
      <c r="N93" s="58" t="s">
        <v>3005</v>
      </c>
      <c r="O93" s="614" t="s">
        <v>2086</v>
      </c>
      <c r="P93" s="418">
        <v>4</v>
      </c>
      <c r="Q93" s="1" t="s">
        <v>2657</v>
      </c>
      <c r="R93" s="2">
        <v>40</v>
      </c>
      <c r="S93" s="246" t="s">
        <v>2188</v>
      </c>
      <c r="T93" s="1" t="s">
        <v>2189</v>
      </c>
      <c r="U93" s="3" t="s">
        <v>1923</v>
      </c>
      <c r="V93" s="18" t="s">
        <v>1923</v>
      </c>
      <c r="W93" s="79" t="s">
        <v>3979</v>
      </c>
      <c r="X93" s="79" t="s">
        <v>3978</v>
      </c>
      <c r="Y93" s="132">
        <f t="shared" si="3"/>
        <v>8</v>
      </c>
      <c r="Z93" s="132" t="str">
        <f t="shared" si="4"/>
        <v>0</v>
      </c>
      <c r="AA93" s="372">
        <f t="shared" si="5"/>
        <v>8</v>
      </c>
      <c r="AB93" s="520"/>
      <c r="AC93" s="528"/>
    </row>
    <row r="94" spans="1:34" s="501" customFormat="1" ht="12" customHeight="1" x14ac:dyDescent="0.2">
      <c r="A94" s="1" t="s">
        <v>4446</v>
      </c>
      <c r="B94" s="2">
        <v>216</v>
      </c>
      <c r="C94" s="1" t="s">
        <v>4447</v>
      </c>
      <c r="D94" s="1" t="s">
        <v>1896</v>
      </c>
      <c r="E94" s="3" t="s">
        <v>5516</v>
      </c>
      <c r="F94" s="3">
        <v>1</v>
      </c>
      <c r="G94" s="418">
        <v>4</v>
      </c>
      <c r="H94" s="3" t="s">
        <v>1561</v>
      </c>
      <c r="I94" s="126" t="s">
        <v>1143</v>
      </c>
      <c r="J94" s="79" t="s">
        <v>3005</v>
      </c>
      <c r="K94" s="4" t="s">
        <v>4069</v>
      </c>
      <c r="L94" s="254" t="s">
        <v>1616</v>
      </c>
      <c r="M94" s="83" t="s">
        <v>1614</v>
      </c>
      <c r="N94" s="58" t="s">
        <v>3005</v>
      </c>
      <c r="O94" s="614" t="s">
        <v>2086</v>
      </c>
      <c r="P94" s="418">
        <v>4</v>
      </c>
      <c r="Q94" s="1" t="s">
        <v>2657</v>
      </c>
      <c r="R94" s="2">
        <v>40</v>
      </c>
      <c r="S94" s="246" t="s">
        <v>2188</v>
      </c>
      <c r="T94" s="1" t="s">
        <v>2189</v>
      </c>
      <c r="U94" s="3" t="s">
        <v>1923</v>
      </c>
      <c r="V94" s="18" t="s">
        <v>1923</v>
      </c>
      <c r="W94" s="79" t="s">
        <v>3979</v>
      </c>
      <c r="X94" s="79" t="s">
        <v>3978</v>
      </c>
      <c r="Y94" s="132">
        <f t="shared" si="3"/>
        <v>8</v>
      </c>
      <c r="Z94" s="132" t="str">
        <f t="shared" si="4"/>
        <v>0</v>
      </c>
      <c r="AA94" s="372">
        <f t="shared" si="5"/>
        <v>8</v>
      </c>
      <c r="AB94" s="520"/>
      <c r="AC94" s="528"/>
    </row>
    <row r="95" spans="1:34" s="501" customFormat="1" ht="12" customHeight="1" x14ac:dyDescent="0.2">
      <c r="A95" s="1" t="s">
        <v>4446</v>
      </c>
      <c r="B95" s="2">
        <v>216</v>
      </c>
      <c r="C95" s="1" t="s">
        <v>4447</v>
      </c>
      <c r="D95" s="1" t="s">
        <v>1897</v>
      </c>
      <c r="E95" s="3" t="s">
        <v>5516</v>
      </c>
      <c r="F95" s="3">
        <v>1</v>
      </c>
      <c r="G95" s="418">
        <v>4</v>
      </c>
      <c r="H95" s="3" t="s">
        <v>1561</v>
      </c>
      <c r="I95" s="126" t="s">
        <v>1143</v>
      </c>
      <c r="J95" s="79" t="s">
        <v>3005</v>
      </c>
      <c r="K95" s="4" t="s">
        <v>4069</v>
      </c>
      <c r="L95" s="254" t="s">
        <v>1616</v>
      </c>
      <c r="M95" s="83" t="s">
        <v>1614</v>
      </c>
      <c r="N95" s="58" t="s">
        <v>3005</v>
      </c>
      <c r="O95" s="614" t="s">
        <v>2086</v>
      </c>
      <c r="P95" s="418">
        <v>4</v>
      </c>
      <c r="Q95" s="1" t="s">
        <v>2657</v>
      </c>
      <c r="R95" s="2">
        <v>40</v>
      </c>
      <c r="S95" s="246" t="s">
        <v>2188</v>
      </c>
      <c r="T95" s="1" t="s">
        <v>2189</v>
      </c>
      <c r="U95" s="3" t="s">
        <v>1923</v>
      </c>
      <c r="V95" s="18" t="s">
        <v>1923</v>
      </c>
      <c r="W95" s="79" t="s">
        <v>3979</v>
      </c>
      <c r="X95" s="79" t="s">
        <v>3978</v>
      </c>
      <c r="Y95" s="132">
        <f t="shared" si="3"/>
        <v>8</v>
      </c>
      <c r="Z95" s="132" t="str">
        <f t="shared" si="4"/>
        <v>0</v>
      </c>
      <c r="AA95" s="372">
        <f t="shared" si="5"/>
        <v>8</v>
      </c>
      <c r="AB95" s="520"/>
      <c r="AC95" s="528"/>
    </row>
    <row r="96" spans="1:34" s="501" customFormat="1" ht="12" customHeight="1" x14ac:dyDescent="0.2">
      <c r="A96" s="1" t="s">
        <v>4446</v>
      </c>
      <c r="B96" s="2">
        <v>216</v>
      </c>
      <c r="C96" s="1" t="s">
        <v>4447</v>
      </c>
      <c r="D96" s="85" t="s">
        <v>1898</v>
      </c>
      <c r="E96" s="79" t="s">
        <v>5516</v>
      </c>
      <c r="F96" s="275">
        <v>1</v>
      </c>
      <c r="G96" s="418">
        <v>2</v>
      </c>
      <c r="H96" s="79" t="s">
        <v>1561</v>
      </c>
      <c r="I96" s="126" t="s">
        <v>1143</v>
      </c>
      <c r="J96" s="79" t="s">
        <v>3005</v>
      </c>
      <c r="K96" s="4" t="s">
        <v>4069</v>
      </c>
      <c r="L96" s="254" t="s">
        <v>1616</v>
      </c>
      <c r="M96" s="83" t="s">
        <v>1614</v>
      </c>
      <c r="N96" s="58" t="s">
        <v>3005</v>
      </c>
      <c r="O96" s="614" t="s">
        <v>2086</v>
      </c>
      <c r="P96" s="418">
        <v>2</v>
      </c>
      <c r="Q96" s="1" t="s">
        <v>2657</v>
      </c>
      <c r="R96" s="2">
        <v>90</v>
      </c>
      <c r="S96" s="246" t="s">
        <v>2188</v>
      </c>
      <c r="T96" s="1" t="s">
        <v>2189</v>
      </c>
      <c r="U96" s="3" t="s">
        <v>1923</v>
      </c>
      <c r="V96" s="18" t="s">
        <v>1923</v>
      </c>
      <c r="W96" s="79" t="s">
        <v>3979</v>
      </c>
      <c r="X96" s="79" t="s">
        <v>3978</v>
      </c>
      <c r="Y96" s="132">
        <f t="shared" si="3"/>
        <v>4</v>
      </c>
      <c r="Z96" s="132" t="str">
        <f t="shared" si="4"/>
        <v>0</v>
      </c>
      <c r="AA96" s="372">
        <f t="shared" si="5"/>
        <v>4</v>
      </c>
      <c r="AB96" s="520"/>
      <c r="AC96" s="528"/>
    </row>
    <row r="97" spans="1:29" s="501" customFormat="1" ht="12" customHeight="1" x14ac:dyDescent="0.2">
      <c r="A97" s="1" t="s">
        <v>4446</v>
      </c>
      <c r="B97" s="2">
        <v>216</v>
      </c>
      <c r="C97" s="1" t="s">
        <v>4447</v>
      </c>
      <c r="D97" s="85" t="s">
        <v>1899</v>
      </c>
      <c r="E97" s="79" t="s">
        <v>5516</v>
      </c>
      <c r="F97" s="275">
        <v>1</v>
      </c>
      <c r="G97" s="418">
        <v>2</v>
      </c>
      <c r="H97" s="79" t="s">
        <v>1561</v>
      </c>
      <c r="I97" s="126" t="s">
        <v>1143</v>
      </c>
      <c r="J97" s="79" t="s">
        <v>3005</v>
      </c>
      <c r="K97" s="4" t="s">
        <v>4069</v>
      </c>
      <c r="L97" s="254" t="s">
        <v>1616</v>
      </c>
      <c r="M97" s="83" t="s">
        <v>1614</v>
      </c>
      <c r="N97" s="58" t="s">
        <v>3005</v>
      </c>
      <c r="O97" s="614" t="s">
        <v>2086</v>
      </c>
      <c r="P97" s="418">
        <v>2</v>
      </c>
      <c r="Q97" s="1" t="s">
        <v>2657</v>
      </c>
      <c r="R97" s="2">
        <v>90</v>
      </c>
      <c r="S97" s="246" t="s">
        <v>2188</v>
      </c>
      <c r="T97" s="1" t="s">
        <v>2189</v>
      </c>
      <c r="U97" s="3" t="s">
        <v>1923</v>
      </c>
      <c r="V97" s="18" t="s">
        <v>1923</v>
      </c>
      <c r="W97" s="79" t="s">
        <v>3979</v>
      </c>
      <c r="X97" s="79" t="s">
        <v>3978</v>
      </c>
      <c r="Y97" s="132">
        <f t="shared" si="3"/>
        <v>4</v>
      </c>
      <c r="Z97" s="132" t="str">
        <f t="shared" si="4"/>
        <v>0</v>
      </c>
      <c r="AA97" s="372">
        <f t="shared" si="5"/>
        <v>4</v>
      </c>
      <c r="AB97" s="520"/>
      <c r="AC97" s="528"/>
    </row>
    <row r="98" spans="1:29" s="501" customFormat="1" ht="12" customHeight="1" x14ac:dyDescent="0.2">
      <c r="A98" s="1" t="s">
        <v>4446</v>
      </c>
      <c r="B98" s="2">
        <v>216</v>
      </c>
      <c r="C98" s="1" t="s">
        <v>4447</v>
      </c>
      <c r="D98" s="85" t="s">
        <v>1900</v>
      </c>
      <c r="E98" s="79" t="s">
        <v>5516</v>
      </c>
      <c r="F98" s="275">
        <v>1</v>
      </c>
      <c r="G98" s="418">
        <v>2</v>
      </c>
      <c r="H98" s="79" t="s">
        <v>1561</v>
      </c>
      <c r="I98" s="126" t="s">
        <v>1143</v>
      </c>
      <c r="J98" s="79" t="s">
        <v>3005</v>
      </c>
      <c r="K98" s="4" t="s">
        <v>4069</v>
      </c>
      <c r="L98" s="254" t="s">
        <v>1616</v>
      </c>
      <c r="M98" s="83" t="s">
        <v>1614</v>
      </c>
      <c r="N98" s="58" t="s">
        <v>3005</v>
      </c>
      <c r="O98" s="614" t="s">
        <v>2086</v>
      </c>
      <c r="P98" s="418">
        <v>2</v>
      </c>
      <c r="Q98" s="1" t="s">
        <v>2657</v>
      </c>
      <c r="R98" s="2">
        <v>90</v>
      </c>
      <c r="S98" s="246" t="s">
        <v>2188</v>
      </c>
      <c r="T98" s="1" t="s">
        <v>2189</v>
      </c>
      <c r="U98" s="3" t="s">
        <v>1923</v>
      </c>
      <c r="V98" s="18" t="s">
        <v>1923</v>
      </c>
      <c r="W98" s="79" t="s">
        <v>3979</v>
      </c>
      <c r="X98" s="79" t="s">
        <v>3978</v>
      </c>
      <c r="Y98" s="132">
        <f t="shared" si="3"/>
        <v>4</v>
      </c>
      <c r="Z98" s="132" t="str">
        <f t="shared" si="4"/>
        <v>0</v>
      </c>
      <c r="AA98" s="372">
        <f t="shared" si="5"/>
        <v>4</v>
      </c>
      <c r="AB98" s="520"/>
      <c r="AC98" s="528"/>
    </row>
    <row r="99" spans="1:29" s="501" customFormat="1" ht="12" customHeight="1" x14ac:dyDescent="0.2">
      <c r="A99" s="1" t="s">
        <v>4446</v>
      </c>
      <c r="B99" s="2">
        <v>216</v>
      </c>
      <c r="C99" s="1" t="s">
        <v>4447</v>
      </c>
      <c r="D99" s="85" t="s">
        <v>1901</v>
      </c>
      <c r="E99" s="79" t="s">
        <v>5516</v>
      </c>
      <c r="F99" s="275">
        <v>1</v>
      </c>
      <c r="G99" s="418">
        <v>2</v>
      </c>
      <c r="H99" s="79" t="s">
        <v>1561</v>
      </c>
      <c r="I99" s="126" t="s">
        <v>1143</v>
      </c>
      <c r="J99" s="79" t="s">
        <v>3005</v>
      </c>
      <c r="K99" s="4" t="s">
        <v>4069</v>
      </c>
      <c r="L99" s="254" t="s">
        <v>1616</v>
      </c>
      <c r="M99" s="83" t="s">
        <v>1614</v>
      </c>
      <c r="N99" s="58" t="s">
        <v>3005</v>
      </c>
      <c r="O99" s="614" t="s">
        <v>2086</v>
      </c>
      <c r="P99" s="418">
        <v>2</v>
      </c>
      <c r="Q99" s="1" t="s">
        <v>2657</v>
      </c>
      <c r="R99" s="2">
        <v>90</v>
      </c>
      <c r="S99" s="246" t="s">
        <v>2188</v>
      </c>
      <c r="T99" s="1" t="s">
        <v>2189</v>
      </c>
      <c r="U99" s="3" t="s">
        <v>1923</v>
      </c>
      <c r="V99" s="18" t="s">
        <v>1923</v>
      </c>
      <c r="W99" s="79" t="s">
        <v>3979</v>
      </c>
      <c r="X99" s="79" t="s">
        <v>3978</v>
      </c>
      <c r="Y99" s="132">
        <f t="shared" si="3"/>
        <v>4</v>
      </c>
      <c r="Z99" s="132" t="str">
        <f t="shared" si="4"/>
        <v>0</v>
      </c>
      <c r="AA99" s="372">
        <f t="shared" si="5"/>
        <v>4</v>
      </c>
      <c r="AB99" s="520"/>
      <c r="AC99" s="528"/>
    </row>
    <row r="100" spans="1:29" s="501" customFormat="1" ht="12" customHeight="1" x14ac:dyDescent="0.2">
      <c r="A100" s="1" t="s">
        <v>4446</v>
      </c>
      <c r="B100" s="2">
        <v>216</v>
      </c>
      <c r="C100" s="1" t="s">
        <v>4447</v>
      </c>
      <c r="D100" s="85" t="s">
        <v>1902</v>
      </c>
      <c r="E100" s="79" t="s">
        <v>5516</v>
      </c>
      <c r="F100" s="275">
        <v>1</v>
      </c>
      <c r="G100" s="418">
        <v>2</v>
      </c>
      <c r="H100" s="79" t="s">
        <v>1561</v>
      </c>
      <c r="I100" s="126" t="s">
        <v>1143</v>
      </c>
      <c r="J100" s="79" t="s">
        <v>3005</v>
      </c>
      <c r="K100" s="4" t="s">
        <v>4069</v>
      </c>
      <c r="L100" s="254" t="s">
        <v>1616</v>
      </c>
      <c r="M100" s="83" t="s">
        <v>1614</v>
      </c>
      <c r="N100" s="58" t="s">
        <v>3005</v>
      </c>
      <c r="O100" s="614" t="s">
        <v>2086</v>
      </c>
      <c r="P100" s="418">
        <v>2</v>
      </c>
      <c r="Q100" s="1" t="s">
        <v>2657</v>
      </c>
      <c r="R100" s="2">
        <v>90</v>
      </c>
      <c r="S100" s="246" t="s">
        <v>2188</v>
      </c>
      <c r="T100" s="1" t="s">
        <v>2189</v>
      </c>
      <c r="U100" s="3" t="s">
        <v>1923</v>
      </c>
      <c r="V100" s="18" t="s">
        <v>1923</v>
      </c>
      <c r="W100" s="79" t="s">
        <v>3979</v>
      </c>
      <c r="X100" s="79" t="s">
        <v>3978</v>
      </c>
      <c r="Y100" s="132">
        <f t="shared" si="3"/>
        <v>4</v>
      </c>
      <c r="Z100" s="132" t="str">
        <f t="shared" si="4"/>
        <v>0</v>
      </c>
      <c r="AA100" s="372">
        <f t="shared" si="5"/>
        <v>4</v>
      </c>
      <c r="AB100" s="520"/>
      <c r="AC100" s="528"/>
    </row>
    <row r="101" spans="1:29" s="501" customFormat="1" ht="12" customHeight="1" x14ac:dyDescent="0.2">
      <c r="A101" s="1" t="s">
        <v>4446</v>
      </c>
      <c r="B101" s="2">
        <v>216</v>
      </c>
      <c r="C101" s="1" t="s">
        <v>4447</v>
      </c>
      <c r="D101" s="85" t="s">
        <v>1903</v>
      </c>
      <c r="E101" s="79" t="s">
        <v>5516</v>
      </c>
      <c r="F101" s="275">
        <v>1</v>
      </c>
      <c r="G101" s="418">
        <v>2</v>
      </c>
      <c r="H101" s="79" t="s">
        <v>1561</v>
      </c>
      <c r="I101" s="126" t="s">
        <v>1143</v>
      </c>
      <c r="J101" s="79" t="s">
        <v>3005</v>
      </c>
      <c r="K101" s="4" t="s">
        <v>4069</v>
      </c>
      <c r="L101" s="254" t="s">
        <v>1616</v>
      </c>
      <c r="M101" s="83" t="s">
        <v>1614</v>
      </c>
      <c r="N101" s="58" t="s">
        <v>3005</v>
      </c>
      <c r="O101" s="614" t="s">
        <v>2086</v>
      </c>
      <c r="P101" s="418">
        <v>2</v>
      </c>
      <c r="Q101" s="1" t="s">
        <v>2657</v>
      </c>
      <c r="R101" s="2">
        <v>90</v>
      </c>
      <c r="S101" s="246" t="s">
        <v>2188</v>
      </c>
      <c r="T101" s="1" t="s">
        <v>2189</v>
      </c>
      <c r="U101" s="3" t="s">
        <v>1923</v>
      </c>
      <c r="V101" s="18" t="s">
        <v>1923</v>
      </c>
      <c r="W101" s="79" t="s">
        <v>3979</v>
      </c>
      <c r="X101" s="79" t="s">
        <v>3978</v>
      </c>
      <c r="Y101" s="132">
        <f t="shared" si="3"/>
        <v>4</v>
      </c>
      <c r="Z101" s="132" t="str">
        <f t="shared" si="4"/>
        <v>0</v>
      </c>
      <c r="AA101" s="372">
        <f t="shared" si="5"/>
        <v>4</v>
      </c>
      <c r="AB101" s="520"/>
      <c r="AC101" s="528"/>
    </row>
    <row r="102" spans="1:29" s="501" customFormat="1" ht="12" customHeight="1" x14ac:dyDescent="0.2">
      <c r="A102" s="1" t="s">
        <v>4446</v>
      </c>
      <c r="B102" s="2">
        <v>216</v>
      </c>
      <c r="C102" s="1" t="s">
        <v>4447</v>
      </c>
      <c r="D102" s="85" t="s">
        <v>1904</v>
      </c>
      <c r="E102" s="79" t="s">
        <v>5516</v>
      </c>
      <c r="F102" s="275">
        <v>1</v>
      </c>
      <c r="G102" s="418">
        <v>2</v>
      </c>
      <c r="H102" s="79" t="s">
        <v>1561</v>
      </c>
      <c r="I102" s="126" t="s">
        <v>1143</v>
      </c>
      <c r="J102" s="79" t="s">
        <v>3005</v>
      </c>
      <c r="K102" s="4" t="s">
        <v>4069</v>
      </c>
      <c r="L102" s="254" t="s">
        <v>1616</v>
      </c>
      <c r="M102" s="83" t="s">
        <v>1614</v>
      </c>
      <c r="N102" s="58" t="s">
        <v>3005</v>
      </c>
      <c r="O102" s="614" t="s">
        <v>2086</v>
      </c>
      <c r="P102" s="418">
        <v>2</v>
      </c>
      <c r="Q102" s="1" t="s">
        <v>2657</v>
      </c>
      <c r="R102" s="2">
        <v>90</v>
      </c>
      <c r="S102" s="246" t="s">
        <v>2188</v>
      </c>
      <c r="T102" s="1" t="s">
        <v>2189</v>
      </c>
      <c r="U102" s="3" t="s">
        <v>1923</v>
      </c>
      <c r="V102" s="18" t="s">
        <v>1923</v>
      </c>
      <c r="W102" s="79" t="s">
        <v>3979</v>
      </c>
      <c r="X102" s="79" t="s">
        <v>3978</v>
      </c>
      <c r="Y102" s="132">
        <f t="shared" si="3"/>
        <v>4</v>
      </c>
      <c r="Z102" s="132" t="str">
        <f t="shared" si="4"/>
        <v>0</v>
      </c>
      <c r="AA102" s="372">
        <f t="shared" si="5"/>
        <v>4</v>
      </c>
      <c r="AB102" s="520"/>
      <c r="AC102" s="528"/>
    </row>
    <row r="103" spans="1:29" s="501" customFormat="1" ht="12" customHeight="1" x14ac:dyDescent="0.2">
      <c r="A103" s="1" t="s">
        <v>4446</v>
      </c>
      <c r="B103" s="2">
        <v>216</v>
      </c>
      <c r="C103" s="1" t="s">
        <v>4447</v>
      </c>
      <c r="D103" s="85" t="s">
        <v>1905</v>
      </c>
      <c r="E103" s="79" t="s">
        <v>5516</v>
      </c>
      <c r="F103" s="275">
        <v>1</v>
      </c>
      <c r="G103" s="418">
        <v>2</v>
      </c>
      <c r="H103" s="79" t="s">
        <v>1561</v>
      </c>
      <c r="I103" s="126" t="s">
        <v>1143</v>
      </c>
      <c r="J103" s="79" t="s">
        <v>3005</v>
      </c>
      <c r="K103" s="4" t="s">
        <v>4069</v>
      </c>
      <c r="L103" s="254" t="s">
        <v>1616</v>
      </c>
      <c r="M103" s="83" t="s">
        <v>1614</v>
      </c>
      <c r="N103" s="58" t="s">
        <v>3005</v>
      </c>
      <c r="O103" s="614" t="s">
        <v>2086</v>
      </c>
      <c r="P103" s="418">
        <v>2</v>
      </c>
      <c r="Q103" s="1" t="s">
        <v>2657</v>
      </c>
      <c r="R103" s="2">
        <v>90</v>
      </c>
      <c r="S103" s="246" t="s">
        <v>2188</v>
      </c>
      <c r="T103" s="1" t="s">
        <v>2189</v>
      </c>
      <c r="U103" s="3" t="s">
        <v>1923</v>
      </c>
      <c r="V103" s="18" t="s">
        <v>1923</v>
      </c>
      <c r="W103" s="79" t="s">
        <v>3979</v>
      </c>
      <c r="X103" s="79" t="s">
        <v>3978</v>
      </c>
      <c r="Y103" s="132">
        <f t="shared" si="3"/>
        <v>4</v>
      </c>
      <c r="Z103" s="132" t="str">
        <f t="shared" si="4"/>
        <v>0</v>
      </c>
      <c r="AA103" s="372">
        <f t="shared" si="5"/>
        <v>4</v>
      </c>
      <c r="AB103" s="520"/>
      <c r="AC103" s="528"/>
    </row>
    <row r="104" spans="1:29" s="474" customFormat="1" ht="12" customHeight="1" x14ac:dyDescent="0.2">
      <c r="A104" s="480"/>
      <c r="B104" s="615"/>
      <c r="C104" s="480"/>
      <c r="D104" s="471" t="s">
        <v>1906</v>
      </c>
      <c r="E104" s="473" t="s">
        <v>5516</v>
      </c>
      <c r="F104" s="474">
        <v>1</v>
      </c>
      <c r="G104" s="616"/>
      <c r="H104" s="473" t="s">
        <v>1561</v>
      </c>
      <c r="I104" s="475"/>
      <c r="J104" s="617"/>
      <c r="K104" s="618"/>
      <c r="L104" s="477" t="s">
        <v>1616</v>
      </c>
      <c r="M104" s="473"/>
      <c r="N104" s="617"/>
      <c r="P104" s="616"/>
      <c r="Q104" s="480"/>
      <c r="R104" s="615"/>
      <c r="S104" s="619"/>
      <c r="T104" s="480"/>
      <c r="U104" s="564" t="s">
        <v>1923</v>
      </c>
      <c r="V104" s="558" t="s">
        <v>1923</v>
      </c>
      <c r="W104" s="473" t="s">
        <v>3979</v>
      </c>
      <c r="X104" s="473" t="s">
        <v>3978</v>
      </c>
      <c r="Y104" s="132">
        <f t="shared" si="3"/>
        <v>0</v>
      </c>
      <c r="Z104" s="132" t="str">
        <f t="shared" si="4"/>
        <v>0</v>
      </c>
      <c r="AA104" s="372">
        <f t="shared" si="5"/>
        <v>0</v>
      </c>
      <c r="AB104" s="483"/>
      <c r="AC104" s="620"/>
    </row>
    <row r="105" spans="1:29" s="474" customFormat="1" ht="12" customHeight="1" x14ac:dyDescent="0.2">
      <c r="A105" s="480"/>
      <c r="B105" s="615"/>
      <c r="C105" s="480"/>
      <c r="D105" s="471" t="s">
        <v>1907</v>
      </c>
      <c r="E105" s="473" t="s">
        <v>5516</v>
      </c>
      <c r="F105" s="474">
        <v>1</v>
      </c>
      <c r="G105" s="616"/>
      <c r="H105" s="473" t="s">
        <v>1561</v>
      </c>
      <c r="I105" s="475"/>
      <c r="J105" s="617"/>
      <c r="K105" s="618"/>
      <c r="L105" s="477" t="s">
        <v>1616</v>
      </c>
      <c r="M105" s="473"/>
      <c r="N105" s="617"/>
      <c r="P105" s="616"/>
      <c r="Q105" s="480"/>
      <c r="R105" s="615"/>
      <c r="S105" s="619"/>
      <c r="T105" s="480"/>
      <c r="U105" s="564" t="s">
        <v>1923</v>
      </c>
      <c r="V105" s="558" t="s">
        <v>1923</v>
      </c>
      <c r="W105" s="473" t="s">
        <v>3979</v>
      </c>
      <c r="X105" s="473" t="s">
        <v>3978</v>
      </c>
      <c r="Y105" s="132">
        <f t="shared" si="3"/>
        <v>0</v>
      </c>
      <c r="Z105" s="132" t="str">
        <f t="shared" si="4"/>
        <v>0</v>
      </c>
      <c r="AA105" s="372">
        <f t="shared" si="5"/>
        <v>0</v>
      </c>
      <c r="AB105" s="483"/>
      <c r="AC105" s="620"/>
    </row>
    <row r="106" spans="1:29" s="474" customFormat="1" ht="12" customHeight="1" x14ac:dyDescent="0.2">
      <c r="A106" s="480"/>
      <c r="B106" s="615"/>
      <c r="C106" s="480"/>
      <c r="D106" s="471" t="s">
        <v>1908</v>
      </c>
      <c r="E106" s="473" t="s">
        <v>5516</v>
      </c>
      <c r="F106" s="474">
        <v>1</v>
      </c>
      <c r="G106" s="616"/>
      <c r="H106" s="473" t="s">
        <v>1561</v>
      </c>
      <c r="I106" s="475"/>
      <c r="J106" s="617"/>
      <c r="K106" s="618"/>
      <c r="L106" s="477" t="s">
        <v>1616</v>
      </c>
      <c r="M106" s="473"/>
      <c r="N106" s="617"/>
      <c r="P106" s="616"/>
      <c r="Q106" s="480"/>
      <c r="R106" s="615"/>
      <c r="S106" s="619"/>
      <c r="T106" s="480"/>
      <c r="U106" s="564" t="s">
        <v>1923</v>
      </c>
      <c r="V106" s="558" t="s">
        <v>1923</v>
      </c>
      <c r="W106" s="473" t="s">
        <v>3979</v>
      </c>
      <c r="X106" s="473" t="s">
        <v>3978</v>
      </c>
      <c r="Y106" s="132">
        <f t="shared" si="3"/>
        <v>0</v>
      </c>
      <c r="Z106" s="132" t="str">
        <f t="shared" si="4"/>
        <v>0</v>
      </c>
      <c r="AA106" s="372">
        <f t="shared" si="5"/>
        <v>0</v>
      </c>
      <c r="AB106" s="483"/>
      <c r="AC106" s="620"/>
    </row>
    <row r="107" spans="1:29" s="474" customFormat="1" ht="12" customHeight="1" x14ac:dyDescent="0.2">
      <c r="A107" s="480"/>
      <c r="B107" s="615"/>
      <c r="C107" s="480"/>
      <c r="D107" s="471" t="s">
        <v>1909</v>
      </c>
      <c r="E107" s="473" t="s">
        <v>5516</v>
      </c>
      <c r="F107" s="474">
        <v>1</v>
      </c>
      <c r="G107" s="616"/>
      <c r="H107" s="473" t="s">
        <v>1561</v>
      </c>
      <c r="I107" s="475"/>
      <c r="J107" s="617"/>
      <c r="K107" s="618"/>
      <c r="L107" s="477" t="s">
        <v>1616</v>
      </c>
      <c r="M107" s="473"/>
      <c r="N107" s="617"/>
      <c r="P107" s="616"/>
      <c r="Q107" s="480"/>
      <c r="R107" s="615"/>
      <c r="S107" s="619"/>
      <c r="T107" s="480"/>
      <c r="U107" s="564" t="s">
        <v>1923</v>
      </c>
      <c r="V107" s="558" t="s">
        <v>1923</v>
      </c>
      <c r="W107" s="473" t="s">
        <v>3979</v>
      </c>
      <c r="X107" s="473" t="s">
        <v>3978</v>
      </c>
      <c r="Y107" s="132">
        <f t="shared" si="3"/>
        <v>0</v>
      </c>
      <c r="Z107" s="132" t="str">
        <f t="shared" si="4"/>
        <v>0</v>
      </c>
      <c r="AA107" s="372">
        <f t="shared" si="5"/>
        <v>0</v>
      </c>
      <c r="AB107" s="483"/>
      <c r="AC107" s="620"/>
    </row>
    <row r="108" spans="1:29" s="474" customFormat="1" ht="12" customHeight="1" x14ac:dyDescent="0.2">
      <c r="A108" s="480"/>
      <c r="B108" s="615"/>
      <c r="C108" s="480"/>
      <c r="D108" s="471" t="s">
        <v>1910</v>
      </c>
      <c r="E108" s="473" t="s">
        <v>5516</v>
      </c>
      <c r="F108" s="474">
        <v>1</v>
      </c>
      <c r="G108" s="616"/>
      <c r="H108" s="473" t="s">
        <v>1561</v>
      </c>
      <c r="I108" s="475"/>
      <c r="J108" s="617"/>
      <c r="K108" s="618"/>
      <c r="L108" s="477" t="s">
        <v>1616</v>
      </c>
      <c r="M108" s="473"/>
      <c r="N108" s="617"/>
      <c r="P108" s="616"/>
      <c r="Q108" s="480"/>
      <c r="R108" s="615"/>
      <c r="S108" s="619"/>
      <c r="T108" s="480"/>
      <c r="U108" s="564" t="s">
        <v>1923</v>
      </c>
      <c r="V108" s="558" t="s">
        <v>1923</v>
      </c>
      <c r="W108" s="473" t="s">
        <v>3979</v>
      </c>
      <c r="X108" s="473" t="s">
        <v>3978</v>
      </c>
      <c r="Y108" s="132">
        <f t="shared" si="3"/>
        <v>0</v>
      </c>
      <c r="Z108" s="132" t="str">
        <f t="shared" si="4"/>
        <v>0</v>
      </c>
      <c r="AA108" s="372">
        <f t="shared" si="5"/>
        <v>0</v>
      </c>
      <c r="AB108" s="483"/>
      <c r="AC108" s="620"/>
    </row>
    <row r="109" spans="1:29" s="474" customFormat="1" ht="12" customHeight="1" x14ac:dyDescent="0.2">
      <c r="A109" s="480"/>
      <c r="B109" s="615"/>
      <c r="C109" s="480"/>
      <c r="D109" s="471" t="s">
        <v>1911</v>
      </c>
      <c r="E109" s="473" t="s">
        <v>5516</v>
      </c>
      <c r="F109" s="474">
        <v>1</v>
      </c>
      <c r="G109" s="616"/>
      <c r="H109" s="473" t="s">
        <v>1561</v>
      </c>
      <c r="I109" s="475"/>
      <c r="J109" s="617"/>
      <c r="K109" s="618"/>
      <c r="L109" s="477" t="s">
        <v>1616</v>
      </c>
      <c r="M109" s="473"/>
      <c r="N109" s="617"/>
      <c r="P109" s="616"/>
      <c r="Q109" s="480"/>
      <c r="R109" s="615"/>
      <c r="S109" s="619"/>
      <c r="T109" s="480"/>
      <c r="U109" s="564" t="s">
        <v>1923</v>
      </c>
      <c r="V109" s="558" t="s">
        <v>1923</v>
      </c>
      <c r="W109" s="473" t="s">
        <v>3979</v>
      </c>
      <c r="X109" s="473" t="s">
        <v>3978</v>
      </c>
      <c r="Y109" s="132">
        <f t="shared" si="3"/>
        <v>0</v>
      </c>
      <c r="Z109" s="132" t="str">
        <f t="shared" si="4"/>
        <v>0</v>
      </c>
      <c r="AA109" s="372">
        <f t="shared" si="5"/>
        <v>0</v>
      </c>
      <c r="AB109" s="483"/>
      <c r="AC109" s="620"/>
    </row>
    <row r="110" spans="1:29" s="501" customFormat="1" ht="12" customHeight="1" x14ac:dyDescent="0.2">
      <c r="A110" s="1" t="s">
        <v>4446</v>
      </c>
      <c r="B110" s="2">
        <v>216</v>
      </c>
      <c r="C110" s="1" t="s">
        <v>4447</v>
      </c>
      <c r="D110" s="85" t="s">
        <v>1912</v>
      </c>
      <c r="E110" s="79" t="s">
        <v>5516</v>
      </c>
      <c r="F110" s="275">
        <v>1</v>
      </c>
      <c r="G110" s="418">
        <v>3</v>
      </c>
      <c r="H110" s="79" t="s">
        <v>1561</v>
      </c>
      <c r="I110" s="126" t="s">
        <v>1143</v>
      </c>
      <c r="J110" s="79" t="s">
        <v>3005</v>
      </c>
      <c r="K110" s="4" t="s">
        <v>4069</v>
      </c>
      <c r="L110" s="254" t="s">
        <v>1616</v>
      </c>
      <c r="M110" s="83" t="s">
        <v>1614</v>
      </c>
      <c r="N110" s="58" t="s">
        <v>3005</v>
      </c>
      <c r="O110" s="614" t="s">
        <v>2086</v>
      </c>
      <c r="P110" s="418">
        <v>3</v>
      </c>
      <c r="Q110" s="1" t="s">
        <v>2657</v>
      </c>
      <c r="R110" s="2">
        <v>90</v>
      </c>
      <c r="S110" s="246" t="s">
        <v>2188</v>
      </c>
      <c r="T110" s="1" t="s">
        <v>2189</v>
      </c>
      <c r="U110" s="3" t="s">
        <v>1923</v>
      </c>
      <c r="V110" s="18" t="s">
        <v>1923</v>
      </c>
      <c r="W110" s="79" t="s">
        <v>3979</v>
      </c>
      <c r="X110" s="79" t="s">
        <v>3978</v>
      </c>
      <c r="Y110" s="132">
        <f t="shared" si="3"/>
        <v>6</v>
      </c>
      <c r="Z110" s="132" t="str">
        <f t="shared" si="4"/>
        <v>0</v>
      </c>
      <c r="AA110" s="372">
        <f t="shared" si="5"/>
        <v>6</v>
      </c>
      <c r="AB110" s="520"/>
      <c r="AC110" s="528"/>
    </row>
    <row r="111" spans="1:29" s="501" customFormat="1" ht="12" customHeight="1" x14ac:dyDescent="0.2">
      <c r="A111" s="1" t="s">
        <v>4446</v>
      </c>
      <c r="B111" s="2">
        <v>216</v>
      </c>
      <c r="C111" s="1" t="s">
        <v>4447</v>
      </c>
      <c r="D111" s="85" t="s">
        <v>1913</v>
      </c>
      <c r="E111" s="79" t="s">
        <v>5516</v>
      </c>
      <c r="F111" s="275">
        <v>1</v>
      </c>
      <c r="G111" s="418">
        <v>3</v>
      </c>
      <c r="H111" s="79" t="s">
        <v>1561</v>
      </c>
      <c r="I111" s="126" t="s">
        <v>1143</v>
      </c>
      <c r="J111" s="79" t="s">
        <v>3005</v>
      </c>
      <c r="K111" s="4" t="s">
        <v>4069</v>
      </c>
      <c r="L111" s="254" t="s">
        <v>1616</v>
      </c>
      <c r="M111" s="83" t="s">
        <v>1614</v>
      </c>
      <c r="N111" s="58" t="s">
        <v>3005</v>
      </c>
      <c r="O111" s="614" t="s">
        <v>2086</v>
      </c>
      <c r="P111" s="418">
        <v>3</v>
      </c>
      <c r="Q111" s="1" t="s">
        <v>2657</v>
      </c>
      <c r="R111" s="2">
        <v>90</v>
      </c>
      <c r="S111" s="246" t="s">
        <v>2188</v>
      </c>
      <c r="T111" s="1" t="s">
        <v>2189</v>
      </c>
      <c r="U111" s="3" t="s">
        <v>1923</v>
      </c>
      <c r="V111" s="18" t="s">
        <v>1923</v>
      </c>
      <c r="W111" s="79" t="s">
        <v>3979</v>
      </c>
      <c r="X111" s="79" t="s">
        <v>3978</v>
      </c>
      <c r="Y111" s="132">
        <f t="shared" si="3"/>
        <v>6</v>
      </c>
      <c r="Z111" s="132" t="str">
        <f t="shared" si="4"/>
        <v>0</v>
      </c>
      <c r="AA111" s="372">
        <f t="shared" si="5"/>
        <v>6</v>
      </c>
      <c r="AB111" s="520"/>
      <c r="AC111" s="528"/>
    </row>
    <row r="112" spans="1:29" s="501" customFormat="1" ht="12" customHeight="1" x14ac:dyDescent="0.2">
      <c r="A112" s="1" t="s">
        <v>4446</v>
      </c>
      <c r="B112" s="2">
        <v>216</v>
      </c>
      <c r="C112" s="1" t="s">
        <v>4447</v>
      </c>
      <c r="D112" s="85" t="s">
        <v>1914</v>
      </c>
      <c r="E112" s="3" t="s">
        <v>5516</v>
      </c>
      <c r="F112" s="3">
        <v>1</v>
      </c>
      <c r="G112" s="418">
        <v>4</v>
      </c>
      <c r="H112" s="3" t="s">
        <v>1561</v>
      </c>
      <c r="I112" s="126" t="s">
        <v>1143</v>
      </c>
      <c r="J112" s="79" t="s">
        <v>3005</v>
      </c>
      <c r="K112" s="4" t="s">
        <v>4069</v>
      </c>
      <c r="L112" s="254" t="s">
        <v>1616</v>
      </c>
      <c r="M112" s="83" t="s">
        <v>1614</v>
      </c>
      <c r="N112" s="58" t="s">
        <v>3005</v>
      </c>
      <c r="O112" s="614" t="s">
        <v>2086</v>
      </c>
      <c r="P112" s="418">
        <v>4</v>
      </c>
      <c r="Q112" s="1" t="s">
        <v>2657</v>
      </c>
      <c r="R112" s="2">
        <v>40</v>
      </c>
      <c r="S112" s="246" t="s">
        <v>2188</v>
      </c>
      <c r="T112" s="1" t="s">
        <v>2189</v>
      </c>
      <c r="U112" s="3" t="s">
        <v>1923</v>
      </c>
      <c r="V112" s="18" t="s">
        <v>1923</v>
      </c>
      <c r="W112" s="79" t="s">
        <v>3979</v>
      </c>
      <c r="X112" s="79" t="s">
        <v>3978</v>
      </c>
      <c r="Y112" s="132">
        <f t="shared" si="3"/>
        <v>8</v>
      </c>
      <c r="Z112" s="132" t="str">
        <f t="shared" si="4"/>
        <v>0</v>
      </c>
      <c r="AA112" s="372">
        <f t="shared" si="5"/>
        <v>8</v>
      </c>
      <c r="AB112" s="520"/>
      <c r="AC112" s="528"/>
    </row>
    <row r="113" spans="1:29" s="501" customFormat="1" ht="12" customHeight="1" x14ac:dyDescent="0.2">
      <c r="A113" s="1" t="s">
        <v>4446</v>
      </c>
      <c r="B113" s="2">
        <v>216</v>
      </c>
      <c r="C113" s="1" t="s">
        <v>4447</v>
      </c>
      <c r="D113" s="85" t="s">
        <v>1915</v>
      </c>
      <c r="E113" s="3" t="s">
        <v>5516</v>
      </c>
      <c r="F113" s="3">
        <v>1</v>
      </c>
      <c r="G113" s="418">
        <v>4</v>
      </c>
      <c r="H113" s="3" t="s">
        <v>1561</v>
      </c>
      <c r="I113" s="126" t="s">
        <v>1143</v>
      </c>
      <c r="J113" s="79" t="s">
        <v>3005</v>
      </c>
      <c r="K113" s="4" t="s">
        <v>4069</v>
      </c>
      <c r="L113" s="254" t="s">
        <v>1616</v>
      </c>
      <c r="M113" s="83" t="s">
        <v>1614</v>
      </c>
      <c r="N113" s="58" t="s">
        <v>3005</v>
      </c>
      <c r="O113" s="614" t="s">
        <v>2086</v>
      </c>
      <c r="P113" s="418">
        <v>4</v>
      </c>
      <c r="Q113" s="1" t="s">
        <v>2657</v>
      </c>
      <c r="R113" s="2">
        <v>40</v>
      </c>
      <c r="S113" s="246" t="s">
        <v>2188</v>
      </c>
      <c r="T113" s="1" t="s">
        <v>2189</v>
      </c>
      <c r="U113" s="3" t="s">
        <v>1923</v>
      </c>
      <c r="V113" s="18" t="s">
        <v>1923</v>
      </c>
      <c r="W113" s="79" t="s">
        <v>3979</v>
      </c>
      <c r="X113" s="79" t="s">
        <v>3978</v>
      </c>
      <c r="Y113" s="132">
        <f t="shared" si="3"/>
        <v>8</v>
      </c>
      <c r="Z113" s="132" t="str">
        <f t="shared" si="4"/>
        <v>0</v>
      </c>
      <c r="AA113" s="372">
        <f t="shared" si="5"/>
        <v>8</v>
      </c>
      <c r="AB113" s="520"/>
      <c r="AC113" s="528"/>
    </row>
    <row r="114" spans="1:29" s="501" customFormat="1" ht="12" customHeight="1" x14ac:dyDescent="0.2">
      <c r="A114" s="491"/>
      <c r="B114" s="492"/>
      <c r="C114" s="491"/>
      <c r="D114" s="505"/>
      <c r="E114" s="504"/>
      <c r="G114" s="519"/>
      <c r="H114" s="504"/>
      <c r="I114" s="497"/>
      <c r="J114" s="498"/>
      <c r="K114" s="499"/>
      <c r="L114" s="500" t="s">
        <v>1616</v>
      </c>
      <c r="M114" s="504"/>
      <c r="N114" s="498"/>
      <c r="P114" s="519"/>
      <c r="Q114" s="491"/>
      <c r="R114" s="492"/>
      <c r="S114" s="588"/>
      <c r="T114" s="491"/>
      <c r="U114" s="496"/>
      <c r="V114" s="530"/>
      <c r="W114" s="504"/>
      <c r="X114" s="504"/>
      <c r="Y114" s="132">
        <f t="shared" si="3"/>
        <v>0</v>
      </c>
      <c r="Z114" s="132" t="str">
        <f t="shared" si="4"/>
        <v>0</v>
      </c>
      <c r="AA114" s="372" t="str">
        <f t="shared" si="5"/>
        <v>0</v>
      </c>
      <c r="AB114" s="520"/>
      <c r="AC114" s="528"/>
    </row>
    <row r="115" spans="1:29" s="599" customFormat="1" ht="12" customHeight="1" thickBot="1" x14ac:dyDescent="0.25">
      <c r="A115" s="597"/>
      <c r="B115" s="598"/>
      <c r="C115" s="597"/>
      <c r="G115" s="603">
        <f>SUM(G90:G113)</f>
        <v>54</v>
      </c>
      <c r="I115" s="601"/>
      <c r="K115" s="601"/>
      <c r="L115" s="602"/>
      <c r="M115" s="621">
        <f>G115-P115</f>
        <v>0</v>
      </c>
      <c r="N115" s="604"/>
      <c r="P115" s="603">
        <f>SUM(P90:P114)</f>
        <v>54</v>
      </c>
      <c r="Q115" s="622"/>
      <c r="R115" s="598"/>
      <c r="S115" s="605"/>
      <c r="T115" s="597"/>
      <c r="Y115" s="132">
        <f t="shared" si="3"/>
        <v>0</v>
      </c>
      <c r="Z115" s="132" t="str">
        <f t="shared" si="4"/>
        <v>0</v>
      </c>
      <c r="AA115" s="372" t="str">
        <f t="shared" si="5"/>
        <v>0</v>
      </c>
      <c r="AB115" s="606"/>
      <c r="AC115" s="607"/>
    </row>
    <row r="116" spans="1:29" s="18" customFormat="1" ht="12" customHeight="1" x14ac:dyDescent="0.2">
      <c r="A116" s="16"/>
      <c r="B116" s="17"/>
      <c r="C116" s="341" t="s">
        <v>1924</v>
      </c>
      <c r="D116" s="16"/>
      <c r="G116" s="19"/>
      <c r="I116" s="19" t="s">
        <v>1925</v>
      </c>
      <c r="K116" s="19"/>
      <c r="L116" s="254"/>
      <c r="O116" s="122" t="s">
        <v>1926</v>
      </c>
      <c r="Q116" s="16"/>
      <c r="R116" s="17"/>
      <c r="S116" s="533"/>
      <c r="T116" s="16"/>
      <c r="Y116" s="132">
        <f t="shared" si="3"/>
        <v>0</v>
      </c>
      <c r="Z116" s="132" t="str">
        <f t="shared" si="4"/>
        <v>0</v>
      </c>
      <c r="AA116" s="372" t="str">
        <f t="shared" si="5"/>
        <v>0</v>
      </c>
      <c r="AC116" s="20"/>
    </row>
    <row r="117" spans="1:29" s="18" customFormat="1" ht="12" customHeight="1" x14ac:dyDescent="0.2">
      <c r="A117" s="1" t="s">
        <v>2190</v>
      </c>
      <c r="B117" s="2">
        <v>103</v>
      </c>
      <c r="C117" s="1" t="s">
        <v>2657</v>
      </c>
      <c r="D117" s="1" t="s">
        <v>5515</v>
      </c>
      <c r="E117" s="3" t="s">
        <v>5516</v>
      </c>
      <c r="F117" s="3">
        <v>16</v>
      </c>
      <c r="G117" s="140">
        <v>25</v>
      </c>
      <c r="H117" s="140"/>
      <c r="I117" s="116" t="s">
        <v>1611</v>
      </c>
      <c r="J117" s="18" t="s">
        <v>3005</v>
      </c>
      <c r="K117" s="51" t="s">
        <v>1441</v>
      </c>
      <c r="L117" s="103" t="s">
        <v>1616</v>
      </c>
      <c r="M117" s="3" t="s">
        <v>5517</v>
      </c>
      <c r="N117" s="18" t="s">
        <v>3005</v>
      </c>
      <c r="O117" s="83" t="s">
        <v>1611</v>
      </c>
      <c r="P117" s="3">
        <v>25</v>
      </c>
      <c r="Q117" s="1" t="s">
        <v>5528</v>
      </c>
      <c r="R117" s="2">
        <v>43.75</v>
      </c>
      <c r="S117" s="244" t="s">
        <v>5040</v>
      </c>
      <c r="T117" s="1" t="s">
        <v>1986</v>
      </c>
      <c r="U117" s="18" t="s">
        <v>1683</v>
      </c>
      <c r="V117" s="18" t="s">
        <v>1683</v>
      </c>
      <c r="W117" s="18" t="s">
        <v>3979</v>
      </c>
      <c r="X117" s="18" t="s">
        <v>5042</v>
      </c>
      <c r="Y117" s="132">
        <f t="shared" si="3"/>
        <v>800</v>
      </c>
      <c r="Z117" s="132">
        <f t="shared" si="4"/>
        <v>800</v>
      </c>
      <c r="AA117" s="372" t="str">
        <f t="shared" si="5"/>
        <v>0</v>
      </c>
      <c r="AC117" s="20"/>
    </row>
    <row r="118" spans="1:29" s="18" customFormat="1" ht="12" customHeight="1" x14ac:dyDescent="0.2">
      <c r="A118" s="16" t="s">
        <v>1958</v>
      </c>
      <c r="B118" s="17">
        <v>415</v>
      </c>
      <c r="C118" s="16" t="s">
        <v>5523</v>
      </c>
      <c r="D118" s="16" t="s">
        <v>5515</v>
      </c>
      <c r="E118" s="18" t="s">
        <v>5516</v>
      </c>
      <c r="F118" s="18">
        <v>16</v>
      </c>
      <c r="G118" s="18">
        <v>25</v>
      </c>
      <c r="I118" s="116" t="s">
        <v>1963</v>
      </c>
      <c r="J118" s="18" t="s">
        <v>3005</v>
      </c>
      <c r="K118" s="19" t="s">
        <v>1734</v>
      </c>
      <c r="L118" s="103" t="s">
        <v>1616</v>
      </c>
      <c r="M118" s="3" t="s">
        <v>1941</v>
      </c>
      <c r="N118" s="3" t="s">
        <v>3005</v>
      </c>
      <c r="O118" s="83" t="s">
        <v>2191</v>
      </c>
      <c r="P118" s="3">
        <v>25</v>
      </c>
      <c r="Q118" s="1" t="s">
        <v>5528</v>
      </c>
      <c r="R118" s="2">
        <v>89</v>
      </c>
      <c r="S118" s="244" t="s">
        <v>2192</v>
      </c>
      <c r="T118" s="1" t="s">
        <v>1944</v>
      </c>
      <c r="U118" s="18" t="s">
        <v>1683</v>
      </c>
      <c r="V118" s="18" t="s">
        <v>1683</v>
      </c>
      <c r="W118" s="18" t="s">
        <v>3979</v>
      </c>
      <c r="X118" s="18" t="s">
        <v>3978</v>
      </c>
      <c r="Y118" s="132">
        <f t="shared" si="3"/>
        <v>800</v>
      </c>
      <c r="Z118" s="132" t="str">
        <f t="shared" si="4"/>
        <v>0</v>
      </c>
      <c r="AA118" s="372">
        <f t="shared" si="5"/>
        <v>800</v>
      </c>
      <c r="AC118" s="20"/>
    </row>
    <row r="119" spans="1:29" s="18" customFormat="1" ht="12" customHeight="1" x14ac:dyDescent="0.2">
      <c r="A119" s="1" t="s">
        <v>2193</v>
      </c>
      <c r="B119" s="2">
        <v>0</v>
      </c>
      <c r="C119" s="1" t="s">
        <v>2657</v>
      </c>
      <c r="D119" s="1" t="s">
        <v>5515</v>
      </c>
      <c r="E119" s="3" t="s">
        <v>5516</v>
      </c>
      <c r="F119" s="3">
        <v>16</v>
      </c>
      <c r="G119" s="140">
        <v>10</v>
      </c>
      <c r="H119" s="140" t="s">
        <v>1561</v>
      </c>
      <c r="I119" s="19" t="s">
        <v>1993</v>
      </c>
      <c r="J119" s="18" t="s">
        <v>3005</v>
      </c>
      <c r="K119" s="51" t="s">
        <v>4379</v>
      </c>
      <c r="L119" s="274" t="s">
        <v>1616</v>
      </c>
      <c r="M119" s="140" t="s">
        <v>1954</v>
      </c>
      <c r="N119" s="18" t="s">
        <v>3005</v>
      </c>
      <c r="O119" s="116" t="s">
        <v>2194</v>
      </c>
      <c r="P119" s="140">
        <v>10</v>
      </c>
      <c r="Q119" s="1" t="s">
        <v>2657</v>
      </c>
      <c r="R119" s="17">
        <v>0</v>
      </c>
      <c r="S119" s="278" t="s">
        <v>2195</v>
      </c>
      <c r="T119" s="16" t="s">
        <v>2196</v>
      </c>
      <c r="U119" s="18" t="s">
        <v>1683</v>
      </c>
      <c r="V119" s="18" t="s">
        <v>1683</v>
      </c>
      <c r="W119" s="18" t="s">
        <v>3979</v>
      </c>
      <c r="X119" s="18" t="s">
        <v>3978</v>
      </c>
      <c r="Y119" s="132">
        <f t="shared" si="3"/>
        <v>320</v>
      </c>
      <c r="Z119" s="132" t="str">
        <f t="shared" si="4"/>
        <v>0</v>
      </c>
      <c r="AA119" s="372">
        <f t="shared" si="5"/>
        <v>320</v>
      </c>
      <c r="AC119" s="20"/>
    </row>
    <row r="120" spans="1:29" s="18" customFormat="1" ht="12" customHeight="1" x14ac:dyDescent="0.2">
      <c r="A120" s="1" t="s">
        <v>2193</v>
      </c>
      <c r="B120" s="2">
        <v>0</v>
      </c>
      <c r="C120" s="1" t="s">
        <v>2657</v>
      </c>
      <c r="D120" s="1" t="s">
        <v>5515</v>
      </c>
      <c r="E120" s="3" t="s">
        <v>5516</v>
      </c>
      <c r="F120" s="3">
        <v>16</v>
      </c>
      <c r="G120" s="140">
        <v>40</v>
      </c>
      <c r="H120" s="140" t="s">
        <v>1561</v>
      </c>
      <c r="I120" s="19" t="s">
        <v>1993</v>
      </c>
      <c r="J120" s="18" t="s">
        <v>3005</v>
      </c>
      <c r="K120" s="51" t="s">
        <v>4379</v>
      </c>
      <c r="L120" s="274" t="s">
        <v>1616</v>
      </c>
      <c r="M120" s="140" t="s">
        <v>1954</v>
      </c>
      <c r="N120" s="18" t="s">
        <v>3005</v>
      </c>
      <c r="O120" s="116" t="s">
        <v>2197</v>
      </c>
      <c r="P120" s="140">
        <v>40</v>
      </c>
      <c r="Q120" s="1" t="s">
        <v>2657</v>
      </c>
      <c r="R120" s="17">
        <v>0</v>
      </c>
      <c r="S120" s="278" t="s">
        <v>2198</v>
      </c>
      <c r="T120" s="16" t="s">
        <v>2199</v>
      </c>
      <c r="U120" s="18" t="s">
        <v>1683</v>
      </c>
      <c r="V120" s="18" t="s">
        <v>1683</v>
      </c>
      <c r="W120" s="18" t="s">
        <v>3979</v>
      </c>
      <c r="X120" s="18" t="s">
        <v>3978</v>
      </c>
      <c r="Y120" s="132">
        <f t="shared" si="3"/>
        <v>1280</v>
      </c>
      <c r="Z120" s="132" t="str">
        <f t="shared" si="4"/>
        <v>0</v>
      </c>
      <c r="AA120" s="372">
        <f t="shared" si="5"/>
        <v>1280</v>
      </c>
      <c r="AC120" s="20"/>
    </row>
    <row r="121" spans="1:29" s="18" customFormat="1" ht="12" customHeight="1" x14ac:dyDescent="0.2">
      <c r="A121" s="16" t="s">
        <v>1945</v>
      </c>
      <c r="B121" s="17">
        <v>285</v>
      </c>
      <c r="C121" s="16" t="s">
        <v>5514</v>
      </c>
      <c r="D121" s="16" t="s">
        <v>5515</v>
      </c>
      <c r="E121" s="18" t="s">
        <v>5516</v>
      </c>
      <c r="F121" s="18">
        <v>16</v>
      </c>
      <c r="G121" s="18">
        <v>25</v>
      </c>
      <c r="I121" s="116" t="s">
        <v>2144</v>
      </c>
      <c r="J121" s="18" t="s">
        <v>3005</v>
      </c>
      <c r="K121" s="19" t="s">
        <v>4291</v>
      </c>
      <c r="L121" s="274" t="s">
        <v>1616</v>
      </c>
      <c r="M121" s="140" t="s">
        <v>1954</v>
      </c>
      <c r="N121" s="18" t="s">
        <v>3005</v>
      </c>
      <c r="O121" s="116" t="s">
        <v>2200</v>
      </c>
      <c r="P121" s="140">
        <v>25</v>
      </c>
      <c r="Q121" s="1" t="s">
        <v>2657</v>
      </c>
      <c r="R121" s="17">
        <v>0</v>
      </c>
      <c r="S121" s="278" t="s">
        <v>2201</v>
      </c>
      <c r="T121" s="16" t="s">
        <v>2196</v>
      </c>
      <c r="U121" s="18" t="s">
        <v>1683</v>
      </c>
      <c r="V121" s="18" t="s">
        <v>1683</v>
      </c>
      <c r="W121" s="18" t="s">
        <v>3979</v>
      </c>
      <c r="X121" s="18" t="s">
        <v>3978</v>
      </c>
      <c r="Y121" s="132">
        <f t="shared" si="3"/>
        <v>800</v>
      </c>
      <c r="Z121" s="132" t="str">
        <f t="shared" si="4"/>
        <v>0</v>
      </c>
      <c r="AA121" s="372">
        <f t="shared" si="5"/>
        <v>800</v>
      </c>
      <c r="AC121" s="20"/>
    </row>
    <row r="122" spans="1:29" s="18" customFormat="1" ht="12" customHeight="1" x14ac:dyDescent="0.2">
      <c r="A122" s="16" t="s">
        <v>1958</v>
      </c>
      <c r="B122" s="17">
        <v>415</v>
      </c>
      <c r="C122" s="16" t="s">
        <v>5523</v>
      </c>
      <c r="D122" s="16" t="s">
        <v>5515</v>
      </c>
      <c r="E122" s="18" t="s">
        <v>5516</v>
      </c>
      <c r="F122" s="18">
        <v>16</v>
      </c>
      <c r="G122" s="18">
        <v>25</v>
      </c>
      <c r="I122" s="116" t="s">
        <v>1959</v>
      </c>
      <c r="J122" s="18" t="s">
        <v>3005</v>
      </c>
      <c r="K122" s="19" t="s">
        <v>1734</v>
      </c>
      <c r="L122" s="103" t="s">
        <v>1616</v>
      </c>
      <c r="M122" s="140" t="s">
        <v>1947</v>
      </c>
      <c r="N122" s="18" t="s">
        <v>3005</v>
      </c>
      <c r="O122" s="116" t="s">
        <v>2122</v>
      </c>
      <c r="P122" s="140">
        <v>25</v>
      </c>
      <c r="Q122" s="1" t="s">
        <v>2657</v>
      </c>
      <c r="R122" s="2">
        <v>108</v>
      </c>
      <c r="S122" s="334" t="s">
        <v>2202</v>
      </c>
      <c r="T122" s="1" t="s">
        <v>2203</v>
      </c>
      <c r="U122" s="18" t="s">
        <v>1683</v>
      </c>
      <c r="V122" s="18" t="s">
        <v>1683</v>
      </c>
      <c r="W122" s="18" t="s">
        <v>3979</v>
      </c>
      <c r="X122" s="18" t="s">
        <v>3978</v>
      </c>
      <c r="Y122" s="132">
        <f t="shared" si="3"/>
        <v>800</v>
      </c>
      <c r="Z122" s="132" t="str">
        <f t="shared" si="4"/>
        <v>0</v>
      </c>
      <c r="AA122" s="372">
        <f t="shared" si="5"/>
        <v>800</v>
      </c>
      <c r="AC122" s="20"/>
    </row>
    <row r="123" spans="1:29" s="18" customFormat="1" ht="12" customHeight="1" x14ac:dyDescent="0.2">
      <c r="A123" s="16" t="s">
        <v>1984</v>
      </c>
      <c r="B123" s="17">
        <v>67</v>
      </c>
      <c r="C123" s="16" t="s">
        <v>5514</v>
      </c>
      <c r="D123" s="16" t="s">
        <v>5515</v>
      </c>
      <c r="E123" s="18" t="s">
        <v>5516</v>
      </c>
      <c r="F123" s="18">
        <v>16</v>
      </c>
      <c r="G123" s="18">
        <v>25</v>
      </c>
      <c r="I123" s="122" t="s">
        <v>2204</v>
      </c>
      <c r="J123" s="18" t="s">
        <v>3005</v>
      </c>
      <c r="K123" s="19" t="s">
        <v>1613</v>
      </c>
      <c r="L123" s="274" t="s">
        <v>1616</v>
      </c>
      <c r="M123" s="18" t="s">
        <v>1614</v>
      </c>
      <c r="N123" s="18" t="s">
        <v>3005</v>
      </c>
      <c r="O123" s="83" t="s">
        <v>2010</v>
      </c>
      <c r="P123" s="18">
        <v>25</v>
      </c>
      <c r="Q123" s="16" t="s">
        <v>5514</v>
      </c>
      <c r="R123" s="17">
        <v>48.1</v>
      </c>
      <c r="S123" s="246" t="s">
        <v>2205</v>
      </c>
      <c r="T123" s="16" t="s">
        <v>1971</v>
      </c>
      <c r="U123" s="18" t="s">
        <v>1683</v>
      </c>
      <c r="V123" s="18" t="s">
        <v>1683</v>
      </c>
      <c r="W123" s="18" t="s">
        <v>3979</v>
      </c>
      <c r="X123" s="18" t="s">
        <v>5042</v>
      </c>
      <c r="Y123" s="132">
        <f t="shared" si="3"/>
        <v>800</v>
      </c>
      <c r="Z123" s="132">
        <f t="shared" si="4"/>
        <v>800</v>
      </c>
      <c r="AA123" s="372" t="str">
        <f t="shared" si="5"/>
        <v>0</v>
      </c>
      <c r="AC123" s="20"/>
    </row>
    <row r="124" spans="1:29" s="18" customFormat="1" ht="12" customHeight="1" x14ac:dyDescent="0.2">
      <c r="A124" s="1" t="s">
        <v>1987</v>
      </c>
      <c r="B124" s="2">
        <v>220</v>
      </c>
      <c r="C124" s="1" t="s">
        <v>5514</v>
      </c>
      <c r="D124" s="1" t="s">
        <v>5515</v>
      </c>
      <c r="E124" s="3" t="s">
        <v>5516</v>
      </c>
      <c r="F124" s="3">
        <v>16</v>
      </c>
      <c r="G124" s="3">
        <v>25</v>
      </c>
      <c r="H124" s="3"/>
      <c r="I124" s="113"/>
      <c r="J124" s="18" t="s">
        <v>3005</v>
      </c>
      <c r="K124" s="4" t="s">
        <v>1439</v>
      </c>
      <c r="L124" s="103" t="s">
        <v>1616</v>
      </c>
      <c r="M124" s="3" t="s">
        <v>1614</v>
      </c>
      <c r="N124" s="3" t="s">
        <v>3005</v>
      </c>
      <c r="O124" s="3" t="s">
        <v>1988</v>
      </c>
      <c r="P124" s="3">
        <v>25</v>
      </c>
      <c r="Q124" s="1" t="s">
        <v>5528</v>
      </c>
      <c r="R124" s="2">
        <v>41.5</v>
      </c>
      <c r="S124" s="244" t="s">
        <v>5040</v>
      </c>
      <c r="T124" s="1" t="s">
        <v>1989</v>
      </c>
      <c r="U124" s="18" t="s">
        <v>1683</v>
      </c>
      <c r="V124" s="18" t="s">
        <v>1683</v>
      </c>
      <c r="W124" s="18" t="s">
        <v>3979</v>
      </c>
      <c r="X124" s="18" t="s">
        <v>5042</v>
      </c>
      <c r="Y124" s="132">
        <f t="shared" si="3"/>
        <v>800</v>
      </c>
      <c r="Z124" s="132">
        <f t="shared" si="4"/>
        <v>800</v>
      </c>
      <c r="AA124" s="372" t="str">
        <f t="shared" si="5"/>
        <v>0</v>
      </c>
      <c r="AC124" s="20"/>
    </row>
    <row r="125" spans="1:29" s="18" customFormat="1" ht="12" customHeight="1" x14ac:dyDescent="0.2">
      <c r="A125" s="1" t="s">
        <v>1930</v>
      </c>
      <c r="B125" s="2">
        <v>285</v>
      </c>
      <c r="C125" s="1" t="s">
        <v>5523</v>
      </c>
      <c r="D125" s="1" t="s">
        <v>5515</v>
      </c>
      <c r="E125" s="3" t="s">
        <v>5516</v>
      </c>
      <c r="F125" s="3">
        <v>16</v>
      </c>
      <c r="G125" s="3">
        <v>1</v>
      </c>
      <c r="H125" s="3" t="s">
        <v>1561</v>
      </c>
      <c r="I125" s="112" t="s">
        <v>1931</v>
      </c>
      <c r="J125" s="3" t="s">
        <v>3005</v>
      </c>
      <c r="K125" s="4" t="s">
        <v>4979</v>
      </c>
      <c r="L125" s="103" t="s">
        <v>1616</v>
      </c>
      <c r="M125" s="18" t="s">
        <v>4300</v>
      </c>
      <c r="N125" s="18" t="s">
        <v>3005</v>
      </c>
      <c r="O125" s="83" t="s">
        <v>2206</v>
      </c>
      <c r="P125" s="18">
        <v>1</v>
      </c>
      <c r="Q125" s="16" t="s">
        <v>1858</v>
      </c>
      <c r="R125" s="17">
        <v>24.73</v>
      </c>
      <c r="S125" s="67" t="s">
        <v>2207</v>
      </c>
      <c r="T125" s="16" t="s">
        <v>1859</v>
      </c>
      <c r="U125" s="18" t="s">
        <v>1683</v>
      </c>
      <c r="V125" s="18" t="s">
        <v>1683</v>
      </c>
      <c r="W125" s="18" t="s">
        <v>3979</v>
      </c>
      <c r="X125" s="18" t="s">
        <v>3978</v>
      </c>
      <c r="Y125" s="132">
        <f t="shared" si="3"/>
        <v>32</v>
      </c>
      <c r="Z125" s="132" t="str">
        <f t="shared" si="4"/>
        <v>0</v>
      </c>
      <c r="AA125" s="372">
        <f t="shared" si="5"/>
        <v>32</v>
      </c>
      <c r="AC125" s="20"/>
    </row>
    <row r="126" spans="1:29" s="18" customFormat="1" ht="12" customHeight="1" x14ac:dyDescent="0.2">
      <c r="A126" s="16" t="s">
        <v>1784</v>
      </c>
      <c r="B126" s="17">
        <v>309</v>
      </c>
      <c r="C126" s="16" t="s">
        <v>5514</v>
      </c>
      <c r="D126" s="16" t="s">
        <v>5515</v>
      </c>
      <c r="E126" s="18" t="s">
        <v>5516</v>
      </c>
      <c r="F126" s="18">
        <v>16</v>
      </c>
      <c r="G126" s="18">
        <v>25</v>
      </c>
      <c r="I126" s="116" t="s">
        <v>2208</v>
      </c>
      <c r="J126" s="3" t="s">
        <v>3005</v>
      </c>
      <c r="K126" s="4" t="s">
        <v>4979</v>
      </c>
      <c r="L126" s="103" t="s">
        <v>1616</v>
      </c>
      <c r="M126" s="18" t="s">
        <v>4300</v>
      </c>
      <c r="N126" s="18" t="s">
        <v>3005</v>
      </c>
      <c r="O126" s="83" t="s">
        <v>2206</v>
      </c>
      <c r="P126" s="18">
        <v>25</v>
      </c>
      <c r="Q126" s="16" t="s">
        <v>1858</v>
      </c>
      <c r="R126" s="17">
        <v>24.73</v>
      </c>
      <c r="S126" s="244" t="s">
        <v>2209</v>
      </c>
      <c r="T126" s="16" t="s">
        <v>1859</v>
      </c>
      <c r="U126" s="18" t="s">
        <v>1683</v>
      </c>
      <c r="V126" s="18" t="s">
        <v>1683</v>
      </c>
      <c r="W126" s="18" t="s">
        <v>3979</v>
      </c>
      <c r="X126" s="18" t="s">
        <v>3978</v>
      </c>
      <c r="Y126" s="132">
        <f t="shared" si="3"/>
        <v>800</v>
      </c>
      <c r="Z126" s="132" t="str">
        <f t="shared" si="4"/>
        <v>0</v>
      </c>
      <c r="AA126" s="372">
        <f t="shared" si="5"/>
        <v>800</v>
      </c>
      <c r="AC126" s="20"/>
    </row>
    <row r="127" spans="1:29" s="18" customFormat="1" ht="12" customHeight="1" x14ac:dyDescent="0.2">
      <c r="A127" s="16" t="s">
        <v>1937</v>
      </c>
      <c r="B127" s="17">
        <v>305</v>
      </c>
      <c r="C127" s="16" t="s">
        <v>5523</v>
      </c>
      <c r="D127" s="16" t="s">
        <v>5515</v>
      </c>
      <c r="E127" s="18" t="s">
        <v>5516</v>
      </c>
      <c r="F127" s="18">
        <v>16</v>
      </c>
      <c r="G127" s="18">
        <v>25</v>
      </c>
      <c r="I127" s="116" t="s">
        <v>2130</v>
      </c>
      <c r="J127" s="18" t="s">
        <v>3005</v>
      </c>
      <c r="K127" s="19" t="s">
        <v>4170</v>
      </c>
      <c r="L127" s="103" t="s">
        <v>1616</v>
      </c>
      <c r="M127" s="18" t="s">
        <v>4300</v>
      </c>
      <c r="N127" s="18" t="s">
        <v>3005</v>
      </c>
      <c r="O127" s="83" t="s">
        <v>2210</v>
      </c>
      <c r="P127" s="18">
        <v>25</v>
      </c>
      <c r="Q127" s="16" t="s">
        <v>1858</v>
      </c>
      <c r="R127" s="17">
        <v>24.73</v>
      </c>
      <c r="S127" s="67" t="s">
        <v>2211</v>
      </c>
      <c r="T127" s="16" t="s">
        <v>1859</v>
      </c>
      <c r="U127" s="18" t="s">
        <v>1683</v>
      </c>
      <c r="V127" s="18" t="s">
        <v>1683</v>
      </c>
      <c r="W127" s="18" t="s">
        <v>3979</v>
      </c>
      <c r="X127" s="18" t="s">
        <v>3978</v>
      </c>
      <c r="Y127" s="132">
        <f t="shared" si="3"/>
        <v>800</v>
      </c>
      <c r="Z127" s="132" t="str">
        <f t="shared" si="4"/>
        <v>0</v>
      </c>
      <c r="AA127" s="372">
        <f t="shared" si="5"/>
        <v>800</v>
      </c>
      <c r="AC127" s="20"/>
    </row>
    <row r="128" spans="1:29" s="18" customFormat="1" ht="12" customHeight="1" x14ac:dyDescent="0.2">
      <c r="A128" s="16" t="s">
        <v>1940</v>
      </c>
      <c r="B128" s="17">
        <v>310</v>
      </c>
      <c r="C128" s="16" t="s">
        <v>5514</v>
      </c>
      <c r="D128" s="16" t="s">
        <v>5515</v>
      </c>
      <c r="E128" s="18" t="s">
        <v>5516</v>
      </c>
      <c r="F128" s="18">
        <v>16</v>
      </c>
      <c r="G128" s="18">
        <v>25</v>
      </c>
      <c r="I128" s="116" t="s">
        <v>2130</v>
      </c>
      <c r="J128" s="18" t="s">
        <v>3005</v>
      </c>
      <c r="K128" s="19" t="s">
        <v>4170</v>
      </c>
      <c r="L128" s="103" t="s">
        <v>1616</v>
      </c>
      <c r="M128" s="18" t="s">
        <v>4300</v>
      </c>
      <c r="N128" s="18" t="s">
        <v>3005</v>
      </c>
      <c r="O128" s="83" t="s">
        <v>2210</v>
      </c>
      <c r="P128" s="18">
        <v>25</v>
      </c>
      <c r="Q128" s="16" t="s">
        <v>1858</v>
      </c>
      <c r="R128" s="17">
        <v>24.73</v>
      </c>
      <c r="S128" s="67" t="s">
        <v>2212</v>
      </c>
      <c r="T128" s="16" t="s">
        <v>1859</v>
      </c>
      <c r="U128" s="18" t="s">
        <v>1683</v>
      </c>
      <c r="V128" s="18" t="s">
        <v>1683</v>
      </c>
      <c r="W128" s="18" t="s">
        <v>3979</v>
      </c>
      <c r="X128" s="18" t="s">
        <v>3978</v>
      </c>
      <c r="Y128" s="132">
        <f t="shared" si="3"/>
        <v>800</v>
      </c>
      <c r="Z128" s="132" t="str">
        <f t="shared" si="4"/>
        <v>0</v>
      </c>
      <c r="AA128" s="372">
        <f t="shared" si="5"/>
        <v>800</v>
      </c>
      <c r="AC128" s="20"/>
    </row>
    <row r="129" spans="1:32" s="18" customFormat="1" ht="12" customHeight="1" x14ac:dyDescent="0.2">
      <c r="A129" s="16" t="s">
        <v>1951</v>
      </c>
      <c r="B129" s="17">
        <v>29.03</v>
      </c>
      <c r="C129" s="16" t="s">
        <v>5528</v>
      </c>
      <c r="D129" s="16" t="s">
        <v>5515</v>
      </c>
      <c r="E129" s="18" t="s">
        <v>5516</v>
      </c>
      <c r="F129" s="18">
        <v>16</v>
      </c>
      <c r="G129" s="18">
        <v>25</v>
      </c>
      <c r="I129" s="116" t="s">
        <v>2213</v>
      </c>
      <c r="J129" s="18" t="s">
        <v>3005</v>
      </c>
      <c r="K129" s="19" t="s">
        <v>1953</v>
      </c>
      <c r="L129" s="103" t="s">
        <v>1616</v>
      </c>
      <c r="M129" s="18" t="s">
        <v>4300</v>
      </c>
      <c r="N129" s="18" t="s">
        <v>3005</v>
      </c>
      <c r="O129" s="83" t="s">
        <v>2214</v>
      </c>
      <c r="P129" s="18">
        <v>25</v>
      </c>
      <c r="Q129" s="16" t="s">
        <v>1858</v>
      </c>
      <c r="R129" s="17">
        <v>24.73</v>
      </c>
      <c r="S129" s="67" t="s">
        <v>2215</v>
      </c>
      <c r="T129" s="16" t="s">
        <v>1859</v>
      </c>
      <c r="U129" s="18" t="s">
        <v>1683</v>
      </c>
      <c r="V129" s="18" t="s">
        <v>1683</v>
      </c>
      <c r="W129" s="18" t="s">
        <v>3979</v>
      </c>
      <c r="X129" s="18" t="s">
        <v>3978</v>
      </c>
      <c r="Y129" s="132">
        <f t="shared" si="3"/>
        <v>800</v>
      </c>
      <c r="Z129" s="132" t="str">
        <f t="shared" si="4"/>
        <v>0</v>
      </c>
      <c r="AA129" s="372">
        <f t="shared" si="5"/>
        <v>800</v>
      </c>
      <c r="AC129" s="20"/>
    </row>
    <row r="130" spans="1:32" s="18" customFormat="1" ht="12" customHeight="1" x14ac:dyDescent="0.2">
      <c r="A130" s="1" t="s">
        <v>1978</v>
      </c>
      <c r="B130" s="2">
        <v>34.6</v>
      </c>
      <c r="C130" s="1" t="s">
        <v>5528</v>
      </c>
      <c r="D130" s="1" t="s">
        <v>5515</v>
      </c>
      <c r="E130" s="3" t="s">
        <v>5516</v>
      </c>
      <c r="F130" s="3">
        <v>16</v>
      </c>
      <c r="G130" s="3">
        <v>25</v>
      </c>
      <c r="H130" s="3"/>
      <c r="I130" s="113" t="s">
        <v>2216</v>
      </c>
      <c r="J130" s="18" t="s">
        <v>3005</v>
      </c>
      <c r="K130" s="4" t="s">
        <v>1613</v>
      </c>
      <c r="L130" s="103" t="s">
        <v>1616</v>
      </c>
      <c r="M130" s="140" t="s">
        <v>4300</v>
      </c>
      <c r="N130" s="18" t="s">
        <v>3005</v>
      </c>
      <c r="O130" s="83" t="s">
        <v>2206</v>
      </c>
      <c r="P130" s="140">
        <v>25</v>
      </c>
      <c r="Q130" s="1" t="s">
        <v>2657</v>
      </c>
      <c r="R130" s="2">
        <v>90</v>
      </c>
      <c r="S130" s="67" t="s">
        <v>2217</v>
      </c>
      <c r="T130" s="1" t="s">
        <v>2218</v>
      </c>
      <c r="U130" s="18" t="s">
        <v>1683</v>
      </c>
      <c r="V130" s="18" t="s">
        <v>1683</v>
      </c>
      <c r="W130" s="18" t="s">
        <v>3979</v>
      </c>
      <c r="X130" s="18" t="s">
        <v>3978</v>
      </c>
      <c r="Y130" s="132">
        <f t="shared" si="3"/>
        <v>800</v>
      </c>
      <c r="Z130" s="132" t="str">
        <f t="shared" si="4"/>
        <v>0</v>
      </c>
      <c r="AA130" s="372">
        <f t="shared" si="5"/>
        <v>800</v>
      </c>
      <c r="AC130" s="20"/>
    </row>
    <row r="131" spans="1:32" s="18" customFormat="1" ht="12" customHeight="1" x14ac:dyDescent="0.2">
      <c r="A131" s="1" t="s">
        <v>2219</v>
      </c>
      <c r="B131" s="2">
        <v>100</v>
      </c>
      <c r="C131" s="1" t="s">
        <v>2657</v>
      </c>
      <c r="D131" s="1" t="s">
        <v>5515</v>
      </c>
      <c r="E131" s="3" t="s">
        <v>5516</v>
      </c>
      <c r="F131" s="3">
        <v>16</v>
      </c>
      <c r="G131" s="140">
        <v>25</v>
      </c>
      <c r="H131" s="140"/>
      <c r="I131" s="122" t="s">
        <v>2220</v>
      </c>
      <c r="J131" s="18" t="s">
        <v>3005</v>
      </c>
      <c r="K131" s="51" t="s">
        <v>4978</v>
      </c>
      <c r="L131" s="103" t="s">
        <v>1616</v>
      </c>
      <c r="M131" s="140" t="s">
        <v>4300</v>
      </c>
      <c r="N131" s="18" t="s">
        <v>3005</v>
      </c>
      <c r="O131" s="83" t="s">
        <v>2221</v>
      </c>
      <c r="P131" s="140">
        <v>25</v>
      </c>
      <c r="Q131" s="1" t="s">
        <v>2657</v>
      </c>
      <c r="R131" s="2">
        <v>95</v>
      </c>
      <c r="S131" s="334" t="s">
        <v>2222</v>
      </c>
      <c r="T131" s="1" t="s">
        <v>2223</v>
      </c>
      <c r="U131" s="18" t="s">
        <v>1683</v>
      </c>
      <c r="V131" s="18" t="s">
        <v>1683</v>
      </c>
      <c r="W131" s="18" t="s">
        <v>3979</v>
      </c>
      <c r="X131" s="18" t="s">
        <v>3978</v>
      </c>
      <c r="Y131" s="132">
        <f t="shared" si="3"/>
        <v>800</v>
      </c>
      <c r="Z131" s="132" t="str">
        <f t="shared" si="4"/>
        <v>0</v>
      </c>
      <c r="AA131" s="372">
        <f t="shared" si="5"/>
        <v>800</v>
      </c>
      <c r="AC131" s="20"/>
    </row>
    <row r="132" spans="1:32" s="18" customFormat="1" ht="12" customHeight="1" x14ac:dyDescent="0.2">
      <c r="A132" s="1" t="s">
        <v>2224</v>
      </c>
      <c r="B132" s="2">
        <v>103</v>
      </c>
      <c r="C132" s="1" t="s">
        <v>2657</v>
      </c>
      <c r="D132" s="1" t="s">
        <v>5515</v>
      </c>
      <c r="E132" s="3" t="s">
        <v>5516</v>
      </c>
      <c r="F132" s="3">
        <v>16</v>
      </c>
      <c r="G132" s="140">
        <v>25</v>
      </c>
      <c r="H132" s="140"/>
      <c r="I132" s="51" t="s">
        <v>2225</v>
      </c>
      <c r="J132" s="18" t="s">
        <v>3005</v>
      </c>
      <c r="K132" s="51" t="s">
        <v>4978</v>
      </c>
      <c r="L132" s="274" t="s">
        <v>1616</v>
      </c>
      <c r="M132" s="18" t="s">
        <v>4709</v>
      </c>
      <c r="N132" s="18" t="s">
        <v>3005</v>
      </c>
      <c r="O132" s="83" t="s">
        <v>2226</v>
      </c>
      <c r="P132" s="18">
        <v>25</v>
      </c>
      <c r="Q132" s="16" t="s">
        <v>5523</v>
      </c>
      <c r="R132" s="17">
        <v>300</v>
      </c>
      <c r="S132" s="246" t="s">
        <v>2227</v>
      </c>
      <c r="T132" s="16" t="s">
        <v>1973</v>
      </c>
      <c r="U132" s="18" t="s">
        <v>1683</v>
      </c>
      <c r="V132" s="18" t="s">
        <v>1683</v>
      </c>
      <c r="W132" s="18" t="s">
        <v>3979</v>
      </c>
      <c r="X132" s="18" t="s">
        <v>3978</v>
      </c>
      <c r="Y132" s="132">
        <f t="shared" si="3"/>
        <v>800</v>
      </c>
      <c r="Z132" s="132" t="str">
        <f t="shared" si="4"/>
        <v>0</v>
      </c>
      <c r="AA132" s="372">
        <f t="shared" si="5"/>
        <v>800</v>
      </c>
      <c r="AC132" s="20"/>
    </row>
    <row r="133" spans="1:32" s="18" customFormat="1" ht="12" customHeight="1" x14ac:dyDescent="0.2">
      <c r="A133" s="1" t="s">
        <v>2193</v>
      </c>
      <c r="B133" s="2">
        <v>0</v>
      </c>
      <c r="C133" s="1" t="s">
        <v>2657</v>
      </c>
      <c r="D133" s="1" t="s">
        <v>5515</v>
      </c>
      <c r="E133" s="3" t="s">
        <v>5516</v>
      </c>
      <c r="F133" s="3">
        <v>16</v>
      </c>
      <c r="G133" s="48">
        <v>25</v>
      </c>
      <c r="H133" s="48"/>
      <c r="I133" s="19" t="s">
        <v>1993</v>
      </c>
      <c r="J133" s="18" t="s">
        <v>3005</v>
      </c>
      <c r="K133" s="49" t="s">
        <v>4379</v>
      </c>
      <c r="L133" s="103" t="s">
        <v>1616</v>
      </c>
      <c r="M133" s="3" t="s">
        <v>4709</v>
      </c>
      <c r="N133" s="3" t="s">
        <v>3005</v>
      </c>
      <c r="O133" s="83" t="s">
        <v>2141</v>
      </c>
      <c r="P133" s="3">
        <v>25</v>
      </c>
      <c r="Q133" s="1" t="s">
        <v>5528</v>
      </c>
      <c r="R133" s="2">
        <v>47.15</v>
      </c>
      <c r="S133" s="244" t="s">
        <v>2228</v>
      </c>
      <c r="T133" s="1" t="s">
        <v>1975</v>
      </c>
      <c r="U133" s="18" t="s">
        <v>1683</v>
      </c>
      <c r="V133" s="18" t="s">
        <v>1683</v>
      </c>
      <c r="W133" s="18" t="s">
        <v>3979</v>
      </c>
      <c r="X133" s="18" t="s">
        <v>3978</v>
      </c>
      <c r="Y133" s="132">
        <f t="shared" si="3"/>
        <v>800</v>
      </c>
      <c r="Z133" s="132" t="str">
        <f t="shared" si="4"/>
        <v>0</v>
      </c>
      <c r="AA133" s="372">
        <f t="shared" si="5"/>
        <v>800</v>
      </c>
      <c r="AC133" s="20"/>
    </row>
    <row r="134" spans="1:32" s="18" customFormat="1" ht="12" customHeight="1" x14ac:dyDescent="0.2">
      <c r="A134" s="1" t="s">
        <v>2229</v>
      </c>
      <c r="B134" s="2">
        <v>105</v>
      </c>
      <c r="C134" s="1" t="s">
        <v>2657</v>
      </c>
      <c r="D134" s="1" t="s">
        <v>5515</v>
      </c>
      <c r="E134" s="3" t="s">
        <v>5516</v>
      </c>
      <c r="F134" s="3">
        <v>16</v>
      </c>
      <c r="G134" s="3">
        <v>25</v>
      </c>
      <c r="H134" s="140"/>
      <c r="I134" s="51" t="s">
        <v>2225</v>
      </c>
      <c r="J134" s="18" t="s">
        <v>3005</v>
      </c>
      <c r="K134" s="51" t="s">
        <v>4434</v>
      </c>
      <c r="L134" s="274" t="s">
        <v>1616</v>
      </c>
      <c r="M134" s="18" t="s">
        <v>4709</v>
      </c>
      <c r="N134" s="18" t="s">
        <v>3005</v>
      </c>
      <c r="O134" s="83" t="s">
        <v>2023</v>
      </c>
      <c r="P134" s="18">
        <v>25</v>
      </c>
      <c r="Q134" s="16" t="s">
        <v>5528</v>
      </c>
      <c r="R134" s="17">
        <v>47.15</v>
      </c>
      <c r="S134" s="246" t="s">
        <v>2230</v>
      </c>
      <c r="T134" s="16" t="s">
        <v>1975</v>
      </c>
      <c r="U134" s="18" t="s">
        <v>1683</v>
      </c>
      <c r="V134" s="18" t="s">
        <v>1683</v>
      </c>
      <c r="W134" s="18" t="s">
        <v>3979</v>
      </c>
      <c r="X134" s="18" t="s">
        <v>3978</v>
      </c>
      <c r="Y134" s="132">
        <f t="shared" si="3"/>
        <v>800</v>
      </c>
      <c r="Z134" s="132" t="str">
        <f t="shared" si="4"/>
        <v>0</v>
      </c>
      <c r="AA134" s="372">
        <f t="shared" si="5"/>
        <v>800</v>
      </c>
      <c r="AC134" s="20"/>
    </row>
    <row r="135" spans="1:32" s="18" customFormat="1" ht="12" customHeight="1" x14ac:dyDescent="0.2">
      <c r="A135" s="1" t="s">
        <v>2231</v>
      </c>
      <c r="B135" s="2">
        <v>103</v>
      </c>
      <c r="C135" s="1" t="s">
        <v>2657</v>
      </c>
      <c r="D135" s="1" t="s">
        <v>5515</v>
      </c>
      <c r="E135" s="3" t="s">
        <v>5516</v>
      </c>
      <c r="F135" s="3">
        <v>16</v>
      </c>
      <c r="G135" s="3">
        <v>25</v>
      </c>
      <c r="H135" s="140"/>
      <c r="I135" s="51" t="s">
        <v>2232</v>
      </c>
      <c r="J135" s="18" t="s">
        <v>3005</v>
      </c>
      <c r="K135" s="51" t="s">
        <v>4434</v>
      </c>
      <c r="L135" s="274" t="s">
        <v>1616</v>
      </c>
      <c r="M135" s="140" t="s">
        <v>4709</v>
      </c>
      <c r="N135" s="18" t="s">
        <v>3005</v>
      </c>
      <c r="O135" s="83" t="s">
        <v>2023</v>
      </c>
      <c r="P135" s="140">
        <v>25</v>
      </c>
      <c r="Q135" s="1" t="s">
        <v>2657</v>
      </c>
      <c r="R135" s="2">
        <v>105</v>
      </c>
      <c r="S135" s="246" t="s">
        <v>2230</v>
      </c>
      <c r="T135" s="1" t="s">
        <v>2233</v>
      </c>
      <c r="U135" s="18" t="s">
        <v>1683</v>
      </c>
      <c r="V135" s="18" t="s">
        <v>1683</v>
      </c>
      <c r="W135" s="18" t="s">
        <v>3979</v>
      </c>
      <c r="X135" s="18" t="s">
        <v>3978</v>
      </c>
      <c r="Y135" s="132">
        <f t="shared" ref="Y135:Y198" si="6">F135*G135*2</f>
        <v>800</v>
      </c>
      <c r="Z135" s="132" t="str">
        <f t="shared" ref="Z135:Z198" si="7">IF(X135="N",Y135,"0")</f>
        <v>0</v>
      </c>
      <c r="AA135" s="372">
        <f t="shared" ref="AA135:AA198" si="8">IF(X135="P",Y135,"0")</f>
        <v>800</v>
      </c>
      <c r="AC135" s="20"/>
    </row>
    <row r="136" spans="1:32" s="18" customFormat="1" ht="12" customHeight="1" x14ac:dyDescent="0.2">
      <c r="A136" s="1" t="s">
        <v>2234</v>
      </c>
      <c r="B136" s="2">
        <v>100</v>
      </c>
      <c r="C136" s="1" t="s">
        <v>2657</v>
      </c>
      <c r="D136" s="1" t="s">
        <v>5515</v>
      </c>
      <c r="E136" s="3" t="s">
        <v>5516</v>
      </c>
      <c r="F136" s="3">
        <v>16</v>
      </c>
      <c r="G136" s="140">
        <v>25</v>
      </c>
      <c r="H136" s="140"/>
      <c r="I136" s="116"/>
      <c r="J136" s="18" t="s">
        <v>3005</v>
      </c>
      <c r="K136" s="51" t="s">
        <v>4342</v>
      </c>
      <c r="L136" s="103" t="s">
        <v>1616</v>
      </c>
      <c r="M136" s="3" t="s">
        <v>4342</v>
      </c>
      <c r="N136" s="3" t="s">
        <v>3005</v>
      </c>
      <c r="O136" s="83"/>
      <c r="P136" s="3">
        <v>25</v>
      </c>
      <c r="Q136" s="1" t="s">
        <v>5514</v>
      </c>
      <c r="R136" s="2">
        <v>190</v>
      </c>
      <c r="S136" s="244" t="s">
        <v>5040</v>
      </c>
      <c r="T136" s="1" t="s">
        <v>1962</v>
      </c>
      <c r="U136" s="18" t="s">
        <v>1683</v>
      </c>
      <c r="V136" s="18" t="s">
        <v>1683</v>
      </c>
      <c r="W136" s="18" t="s">
        <v>3979</v>
      </c>
      <c r="X136" s="18" t="s">
        <v>5042</v>
      </c>
      <c r="Y136" s="132">
        <f t="shared" si="6"/>
        <v>800</v>
      </c>
      <c r="Z136" s="132">
        <f t="shared" si="7"/>
        <v>800</v>
      </c>
      <c r="AA136" s="372" t="str">
        <f t="shared" si="8"/>
        <v>0</v>
      </c>
      <c r="AC136" s="20"/>
    </row>
    <row r="137" spans="1:32" s="18" customFormat="1" ht="12" customHeight="1" x14ac:dyDescent="0.2">
      <c r="A137" s="16" t="s">
        <v>1692</v>
      </c>
      <c r="B137" s="17">
        <v>27</v>
      </c>
      <c r="C137" s="16" t="s">
        <v>5528</v>
      </c>
      <c r="D137" s="16" t="s">
        <v>5515</v>
      </c>
      <c r="E137" s="18" t="s">
        <v>5516</v>
      </c>
      <c r="F137" s="18">
        <v>16</v>
      </c>
      <c r="G137" s="18">
        <v>25</v>
      </c>
      <c r="I137" s="116" t="s">
        <v>1935</v>
      </c>
      <c r="J137" s="3" t="s">
        <v>3005</v>
      </c>
      <c r="K137" s="19" t="s">
        <v>4069</v>
      </c>
      <c r="L137" s="103" t="s">
        <v>1616</v>
      </c>
      <c r="M137" s="3" t="s">
        <v>4361</v>
      </c>
      <c r="N137" s="3" t="s">
        <v>3005</v>
      </c>
      <c r="O137" s="83" t="s">
        <v>2235</v>
      </c>
      <c r="P137" s="3">
        <v>25</v>
      </c>
      <c r="Q137" s="1" t="s">
        <v>5528</v>
      </c>
      <c r="R137" s="2">
        <v>39.1</v>
      </c>
      <c r="S137" s="244" t="s">
        <v>2236</v>
      </c>
      <c r="T137" s="1" t="s">
        <v>1966</v>
      </c>
      <c r="U137" s="18" t="s">
        <v>1683</v>
      </c>
      <c r="V137" s="18" t="s">
        <v>1683</v>
      </c>
      <c r="W137" s="18" t="s">
        <v>3979</v>
      </c>
      <c r="X137" s="18" t="s">
        <v>3978</v>
      </c>
      <c r="Y137" s="132">
        <f t="shared" si="6"/>
        <v>800</v>
      </c>
      <c r="Z137" s="132" t="str">
        <f t="shared" si="7"/>
        <v>0</v>
      </c>
      <c r="AA137" s="372">
        <f t="shared" si="8"/>
        <v>800</v>
      </c>
      <c r="AC137" s="20"/>
    </row>
    <row r="138" spans="1:32" s="18" customFormat="1" ht="12" customHeight="1" x14ac:dyDescent="0.2">
      <c r="A138" s="16"/>
      <c r="B138" s="17"/>
      <c r="C138" s="16"/>
      <c r="D138" s="16"/>
      <c r="G138" s="140"/>
      <c r="H138" s="140"/>
      <c r="I138" s="116"/>
      <c r="K138" s="51"/>
      <c r="L138" s="103" t="s">
        <v>1616</v>
      </c>
      <c r="Y138" s="132">
        <f t="shared" si="6"/>
        <v>0</v>
      </c>
      <c r="Z138" s="132" t="str">
        <f t="shared" si="7"/>
        <v>0</v>
      </c>
      <c r="AA138" s="372" t="str">
        <f t="shared" si="8"/>
        <v>0</v>
      </c>
      <c r="AC138" s="20"/>
    </row>
    <row r="139" spans="1:32" s="18" customFormat="1" ht="12" customHeight="1" x14ac:dyDescent="0.2">
      <c r="L139" s="103" t="s">
        <v>1616</v>
      </c>
      <c r="S139" s="67"/>
      <c r="Y139" s="132">
        <f t="shared" si="6"/>
        <v>0</v>
      </c>
      <c r="Z139" s="132" t="str">
        <f t="shared" si="7"/>
        <v>0</v>
      </c>
      <c r="AA139" s="372" t="str">
        <f t="shared" si="8"/>
        <v>0</v>
      </c>
      <c r="AC139" s="20"/>
    </row>
    <row r="140" spans="1:32" s="541" customFormat="1" ht="12" customHeight="1" thickBot="1" x14ac:dyDescent="0.25">
      <c r="A140" s="537"/>
      <c r="B140" s="537"/>
      <c r="C140" s="537"/>
      <c r="D140" s="537"/>
      <c r="E140" s="537"/>
      <c r="F140" s="537"/>
      <c r="G140" s="458">
        <f>SUM(G117:G139)</f>
        <v>501</v>
      </c>
      <c r="H140" s="537"/>
      <c r="I140" s="458"/>
      <c r="J140" s="538"/>
      <c r="K140" s="458"/>
      <c r="L140" s="539"/>
      <c r="M140" s="537">
        <f>G140-P140</f>
        <v>0</v>
      </c>
      <c r="N140" s="538"/>
      <c r="O140" s="469"/>
      <c r="P140" s="537">
        <f>SUM(P117:P139)</f>
        <v>501</v>
      </c>
      <c r="Q140" s="537"/>
      <c r="R140" s="537"/>
      <c r="S140" s="540"/>
      <c r="T140" s="537"/>
      <c r="U140" s="537"/>
      <c r="V140" s="537"/>
      <c r="W140" s="537"/>
      <c r="X140" s="537"/>
      <c r="Y140" s="132">
        <f t="shared" si="6"/>
        <v>0</v>
      </c>
      <c r="Z140" s="132" t="str">
        <f t="shared" si="7"/>
        <v>0</v>
      </c>
      <c r="AA140" s="372" t="str">
        <f t="shared" si="8"/>
        <v>0</v>
      </c>
    </row>
    <row r="141" spans="1:32" s="247" customFormat="1" ht="12" customHeight="1" x14ac:dyDescent="0.2">
      <c r="C141" s="425" t="s">
        <v>1990</v>
      </c>
      <c r="G141" s="370"/>
      <c r="H141" s="59"/>
      <c r="I141" s="370"/>
      <c r="J141" s="276"/>
      <c r="K141" s="370"/>
      <c r="L141" s="276"/>
      <c r="N141" s="276"/>
      <c r="O141" s="517"/>
      <c r="S141" s="542"/>
      <c r="Y141" s="132">
        <f t="shared" si="6"/>
        <v>0</v>
      </c>
      <c r="Z141" s="132" t="str">
        <f t="shared" si="7"/>
        <v>0</v>
      </c>
      <c r="AA141" s="372" t="str">
        <f t="shared" si="8"/>
        <v>0</v>
      </c>
    </row>
    <row r="142" spans="1:32" s="120" customFormat="1" ht="12" customHeight="1" x14ac:dyDescent="0.2">
      <c r="A142" s="16"/>
      <c r="B142" s="17"/>
      <c r="C142" s="16"/>
      <c r="D142" s="16" t="s">
        <v>1992</v>
      </c>
      <c r="E142" s="18" t="s">
        <v>5516</v>
      </c>
      <c r="F142" s="18">
        <v>6</v>
      </c>
      <c r="G142" s="59">
        <v>25</v>
      </c>
      <c r="H142" s="18"/>
      <c r="I142" s="19" t="s">
        <v>2237</v>
      </c>
      <c r="J142" s="18" t="s">
        <v>3005</v>
      </c>
      <c r="K142" s="51" t="s">
        <v>4379</v>
      </c>
      <c r="L142" s="274" t="s">
        <v>1616</v>
      </c>
      <c r="M142" s="18" t="s">
        <v>1739</v>
      </c>
      <c r="N142" s="18" t="s">
        <v>3005</v>
      </c>
      <c r="O142" s="18" t="s">
        <v>1994</v>
      </c>
      <c r="P142" s="18">
        <v>25</v>
      </c>
      <c r="Q142" s="16" t="s">
        <v>4447</v>
      </c>
      <c r="R142" s="17">
        <v>114</v>
      </c>
      <c r="S142" s="246" t="s">
        <v>2238</v>
      </c>
      <c r="T142" s="16" t="s">
        <v>1996</v>
      </c>
      <c r="U142" s="18" t="s">
        <v>1683</v>
      </c>
      <c r="V142" s="18" t="s">
        <v>1683</v>
      </c>
      <c r="W142" s="18" t="s">
        <v>3979</v>
      </c>
      <c r="X142" s="18" t="s">
        <v>3978</v>
      </c>
      <c r="Y142" s="132">
        <f t="shared" si="6"/>
        <v>300</v>
      </c>
      <c r="Z142" s="132" t="str">
        <f t="shared" si="7"/>
        <v>0</v>
      </c>
      <c r="AA142" s="372">
        <f t="shared" si="8"/>
        <v>300</v>
      </c>
      <c r="AB142" s="18"/>
      <c r="AC142" s="20"/>
      <c r="AD142" s="18"/>
      <c r="AE142" s="18"/>
      <c r="AF142" s="18"/>
    </row>
    <row r="143" spans="1:32" s="247" customFormat="1" ht="12" customHeight="1" x14ac:dyDescent="0.2">
      <c r="A143" s="274"/>
      <c r="B143" s="114"/>
      <c r="C143" s="274"/>
      <c r="D143" s="274"/>
      <c r="G143" s="370"/>
      <c r="H143" s="544"/>
      <c r="I143" s="131"/>
      <c r="J143" s="276"/>
      <c r="K143" s="370"/>
      <c r="L143" s="254" t="s">
        <v>1616</v>
      </c>
      <c r="S143" s="545"/>
      <c r="Y143" s="132">
        <f t="shared" si="6"/>
        <v>0</v>
      </c>
      <c r="Z143" s="132" t="str">
        <f t="shared" si="7"/>
        <v>0</v>
      </c>
      <c r="AA143" s="372" t="str">
        <f t="shared" si="8"/>
        <v>0</v>
      </c>
      <c r="AC143" s="277"/>
    </row>
    <row r="144" spans="1:32" s="537" customFormat="1" ht="12" customHeight="1" thickBot="1" x14ac:dyDescent="0.25">
      <c r="G144" s="458">
        <f>SUM(G141:G143)</f>
        <v>25</v>
      </c>
      <c r="I144" s="546"/>
      <c r="J144" s="539"/>
      <c r="L144" s="539"/>
      <c r="M144" s="537">
        <f>G144-P144</f>
        <v>0</v>
      </c>
      <c r="N144" s="539"/>
      <c r="O144" s="469"/>
      <c r="P144" s="537">
        <f>SUM(P142:P143)</f>
        <v>25</v>
      </c>
      <c r="S144" s="540"/>
      <c r="Y144" s="132">
        <f t="shared" si="6"/>
        <v>0</v>
      </c>
      <c r="Z144" s="132" t="str">
        <f t="shared" si="7"/>
        <v>0</v>
      </c>
      <c r="AA144" s="372" t="str">
        <f t="shared" si="8"/>
        <v>0</v>
      </c>
    </row>
    <row r="145" spans="1:34" s="247" customFormat="1" ht="12" customHeight="1" x14ac:dyDescent="0.2">
      <c r="C145" s="547" t="s">
        <v>1997</v>
      </c>
      <c r="G145" s="370"/>
      <c r="I145" s="370"/>
      <c r="J145" s="18"/>
      <c r="K145" s="370"/>
      <c r="L145" s="276"/>
      <c r="M145" s="548"/>
      <c r="N145" s="549"/>
      <c r="O145" s="550"/>
      <c r="P145" s="551"/>
      <c r="S145" s="552"/>
      <c r="Y145" s="132">
        <f t="shared" si="6"/>
        <v>0</v>
      </c>
      <c r="Z145" s="132" t="str">
        <f t="shared" si="7"/>
        <v>0</v>
      </c>
      <c r="AA145" s="372" t="str">
        <f t="shared" si="8"/>
        <v>0</v>
      </c>
    </row>
    <row r="146" spans="1:34" s="247" customFormat="1" ht="12" customHeight="1" x14ac:dyDescent="0.2">
      <c r="A146" s="16" t="s">
        <v>3271</v>
      </c>
      <c r="B146" s="17">
        <v>26.35</v>
      </c>
      <c r="C146" s="16" t="s">
        <v>5528</v>
      </c>
      <c r="D146" s="16" t="s">
        <v>4449</v>
      </c>
      <c r="E146" s="18" t="s">
        <v>5516</v>
      </c>
      <c r="F146" s="18">
        <v>8</v>
      </c>
      <c r="G146" s="18">
        <v>25</v>
      </c>
      <c r="H146" s="18"/>
      <c r="I146" s="51" t="s">
        <v>2157</v>
      </c>
      <c r="J146" s="18" t="s">
        <v>3005</v>
      </c>
      <c r="K146" s="19" t="s">
        <v>4237</v>
      </c>
      <c r="L146" s="254" t="s">
        <v>1616</v>
      </c>
      <c r="M146" s="140" t="s">
        <v>1613</v>
      </c>
      <c r="N146" s="18" t="s">
        <v>3005</v>
      </c>
      <c r="O146" s="140" t="s">
        <v>2239</v>
      </c>
      <c r="P146" s="140">
        <v>25</v>
      </c>
      <c r="Q146" s="1" t="s">
        <v>2657</v>
      </c>
      <c r="R146" s="2">
        <v>50</v>
      </c>
      <c r="S146" s="589" t="s">
        <v>2240</v>
      </c>
      <c r="T146" s="1" t="s">
        <v>2241</v>
      </c>
      <c r="U146" s="18" t="s">
        <v>1683</v>
      </c>
      <c r="V146" s="18" t="s">
        <v>1683</v>
      </c>
      <c r="W146" s="18" t="s">
        <v>3979</v>
      </c>
      <c r="X146" s="18" t="s">
        <v>3978</v>
      </c>
      <c r="Y146" s="132">
        <f t="shared" si="6"/>
        <v>400</v>
      </c>
      <c r="Z146" s="132" t="str">
        <f t="shared" si="7"/>
        <v>0</v>
      </c>
      <c r="AA146" s="372">
        <f t="shared" si="8"/>
        <v>400</v>
      </c>
    </row>
    <row r="147" spans="1:34" s="247" customFormat="1" ht="12" customHeight="1" x14ac:dyDescent="0.2">
      <c r="A147" s="16" t="s">
        <v>3271</v>
      </c>
      <c r="B147" s="17">
        <v>26.35</v>
      </c>
      <c r="C147" s="16" t="s">
        <v>5528</v>
      </c>
      <c r="D147" s="16" t="s">
        <v>4449</v>
      </c>
      <c r="E147" s="18" t="s">
        <v>5516</v>
      </c>
      <c r="F147" s="18">
        <v>8</v>
      </c>
      <c r="G147" s="18">
        <v>25</v>
      </c>
      <c r="H147" s="18"/>
      <c r="I147" s="51" t="s">
        <v>2242</v>
      </c>
      <c r="J147" s="18" t="s">
        <v>3005</v>
      </c>
      <c r="K147" s="19" t="s">
        <v>4237</v>
      </c>
      <c r="L147" s="254" t="s">
        <v>1616</v>
      </c>
      <c r="M147" s="18" t="s">
        <v>4709</v>
      </c>
      <c r="N147" s="18" t="s">
        <v>3005</v>
      </c>
      <c r="O147" s="83" t="s">
        <v>2023</v>
      </c>
      <c r="P147" s="18">
        <v>25</v>
      </c>
      <c r="Q147" s="16" t="s">
        <v>5528</v>
      </c>
      <c r="R147" s="17">
        <v>47.15</v>
      </c>
      <c r="S147" s="246" t="s">
        <v>2243</v>
      </c>
      <c r="T147" s="16" t="s">
        <v>1975</v>
      </c>
      <c r="U147" s="18" t="s">
        <v>1683</v>
      </c>
      <c r="V147" s="18" t="s">
        <v>1683</v>
      </c>
      <c r="W147" s="18" t="s">
        <v>3979</v>
      </c>
      <c r="X147" s="18" t="s">
        <v>3978</v>
      </c>
      <c r="Y147" s="132">
        <f t="shared" si="6"/>
        <v>400</v>
      </c>
      <c r="Z147" s="132" t="str">
        <f t="shared" si="7"/>
        <v>0</v>
      </c>
      <c r="AA147" s="372">
        <f t="shared" si="8"/>
        <v>400</v>
      </c>
    </row>
    <row r="148" spans="1:34" s="247" customFormat="1" ht="12" customHeight="1" x14ac:dyDescent="0.2">
      <c r="A148" s="16" t="s">
        <v>2165</v>
      </c>
      <c r="B148" s="17">
        <v>0</v>
      </c>
      <c r="C148" s="16" t="s">
        <v>3430</v>
      </c>
      <c r="D148" s="16" t="s">
        <v>4449</v>
      </c>
      <c r="E148" s="18" t="s">
        <v>5516</v>
      </c>
      <c r="F148" s="18">
        <v>8</v>
      </c>
      <c r="G148" s="140">
        <v>1</v>
      </c>
      <c r="H148" s="140" t="s">
        <v>1561</v>
      </c>
      <c r="I148" s="19" t="s">
        <v>2166</v>
      </c>
      <c r="J148" s="18" t="s">
        <v>3005</v>
      </c>
      <c r="K148" s="51" t="s">
        <v>4379</v>
      </c>
      <c r="L148" s="254" t="s">
        <v>1616</v>
      </c>
      <c r="M148" s="140" t="s">
        <v>1734</v>
      </c>
      <c r="N148" s="18" t="s">
        <v>3005</v>
      </c>
      <c r="O148" s="255" t="s">
        <v>2244</v>
      </c>
      <c r="P148" s="140">
        <v>1</v>
      </c>
      <c r="Q148" s="1" t="s">
        <v>2657</v>
      </c>
      <c r="R148" s="2">
        <v>50</v>
      </c>
      <c r="S148" s="455" t="s">
        <v>2245</v>
      </c>
      <c r="T148" s="1" t="s">
        <v>2246</v>
      </c>
      <c r="U148" s="18" t="s">
        <v>1683</v>
      </c>
      <c r="V148" s="18" t="s">
        <v>1683</v>
      </c>
      <c r="W148" s="18" t="s">
        <v>3979</v>
      </c>
      <c r="X148" s="18" t="s">
        <v>3978</v>
      </c>
      <c r="Y148" s="132">
        <f t="shared" si="6"/>
        <v>16</v>
      </c>
      <c r="Z148" s="132" t="str">
        <f t="shared" si="7"/>
        <v>0</v>
      </c>
      <c r="AA148" s="372">
        <f t="shared" si="8"/>
        <v>16</v>
      </c>
    </row>
    <row r="149" spans="1:34" s="247" customFormat="1" ht="12" customHeight="1" x14ac:dyDescent="0.2">
      <c r="A149" s="16" t="s">
        <v>2008</v>
      </c>
      <c r="B149" s="17">
        <v>301</v>
      </c>
      <c r="C149" s="16" t="s">
        <v>5514</v>
      </c>
      <c r="D149" s="16" t="s">
        <v>4449</v>
      </c>
      <c r="E149" s="18" t="s">
        <v>5516</v>
      </c>
      <c r="F149" s="18">
        <v>8</v>
      </c>
      <c r="G149" s="18">
        <v>25</v>
      </c>
      <c r="H149" s="18"/>
      <c r="I149" s="51" t="s">
        <v>2014</v>
      </c>
      <c r="J149" s="18" t="s">
        <v>3005</v>
      </c>
      <c r="K149" s="19" t="s">
        <v>4291</v>
      </c>
      <c r="L149" s="254" t="s">
        <v>1616</v>
      </c>
      <c r="M149" s="18" t="s">
        <v>1614</v>
      </c>
      <c r="N149" s="18" t="s">
        <v>3005</v>
      </c>
      <c r="O149" s="83" t="s">
        <v>2010</v>
      </c>
      <c r="P149" s="18">
        <v>25</v>
      </c>
      <c r="Q149" s="16" t="s">
        <v>5528</v>
      </c>
      <c r="R149" s="17">
        <v>61</v>
      </c>
      <c r="S149" s="278" t="s">
        <v>2247</v>
      </c>
      <c r="T149" s="16" t="s">
        <v>2012</v>
      </c>
      <c r="U149" s="18" t="s">
        <v>1683</v>
      </c>
      <c r="V149" s="18" t="s">
        <v>1683</v>
      </c>
      <c r="W149" s="18" t="s">
        <v>3979</v>
      </c>
      <c r="X149" s="18" t="s">
        <v>3978</v>
      </c>
      <c r="Y149" s="132">
        <f t="shared" si="6"/>
        <v>400</v>
      </c>
      <c r="Z149" s="132" t="str">
        <f t="shared" si="7"/>
        <v>0</v>
      </c>
      <c r="AA149" s="372">
        <f t="shared" si="8"/>
        <v>400</v>
      </c>
    </row>
    <row r="150" spans="1:34" s="247" customFormat="1" ht="12" customHeight="1" x14ac:dyDescent="0.2">
      <c r="A150" s="16" t="s">
        <v>2008</v>
      </c>
      <c r="B150" s="17">
        <v>301</v>
      </c>
      <c r="C150" s="16" t="s">
        <v>5514</v>
      </c>
      <c r="D150" s="16" t="s">
        <v>4449</v>
      </c>
      <c r="E150" s="18" t="s">
        <v>5516</v>
      </c>
      <c r="F150" s="18">
        <v>8</v>
      </c>
      <c r="G150" s="18">
        <v>25</v>
      </c>
      <c r="H150" s="18"/>
      <c r="I150" s="51" t="s">
        <v>2248</v>
      </c>
      <c r="J150" s="18" t="s">
        <v>3005</v>
      </c>
      <c r="K150" s="19" t="s">
        <v>4291</v>
      </c>
      <c r="L150" s="254" t="s">
        <v>1616</v>
      </c>
      <c r="M150" s="18" t="s">
        <v>1614</v>
      </c>
      <c r="N150" s="18" t="s">
        <v>3005</v>
      </c>
      <c r="O150" s="83" t="s">
        <v>2010</v>
      </c>
      <c r="P150" s="18">
        <v>25</v>
      </c>
      <c r="Q150" s="16" t="s">
        <v>5528</v>
      </c>
      <c r="R150" s="17">
        <v>61</v>
      </c>
      <c r="S150" s="278" t="s">
        <v>2249</v>
      </c>
      <c r="T150" s="16" t="s">
        <v>2013</v>
      </c>
      <c r="U150" s="18" t="s">
        <v>1683</v>
      </c>
      <c r="V150" s="18" t="s">
        <v>1683</v>
      </c>
      <c r="W150" s="18" t="s">
        <v>3979</v>
      </c>
      <c r="X150" s="18" t="s">
        <v>3978</v>
      </c>
      <c r="Y150" s="132">
        <f t="shared" si="6"/>
        <v>400</v>
      </c>
      <c r="Z150" s="132" t="str">
        <f t="shared" si="7"/>
        <v>0</v>
      </c>
      <c r="AA150" s="372">
        <f t="shared" si="8"/>
        <v>400</v>
      </c>
    </row>
    <row r="151" spans="1:34" s="247" customFormat="1" ht="12" customHeight="1" x14ac:dyDescent="0.2">
      <c r="A151" s="16" t="s">
        <v>2008</v>
      </c>
      <c r="B151" s="17">
        <v>301</v>
      </c>
      <c r="C151" s="16" t="s">
        <v>5514</v>
      </c>
      <c r="D151" s="16" t="s">
        <v>4449</v>
      </c>
      <c r="E151" s="18" t="s">
        <v>5516</v>
      </c>
      <c r="F151" s="18">
        <v>8</v>
      </c>
      <c r="G151" s="18">
        <v>25</v>
      </c>
      <c r="H151" s="18"/>
      <c r="I151" s="51" t="s">
        <v>1734</v>
      </c>
      <c r="J151" s="18" t="s">
        <v>3005</v>
      </c>
      <c r="K151" s="19" t="s">
        <v>4291</v>
      </c>
      <c r="L151" s="254" t="s">
        <v>1616</v>
      </c>
      <c r="M151" s="140" t="s">
        <v>1734</v>
      </c>
      <c r="N151" s="18" t="s">
        <v>3005</v>
      </c>
      <c r="O151" s="255"/>
      <c r="P151" s="140">
        <v>25</v>
      </c>
      <c r="Q151" s="1" t="s">
        <v>2657</v>
      </c>
      <c r="R151" s="2">
        <v>50</v>
      </c>
      <c r="S151" s="334" t="s">
        <v>5040</v>
      </c>
      <c r="T151" s="1" t="s">
        <v>2246</v>
      </c>
      <c r="U151" s="18" t="s">
        <v>1683</v>
      </c>
      <c r="V151" s="18" t="s">
        <v>1683</v>
      </c>
      <c r="W151" s="18" t="s">
        <v>3979</v>
      </c>
      <c r="X151" s="18" t="s">
        <v>5042</v>
      </c>
      <c r="Y151" s="132">
        <f t="shared" si="6"/>
        <v>400</v>
      </c>
      <c r="Z151" s="132">
        <f t="shared" si="7"/>
        <v>400</v>
      </c>
      <c r="AA151" s="372" t="str">
        <f t="shared" si="8"/>
        <v>0</v>
      </c>
    </row>
    <row r="152" spans="1:34" s="247" customFormat="1" ht="12" customHeight="1" x14ac:dyDescent="0.2">
      <c r="A152" s="16" t="s">
        <v>2008</v>
      </c>
      <c r="B152" s="17">
        <v>301</v>
      </c>
      <c r="C152" s="16" t="s">
        <v>5514</v>
      </c>
      <c r="D152" s="16" t="s">
        <v>4449</v>
      </c>
      <c r="E152" s="18" t="s">
        <v>5516</v>
      </c>
      <c r="F152" s="18">
        <v>8</v>
      </c>
      <c r="G152" s="18">
        <v>25</v>
      </c>
      <c r="H152" s="18"/>
      <c r="I152" s="51" t="s">
        <v>1734</v>
      </c>
      <c r="J152" s="18" t="s">
        <v>3005</v>
      </c>
      <c r="K152" s="19" t="s">
        <v>4291</v>
      </c>
      <c r="L152" s="254" t="s">
        <v>1616</v>
      </c>
      <c r="M152" s="140" t="s">
        <v>1734</v>
      </c>
      <c r="N152" s="18" t="s">
        <v>3005</v>
      </c>
      <c r="O152" s="255"/>
      <c r="P152" s="140">
        <v>25</v>
      </c>
      <c r="Q152" s="1" t="s">
        <v>2657</v>
      </c>
      <c r="R152" s="2">
        <v>50</v>
      </c>
      <c r="S152" s="334" t="s">
        <v>5040</v>
      </c>
      <c r="T152" s="1" t="s">
        <v>2246</v>
      </c>
      <c r="U152" s="18" t="s">
        <v>1683</v>
      </c>
      <c r="V152" s="18" t="s">
        <v>1683</v>
      </c>
      <c r="W152" s="18" t="s">
        <v>3979</v>
      </c>
      <c r="X152" s="18" t="s">
        <v>5042</v>
      </c>
      <c r="Y152" s="132">
        <f t="shared" si="6"/>
        <v>400</v>
      </c>
      <c r="Z152" s="132">
        <f t="shared" si="7"/>
        <v>400</v>
      </c>
      <c r="AA152" s="372" t="str">
        <f t="shared" si="8"/>
        <v>0</v>
      </c>
    </row>
    <row r="153" spans="1:34" s="247" customFormat="1" ht="12" customHeight="1" x14ac:dyDescent="0.2">
      <c r="A153" s="16" t="s">
        <v>2000</v>
      </c>
      <c r="B153" s="17">
        <v>168</v>
      </c>
      <c r="C153" s="16" t="s">
        <v>5514</v>
      </c>
      <c r="D153" s="16" t="s">
        <v>4449</v>
      </c>
      <c r="E153" s="18" t="s">
        <v>5516</v>
      </c>
      <c r="F153" s="18">
        <v>8</v>
      </c>
      <c r="G153" s="18">
        <v>25</v>
      </c>
      <c r="H153" s="18"/>
      <c r="I153" s="590"/>
      <c r="J153" s="18" t="s">
        <v>3005</v>
      </c>
      <c r="K153" s="19" t="s">
        <v>4300</v>
      </c>
      <c r="L153" s="254" t="s">
        <v>1616</v>
      </c>
      <c r="M153" s="140" t="s">
        <v>4300</v>
      </c>
      <c r="N153" s="623" t="s">
        <v>3005</v>
      </c>
      <c r="O153" s="120"/>
      <c r="P153" s="140">
        <v>25</v>
      </c>
      <c r="Q153" s="1" t="s">
        <v>2657</v>
      </c>
      <c r="R153" s="2">
        <v>51</v>
      </c>
      <c r="S153" s="67" t="s">
        <v>5040</v>
      </c>
      <c r="T153" s="1" t="s">
        <v>2250</v>
      </c>
      <c r="U153" s="18" t="s">
        <v>1683</v>
      </c>
      <c r="V153" s="18" t="s">
        <v>1683</v>
      </c>
      <c r="W153" s="18" t="s">
        <v>3979</v>
      </c>
      <c r="X153" s="18" t="s">
        <v>5042</v>
      </c>
      <c r="Y153" s="132">
        <f t="shared" si="6"/>
        <v>400</v>
      </c>
      <c r="Z153" s="132">
        <f t="shared" si="7"/>
        <v>400</v>
      </c>
      <c r="AA153" s="372" t="str">
        <f t="shared" si="8"/>
        <v>0</v>
      </c>
    </row>
    <row r="154" spans="1:34" s="247" customFormat="1" ht="12" customHeight="1" x14ac:dyDescent="0.2">
      <c r="A154" s="16" t="s">
        <v>3270</v>
      </c>
      <c r="B154" s="17">
        <v>67</v>
      </c>
      <c r="C154" s="16" t="s">
        <v>5528</v>
      </c>
      <c r="D154" s="16" t="s">
        <v>4449</v>
      </c>
      <c r="E154" s="18" t="s">
        <v>5516</v>
      </c>
      <c r="F154" s="18">
        <v>8</v>
      </c>
      <c r="G154" s="18">
        <v>25</v>
      </c>
      <c r="H154" s="18"/>
      <c r="I154" s="51" t="s">
        <v>2232</v>
      </c>
      <c r="J154" s="18" t="s">
        <v>3005</v>
      </c>
      <c r="K154" s="19" t="s">
        <v>1439</v>
      </c>
      <c r="L154" s="254" t="s">
        <v>1616</v>
      </c>
      <c r="M154" s="18" t="s">
        <v>1614</v>
      </c>
      <c r="N154" s="18" t="s">
        <v>3005</v>
      </c>
      <c r="O154" s="83" t="s">
        <v>2010</v>
      </c>
      <c r="P154" s="18">
        <v>25</v>
      </c>
      <c r="Q154" s="16" t="s">
        <v>5528</v>
      </c>
      <c r="R154" s="17">
        <v>60.75</v>
      </c>
      <c r="S154" s="246" t="s">
        <v>2251</v>
      </c>
      <c r="T154" s="16" t="s">
        <v>2003</v>
      </c>
      <c r="U154" s="18" t="s">
        <v>1683</v>
      </c>
      <c r="V154" s="18" t="s">
        <v>1683</v>
      </c>
      <c r="W154" s="18" t="s">
        <v>3979</v>
      </c>
      <c r="X154" s="18" t="s">
        <v>5042</v>
      </c>
      <c r="Y154" s="132">
        <f t="shared" si="6"/>
        <v>400</v>
      </c>
      <c r="Z154" s="132">
        <f t="shared" si="7"/>
        <v>400</v>
      </c>
      <c r="AA154" s="372" t="str">
        <f t="shared" si="8"/>
        <v>0</v>
      </c>
    </row>
    <row r="155" spans="1:34" s="247" customFormat="1" ht="12" customHeight="1" x14ac:dyDescent="0.2">
      <c r="A155" s="16" t="s">
        <v>3271</v>
      </c>
      <c r="B155" s="17">
        <v>26.35</v>
      </c>
      <c r="C155" s="16" t="s">
        <v>5528</v>
      </c>
      <c r="D155" s="16" t="s">
        <v>4449</v>
      </c>
      <c r="E155" s="18" t="s">
        <v>5516</v>
      </c>
      <c r="F155" s="18">
        <v>8</v>
      </c>
      <c r="G155" s="18">
        <v>25</v>
      </c>
      <c r="H155" s="18"/>
      <c r="I155" s="553"/>
      <c r="J155" s="18" t="s">
        <v>3005</v>
      </c>
      <c r="K155" s="19" t="s">
        <v>4237</v>
      </c>
      <c r="L155" s="254" t="s">
        <v>1616</v>
      </c>
      <c r="M155" s="255" t="s">
        <v>4977</v>
      </c>
      <c r="N155" s="18" t="s">
        <v>3005</v>
      </c>
      <c r="O155" s="255" t="s">
        <v>1846</v>
      </c>
      <c r="P155" s="255">
        <v>25</v>
      </c>
      <c r="Q155" s="1" t="s">
        <v>2657</v>
      </c>
      <c r="R155" s="2">
        <v>53</v>
      </c>
      <c r="S155" s="67" t="s">
        <v>5040</v>
      </c>
      <c r="T155" s="1" t="s">
        <v>2252</v>
      </c>
      <c r="U155" s="18" t="s">
        <v>1683</v>
      </c>
      <c r="V155" s="18" t="s">
        <v>1683</v>
      </c>
      <c r="W155" s="18" t="s">
        <v>3979</v>
      </c>
      <c r="X155" s="18" t="s">
        <v>5042</v>
      </c>
      <c r="Y155" s="132">
        <f t="shared" si="6"/>
        <v>400</v>
      </c>
      <c r="Z155" s="132">
        <f t="shared" si="7"/>
        <v>400</v>
      </c>
      <c r="AA155" s="372" t="str">
        <f t="shared" si="8"/>
        <v>0</v>
      </c>
    </row>
    <row r="156" spans="1:34" s="247" customFormat="1" ht="12" customHeight="1" x14ac:dyDescent="0.2">
      <c r="A156" s="16" t="s">
        <v>3271</v>
      </c>
      <c r="B156" s="17">
        <v>26.35</v>
      </c>
      <c r="C156" s="16" t="s">
        <v>5528</v>
      </c>
      <c r="D156" s="16" t="s">
        <v>4449</v>
      </c>
      <c r="E156" s="18" t="s">
        <v>5516</v>
      </c>
      <c r="F156" s="18">
        <v>8</v>
      </c>
      <c r="G156" s="18">
        <v>25</v>
      </c>
      <c r="H156" s="18"/>
      <c r="I156" s="553"/>
      <c r="J156" s="18" t="s">
        <v>3005</v>
      </c>
      <c r="K156" s="19" t="s">
        <v>4237</v>
      </c>
      <c r="L156" s="254" t="s">
        <v>1616</v>
      </c>
      <c r="M156" s="18" t="s">
        <v>4709</v>
      </c>
      <c r="N156" s="18" t="s">
        <v>3005</v>
      </c>
      <c r="O156" s="255" t="s">
        <v>1846</v>
      </c>
      <c r="P156" s="18">
        <v>25</v>
      </c>
      <c r="Q156" s="16" t="s">
        <v>5528</v>
      </c>
      <c r="R156" s="17">
        <v>47.15</v>
      </c>
      <c r="S156" s="67" t="s">
        <v>5040</v>
      </c>
      <c r="T156" s="16" t="s">
        <v>1975</v>
      </c>
      <c r="U156" s="18" t="s">
        <v>1683</v>
      </c>
      <c r="V156" s="18" t="s">
        <v>1683</v>
      </c>
      <c r="W156" s="18" t="s">
        <v>3979</v>
      </c>
      <c r="X156" s="18" t="s">
        <v>5042</v>
      </c>
      <c r="Y156" s="132">
        <f t="shared" si="6"/>
        <v>400</v>
      </c>
      <c r="Z156" s="132">
        <f t="shared" si="7"/>
        <v>400</v>
      </c>
      <c r="AA156" s="372" t="str">
        <f t="shared" si="8"/>
        <v>0</v>
      </c>
    </row>
    <row r="157" spans="1:34" s="247" customFormat="1" ht="12" customHeight="1" x14ac:dyDescent="0.2">
      <c r="A157" s="16" t="s">
        <v>2100</v>
      </c>
      <c r="B157" s="17">
        <v>19</v>
      </c>
      <c r="C157" s="16" t="s">
        <v>5528</v>
      </c>
      <c r="D157" s="16" t="s">
        <v>4449</v>
      </c>
      <c r="E157" s="18" t="s">
        <v>5516</v>
      </c>
      <c r="F157" s="18">
        <v>8</v>
      </c>
      <c r="G157" s="18">
        <v>25</v>
      </c>
      <c r="H157" s="18"/>
      <c r="I157" s="19"/>
      <c r="J157" s="18" t="s">
        <v>3005</v>
      </c>
      <c r="K157" s="19" t="s">
        <v>4977</v>
      </c>
      <c r="L157" s="254" t="s">
        <v>1616</v>
      </c>
      <c r="M157" s="255" t="s">
        <v>4977</v>
      </c>
      <c r="N157" s="18" t="s">
        <v>3005</v>
      </c>
      <c r="O157" s="255"/>
      <c r="P157" s="255">
        <v>25</v>
      </c>
      <c r="Q157" s="1" t="s">
        <v>2657</v>
      </c>
      <c r="R157" s="2">
        <v>55</v>
      </c>
      <c r="S157" s="67" t="s">
        <v>5040</v>
      </c>
      <c r="T157" s="1" t="s">
        <v>2253</v>
      </c>
      <c r="U157" s="18" t="s">
        <v>1683</v>
      </c>
      <c r="V157" s="18" t="s">
        <v>1683</v>
      </c>
      <c r="W157" s="18" t="s">
        <v>3979</v>
      </c>
      <c r="X157" s="18" t="s">
        <v>5042</v>
      </c>
      <c r="Y157" s="132">
        <f t="shared" si="6"/>
        <v>400</v>
      </c>
      <c r="Z157" s="132">
        <f t="shared" si="7"/>
        <v>400</v>
      </c>
      <c r="AA157" s="372" t="str">
        <f t="shared" si="8"/>
        <v>0</v>
      </c>
    </row>
    <row r="158" spans="1:34" s="247" customFormat="1" ht="12" customHeight="1" x14ac:dyDescent="0.2">
      <c r="A158" s="16" t="s">
        <v>2004</v>
      </c>
      <c r="B158" s="17">
        <v>140</v>
      </c>
      <c r="C158" s="16" t="s">
        <v>5514</v>
      </c>
      <c r="D158" s="16" t="s">
        <v>4449</v>
      </c>
      <c r="E158" s="18" t="s">
        <v>5516</v>
      </c>
      <c r="F158" s="18">
        <v>8</v>
      </c>
      <c r="G158" s="18">
        <v>25</v>
      </c>
      <c r="H158" s="18"/>
      <c r="I158" s="51"/>
      <c r="J158" s="18" t="s">
        <v>3005</v>
      </c>
      <c r="K158" s="19" t="s">
        <v>1439</v>
      </c>
      <c r="L158" s="254" t="s">
        <v>1616</v>
      </c>
      <c r="M158" s="255" t="s">
        <v>4300</v>
      </c>
      <c r="N158" s="247" t="s">
        <v>3005</v>
      </c>
      <c r="O158" s="255" t="s">
        <v>2005</v>
      </c>
      <c r="P158" s="255">
        <v>25</v>
      </c>
      <c r="Q158" s="1" t="s">
        <v>2657</v>
      </c>
      <c r="R158" s="2">
        <v>45</v>
      </c>
      <c r="S158" s="552" t="s">
        <v>5040</v>
      </c>
      <c r="T158" s="1" t="s">
        <v>2254</v>
      </c>
      <c r="U158" s="18" t="s">
        <v>1683</v>
      </c>
      <c r="V158" s="18" t="s">
        <v>1683</v>
      </c>
      <c r="W158" s="18" t="s">
        <v>3979</v>
      </c>
      <c r="X158" s="18" t="s">
        <v>5042</v>
      </c>
      <c r="Y158" s="132">
        <f t="shared" si="6"/>
        <v>400</v>
      </c>
      <c r="Z158" s="132">
        <f t="shared" si="7"/>
        <v>400</v>
      </c>
      <c r="AA158" s="372" t="str">
        <f t="shared" si="8"/>
        <v>0</v>
      </c>
    </row>
    <row r="159" spans="1:34" s="247" customFormat="1" ht="12" customHeight="1" x14ac:dyDescent="0.2">
      <c r="A159" s="16"/>
      <c r="B159" s="17"/>
      <c r="C159" s="16"/>
      <c r="D159" s="16"/>
      <c r="E159" s="18"/>
      <c r="F159" s="18"/>
      <c r="G159" s="18"/>
      <c r="H159" s="18"/>
      <c r="I159" s="51"/>
      <c r="J159" s="18"/>
      <c r="K159" s="19"/>
      <c r="L159" s="254" t="s">
        <v>1616</v>
      </c>
      <c r="R159" s="17"/>
      <c r="S159" s="467"/>
      <c r="T159" s="16"/>
      <c r="U159" s="18"/>
      <c r="V159" s="18"/>
      <c r="W159" s="18"/>
      <c r="X159" s="18"/>
      <c r="Y159" s="132">
        <f t="shared" si="6"/>
        <v>0</v>
      </c>
      <c r="Z159" s="132" t="str">
        <f t="shared" si="7"/>
        <v>0</v>
      </c>
      <c r="AA159" s="372" t="str">
        <f t="shared" si="8"/>
        <v>0</v>
      </c>
    </row>
    <row r="160" spans="1:34" s="247" customFormat="1" ht="12" customHeight="1" x14ac:dyDescent="0.2">
      <c r="A160" s="16"/>
      <c r="B160" s="17"/>
      <c r="C160" s="16"/>
      <c r="D160" s="16"/>
      <c r="E160" s="18"/>
      <c r="F160" s="18"/>
      <c r="G160" s="18"/>
      <c r="H160" s="18"/>
      <c r="I160" s="51"/>
      <c r="J160" s="18"/>
      <c r="K160" s="19"/>
      <c r="L160" s="254" t="s">
        <v>1616</v>
      </c>
      <c r="M160" s="18" t="s">
        <v>4300</v>
      </c>
      <c r="N160" s="593"/>
      <c r="O160" s="302" t="s">
        <v>2041</v>
      </c>
      <c r="P160" s="370">
        <v>0</v>
      </c>
      <c r="Q160" s="16" t="s">
        <v>1858</v>
      </c>
      <c r="R160" s="17">
        <v>24.73</v>
      </c>
      <c r="S160" s="67"/>
      <c r="T160" s="16" t="s">
        <v>1859</v>
      </c>
      <c r="U160" s="18" t="s">
        <v>1683</v>
      </c>
      <c r="V160" s="18" t="s">
        <v>1683</v>
      </c>
      <c r="W160" s="18" t="s">
        <v>3979</v>
      </c>
      <c r="X160" s="18" t="s">
        <v>3978</v>
      </c>
      <c r="Y160" s="132">
        <f t="shared" si="6"/>
        <v>0</v>
      </c>
      <c r="Z160" s="132" t="str">
        <f t="shared" si="7"/>
        <v>0</v>
      </c>
      <c r="AA160" s="372">
        <f t="shared" si="8"/>
        <v>0</v>
      </c>
      <c r="AB160" s="120"/>
      <c r="AC160" s="20"/>
      <c r="AD160" s="18"/>
      <c r="AE160" s="18"/>
      <c r="AF160" s="18"/>
      <c r="AG160" s="120"/>
      <c r="AH160" s="120"/>
    </row>
    <row r="161" spans="1:32" ht="12" customHeight="1" x14ac:dyDescent="0.2">
      <c r="A161" s="1"/>
      <c r="B161" s="2"/>
      <c r="C161" s="1"/>
      <c r="D161" s="1"/>
      <c r="E161" s="3"/>
      <c r="F161" s="3"/>
      <c r="G161" s="3"/>
      <c r="H161" s="3"/>
      <c r="I161" s="4"/>
      <c r="J161" s="3"/>
      <c r="K161" s="4"/>
      <c r="L161" s="254" t="s">
        <v>1616</v>
      </c>
      <c r="M161" s="18" t="s">
        <v>4300</v>
      </c>
      <c r="N161" s="593"/>
      <c r="O161" s="302" t="s">
        <v>2041</v>
      </c>
      <c r="P161" s="370">
        <v>0</v>
      </c>
      <c r="Q161" s="16" t="s">
        <v>1858</v>
      </c>
      <c r="R161" s="17">
        <v>24.73</v>
      </c>
      <c r="S161" s="67"/>
      <c r="T161" s="16" t="s">
        <v>1859</v>
      </c>
      <c r="U161" s="18" t="s">
        <v>1683</v>
      </c>
      <c r="V161" s="18" t="s">
        <v>1683</v>
      </c>
      <c r="W161" s="18" t="s">
        <v>3979</v>
      </c>
      <c r="X161" s="18" t="s">
        <v>3978</v>
      </c>
      <c r="Y161" s="132">
        <f t="shared" si="6"/>
        <v>0</v>
      </c>
      <c r="Z161" s="132" t="str">
        <f t="shared" si="7"/>
        <v>0</v>
      </c>
      <c r="AA161" s="372">
        <f t="shared" si="8"/>
        <v>0</v>
      </c>
    </row>
    <row r="162" spans="1:32" ht="12" customHeight="1" x14ac:dyDescent="0.2">
      <c r="A162" s="1"/>
      <c r="B162" s="2"/>
      <c r="C162" s="1"/>
      <c r="D162" s="1"/>
      <c r="E162" s="3"/>
      <c r="F162" s="3"/>
      <c r="G162" s="3"/>
      <c r="H162" s="3"/>
      <c r="I162" s="4"/>
      <c r="J162" s="3"/>
      <c r="K162" s="4"/>
      <c r="L162" s="254" t="s">
        <v>1616</v>
      </c>
      <c r="M162" s="18" t="s">
        <v>4300</v>
      </c>
      <c r="N162" s="593"/>
      <c r="O162" s="302" t="s">
        <v>2041</v>
      </c>
      <c r="P162" s="19">
        <v>0</v>
      </c>
      <c r="Q162" s="16" t="s">
        <v>1858</v>
      </c>
      <c r="R162" s="17">
        <v>24.73</v>
      </c>
      <c r="S162" s="67"/>
      <c r="T162" s="16" t="s">
        <v>1859</v>
      </c>
      <c r="U162" s="18" t="s">
        <v>1683</v>
      </c>
      <c r="V162" s="18" t="s">
        <v>1683</v>
      </c>
      <c r="W162" s="18" t="s">
        <v>3979</v>
      </c>
      <c r="X162" s="18" t="s">
        <v>3978</v>
      </c>
      <c r="Y162" s="132">
        <f t="shared" si="6"/>
        <v>0</v>
      </c>
      <c r="Z162" s="132" t="str">
        <f t="shared" si="7"/>
        <v>0</v>
      </c>
      <c r="AA162" s="372">
        <f t="shared" si="8"/>
        <v>0</v>
      </c>
      <c r="AB162" s="3"/>
      <c r="AC162" s="5"/>
      <c r="AD162" s="3"/>
      <c r="AE162" s="3"/>
      <c r="AF162" s="3"/>
    </row>
    <row r="163" spans="1:32" ht="12" customHeight="1" x14ac:dyDescent="0.2">
      <c r="A163" s="1"/>
      <c r="B163" s="2"/>
      <c r="C163" s="1"/>
      <c r="D163" s="1"/>
      <c r="E163" s="3"/>
      <c r="F163" s="3"/>
      <c r="G163" s="3"/>
      <c r="H163" s="3"/>
      <c r="I163" s="4"/>
      <c r="J163" s="3"/>
      <c r="K163" s="4"/>
      <c r="L163" s="254" t="s">
        <v>1616</v>
      </c>
      <c r="M163" s="18" t="s">
        <v>4300</v>
      </c>
      <c r="N163" s="593"/>
      <c r="O163" s="302" t="s">
        <v>2041</v>
      </c>
      <c r="P163" s="19">
        <v>0</v>
      </c>
      <c r="Q163" s="16" t="s">
        <v>1858</v>
      </c>
      <c r="R163" s="17">
        <v>24.73</v>
      </c>
      <c r="S163" s="67"/>
      <c r="T163" s="16" t="s">
        <v>1859</v>
      </c>
      <c r="U163" s="18" t="s">
        <v>1683</v>
      </c>
      <c r="V163" s="18" t="s">
        <v>1683</v>
      </c>
      <c r="W163" s="18" t="s">
        <v>3979</v>
      </c>
      <c r="X163" s="18" t="s">
        <v>3978</v>
      </c>
      <c r="Y163" s="132">
        <f t="shared" si="6"/>
        <v>0</v>
      </c>
      <c r="Z163" s="132" t="str">
        <f t="shared" si="7"/>
        <v>0</v>
      </c>
      <c r="AA163" s="372">
        <f t="shared" si="8"/>
        <v>0</v>
      </c>
      <c r="AB163" s="3"/>
      <c r="AC163" s="5"/>
      <c r="AD163" s="3"/>
      <c r="AE163" s="3"/>
      <c r="AF163" s="3"/>
    </row>
    <row r="164" spans="1:32" ht="12" customHeight="1" x14ac:dyDescent="0.2">
      <c r="A164" s="1"/>
      <c r="B164" s="2"/>
      <c r="C164" s="1"/>
      <c r="D164" s="1"/>
      <c r="E164" s="3"/>
      <c r="F164" s="3"/>
      <c r="G164" s="3"/>
      <c r="H164" s="3"/>
      <c r="I164" s="4"/>
      <c r="J164" s="3"/>
      <c r="K164" s="4"/>
      <c r="L164" s="254" t="s">
        <v>1616</v>
      </c>
      <c r="M164" s="18" t="s">
        <v>4300</v>
      </c>
      <c r="N164" s="593"/>
      <c r="O164" s="302" t="s">
        <v>2041</v>
      </c>
      <c r="P164" s="19">
        <v>0</v>
      </c>
      <c r="Q164" s="16" t="s">
        <v>1858</v>
      </c>
      <c r="R164" s="17">
        <v>24.73</v>
      </c>
      <c r="S164" s="67"/>
      <c r="T164" s="16" t="s">
        <v>1859</v>
      </c>
      <c r="U164" s="18" t="s">
        <v>1683</v>
      </c>
      <c r="V164" s="18" t="s">
        <v>1683</v>
      </c>
      <c r="W164" s="18" t="s">
        <v>3979</v>
      </c>
      <c r="X164" s="18" t="s">
        <v>3978</v>
      </c>
      <c r="Y164" s="132">
        <f t="shared" si="6"/>
        <v>0</v>
      </c>
      <c r="Z164" s="132" t="str">
        <f t="shared" si="7"/>
        <v>0</v>
      </c>
      <c r="AA164" s="372">
        <f t="shared" si="8"/>
        <v>0</v>
      </c>
      <c r="AB164" s="3"/>
      <c r="AC164" s="5"/>
      <c r="AD164" s="3"/>
      <c r="AE164" s="3"/>
      <c r="AF164" s="3"/>
    </row>
    <row r="165" spans="1:32" ht="12" customHeight="1" x14ac:dyDescent="0.2">
      <c r="A165" s="1"/>
      <c r="B165" s="2"/>
      <c r="C165" s="1"/>
      <c r="D165" s="1"/>
      <c r="E165" s="3"/>
      <c r="F165" s="3"/>
      <c r="G165" s="3"/>
      <c r="H165" s="3"/>
      <c r="I165" s="4"/>
      <c r="J165" s="3"/>
      <c r="K165" s="4"/>
      <c r="L165" s="254" t="s">
        <v>1616</v>
      </c>
      <c r="M165" s="18" t="s">
        <v>4300</v>
      </c>
      <c r="N165" s="593"/>
      <c r="O165" s="302" t="s">
        <v>2041</v>
      </c>
      <c r="P165" s="370">
        <v>0</v>
      </c>
      <c r="Q165" s="16" t="s">
        <v>1858</v>
      </c>
      <c r="R165" s="17">
        <v>24.73</v>
      </c>
      <c r="S165" s="67"/>
      <c r="T165" s="16" t="s">
        <v>1859</v>
      </c>
      <c r="U165" s="18" t="s">
        <v>1683</v>
      </c>
      <c r="V165" s="18" t="s">
        <v>1683</v>
      </c>
      <c r="W165" s="18" t="s">
        <v>3979</v>
      </c>
      <c r="X165" s="18" t="s">
        <v>3978</v>
      </c>
      <c r="Y165" s="132">
        <f t="shared" si="6"/>
        <v>0</v>
      </c>
      <c r="Z165" s="132" t="str">
        <f t="shared" si="7"/>
        <v>0</v>
      </c>
      <c r="AA165" s="372">
        <f t="shared" si="8"/>
        <v>0</v>
      </c>
      <c r="AB165" s="3"/>
      <c r="AC165" s="5"/>
      <c r="AD165" s="3"/>
      <c r="AE165" s="3"/>
      <c r="AF165" s="3"/>
    </row>
    <row r="166" spans="1:32" ht="12" customHeight="1" x14ac:dyDescent="0.2">
      <c r="A166" s="1"/>
      <c r="B166" s="2"/>
      <c r="C166" s="1"/>
      <c r="D166" s="1"/>
      <c r="E166" s="3"/>
      <c r="F166" s="3"/>
      <c r="G166" s="3"/>
      <c r="H166" s="3"/>
      <c r="I166" s="4"/>
      <c r="J166" s="3"/>
      <c r="K166" s="4"/>
      <c r="L166" s="254" t="s">
        <v>1616</v>
      </c>
      <c r="M166" s="18" t="s">
        <v>4300</v>
      </c>
      <c r="N166" s="593"/>
      <c r="O166" s="302" t="s">
        <v>2041</v>
      </c>
      <c r="P166" s="370">
        <v>0</v>
      </c>
      <c r="Q166" s="16" t="s">
        <v>1858</v>
      </c>
      <c r="R166" s="17">
        <v>24.73</v>
      </c>
      <c r="S166" s="67"/>
      <c r="T166" s="16" t="s">
        <v>1859</v>
      </c>
      <c r="U166" s="18" t="s">
        <v>1683</v>
      </c>
      <c r="V166" s="18" t="s">
        <v>1683</v>
      </c>
      <c r="W166" s="18" t="s">
        <v>3979</v>
      </c>
      <c r="X166" s="18" t="s">
        <v>3978</v>
      </c>
      <c r="Y166" s="132">
        <f t="shared" si="6"/>
        <v>0</v>
      </c>
      <c r="Z166" s="132" t="str">
        <f t="shared" si="7"/>
        <v>0</v>
      </c>
      <c r="AA166" s="372">
        <f t="shared" si="8"/>
        <v>0</v>
      </c>
      <c r="AB166" s="3"/>
      <c r="AC166" s="5"/>
      <c r="AD166" s="3"/>
      <c r="AE166" s="3"/>
      <c r="AF166" s="3"/>
    </row>
    <row r="167" spans="1:32" ht="12" customHeight="1" x14ac:dyDescent="0.2">
      <c r="A167" s="1"/>
      <c r="B167" s="2"/>
      <c r="C167" s="1"/>
      <c r="D167" s="1"/>
      <c r="E167" s="3"/>
      <c r="F167" s="3"/>
      <c r="G167" s="3"/>
      <c r="H167" s="3"/>
      <c r="I167" s="4"/>
      <c r="J167" s="3"/>
      <c r="K167" s="4"/>
      <c r="L167" s="254" t="s">
        <v>1616</v>
      </c>
      <c r="M167" s="18" t="s">
        <v>4300</v>
      </c>
      <c r="N167" s="593"/>
      <c r="O167" s="302" t="s">
        <v>2041</v>
      </c>
      <c r="P167" s="18">
        <v>0</v>
      </c>
      <c r="Q167" s="16" t="s">
        <v>1858</v>
      </c>
      <c r="R167" s="17">
        <v>24.73</v>
      </c>
      <c r="S167" s="67"/>
      <c r="T167" s="16" t="s">
        <v>1859</v>
      </c>
      <c r="U167" s="18" t="s">
        <v>1683</v>
      </c>
      <c r="V167" s="18" t="s">
        <v>1683</v>
      </c>
      <c r="W167" s="18" t="s">
        <v>3979</v>
      </c>
      <c r="X167" s="18" t="s">
        <v>3978</v>
      </c>
      <c r="Y167" s="132">
        <f t="shared" si="6"/>
        <v>0</v>
      </c>
      <c r="Z167" s="132" t="str">
        <f t="shared" si="7"/>
        <v>0</v>
      </c>
      <c r="AA167" s="372">
        <f t="shared" si="8"/>
        <v>0</v>
      </c>
      <c r="AB167" s="3"/>
      <c r="AC167" s="5"/>
      <c r="AD167" s="3"/>
      <c r="AE167" s="3"/>
      <c r="AF167" s="3"/>
    </row>
    <row r="168" spans="1:32" s="247" customFormat="1" ht="12" customHeight="1" x14ac:dyDescent="0.2">
      <c r="L168" s="254" t="s">
        <v>1616</v>
      </c>
      <c r="O168" s="116"/>
      <c r="Q168" s="274"/>
      <c r="R168" s="114"/>
      <c r="S168" s="533"/>
      <c r="T168" s="274"/>
      <c r="Y168" s="132">
        <f t="shared" si="6"/>
        <v>0</v>
      </c>
      <c r="Z168" s="132" t="str">
        <f t="shared" si="7"/>
        <v>0</v>
      </c>
      <c r="AA168" s="372" t="str">
        <f t="shared" si="8"/>
        <v>0</v>
      </c>
      <c r="AC168" s="277"/>
    </row>
    <row r="169" spans="1:32" s="537" customFormat="1" ht="12" customHeight="1" thickBot="1" x14ac:dyDescent="0.25">
      <c r="G169" s="458">
        <f>SUM(G146:G168)</f>
        <v>301</v>
      </c>
      <c r="I169" s="458"/>
      <c r="J169" s="539"/>
      <c r="K169" s="458"/>
      <c r="L169" s="539"/>
      <c r="M169" s="537">
        <f>G169-P169</f>
        <v>0</v>
      </c>
      <c r="N169" s="539"/>
      <c r="O169" s="469"/>
      <c r="P169" s="537">
        <f>SUM(P146:P167)</f>
        <v>301</v>
      </c>
      <c r="S169" s="540"/>
      <c r="Y169" s="132">
        <f t="shared" si="6"/>
        <v>0</v>
      </c>
      <c r="Z169" s="132" t="str">
        <f t="shared" si="7"/>
        <v>0</v>
      </c>
      <c r="AA169" s="372" t="str">
        <f t="shared" si="8"/>
        <v>0</v>
      </c>
    </row>
    <row r="170" spans="1:32" s="247" customFormat="1" ht="12" customHeight="1" x14ac:dyDescent="0.2">
      <c r="C170" s="421" t="s">
        <v>2042</v>
      </c>
      <c r="G170" s="370"/>
      <c r="H170" s="59"/>
      <c r="I170" s="370"/>
      <c r="J170" s="276"/>
      <c r="K170" s="370"/>
      <c r="L170" s="276"/>
      <c r="N170" s="276"/>
      <c r="O170" s="517"/>
      <c r="S170" s="542"/>
      <c r="Y170" s="132">
        <f t="shared" si="6"/>
        <v>0</v>
      </c>
      <c r="Z170" s="132" t="str">
        <f t="shared" si="7"/>
        <v>0</v>
      </c>
      <c r="AA170" s="372" t="str">
        <f t="shared" si="8"/>
        <v>0</v>
      </c>
    </row>
    <row r="171" spans="1:32" s="18" customFormat="1" ht="12" customHeight="1" x14ac:dyDescent="0.2">
      <c r="A171" s="1" t="s">
        <v>2043</v>
      </c>
      <c r="B171" s="2">
        <v>216</v>
      </c>
      <c r="C171" s="1" t="s">
        <v>5514</v>
      </c>
      <c r="D171" s="1" t="s">
        <v>5515</v>
      </c>
      <c r="E171" s="3" t="s">
        <v>5516</v>
      </c>
      <c r="F171" s="3">
        <v>16</v>
      </c>
      <c r="G171" s="3">
        <v>0</v>
      </c>
      <c r="H171" s="3"/>
      <c r="I171" s="370" t="s">
        <v>2173</v>
      </c>
      <c r="J171" s="3"/>
      <c r="K171" s="4" t="s">
        <v>1739</v>
      </c>
      <c r="L171" s="254" t="s">
        <v>1616</v>
      </c>
      <c r="M171" s="3" t="s">
        <v>4379</v>
      </c>
      <c r="N171" s="3"/>
      <c r="O171" s="3"/>
      <c r="P171" s="3">
        <v>0</v>
      </c>
      <c r="Q171" s="1" t="s">
        <v>5528</v>
      </c>
      <c r="R171" s="2">
        <v>0</v>
      </c>
      <c r="S171" s="3"/>
      <c r="T171" s="1" t="s">
        <v>4380</v>
      </c>
      <c r="U171" s="3" t="s">
        <v>1887</v>
      </c>
      <c r="V171" s="3" t="s">
        <v>1887</v>
      </c>
      <c r="W171" s="3" t="s">
        <v>3979</v>
      </c>
      <c r="X171" s="3" t="s">
        <v>3978</v>
      </c>
      <c r="Y171" s="132">
        <f t="shared" si="6"/>
        <v>0</v>
      </c>
      <c r="Z171" s="132" t="str">
        <f t="shared" si="7"/>
        <v>0</v>
      </c>
      <c r="AA171" s="372">
        <f t="shared" si="8"/>
        <v>0</v>
      </c>
      <c r="AC171" s="20"/>
    </row>
    <row r="172" spans="1:32" s="247" customFormat="1" ht="12" customHeight="1" x14ac:dyDescent="0.2">
      <c r="A172" s="274"/>
      <c r="B172" s="114"/>
      <c r="C172" s="274"/>
      <c r="D172" s="274"/>
      <c r="G172" s="370"/>
      <c r="H172" s="544"/>
      <c r="I172" s="557" t="s">
        <v>2174</v>
      </c>
      <c r="J172" s="276"/>
      <c r="K172" s="370"/>
      <c r="L172" s="254" t="s">
        <v>1616</v>
      </c>
      <c r="M172" s="3" t="s">
        <v>4379</v>
      </c>
      <c r="N172" s="3"/>
      <c r="O172" s="3"/>
      <c r="P172" s="3">
        <v>0</v>
      </c>
      <c r="Q172" s="1" t="s">
        <v>5528</v>
      </c>
      <c r="R172" s="2">
        <v>0</v>
      </c>
      <c r="S172" s="3"/>
      <c r="T172" s="1" t="s">
        <v>4380</v>
      </c>
      <c r="U172" s="3" t="s">
        <v>1887</v>
      </c>
      <c r="V172" s="3" t="s">
        <v>1887</v>
      </c>
      <c r="W172" s="3" t="s">
        <v>3979</v>
      </c>
      <c r="X172" s="3" t="s">
        <v>3978</v>
      </c>
      <c r="Y172" s="132">
        <f t="shared" si="6"/>
        <v>0</v>
      </c>
      <c r="Z172" s="132" t="str">
        <f t="shared" si="7"/>
        <v>0</v>
      </c>
      <c r="AA172" s="372">
        <f t="shared" si="8"/>
        <v>0</v>
      </c>
      <c r="AC172" s="277"/>
    </row>
    <row r="173" spans="1:32" s="247" customFormat="1" ht="12" customHeight="1" x14ac:dyDescent="0.2">
      <c r="A173" s="274"/>
      <c r="B173" s="114"/>
      <c r="C173" s="274"/>
      <c r="D173" s="274"/>
      <c r="G173" s="370"/>
      <c r="H173" s="544"/>
      <c r="I173" s="131"/>
      <c r="J173" s="276"/>
      <c r="K173" s="370"/>
      <c r="L173" s="254" t="s">
        <v>1616</v>
      </c>
      <c r="S173" s="545"/>
      <c r="Y173" s="132">
        <f t="shared" si="6"/>
        <v>0</v>
      </c>
      <c r="Z173" s="132" t="str">
        <f t="shared" si="7"/>
        <v>0</v>
      </c>
      <c r="AA173" s="372" t="str">
        <f t="shared" si="8"/>
        <v>0</v>
      </c>
      <c r="AC173" s="277"/>
    </row>
    <row r="174" spans="1:32" s="537" customFormat="1" ht="12" customHeight="1" thickBot="1" x14ac:dyDescent="0.25">
      <c r="G174" s="458">
        <f>SUM(G170:G173)</f>
        <v>0</v>
      </c>
      <c r="I174" s="546"/>
      <c r="J174" s="539"/>
      <c r="L174" s="539"/>
      <c r="M174" s="537">
        <f>G174-P174</f>
        <v>0</v>
      </c>
      <c r="N174" s="539"/>
      <c r="O174" s="469"/>
      <c r="P174" s="537">
        <f>SUM(P171:P173)</f>
        <v>0</v>
      </c>
      <c r="S174" s="540"/>
      <c r="Y174" s="132">
        <f t="shared" si="6"/>
        <v>0</v>
      </c>
      <c r="Z174" s="132" t="str">
        <f t="shared" si="7"/>
        <v>0</v>
      </c>
      <c r="AA174" s="372" t="str">
        <f t="shared" si="8"/>
        <v>0</v>
      </c>
    </row>
    <row r="175" spans="1:32" s="247" customFormat="1" ht="12" customHeight="1" x14ac:dyDescent="0.2">
      <c r="C175" s="421" t="s">
        <v>2045</v>
      </c>
      <c r="G175" s="370"/>
      <c r="H175" s="59"/>
      <c r="I175" s="370"/>
      <c r="J175" s="276"/>
      <c r="K175" s="370"/>
      <c r="L175" s="276"/>
      <c r="N175" s="276"/>
      <c r="O175" s="517"/>
      <c r="S175" s="542"/>
      <c r="Y175" s="132">
        <f t="shared" si="6"/>
        <v>0</v>
      </c>
      <c r="Z175" s="132" t="str">
        <f t="shared" si="7"/>
        <v>0</v>
      </c>
      <c r="AA175" s="372" t="str">
        <f t="shared" si="8"/>
        <v>0</v>
      </c>
    </row>
    <row r="176" spans="1:32" s="18" customFormat="1" ht="12" customHeight="1" x14ac:dyDescent="0.2">
      <c r="A176" s="1" t="s">
        <v>2043</v>
      </c>
      <c r="B176" s="2">
        <v>216</v>
      </c>
      <c r="C176" s="1" t="s">
        <v>5514</v>
      </c>
      <c r="D176" s="1" t="s">
        <v>2046</v>
      </c>
      <c r="E176" s="3" t="s">
        <v>5516</v>
      </c>
      <c r="F176" s="3">
        <v>8</v>
      </c>
      <c r="G176" s="3">
        <v>0</v>
      </c>
      <c r="H176" s="3"/>
      <c r="I176" s="370" t="s">
        <v>2173</v>
      </c>
      <c r="J176" s="3"/>
      <c r="K176" s="4" t="s">
        <v>1739</v>
      </c>
      <c r="L176" s="254" t="s">
        <v>1616</v>
      </c>
      <c r="M176" s="3" t="s">
        <v>4379</v>
      </c>
      <c r="N176" s="3"/>
      <c r="O176" s="3"/>
      <c r="P176" s="3">
        <v>0</v>
      </c>
      <c r="Q176" s="1" t="s">
        <v>5528</v>
      </c>
      <c r="R176" s="2">
        <v>0</v>
      </c>
      <c r="S176" s="3"/>
      <c r="T176" s="1" t="s">
        <v>3961</v>
      </c>
      <c r="U176" s="3" t="s">
        <v>1887</v>
      </c>
      <c r="V176" s="3" t="s">
        <v>1887</v>
      </c>
      <c r="W176" s="3" t="s">
        <v>3979</v>
      </c>
      <c r="X176" s="18" t="s">
        <v>3978</v>
      </c>
      <c r="Y176" s="132">
        <f t="shared" si="6"/>
        <v>0</v>
      </c>
      <c r="Z176" s="132" t="str">
        <f t="shared" si="7"/>
        <v>0</v>
      </c>
      <c r="AA176" s="372">
        <f t="shared" si="8"/>
        <v>0</v>
      </c>
      <c r="AC176" s="20"/>
    </row>
    <row r="177" spans="1:32" s="247" customFormat="1" ht="12" customHeight="1" x14ac:dyDescent="0.2">
      <c r="A177" s="16"/>
      <c r="B177" s="17"/>
      <c r="C177" s="16"/>
      <c r="D177" s="303"/>
      <c r="E177" s="118"/>
      <c r="F177" s="118"/>
      <c r="G177" s="302"/>
      <c r="H177" s="558"/>
      <c r="I177" s="557" t="s">
        <v>2174</v>
      </c>
      <c r="J177" s="18"/>
      <c r="K177" s="251"/>
      <c r="L177" s="254" t="s">
        <v>1616</v>
      </c>
      <c r="M177" s="3" t="s">
        <v>4379</v>
      </c>
      <c r="N177" s="3"/>
      <c r="O177" s="3"/>
      <c r="P177" s="3">
        <v>0</v>
      </c>
      <c r="Q177" s="1" t="s">
        <v>5528</v>
      </c>
      <c r="R177" s="2">
        <v>0</v>
      </c>
      <c r="S177" s="3"/>
      <c r="T177" s="1" t="s">
        <v>3961</v>
      </c>
      <c r="U177" s="3" t="s">
        <v>1887</v>
      </c>
      <c r="V177" s="3" t="s">
        <v>1887</v>
      </c>
      <c r="W177" s="3" t="s">
        <v>3979</v>
      </c>
      <c r="X177" s="18" t="s">
        <v>3978</v>
      </c>
      <c r="Y177" s="132">
        <f t="shared" si="6"/>
        <v>0</v>
      </c>
      <c r="Z177" s="132" t="str">
        <f t="shared" si="7"/>
        <v>0</v>
      </c>
      <c r="AA177" s="372">
        <f t="shared" si="8"/>
        <v>0</v>
      </c>
      <c r="AC177" s="277"/>
    </row>
    <row r="178" spans="1:32" s="247" customFormat="1" ht="12" customHeight="1" x14ac:dyDescent="0.2">
      <c r="A178" s="274"/>
      <c r="B178" s="114"/>
      <c r="C178" s="274"/>
      <c r="D178" s="274"/>
      <c r="G178" s="370"/>
      <c r="H178" s="544"/>
      <c r="I178" s="557"/>
      <c r="J178" s="276"/>
      <c r="K178" s="370"/>
      <c r="L178" s="254" t="s">
        <v>1616</v>
      </c>
      <c r="M178" s="255"/>
      <c r="O178" s="59"/>
      <c r="Q178" s="267"/>
      <c r="R178" s="17"/>
      <c r="S178" s="559"/>
      <c r="T178" s="16"/>
      <c r="Y178" s="132">
        <f t="shared" si="6"/>
        <v>0</v>
      </c>
      <c r="Z178" s="132" t="str">
        <f t="shared" si="7"/>
        <v>0</v>
      </c>
      <c r="AA178" s="372" t="str">
        <f t="shared" si="8"/>
        <v>0</v>
      </c>
      <c r="AC178" s="277"/>
    </row>
    <row r="179" spans="1:32" s="537" customFormat="1" ht="12" customHeight="1" thickBot="1" x14ac:dyDescent="0.25">
      <c r="G179" s="458">
        <f>SUM(G175:G178)</f>
        <v>0</v>
      </c>
      <c r="I179" s="546"/>
      <c r="J179" s="539"/>
      <c r="L179" s="538"/>
      <c r="M179" s="537">
        <f>G179-P179</f>
        <v>0</v>
      </c>
      <c r="N179" s="539"/>
      <c r="O179" s="469"/>
      <c r="P179" s="537">
        <f>SUM(P175:P178)</f>
        <v>0</v>
      </c>
      <c r="S179" s="540"/>
      <c r="Y179" s="132">
        <f t="shared" si="6"/>
        <v>0</v>
      </c>
      <c r="Z179" s="132" t="str">
        <f t="shared" si="7"/>
        <v>0</v>
      </c>
      <c r="AA179" s="372" t="str">
        <f t="shared" si="8"/>
        <v>0</v>
      </c>
    </row>
    <row r="180" spans="1:32" s="18" customFormat="1" ht="12" customHeight="1" x14ac:dyDescent="0.2">
      <c r="A180" s="16"/>
      <c r="B180" s="17"/>
      <c r="C180" s="367" t="s">
        <v>2047</v>
      </c>
      <c r="D180" s="16"/>
      <c r="G180" s="19"/>
      <c r="I180" s="560" t="s">
        <v>2048</v>
      </c>
      <c r="K180" s="19"/>
      <c r="L180" s="254"/>
      <c r="O180" s="122"/>
      <c r="Q180" s="16"/>
      <c r="R180" s="17"/>
      <c r="S180" s="137"/>
      <c r="T180" s="16"/>
      <c r="Y180" s="132">
        <f t="shared" si="6"/>
        <v>0</v>
      </c>
      <c r="Z180" s="132" t="str">
        <f t="shared" si="7"/>
        <v>0</v>
      </c>
      <c r="AA180" s="372" t="str">
        <f t="shared" si="8"/>
        <v>0</v>
      </c>
      <c r="AC180" s="20"/>
    </row>
    <row r="181" spans="1:32" s="558" customFormat="1" ht="12" customHeight="1" x14ac:dyDescent="0.2">
      <c r="A181" s="484"/>
      <c r="B181" s="561"/>
      <c r="C181" s="562"/>
      <c r="D181" s="563"/>
      <c r="E181" s="564"/>
      <c r="F181" s="565"/>
      <c r="G181" s="476"/>
      <c r="H181" s="565"/>
      <c r="I181" s="476"/>
      <c r="K181" s="475"/>
      <c r="L181" s="254" t="s">
        <v>1616</v>
      </c>
      <c r="O181" s="473"/>
      <c r="Q181" s="562"/>
      <c r="R181" s="566"/>
      <c r="S181" s="479"/>
      <c r="T181" s="562"/>
      <c r="U181" s="558" t="s">
        <v>2049</v>
      </c>
      <c r="V181" s="558" t="s">
        <v>2049</v>
      </c>
      <c r="W181" s="565" t="s">
        <v>3979</v>
      </c>
      <c r="X181" s="565" t="s">
        <v>3978</v>
      </c>
      <c r="Y181" s="132">
        <f t="shared" si="6"/>
        <v>0</v>
      </c>
      <c r="Z181" s="132" t="str">
        <f t="shared" si="7"/>
        <v>0</v>
      </c>
      <c r="AA181" s="372">
        <f t="shared" si="8"/>
        <v>0</v>
      </c>
      <c r="AC181" s="567"/>
    </row>
    <row r="182" spans="1:32" s="558" customFormat="1" ht="12" customHeight="1" x14ac:dyDescent="0.2">
      <c r="A182" s="484"/>
      <c r="B182" s="561"/>
      <c r="C182" s="562"/>
      <c r="D182" s="563"/>
      <c r="E182" s="564"/>
      <c r="F182" s="565"/>
      <c r="G182" s="476"/>
      <c r="H182" s="565"/>
      <c r="I182" s="476"/>
      <c r="K182" s="475"/>
      <c r="L182" s="254" t="s">
        <v>1616</v>
      </c>
      <c r="O182" s="473"/>
      <c r="Q182" s="562"/>
      <c r="R182" s="566"/>
      <c r="S182" s="479"/>
      <c r="T182" s="562"/>
      <c r="U182" s="558" t="s">
        <v>2049</v>
      </c>
      <c r="V182" s="558" t="s">
        <v>2049</v>
      </c>
      <c r="W182" s="565" t="s">
        <v>3979</v>
      </c>
      <c r="X182" s="565" t="s">
        <v>3978</v>
      </c>
      <c r="Y182" s="132">
        <f t="shared" si="6"/>
        <v>0</v>
      </c>
      <c r="Z182" s="132" t="str">
        <f t="shared" si="7"/>
        <v>0</v>
      </c>
      <c r="AA182" s="372">
        <f t="shared" si="8"/>
        <v>0</v>
      </c>
      <c r="AC182" s="567"/>
    </row>
    <row r="183" spans="1:32" s="18" customFormat="1" ht="12" customHeight="1" x14ac:dyDescent="0.2">
      <c r="L183" s="254" t="s">
        <v>1616</v>
      </c>
      <c r="S183" s="57"/>
      <c r="Y183" s="132">
        <f t="shared" si="6"/>
        <v>0</v>
      </c>
      <c r="Z183" s="132" t="str">
        <f t="shared" si="7"/>
        <v>0</v>
      </c>
      <c r="AA183" s="372" t="str">
        <f t="shared" si="8"/>
        <v>0</v>
      </c>
      <c r="AC183" s="20"/>
    </row>
    <row r="184" spans="1:32" s="537" customFormat="1" ht="12" customHeight="1" thickBot="1" x14ac:dyDescent="0.25">
      <c r="G184" s="458">
        <f>SUM(G180:G183)</f>
        <v>0</v>
      </c>
      <c r="I184" s="458"/>
      <c r="J184" s="539"/>
      <c r="K184" s="458"/>
      <c r="L184" s="538"/>
      <c r="M184" s="537">
        <f>G184-P184</f>
        <v>0</v>
      </c>
      <c r="N184" s="539"/>
      <c r="O184" s="469"/>
      <c r="P184" s="537">
        <f>SUM(P180:P183)</f>
        <v>0</v>
      </c>
      <c r="S184" s="469"/>
      <c r="Y184" s="132">
        <f t="shared" si="6"/>
        <v>0</v>
      </c>
      <c r="Z184" s="132" t="str">
        <f t="shared" si="7"/>
        <v>0</v>
      </c>
      <c r="AA184" s="372" t="str">
        <f t="shared" si="8"/>
        <v>0</v>
      </c>
    </row>
    <row r="185" spans="1:32" s="247" customFormat="1" ht="12" customHeight="1" x14ac:dyDescent="0.2">
      <c r="C185" s="556" t="s">
        <v>2050</v>
      </c>
      <c r="G185" s="370"/>
      <c r="I185" s="560" t="s">
        <v>2048</v>
      </c>
      <c r="J185" s="276"/>
      <c r="K185" s="370"/>
      <c r="L185" s="276"/>
      <c r="N185" s="276"/>
      <c r="O185" s="517"/>
      <c r="S185" s="180"/>
      <c r="Y185" s="132">
        <f t="shared" si="6"/>
        <v>0</v>
      </c>
      <c r="Z185" s="132" t="str">
        <f t="shared" si="7"/>
        <v>0</v>
      </c>
      <c r="AA185" s="372" t="str">
        <f t="shared" si="8"/>
        <v>0</v>
      </c>
    </row>
    <row r="186" spans="1:32" s="558" customFormat="1" ht="12" customHeight="1" x14ac:dyDescent="0.2">
      <c r="A186" s="484"/>
      <c r="B186" s="561"/>
      <c r="C186" s="562"/>
      <c r="D186" s="563"/>
      <c r="E186" s="564"/>
      <c r="F186" s="565"/>
      <c r="G186" s="476"/>
      <c r="I186" s="476"/>
      <c r="K186" s="475"/>
      <c r="L186" s="254" t="s">
        <v>1616</v>
      </c>
      <c r="O186" s="473"/>
      <c r="Q186" s="562"/>
      <c r="R186" s="566"/>
      <c r="S186" s="479"/>
      <c r="T186" s="562"/>
      <c r="U186" s="558" t="s">
        <v>2049</v>
      </c>
      <c r="V186" s="558" t="s">
        <v>2049</v>
      </c>
      <c r="W186" s="565" t="s">
        <v>3979</v>
      </c>
      <c r="X186" s="565" t="s">
        <v>3978</v>
      </c>
      <c r="Y186" s="132">
        <f t="shared" si="6"/>
        <v>0</v>
      </c>
      <c r="Z186" s="132" t="str">
        <f t="shared" si="7"/>
        <v>0</v>
      </c>
      <c r="AA186" s="372">
        <f t="shared" si="8"/>
        <v>0</v>
      </c>
      <c r="AB186" s="484"/>
      <c r="AC186" s="567"/>
    </row>
    <row r="187" spans="1:32" s="558" customFormat="1" ht="12" customHeight="1" x14ac:dyDescent="0.2">
      <c r="A187" s="484"/>
      <c r="B187" s="561"/>
      <c r="C187" s="562"/>
      <c r="D187" s="563"/>
      <c r="E187" s="564"/>
      <c r="F187" s="565"/>
      <c r="G187" s="476"/>
      <c r="I187" s="476"/>
      <c r="K187" s="475"/>
      <c r="L187" s="254" t="s">
        <v>1616</v>
      </c>
      <c r="O187" s="473"/>
      <c r="Q187" s="562"/>
      <c r="R187" s="566"/>
      <c r="S187" s="479"/>
      <c r="T187" s="562"/>
      <c r="U187" s="558" t="s">
        <v>2049</v>
      </c>
      <c r="V187" s="558" t="s">
        <v>2049</v>
      </c>
      <c r="W187" s="565" t="s">
        <v>3979</v>
      </c>
      <c r="X187" s="565" t="s">
        <v>3978</v>
      </c>
      <c r="Y187" s="132">
        <f t="shared" si="6"/>
        <v>0</v>
      </c>
      <c r="Z187" s="132" t="str">
        <f t="shared" si="7"/>
        <v>0</v>
      </c>
      <c r="AA187" s="372">
        <f t="shared" si="8"/>
        <v>0</v>
      </c>
      <c r="AB187" s="484"/>
      <c r="AC187" s="567"/>
    </row>
    <row r="188" spans="1:32" s="247" customFormat="1" ht="12" customHeight="1" x14ac:dyDescent="0.2">
      <c r="A188" s="16"/>
      <c r="B188" s="17"/>
      <c r="C188" s="267"/>
      <c r="D188" s="16"/>
      <c r="E188" s="18"/>
      <c r="F188" s="18"/>
      <c r="G188" s="18"/>
      <c r="H188" s="18"/>
      <c r="I188" s="51"/>
      <c r="J188" s="18"/>
      <c r="K188" s="51"/>
      <c r="L188" s="254" t="s">
        <v>1616</v>
      </c>
      <c r="O188" s="116"/>
      <c r="Q188" s="274"/>
      <c r="R188" s="114"/>
      <c r="S188" s="334"/>
      <c r="T188" s="274"/>
      <c r="Y188" s="132">
        <f t="shared" si="6"/>
        <v>0</v>
      </c>
      <c r="Z188" s="132" t="str">
        <f t="shared" si="7"/>
        <v>0</v>
      </c>
      <c r="AA188" s="372" t="str">
        <f t="shared" si="8"/>
        <v>0</v>
      </c>
      <c r="AC188" s="277"/>
    </row>
    <row r="189" spans="1:32" s="537" customFormat="1" ht="12" customHeight="1" thickBot="1" x14ac:dyDescent="0.25">
      <c r="G189" s="458">
        <f>SUM(G185:G188)</f>
        <v>0</v>
      </c>
      <c r="I189" s="458"/>
      <c r="J189" s="539"/>
      <c r="K189" s="458"/>
      <c r="L189" s="538"/>
      <c r="M189" s="537">
        <f>G189-P189</f>
        <v>0</v>
      </c>
      <c r="N189" s="539"/>
      <c r="O189" s="469"/>
      <c r="P189" s="537">
        <f>SUM(P185:P188)</f>
        <v>0</v>
      </c>
      <c r="S189" s="469"/>
      <c r="Y189" s="132">
        <f t="shared" si="6"/>
        <v>0</v>
      </c>
      <c r="Z189" s="132" t="str">
        <f t="shared" si="7"/>
        <v>0</v>
      </c>
      <c r="AA189" s="372" t="str">
        <f t="shared" si="8"/>
        <v>0</v>
      </c>
    </row>
    <row r="190" spans="1:32" s="18" customFormat="1" ht="12" customHeight="1" x14ac:dyDescent="0.2">
      <c r="A190" s="16"/>
      <c r="B190" s="17"/>
      <c r="C190" s="220" t="s">
        <v>2051</v>
      </c>
      <c r="D190" s="16"/>
      <c r="G190" s="19"/>
      <c r="I190" s="560" t="s">
        <v>2048</v>
      </c>
      <c r="K190" s="19"/>
      <c r="L190" s="254"/>
      <c r="O190" s="122"/>
      <c r="Q190" s="16"/>
      <c r="R190" s="17"/>
      <c r="S190" s="137"/>
      <c r="T190" s="16"/>
      <c r="Y190" s="132">
        <f t="shared" si="6"/>
        <v>0</v>
      </c>
      <c r="Z190" s="132" t="str">
        <f t="shared" si="7"/>
        <v>0</v>
      </c>
      <c r="AA190" s="372" t="str">
        <f t="shared" si="8"/>
        <v>0</v>
      </c>
      <c r="AC190" s="20"/>
    </row>
    <row r="191" spans="1:32" s="120" customFormat="1" ht="12" customHeight="1" x14ac:dyDescent="0.2">
      <c r="A191" s="1" t="s">
        <v>4444</v>
      </c>
      <c r="B191" s="2">
        <v>1</v>
      </c>
      <c r="C191" s="1" t="s">
        <v>4038</v>
      </c>
      <c r="D191" s="1" t="s">
        <v>5515</v>
      </c>
      <c r="E191" s="3" t="s">
        <v>5516</v>
      </c>
      <c r="F191" s="3">
        <v>16</v>
      </c>
      <c r="G191" s="3">
        <v>50</v>
      </c>
      <c r="H191" s="3" t="s">
        <v>1561</v>
      </c>
      <c r="I191" s="129" t="s">
        <v>2642</v>
      </c>
      <c r="J191" s="18" t="s">
        <v>3005</v>
      </c>
      <c r="K191" s="4" t="s">
        <v>4069</v>
      </c>
      <c r="L191" s="254" t="s">
        <v>1616</v>
      </c>
      <c r="M191" s="18" t="s">
        <v>2053</v>
      </c>
      <c r="N191" s="18" t="s">
        <v>3005</v>
      </c>
      <c r="O191" s="18" t="s">
        <v>2255</v>
      </c>
      <c r="P191" s="18">
        <v>50</v>
      </c>
      <c r="Q191" s="16" t="s">
        <v>5523</v>
      </c>
      <c r="R191" s="17">
        <v>214</v>
      </c>
      <c r="S191" s="535" t="s">
        <v>2256</v>
      </c>
      <c r="T191" s="16" t="s">
        <v>2055</v>
      </c>
      <c r="U191" s="18" t="s">
        <v>2056</v>
      </c>
      <c r="V191" s="18" t="s">
        <v>2056</v>
      </c>
      <c r="W191" s="18" t="s">
        <v>3979</v>
      </c>
      <c r="X191" s="18" t="s">
        <v>3978</v>
      </c>
      <c r="Y191" s="132">
        <f t="shared" si="6"/>
        <v>1600</v>
      </c>
      <c r="Z191" s="132" t="str">
        <f t="shared" si="7"/>
        <v>0</v>
      </c>
      <c r="AA191" s="372">
        <f t="shared" si="8"/>
        <v>1600</v>
      </c>
      <c r="AB191" s="18"/>
      <c r="AC191" s="20"/>
      <c r="AD191" s="18"/>
      <c r="AE191" s="18"/>
      <c r="AF191" s="18"/>
    </row>
    <row r="192" spans="1:32" s="558" customFormat="1" ht="12" customHeight="1" x14ac:dyDescent="0.2">
      <c r="A192" s="1"/>
      <c r="B192" s="2"/>
      <c r="C192" s="1"/>
      <c r="D192" s="1"/>
      <c r="E192" s="3"/>
      <c r="F192" s="3"/>
      <c r="G192" s="3"/>
      <c r="H192" s="3"/>
      <c r="I192" s="18" t="s">
        <v>2257</v>
      </c>
      <c r="J192" s="18"/>
      <c r="K192" s="4"/>
      <c r="L192" s="254" t="s">
        <v>1616</v>
      </c>
      <c r="O192" s="266" t="s">
        <v>2258</v>
      </c>
      <c r="Q192" s="562"/>
      <c r="R192" s="566"/>
      <c r="S192" s="110"/>
      <c r="T192" s="562"/>
      <c r="W192" s="565"/>
      <c r="X192" s="565"/>
      <c r="Y192" s="132">
        <f t="shared" si="6"/>
        <v>0</v>
      </c>
      <c r="Z192" s="132" t="str">
        <f t="shared" si="7"/>
        <v>0</v>
      </c>
      <c r="AA192" s="372" t="str">
        <f t="shared" si="8"/>
        <v>0</v>
      </c>
      <c r="AC192" s="567"/>
    </row>
    <row r="193" spans="1:34" s="18" customFormat="1" ht="12" customHeight="1" x14ac:dyDescent="0.2">
      <c r="L193" s="254" t="s">
        <v>1616</v>
      </c>
      <c r="S193" s="59"/>
      <c r="Y193" s="132">
        <f t="shared" si="6"/>
        <v>0</v>
      </c>
      <c r="Z193" s="132" t="str">
        <f t="shared" si="7"/>
        <v>0</v>
      </c>
      <c r="AA193" s="372" t="str">
        <f t="shared" si="8"/>
        <v>0</v>
      </c>
      <c r="AC193" s="20"/>
    </row>
    <row r="194" spans="1:34" s="537" customFormat="1" ht="12" customHeight="1" thickBot="1" x14ac:dyDescent="0.25">
      <c r="G194" s="458">
        <f>SUM(G190:G193)</f>
        <v>50</v>
      </c>
      <c r="I194" s="458"/>
      <c r="J194" s="539"/>
      <c r="K194" s="458"/>
      <c r="L194" s="538"/>
      <c r="M194" s="537">
        <f>G194-P194</f>
        <v>0</v>
      </c>
      <c r="N194" s="539"/>
      <c r="O194" s="469"/>
      <c r="P194" s="537">
        <f>SUM(P190:P193)</f>
        <v>50</v>
      </c>
      <c r="S194" s="469"/>
      <c r="Y194" s="132">
        <f t="shared" si="6"/>
        <v>0</v>
      </c>
      <c r="Z194" s="132" t="str">
        <f t="shared" si="7"/>
        <v>0</v>
      </c>
      <c r="AA194" s="372" t="str">
        <f t="shared" si="8"/>
        <v>0</v>
      </c>
    </row>
    <row r="195" spans="1:34" s="247" customFormat="1" ht="12" customHeight="1" x14ac:dyDescent="0.2">
      <c r="C195" s="220" t="s">
        <v>2057</v>
      </c>
      <c r="G195" s="370"/>
      <c r="I195" s="560" t="s">
        <v>2048</v>
      </c>
      <c r="J195" s="276"/>
      <c r="K195" s="370"/>
      <c r="L195" s="276"/>
      <c r="N195" s="276"/>
      <c r="O195" s="517"/>
      <c r="S195" s="180"/>
      <c r="Y195" s="132">
        <f t="shared" si="6"/>
        <v>0</v>
      </c>
      <c r="Z195" s="132" t="str">
        <f t="shared" si="7"/>
        <v>0</v>
      </c>
      <c r="AA195" s="372" t="str">
        <f t="shared" si="8"/>
        <v>0</v>
      </c>
    </row>
    <row r="196" spans="1:34" s="558" customFormat="1" ht="12" customHeight="1" x14ac:dyDescent="0.2">
      <c r="B196" s="561"/>
      <c r="C196" s="562"/>
      <c r="D196" s="563"/>
      <c r="E196" s="564"/>
      <c r="F196" s="565"/>
      <c r="G196" s="476"/>
      <c r="H196" s="565"/>
      <c r="I196" s="476"/>
      <c r="K196" s="475"/>
      <c r="L196" s="254" t="s">
        <v>1616</v>
      </c>
      <c r="O196" s="473"/>
      <c r="Q196" s="562"/>
      <c r="R196" s="566"/>
      <c r="S196" s="479"/>
      <c r="T196" s="562"/>
      <c r="W196" s="565"/>
      <c r="X196" s="565"/>
      <c r="Y196" s="132">
        <f t="shared" si="6"/>
        <v>0</v>
      </c>
      <c r="Z196" s="132" t="str">
        <f t="shared" si="7"/>
        <v>0</v>
      </c>
      <c r="AA196" s="372" t="str">
        <f t="shared" si="8"/>
        <v>0</v>
      </c>
      <c r="AB196" s="484"/>
      <c r="AC196" s="567"/>
    </row>
    <row r="197" spans="1:34" s="247" customFormat="1" ht="12" customHeight="1" x14ac:dyDescent="0.2">
      <c r="A197" s="16"/>
      <c r="B197" s="17"/>
      <c r="C197" s="267"/>
      <c r="D197" s="16"/>
      <c r="E197" s="18"/>
      <c r="F197" s="18"/>
      <c r="G197" s="18"/>
      <c r="H197" s="18"/>
      <c r="I197" s="51"/>
      <c r="J197" s="18"/>
      <c r="K197" s="51"/>
      <c r="L197" s="254" t="s">
        <v>1616</v>
      </c>
      <c r="O197" s="116"/>
      <c r="Q197" s="274"/>
      <c r="R197" s="114"/>
      <c r="S197" s="334"/>
      <c r="T197" s="274"/>
      <c r="Y197" s="132">
        <f t="shared" si="6"/>
        <v>0</v>
      </c>
      <c r="Z197" s="132" t="str">
        <f t="shared" si="7"/>
        <v>0</v>
      </c>
      <c r="AA197" s="372" t="str">
        <f t="shared" si="8"/>
        <v>0</v>
      </c>
      <c r="AC197" s="277"/>
    </row>
    <row r="198" spans="1:34" s="537" customFormat="1" ht="12" customHeight="1" thickBot="1" x14ac:dyDescent="0.25">
      <c r="G198" s="458">
        <f>SUM(G195:G197)</f>
        <v>0</v>
      </c>
      <c r="I198" s="458"/>
      <c r="J198" s="539"/>
      <c r="K198" s="458"/>
      <c r="L198" s="538"/>
      <c r="M198" s="537">
        <f>G198-P198</f>
        <v>0</v>
      </c>
      <c r="N198" s="539"/>
      <c r="O198" s="469"/>
      <c r="P198" s="537">
        <f>SUM(P195:P197)</f>
        <v>0</v>
      </c>
      <c r="S198" s="469"/>
      <c r="Y198" s="132">
        <f t="shared" si="6"/>
        <v>0</v>
      </c>
      <c r="Z198" s="132" t="str">
        <f t="shared" si="7"/>
        <v>0</v>
      </c>
      <c r="AA198" s="372" t="str">
        <f t="shared" si="8"/>
        <v>0</v>
      </c>
    </row>
    <row r="199" spans="1:34" s="3" customFormat="1" ht="12" customHeight="1" x14ac:dyDescent="0.2">
      <c r="C199" s="21" t="s">
        <v>2058</v>
      </c>
      <c r="G199" s="4"/>
      <c r="I199" s="4"/>
      <c r="J199" s="53"/>
      <c r="L199" s="133"/>
      <c r="N199" s="53"/>
      <c r="O199" s="113"/>
      <c r="S199" s="113"/>
      <c r="Y199" s="132">
        <f t="shared" ref="Y199:Y262" si="9">F199*G199*2</f>
        <v>0</v>
      </c>
      <c r="Z199" s="132" t="str">
        <f t="shared" ref="Z199:Z262" si="10">IF(X199="N",Y199,"0")</f>
        <v>0</v>
      </c>
      <c r="AA199" s="372" t="str">
        <f t="shared" ref="AA199:AA262" si="11">IF(X199="P",Y199,"0")</f>
        <v>0</v>
      </c>
    </row>
    <row r="200" spans="1:34" s="18" customFormat="1" ht="12" customHeight="1" x14ac:dyDescent="0.2">
      <c r="A200" s="1" t="s">
        <v>1783</v>
      </c>
      <c r="B200" s="2">
        <v>114.5</v>
      </c>
      <c r="C200" s="1" t="s">
        <v>5514</v>
      </c>
      <c r="D200" s="1" t="s">
        <v>5515</v>
      </c>
      <c r="E200" s="3" t="s">
        <v>5516</v>
      </c>
      <c r="F200" s="3">
        <v>16</v>
      </c>
      <c r="G200" s="3">
        <v>25</v>
      </c>
      <c r="H200" s="3"/>
      <c r="I200" s="112"/>
      <c r="J200" s="3" t="s">
        <v>3005</v>
      </c>
      <c r="K200" s="4" t="s">
        <v>4979</v>
      </c>
      <c r="L200" s="103" t="s">
        <v>1616</v>
      </c>
      <c r="M200" s="3" t="s">
        <v>4979</v>
      </c>
      <c r="N200" s="3" t="s">
        <v>3005</v>
      </c>
      <c r="O200" s="3"/>
      <c r="P200" s="3">
        <v>25</v>
      </c>
      <c r="Q200" s="1" t="s">
        <v>3432</v>
      </c>
      <c r="R200" s="2">
        <v>215</v>
      </c>
      <c r="S200" s="244" t="s">
        <v>5040</v>
      </c>
      <c r="T200" s="1" t="s">
        <v>2119</v>
      </c>
      <c r="U200" s="18" t="s">
        <v>1683</v>
      </c>
      <c r="V200" s="18" t="s">
        <v>1683</v>
      </c>
      <c r="W200" s="18" t="s">
        <v>5041</v>
      </c>
      <c r="X200" s="18" t="s">
        <v>5042</v>
      </c>
      <c r="Y200" s="132">
        <f t="shared" si="9"/>
        <v>800</v>
      </c>
      <c r="Z200" s="132">
        <f t="shared" si="10"/>
        <v>800</v>
      </c>
      <c r="AA200" s="372" t="str">
        <f t="shared" si="11"/>
        <v>0</v>
      </c>
      <c r="AC200" s="20"/>
    </row>
    <row r="201" spans="1:34" s="18" customFormat="1" ht="12" customHeight="1" x14ac:dyDescent="0.2">
      <c r="A201" s="1"/>
      <c r="B201" s="2"/>
      <c r="C201" s="1"/>
      <c r="D201" s="1"/>
      <c r="E201" s="3"/>
      <c r="F201" s="3"/>
      <c r="G201" s="3"/>
      <c r="H201" s="3"/>
      <c r="I201" s="3"/>
      <c r="J201" s="21"/>
      <c r="K201" s="4"/>
      <c r="L201" s="450" t="s">
        <v>1616</v>
      </c>
      <c r="M201" s="3"/>
      <c r="N201" s="57"/>
      <c r="O201" s="3"/>
      <c r="P201" s="3"/>
      <c r="Q201" s="1"/>
      <c r="R201" s="2"/>
      <c r="S201" s="244"/>
      <c r="T201" s="1"/>
      <c r="U201" s="3"/>
      <c r="V201" s="3"/>
      <c r="Y201" s="132">
        <f t="shared" si="9"/>
        <v>0</v>
      </c>
      <c r="Z201" s="132" t="str">
        <f t="shared" si="10"/>
        <v>0</v>
      </c>
      <c r="AA201" s="372" t="str">
        <f t="shared" si="11"/>
        <v>0</v>
      </c>
    </row>
    <row r="202" spans="1:34" s="18" customFormat="1" ht="12" customHeight="1" x14ac:dyDescent="0.2">
      <c r="A202" s="1"/>
      <c r="B202" s="2"/>
      <c r="C202" s="1"/>
      <c r="D202" s="1"/>
      <c r="E202" s="3"/>
      <c r="F202" s="3"/>
      <c r="G202" s="3"/>
      <c r="H202" s="3"/>
      <c r="I202" s="21"/>
      <c r="J202" s="21"/>
      <c r="K202" s="4"/>
      <c r="L202" s="450" t="s">
        <v>1616</v>
      </c>
      <c r="M202" s="3"/>
      <c r="N202" s="21"/>
      <c r="O202" s="21"/>
      <c r="P202" s="3"/>
      <c r="Q202" s="1"/>
      <c r="R202" s="2"/>
      <c r="S202" s="244"/>
      <c r="T202" s="1"/>
      <c r="U202" s="3"/>
      <c r="V202" s="3"/>
      <c r="Y202" s="132">
        <f t="shared" si="9"/>
        <v>0</v>
      </c>
      <c r="Z202" s="132" t="str">
        <f t="shared" si="10"/>
        <v>0</v>
      </c>
      <c r="AA202" s="372" t="str">
        <f t="shared" si="11"/>
        <v>0</v>
      </c>
      <c r="AC202" s="20"/>
    </row>
    <row r="203" spans="1:34" s="3" customFormat="1" ht="12" customHeight="1" x14ac:dyDescent="0.2">
      <c r="A203" s="1"/>
      <c r="B203" s="2"/>
      <c r="C203" s="1"/>
      <c r="D203" s="1"/>
      <c r="G203" s="4"/>
      <c r="I203" s="4"/>
      <c r="J203" s="57"/>
      <c r="K203" s="19"/>
      <c r="L203" s="450" t="s">
        <v>1616</v>
      </c>
      <c r="M203" s="18"/>
      <c r="N203" s="21"/>
      <c r="O203" s="115"/>
      <c r="Q203" s="1"/>
      <c r="R203" s="2"/>
      <c r="S203" s="569"/>
      <c r="T203" s="1"/>
      <c r="Y203" s="132">
        <f t="shared" si="9"/>
        <v>0</v>
      </c>
      <c r="Z203" s="132" t="str">
        <f t="shared" si="10"/>
        <v>0</v>
      </c>
      <c r="AA203" s="372" t="str">
        <f t="shared" si="11"/>
        <v>0</v>
      </c>
      <c r="AC203" s="5"/>
    </row>
    <row r="204" spans="1:34" s="36" customFormat="1" ht="12" customHeight="1" thickBot="1" x14ac:dyDescent="0.25">
      <c r="G204" s="570">
        <f>SUM(G199:G203)</f>
        <v>25</v>
      </c>
      <c r="I204" s="38"/>
      <c r="J204" s="571"/>
      <c r="K204" s="264"/>
      <c r="L204" s="276"/>
      <c r="M204" s="537">
        <f>G204-P204</f>
        <v>0</v>
      </c>
      <c r="N204" s="571"/>
      <c r="O204" s="572"/>
      <c r="P204" s="573">
        <f>SUM(P199:P203)</f>
        <v>25</v>
      </c>
      <c r="S204" s="572"/>
      <c r="Y204" s="132">
        <f t="shared" si="9"/>
        <v>0</v>
      </c>
      <c r="Z204" s="132" t="str">
        <f t="shared" si="10"/>
        <v>0</v>
      </c>
      <c r="AA204" s="372" t="str">
        <f t="shared" si="11"/>
        <v>0</v>
      </c>
    </row>
    <row r="205" spans="1:34" s="87" customFormat="1" x14ac:dyDescent="0.2">
      <c r="A205" s="24"/>
      <c r="B205" s="25"/>
      <c r="C205" s="26" t="s">
        <v>3027</v>
      </c>
      <c r="D205" s="27"/>
      <c r="E205" s="28"/>
      <c r="F205" s="29"/>
      <c r="G205" s="30"/>
      <c r="H205" s="31"/>
      <c r="I205" s="24"/>
      <c r="J205" s="24"/>
      <c r="K205" s="24"/>
      <c r="L205" s="28"/>
      <c r="M205" s="24"/>
      <c r="N205" s="24"/>
      <c r="O205" s="32"/>
      <c r="P205" s="30"/>
      <c r="Q205" s="28"/>
      <c r="R205" s="25"/>
      <c r="S205" s="33"/>
      <c r="T205" s="24"/>
      <c r="U205" s="24"/>
      <c r="V205" s="24"/>
      <c r="W205" s="28"/>
      <c r="X205" s="24"/>
      <c r="Y205" s="132">
        <f t="shared" si="9"/>
        <v>0</v>
      </c>
      <c r="Z205" s="132" t="str">
        <f t="shared" si="10"/>
        <v>0</v>
      </c>
      <c r="AA205" s="372" t="str">
        <f t="shared" si="11"/>
        <v>0</v>
      </c>
      <c r="AB205" s="24"/>
      <c r="AC205" s="24"/>
      <c r="AD205" s="28"/>
      <c r="AE205" s="28"/>
      <c r="AF205" s="28"/>
      <c r="AG205" s="28"/>
      <c r="AH205" s="28"/>
    </row>
    <row r="206" spans="1:34" s="82" customFormat="1" ht="11.25" x14ac:dyDescent="0.2">
      <c r="L206" s="80" t="s">
        <v>1616</v>
      </c>
      <c r="M206" s="190"/>
      <c r="N206" s="53"/>
      <c r="O206" s="190"/>
      <c r="P206" s="79"/>
      <c r="Y206" s="132">
        <f t="shared" si="9"/>
        <v>0</v>
      </c>
      <c r="Z206" s="132" t="str">
        <f t="shared" si="10"/>
        <v>0</v>
      </c>
      <c r="AA206" s="372" t="str">
        <f t="shared" si="11"/>
        <v>0</v>
      </c>
    </row>
    <row r="207" spans="1:34" s="79" customFormat="1" ht="11.25" x14ac:dyDescent="0.2">
      <c r="A207" s="85" t="s">
        <v>4446</v>
      </c>
      <c r="B207" s="84">
        <v>216</v>
      </c>
      <c r="C207" s="85" t="s">
        <v>4447</v>
      </c>
      <c r="D207" s="85" t="s">
        <v>5515</v>
      </c>
      <c r="E207" s="79" t="s">
        <v>5516</v>
      </c>
      <c r="F207" s="79">
        <v>16</v>
      </c>
      <c r="G207" s="79">
        <v>25</v>
      </c>
      <c r="I207" s="127" t="s">
        <v>3675</v>
      </c>
      <c r="J207" s="79" t="s">
        <v>3005</v>
      </c>
      <c r="K207" s="19" t="s">
        <v>4069</v>
      </c>
      <c r="L207" s="85" t="s">
        <v>1616</v>
      </c>
      <c r="M207" s="83" t="s">
        <v>4989</v>
      </c>
      <c r="N207" s="79" t="s">
        <v>3005</v>
      </c>
      <c r="P207" s="83">
        <v>25</v>
      </c>
      <c r="Q207" s="80" t="s">
        <v>2657</v>
      </c>
      <c r="R207" s="81">
        <v>90</v>
      </c>
      <c r="S207" s="191" t="s">
        <v>2653</v>
      </c>
      <c r="T207" s="80" t="s">
        <v>2689</v>
      </c>
      <c r="U207" s="79" t="s">
        <v>5519</v>
      </c>
      <c r="V207" s="79" t="s">
        <v>5519</v>
      </c>
      <c r="W207" s="79" t="s">
        <v>3979</v>
      </c>
      <c r="X207" s="79" t="s">
        <v>3978</v>
      </c>
      <c r="Y207" s="132">
        <f t="shared" si="9"/>
        <v>800</v>
      </c>
      <c r="Z207" s="132" t="str">
        <f t="shared" si="10"/>
        <v>0</v>
      </c>
      <c r="AA207" s="372">
        <f t="shared" si="11"/>
        <v>800</v>
      </c>
    </row>
    <row r="208" spans="1:34" s="79" customFormat="1" ht="11.25" x14ac:dyDescent="0.2">
      <c r="A208" s="85" t="s">
        <v>4446</v>
      </c>
      <c r="B208" s="84">
        <v>216</v>
      </c>
      <c r="C208" s="85" t="s">
        <v>4447</v>
      </c>
      <c r="D208" s="85" t="s">
        <v>5515</v>
      </c>
      <c r="E208" s="79" t="s">
        <v>5516</v>
      </c>
      <c r="F208" s="79">
        <v>16</v>
      </c>
      <c r="G208" s="79">
        <v>25</v>
      </c>
      <c r="I208" s="127" t="s">
        <v>3675</v>
      </c>
      <c r="J208" s="79" t="s">
        <v>3005</v>
      </c>
      <c r="K208" s="19" t="s">
        <v>4069</v>
      </c>
      <c r="L208" s="85" t="s">
        <v>1616</v>
      </c>
      <c r="M208" s="83" t="s">
        <v>4989</v>
      </c>
      <c r="N208" s="79" t="s">
        <v>3005</v>
      </c>
      <c r="P208" s="83">
        <v>25</v>
      </c>
      <c r="Q208" s="80" t="s">
        <v>2657</v>
      </c>
      <c r="R208" s="81">
        <v>90</v>
      </c>
      <c r="S208" s="191" t="s">
        <v>2653</v>
      </c>
      <c r="T208" s="80" t="s">
        <v>2689</v>
      </c>
      <c r="U208" s="79" t="s">
        <v>5519</v>
      </c>
      <c r="V208" s="79" t="s">
        <v>5519</v>
      </c>
      <c r="W208" s="79" t="s">
        <v>3979</v>
      </c>
      <c r="X208" s="79" t="s">
        <v>3978</v>
      </c>
      <c r="Y208" s="132">
        <f t="shared" si="9"/>
        <v>800</v>
      </c>
      <c r="Z208" s="132" t="str">
        <f t="shared" si="10"/>
        <v>0</v>
      </c>
      <c r="AA208" s="372">
        <f t="shared" si="11"/>
        <v>800</v>
      </c>
    </row>
    <row r="209" spans="1:29" s="82" customFormat="1" ht="11.25" x14ac:dyDescent="0.2">
      <c r="A209" s="80" t="s">
        <v>2675</v>
      </c>
      <c r="B209" s="81">
        <v>100</v>
      </c>
      <c r="C209" s="80" t="s">
        <v>2657</v>
      </c>
      <c r="D209" s="80" t="s">
        <v>5515</v>
      </c>
      <c r="E209" s="82" t="s">
        <v>5516</v>
      </c>
      <c r="F209" s="82">
        <v>16</v>
      </c>
      <c r="G209" s="83">
        <v>25</v>
      </c>
      <c r="I209" s="49" t="s">
        <v>2648</v>
      </c>
      <c r="J209" s="82" t="s">
        <v>3005</v>
      </c>
      <c r="K209" s="49" t="s">
        <v>1614</v>
      </c>
      <c r="L209" s="85" t="s">
        <v>1616</v>
      </c>
      <c r="M209" s="183" t="s">
        <v>1442</v>
      </c>
      <c r="N209" s="58" t="s">
        <v>3005</v>
      </c>
      <c r="O209" s="183" t="s">
        <v>1458</v>
      </c>
      <c r="P209" s="83">
        <v>25</v>
      </c>
      <c r="Q209" s="80" t="s">
        <v>2657</v>
      </c>
      <c r="R209" s="81">
        <v>94</v>
      </c>
      <c r="S209" s="192" t="s">
        <v>2724</v>
      </c>
      <c r="T209" s="80" t="s">
        <v>2659</v>
      </c>
      <c r="U209" s="82" t="s">
        <v>5519</v>
      </c>
      <c r="V209" s="82" t="s">
        <v>5519</v>
      </c>
      <c r="W209" s="82" t="s">
        <v>3979</v>
      </c>
      <c r="X209" s="82" t="s">
        <v>3978</v>
      </c>
      <c r="Y209" s="132">
        <f t="shared" si="9"/>
        <v>800</v>
      </c>
      <c r="Z209" s="132" t="str">
        <f t="shared" si="10"/>
        <v>0</v>
      </c>
      <c r="AA209" s="372">
        <f t="shared" si="11"/>
        <v>800</v>
      </c>
    </row>
    <row r="210" spans="1:29" s="82" customFormat="1" ht="11.25" x14ac:dyDescent="0.2">
      <c r="A210" s="80" t="s">
        <v>2674</v>
      </c>
      <c r="B210" s="81">
        <v>100</v>
      </c>
      <c r="C210" s="80" t="s">
        <v>2657</v>
      </c>
      <c r="D210" s="80" t="s">
        <v>5515</v>
      </c>
      <c r="E210" s="82" t="s">
        <v>5516</v>
      </c>
      <c r="F210" s="82">
        <v>16</v>
      </c>
      <c r="G210" s="83">
        <v>25</v>
      </c>
      <c r="I210" s="49" t="s">
        <v>2886</v>
      </c>
      <c r="J210" s="82" t="s">
        <v>3005</v>
      </c>
      <c r="K210" s="49" t="s">
        <v>4291</v>
      </c>
      <c r="L210" s="85" t="s">
        <v>1616</v>
      </c>
      <c r="M210" s="79" t="s">
        <v>4979</v>
      </c>
      <c r="N210" s="58" t="s">
        <v>3005</v>
      </c>
      <c r="O210" s="116" t="s">
        <v>4379</v>
      </c>
      <c r="P210" s="79">
        <v>25</v>
      </c>
      <c r="Q210" s="80" t="s">
        <v>5528</v>
      </c>
      <c r="R210" s="84">
        <v>19.149999999999999</v>
      </c>
      <c r="S210" s="192" t="s">
        <v>2725</v>
      </c>
      <c r="T210" s="80" t="s">
        <v>4062</v>
      </c>
      <c r="U210" s="82" t="s">
        <v>5519</v>
      </c>
      <c r="V210" s="82" t="s">
        <v>5519</v>
      </c>
      <c r="W210" s="82" t="s">
        <v>3979</v>
      </c>
      <c r="X210" s="82" t="s">
        <v>3978</v>
      </c>
      <c r="Y210" s="132">
        <f t="shared" si="9"/>
        <v>800</v>
      </c>
      <c r="Z210" s="132" t="str">
        <f t="shared" si="10"/>
        <v>0</v>
      </c>
      <c r="AA210" s="372">
        <f t="shared" si="11"/>
        <v>800</v>
      </c>
    </row>
    <row r="211" spans="1:29" s="82" customFormat="1" ht="11.25" x14ac:dyDescent="0.2">
      <c r="A211" s="80" t="s">
        <v>2665</v>
      </c>
      <c r="B211" s="81">
        <v>100</v>
      </c>
      <c r="C211" s="80" t="s">
        <v>2657</v>
      </c>
      <c r="D211" s="80" t="s">
        <v>5515</v>
      </c>
      <c r="E211" s="82" t="s">
        <v>5516</v>
      </c>
      <c r="F211" s="82">
        <v>16</v>
      </c>
      <c r="G211" s="83">
        <v>25</v>
      </c>
      <c r="I211" s="49"/>
      <c r="J211" s="82" t="s">
        <v>3005</v>
      </c>
      <c r="K211" s="49" t="s">
        <v>1466</v>
      </c>
      <c r="L211" s="85" t="s">
        <v>1616</v>
      </c>
      <c r="M211" s="79" t="s">
        <v>4979</v>
      </c>
      <c r="N211" s="58" t="s">
        <v>3005</v>
      </c>
      <c r="O211" s="116" t="s">
        <v>2727</v>
      </c>
      <c r="P211" s="79">
        <v>25</v>
      </c>
      <c r="Q211" s="80" t="s">
        <v>5528</v>
      </c>
      <c r="R211" s="84">
        <v>18.350000000000001</v>
      </c>
      <c r="S211" s="192" t="s">
        <v>2726</v>
      </c>
      <c r="T211" s="80" t="s">
        <v>4401</v>
      </c>
      <c r="U211" s="82" t="s">
        <v>5519</v>
      </c>
      <c r="V211" s="82" t="s">
        <v>5519</v>
      </c>
      <c r="W211" s="82" t="s">
        <v>3979</v>
      </c>
      <c r="X211" s="82" t="s">
        <v>3978</v>
      </c>
      <c r="Y211" s="132">
        <f t="shared" si="9"/>
        <v>800</v>
      </c>
      <c r="Z211" s="132" t="str">
        <f t="shared" si="10"/>
        <v>0</v>
      </c>
      <c r="AA211" s="372">
        <f t="shared" si="11"/>
        <v>800</v>
      </c>
    </row>
    <row r="212" spans="1:29" s="82" customFormat="1" ht="11.25" x14ac:dyDescent="0.2">
      <c r="A212" s="80" t="s">
        <v>3431</v>
      </c>
      <c r="B212" s="81">
        <v>208</v>
      </c>
      <c r="C212" s="80" t="s">
        <v>3432</v>
      </c>
      <c r="D212" s="80" t="s">
        <v>5515</v>
      </c>
      <c r="E212" s="82" t="s">
        <v>5516</v>
      </c>
      <c r="F212" s="82">
        <v>16</v>
      </c>
      <c r="G212" s="79">
        <v>25</v>
      </c>
      <c r="H212" s="79"/>
      <c r="I212" s="51"/>
      <c r="J212" s="193" t="s">
        <v>3005</v>
      </c>
      <c r="K212" s="19" t="s">
        <v>1611</v>
      </c>
      <c r="L212" s="85" t="s">
        <v>1616</v>
      </c>
      <c r="M212" s="79" t="s">
        <v>4979</v>
      </c>
      <c r="N212" s="132" t="s">
        <v>3005</v>
      </c>
      <c r="O212" s="79" t="s">
        <v>1611</v>
      </c>
      <c r="P212" s="79">
        <v>25</v>
      </c>
      <c r="Q212" s="80" t="s">
        <v>5528</v>
      </c>
      <c r="R212" s="84">
        <v>19.149999999999999</v>
      </c>
      <c r="S212" s="194" t="s">
        <v>5040</v>
      </c>
      <c r="T212" s="80" t="s">
        <v>4062</v>
      </c>
      <c r="U212" s="82" t="s">
        <v>5519</v>
      </c>
      <c r="V212" s="82" t="s">
        <v>5519</v>
      </c>
      <c r="W212" s="194" t="s">
        <v>2651</v>
      </c>
      <c r="X212" s="82" t="s">
        <v>5042</v>
      </c>
      <c r="Y212" s="132">
        <f t="shared" si="9"/>
        <v>800</v>
      </c>
      <c r="Z212" s="132">
        <f t="shared" si="10"/>
        <v>800</v>
      </c>
      <c r="AA212" s="372" t="str">
        <f t="shared" si="11"/>
        <v>0</v>
      </c>
    </row>
    <row r="213" spans="1:29" s="82" customFormat="1" ht="11.25" x14ac:dyDescent="0.2">
      <c r="A213" s="80" t="s">
        <v>2660</v>
      </c>
      <c r="B213" s="81">
        <v>137.5</v>
      </c>
      <c r="C213" s="80" t="s">
        <v>2657</v>
      </c>
      <c r="D213" s="80" t="s">
        <v>5515</v>
      </c>
      <c r="E213" s="82" t="s">
        <v>5516</v>
      </c>
      <c r="F213" s="82">
        <v>16</v>
      </c>
      <c r="G213" s="83">
        <v>25</v>
      </c>
      <c r="I213" s="49"/>
      <c r="J213" s="82" t="s">
        <v>3005</v>
      </c>
      <c r="K213" s="49" t="s">
        <v>4979</v>
      </c>
      <c r="L213" s="85" t="s">
        <v>1616</v>
      </c>
      <c r="M213" s="183" t="s">
        <v>4979</v>
      </c>
      <c r="N213" s="82" t="s">
        <v>3005</v>
      </c>
      <c r="P213" s="83">
        <v>25</v>
      </c>
      <c r="Q213" s="80" t="s">
        <v>2657</v>
      </c>
      <c r="R213" s="81">
        <v>100.5</v>
      </c>
      <c r="S213" s="195" t="s">
        <v>5040</v>
      </c>
      <c r="T213" s="80" t="s">
        <v>2661</v>
      </c>
      <c r="U213" s="82" t="s">
        <v>5519</v>
      </c>
      <c r="V213" s="82" t="s">
        <v>5519</v>
      </c>
      <c r="W213" s="82" t="s">
        <v>3979</v>
      </c>
      <c r="X213" s="82" t="s">
        <v>5042</v>
      </c>
      <c r="Y213" s="132">
        <f t="shared" si="9"/>
        <v>800</v>
      </c>
      <c r="Z213" s="132">
        <f t="shared" si="10"/>
        <v>800</v>
      </c>
      <c r="AA213" s="372" t="str">
        <f t="shared" si="11"/>
        <v>0</v>
      </c>
    </row>
    <row r="214" spans="1:29" s="82" customFormat="1" ht="11.25" x14ac:dyDescent="0.2">
      <c r="A214" s="80" t="s">
        <v>2662</v>
      </c>
      <c r="B214" s="81">
        <v>100</v>
      </c>
      <c r="C214" s="80" t="s">
        <v>2657</v>
      </c>
      <c r="D214" s="80" t="s">
        <v>5515</v>
      </c>
      <c r="E214" s="82" t="s">
        <v>5516</v>
      </c>
      <c r="F214" s="82">
        <v>16</v>
      </c>
      <c r="G214" s="83">
        <v>25</v>
      </c>
      <c r="I214" s="49"/>
      <c r="J214" s="82" t="s">
        <v>3005</v>
      </c>
      <c r="K214" s="49" t="s">
        <v>4979</v>
      </c>
      <c r="L214" s="85" t="s">
        <v>1616</v>
      </c>
      <c r="M214" s="183" t="s">
        <v>4979</v>
      </c>
      <c r="N214" s="82" t="s">
        <v>3005</v>
      </c>
      <c r="P214" s="83">
        <v>25</v>
      </c>
      <c r="Q214" s="80" t="s">
        <v>2657</v>
      </c>
      <c r="R214" s="81">
        <v>105</v>
      </c>
      <c r="S214" s="195" t="s">
        <v>5040</v>
      </c>
      <c r="T214" s="80" t="s">
        <v>2663</v>
      </c>
      <c r="U214" s="82" t="s">
        <v>5519</v>
      </c>
      <c r="V214" s="82" t="s">
        <v>5519</v>
      </c>
      <c r="W214" s="82" t="s">
        <v>3979</v>
      </c>
      <c r="X214" s="82" t="s">
        <v>5042</v>
      </c>
      <c r="Y214" s="132">
        <f t="shared" si="9"/>
        <v>800</v>
      </c>
      <c r="Z214" s="132">
        <f t="shared" si="10"/>
        <v>800</v>
      </c>
      <c r="AA214" s="372" t="str">
        <f t="shared" si="11"/>
        <v>0</v>
      </c>
    </row>
    <row r="215" spans="1:29" s="82" customFormat="1" ht="11.25" x14ac:dyDescent="0.2">
      <c r="A215" s="80" t="s">
        <v>2656</v>
      </c>
      <c r="B215" s="81">
        <v>140</v>
      </c>
      <c r="C215" s="80" t="s">
        <v>2657</v>
      </c>
      <c r="D215" s="80" t="s">
        <v>5515</v>
      </c>
      <c r="E215" s="82" t="s">
        <v>5516</v>
      </c>
      <c r="F215" s="82">
        <v>16</v>
      </c>
      <c r="G215" s="83">
        <v>25</v>
      </c>
      <c r="I215" s="49" t="s">
        <v>3665</v>
      </c>
      <c r="J215" s="82" t="s">
        <v>3005</v>
      </c>
      <c r="K215" s="49" t="s">
        <v>4977</v>
      </c>
      <c r="L215" s="85" t="s">
        <v>1616</v>
      </c>
      <c r="M215" s="79" t="s">
        <v>4170</v>
      </c>
      <c r="N215" s="58" t="s">
        <v>3005</v>
      </c>
      <c r="O215" s="116"/>
      <c r="P215" s="79">
        <v>25</v>
      </c>
      <c r="Q215" s="80" t="s">
        <v>5514</v>
      </c>
      <c r="R215" s="81">
        <v>195</v>
      </c>
      <c r="S215" s="195" t="s">
        <v>5040</v>
      </c>
      <c r="T215" s="80" t="s">
        <v>4193</v>
      </c>
      <c r="U215" s="82" t="s">
        <v>5519</v>
      </c>
      <c r="V215" s="82" t="s">
        <v>5519</v>
      </c>
      <c r="W215" s="82" t="s">
        <v>3979</v>
      </c>
      <c r="X215" s="82" t="s">
        <v>5042</v>
      </c>
      <c r="Y215" s="132">
        <f t="shared" si="9"/>
        <v>800</v>
      </c>
      <c r="Z215" s="132">
        <f t="shared" si="10"/>
        <v>800</v>
      </c>
      <c r="AA215" s="372" t="str">
        <f t="shared" si="11"/>
        <v>0</v>
      </c>
    </row>
    <row r="216" spans="1:29" s="82" customFormat="1" ht="11.25" x14ac:dyDescent="0.2">
      <c r="A216" s="80" t="s">
        <v>2670</v>
      </c>
      <c r="B216" s="81">
        <v>105</v>
      </c>
      <c r="C216" s="80" t="s">
        <v>2657</v>
      </c>
      <c r="D216" s="80" t="s">
        <v>5515</v>
      </c>
      <c r="E216" s="82" t="s">
        <v>5516</v>
      </c>
      <c r="F216" s="82">
        <v>16</v>
      </c>
      <c r="G216" s="83">
        <v>25</v>
      </c>
      <c r="I216" s="49" t="s">
        <v>3665</v>
      </c>
      <c r="J216" s="82" t="s">
        <v>3005</v>
      </c>
      <c r="K216" s="49" t="s">
        <v>1614</v>
      </c>
      <c r="L216" s="85" t="s">
        <v>1616</v>
      </c>
      <c r="M216" s="79" t="s">
        <v>4170</v>
      </c>
      <c r="N216" s="58" t="s">
        <v>3005</v>
      </c>
      <c r="O216" s="116"/>
      <c r="P216" s="79">
        <v>25</v>
      </c>
      <c r="Q216" s="80" t="s">
        <v>5514</v>
      </c>
      <c r="R216" s="81">
        <v>95</v>
      </c>
      <c r="S216" s="195" t="s">
        <v>5040</v>
      </c>
      <c r="T216" s="80" t="s">
        <v>4175</v>
      </c>
      <c r="U216" s="82" t="s">
        <v>5519</v>
      </c>
      <c r="V216" s="82" t="s">
        <v>5519</v>
      </c>
      <c r="W216" s="82" t="s">
        <v>3979</v>
      </c>
      <c r="X216" s="82" t="s">
        <v>5042</v>
      </c>
      <c r="Y216" s="132">
        <f t="shared" si="9"/>
        <v>800</v>
      </c>
      <c r="Z216" s="132">
        <f t="shared" si="10"/>
        <v>800</v>
      </c>
      <c r="AA216" s="372" t="str">
        <f t="shared" si="11"/>
        <v>0</v>
      </c>
    </row>
    <row r="217" spans="1:29" s="79" customFormat="1" ht="11.25" x14ac:dyDescent="0.2">
      <c r="A217" s="80" t="s">
        <v>2669</v>
      </c>
      <c r="B217" s="81">
        <v>100</v>
      </c>
      <c r="C217" s="80" t="s">
        <v>2657</v>
      </c>
      <c r="D217" s="80" t="s">
        <v>5515</v>
      </c>
      <c r="E217" s="82" t="s">
        <v>5516</v>
      </c>
      <c r="F217" s="82">
        <v>16</v>
      </c>
      <c r="G217" s="83">
        <v>25</v>
      </c>
      <c r="I217" s="51"/>
      <c r="J217" s="79" t="s">
        <v>3005</v>
      </c>
      <c r="K217" s="51" t="s">
        <v>1614</v>
      </c>
      <c r="L217" s="85" t="s">
        <v>1616</v>
      </c>
      <c r="M217" s="79" t="s">
        <v>1614</v>
      </c>
      <c r="N217" s="58" t="s">
        <v>3005</v>
      </c>
      <c r="P217" s="79">
        <v>25</v>
      </c>
      <c r="Q217" s="85" t="s">
        <v>5514</v>
      </c>
      <c r="R217" s="84">
        <v>53</v>
      </c>
      <c r="S217" s="192" t="s">
        <v>5040</v>
      </c>
      <c r="T217" s="85" t="s">
        <v>4281</v>
      </c>
      <c r="U217" s="79" t="s">
        <v>5519</v>
      </c>
      <c r="V217" s="79" t="s">
        <v>5519</v>
      </c>
      <c r="W217" s="79" t="s">
        <v>3979</v>
      </c>
      <c r="X217" s="79" t="s">
        <v>5042</v>
      </c>
      <c r="Y217" s="132">
        <f t="shared" si="9"/>
        <v>800</v>
      </c>
      <c r="Z217" s="132">
        <f t="shared" si="10"/>
        <v>800</v>
      </c>
      <c r="AA217" s="372" t="str">
        <f t="shared" si="11"/>
        <v>0</v>
      </c>
    </row>
    <row r="218" spans="1:29" s="82" customFormat="1" ht="11.25" x14ac:dyDescent="0.2">
      <c r="A218" s="80" t="s">
        <v>2671</v>
      </c>
      <c r="B218" s="81">
        <v>105</v>
      </c>
      <c r="C218" s="80" t="s">
        <v>2657</v>
      </c>
      <c r="D218" s="80" t="s">
        <v>5515</v>
      </c>
      <c r="E218" s="82" t="s">
        <v>5516</v>
      </c>
      <c r="F218" s="82">
        <v>16</v>
      </c>
      <c r="G218" s="83">
        <v>25</v>
      </c>
      <c r="I218" s="49" t="s">
        <v>3662</v>
      </c>
      <c r="J218" s="82" t="s">
        <v>3005</v>
      </c>
      <c r="K218" s="49" t="s">
        <v>1436</v>
      </c>
      <c r="L218" s="85" t="s">
        <v>1616</v>
      </c>
      <c r="M218" s="79" t="s">
        <v>1614</v>
      </c>
      <c r="N218" s="58" t="s">
        <v>3005</v>
      </c>
      <c r="O218" s="79"/>
      <c r="P218" s="79">
        <v>25</v>
      </c>
      <c r="Q218" s="80" t="s">
        <v>5514</v>
      </c>
      <c r="R218" s="81">
        <v>53</v>
      </c>
      <c r="S218" s="195" t="s">
        <v>5040</v>
      </c>
      <c r="T218" s="80" t="s">
        <v>4281</v>
      </c>
      <c r="U218" s="82" t="s">
        <v>5519</v>
      </c>
      <c r="V218" s="82" t="s">
        <v>5519</v>
      </c>
      <c r="W218" s="82" t="s">
        <v>3979</v>
      </c>
      <c r="X218" s="82" t="s">
        <v>5042</v>
      </c>
      <c r="Y218" s="132">
        <f t="shared" si="9"/>
        <v>800</v>
      </c>
      <c r="Z218" s="132">
        <f t="shared" si="10"/>
        <v>800</v>
      </c>
      <c r="AA218" s="372" t="str">
        <f t="shared" si="11"/>
        <v>0</v>
      </c>
      <c r="AC218" s="196"/>
    </row>
    <row r="219" spans="1:29" s="82" customFormat="1" ht="11.25" x14ac:dyDescent="0.2">
      <c r="A219" s="80" t="s">
        <v>5021</v>
      </c>
      <c r="B219" s="81">
        <v>280</v>
      </c>
      <c r="C219" s="80" t="s">
        <v>5523</v>
      </c>
      <c r="D219" s="80" t="s">
        <v>5515</v>
      </c>
      <c r="E219" s="82" t="s">
        <v>5516</v>
      </c>
      <c r="F219" s="82">
        <v>16</v>
      </c>
      <c r="G219" s="79">
        <v>25</v>
      </c>
      <c r="H219" s="79"/>
      <c r="I219" s="19"/>
      <c r="J219" s="79" t="s">
        <v>3005</v>
      </c>
      <c r="K219" s="19" t="s">
        <v>4300</v>
      </c>
      <c r="L219" s="85" t="s">
        <v>1616</v>
      </c>
      <c r="M219" s="183" t="s">
        <v>4300</v>
      </c>
      <c r="N219" s="82" t="s">
        <v>3005</v>
      </c>
      <c r="P219" s="83">
        <v>25</v>
      </c>
      <c r="Q219" s="80" t="s">
        <v>2657</v>
      </c>
      <c r="R219" s="81">
        <v>100</v>
      </c>
      <c r="S219" s="195" t="s">
        <v>5040</v>
      </c>
      <c r="T219" s="80" t="s">
        <v>2679</v>
      </c>
      <c r="U219" s="82" t="s">
        <v>5519</v>
      </c>
      <c r="V219" s="82" t="s">
        <v>5519</v>
      </c>
      <c r="W219" s="82" t="s">
        <v>3979</v>
      </c>
      <c r="X219" s="82" t="s">
        <v>5042</v>
      </c>
      <c r="Y219" s="132">
        <f t="shared" si="9"/>
        <v>800</v>
      </c>
      <c r="Z219" s="132">
        <f t="shared" si="10"/>
        <v>800</v>
      </c>
      <c r="AA219" s="372" t="str">
        <f t="shared" si="11"/>
        <v>0</v>
      </c>
    </row>
    <row r="220" spans="1:29" s="82" customFormat="1" ht="11.25" x14ac:dyDescent="0.2">
      <c r="A220" s="80" t="s">
        <v>2690</v>
      </c>
      <c r="B220" s="81">
        <v>132.5</v>
      </c>
      <c r="C220" s="80" t="s">
        <v>2657</v>
      </c>
      <c r="D220" s="80" t="s">
        <v>5515</v>
      </c>
      <c r="E220" s="82" t="s">
        <v>5516</v>
      </c>
      <c r="F220" s="82">
        <v>16</v>
      </c>
      <c r="G220" s="83">
        <v>25</v>
      </c>
      <c r="I220" s="49"/>
      <c r="J220" s="82" t="s">
        <v>3005</v>
      </c>
      <c r="K220" s="49" t="s">
        <v>4342</v>
      </c>
      <c r="L220" s="85" t="s">
        <v>1616</v>
      </c>
      <c r="M220" s="79" t="s">
        <v>4342</v>
      </c>
      <c r="N220" s="58" t="s">
        <v>3005</v>
      </c>
      <c r="O220" s="83"/>
      <c r="P220" s="79">
        <v>25</v>
      </c>
      <c r="Q220" s="80" t="s">
        <v>5523</v>
      </c>
      <c r="R220" s="81">
        <v>360</v>
      </c>
      <c r="S220" s="195" t="s">
        <v>5040</v>
      </c>
      <c r="T220" s="80" t="s">
        <v>4343</v>
      </c>
      <c r="U220" s="82" t="s">
        <v>5519</v>
      </c>
      <c r="V220" s="82" t="s">
        <v>5519</v>
      </c>
      <c r="W220" s="82" t="s">
        <v>3979</v>
      </c>
      <c r="X220" s="82" t="s">
        <v>5042</v>
      </c>
      <c r="Y220" s="132">
        <f t="shared" si="9"/>
        <v>800</v>
      </c>
      <c r="Z220" s="132">
        <f t="shared" si="10"/>
        <v>800</v>
      </c>
      <c r="AA220" s="372" t="str">
        <f t="shared" si="11"/>
        <v>0</v>
      </c>
    </row>
    <row r="221" spans="1:29" s="82" customFormat="1" ht="11.25" x14ac:dyDescent="0.2">
      <c r="A221" s="80" t="s">
        <v>4355</v>
      </c>
      <c r="B221" s="81">
        <v>415</v>
      </c>
      <c r="C221" s="80" t="s">
        <v>5523</v>
      </c>
      <c r="D221" s="80" t="s">
        <v>5515</v>
      </c>
      <c r="E221" s="82" t="s">
        <v>5516</v>
      </c>
      <c r="F221" s="82">
        <v>16</v>
      </c>
      <c r="G221" s="79">
        <v>25</v>
      </c>
      <c r="H221" s="79"/>
      <c r="I221" s="51"/>
      <c r="J221" s="79" t="s">
        <v>3005</v>
      </c>
      <c r="K221" s="19" t="s">
        <v>1441</v>
      </c>
      <c r="L221" s="85" t="s">
        <v>1616</v>
      </c>
      <c r="M221" s="183" t="s">
        <v>1441</v>
      </c>
      <c r="N221" s="82" t="s">
        <v>3005</v>
      </c>
      <c r="P221" s="83">
        <v>25</v>
      </c>
      <c r="Q221" s="80" t="s">
        <v>2657</v>
      </c>
      <c r="R221" s="81">
        <v>94</v>
      </c>
      <c r="S221" s="195" t="s">
        <v>5040</v>
      </c>
      <c r="T221" s="80" t="s">
        <v>2691</v>
      </c>
      <c r="U221" s="82" t="s">
        <v>5519</v>
      </c>
      <c r="V221" s="82" t="s">
        <v>5519</v>
      </c>
      <c r="W221" s="82" t="s">
        <v>3979</v>
      </c>
      <c r="X221" s="82" t="s">
        <v>5042</v>
      </c>
      <c r="Y221" s="132">
        <f t="shared" si="9"/>
        <v>800</v>
      </c>
      <c r="Z221" s="132">
        <f t="shared" si="10"/>
        <v>800</v>
      </c>
      <c r="AA221" s="372" t="str">
        <f t="shared" si="11"/>
        <v>0</v>
      </c>
    </row>
    <row r="222" spans="1:29" s="82" customFormat="1" ht="11.25" x14ac:dyDescent="0.2">
      <c r="A222" s="80" t="s">
        <v>5537</v>
      </c>
      <c r="B222" s="81">
        <v>55</v>
      </c>
      <c r="C222" s="80" t="s">
        <v>5514</v>
      </c>
      <c r="D222" s="80" t="s">
        <v>5515</v>
      </c>
      <c r="E222" s="82" t="s">
        <v>5516</v>
      </c>
      <c r="F222" s="82">
        <v>16</v>
      </c>
      <c r="G222" s="79">
        <v>25</v>
      </c>
      <c r="H222" s="79"/>
      <c r="I222" s="51"/>
      <c r="J222" s="79" t="s">
        <v>3005</v>
      </c>
      <c r="K222" s="19" t="s">
        <v>4982</v>
      </c>
      <c r="L222" s="85" t="s">
        <v>1616</v>
      </c>
      <c r="M222" s="183" t="s">
        <v>4365</v>
      </c>
      <c r="N222" s="82" t="s">
        <v>3005</v>
      </c>
      <c r="O222" s="183" t="s">
        <v>4982</v>
      </c>
      <c r="P222" s="83">
        <v>25</v>
      </c>
      <c r="Q222" s="80" t="s">
        <v>2657</v>
      </c>
      <c r="R222" s="81">
        <v>101</v>
      </c>
      <c r="S222" s="195" t="s">
        <v>5040</v>
      </c>
      <c r="T222" s="80" t="s">
        <v>2692</v>
      </c>
      <c r="U222" s="82" t="s">
        <v>5519</v>
      </c>
      <c r="V222" s="82" t="s">
        <v>5519</v>
      </c>
      <c r="W222" s="82" t="s">
        <v>3979</v>
      </c>
      <c r="X222" s="82" t="s">
        <v>5042</v>
      </c>
      <c r="Y222" s="132">
        <f t="shared" si="9"/>
        <v>800</v>
      </c>
      <c r="Z222" s="132">
        <f t="shared" si="10"/>
        <v>800</v>
      </c>
      <c r="AA222" s="372" t="str">
        <f t="shared" si="11"/>
        <v>0</v>
      </c>
    </row>
    <row r="223" spans="1:29" s="82" customFormat="1" ht="11.25" x14ac:dyDescent="0.2">
      <c r="A223" s="80" t="s">
        <v>4446</v>
      </c>
      <c r="B223" s="81">
        <v>216</v>
      </c>
      <c r="C223" s="80" t="s">
        <v>4447</v>
      </c>
      <c r="D223" s="80" t="s">
        <v>5515</v>
      </c>
      <c r="E223" s="82" t="s">
        <v>5516</v>
      </c>
      <c r="F223" s="82">
        <v>16</v>
      </c>
      <c r="G223" s="197">
        <v>5</v>
      </c>
      <c r="H223" s="82" t="s">
        <v>1561</v>
      </c>
      <c r="I223" s="126" t="s">
        <v>3663</v>
      </c>
      <c r="J223" s="82" t="s">
        <v>3005</v>
      </c>
      <c r="K223" s="4" t="s">
        <v>4069</v>
      </c>
      <c r="L223" s="85" t="s">
        <v>1616</v>
      </c>
      <c r="M223" s="183" t="s">
        <v>1442</v>
      </c>
      <c r="N223" s="58" t="s">
        <v>3005</v>
      </c>
      <c r="O223" s="183" t="s">
        <v>2731</v>
      </c>
      <c r="P223" s="83">
        <v>5</v>
      </c>
      <c r="Q223" s="80" t="s">
        <v>2657</v>
      </c>
      <c r="R223" s="84">
        <v>94</v>
      </c>
      <c r="S223" s="192" t="s">
        <v>2732</v>
      </c>
      <c r="T223" s="80" t="s">
        <v>2659</v>
      </c>
      <c r="U223" s="82" t="s">
        <v>5519</v>
      </c>
      <c r="V223" s="82" t="s">
        <v>5519</v>
      </c>
      <c r="W223" s="82" t="s">
        <v>3979</v>
      </c>
      <c r="X223" s="82" t="s">
        <v>3978</v>
      </c>
      <c r="Y223" s="132">
        <f t="shared" si="9"/>
        <v>160</v>
      </c>
      <c r="Z223" s="132" t="str">
        <f t="shared" si="10"/>
        <v>0</v>
      </c>
      <c r="AA223" s="372">
        <f t="shared" si="11"/>
        <v>160</v>
      </c>
    </row>
    <row r="224" spans="1:29" s="82" customFormat="1" ht="11.25" x14ac:dyDescent="0.2">
      <c r="A224" s="85" t="s">
        <v>4089</v>
      </c>
      <c r="B224" s="84">
        <v>300</v>
      </c>
      <c r="C224" s="85" t="s">
        <v>5514</v>
      </c>
      <c r="D224" s="85" t="s">
        <v>5515</v>
      </c>
      <c r="E224" s="79" t="s">
        <v>5516</v>
      </c>
      <c r="F224" s="79">
        <v>16</v>
      </c>
      <c r="G224" s="198">
        <v>5</v>
      </c>
      <c r="H224" s="79" t="s">
        <v>1561</v>
      </c>
      <c r="I224" s="19" t="s">
        <v>2717</v>
      </c>
      <c r="J224" s="79" t="s">
        <v>3005</v>
      </c>
      <c r="K224" s="181" t="s">
        <v>4069</v>
      </c>
      <c r="L224" s="85" t="s">
        <v>1616</v>
      </c>
      <c r="M224" s="183" t="s">
        <v>1442</v>
      </c>
      <c r="N224" s="58" t="s">
        <v>3005</v>
      </c>
      <c r="O224" s="183" t="s">
        <v>2729</v>
      </c>
      <c r="P224" s="83">
        <v>5</v>
      </c>
      <c r="Q224" s="80" t="s">
        <v>2657</v>
      </c>
      <c r="R224" s="84">
        <v>94</v>
      </c>
      <c r="S224" s="192" t="s">
        <v>2730</v>
      </c>
      <c r="T224" s="80" t="s">
        <v>2659</v>
      </c>
      <c r="U224" s="82" t="s">
        <v>5519</v>
      </c>
      <c r="V224" s="82" t="s">
        <v>5519</v>
      </c>
      <c r="W224" s="82" t="s">
        <v>3979</v>
      </c>
      <c r="X224" s="82" t="s">
        <v>3978</v>
      </c>
      <c r="Y224" s="132">
        <f t="shared" si="9"/>
        <v>160</v>
      </c>
      <c r="Z224" s="132" t="str">
        <f t="shared" si="10"/>
        <v>0</v>
      </c>
      <c r="AA224" s="372">
        <f t="shared" si="11"/>
        <v>160</v>
      </c>
    </row>
    <row r="225" spans="1:27" s="82" customFormat="1" ht="11.25" x14ac:dyDescent="0.2">
      <c r="A225" s="80" t="s">
        <v>4446</v>
      </c>
      <c r="B225" s="81">
        <v>216</v>
      </c>
      <c r="C225" s="80" t="s">
        <v>4447</v>
      </c>
      <c r="D225" s="80" t="s">
        <v>5515</v>
      </c>
      <c r="E225" s="82" t="s">
        <v>5516</v>
      </c>
      <c r="F225" s="82">
        <v>16</v>
      </c>
      <c r="G225" s="197">
        <v>25</v>
      </c>
      <c r="I225" s="126" t="s">
        <v>3676</v>
      </c>
      <c r="J225" s="82" t="s">
        <v>3005</v>
      </c>
      <c r="K225" s="4" t="s">
        <v>4069</v>
      </c>
      <c r="L225" s="85" t="s">
        <v>1616</v>
      </c>
      <c r="M225" s="79" t="s">
        <v>1435</v>
      </c>
      <c r="N225" s="58" t="s">
        <v>3005</v>
      </c>
      <c r="O225" s="116" t="s">
        <v>4434</v>
      </c>
      <c r="P225" s="79">
        <v>25</v>
      </c>
      <c r="Q225" s="80" t="s">
        <v>5514</v>
      </c>
      <c r="R225" s="84">
        <v>200</v>
      </c>
      <c r="S225" s="192" t="s">
        <v>2728</v>
      </c>
      <c r="T225" s="80" t="s">
        <v>4212</v>
      </c>
      <c r="U225" s="82" t="s">
        <v>5519</v>
      </c>
      <c r="V225" s="82" t="s">
        <v>5519</v>
      </c>
      <c r="W225" s="82" t="s">
        <v>3979</v>
      </c>
      <c r="X225" s="82" t="s">
        <v>3978</v>
      </c>
      <c r="Y225" s="132">
        <f t="shared" si="9"/>
        <v>800</v>
      </c>
      <c r="Z225" s="132" t="str">
        <f t="shared" si="10"/>
        <v>0</v>
      </c>
      <c r="AA225" s="372">
        <f t="shared" si="11"/>
        <v>800</v>
      </c>
    </row>
    <row r="226" spans="1:27" s="82" customFormat="1" ht="11.25" x14ac:dyDescent="0.2">
      <c r="A226" s="80" t="s">
        <v>4446</v>
      </c>
      <c r="B226" s="81">
        <v>216</v>
      </c>
      <c r="C226" s="80" t="s">
        <v>4447</v>
      </c>
      <c r="D226" s="80" t="s">
        <v>5515</v>
      </c>
      <c r="E226" s="82" t="s">
        <v>5516</v>
      </c>
      <c r="F226" s="82">
        <v>16</v>
      </c>
      <c r="G226" s="197">
        <v>25</v>
      </c>
      <c r="I226" s="126" t="s">
        <v>3676</v>
      </c>
      <c r="J226" s="82" t="s">
        <v>3005</v>
      </c>
      <c r="K226" s="4" t="s">
        <v>4069</v>
      </c>
      <c r="L226" s="85" t="s">
        <v>1616</v>
      </c>
      <c r="M226" s="79" t="s">
        <v>1435</v>
      </c>
      <c r="N226" s="58" t="s">
        <v>3005</v>
      </c>
      <c r="O226" s="116" t="s">
        <v>4434</v>
      </c>
      <c r="P226" s="79">
        <v>25</v>
      </c>
      <c r="Q226" s="80" t="s">
        <v>5523</v>
      </c>
      <c r="R226" s="84">
        <v>197</v>
      </c>
      <c r="S226" s="192" t="s">
        <v>2728</v>
      </c>
      <c r="T226" s="80" t="s">
        <v>4214</v>
      </c>
      <c r="U226" s="82" t="s">
        <v>5519</v>
      </c>
      <c r="V226" s="82" t="s">
        <v>5519</v>
      </c>
      <c r="W226" s="82" t="s">
        <v>3979</v>
      </c>
      <c r="X226" s="82" t="s">
        <v>3978</v>
      </c>
      <c r="Y226" s="132">
        <f t="shared" si="9"/>
        <v>800</v>
      </c>
      <c r="Z226" s="132" t="str">
        <f t="shared" si="10"/>
        <v>0</v>
      </c>
      <c r="AA226" s="372">
        <f t="shared" si="11"/>
        <v>800</v>
      </c>
    </row>
    <row r="227" spans="1:27" s="82" customFormat="1" ht="11.25" x14ac:dyDescent="0.2">
      <c r="A227" s="80" t="s">
        <v>4446</v>
      </c>
      <c r="B227" s="81">
        <v>216</v>
      </c>
      <c r="C227" s="80" t="s">
        <v>4447</v>
      </c>
      <c r="D227" s="80" t="s">
        <v>5515</v>
      </c>
      <c r="E227" s="82" t="s">
        <v>5516</v>
      </c>
      <c r="F227" s="82">
        <v>16</v>
      </c>
      <c r="G227" s="197">
        <v>25</v>
      </c>
      <c r="I227" s="126" t="s">
        <v>3676</v>
      </c>
      <c r="J227" s="82" t="s">
        <v>3005</v>
      </c>
      <c r="K227" s="4" t="s">
        <v>4069</v>
      </c>
      <c r="L227" s="85" t="s">
        <v>1616</v>
      </c>
      <c r="M227" s="183" t="s">
        <v>1612</v>
      </c>
      <c r="N227" s="82" t="s">
        <v>3005</v>
      </c>
      <c r="O227" s="116" t="s">
        <v>4434</v>
      </c>
      <c r="P227" s="83">
        <v>25</v>
      </c>
      <c r="Q227" s="80" t="s">
        <v>2657</v>
      </c>
      <c r="R227" s="84">
        <v>100.5</v>
      </c>
      <c r="S227" s="192" t="s">
        <v>2728</v>
      </c>
      <c r="T227" s="80" t="s">
        <v>2667</v>
      </c>
      <c r="U227" s="82" t="s">
        <v>5519</v>
      </c>
      <c r="V227" s="82" t="s">
        <v>5519</v>
      </c>
      <c r="W227" s="82" t="s">
        <v>3979</v>
      </c>
      <c r="X227" s="82" t="s">
        <v>3978</v>
      </c>
      <c r="Y227" s="132">
        <f t="shared" si="9"/>
        <v>800</v>
      </c>
      <c r="Z227" s="132" t="str">
        <f t="shared" si="10"/>
        <v>0</v>
      </c>
      <c r="AA227" s="372">
        <f t="shared" si="11"/>
        <v>800</v>
      </c>
    </row>
    <row r="228" spans="1:27" s="82" customFormat="1" ht="11.25" x14ac:dyDescent="0.2">
      <c r="A228" s="80" t="s">
        <v>4446</v>
      </c>
      <c r="B228" s="81">
        <v>216</v>
      </c>
      <c r="C228" s="80" t="s">
        <v>4447</v>
      </c>
      <c r="D228" s="80" t="s">
        <v>5515</v>
      </c>
      <c r="E228" s="82" t="s">
        <v>5516</v>
      </c>
      <c r="F228" s="82">
        <v>16</v>
      </c>
      <c r="G228" s="197">
        <v>25</v>
      </c>
      <c r="I228" s="126" t="s">
        <v>3676</v>
      </c>
      <c r="J228" s="82" t="s">
        <v>3005</v>
      </c>
      <c r="K228" s="4" t="s">
        <v>4069</v>
      </c>
      <c r="L228" s="85" t="s">
        <v>1616</v>
      </c>
      <c r="M228" s="183" t="s">
        <v>1612</v>
      </c>
      <c r="N228" s="82" t="s">
        <v>3005</v>
      </c>
      <c r="O228" s="116" t="s">
        <v>4434</v>
      </c>
      <c r="P228" s="83">
        <v>25</v>
      </c>
      <c r="Q228" s="80" t="s">
        <v>2657</v>
      </c>
      <c r="R228" s="84">
        <v>101</v>
      </c>
      <c r="S228" s="192" t="s">
        <v>2728</v>
      </c>
      <c r="T228" s="80" t="s">
        <v>2668</v>
      </c>
      <c r="U228" s="82" t="s">
        <v>5519</v>
      </c>
      <c r="V228" s="82" t="s">
        <v>5519</v>
      </c>
      <c r="W228" s="82" t="s">
        <v>3979</v>
      </c>
      <c r="X228" s="82" t="s">
        <v>3978</v>
      </c>
      <c r="Y228" s="132">
        <f t="shared" si="9"/>
        <v>800</v>
      </c>
      <c r="Z228" s="132" t="str">
        <f t="shared" si="10"/>
        <v>0</v>
      </c>
      <c r="AA228" s="372">
        <f t="shared" si="11"/>
        <v>800</v>
      </c>
    </row>
    <row r="229" spans="1:27" s="82" customFormat="1" ht="11.25" x14ac:dyDescent="0.2">
      <c r="A229" s="80" t="s">
        <v>4446</v>
      </c>
      <c r="B229" s="81">
        <v>216</v>
      </c>
      <c r="C229" s="80" t="s">
        <v>4447</v>
      </c>
      <c r="D229" s="80" t="s">
        <v>5515</v>
      </c>
      <c r="E229" s="82" t="s">
        <v>5516</v>
      </c>
      <c r="F229" s="82">
        <v>16</v>
      </c>
      <c r="G229" s="82">
        <v>25</v>
      </c>
      <c r="H229" s="82" t="s">
        <v>1561</v>
      </c>
      <c r="I229" s="126" t="s">
        <v>3446</v>
      </c>
      <c r="J229" s="82" t="s">
        <v>3005</v>
      </c>
      <c r="K229" s="4" t="s">
        <v>4069</v>
      </c>
      <c r="L229" s="85" t="s">
        <v>1616</v>
      </c>
      <c r="M229" s="79" t="s">
        <v>4237</v>
      </c>
      <c r="N229" s="58" t="s">
        <v>3005</v>
      </c>
      <c r="O229" s="119" t="s">
        <v>4379</v>
      </c>
      <c r="P229" s="79">
        <v>25</v>
      </c>
      <c r="Q229" s="80" t="s">
        <v>5528</v>
      </c>
      <c r="R229" s="84">
        <v>24.18</v>
      </c>
      <c r="S229" s="192" t="s">
        <v>2734</v>
      </c>
      <c r="T229" s="80" t="s">
        <v>4424</v>
      </c>
      <c r="U229" s="82" t="s">
        <v>5519</v>
      </c>
      <c r="V229" s="82" t="s">
        <v>5519</v>
      </c>
      <c r="W229" s="82" t="s">
        <v>3979</v>
      </c>
      <c r="X229" s="82" t="s">
        <v>3978</v>
      </c>
      <c r="Y229" s="132">
        <f t="shared" si="9"/>
        <v>800</v>
      </c>
      <c r="Z229" s="132" t="str">
        <f t="shared" si="10"/>
        <v>0</v>
      </c>
      <c r="AA229" s="372">
        <f t="shared" si="11"/>
        <v>800</v>
      </c>
    </row>
    <row r="230" spans="1:27" s="82" customFormat="1" ht="11.25" x14ac:dyDescent="0.2">
      <c r="A230" s="80" t="s">
        <v>4338</v>
      </c>
      <c r="B230" s="81">
        <v>356</v>
      </c>
      <c r="C230" s="80" t="s">
        <v>5523</v>
      </c>
      <c r="D230" s="80" t="s">
        <v>5515</v>
      </c>
      <c r="E230" s="82" t="s">
        <v>5516</v>
      </c>
      <c r="F230" s="82">
        <v>16</v>
      </c>
      <c r="G230" s="79">
        <v>25</v>
      </c>
      <c r="H230" s="79"/>
      <c r="I230" s="49" t="s">
        <v>2736</v>
      </c>
      <c r="J230" s="82" t="s">
        <v>3005</v>
      </c>
      <c r="K230" s="19" t="s">
        <v>4983</v>
      </c>
      <c r="L230" s="85" t="s">
        <v>1616</v>
      </c>
      <c r="M230" s="183" t="s">
        <v>1442</v>
      </c>
      <c r="N230" s="58" t="s">
        <v>3005</v>
      </c>
      <c r="O230" s="183" t="s">
        <v>1612</v>
      </c>
      <c r="P230" s="83">
        <v>25</v>
      </c>
      <c r="Q230" s="80" t="s">
        <v>2657</v>
      </c>
      <c r="R230" s="84">
        <v>99</v>
      </c>
      <c r="S230" s="192" t="s">
        <v>2737</v>
      </c>
      <c r="T230" s="80" t="s">
        <v>2658</v>
      </c>
      <c r="U230" s="82" t="s">
        <v>5519</v>
      </c>
      <c r="V230" s="82" t="s">
        <v>5519</v>
      </c>
      <c r="W230" s="82" t="s">
        <v>3979</v>
      </c>
      <c r="X230" s="82" t="s">
        <v>3978</v>
      </c>
      <c r="Y230" s="132">
        <f t="shared" si="9"/>
        <v>800</v>
      </c>
      <c r="Z230" s="132" t="str">
        <f t="shared" si="10"/>
        <v>0</v>
      </c>
      <c r="AA230" s="372">
        <f t="shared" si="11"/>
        <v>800</v>
      </c>
    </row>
    <row r="231" spans="1:27" s="82" customFormat="1" ht="11.25" x14ac:dyDescent="0.2">
      <c r="A231" s="80" t="s">
        <v>2672</v>
      </c>
      <c r="B231" s="81">
        <v>100</v>
      </c>
      <c r="C231" s="80" t="s">
        <v>2657</v>
      </c>
      <c r="D231" s="80" t="s">
        <v>5515</v>
      </c>
      <c r="E231" s="82" t="s">
        <v>5516</v>
      </c>
      <c r="F231" s="82">
        <v>16</v>
      </c>
      <c r="G231" s="83">
        <v>25</v>
      </c>
      <c r="I231" s="49" t="s">
        <v>3674</v>
      </c>
      <c r="J231" s="79" t="s">
        <v>3005</v>
      </c>
      <c r="K231" s="49" t="s">
        <v>4988</v>
      </c>
      <c r="L231" s="85" t="s">
        <v>1616</v>
      </c>
      <c r="M231" s="79" t="s">
        <v>4170</v>
      </c>
      <c r="N231" s="58" t="s">
        <v>3005</v>
      </c>
      <c r="O231" s="116" t="s">
        <v>3667</v>
      </c>
      <c r="P231" s="79">
        <v>25</v>
      </c>
      <c r="Q231" s="80" t="s">
        <v>5514</v>
      </c>
      <c r="R231" s="84">
        <v>65.75</v>
      </c>
      <c r="S231" s="192" t="s">
        <v>2735</v>
      </c>
      <c r="T231" s="80" t="s">
        <v>4173</v>
      </c>
      <c r="U231" s="82" t="s">
        <v>5519</v>
      </c>
      <c r="V231" s="82" t="s">
        <v>5519</v>
      </c>
      <c r="W231" s="82" t="s">
        <v>3979</v>
      </c>
      <c r="X231" s="82" t="s">
        <v>3978</v>
      </c>
      <c r="Y231" s="132">
        <f t="shared" si="9"/>
        <v>800</v>
      </c>
      <c r="Z231" s="132" t="str">
        <f t="shared" si="10"/>
        <v>0</v>
      </c>
      <c r="AA231" s="372">
        <f t="shared" si="11"/>
        <v>800</v>
      </c>
    </row>
    <row r="232" spans="1:27" s="82" customFormat="1" ht="11.25" x14ac:dyDescent="0.2">
      <c r="A232" s="80" t="s">
        <v>2673</v>
      </c>
      <c r="B232" s="81">
        <v>100</v>
      </c>
      <c r="C232" s="80" t="s">
        <v>2657</v>
      </c>
      <c r="D232" s="80" t="s">
        <v>5515</v>
      </c>
      <c r="E232" s="82" t="s">
        <v>5516</v>
      </c>
      <c r="F232" s="82">
        <v>16</v>
      </c>
      <c r="G232" s="83">
        <v>25</v>
      </c>
      <c r="I232" s="49" t="s">
        <v>3674</v>
      </c>
      <c r="J232" s="79" t="s">
        <v>3005</v>
      </c>
      <c r="K232" s="49" t="s">
        <v>4988</v>
      </c>
      <c r="L232" s="85" t="s">
        <v>1616</v>
      </c>
      <c r="M232" s="183" t="s">
        <v>4170</v>
      </c>
      <c r="N232" s="82" t="s">
        <v>3005</v>
      </c>
      <c r="O232" s="116" t="s">
        <v>3667</v>
      </c>
      <c r="P232" s="83">
        <v>25</v>
      </c>
      <c r="Q232" s="80" t="s">
        <v>2657</v>
      </c>
      <c r="R232" s="84">
        <v>110</v>
      </c>
      <c r="S232" s="192" t="s">
        <v>2735</v>
      </c>
      <c r="T232" s="80" t="s">
        <v>2666</v>
      </c>
      <c r="U232" s="82" t="s">
        <v>5519</v>
      </c>
      <c r="V232" s="82" t="s">
        <v>5519</v>
      </c>
      <c r="W232" s="82" t="s">
        <v>3979</v>
      </c>
      <c r="X232" s="82" t="s">
        <v>3978</v>
      </c>
      <c r="Y232" s="132">
        <f t="shared" si="9"/>
        <v>800</v>
      </c>
      <c r="Z232" s="132" t="str">
        <f t="shared" si="10"/>
        <v>0</v>
      </c>
      <c r="AA232" s="372">
        <f t="shared" si="11"/>
        <v>800</v>
      </c>
    </row>
    <row r="233" spans="1:27" s="82" customFormat="1" ht="11.25" x14ac:dyDescent="0.2">
      <c r="A233" s="80" t="s">
        <v>5014</v>
      </c>
      <c r="B233" s="84">
        <v>180</v>
      </c>
      <c r="C233" s="85" t="s">
        <v>5523</v>
      </c>
      <c r="D233" s="85" t="s">
        <v>5515</v>
      </c>
      <c r="E233" s="79" t="s">
        <v>5516</v>
      </c>
      <c r="F233" s="79">
        <v>16</v>
      </c>
      <c r="G233" s="79">
        <v>25</v>
      </c>
      <c r="H233" s="79"/>
      <c r="I233" s="19" t="s">
        <v>2718</v>
      </c>
      <c r="J233" s="79" t="s">
        <v>3005</v>
      </c>
      <c r="K233" s="181" t="s">
        <v>4069</v>
      </c>
      <c r="L233" s="85" t="s">
        <v>1616</v>
      </c>
      <c r="M233" s="79" t="s">
        <v>4170</v>
      </c>
      <c r="N233" s="58" t="s">
        <v>3005</v>
      </c>
      <c r="O233" s="183" t="s">
        <v>2646</v>
      </c>
      <c r="P233" s="79">
        <v>25</v>
      </c>
      <c r="Q233" s="80" t="s">
        <v>5514</v>
      </c>
      <c r="R233" s="84">
        <v>69</v>
      </c>
      <c r="S233" s="192" t="s">
        <v>5234</v>
      </c>
      <c r="T233" s="80" t="s">
        <v>4171</v>
      </c>
      <c r="U233" s="82" t="s">
        <v>5519</v>
      </c>
      <c r="V233" s="82" t="s">
        <v>5519</v>
      </c>
      <c r="W233" s="82" t="s">
        <v>3979</v>
      </c>
      <c r="X233" s="82" t="s">
        <v>3978</v>
      </c>
      <c r="Y233" s="132">
        <f t="shared" si="9"/>
        <v>800</v>
      </c>
      <c r="Z233" s="132" t="str">
        <f t="shared" si="10"/>
        <v>0</v>
      </c>
      <c r="AA233" s="372">
        <f t="shared" si="11"/>
        <v>800</v>
      </c>
    </row>
    <row r="234" spans="1:27" s="82" customFormat="1" ht="11.25" x14ac:dyDescent="0.2">
      <c r="A234" s="80" t="s">
        <v>4444</v>
      </c>
      <c r="B234" s="81">
        <v>1</v>
      </c>
      <c r="C234" s="80" t="s">
        <v>4038</v>
      </c>
      <c r="D234" s="80" t="s">
        <v>5515</v>
      </c>
      <c r="E234" s="82" t="s">
        <v>5516</v>
      </c>
      <c r="F234" s="82">
        <v>16</v>
      </c>
      <c r="G234" s="82">
        <v>25</v>
      </c>
      <c r="I234" s="96" t="s">
        <v>5236</v>
      </c>
      <c r="J234" s="82" t="s">
        <v>3005</v>
      </c>
      <c r="K234" s="4" t="s">
        <v>4069</v>
      </c>
      <c r="L234" s="85" t="s">
        <v>1616</v>
      </c>
      <c r="M234" s="183" t="s">
        <v>4300</v>
      </c>
      <c r="N234" s="82" t="s">
        <v>3005</v>
      </c>
      <c r="O234" s="183" t="s">
        <v>2641</v>
      </c>
      <c r="P234" s="83">
        <v>25</v>
      </c>
      <c r="Q234" s="80" t="s">
        <v>2657</v>
      </c>
      <c r="R234" s="84">
        <v>100</v>
      </c>
      <c r="S234" s="192" t="s">
        <v>5238</v>
      </c>
      <c r="T234" s="80" t="s">
        <v>2676</v>
      </c>
      <c r="U234" s="82" t="s">
        <v>5519</v>
      </c>
      <c r="V234" s="82" t="s">
        <v>5519</v>
      </c>
      <c r="W234" s="82" t="s">
        <v>3979</v>
      </c>
      <c r="X234" s="82" t="s">
        <v>3978</v>
      </c>
      <c r="Y234" s="132">
        <f t="shared" si="9"/>
        <v>800</v>
      </c>
      <c r="Z234" s="132" t="str">
        <f t="shared" si="10"/>
        <v>0</v>
      </c>
      <c r="AA234" s="372">
        <f t="shared" si="11"/>
        <v>800</v>
      </c>
    </row>
    <row r="235" spans="1:27" s="82" customFormat="1" ht="11.25" x14ac:dyDescent="0.2">
      <c r="A235" s="80" t="s">
        <v>4444</v>
      </c>
      <c r="B235" s="81">
        <v>1</v>
      </c>
      <c r="C235" s="80" t="s">
        <v>4038</v>
      </c>
      <c r="D235" s="80" t="s">
        <v>5515</v>
      </c>
      <c r="E235" s="82" t="s">
        <v>5516</v>
      </c>
      <c r="F235" s="82">
        <v>16</v>
      </c>
      <c r="G235" s="82">
        <v>25</v>
      </c>
      <c r="I235" s="96" t="s">
        <v>5236</v>
      </c>
      <c r="J235" s="82" t="s">
        <v>3005</v>
      </c>
      <c r="K235" s="4" t="s">
        <v>4069</v>
      </c>
      <c r="L235" s="85" t="s">
        <v>1616</v>
      </c>
      <c r="M235" s="183" t="s">
        <v>4300</v>
      </c>
      <c r="N235" s="82" t="s">
        <v>3005</v>
      </c>
      <c r="O235" s="183" t="s">
        <v>2641</v>
      </c>
      <c r="P235" s="83">
        <v>25</v>
      </c>
      <c r="Q235" s="80" t="s">
        <v>2657</v>
      </c>
      <c r="R235" s="84">
        <v>100</v>
      </c>
      <c r="S235" s="192" t="s">
        <v>5239</v>
      </c>
      <c r="T235" s="80" t="s">
        <v>2677</v>
      </c>
      <c r="U235" s="82" t="s">
        <v>5519</v>
      </c>
      <c r="V235" s="82" t="s">
        <v>5519</v>
      </c>
      <c r="W235" s="82" t="s">
        <v>3979</v>
      </c>
      <c r="X235" s="82" t="s">
        <v>3978</v>
      </c>
      <c r="Y235" s="132">
        <f t="shared" si="9"/>
        <v>800</v>
      </c>
      <c r="Z235" s="132" t="str">
        <f t="shared" si="10"/>
        <v>0</v>
      </c>
      <c r="AA235" s="372">
        <f t="shared" si="11"/>
        <v>800</v>
      </c>
    </row>
    <row r="236" spans="1:27" s="82" customFormat="1" ht="11.25" x14ac:dyDescent="0.2">
      <c r="A236" s="80" t="s">
        <v>4446</v>
      </c>
      <c r="B236" s="81">
        <v>216</v>
      </c>
      <c r="C236" s="80" t="s">
        <v>4447</v>
      </c>
      <c r="D236" s="80" t="s">
        <v>5515</v>
      </c>
      <c r="E236" s="82" t="s">
        <v>5516</v>
      </c>
      <c r="F236" s="82">
        <v>16</v>
      </c>
      <c r="G236" s="197">
        <v>8</v>
      </c>
      <c r="H236" s="82" t="s">
        <v>1561</v>
      </c>
      <c r="I236" s="126" t="s">
        <v>1460</v>
      </c>
      <c r="J236" s="82" t="s">
        <v>3005</v>
      </c>
      <c r="K236" s="4" t="s">
        <v>4069</v>
      </c>
      <c r="L236" s="85" t="s">
        <v>1616</v>
      </c>
      <c r="M236" s="183" t="s">
        <v>4300</v>
      </c>
      <c r="N236" s="82" t="s">
        <v>3005</v>
      </c>
      <c r="O236" s="183" t="s">
        <v>2641</v>
      </c>
      <c r="P236" s="83">
        <v>8</v>
      </c>
      <c r="Q236" s="80" t="s">
        <v>2657</v>
      </c>
      <c r="R236" s="84">
        <v>100</v>
      </c>
      <c r="S236" s="192" t="s">
        <v>5225</v>
      </c>
      <c r="T236" s="80" t="s">
        <v>2678</v>
      </c>
      <c r="U236" s="82" t="s">
        <v>5519</v>
      </c>
      <c r="V236" s="82" t="s">
        <v>5519</v>
      </c>
      <c r="W236" s="82" t="s">
        <v>3979</v>
      </c>
      <c r="X236" s="82" t="s">
        <v>3978</v>
      </c>
      <c r="Y236" s="132">
        <f t="shared" si="9"/>
        <v>256</v>
      </c>
      <c r="Z236" s="132" t="str">
        <f t="shared" si="10"/>
        <v>0</v>
      </c>
      <c r="AA236" s="372">
        <f t="shared" si="11"/>
        <v>256</v>
      </c>
    </row>
    <row r="237" spans="1:27" s="82" customFormat="1" ht="11.25" x14ac:dyDescent="0.2">
      <c r="A237" s="80" t="s">
        <v>4446</v>
      </c>
      <c r="B237" s="81">
        <v>216</v>
      </c>
      <c r="C237" s="80" t="s">
        <v>4447</v>
      </c>
      <c r="D237" s="80" t="s">
        <v>5515</v>
      </c>
      <c r="E237" s="82" t="s">
        <v>5516</v>
      </c>
      <c r="F237" s="82">
        <v>16</v>
      </c>
      <c r="G237" s="197">
        <v>9</v>
      </c>
      <c r="H237" s="82" t="s">
        <v>1561</v>
      </c>
      <c r="I237" s="126" t="s">
        <v>1460</v>
      </c>
      <c r="J237" s="82" t="s">
        <v>3005</v>
      </c>
      <c r="K237" s="4" t="s">
        <v>4069</v>
      </c>
      <c r="L237" s="85" t="s">
        <v>1616</v>
      </c>
      <c r="M237" s="183" t="s">
        <v>4300</v>
      </c>
      <c r="N237" s="82" t="s">
        <v>3005</v>
      </c>
      <c r="O237" s="183" t="s">
        <v>2641</v>
      </c>
      <c r="P237" s="83">
        <v>9</v>
      </c>
      <c r="Q237" s="80" t="s">
        <v>2657</v>
      </c>
      <c r="R237" s="84">
        <v>98</v>
      </c>
      <c r="S237" s="192" t="s">
        <v>5223</v>
      </c>
      <c r="T237" s="80" t="s">
        <v>2680</v>
      </c>
      <c r="U237" s="82" t="s">
        <v>5519</v>
      </c>
      <c r="V237" s="82" t="s">
        <v>5519</v>
      </c>
      <c r="W237" s="82" t="s">
        <v>3979</v>
      </c>
      <c r="X237" s="82" t="s">
        <v>3978</v>
      </c>
      <c r="Y237" s="132">
        <f t="shared" si="9"/>
        <v>288</v>
      </c>
      <c r="Z237" s="132" t="str">
        <f t="shared" si="10"/>
        <v>0</v>
      </c>
      <c r="AA237" s="372">
        <f t="shared" si="11"/>
        <v>288</v>
      </c>
    </row>
    <row r="238" spans="1:27" s="82" customFormat="1" ht="11.25" x14ac:dyDescent="0.2">
      <c r="A238" s="80" t="s">
        <v>4446</v>
      </c>
      <c r="B238" s="81">
        <v>216</v>
      </c>
      <c r="C238" s="80" t="s">
        <v>4447</v>
      </c>
      <c r="D238" s="80" t="s">
        <v>5515</v>
      </c>
      <c r="E238" s="82" t="s">
        <v>5516</v>
      </c>
      <c r="F238" s="82">
        <v>16</v>
      </c>
      <c r="G238" s="199">
        <v>9</v>
      </c>
      <c r="H238" s="82" t="s">
        <v>1561</v>
      </c>
      <c r="I238" s="127" t="s">
        <v>1459</v>
      </c>
      <c r="J238" s="82" t="s">
        <v>3005</v>
      </c>
      <c r="K238" s="4" t="s">
        <v>4069</v>
      </c>
      <c r="L238" s="85" t="s">
        <v>1616</v>
      </c>
      <c r="M238" s="183" t="s">
        <v>4300</v>
      </c>
      <c r="N238" s="82" t="s">
        <v>3005</v>
      </c>
      <c r="O238" s="183" t="s">
        <v>2641</v>
      </c>
      <c r="P238" s="83">
        <v>9</v>
      </c>
      <c r="Q238" s="80" t="s">
        <v>2657</v>
      </c>
      <c r="R238" s="84">
        <v>98</v>
      </c>
      <c r="S238" s="192" t="s">
        <v>2748</v>
      </c>
      <c r="T238" s="80" t="s">
        <v>2680</v>
      </c>
      <c r="U238" s="82" t="s">
        <v>5519</v>
      </c>
      <c r="V238" s="82" t="s">
        <v>5519</v>
      </c>
      <c r="W238" s="82" t="s">
        <v>3979</v>
      </c>
      <c r="X238" s="82" t="s">
        <v>3978</v>
      </c>
      <c r="Y238" s="132">
        <f t="shared" si="9"/>
        <v>288</v>
      </c>
      <c r="Z238" s="132" t="str">
        <f t="shared" si="10"/>
        <v>0</v>
      </c>
      <c r="AA238" s="372">
        <f t="shared" si="11"/>
        <v>288</v>
      </c>
    </row>
    <row r="239" spans="1:27" s="82" customFormat="1" ht="11.25" x14ac:dyDescent="0.2">
      <c r="A239" s="80" t="s">
        <v>4446</v>
      </c>
      <c r="B239" s="81">
        <v>216</v>
      </c>
      <c r="C239" s="80" t="s">
        <v>4447</v>
      </c>
      <c r="D239" s="80" t="s">
        <v>5515</v>
      </c>
      <c r="E239" s="82" t="s">
        <v>5516</v>
      </c>
      <c r="F239" s="82">
        <v>16</v>
      </c>
      <c r="G239" s="199">
        <v>7</v>
      </c>
      <c r="H239" s="82" t="s">
        <v>1561</v>
      </c>
      <c r="I239" s="127" t="s">
        <v>2640</v>
      </c>
      <c r="J239" s="82" t="s">
        <v>3005</v>
      </c>
      <c r="K239" s="4" t="s">
        <v>4069</v>
      </c>
      <c r="L239" s="85" t="s">
        <v>1616</v>
      </c>
      <c r="M239" s="183" t="s">
        <v>4300</v>
      </c>
      <c r="N239" s="82" t="s">
        <v>3005</v>
      </c>
      <c r="O239" s="183" t="s">
        <v>1458</v>
      </c>
      <c r="P239" s="83">
        <v>7</v>
      </c>
      <c r="Q239" s="80" t="s">
        <v>2657</v>
      </c>
      <c r="R239" s="84">
        <v>98</v>
      </c>
      <c r="S239" s="192" t="s">
        <v>2746</v>
      </c>
      <c r="T239" s="80" t="s">
        <v>2680</v>
      </c>
      <c r="U239" s="82" t="s">
        <v>5519</v>
      </c>
      <c r="V239" s="82" t="s">
        <v>5519</v>
      </c>
      <c r="W239" s="82" t="s">
        <v>3979</v>
      </c>
      <c r="X239" s="82" t="s">
        <v>3978</v>
      </c>
      <c r="Y239" s="132">
        <f t="shared" si="9"/>
        <v>224</v>
      </c>
      <c r="Z239" s="132" t="str">
        <f t="shared" si="10"/>
        <v>0</v>
      </c>
      <c r="AA239" s="372">
        <f t="shared" si="11"/>
        <v>224</v>
      </c>
    </row>
    <row r="240" spans="1:27" s="82" customFormat="1" ht="11.25" x14ac:dyDescent="0.2">
      <c r="A240" s="80" t="s">
        <v>4446</v>
      </c>
      <c r="B240" s="81">
        <v>216</v>
      </c>
      <c r="C240" s="80" t="s">
        <v>4447</v>
      </c>
      <c r="D240" s="80" t="s">
        <v>5515</v>
      </c>
      <c r="E240" s="82" t="s">
        <v>5516</v>
      </c>
      <c r="F240" s="82">
        <v>16</v>
      </c>
      <c r="G240" s="199">
        <v>25</v>
      </c>
      <c r="I240" s="127" t="s">
        <v>2640</v>
      </c>
      <c r="J240" s="82" t="s">
        <v>3005</v>
      </c>
      <c r="K240" s="4" t="s">
        <v>4069</v>
      </c>
      <c r="L240" s="85" t="s">
        <v>1616</v>
      </c>
      <c r="M240" s="183" t="s">
        <v>4300</v>
      </c>
      <c r="N240" s="82" t="s">
        <v>3005</v>
      </c>
      <c r="O240" s="183" t="s">
        <v>1458</v>
      </c>
      <c r="P240" s="83">
        <v>25</v>
      </c>
      <c r="Q240" s="80" t="s">
        <v>2657</v>
      </c>
      <c r="R240" s="84">
        <v>98</v>
      </c>
      <c r="S240" s="192" t="s">
        <v>2747</v>
      </c>
      <c r="T240" s="80" t="s">
        <v>2681</v>
      </c>
      <c r="U240" s="82" t="s">
        <v>5519</v>
      </c>
      <c r="V240" s="82" t="s">
        <v>5519</v>
      </c>
      <c r="W240" s="82" t="s">
        <v>3979</v>
      </c>
      <c r="X240" s="82" t="s">
        <v>3978</v>
      </c>
      <c r="Y240" s="132">
        <f t="shared" si="9"/>
        <v>800</v>
      </c>
      <c r="Z240" s="132" t="str">
        <f t="shared" si="10"/>
        <v>0</v>
      </c>
      <c r="AA240" s="372">
        <f t="shared" si="11"/>
        <v>800</v>
      </c>
    </row>
    <row r="241" spans="1:34" s="82" customFormat="1" ht="11.25" x14ac:dyDescent="0.2">
      <c r="A241" s="85" t="s">
        <v>4077</v>
      </c>
      <c r="B241" s="84">
        <v>323</v>
      </c>
      <c r="C241" s="85" t="s">
        <v>5523</v>
      </c>
      <c r="D241" s="85" t="s">
        <v>5515</v>
      </c>
      <c r="E241" s="79" t="s">
        <v>5516</v>
      </c>
      <c r="F241" s="79">
        <v>16</v>
      </c>
      <c r="G241" s="79">
        <v>25</v>
      </c>
      <c r="H241" s="79"/>
      <c r="I241" s="19" t="s">
        <v>2645</v>
      </c>
      <c r="J241" s="79" t="s">
        <v>3005</v>
      </c>
      <c r="K241" s="181" t="s">
        <v>4069</v>
      </c>
      <c r="L241" s="85" t="s">
        <v>1616</v>
      </c>
      <c r="M241" s="183" t="s">
        <v>4300</v>
      </c>
      <c r="N241" s="82" t="s">
        <v>3005</v>
      </c>
      <c r="O241" s="183" t="s">
        <v>2643</v>
      </c>
      <c r="P241" s="83">
        <v>25</v>
      </c>
      <c r="Q241" s="80" t="s">
        <v>2657</v>
      </c>
      <c r="R241" s="84">
        <v>100</v>
      </c>
      <c r="S241" s="192" t="s">
        <v>5232</v>
      </c>
      <c r="T241" s="80" t="s">
        <v>2682</v>
      </c>
      <c r="U241" s="82" t="s">
        <v>5519</v>
      </c>
      <c r="V241" s="82" t="s">
        <v>5519</v>
      </c>
      <c r="W241" s="82" t="s">
        <v>3979</v>
      </c>
      <c r="X241" s="82" t="s">
        <v>3978</v>
      </c>
      <c r="Y241" s="132">
        <f t="shared" si="9"/>
        <v>800</v>
      </c>
      <c r="Z241" s="132" t="str">
        <f t="shared" si="10"/>
        <v>0</v>
      </c>
      <c r="AA241" s="372">
        <f t="shared" si="11"/>
        <v>800</v>
      </c>
    </row>
    <row r="242" spans="1:34" s="82" customFormat="1" ht="11.25" x14ac:dyDescent="0.2">
      <c r="A242" s="80" t="s">
        <v>1139</v>
      </c>
      <c r="B242" s="81">
        <v>0</v>
      </c>
      <c r="C242" s="80" t="s">
        <v>5523</v>
      </c>
      <c r="D242" s="80" t="s">
        <v>5515</v>
      </c>
      <c r="E242" s="82" t="s">
        <v>5516</v>
      </c>
      <c r="F242" s="82">
        <v>16</v>
      </c>
      <c r="G242" s="198">
        <v>17</v>
      </c>
      <c r="H242" s="79" t="s">
        <v>1561</v>
      </c>
      <c r="I242" s="159" t="s">
        <v>3980</v>
      </c>
      <c r="J242" s="79" t="s">
        <v>3005</v>
      </c>
      <c r="K242" s="159" t="s">
        <v>4379</v>
      </c>
      <c r="L242" s="85" t="s">
        <v>1616</v>
      </c>
      <c r="M242" s="183" t="s">
        <v>4300</v>
      </c>
      <c r="N242" s="82" t="s">
        <v>3005</v>
      </c>
      <c r="O242" s="183" t="s">
        <v>2639</v>
      </c>
      <c r="P242" s="83">
        <v>17</v>
      </c>
      <c r="Q242" s="80" t="s">
        <v>2657</v>
      </c>
      <c r="R242" s="84">
        <v>100</v>
      </c>
      <c r="S242" s="192" t="s">
        <v>5224</v>
      </c>
      <c r="T242" s="80" t="s">
        <v>2678</v>
      </c>
      <c r="U242" s="82" t="s">
        <v>5519</v>
      </c>
      <c r="V242" s="82" t="s">
        <v>5519</v>
      </c>
      <c r="W242" s="82" t="s">
        <v>3979</v>
      </c>
      <c r="X242" s="82" t="s">
        <v>3978</v>
      </c>
      <c r="Y242" s="132">
        <f t="shared" si="9"/>
        <v>544</v>
      </c>
      <c r="Z242" s="132" t="str">
        <f t="shared" si="10"/>
        <v>0</v>
      </c>
      <c r="AA242" s="372">
        <f t="shared" si="11"/>
        <v>544</v>
      </c>
    </row>
    <row r="243" spans="1:34" s="82" customFormat="1" ht="11.25" x14ac:dyDescent="0.2">
      <c r="A243" s="80" t="s">
        <v>2686</v>
      </c>
      <c r="B243" s="81">
        <v>100</v>
      </c>
      <c r="C243" s="80" t="s">
        <v>2657</v>
      </c>
      <c r="D243" s="80" t="s">
        <v>5515</v>
      </c>
      <c r="E243" s="82" t="s">
        <v>5516</v>
      </c>
      <c r="F243" s="82">
        <v>16</v>
      </c>
      <c r="G243" s="83">
        <v>25</v>
      </c>
      <c r="I243" s="49"/>
      <c r="J243" s="82" t="s">
        <v>3005</v>
      </c>
      <c r="K243" s="49" t="s">
        <v>1440</v>
      </c>
      <c r="L243" s="85" t="s">
        <v>1616</v>
      </c>
      <c r="M243" s="183" t="s">
        <v>4300</v>
      </c>
      <c r="N243" s="82" t="s">
        <v>3005</v>
      </c>
      <c r="O243" s="183" t="s">
        <v>2644</v>
      </c>
      <c r="P243" s="83">
        <v>25</v>
      </c>
      <c r="Q243" s="80" t="s">
        <v>2657</v>
      </c>
      <c r="R243" s="84">
        <v>98</v>
      </c>
      <c r="S243" s="192" t="s">
        <v>5226</v>
      </c>
      <c r="T243" s="80" t="s">
        <v>2683</v>
      </c>
      <c r="U243" s="82" t="s">
        <v>5519</v>
      </c>
      <c r="V243" s="82" t="s">
        <v>5519</v>
      </c>
      <c r="W243" s="82" t="s">
        <v>3979</v>
      </c>
      <c r="X243" s="82" t="s">
        <v>3978</v>
      </c>
      <c r="Y243" s="132">
        <f t="shared" si="9"/>
        <v>800</v>
      </c>
      <c r="Z243" s="132" t="str">
        <f t="shared" si="10"/>
        <v>0</v>
      </c>
      <c r="AA243" s="372">
        <f t="shared" si="11"/>
        <v>800</v>
      </c>
    </row>
    <row r="244" spans="1:34" s="82" customFormat="1" ht="11.25" x14ac:dyDescent="0.2">
      <c r="A244" s="80" t="s">
        <v>2687</v>
      </c>
      <c r="B244" s="81">
        <v>96</v>
      </c>
      <c r="C244" s="80" t="s">
        <v>2657</v>
      </c>
      <c r="D244" s="80" t="s">
        <v>5515</v>
      </c>
      <c r="E244" s="82" t="s">
        <v>5516</v>
      </c>
      <c r="F244" s="82">
        <v>16</v>
      </c>
      <c r="G244" s="83">
        <v>25</v>
      </c>
      <c r="I244" s="49"/>
      <c r="J244" s="82" t="s">
        <v>3005</v>
      </c>
      <c r="K244" s="49" t="s">
        <v>1440</v>
      </c>
      <c r="L244" s="85" t="s">
        <v>1616</v>
      </c>
      <c r="M244" s="183" t="s">
        <v>4300</v>
      </c>
      <c r="N244" s="82" t="s">
        <v>3005</v>
      </c>
      <c r="O244" s="183" t="s">
        <v>2644</v>
      </c>
      <c r="P244" s="83">
        <v>25</v>
      </c>
      <c r="Q244" s="80" t="s">
        <v>2657</v>
      </c>
      <c r="R244" s="84">
        <v>98</v>
      </c>
      <c r="S244" s="192" t="s">
        <v>5227</v>
      </c>
      <c r="T244" s="80" t="s">
        <v>2684</v>
      </c>
      <c r="U244" s="82" t="s">
        <v>5519</v>
      </c>
      <c r="V244" s="82" t="s">
        <v>5519</v>
      </c>
      <c r="W244" s="82" t="s">
        <v>3979</v>
      </c>
      <c r="X244" s="82" t="s">
        <v>3978</v>
      </c>
      <c r="Y244" s="132">
        <f t="shared" si="9"/>
        <v>800</v>
      </c>
      <c r="Z244" s="132" t="str">
        <f t="shared" si="10"/>
        <v>0</v>
      </c>
      <c r="AA244" s="372">
        <f t="shared" si="11"/>
        <v>800</v>
      </c>
      <c r="AC244" s="196"/>
    </row>
    <row r="245" spans="1:34" s="82" customFormat="1" ht="11.25" x14ac:dyDescent="0.2">
      <c r="A245" s="80" t="s">
        <v>2688</v>
      </c>
      <c r="B245" s="81">
        <v>99.5</v>
      </c>
      <c r="C245" s="80" t="s">
        <v>2657</v>
      </c>
      <c r="D245" s="80" t="s">
        <v>5515</v>
      </c>
      <c r="E245" s="82" t="s">
        <v>5516</v>
      </c>
      <c r="F245" s="82">
        <v>16</v>
      </c>
      <c r="G245" s="83">
        <v>25</v>
      </c>
      <c r="I245" s="49"/>
      <c r="J245" s="82" t="s">
        <v>3005</v>
      </c>
      <c r="K245" s="49" t="s">
        <v>1440</v>
      </c>
      <c r="L245" s="85" t="s">
        <v>1616</v>
      </c>
      <c r="M245" s="183" t="s">
        <v>4300</v>
      </c>
      <c r="N245" s="82" t="s">
        <v>3005</v>
      </c>
      <c r="O245" s="183" t="s">
        <v>2644</v>
      </c>
      <c r="P245" s="83">
        <v>25</v>
      </c>
      <c r="Q245" s="80" t="s">
        <v>2657</v>
      </c>
      <c r="R245" s="84">
        <v>90</v>
      </c>
      <c r="S245" s="192" t="s">
        <v>5228</v>
      </c>
      <c r="T245" s="80" t="s">
        <v>2685</v>
      </c>
      <c r="U245" s="82" t="s">
        <v>5519</v>
      </c>
      <c r="V245" s="82" t="s">
        <v>5519</v>
      </c>
      <c r="W245" s="82" t="s">
        <v>3979</v>
      </c>
      <c r="X245" s="82" t="s">
        <v>3978</v>
      </c>
      <c r="Y245" s="132">
        <f t="shared" si="9"/>
        <v>800</v>
      </c>
      <c r="Z245" s="132" t="str">
        <f t="shared" si="10"/>
        <v>0</v>
      </c>
      <c r="AA245" s="372">
        <f t="shared" si="11"/>
        <v>800</v>
      </c>
    </row>
    <row r="246" spans="1:34" s="79" customFormat="1" ht="11.25" x14ac:dyDescent="0.2">
      <c r="A246" s="85" t="s">
        <v>4446</v>
      </c>
      <c r="B246" s="84">
        <v>216</v>
      </c>
      <c r="C246" s="85" t="s">
        <v>4447</v>
      </c>
      <c r="D246" s="85" t="s">
        <v>5515</v>
      </c>
      <c r="E246" s="79" t="s">
        <v>5516</v>
      </c>
      <c r="F246" s="79">
        <v>16</v>
      </c>
      <c r="G246" s="79">
        <v>25</v>
      </c>
      <c r="I246" s="126" t="s">
        <v>2714</v>
      </c>
      <c r="J246" s="79" t="s">
        <v>3005</v>
      </c>
      <c r="K246" s="19" t="s">
        <v>4069</v>
      </c>
      <c r="L246" s="85" t="s">
        <v>1616</v>
      </c>
      <c r="M246" s="79" t="s">
        <v>4342</v>
      </c>
      <c r="N246" s="58" t="s">
        <v>3005</v>
      </c>
      <c r="O246" s="83" t="s">
        <v>2738</v>
      </c>
      <c r="P246" s="79">
        <v>25</v>
      </c>
      <c r="Q246" s="85" t="s">
        <v>5523</v>
      </c>
      <c r="R246" s="84">
        <v>325</v>
      </c>
      <c r="S246" s="192" t="s">
        <v>2739</v>
      </c>
      <c r="T246" s="85" t="s">
        <v>4344</v>
      </c>
      <c r="U246" s="79" t="s">
        <v>5519</v>
      </c>
      <c r="V246" s="79" t="s">
        <v>5519</v>
      </c>
      <c r="W246" s="79" t="s">
        <v>3979</v>
      </c>
      <c r="X246" s="79" t="s">
        <v>3978</v>
      </c>
      <c r="Y246" s="132">
        <f t="shared" si="9"/>
        <v>800</v>
      </c>
      <c r="Z246" s="132" t="str">
        <f t="shared" si="10"/>
        <v>0</v>
      </c>
      <c r="AA246" s="372">
        <f t="shared" si="11"/>
        <v>800</v>
      </c>
    </row>
    <row r="247" spans="1:34" s="82" customFormat="1" ht="11.25" x14ac:dyDescent="0.2">
      <c r="A247" s="80" t="s">
        <v>4446</v>
      </c>
      <c r="B247" s="81">
        <v>216</v>
      </c>
      <c r="C247" s="80" t="s">
        <v>4447</v>
      </c>
      <c r="D247" s="80" t="s">
        <v>5515</v>
      </c>
      <c r="E247" s="82" t="s">
        <v>5516</v>
      </c>
      <c r="F247" s="82">
        <v>16</v>
      </c>
      <c r="G247" s="82">
        <v>25</v>
      </c>
      <c r="I247" s="126" t="s">
        <v>3446</v>
      </c>
      <c r="J247" s="82" t="s">
        <v>3005</v>
      </c>
      <c r="K247" s="4" t="s">
        <v>4069</v>
      </c>
      <c r="L247" s="85" t="s">
        <v>1616</v>
      </c>
      <c r="M247" s="79" t="s">
        <v>4237</v>
      </c>
      <c r="N247" s="58" t="s">
        <v>3005</v>
      </c>
      <c r="O247" s="119" t="s">
        <v>3672</v>
      </c>
      <c r="P247" s="79">
        <v>25</v>
      </c>
      <c r="Q247" s="80" t="s">
        <v>5528</v>
      </c>
      <c r="R247" s="84">
        <v>24.18</v>
      </c>
      <c r="S247" s="192" t="s">
        <v>2741</v>
      </c>
      <c r="T247" s="80" t="s">
        <v>4424</v>
      </c>
      <c r="U247" s="82" t="s">
        <v>5519</v>
      </c>
      <c r="V247" s="82" t="s">
        <v>5519</v>
      </c>
      <c r="W247" s="82" t="s">
        <v>3979</v>
      </c>
      <c r="X247" s="82" t="s">
        <v>3978</v>
      </c>
      <c r="Y247" s="132">
        <f t="shared" si="9"/>
        <v>800</v>
      </c>
      <c r="Z247" s="132" t="str">
        <f t="shared" si="10"/>
        <v>0</v>
      </c>
      <c r="AA247" s="372">
        <f t="shared" si="11"/>
        <v>800</v>
      </c>
    </row>
    <row r="248" spans="1:34" s="82" customFormat="1" ht="11.25" x14ac:dyDescent="0.2">
      <c r="A248" s="80" t="s">
        <v>2664</v>
      </c>
      <c r="B248" s="81">
        <v>100</v>
      </c>
      <c r="C248" s="80" t="s">
        <v>2657</v>
      </c>
      <c r="D248" s="80" t="s">
        <v>5515</v>
      </c>
      <c r="E248" s="82" t="s">
        <v>5516</v>
      </c>
      <c r="F248" s="82">
        <v>16</v>
      </c>
      <c r="G248" s="83">
        <v>25</v>
      </c>
      <c r="I248" s="49" t="s">
        <v>1466</v>
      </c>
      <c r="J248" s="82" t="s">
        <v>3005</v>
      </c>
      <c r="K248" s="49" t="s">
        <v>4985</v>
      </c>
      <c r="L248" s="85" t="s">
        <v>1616</v>
      </c>
      <c r="M248" s="79" t="s">
        <v>4365</v>
      </c>
      <c r="N248" s="58" t="s">
        <v>3005</v>
      </c>
      <c r="O248" s="116" t="s">
        <v>3667</v>
      </c>
      <c r="P248" s="79">
        <v>25</v>
      </c>
      <c r="Q248" s="85" t="s">
        <v>5514</v>
      </c>
      <c r="R248" s="84">
        <v>40</v>
      </c>
      <c r="S248" s="192" t="s">
        <v>2740</v>
      </c>
      <c r="T248" s="85" t="s">
        <v>4366</v>
      </c>
      <c r="U248" s="82" t="s">
        <v>5519</v>
      </c>
      <c r="V248" s="82" t="s">
        <v>5519</v>
      </c>
      <c r="W248" s="82" t="s">
        <v>3979</v>
      </c>
      <c r="X248" s="82" t="s">
        <v>3978</v>
      </c>
      <c r="Y248" s="132">
        <f t="shared" si="9"/>
        <v>800</v>
      </c>
      <c r="Z248" s="132" t="str">
        <f t="shared" si="10"/>
        <v>0</v>
      </c>
      <c r="AA248" s="372">
        <f t="shared" si="11"/>
        <v>800</v>
      </c>
    </row>
    <row r="249" spans="1:34" s="82" customFormat="1" ht="11.25" x14ac:dyDescent="0.2">
      <c r="L249" s="85" t="s">
        <v>1616</v>
      </c>
      <c r="N249" s="53"/>
      <c r="P249" s="190"/>
      <c r="Q249" s="80"/>
      <c r="R249" s="81"/>
      <c r="S249" s="194"/>
      <c r="T249" s="80"/>
      <c r="Y249" s="132">
        <f t="shared" si="9"/>
        <v>0</v>
      </c>
      <c r="Z249" s="132" t="str">
        <f t="shared" si="10"/>
        <v>0</v>
      </c>
      <c r="AA249" s="372" t="str">
        <f t="shared" si="11"/>
        <v>0</v>
      </c>
      <c r="AC249" s="196"/>
    </row>
    <row r="250" spans="1:34" s="88" customFormat="1" ht="13.5" thickBot="1" x14ac:dyDescent="0.25">
      <c r="G250" s="89">
        <f>SUM(G205:G249)</f>
        <v>935</v>
      </c>
      <c r="J250" s="78"/>
      <c r="M250" s="88">
        <f>G250-P250</f>
        <v>0</v>
      </c>
      <c r="N250" s="78"/>
      <c r="P250" s="89">
        <f>SUM(P205:P249)</f>
        <v>935</v>
      </c>
      <c r="S250" s="94"/>
      <c r="Y250" s="132">
        <f t="shared" si="9"/>
        <v>0</v>
      </c>
      <c r="Z250" s="132" t="str">
        <f t="shared" si="10"/>
        <v>0</v>
      </c>
      <c r="AA250" s="372" t="str">
        <f t="shared" si="11"/>
        <v>0</v>
      </c>
    </row>
    <row r="251" spans="1:34" s="87" customFormat="1" x14ac:dyDescent="0.2">
      <c r="A251" s="24"/>
      <c r="B251" s="25"/>
      <c r="C251" s="26" t="s">
        <v>3031</v>
      </c>
      <c r="D251" s="27"/>
      <c r="E251" s="28"/>
      <c r="F251" s="29"/>
      <c r="G251" s="30"/>
      <c r="H251" s="31"/>
      <c r="I251" s="24"/>
      <c r="J251" s="24"/>
      <c r="K251" s="24"/>
      <c r="L251" s="28"/>
      <c r="M251" s="24"/>
      <c r="N251" s="24"/>
      <c r="O251" s="32"/>
      <c r="P251" s="30"/>
      <c r="Q251" s="28"/>
      <c r="R251" s="25"/>
      <c r="S251" s="33"/>
      <c r="T251" s="24"/>
      <c r="U251" s="24"/>
      <c r="V251" s="24"/>
      <c r="W251" s="28"/>
      <c r="X251" s="24"/>
      <c r="Y251" s="132">
        <f t="shared" si="9"/>
        <v>0</v>
      </c>
      <c r="Z251" s="132" t="str">
        <f t="shared" si="10"/>
        <v>0</v>
      </c>
      <c r="AA251" s="372" t="str">
        <f t="shared" si="11"/>
        <v>0</v>
      </c>
      <c r="AB251" s="24"/>
      <c r="AC251" s="24"/>
      <c r="AD251" s="28"/>
      <c r="AE251" s="28"/>
      <c r="AF251" s="28"/>
      <c r="AG251" s="28"/>
      <c r="AH251" s="28"/>
    </row>
    <row r="252" spans="1:34" s="82" customFormat="1" ht="11.25" x14ac:dyDescent="0.2">
      <c r="L252" s="80" t="s">
        <v>1616</v>
      </c>
      <c r="Y252" s="132">
        <f t="shared" si="9"/>
        <v>0</v>
      </c>
      <c r="Z252" s="132" t="str">
        <f t="shared" si="10"/>
        <v>0</v>
      </c>
      <c r="AA252" s="372" t="str">
        <f t="shared" si="11"/>
        <v>0</v>
      </c>
      <c r="AC252" s="196"/>
    </row>
    <row r="253" spans="1:34" s="79" customFormat="1" ht="11.25" x14ac:dyDescent="0.2">
      <c r="A253" s="85" t="s">
        <v>4446</v>
      </c>
      <c r="B253" s="84">
        <v>216</v>
      </c>
      <c r="C253" s="85" t="s">
        <v>4447</v>
      </c>
      <c r="D253" s="85" t="s">
        <v>4449</v>
      </c>
      <c r="E253" s="79" t="s">
        <v>5516</v>
      </c>
      <c r="F253" s="79">
        <v>8</v>
      </c>
      <c r="G253" s="79">
        <v>25</v>
      </c>
      <c r="I253" s="127" t="s">
        <v>3675</v>
      </c>
      <c r="J253" s="79" t="s">
        <v>3005</v>
      </c>
      <c r="K253" s="19" t="s">
        <v>4069</v>
      </c>
      <c r="L253" s="85" t="s">
        <v>1616</v>
      </c>
      <c r="M253" s="79" t="s">
        <v>4989</v>
      </c>
      <c r="N253" s="58" t="s">
        <v>3005</v>
      </c>
      <c r="O253" s="83"/>
      <c r="P253" s="79">
        <v>25</v>
      </c>
      <c r="Q253" s="85" t="s">
        <v>5528</v>
      </c>
      <c r="R253" s="84">
        <v>109</v>
      </c>
      <c r="S253" s="191" t="s">
        <v>2653</v>
      </c>
      <c r="T253" s="85" t="s">
        <v>4432</v>
      </c>
      <c r="U253" s="79" t="s">
        <v>5519</v>
      </c>
      <c r="V253" s="79" t="s">
        <v>5519</v>
      </c>
      <c r="W253" s="79" t="s">
        <v>3979</v>
      </c>
      <c r="X253" s="79" t="s">
        <v>3978</v>
      </c>
      <c r="Y253" s="132">
        <f t="shared" si="9"/>
        <v>400</v>
      </c>
      <c r="Z253" s="132" t="str">
        <f t="shared" si="10"/>
        <v>0</v>
      </c>
      <c r="AA253" s="372">
        <f t="shared" si="11"/>
        <v>400</v>
      </c>
      <c r="AC253" s="86"/>
    </row>
    <row r="254" spans="1:34" s="79" customFormat="1" ht="11.25" x14ac:dyDescent="0.2">
      <c r="A254" s="85" t="s">
        <v>4446</v>
      </c>
      <c r="B254" s="84">
        <v>216</v>
      </c>
      <c r="C254" s="85" t="s">
        <v>4447</v>
      </c>
      <c r="D254" s="85" t="s">
        <v>4449</v>
      </c>
      <c r="E254" s="79" t="s">
        <v>5516</v>
      </c>
      <c r="F254" s="79">
        <v>8</v>
      </c>
      <c r="G254" s="200">
        <v>3</v>
      </c>
      <c r="H254" s="79" t="s">
        <v>1561</v>
      </c>
      <c r="I254" s="126" t="s">
        <v>1453</v>
      </c>
      <c r="J254" s="79" t="s">
        <v>3005</v>
      </c>
      <c r="K254" s="19" t="s">
        <v>4069</v>
      </c>
      <c r="L254" s="85" t="s">
        <v>1616</v>
      </c>
      <c r="M254" s="79" t="s">
        <v>4199</v>
      </c>
      <c r="N254" s="79" t="s">
        <v>3005</v>
      </c>
      <c r="O254" s="201"/>
      <c r="P254" s="198">
        <v>3</v>
      </c>
      <c r="Q254" s="85" t="s">
        <v>5514</v>
      </c>
      <c r="R254" s="84">
        <v>16.8</v>
      </c>
      <c r="S254" s="77" t="s">
        <v>2654</v>
      </c>
      <c r="T254" s="85" t="s">
        <v>4450</v>
      </c>
      <c r="U254" s="79" t="s">
        <v>5519</v>
      </c>
      <c r="V254" s="79" t="s">
        <v>5519</v>
      </c>
      <c r="W254" s="79" t="s">
        <v>3979</v>
      </c>
      <c r="X254" s="79" t="s">
        <v>3978</v>
      </c>
      <c r="Y254" s="132">
        <f t="shared" si="9"/>
        <v>48</v>
      </c>
      <c r="Z254" s="132" t="str">
        <f t="shared" si="10"/>
        <v>0</v>
      </c>
      <c r="AA254" s="372">
        <f t="shared" si="11"/>
        <v>48</v>
      </c>
      <c r="AC254" s="86"/>
    </row>
    <row r="255" spans="1:34" s="79" customFormat="1" ht="11.25" x14ac:dyDescent="0.2">
      <c r="A255" s="85" t="s">
        <v>4446</v>
      </c>
      <c r="B255" s="84">
        <v>216</v>
      </c>
      <c r="C255" s="85" t="s">
        <v>4447</v>
      </c>
      <c r="D255" s="85" t="s">
        <v>4449</v>
      </c>
      <c r="E255" s="79" t="s">
        <v>5516</v>
      </c>
      <c r="F255" s="79">
        <v>8</v>
      </c>
      <c r="G255" s="200">
        <v>25</v>
      </c>
      <c r="I255" s="126" t="s">
        <v>2716</v>
      </c>
      <c r="J255" s="79" t="s">
        <v>3005</v>
      </c>
      <c r="K255" s="19" t="s">
        <v>4069</v>
      </c>
      <c r="L255" s="85" t="s">
        <v>1616</v>
      </c>
      <c r="M255" s="79" t="s">
        <v>4434</v>
      </c>
      <c r="N255" s="58" t="s">
        <v>3005</v>
      </c>
      <c r="P255" s="79">
        <v>25</v>
      </c>
      <c r="Q255" s="85" t="s">
        <v>5514</v>
      </c>
      <c r="R255" s="84">
        <v>24.65</v>
      </c>
      <c r="S255" s="191" t="s">
        <v>2655</v>
      </c>
      <c r="T255" s="85" t="s">
        <v>4435</v>
      </c>
      <c r="U255" s="79" t="s">
        <v>5519</v>
      </c>
      <c r="V255" s="79" t="s">
        <v>5519</v>
      </c>
      <c r="W255" s="79" t="s">
        <v>3979</v>
      </c>
      <c r="X255" s="79" t="s">
        <v>3978</v>
      </c>
      <c r="Y255" s="132">
        <f t="shared" si="9"/>
        <v>400</v>
      </c>
      <c r="Z255" s="132" t="str">
        <f t="shared" si="10"/>
        <v>0</v>
      </c>
      <c r="AA255" s="372">
        <f t="shared" si="11"/>
        <v>400</v>
      </c>
      <c r="AC255" s="86"/>
    </row>
    <row r="256" spans="1:34" s="82" customFormat="1" ht="11.25" x14ac:dyDescent="0.2">
      <c r="A256" s="80" t="s">
        <v>4446</v>
      </c>
      <c r="B256" s="81">
        <v>216</v>
      </c>
      <c r="C256" s="80" t="s">
        <v>4447</v>
      </c>
      <c r="D256" s="80" t="s">
        <v>4449</v>
      </c>
      <c r="E256" s="82" t="s">
        <v>5516</v>
      </c>
      <c r="F256" s="82">
        <v>8</v>
      </c>
      <c r="G256" s="82">
        <v>25</v>
      </c>
      <c r="I256" s="126" t="s">
        <v>3666</v>
      </c>
      <c r="J256" s="82" t="s">
        <v>3005</v>
      </c>
      <c r="K256" s="4" t="s">
        <v>4069</v>
      </c>
      <c r="L256" s="80" t="s">
        <v>1616</v>
      </c>
      <c r="M256" s="82" t="s">
        <v>4979</v>
      </c>
      <c r="N256" s="53" t="s">
        <v>3005</v>
      </c>
      <c r="O256" s="112" t="s">
        <v>4069</v>
      </c>
      <c r="P256" s="82">
        <v>25</v>
      </c>
      <c r="Q256" s="80" t="s">
        <v>4464</v>
      </c>
      <c r="R256" s="81">
        <v>16</v>
      </c>
      <c r="S256" s="195" t="s">
        <v>5040</v>
      </c>
      <c r="T256" s="80" t="s">
        <v>4465</v>
      </c>
      <c r="U256" s="79" t="s">
        <v>5519</v>
      </c>
      <c r="V256" s="79" t="s">
        <v>5519</v>
      </c>
      <c r="W256" s="79" t="s">
        <v>3979</v>
      </c>
      <c r="X256" s="79" t="s">
        <v>5042</v>
      </c>
      <c r="Y256" s="132">
        <f t="shared" si="9"/>
        <v>400</v>
      </c>
      <c r="Z256" s="132">
        <f t="shared" si="10"/>
        <v>400</v>
      </c>
      <c r="AA256" s="372" t="str">
        <f t="shared" si="11"/>
        <v>0</v>
      </c>
      <c r="AC256" s="196"/>
    </row>
    <row r="257" spans="1:29" s="82" customFormat="1" ht="11.25" x14ac:dyDescent="0.2">
      <c r="A257" s="80" t="s">
        <v>4446</v>
      </c>
      <c r="B257" s="81">
        <v>216</v>
      </c>
      <c r="C257" s="80" t="s">
        <v>4447</v>
      </c>
      <c r="D257" s="80" t="s">
        <v>4449</v>
      </c>
      <c r="E257" s="82" t="s">
        <v>5516</v>
      </c>
      <c r="F257" s="82">
        <v>8</v>
      </c>
      <c r="G257" s="82">
        <v>25</v>
      </c>
      <c r="I257" s="126" t="s">
        <v>3666</v>
      </c>
      <c r="J257" s="82" t="s">
        <v>3005</v>
      </c>
      <c r="K257" s="4" t="s">
        <v>4069</v>
      </c>
      <c r="L257" s="80" t="s">
        <v>1616</v>
      </c>
      <c r="M257" s="82" t="s">
        <v>4979</v>
      </c>
      <c r="N257" s="53" t="s">
        <v>3005</v>
      </c>
      <c r="O257" s="112" t="s">
        <v>4069</v>
      </c>
      <c r="P257" s="82">
        <v>25</v>
      </c>
      <c r="Q257" s="80" t="s">
        <v>5514</v>
      </c>
      <c r="R257" s="81">
        <v>12.65</v>
      </c>
      <c r="S257" s="195" t="s">
        <v>5040</v>
      </c>
      <c r="T257" s="80" t="s">
        <v>5509</v>
      </c>
      <c r="U257" s="79" t="s">
        <v>5519</v>
      </c>
      <c r="V257" s="79" t="s">
        <v>5519</v>
      </c>
      <c r="W257" s="79" t="s">
        <v>3979</v>
      </c>
      <c r="X257" s="79" t="s">
        <v>5042</v>
      </c>
      <c r="Y257" s="132">
        <f t="shared" si="9"/>
        <v>400</v>
      </c>
      <c r="Z257" s="132">
        <f t="shared" si="10"/>
        <v>400</v>
      </c>
      <c r="AA257" s="372" t="str">
        <f t="shared" si="11"/>
        <v>0</v>
      </c>
      <c r="AC257" s="196"/>
    </row>
    <row r="258" spans="1:29" s="82" customFormat="1" ht="11.25" x14ac:dyDescent="0.2">
      <c r="A258" s="80" t="s">
        <v>4446</v>
      </c>
      <c r="B258" s="81">
        <v>216</v>
      </c>
      <c r="C258" s="80" t="s">
        <v>4447</v>
      </c>
      <c r="D258" s="80" t="s">
        <v>4449</v>
      </c>
      <c r="E258" s="82" t="s">
        <v>5516</v>
      </c>
      <c r="F258" s="82">
        <v>8</v>
      </c>
      <c r="G258" s="82">
        <v>25</v>
      </c>
      <c r="I258" s="126" t="s">
        <v>3666</v>
      </c>
      <c r="J258" s="82" t="s">
        <v>3005</v>
      </c>
      <c r="K258" s="4" t="s">
        <v>4069</v>
      </c>
      <c r="L258" s="80" t="s">
        <v>1616</v>
      </c>
      <c r="M258" s="82" t="s">
        <v>4979</v>
      </c>
      <c r="N258" s="53" t="s">
        <v>3005</v>
      </c>
      <c r="O258" s="112" t="s">
        <v>4069</v>
      </c>
      <c r="P258" s="82">
        <v>25</v>
      </c>
      <c r="Q258" s="80" t="s">
        <v>5514</v>
      </c>
      <c r="R258" s="81">
        <v>12.65</v>
      </c>
      <c r="S258" s="195" t="s">
        <v>5040</v>
      </c>
      <c r="T258" s="80" t="s">
        <v>5509</v>
      </c>
      <c r="U258" s="79" t="s">
        <v>5519</v>
      </c>
      <c r="V258" s="79" t="s">
        <v>5519</v>
      </c>
      <c r="W258" s="79" t="s">
        <v>3979</v>
      </c>
      <c r="X258" s="79" t="s">
        <v>5042</v>
      </c>
      <c r="Y258" s="132">
        <f t="shared" si="9"/>
        <v>400</v>
      </c>
      <c r="Z258" s="132">
        <f t="shared" si="10"/>
        <v>400</v>
      </c>
      <c r="AA258" s="372" t="str">
        <f t="shared" si="11"/>
        <v>0</v>
      </c>
      <c r="AC258" s="196"/>
    </row>
    <row r="259" spans="1:29" s="82" customFormat="1" ht="11.25" x14ac:dyDescent="0.2">
      <c r="A259" s="80" t="s">
        <v>4446</v>
      </c>
      <c r="B259" s="81">
        <v>216</v>
      </c>
      <c r="C259" s="80" t="s">
        <v>4447</v>
      </c>
      <c r="D259" s="80" t="s">
        <v>4449</v>
      </c>
      <c r="E259" s="82" t="s">
        <v>5516</v>
      </c>
      <c r="F259" s="82">
        <v>8</v>
      </c>
      <c r="G259" s="82">
        <v>25</v>
      </c>
      <c r="I259" s="126" t="s">
        <v>3666</v>
      </c>
      <c r="J259" s="82" t="s">
        <v>3005</v>
      </c>
      <c r="K259" s="4" t="s">
        <v>4069</v>
      </c>
      <c r="L259" s="80" t="s">
        <v>1616</v>
      </c>
      <c r="M259" s="82" t="s">
        <v>4979</v>
      </c>
      <c r="N259" s="53" t="s">
        <v>3005</v>
      </c>
      <c r="O259" s="112" t="s">
        <v>4069</v>
      </c>
      <c r="P259" s="82">
        <v>25</v>
      </c>
      <c r="Q259" s="80" t="s">
        <v>5514</v>
      </c>
      <c r="R259" s="81">
        <v>12.5</v>
      </c>
      <c r="S259" s="195" t="s">
        <v>5040</v>
      </c>
      <c r="T259" s="80" t="s">
        <v>5508</v>
      </c>
      <c r="U259" s="79" t="s">
        <v>5519</v>
      </c>
      <c r="V259" s="79" t="s">
        <v>5519</v>
      </c>
      <c r="W259" s="79" t="s">
        <v>3979</v>
      </c>
      <c r="X259" s="79" t="s">
        <v>5042</v>
      </c>
      <c r="Y259" s="132">
        <f t="shared" si="9"/>
        <v>400</v>
      </c>
      <c r="Z259" s="132">
        <f t="shared" si="10"/>
        <v>400</v>
      </c>
      <c r="AA259" s="372" t="str">
        <f t="shared" si="11"/>
        <v>0</v>
      </c>
      <c r="AC259" s="196"/>
    </row>
    <row r="260" spans="1:29" s="82" customFormat="1" ht="11.25" x14ac:dyDescent="0.2">
      <c r="A260" s="80" t="s">
        <v>4446</v>
      </c>
      <c r="B260" s="81">
        <v>216</v>
      </c>
      <c r="C260" s="80" t="s">
        <v>4447</v>
      </c>
      <c r="D260" s="80" t="s">
        <v>4449</v>
      </c>
      <c r="E260" s="82" t="s">
        <v>5516</v>
      </c>
      <c r="F260" s="82">
        <v>8</v>
      </c>
      <c r="G260" s="82">
        <v>25</v>
      </c>
      <c r="I260" s="126" t="s">
        <v>3666</v>
      </c>
      <c r="J260" s="82" t="s">
        <v>3005</v>
      </c>
      <c r="K260" s="4" t="s">
        <v>4069</v>
      </c>
      <c r="L260" s="80" t="s">
        <v>1616</v>
      </c>
      <c r="M260" s="82" t="s">
        <v>4979</v>
      </c>
      <c r="N260" s="53" t="s">
        <v>3005</v>
      </c>
      <c r="O260" s="112" t="s">
        <v>4069</v>
      </c>
      <c r="P260" s="82">
        <v>25</v>
      </c>
      <c r="Q260" s="80" t="s">
        <v>5514</v>
      </c>
      <c r="R260" s="81">
        <v>12.5</v>
      </c>
      <c r="S260" s="195" t="s">
        <v>5040</v>
      </c>
      <c r="T260" s="80" t="s">
        <v>5508</v>
      </c>
      <c r="U260" s="79" t="s">
        <v>5519</v>
      </c>
      <c r="V260" s="79" t="s">
        <v>5519</v>
      </c>
      <c r="W260" s="79" t="s">
        <v>3979</v>
      </c>
      <c r="X260" s="79" t="s">
        <v>5042</v>
      </c>
      <c r="Y260" s="132">
        <f t="shared" si="9"/>
        <v>400</v>
      </c>
      <c r="Z260" s="132">
        <f t="shared" si="10"/>
        <v>400</v>
      </c>
      <c r="AA260" s="372" t="str">
        <f t="shared" si="11"/>
        <v>0</v>
      </c>
      <c r="AC260" s="196"/>
    </row>
    <row r="261" spans="1:29" s="82" customFormat="1" ht="11.25" x14ac:dyDescent="0.2">
      <c r="A261" s="80" t="s">
        <v>4446</v>
      </c>
      <c r="B261" s="81">
        <v>216</v>
      </c>
      <c r="C261" s="80" t="s">
        <v>4447</v>
      </c>
      <c r="D261" s="80" t="s">
        <v>4449</v>
      </c>
      <c r="E261" s="82" t="s">
        <v>5516</v>
      </c>
      <c r="F261" s="82">
        <v>8</v>
      </c>
      <c r="G261" s="82">
        <v>25</v>
      </c>
      <c r="I261" s="126" t="s">
        <v>3666</v>
      </c>
      <c r="J261" s="82" t="s">
        <v>3005</v>
      </c>
      <c r="K261" s="4" t="s">
        <v>4069</v>
      </c>
      <c r="L261" s="80" t="s">
        <v>1616</v>
      </c>
      <c r="M261" s="183" t="s">
        <v>4979</v>
      </c>
      <c r="N261" s="82" t="s">
        <v>3005</v>
      </c>
      <c r="O261" s="112" t="s">
        <v>4069</v>
      </c>
      <c r="P261" s="183">
        <v>25</v>
      </c>
      <c r="Q261" s="80" t="s">
        <v>2657</v>
      </c>
      <c r="R261" s="81">
        <v>50</v>
      </c>
      <c r="S261" s="195" t="s">
        <v>5040</v>
      </c>
      <c r="T261" s="80" t="s">
        <v>2697</v>
      </c>
      <c r="U261" s="79" t="s">
        <v>5519</v>
      </c>
      <c r="V261" s="79" t="s">
        <v>5519</v>
      </c>
      <c r="W261" s="79" t="s">
        <v>3979</v>
      </c>
      <c r="X261" s="79" t="s">
        <v>5042</v>
      </c>
      <c r="Y261" s="132">
        <f t="shared" si="9"/>
        <v>400</v>
      </c>
      <c r="Z261" s="132">
        <f t="shared" si="10"/>
        <v>400</v>
      </c>
      <c r="AA261" s="372" t="str">
        <f t="shared" si="11"/>
        <v>0</v>
      </c>
      <c r="AC261" s="196"/>
    </row>
    <row r="262" spans="1:29" s="79" customFormat="1" ht="11.25" x14ac:dyDescent="0.2">
      <c r="A262" s="85" t="s">
        <v>3861</v>
      </c>
      <c r="B262" s="84">
        <v>19</v>
      </c>
      <c r="C262" s="85" t="s">
        <v>5514</v>
      </c>
      <c r="D262" s="85" t="s">
        <v>4449</v>
      </c>
      <c r="E262" s="79" t="s">
        <v>5516</v>
      </c>
      <c r="F262" s="79">
        <v>8</v>
      </c>
      <c r="G262" s="79">
        <v>25</v>
      </c>
      <c r="I262" s="19" t="s">
        <v>1467</v>
      </c>
      <c r="J262" s="193" t="s">
        <v>3005</v>
      </c>
      <c r="K262" s="19" t="s">
        <v>4069</v>
      </c>
      <c r="L262" s="85" t="s">
        <v>1616</v>
      </c>
      <c r="M262" s="79" t="s">
        <v>4069</v>
      </c>
      <c r="N262" s="132" t="s">
        <v>3005</v>
      </c>
      <c r="O262" s="110" t="s">
        <v>5043</v>
      </c>
      <c r="P262" s="79">
        <v>25</v>
      </c>
      <c r="Q262" s="85" t="s">
        <v>5514</v>
      </c>
      <c r="R262" s="84">
        <v>0</v>
      </c>
      <c r="S262" s="193" t="s">
        <v>5040</v>
      </c>
      <c r="T262" s="85" t="s">
        <v>3859</v>
      </c>
      <c r="U262" s="79" t="s">
        <v>5519</v>
      </c>
      <c r="V262" s="79" t="s">
        <v>5519</v>
      </c>
      <c r="W262" s="79" t="s">
        <v>3979</v>
      </c>
      <c r="X262" s="79" t="s">
        <v>5042</v>
      </c>
      <c r="Y262" s="132">
        <f t="shared" si="9"/>
        <v>400</v>
      </c>
      <c r="Z262" s="132">
        <f t="shared" si="10"/>
        <v>400</v>
      </c>
      <c r="AA262" s="372" t="str">
        <f t="shared" si="11"/>
        <v>0</v>
      </c>
      <c r="AC262" s="86"/>
    </row>
    <row r="263" spans="1:29" s="79" customFormat="1" ht="11.25" x14ac:dyDescent="0.2">
      <c r="A263" s="85" t="s">
        <v>3860</v>
      </c>
      <c r="B263" s="84">
        <v>26.45</v>
      </c>
      <c r="C263" s="85" t="s">
        <v>5528</v>
      </c>
      <c r="D263" s="85" t="s">
        <v>4449</v>
      </c>
      <c r="E263" s="79" t="s">
        <v>5516</v>
      </c>
      <c r="F263" s="79">
        <v>8</v>
      </c>
      <c r="G263" s="79">
        <v>25</v>
      </c>
      <c r="I263" s="19" t="s">
        <v>1468</v>
      </c>
      <c r="J263" s="193" t="s">
        <v>3005</v>
      </c>
      <c r="K263" s="19" t="s">
        <v>4069</v>
      </c>
      <c r="L263" s="85" t="s">
        <v>1616</v>
      </c>
      <c r="M263" s="79" t="s">
        <v>4069</v>
      </c>
      <c r="N263" s="132" t="s">
        <v>3005</v>
      </c>
      <c r="O263" s="110" t="s">
        <v>5043</v>
      </c>
      <c r="P263" s="79">
        <v>25</v>
      </c>
      <c r="Q263" s="85" t="s">
        <v>5514</v>
      </c>
      <c r="R263" s="84">
        <v>0</v>
      </c>
      <c r="S263" s="193" t="s">
        <v>5040</v>
      </c>
      <c r="T263" s="85" t="s">
        <v>3859</v>
      </c>
      <c r="U263" s="79" t="s">
        <v>5519</v>
      </c>
      <c r="V263" s="79" t="s">
        <v>5519</v>
      </c>
      <c r="W263" s="79" t="s">
        <v>3979</v>
      </c>
      <c r="X263" s="79" t="s">
        <v>5042</v>
      </c>
      <c r="Y263" s="132">
        <f t="shared" ref="Y263:Y326" si="12">F263*G263*2</f>
        <v>400</v>
      </c>
      <c r="Z263" s="132">
        <f t="shared" ref="Z263:Z326" si="13">IF(X263="N",Y263,"0")</f>
        <v>400</v>
      </c>
      <c r="AA263" s="372" t="str">
        <f t="shared" ref="AA263:AA326" si="14">IF(X263="P",Y263,"0")</f>
        <v>0</v>
      </c>
      <c r="AC263" s="86"/>
    </row>
    <row r="264" spans="1:29" s="79" customFormat="1" ht="11.25" x14ac:dyDescent="0.2">
      <c r="A264" s="85" t="s">
        <v>3862</v>
      </c>
      <c r="B264" s="84">
        <v>44.25</v>
      </c>
      <c r="C264" s="85" t="s">
        <v>5528</v>
      </c>
      <c r="D264" s="85" t="s">
        <v>4449</v>
      </c>
      <c r="E264" s="79" t="s">
        <v>5516</v>
      </c>
      <c r="F264" s="79">
        <v>8</v>
      </c>
      <c r="G264" s="79">
        <v>25</v>
      </c>
      <c r="I264" s="19" t="s">
        <v>1469</v>
      </c>
      <c r="J264" s="193" t="s">
        <v>3005</v>
      </c>
      <c r="K264" s="19" t="s">
        <v>4069</v>
      </c>
      <c r="L264" s="85" t="s">
        <v>1616</v>
      </c>
      <c r="M264" s="79" t="s">
        <v>4069</v>
      </c>
      <c r="N264" s="132" t="s">
        <v>3005</v>
      </c>
      <c r="O264" s="110" t="s">
        <v>5044</v>
      </c>
      <c r="P264" s="79">
        <v>25</v>
      </c>
      <c r="Q264" s="85" t="s">
        <v>5514</v>
      </c>
      <c r="R264" s="84">
        <v>0</v>
      </c>
      <c r="S264" s="193" t="s">
        <v>5040</v>
      </c>
      <c r="T264" s="85" t="s">
        <v>3868</v>
      </c>
      <c r="U264" s="79" t="s">
        <v>5519</v>
      </c>
      <c r="V264" s="79" t="s">
        <v>5519</v>
      </c>
      <c r="W264" s="79" t="s">
        <v>3979</v>
      </c>
      <c r="X264" s="79" t="s">
        <v>5042</v>
      </c>
      <c r="Y264" s="132">
        <f t="shared" si="12"/>
        <v>400</v>
      </c>
      <c r="Z264" s="132">
        <f t="shared" si="13"/>
        <v>400</v>
      </c>
      <c r="AA264" s="372" t="str">
        <f t="shared" si="14"/>
        <v>0</v>
      </c>
      <c r="AC264" s="86"/>
    </row>
    <row r="265" spans="1:29" s="79" customFormat="1" ht="11.25" x14ac:dyDescent="0.2">
      <c r="A265" s="85" t="s">
        <v>3858</v>
      </c>
      <c r="B265" s="84">
        <v>44.9</v>
      </c>
      <c r="C265" s="85" t="s">
        <v>5528</v>
      </c>
      <c r="D265" s="85" t="s">
        <v>4449</v>
      </c>
      <c r="E265" s="79" t="s">
        <v>5516</v>
      </c>
      <c r="F265" s="79">
        <v>8</v>
      </c>
      <c r="G265" s="79">
        <v>25</v>
      </c>
      <c r="I265" s="19" t="s">
        <v>1131</v>
      </c>
      <c r="J265" s="193" t="s">
        <v>3005</v>
      </c>
      <c r="K265" s="19" t="s">
        <v>4069</v>
      </c>
      <c r="L265" s="85" t="s">
        <v>1616</v>
      </c>
      <c r="M265" s="79" t="s">
        <v>4069</v>
      </c>
      <c r="N265" s="132" t="s">
        <v>3005</v>
      </c>
      <c r="O265" s="110" t="s">
        <v>2363</v>
      </c>
      <c r="P265" s="79">
        <v>25</v>
      </c>
      <c r="Q265" s="85" t="s">
        <v>5523</v>
      </c>
      <c r="R265" s="84">
        <v>0</v>
      </c>
      <c r="S265" s="193" t="s">
        <v>5040</v>
      </c>
      <c r="T265" s="85" t="s">
        <v>3869</v>
      </c>
      <c r="U265" s="79" t="s">
        <v>5519</v>
      </c>
      <c r="V265" s="79" t="s">
        <v>5519</v>
      </c>
      <c r="W265" s="79" t="s">
        <v>3979</v>
      </c>
      <c r="X265" s="79" t="s">
        <v>5042</v>
      </c>
      <c r="Y265" s="132">
        <f t="shared" si="12"/>
        <v>400</v>
      </c>
      <c r="Z265" s="132">
        <f t="shared" si="13"/>
        <v>400</v>
      </c>
      <c r="AA265" s="372" t="str">
        <f t="shared" si="14"/>
        <v>0</v>
      </c>
      <c r="AC265" s="86"/>
    </row>
    <row r="266" spans="1:29" s="79" customFormat="1" ht="11.25" x14ac:dyDescent="0.2">
      <c r="A266" s="85" t="s">
        <v>3858</v>
      </c>
      <c r="B266" s="84">
        <v>44.9</v>
      </c>
      <c r="C266" s="85" t="s">
        <v>5528</v>
      </c>
      <c r="D266" s="85" t="s">
        <v>4449</v>
      </c>
      <c r="E266" s="79" t="s">
        <v>5516</v>
      </c>
      <c r="F266" s="79">
        <v>8</v>
      </c>
      <c r="G266" s="79">
        <v>25</v>
      </c>
      <c r="I266" s="19" t="s">
        <v>1131</v>
      </c>
      <c r="J266" s="193" t="s">
        <v>3005</v>
      </c>
      <c r="K266" s="19" t="s">
        <v>4069</v>
      </c>
      <c r="L266" s="85" t="s">
        <v>1616</v>
      </c>
      <c r="M266" s="79" t="s">
        <v>4069</v>
      </c>
      <c r="N266" s="132" t="s">
        <v>3005</v>
      </c>
      <c r="O266" s="110" t="s">
        <v>5044</v>
      </c>
      <c r="P266" s="79">
        <v>25</v>
      </c>
      <c r="Q266" s="85" t="s">
        <v>5514</v>
      </c>
      <c r="R266" s="84">
        <v>0</v>
      </c>
      <c r="S266" s="193" t="s">
        <v>5040</v>
      </c>
      <c r="T266" s="85" t="s">
        <v>3868</v>
      </c>
      <c r="U266" s="79" t="s">
        <v>5519</v>
      </c>
      <c r="V266" s="79" t="s">
        <v>5519</v>
      </c>
      <c r="W266" s="79" t="s">
        <v>3979</v>
      </c>
      <c r="X266" s="79" t="s">
        <v>5042</v>
      </c>
      <c r="Y266" s="132">
        <f t="shared" si="12"/>
        <v>400</v>
      </c>
      <c r="Z266" s="132">
        <f t="shared" si="13"/>
        <v>400</v>
      </c>
      <c r="AA266" s="372" t="str">
        <f t="shared" si="14"/>
        <v>0</v>
      </c>
      <c r="AC266" s="86"/>
    </row>
    <row r="267" spans="1:29" s="79" customFormat="1" ht="11.25" x14ac:dyDescent="0.2">
      <c r="A267" s="85" t="s">
        <v>3863</v>
      </c>
      <c r="B267" s="84">
        <v>45</v>
      </c>
      <c r="C267" s="85" t="s">
        <v>5528</v>
      </c>
      <c r="D267" s="85" t="s">
        <v>4449</v>
      </c>
      <c r="E267" s="79" t="s">
        <v>5516</v>
      </c>
      <c r="F267" s="79">
        <v>8</v>
      </c>
      <c r="G267" s="79">
        <v>25</v>
      </c>
      <c r="I267" s="19" t="s">
        <v>1132</v>
      </c>
      <c r="J267" s="193" t="s">
        <v>3005</v>
      </c>
      <c r="K267" s="19" t="s">
        <v>4069</v>
      </c>
      <c r="L267" s="85" t="s">
        <v>1616</v>
      </c>
      <c r="M267" s="79" t="s">
        <v>4069</v>
      </c>
      <c r="N267" s="132" t="s">
        <v>3005</v>
      </c>
      <c r="O267" s="110" t="s">
        <v>2363</v>
      </c>
      <c r="P267" s="79">
        <v>25</v>
      </c>
      <c r="Q267" s="85" t="s">
        <v>5523</v>
      </c>
      <c r="R267" s="84">
        <v>0</v>
      </c>
      <c r="S267" s="193" t="s">
        <v>5040</v>
      </c>
      <c r="T267" s="85" t="s">
        <v>3869</v>
      </c>
      <c r="U267" s="79" t="s">
        <v>5519</v>
      </c>
      <c r="V267" s="79" t="s">
        <v>5519</v>
      </c>
      <c r="W267" s="79" t="s">
        <v>3979</v>
      </c>
      <c r="X267" s="79" t="s">
        <v>5042</v>
      </c>
      <c r="Y267" s="132">
        <f t="shared" si="12"/>
        <v>400</v>
      </c>
      <c r="Z267" s="132">
        <f t="shared" si="13"/>
        <v>400</v>
      </c>
      <c r="AA267" s="372" t="str">
        <f t="shared" si="14"/>
        <v>0</v>
      </c>
      <c r="AC267" s="86"/>
    </row>
    <row r="268" spans="1:29" s="82" customFormat="1" ht="11.25" x14ac:dyDescent="0.2">
      <c r="A268" s="80" t="s">
        <v>2695</v>
      </c>
      <c r="B268" s="81">
        <v>45</v>
      </c>
      <c r="C268" s="80" t="s">
        <v>2657</v>
      </c>
      <c r="D268" s="80" t="s">
        <v>4449</v>
      </c>
      <c r="E268" s="82" t="s">
        <v>5516</v>
      </c>
      <c r="F268" s="82">
        <v>8</v>
      </c>
      <c r="G268" s="183">
        <v>25</v>
      </c>
      <c r="I268" s="49"/>
      <c r="J268" s="82" t="s">
        <v>3005</v>
      </c>
      <c r="K268" s="51" t="s">
        <v>1442</v>
      </c>
      <c r="L268" s="80" t="s">
        <v>1616</v>
      </c>
      <c r="M268" s="183" t="s">
        <v>4980</v>
      </c>
      <c r="N268" s="82" t="s">
        <v>3005</v>
      </c>
      <c r="O268" s="112" t="s">
        <v>3673</v>
      </c>
      <c r="P268" s="183">
        <v>25</v>
      </c>
      <c r="Q268" s="80" t="s">
        <v>2657</v>
      </c>
      <c r="R268" s="81">
        <v>50</v>
      </c>
      <c r="S268" s="195" t="s">
        <v>5040</v>
      </c>
      <c r="T268" s="80" t="s">
        <v>2698</v>
      </c>
      <c r="U268" s="79" t="s">
        <v>5519</v>
      </c>
      <c r="V268" s="79" t="s">
        <v>5519</v>
      </c>
      <c r="W268" s="79" t="s">
        <v>3979</v>
      </c>
      <c r="X268" s="79" t="s">
        <v>5042</v>
      </c>
      <c r="Y268" s="132">
        <f t="shared" si="12"/>
        <v>400</v>
      </c>
      <c r="Z268" s="132">
        <f t="shared" si="13"/>
        <v>400</v>
      </c>
      <c r="AA268" s="372" t="str">
        <f t="shared" si="14"/>
        <v>0</v>
      </c>
      <c r="AC268" s="196"/>
    </row>
    <row r="269" spans="1:29" s="82" customFormat="1" ht="11.25" x14ac:dyDescent="0.2">
      <c r="A269" s="85" t="s">
        <v>4416</v>
      </c>
      <c r="B269" s="84">
        <v>28</v>
      </c>
      <c r="C269" s="85" t="s">
        <v>5528</v>
      </c>
      <c r="D269" s="85" t="s">
        <v>4449</v>
      </c>
      <c r="E269" s="79" t="s">
        <v>5516</v>
      </c>
      <c r="F269" s="79">
        <v>8</v>
      </c>
      <c r="G269" s="79">
        <v>25</v>
      </c>
      <c r="H269" s="79"/>
      <c r="I269" s="131"/>
      <c r="J269" s="79" t="s">
        <v>3005</v>
      </c>
      <c r="K269" s="19" t="s">
        <v>4980</v>
      </c>
      <c r="L269" s="80" t="s">
        <v>1616</v>
      </c>
      <c r="M269" s="183" t="s">
        <v>4980</v>
      </c>
      <c r="N269" s="82" t="s">
        <v>3005</v>
      </c>
      <c r="O269" s="112"/>
      <c r="P269" s="183">
        <v>25</v>
      </c>
      <c r="Q269" s="80" t="s">
        <v>2657</v>
      </c>
      <c r="R269" s="81">
        <v>52</v>
      </c>
      <c r="S269" s="195" t="s">
        <v>5040</v>
      </c>
      <c r="T269" s="80" t="s">
        <v>2699</v>
      </c>
      <c r="U269" s="79" t="s">
        <v>5519</v>
      </c>
      <c r="V269" s="79" t="s">
        <v>5519</v>
      </c>
      <c r="W269" s="79" t="s">
        <v>3979</v>
      </c>
      <c r="X269" s="79" t="s">
        <v>5042</v>
      </c>
      <c r="Y269" s="132">
        <f t="shared" si="12"/>
        <v>400</v>
      </c>
      <c r="Z269" s="132">
        <f t="shared" si="13"/>
        <v>400</v>
      </c>
      <c r="AA269" s="372" t="str">
        <f t="shared" si="14"/>
        <v>0</v>
      </c>
      <c r="AC269" s="196"/>
    </row>
    <row r="270" spans="1:29" s="82" customFormat="1" ht="11.25" x14ac:dyDescent="0.2">
      <c r="A270" s="80" t="s">
        <v>2703</v>
      </c>
      <c r="B270" s="81">
        <v>46.89</v>
      </c>
      <c r="C270" s="80" t="s">
        <v>5523</v>
      </c>
      <c r="D270" s="80" t="s">
        <v>4449</v>
      </c>
      <c r="E270" s="82" t="s">
        <v>5516</v>
      </c>
      <c r="F270" s="82">
        <v>8</v>
      </c>
      <c r="G270" s="183">
        <v>25</v>
      </c>
      <c r="I270" s="182" t="s">
        <v>1438</v>
      </c>
      <c r="J270" s="82" t="s">
        <v>3005</v>
      </c>
      <c r="K270" s="49" t="s">
        <v>4291</v>
      </c>
      <c r="L270" s="80" t="s">
        <v>1616</v>
      </c>
      <c r="M270" s="82" t="s">
        <v>4170</v>
      </c>
      <c r="N270" s="53" t="s">
        <v>3005</v>
      </c>
      <c r="O270" s="112" t="s">
        <v>4291</v>
      </c>
      <c r="P270" s="82">
        <v>25</v>
      </c>
      <c r="Q270" s="80" t="s">
        <v>5514</v>
      </c>
      <c r="R270" s="81">
        <v>165</v>
      </c>
      <c r="S270" s="195" t="s">
        <v>5040</v>
      </c>
      <c r="T270" s="80" t="s">
        <v>3890</v>
      </c>
      <c r="U270" s="79" t="s">
        <v>5519</v>
      </c>
      <c r="V270" s="79" t="s">
        <v>5519</v>
      </c>
      <c r="W270" s="79" t="s">
        <v>3979</v>
      </c>
      <c r="X270" s="79" t="s">
        <v>5042</v>
      </c>
      <c r="Y270" s="132">
        <f t="shared" si="12"/>
        <v>400</v>
      </c>
      <c r="Z270" s="132">
        <f t="shared" si="13"/>
        <v>400</v>
      </c>
      <c r="AA270" s="372" t="str">
        <f t="shared" si="14"/>
        <v>0</v>
      </c>
      <c r="AC270" s="196"/>
    </row>
    <row r="271" spans="1:29" s="79" customFormat="1" ht="11.25" x14ac:dyDescent="0.2">
      <c r="A271" s="80" t="s">
        <v>3900</v>
      </c>
      <c r="B271" s="81">
        <v>280</v>
      </c>
      <c r="C271" s="80" t="s">
        <v>5523</v>
      </c>
      <c r="D271" s="80" t="s">
        <v>4449</v>
      </c>
      <c r="E271" s="82" t="s">
        <v>5516</v>
      </c>
      <c r="F271" s="82">
        <v>8</v>
      </c>
      <c r="G271" s="82">
        <v>25</v>
      </c>
      <c r="H271" s="82"/>
      <c r="I271" s="131" t="s">
        <v>3669</v>
      </c>
      <c r="J271" s="82" t="s">
        <v>3005</v>
      </c>
      <c r="K271" s="45" t="s">
        <v>1612</v>
      </c>
      <c r="L271" s="85" t="s">
        <v>1616</v>
      </c>
      <c r="M271" s="79" t="s">
        <v>4199</v>
      </c>
      <c r="N271" s="53" t="s">
        <v>3005</v>
      </c>
      <c r="O271" s="83"/>
      <c r="P271" s="79">
        <v>25</v>
      </c>
      <c r="Q271" s="85" t="s">
        <v>5514</v>
      </c>
      <c r="R271" s="84">
        <v>16.8</v>
      </c>
      <c r="S271" s="195" t="s">
        <v>5040</v>
      </c>
      <c r="T271" s="85" t="s">
        <v>4450</v>
      </c>
      <c r="U271" s="79" t="s">
        <v>5519</v>
      </c>
      <c r="V271" s="79" t="s">
        <v>5519</v>
      </c>
      <c r="W271" s="79" t="s">
        <v>3979</v>
      </c>
      <c r="X271" s="79" t="s">
        <v>5042</v>
      </c>
      <c r="Y271" s="132">
        <f t="shared" si="12"/>
        <v>400</v>
      </c>
      <c r="Z271" s="132">
        <f t="shared" si="13"/>
        <v>400</v>
      </c>
      <c r="AA271" s="372" t="str">
        <f t="shared" si="14"/>
        <v>0</v>
      </c>
      <c r="AC271" s="86"/>
    </row>
    <row r="272" spans="1:29" s="82" customFormat="1" ht="11.25" x14ac:dyDescent="0.2">
      <c r="A272" s="80" t="s">
        <v>3902</v>
      </c>
      <c r="B272" s="81">
        <v>225</v>
      </c>
      <c r="C272" s="80" t="s">
        <v>5523</v>
      </c>
      <c r="D272" s="80" t="s">
        <v>4449</v>
      </c>
      <c r="E272" s="82" t="s">
        <v>5516</v>
      </c>
      <c r="F272" s="82">
        <v>8</v>
      </c>
      <c r="G272" s="82">
        <v>25</v>
      </c>
      <c r="I272" s="49"/>
      <c r="J272" s="82" t="s">
        <v>3005</v>
      </c>
      <c r="K272" s="45" t="s">
        <v>1612</v>
      </c>
      <c r="L272" s="80" t="s">
        <v>1616</v>
      </c>
      <c r="M272" s="183" t="s">
        <v>1612</v>
      </c>
      <c r="N272" s="82" t="s">
        <v>3005</v>
      </c>
      <c r="O272" s="112"/>
      <c r="P272" s="183">
        <v>25</v>
      </c>
      <c r="Q272" s="80" t="s">
        <v>2657</v>
      </c>
      <c r="R272" s="81">
        <v>50</v>
      </c>
      <c r="S272" s="195" t="s">
        <v>5040</v>
      </c>
      <c r="T272" s="80" t="s">
        <v>2701</v>
      </c>
      <c r="U272" s="79" t="s">
        <v>5519</v>
      </c>
      <c r="V272" s="79" t="s">
        <v>5519</v>
      </c>
      <c r="W272" s="79" t="s">
        <v>3979</v>
      </c>
      <c r="X272" s="79" t="s">
        <v>5042</v>
      </c>
      <c r="Y272" s="132">
        <f t="shared" si="12"/>
        <v>400</v>
      </c>
      <c r="Z272" s="132">
        <f t="shared" si="13"/>
        <v>400</v>
      </c>
      <c r="AA272" s="372" t="str">
        <f t="shared" si="14"/>
        <v>0</v>
      </c>
      <c r="AC272" s="196"/>
    </row>
    <row r="273" spans="1:29" s="82" customFormat="1" ht="11.25" x14ac:dyDescent="0.2">
      <c r="A273" s="80" t="s">
        <v>2700</v>
      </c>
      <c r="B273" s="81">
        <v>50</v>
      </c>
      <c r="C273" s="80" t="s">
        <v>2657</v>
      </c>
      <c r="D273" s="80" t="s">
        <v>4449</v>
      </c>
      <c r="E273" s="82" t="s">
        <v>5516</v>
      </c>
      <c r="F273" s="82">
        <v>8</v>
      </c>
      <c r="G273" s="183">
        <v>25</v>
      </c>
      <c r="I273" s="183"/>
      <c r="J273" s="82" t="s">
        <v>3005</v>
      </c>
      <c r="K273" s="51" t="s">
        <v>1612</v>
      </c>
      <c r="L273" s="80" t="s">
        <v>1616</v>
      </c>
      <c r="M273" s="183" t="s">
        <v>1612</v>
      </c>
      <c r="N273" s="82" t="s">
        <v>3005</v>
      </c>
      <c r="O273" s="112"/>
      <c r="P273" s="183">
        <v>25</v>
      </c>
      <c r="Q273" s="80" t="s">
        <v>2657</v>
      </c>
      <c r="R273" s="81">
        <v>50</v>
      </c>
      <c r="S273" s="195" t="s">
        <v>5040</v>
      </c>
      <c r="T273" s="80" t="s">
        <v>2702</v>
      </c>
      <c r="U273" s="79" t="s">
        <v>5519</v>
      </c>
      <c r="V273" s="79" t="s">
        <v>5519</v>
      </c>
      <c r="W273" s="79" t="s">
        <v>3979</v>
      </c>
      <c r="X273" s="79" t="s">
        <v>5042</v>
      </c>
      <c r="Y273" s="132">
        <f t="shared" si="12"/>
        <v>400</v>
      </c>
      <c r="Z273" s="132">
        <f t="shared" si="13"/>
        <v>400</v>
      </c>
      <c r="AA273" s="372" t="str">
        <f t="shared" si="14"/>
        <v>0</v>
      </c>
      <c r="AC273" s="196"/>
    </row>
    <row r="274" spans="1:29" s="82" customFormat="1" ht="11.25" x14ac:dyDescent="0.2">
      <c r="A274" s="80" t="s">
        <v>4446</v>
      </c>
      <c r="B274" s="81">
        <v>216</v>
      </c>
      <c r="C274" s="80" t="s">
        <v>4447</v>
      </c>
      <c r="D274" s="80" t="s">
        <v>4449</v>
      </c>
      <c r="E274" s="82" t="s">
        <v>5516</v>
      </c>
      <c r="F274" s="82">
        <v>8</v>
      </c>
      <c r="G274" s="82">
        <v>25</v>
      </c>
      <c r="I274" s="126" t="s">
        <v>3666</v>
      </c>
      <c r="J274" s="82" t="s">
        <v>3005</v>
      </c>
      <c r="K274" s="4" t="s">
        <v>4069</v>
      </c>
      <c r="L274" s="80" t="s">
        <v>1616</v>
      </c>
      <c r="M274" s="82" t="s">
        <v>4237</v>
      </c>
      <c r="N274" s="53" t="s">
        <v>3005</v>
      </c>
      <c r="O274" s="183" t="s">
        <v>1476</v>
      </c>
      <c r="P274" s="82">
        <v>25</v>
      </c>
      <c r="Q274" s="80" t="s">
        <v>5528</v>
      </c>
      <c r="R274" s="81">
        <v>25.25</v>
      </c>
      <c r="S274" s="195" t="s">
        <v>5040</v>
      </c>
      <c r="T274" s="80" t="s">
        <v>3903</v>
      </c>
      <c r="U274" s="79" t="s">
        <v>5519</v>
      </c>
      <c r="V274" s="79" t="s">
        <v>5519</v>
      </c>
      <c r="W274" s="79" t="s">
        <v>3979</v>
      </c>
      <c r="X274" s="79" t="s">
        <v>5042</v>
      </c>
      <c r="Y274" s="132">
        <f t="shared" si="12"/>
        <v>400</v>
      </c>
      <c r="Z274" s="132">
        <f t="shared" si="13"/>
        <v>400</v>
      </c>
      <c r="AA274" s="372" t="str">
        <f t="shared" si="14"/>
        <v>0</v>
      </c>
      <c r="AC274" s="196"/>
    </row>
    <row r="275" spans="1:29" s="82" customFormat="1" ht="11.25" x14ac:dyDescent="0.2">
      <c r="A275" s="80" t="s">
        <v>3878</v>
      </c>
      <c r="B275" s="81">
        <v>290.5</v>
      </c>
      <c r="C275" s="80" t="s">
        <v>5514</v>
      </c>
      <c r="D275" s="80" t="s">
        <v>4449</v>
      </c>
      <c r="E275" s="82" t="s">
        <v>5516</v>
      </c>
      <c r="F275" s="82">
        <v>8</v>
      </c>
      <c r="G275" s="82">
        <v>25</v>
      </c>
      <c r="I275" s="49"/>
      <c r="J275" s="82" t="s">
        <v>3005</v>
      </c>
      <c r="K275" s="4" t="s">
        <v>4138</v>
      </c>
      <c r="L275" s="80" t="s">
        <v>1616</v>
      </c>
      <c r="M275" s="79" t="s">
        <v>1614</v>
      </c>
      <c r="N275" s="53" t="s">
        <v>3005</v>
      </c>
      <c r="O275" s="83" t="s">
        <v>3664</v>
      </c>
      <c r="P275" s="79">
        <v>25</v>
      </c>
      <c r="Q275" s="85" t="s">
        <v>5528</v>
      </c>
      <c r="R275" s="84">
        <v>62</v>
      </c>
      <c r="S275" s="195" t="s">
        <v>5040</v>
      </c>
      <c r="T275" s="85" t="s">
        <v>3917</v>
      </c>
      <c r="U275" s="79" t="s">
        <v>5519</v>
      </c>
      <c r="V275" s="79" t="s">
        <v>5519</v>
      </c>
      <c r="W275" s="79" t="s">
        <v>3979</v>
      </c>
      <c r="X275" s="79" t="s">
        <v>5042</v>
      </c>
      <c r="Y275" s="132">
        <f t="shared" si="12"/>
        <v>400</v>
      </c>
      <c r="Z275" s="132">
        <f t="shared" si="13"/>
        <v>400</v>
      </c>
      <c r="AA275" s="372" t="str">
        <f t="shared" si="14"/>
        <v>0</v>
      </c>
      <c r="AC275" s="196"/>
    </row>
    <row r="276" spans="1:29" s="82" customFormat="1" ht="11.25" x14ac:dyDescent="0.2">
      <c r="A276" s="80" t="s">
        <v>2703</v>
      </c>
      <c r="B276" s="81">
        <v>46.89</v>
      </c>
      <c r="C276" s="80" t="s">
        <v>5523</v>
      </c>
      <c r="D276" s="80" t="s">
        <v>4449</v>
      </c>
      <c r="E276" s="82" t="s">
        <v>5516</v>
      </c>
      <c r="F276" s="82">
        <v>8</v>
      </c>
      <c r="G276" s="183">
        <v>25</v>
      </c>
      <c r="I276" s="182" t="s">
        <v>1438</v>
      </c>
      <c r="J276" s="82" t="s">
        <v>3005</v>
      </c>
      <c r="K276" s="49" t="s">
        <v>4291</v>
      </c>
      <c r="L276" s="80" t="s">
        <v>1616</v>
      </c>
      <c r="M276" s="82" t="s">
        <v>4291</v>
      </c>
      <c r="N276" s="53" t="s">
        <v>3005</v>
      </c>
      <c r="P276" s="82">
        <v>25</v>
      </c>
      <c r="Q276" s="80" t="s">
        <v>5514</v>
      </c>
      <c r="R276" s="81">
        <v>300</v>
      </c>
      <c r="S276" s="195" t="s">
        <v>5040</v>
      </c>
      <c r="T276" s="80" t="s">
        <v>3921</v>
      </c>
      <c r="U276" s="79" t="s">
        <v>5519</v>
      </c>
      <c r="V276" s="79" t="s">
        <v>5519</v>
      </c>
      <c r="W276" s="79" t="s">
        <v>3979</v>
      </c>
      <c r="X276" s="79" t="s">
        <v>5042</v>
      </c>
      <c r="Y276" s="132">
        <f t="shared" si="12"/>
        <v>400</v>
      </c>
      <c r="Z276" s="132">
        <f t="shared" si="13"/>
        <v>400</v>
      </c>
      <c r="AA276" s="372" t="str">
        <f t="shared" si="14"/>
        <v>0</v>
      </c>
      <c r="AC276" s="196"/>
    </row>
    <row r="277" spans="1:29" s="82" customFormat="1" ht="11.25" x14ac:dyDescent="0.2">
      <c r="A277" s="80" t="s">
        <v>2703</v>
      </c>
      <c r="B277" s="81">
        <v>46.89</v>
      </c>
      <c r="C277" s="80" t="s">
        <v>5523</v>
      </c>
      <c r="D277" s="80" t="s">
        <v>4449</v>
      </c>
      <c r="E277" s="82" t="s">
        <v>5516</v>
      </c>
      <c r="F277" s="82">
        <v>8</v>
      </c>
      <c r="G277" s="183">
        <v>25</v>
      </c>
      <c r="I277" s="182" t="s">
        <v>1438</v>
      </c>
      <c r="J277" s="82" t="s">
        <v>3005</v>
      </c>
      <c r="K277" s="49" t="s">
        <v>4291</v>
      </c>
      <c r="L277" s="80" t="s">
        <v>1616</v>
      </c>
      <c r="M277" s="183" t="s">
        <v>4300</v>
      </c>
      <c r="N277" s="82" t="s">
        <v>3005</v>
      </c>
      <c r="O277" s="112" t="s">
        <v>4291</v>
      </c>
      <c r="P277" s="183">
        <v>25</v>
      </c>
      <c r="Q277" s="80" t="s">
        <v>2657</v>
      </c>
      <c r="R277" s="81">
        <v>52</v>
      </c>
      <c r="S277" s="195" t="s">
        <v>5040</v>
      </c>
      <c r="T277" s="80" t="s">
        <v>2704</v>
      </c>
      <c r="U277" s="79" t="s">
        <v>5519</v>
      </c>
      <c r="V277" s="79" t="s">
        <v>5519</v>
      </c>
      <c r="W277" s="79" t="s">
        <v>3979</v>
      </c>
      <c r="X277" s="79" t="s">
        <v>5042</v>
      </c>
      <c r="Y277" s="132">
        <f t="shared" si="12"/>
        <v>400</v>
      </c>
      <c r="Z277" s="132">
        <f t="shared" si="13"/>
        <v>400</v>
      </c>
      <c r="AA277" s="372" t="str">
        <f t="shared" si="14"/>
        <v>0</v>
      </c>
      <c r="AC277" s="196"/>
    </row>
    <row r="278" spans="1:29" s="82" customFormat="1" ht="11.25" x14ac:dyDescent="0.2">
      <c r="A278" s="85" t="s">
        <v>3955</v>
      </c>
      <c r="B278" s="84">
        <v>220</v>
      </c>
      <c r="C278" s="85" t="s">
        <v>5523</v>
      </c>
      <c r="D278" s="85" t="s">
        <v>4449</v>
      </c>
      <c r="E278" s="79" t="s">
        <v>5516</v>
      </c>
      <c r="F278" s="79">
        <v>8</v>
      </c>
      <c r="G278" s="79">
        <v>25</v>
      </c>
      <c r="H278" s="79"/>
      <c r="I278" s="51"/>
      <c r="J278" s="82" t="s">
        <v>3005</v>
      </c>
      <c r="K278" s="19" t="s">
        <v>1441</v>
      </c>
      <c r="L278" s="80" t="s">
        <v>1616</v>
      </c>
      <c r="M278" s="183" t="s">
        <v>1441</v>
      </c>
      <c r="N278" s="58" t="s">
        <v>3005</v>
      </c>
      <c r="O278" s="112"/>
      <c r="P278" s="183">
        <v>25</v>
      </c>
      <c r="Q278" s="80" t="s">
        <v>2657</v>
      </c>
      <c r="R278" s="81">
        <v>48</v>
      </c>
      <c r="S278" s="195" t="s">
        <v>5040</v>
      </c>
      <c r="T278" s="80" t="s">
        <v>2707</v>
      </c>
      <c r="U278" s="79" t="s">
        <v>5519</v>
      </c>
      <c r="V278" s="79" t="s">
        <v>5519</v>
      </c>
      <c r="W278" s="79" t="s">
        <v>3979</v>
      </c>
      <c r="X278" s="79" t="s">
        <v>5042</v>
      </c>
      <c r="Y278" s="132">
        <f t="shared" si="12"/>
        <v>400</v>
      </c>
      <c r="Z278" s="132">
        <f t="shared" si="13"/>
        <v>400</v>
      </c>
      <c r="AA278" s="372" t="str">
        <f t="shared" si="14"/>
        <v>0</v>
      </c>
      <c r="AC278" s="196"/>
    </row>
    <row r="279" spans="1:29" s="82" customFormat="1" ht="11.25" x14ac:dyDescent="0.2">
      <c r="A279" s="80" t="s">
        <v>3950</v>
      </c>
      <c r="B279" s="81">
        <v>265</v>
      </c>
      <c r="C279" s="80" t="s">
        <v>5523</v>
      </c>
      <c r="D279" s="80" t="s">
        <v>4449</v>
      </c>
      <c r="E279" s="82" t="s">
        <v>5516</v>
      </c>
      <c r="F279" s="82">
        <v>8</v>
      </c>
      <c r="G279" s="82">
        <v>25</v>
      </c>
      <c r="J279" s="82" t="s">
        <v>3005</v>
      </c>
      <c r="K279" s="19" t="s">
        <v>1441</v>
      </c>
      <c r="L279" s="80" t="s">
        <v>1616</v>
      </c>
      <c r="M279" s="183" t="s">
        <v>1441</v>
      </c>
      <c r="N279" s="58" t="s">
        <v>3005</v>
      </c>
      <c r="O279" s="112"/>
      <c r="P279" s="183">
        <v>25</v>
      </c>
      <c r="Q279" s="80" t="s">
        <v>2657</v>
      </c>
      <c r="R279" s="81">
        <v>50</v>
      </c>
      <c r="S279" s="195" t="s">
        <v>5040</v>
      </c>
      <c r="T279" s="80" t="s">
        <v>2708</v>
      </c>
      <c r="U279" s="79" t="s">
        <v>5519</v>
      </c>
      <c r="V279" s="79" t="s">
        <v>5519</v>
      </c>
      <c r="W279" s="79" t="s">
        <v>3979</v>
      </c>
      <c r="X279" s="79" t="s">
        <v>5042</v>
      </c>
      <c r="Y279" s="132">
        <f t="shared" si="12"/>
        <v>400</v>
      </c>
      <c r="Z279" s="132">
        <f t="shared" si="13"/>
        <v>400</v>
      </c>
      <c r="AA279" s="372" t="str">
        <f t="shared" si="14"/>
        <v>0</v>
      </c>
      <c r="AC279" s="196"/>
    </row>
    <row r="280" spans="1:29" s="82" customFormat="1" ht="11.25" x14ac:dyDescent="0.2">
      <c r="A280" s="80" t="s">
        <v>3953</v>
      </c>
      <c r="B280" s="81">
        <v>277</v>
      </c>
      <c r="C280" s="80" t="s">
        <v>5523</v>
      </c>
      <c r="D280" s="80" t="s">
        <v>4449</v>
      </c>
      <c r="E280" s="82" t="s">
        <v>5516</v>
      </c>
      <c r="F280" s="82">
        <v>8</v>
      </c>
      <c r="G280" s="82">
        <v>25</v>
      </c>
      <c r="I280" s="49"/>
      <c r="J280" s="82" t="s">
        <v>3005</v>
      </c>
      <c r="K280" s="19" t="s">
        <v>1441</v>
      </c>
      <c r="L280" s="80" t="s">
        <v>1616</v>
      </c>
      <c r="M280" s="183" t="s">
        <v>1441</v>
      </c>
      <c r="N280" s="58" t="s">
        <v>3005</v>
      </c>
      <c r="O280" s="112"/>
      <c r="P280" s="183">
        <v>25</v>
      </c>
      <c r="Q280" s="80" t="s">
        <v>2657</v>
      </c>
      <c r="R280" s="81">
        <v>52</v>
      </c>
      <c r="S280" s="195" t="s">
        <v>5040</v>
      </c>
      <c r="T280" s="80" t="s">
        <v>2709</v>
      </c>
      <c r="U280" s="79" t="s">
        <v>5519</v>
      </c>
      <c r="V280" s="79" t="s">
        <v>5519</v>
      </c>
      <c r="W280" s="79" t="s">
        <v>3979</v>
      </c>
      <c r="X280" s="79" t="s">
        <v>5042</v>
      </c>
      <c r="Y280" s="132">
        <f t="shared" si="12"/>
        <v>400</v>
      </c>
      <c r="Z280" s="132">
        <f t="shared" si="13"/>
        <v>400</v>
      </c>
      <c r="AA280" s="372" t="str">
        <f t="shared" si="14"/>
        <v>0</v>
      </c>
      <c r="AC280" s="196"/>
    </row>
    <row r="281" spans="1:29" s="82" customFormat="1" ht="11.25" x14ac:dyDescent="0.2">
      <c r="A281" s="80" t="s">
        <v>2696</v>
      </c>
      <c r="B281" s="81">
        <v>45</v>
      </c>
      <c r="C281" s="80" t="s">
        <v>2657</v>
      </c>
      <c r="D281" s="80" t="s">
        <v>4449</v>
      </c>
      <c r="E281" s="82" t="s">
        <v>5516</v>
      </c>
      <c r="F281" s="82">
        <v>8</v>
      </c>
      <c r="G281" s="183">
        <v>25</v>
      </c>
      <c r="I281" s="49"/>
      <c r="J281" s="82" t="s">
        <v>3005</v>
      </c>
      <c r="K281" s="51" t="s">
        <v>1442</v>
      </c>
      <c r="L281" s="80" t="s">
        <v>1616</v>
      </c>
      <c r="M281" s="183" t="s">
        <v>4365</v>
      </c>
      <c r="N281" s="82" t="s">
        <v>3005</v>
      </c>
      <c r="O281" s="112" t="s">
        <v>3668</v>
      </c>
      <c r="P281" s="183">
        <v>25</v>
      </c>
      <c r="Q281" s="80" t="s">
        <v>2657</v>
      </c>
      <c r="R281" s="81">
        <v>45</v>
      </c>
      <c r="S281" s="195" t="s">
        <v>5040</v>
      </c>
      <c r="T281" s="80" t="s">
        <v>2710</v>
      </c>
      <c r="U281" s="79" t="s">
        <v>5519</v>
      </c>
      <c r="V281" s="79" t="s">
        <v>5519</v>
      </c>
      <c r="W281" s="79" t="s">
        <v>3979</v>
      </c>
      <c r="X281" s="79" t="s">
        <v>5042</v>
      </c>
      <c r="Y281" s="132">
        <f t="shared" si="12"/>
        <v>400</v>
      </c>
      <c r="Z281" s="132">
        <f t="shared" si="13"/>
        <v>400</v>
      </c>
      <c r="AA281" s="372" t="str">
        <f t="shared" si="14"/>
        <v>0</v>
      </c>
      <c r="AC281" s="196"/>
    </row>
    <row r="282" spans="1:29" s="82" customFormat="1" ht="11.25" x14ac:dyDescent="0.2">
      <c r="A282" s="85" t="s">
        <v>2694</v>
      </c>
      <c r="B282" s="84">
        <v>45</v>
      </c>
      <c r="C282" s="85" t="s">
        <v>2657</v>
      </c>
      <c r="D282" s="85" t="s">
        <v>4449</v>
      </c>
      <c r="E282" s="79" t="s">
        <v>5516</v>
      </c>
      <c r="F282" s="79">
        <v>8</v>
      </c>
      <c r="G282" s="83">
        <v>25</v>
      </c>
      <c r="H282" s="79"/>
      <c r="I282" s="185" t="s">
        <v>5243</v>
      </c>
      <c r="J282" s="202" t="s">
        <v>3005</v>
      </c>
      <c r="K282" s="185" t="s">
        <v>4977</v>
      </c>
      <c r="L282" s="203" t="s">
        <v>1616</v>
      </c>
      <c r="M282" s="202" t="s">
        <v>3426</v>
      </c>
      <c r="N282" s="184" t="s">
        <v>3005</v>
      </c>
      <c r="O282" s="204" t="s">
        <v>4379</v>
      </c>
      <c r="P282" s="82">
        <v>25</v>
      </c>
      <c r="Q282" s="80" t="s">
        <v>5523</v>
      </c>
      <c r="R282" s="81">
        <v>303</v>
      </c>
      <c r="S282" s="191" t="s">
        <v>5245</v>
      </c>
      <c r="T282" s="80" t="s">
        <v>3875</v>
      </c>
      <c r="U282" s="82" t="s">
        <v>5519</v>
      </c>
      <c r="V282" s="82" t="s">
        <v>5519</v>
      </c>
      <c r="W282" s="82" t="s">
        <v>3979</v>
      </c>
      <c r="X282" s="82" t="s">
        <v>3978</v>
      </c>
      <c r="Y282" s="132">
        <f t="shared" si="12"/>
        <v>400</v>
      </c>
      <c r="Z282" s="132" t="str">
        <f t="shared" si="13"/>
        <v>0</v>
      </c>
      <c r="AA282" s="372">
        <f t="shared" si="14"/>
        <v>400</v>
      </c>
      <c r="AC282" s="196"/>
    </row>
    <row r="283" spans="1:29" s="82" customFormat="1" ht="11.25" x14ac:dyDescent="0.2">
      <c r="A283" s="80" t="s">
        <v>4446</v>
      </c>
      <c r="B283" s="81">
        <v>216</v>
      </c>
      <c r="C283" s="80" t="s">
        <v>4447</v>
      </c>
      <c r="D283" s="80" t="s">
        <v>4449</v>
      </c>
      <c r="E283" s="82" t="s">
        <v>5516</v>
      </c>
      <c r="F283" s="82">
        <v>8</v>
      </c>
      <c r="G283" s="82">
        <v>25</v>
      </c>
      <c r="I283" s="126" t="s">
        <v>3446</v>
      </c>
      <c r="J283" s="82" t="s">
        <v>3005</v>
      </c>
      <c r="K283" s="4" t="s">
        <v>4069</v>
      </c>
      <c r="L283" s="80" t="s">
        <v>1616</v>
      </c>
      <c r="M283" s="82" t="s">
        <v>4237</v>
      </c>
      <c r="N283" s="53" t="s">
        <v>3005</v>
      </c>
      <c r="O283" s="82" t="s">
        <v>4379</v>
      </c>
      <c r="P283" s="82">
        <v>25</v>
      </c>
      <c r="Q283" s="80" t="s">
        <v>5528</v>
      </c>
      <c r="R283" s="81">
        <v>24.18</v>
      </c>
      <c r="S283" s="192" t="s">
        <v>2733</v>
      </c>
      <c r="T283" s="80" t="s">
        <v>4424</v>
      </c>
      <c r="U283" s="82" t="s">
        <v>5519</v>
      </c>
      <c r="V283" s="82" t="s">
        <v>5519</v>
      </c>
      <c r="W283" s="82" t="s">
        <v>3979</v>
      </c>
      <c r="X283" s="82" t="s">
        <v>3978</v>
      </c>
      <c r="Y283" s="132">
        <f t="shared" si="12"/>
        <v>400</v>
      </c>
      <c r="Z283" s="132" t="str">
        <f t="shared" si="13"/>
        <v>0</v>
      </c>
      <c r="AA283" s="372">
        <f t="shared" si="14"/>
        <v>400</v>
      </c>
      <c r="AC283" s="196"/>
    </row>
    <row r="284" spans="1:29" s="82" customFormat="1" ht="11.25" x14ac:dyDescent="0.2">
      <c r="A284" s="80" t="s">
        <v>4446</v>
      </c>
      <c r="B284" s="81">
        <v>216</v>
      </c>
      <c r="C284" s="80" t="s">
        <v>4447</v>
      </c>
      <c r="D284" s="80" t="s">
        <v>4449</v>
      </c>
      <c r="E284" s="82" t="s">
        <v>5516</v>
      </c>
      <c r="F284" s="82">
        <v>8</v>
      </c>
      <c r="G284" s="82">
        <v>25</v>
      </c>
      <c r="I284" s="126" t="s">
        <v>3446</v>
      </c>
      <c r="J284" s="82" t="s">
        <v>3005</v>
      </c>
      <c r="K284" s="4" t="s">
        <v>4069</v>
      </c>
      <c r="L284" s="80" t="s">
        <v>1616</v>
      </c>
      <c r="M284" s="82" t="s">
        <v>4237</v>
      </c>
      <c r="N284" s="53" t="s">
        <v>3005</v>
      </c>
      <c r="O284" s="82" t="s">
        <v>4379</v>
      </c>
      <c r="P284" s="82">
        <v>25</v>
      </c>
      <c r="Q284" s="80" t="s">
        <v>5528</v>
      </c>
      <c r="R284" s="81">
        <v>24.18</v>
      </c>
      <c r="S284" s="192" t="s">
        <v>2733</v>
      </c>
      <c r="T284" s="80" t="s">
        <v>4424</v>
      </c>
      <c r="U284" s="82" t="s">
        <v>5519</v>
      </c>
      <c r="V284" s="82" t="s">
        <v>5519</v>
      </c>
      <c r="W284" s="82" t="s">
        <v>3979</v>
      </c>
      <c r="X284" s="82" t="s">
        <v>3978</v>
      </c>
      <c r="Y284" s="132">
        <f t="shared" si="12"/>
        <v>400</v>
      </c>
      <c r="Z284" s="132" t="str">
        <f t="shared" si="13"/>
        <v>0</v>
      </c>
      <c r="AA284" s="372">
        <f t="shared" si="14"/>
        <v>400</v>
      </c>
      <c r="AC284" s="196"/>
    </row>
    <row r="285" spans="1:29" s="79" customFormat="1" ht="11.25" x14ac:dyDescent="0.2">
      <c r="A285" s="85" t="s">
        <v>3898</v>
      </c>
      <c r="B285" s="84">
        <v>285</v>
      </c>
      <c r="C285" s="85" t="s">
        <v>5528</v>
      </c>
      <c r="D285" s="85" t="s">
        <v>4449</v>
      </c>
      <c r="E285" s="79" t="s">
        <v>5516</v>
      </c>
      <c r="F285" s="79">
        <v>8</v>
      </c>
      <c r="G285" s="79">
        <v>25</v>
      </c>
      <c r="I285" s="187" t="s">
        <v>5244</v>
      </c>
      <c r="J285" s="205" t="s">
        <v>3005</v>
      </c>
      <c r="K285" s="188" t="s">
        <v>1612</v>
      </c>
      <c r="L285" s="206" t="s">
        <v>1616</v>
      </c>
      <c r="M285" s="205" t="s">
        <v>1611</v>
      </c>
      <c r="N285" s="189" t="s">
        <v>3005</v>
      </c>
      <c r="O285" s="207" t="s">
        <v>5242</v>
      </c>
      <c r="P285" s="79">
        <v>25</v>
      </c>
      <c r="Q285" s="85" t="s">
        <v>5523</v>
      </c>
      <c r="R285" s="84">
        <v>120</v>
      </c>
      <c r="S285" s="192" t="s">
        <v>5246</v>
      </c>
      <c r="T285" s="85" t="s">
        <v>5022</v>
      </c>
      <c r="U285" s="79" t="s">
        <v>5519</v>
      </c>
      <c r="V285" s="79" t="s">
        <v>5519</v>
      </c>
      <c r="W285" s="79" t="s">
        <v>3979</v>
      </c>
      <c r="X285" s="79" t="s">
        <v>3978</v>
      </c>
      <c r="Y285" s="132">
        <f t="shared" si="12"/>
        <v>400</v>
      </c>
      <c r="Z285" s="132" t="str">
        <f t="shared" si="13"/>
        <v>0</v>
      </c>
      <c r="AA285" s="372">
        <f t="shared" si="14"/>
        <v>400</v>
      </c>
      <c r="AC285" s="86"/>
    </row>
    <row r="286" spans="1:29" s="82" customFormat="1" ht="11.25" x14ac:dyDescent="0.2">
      <c r="A286" s="80" t="s">
        <v>4455</v>
      </c>
      <c r="B286" s="81">
        <v>374</v>
      </c>
      <c r="C286" s="80" t="s">
        <v>5514</v>
      </c>
      <c r="D286" s="80" t="s">
        <v>4449</v>
      </c>
      <c r="E286" s="82" t="s">
        <v>5516</v>
      </c>
      <c r="F286" s="82">
        <v>8</v>
      </c>
      <c r="G286" s="82">
        <v>25</v>
      </c>
      <c r="I286" s="49" t="s">
        <v>4379</v>
      </c>
      <c r="J286" s="82" t="s">
        <v>3005</v>
      </c>
      <c r="K286" s="4" t="s">
        <v>1442</v>
      </c>
      <c r="L286" s="80" t="s">
        <v>1616</v>
      </c>
      <c r="M286" s="82" t="s">
        <v>1611</v>
      </c>
      <c r="N286" s="53" t="s">
        <v>3005</v>
      </c>
      <c r="O286" s="83" t="s">
        <v>5240</v>
      </c>
      <c r="P286" s="82">
        <v>25</v>
      </c>
      <c r="Q286" s="80" t="s">
        <v>5514</v>
      </c>
      <c r="R286" s="81">
        <v>14.25</v>
      </c>
      <c r="S286" s="192" t="s">
        <v>5241</v>
      </c>
      <c r="T286" s="80" t="s">
        <v>3943</v>
      </c>
      <c r="U286" s="82" t="s">
        <v>5519</v>
      </c>
      <c r="V286" s="82" t="s">
        <v>5519</v>
      </c>
      <c r="W286" s="82" t="s">
        <v>3979</v>
      </c>
      <c r="X286" s="82" t="s">
        <v>3978</v>
      </c>
      <c r="Y286" s="132">
        <f t="shared" si="12"/>
        <v>400</v>
      </c>
      <c r="Z286" s="132" t="str">
        <f t="shared" si="13"/>
        <v>0</v>
      </c>
      <c r="AA286" s="372">
        <f t="shared" si="14"/>
        <v>400</v>
      </c>
      <c r="AC286" s="196"/>
    </row>
    <row r="287" spans="1:29" s="82" customFormat="1" ht="11.25" x14ac:dyDescent="0.2">
      <c r="A287" s="80" t="s">
        <v>3906</v>
      </c>
      <c r="B287" s="81">
        <v>300</v>
      </c>
      <c r="C287" s="80" t="s">
        <v>5514</v>
      </c>
      <c r="D287" s="80" t="s">
        <v>4449</v>
      </c>
      <c r="E287" s="82" t="s">
        <v>5516</v>
      </c>
      <c r="F287" s="82">
        <v>8</v>
      </c>
      <c r="G287" s="82">
        <v>25</v>
      </c>
      <c r="I287" s="51" t="s">
        <v>2647</v>
      </c>
      <c r="J287" s="82" t="s">
        <v>3005</v>
      </c>
      <c r="K287" s="4" t="s">
        <v>1613</v>
      </c>
      <c r="L287" s="80" t="s">
        <v>1616</v>
      </c>
      <c r="M287" s="82" t="s">
        <v>1611</v>
      </c>
      <c r="N287" s="53" t="s">
        <v>3005</v>
      </c>
      <c r="O287" s="183" t="s">
        <v>2885</v>
      </c>
      <c r="P287" s="82">
        <v>25</v>
      </c>
      <c r="Q287" s="80" t="s">
        <v>5514</v>
      </c>
      <c r="R287" s="81">
        <v>11.9</v>
      </c>
      <c r="S287" s="192" t="s">
        <v>5235</v>
      </c>
      <c r="T287" s="80" t="s">
        <v>3935</v>
      </c>
      <c r="U287" s="82" t="s">
        <v>5519</v>
      </c>
      <c r="V287" s="82" t="s">
        <v>5519</v>
      </c>
      <c r="W287" s="82" t="s">
        <v>3979</v>
      </c>
      <c r="X287" s="82" t="s">
        <v>3978</v>
      </c>
      <c r="Y287" s="132">
        <f t="shared" si="12"/>
        <v>400</v>
      </c>
      <c r="Z287" s="132" t="str">
        <f t="shared" si="13"/>
        <v>0</v>
      </c>
      <c r="AA287" s="372">
        <f t="shared" si="14"/>
        <v>400</v>
      </c>
      <c r="AC287" s="196"/>
    </row>
    <row r="288" spans="1:29" s="82" customFormat="1" ht="11.25" x14ac:dyDescent="0.2">
      <c r="A288" s="80" t="s">
        <v>4446</v>
      </c>
      <c r="B288" s="81">
        <v>216</v>
      </c>
      <c r="C288" s="80" t="s">
        <v>4447</v>
      </c>
      <c r="D288" s="80" t="s">
        <v>4449</v>
      </c>
      <c r="E288" s="82" t="s">
        <v>5516</v>
      </c>
      <c r="F288" s="82">
        <v>8</v>
      </c>
      <c r="G288" s="197">
        <v>9</v>
      </c>
      <c r="H288" s="82" t="s">
        <v>1561</v>
      </c>
      <c r="I288" s="126" t="s">
        <v>1460</v>
      </c>
      <c r="J288" s="82" t="s">
        <v>3005</v>
      </c>
      <c r="K288" s="4" t="s">
        <v>4069</v>
      </c>
      <c r="L288" s="80" t="s">
        <v>1616</v>
      </c>
      <c r="M288" s="82" t="s">
        <v>1614</v>
      </c>
      <c r="N288" s="53" t="s">
        <v>3005</v>
      </c>
      <c r="O288" s="183" t="s">
        <v>2885</v>
      </c>
      <c r="P288" s="190">
        <v>9</v>
      </c>
      <c r="Q288" s="80" t="s">
        <v>5528</v>
      </c>
      <c r="R288" s="81">
        <v>62</v>
      </c>
      <c r="S288" s="192" t="s">
        <v>5233</v>
      </c>
      <c r="T288" s="80" t="s">
        <v>3916</v>
      </c>
      <c r="U288" s="82" t="s">
        <v>5519</v>
      </c>
      <c r="V288" s="82" t="s">
        <v>5519</v>
      </c>
      <c r="W288" s="82" t="s">
        <v>3979</v>
      </c>
      <c r="X288" s="82" t="s">
        <v>3978</v>
      </c>
      <c r="Y288" s="132">
        <f t="shared" si="12"/>
        <v>144</v>
      </c>
      <c r="Z288" s="132" t="str">
        <f t="shared" si="13"/>
        <v>0</v>
      </c>
      <c r="AA288" s="372">
        <f t="shared" si="14"/>
        <v>144</v>
      </c>
      <c r="AC288" s="196"/>
    </row>
    <row r="289" spans="1:29" s="82" customFormat="1" ht="11.25" x14ac:dyDescent="0.2">
      <c r="A289" s="80" t="s">
        <v>3913</v>
      </c>
      <c r="B289" s="81">
        <v>255</v>
      </c>
      <c r="C289" s="80" t="s">
        <v>5523</v>
      </c>
      <c r="D289" s="80" t="s">
        <v>4449</v>
      </c>
      <c r="E289" s="82" t="s">
        <v>5516</v>
      </c>
      <c r="F289" s="82">
        <v>8</v>
      </c>
      <c r="G289" s="82">
        <v>25</v>
      </c>
      <c r="I289" s="51" t="s">
        <v>5229</v>
      </c>
      <c r="J289" s="82" t="s">
        <v>3005</v>
      </c>
      <c r="K289" s="4" t="s">
        <v>1613</v>
      </c>
      <c r="L289" s="80" t="s">
        <v>1616</v>
      </c>
      <c r="M289" s="79" t="s">
        <v>4300</v>
      </c>
      <c r="N289" s="53" t="s">
        <v>3005</v>
      </c>
      <c r="O289" s="125" t="s">
        <v>1608</v>
      </c>
      <c r="P289" s="79">
        <v>25</v>
      </c>
      <c r="Q289" s="85" t="s">
        <v>5528</v>
      </c>
      <c r="R289" s="84">
        <v>38.5</v>
      </c>
      <c r="S289" s="192" t="s">
        <v>5230</v>
      </c>
      <c r="T289" s="85" t="s">
        <v>3924</v>
      </c>
      <c r="U289" s="82" t="s">
        <v>5519</v>
      </c>
      <c r="V289" s="82" t="s">
        <v>5519</v>
      </c>
      <c r="W289" s="82" t="s">
        <v>3979</v>
      </c>
      <c r="X289" s="82" t="s">
        <v>3978</v>
      </c>
      <c r="Y289" s="132">
        <f t="shared" si="12"/>
        <v>400</v>
      </c>
      <c r="Z289" s="132" t="str">
        <f t="shared" si="13"/>
        <v>0</v>
      </c>
      <c r="AA289" s="372">
        <f t="shared" si="14"/>
        <v>400</v>
      </c>
      <c r="AC289" s="196"/>
    </row>
    <row r="290" spans="1:29" s="79" customFormat="1" ht="11.25" x14ac:dyDescent="0.2">
      <c r="A290" s="80" t="s">
        <v>3912</v>
      </c>
      <c r="B290" s="81">
        <v>283</v>
      </c>
      <c r="C290" s="80" t="s">
        <v>5514</v>
      </c>
      <c r="D290" s="80" t="s">
        <v>4449</v>
      </c>
      <c r="E290" s="82" t="s">
        <v>5516</v>
      </c>
      <c r="F290" s="82">
        <v>8</v>
      </c>
      <c r="G290" s="82">
        <v>25</v>
      </c>
      <c r="H290" s="82"/>
      <c r="I290" s="51" t="s">
        <v>5229</v>
      </c>
      <c r="J290" s="82" t="s">
        <v>3005</v>
      </c>
      <c r="K290" s="4" t="s">
        <v>1613</v>
      </c>
      <c r="L290" s="85" t="s">
        <v>1616</v>
      </c>
      <c r="M290" s="79" t="s">
        <v>4300</v>
      </c>
      <c r="N290" s="53" t="s">
        <v>3005</v>
      </c>
      <c r="O290" s="125" t="s">
        <v>1608</v>
      </c>
      <c r="P290" s="79">
        <v>25</v>
      </c>
      <c r="Q290" s="85" t="s">
        <v>5528</v>
      </c>
      <c r="R290" s="84">
        <v>38.5</v>
      </c>
      <c r="S290" s="192" t="s">
        <v>5231</v>
      </c>
      <c r="T290" s="85" t="s">
        <v>3927</v>
      </c>
      <c r="U290" s="82" t="s">
        <v>5519</v>
      </c>
      <c r="V290" s="82" t="s">
        <v>5519</v>
      </c>
      <c r="W290" s="82" t="s">
        <v>3979</v>
      </c>
      <c r="X290" s="82" t="s">
        <v>3978</v>
      </c>
      <c r="Y290" s="132">
        <f t="shared" si="12"/>
        <v>400</v>
      </c>
      <c r="Z290" s="132" t="str">
        <f t="shared" si="13"/>
        <v>0</v>
      </c>
      <c r="AA290" s="372">
        <f t="shared" si="14"/>
        <v>400</v>
      </c>
      <c r="AC290" s="86"/>
    </row>
    <row r="291" spans="1:29" s="82" customFormat="1" ht="11.25" x14ac:dyDescent="0.2">
      <c r="A291" s="80" t="s">
        <v>4444</v>
      </c>
      <c r="B291" s="81">
        <v>1</v>
      </c>
      <c r="C291" s="80" t="s">
        <v>4038</v>
      </c>
      <c r="D291" s="80" t="s">
        <v>4449</v>
      </c>
      <c r="E291" s="82" t="s">
        <v>5516</v>
      </c>
      <c r="F291" s="82">
        <v>8</v>
      </c>
      <c r="G291" s="79">
        <v>25</v>
      </c>
      <c r="H291" s="79"/>
      <c r="I291" s="96" t="s">
        <v>5236</v>
      </c>
      <c r="J291" s="79" t="s">
        <v>3005</v>
      </c>
      <c r="K291" s="19" t="s">
        <v>4069</v>
      </c>
      <c r="L291" s="85" t="s">
        <v>1616</v>
      </c>
      <c r="M291" s="83" t="s">
        <v>4300</v>
      </c>
      <c r="N291" s="79" t="s">
        <v>3005</v>
      </c>
      <c r="O291" s="83" t="s">
        <v>2641</v>
      </c>
      <c r="P291" s="183">
        <v>25</v>
      </c>
      <c r="Q291" s="80" t="s">
        <v>2657</v>
      </c>
      <c r="R291" s="81">
        <v>45</v>
      </c>
      <c r="S291" s="192" t="s">
        <v>5237</v>
      </c>
      <c r="T291" s="80" t="s">
        <v>2705</v>
      </c>
      <c r="U291" s="82" t="s">
        <v>5519</v>
      </c>
      <c r="V291" s="82" t="s">
        <v>5519</v>
      </c>
      <c r="W291" s="82" t="s">
        <v>3979</v>
      </c>
      <c r="X291" s="82" t="s">
        <v>3978</v>
      </c>
      <c r="Y291" s="132">
        <f t="shared" si="12"/>
        <v>400</v>
      </c>
      <c r="Z291" s="132" t="str">
        <f t="shared" si="13"/>
        <v>0</v>
      </c>
      <c r="AA291" s="372">
        <f t="shared" si="14"/>
        <v>400</v>
      </c>
      <c r="AC291" s="196"/>
    </row>
    <row r="292" spans="1:29" s="82" customFormat="1" ht="11.25" x14ac:dyDescent="0.2">
      <c r="A292" s="80" t="s">
        <v>4444</v>
      </c>
      <c r="B292" s="81">
        <v>1</v>
      </c>
      <c r="C292" s="80" t="s">
        <v>4038</v>
      </c>
      <c r="D292" s="80" t="s">
        <v>4449</v>
      </c>
      <c r="E292" s="82" t="s">
        <v>5516</v>
      </c>
      <c r="F292" s="82">
        <v>8</v>
      </c>
      <c r="G292" s="79">
        <v>25</v>
      </c>
      <c r="H292" s="79"/>
      <c r="I292" s="96" t="s">
        <v>5236</v>
      </c>
      <c r="J292" s="79" t="s">
        <v>3005</v>
      </c>
      <c r="K292" s="19" t="s">
        <v>4069</v>
      </c>
      <c r="L292" s="85" t="s">
        <v>1616</v>
      </c>
      <c r="M292" s="83" t="s">
        <v>4300</v>
      </c>
      <c r="N292" s="79" t="s">
        <v>3005</v>
      </c>
      <c r="O292" s="83" t="s">
        <v>2641</v>
      </c>
      <c r="P292" s="183">
        <v>25</v>
      </c>
      <c r="Q292" s="80" t="s">
        <v>2657</v>
      </c>
      <c r="R292" s="81">
        <v>45</v>
      </c>
      <c r="S292" s="192" t="s">
        <v>5237</v>
      </c>
      <c r="T292" s="80" t="s">
        <v>2705</v>
      </c>
      <c r="U292" s="82" t="s">
        <v>5519</v>
      </c>
      <c r="V292" s="82" t="s">
        <v>5519</v>
      </c>
      <c r="W292" s="82" t="s">
        <v>3979</v>
      </c>
      <c r="X292" s="82" t="s">
        <v>3978</v>
      </c>
      <c r="Y292" s="132">
        <f t="shared" si="12"/>
        <v>400</v>
      </c>
      <c r="Z292" s="132" t="str">
        <f t="shared" si="13"/>
        <v>0</v>
      </c>
      <c r="AA292" s="372">
        <f t="shared" si="14"/>
        <v>400</v>
      </c>
      <c r="AC292" s="196"/>
    </row>
    <row r="293" spans="1:29" s="82" customFormat="1" ht="11.25" x14ac:dyDescent="0.2">
      <c r="A293" s="80" t="s">
        <v>4444</v>
      </c>
      <c r="B293" s="81">
        <v>1</v>
      </c>
      <c r="C293" s="80" t="s">
        <v>4038</v>
      </c>
      <c r="D293" s="80" t="s">
        <v>4449</v>
      </c>
      <c r="E293" s="82" t="s">
        <v>5516</v>
      </c>
      <c r="F293" s="82">
        <v>8</v>
      </c>
      <c r="G293" s="79">
        <v>25</v>
      </c>
      <c r="H293" s="79"/>
      <c r="I293" s="96" t="s">
        <v>5236</v>
      </c>
      <c r="J293" s="79" t="s">
        <v>3005</v>
      </c>
      <c r="K293" s="19" t="s">
        <v>4069</v>
      </c>
      <c r="L293" s="85" t="s">
        <v>1616</v>
      </c>
      <c r="M293" s="83" t="s">
        <v>4300</v>
      </c>
      <c r="N293" s="79" t="s">
        <v>3005</v>
      </c>
      <c r="O293" s="83" t="s">
        <v>2641</v>
      </c>
      <c r="P293" s="183">
        <v>25</v>
      </c>
      <c r="Q293" s="80" t="s">
        <v>2657</v>
      </c>
      <c r="R293" s="81">
        <v>45</v>
      </c>
      <c r="S293" s="192" t="s">
        <v>5237</v>
      </c>
      <c r="T293" s="80" t="s">
        <v>2705</v>
      </c>
      <c r="U293" s="82" t="s">
        <v>5519</v>
      </c>
      <c r="V293" s="82" t="s">
        <v>5519</v>
      </c>
      <c r="W293" s="82" t="s">
        <v>3979</v>
      </c>
      <c r="X293" s="82" t="s">
        <v>3978</v>
      </c>
      <c r="Y293" s="132">
        <f t="shared" si="12"/>
        <v>400</v>
      </c>
      <c r="Z293" s="132" t="str">
        <f t="shared" si="13"/>
        <v>0</v>
      </c>
      <c r="AA293" s="372">
        <f t="shared" si="14"/>
        <v>400</v>
      </c>
      <c r="AC293" s="196"/>
    </row>
    <row r="294" spans="1:29" s="82" customFormat="1" ht="11.25" x14ac:dyDescent="0.2">
      <c r="A294" s="80" t="s">
        <v>4444</v>
      </c>
      <c r="B294" s="81">
        <v>1</v>
      </c>
      <c r="C294" s="80" t="s">
        <v>4038</v>
      </c>
      <c r="D294" s="80" t="s">
        <v>4449</v>
      </c>
      <c r="E294" s="82" t="s">
        <v>5516</v>
      </c>
      <c r="F294" s="82">
        <v>8</v>
      </c>
      <c r="G294" s="79">
        <v>25</v>
      </c>
      <c r="H294" s="79"/>
      <c r="I294" s="96" t="s">
        <v>5236</v>
      </c>
      <c r="J294" s="79" t="s">
        <v>3005</v>
      </c>
      <c r="K294" s="19" t="s">
        <v>4069</v>
      </c>
      <c r="L294" s="85" t="s">
        <v>1616</v>
      </c>
      <c r="M294" s="83" t="s">
        <v>4300</v>
      </c>
      <c r="N294" s="79" t="s">
        <v>3005</v>
      </c>
      <c r="O294" s="83" t="s">
        <v>2641</v>
      </c>
      <c r="P294" s="183">
        <v>25</v>
      </c>
      <c r="Q294" s="80" t="s">
        <v>2657</v>
      </c>
      <c r="R294" s="81">
        <v>50</v>
      </c>
      <c r="S294" s="192" t="s">
        <v>5237</v>
      </c>
      <c r="T294" s="80" t="s">
        <v>2706</v>
      </c>
      <c r="U294" s="82" t="s">
        <v>5519</v>
      </c>
      <c r="V294" s="82" t="s">
        <v>5519</v>
      </c>
      <c r="W294" s="82" t="s">
        <v>3979</v>
      </c>
      <c r="X294" s="82" t="s">
        <v>3978</v>
      </c>
      <c r="Y294" s="132">
        <f t="shared" si="12"/>
        <v>400</v>
      </c>
      <c r="Z294" s="132" t="str">
        <f t="shared" si="13"/>
        <v>0</v>
      </c>
      <c r="AA294" s="372">
        <f t="shared" si="14"/>
        <v>400</v>
      </c>
      <c r="AC294" s="196"/>
    </row>
    <row r="295" spans="1:29" s="82" customFormat="1" ht="11.25" x14ac:dyDescent="0.2">
      <c r="A295" s="80" t="s">
        <v>4446</v>
      </c>
      <c r="B295" s="81">
        <v>216</v>
      </c>
      <c r="C295" s="80" t="s">
        <v>4447</v>
      </c>
      <c r="D295" s="80" t="s">
        <v>4449</v>
      </c>
      <c r="E295" s="82" t="s">
        <v>5516</v>
      </c>
      <c r="F295" s="82">
        <v>8</v>
      </c>
      <c r="G295" s="197">
        <v>9</v>
      </c>
      <c r="H295" s="82" t="s">
        <v>1561</v>
      </c>
      <c r="I295" s="126" t="s">
        <v>1460</v>
      </c>
      <c r="J295" s="82" t="s">
        <v>3005</v>
      </c>
      <c r="K295" s="4" t="s">
        <v>4069</v>
      </c>
      <c r="L295" s="80" t="s">
        <v>1616</v>
      </c>
      <c r="M295" s="183" t="s">
        <v>4300</v>
      </c>
      <c r="N295" s="82" t="s">
        <v>3005</v>
      </c>
      <c r="O295" s="83" t="s">
        <v>2641</v>
      </c>
      <c r="P295" s="183">
        <v>9</v>
      </c>
      <c r="Q295" s="80" t="s">
        <v>2657</v>
      </c>
      <c r="R295" s="81">
        <v>45</v>
      </c>
      <c r="S295" s="192" t="s">
        <v>2745</v>
      </c>
      <c r="T295" s="80" t="s">
        <v>2705</v>
      </c>
      <c r="U295" s="82" t="s">
        <v>5519</v>
      </c>
      <c r="V295" s="82" t="s">
        <v>5519</v>
      </c>
      <c r="W295" s="82" t="s">
        <v>3979</v>
      </c>
      <c r="X295" s="82" t="s">
        <v>3978</v>
      </c>
      <c r="Y295" s="132">
        <f t="shared" si="12"/>
        <v>144</v>
      </c>
      <c r="Z295" s="132" t="str">
        <f t="shared" si="13"/>
        <v>0</v>
      </c>
      <c r="AA295" s="372">
        <f t="shared" si="14"/>
        <v>144</v>
      </c>
      <c r="AC295" s="196"/>
    </row>
    <row r="296" spans="1:29" s="82" customFormat="1" ht="11.25" x14ac:dyDescent="0.2">
      <c r="A296" s="80" t="s">
        <v>4446</v>
      </c>
      <c r="B296" s="81">
        <v>216</v>
      </c>
      <c r="C296" s="80" t="s">
        <v>4447</v>
      </c>
      <c r="D296" s="80" t="s">
        <v>4449</v>
      </c>
      <c r="E296" s="82" t="s">
        <v>5516</v>
      </c>
      <c r="F296" s="82">
        <v>8</v>
      </c>
      <c r="G296" s="82">
        <v>16</v>
      </c>
      <c r="H296" s="82" t="s">
        <v>1561</v>
      </c>
      <c r="I296" s="127" t="s">
        <v>1459</v>
      </c>
      <c r="J296" s="82" t="s">
        <v>3005</v>
      </c>
      <c r="K296" s="4" t="s">
        <v>4069</v>
      </c>
      <c r="L296" s="80" t="s">
        <v>1616</v>
      </c>
      <c r="M296" s="183" t="s">
        <v>4300</v>
      </c>
      <c r="N296" s="82" t="s">
        <v>3005</v>
      </c>
      <c r="O296" s="83" t="s">
        <v>2641</v>
      </c>
      <c r="P296" s="183">
        <v>16</v>
      </c>
      <c r="Q296" s="80" t="s">
        <v>2657</v>
      </c>
      <c r="R296" s="81">
        <v>45</v>
      </c>
      <c r="S296" s="192" t="s">
        <v>2744</v>
      </c>
      <c r="T296" s="80" t="s">
        <v>2705</v>
      </c>
      <c r="U296" s="82" t="s">
        <v>5519</v>
      </c>
      <c r="V296" s="82" t="s">
        <v>5519</v>
      </c>
      <c r="W296" s="82" t="s">
        <v>3979</v>
      </c>
      <c r="X296" s="82" t="s">
        <v>3978</v>
      </c>
      <c r="Y296" s="132">
        <f t="shared" si="12"/>
        <v>256</v>
      </c>
      <c r="Z296" s="132" t="str">
        <f t="shared" si="13"/>
        <v>0</v>
      </c>
      <c r="AA296" s="372">
        <f t="shared" si="14"/>
        <v>256</v>
      </c>
      <c r="AC296" s="196"/>
    </row>
    <row r="297" spans="1:29" s="82" customFormat="1" ht="11.25" x14ac:dyDescent="0.2">
      <c r="A297" s="80" t="s">
        <v>4446</v>
      </c>
      <c r="B297" s="81">
        <v>216</v>
      </c>
      <c r="C297" s="80" t="s">
        <v>4447</v>
      </c>
      <c r="D297" s="80" t="s">
        <v>4449</v>
      </c>
      <c r="E297" s="82" t="s">
        <v>5516</v>
      </c>
      <c r="F297" s="82">
        <v>8</v>
      </c>
      <c r="G297" s="82">
        <v>25</v>
      </c>
      <c r="I297" s="127" t="s">
        <v>1459</v>
      </c>
      <c r="J297" s="82" t="s">
        <v>3005</v>
      </c>
      <c r="K297" s="4" t="s">
        <v>4069</v>
      </c>
      <c r="L297" s="80" t="s">
        <v>1616</v>
      </c>
      <c r="M297" s="183" t="s">
        <v>4365</v>
      </c>
      <c r="N297" s="82" t="s">
        <v>3005</v>
      </c>
      <c r="O297" s="183" t="s">
        <v>2885</v>
      </c>
      <c r="P297" s="183">
        <v>25</v>
      </c>
      <c r="Q297" s="80" t="s">
        <v>2657</v>
      </c>
      <c r="R297" s="81">
        <v>48</v>
      </c>
      <c r="S297" s="192" t="s">
        <v>2749</v>
      </c>
      <c r="T297" s="80" t="s">
        <v>2711</v>
      </c>
      <c r="U297" s="82" t="s">
        <v>5519</v>
      </c>
      <c r="V297" s="82" t="s">
        <v>5519</v>
      </c>
      <c r="W297" s="82" t="s">
        <v>3979</v>
      </c>
      <c r="X297" s="82" t="s">
        <v>3978</v>
      </c>
      <c r="Y297" s="132">
        <f t="shared" si="12"/>
        <v>400</v>
      </c>
      <c r="Z297" s="132" t="str">
        <f t="shared" si="13"/>
        <v>0</v>
      </c>
      <c r="AA297" s="372">
        <f t="shared" si="14"/>
        <v>400</v>
      </c>
      <c r="AC297" s="196"/>
    </row>
    <row r="298" spans="1:29" s="82" customFormat="1" ht="11.25" x14ac:dyDescent="0.2">
      <c r="A298" s="80" t="s">
        <v>4446</v>
      </c>
      <c r="B298" s="81">
        <v>216</v>
      </c>
      <c r="C298" s="80" t="s">
        <v>4447</v>
      </c>
      <c r="D298" s="80" t="s">
        <v>4449</v>
      </c>
      <c r="E298" s="82" t="s">
        <v>5516</v>
      </c>
      <c r="F298" s="82">
        <v>8</v>
      </c>
      <c r="G298" s="82">
        <v>25</v>
      </c>
      <c r="I298" s="127" t="s">
        <v>1459</v>
      </c>
      <c r="J298" s="82" t="s">
        <v>3005</v>
      </c>
      <c r="K298" s="4" t="s">
        <v>4069</v>
      </c>
      <c r="L298" s="80" t="s">
        <v>1616</v>
      </c>
      <c r="M298" s="183" t="s">
        <v>4365</v>
      </c>
      <c r="N298" s="82" t="s">
        <v>3005</v>
      </c>
      <c r="O298" s="183" t="s">
        <v>2885</v>
      </c>
      <c r="P298" s="183">
        <v>25</v>
      </c>
      <c r="Q298" s="80" t="s">
        <v>2657</v>
      </c>
      <c r="R298" s="81">
        <v>50</v>
      </c>
      <c r="S298" s="192" t="s">
        <v>5222</v>
      </c>
      <c r="T298" s="80" t="s">
        <v>2712</v>
      </c>
      <c r="U298" s="82" t="s">
        <v>5519</v>
      </c>
      <c r="V298" s="82" t="s">
        <v>5519</v>
      </c>
      <c r="W298" s="82" t="s">
        <v>3979</v>
      </c>
      <c r="X298" s="82" t="s">
        <v>3978</v>
      </c>
      <c r="Y298" s="132">
        <f t="shared" si="12"/>
        <v>400</v>
      </c>
      <c r="Z298" s="132" t="str">
        <f t="shared" si="13"/>
        <v>0</v>
      </c>
      <c r="AA298" s="372">
        <f t="shared" si="14"/>
        <v>400</v>
      </c>
      <c r="AC298" s="196"/>
    </row>
    <row r="299" spans="1:29" s="82" customFormat="1" ht="11.25" x14ac:dyDescent="0.2">
      <c r="A299" s="85" t="s">
        <v>4456</v>
      </c>
      <c r="B299" s="84">
        <v>330</v>
      </c>
      <c r="C299" s="85" t="s">
        <v>5514</v>
      </c>
      <c r="D299" s="85" t="s">
        <v>4449</v>
      </c>
      <c r="E299" s="79" t="s">
        <v>5516</v>
      </c>
      <c r="F299" s="79">
        <v>8</v>
      </c>
      <c r="G299" s="79">
        <v>25</v>
      </c>
      <c r="H299" s="79"/>
      <c r="I299" s="51" t="s">
        <v>2743</v>
      </c>
      <c r="J299" s="82" t="s">
        <v>3005</v>
      </c>
      <c r="K299" s="19" t="s">
        <v>1442</v>
      </c>
      <c r="L299" s="80" t="s">
        <v>1616</v>
      </c>
      <c r="M299" s="82" t="s">
        <v>1611</v>
      </c>
      <c r="N299" s="53" t="s">
        <v>3005</v>
      </c>
      <c r="O299" s="82" t="s">
        <v>4379</v>
      </c>
      <c r="P299" s="82">
        <v>25</v>
      </c>
      <c r="Q299" s="80" t="s">
        <v>5514</v>
      </c>
      <c r="R299" s="81">
        <v>12.5</v>
      </c>
      <c r="S299" s="192" t="s">
        <v>2742</v>
      </c>
      <c r="T299" s="80" t="s">
        <v>3933</v>
      </c>
      <c r="U299" s="82" t="s">
        <v>5519</v>
      </c>
      <c r="V299" s="82" t="s">
        <v>5519</v>
      </c>
      <c r="W299" s="82" t="s">
        <v>3979</v>
      </c>
      <c r="X299" s="82" t="s">
        <v>3978</v>
      </c>
      <c r="Y299" s="132">
        <f t="shared" si="12"/>
        <v>400</v>
      </c>
      <c r="Z299" s="132" t="str">
        <f t="shared" si="13"/>
        <v>0</v>
      </c>
      <c r="AA299" s="372">
        <f t="shared" si="14"/>
        <v>400</v>
      </c>
      <c r="AC299" s="196"/>
    </row>
    <row r="300" spans="1:29" s="82" customFormat="1" ht="11.25" x14ac:dyDescent="0.2">
      <c r="L300" s="80" t="s">
        <v>1616</v>
      </c>
      <c r="M300" s="83"/>
      <c r="N300" s="58"/>
      <c r="O300" s="83"/>
      <c r="P300" s="83"/>
      <c r="Q300" s="80"/>
      <c r="R300" s="81"/>
      <c r="S300" s="79"/>
      <c r="T300" s="80"/>
      <c r="Y300" s="132">
        <f t="shared" si="12"/>
        <v>0</v>
      </c>
      <c r="Z300" s="132" t="str">
        <f t="shared" si="13"/>
        <v>0</v>
      </c>
      <c r="AA300" s="372" t="str">
        <f t="shared" si="14"/>
        <v>0</v>
      </c>
    </row>
    <row r="301" spans="1:29" s="88" customFormat="1" ht="13.5" thickBot="1" x14ac:dyDescent="0.25">
      <c r="A301" s="90"/>
      <c r="B301" s="91"/>
      <c r="C301" s="90"/>
      <c r="D301" s="90"/>
      <c r="G301" s="89">
        <f>SUM(G251:G300)</f>
        <v>1112</v>
      </c>
      <c r="J301" s="54"/>
      <c r="K301" s="47"/>
      <c r="L301" s="90"/>
      <c r="M301" s="88">
        <f>G301-P301</f>
        <v>0</v>
      </c>
      <c r="N301" s="54"/>
      <c r="P301" s="89">
        <f>SUM(P252:P300)</f>
        <v>1112</v>
      </c>
      <c r="Q301" s="90"/>
      <c r="R301" s="91"/>
      <c r="S301" s="94"/>
      <c r="T301" s="90"/>
      <c r="Y301" s="132">
        <f t="shared" si="12"/>
        <v>0</v>
      </c>
      <c r="Z301" s="132" t="str">
        <f t="shared" si="13"/>
        <v>0</v>
      </c>
      <c r="AA301" s="372" t="str">
        <f t="shared" si="14"/>
        <v>0</v>
      </c>
      <c r="AC301" s="92"/>
    </row>
    <row r="302" spans="1:29" s="79" customFormat="1" x14ac:dyDescent="0.2">
      <c r="A302" s="80"/>
      <c r="B302" s="84"/>
      <c r="C302" s="50" t="s">
        <v>3029</v>
      </c>
      <c r="D302" s="85"/>
      <c r="I302" s="96" t="s">
        <v>3422</v>
      </c>
      <c r="J302" s="58"/>
      <c r="K302" s="51"/>
      <c r="L302" s="85"/>
      <c r="N302" s="58"/>
      <c r="Q302" s="85"/>
      <c r="R302" s="84"/>
      <c r="S302" s="77"/>
      <c r="T302" s="85"/>
      <c r="Y302" s="132">
        <f t="shared" si="12"/>
        <v>0</v>
      </c>
      <c r="Z302" s="132" t="str">
        <f t="shared" si="13"/>
        <v>0</v>
      </c>
      <c r="AA302" s="372" t="str">
        <f t="shared" si="14"/>
        <v>0</v>
      </c>
      <c r="AC302" s="86"/>
    </row>
    <row r="303" spans="1:29" s="79" customFormat="1" ht="11.25" x14ac:dyDescent="0.2">
      <c r="A303" s="85" t="s">
        <v>4374</v>
      </c>
      <c r="B303" s="84">
        <v>0</v>
      </c>
      <c r="C303" s="85" t="s">
        <v>4375</v>
      </c>
      <c r="D303" s="85" t="s">
        <v>1500</v>
      </c>
      <c r="E303" s="79" t="s">
        <v>5516</v>
      </c>
      <c r="F303" s="79">
        <v>24</v>
      </c>
      <c r="G303" s="79">
        <v>7</v>
      </c>
      <c r="H303" s="79" t="s">
        <v>1561</v>
      </c>
      <c r="I303" s="19" t="s">
        <v>5045</v>
      </c>
      <c r="J303" s="79" t="s">
        <v>3005</v>
      </c>
      <c r="K303" s="19" t="s">
        <v>4376</v>
      </c>
      <c r="L303" s="85" t="s">
        <v>1616</v>
      </c>
      <c r="M303" s="83" t="s">
        <v>1491</v>
      </c>
      <c r="N303" s="58" t="s">
        <v>3005</v>
      </c>
      <c r="O303" s="83" t="s">
        <v>3421</v>
      </c>
      <c r="P303" s="83">
        <v>7</v>
      </c>
      <c r="Q303" s="80" t="s">
        <v>2657</v>
      </c>
      <c r="R303" s="81">
        <v>60</v>
      </c>
      <c r="S303" s="77" t="s">
        <v>2652</v>
      </c>
      <c r="T303" s="80" t="s">
        <v>2715</v>
      </c>
      <c r="U303" s="79" t="s">
        <v>4373</v>
      </c>
      <c r="V303" s="79" t="s">
        <v>4373</v>
      </c>
      <c r="W303" s="79" t="s">
        <v>3979</v>
      </c>
      <c r="X303" s="79" t="s">
        <v>3978</v>
      </c>
      <c r="Y303" s="132">
        <f t="shared" si="12"/>
        <v>336</v>
      </c>
      <c r="Z303" s="132" t="str">
        <f t="shared" si="13"/>
        <v>0</v>
      </c>
      <c r="AA303" s="372">
        <f t="shared" si="14"/>
        <v>336</v>
      </c>
      <c r="AC303" s="86"/>
    </row>
    <row r="304" spans="1:29" s="82" customFormat="1" ht="11.25" x14ac:dyDescent="0.2">
      <c r="A304" s="80" t="s">
        <v>4374</v>
      </c>
      <c r="B304" s="81">
        <v>0</v>
      </c>
      <c r="C304" s="80" t="s">
        <v>4375</v>
      </c>
      <c r="D304" s="80" t="s">
        <v>1500</v>
      </c>
      <c r="E304" s="82" t="s">
        <v>5516</v>
      </c>
      <c r="F304" s="82">
        <v>24</v>
      </c>
      <c r="G304" s="82">
        <v>7</v>
      </c>
      <c r="H304" s="82" t="s">
        <v>1561</v>
      </c>
      <c r="I304" s="4" t="s">
        <v>5045</v>
      </c>
      <c r="J304" s="194" t="s">
        <v>3005</v>
      </c>
      <c r="K304" s="4" t="s">
        <v>4376</v>
      </c>
      <c r="L304" s="80" t="s">
        <v>1616</v>
      </c>
      <c r="M304" s="82" t="s">
        <v>4439</v>
      </c>
      <c r="N304" s="23" t="s">
        <v>3005</v>
      </c>
      <c r="O304" s="79" t="s">
        <v>5046</v>
      </c>
      <c r="P304" s="82">
        <v>7</v>
      </c>
      <c r="Q304" s="80" t="s">
        <v>5514</v>
      </c>
      <c r="R304" s="81">
        <v>48</v>
      </c>
      <c r="S304" s="137">
        <v>23602</v>
      </c>
      <c r="T304" s="80" t="s">
        <v>4440</v>
      </c>
      <c r="U304" s="82" t="s">
        <v>4373</v>
      </c>
      <c r="V304" s="82" t="s">
        <v>4373</v>
      </c>
      <c r="W304" s="82" t="s">
        <v>5041</v>
      </c>
      <c r="X304" s="82" t="s">
        <v>3978</v>
      </c>
      <c r="Y304" s="132">
        <f t="shared" si="12"/>
        <v>336</v>
      </c>
      <c r="Z304" s="132" t="str">
        <f t="shared" si="13"/>
        <v>0</v>
      </c>
      <c r="AA304" s="372">
        <f t="shared" si="14"/>
        <v>336</v>
      </c>
      <c r="AC304" s="196"/>
    </row>
    <row r="305" spans="1:29" s="82" customFormat="1" ht="11.25" x14ac:dyDescent="0.2">
      <c r="A305" s="80" t="s">
        <v>4374</v>
      </c>
      <c r="B305" s="81">
        <v>0</v>
      </c>
      <c r="C305" s="80" t="s">
        <v>4375</v>
      </c>
      <c r="D305" s="80" t="s">
        <v>1500</v>
      </c>
      <c r="E305" s="82" t="s">
        <v>5516</v>
      </c>
      <c r="F305" s="82">
        <v>24</v>
      </c>
      <c r="G305" s="82">
        <v>5</v>
      </c>
      <c r="H305" s="82" t="s">
        <v>1561</v>
      </c>
      <c r="I305" s="4" t="s">
        <v>5045</v>
      </c>
      <c r="J305" s="194" t="s">
        <v>3005</v>
      </c>
      <c r="K305" s="4" t="s">
        <v>4376</v>
      </c>
      <c r="L305" s="80" t="s">
        <v>1616</v>
      </c>
      <c r="M305" s="82" t="s">
        <v>3427</v>
      </c>
      <c r="N305" s="23" t="s">
        <v>3005</v>
      </c>
      <c r="O305" s="79" t="s">
        <v>5046</v>
      </c>
      <c r="P305" s="82">
        <v>5</v>
      </c>
      <c r="Q305" s="80" t="s">
        <v>5523</v>
      </c>
      <c r="R305" s="81">
        <v>44.62</v>
      </c>
      <c r="S305" s="137">
        <v>23601</v>
      </c>
      <c r="T305" s="80" t="s">
        <v>4442</v>
      </c>
      <c r="U305" s="82" t="s">
        <v>4373</v>
      </c>
      <c r="V305" s="82" t="s">
        <v>4373</v>
      </c>
      <c r="W305" s="82" t="s">
        <v>5041</v>
      </c>
      <c r="X305" s="82" t="s">
        <v>3978</v>
      </c>
      <c r="Y305" s="132">
        <f t="shared" si="12"/>
        <v>240</v>
      </c>
      <c r="Z305" s="132" t="str">
        <f t="shared" si="13"/>
        <v>0</v>
      </c>
      <c r="AA305" s="372">
        <f t="shared" si="14"/>
        <v>240</v>
      </c>
      <c r="AC305" s="196"/>
    </row>
    <row r="306" spans="1:29" s="82" customFormat="1" ht="11.25" x14ac:dyDescent="0.2">
      <c r="A306" s="80" t="s">
        <v>4374</v>
      </c>
      <c r="B306" s="81">
        <v>0</v>
      </c>
      <c r="C306" s="80" t="s">
        <v>4375</v>
      </c>
      <c r="D306" s="80" t="s">
        <v>1500</v>
      </c>
      <c r="E306" s="82" t="s">
        <v>5516</v>
      </c>
      <c r="F306" s="82">
        <v>24</v>
      </c>
      <c r="G306" s="82">
        <v>25</v>
      </c>
      <c r="I306" s="4" t="s">
        <v>5045</v>
      </c>
      <c r="J306" s="194" t="s">
        <v>3005</v>
      </c>
      <c r="K306" s="4" t="s">
        <v>4376</v>
      </c>
      <c r="L306" s="80" t="s">
        <v>1616</v>
      </c>
      <c r="M306" s="82" t="s">
        <v>4377</v>
      </c>
      <c r="N306" s="23" t="s">
        <v>3005</v>
      </c>
      <c r="O306" s="79" t="s">
        <v>5046</v>
      </c>
      <c r="P306" s="82">
        <v>25</v>
      </c>
      <c r="Q306" s="80" t="s">
        <v>5528</v>
      </c>
      <c r="R306" s="81">
        <v>54.65</v>
      </c>
      <c r="S306" s="137">
        <v>23599</v>
      </c>
      <c r="T306" s="80" t="s">
        <v>4443</v>
      </c>
      <c r="U306" s="82" t="s">
        <v>4373</v>
      </c>
      <c r="V306" s="82" t="s">
        <v>4373</v>
      </c>
      <c r="W306" s="82" t="s">
        <v>5041</v>
      </c>
      <c r="X306" s="82" t="s">
        <v>3978</v>
      </c>
      <c r="Y306" s="132">
        <f t="shared" si="12"/>
        <v>1200</v>
      </c>
      <c r="Z306" s="132" t="str">
        <f t="shared" si="13"/>
        <v>0</v>
      </c>
      <c r="AA306" s="372">
        <f t="shared" si="14"/>
        <v>1200</v>
      </c>
      <c r="AC306" s="196"/>
    </row>
    <row r="307" spans="1:29" s="82" customFormat="1" ht="11.25" x14ac:dyDescent="0.2">
      <c r="A307" s="80" t="s">
        <v>4374</v>
      </c>
      <c r="B307" s="81">
        <v>0</v>
      </c>
      <c r="C307" s="80" t="s">
        <v>4375</v>
      </c>
      <c r="D307" s="80" t="s">
        <v>1500</v>
      </c>
      <c r="E307" s="82" t="s">
        <v>5516</v>
      </c>
      <c r="F307" s="82">
        <v>24</v>
      </c>
      <c r="G307" s="82">
        <v>6</v>
      </c>
      <c r="H307" s="82" t="s">
        <v>1561</v>
      </c>
      <c r="I307" s="4" t="s">
        <v>5045</v>
      </c>
      <c r="J307" s="194" t="s">
        <v>3005</v>
      </c>
      <c r="K307" s="4" t="s">
        <v>4376</v>
      </c>
      <c r="L307" s="80" t="s">
        <v>1616</v>
      </c>
      <c r="M307" s="82" t="s">
        <v>1501</v>
      </c>
      <c r="N307" s="23" t="s">
        <v>3005</v>
      </c>
      <c r="O307" s="79" t="s">
        <v>5046</v>
      </c>
      <c r="P307" s="82">
        <v>6</v>
      </c>
      <c r="Q307" s="80" t="s">
        <v>5523</v>
      </c>
      <c r="R307" s="81">
        <v>193</v>
      </c>
      <c r="S307" s="137">
        <v>23600</v>
      </c>
      <c r="T307" s="80" t="s">
        <v>3976</v>
      </c>
      <c r="U307" s="82" t="s">
        <v>4373</v>
      </c>
      <c r="V307" s="82" t="s">
        <v>4373</v>
      </c>
      <c r="W307" s="82" t="s">
        <v>5041</v>
      </c>
      <c r="X307" s="82" t="s">
        <v>3978</v>
      </c>
      <c r="Y307" s="132">
        <f t="shared" si="12"/>
        <v>288</v>
      </c>
      <c r="Z307" s="132" t="str">
        <f t="shared" si="13"/>
        <v>0</v>
      </c>
      <c r="AA307" s="372">
        <f t="shared" si="14"/>
        <v>288</v>
      </c>
      <c r="AC307" s="196"/>
    </row>
    <row r="308" spans="1:29" s="88" customFormat="1" ht="13.5" thickBot="1" x14ac:dyDescent="0.25">
      <c r="G308" s="88">
        <f>SUM(G303:G307)</f>
        <v>50</v>
      </c>
      <c r="J308" s="54"/>
      <c r="M308" s="156">
        <f>G308-P308</f>
        <v>0</v>
      </c>
      <c r="N308" s="54"/>
      <c r="P308" s="88">
        <f>SUM(P303:P307)</f>
        <v>50</v>
      </c>
      <c r="Y308" s="132">
        <f t="shared" si="12"/>
        <v>0</v>
      </c>
      <c r="Z308" s="132" t="str">
        <f t="shared" si="13"/>
        <v>0</v>
      </c>
      <c r="AA308" s="372" t="str">
        <f t="shared" si="14"/>
        <v>0</v>
      </c>
    </row>
    <row r="309" spans="1:29" s="82" customFormat="1" x14ac:dyDescent="0.2">
      <c r="A309" s="80"/>
      <c r="B309" s="81"/>
      <c r="C309" s="50" t="s">
        <v>1615</v>
      </c>
      <c r="D309" s="80"/>
      <c r="J309" s="53"/>
      <c r="K309" s="4"/>
      <c r="L309" s="80"/>
      <c r="N309" s="53"/>
      <c r="Q309" s="80"/>
      <c r="R309" s="81"/>
      <c r="T309" s="80"/>
      <c r="Y309" s="132">
        <f t="shared" si="12"/>
        <v>0</v>
      </c>
      <c r="Z309" s="132" t="str">
        <f t="shared" si="13"/>
        <v>0</v>
      </c>
      <c r="AA309" s="372" t="str">
        <f t="shared" si="14"/>
        <v>0</v>
      </c>
    </row>
    <row r="310" spans="1:29" s="82" customFormat="1" ht="11.25" x14ac:dyDescent="0.2">
      <c r="A310" s="80" t="s">
        <v>2693</v>
      </c>
      <c r="B310" s="81">
        <v>0</v>
      </c>
      <c r="C310" s="165" t="s">
        <v>2657</v>
      </c>
      <c r="D310" s="80" t="s">
        <v>5515</v>
      </c>
      <c r="E310" s="82" t="s">
        <v>5516</v>
      </c>
      <c r="F310" s="82">
        <v>16</v>
      </c>
      <c r="G310" s="183">
        <v>46</v>
      </c>
      <c r="H310" s="82" t="s">
        <v>1561</v>
      </c>
      <c r="J310" s="82" t="s">
        <v>3005</v>
      </c>
      <c r="K310" s="49" t="s">
        <v>1615</v>
      </c>
      <c r="L310" s="80" t="s">
        <v>1616</v>
      </c>
      <c r="M310" s="82" t="s">
        <v>1615</v>
      </c>
      <c r="N310" s="53" t="s">
        <v>3005</v>
      </c>
      <c r="P310" s="82">
        <v>46</v>
      </c>
      <c r="Q310" s="80" t="s">
        <v>4381</v>
      </c>
      <c r="R310" s="81">
        <v>0</v>
      </c>
      <c r="S310" s="195" t="s">
        <v>5040</v>
      </c>
      <c r="T310" s="80" t="s">
        <v>4382</v>
      </c>
      <c r="U310" s="82" t="s">
        <v>4383</v>
      </c>
      <c r="V310" s="82" t="s">
        <v>4383</v>
      </c>
      <c r="W310" s="82" t="s">
        <v>3979</v>
      </c>
      <c r="X310" s="82" t="s">
        <v>5042</v>
      </c>
      <c r="Y310" s="132">
        <f t="shared" si="12"/>
        <v>1472</v>
      </c>
      <c r="Z310" s="132">
        <f t="shared" si="13"/>
        <v>1472</v>
      </c>
      <c r="AA310" s="372" t="str">
        <f t="shared" si="14"/>
        <v>0</v>
      </c>
      <c r="AC310" s="196"/>
    </row>
    <row r="311" spans="1:29" s="82" customFormat="1" ht="11.25" x14ac:dyDescent="0.2">
      <c r="A311" s="80" t="s">
        <v>2713</v>
      </c>
      <c r="B311" s="81">
        <v>0</v>
      </c>
      <c r="C311" s="165" t="s">
        <v>2657</v>
      </c>
      <c r="D311" s="80" t="s">
        <v>4449</v>
      </c>
      <c r="E311" s="82" t="s">
        <v>5516</v>
      </c>
      <c r="F311" s="82">
        <v>8</v>
      </c>
      <c r="G311" s="183">
        <v>46</v>
      </c>
      <c r="H311" s="82" t="s">
        <v>1561</v>
      </c>
      <c r="J311" s="82" t="s">
        <v>3005</v>
      </c>
      <c r="K311" s="49" t="s">
        <v>1615</v>
      </c>
      <c r="L311" s="80" t="s">
        <v>1616</v>
      </c>
      <c r="M311" s="82" t="s">
        <v>1615</v>
      </c>
      <c r="N311" s="53" t="s">
        <v>3005</v>
      </c>
      <c r="P311" s="82">
        <v>46</v>
      </c>
      <c r="Q311" s="80" t="s">
        <v>4381</v>
      </c>
      <c r="R311" s="81">
        <v>0</v>
      </c>
      <c r="S311" s="195" t="s">
        <v>5040</v>
      </c>
      <c r="T311" s="80" t="s">
        <v>3962</v>
      </c>
      <c r="U311" s="82" t="s">
        <v>4383</v>
      </c>
      <c r="V311" s="82" t="s">
        <v>4383</v>
      </c>
      <c r="W311" s="82" t="s">
        <v>3979</v>
      </c>
      <c r="X311" s="82" t="s">
        <v>5042</v>
      </c>
      <c r="Y311" s="132">
        <f t="shared" si="12"/>
        <v>736</v>
      </c>
      <c r="Z311" s="132">
        <f t="shared" si="13"/>
        <v>736</v>
      </c>
      <c r="AA311" s="372" t="str">
        <f t="shared" si="14"/>
        <v>0</v>
      </c>
      <c r="AC311" s="196"/>
    </row>
    <row r="312" spans="1:29" s="93" customFormat="1" ht="13.5" thickBot="1" x14ac:dyDescent="0.25">
      <c r="G312" s="88">
        <f>SUM(G309:G311)</f>
        <v>92</v>
      </c>
      <c r="J312" s="56"/>
      <c r="M312" s="88">
        <f>G312-P312</f>
        <v>0</v>
      </c>
      <c r="N312" s="56"/>
      <c r="P312" s="88">
        <f>SUM(P309:P311)</f>
        <v>92</v>
      </c>
      <c r="Y312" s="132"/>
      <c r="Z312" s="132" t="str">
        <f t="shared" si="13"/>
        <v>0</v>
      </c>
      <c r="AA312" s="372" t="str">
        <f t="shared" si="14"/>
        <v>0</v>
      </c>
    </row>
    <row r="313" spans="1:29" s="3" customFormat="1" ht="12" customHeight="1" x14ac:dyDescent="0.2">
      <c r="A313" s="1"/>
      <c r="B313" s="2"/>
      <c r="C313" s="26" t="s">
        <v>3028</v>
      </c>
      <c r="D313" s="1"/>
      <c r="I313" s="40" t="s">
        <v>5510</v>
      </c>
      <c r="J313" s="53"/>
      <c r="K313" s="4"/>
      <c r="L313" s="1"/>
      <c r="N313" s="53"/>
      <c r="Q313" s="1"/>
      <c r="R313" s="2"/>
      <c r="T313" s="1"/>
      <c r="Y313" s="132"/>
      <c r="Z313" s="132" t="str">
        <f t="shared" si="13"/>
        <v>0</v>
      </c>
      <c r="AA313" s="372" t="str">
        <f t="shared" si="14"/>
        <v>0</v>
      </c>
    </row>
    <row r="314" spans="1:29" s="3" customFormat="1" ht="12" customHeight="1" x14ac:dyDescent="0.2">
      <c r="A314" s="1" t="s">
        <v>4444</v>
      </c>
      <c r="B314" s="2">
        <v>1</v>
      </c>
      <c r="C314" s="1" t="s">
        <v>4038</v>
      </c>
      <c r="D314" s="1" t="s">
        <v>5515</v>
      </c>
      <c r="E314" s="3" t="s">
        <v>5516</v>
      </c>
      <c r="F314" s="3">
        <v>16</v>
      </c>
      <c r="G314" s="3">
        <v>100</v>
      </c>
      <c r="H314" s="3" t="s">
        <v>1561</v>
      </c>
      <c r="I314" s="129" t="s">
        <v>2642</v>
      </c>
      <c r="J314" s="128"/>
      <c r="K314" s="4" t="s">
        <v>4069</v>
      </c>
      <c r="L314" s="1" t="s">
        <v>1616</v>
      </c>
      <c r="M314" s="102"/>
      <c r="N314" s="53"/>
      <c r="O314" s="102" t="s">
        <v>3670</v>
      </c>
      <c r="Q314" s="1"/>
      <c r="R314" s="2"/>
      <c r="T314" s="1"/>
      <c r="U314" s="3" t="s">
        <v>4445</v>
      </c>
      <c r="Y314" s="132"/>
      <c r="Z314" s="132" t="str">
        <f t="shared" si="13"/>
        <v>0</v>
      </c>
      <c r="AA314" s="372" t="str">
        <f t="shared" si="14"/>
        <v>0</v>
      </c>
      <c r="AC314" s="5"/>
    </row>
    <row r="315" spans="1:29" s="3" customFormat="1" ht="12" customHeight="1" x14ac:dyDescent="0.2">
      <c r="A315" s="1" t="s">
        <v>4446</v>
      </c>
      <c r="B315" s="2">
        <v>216</v>
      </c>
      <c r="C315" s="1" t="s">
        <v>4447</v>
      </c>
      <c r="D315" s="1" t="s">
        <v>5515</v>
      </c>
      <c r="E315" s="3" t="s">
        <v>5516</v>
      </c>
      <c r="F315" s="3">
        <v>16</v>
      </c>
      <c r="G315" s="3">
        <v>276</v>
      </c>
      <c r="H315" s="3" t="s">
        <v>1561</v>
      </c>
      <c r="I315" s="126" t="s">
        <v>1143</v>
      </c>
      <c r="J315" s="128"/>
      <c r="K315" s="4" t="s">
        <v>4069</v>
      </c>
      <c r="L315" s="1" t="s">
        <v>1616</v>
      </c>
      <c r="M315" s="102"/>
      <c r="N315" s="53"/>
      <c r="O315" s="102" t="s">
        <v>3671</v>
      </c>
      <c r="Q315" s="1"/>
      <c r="R315" s="2"/>
      <c r="T315" s="1"/>
      <c r="U315" s="3" t="s">
        <v>4445</v>
      </c>
      <c r="Y315" s="132"/>
      <c r="Z315" s="132" t="str">
        <f t="shared" si="13"/>
        <v>0</v>
      </c>
      <c r="AA315" s="372" t="str">
        <f t="shared" si="14"/>
        <v>0</v>
      </c>
      <c r="AC315" s="5"/>
    </row>
    <row r="316" spans="1:29" s="3" customFormat="1" ht="12" customHeight="1" x14ac:dyDescent="0.2">
      <c r="A316" s="1" t="s">
        <v>4446</v>
      </c>
      <c r="B316" s="2">
        <v>216</v>
      </c>
      <c r="C316" s="1" t="s">
        <v>4447</v>
      </c>
      <c r="D316" s="1" t="s">
        <v>5515</v>
      </c>
      <c r="E316" s="3" t="s">
        <v>5516</v>
      </c>
      <c r="F316" s="3">
        <v>16</v>
      </c>
      <c r="G316" s="3">
        <v>91</v>
      </c>
      <c r="H316" s="3" t="s">
        <v>1561</v>
      </c>
      <c r="I316" s="127" t="s">
        <v>3975</v>
      </c>
      <c r="J316" s="128"/>
      <c r="K316" s="4" t="s">
        <v>4069</v>
      </c>
      <c r="L316" s="1" t="s">
        <v>1616</v>
      </c>
      <c r="N316" s="53"/>
      <c r="O316" s="102"/>
      <c r="Q316" s="1"/>
      <c r="R316" s="2"/>
      <c r="T316" s="1"/>
      <c r="U316" s="3" t="s">
        <v>4445</v>
      </c>
      <c r="Y316" s="132"/>
      <c r="Z316" s="132" t="str">
        <f t="shared" si="13"/>
        <v>0</v>
      </c>
      <c r="AA316" s="372" t="str">
        <f t="shared" si="14"/>
        <v>0</v>
      </c>
      <c r="AC316" s="5"/>
    </row>
    <row r="317" spans="1:29" s="61" customFormat="1" ht="12" customHeight="1" x14ac:dyDescent="0.2">
      <c r="A317" s="63"/>
      <c r="B317" s="64"/>
      <c r="C317" s="63"/>
      <c r="D317" s="63"/>
      <c r="G317" s="95">
        <f>SUM(G314:G316)</f>
        <v>467</v>
      </c>
      <c r="I317" s="108"/>
      <c r="J317" s="65"/>
      <c r="K317" s="66"/>
      <c r="L317" s="63"/>
      <c r="N317" s="65"/>
      <c r="Q317" s="63"/>
      <c r="R317" s="64"/>
      <c r="T317" s="63"/>
      <c r="Y317" s="132"/>
      <c r="Z317" s="132" t="str">
        <f t="shared" si="13"/>
        <v>0</v>
      </c>
      <c r="AA317" s="372" t="str">
        <f t="shared" si="14"/>
        <v>0</v>
      </c>
      <c r="AC317" s="62"/>
    </row>
    <row r="318" spans="1:29" s="18" customFormat="1" ht="12" customHeight="1" x14ac:dyDescent="0.2">
      <c r="A318" s="16"/>
      <c r="B318" s="17"/>
      <c r="C318" s="16"/>
      <c r="D318" s="16"/>
      <c r="G318" s="60"/>
      <c r="I318" s="109"/>
      <c r="J318" s="58"/>
      <c r="K318" s="19"/>
      <c r="L318" s="16"/>
      <c r="N318" s="58"/>
      <c r="O318" s="59"/>
      <c r="Q318" s="16"/>
      <c r="R318" s="17"/>
      <c r="T318" s="16"/>
      <c r="Y318" s="132"/>
      <c r="Z318" s="132" t="str">
        <f t="shared" si="13"/>
        <v>0</v>
      </c>
      <c r="AA318" s="372" t="str">
        <f t="shared" si="14"/>
        <v>0</v>
      </c>
      <c r="AC318" s="20"/>
    </row>
    <row r="319" spans="1:29" s="3" customFormat="1" ht="12" customHeight="1" x14ac:dyDescent="0.2">
      <c r="A319" s="1" t="s">
        <v>4444</v>
      </c>
      <c r="B319" s="2">
        <v>1</v>
      </c>
      <c r="C319" s="1" t="s">
        <v>4038</v>
      </c>
      <c r="D319" s="1" t="s">
        <v>4449</v>
      </c>
      <c r="E319" s="3" t="s">
        <v>5516</v>
      </c>
      <c r="F319" s="3">
        <v>8</v>
      </c>
      <c r="G319" s="3">
        <v>100</v>
      </c>
      <c r="H319" s="3" t="s">
        <v>1561</v>
      </c>
      <c r="I319" s="129" t="s">
        <v>3423</v>
      </c>
      <c r="J319" s="128"/>
      <c r="K319" s="4" t="s">
        <v>4069</v>
      </c>
      <c r="L319" s="1" t="s">
        <v>1616</v>
      </c>
      <c r="N319" s="53"/>
      <c r="O319" s="102"/>
      <c r="Q319" s="1"/>
      <c r="R319" s="2"/>
      <c r="T319" s="1"/>
      <c r="U319" s="3" t="s">
        <v>4445</v>
      </c>
      <c r="Y319" s="132"/>
      <c r="Z319" s="132" t="str">
        <f t="shared" si="13"/>
        <v>0</v>
      </c>
      <c r="AA319" s="372" t="str">
        <f t="shared" si="14"/>
        <v>0</v>
      </c>
      <c r="AC319" s="5"/>
    </row>
    <row r="320" spans="1:29" s="3" customFormat="1" ht="12" customHeight="1" x14ac:dyDescent="0.2">
      <c r="A320" s="1" t="s">
        <v>4446</v>
      </c>
      <c r="B320" s="2">
        <v>216</v>
      </c>
      <c r="C320" s="1" t="s">
        <v>4447</v>
      </c>
      <c r="D320" s="1" t="s">
        <v>4449</v>
      </c>
      <c r="E320" s="3" t="s">
        <v>5516</v>
      </c>
      <c r="F320" s="3">
        <v>8</v>
      </c>
      <c r="G320" s="3">
        <v>276</v>
      </c>
      <c r="H320" s="3" t="s">
        <v>1561</v>
      </c>
      <c r="I320" s="126" t="s">
        <v>1143</v>
      </c>
      <c r="J320" s="128"/>
      <c r="K320" s="4" t="s">
        <v>4069</v>
      </c>
      <c r="L320" s="1" t="s">
        <v>1616</v>
      </c>
      <c r="M320" s="102"/>
      <c r="N320" s="53"/>
      <c r="O320" s="102" t="s">
        <v>3661</v>
      </c>
      <c r="Q320" s="1"/>
      <c r="R320" s="2"/>
      <c r="T320" s="1"/>
      <c r="U320" s="3" t="s">
        <v>4445</v>
      </c>
      <c r="Y320" s="132"/>
      <c r="Z320" s="132" t="str">
        <f t="shared" si="13"/>
        <v>0</v>
      </c>
      <c r="AA320" s="372" t="str">
        <f t="shared" si="14"/>
        <v>0</v>
      </c>
      <c r="AC320" s="5"/>
    </row>
    <row r="321" spans="1:29" s="3" customFormat="1" ht="12" customHeight="1" x14ac:dyDescent="0.2">
      <c r="A321" s="1" t="s">
        <v>4446</v>
      </c>
      <c r="B321" s="2">
        <v>216</v>
      </c>
      <c r="C321" s="1" t="s">
        <v>4447</v>
      </c>
      <c r="D321" s="1" t="s">
        <v>4449</v>
      </c>
      <c r="E321" s="3" t="s">
        <v>5516</v>
      </c>
      <c r="F321" s="3">
        <v>8</v>
      </c>
      <c r="G321" s="3">
        <v>91</v>
      </c>
      <c r="H321" s="3" t="s">
        <v>1561</v>
      </c>
      <c r="I321" s="127" t="s">
        <v>3975</v>
      </c>
      <c r="J321" s="128"/>
      <c r="K321" s="4" t="s">
        <v>4069</v>
      </c>
      <c r="L321" s="1" t="s">
        <v>1616</v>
      </c>
      <c r="N321" s="53"/>
      <c r="O321" s="102"/>
      <c r="Q321" s="1"/>
      <c r="R321" s="2"/>
      <c r="T321" s="1"/>
      <c r="U321" s="3" t="s">
        <v>4445</v>
      </c>
      <c r="Y321" s="132"/>
      <c r="Z321" s="132" t="str">
        <f t="shared" si="13"/>
        <v>0</v>
      </c>
      <c r="AA321" s="372" t="str">
        <f t="shared" si="14"/>
        <v>0</v>
      </c>
      <c r="AC321" s="5"/>
    </row>
    <row r="322" spans="1:29" s="18" customFormat="1" ht="12" customHeight="1" x14ac:dyDescent="0.2">
      <c r="A322" s="16"/>
      <c r="B322" s="17"/>
      <c r="C322" s="16"/>
      <c r="D322" s="16"/>
      <c r="G322" s="67"/>
      <c r="I322" s="107"/>
      <c r="J322" s="58"/>
      <c r="K322" s="19"/>
      <c r="L322" s="16"/>
      <c r="N322" s="58"/>
      <c r="O322" s="59"/>
      <c r="Q322" s="16"/>
      <c r="R322" s="17"/>
      <c r="T322" s="16"/>
      <c r="Y322" s="132"/>
      <c r="Z322" s="132" t="str">
        <f t="shared" si="13"/>
        <v>0</v>
      </c>
      <c r="AA322" s="372" t="str">
        <f t="shared" si="14"/>
        <v>0</v>
      </c>
      <c r="AC322" s="20"/>
    </row>
    <row r="323" spans="1:29" s="36" customFormat="1" ht="12" customHeight="1" thickBot="1" x14ac:dyDescent="0.25">
      <c r="A323" s="34"/>
      <c r="B323" s="35"/>
      <c r="C323" s="34"/>
      <c r="D323" s="34"/>
      <c r="G323" s="43">
        <f>SUM(G319:G322)</f>
        <v>467</v>
      </c>
      <c r="I323" s="37"/>
      <c r="J323" s="55"/>
      <c r="K323" s="38"/>
      <c r="L323" s="34"/>
      <c r="N323" s="55"/>
      <c r="Q323" s="34"/>
      <c r="R323" s="35"/>
      <c r="T323" s="34"/>
      <c r="Y323" s="132"/>
      <c r="Z323" s="132" t="str">
        <f t="shared" si="13"/>
        <v>0</v>
      </c>
      <c r="AA323" s="372" t="str">
        <f t="shared" si="14"/>
        <v>0</v>
      </c>
      <c r="AC323" s="39"/>
    </row>
    <row r="324" spans="1:29" s="3" customFormat="1" ht="12" customHeight="1" x14ac:dyDescent="0.2">
      <c r="A324" s="1"/>
      <c r="B324" s="2"/>
      <c r="C324" s="26" t="s">
        <v>3030</v>
      </c>
      <c r="D324" s="1"/>
      <c r="J324" s="53"/>
      <c r="K324" s="4"/>
      <c r="L324" s="1"/>
      <c r="N324" s="53"/>
      <c r="O324" s="57"/>
      <c r="Q324" s="1"/>
      <c r="R324" s="2"/>
      <c r="T324" s="1"/>
      <c r="Y324" s="132"/>
      <c r="Z324" s="132" t="str">
        <f t="shared" si="13"/>
        <v>0</v>
      </c>
      <c r="AA324" s="372" t="str">
        <f t="shared" si="14"/>
        <v>0</v>
      </c>
    </row>
    <row r="325" spans="1:29" s="3" customFormat="1" ht="12" customHeight="1" x14ac:dyDescent="0.2">
      <c r="A325" s="1"/>
      <c r="B325" s="2"/>
      <c r="C325" s="1"/>
      <c r="D325" s="1"/>
      <c r="I325" s="4"/>
      <c r="J325" s="23"/>
      <c r="K325" s="4"/>
      <c r="L325" s="1"/>
      <c r="N325" s="23"/>
      <c r="O325" s="52"/>
      <c r="Q325" s="1"/>
      <c r="R325" s="2"/>
      <c r="S325" s="57"/>
      <c r="T325" s="1"/>
      <c r="Y325" s="132"/>
      <c r="Z325" s="132" t="str">
        <f t="shared" si="13"/>
        <v>0</v>
      </c>
      <c r="AA325" s="372" t="str">
        <f t="shared" si="14"/>
        <v>0</v>
      </c>
      <c r="AC325" s="5"/>
    </row>
    <row r="326" spans="1:29" s="3" customFormat="1" ht="12" customHeight="1" x14ac:dyDescent="0.2">
      <c r="A326" s="1" t="s">
        <v>4388</v>
      </c>
      <c r="B326" s="2">
        <v>20.85</v>
      </c>
      <c r="C326" s="1" t="s">
        <v>4381</v>
      </c>
      <c r="D326" s="1" t="s">
        <v>5515</v>
      </c>
      <c r="E326" s="3" t="s">
        <v>5516</v>
      </c>
      <c r="F326" s="3">
        <v>16</v>
      </c>
      <c r="G326" s="3">
        <v>22</v>
      </c>
      <c r="H326" s="3" t="s">
        <v>1561</v>
      </c>
      <c r="I326" s="4" t="s">
        <v>5016</v>
      </c>
      <c r="J326" s="21" t="s">
        <v>3005</v>
      </c>
      <c r="K326" s="4" t="s">
        <v>1615</v>
      </c>
      <c r="L326" s="1" t="s">
        <v>1616</v>
      </c>
      <c r="M326" s="52" t="s">
        <v>4379</v>
      </c>
      <c r="N326" s="23" t="s">
        <v>3005</v>
      </c>
      <c r="O326" s="52" t="s">
        <v>5020</v>
      </c>
      <c r="P326" s="3">
        <v>22</v>
      </c>
      <c r="Q326" s="1" t="s">
        <v>5523</v>
      </c>
      <c r="R326" s="2">
        <v>0</v>
      </c>
      <c r="S326" s="137">
        <v>23598</v>
      </c>
      <c r="T326" s="1" t="s">
        <v>1141</v>
      </c>
      <c r="U326" s="3" t="s">
        <v>4386</v>
      </c>
      <c r="V326" s="3" t="s">
        <v>4386</v>
      </c>
      <c r="W326" s="3" t="s">
        <v>5041</v>
      </c>
      <c r="X326" s="3" t="s">
        <v>3978</v>
      </c>
      <c r="Y326" s="132">
        <f t="shared" si="12"/>
        <v>704</v>
      </c>
      <c r="Z326" s="132" t="str">
        <f t="shared" si="13"/>
        <v>0</v>
      </c>
      <c r="AA326" s="372">
        <f t="shared" si="14"/>
        <v>704</v>
      </c>
      <c r="AC326" s="5"/>
    </row>
    <row r="327" spans="1:29" s="3" customFormat="1" ht="12" customHeight="1" x14ac:dyDescent="0.2">
      <c r="A327" s="1" t="s">
        <v>4388</v>
      </c>
      <c r="B327" s="2">
        <v>20.85</v>
      </c>
      <c r="C327" s="1" t="s">
        <v>4381</v>
      </c>
      <c r="D327" s="1" t="s">
        <v>5515</v>
      </c>
      <c r="E327" s="3" t="s">
        <v>5516</v>
      </c>
      <c r="F327" s="3">
        <v>16</v>
      </c>
      <c r="G327" s="3">
        <v>5</v>
      </c>
      <c r="H327" s="3" t="s">
        <v>1561</v>
      </c>
      <c r="I327" s="4" t="s">
        <v>5016</v>
      </c>
      <c r="J327" s="21" t="s">
        <v>3005</v>
      </c>
      <c r="K327" s="4" t="s">
        <v>1615</v>
      </c>
      <c r="L327" s="1" t="s">
        <v>1616</v>
      </c>
      <c r="M327" s="3" t="s">
        <v>4384</v>
      </c>
      <c r="N327" s="23" t="s">
        <v>3005</v>
      </c>
      <c r="P327" s="3">
        <v>5</v>
      </c>
      <c r="Q327" s="1" t="s">
        <v>5528</v>
      </c>
      <c r="R327" s="2">
        <v>23.7</v>
      </c>
      <c r="S327" s="137">
        <v>23594</v>
      </c>
      <c r="T327" s="1" t="s">
        <v>4385</v>
      </c>
      <c r="U327" s="3" t="s">
        <v>4386</v>
      </c>
      <c r="V327" s="3" t="s">
        <v>4386</v>
      </c>
      <c r="W327" s="3" t="s">
        <v>5041</v>
      </c>
      <c r="X327" s="3" t="s">
        <v>3978</v>
      </c>
      <c r="Y327" s="132">
        <f t="shared" ref="Y327:Y363" si="15">F327*G327*2</f>
        <v>160</v>
      </c>
      <c r="Z327" s="132" t="str">
        <f t="shared" ref="Z327:Z363" si="16">IF(X327="N",Y327,"0")</f>
        <v>0</v>
      </c>
      <c r="AA327" s="372">
        <f t="shared" ref="AA327:AA363" si="17">IF(X327="P",Y327,"0")</f>
        <v>160</v>
      </c>
      <c r="AC327" s="5"/>
    </row>
    <row r="328" spans="1:29" s="3" customFormat="1" ht="12" customHeight="1" x14ac:dyDescent="0.2">
      <c r="A328" s="1" t="s">
        <v>4388</v>
      </c>
      <c r="B328" s="2">
        <v>20.85</v>
      </c>
      <c r="C328" s="1" t="s">
        <v>4381</v>
      </c>
      <c r="D328" s="1" t="s">
        <v>5515</v>
      </c>
      <c r="E328" s="3" t="s">
        <v>5516</v>
      </c>
      <c r="F328" s="3">
        <v>16</v>
      </c>
      <c r="G328" s="3">
        <v>6</v>
      </c>
      <c r="H328" s="3" t="s">
        <v>1561</v>
      </c>
      <c r="I328" s="4" t="s">
        <v>5016</v>
      </c>
      <c r="J328" s="21" t="s">
        <v>3005</v>
      </c>
      <c r="K328" s="4" t="s">
        <v>1615</v>
      </c>
      <c r="L328" s="1" t="s">
        <v>1616</v>
      </c>
      <c r="M328" s="3" t="s">
        <v>4384</v>
      </c>
      <c r="N328" s="23" t="s">
        <v>3005</v>
      </c>
      <c r="P328" s="3">
        <v>6</v>
      </c>
      <c r="Q328" s="1" t="s">
        <v>4052</v>
      </c>
      <c r="R328" s="2">
        <v>34.65</v>
      </c>
      <c r="S328" s="137">
        <v>23594</v>
      </c>
      <c r="T328" s="1" t="s">
        <v>4387</v>
      </c>
      <c r="U328" s="3" t="s">
        <v>4386</v>
      </c>
      <c r="V328" s="3" t="s">
        <v>4386</v>
      </c>
      <c r="W328" s="3" t="s">
        <v>5041</v>
      </c>
      <c r="X328" s="3" t="s">
        <v>3978</v>
      </c>
      <c r="Y328" s="132">
        <f t="shared" si="15"/>
        <v>192</v>
      </c>
      <c r="Z328" s="132" t="str">
        <f t="shared" si="16"/>
        <v>0</v>
      </c>
      <c r="AA328" s="372">
        <f t="shared" si="17"/>
        <v>192</v>
      </c>
      <c r="AC328" s="5"/>
    </row>
    <row r="329" spans="1:29" s="3" customFormat="1" ht="12" customHeight="1" x14ac:dyDescent="0.2">
      <c r="A329" s="1" t="s">
        <v>4388</v>
      </c>
      <c r="B329" s="2">
        <v>20.85</v>
      </c>
      <c r="C329" s="1" t="s">
        <v>4381</v>
      </c>
      <c r="D329" s="1" t="s">
        <v>5515</v>
      </c>
      <c r="E329" s="3" t="s">
        <v>5516</v>
      </c>
      <c r="F329" s="3">
        <v>16</v>
      </c>
      <c r="G329" s="3">
        <v>7</v>
      </c>
      <c r="H329" s="3" t="s">
        <v>1561</v>
      </c>
      <c r="I329" s="4" t="s">
        <v>5016</v>
      </c>
      <c r="J329" s="21" t="s">
        <v>3005</v>
      </c>
      <c r="K329" s="4" t="s">
        <v>1615</v>
      </c>
      <c r="L329" s="1" t="s">
        <v>1616</v>
      </c>
      <c r="M329" s="3" t="s">
        <v>4389</v>
      </c>
      <c r="N329" s="23" t="s">
        <v>3005</v>
      </c>
      <c r="P329" s="3">
        <v>7</v>
      </c>
      <c r="Q329" s="1" t="s">
        <v>5514</v>
      </c>
      <c r="R329" s="2">
        <v>28.75</v>
      </c>
      <c r="S329" s="137">
        <v>23595</v>
      </c>
      <c r="T329" s="1" t="s">
        <v>4390</v>
      </c>
      <c r="U329" s="3" t="s">
        <v>4386</v>
      </c>
      <c r="V329" s="3" t="s">
        <v>4386</v>
      </c>
      <c r="W329" s="3" t="s">
        <v>5041</v>
      </c>
      <c r="X329" s="3" t="s">
        <v>3978</v>
      </c>
      <c r="Y329" s="132">
        <f t="shared" si="15"/>
        <v>224</v>
      </c>
      <c r="Z329" s="132" t="str">
        <f t="shared" si="16"/>
        <v>0</v>
      </c>
      <c r="AA329" s="372">
        <f t="shared" si="17"/>
        <v>224</v>
      </c>
      <c r="AC329" s="5"/>
    </row>
    <row r="330" spans="1:29" s="70" customFormat="1" ht="12" customHeight="1" x14ac:dyDescent="0.2">
      <c r="A330" s="68" t="s">
        <v>4388</v>
      </c>
      <c r="B330" s="69">
        <v>20.85</v>
      </c>
      <c r="C330" s="68" t="s">
        <v>4381</v>
      </c>
      <c r="D330" s="68" t="s">
        <v>5515</v>
      </c>
      <c r="E330" s="70" t="s">
        <v>5516</v>
      </c>
      <c r="F330" s="70">
        <v>16</v>
      </c>
      <c r="G330" s="70">
        <v>6</v>
      </c>
      <c r="H330" s="70" t="s">
        <v>1561</v>
      </c>
      <c r="I330" s="73" t="s">
        <v>5016</v>
      </c>
      <c r="J330" s="173" t="s">
        <v>3005</v>
      </c>
      <c r="K330" s="73" t="s">
        <v>1615</v>
      </c>
      <c r="L330" s="68" t="s">
        <v>1616</v>
      </c>
      <c r="M330" s="70" t="s">
        <v>4389</v>
      </c>
      <c r="N330" s="174" t="s">
        <v>3005</v>
      </c>
      <c r="P330" s="70">
        <v>6</v>
      </c>
      <c r="Q330" s="68" t="s">
        <v>5523</v>
      </c>
      <c r="R330" s="69">
        <v>31.9</v>
      </c>
      <c r="S330" s="175">
        <v>23595</v>
      </c>
      <c r="T330" s="68" t="s">
        <v>4391</v>
      </c>
      <c r="U330" s="70" t="s">
        <v>4386</v>
      </c>
      <c r="V330" s="70" t="s">
        <v>4386</v>
      </c>
      <c r="W330" s="70" t="s">
        <v>5041</v>
      </c>
      <c r="X330" s="70" t="s">
        <v>3978</v>
      </c>
      <c r="Y330" s="132">
        <f t="shared" si="15"/>
        <v>192</v>
      </c>
      <c r="Z330" s="132" t="str">
        <f t="shared" si="16"/>
        <v>0</v>
      </c>
      <c r="AA330" s="372">
        <f t="shared" si="17"/>
        <v>192</v>
      </c>
      <c r="AC330" s="74"/>
    </row>
    <row r="331" spans="1:29" s="105" customFormat="1" ht="12" customHeight="1" x14ac:dyDescent="0.2">
      <c r="A331" s="103"/>
      <c r="B331" s="104"/>
      <c r="C331" s="103"/>
      <c r="D331" s="103"/>
      <c r="I331" s="178"/>
      <c r="J331" s="179"/>
      <c r="K331" s="178"/>
      <c r="L331" s="103"/>
      <c r="N331" s="145"/>
      <c r="Q331" s="103"/>
      <c r="R331" s="104"/>
      <c r="S331" s="180"/>
      <c r="T331" s="103"/>
      <c r="Y331" s="132">
        <f t="shared" si="15"/>
        <v>0</v>
      </c>
      <c r="Z331" s="132" t="str">
        <f t="shared" si="16"/>
        <v>0</v>
      </c>
      <c r="AA331" s="372" t="str">
        <f t="shared" si="17"/>
        <v>0</v>
      </c>
      <c r="AC331" s="106"/>
    </row>
    <row r="332" spans="1:29" s="3" customFormat="1" ht="12" customHeight="1" x14ac:dyDescent="0.2">
      <c r="A332" s="1" t="s">
        <v>4388</v>
      </c>
      <c r="B332" s="2">
        <v>20.85</v>
      </c>
      <c r="C332" s="1" t="s">
        <v>4381</v>
      </c>
      <c r="D332" s="176" t="s">
        <v>4449</v>
      </c>
      <c r="E332" s="177" t="s">
        <v>5516</v>
      </c>
      <c r="F332" s="177">
        <v>8</v>
      </c>
      <c r="G332" s="3">
        <v>5</v>
      </c>
      <c r="H332" s="3" t="s">
        <v>1561</v>
      </c>
      <c r="I332" s="4" t="s">
        <v>5016</v>
      </c>
      <c r="J332" s="21" t="s">
        <v>3005</v>
      </c>
      <c r="K332" s="4" t="s">
        <v>1615</v>
      </c>
      <c r="L332" s="1" t="s">
        <v>1616</v>
      </c>
      <c r="M332" s="3" t="s">
        <v>4384</v>
      </c>
      <c r="N332" s="23" t="s">
        <v>3005</v>
      </c>
      <c r="P332" s="3">
        <v>5</v>
      </c>
      <c r="Q332" s="1" t="s">
        <v>5528</v>
      </c>
      <c r="R332" s="2">
        <v>23.7</v>
      </c>
      <c r="S332" s="137">
        <v>23594</v>
      </c>
      <c r="T332" s="1" t="s">
        <v>4385</v>
      </c>
      <c r="U332" s="3" t="s">
        <v>4386</v>
      </c>
      <c r="V332" s="3" t="s">
        <v>4386</v>
      </c>
      <c r="W332" s="3" t="s">
        <v>5041</v>
      </c>
      <c r="X332" s="3" t="s">
        <v>3978</v>
      </c>
      <c r="Y332" s="132">
        <f t="shared" si="15"/>
        <v>80</v>
      </c>
      <c r="Z332" s="132" t="str">
        <f t="shared" si="16"/>
        <v>0</v>
      </c>
      <c r="AA332" s="372">
        <f t="shared" si="17"/>
        <v>80</v>
      </c>
      <c r="AC332" s="5"/>
    </row>
    <row r="333" spans="1:29" s="3" customFormat="1" ht="12" customHeight="1" x14ac:dyDescent="0.2">
      <c r="A333" s="1" t="s">
        <v>4388</v>
      </c>
      <c r="B333" s="2">
        <v>20.85</v>
      </c>
      <c r="C333" s="1" t="s">
        <v>4381</v>
      </c>
      <c r="D333" s="176" t="s">
        <v>4449</v>
      </c>
      <c r="E333" s="177" t="s">
        <v>5516</v>
      </c>
      <c r="F333" s="177">
        <v>8</v>
      </c>
      <c r="G333" s="3">
        <v>6</v>
      </c>
      <c r="H333" s="3" t="s">
        <v>1561</v>
      </c>
      <c r="I333" s="4" t="s">
        <v>5016</v>
      </c>
      <c r="J333" s="21" t="s">
        <v>3005</v>
      </c>
      <c r="K333" s="4" t="s">
        <v>1615</v>
      </c>
      <c r="L333" s="1" t="s">
        <v>1616</v>
      </c>
      <c r="M333" s="3" t="s">
        <v>4384</v>
      </c>
      <c r="N333" s="23" t="s">
        <v>3005</v>
      </c>
      <c r="P333" s="3">
        <v>6</v>
      </c>
      <c r="Q333" s="1" t="s">
        <v>4052</v>
      </c>
      <c r="R333" s="2">
        <v>34.65</v>
      </c>
      <c r="S333" s="137">
        <v>23594</v>
      </c>
      <c r="T333" s="1" t="s">
        <v>4387</v>
      </c>
      <c r="U333" s="3" t="s">
        <v>4386</v>
      </c>
      <c r="V333" s="3" t="s">
        <v>4386</v>
      </c>
      <c r="W333" s="3" t="s">
        <v>5041</v>
      </c>
      <c r="X333" s="3" t="s">
        <v>3978</v>
      </c>
      <c r="Y333" s="132">
        <f t="shared" si="15"/>
        <v>96</v>
      </c>
      <c r="Z333" s="132" t="str">
        <f t="shared" si="16"/>
        <v>0</v>
      </c>
      <c r="AA333" s="372">
        <f t="shared" si="17"/>
        <v>96</v>
      </c>
      <c r="AC333" s="5"/>
    </row>
    <row r="334" spans="1:29" s="3" customFormat="1" ht="12" customHeight="1" x14ac:dyDescent="0.2">
      <c r="A334" s="1" t="s">
        <v>4388</v>
      </c>
      <c r="B334" s="2">
        <v>20.85</v>
      </c>
      <c r="C334" s="1" t="s">
        <v>4381</v>
      </c>
      <c r="D334" s="176" t="s">
        <v>4449</v>
      </c>
      <c r="E334" s="177" t="s">
        <v>5516</v>
      </c>
      <c r="F334" s="177">
        <v>8</v>
      </c>
      <c r="G334" s="3">
        <v>7</v>
      </c>
      <c r="H334" s="3" t="s">
        <v>1561</v>
      </c>
      <c r="I334" s="4" t="s">
        <v>5016</v>
      </c>
      <c r="J334" s="21" t="s">
        <v>3005</v>
      </c>
      <c r="K334" s="4" t="s">
        <v>1615</v>
      </c>
      <c r="L334" s="1" t="s">
        <v>1616</v>
      </c>
      <c r="M334" s="3" t="s">
        <v>4389</v>
      </c>
      <c r="N334" s="23" t="s">
        <v>3005</v>
      </c>
      <c r="P334" s="3">
        <v>7</v>
      </c>
      <c r="Q334" s="1" t="s">
        <v>5514</v>
      </c>
      <c r="R334" s="2">
        <v>28.75</v>
      </c>
      <c r="S334" s="137">
        <v>23595</v>
      </c>
      <c r="T334" s="1" t="s">
        <v>4390</v>
      </c>
      <c r="U334" s="3" t="s">
        <v>4386</v>
      </c>
      <c r="V334" s="3" t="s">
        <v>4386</v>
      </c>
      <c r="W334" s="3" t="s">
        <v>5041</v>
      </c>
      <c r="X334" s="3" t="s">
        <v>3978</v>
      </c>
      <c r="Y334" s="132">
        <f t="shared" si="15"/>
        <v>112</v>
      </c>
      <c r="Z334" s="132" t="str">
        <f t="shared" si="16"/>
        <v>0</v>
      </c>
      <c r="AA334" s="372">
        <f t="shared" si="17"/>
        <v>112</v>
      </c>
      <c r="AC334" s="5"/>
    </row>
    <row r="335" spans="1:29" s="3" customFormat="1" ht="12" customHeight="1" x14ac:dyDescent="0.2">
      <c r="A335" s="1" t="s">
        <v>4388</v>
      </c>
      <c r="B335" s="2">
        <v>20.85</v>
      </c>
      <c r="C335" s="1" t="s">
        <v>4381</v>
      </c>
      <c r="D335" s="176" t="s">
        <v>4449</v>
      </c>
      <c r="E335" s="177" t="s">
        <v>5516</v>
      </c>
      <c r="F335" s="177">
        <v>8</v>
      </c>
      <c r="G335" s="3">
        <v>6</v>
      </c>
      <c r="H335" s="3" t="s">
        <v>1561</v>
      </c>
      <c r="I335" s="4" t="s">
        <v>5016</v>
      </c>
      <c r="J335" s="21" t="s">
        <v>3005</v>
      </c>
      <c r="K335" s="4" t="s">
        <v>1615</v>
      </c>
      <c r="L335" s="1" t="s">
        <v>1616</v>
      </c>
      <c r="M335" s="3" t="s">
        <v>4389</v>
      </c>
      <c r="N335" s="23" t="s">
        <v>3005</v>
      </c>
      <c r="P335" s="3">
        <v>6</v>
      </c>
      <c r="Q335" s="1" t="s">
        <v>5523</v>
      </c>
      <c r="R335" s="2">
        <v>31.9</v>
      </c>
      <c r="S335" s="137">
        <v>23595</v>
      </c>
      <c r="T335" s="1" t="s">
        <v>4391</v>
      </c>
      <c r="U335" s="3" t="s">
        <v>4386</v>
      </c>
      <c r="V335" s="3" t="s">
        <v>4386</v>
      </c>
      <c r="W335" s="3" t="s">
        <v>5041</v>
      </c>
      <c r="X335" s="3" t="s">
        <v>3978</v>
      </c>
      <c r="Y335" s="132">
        <f t="shared" si="15"/>
        <v>96</v>
      </c>
      <c r="Z335" s="132" t="str">
        <f t="shared" si="16"/>
        <v>0</v>
      </c>
      <c r="AA335" s="372">
        <f t="shared" si="17"/>
        <v>96</v>
      </c>
      <c r="AC335" s="5"/>
    </row>
    <row r="336" spans="1:29" s="3" customFormat="1" ht="12" customHeight="1" x14ac:dyDescent="0.2">
      <c r="A336" s="1" t="s">
        <v>4388</v>
      </c>
      <c r="B336" s="2">
        <v>20.85</v>
      </c>
      <c r="C336" s="1" t="s">
        <v>4381</v>
      </c>
      <c r="D336" s="176" t="s">
        <v>4449</v>
      </c>
      <c r="E336" s="177" t="s">
        <v>5516</v>
      </c>
      <c r="F336" s="177">
        <v>8</v>
      </c>
      <c r="G336" s="3">
        <v>22</v>
      </c>
      <c r="H336" s="3" t="s">
        <v>1561</v>
      </c>
      <c r="I336" s="4" t="s">
        <v>5016</v>
      </c>
      <c r="J336" s="21" t="s">
        <v>3005</v>
      </c>
      <c r="K336" s="4" t="s">
        <v>1615</v>
      </c>
      <c r="L336" s="1" t="s">
        <v>1616</v>
      </c>
      <c r="M336" s="3" t="s">
        <v>4199</v>
      </c>
      <c r="N336" s="23" t="s">
        <v>3005</v>
      </c>
      <c r="O336" s="3" t="s">
        <v>4997</v>
      </c>
      <c r="P336" s="3">
        <v>22</v>
      </c>
      <c r="Q336" s="1" t="s">
        <v>5514</v>
      </c>
      <c r="R336" s="2">
        <v>16.8</v>
      </c>
      <c r="S336" s="137" t="s">
        <v>3977</v>
      </c>
      <c r="T336" s="1" t="s">
        <v>4450</v>
      </c>
      <c r="U336" s="3" t="s">
        <v>4386</v>
      </c>
      <c r="V336" s="3" t="s">
        <v>4386</v>
      </c>
      <c r="W336" s="3" t="s">
        <v>5041</v>
      </c>
      <c r="X336" s="3" t="s">
        <v>3978</v>
      </c>
      <c r="Y336" s="132">
        <f t="shared" si="15"/>
        <v>352</v>
      </c>
      <c r="Z336" s="132" t="str">
        <f t="shared" si="16"/>
        <v>0</v>
      </c>
      <c r="AA336" s="372">
        <f t="shared" si="17"/>
        <v>352</v>
      </c>
      <c r="AC336" s="5"/>
    </row>
    <row r="337" spans="1:29" s="3" customFormat="1" ht="12" customHeight="1" x14ac:dyDescent="0.2">
      <c r="A337" s="1"/>
      <c r="B337" s="2"/>
      <c r="C337" s="1"/>
      <c r="D337" s="1"/>
      <c r="I337" s="4"/>
      <c r="J337" s="23"/>
      <c r="K337" s="4"/>
      <c r="L337" s="1"/>
      <c r="N337" s="23"/>
      <c r="P337" s="44"/>
      <c r="Q337" s="1"/>
      <c r="R337" s="2"/>
      <c r="S337" s="57"/>
      <c r="T337" s="1"/>
      <c r="Y337" s="132"/>
      <c r="Z337" s="132" t="str">
        <f t="shared" si="16"/>
        <v>0</v>
      </c>
      <c r="AA337" s="372" t="str">
        <f t="shared" si="17"/>
        <v>0</v>
      </c>
      <c r="AC337" s="5"/>
    </row>
    <row r="338" spans="1:29" s="36" customFormat="1" ht="12" customHeight="1" thickBot="1" x14ac:dyDescent="0.25">
      <c r="A338" s="34"/>
      <c r="B338" s="35"/>
      <c r="C338" s="34"/>
      <c r="D338" s="34"/>
      <c r="G338" s="41">
        <f>SUM(G326:G337)</f>
        <v>92</v>
      </c>
      <c r="J338" s="55"/>
      <c r="K338" s="38"/>
      <c r="L338" s="34"/>
      <c r="M338" s="41">
        <f>G338-P338</f>
        <v>0</v>
      </c>
      <c r="N338" s="55"/>
      <c r="P338" s="41">
        <f>SUM(P326:P337)</f>
        <v>92</v>
      </c>
      <c r="Q338" s="34"/>
      <c r="R338" s="35"/>
      <c r="T338" s="34"/>
      <c r="Y338" s="132"/>
      <c r="Z338" s="132" t="str">
        <f t="shared" si="16"/>
        <v>0</v>
      </c>
      <c r="AA338" s="372" t="str">
        <f t="shared" si="17"/>
        <v>0</v>
      </c>
    </row>
    <row r="339" spans="1:29" ht="12" customHeight="1" x14ac:dyDescent="0.2">
      <c r="C339" s="50" t="s">
        <v>3032</v>
      </c>
      <c r="J339" s="7"/>
      <c r="Y339" s="132"/>
      <c r="Z339" s="132" t="str">
        <f t="shared" si="16"/>
        <v>0</v>
      </c>
      <c r="AA339" s="372" t="str">
        <f t="shared" si="17"/>
        <v>0</v>
      </c>
    </row>
    <row r="340" spans="1:29" s="18" customFormat="1" ht="12" customHeight="1" x14ac:dyDescent="0.2">
      <c r="A340" s="16"/>
      <c r="B340" s="17"/>
      <c r="C340" s="16"/>
      <c r="D340" s="16"/>
      <c r="I340" s="96"/>
      <c r="J340" s="58"/>
      <c r="K340" s="46"/>
      <c r="L340" s="16"/>
      <c r="N340" s="58"/>
      <c r="Y340" s="132"/>
      <c r="Z340" s="132" t="str">
        <f t="shared" si="16"/>
        <v>0</v>
      </c>
      <c r="AA340" s="372" t="str">
        <f t="shared" si="17"/>
        <v>0</v>
      </c>
    </row>
    <row r="341" spans="1:29" s="3" customFormat="1" ht="12" customHeight="1" x14ac:dyDescent="0.2">
      <c r="A341" s="1" t="s">
        <v>4378</v>
      </c>
      <c r="B341" s="2">
        <v>0</v>
      </c>
      <c r="C341" s="1" t="s">
        <v>5528</v>
      </c>
      <c r="D341" s="1" t="s">
        <v>5515</v>
      </c>
      <c r="E341" s="3" t="s">
        <v>5516</v>
      </c>
      <c r="F341" s="3">
        <v>16</v>
      </c>
      <c r="G341" s="3">
        <v>50</v>
      </c>
      <c r="H341" s="3" t="s">
        <v>1561</v>
      </c>
      <c r="J341" s="128"/>
      <c r="K341" s="4" t="s">
        <v>4379</v>
      </c>
      <c r="L341" s="1" t="s">
        <v>1616</v>
      </c>
      <c r="M341" s="3" t="s">
        <v>4379</v>
      </c>
      <c r="N341" s="141"/>
      <c r="P341" s="3">
        <v>50</v>
      </c>
      <c r="Q341" s="1" t="s">
        <v>5528</v>
      </c>
      <c r="R341" s="2">
        <v>0</v>
      </c>
      <c r="T341" s="1" t="s">
        <v>4380</v>
      </c>
      <c r="Y341" s="132"/>
      <c r="Z341" s="132" t="str">
        <f t="shared" si="16"/>
        <v>0</v>
      </c>
      <c r="AA341" s="372" t="str">
        <f t="shared" si="17"/>
        <v>0</v>
      </c>
      <c r="AC341" s="5"/>
    </row>
    <row r="342" spans="1:29" s="3" customFormat="1" ht="12" customHeight="1" x14ac:dyDescent="0.2">
      <c r="A342" s="1" t="s">
        <v>3960</v>
      </c>
      <c r="B342" s="2">
        <v>0</v>
      </c>
      <c r="C342" s="1" t="s">
        <v>5528</v>
      </c>
      <c r="D342" s="1" t="s">
        <v>4449</v>
      </c>
      <c r="E342" s="3" t="s">
        <v>5516</v>
      </c>
      <c r="F342" s="3">
        <v>8</v>
      </c>
      <c r="G342" s="3">
        <v>50</v>
      </c>
      <c r="H342" s="3" t="s">
        <v>1561</v>
      </c>
      <c r="J342" s="128"/>
      <c r="K342" s="4" t="s">
        <v>4379</v>
      </c>
      <c r="L342" s="1" t="s">
        <v>1616</v>
      </c>
      <c r="M342" s="3" t="s">
        <v>4379</v>
      </c>
      <c r="N342" s="141"/>
      <c r="P342" s="3">
        <v>50</v>
      </c>
      <c r="Q342" s="1" t="s">
        <v>5528</v>
      </c>
      <c r="R342" s="2">
        <v>0</v>
      </c>
      <c r="T342" s="1" t="s">
        <v>3961</v>
      </c>
      <c r="Y342" s="132"/>
      <c r="Z342" s="132" t="str">
        <f t="shared" si="16"/>
        <v>0</v>
      </c>
      <c r="AA342" s="372" t="str">
        <f t="shared" si="17"/>
        <v>0</v>
      </c>
      <c r="AC342" s="5"/>
    </row>
    <row r="343" spans="1:29" s="18" customFormat="1" ht="12" customHeight="1" x14ac:dyDescent="0.2">
      <c r="A343" s="16"/>
      <c r="B343" s="17"/>
      <c r="C343" s="16"/>
      <c r="D343" s="16"/>
      <c r="I343" s="96"/>
      <c r="J343" s="58"/>
      <c r="K343" s="19"/>
      <c r="L343" s="16"/>
      <c r="N343" s="58"/>
      <c r="O343" s="76"/>
      <c r="Q343" s="16"/>
      <c r="R343" s="17"/>
      <c r="T343" s="16"/>
      <c r="Y343" s="132"/>
      <c r="Z343" s="132" t="str">
        <f t="shared" si="16"/>
        <v>0</v>
      </c>
      <c r="AA343" s="372" t="str">
        <f t="shared" si="17"/>
        <v>0</v>
      </c>
      <c r="AC343" s="20"/>
    </row>
    <row r="344" spans="1:29" s="42" customFormat="1" ht="12" customHeight="1" thickBot="1" x14ac:dyDescent="0.25">
      <c r="J344" s="56"/>
      <c r="N344" s="56"/>
      <c r="Y344" s="132"/>
      <c r="Z344" s="132" t="str">
        <f t="shared" si="16"/>
        <v>0</v>
      </c>
      <c r="AA344" s="372" t="str">
        <f t="shared" si="17"/>
        <v>0</v>
      </c>
    </row>
    <row r="345" spans="1:29" ht="12" customHeight="1" x14ac:dyDescent="0.2">
      <c r="C345" s="50" t="s">
        <v>5512</v>
      </c>
      <c r="J345" s="7"/>
      <c r="Y345" s="132"/>
      <c r="Z345" s="132" t="str">
        <f t="shared" si="16"/>
        <v>0</v>
      </c>
      <c r="AA345" s="372" t="str">
        <f t="shared" si="17"/>
        <v>0</v>
      </c>
    </row>
    <row r="346" spans="1:29" ht="12" customHeight="1" x14ac:dyDescent="0.2">
      <c r="A346" s="1" t="s">
        <v>4093</v>
      </c>
      <c r="B346" s="2">
        <v>380</v>
      </c>
      <c r="C346" s="1" t="s">
        <v>5523</v>
      </c>
      <c r="D346" s="1" t="s">
        <v>5515</v>
      </c>
      <c r="E346" s="3" t="s">
        <v>5516</v>
      </c>
      <c r="F346" s="3">
        <v>16</v>
      </c>
      <c r="G346" s="3">
        <v>25</v>
      </c>
      <c r="H346" s="3" t="s">
        <v>1561</v>
      </c>
      <c r="I346" s="45" t="s">
        <v>5023</v>
      </c>
      <c r="J346" s="21" t="s">
        <v>3005</v>
      </c>
      <c r="K346" s="4" t="s">
        <v>4985</v>
      </c>
      <c r="L346" s="103" t="s">
        <v>1616</v>
      </c>
      <c r="M346" s="3" t="s">
        <v>4365</v>
      </c>
      <c r="N346" s="23" t="s">
        <v>3005</v>
      </c>
      <c r="O346" s="3" t="s">
        <v>4434</v>
      </c>
      <c r="P346" s="3">
        <v>25</v>
      </c>
      <c r="Q346" s="1" t="s">
        <v>5523</v>
      </c>
      <c r="R346" s="2">
        <v>240</v>
      </c>
      <c r="S346" s="21" t="s">
        <v>1575</v>
      </c>
      <c r="T346" s="1" t="s">
        <v>5013</v>
      </c>
      <c r="U346" s="3" t="s">
        <v>5519</v>
      </c>
      <c r="V346" s="3" t="s">
        <v>5519</v>
      </c>
      <c r="W346" s="3" t="s">
        <v>5041</v>
      </c>
      <c r="X346" s="3" t="s">
        <v>3978</v>
      </c>
      <c r="Y346" s="132">
        <f t="shared" si="15"/>
        <v>800</v>
      </c>
      <c r="Z346" s="132" t="str">
        <f t="shared" si="16"/>
        <v>0</v>
      </c>
      <c r="AA346" s="372">
        <f t="shared" si="17"/>
        <v>800</v>
      </c>
    </row>
    <row r="347" spans="1:29" s="3" customFormat="1" ht="12" customHeight="1" x14ac:dyDescent="0.2">
      <c r="A347" s="16" t="s">
        <v>4087</v>
      </c>
      <c r="B347" s="17">
        <v>285</v>
      </c>
      <c r="C347" s="16" t="s">
        <v>5514</v>
      </c>
      <c r="D347" s="16" t="s">
        <v>5515</v>
      </c>
      <c r="E347" s="18" t="s">
        <v>5516</v>
      </c>
      <c r="F347" s="18">
        <v>16</v>
      </c>
      <c r="G347" s="18">
        <v>25</v>
      </c>
      <c r="H347" s="18" t="s">
        <v>1561</v>
      </c>
      <c r="I347" s="19" t="s">
        <v>3981</v>
      </c>
      <c r="J347" s="57" t="s">
        <v>3005</v>
      </c>
      <c r="K347" s="19" t="s">
        <v>4069</v>
      </c>
      <c r="L347" s="16" t="s">
        <v>1616</v>
      </c>
      <c r="M347" s="3" t="s">
        <v>4987</v>
      </c>
      <c r="N347" s="23" t="s">
        <v>3005</v>
      </c>
      <c r="O347" s="3" t="s">
        <v>4201</v>
      </c>
      <c r="P347" s="3">
        <v>25</v>
      </c>
      <c r="Q347" s="1" t="s">
        <v>5514</v>
      </c>
      <c r="R347" s="2">
        <v>69.5</v>
      </c>
      <c r="S347" s="21" t="s">
        <v>1574</v>
      </c>
      <c r="T347" s="1" t="s">
        <v>4113</v>
      </c>
      <c r="U347" s="3" t="s">
        <v>5519</v>
      </c>
      <c r="V347" s="3" t="s">
        <v>5519</v>
      </c>
      <c r="W347" s="3" t="s">
        <v>5041</v>
      </c>
      <c r="X347" s="3" t="s">
        <v>3978</v>
      </c>
      <c r="Y347" s="132">
        <f t="shared" si="15"/>
        <v>800</v>
      </c>
      <c r="Z347" s="132" t="str">
        <f t="shared" si="16"/>
        <v>0</v>
      </c>
      <c r="AA347" s="372">
        <f t="shared" si="17"/>
        <v>800</v>
      </c>
      <c r="AC347" s="5"/>
    </row>
    <row r="348" spans="1:29" s="3" customFormat="1" ht="12" customHeight="1" x14ac:dyDescent="0.2">
      <c r="A348" s="16" t="s">
        <v>4088</v>
      </c>
      <c r="B348" s="17">
        <v>296</v>
      </c>
      <c r="C348" s="16" t="s">
        <v>5514</v>
      </c>
      <c r="D348" s="16" t="s">
        <v>5515</v>
      </c>
      <c r="E348" s="18" t="s">
        <v>5516</v>
      </c>
      <c r="F348" s="18">
        <v>16</v>
      </c>
      <c r="G348" s="18">
        <v>25</v>
      </c>
      <c r="H348" s="18" t="s">
        <v>1561</v>
      </c>
      <c r="I348" s="19" t="s">
        <v>3982</v>
      </c>
      <c r="J348" s="21" t="s">
        <v>3005</v>
      </c>
      <c r="K348" s="19" t="s">
        <v>4069</v>
      </c>
      <c r="L348" s="16" t="s">
        <v>1616</v>
      </c>
      <c r="M348" s="3" t="s">
        <v>4979</v>
      </c>
      <c r="N348" s="23" t="s">
        <v>3005</v>
      </c>
      <c r="O348" s="3" t="s">
        <v>4201</v>
      </c>
      <c r="P348" s="3">
        <v>25</v>
      </c>
      <c r="Q348" s="1" t="s">
        <v>5528</v>
      </c>
      <c r="R348" s="17">
        <v>18.350000000000001</v>
      </c>
      <c r="S348" s="21" t="s">
        <v>1579</v>
      </c>
      <c r="T348" s="1" t="s">
        <v>4401</v>
      </c>
      <c r="U348" s="3" t="s">
        <v>5519</v>
      </c>
      <c r="V348" s="3" t="s">
        <v>5519</v>
      </c>
      <c r="W348" s="3" t="s">
        <v>5041</v>
      </c>
      <c r="X348" s="3" t="s">
        <v>3978</v>
      </c>
      <c r="Y348" s="132">
        <f t="shared" si="15"/>
        <v>800</v>
      </c>
      <c r="Z348" s="132" t="str">
        <f t="shared" si="16"/>
        <v>0</v>
      </c>
      <c r="AA348" s="372">
        <f t="shared" si="17"/>
        <v>800</v>
      </c>
      <c r="AC348" s="5"/>
    </row>
    <row r="349" spans="1:29" s="3" customFormat="1" ht="12" customHeight="1" x14ac:dyDescent="0.2">
      <c r="A349" s="16" t="s">
        <v>4083</v>
      </c>
      <c r="B349" s="17">
        <v>90</v>
      </c>
      <c r="C349" s="16" t="s">
        <v>5514</v>
      </c>
      <c r="D349" s="16" t="s">
        <v>5515</v>
      </c>
      <c r="E349" s="18" t="s">
        <v>5516</v>
      </c>
      <c r="F349" s="18">
        <v>16</v>
      </c>
      <c r="G349" s="18">
        <v>25</v>
      </c>
      <c r="H349" s="18" t="s">
        <v>1561</v>
      </c>
      <c r="I349" s="19" t="s">
        <v>3963</v>
      </c>
      <c r="J349" s="57" t="s">
        <v>3005</v>
      </c>
      <c r="K349" s="19" t="s">
        <v>4069</v>
      </c>
      <c r="L349" s="16" t="s">
        <v>1616</v>
      </c>
      <c r="M349" s="3" t="s">
        <v>4201</v>
      </c>
      <c r="N349" s="23" t="s">
        <v>3005</v>
      </c>
      <c r="P349" s="3">
        <v>25</v>
      </c>
      <c r="Q349" s="1" t="s">
        <v>5514</v>
      </c>
      <c r="R349" s="2">
        <v>66</v>
      </c>
      <c r="S349" s="137">
        <v>23615</v>
      </c>
      <c r="T349" s="1" t="s">
        <v>4204</v>
      </c>
      <c r="U349" s="3" t="s">
        <v>5519</v>
      </c>
      <c r="V349" s="3" t="s">
        <v>5519</v>
      </c>
      <c r="W349" s="3" t="s">
        <v>5041</v>
      </c>
      <c r="X349" s="3" t="s">
        <v>3978</v>
      </c>
      <c r="Y349" s="132">
        <f t="shared" si="15"/>
        <v>800</v>
      </c>
      <c r="Z349" s="132" t="str">
        <f t="shared" si="16"/>
        <v>0</v>
      </c>
      <c r="AA349" s="372">
        <f t="shared" si="17"/>
        <v>800</v>
      </c>
      <c r="AC349" s="5"/>
    </row>
    <row r="350" spans="1:29" s="3" customFormat="1" ht="12" customHeight="1" x14ac:dyDescent="0.2">
      <c r="A350" s="16" t="s">
        <v>4084</v>
      </c>
      <c r="B350" s="17">
        <v>95</v>
      </c>
      <c r="C350" s="16" t="s">
        <v>5514</v>
      </c>
      <c r="D350" s="16" t="s">
        <v>5515</v>
      </c>
      <c r="E350" s="18" t="s">
        <v>5516</v>
      </c>
      <c r="F350" s="18">
        <v>16</v>
      </c>
      <c r="G350" s="18">
        <v>25</v>
      </c>
      <c r="H350" s="18" t="s">
        <v>1561</v>
      </c>
      <c r="I350" s="19" t="s">
        <v>3964</v>
      </c>
      <c r="J350" s="57" t="s">
        <v>3005</v>
      </c>
      <c r="K350" s="19" t="s">
        <v>4069</v>
      </c>
      <c r="L350" s="16" t="s">
        <v>1616</v>
      </c>
      <c r="M350" s="3" t="s">
        <v>4201</v>
      </c>
      <c r="N350" s="23" t="s">
        <v>3005</v>
      </c>
      <c r="P350" s="3">
        <v>25</v>
      </c>
      <c r="Q350" s="1" t="s">
        <v>5514</v>
      </c>
      <c r="R350" s="2">
        <v>48</v>
      </c>
      <c r="S350" s="137">
        <v>23615</v>
      </c>
      <c r="T350" s="1" t="s">
        <v>4202</v>
      </c>
      <c r="U350" s="3" t="s">
        <v>5519</v>
      </c>
      <c r="V350" s="3" t="s">
        <v>5519</v>
      </c>
      <c r="W350" s="3" t="s">
        <v>5041</v>
      </c>
      <c r="X350" s="3" t="s">
        <v>3978</v>
      </c>
      <c r="Y350" s="132">
        <f t="shared" si="15"/>
        <v>800</v>
      </c>
      <c r="Z350" s="132" t="str">
        <f t="shared" si="16"/>
        <v>0</v>
      </c>
      <c r="AA350" s="372">
        <f t="shared" si="17"/>
        <v>800</v>
      </c>
      <c r="AC350" s="5"/>
    </row>
    <row r="351" spans="1:29" s="3" customFormat="1" ht="12" customHeight="1" x14ac:dyDescent="0.2">
      <c r="A351" s="16" t="s">
        <v>4085</v>
      </c>
      <c r="B351" s="17">
        <v>99</v>
      </c>
      <c r="C351" s="16" t="s">
        <v>5514</v>
      </c>
      <c r="D351" s="16" t="s">
        <v>5515</v>
      </c>
      <c r="E351" s="18" t="s">
        <v>5516</v>
      </c>
      <c r="F351" s="18">
        <v>16</v>
      </c>
      <c r="G351" s="18">
        <v>25</v>
      </c>
      <c r="H351" s="18" t="s">
        <v>1561</v>
      </c>
      <c r="I351" s="19" t="s">
        <v>3965</v>
      </c>
      <c r="J351" s="57" t="s">
        <v>3005</v>
      </c>
      <c r="K351" s="19" t="s">
        <v>4069</v>
      </c>
      <c r="L351" s="16" t="s">
        <v>1616</v>
      </c>
      <c r="M351" s="3" t="s">
        <v>4201</v>
      </c>
      <c r="N351" s="23" t="s">
        <v>3005</v>
      </c>
      <c r="P351" s="3">
        <v>25</v>
      </c>
      <c r="Q351" s="1" t="s">
        <v>4038</v>
      </c>
      <c r="R351" s="2">
        <v>0</v>
      </c>
      <c r="S351" s="137">
        <v>23615</v>
      </c>
      <c r="T351" s="1" t="s">
        <v>4419</v>
      </c>
      <c r="U351" s="3" t="s">
        <v>5519</v>
      </c>
      <c r="V351" s="3" t="s">
        <v>5519</v>
      </c>
      <c r="W351" s="3" t="s">
        <v>5041</v>
      </c>
      <c r="X351" s="3" t="s">
        <v>3978</v>
      </c>
      <c r="Y351" s="132">
        <f t="shared" si="15"/>
        <v>800</v>
      </c>
      <c r="Z351" s="132" t="str">
        <f t="shared" si="16"/>
        <v>0</v>
      </c>
      <c r="AA351" s="372">
        <f t="shared" si="17"/>
        <v>800</v>
      </c>
      <c r="AC351" s="5"/>
    </row>
    <row r="352" spans="1:29" s="3" customFormat="1" ht="12" customHeight="1" x14ac:dyDescent="0.2">
      <c r="A352" s="16" t="s">
        <v>4086</v>
      </c>
      <c r="B352" s="17">
        <v>240</v>
      </c>
      <c r="C352" s="16" t="s">
        <v>5514</v>
      </c>
      <c r="D352" s="16" t="s">
        <v>5515</v>
      </c>
      <c r="E352" s="18" t="s">
        <v>5516</v>
      </c>
      <c r="F352" s="18">
        <v>16</v>
      </c>
      <c r="G352" s="18">
        <v>25</v>
      </c>
      <c r="H352" s="18" t="s">
        <v>1561</v>
      </c>
      <c r="I352" s="19" t="s">
        <v>3966</v>
      </c>
      <c r="J352" s="57" t="s">
        <v>3005</v>
      </c>
      <c r="K352" s="19" t="s">
        <v>4069</v>
      </c>
      <c r="L352" s="16" t="s">
        <v>1616</v>
      </c>
      <c r="M352" s="3" t="s">
        <v>4201</v>
      </c>
      <c r="N352" s="23" t="s">
        <v>3005</v>
      </c>
      <c r="P352" s="3">
        <v>25</v>
      </c>
      <c r="Q352" s="1" t="s">
        <v>4038</v>
      </c>
      <c r="R352" s="2">
        <v>0</v>
      </c>
      <c r="S352" s="137">
        <v>23615</v>
      </c>
      <c r="T352" s="1" t="s">
        <v>4419</v>
      </c>
      <c r="U352" s="3" t="s">
        <v>5519</v>
      </c>
      <c r="V352" s="3" t="s">
        <v>5519</v>
      </c>
      <c r="W352" s="3" t="s">
        <v>5041</v>
      </c>
      <c r="X352" s="3" t="s">
        <v>3978</v>
      </c>
      <c r="Y352" s="132">
        <f t="shared" si="15"/>
        <v>800</v>
      </c>
      <c r="Z352" s="132" t="str">
        <f t="shared" si="16"/>
        <v>0</v>
      </c>
      <c r="AA352" s="372">
        <f t="shared" si="17"/>
        <v>800</v>
      </c>
      <c r="AC352" s="5"/>
    </row>
    <row r="353" spans="1:29" s="3" customFormat="1" ht="12" customHeight="1" x14ac:dyDescent="0.2">
      <c r="A353" s="1" t="s">
        <v>4448</v>
      </c>
      <c r="B353" s="2">
        <v>270</v>
      </c>
      <c r="C353" s="1" t="s">
        <v>5523</v>
      </c>
      <c r="D353" s="1" t="s">
        <v>5515</v>
      </c>
      <c r="E353" s="3" t="s">
        <v>5516</v>
      </c>
      <c r="F353" s="3">
        <v>16</v>
      </c>
      <c r="G353" s="3">
        <v>25</v>
      </c>
      <c r="H353" s="3" t="s">
        <v>1561</v>
      </c>
      <c r="I353" s="45" t="s">
        <v>3983</v>
      </c>
      <c r="J353" s="21" t="s">
        <v>3005</v>
      </c>
      <c r="K353" s="4" t="s">
        <v>4069</v>
      </c>
      <c r="L353" s="1" t="s">
        <v>1616</v>
      </c>
      <c r="M353" s="18" t="s">
        <v>1612</v>
      </c>
      <c r="N353" s="132" t="s">
        <v>3005</v>
      </c>
      <c r="O353" s="118" t="s">
        <v>4199</v>
      </c>
      <c r="P353" s="3">
        <v>25</v>
      </c>
      <c r="Q353" s="1" t="s">
        <v>5514</v>
      </c>
      <c r="R353" s="2">
        <v>225</v>
      </c>
      <c r="S353" s="21" t="s">
        <v>1576</v>
      </c>
      <c r="T353" s="1" t="s">
        <v>4210</v>
      </c>
      <c r="U353" s="3" t="s">
        <v>5519</v>
      </c>
      <c r="V353" s="3" t="s">
        <v>5519</v>
      </c>
      <c r="W353" s="3" t="s">
        <v>5041</v>
      </c>
      <c r="X353" s="3" t="s">
        <v>3978</v>
      </c>
      <c r="Y353" s="132">
        <f t="shared" si="15"/>
        <v>800</v>
      </c>
      <c r="Z353" s="132" t="str">
        <f t="shared" si="16"/>
        <v>0</v>
      </c>
      <c r="AA353" s="372">
        <f t="shared" si="17"/>
        <v>800</v>
      </c>
      <c r="AC353" s="5"/>
    </row>
    <row r="354" spans="1:29" s="3" customFormat="1" ht="12" customHeight="1" x14ac:dyDescent="0.2">
      <c r="A354" s="1" t="s">
        <v>4448</v>
      </c>
      <c r="B354" s="2">
        <v>270</v>
      </c>
      <c r="C354" s="1" t="s">
        <v>5523</v>
      </c>
      <c r="D354" s="1" t="s">
        <v>5515</v>
      </c>
      <c r="E354" s="3" t="s">
        <v>5516</v>
      </c>
      <c r="F354" s="3">
        <v>16</v>
      </c>
      <c r="G354" s="3">
        <v>25</v>
      </c>
      <c r="H354" s="3" t="s">
        <v>1561</v>
      </c>
      <c r="I354" s="45" t="s">
        <v>1431</v>
      </c>
      <c r="J354" s="21" t="s">
        <v>3005</v>
      </c>
      <c r="K354" s="4" t="s">
        <v>4069</v>
      </c>
      <c r="L354" s="1" t="s">
        <v>1616</v>
      </c>
      <c r="M354" s="3" t="s">
        <v>4989</v>
      </c>
      <c r="N354" s="23" t="s">
        <v>3005</v>
      </c>
      <c r="P354" s="3">
        <v>25</v>
      </c>
      <c r="Q354" s="1" t="s">
        <v>5528</v>
      </c>
      <c r="R354" s="2">
        <v>109</v>
      </c>
      <c r="S354" s="137">
        <v>23614</v>
      </c>
      <c r="T354" s="1" t="s">
        <v>4432</v>
      </c>
      <c r="U354" s="3" t="s">
        <v>5519</v>
      </c>
      <c r="V354" s="3" t="s">
        <v>5519</v>
      </c>
      <c r="W354" s="3" t="s">
        <v>5041</v>
      </c>
      <c r="X354" s="3" t="s">
        <v>3978</v>
      </c>
      <c r="Y354" s="132">
        <f t="shared" si="15"/>
        <v>800</v>
      </c>
      <c r="Z354" s="132" t="str">
        <f t="shared" si="16"/>
        <v>0</v>
      </c>
      <c r="AA354" s="372">
        <f t="shared" si="17"/>
        <v>800</v>
      </c>
      <c r="AC354" s="5"/>
    </row>
    <row r="355" spans="1:29" s="3" customFormat="1" ht="12" customHeight="1" x14ac:dyDescent="0.2">
      <c r="A355" s="1" t="s">
        <v>1139</v>
      </c>
      <c r="B355" s="2">
        <v>0</v>
      </c>
      <c r="C355" s="1" t="s">
        <v>5523</v>
      </c>
      <c r="D355" s="1" t="s">
        <v>5515</v>
      </c>
      <c r="E355" s="3" t="s">
        <v>5516</v>
      </c>
      <c r="F355" s="3">
        <v>16</v>
      </c>
      <c r="G355" s="102">
        <v>5</v>
      </c>
      <c r="H355" s="3" t="s">
        <v>1561</v>
      </c>
      <c r="I355" s="123" t="s">
        <v>3980</v>
      </c>
      <c r="J355" s="3" t="s">
        <v>3005</v>
      </c>
      <c r="K355" s="123" t="s">
        <v>4379</v>
      </c>
      <c r="L355" s="1" t="s">
        <v>1616</v>
      </c>
      <c r="M355" s="3" t="s">
        <v>4434</v>
      </c>
      <c r="N355" s="23" t="s">
        <v>3005</v>
      </c>
      <c r="P355" s="102">
        <v>5</v>
      </c>
      <c r="Q355" s="1" t="s">
        <v>5514</v>
      </c>
      <c r="R355" s="2">
        <v>24.65</v>
      </c>
      <c r="S355" s="137">
        <v>23613</v>
      </c>
      <c r="T355" s="1" t="s">
        <v>4435</v>
      </c>
      <c r="U355" s="3" t="s">
        <v>5519</v>
      </c>
      <c r="V355" s="3" t="s">
        <v>5519</v>
      </c>
      <c r="W355" s="3" t="s">
        <v>5041</v>
      </c>
      <c r="X355" s="3" t="s">
        <v>3978</v>
      </c>
      <c r="Y355" s="132">
        <f t="shared" si="15"/>
        <v>160</v>
      </c>
      <c r="Z355" s="132" t="str">
        <f t="shared" si="16"/>
        <v>0</v>
      </c>
      <c r="AA355" s="372">
        <f t="shared" si="17"/>
        <v>160</v>
      </c>
      <c r="AC355" s="5"/>
    </row>
    <row r="356" spans="1:29" s="3" customFormat="1" ht="12" customHeight="1" x14ac:dyDescent="0.2">
      <c r="A356" s="16"/>
      <c r="B356" s="2"/>
      <c r="C356" s="1"/>
      <c r="D356" s="1"/>
      <c r="I356" s="45"/>
      <c r="J356" s="23"/>
      <c r="K356" s="4"/>
      <c r="L356" s="1" t="s">
        <v>1616</v>
      </c>
      <c r="N356" s="23"/>
      <c r="O356" s="44"/>
      <c r="Q356" s="1"/>
      <c r="R356" s="2"/>
      <c r="S356" s="21"/>
      <c r="T356" s="1"/>
      <c r="U356" s="18"/>
      <c r="V356" s="18"/>
      <c r="W356" s="21"/>
      <c r="Y356" s="132">
        <f t="shared" si="15"/>
        <v>0</v>
      </c>
      <c r="Z356" s="132" t="str">
        <f t="shared" si="16"/>
        <v>0</v>
      </c>
      <c r="AA356" s="372" t="str">
        <f t="shared" si="17"/>
        <v>0</v>
      </c>
      <c r="AC356" s="5"/>
    </row>
    <row r="357" spans="1:29" s="42" customFormat="1" ht="12" customHeight="1" thickBot="1" x14ac:dyDescent="0.25">
      <c r="G357" s="75">
        <f>SUM(G346:G356)</f>
        <v>230</v>
      </c>
      <c r="J357" s="56"/>
      <c r="M357" s="75">
        <f>G357-P357</f>
        <v>0</v>
      </c>
      <c r="N357" s="56"/>
      <c r="P357" s="75">
        <f>SUM(P346:P356)</f>
        <v>230</v>
      </c>
      <c r="Y357" s="132">
        <f t="shared" si="15"/>
        <v>0</v>
      </c>
      <c r="Z357" s="132" t="str">
        <f t="shared" si="16"/>
        <v>0</v>
      </c>
      <c r="AA357" s="372" t="str">
        <f t="shared" si="17"/>
        <v>0</v>
      </c>
    </row>
    <row r="358" spans="1:29" ht="12" customHeight="1" x14ac:dyDescent="0.2">
      <c r="C358" s="50" t="s">
        <v>5511</v>
      </c>
      <c r="J358" s="7"/>
      <c r="Y358" s="132">
        <f t="shared" si="15"/>
        <v>0</v>
      </c>
      <c r="Z358" s="132" t="str">
        <f t="shared" si="16"/>
        <v>0</v>
      </c>
      <c r="AA358" s="372" t="str">
        <f t="shared" si="17"/>
        <v>0</v>
      </c>
    </row>
    <row r="359" spans="1:29" s="3" customFormat="1" ht="12" customHeight="1" x14ac:dyDescent="0.2">
      <c r="A359" s="1" t="s">
        <v>5014</v>
      </c>
      <c r="B359" s="2">
        <v>180</v>
      </c>
      <c r="C359" s="1" t="s">
        <v>5523</v>
      </c>
      <c r="D359" s="1" t="s">
        <v>4449</v>
      </c>
      <c r="E359" s="3" t="s">
        <v>5516</v>
      </c>
      <c r="F359" s="3">
        <v>8</v>
      </c>
      <c r="G359" s="3">
        <v>25</v>
      </c>
      <c r="I359" s="117" t="s">
        <v>3436</v>
      </c>
      <c r="J359" s="21" t="s">
        <v>3005</v>
      </c>
      <c r="K359" s="4" t="s">
        <v>4069</v>
      </c>
      <c r="L359" s="16" t="s">
        <v>1616</v>
      </c>
      <c r="M359" s="3" t="s">
        <v>4201</v>
      </c>
      <c r="N359" s="23" t="s">
        <v>3005</v>
      </c>
      <c r="P359" s="3">
        <v>25</v>
      </c>
      <c r="Q359" s="1" t="s">
        <v>4038</v>
      </c>
      <c r="R359" s="2">
        <v>0</v>
      </c>
      <c r="S359" s="57" t="s">
        <v>3437</v>
      </c>
      <c r="T359" s="1" t="s">
        <v>4419</v>
      </c>
      <c r="U359" s="3" t="s">
        <v>5519</v>
      </c>
      <c r="V359" s="3" t="s">
        <v>5519</v>
      </c>
      <c r="W359" s="3" t="s">
        <v>5041</v>
      </c>
      <c r="X359" s="3" t="s">
        <v>3978</v>
      </c>
      <c r="Y359" s="132">
        <f t="shared" si="15"/>
        <v>400</v>
      </c>
      <c r="Z359" s="132" t="str">
        <f t="shared" si="16"/>
        <v>0</v>
      </c>
      <c r="AA359" s="372">
        <f t="shared" si="17"/>
        <v>400</v>
      </c>
      <c r="AC359" s="5"/>
    </row>
    <row r="360" spans="1:29" s="3" customFormat="1" ht="12" customHeight="1" x14ac:dyDescent="0.2">
      <c r="A360" s="1" t="s">
        <v>4448</v>
      </c>
      <c r="B360" s="2">
        <v>270</v>
      </c>
      <c r="C360" s="1" t="s">
        <v>5523</v>
      </c>
      <c r="D360" s="1" t="s">
        <v>4449</v>
      </c>
      <c r="E360" s="3" t="s">
        <v>5516</v>
      </c>
      <c r="F360" s="3">
        <v>8</v>
      </c>
      <c r="G360" s="3">
        <v>25</v>
      </c>
      <c r="I360" s="45" t="s">
        <v>5018</v>
      </c>
      <c r="J360" s="21" t="s">
        <v>3005</v>
      </c>
      <c r="K360" s="4" t="s">
        <v>4069</v>
      </c>
      <c r="L360" s="1" t="s">
        <v>1616</v>
      </c>
      <c r="M360" s="118" t="s">
        <v>4098</v>
      </c>
      <c r="N360" s="23" t="s">
        <v>3005</v>
      </c>
      <c r="O360" s="112"/>
      <c r="P360" s="3">
        <v>25</v>
      </c>
      <c r="Q360" s="1" t="s">
        <v>5514</v>
      </c>
      <c r="R360" s="2">
        <v>254</v>
      </c>
      <c r="S360" s="57" t="s">
        <v>1499</v>
      </c>
      <c r="T360" s="1" t="s">
        <v>3870</v>
      </c>
      <c r="U360" s="3" t="s">
        <v>5519</v>
      </c>
      <c r="V360" s="3" t="s">
        <v>5519</v>
      </c>
      <c r="W360" s="3" t="s">
        <v>5041</v>
      </c>
      <c r="X360" s="3" t="s">
        <v>3978</v>
      </c>
      <c r="Y360" s="132">
        <f t="shared" si="15"/>
        <v>400</v>
      </c>
      <c r="Z360" s="132" t="str">
        <f t="shared" si="16"/>
        <v>0</v>
      </c>
      <c r="AA360" s="372">
        <f t="shared" si="17"/>
        <v>400</v>
      </c>
      <c r="AC360" s="5"/>
    </row>
    <row r="361" spans="1:29" s="3" customFormat="1" ht="12" customHeight="1" x14ac:dyDescent="0.2">
      <c r="A361" s="1" t="s">
        <v>4448</v>
      </c>
      <c r="B361" s="2">
        <v>270</v>
      </c>
      <c r="C361" s="1" t="s">
        <v>5523</v>
      </c>
      <c r="D361" s="1" t="s">
        <v>4449</v>
      </c>
      <c r="E361" s="3" t="s">
        <v>5516</v>
      </c>
      <c r="F361" s="3">
        <v>8</v>
      </c>
      <c r="G361" s="3">
        <v>25</v>
      </c>
      <c r="I361" s="45" t="s">
        <v>5017</v>
      </c>
      <c r="J361" s="21" t="s">
        <v>3005</v>
      </c>
      <c r="K361" s="4" t="s">
        <v>4069</v>
      </c>
      <c r="L361" s="1" t="s">
        <v>1616</v>
      </c>
      <c r="M361" s="18" t="s">
        <v>4201</v>
      </c>
      <c r="N361" s="23" t="s">
        <v>3005</v>
      </c>
      <c r="O361" s="48"/>
      <c r="P361" s="3">
        <v>25</v>
      </c>
      <c r="Q361" s="1" t="s">
        <v>4038</v>
      </c>
      <c r="R361" s="2">
        <v>0</v>
      </c>
      <c r="S361" s="57" t="s">
        <v>1496</v>
      </c>
      <c r="T361" s="1" t="s">
        <v>4419</v>
      </c>
      <c r="U361" s="3" t="s">
        <v>5519</v>
      </c>
      <c r="V361" s="3" t="s">
        <v>5519</v>
      </c>
      <c r="W361" s="3" t="s">
        <v>5041</v>
      </c>
      <c r="X361" s="3" t="s">
        <v>3978</v>
      </c>
      <c r="Y361" s="132">
        <f t="shared" si="15"/>
        <v>400</v>
      </c>
      <c r="Z361" s="132" t="str">
        <f t="shared" si="16"/>
        <v>0</v>
      </c>
      <c r="AA361" s="372">
        <f t="shared" si="17"/>
        <v>400</v>
      </c>
      <c r="AC361" s="5"/>
    </row>
    <row r="362" spans="1:29" s="3" customFormat="1" ht="12" customHeight="1" x14ac:dyDescent="0.2">
      <c r="A362" s="1" t="s">
        <v>3879</v>
      </c>
      <c r="B362" s="2">
        <v>85</v>
      </c>
      <c r="C362" s="1" t="s">
        <v>5514</v>
      </c>
      <c r="D362" s="1" t="s">
        <v>4449</v>
      </c>
      <c r="E362" s="3" t="s">
        <v>5516</v>
      </c>
      <c r="F362" s="3">
        <v>8</v>
      </c>
      <c r="G362" s="3">
        <v>25</v>
      </c>
      <c r="I362" s="45" t="s">
        <v>5012</v>
      </c>
      <c r="J362" s="21" t="s">
        <v>3005</v>
      </c>
      <c r="K362" s="4" t="s">
        <v>4146</v>
      </c>
      <c r="L362" s="1" t="s">
        <v>1616</v>
      </c>
      <c r="M362" s="3" t="s">
        <v>4201</v>
      </c>
      <c r="N362" s="23" t="s">
        <v>3005</v>
      </c>
      <c r="P362" s="3">
        <v>25</v>
      </c>
      <c r="Q362" s="1" t="s">
        <v>5514</v>
      </c>
      <c r="R362" s="2">
        <v>44</v>
      </c>
      <c r="S362" s="57" t="s">
        <v>1498</v>
      </c>
      <c r="T362" s="1" t="s">
        <v>3895</v>
      </c>
      <c r="U362" s="3" t="s">
        <v>5519</v>
      </c>
      <c r="V362" s="3" t="s">
        <v>5519</v>
      </c>
      <c r="W362" s="3" t="s">
        <v>5041</v>
      </c>
      <c r="X362" s="3" t="s">
        <v>3978</v>
      </c>
      <c r="Y362" s="132">
        <f t="shared" si="15"/>
        <v>400</v>
      </c>
      <c r="Z362" s="132" t="str">
        <f t="shared" si="16"/>
        <v>0</v>
      </c>
      <c r="AA362" s="372">
        <f t="shared" si="17"/>
        <v>400</v>
      </c>
      <c r="AC362" s="5"/>
    </row>
    <row r="363" spans="1:29" s="3" customFormat="1" ht="12" customHeight="1" x14ac:dyDescent="0.2">
      <c r="A363" s="1" t="s">
        <v>3910</v>
      </c>
      <c r="B363" s="2">
        <v>300</v>
      </c>
      <c r="C363" s="1" t="s">
        <v>5528</v>
      </c>
      <c r="D363" s="1" t="s">
        <v>4449</v>
      </c>
      <c r="E363" s="3" t="s">
        <v>5516</v>
      </c>
      <c r="F363" s="3">
        <v>8</v>
      </c>
      <c r="G363" s="3">
        <v>25</v>
      </c>
      <c r="I363" s="4" t="s">
        <v>1138</v>
      </c>
      <c r="J363" s="21" t="s">
        <v>3005</v>
      </c>
      <c r="K363" s="4" t="s">
        <v>1613</v>
      </c>
      <c r="L363" s="1" t="s">
        <v>1616</v>
      </c>
      <c r="M363" s="3" t="s">
        <v>4201</v>
      </c>
      <c r="N363" s="23" t="s">
        <v>3005</v>
      </c>
      <c r="P363" s="3">
        <v>25</v>
      </c>
      <c r="Q363" s="1" t="s">
        <v>5514</v>
      </c>
      <c r="R363" s="2">
        <v>41</v>
      </c>
      <c r="S363" s="57" t="s">
        <v>1497</v>
      </c>
      <c r="T363" s="1" t="s">
        <v>3893</v>
      </c>
      <c r="U363" s="3" t="s">
        <v>5519</v>
      </c>
      <c r="V363" s="3" t="s">
        <v>5519</v>
      </c>
      <c r="W363" s="3" t="s">
        <v>5041</v>
      </c>
      <c r="X363" s="3" t="s">
        <v>3978</v>
      </c>
      <c r="Y363" s="132">
        <f t="shared" si="15"/>
        <v>400</v>
      </c>
      <c r="Z363" s="132" t="str">
        <f t="shared" si="16"/>
        <v>0</v>
      </c>
      <c r="AA363" s="372">
        <f t="shared" si="17"/>
        <v>400</v>
      </c>
      <c r="AC363" s="5"/>
    </row>
    <row r="364" spans="1:29" s="3" customFormat="1" ht="12" customHeight="1" x14ac:dyDescent="0.2">
      <c r="A364" s="16"/>
      <c r="B364" s="2"/>
      <c r="C364" s="1"/>
      <c r="D364" s="1"/>
      <c r="I364" s="45"/>
      <c r="J364" s="23"/>
      <c r="K364" s="4"/>
      <c r="L364" s="1" t="s">
        <v>1616</v>
      </c>
      <c r="N364" s="23"/>
      <c r="O364" s="44"/>
      <c r="Q364" s="1"/>
      <c r="R364" s="2"/>
      <c r="S364" s="21"/>
      <c r="T364" s="1"/>
      <c r="U364" s="18"/>
      <c r="V364" s="18"/>
      <c r="W364" s="21"/>
      <c r="AC364" s="5"/>
    </row>
    <row r="365" spans="1:29" s="42" customFormat="1" ht="12" customHeight="1" thickBot="1" x14ac:dyDescent="0.25">
      <c r="G365" s="75">
        <f>SUM(G358:G364)</f>
        <v>125</v>
      </c>
      <c r="J365" s="56"/>
      <c r="M365" s="75">
        <f>G365-P365</f>
        <v>0</v>
      </c>
      <c r="N365" s="56"/>
      <c r="P365" s="75">
        <f>SUM(P358:P364)</f>
        <v>125</v>
      </c>
    </row>
    <row r="367" spans="1:29" x14ac:dyDescent="0.2">
      <c r="Y367">
        <f>SUM(Y6:Y366)</f>
        <v>90316</v>
      </c>
      <c r="Z367">
        <f>SUM(Z6:Z366)</f>
        <v>28608</v>
      </c>
      <c r="AA367">
        <f>SUM(AA6:AA366)</f>
        <v>61708</v>
      </c>
    </row>
    <row r="369" spans="27:27" x14ac:dyDescent="0.2">
      <c r="AA369">
        <f>Z367+AA367</f>
        <v>90316</v>
      </c>
    </row>
  </sheetData>
  <phoneticPr fontId="0" type="noConversion"/>
  <pageMargins left="0.75" right="0.75" top="1" bottom="1" header="0.5" footer="0.5"/>
  <pageSetup scale="45" orientation="landscape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L368"/>
  <sheetViews>
    <sheetView topLeftCell="P345" zoomScale="75" workbookViewId="0">
      <selection activeCell="Y359" sqref="Y359:AA359"/>
    </sheetView>
  </sheetViews>
  <sheetFormatPr defaultRowHeight="12.75" x14ac:dyDescent="0.2"/>
  <cols>
    <col min="1" max="1" width="12" customWidth="1"/>
    <col min="2" max="2" width="7.7109375" bestFit="1" customWidth="1"/>
    <col min="3" max="3" width="9.85546875" customWidth="1"/>
    <col min="4" max="4" width="6" customWidth="1"/>
    <col min="5" max="5" width="4.42578125" customWidth="1"/>
    <col min="6" max="6" width="3.5703125" customWidth="1"/>
    <col min="7" max="7" width="6.5703125" customWidth="1"/>
    <col min="8" max="8" width="2.140625" customWidth="1"/>
    <col min="9" max="9" width="36.85546875" customWidth="1"/>
    <col min="10" max="10" width="2.85546875" customWidth="1"/>
    <col min="11" max="11" width="11.85546875" bestFit="1" customWidth="1"/>
    <col min="12" max="12" width="3.140625" customWidth="1"/>
    <col min="13" max="13" width="14" customWidth="1"/>
    <col min="14" max="14" width="4" style="7" bestFit="1" customWidth="1"/>
    <col min="15" max="15" width="25.85546875" customWidth="1"/>
    <col min="16" max="16" width="5.28515625" customWidth="1"/>
    <col min="17" max="17" width="8.140625" customWidth="1"/>
    <col min="18" max="18" width="7.7109375" bestFit="1" customWidth="1"/>
    <col min="19" max="19" width="17.5703125" customWidth="1"/>
    <col min="21" max="21" width="18.85546875" bestFit="1" customWidth="1"/>
  </cols>
  <sheetData>
    <row r="1" spans="1:38" x14ac:dyDescent="0.2">
      <c r="A1" s="101">
        <v>37046</v>
      </c>
      <c r="J1" s="7"/>
      <c r="S1" s="8"/>
    </row>
    <row r="2" spans="1:38" x14ac:dyDescent="0.2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8" s="79" customFormat="1" ht="12" customHeight="1" x14ac:dyDescent="0.2">
      <c r="C3" s="447" t="s">
        <v>1883</v>
      </c>
      <c r="E3" s="448"/>
      <c r="G3" s="19"/>
      <c r="I3" s="107"/>
      <c r="L3" s="276"/>
      <c r="O3" s="122"/>
      <c r="S3" s="110"/>
    </row>
    <row r="4" spans="1:38" s="82" customFormat="1" ht="12" customHeight="1" x14ac:dyDescent="0.2">
      <c r="A4" s="1" t="s">
        <v>4378</v>
      </c>
      <c r="B4" s="2">
        <v>0</v>
      </c>
      <c r="C4" s="1" t="s">
        <v>5528</v>
      </c>
      <c r="D4" s="1" t="s">
        <v>5515</v>
      </c>
      <c r="E4" s="3" t="s">
        <v>5516</v>
      </c>
      <c r="F4" s="3">
        <v>16</v>
      </c>
      <c r="G4" s="3">
        <v>0</v>
      </c>
      <c r="H4" s="3"/>
      <c r="I4" s="449" t="s">
        <v>1884</v>
      </c>
      <c r="J4" s="128"/>
      <c r="K4" s="4" t="s">
        <v>4379</v>
      </c>
      <c r="L4" s="450" t="s">
        <v>1616</v>
      </c>
      <c r="M4" s="451"/>
      <c r="N4" s="79"/>
      <c r="P4" s="451"/>
      <c r="W4" s="79"/>
      <c r="X4" s="79"/>
      <c r="AC4" s="196"/>
    </row>
    <row r="5" spans="1:38" s="82" customFormat="1" ht="12" customHeight="1" x14ac:dyDescent="0.2">
      <c r="A5" s="1" t="s">
        <v>3960</v>
      </c>
      <c r="B5" s="2">
        <v>0</v>
      </c>
      <c r="C5" s="1" t="s">
        <v>5528</v>
      </c>
      <c r="D5" s="1" t="s">
        <v>4449</v>
      </c>
      <c r="E5" s="3" t="s">
        <v>5516</v>
      </c>
      <c r="F5" s="3">
        <v>8</v>
      </c>
      <c r="G5" s="3">
        <v>0</v>
      </c>
      <c r="H5" s="3"/>
      <c r="I5" s="449" t="s">
        <v>1884</v>
      </c>
      <c r="J5" s="128"/>
      <c r="K5" s="4" t="s">
        <v>4379</v>
      </c>
      <c r="L5" s="450" t="s">
        <v>1616</v>
      </c>
      <c r="M5" s="83"/>
      <c r="N5" s="79"/>
      <c r="O5" s="83"/>
      <c r="P5" s="131"/>
      <c r="Q5" s="452"/>
      <c r="R5" s="84"/>
      <c r="S5" s="334"/>
      <c r="T5" s="80"/>
      <c r="U5" s="79"/>
      <c r="V5" s="79"/>
      <c r="W5" s="79"/>
      <c r="X5" s="79"/>
      <c r="AC5" s="196"/>
    </row>
    <row r="6" spans="1:38" s="79" customFormat="1" ht="12" customHeight="1" x14ac:dyDescent="0.2">
      <c r="A6" s="16" t="s">
        <v>4446</v>
      </c>
      <c r="B6" s="17">
        <v>216</v>
      </c>
      <c r="C6" s="16" t="s">
        <v>4447</v>
      </c>
      <c r="D6" s="16" t="s">
        <v>5515</v>
      </c>
      <c r="E6" s="18" t="s">
        <v>5516</v>
      </c>
      <c r="F6" s="18">
        <v>16</v>
      </c>
      <c r="G6" s="18">
        <v>50</v>
      </c>
      <c r="H6" s="18" t="s">
        <v>1561</v>
      </c>
      <c r="I6" s="126" t="s">
        <v>1143</v>
      </c>
      <c r="J6" s="18" t="s">
        <v>3005</v>
      </c>
      <c r="K6" s="19" t="s">
        <v>4069</v>
      </c>
      <c r="L6" s="254" t="s">
        <v>1616</v>
      </c>
      <c r="M6" s="83" t="s">
        <v>4379</v>
      </c>
      <c r="N6" s="79" t="s">
        <v>3005</v>
      </c>
      <c r="O6" s="83" t="s">
        <v>1885</v>
      </c>
      <c r="P6" s="131">
        <v>50</v>
      </c>
      <c r="Q6" s="1" t="s">
        <v>3430</v>
      </c>
      <c r="R6" s="2">
        <v>0</v>
      </c>
      <c r="S6" s="577" t="s">
        <v>2105</v>
      </c>
      <c r="T6" s="1" t="s">
        <v>2106</v>
      </c>
      <c r="U6" s="79" t="s">
        <v>1887</v>
      </c>
      <c r="V6" s="79" t="s">
        <v>1887</v>
      </c>
      <c r="W6" s="79" t="s">
        <v>3979</v>
      </c>
      <c r="X6" s="79" t="s">
        <v>3978</v>
      </c>
      <c r="Y6" s="132">
        <f>F6*G6*2</f>
        <v>1600</v>
      </c>
      <c r="Z6" s="132" t="str">
        <f>IF(X6="N",Y6,"0")</f>
        <v>0</v>
      </c>
      <c r="AA6" s="372">
        <f>IF(X6="P",Y6,"0")</f>
        <v>1600</v>
      </c>
      <c r="AC6" s="86"/>
    </row>
    <row r="7" spans="1:38" s="79" customFormat="1" ht="12" customHeight="1" x14ac:dyDescent="0.2">
      <c r="A7" s="85"/>
      <c r="B7" s="84"/>
      <c r="C7" s="85"/>
      <c r="D7" s="85"/>
      <c r="G7" s="200"/>
      <c r="I7" s="126"/>
      <c r="K7" s="19"/>
      <c r="L7" s="254" t="s">
        <v>1616</v>
      </c>
      <c r="M7" s="83" t="s">
        <v>4379</v>
      </c>
      <c r="O7" s="83" t="s">
        <v>1885</v>
      </c>
      <c r="P7" s="131">
        <v>0</v>
      </c>
      <c r="Q7" s="1"/>
      <c r="R7" s="2"/>
      <c r="S7" s="453" t="s">
        <v>1886</v>
      </c>
      <c r="T7" s="1"/>
      <c r="U7" s="79" t="s">
        <v>1887</v>
      </c>
      <c r="V7" s="79" t="s">
        <v>1887</v>
      </c>
      <c r="W7" s="79" t="s">
        <v>3979</v>
      </c>
      <c r="X7" s="79" t="s">
        <v>3978</v>
      </c>
      <c r="Y7" s="132">
        <f t="shared" ref="Y7:Y70" si="0">F7*G7*2</f>
        <v>0</v>
      </c>
      <c r="Z7" s="132" t="str">
        <f t="shared" ref="Z7:Z70" si="1">IF(X7="N",Y7,"0")</f>
        <v>0</v>
      </c>
      <c r="AA7" s="372">
        <f t="shared" ref="AA7:AA70" si="2">IF(X7="P",Y7,"0")</f>
        <v>0</v>
      </c>
      <c r="AC7" s="86"/>
    </row>
    <row r="8" spans="1:38" s="79" customFormat="1" ht="12" customHeight="1" x14ac:dyDescent="0.2">
      <c r="A8" s="440"/>
      <c r="B8" s="272"/>
      <c r="C8" s="440"/>
      <c r="D8" s="440"/>
      <c r="E8" s="275"/>
      <c r="F8" s="275"/>
      <c r="G8" s="422"/>
      <c r="H8" s="275"/>
      <c r="I8" s="126"/>
      <c r="J8" s="275"/>
      <c r="K8" s="370"/>
      <c r="L8" s="450" t="s">
        <v>1616</v>
      </c>
      <c r="M8" s="397"/>
      <c r="N8" s="275"/>
      <c r="O8" s="397"/>
      <c r="P8" s="275"/>
      <c r="Q8" s="454"/>
      <c r="R8" s="272"/>
      <c r="S8" s="455"/>
      <c r="T8" s="440"/>
      <c r="U8" s="275"/>
      <c r="V8" s="275"/>
      <c r="W8" s="275"/>
      <c r="X8" s="275"/>
      <c r="Y8" s="132">
        <f t="shared" si="0"/>
        <v>0</v>
      </c>
      <c r="Z8" s="132" t="str">
        <f t="shared" si="1"/>
        <v>0</v>
      </c>
      <c r="AA8" s="372" t="str">
        <f t="shared" si="2"/>
        <v>0</v>
      </c>
      <c r="AB8" s="275"/>
      <c r="AC8" s="456"/>
      <c r="AD8" s="275"/>
      <c r="AE8" s="275"/>
      <c r="AF8" s="275"/>
      <c r="AG8" s="275"/>
      <c r="AH8" s="275"/>
      <c r="AI8" s="275"/>
      <c r="AJ8" s="275"/>
      <c r="AK8" s="275"/>
      <c r="AL8" s="275"/>
    </row>
    <row r="9" spans="1:38" s="269" customFormat="1" ht="12" customHeight="1" thickBot="1" x14ac:dyDescent="0.25">
      <c r="A9" s="441"/>
      <c r="B9" s="457"/>
      <c r="C9" s="441"/>
      <c r="D9" s="441"/>
      <c r="E9" s="442"/>
      <c r="F9" s="442"/>
      <c r="G9" s="458">
        <f>SUM(G3:G8)</f>
        <v>50</v>
      </c>
      <c r="H9" s="459"/>
      <c r="I9" s="408"/>
      <c r="J9" s="460"/>
      <c r="K9" s="365"/>
      <c r="L9" s="461"/>
      <c r="M9" s="462">
        <f>G9-P9</f>
        <v>0</v>
      </c>
      <c r="N9" s="442"/>
      <c r="O9" s="463"/>
      <c r="P9" s="462">
        <f>SUM(P3:P8)</f>
        <v>50</v>
      </c>
      <c r="Q9" s="441"/>
      <c r="R9" s="457"/>
      <c r="S9" s="463"/>
      <c r="T9" s="441"/>
      <c r="U9" s="442"/>
      <c r="V9" s="442"/>
      <c r="W9" s="442"/>
      <c r="X9" s="442"/>
      <c r="Y9" s="132">
        <f t="shared" si="0"/>
        <v>0</v>
      </c>
      <c r="Z9" s="132" t="str">
        <f t="shared" si="1"/>
        <v>0</v>
      </c>
      <c r="AA9" s="372" t="str">
        <f t="shared" si="2"/>
        <v>0</v>
      </c>
      <c r="AB9" s="442"/>
      <c r="AC9" s="464"/>
      <c r="AD9" s="442"/>
      <c r="AE9" s="442"/>
      <c r="AF9" s="442"/>
      <c r="AG9" s="442"/>
      <c r="AH9" s="442"/>
      <c r="AI9" s="442"/>
      <c r="AJ9" s="442"/>
      <c r="AK9" s="442"/>
      <c r="AL9" s="442"/>
    </row>
    <row r="10" spans="1:38" s="79" customFormat="1" ht="12" customHeight="1" x14ac:dyDescent="0.2">
      <c r="C10" s="447" t="s">
        <v>1888</v>
      </c>
      <c r="E10" s="448"/>
      <c r="G10" s="19"/>
      <c r="I10" s="465"/>
      <c r="J10" s="58"/>
      <c r="L10" s="254"/>
      <c r="S10" s="466"/>
      <c r="Y10" s="132">
        <f t="shared" si="0"/>
        <v>0</v>
      </c>
      <c r="Z10" s="132" t="str">
        <f t="shared" si="1"/>
        <v>0</v>
      </c>
      <c r="AA10" s="372" t="str">
        <f t="shared" si="2"/>
        <v>0</v>
      </c>
    </row>
    <row r="11" spans="1:38" s="82" customFormat="1" ht="12" customHeight="1" x14ac:dyDescent="0.2">
      <c r="A11" s="80" t="s">
        <v>3960</v>
      </c>
      <c r="B11" s="81">
        <v>0</v>
      </c>
      <c r="C11" s="80" t="s">
        <v>5528</v>
      </c>
      <c r="D11" s="80" t="s">
        <v>4449</v>
      </c>
      <c r="E11" s="82" t="s">
        <v>5516</v>
      </c>
      <c r="F11" s="82">
        <v>8</v>
      </c>
      <c r="G11" s="451">
        <v>0</v>
      </c>
      <c r="I11" s="449" t="s">
        <v>1884</v>
      </c>
      <c r="J11" s="227"/>
      <c r="K11" s="4" t="s">
        <v>4379</v>
      </c>
      <c r="L11" s="450" t="s">
        <v>1616</v>
      </c>
      <c r="M11" s="125"/>
      <c r="N11" s="79"/>
      <c r="O11" s="79"/>
      <c r="P11" s="79"/>
      <c r="Q11" s="79"/>
      <c r="Y11" s="132">
        <f t="shared" si="0"/>
        <v>0</v>
      </c>
      <c r="Z11" s="132" t="str">
        <f t="shared" si="1"/>
        <v>0</v>
      </c>
      <c r="AA11" s="372" t="str">
        <f t="shared" si="2"/>
        <v>0</v>
      </c>
      <c r="AC11" s="196"/>
    </row>
    <row r="12" spans="1:38" s="82" customFormat="1" ht="12" customHeight="1" x14ac:dyDescent="0.2">
      <c r="A12" s="80" t="s">
        <v>3960</v>
      </c>
      <c r="B12" s="81">
        <v>0</v>
      </c>
      <c r="C12" s="80" t="s">
        <v>5528</v>
      </c>
      <c r="D12" s="80" t="s">
        <v>4449</v>
      </c>
      <c r="E12" s="82" t="s">
        <v>5516</v>
      </c>
      <c r="F12" s="82">
        <v>8</v>
      </c>
      <c r="G12" s="451">
        <v>0</v>
      </c>
      <c r="I12" s="449" t="s">
        <v>1884</v>
      </c>
      <c r="J12" s="227"/>
      <c r="K12" s="4" t="s">
        <v>4379</v>
      </c>
      <c r="L12" s="450" t="s">
        <v>1616</v>
      </c>
      <c r="M12" s="125"/>
      <c r="N12" s="79"/>
      <c r="O12" s="79"/>
      <c r="P12" s="79"/>
      <c r="Q12" s="79"/>
      <c r="Y12" s="132">
        <f t="shared" si="0"/>
        <v>0</v>
      </c>
      <c r="Z12" s="132" t="str">
        <f t="shared" si="1"/>
        <v>0</v>
      </c>
      <c r="AA12" s="372" t="str">
        <f t="shared" si="2"/>
        <v>0</v>
      </c>
      <c r="AC12" s="196"/>
    </row>
    <row r="13" spans="1:38" s="79" customFormat="1" ht="12" customHeight="1" x14ac:dyDescent="0.2">
      <c r="A13" s="16" t="s">
        <v>4446</v>
      </c>
      <c r="B13" s="17">
        <v>216</v>
      </c>
      <c r="C13" s="16" t="s">
        <v>4447</v>
      </c>
      <c r="D13" s="16" t="s">
        <v>4449</v>
      </c>
      <c r="E13" s="18" t="s">
        <v>5516</v>
      </c>
      <c r="F13" s="18">
        <v>8</v>
      </c>
      <c r="G13" s="18">
        <v>126</v>
      </c>
      <c r="H13" s="18" t="s">
        <v>1561</v>
      </c>
      <c r="I13" s="126" t="s">
        <v>1143</v>
      </c>
      <c r="J13" s="18" t="s">
        <v>3005</v>
      </c>
      <c r="K13" s="19" t="s">
        <v>4069</v>
      </c>
      <c r="L13" s="254" t="s">
        <v>1616</v>
      </c>
      <c r="M13" s="83" t="s">
        <v>4379</v>
      </c>
      <c r="N13" s="79" t="s">
        <v>3005</v>
      </c>
      <c r="O13" s="83" t="s">
        <v>1885</v>
      </c>
      <c r="P13" s="131">
        <v>126</v>
      </c>
      <c r="Q13" s="1" t="s">
        <v>3430</v>
      </c>
      <c r="R13" s="2">
        <v>0</v>
      </c>
      <c r="S13" s="577" t="s">
        <v>2107</v>
      </c>
      <c r="T13" s="1" t="s">
        <v>2108</v>
      </c>
      <c r="U13" s="79" t="s">
        <v>1887</v>
      </c>
      <c r="V13" s="79" t="s">
        <v>1887</v>
      </c>
      <c r="W13" s="79" t="s">
        <v>3979</v>
      </c>
      <c r="X13" s="79" t="s">
        <v>3978</v>
      </c>
      <c r="Y13" s="132">
        <f t="shared" si="0"/>
        <v>2016</v>
      </c>
      <c r="Z13" s="132" t="str">
        <f t="shared" si="1"/>
        <v>0</v>
      </c>
      <c r="AA13" s="372">
        <f t="shared" si="2"/>
        <v>2016</v>
      </c>
      <c r="AC13" s="86"/>
    </row>
    <row r="14" spans="1:38" s="79" customFormat="1" ht="12" customHeight="1" x14ac:dyDescent="0.2">
      <c r="A14" s="1"/>
      <c r="B14" s="2"/>
      <c r="C14" s="1"/>
      <c r="D14" s="1"/>
      <c r="E14" s="3"/>
      <c r="F14" s="3"/>
      <c r="G14" s="3"/>
      <c r="H14" s="3"/>
      <c r="I14" s="126"/>
      <c r="J14" s="18"/>
      <c r="K14" s="4"/>
      <c r="L14" s="254" t="s">
        <v>1616</v>
      </c>
      <c r="M14" s="83"/>
      <c r="N14" s="275"/>
      <c r="O14" s="83"/>
      <c r="P14" s="275"/>
      <c r="Q14" s="452"/>
      <c r="R14" s="84"/>
      <c r="S14" s="455"/>
      <c r="T14" s="85"/>
      <c r="Y14" s="132">
        <f t="shared" si="0"/>
        <v>0</v>
      </c>
      <c r="Z14" s="132" t="str">
        <f t="shared" si="1"/>
        <v>0</v>
      </c>
      <c r="AA14" s="372" t="str">
        <f t="shared" si="2"/>
        <v>0</v>
      </c>
      <c r="AC14" s="86"/>
    </row>
    <row r="15" spans="1:38" s="442" customFormat="1" ht="12" customHeight="1" thickBot="1" x14ac:dyDescent="0.25">
      <c r="A15" s="441"/>
      <c r="B15" s="457"/>
      <c r="C15" s="441"/>
      <c r="D15" s="441"/>
      <c r="G15" s="458">
        <f>SUM(G10:G14)</f>
        <v>126</v>
      </c>
      <c r="I15" s="408"/>
      <c r="K15" s="408"/>
      <c r="L15" s="461"/>
      <c r="M15" s="462">
        <f>G15-P15</f>
        <v>0</v>
      </c>
      <c r="O15" s="468"/>
      <c r="P15" s="462">
        <f>SUM(P10:P14)</f>
        <v>126</v>
      </c>
      <c r="Q15" s="441"/>
      <c r="R15" s="457"/>
      <c r="S15" s="469"/>
      <c r="T15" s="441"/>
      <c r="Y15" s="132">
        <f t="shared" si="0"/>
        <v>0</v>
      </c>
      <c r="Z15" s="132" t="str">
        <f t="shared" si="1"/>
        <v>0</v>
      </c>
      <c r="AA15" s="372" t="str">
        <f t="shared" si="2"/>
        <v>0</v>
      </c>
      <c r="AC15" s="464"/>
    </row>
    <row r="16" spans="1:38" s="275" customFormat="1" ht="12" customHeight="1" x14ac:dyDescent="0.2">
      <c r="A16" s="85"/>
      <c r="B16" s="84"/>
      <c r="C16" s="447" t="s">
        <v>1891</v>
      </c>
      <c r="D16" s="85"/>
      <c r="E16" s="79"/>
      <c r="F16" s="79"/>
      <c r="G16" s="79"/>
      <c r="H16" s="79"/>
      <c r="I16" s="51"/>
      <c r="J16" s="58"/>
      <c r="K16" s="19"/>
      <c r="L16" s="254"/>
      <c r="M16" s="470"/>
      <c r="O16" s="466"/>
      <c r="P16" s="470"/>
      <c r="Q16" s="440"/>
      <c r="R16" s="272"/>
      <c r="S16" s="466"/>
      <c r="T16" s="440"/>
      <c r="Y16" s="132">
        <f t="shared" si="0"/>
        <v>0</v>
      </c>
      <c r="Z16" s="132" t="str">
        <f t="shared" si="1"/>
        <v>0</v>
      </c>
      <c r="AA16" s="372" t="str">
        <f t="shared" si="2"/>
        <v>0</v>
      </c>
      <c r="AC16" s="456"/>
    </row>
    <row r="17" spans="1:34" s="473" customFormat="1" ht="12" hidden="1" customHeight="1" x14ac:dyDescent="0.2">
      <c r="A17" s="471"/>
      <c r="B17" s="472"/>
      <c r="C17" s="471"/>
      <c r="D17" s="471" t="s">
        <v>3442</v>
      </c>
      <c r="E17" s="473" t="s">
        <v>5516</v>
      </c>
      <c r="F17" s="474">
        <v>1</v>
      </c>
      <c r="G17" s="131"/>
      <c r="H17" s="473" t="s">
        <v>1561</v>
      </c>
      <c r="I17" s="475"/>
      <c r="K17" s="476"/>
      <c r="L17" s="477" t="s">
        <v>1616</v>
      </c>
      <c r="M17" s="473" t="s">
        <v>4379</v>
      </c>
      <c r="O17" s="478" t="s">
        <v>1892</v>
      </c>
      <c r="P17" s="131"/>
      <c r="Q17" s="471"/>
      <c r="R17" s="472">
        <v>0</v>
      </c>
      <c r="S17" s="479"/>
      <c r="T17" s="480"/>
      <c r="U17" s="473" t="s">
        <v>1887</v>
      </c>
      <c r="V17" s="473" t="s">
        <v>1887</v>
      </c>
      <c r="W17" s="473" t="s">
        <v>3979</v>
      </c>
      <c r="X17" s="473" t="s">
        <v>3978</v>
      </c>
      <c r="Y17" s="132">
        <f t="shared" si="0"/>
        <v>0</v>
      </c>
      <c r="Z17" s="132" t="str">
        <f t="shared" si="1"/>
        <v>0</v>
      </c>
      <c r="AA17" s="372">
        <f t="shared" si="2"/>
        <v>0</v>
      </c>
      <c r="AB17" s="481"/>
      <c r="AC17" s="481"/>
      <c r="AD17" s="482"/>
      <c r="AE17" s="482"/>
      <c r="AF17" s="482"/>
      <c r="AG17" s="482"/>
      <c r="AH17" s="482"/>
    </row>
    <row r="18" spans="1:34" s="473" customFormat="1" ht="12" hidden="1" customHeight="1" x14ac:dyDescent="0.2">
      <c r="A18" s="471"/>
      <c r="B18" s="472"/>
      <c r="C18" s="471"/>
      <c r="D18" s="471" t="s">
        <v>1893</v>
      </c>
      <c r="E18" s="473" t="s">
        <v>5516</v>
      </c>
      <c r="F18" s="474">
        <v>1</v>
      </c>
      <c r="G18" s="131"/>
      <c r="H18" s="473" t="s">
        <v>1561</v>
      </c>
      <c r="I18" s="475"/>
      <c r="K18" s="476"/>
      <c r="L18" s="477" t="s">
        <v>1616</v>
      </c>
      <c r="M18" s="473" t="s">
        <v>4379</v>
      </c>
      <c r="O18" s="478" t="s">
        <v>1892</v>
      </c>
      <c r="P18" s="131"/>
      <c r="Q18" s="471"/>
      <c r="R18" s="472">
        <v>0</v>
      </c>
      <c r="S18" s="479"/>
      <c r="T18" s="480"/>
      <c r="U18" s="473" t="s">
        <v>1887</v>
      </c>
      <c r="V18" s="473" t="s">
        <v>1887</v>
      </c>
      <c r="W18" s="473" t="s">
        <v>3979</v>
      </c>
      <c r="X18" s="473" t="s">
        <v>3978</v>
      </c>
      <c r="Y18" s="132">
        <f t="shared" si="0"/>
        <v>0</v>
      </c>
      <c r="Z18" s="132" t="str">
        <f t="shared" si="1"/>
        <v>0</v>
      </c>
      <c r="AA18" s="372">
        <f t="shared" si="2"/>
        <v>0</v>
      </c>
      <c r="AB18" s="484"/>
      <c r="AC18" s="481"/>
      <c r="AD18" s="482"/>
      <c r="AE18" s="482"/>
      <c r="AF18" s="482"/>
      <c r="AG18" s="482"/>
      <c r="AH18" s="482"/>
    </row>
    <row r="19" spans="1:34" s="473" customFormat="1" ht="12" hidden="1" customHeight="1" x14ac:dyDescent="0.2">
      <c r="A19" s="471"/>
      <c r="B19" s="472"/>
      <c r="C19" s="471"/>
      <c r="D19" s="471" t="s">
        <v>1894</v>
      </c>
      <c r="E19" s="473" t="s">
        <v>5516</v>
      </c>
      <c r="F19" s="474">
        <v>1</v>
      </c>
      <c r="G19" s="131"/>
      <c r="H19" s="473" t="s">
        <v>1561</v>
      </c>
      <c r="I19" s="475"/>
      <c r="K19" s="476"/>
      <c r="L19" s="477" t="s">
        <v>1616</v>
      </c>
      <c r="M19" s="473" t="s">
        <v>4379</v>
      </c>
      <c r="O19" s="478" t="s">
        <v>1892</v>
      </c>
      <c r="P19" s="131"/>
      <c r="Q19" s="471"/>
      <c r="R19" s="472">
        <v>0</v>
      </c>
      <c r="S19" s="479"/>
      <c r="T19" s="480"/>
      <c r="U19" s="473" t="s">
        <v>1887</v>
      </c>
      <c r="V19" s="473" t="s">
        <v>1887</v>
      </c>
      <c r="W19" s="473" t="s">
        <v>3979</v>
      </c>
      <c r="X19" s="473" t="s">
        <v>3978</v>
      </c>
      <c r="Y19" s="132">
        <f t="shared" si="0"/>
        <v>0</v>
      </c>
      <c r="Z19" s="132" t="str">
        <f t="shared" si="1"/>
        <v>0</v>
      </c>
      <c r="AA19" s="372">
        <f t="shared" si="2"/>
        <v>0</v>
      </c>
      <c r="AB19" s="484"/>
      <c r="AC19" s="481"/>
      <c r="AD19" s="482"/>
      <c r="AE19" s="482"/>
      <c r="AF19" s="482"/>
      <c r="AG19" s="482"/>
      <c r="AH19" s="482"/>
    </row>
    <row r="20" spans="1:34" s="473" customFormat="1" ht="12" hidden="1" customHeight="1" x14ac:dyDescent="0.2">
      <c r="A20" s="471"/>
      <c r="B20" s="472"/>
      <c r="C20" s="471"/>
      <c r="D20" s="471" t="s">
        <v>1895</v>
      </c>
      <c r="E20" s="473" t="s">
        <v>5516</v>
      </c>
      <c r="F20" s="474">
        <v>1</v>
      </c>
      <c r="G20" s="131"/>
      <c r="H20" s="473" t="s">
        <v>1561</v>
      </c>
      <c r="I20" s="475"/>
      <c r="K20" s="476"/>
      <c r="L20" s="477" t="s">
        <v>1616</v>
      </c>
      <c r="M20" s="473" t="s">
        <v>4379</v>
      </c>
      <c r="O20" s="478" t="s">
        <v>1892</v>
      </c>
      <c r="P20" s="131"/>
      <c r="Q20" s="471"/>
      <c r="R20" s="472">
        <v>0</v>
      </c>
      <c r="S20" s="479"/>
      <c r="T20" s="480"/>
      <c r="U20" s="473" t="s">
        <v>1887</v>
      </c>
      <c r="V20" s="473" t="s">
        <v>1887</v>
      </c>
      <c r="W20" s="473" t="s">
        <v>3979</v>
      </c>
      <c r="X20" s="473" t="s">
        <v>3978</v>
      </c>
      <c r="Y20" s="132">
        <f t="shared" si="0"/>
        <v>0</v>
      </c>
      <c r="Z20" s="132" t="str">
        <f t="shared" si="1"/>
        <v>0</v>
      </c>
      <c r="AA20" s="372">
        <f t="shared" si="2"/>
        <v>0</v>
      </c>
      <c r="AB20" s="484"/>
      <c r="AC20" s="481"/>
      <c r="AD20" s="482"/>
      <c r="AE20" s="482"/>
      <c r="AF20" s="482"/>
      <c r="AG20" s="482"/>
      <c r="AH20" s="482"/>
    </row>
    <row r="21" spans="1:34" s="473" customFormat="1" ht="12" hidden="1" customHeight="1" x14ac:dyDescent="0.2">
      <c r="A21" s="471"/>
      <c r="B21" s="472"/>
      <c r="C21" s="471"/>
      <c r="D21" s="471" t="s">
        <v>1896</v>
      </c>
      <c r="E21" s="473" t="s">
        <v>5516</v>
      </c>
      <c r="F21" s="474">
        <v>1</v>
      </c>
      <c r="G21" s="131"/>
      <c r="H21" s="473" t="s">
        <v>1561</v>
      </c>
      <c r="I21" s="475"/>
      <c r="K21" s="476"/>
      <c r="L21" s="477" t="s">
        <v>1616</v>
      </c>
      <c r="M21" s="473" t="s">
        <v>4379</v>
      </c>
      <c r="O21" s="478" t="s">
        <v>1892</v>
      </c>
      <c r="P21" s="131"/>
      <c r="Q21" s="471"/>
      <c r="R21" s="472">
        <v>0</v>
      </c>
      <c r="S21" s="479"/>
      <c r="T21" s="480"/>
      <c r="U21" s="473" t="s">
        <v>1887</v>
      </c>
      <c r="V21" s="473" t="s">
        <v>1887</v>
      </c>
      <c r="W21" s="473" t="s">
        <v>3979</v>
      </c>
      <c r="X21" s="473" t="s">
        <v>3978</v>
      </c>
      <c r="Y21" s="132">
        <f t="shared" si="0"/>
        <v>0</v>
      </c>
      <c r="Z21" s="132" t="str">
        <f t="shared" si="1"/>
        <v>0</v>
      </c>
      <c r="AA21" s="372">
        <f t="shared" si="2"/>
        <v>0</v>
      </c>
      <c r="AB21" s="484"/>
      <c r="AC21" s="481"/>
      <c r="AD21" s="482"/>
      <c r="AE21" s="482"/>
      <c r="AF21" s="482"/>
      <c r="AG21" s="482"/>
      <c r="AH21" s="482"/>
    </row>
    <row r="22" spans="1:34" s="473" customFormat="1" ht="12" hidden="1" customHeight="1" x14ac:dyDescent="0.2">
      <c r="A22" s="471"/>
      <c r="B22" s="472"/>
      <c r="C22" s="471"/>
      <c r="D22" s="471" t="s">
        <v>1897</v>
      </c>
      <c r="E22" s="473" t="s">
        <v>5516</v>
      </c>
      <c r="F22" s="474">
        <v>1</v>
      </c>
      <c r="G22" s="131"/>
      <c r="H22" s="473" t="s">
        <v>1561</v>
      </c>
      <c r="I22" s="475"/>
      <c r="K22" s="476"/>
      <c r="L22" s="477" t="s">
        <v>1616</v>
      </c>
      <c r="M22" s="473" t="s">
        <v>4379</v>
      </c>
      <c r="O22" s="478" t="s">
        <v>1892</v>
      </c>
      <c r="P22" s="131"/>
      <c r="Q22" s="471"/>
      <c r="R22" s="472">
        <v>0</v>
      </c>
      <c r="S22" s="479"/>
      <c r="T22" s="480"/>
      <c r="U22" s="473" t="s">
        <v>1887</v>
      </c>
      <c r="V22" s="473" t="s">
        <v>1887</v>
      </c>
      <c r="W22" s="473" t="s">
        <v>3979</v>
      </c>
      <c r="X22" s="473" t="s">
        <v>3978</v>
      </c>
      <c r="Y22" s="132">
        <f t="shared" si="0"/>
        <v>0</v>
      </c>
      <c r="Z22" s="132" t="str">
        <f t="shared" si="1"/>
        <v>0</v>
      </c>
      <c r="AA22" s="372">
        <f t="shared" si="2"/>
        <v>0</v>
      </c>
      <c r="AB22" s="484"/>
      <c r="AC22" s="481"/>
      <c r="AD22" s="482"/>
      <c r="AE22" s="482"/>
      <c r="AF22" s="482"/>
      <c r="AG22" s="482"/>
      <c r="AH22" s="482"/>
    </row>
    <row r="23" spans="1:34" s="473" customFormat="1" ht="12" hidden="1" customHeight="1" x14ac:dyDescent="0.2">
      <c r="A23" s="471"/>
      <c r="B23" s="472"/>
      <c r="C23" s="471"/>
      <c r="D23" s="471" t="s">
        <v>1898</v>
      </c>
      <c r="E23" s="473" t="s">
        <v>5516</v>
      </c>
      <c r="F23" s="474">
        <v>1</v>
      </c>
      <c r="G23" s="131"/>
      <c r="H23" s="473" t="s">
        <v>1561</v>
      </c>
      <c r="I23" s="475"/>
      <c r="K23" s="476"/>
      <c r="L23" s="477" t="s">
        <v>1616</v>
      </c>
      <c r="M23" s="473" t="s">
        <v>4379</v>
      </c>
      <c r="O23" s="478" t="s">
        <v>1892</v>
      </c>
      <c r="P23" s="131"/>
      <c r="Q23" s="471"/>
      <c r="R23" s="472">
        <v>0</v>
      </c>
      <c r="S23" s="479"/>
      <c r="T23" s="480"/>
      <c r="U23" s="473" t="s">
        <v>1887</v>
      </c>
      <c r="V23" s="473" t="s">
        <v>1887</v>
      </c>
      <c r="W23" s="473" t="s">
        <v>3979</v>
      </c>
      <c r="X23" s="473" t="s">
        <v>3978</v>
      </c>
      <c r="Y23" s="132">
        <f t="shared" si="0"/>
        <v>0</v>
      </c>
      <c r="Z23" s="132" t="str">
        <f t="shared" si="1"/>
        <v>0</v>
      </c>
      <c r="AA23" s="372">
        <f t="shared" si="2"/>
        <v>0</v>
      </c>
      <c r="AB23" s="481"/>
      <c r="AC23" s="481"/>
      <c r="AD23" s="482"/>
      <c r="AE23" s="482"/>
      <c r="AF23" s="482"/>
      <c r="AG23" s="482"/>
      <c r="AH23" s="482"/>
    </row>
    <row r="24" spans="1:34" s="473" customFormat="1" ht="12" hidden="1" customHeight="1" x14ac:dyDescent="0.2">
      <c r="A24" s="471"/>
      <c r="B24" s="472"/>
      <c r="C24" s="471"/>
      <c r="D24" s="471" t="s">
        <v>1899</v>
      </c>
      <c r="E24" s="473" t="s">
        <v>5516</v>
      </c>
      <c r="F24" s="474">
        <v>1</v>
      </c>
      <c r="G24" s="131"/>
      <c r="H24" s="473" t="s">
        <v>1561</v>
      </c>
      <c r="I24" s="475"/>
      <c r="K24" s="476"/>
      <c r="L24" s="477" t="s">
        <v>1616</v>
      </c>
      <c r="M24" s="473" t="s">
        <v>4379</v>
      </c>
      <c r="O24" s="478" t="s">
        <v>1892</v>
      </c>
      <c r="P24" s="131"/>
      <c r="Q24" s="471"/>
      <c r="R24" s="472">
        <v>0</v>
      </c>
      <c r="S24" s="479"/>
      <c r="T24" s="480"/>
      <c r="U24" s="473" t="s">
        <v>1887</v>
      </c>
      <c r="V24" s="473" t="s">
        <v>1887</v>
      </c>
      <c r="W24" s="473" t="s">
        <v>3979</v>
      </c>
      <c r="X24" s="473" t="s">
        <v>3978</v>
      </c>
      <c r="Y24" s="132">
        <f t="shared" si="0"/>
        <v>0</v>
      </c>
      <c r="Z24" s="132" t="str">
        <f t="shared" si="1"/>
        <v>0</v>
      </c>
      <c r="AA24" s="372">
        <f t="shared" si="2"/>
        <v>0</v>
      </c>
      <c r="AB24" s="481"/>
      <c r="AC24" s="481"/>
      <c r="AD24" s="482"/>
      <c r="AE24" s="482"/>
      <c r="AF24" s="482"/>
      <c r="AG24" s="482"/>
      <c r="AH24" s="482"/>
    </row>
    <row r="25" spans="1:34" s="473" customFormat="1" ht="12" hidden="1" customHeight="1" x14ac:dyDescent="0.2">
      <c r="A25" s="471"/>
      <c r="B25" s="472"/>
      <c r="C25" s="471"/>
      <c r="D25" s="471" t="s">
        <v>1900</v>
      </c>
      <c r="E25" s="473" t="s">
        <v>5516</v>
      </c>
      <c r="F25" s="474">
        <v>1</v>
      </c>
      <c r="G25" s="131"/>
      <c r="H25" s="473" t="s">
        <v>1561</v>
      </c>
      <c r="I25" s="475"/>
      <c r="K25" s="476"/>
      <c r="L25" s="477" t="s">
        <v>1616</v>
      </c>
      <c r="M25" s="473" t="s">
        <v>4379</v>
      </c>
      <c r="O25" s="478" t="s">
        <v>1892</v>
      </c>
      <c r="P25" s="131"/>
      <c r="Q25" s="471"/>
      <c r="R25" s="472">
        <v>0</v>
      </c>
      <c r="S25" s="479"/>
      <c r="T25" s="480"/>
      <c r="U25" s="473" t="s">
        <v>1887</v>
      </c>
      <c r="V25" s="473" t="s">
        <v>1887</v>
      </c>
      <c r="W25" s="473" t="s">
        <v>3979</v>
      </c>
      <c r="X25" s="473" t="s">
        <v>3978</v>
      </c>
      <c r="Y25" s="132">
        <f t="shared" si="0"/>
        <v>0</v>
      </c>
      <c r="Z25" s="132" t="str">
        <f t="shared" si="1"/>
        <v>0</v>
      </c>
      <c r="AA25" s="372">
        <f t="shared" si="2"/>
        <v>0</v>
      </c>
      <c r="AB25" s="481"/>
      <c r="AC25" s="481"/>
      <c r="AD25" s="482"/>
      <c r="AE25" s="482"/>
      <c r="AF25" s="482"/>
      <c r="AG25" s="482"/>
      <c r="AH25" s="482"/>
    </row>
    <row r="26" spans="1:34" s="473" customFormat="1" ht="12" hidden="1" customHeight="1" x14ac:dyDescent="0.2">
      <c r="A26" s="471"/>
      <c r="B26" s="472"/>
      <c r="C26" s="471"/>
      <c r="D26" s="471" t="s">
        <v>1901</v>
      </c>
      <c r="E26" s="473" t="s">
        <v>5516</v>
      </c>
      <c r="F26" s="474">
        <v>1</v>
      </c>
      <c r="G26" s="131"/>
      <c r="H26" s="473" t="s">
        <v>1561</v>
      </c>
      <c r="I26" s="475"/>
      <c r="K26" s="476"/>
      <c r="L26" s="477" t="s">
        <v>1616</v>
      </c>
      <c r="M26" s="473" t="s">
        <v>4379</v>
      </c>
      <c r="O26" s="478" t="s">
        <v>1892</v>
      </c>
      <c r="P26" s="131"/>
      <c r="Q26" s="471"/>
      <c r="R26" s="472">
        <v>0</v>
      </c>
      <c r="S26" s="479"/>
      <c r="T26" s="480"/>
      <c r="U26" s="473" t="s">
        <v>1887</v>
      </c>
      <c r="V26" s="473" t="s">
        <v>1887</v>
      </c>
      <c r="W26" s="473" t="s">
        <v>3979</v>
      </c>
      <c r="X26" s="473" t="s">
        <v>3978</v>
      </c>
      <c r="Y26" s="132">
        <f t="shared" si="0"/>
        <v>0</v>
      </c>
      <c r="Z26" s="132" t="str">
        <f t="shared" si="1"/>
        <v>0</v>
      </c>
      <c r="AA26" s="372">
        <f t="shared" si="2"/>
        <v>0</v>
      </c>
      <c r="AB26" s="481"/>
      <c r="AC26" s="481"/>
      <c r="AD26" s="482"/>
      <c r="AE26" s="482"/>
      <c r="AF26" s="482"/>
      <c r="AG26" s="482"/>
      <c r="AH26" s="482"/>
    </row>
    <row r="27" spans="1:34" s="473" customFormat="1" ht="12" hidden="1" customHeight="1" x14ac:dyDescent="0.2">
      <c r="A27" s="471"/>
      <c r="B27" s="472"/>
      <c r="C27" s="471"/>
      <c r="D27" s="471" t="s">
        <v>1902</v>
      </c>
      <c r="E27" s="473" t="s">
        <v>5516</v>
      </c>
      <c r="F27" s="474">
        <v>1</v>
      </c>
      <c r="G27" s="131"/>
      <c r="H27" s="473" t="s">
        <v>1561</v>
      </c>
      <c r="I27" s="475"/>
      <c r="K27" s="476"/>
      <c r="L27" s="477" t="s">
        <v>1616</v>
      </c>
      <c r="M27" s="473" t="s">
        <v>4379</v>
      </c>
      <c r="O27" s="478" t="s">
        <v>1892</v>
      </c>
      <c r="P27" s="131"/>
      <c r="Q27" s="471"/>
      <c r="R27" s="472">
        <v>0</v>
      </c>
      <c r="S27" s="479"/>
      <c r="T27" s="480"/>
      <c r="U27" s="473" t="s">
        <v>1887</v>
      </c>
      <c r="V27" s="473" t="s">
        <v>1887</v>
      </c>
      <c r="W27" s="473" t="s">
        <v>3979</v>
      </c>
      <c r="X27" s="473" t="s">
        <v>3978</v>
      </c>
      <c r="Y27" s="132">
        <f t="shared" si="0"/>
        <v>0</v>
      </c>
      <c r="Z27" s="132" t="str">
        <f t="shared" si="1"/>
        <v>0</v>
      </c>
      <c r="AA27" s="372">
        <f t="shared" si="2"/>
        <v>0</v>
      </c>
      <c r="AB27" s="481"/>
      <c r="AC27" s="481"/>
      <c r="AD27" s="482"/>
      <c r="AE27" s="482"/>
      <c r="AF27" s="482"/>
      <c r="AG27" s="482"/>
      <c r="AH27" s="482"/>
    </row>
    <row r="28" spans="1:34" s="473" customFormat="1" ht="12" hidden="1" customHeight="1" x14ac:dyDescent="0.2">
      <c r="A28" s="471"/>
      <c r="B28" s="472"/>
      <c r="C28" s="471"/>
      <c r="D28" s="471" t="s">
        <v>1903</v>
      </c>
      <c r="E28" s="473" t="s">
        <v>5516</v>
      </c>
      <c r="F28" s="474">
        <v>1</v>
      </c>
      <c r="G28" s="131"/>
      <c r="H28" s="473" t="s">
        <v>1561</v>
      </c>
      <c r="I28" s="475"/>
      <c r="K28" s="476"/>
      <c r="L28" s="477" t="s">
        <v>1616</v>
      </c>
      <c r="M28" s="473" t="s">
        <v>4379</v>
      </c>
      <c r="O28" s="478" t="s">
        <v>1892</v>
      </c>
      <c r="P28" s="131"/>
      <c r="Q28" s="471"/>
      <c r="R28" s="472">
        <v>0</v>
      </c>
      <c r="S28" s="479"/>
      <c r="T28" s="480"/>
      <c r="U28" s="473" t="s">
        <v>1887</v>
      </c>
      <c r="V28" s="473" t="s">
        <v>1887</v>
      </c>
      <c r="W28" s="473" t="s">
        <v>3979</v>
      </c>
      <c r="X28" s="473" t="s">
        <v>3978</v>
      </c>
      <c r="Y28" s="132">
        <f t="shared" si="0"/>
        <v>0</v>
      </c>
      <c r="Z28" s="132" t="str">
        <f t="shared" si="1"/>
        <v>0</v>
      </c>
      <c r="AA28" s="372">
        <f t="shared" si="2"/>
        <v>0</v>
      </c>
      <c r="AB28" s="481"/>
      <c r="AC28" s="481"/>
      <c r="AD28" s="482"/>
      <c r="AE28" s="482"/>
      <c r="AF28" s="482"/>
      <c r="AG28" s="482"/>
      <c r="AH28" s="482"/>
    </row>
    <row r="29" spans="1:34" s="473" customFormat="1" ht="12" hidden="1" customHeight="1" x14ac:dyDescent="0.2">
      <c r="A29" s="471"/>
      <c r="B29" s="472"/>
      <c r="C29" s="471"/>
      <c r="D29" s="471" t="s">
        <v>1904</v>
      </c>
      <c r="E29" s="473" t="s">
        <v>5516</v>
      </c>
      <c r="F29" s="474">
        <v>1</v>
      </c>
      <c r="G29" s="131"/>
      <c r="H29" s="473" t="s">
        <v>1561</v>
      </c>
      <c r="I29" s="475"/>
      <c r="K29" s="476"/>
      <c r="L29" s="477" t="s">
        <v>1616</v>
      </c>
      <c r="M29" s="473" t="s">
        <v>4379</v>
      </c>
      <c r="O29" s="478" t="s">
        <v>1892</v>
      </c>
      <c r="P29" s="131"/>
      <c r="Q29" s="471"/>
      <c r="R29" s="472">
        <v>0</v>
      </c>
      <c r="S29" s="479"/>
      <c r="T29" s="480"/>
      <c r="U29" s="473" t="s">
        <v>1887</v>
      </c>
      <c r="V29" s="473" t="s">
        <v>1887</v>
      </c>
      <c r="W29" s="473" t="s">
        <v>3979</v>
      </c>
      <c r="X29" s="473" t="s">
        <v>3978</v>
      </c>
      <c r="Y29" s="132">
        <f t="shared" si="0"/>
        <v>0</v>
      </c>
      <c r="Z29" s="132" t="str">
        <f t="shared" si="1"/>
        <v>0</v>
      </c>
      <c r="AA29" s="372">
        <f t="shared" si="2"/>
        <v>0</v>
      </c>
      <c r="AB29" s="481"/>
      <c r="AC29" s="481"/>
      <c r="AD29" s="482"/>
      <c r="AE29" s="482"/>
      <c r="AF29" s="482"/>
      <c r="AG29" s="482"/>
      <c r="AH29" s="482"/>
    </row>
    <row r="30" spans="1:34" s="473" customFormat="1" ht="12" hidden="1" customHeight="1" x14ac:dyDescent="0.2">
      <c r="A30" s="471"/>
      <c r="B30" s="472"/>
      <c r="C30" s="471"/>
      <c r="D30" s="471" t="s">
        <v>1905</v>
      </c>
      <c r="E30" s="473" t="s">
        <v>5516</v>
      </c>
      <c r="F30" s="474">
        <v>1</v>
      </c>
      <c r="G30" s="131"/>
      <c r="H30" s="473" t="s">
        <v>1561</v>
      </c>
      <c r="I30" s="475"/>
      <c r="K30" s="476"/>
      <c r="L30" s="477" t="s">
        <v>1616</v>
      </c>
      <c r="M30" s="473" t="s">
        <v>4379</v>
      </c>
      <c r="O30" s="478" t="s">
        <v>1892</v>
      </c>
      <c r="P30" s="131"/>
      <c r="Q30" s="471"/>
      <c r="R30" s="472">
        <v>0</v>
      </c>
      <c r="S30" s="479"/>
      <c r="T30" s="480"/>
      <c r="U30" s="473" t="s">
        <v>1887</v>
      </c>
      <c r="V30" s="473" t="s">
        <v>1887</v>
      </c>
      <c r="W30" s="473" t="s">
        <v>3979</v>
      </c>
      <c r="X30" s="473" t="s">
        <v>3978</v>
      </c>
      <c r="Y30" s="132">
        <f t="shared" si="0"/>
        <v>0</v>
      </c>
      <c r="Z30" s="132" t="str">
        <f t="shared" si="1"/>
        <v>0</v>
      </c>
      <c r="AA30" s="372">
        <f t="shared" si="2"/>
        <v>0</v>
      </c>
      <c r="AB30" s="481"/>
      <c r="AC30" s="481"/>
      <c r="AD30" s="482"/>
      <c r="AE30" s="482"/>
      <c r="AF30" s="482"/>
      <c r="AG30" s="482"/>
      <c r="AH30" s="482"/>
    </row>
    <row r="31" spans="1:34" s="473" customFormat="1" ht="12" hidden="1" customHeight="1" x14ac:dyDescent="0.2">
      <c r="A31" s="471"/>
      <c r="B31" s="472"/>
      <c r="C31" s="471"/>
      <c r="D31" s="471" t="s">
        <v>1906</v>
      </c>
      <c r="E31" s="473" t="s">
        <v>5516</v>
      </c>
      <c r="F31" s="474">
        <v>1</v>
      </c>
      <c r="G31" s="131"/>
      <c r="H31" s="473" t="s">
        <v>1561</v>
      </c>
      <c r="I31" s="475"/>
      <c r="K31" s="476"/>
      <c r="L31" s="477" t="s">
        <v>1616</v>
      </c>
      <c r="M31" s="473" t="s">
        <v>4379</v>
      </c>
      <c r="O31" s="478" t="s">
        <v>1892</v>
      </c>
      <c r="P31" s="131"/>
      <c r="Q31" s="471"/>
      <c r="R31" s="472">
        <v>0</v>
      </c>
      <c r="S31" s="479"/>
      <c r="T31" s="480"/>
      <c r="U31" s="473" t="s">
        <v>1887</v>
      </c>
      <c r="V31" s="473" t="s">
        <v>1887</v>
      </c>
      <c r="W31" s="473" t="s">
        <v>3979</v>
      </c>
      <c r="X31" s="473" t="s">
        <v>3978</v>
      </c>
      <c r="Y31" s="132">
        <f t="shared" si="0"/>
        <v>0</v>
      </c>
      <c r="Z31" s="132" t="str">
        <f t="shared" si="1"/>
        <v>0</v>
      </c>
      <c r="AA31" s="372">
        <f t="shared" si="2"/>
        <v>0</v>
      </c>
      <c r="AB31" s="481"/>
      <c r="AC31" s="481"/>
      <c r="AD31" s="482"/>
      <c r="AE31" s="482"/>
      <c r="AF31" s="482"/>
      <c r="AG31" s="482"/>
      <c r="AH31" s="482"/>
    </row>
    <row r="32" spans="1:34" s="473" customFormat="1" ht="12" hidden="1" customHeight="1" x14ac:dyDescent="0.2">
      <c r="A32" s="471"/>
      <c r="B32" s="472"/>
      <c r="C32" s="471"/>
      <c r="D32" s="471" t="s">
        <v>1907</v>
      </c>
      <c r="E32" s="473" t="s">
        <v>5516</v>
      </c>
      <c r="F32" s="474">
        <v>1</v>
      </c>
      <c r="G32" s="131"/>
      <c r="H32" s="473" t="s">
        <v>1561</v>
      </c>
      <c r="I32" s="475"/>
      <c r="K32" s="476"/>
      <c r="L32" s="477" t="s">
        <v>1616</v>
      </c>
      <c r="M32" s="473" t="s">
        <v>4379</v>
      </c>
      <c r="O32" s="478" t="s">
        <v>1892</v>
      </c>
      <c r="P32" s="131"/>
      <c r="Q32" s="471"/>
      <c r="R32" s="472">
        <v>0</v>
      </c>
      <c r="S32" s="479"/>
      <c r="T32" s="480"/>
      <c r="U32" s="473" t="s">
        <v>1887</v>
      </c>
      <c r="V32" s="473" t="s">
        <v>1887</v>
      </c>
      <c r="W32" s="473" t="s">
        <v>3979</v>
      </c>
      <c r="X32" s="473" t="s">
        <v>3978</v>
      </c>
      <c r="Y32" s="132">
        <f t="shared" si="0"/>
        <v>0</v>
      </c>
      <c r="Z32" s="132" t="str">
        <f t="shared" si="1"/>
        <v>0</v>
      </c>
      <c r="AA32" s="372">
        <f t="shared" si="2"/>
        <v>0</v>
      </c>
      <c r="AB32" s="481"/>
      <c r="AC32" s="481"/>
      <c r="AD32" s="482"/>
      <c r="AE32" s="482"/>
      <c r="AF32" s="482"/>
      <c r="AG32" s="482"/>
      <c r="AH32" s="482"/>
    </row>
    <row r="33" spans="1:34" s="473" customFormat="1" ht="12" hidden="1" customHeight="1" x14ac:dyDescent="0.2">
      <c r="A33" s="471"/>
      <c r="B33" s="472"/>
      <c r="C33" s="471"/>
      <c r="D33" s="471" t="s">
        <v>1908</v>
      </c>
      <c r="E33" s="473" t="s">
        <v>5516</v>
      </c>
      <c r="F33" s="474">
        <v>1</v>
      </c>
      <c r="G33" s="131"/>
      <c r="H33" s="473" t="s">
        <v>1561</v>
      </c>
      <c r="I33" s="475"/>
      <c r="K33" s="476"/>
      <c r="L33" s="477" t="s">
        <v>1616</v>
      </c>
      <c r="M33" s="473" t="s">
        <v>4379</v>
      </c>
      <c r="O33" s="478" t="s">
        <v>1892</v>
      </c>
      <c r="P33" s="131"/>
      <c r="Q33" s="471"/>
      <c r="R33" s="472">
        <v>0</v>
      </c>
      <c r="S33" s="479"/>
      <c r="T33" s="480"/>
      <c r="U33" s="473" t="s">
        <v>1887</v>
      </c>
      <c r="V33" s="473" t="s">
        <v>1887</v>
      </c>
      <c r="W33" s="473" t="s">
        <v>3979</v>
      </c>
      <c r="X33" s="473" t="s">
        <v>3978</v>
      </c>
      <c r="Y33" s="132">
        <f t="shared" si="0"/>
        <v>0</v>
      </c>
      <c r="Z33" s="132" t="str">
        <f t="shared" si="1"/>
        <v>0</v>
      </c>
      <c r="AA33" s="372">
        <f t="shared" si="2"/>
        <v>0</v>
      </c>
      <c r="AB33" s="481"/>
      <c r="AC33" s="481"/>
      <c r="AD33" s="482"/>
      <c r="AE33" s="482"/>
      <c r="AF33" s="482"/>
      <c r="AG33" s="482"/>
      <c r="AH33" s="482"/>
    </row>
    <row r="34" spans="1:34" s="473" customFormat="1" ht="12" hidden="1" customHeight="1" x14ac:dyDescent="0.2">
      <c r="A34" s="471"/>
      <c r="B34" s="472"/>
      <c r="C34" s="471"/>
      <c r="D34" s="471" t="s">
        <v>1909</v>
      </c>
      <c r="E34" s="473" t="s">
        <v>5516</v>
      </c>
      <c r="F34" s="474">
        <v>1</v>
      </c>
      <c r="G34" s="131"/>
      <c r="H34" s="473" t="s">
        <v>1561</v>
      </c>
      <c r="I34" s="476"/>
      <c r="K34" s="476"/>
      <c r="L34" s="477" t="s">
        <v>1616</v>
      </c>
      <c r="M34" s="473" t="s">
        <v>4379</v>
      </c>
      <c r="O34" s="478" t="s">
        <v>1892</v>
      </c>
      <c r="P34" s="131"/>
      <c r="Q34" s="471"/>
      <c r="R34" s="472">
        <v>0</v>
      </c>
      <c r="S34" s="479"/>
      <c r="T34" s="480"/>
      <c r="U34" s="473" t="s">
        <v>1887</v>
      </c>
      <c r="V34" s="473" t="s">
        <v>1887</v>
      </c>
      <c r="W34" s="473" t="s">
        <v>3979</v>
      </c>
      <c r="X34" s="473" t="s">
        <v>3978</v>
      </c>
      <c r="Y34" s="132">
        <f t="shared" si="0"/>
        <v>0</v>
      </c>
      <c r="Z34" s="132" t="str">
        <f t="shared" si="1"/>
        <v>0</v>
      </c>
      <c r="AA34" s="372">
        <f t="shared" si="2"/>
        <v>0</v>
      </c>
      <c r="AB34" s="481"/>
      <c r="AC34" s="481"/>
      <c r="AD34" s="482"/>
      <c r="AE34" s="482"/>
      <c r="AF34" s="482"/>
      <c r="AG34" s="482"/>
      <c r="AH34" s="482"/>
    </row>
    <row r="35" spans="1:34" s="473" customFormat="1" ht="12" hidden="1" customHeight="1" x14ac:dyDescent="0.2">
      <c r="A35" s="471"/>
      <c r="B35" s="472"/>
      <c r="C35" s="471"/>
      <c r="D35" s="471" t="s">
        <v>1910</v>
      </c>
      <c r="E35" s="473" t="s">
        <v>5516</v>
      </c>
      <c r="F35" s="474">
        <v>1</v>
      </c>
      <c r="G35" s="131"/>
      <c r="H35" s="473" t="s">
        <v>1561</v>
      </c>
      <c r="I35" s="476"/>
      <c r="K35" s="476"/>
      <c r="L35" s="477" t="s">
        <v>1616</v>
      </c>
      <c r="M35" s="473" t="s">
        <v>4379</v>
      </c>
      <c r="O35" s="478" t="s">
        <v>1892</v>
      </c>
      <c r="P35" s="131"/>
      <c r="Q35" s="471"/>
      <c r="R35" s="472">
        <v>0</v>
      </c>
      <c r="S35" s="479"/>
      <c r="T35" s="480"/>
      <c r="U35" s="473" t="s">
        <v>1887</v>
      </c>
      <c r="V35" s="473" t="s">
        <v>1887</v>
      </c>
      <c r="W35" s="473" t="s">
        <v>3979</v>
      </c>
      <c r="X35" s="473" t="s">
        <v>3978</v>
      </c>
      <c r="Y35" s="132">
        <f t="shared" si="0"/>
        <v>0</v>
      </c>
      <c r="Z35" s="132" t="str">
        <f t="shared" si="1"/>
        <v>0</v>
      </c>
      <c r="AA35" s="372">
        <f t="shared" si="2"/>
        <v>0</v>
      </c>
      <c r="AB35" s="481"/>
      <c r="AC35" s="481"/>
      <c r="AD35" s="482"/>
      <c r="AE35" s="482"/>
      <c r="AF35" s="482"/>
      <c r="AG35" s="482"/>
      <c r="AH35" s="482"/>
    </row>
    <row r="36" spans="1:34" s="473" customFormat="1" ht="12" hidden="1" customHeight="1" x14ac:dyDescent="0.2">
      <c r="A36" s="471"/>
      <c r="B36" s="472"/>
      <c r="C36" s="471"/>
      <c r="D36" s="471" t="s">
        <v>1911</v>
      </c>
      <c r="E36" s="473" t="s">
        <v>5516</v>
      </c>
      <c r="F36" s="474">
        <v>1</v>
      </c>
      <c r="G36" s="131"/>
      <c r="H36" s="473" t="s">
        <v>1561</v>
      </c>
      <c r="I36" s="476"/>
      <c r="K36" s="476"/>
      <c r="L36" s="477" t="s">
        <v>1616</v>
      </c>
      <c r="M36" s="473" t="s">
        <v>4379</v>
      </c>
      <c r="O36" s="478" t="s">
        <v>1892</v>
      </c>
      <c r="P36" s="131"/>
      <c r="Q36" s="471"/>
      <c r="R36" s="472">
        <v>0</v>
      </c>
      <c r="S36" s="479"/>
      <c r="T36" s="480"/>
      <c r="U36" s="473" t="s">
        <v>1887</v>
      </c>
      <c r="V36" s="473" t="s">
        <v>1887</v>
      </c>
      <c r="W36" s="473" t="s">
        <v>3979</v>
      </c>
      <c r="X36" s="473" t="s">
        <v>3978</v>
      </c>
      <c r="Y36" s="132">
        <f t="shared" si="0"/>
        <v>0</v>
      </c>
      <c r="Z36" s="132" t="str">
        <f t="shared" si="1"/>
        <v>0</v>
      </c>
      <c r="AA36" s="372">
        <f t="shared" si="2"/>
        <v>0</v>
      </c>
      <c r="AB36" s="481"/>
      <c r="AC36" s="481"/>
      <c r="AD36" s="482"/>
      <c r="AE36" s="482"/>
      <c r="AF36" s="482"/>
      <c r="AG36" s="482"/>
      <c r="AH36" s="482"/>
    </row>
    <row r="37" spans="1:34" s="473" customFormat="1" ht="12" hidden="1" customHeight="1" x14ac:dyDescent="0.2">
      <c r="A37" s="471"/>
      <c r="B37" s="472"/>
      <c r="C37" s="471"/>
      <c r="D37" s="471" t="s">
        <v>1912</v>
      </c>
      <c r="E37" s="473" t="s">
        <v>5516</v>
      </c>
      <c r="F37" s="474">
        <v>1</v>
      </c>
      <c r="G37" s="131"/>
      <c r="H37" s="473" t="s">
        <v>1561</v>
      </c>
      <c r="I37" s="475"/>
      <c r="K37" s="476"/>
      <c r="L37" s="477" t="s">
        <v>1616</v>
      </c>
      <c r="M37" s="473" t="s">
        <v>4379</v>
      </c>
      <c r="O37" s="478" t="s">
        <v>1892</v>
      </c>
      <c r="P37" s="131"/>
      <c r="Q37" s="471"/>
      <c r="R37" s="472">
        <v>0</v>
      </c>
      <c r="S37" s="479"/>
      <c r="T37" s="480"/>
      <c r="U37" s="473" t="s">
        <v>1887</v>
      </c>
      <c r="V37" s="473" t="s">
        <v>1887</v>
      </c>
      <c r="W37" s="473" t="s">
        <v>3979</v>
      </c>
      <c r="X37" s="473" t="s">
        <v>3978</v>
      </c>
      <c r="Y37" s="132">
        <f t="shared" si="0"/>
        <v>0</v>
      </c>
      <c r="Z37" s="132" t="str">
        <f t="shared" si="1"/>
        <v>0</v>
      </c>
      <c r="AA37" s="372">
        <f t="shared" si="2"/>
        <v>0</v>
      </c>
      <c r="AB37" s="481"/>
      <c r="AC37" s="481"/>
      <c r="AD37" s="482"/>
      <c r="AE37" s="482"/>
      <c r="AF37" s="482"/>
      <c r="AG37" s="482"/>
      <c r="AH37" s="482"/>
    </row>
    <row r="38" spans="1:34" s="473" customFormat="1" ht="12" hidden="1" customHeight="1" x14ac:dyDescent="0.2">
      <c r="A38" s="471"/>
      <c r="B38" s="472"/>
      <c r="C38" s="471"/>
      <c r="D38" s="471" t="s">
        <v>1913</v>
      </c>
      <c r="E38" s="473" t="s">
        <v>5516</v>
      </c>
      <c r="F38" s="474">
        <v>1</v>
      </c>
      <c r="G38" s="131"/>
      <c r="H38" s="473" t="s">
        <v>1561</v>
      </c>
      <c r="I38" s="475"/>
      <c r="K38" s="476"/>
      <c r="L38" s="477" t="s">
        <v>1616</v>
      </c>
      <c r="M38" s="473" t="s">
        <v>4379</v>
      </c>
      <c r="O38" s="478" t="s">
        <v>1892</v>
      </c>
      <c r="P38" s="131"/>
      <c r="Q38" s="471"/>
      <c r="R38" s="472">
        <v>0</v>
      </c>
      <c r="S38" s="479"/>
      <c r="T38" s="480"/>
      <c r="U38" s="473" t="s">
        <v>1887</v>
      </c>
      <c r="V38" s="473" t="s">
        <v>1887</v>
      </c>
      <c r="W38" s="473" t="s">
        <v>3979</v>
      </c>
      <c r="X38" s="473" t="s">
        <v>3978</v>
      </c>
      <c r="Y38" s="132">
        <f t="shared" si="0"/>
        <v>0</v>
      </c>
      <c r="Z38" s="132" t="str">
        <f t="shared" si="1"/>
        <v>0</v>
      </c>
      <c r="AA38" s="372">
        <f t="shared" si="2"/>
        <v>0</v>
      </c>
      <c r="AB38" s="481"/>
      <c r="AC38" s="481"/>
      <c r="AD38" s="482"/>
      <c r="AE38" s="482"/>
      <c r="AF38" s="482"/>
      <c r="AG38" s="482"/>
      <c r="AH38" s="482"/>
    </row>
    <row r="39" spans="1:34" s="473" customFormat="1" ht="12" hidden="1" customHeight="1" x14ac:dyDescent="0.2">
      <c r="A39" s="471"/>
      <c r="B39" s="472"/>
      <c r="C39" s="471"/>
      <c r="D39" s="471" t="s">
        <v>1914</v>
      </c>
      <c r="E39" s="473" t="s">
        <v>5516</v>
      </c>
      <c r="F39" s="474">
        <v>1</v>
      </c>
      <c r="G39" s="131"/>
      <c r="H39" s="473" t="s">
        <v>1561</v>
      </c>
      <c r="I39" s="475"/>
      <c r="K39" s="476"/>
      <c r="L39" s="477" t="s">
        <v>1616</v>
      </c>
      <c r="M39" s="473" t="s">
        <v>4379</v>
      </c>
      <c r="O39" s="478" t="s">
        <v>1892</v>
      </c>
      <c r="P39" s="131"/>
      <c r="Q39" s="471"/>
      <c r="R39" s="472">
        <v>0</v>
      </c>
      <c r="S39" s="479"/>
      <c r="T39" s="480"/>
      <c r="U39" s="473" t="s">
        <v>1887</v>
      </c>
      <c r="V39" s="473" t="s">
        <v>1887</v>
      </c>
      <c r="W39" s="473" t="s">
        <v>3979</v>
      </c>
      <c r="X39" s="473" t="s">
        <v>3978</v>
      </c>
      <c r="Y39" s="132">
        <f t="shared" si="0"/>
        <v>0</v>
      </c>
      <c r="Z39" s="132" t="str">
        <f t="shared" si="1"/>
        <v>0</v>
      </c>
      <c r="AA39" s="372">
        <f t="shared" si="2"/>
        <v>0</v>
      </c>
      <c r="AB39" s="484"/>
      <c r="AC39" s="481"/>
      <c r="AD39" s="482"/>
      <c r="AE39" s="482"/>
      <c r="AF39" s="482"/>
      <c r="AG39" s="482"/>
      <c r="AH39" s="482"/>
    </row>
    <row r="40" spans="1:34" s="473" customFormat="1" ht="12" hidden="1" customHeight="1" x14ac:dyDescent="0.2">
      <c r="A40" s="471"/>
      <c r="B40" s="472"/>
      <c r="C40" s="471"/>
      <c r="D40" s="471" t="s">
        <v>1915</v>
      </c>
      <c r="E40" s="473" t="s">
        <v>5516</v>
      </c>
      <c r="F40" s="474">
        <v>1</v>
      </c>
      <c r="G40" s="131"/>
      <c r="H40" s="473" t="s">
        <v>1561</v>
      </c>
      <c r="I40" s="475"/>
      <c r="K40" s="476"/>
      <c r="L40" s="477" t="s">
        <v>1616</v>
      </c>
      <c r="M40" s="473" t="s">
        <v>4379</v>
      </c>
      <c r="O40" s="478" t="s">
        <v>1892</v>
      </c>
      <c r="P40" s="131"/>
      <c r="Q40" s="471"/>
      <c r="R40" s="472">
        <v>0</v>
      </c>
      <c r="S40" s="479"/>
      <c r="T40" s="480"/>
      <c r="U40" s="473" t="s">
        <v>1887</v>
      </c>
      <c r="V40" s="473" t="s">
        <v>1887</v>
      </c>
      <c r="W40" s="473" t="s">
        <v>3979</v>
      </c>
      <c r="X40" s="473" t="s">
        <v>3978</v>
      </c>
      <c r="Y40" s="132">
        <f t="shared" si="0"/>
        <v>0</v>
      </c>
      <c r="Z40" s="132" t="str">
        <f t="shared" si="1"/>
        <v>0</v>
      </c>
      <c r="AA40" s="372">
        <f t="shared" si="2"/>
        <v>0</v>
      </c>
      <c r="AB40" s="484"/>
      <c r="AC40" s="481"/>
      <c r="AD40" s="482"/>
      <c r="AE40" s="482"/>
      <c r="AF40" s="482"/>
      <c r="AG40" s="482"/>
      <c r="AH40" s="482"/>
    </row>
    <row r="41" spans="1:34" s="473" customFormat="1" ht="12" hidden="1" customHeight="1" x14ac:dyDescent="0.2">
      <c r="A41" s="471"/>
      <c r="B41" s="472"/>
      <c r="C41" s="471"/>
      <c r="D41" s="471"/>
      <c r="F41" s="474"/>
      <c r="G41" s="131"/>
      <c r="I41" s="475"/>
      <c r="K41" s="476"/>
      <c r="L41" s="477"/>
      <c r="O41" s="478"/>
      <c r="P41" s="131"/>
      <c r="Q41" s="471"/>
      <c r="R41" s="472"/>
      <c r="S41" s="479"/>
      <c r="T41" s="480"/>
      <c r="Y41" s="132">
        <f t="shared" si="0"/>
        <v>0</v>
      </c>
      <c r="Z41" s="132" t="str">
        <f t="shared" si="1"/>
        <v>0</v>
      </c>
      <c r="AA41" s="372" t="str">
        <f t="shared" si="2"/>
        <v>0</v>
      </c>
      <c r="AB41" s="484"/>
      <c r="AC41" s="481"/>
      <c r="AD41" s="482"/>
      <c r="AE41" s="482"/>
      <c r="AF41" s="482"/>
      <c r="AG41" s="482"/>
      <c r="AH41" s="482"/>
    </row>
    <row r="42" spans="1:34" s="442" customFormat="1" ht="12" customHeight="1" thickBot="1" x14ac:dyDescent="0.25">
      <c r="A42" s="441"/>
      <c r="B42" s="457"/>
      <c r="C42" s="441"/>
      <c r="D42" s="441"/>
      <c r="G42" s="485">
        <f>SUM(G17:G40)</f>
        <v>0</v>
      </c>
      <c r="I42" s="37"/>
      <c r="K42" s="365"/>
      <c r="L42" s="461"/>
      <c r="M42" s="485">
        <f>G42-P42</f>
        <v>0</v>
      </c>
      <c r="O42" s="469"/>
      <c r="P42" s="485">
        <f>SUM(P17:P40)</f>
        <v>0</v>
      </c>
      <c r="Q42" s="486"/>
      <c r="R42" s="457"/>
      <c r="S42" s="487"/>
      <c r="T42" s="441"/>
      <c r="Y42" s="132">
        <f t="shared" si="0"/>
        <v>0</v>
      </c>
      <c r="Z42" s="132" t="str">
        <f t="shared" si="1"/>
        <v>0</v>
      </c>
      <c r="AA42" s="372" t="str">
        <f t="shared" si="2"/>
        <v>0</v>
      </c>
      <c r="AB42" s="488"/>
      <c r="AC42" s="489"/>
      <c r="AD42" s="490"/>
      <c r="AE42" s="490"/>
      <c r="AF42" s="490"/>
      <c r="AG42" s="490"/>
      <c r="AH42" s="490"/>
    </row>
    <row r="43" spans="1:34" s="275" customFormat="1" ht="12" customHeight="1" x14ac:dyDescent="0.2">
      <c r="A43" s="440"/>
      <c r="B43" s="272"/>
      <c r="C43" s="440"/>
      <c r="D43" s="440"/>
      <c r="G43" s="578"/>
      <c r="I43" s="126"/>
      <c r="K43" s="370"/>
      <c r="L43" s="254"/>
      <c r="M43" s="578"/>
      <c r="O43" s="514"/>
      <c r="P43" s="578"/>
      <c r="Q43" s="454"/>
      <c r="R43" s="272"/>
      <c r="S43" s="579"/>
      <c r="T43" s="440"/>
      <c r="Y43" s="132">
        <f t="shared" si="0"/>
        <v>0</v>
      </c>
      <c r="Z43" s="132" t="str">
        <f t="shared" si="1"/>
        <v>0</v>
      </c>
      <c r="AA43" s="372" t="str">
        <f t="shared" si="2"/>
        <v>0</v>
      </c>
      <c r="AB43" s="399"/>
      <c r="AC43" s="24"/>
      <c r="AD43" s="28"/>
      <c r="AE43" s="28"/>
      <c r="AF43" s="28"/>
      <c r="AG43" s="28"/>
      <c r="AH43" s="28"/>
    </row>
    <row r="44" spans="1:34" s="473" customFormat="1" ht="12" customHeight="1" x14ac:dyDescent="0.2">
      <c r="A44" s="1" t="s">
        <v>4446</v>
      </c>
      <c r="B44" s="2">
        <v>216</v>
      </c>
      <c r="C44" s="1" t="s">
        <v>4447</v>
      </c>
      <c r="D44" s="1" t="s">
        <v>3442</v>
      </c>
      <c r="E44" s="3" t="s">
        <v>5516</v>
      </c>
      <c r="F44" s="275">
        <v>1</v>
      </c>
      <c r="G44" s="418">
        <v>1</v>
      </c>
      <c r="H44" s="3" t="s">
        <v>1561</v>
      </c>
      <c r="I44" s="126" t="s">
        <v>3446</v>
      </c>
      <c r="J44" s="18" t="s">
        <v>3005</v>
      </c>
      <c r="K44" s="4" t="s">
        <v>4069</v>
      </c>
      <c r="L44" s="254" t="s">
        <v>1616</v>
      </c>
      <c r="M44" s="397" t="s">
        <v>4379</v>
      </c>
      <c r="N44" s="79" t="s">
        <v>3005</v>
      </c>
      <c r="O44" s="508" t="s">
        <v>1916</v>
      </c>
      <c r="P44" s="418">
        <v>1</v>
      </c>
      <c r="Q44" s="1" t="s">
        <v>3430</v>
      </c>
      <c r="R44" s="2">
        <v>0</v>
      </c>
      <c r="S44" s="580" t="s">
        <v>2109</v>
      </c>
      <c r="T44" s="1" t="s">
        <v>2110</v>
      </c>
      <c r="U44" s="79" t="s">
        <v>1887</v>
      </c>
      <c r="V44" s="79" t="s">
        <v>1887</v>
      </c>
      <c r="W44" s="79" t="s">
        <v>3979</v>
      </c>
      <c r="X44" s="79" t="s">
        <v>3978</v>
      </c>
      <c r="Y44" s="132">
        <f t="shared" si="0"/>
        <v>2</v>
      </c>
      <c r="Z44" s="132" t="str">
        <f t="shared" si="1"/>
        <v>0</v>
      </c>
      <c r="AA44" s="372">
        <f t="shared" si="2"/>
        <v>2</v>
      </c>
      <c r="AB44" s="481"/>
      <c r="AC44" s="481"/>
      <c r="AD44" s="482"/>
      <c r="AE44" s="482"/>
      <c r="AF44" s="482"/>
      <c r="AG44" s="482"/>
      <c r="AH44" s="482"/>
    </row>
    <row r="45" spans="1:34" s="473" customFormat="1" ht="12" customHeight="1" x14ac:dyDescent="0.2">
      <c r="A45" s="1" t="s">
        <v>4446</v>
      </c>
      <c r="B45" s="2">
        <v>216</v>
      </c>
      <c r="C45" s="1" t="s">
        <v>4447</v>
      </c>
      <c r="D45" s="85" t="s">
        <v>1893</v>
      </c>
      <c r="E45" s="79" t="s">
        <v>5516</v>
      </c>
      <c r="F45" s="275">
        <v>1</v>
      </c>
      <c r="G45" s="418">
        <v>1</v>
      </c>
      <c r="H45" s="3" t="s">
        <v>1561</v>
      </c>
      <c r="I45" s="126" t="s">
        <v>3446</v>
      </c>
      <c r="J45" s="18" t="s">
        <v>3005</v>
      </c>
      <c r="K45" s="4" t="s">
        <v>4069</v>
      </c>
      <c r="L45" s="254" t="s">
        <v>1616</v>
      </c>
      <c r="M45" s="397" t="s">
        <v>4379</v>
      </c>
      <c r="N45" s="79" t="s">
        <v>3005</v>
      </c>
      <c r="O45" s="508" t="s">
        <v>1916</v>
      </c>
      <c r="P45" s="418">
        <v>1</v>
      </c>
      <c r="Q45" s="1" t="s">
        <v>3430</v>
      </c>
      <c r="R45" s="2">
        <v>0</v>
      </c>
      <c r="S45" s="580" t="s">
        <v>2109</v>
      </c>
      <c r="T45" s="1" t="s">
        <v>2110</v>
      </c>
      <c r="U45" s="79" t="s">
        <v>1887</v>
      </c>
      <c r="V45" s="79" t="s">
        <v>1887</v>
      </c>
      <c r="W45" s="79" t="s">
        <v>3979</v>
      </c>
      <c r="X45" s="79" t="s">
        <v>3978</v>
      </c>
      <c r="Y45" s="132">
        <f t="shared" si="0"/>
        <v>2</v>
      </c>
      <c r="Z45" s="132" t="str">
        <f t="shared" si="1"/>
        <v>0</v>
      </c>
      <c r="AA45" s="372">
        <f t="shared" si="2"/>
        <v>2</v>
      </c>
      <c r="AB45" s="484"/>
      <c r="AC45" s="481"/>
      <c r="AD45" s="482"/>
      <c r="AE45" s="482"/>
      <c r="AF45" s="482"/>
      <c r="AG45" s="482"/>
      <c r="AH45" s="482"/>
    </row>
    <row r="46" spans="1:34" s="473" customFormat="1" ht="12" customHeight="1" x14ac:dyDescent="0.2">
      <c r="A46" s="1" t="s">
        <v>4446</v>
      </c>
      <c r="B46" s="2">
        <v>216</v>
      </c>
      <c r="C46" s="1" t="s">
        <v>4447</v>
      </c>
      <c r="D46" s="85" t="s">
        <v>1894</v>
      </c>
      <c r="E46" s="79" t="s">
        <v>5516</v>
      </c>
      <c r="F46" s="275">
        <v>1</v>
      </c>
      <c r="G46" s="418">
        <v>1</v>
      </c>
      <c r="H46" s="3" t="s">
        <v>1561</v>
      </c>
      <c r="I46" s="126" t="s">
        <v>3446</v>
      </c>
      <c r="J46" s="18" t="s">
        <v>3005</v>
      </c>
      <c r="K46" s="4" t="s">
        <v>4069</v>
      </c>
      <c r="L46" s="254" t="s">
        <v>1616</v>
      </c>
      <c r="M46" s="397" t="s">
        <v>4379</v>
      </c>
      <c r="N46" s="79" t="s">
        <v>3005</v>
      </c>
      <c r="O46" s="508" t="s">
        <v>1916</v>
      </c>
      <c r="P46" s="418">
        <v>1</v>
      </c>
      <c r="Q46" s="1" t="s">
        <v>3430</v>
      </c>
      <c r="R46" s="2">
        <v>0</v>
      </c>
      <c r="S46" s="580" t="s">
        <v>2109</v>
      </c>
      <c r="T46" s="1" t="s">
        <v>2110</v>
      </c>
      <c r="U46" s="79" t="s">
        <v>1887</v>
      </c>
      <c r="V46" s="79" t="s">
        <v>1887</v>
      </c>
      <c r="W46" s="79" t="s">
        <v>3979</v>
      </c>
      <c r="X46" s="79" t="s">
        <v>3978</v>
      </c>
      <c r="Y46" s="132">
        <f t="shared" si="0"/>
        <v>2</v>
      </c>
      <c r="Z46" s="132" t="str">
        <f t="shared" si="1"/>
        <v>0</v>
      </c>
      <c r="AA46" s="372">
        <f t="shared" si="2"/>
        <v>2</v>
      </c>
      <c r="AB46" s="484"/>
      <c r="AC46" s="481"/>
      <c r="AD46" s="482"/>
      <c r="AE46" s="482"/>
      <c r="AF46" s="482"/>
      <c r="AG46" s="482"/>
      <c r="AH46" s="482"/>
    </row>
    <row r="47" spans="1:34" s="473" customFormat="1" ht="12" customHeight="1" x14ac:dyDescent="0.2">
      <c r="A47" s="1" t="s">
        <v>4446</v>
      </c>
      <c r="B47" s="2">
        <v>216</v>
      </c>
      <c r="C47" s="1" t="s">
        <v>4447</v>
      </c>
      <c r="D47" s="85" t="s">
        <v>1895</v>
      </c>
      <c r="E47" s="79" t="s">
        <v>5516</v>
      </c>
      <c r="F47" s="275">
        <v>1</v>
      </c>
      <c r="G47" s="418">
        <v>1</v>
      </c>
      <c r="H47" s="3" t="s">
        <v>1561</v>
      </c>
      <c r="I47" s="126" t="s">
        <v>3446</v>
      </c>
      <c r="J47" s="18" t="s">
        <v>3005</v>
      </c>
      <c r="K47" s="4" t="s">
        <v>4069</v>
      </c>
      <c r="L47" s="254" t="s">
        <v>1616</v>
      </c>
      <c r="M47" s="397" t="s">
        <v>4379</v>
      </c>
      <c r="N47" s="79" t="s">
        <v>3005</v>
      </c>
      <c r="O47" s="508" t="s">
        <v>1916</v>
      </c>
      <c r="P47" s="418">
        <v>1</v>
      </c>
      <c r="Q47" s="1" t="s">
        <v>3430</v>
      </c>
      <c r="R47" s="2">
        <v>0</v>
      </c>
      <c r="S47" s="580" t="s">
        <v>2109</v>
      </c>
      <c r="T47" s="1" t="s">
        <v>2110</v>
      </c>
      <c r="U47" s="79" t="s">
        <v>1887</v>
      </c>
      <c r="V47" s="79" t="s">
        <v>1887</v>
      </c>
      <c r="W47" s="79" t="s">
        <v>3979</v>
      </c>
      <c r="X47" s="79" t="s">
        <v>3978</v>
      </c>
      <c r="Y47" s="132">
        <f t="shared" si="0"/>
        <v>2</v>
      </c>
      <c r="Z47" s="132" t="str">
        <f t="shared" si="1"/>
        <v>0</v>
      </c>
      <c r="AA47" s="372">
        <f t="shared" si="2"/>
        <v>2</v>
      </c>
      <c r="AB47" s="484"/>
      <c r="AC47" s="481"/>
      <c r="AD47" s="482"/>
      <c r="AE47" s="482"/>
      <c r="AF47" s="482"/>
      <c r="AG47" s="482"/>
      <c r="AH47" s="482"/>
    </row>
    <row r="48" spans="1:34" s="473" customFormat="1" ht="12" customHeight="1" x14ac:dyDescent="0.2">
      <c r="A48" s="1" t="s">
        <v>4446</v>
      </c>
      <c r="B48" s="2">
        <v>216</v>
      </c>
      <c r="C48" s="1" t="s">
        <v>4447</v>
      </c>
      <c r="D48" s="85" t="s">
        <v>1896</v>
      </c>
      <c r="E48" s="79" t="s">
        <v>5516</v>
      </c>
      <c r="F48" s="275">
        <v>1</v>
      </c>
      <c r="G48" s="418">
        <v>2</v>
      </c>
      <c r="H48" s="3" t="s">
        <v>1561</v>
      </c>
      <c r="I48" s="126" t="s">
        <v>3446</v>
      </c>
      <c r="J48" s="18" t="s">
        <v>3005</v>
      </c>
      <c r="K48" s="4" t="s">
        <v>4069</v>
      </c>
      <c r="L48" s="254" t="s">
        <v>1616</v>
      </c>
      <c r="M48" s="397" t="s">
        <v>4379</v>
      </c>
      <c r="N48" s="79" t="s">
        <v>3005</v>
      </c>
      <c r="O48" s="508" t="s">
        <v>1916</v>
      </c>
      <c r="P48" s="418">
        <v>2</v>
      </c>
      <c r="Q48" s="1" t="s">
        <v>3430</v>
      </c>
      <c r="R48" s="2">
        <v>0</v>
      </c>
      <c r="S48" s="580" t="s">
        <v>2109</v>
      </c>
      <c r="T48" s="1" t="s">
        <v>2110</v>
      </c>
      <c r="U48" s="79" t="s">
        <v>1887</v>
      </c>
      <c r="V48" s="79" t="s">
        <v>1887</v>
      </c>
      <c r="W48" s="79" t="s">
        <v>3979</v>
      </c>
      <c r="X48" s="79" t="s">
        <v>3978</v>
      </c>
      <c r="Y48" s="132">
        <f t="shared" si="0"/>
        <v>4</v>
      </c>
      <c r="Z48" s="132" t="str">
        <f t="shared" si="1"/>
        <v>0</v>
      </c>
      <c r="AA48" s="372">
        <f t="shared" si="2"/>
        <v>4</v>
      </c>
      <c r="AB48" s="484"/>
      <c r="AC48" s="481"/>
      <c r="AD48" s="482"/>
      <c r="AE48" s="482"/>
      <c r="AF48" s="482"/>
      <c r="AG48" s="482"/>
      <c r="AH48" s="482"/>
    </row>
    <row r="49" spans="1:34" s="473" customFormat="1" ht="12" customHeight="1" x14ac:dyDescent="0.2">
      <c r="A49" s="1" t="s">
        <v>4446</v>
      </c>
      <c r="B49" s="2">
        <v>216</v>
      </c>
      <c r="C49" s="1" t="s">
        <v>4447</v>
      </c>
      <c r="D49" s="85" t="s">
        <v>1897</v>
      </c>
      <c r="E49" s="79" t="s">
        <v>5516</v>
      </c>
      <c r="F49" s="275">
        <v>1</v>
      </c>
      <c r="G49" s="418">
        <v>2</v>
      </c>
      <c r="H49" s="3" t="s">
        <v>1561</v>
      </c>
      <c r="I49" s="126" t="s">
        <v>3446</v>
      </c>
      <c r="J49" s="18" t="s">
        <v>3005</v>
      </c>
      <c r="K49" s="4" t="s">
        <v>4069</v>
      </c>
      <c r="L49" s="254" t="s">
        <v>1616</v>
      </c>
      <c r="M49" s="397" t="s">
        <v>4379</v>
      </c>
      <c r="N49" s="79" t="s">
        <v>3005</v>
      </c>
      <c r="O49" s="508" t="s">
        <v>1916</v>
      </c>
      <c r="P49" s="418">
        <v>2</v>
      </c>
      <c r="Q49" s="1" t="s">
        <v>3430</v>
      </c>
      <c r="R49" s="2">
        <v>0</v>
      </c>
      <c r="S49" s="580" t="s">
        <v>2109</v>
      </c>
      <c r="T49" s="1" t="s">
        <v>2110</v>
      </c>
      <c r="U49" s="79" t="s">
        <v>1887</v>
      </c>
      <c r="V49" s="79" t="s">
        <v>1887</v>
      </c>
      <c r="W49" s="79" t="s">
        <v>3979</v>
      </c>
      <c r="X49" s="79" t="s">
        <v>3978</v>
      </c>
      <c r="Y49" s="132">
        <f t="shared" si="0"/>
        <v>4</v>
      </c>
      <c r="Z49" s="132" t="str">
        <f t="shared" si="1"/>
        <v>0</v>
      </c>
      <c r="AA49" s="372">
        <f t="shared" si="2"/>
        <v>4</v>
      </c>
      <c r="AB49" s="484"/>
      <c r="AC49" s="481"/>
      <c r="AD49" s="482"/>
      <c r="AE49" s="482"/>
      <c r="AF49" s="482"/>
      <c r="AG49" s="482"/>
      <c r="AH49" s="482"/>
    </row>
    <row r="50" spans="1:34" s="504" customFormat="1" ht="12" customHeight="1" x14ac:dyDescent="0.2">
      <c r="A50" s="1" t="s">
        <v>4446</v>
      </c>
      <c r="B50" s="2">
        <v>216</v>
      </c>
      <c r="C50" s="1" t="s">
        <v>4447</v>
      </c>
      <c r="D50" s="85" t="s">
        <v>1898</v>
      </c>
      <c r="E50" s="79" t="s">
        <v>5516</v>
      </c>
      <c r="F50" s="275">
        <v>1</v>
      </c>
      <c r="G50" s="418">
        <v>2</v>
      </c>
      <c r="H50" s="3" t="s">
        <v>1561</v>
      </c>
      <c r="I50" s="126" t="s">
        <v>3446</v>
      </c>
      <c r="J50" s="18" t="s">
        <v>3005</v>
      </c>
      <c r="K50" s="4" t="s">
        <v>4069</v>
      </c>
      <c r="L50" s="254" t="s">
        <v>1616</v>
      </c>
      <c r="M50" s="397" t="s">
        <v>4379</v>
      </c>
      <c r="N50" s="79" t="s">
        <v>3005</v>
      </c>
      <c r="O50" s="508" t="s">
        <v>1916</v>
      </c>
      <c r="P50" s="418">
        <v>2</v>
      </c>
      <c r="Q50" s="1" t="s">
        <v>3430</v>
      </c>
      <c r="R50" s="2">
        <v>0</v>
      </c>
      <c r="S50" s="580" t="s">
        <v>2109</v>
      </c>
      <c r="T50" s="1" t="s">
        <v>2110</v>
      </c>
      <c r="U50" s="79" t="s">
        <v>1887</v>
      </c>
      <c r="V50" s="79" t="s">
        <v>1887</v>
      </c>
      <c r="W50" s="79" t="s">
        <v>3979</v>
      </c>
      <c r="X50" s="79" t="s">
        <v>3978</v>
      </c>
      <c r="Y50" s="132">
        <f t="shared" si="0"/>
        <v>4</v>
      </c>
      <c r="Z50" s="132" t="str">
        <f t="shared" si="1"/>
        <v>0</v>
      </c>
      <c r="AA50" s="372">
        <f t="shared" si="2"/>
        <v>4</v>
      </c>
      <c r="AB50" s="509"/>
      <c r="AC50" s="509"/>
      <c r="AD50" s="510"/>
      <c r="AE50" s="510"/>
      <c r="AF50" s="510"/>
      <c r="AG50" s="510"/>
      <c r="AH50" s="510"/>
    </row>
    <row r="51" spans="1:34" s="504" customFormat="1" ht="12" customHeight="1" x14ac:dyDescent="0.2">
      <c r="A51" s="1" t="s">
        <v>4446</v>
      </c>
      <c r="B51" s="2">
        <v>216</v>
      </c>
      <c r="C51" s="1" t="s">
        <v>4447</v>
      </c>
      <c r="D51" s="85" t="s">
        <v>1899</v>
      </c>
      <c r="E51" s="79" t="s">
        <v>5516</v>
      </c>
      <c r="F51" s="275">
        <v>1</v>
      </c>
      <c r="G51" s="418">
        <v>2</v>
      </c>
      <c r="H51" s="3" t="s">
        <v>1561</v>
      </c>
      <c r="I51" s="126" t="s">
        <v>3446</v>
      </c>
      <c r="J51" s="18" t="s">
        <v>3005</v>
      </c>
      <c r="K51" s="4" t="s">
        <v>4069</v>
      </c>
      <c r="L51" s="254" t="s">
        <v>1616</v>
      </c>
      <c r="M51" s="397" t="s">
        <v>4379</v>
      </c>
      <c r="N51" s="79" t="s">
        <v>3005</v>
      </c>
      <c r="O51" s="508" t="s">
        <v>1916</v>
      </c>
      <c r="P51" s="418">
        <v>2</v>
      </c>
      <c r="Q51" s="1" t="s">
        <v>3430</v>
      </c>
      <c r="R51" s="2">
        <v>0</v>
      </c>
      <c r="S51" s="580" t="s">
        <v>2109</v>
      </c>
      <c r="T51" s="1" t="s">
        <v>2110</v>
      </c>
      <c r="U51" s="79" t="s">
        <v>1887</v>
      </c>
      <c r="V51" s="79" t="s">
        <v>1887</v>
      </c>
      <c r="W51" s="79" t="s">
        <v>3979</v>
      </c>
      <c r="X51" s="79" t="s">
        <v>3978</v>
      </c>
      <c r="Y51" s="132">
        <f t="shared" si="0"/>
        <v>4</v>
      </c>
      <c r="Z51" s="132" t="str">
        <f t="shared" si="1"/>
        <v>0</v>
      </c>
      <c r="AA51" s="372">
        <f t="shared" si="2"/>
        <v>4</v>
      </c>
      <c r="AB51" s="509"/>
      <c r="AC51" s="509"/>
      <c r="AD51" s="510"/>
      <c r="AE51" s="510"/>
      <c r="AF51" s="510"/>
      <c r="AG51" s="510"/>
      <c r="AH51" s="510"/>
    </row>
    <row r="52" spans="1:34" s="504" customFormat="1" ht="12" customHeight="1" x14ac:dyDescent="0.2">
      <c r="A52" s="1" t="s">
        <v>4446</v>
      </c>
      <c r="B52" s="2">
        <v>216</v>
      </c>
      <c r="C52" s="1" t="s">
        <v>4447</v>
      </c>
      <c r="D52" s="85" t="s">
        <v>1900</v>
      </c>
      <c r="E52" s="79" t="s">
        <v>5516</v>
      </c>
      <c r="F52" s="275">
        <v>1</v>
      </c>
      <c r="G52" s="418">
        <v>2</v>
      </c>
      <c r="H52" s="3" t="s">
        <v>1561</v>
      </c>
      <c r="I52" s="126" t="s">
        <v>3446</v>
      </c>
      <c r="J52" s="18" t="s">
        <v>3005</v>
      </c>
      <c r="K52" s="4" t="s">
        <v>4069</v>
      </c>
      <c r="L52" s="254" t="s">
        <v>1616</v>
      </c>
      <c r="M52" s="397" t="s">
        <v>4379</v>
      </c>
      <c r="N52" s="79" t="s">
        <v>3005</v>
      </c>
      <c r="O52" s="508" t="s">
        <v>1916</v>
      </c>
      <c r="P52" s="418">
        <v>2</v>
      </c>
      <c r="Q52" s="1" t="s">
        <v>3430</v>
      </c>
      <c r="R52" s="2">
        <v>0</v>
      </c>
      <c r="S52" s="580" t="s">
        <v>2109</v>
      </c>
      <c r="T52" s="1" t="s">
        <v>2110</v>
      </c>
      <c r="U52" s="79" t="s">
        <v>1887</v>
      </c>
      <c r="V52" s="79" t="s">
        <v>1887</v>
      </c>
      <c r="W52" s="79" t="s">
        <v>3979</v>
      </c>
      <c r="X52" s="79" t="s">
        <v>3978</v>
      </c>
      <c r="Y52" s="132">
        <f t="shared" si="0"/>
        <v>4</v>
      </c>
      <c r="Z52" s="132" t="str">
        <f t="shared" si="1"/>
        <v>0</v>
      </c>
      <c r="AA52" s="372">
        <f t="shared" si="2"/>
        <v>4</v>
      </c>
      <c r="AB52" s="509"/>
      <c r="AC52" s="509"/>
      <c r="AD52" s="510"/>
      <c r="AE52" s="510"/>
      <c r="AF52" s="510"/>
      <c r="AG52" s="510"/>
      <c r="AH52" s="510"/>
    </row>
    <row r="53" spans="1:34" s="504" customFormat="1" ht="12" customHeight="1" x14ac:dyDescent="0.2">
      <c r="A53" s="1" t="s">
        <v>4446</v>
      </c>
      <c r="B53" s="2">
        <v>216</v>
      </c>
      <c r="C53" s="1" t="s">
        <v>4447</v>
      </c>
      <c r="D53" s="85" t="s">
        <v>1901</v>
      </c>
      <c r="E53" s="79" t="s">
        <v>5516</v>
      </c>
      <c r="F53" s="275">
        <v>1</v>
      </c>
      <c r="G53" s="418">
        <v>2</v>
      </c>
      <c r="H53" s="3" t="s">
        <v>1561</v>
      </c>
      <c r="I53" s="126" t="s">
        <v>3446</v>
      </c>
      <c r="J53" s="18" t="s">
        <v>3005</v>
      </c>
      <c r="K53" s="4" t="s">
        <v>4069</v>
      </c>
      <c r="L53" s="254" t="s">
        <v>1616</v>
      </c>
      <c r="M53" s="397" t="s">
        <v>4379</v>
      </c>
      <c r="N53" s="79" t="s">
        <v>3005</v>
      </c>
      <c r="O53" s="508" t="s">
        <v>1916</v>
      </c>
      <c r="P53" s="418">
        <v>2</v>
      </c>
      <c r="Q53" s="1" t="s">
        <v>3430</v>
      </c>
      <c r="R53" s="2">
        <v>0</v>
      </c>
      <c r="S53" s="580" t="s">
        <v>2109</v>
      </c>
      <c r="T53" s="1" t="s">
        <v>2110</v>
      </c>
      <c r="U53" s="79" t="s">
        <v>1887</v>
      </c>
      <c r="V53" s="79" t="s">
        <v>1887</v>
      </c>
      <c r="W53" s="79" t="s">
        <v>3979</v>
      </c>
      <c r="X53" s="79" t="s">
        <v>3978</v>
      </c>
      <c r="Y53" s="132">
        <f t="shared" si="0"/>
        <v>4</v>
      </c>
      <c r="Z53" s="132" t="str">
        <f t="shared" si="1"/>
        <v>0</v>
      </c>
      <c r="AA53" s="372">
        <f t="shared" si="2"/>
        <v>4</v>
      </c>
      <c r="AB53" s="509"/>
      <c r="AC53" s="509"/>
      <c r="AD53" s="510"/>
      <c r="AE53" s="510"/>
      <c r="AF53" s="510"/>
      <c r="AG53" s="510"/>
      <c r="AH53" s="510"/>
    </row>
    <row r="54" spans="1:34" s="504" customFormat="1" ht="12" customHeight="1" x14ac:dyDescent="0.2">
      <c r="A54" s="1" t="s">
        <v>4446</v>
      </c>
      <c r="B54" s="2">
        <v>216</v>
      </c>
      <c r="C54" s="1" t="s">
        <v>4447</v>
      </c>
      <c r="D54" s="85" t="s">
        <v>1902</v>
      </c>
      <c r="E54" s="79" t="s">
        <v>5516</v>
      </c>
      <c r="F54" s="275">
        <v>1</v>
      </c>
      <c r="G54" s="418">
        <v>2</v>
      </c>
      <c r="H54" s="3" t="s">
        <v>1561</v>
      </c>
      <c r="I54" s="126" t="s">
        <v>3446</v>
      </c>
      <c r="J54" s="18" t="s">
        <v>3005</v>
      </c>
      <c r="K54" s="4" t="s">
        <v>4069</v>
      </c>
      <c r="L54" s="254" t="s">
        <v>1616</v>
      </c>
      <c r="M54" s="397" t="s">
        <v>4379</v>
      </c>
      <c r="N54" s="79" t="s">
        <v>3005</v>
      </c>
      <c r="O54" s="508" t="s">
        <v>1916</v>
      </c>
      <c r="P54" s="418">
        <v>2</v>
      </c>
      <c r="Q54" s="1" t="s">
        <v>3430</v>
      </c>
      <c r="R54" s="2">
        <v>0</v>
      </c>
      <c r="S54" s="580" t="s">
        <v>2109</v>
      </c>
      <c r="T54" s="1" t="s">
        <v>2110</v>
      </c>
      <c r="U54" s="79" t="s">
        <v>1887</v>
      </c>
      <c r="V54" s="79" t="s">
        <v>1887</v>
      </c>
      <c r="W54" s="79" t="s">
        <v>3979</v>
      </c>
      <c r="X54" s="79" t="s">
        <v>3978</v>
      </c>
      <c r="Y54" s="132">
        <f t="shared" si="0"/>
        <v>4</v>
      </c>
      <c r="Z54" s="132" t="str">
        <f t="shared" si="1"/>
        <v>0</v>
      </c>
      <c r="AA54" s="372">
        <f t="shared" si="2"/>
        <v>4</v>
      </c>
      <c r="AB54" s="509"/>
      <c r="AC54" s="509"/>
      <c r="AD54" s="510"/>
      <c r="AE54" s="510"/>
      <c r="AF54" s="510"/>
      <c r="AG54" s="510"/>
      <c r="AH54" s="510"/>
    </row>
    <row r="55" spans="1:34" s="504" customFormat="1" ht="12" customHeight="1" x14ac:dyDescent="0.2">
      <c r="A55" s="1" t="s">
        <v>4446</v>
      </c>
      <c r="B55" s="2">
        <v>216</v>
      </c>
      <c r="C55" s="1" t="s">
        <v>4447</v>
      </c>
      <c r="D55" s="85" t="s">
        <v>1903</v>
      </c>
      <c r="E55" s="79" t="s">
        <v>5516</v>
      </c>
      <c r="F55" s="275">
        <v>1</v>
      </c>
      <c r="G55" s="418">
        <v>2</v>
      </c>
      <c r="H55" s="3" t="s">
        <v>1561</v>
      </c>
      <c r="I55" s="126" t="s">
        <v>3446</v>
      </c>
      <c r="J55" s="18" t="s">
        <v>3005</v>
      </c>
      <c r="K55" s="4" t="s">
        <v>4069</v>
      </c>
      <c r="L55" s="254" t="s">
        <v>1616</v>
      </c>
      <c r="M55" s="397" t="s">
        <v>4379</v>
      </c>
      <c r="N55" s="79" t="s">
        <v>3005</v>
      </c>
      <c r="O55" s="508" t="s">
        <v>1916</v>
      </c>
      <c r="P55" s="418">
        <v>2</v>
      </c>
      <c r="Q55" s="1" t="s">
        <v>3430</v>
      </c>
      <c r="R55" s="2">
        <v>0</v>
      </c>
      <c r="S55" s="580" t="s">
        <v>2109</v>
      </c>
      <c r="T55" s="1" t="s">
        <v>2110</v>
      </c>
      <c r="U55" s="79" t="s">
        <v>1887</v>
      </c>
      <c r="V55" s="79" t="s">
        <v>1887</v>
      </c>
      <c r="W55" s="79" t="s">
        <v>3979</v>
      </c>
      <c r="X55" s="79" t="s">
        <v>3978</v>
      </c>
      <c r="Y55" s="132">
        <f t="shared" si="0"/>
        <v>4</v>
      </c>
      <c r="Z55" s="132" t="str">
        <f t="shared" si="1"/>
        <v>0</v>
      </c>
      <c r="AA55" s="372">
        <f t="shared" si="2"/>
        <v>4</v>
      </c>
      <c r="AB55" s="509"/>
      <c r="AC55" s="509"/>
      <c r="AD55" s="510"/>
      <c r="AE55" s="510"/>
      <c r="AF55" s="510"/>
      <c r="AG55" s="510"/>
      <c r="AH55" s="510"/>
    </row>
    <row r="56" spans="1:34" s="504" customFormat="1" ht="12" customHeight="1" x14ac:dyDescent="0.2">
      <c r="A56" s="1" t="s">
        <v>4446</v>
      </c>
      <c r="B56" s="2">
        <v>216</v>
      </c>
      <c r="C56" s="1" t="s">
        <v>4447</v>
      </c>
      <c r="D56" s="85" t="s">
        <v>1904</v>
      </c>
      <c r="E56" s="79" t="s">
        <v>5516</v>
      </c>
      <c r="F56" s="275">
        <v>1</v>
      </c>
      <c r="G56" s="418">
        <v>2</v>
      </c>
      <c r="H56" s="3" t="s">
        <v>1561</v>
      </c>
      <c r="I56" s="126" t="s">
        <v>3446</v>
      </c>
      <c r="J56" s="18" t="s">
        <v>3005</v>
      </c>
      <c r="K56" s="4" t="s">
        <v>4069</v>
      </c>
      <c r="L56" s="254" t="s">
        <v>1616</v>
      </c>
      <c r="M56" s="397" t="s">
        <v>4379</v>
      </c>
      <c r="N56" s="79" t="s">
        <v>3005</v>
      </c>
      <c r="O56" s="508" t="s">
        <v>1916</v>
      </c>
      <c r="P56" s="418">
        <v>2</v>
      </c>
      <c r="Q56" s="1" t="s">
        <v>3430</v>
      </c>
      <c r="R56" s="2">
        <v>0</v>
      </c>
      <c r="S56" s="580" t="s">
        <v>2109</v>
      </c>
      <c r="T56" s="1" t="s">
        <v>2110</v>
      </c>
      <c r="U56" s="79" t="s">
        <v>1887</v>
      </c>
      <c r="V56" s="79" t="s">
        <v>1887</v>
      </c>
      <c r="W56" s="79" t="s">
        <v>3979</v>
      </c>
      <c r="X56" s="79" t="s">
        <v>3978</v>
      </c>
      <c r="Y56" s="132">
        <f t="shared" si="0"/>
        <v>4</v>
      </c>
      <c r="Z56" s="132" t="str">
        <f t="shared" si="1"/>
        <v>0</v>
      </c>
      <c r="AA56" s="372">
        <f t="shared" si="2"/>
        <v>4</v>
      </c>
      <c r="AB56" s="509"/>
      <c r="AC56" s="509"/>
      <c r="AD56" s="510"/>
      <c r="AE56" s="510"/>
      <c r="AF56" s="510"/>
      <c r="AG56" s="510"/>
      <c r="AH56" s="510"/>
    </row>
    <row r="57" spans="1:34" s="504" customFormat="1" ht="12" customHeight="1" x14ac:dyDescent="0.2">
      <c r="A57" s="1" t="s">
        <v>4446</v>
      </c>
      <c r="B57" s="2">
        <v>216</v>
      </c>
      <c r="C57" s="1" t="s">
        <v>4447</v>
      </c>
      <c r="D57" s="85" t="s">
        <v>1905</v>
      </c>
      <c r="E57" s="79" t="s">
        <v>5516</v>
      </c>
      <c r="F57" s="275">
        <v>1</v>
      </c>
      <c r="G57" s="418">
        <v>2</v>
      </c>
      <c r="H57" s="3" t="s">
        <v>1561</v>
      </c>
      <c r="I57" s="126" t="s">
        <v>3446</v>
      </c>
      <c r="J57" s="18" t="s">
        <v>3005</v>
      </c>
      <c r="K57" s="4" t="s">
        <v>4069</v>
      </c>
      <c r="L57" s="254" t="s">
        <v>1616</v>
      </c>
      <c r="M57" s="397" t="s">
        <v>4379</v>
      </c>
      <c r="N57" s="79" t="s">
        <v>3005</v>
      </c>
      <c r="O57" s="508" t="s">
        <v>1916</v>
      </c>
      <c r="P57" s="418">
        <v>2</v>
      </c>
      <c r="Q57" s="1" t="s">
        <v>3430</v>
      </c>
      <c r="R57" s="2">
        <v>0</v>
      </c>
      <c r="S57" s="580" t="s">
        <v>2109</v>
      </c>
      <c r="T57" s="1" t="s">
        <v>2110</v>
      </c>
      <c r="U57" s="79" t="s">
        <v>1887</v>
      </c>
      <c r="V57" s="79" t="s">
        <v>1887</v>
      </c>
      <c r="W57" s="79" t="s">
        <v>3979</v>
      </c>
      <c r="X57" s="79" t="s">
        <v>3978</v>
      </c>
      <c r="Y57" s="132">
        <f t="shared" si="0"/>
        <v>4</v>
      </c>
      <c r="Z57" s="132" t="str">
        <f t="shared" si="1"/>
        <v>0</v>
      </c>
      <c r="AA57" s="372">
        <f t="shared" si="2"/>
        <v>4</v>
      </c>
      <c r="AB57" s="509"/>
      <c r="AC57" s="509"/>
      <c r="AD57" s="510"/>
      <c r="AE57" s="510"/>
      <c r="AF57" s="510"/>
      <c r="AG57" s="510"/>
      <c r="AH57" s="510"/>
    </row>
    <row r="58" spans="1:34" s="504" customFormat="1" ht="12" customHeight="1" x14ac:dyDescent="0.2">
      <c r="A58" s="1" t="s">
        <v>4446</v>
      </c>
      <c r="B58" s="2">
        <v>216</v>
      </c>
      <c r="C58" s="1" t="s">
        <v>4447</v>
      </c>
      <c r="D58" s="85" t="s">
        <v>1906</v>
      </c>
      <c r="E58" s="79" t="s">
        <v>5516</v>
      </c>
      <c r="F58" s="275">
        <v>1</v>
      </c>
      <c r="G58" s="418">
        <v>3</v>
      </c>
      <c r="H58" s="3" t="s">
        <v>1561</v>
      </c>
      <c r="I58" s="126" t="s">
        <v>3446</v>
      </c>
      <c r="J58" s="18" t="s">
        <v>3005</v>
      </c>
      <c r="K58" s="4" t="s">
        <v>4069</v>
      </c>
      <c r="L58" s="254" t="s">
        <v>1616</v>
      </c>
      <c r="M58" s="397" t="s">
        <v>4379</v>
      </c>
      <c r="N58" s="79" t="s">
        <v>3005</v>
      </c>
      <c r="O58" s="508" t="s">
        <v>1916</v>
      </c>
      <c r="P58" s="418">
        <v>3</v>
      </c>
      <c r="Q58" s="1" t="s">
        <v>3430</v>
      </c>
      <c r="R58" s="2">
        <v>0</v>
      </c>
      <c r="S58" s="580" t="s">
        <v>2109</v>
      </c>
      <c r="T58" s="1" t="s">
        <v>2110</v>
      </c>
      <c r="U58" s="79" t="s">
        <v>1887</v>
      </c>
      <c r="V58" s="79" t="s">
        <v>1887</v>
      </c>
      <c r="W58" s="79" t="s">
        <v>3979</v>
      </c>
      <c r="X58" s="79" t="s">
        <v>3978</v>
      </c>
      <c r="Y58" s="132">
        <f t="shared" si="0"/>
        <v>6</v>
      </c>
      <c r="Z58" s="132" t="str">
        <f t="shared" si="1"/>
        <v>0</v>
      </c>
      <c r="AA58" s="372">
        <f t="shared" si="2"/>
        <v>6</v>
      </c>
      <c r="AB58" s="509"/>
      <c r="AC58" s="509"/>
      <c r="AD58" s="510"/>
      <c r="AE58" s="510"/>
      <c r="AF58" s="510"/>
      <c r="AG58" s="510"/>
      <c r="AH58" s="510"/>
    </row>
    <row r="59" spans="1:34" s="504" customFormat="1" ht="12" customHeight="1" x14ac:dyDescent="0.2">
      <c r="A59" s="1" t="s">
        <v>4446</v>
      </c>
      <c r="B59" s="2">
        <v>216</v>
      </c>
      <c r="C59" s="1" t="s">
        <v>4447</v>
      </c>
      <c r="D59" s="85" t="s">
        <v>1907</v>
      </c>
      <c r="E59" s="79" t="s">
        <v>5516</v>
      </c>
      <c r="F59" s="275">
        <v>1</v>
      </c>
      <c r="G59" s="418">
        <v>3</v>
      </c>
      <c r="H59" s="3" t="s">
        <v>1561</v>
      </c>
      <c r="I59" s="126" t="s">
        <v>3446</v>
      </c>
      <c r="J59" s="18" t="s">
        <v>3005</v>
      </c>
      <c r="K59" s="4" t="s">
        <v>4069</v>
      </c>
      <c r="L59" s="254" t="s">
        <v>1616</v>
      </c>
      <c r="M59" s="397" t="s">
        <v>4379</v>
      </c>
      <c r="N59" s="79" t="s">
        <v>3005</v>
      </c>
      <c r="O59" s="508" t="s">
        <v>1916</v>
      </c>
      <c r="P59" s="418">
        <v>3</v>
      </c>
      <c r="Q59" s="1" t="s">
        <v>3430</v>
      </c>
      <c r="R59" s="2">
        <v>0</v>
      </c>
      <c r="S59" s="580" t="s">
        <v>2109</v>
      </c>
      <c r="T59" s="1" t="s">
        <v>2110</v>
      </c>
      <c r="U59" s="79" t="s">
        <v>1887</v>
      </c>
      <c r="V59" s="79" t="s">
        <v>1887</v>
      </c>
      <c r="W59" s="79" t="s">
        <v>3979</v>
      </c>
      <c r="X59" s="79" t="s">
        <v>3978</v>
      </c>
      <c r="Y59" s="132">
        <f t="shared" si="0"/>
        <v>6</v>
      </c>
      <c r="Z59" s="132" t="str">
        <f t="shared" si="1"/>
        <v>0</v>
      </c>
      <c r="AA59" s="372">
        <f t="shared" si="2"/>
        <v>6</v>
      </c>
      <c r="AB59" s="509"/>
      <c r="AC59" s="509"/>
      <c r="AD59" s="510"/>
      <c r="AE59" s="510"/>
      <c r="AF59" s="510"/>
      <c r="AG59" s="510"/>
      <c r="AH59" s="510"/>
    </row>
    <row r="60" spans="1:34" s="504" customFormat="1" ht="12" customHeight="1" x14ac:dyDescent="0.2">
      <c r="A60" s="1" t="s">
        <v>4446</v>
      </c>
      <c r="B60" s="2">
        <v>216</v>
      </c>
      <c r="C60" s="1" t="s">
        <v>4447</v>
      </c>
      <c r="D60" s="85" t="s">
        <v>1908</v>
      </c>
      <c r="E60" s="79" t="s">
        <v>5516</v>
      </c>
      <c r="F60" s="275">
        <v>1</v>
      </c>
      <c r="G60" s="418">
        <v>3</v>
      </c>
      <c r="H60" s="3" t="s">
        <v>1561</v>
      </c>
      <c r="I60" s="126" t="s">
        <v>3446</v>
      </c>
      <c r="J60" s="18" t="s">
        <v>3005</v>
      </c>
      <c r="K60" s="4" t="s">
        <v>4069</v>
      </c>
      <c r="L60" s="254" t="s">
        <v>1616</v>
      </c>
      <c r="M60" s="397" t="s">
        <v>4379</v>
      </c>
      <c r="N60" s="79" t="s">
        <v>3005</v>
      </c>
      <c r="O60" s="508" t="s">
        <v>1916</v>
      </c>
      <c r="P60" s="418">
        <v>3</v>
      </c>
      <c r="Q60" s="1" t="s">
        <v>3430</v>
      </c>
      <c r="R60" s="2">
        <v>0</v>
      </c>
      <c r="S60" s="580" t="s">
        <v>2109</v>
      </c>
      <c r="T60" s="1" t="s">
        <v>2110</v>
      </c>
      <c r="U60" s="79" t="s">
        <v>1887</v>
      </c>
      <c r="V60" s="79" t="s">
        <v>1887</v>
      </c>
      <c r="W60" s="79" t="s">
        <v>3979</v>
      </c>
      <c r="X60" s="79" t="s">
        <v>3978</v>
      </c>
      <c r="Y60" s="132">
        <f t="shared" si="0"/>
        <v>6</v>
      </c>
      <c r="Z60" s="132" t="str">
        <f t="shared" si="1"/>
        <v>0</v>
      </c>
      <c r="AA60" s="372">
        <f t="shared" si="2"/>
        <v>6</v>
      </c>
      <c r="AB60" s="509"/>
      <c r="AC60" s="509"/>
      <c r="AD60" s="510"/>
      <c r="AE60" s="510"/>
      <c r="AF60" s="510"/>
      <c r="AG60" s="510"/>
      <c r="AH60" s="510"/>
    </row>
    <row r="61" spans="1:34" s="504" customFormat="1" ht="12" customHeight="1" x14ac:dyDescent="0.2">
      <c r="A61" s="1" t="s">
        <v>4446</v>
      </c>
      <c r="B61" s="2">
        <v>216</v>
      </c>
      <c r="C61" s="1" t="s">
        <v>4447</v>
      </c>
      <c r="D61" s="85" t="s">
        <v>1909</v>
      </c>
      <c r="E61" s="79" t="s">
        <v>5516</v>
      </c>
      <c r="F61" s="275">
        <v>1</v>
      </c>
      <c r="G61" s="418">
        <v>3</v>
      </c>
      <c r="H61" s="3" t="s">
        <v>1561</v>
      </c>
      <c r="I61" s="126" t="s">
        <v>3446</v>
      </c>
      <c r="J61" s="18" t="s">
        <v>3005</v>
      </c>
      <c r="K61" s="4" t="s">
        <v>4069</v>
      </c>
      <c r="L61" s="254" t="s">
        <v>1616</v>
      </c>
      <c r="M61" s="397" t="s">
        <v>4379</v>
      </c>
      <c r="N61" s="79" t="s">
        <v>3005</v>
      </c>
      <c r="O61" s="508" t="s">
        <v>1916</v>
      </c>
      <c r="P61" s="418">
        <v>3</v>
      </c>
      <c r="Q61" s="1" t="s">
        <v>3430</v>
      </c>
      <c r="R61" s="2">
        <v>0</v>
      </c>
      <c r="S61" s="580" t="s">
        <v>2109</v>
      </c>
      <c r="T61" s="1" t="s">
        <v>2110</v>
      </c>
      <c r="U61" s="79" t="s">
        <v>1887</v>
      </c>
      <c r="V61" s="79" t="s">
        <v>1887</v>
      </c>
      <c r="W61" s="79" t="s">
        <v>3979</v>
      </c>
      <c r="X61" s="79" t="s">
        <v>3978</v>
      </c>
      <c r="Y61" s="132">
        <f t="shared" si="0"/>
        <v>6</v>
      </c>
      <c r="Z61" s="132" t="str">
        <f t="shared" si="1"/>
        <v>0</v>
      </c>
      <c r="AA61" s="372">
        <f t="shared" si="2"/>
        <v>6</v>
      </c>
      <c r="AB61" s="509"/>
      <c r="AC61" s="509"/>
      <c r="AD61" s="510"/>
      <c r="AE61" s="510"/>
      <c r="AF61" s="510"/>
      <c r="AG61" s="510"/>
      <c r="AH61" s="510"/>
    </row>
    <row r="62" spans="1:34" s="504" customFormat="1" ht="12" customHeight="1" x14ac:dyDescent="0.2">
      <c r="A62" s="1" t="s">
        <v>4446</v>
      </c>
      <c r="B62" s="2">
        <v>216</v>
      </c>
      <c r="C62" s="1" t="s">
        <v>4447</v>
      </c>
      <c r="D62" s="85" t="s">
        <v>1910</v>
      </c>
      <c r="E62" s="79" t="s">
        <v>5516</v>
      </c>
      <c r="F62" s="275">
        <v>1</v>
      </c>
      <c r="G62" s="418">
        <v>3</v>
      </c>
      <c r="H62" s="3" t="s">
        <v>1561</v>
      </c>
      <c r="I62" s="126" t="s">
        <v>3446</v>
      </c>
      <c r="J62" s="18" t="s">
        <v>3005</v>
      </c>
      <c r="K62" s="4" t="s">
        <v>4069</v>
      </c>
      <c r="L62" s="254" t="s">
        <v>1616</v>
      </c>
      <c r="M62" s="397" t="s">
        <v>4379</v>
      </c>
      <c r="N62" s="79" t="s">
        <v>3005</v>
      </c>
      <c r="O62" s="508" t="s">
        <v>1916</v>
      </c>
      <c r="P62" s="418">
        <v>3</v>
      </c>
      <c r="Q62" s="1" t="s">
        <v>3430</v>
      </c>
      <c r="R62" s="2">
        <v>0</v>
      </c>
      <c r="S62" s="580" t="s">
        <v>2109</v>
      </c>
      <c r="T62" s="1" t="s">
        <v>2110</v>
      </c>
      <c r="U62" s="79" t="s">
        <v>1887</v>
      </c>
      <c r="V62" s="79" t="s">
        <v>1887</v>
      </c>
      <c r="W62" s="79" t="s">
        <v>3979</v>
      </c>
      <c r="X62" s="79" t="s">
        <v>3978</v>
      </c>
      <c r="Y62" s="132">
        <f t="shared" si="0"/>
        <v>6</v>
      </c>
      <c r="Z62" s="132" t="str">
        <f t="shared" si="1"/>
        <v>0</v>
      </c>
      <c r="AA62" s="372">
        <f t="shared" si="2"/>
        <v>6</v>
      </c>
      <c r="AB62" s="509"/>
      <c r="AC62" s="509"/>
      <c r="AD62" s="510"/>
      <c r="AE62" s="510"/>
      <c r="AF62" s="510"/>
      <c r="AG62" s="510"/>
      <c r="AH62" s="510"/>
    </row>
    <row r="63" spans="1:34" s="504" customFormat="1" ht="12" customHeight="1" x14ac:dyDescent="0.2">
      <c r="A63" s="1" t="s">
        <v>4446</v>
      </c>
      <c r="B63" s="2">
        <v>216</v>
      </c>
      <c r="C63" s="1" t="s">
        <v>4447</v>
      </c>
      <c r="D63" s="85" t="s">
        <v>1911</v>
      </c>
      <c r="E63" s="79" t="s">
        <v>5516</v>
      </c>
      <c r="F63" s="275">
        <v>1</v>
      </c>
      <c r="G63" s="418">
        <v>3</v>
      </c>
      <c r="H63" s="3" t="s">
        <v>1561</v>
      </c>
      <c r="I63" s="126" t="s">
        <v>3446</v>
      </c>
      <c r="J63" s="18" t="s">
        <v>3005</v>
      </c>
      <c r="K63" s="4" t="s">
        <v>4069</v>
      </c>
      <c r="L63" s="254" t="s">
        <v>1616</v>
      </c>
      <c r="M63" s="397" t="s">
        <v>4379</v>
      </c>
      <c r="N63" s="79" t="s">
        <v>3005</v>
      </c>
      <c r="O63" s="508" t="s">
        <v>1916</v>
      </c>
      <c r="P63" s="418">
        <v>3</v>
      </c>
      <c r="Q63" s="1" t="s">
        <v>3430</v>
      </c>
      <c r="R63" s="2">
        <v>0</v>
      </c>
      <c r="S63" s="580" t="s">
        <v>2109</v>
      </c>
      <c r="T63" s="1" t="s">
        <v>2110</v>
      </c>
      <c r="U63" s="79" t="s">
        <v>1887</v>
      </c>
      <c r="V63" s="79" t="s">
        <v>1887</v>
      </c>
      <c r="W63" s="79" t="s">
        <v>3979</v>
      </c>
      <c r="X63" s="79" t="s">
        <v>3978</v>
      </c>
      <c r="Y63" s="132">
        <f t="shared" si="0"/>
        <v>6</v>
      </c>
      <c r="Z63" s="132" t="str">
        <f t="shared" si="1"/>
        <v>0</v>
      </c>
      <c r="AA63" s="372">
        <f t="shared" si="2"/>
        <v>6</v>
      </c>
      <c r="AB63" s="509"/>
      <c r="AC63" s="509"/>
      <c r="AD63" s="510"/>
      <c r="AE63" s="510"/>
      <c r="AF63" s="510"/>
      <c r="AG63" s="510"/>
      <c r="AH63" s="510"/>
    </row>
    <row r="64" spans="1:34" s="504" customFormat="1" ht="12" customHeight="1" x14ac:dyDescent="0.2">
      <c r="A64" s="1" t="s">
        <v>4446</v>
      </c>
      <c r="B64" s="2">
        <v>216</v>
      </c>
      <c r="C64" s="1" t="s">
        <v>4447</v>
      </c>
      <c r="D64" s="85" t="s">
        <v>1912</v>
      </c>
      <c r="E64" s="79" t="s">
        <v>5516</v>
      </c>
      <c r="F64" s="275">
        <v>1</v>
      </c>
      <c r="G64" s="418">
        <v>3</v>
      </c>
      <c r="H64" s="3" t="s">
        <v>1561</v>
      </c>
      <c r="I64" s="126" t="s">
        <v>3446</v>
      </c>
      <c r="J64" s="18" t="s">
        <v>3005</v>
      </c>
      <c r="K64" s="4" t="s">
        <v>4069</v>
      </c>
      <c r="L64" s="254" t="s">
        <v>1616</v>
      </c>
      <c r="M64" s="397" t="s">
        <v>4379</v>
      </c>
      <c r="N64" s="79" t="s">
        <v>3005</v>
      </c>
      <c r="O64" s="508" t="s">
        <v>1916</v>
      </c>
      <c r="P64" s="418">
        <v>3</v>
      </c>
      <c r="Q64" s="1" t="s">
        <v>3430</v>
      </c>
      <c r="R64" s="2">
        <v>0</v>
      </c>
      <c r="S64" s="580" t="s">
        <v>2109</v>
      </c>
      <c r="T64" s="1" t="s">
        <v>2110</v>
      </c>
      <c r="U64" s="79" t="s">
        <v>1887</v>
      </c>
      <c r="V64" s="79" t="s">
        <v>1887</v>
      </c>
      <c r="W64" s="79" t="s">
        <v>3979</v>
      </c>
      <c r="X64" s="79" t="s">
        <v>3978</v>
      </c>
      <c r="Y64" s="132">
        <f t="shared" si="0"/>
        <v>6</v>
      </c>
      <c r="Z64" s="132" t="str">
        <f t="shared" si="1"/>
        <v>0</v>
      </c>
      <c r="AA64" s="372">
        <f t="shared" si="2"/>
        <v>6</v>
      </c>
      <c r="AB64" s="509"/>
      <c r="AC64" s="509"/>
      <c r="AD64" s="510"/>
      <c r="AE64" s="510"/>
      <c r="AF64" s="510"/>
      <c r="AG64" s="510"/>
      <c r="AH64" s="510"/>
    </row>
    <row r="65" spans="1:34" s="504" customFormat="1" ht="12" customHeight="1" x14ac:dyDescent="0.2">
      <c r="A65" s="1" t="s">
        <v>4446</v>
      </c>
      <c r="B65" s="2">
        <v>216</v>
      </c>
      <c r="C65" s="1" t="s">
        <v>4447</v>
      </c>
      <c r="D65" s="85" t="s">
        <v>1913</v>
      </c>
      <c r="E65" s="79" t="s">
        <v>5516</v>
      </c>
      <c r="F65" s="275">
        <v>1</v>
      </c>
      <c r="G65" s="418">
        <v>3</v>
      </c>
      <c r="H65" s="3" t="s">
        <v>1561</v>
      </c>
      <c r="I65" s="126" t="s">
        <v>3446</v>
      </c>
      <c r="J65" s="18" t="s">
        <v>3005</v>
      </c>
      <c r="K65" s="4" t="s">
        <v>4069</v>
      </c>
      <c r="L65" s="254" t="s">
        <v>1616</v>
      </c>
      <c r="M65" s="397" t="s">
        <v>4379</v>
      </c>
      <c r="N65" s="79" t="s">
        <v>3005</v>
      </c>
      <c r="O65" s="508" t="s">
        <v>1916</v>
      </c>
      <c r="P65" s="418">
        <v>3</v>
      </c>
      <c r="Q65" s="1" t="s">
        <v>3430</v>
      </c>
      <c r="R65" s="2">
        <v>0</v>
      </c>
      <c r="S65" s="580" t="s">
        <v>2109</v>
      </c>
      <c r="T65" s="1" t="s">
        <v>2110</v>
      </c>
      <c r="U65" s="79" t="s">
        <v>1887</v>
      </c>
      <c r="V65" s="79" t="s">
        <v>1887</v>
      </c>
      <c r="W65" s="79" t="s">
        <v>3979</v>
      </c>
      <c r="X65" s="79" t="s">
        <v>3978</v>
      </c>
      <c r="Y65" s="132">
        <f t="shared" si="0"/>
        <v>6</v>
      </c>
      <c r="Z65" s="132" t="str">
        <f t="shared" si="1"/>
        <v>0</v>
      </c>
      <c r="AA65" s="372">
        <f t="shared" si="2"/>
        <v>6</v>
      </c>
      <c r="AB65" s="509"/>
      <c r="AC65" s="509"/>
      <c r="AD65" s="510"/>
      <c r="AE65" s="510"/>
      <c r="AF65" s="510"/>
      <c r="AG65" s="510"/>
      <c r="AH65" s="510"/>
    </row>
    <row r="66" spans="1:34" s="504" customFormat="1" ht="12" customHeight="1" x14ac:dyDescent="0.2">
      <c r="A66" s="1" t="s">
        <v>4446</v>
      </c>
      <c r="B66" s="2">
        <v>216</v>
      </c>
      <c r="C66" s="1" t="s">
        <v>4447</v>
      </c>
      <c r="D66" s="85" t="s">
        <v>1914</v>
      </c>
      <c r="E66" s="79" t="s">
        <v>5516</v>
      </c>
      <c r="F66" s="275">
        <v>1</v>
      </c>
      <c r="G66" s="418">
        <v>2</v>
      </c>
      <c r="H66" s="3" t="s">
        <v>1561</v>
      </c>
      <c r="I66" s="126" t="s">
        <v>3446</v>
      </c>
      <c r="J66" s="18" t="s">
        <v>3005</v>
      </c>
      <c r="K66" s="4" t="s">
        <v>4069</v>
      </c>
      <c r="L66" s="254" t="s">
        <v>1616</v>
      </c>
      <c r="M66" s="397" t="s">
        <v>4379</v>
      </c>
      <c r="N66" s="79" t="s">
        <v>3005</v>
      </c>
      <c r="O66" s="508" t="s">
        <v>1916</v>
      </c>
      <c r="P66" s="418">
        <v>2</v>
      </c>
      <c r="Q66" s="1" t="s">
        <v>3430</v>
      </c>
      <c r="R66" s="2">
        <v>0</v>
      </c>
      <c r="S66" s="580" t="s">
        <v>2109</v>
      </c>
      <c r="T66" s="1" t="s">
        <v>2110</v>
      </c>
      <c r="U66" s="79" t="s">
        <v>1887</v>
      </c>
      <c r="V66" s="79" t="s">
        <v>1887</v>
      </c>
      <c r="W66" s="79" t="s">
        <v>3979</v>
      </c>
      <c r="X66" s="79" t="s">
        <v>3978</v>
      </c>
      <c r="Y66" s="132">
        <f t="shared" si="0"/>
        <v>4</v>
      </c>
      <c r="Z66" s="132" t="str">
        <f t="shared" si="1"/>
        <v>0</v>
      </c>
      <c r="AA66" s="372">
        <f t="shared" si="2"/>
        <v>4</v>
      </c>
      <c r="AB66" s="511"/>
      <c r="AC66" s="509"/>
      <c r="AD66" s="510"/>
      <c r="AE66" s="510"/>
      <c r="AF66" s="510"/>
      <c r="AG66" s="510"/>
      <c r="AH66" s="510"/>
    </row>
    <row r="67" spans="1:34" s="504" customFormat="1" ht="12" customHeight="1" x14ac:dyDescent="0.2">
      <c r="A67" s="1" t="s">
        <v>4446</v>
      </c>
      <c r="B67" s="2">
        <v>216</v>
      </c>
      <c r="C67" s="1" t="s">
        <v>4447</v>
      </c>
      <c r="D67" s="85" t="s">
        <v>1915</v>
      </c>
      <c r="E67" s="79" t="s">
        <v>5516</v>
      </c>
      <c r="F67" s="275">
        <v>1</v>
      </c>
      <c r="G67" s="418">
        <v>2</v>
      </c>
      <c r="H67" s="3" t="s">
        <v>1561</v>
      </c>
      <c r="I67" s="126" t="s">
        <v>3446</v>
      </c>
      <c r="J67" s="18" t="s">
        <v>3005</v>
      </c>
      <c r="K67" s="4" t="s">
        <v>4069</v>
      </c>
      <c r="L67" s="254" t="s">
        <v>1616</v>
      </c>
      <c r="M67" s="397" t="s">
        <v>4379</v>
      </c>
      <c r="N67" s="79" t="s">
        <v>3005</v>
      </c>
      <c r="O67" s="508" t="s">
        <v>1916</v>
      </c>
      <c r="P67" s="418">
        <v>2</v>
      </c>
      <c r="Q67" s="1" t="s">
        <v>3430</v>
      </c>
      <c r="R67" s="2">
        <v>0</v>
      </c>
      <c r="S67" s="580" t="s">
        <v>2109</v>
      </c>
      <c r="T67" s="1" t="s">
        <v>2110</v>
      </c>
      <c r="U67" s="79" t="s">
        <v>1887</v>
      </c>
      <c r="V67" s="79" t="s">
        <v>1887</v>
      </c>
      <c r="W67" s="79" t="s">
        <v>3979</v>
      </c>
      <c r="X67" s="79" t="s">
        <v>3978</v>
      </c>
      <c r="Y67" s="132">
        <f t="shared" si="0"/>
        <v>4</v>
      </c>
      <c r="Z67" s="132" t="str">
        <f t="shared" si="1"/>
        <v>0</v>
      </c>
      <c r="AA67" s="372">
        <f t="shared" si="2"/>
        <v>4</v>
      </c>
      <c r="AB67" s="511"/>
      <c r="AC67" s="509"/>
      <c r="AD67" s="510"/>
      <c r="AE67" s="510"/>
      <c r="AF67" s="510"/>
      <c r="AG67" s="510"/>
      <c r="AH67" s="510"/>
    </row>
    <row r="68" spans="1:34" s="504" customFormat="1" ht="12" customHeight="1" x14ac:dyDescent="0.2">
      <c r="A68" s="1"/>
      <c r="B68" s="2"/>
      <c r="C68" s="1"/>
      <c r="D68" s="85"/>
      <c r="E68" s="79"/>
      <c r="F68" s="275"/>
      <c r="G68" s="418"/>
      <c r="H68" s="3"/>
      <c r="I68" s="126"/>
      <c r="J68" s="58"/>
      <c r="K68" s="4"/>
      <c r="L68" s="254" t="s">
        <v>1616</v>
      </c>
      <c r="M68" s="397"/>
      <c r="N68" s="79"/>
      <c r="O68" s="508"/>
      <c r="P68" s="418"/>
      <c r="Q68" s="1"/>
      <c r="R68" s="2"/>
      <c r="S68" s="543"/>
      <c r="T68" s="1"/>
      <c r="U68" s="79"/>
      <c r="V68" s="79"/>
      <c r="W68" s="79"/>
      <c r="X68" s="79"/>
      <c r="Y68" s="132">
        <f t="shared" si="0"/>
        <v>0</v>
      </c>
      <c r="Z68" s="132" t="str">
        <f t="shared" si="1"/>
        <v>0</v>
      </c>
      <c r="AA68" s="372" t="str">
        <f t="shared" si="2"/>
        <v>0</v>
      </c>
      <c r="AB68" s="511"/>
      <c r="AC68" s="509"/>
      <c r="AD68" s="510"/>
      <c r="AE68" s="510"/>
      <c r="AF68" s="510"/>
      <c r="AG68" s="510"/>
      <c r="AH68" s="510"/>
    </row>
    <row r="69" spans="1:34" s="442" customFormat="1" ht="12" customHeight="1" thickBot="1" x14ac:dyDescent="0.25">
      <c r="A69" s="441"/>
      <c r="B69" s="457"/>
      <c r="C69" s="441"/>
      <c r="D69" s="441"/>
      <c r="G69" s="458">
        <f>SUM(G44:G67)</f>
        <v>52</v>
      </c>
      <c r="I69" s="408"/>
      <c r="J69" s="512"/>
      <c r="K69" s="365"/>
      <c r="L69" s="461"/>
      <c r="M69" s="462">
        <f>G69-P69</f>
        <v>0</v>
      </c>
      <c r="N69" s="364"/>
      <c r="O69" s="469"/>
      <c r="P69" s="462">
        <f>SUM(P44:P67)</f>
        <v>52</v>
      </c>
      <c r="Q69" s="441"/>
      <c r="R69" s="457"/>
      <c r="S69" s="463"/>
      <c r="T69" s="441"/>
      <c r="Y69" s="132">
        <f t="shared" si="0"/>
        <v>0</v>
      </c>
      <c r="Z69" s="132" t="str">
        <f t="shared" si="1"/>
        <v>0</v>
      </c>
      <c r="AA69" s="372" t="str">
        <f t="shared" si="2"/>
        <v>0</v>
      </c>
      <c r="AB69" s="488"/>
      <c r="AC69" s="464"/>
    </row>
    <row r="70" spans="1:34" s="79" customFormat="1" ht="12" customHeight="1" x14ac:dyDescent="0.2">
      <c r="A70" s="85"/>
      <c r="B70" s="84"/>
      <c r="C70" s="85"/>
      <c r="D70" s="85"/>
      <c r="E70" s="275"/>
      <c r="F70" s="275"/>
      <c r="G70" s="397"/>
      <c r="I70" s="513"/>
      <c r="K70" s="19"/>
      <c r="L70" s="254"/>
      <c r="M70" s="397"/>
      <c r="O70" s="514"/>
      <c r="P70" s="397"/>
      <c r="Q70" s="452"/>
      <c r="R70" s="84"/>
      <c r="S70" s="515"/>
      <c r="T70" s="85"/>
      <c r="Y70" s="132">
        <f t="shared" si="0"/>
        <v>0</v>
      </c>
      <c r="Z70" s="132" t="str">
        <f t="shared" si="1"/>
        <v>0</v>
      </c>
      <c r="AA70" s="372" t="str">
        <f t="shared" si="2"/>
        <v>0</v>
      </c>
      <c r="AB70" s="116"/>
      <c r="AC70" s="24"/>
      <c r="AD70" s="28"/>
      <c r="AE70" s="28"/>
      <c r="AF70" s="28"/>
      <c r="AG70" s="28"/>
      <c r="AH70" s="28"/>
    </row>
    <row r="71" spans="1:34" s="79" customFormat="1" ht="12" customHeight="1" x14ac:dyDescent="0.2">
      <c r="A71" s="1" t="s">
        <v>4446</v>
      </c>
      <c r="B71" s="2">
        <v>216</v>
      </c>
      <c r="C71" s="1" t="s">
        <v>4447</v>
      </c>
      <c r="D71" s="1" t="s">
        <v>1906</v>
      </c>
      <c r="E71" s="3" t="s">
        <v>5516</v>
      </c>
      <c r="F71" s="3">
        <v>1</v>
      </c>
      <c r="G71" s="3">
        <v>25</v>
      </c>
      <c r="H71" s="3"/>
      <c r="I71" s="126" t="s">
        <v>3446</v>
      </c>
      <c r="J71" s="79" t="s">
        <v>3005</v>
      </c>
      <c r="K71" s="4" t="s">
        <v>4069</v>
      </c>
      <c r="L71" s="254" t="s">
        <v>1616</v>
      </c>
      <c r="M71" s="83" t="s">
        <v>4379</v>
      </c>
      <c r="N71" s="79" t="s">
        <v>3005</v>
      </c>
      <c r="O71" s="83" t="s">
        <v>1885</v>
      </c>
      <c r="P71" s="3">
        <v>25</v>
      </c>
      <c r="Q71" s="1" t="s">
        <v>3430</v>
      </c>
      <c r="R71" s="2">
        <v>0</v>
      </c>
      <c r="S71" s="577" t="s">
        <v>2111</v>
      </c>
      <c r="T71" s="1" t="s">
        <v>2112</v>
      </c>
      <c r="U71" s="79" t="s">
        <v>1887</v>
      </c>
      <c r="V71" s="79" t="s">
        <v>1887</v>
      </c>
      <c r="W71" s="79" t="s">
        <v>3979</v>
      </c>
      <c r="X71" s="79" t="s">
        <v>3978</v>
      </c>
      <c r="Y71" s="132">
        <f t="shared" ref="Y71:Y134" si="3">F71*G71*2</f>
        <v>50</v>
      </c>
      <c r="Z71" s="132" t="str">
        <f t="shared" ref="Z71:Z134" si="4">IF(X71="N",Y71,"0")</f>
        <v>0</v>
      </c>
      <c r="AA71" s="372">
        <f t="shared" ref="AA71:AA134" si="5">IF(X71="P",Y71,"0")</f>
        <v>50</v>
      </c>
      <c r="AC71" s="86"/>
    </row>
    <row r="72" spans="1:34" s="79" customFormat="1" ht="12" customHeight="1" x14ac:dyDescent="0.2">
      <c r="A72" s="1" t="s">
        <v>4446</v>
      </c>
      <c r="B72" s="2">
        <v>216</v>
      </c>
      <c r="C72" s="1" t="s">
        <v>4447</v>
      </c>
      <c r="D72" s="1" t="s">
        <v>1907</v>
      </c>
      <c r="E72" s="3" t="s">
        <v>5516</v>
      </c>
      <c r="F72" s="3">
        <v>1</v>
      </c>
      <c r="G72" s="3">
        <v>25</v>
      </c>
      <c r="H72" s="3"/>
      <c r="I72" s="126" t="s">
        <v>3446</v>
      </c>
      <c r="J72" s="79" t="s">
        <v>3005</v>
      </c>
      <c r="K72" s="4" t="s">
        <v>4069</v>
      </c>
      <c r="L72" s="254" t="s">
        <v>1616</v>
      </c>
      <c r="M72" s="83" t="s">
        <v>4379</v>
      </c>
      <c r="N72" s="79" t="s">
        <v>3005</v>
      </c>
      <c r="O72" s="83" t="s">
        <v>1885</v>
      </c>
      <c r="P72" s="3">
        <v>25</v>
      </c>
      <c r="Q72" s="1" t="s">
        <v>3430</v>
      </c>
      <c r="R72" s="2">
        <v>0</v>
      </c>
      <c r="S72" s="577" t="s">
        <v>2111</v>
      </c>
      <c r="T72" s="1" t="s">
        <v>2112</v>
      </c>
      <c r="U72" s="79" t="s">
        <v>1887</v>
      </c>
      <c r="V72" s="79" t="s">
        <v>1887</v>
      </c>
      <c r="W72" s="79" t="s">
        <v>3979</v>
      </c>
      <c r="X72" s="79" t="s">
        <v>3978</v>
      </c>
      <c r="Y72" s="132">
        <f t="shared" si="3"/>
        <v>50</v>
      </c>
      <c r="Z72" s="132" t="str">
        <f t="shared" si="4"/>
        <v>0</v>
      </c>
      <c r="AA72" s="372">
        <f t="shared" si="5"/>
        <v>50</v>
      </c>
      <c r="AC72" s="86"/>
    </row>
    <row r="73" spans="1:34" s="79" customFormat="1" ht="12" customHeight="1" x14ac:dyDescent="0.2">
      <c r="A73" s="1" t="s">
        <v>4446</v>
      </c>
      <c r="B73" s="2">
        <v>216</v>
      </c>
      <c r="C73" s="1" t="s">
        <v>4447</v>
      </c>
      <c r="D73" s="1" t="s">
        <v>1908</v>
      </c>
      <c r="E73" s="3" t="s">
        <v>5516</v>
      </c>
      <c r="F73" s="3">
        <v>1</v>
      </c>
      <c r="G73" s="3">
        <v>25</v>
      </c>
      <c r="H73" s="3"/>
      <c r="I73" s="126" t="s">
        <v>3446</v>
      </c>
      <c r="J73" s="79" t="s">
        <v>3005</v>
      </c>
      <c r="K73" s="4" t="s">
        <v>4069</v>
      </c>
      <c r="L73" s="254" t="s">
        <v>1616</v>
      </c>
      <c r="M73" s="83" t="s">
        <v>4379</v>
      </c>
      <c r="N73" s="79" t="s">
        <v>3005</v>
      </c>
      <c r="O73" s="83" t="s">
        <v>1885</v>
      </c>
      <c r="P73" s="3">
        <v>25</v>
      </c>
      <c r="Q73" s="1" t="s">
        <v>3430</v>
      </c>
      <c r="R73" s="2">
        <v>0</v>
      </c>
      <c r="S73" s="577" t="s">
        <v>2111</v>
      </c>
      <c r="T73" s="1" t="s">
        <v>2112</v>
      </c>
      <c r="U73" s="79" t="s">
        <v>1887</v>
      </c>
      <c r="V73" s="79" t="s">
        <v>1887</v>
      </c>
      <c r="W73" s="79" t="s">
        <v>3979</v>
      </c>
      <c r="X73" s="79" t="s">
        <v>3978</v>
      </c>
      <c r="Y73" s="132">
        <f t="shared" si="3"/>
        <v>50</v>
      </c>
      <c r="Z73" s="132" t="str">
        <f t="shared" si="4"/>
        <v>0</v>
      </c>
      <c r="AA73" s="372">
        <f t="shared" si="5"/>
        <v>50</v>
      </c>
      <c r="AC73" s="86"/>
    </row>
    <row r="74" spans="1:34" s="79" customFormat="1" ht="12" customHeight="1" x14ac:dyDescent="0.2">
      <c r="A74" s="1" t="s">
        <v>4446</v>
      </c>
      <c r="B74" s="2">
        <v>216</v>
      </c>
      <c r="C74" s="1" t="s">
        <v>4447</v>
      </c>
      <c r="D74" s="1" t="s">
        <v>1909</v>
      </c>
      <c r="E74" s="3" t="s">
        <v>5516</v>
      </c>
      <c r="F74" s="3">
        <v>1</v>
      </c>
      <c r="G74" s="3">
        <v>25</v>
      </c>
      <c r="H74" s="3"/>
      <c r="I74" s="126" t="s">
        <v>3446</v>
      </c>
      <c r="J74" s="79" t="s">
        <v>3005</v>
      </c>
      <c r="K74" s="4" t="s">
        <v>4069</v>
      </c>
      <c r="L74" s="254" t="s">
        <v>1616</v>
      </c>
      <c r="M74" s="83" t="s">
        <v>4379</v>
      </c>
      <c r="N74" s="79" t="s">
        <v>3005</v>
      </c>
      <c r="O74" s="83" t="s">
        <v>1885</v>
      </c>
      <c r="P74" s="3">
        <v>25</v>
      </c>
      <c r="Q74" s="1" t="s">
        <v>3430</v>
      </c>
      <c r="R74" s="2">
        <v>0</v>
      </c>
      <c r="S74" s="577" t="s">
        <v>2111</v>
      </c>
      <c r="T74" s="1" t="s">
        <v>2112</v>
      </c>
      <c r="U74" s="79" t="s">
        <v>1887</v>
      </c>
      <c r="V74" s="79" t="s">
        <v>1887</v>
      </c>
      <c r="W74" s="79" t="s">
        <v>3979</v>
      </c>
      <c r="X74" s="79" t="s">
        <v>3978</v>
      </c>
      <c r="Y74" s="132">
        <f t="shared" si="3"/>
        <v>50</v>
      </c>
      <c r="Z74" s="132" t="str">
        <f t="shared" si="4"/>
        <v>0</v>
      </c>
      <c r="AA74" s="372">
        <f t="shared" si="5"/>
        <v>50</v>
      </c>
      <c r="AC74" s="86"/>
    </row>
    <row r="75" spans="1:34" s="79" customFormat="1" ht="12" customHeight="1" x14ac:dyDescent="0.2">
      <c r="A75" s="1" t="s">
        <v>4446</v>
      </c>
      <c r="B75" s="2">
        <v>216</v>
      </c>
      <c r="C75" s="1" t="s">
        <v>4447</v>
      </c>
      <c r="D75" s="1" t="s">
        <v>1910</v>
      </c>
      <c r="E75" s="3" t="s">
        <v>5516</v>
      </c>
      <c r="F75" s="3">
        <v>1</v>
      </c>
      <c r="G75" s="3">
        <v>25</v>
      </c>
      <c r="H75" s="3"/>
      <c r="I75" s="126" t="s">
        <v>3446</v>
      </c>
      <c r="J75" s="79" t="s">
        <v>3005</v>
      </c>
      <c r="K75" s="4" t="s">
        <v>4069</v>
      </c>
      <c r="L75" s="254" t="s">
        <v>1616</v>
      </c>
      <c r="M75" s="83" t="s">
        <v>4379</v>
      </c>
      <c r="N75" s="79" t="s">
        <v>3005</v>
      </c>
      <c r="O75" s="83" t="s">
        <v>1885</v>
      </c>
      <c r="P75" s="3">
        <v>25</v>
      </c>
      <c r="Q75" s="1" t="s">
        <v>3430</v>
      </c>
      <c r="R75" s="2">
        <v>0</v>
      </c>
      <c r="S75" s="577" t="s">
        <v>2111</v>
      </c>
      <c r="T75" s="1" t="s">
        <v>2112</v>
      </c>
      <c r="U75" s="79" t="s">
        <v>1887</v>
      </c>
      <c r="V75" s="79" t="s">
        <v>1887</v>
      </c>
      <c r="W75" s="79" t="s">
        <v>3979</v>
      </c>
      <c r="X75" s="79" t="s">
        <v>3978</v>
      </c>
      <c r="Y75" s="132">
        <f t="shared" si="3"/>
        <v>50</v>
      </c>
      <c r="Z75" s="132" t="str">
        <f t="shared" si="4"/>
        <v>0</v>
      </c>
      <c r="AA75" s="372">
        <f t="shared" si="5"/>
        <v>50</v>
      </c>
      <c r="AC75" s="86"/>
    </row>
    <row r="76" spans="1:34" s="79" customFormat="1" ht="12" customHeight="1" x14ac:dyDescent="0.2">
      <c r="A76" s="1" t="s">
        <v>4446</v>
      </c>
      <c r="B76" s="2">
        <v>216</v>
      </c>
      <c r="C76" s="1" t="s">
        <v>4447</v>
      </c>
      <c r="D76" s="1" t="s">
        <v>1911</v>
      </c>
      <c r="E76" s="3" t="s">
        <v>5516</v>
      </c>
      <c r="F76" s="3">
        <v>1</v>
      </c>
      <c r="G76" s="3">
        <v>25</v>
      </c>
      <c r="H76" s="3"/>
      <c r="I76" s="126" t="s">
        <v>3446</v>
      </c>
      <c r="J76" s="79" t="s">
        <v>3005</v>
      </c>
      <c r="K76" s="4" t="s">
        <v>4069</v>
      </c>
      <c r="L76" s="254" t="s">
        <v>1616</v>
      </c>
      <c r="M76" s="83" t="s">
        <v>4379</v>
      </c>
      <c r="N76" s="79" t="s">
        <v>3005</v>
      </c>
      <c r="O76" s="83" t="s">
        <v>1885</v>
      </c>
      <c r="P76" s="3">
        <v>25</v>
      </c>
      <c r="Q76" s="1" t="s">
        <v>3430</v>
      </c>
      <c r="R76" s="2">
        <v>0</v>
      </c>
      <c r="S76" s="577" t="s">
        <v>2111</v>
      </c>
      <c r="T76" s="1" t="s">
        <v>2112</v>
      </c>
      <c r="U76" s="79" t="s">
        <v>1887</v>
      </c>
      <c r="V76" s="79" t="s">
        <v>1887</v>
      </c>
      <c r="W76" s="79" t="s">
        <v>3979</v>
      </c>
      <c r="X76" s="79" t="s">
        <v>3978</v>
      </c>
      <c r="Y76" s="132">
        <f t="shared" si="3"/>
        <v>50</v>
      </c>
      <c r="Z76" s="132" t="str">
        <f t="shared" si="4"/>
        <v>0</v>
      </c>
      <c r="AA76" s="372">
        <f t="shared" si="5"/>
        <v>50</v>
      </c>
      <c r="AC76" s="86"/>
    </row>
    <row r="77" spans="1:34" s="504" customFormat="1" ht="12" customHeight="1" x14ac:dyDescent="0.2">
      <c r="A77" s="1"/>
      <c r="B77" s="2"/>
      <c r="C77" s="1"/>
      <c r="D77" s="491"/>
      <c r="E77" s="494"/>
      <c r="F77" s="494"/>
      <c r="G77" s="521"/>
      <c r="H77" s="502"/>
      <c r="I77" s="126"/>
      <c r="J77" s="79"/>
      <c r="K77" s="4"/>
      <c r="L77" s="254" t="s">
        <v>1616</v>
      </c>
      <c r="M77" s="495"/>
      <c r="N77" s="502"/>
      <c r="O77" s="503"/>
      <c r="P77" s="519"/>
      <c r="Q77" s="1"/>
      <c r="R77" s="2"/>
      <c r="S77" s="278"/>
      <c r="T77" s="1"/>
      <c r="Y77" s="132">
        <f t="shared" si="3"/>
        <v>0</v>
      </c>
      <c r="Z77" s="132" t="str">
        <f t="shared" si="4"/>
        <v>0</v>
      </c>
      <c r="AA77" s="372" t="str">
        <f t="shared" si="5"/>
        <v>0</v>
      </c>
      <c r="AB77" s="509"/>
      <c r="AC77" s="509"/>
      <c r="AD77" s="510"/>
      <c r="AE77" s="510"/>
      <c r="AF77" s="510"/>
      <c r="AG77" s="510"/>
      <c r="AH77" s="510"/>
    </row>
    <row r="78" spans="1:34" s="504" customFormat="1" ht="12" customHeight="1" x14ac:dyDescent="0.2">
      <c r="A78" s="1"/>
      <c r="B78" s="2"/>
      <c r="C78" s="1"/>
      <c r="D78" s="491"/>
      <c r="E78" s="494"/>
      <c r="F78" s="494"/>
      <c r="G78" s="522"/>
      <c r="H78" s="495"/>
      <c r="I78" s="126"/>
      <c r="J78" s="79"/>
      <c r="K78" s="4"/>
      <c r="L78" s="500"/>
      <c r="M78" s="495"/>
      <c r="N78" s="502"/>
      <c r="O78" s="503"/>
      <c r="P78" s="519"/>
      <c r="Q78" s="1"/>
      <c r="R78" s="2"/>
      <c r="S78" s="278"/>
      <c r="T78" s="1"/>
      <c r="Y78" s="132">
        <f t="shared" si="3"/>
        <v>0</v>
      </c>
      <c r="Z78" s="132" t="str">
        <f t="shared" si="4"/>
        <v>0</v>
      </c>
      <c r="AA78" s="372" t="str">
        <f t="shared" si="5"/>
        <v>0</v>
      </c>
      <c r="AB78" s="511"/>
      <c r="AC78" s="509"/>
      <c r="AD78" s="510"/>
      <c r="AE78" s="510"/>
      <c r="AF78" s="510"/>
      <c r="AG78" s="510"/>
      <c r="AH78" s="510"/>
    </row>
    <row r="79" spans="1:34" s="442" customFormat="1" ht="12" customHeight="1" thickBot="1" x14ac:dyDescent="0.25">
      <c r="A79" s="441"/>
      <c r="B79" s="457"/>
      <c r="C79" s="441"/>
      <c r="D79" s="441"/>
      <c r="G79" s="458">
        <f>SUM(G71:G78)</f>
        <v>150</v>
      </c>
      <c r="I79" s="408"/>
      <c r="J79" s="512"/>
      <c r="K79" s="365"/>
      <c r="L79" s="461"/>
      <c r="M79" s="462">
        <f>G79-P79</f>
        <v>0</v>
      </c>
      <c r="N79" s="364"/>
      <c r="O79" s="469"/>
      <c r="P79" s="462">
        <f>SUM(P71:P78)</f>
        <v>150</v>
      </c>
      <c r="Q79" s="441"/>
      <c r="R79" s="457"/>
      <c r="S79" s="463"/>
      <c r="T79" s="441"/>
      <c r="Y79" s="132">
        <f t="shared" si="3"/>
        <v>0</v>
      </c>
      <c r="Z79" s="132" t="str">
        <f t="shared" si="4"/>
        <v>0</v>
      </c>
      <c r="AA79" s="372" t="str">
        <f t="shared" si="5"/>
        <v>0</v>
      </c>
      <c r="AB79" s="488"/>
      <c r="AC79" s="464"/>
    </row>
    <row r="80" spans="1:34" s="275" customFormat="1" ht="12" customHeight="1" x14ac:dyDescent="0.2">
      <c r="A80" s="440"/>
      <c r="B80" s="272"/>
      <c r="C80" s="440"/>
      <c r="D80" s="440"/>
      <c r="G80" s="523"/>
      <c r="I80" s="131"/>
      <c r="J80" s="426"/>
      <c r="K80" s="370"/>
      <c r="L80" s="254"/>
      <c r="M80" s="524"/>
      <c r="N80" s="58"/>
      <c r="O80" s="514"/>
      <c r="P80" s="525"/>
      <c r="Q80" s="85"/>
      <c r="R80" s="84"/>
      <c r="S80" s="466"/>
      <c r="T80" s="85"/>
      <c r="U80" s="79"/>
      <c r="V80" s="504"/>
      <c r="W80" s="504"/>
      <c r="X80" s="504"/>
      <c r="Y80" s="132">
        <f t="shared" si="3"/>
        <v>0</v>
      </c>
      <c r="Z80" s="132" t="str">
        <f t="shared" si="4"/>
        <v>0</v>
      </c>
      <c r="AA80" s="372" t="str">
        <f t="shared" si="5"/>
        <v>0</v>
      </c>
      <c r="AB80" s="399"/>
      <c r="AC80" s="456"/>
    </row>
    <row r="81" spans="1:29" s="501" customFormat="1" ht="12" customHeight="1" x14ac:dyDescent="0.2">
      <c r="A81" s="1" t="s">
        <v>4446</v>
      </c>
      <c r="B81" s="2">
        <v>216</v>
      </c>
      <c r="C81" s="1" t="s">
        <v>4447</v>
      </c>
      <c r="D81" s="1" t="s">
        <v>3442</v>
      </c>
      <c r="E81" s="3" t="s">
        <v>5516</v>
      </c>
      <c r="F81" s="275">
        <v>1</v>
      </c>
      <c r="G81" s="418">
        <v>3</v>
      </c>
      <c r="H81" s="3" t="s">
        <v>1561</v>
      </c>
      <c r="I81" s="126" t="s">
        <v>1447</v>
      </c>
      <c r="J81" s="58" t="s">
        <v>3005</v>
      </c>
      <c r="K81" s="4" t="s">
        <v>4069</v>
      </c>
      <c r="L81" s="254" t="s">
        <v>1616</v>
      </c>
      <c r="M81" s="83" t="s">
        <v>1614</v>
      </c>
      <c r="N81" s="58" t="s">
        <v>3005</v>
      </c>
      <c r="O81" s="397" t="s">
        <v>2086</v>
      </c>
      <c r="P81" s="418">
        <v>3</v>
      </c>
      <c r="Q81" s="1" t="s">
        <v>3430</v>
      </c>
      <c r="R81" s="2">
        <v>90</v>
      </c>
      <c r="S81" s="587" t="s">
        <v>2113</v>
      </c>
      <c r="T81" s="1" t="s">
        <v>2114</v>
      </c>
      <c r="U81" s="3" t="s">
        <v>1923</v>
      </c>
      <c r="V81" s="18" t="s">
        <v>1923</v>
      </c>
      <c r="W81" s="79" t="s">
        <v>3979</v>
      </c>
      <c r="X81" s="79" t="s">
        <v>3978</v>
      </c>
      <c r="Y81" s="132">
        <f t="shared" si="3"/>
        <v>6</v>
      </c>
      <c r="Z81" s="132" t="str">
        <f t="shared" si="4"/>
        <v>0</v>
      </c>
      <c r="AA81" s="372">
        <f t="shared" si="5"/>
        <v>6</v>
      </c>
      <c r="AB81" s="520"/>
      <c r="AC81" s="528"/>
    </row>
    <row r="82" spans="1:29" s="501" customFormat="1" ht="12" customHeight="1" x14ac:dyDescent="0.2">
      <c r="A82" s="1" t="s">
        <v>4446</v>
      </c>
      <c r="B82" s="2">
        <v>216</v>
      </c>
      <c r="C82" s="1" t="s">
        <v>4447</v>
      </c>
      <c r="D82" s="1" t="s">
        <v>1893</v>
      </c>
      <c r="E82" s="3" t="s">
        <v>5516</v>
      </c>
      <c r="F82" s="275">
        <v>1</v>
      </c>
      <c r="G82" s="418">
        <v>3</v>
      </c>
      <c r="H82" s="3" t="s">
        <v>1561</v>
      </c>
      <c r="I82" s="126" t="s">
        <v>1447</v>
      </c>
      <c r="J82" s="58" t="s">
        <v>3005</v>
      </c>
      <c r="K82" s="4" t="s">
        <v>4069</v>
      </c>
      <c r="L82" s="254" t="s">
        <v>1616</v>
      </c>
      <c r="M82" s="83" t="s">
        <v>1614</v>
      </c>
      <c r="N82" s="58" t="s">
        <v>3005</v>
      </c>
      <c r="O82" s="397" t="s">
        <v>2086</v>
      </c>
      <c r="P82" s="418">
        <v>3</v>
      </c>
      <c r="Q82" s="1" t="s">
        <v>3430</v>
      </c>
      <c r="R82" s="2">
        <v>90</v>
      </c>
      <c r="S82" s="587" t="s">
        <v>2113</v>
      </c>
      <c r="T82" s="1" t="s">
        <v>2114</v>
      </c>
      <c r="U82" s="3" t="s">
        <v>1923</v>
      </c>
      <c r="V82" s="18" t="s">
        <v>1923</v>
      </c>
      <c r="W82" s="79" t="s">
        <v>3979</v>
      </c>
      <c r="X82" s="79" t="s">
        <v>3978</v>
      </c>
      <c r="Y82" s="132">
        <f t="shared" si="3"/>
        <v>6</v>
      </c>
      <c r="Z82" s="132" t="str">
        <f t="shared" si="4"/>
        <v>0</v>
      </c>
      <c r="AA82" s="372">
        <f t="shared" si="5"/>
        <v>6</v>
      </c>
      <c r="AB82" s="520"/>
      <c r="AC82" s="528"/>
    </row>
    <row r="83" spans="1:29" s="501" customFormat="1" ht="12" customHeight="1" x14ac:dyDescent="0.2">
      <c r="A83" s="1" t="s">
        <v>4446</v>
      </c>
      <c r="B83" s="2">
        <v>216</v>
      </c>
      <c r="C83" s="1" t="s">
        <v>4447</v>
      </c>
      <c r="D83" s="1" t="s">
        <v>1894</v>
      </c>
      <c r="E83" s="3" t="s">
        <v>5516</v>
      </c>
      <c r="F83" s="275">
        <v>1</v>
      </c>
      <c r="G83" s="418">
        <v>3</v>
      </c>
      <c r="H83" s="3" t="s">
        <v>1561</v>
      </c>
      <c r="I83" s="126" t="s">
        <v>1447</v>
      </c>
      <c r="J83" s="58" t="s">
        <v>3005</v>
      </c>
      <c r="K83" s="4" t="s">
        <v>4069</v>
      </c>
      <c r="L83" s="254" t="s">
        <v>1616</v>
      </c>
      <c r="M83" s="83" t="s">
        <v>1614</v>
      </c>
      <c r="N83" s="58" t="s">
        <v>3005</v>
      </c>
      <c r="O83" s="397" t="s">
        <v>2086</v>
      </c>
      <c r="P83" s="418">
        <v>3</v>
      </c>
      <c r="Q83" s="1" t="s">
        <v>3430</v>
      </c>
      <c r="R83" s="2">
        <v>90</v>
      </c>
      <c r="S83" s="587" t="s">
        <v>2113</v>
      </c>
      <c r="T83" s="1" t="s">
        <v>2114</v>
      </c>
      <c r="U83" s="3" t="s">
        <v>1923</v>
      </c>
      <c r="V83" s="18" t="s">
        <v>1923</v>
      </c>
      <c r="W83" s="79" t="s">
        <v>3979</v>
      </c>
      <c r="X83" s="79" t="s">
        <v>3978</v>
      </c>
      <c r="Y83" s="132">
        <f t="shared" si="3"/>
        <v>6</v>
      </c>
      <c r="Z83" s="132" t="str">
        <f t="shared" si="4"/>
        <v>0</v>
      </c>
      <c r="AA83" s="372">
        <f t="shared" si="5"/>
        <v>6</v>
      </c>
      <c r="AB83" s="520"/>
      <c r="AC83" s="528"/>
    </row>
    <row r="84" spans="1:29" s="501" customFormat="1" ht="12" customHeight="1" x14ac:dyDescent="0.2">
      <c r="A84" s="1" t="s">
        <v>4446</v>
      </c>
      <c r="B84" s="2">
        <v>216</v>
      </c>
      <c r="C84" s="1" t="s">
        <v>4447</v>
      </c>
      <c r="D84" s="1" t="s">
        <v>1895</v>
      </c>
      <c r="E84" s="3" t="s">
        <v>5516</v>
      </c>
      <c r="F84" s="275">
        <v>1</v>
      </c>
      <c r="G84" s="418">
        <v>3</v>
      </c>
      <c r="H84" s="3" t="s">
        <v>1561</v>
      </c>
      <c r="I84" s="126" t="s">
        <v>1447</v>
      </c>
      <c r="J84" s="58" t="s">
        <v>3005</v>
      </c>
      <c r="K84" s="4" t="s">
        <v>4069</v>
      </c>
      <c r="L84" s="254" t="s">
        <v>1616</v>
      </c>
      <c r="M84" s="83" t="s">
        <v>1614</v>
      </c>
      <c r="N84" s="58" t="s">
        <v>3005</v>
      </c>
      <c r="O84" s="397" t="s">
        <v>2086</v>
      </c>
      <c r="P84" s="418">
        <v>3</v>
      </c>
      <c r="Q84" s="1" t="s">
        <v>3430</v>
      </c>
      <c r="R84" s="2">
        <v>90</v>
      </c>
      <c r="S84" s="587" t="s">
        <v>2113</v>
      </c>
      <c r="T84" s="1" t="s">
        <v>2114</v>
      </c>
      <c r="U84" s="3" t="s">
        <v>1923</v>
      </c>
      <c r="V84" s="18" t="s">
        <v>1923</v>
      </c>
      <c r="W84" s="79" t="s">
        <v>3979</v>
      </c>
      <c r="X84" s="79" t="s">
        <v>3978</v>
      </c>
      <c r="Y84" s="132">
        <f t="shared" si="3"/>
        <v>6</v>
      </c>
      <c r="Z84" s="132" t="str">
        <f t="shared" si="4"/>
        <v>0</v>
      </c>
      <c r="AA84" s="372">
        <f t="shared" si="5"/>
        <v>6</v>
      </c>
      <c r="AB84" s="520"/>
      <c r="AC84" s="528"/>
    </row>
    <row r="85" spans="1:29" s="501" customFormat="1" ht="12" customHeight="1" x14ac:dyDescent="0.2">
      <c r="A85" s="1" t="s">
        <v>4446</v>
      </c>
      <c r="B85" s="2">
        <v>216</v>
      </c>
      <c r="C85" s="1" t="s">
        <v>4447</v>
      </c>
      <c r="D85" s="1" t="s">
        <v>1896</v>
      </c>
      <c r="E85" s="3" t="s">
        <v>5516</v>
      </c>
      <c r="F85" s="275">
        <v>1</v>
      </c>
      <c r="G85" s="418">
        <v>2</v>
      </c>
      <c r="H85" s="3" t="s">
        <v>1561</v>
      </c>
      <c r="I85" s="126" t="s">
        <v>1447</v>
      </c>
      <c r="J85" s="58" t="s">
        <v>3005</v>
      </c>
      <c r="K85" s="4" t="s">
        <v>4069</v>
      </c>
      <c r="L85" s="254" t="s">
        <v>1616</v>
      </c>
      <c r="M85" s="83" t="s">
        <v>1614</v>
      </c>
      <c r="N85" s="58" t="s">
        <v>3005</v>
      </c>
      <c r="O85" s="397" t="s">
        <v>2086</v>
      </c>
      <c r="P85" s="418">
        <v>2</v>
      </c>
      <c r="Q85" s="1" t="s">
        <v>3430</v>
      </c>
      <c r="R85" s="2">
        <v>90</v>
      </c>
      <c r="S85" s="587" t="s">
        <v>2113</v>
      </c>
      <c r="T85" s="1" t="s">
        <v>2114</v>
      </c>
      <c r="U85" s="3" t="s">
        <v>1923</v>
      </c>
      <c r="V85" s="18" t="s">
        <v>1923</v>
      </c>
      <c r="W85" s="79" t="s">
        <v>3979</v>
      </c>
      <c r="X85" s="79" t="s">
        <v>3978</v>
      </c>
      <c r="Y85" s="132">
        <f t="shared" si="3"/>
        <v>4</v>
      </c>
      <c r="Z85" s="132" t="str">
        <f t="shared" si="4"/>
        <v>0</v>
      </c>
      <c r="AA85" s="372">
        <f t="shared" si="5"/>
        <v>4</v>
      </c>
      <c r="AB85" s="520"/>
      <c r="AC85" s="528"/>
    </row>
    <row r="86" spans="1:29" s="501" customFormat="1" ht="12" customHeight="1" x14ac:dyDescent="0.2">
      <c r="A86" s="1" t="s">
        <v>4446</v>
      </c>
      <c r="B86" s="2">
        <v>216</v>
      </c>
      <c r="C86" s="1" t="s">
        <v>4447</v>
      </c>
      <c r="D86" s="1" t="s">
        <v>1897</v>
      </c>
      <c r="E86" s="3" t="s">
        <v>5516</v>
      </c>
      <c r="F86" s="275">
        <v>1</v>
      </c>
      <c r="G86" s="418">
        <v>2</v>
      </c>
      <c r="H86" s="3" t="s">
        <v>1561</v>
      </c>
      <c r="I86" s="126" t="s">
        <v>1447</v>
      </c>
      <c r="J86" s="58" t="s">
        <v>3005</v>
      </c>
      <c r="K86" s="4" t="s">
        <v>4069</v>
      </c>
      <c r="L86" s="254" t="s">
        <v>1616</v>
      </c>
      <c r="M86" s="83" t="s">
        <v>1614</v>
      </c>
      <c r="N86" s="58" t="s">
        <v>3005</v>
      </c>
      <c r="O86" s="397" t="s">
        <v>2086</v>
      </c>
      <c r="P86" s="418">
        <v>2</v>
      </c>
      <c r="Q86" s="1" t="s">
        <v>3430</v>
      </c>
      <c r="R86" s="2">
        <v>90</v>
      </c>
      <c r="S86" s="587" t="s">
        <v>2113</v>
      </c>
      <c r="T86" s="1" t="s">
        <v>2114</v>
      </c>
      <c r="U86" s="3" t="s">
        <v>1923</v>
      </c>
      <c r="V86" s="18" t="s">
        <v>1923</v>
      </c>
      <c r="W86" s="79" t="s">
        <v>3979</v>
      </c>
      <c r="X86" s="79" t="s">
        <v>3978</v>
      </c>
      <c r="Y86" s="132">
        <f t="shared" si="3"/>
        <v>4</v>
      </c>
      <c r="Z86" s="132" t="str">
        <f t="shared" si="4"/>
        <v>0</v>
      </c>
      <c r="AA86" s="372">
        <f t="shared" si="5"/>
        <v>4</v>
      </c>
      <c r="AB86" s="520"/>
      <c r="AC86" s="528"/>
    </row>
    <row r="87" spans="1:29" s="501" customFormat="1" ht="12" customHeight="1" x14ac:dyDescent="0.2">
      <c r="A87" s="1" t="s">
        <v>4446</v>
      </c>
      <c r="B87" s="2">
        <v>216</v>
      </c>
      <c r="C87" s="1" t="s">
        <v>4447</v>
      </c>
      <c r="D87" s="85" t="s">
        <v>1898</v>
      </c>
      <c r="E87" s="79" t="s">
        <v>5516</v>
      </c>
      <c r="F87" s="275">
        <v>1</v>
      </c>
      <c r="G87" s="418">
        <v>27</v>
      </c>
      <c r="H87" s="79" t="s">
        <v>1561</v>
      </c>
      <c r="I87" s="126" t="s">
        <v>1447</v>
      </c>
      <c r="J87" s="58" t="s">
        <v>3005</v>
      </c>
      <c r="K87" s="4" t="s">
        <v>4069</v>
      </c>
      <c r="L87" s="254" t="s">
        <v>1616</v>
      </c>
      <c r="M87" s="83" t="s">
        <v>1614</v>
      </c>
      <c r="N87" s="58" t="s">
        <v>3005</v>
      </c>
      <c r="O87" s="397" t="s">
        <v>2086</v>
      </c>
      <c r="P87" s="418">
        <v>27</v>
      </c>
      <c r="Q87" s="1" t="s">
        <v>3430</v>
      </c>
      <c r="R87" s="2">
        <v>130</v>
      </c>
      <c r="S87" s="587" t="s">
        <v>2113</v>
      </c>
      <c r="T87" s="1" t="s">
        <v>2114</v>
      </c>
      <c r="U87" s="3" t="s">
        <v>1923</v>
      </c>
      <c r="V87" s="18" t="s">
        <v>1923</v>
      </c>
      <c r="W87" s="79" t="s">
        <v>3979</v>
      </c>
      <c r="X87" s="79" t="s">
        <v>3978</v>
      </c>
      <c r="Y87" s="132">
        <f t="shared" si="3"/>
        <v>54</v>
      </c>
      <c r="Z87" s="132" t="str">
        <f t="shared" si="4"/>
        <v>0</v>
      </c>
      <c r="AA87" s="372">
        <f t="shared" si="5"/>
        <v>54</v>
      </c>
      <c r="AB87" s="520"/>
      <c r="AC87" s="528"/>
    </row>
    <row r="88" spans="1:29" s="501" customFormat="1" ht="12" customHeight="1" x14ac:dyDescent="0.2">
      <c r="A88" s="1" t="s">
        <v>4446</v>
      </c>
      <c r="B88" s="2">
        <v>216</v>
      </c>
      <c r="C88" s="1" t="s">
        <v>4447</v>
      </c>
      <c r="D88" s="85" t="s">
        <v>1899</v>
      </c>
      <c r="E88" s="79" t="s">
        <v>5516</v>
      </c>
      <c r="F88" s="275">
        <v>1</v>
      </c>
      <c r="G88" s="418">
        <v>27</v>
      </c>
      <c r="H88" s="79" t="s">
        <v>1561</v>
      </c>
      <c r="I88" s="126" t="s">
        <v>1447</v>
      </c>
      <c r="J88" s="58" t="s">
        <v>3005</v>
      </c>
      <c r="K88" s="4" t="s">
        <v>4069</v>
      </c>
      <c r="L88" s="254" t="s">
        <v>1616</v>
      </c>
      <c r="M88" s="83" t="s">
        <v>1614</v>
      </c>
      <c r="N88" s="58" t="s">
        <v>3005</v>
      </c>
      <c r="O88" s="397" t="s">
        <v>2086</v>
      </c>
      <c r="P88" s="418">
        <v>27</v>
      </c>
      <c r="Q88" s="1" t="s">
        <v>3430</v>
      </c>
      <c r="R88" s="2">
        <v>130</v>
      </c>
      <c r="S88" s="587" t="s">
        <v>2113</v>
      </c>
      <c r="T88" s="1" t="s">
        <v>2114</v>
      </c>
      <c r="U88" s="3" t="s">
        <v>1923</v>
      </c>
      <c r="V88" s="18" t="s">
        <v>1923</v>
      </c>
      <c r="W88" s="79" t="s">
        <v>3979</v>
      </c>
      <c r="X88" s="79" t="s">
        <v>3978</v>
      </c>
      <c r="Y88" s="132">
        <f t="shared" si="3"/>
        <v>54</v>
      </c>
      <c r="Z88" s="132" t="str">
        <f t="shared" si="4"/>
        <v>0</v>
      </c>
      <c r="AA88" s="372">
        <f t="shared" si="5"/>
        <v>54</v>
      </c>
      <c r="AB88" s="520"/>
      <c r="AC88" s="528"/>
    </row>
    <row r="89" spans="1:29" s="501" customFormat="1" ht="12" customHeight="1" x14ac:dyDescent="0.2">
      <c r="A89" s="1" t="s">
        <v>4446</v>
      </c>
      <c r="B89" s="2">
        <v>216</v>
      </c>
      <c r="C89" s="1" t="s">
        <v>4447</v>
      </c>
      <c r="D89" s="85" t="s">
        <v>1900</v>
      </c>
      <c r="E89" s="79" t="s">
        <v>5516</v>
      </c>
      <c r="F89" s="275">
        <v>1</v>
      </c>
      <c r="G89" s="418">
        <v>27</v>
      </c>
      <c r="H89" s="79" t="s">
        <v>1561</v>
      </c>
      <c r="I89" s="126" t="s">
        <v>1447</v>
      </c>
      <c r="J89" s="58" t="s">
        <v>3005</v>
      </c>
      <c r="K89" s="4" t="s">
        <v>4069</v>
      </c>
      <c r="L89" s="254" t="s">
        <v>1616</v>
      </c>
      <c r="M89" s="83" t="s">
        <v>1614</v>
      </c>
      <c r="N89" s="58" t="s">
        <v>3005</v>
      </c>
      <c r="O89" s="397" t="s">
        <v>2086</v>
      </c>
      <c r="P89" s="418">
        <v>27</v>
      </c>
      <c r="Q89" s="1" t="s">
        <v>3430</v>
      </c>
      <c r="R89" s="2">
        <v>130</v>
      </c>
      <c r="S89" s="587" t="s">
        <v>2113</v>
      </c>
      <c r="T89" s="1" t="s">
        <v>2114</v>
      </c>
      <c r="U89" s="3" t="s">
        <v>1923</v>
      </c>
      <c r="V89" s="18" t="s">
        <v>1923</v>
      </c>
      <c r="W89" s="79" t="s">
        <v>3979</v>
      </c>
      <c r="X89" s="79" t="s">
        <v>3978</v>
      </c>
      <c r="Y89" s="132">
        <f t="shared" si="3"/>
        <v>54</v>
      </c>
      <c r="Z89" s="132" t="str">
        <f t="shared" si="4"/>
        <v>0</v>
      </c>
      <c r="AA89" s="372">
        <f t="shared" si="5"/>
        <v>54</v>
      </c>
      <c r="AB89" s="520"/>
      <c r="AC89" s="528"/>
    </row>
    <row r="90" spans="1:29" s="501" customFormat="1" ht="12" customHeight="1" x14ac:dyDescent="0.2">
      <c r="A90" s="1" t="s">
        <v>4446</v>
      </c>
      <c r="B90" s="2">
        <v>216</v>
      </c>
      <c r="C90" s="1" t="s">
        <v>4447</v>
      </c>
      <c r="D90" s="85" t="s">
        <v>1901</v>
      </c>
      <c r="E90" s="79" t="s">
        <v>5516</v>
      </c>
      <c r="F90" s="275">
        <v>1</v>
      </c>
      <c r="G90" s="418">
        <v>27</v>
      </c>
      <c r="H90" s="79" t="s">
        <v>1561</v>
      </c>
      <c r="I90" s="126" t="s">
        <v>1447</v>
      </c>
      <c r="J90" s="58" t="s">
        <v>3005</v>
      </c>
      <c r="K90" s="4" t="s">
        <v>4069</v>
      </c>
      <c r="L90" s="254" t="s">
        <v>1616</v>
      </c>
      <c r="M90" s="83" t="s">
        <v>1614</v>
      </c>
      <c r="N90" s="58" t="s">
        <v>3005</v>
      </c>
      <c r="O90" s="397" t="s">
        <v>2086</v>
      </c>
      <c r="P90" s="418">
        <v>27</v>
      </c>
      <c r="Q90" s="1" t="s">
        <v>3430</v>
      </c>
      <c r="R90" s="2">
        <v>130</v>
      </c>
      <c r="S90" s="587" t="s">
        <v>2113</v>
      </c>
      <c r="T90" s="1" t="s">
        <v>2114</v>
      </c>
      <c r="U90" s="3" t="s">
        <v>1923</v>
      </c>
      <c r="V90" s="18" t="s">
        <v>1923</v>
      </c>
      <c r="W90" s="79" t="s">
        <v>3979</v>
      </c>
      <c r="X90" s="79" t="s">
        <v>3978</v>
      </c>
      <c r="Y90" s="132">
        <f t="shared" si="3"/>
        <v>54</v>
      </c>
      <c r="Z90" s="132" t="str">
        <f t="shared" si="4"/>
        <v>0</v>
      </c>
      <c r="AA90" s="372">
        <f t="shared" si="5"/>
        <v>54</v>
      </c>
      <c r="AB90" s="520"/>
      <c r="AC90" s="528"/>
    </row>
    <row r="91" spans="1:29" s="501" customFormat="1" ht="12" customHeight="1" x14ac:dyDescent="0.2">
      <c r="A91" s="1" t="s">
        <v>4446</v>
      </c>
      <c r="B91" s="2">
        <v>216</v>
      </c>
      <c r="C91" s="1" t="s">
        <v>4447</v>
      </c>
      <c r="D91" s="85" t="s">
        <v>1902</v>
      </c>
      <c r="E91" s="79" t="s">
        <v>5516</v>
      </c>
      <c r="F91" s="275">
        <v>1</v>
      </c>
      <c r="G91" s="418">
        <v>27</v>
      </c>
      <c r="H91" s="79" t="s">
        <v>1561</v>
      </c>
      <c r="I91" s="126" t="s">
        <v>1447</v>
      </c>
      <c r="J91" s="58" t="s">
        <v>3005</v>
      </c>
      <c r="K91" s="4" t="s">
        <v>4069</v>
      </c>
      <c r="L91" s="254" t="s">
        <v>1616</v>
      </c>
      <c r="M91" s="83" t="s">
        <v>1614</v>
      </c>
      <c r="N91" s="58" t="s">
        <v>3005</v>
      </c>
      <c r="O91" s="397" t="s">
        <v>2086</v>
      </c>
      <c r="P91" s="418">
        <v>27</v>
      </c>
      <c r="Q91" s="1" t="s">
        <v>3430</v>
      </c>
      <c r="R91" s="2">
        <v>130</v>
      </c>
      <c r="S91" s="587" t="s">
        <v>2113</v>
      </c>
      <c r="T91" s="1" t="s">
        <v>2114</v>
      </c>
      <c r="U91" s="3" t="s">
        <v>1923</v>
      </c>
      <c r="V91" s="18" t="s">
        <v>1923</v>
      </c>
      <c r="W91" s="79" t="s">
        <v>3979</v>
      </c>
      <c r="X91" s="79" t="s">
        <v>3978</v>
      </c>
      <c r="Y91" s="132">
        <f t="shared" si="3"/>
        <v>54</v>
      </c>
      <c r="Z91" s="132" t="str">
        <f t="shared" si="4"/>
        <v>0</v>
      </c>
      <c r="AA91" s="372">
        <f t="shared" si="5"/>
        <v>54</v>
      </c>
      <c r="AB91" s="520"/>
      <c r="AC91" s="528"/>
    </row>
    <row r="92" spans="1:29" s="501" customFormat="1" ht="12" customHeight="1" x14ac:dyDescent="0.2">
      <c r="A92" s="1" t="s">
        <v>4446</v>
      </c>
      <c r="B92" s="2">
        <v>216</v>
      </c>
      <c r="C92" s="1" t="s">
        <v>4447</v>
      </c>
      <c r="D92" s="85" t="s">
        <v>1903</v>
      </c>
      <c r="E92" s="79" t="s">
        <v>5516</v>
      </c>
      <c r="F92" s="275">
        <v>1</v>
      </c>
      <c r="G92" s="418">
        <v>27</v>
      </c>
      <c r="H92" s="79" t="s">
        <v>1561</v>
      </c>
      <c r="I92" s="126" t="s">
        <v>1447</v>
      </c>
      <c r="J92" s="58" t="s">
        <v>3005</v>
      </c>
      <c r="K92" s="4" t="s">
        <v>4069</v>
      </c>
      <c r="L92" s="254" t="s">
        <v>1616</v>
      </c>
      <c r="M92" s="83" t="s">
        <v>1614</v>
      </c>
      <c r="N92" s="58" t="s">
        <v>3005</v>
      </c>
      <c r="O92" s="397" t="s">
        <v>2086</v>
      </c>
      <c r="P92" s="418">
        <v>27</v>
      </c>
      <c r="Q92" s="1" t="s">
        <v>3430</v>
      </c>
      <c r="R92" s="2">
        <v>130</v>
      </c>
      <c r="S92" s="587" t="s">
        <v>2113</v>
      </c>
      <c r="T92" s="1" t="s">
        <v>2114</v>
      </c>
      <c r="U92" s="3" t="s">
        <v>1923</v>
      </c>
      <c r="V92" s="18" t="s">
        <v>1923</v>
      </c>
      <c r="W92" s="79" t="s">
        <v>3979</v>
      </c>
      <c r="X92" s="79" t="s">
        <v>3978</v>
      </c>
      <c r="Y92" s="132">
        <f t="shared" si="3"/>
        <v>54</v>
      </c>
      <c r="Z92" s="132" t="str">
        <f t="shared" si="4"/>
        <v>0</v>
      </c>
      <c r="AA92" s="372">
        <f t="shared" si="5"/>
        <v>54</v>
      </c>
      <c r="AB92" s="520"/>
      <c r="AC92" s="528"/>
    </row>
    <row r="93" spans="1:29" s="501" customFormat="1" ht="12" customHeight="1" x14ac:dyDescent="0.2">
      <c r="A93" s="1" t="s">
        <v>4446</v>
      </c>
      <c r="B93" s="2">
        <v>216</v>
      </c>
      <c r="C93" s="1" t="s">
        <v>4447</v>
      </c>
      <c r="D93" s="85" t="s">
        <v>1904</v>
      </c>
      <c r="E93" s="79" t="s">
        <v>5516</v>
      </c>
      <c r="F93" s="275">
        <v>1</v>
      </c>
      <c r="G93" s="418">
        <v>27</v>
      </c>
      <c r="H93" s="79" t="s">
        <v>1561</v>
      </c>
      <c r="I93" s="126" t="s">
        <v>1447</v>
      </c>
      <c r="J93" s="58" t="s">
        <v>3005</v>
      </c>
      <c r="K93" s="4" t="s">
        <v>4069</v>
      </c>
      <c r="L93" s="254" t="s">
        <v>1616</v>
      </c>
      <c r="M93" s="83" t="s">
        <v>1614</v>
      </c>
      <c r="N93" s="58" t="s">
        <v>3005</v>
      </c>
      <c r="O93" s="397" t="s">
        <v>2086</v>
      </c>
      <c r="P93" s="418">
        <v>27</v>
      </c>
      <c r="Q93" s="1" t="s">
        <v>3430</v>
      </c>
      <c r="R93" s="2">
        <v>130</v>
      </c>
      <c r="S93" s="587" t="s">
        <v>2113</v>
      </c>
      <c r="T93" s="1" t="s">
        <v>2114</v>
      </c>
      <c r="U93" s="3" t="s">
        <v>1923</v>
      </c>
      <c r="V93" s="18" t="s">
        <v>1923</v>
      </c>
      <c r="W93" s="79" t="s">
        <v>3979</v>
      </c>
      <c r="X93" s="79" t="s">
        <v>3978</v>
      </c>
      <c r="Y93" s="132">
        <f t="shared" si="3"/>
        <v>54</v>
      </c>
      <c r="Z93" s="132" t="str">
        <f t="shared" si="4"/>
        <v>0</v>
      </c>
      <c r="AA93" s="372">
        <f t="shared" si="5"/>
        <v>54</v>
      </c>
      <c r="AB93" s="520"/>
      <c r="AC93" s="528"/>
    </row>
    <row r="94" spans="1:29" s="501" customFormat="1" ht="12" customHeight="1" x14ac:dyDescent="0.2">
      <c r="A94" s="1" t="s">
        <v>4446</v>
      </c>
      <c r="B94" s="2">
        <v>216</v>
      </c>
      <c r="C94" s="1" t="s">
        <v>4447</v>
      </c>
      <c r="D94" s="85" t="s">
        <v>1905</v>
      </c>
      <c r="E94" s="79" t="s">
        <v>5516</v>
      </c>
      <c r="F94" s="275">
        <v>1</v>
      </c>
      <c r="G94" s="418">
        <v>27</v>
      </c>
      <c r="H94" s="79" t="s">
        <v>1561</v>
      </c>
      <c r="I94" s="126" t="s">
        <v>1447</v>
      </c>
      <c r="J94" s="58" t="s">
        <v>3005</v>
      </c>
      <c r="K94" s="4" t="s">
        <v>4069</v>
      </c>
      <c r="L94" s="254" t="s">
        <v>1616</v>
      </c>
      <c r="M94" s="83" t="s">
        <v>1614</v>
      </c>
      <c r="N94" s="58" t="s">
        <v>3005</v>
      </c>
      <c r="O94" s="397" t="s">
        <v>2086</v>
      </c>
      <c r="P94" s="418">
        <v>27</v>
      </c>
      <c r="Q94" s="1" t="s">
        <v>3430</v>
      </c>
      <c r="R94" s="2">
        <v>130</v>
      </c>
      <c r="S94" s="587" t="s">
        <v>2113</v>
      </c>
      <c r="T94" s="1" t="s">
        <v>2114</v>
      </c>
      <c r="U94" s="3" t="s">
        <v>1923</v>
      </c>
      <c r="V94" s="18" t="s">
        <v>1923</v>
      </c>
      <c r="W94" s="79" t="s">
        <v>3979</v>
      </c>
      <c r="X94" s="79" t="s">
        <v>3978</v>
      </c>
      <c r="Y94" s="132">
        <f t="shared" si="3"/>
        <v>54</v>
      </c>
      <c r="Z94" s="132" t="str">
        <f t="shared" si="4"/>
        <v>0</v>
      </c>
      <c r="AA94" s="372">
        <f t="shared" si="5"/>
        <v>54</v>
      </c>
      <c r="AB94" s="520"/>
      <c r="AC94" s="528"/>
    </row>
    <row r="95" spans="1:29" s="501" customFormat="1" ht="12" customHeight="1" x14ac:dyDescent="0.2">
      <c r="A95" s="1" t="s">
        <v>4446</v>
      </c>
      <c r="B95" s="2">
        <v>216</v>
      </c>
      <c r="C95" s="1" t="s">
        <v>4447</v>
      </c>
      <c r="D95" s="85" t="s">
        <v>1906</v>
      </c>
      <c r="E95" s="79" t="s">
        <v>5516</v>
      </c>
      <c r="F95" s="275">
        <v>1</v>
      </c>
      <c r="G95" s="418">
        <v>1</v>
      </c>
      <c r="H95" s="79" t="s">
        <v>1561</v>
      </c>
      <c r="I95" s="126" t="s">
        <v>1447</v>
      </c>
      <c r="J95" s="58" t="s">
        <v>3005</v>
      </c>
      <c r="K95" s="4" t="s">
        <v>4069</v>
      </c>
      <c r="L95" s="254" t="s">
        <v>1616</v>
      </c>
      <c r="M95" s="83" t="s">
        <v>1614</v>
      </c>
      <c r="N95" s="58" t="s">
        <v>3005</v>
      </c>
      <c r="O95" s="397" t="s">
        <v>2086</v>
      </c>
      <c r="P95" s="418">
        <v>1</v>
      </c>
      <c r="Q95" s="1" t="s">
        <v>3430</v>
      </c>
      <c r="R95" s="2">
        <v>130</v>
      </c>
      <c r="S95" s="587" t="s">
        <v>2113</v>
      </c>
      <c r="T95" s="1" t="s">
        <v>2114</v>
      </c>
      <c r="U95" s="3" t="s">
        <v>1923</v>
      </c>
      <c r="V95" s="18" t="s">
        <v>1923</v>
      </c>
      <c r="W95" s="79" t="s">
        <v>3979</v>
      </c>
      <c r="X95" s="79" t="s">
        <v>3978</v>
      </c>
      <c r="Y95" s="132">
        <f t="shared" si="3"/>
        <v>2</v>
      </c>
      <c r="Z95" s="132" t="str">
        <f t="shared" si="4"/>
        <v>0</v>
      </c>
      <c r="AA95" s="372">
        <f t="shared" si="5"/>
        <v>2</v>
      </c>
      <c r="AB95" s="520"/>
      <c r="AC95" s="528"/>
    </row>
    <row r="96" spans="1:29" s="501" customFormat="1" ht="12" customHeight="1" x14ac:dyDescent="0.2">
      <c r="A96" s="1" t="s">
        <v>4446</v>
      </c>
      <c r="B96" s="2">
        <v>216</v>
      </c>
      <c r="C96" s="1" t="s">
        <v>4447</v>
      </c>
      <c r="D96" s="85" t="s">
        <v>1907</v>
      </c>
      <c r="E96" s="79" t="s">
        <v>5516</v>
      </c>
      <c r="F96" s="275">
        <v>1</v>
      </c>
      <c r="G96" s="418">
        <v>1</v>
      </c>
      <c r="H96" s="79" t="s">
        <v>1561</v>
      </c>
      <c r="I96" s="126" t="s">
        <v>1447</v>
      </c>
      <c r="J96" s="58" t="s">
        <v>3005</v>
      </c>
      <c r="K96" s="4" t="s">
        <v>4069</v>
      </c>
      <c r="L96" s="254" t="s">
        <v>1616</v>
      </c>
      <c r="M96" s="83" t="s">
        <v>1614</v>
      </c>
      <c r="N96" s="58" t="s">
        <v>3005</v>
      </c>
      <c r="O96" s="397" t="s">
        <v>2086</v>
      </c>
      <c r="P96" s="418">
        <v>1</v>
      </c>
      <c r="Q96" s="1" t="s">
        <v>3430</v>
      </c>
      <c r="R96" s="2">
        <v>130</v>
      </c>
      <c r="S96" s="587" t="s">
        <v>2113</v>
      </c>
      <c r="T96" s="1" t="s">
        <v>2114</v>
      </c>
      <c r="U96" s="18" t="s">
        <v>1923</v>
      </c>
      <c r="V96" s="18" t="s">
        <v>1923</v>
      </c>
      <c r="W96" s="79" t="s">
        <v>3979</v>
      </c>
      <c r="X96" s="79" t="s">
        <v>3978</v>
      </c>
      <c r="Y96" s="132">
        <f t="shared" si="3"/>
        <v>2</v>
      </c>
      <c r="Z96" s="132" t="str">
        <f t="shared" si="4"/>
        <v>0</v>
      </c>
      <c r="AA96" s="372">
        <f t="shared" si="5"/>
        <v>2</v>
      </c>
      <c r="AB96" s="520"/>
      <c r="AC96" s="528"/>
    </row>
    <row r="97" spans="1:29" s="501" customFormat="1" ht="12" customHeight="1" x14ac:dyDescent="0.2">
      <c r="A97" s="1" t="s">
        <v>4446</v>
      </c>
      <c r="B97" s="2">
        <v>216</v>
      </c>
      <c r="C97" s="1" t="s">
        <v>4447</v>
      </c>
      <c r="D97" s="85" t="s">
        <v>1908</v>
      </c>
      <c r="E97" s="79" t="s">
        <v>5516</v>
      </c>
      <c r="F97" s="275">
        <v>1</v>
      </c>
      <c r="G97" s="418">
        <v>1</v>
      </c>
      <c r="H97" s="79" t="s">
        <v>1561</v>
      </c>
      <c r="I97" s="126" t="s">
        <v>1447</v>
      </c>
      <c r="J97" s="58" t="s">
        <v>3005</v>
      </c>
      <c r="K97" s="4" t="s">
        <v>4069</v>
      </c>
      <c r="L97" s="254" t="s">
        <v>1616</v>
      </c>
      <c r="M97" s="83" t="s">
        <v>1614</v>
      </c>
      <c r="N97" s="58" t="s">
        <v>3005</v>
      </c>
      <c r="O97" s="397" t="s">
        <v>2086</v>
      </c>
      <c r="P97" s="418">
        <v>1</v>
      </c>
      <c r="Q97" s="1" t="s">
        <v>3430</v>
      </c>
      <c r="R97" s="2">
        <v>130</v>
      </c>
      <c r="S97" s="587" t="s">
        <v>2113</v>
      </c>
      <c r="T97" s="1" t="s">
        <v>2114</v>
      </c>
      <c r="U97" s="18" t="s">
        <v>1923</v>
      </c>
      <c r="V97" s="18" t="s">
        <v>1923</v>
      </c>
      <c r="W97" s="79" t="s">
        <v>3979</v>
      </c>
      <c r="X97" s="79" t="s">
        <v>3978</v>
      </c>
      <c r="Y97" s="132">
        <f t="shared" si="3"/>
        <v>2</v>
      </c>
      <c r="Z97" s="132" t="str">
        <f t="shared" si="4"/>
        <v>0</v>
      </c>
      <c r="AA97" s="372">
        <f t="shared" si="5"/>
        <v>2</v>
      </c>
      <c r="AB97" s="520"/>
      <c r="AC97" s="528"/>
    </row>
    <row r="98" spans="1:29" s="501" customFormat="1" ht="12" customHeight="1" x14ac:dyDescent="0.2">
      <c r="A98" s="1" t="s">
        <v>4446</v>
      </c>
      <c r="B98" s="2">
        <v>216</v>
      </c>
      <c r="C98" s="1" t="s">
        <v>4447</v>
      </c>
      <c r="D98" s="85" t="s">
        <v>1909</v>
      </c>
      <c r="E98" s="79" t="s">
        <v>5516</v>
      </c>
      <c r="F98" s="275">
        <v>1</v>
      </c>
      <c r="G98" s="418">
        <v>1</v>
      </c>
      <c r="H98" s="79" t="s">
        <v>1561</v>
      </c>
      <c r="I98" s="126" t="s">
        <v>1447</v>
      </c>
      <c r="J98" s="58" t="s">
        <v>3005</v>
      </c>
      <c r="K98" s="4" t="s">
        <v>4069</v>
      </c>
      <c r="L98" s="254" t="s">
        <v>1616</v>
      </c>
      <c r="M98" s="83" t="s">
        <v>1614</v>
      </c>
      <c r="N98" s="58" t="s">
        <v>3005</v>
      </c>
      <c r="O98" s="397" t="s">
        <v>2086</v>
      </c>
      <c r="P98" s="418">
        <v>1</v>
      </c>
      <c r="Q98" s="1" t="s">
        <v>3430</v>
      </c>
      <c r="R98" s="2">
        <v>130</v>
      </c>
      <c r="S98" s="587" t="s">
        <v>2113</v>
      </c>
      <c r="T98" s="1" t="s">
        <v>2114</v>
      </c>
      <c r="U98" s="18" t="s">
        <v>1923</v>
      </c>
      <c r="V98" s="18" t="s">
        <v>1923</v>
      </c>
      <c r="W98" s="79" t="s">
        <v>3979</v>
      </c>
      <c r="X98" s="79" t="s">
        <v>3978</v>
      </c>
      <c r="Y98" s="132">
        <f t="shared" si="3"/>
        <v>2</v>
      </c>
      <c r="Z98" s="132" t="str">
        <f t="shared" si="4"/>
        <v>0</v>
      </c>
      <c r="AA98" s="372">
        <f t="shared" si="5"/>
        <v>2</v>
      </c>
      <c r="AB98" s="520"/>
      <c r="AC98" s="528"/>
    </row>
    <row r="99" spans="1:29" s="501" customFormat="1" ht="12" customHeight="1" x14ac:dyDescent="0.2">
      <c r="A99" s="1" t="s">
        <v>4446</v>
      </c>
      <c r="B99" s="2">
        <v>216</v>
      </c>
      <c r="C99" s="1" t="s">
        <v>4447</v>
      </c>
      <c r="D99" s="85" t="s">
        <v>1910</v>
      </c>
      <c r="E99" s="79" t="s">
        <v>5516</v>
      </c>
      <c r="F99" s="275">
        <v>1</v>
      </c>
      <c r="G99" s="418">
        <v>1</v>
      </c>
      <c r="H99" s="79" t="s">
        <v>1561</v>
      </c>
      <c r="I99" s="126" t="s">
        <v>1447</v>
      </c>
      <c r="J99" s="58" t="s">
        <v>3005</v>
      </c>
      <c r="K99" s="4" t="s">
        <v>4069</v>
      </c>
      <c r="L99" s="254" t="s">
        <v>1616</v>
      </c>
      <c r="M99" s="83" t="s">
        <v>1614</v>
      </c>
      <c r="N99" s="58" t="s">
        <v>3005</v>
      </c>
      <c r="O99" s="397" t="s">
        <v>2086</v>
      </c>
      <c r="P99" s="418">
        <v>1</v>
      </c>
      <c r="Q99" s="1" t="s">
        <v>3430</v>
      </c>
      <c r="R99" s="2">
        <v>130</v>
      </c>
      <c r="S99" s="587" t="s">
        <v>2113</v>
      </c>
      <c r="T99" s="1" t="s">
        <v>2114</v>
      </c>
      <c r="U99" s="18" t="s">
        <v>1923</v>
      </c>
      <c r="V99" s="18" t="s">
        <v>1923</v>
      </c>
      <c r="W99" s="79" t="s">
        <v>3979</v>
      </c>
      <c r="X99" s="79" t="s">
        <v>3978</v>
      </c>
      <c r="Y99" s="132">
        <f t="shared" si="3"/>
        <v>2</v>
      </c>
      <c r="Z99" s="132" t="str">
        <f t="shared" si="4"/>
        <v>0</v>
      </c>
      <c r="AA99" s="372">
        <f t="shared" si="5"/>
        <v>2</v>
      </c>
      <c r="AB99" s="520"/>
      <c r="AC99" s="528"/>
    </row>
    <row r="100" spans="1:29" s="501" customFormat="1" ht="12" customHeight="1" x14ac:dyDescent="0.2">
      <c r="A100" s="1" t="s">
        <v>4446</v>
      </c>
      <c r="B100" s="2">
        <v>216</v>
      </c>
      <c r="C100" s="1" t="s">
        <v>4447</v>
      </c>
      <c r="D100" s="85" t="s">
        <v>1911</v>
      </c>
      <c r="E100" s="79" t="s">
        <v>5516</v>
      </c>
      <c r="F100" s="275">
        <v>1</v>
      </c>
      <c r="G100" s="418">
        <v>1</v>
      </c>
      <c r="H100" s="79" t="s">
        <v>1561</v>
      </c>
      <c r="I100" s="126" t="s">
        <v>1447</v>
      </c>
      <c r="J100" s="58" t="s">
        <v>3005</v>
      </c>
      <c r="K100" s="4" t="s">
        <v>4069</v>
      </c>
      <c r="L100" s="254" t="s">
        <v>1616</v>
      </c>
      <c r="M100" s="83" t="s">
        <v>1614</v>
      </c>
      <c r="N100" s="58" t="s">
        <v>3005</v>
      </c>
      <c r="O100" s="397" t="s">
        <v>2086</v>
      </c>
      <c r="P100" s="418">
        <v>1</v>
      </c>
      <c r="Q100" s="1" t="s">
        <v>3430</v>
      </c>
      <c r="R100" s="2">
        <v>130</v>
      </c>
      <c r="S100" s="587" t="s">
        <v>2113</v>
      </c>
      <c r="T100" s="1" t="s">
        <v>2114</v>
      </c>
      <c r="U100" s="18" t="s">
        <v>1923</v>
      </c>
      <c r="V100" s="18" t="s">
        <v>1923</v>
      </c>
      <c r="W100" s="79" t="s">
        <v>3979</v>
      </c>
      <c r="X100" s="79" t="s">
        <v>3978</v>
      </c>
      <c r="Y100" s="132">
        <f t="shared" si="3"/>
        <v>2</v>
      </c>
      <c r="Z100" s="132" t="str">
        <f t="shared" si="4"/>
        <v>0</v>
      </c>
      <c r="AA100" s="372">
        <f t="shared" si="5"/>
        <v>2</v>
      </c>
      <c r="AB100" s="520"/>
      <c r="AC100" s="528"/>
    </row>
    <row r="101" spans="1:29" s="501" customFormat="1" ht="12" customHeight="1" x14ac:dyDescent="0.2">
      <c r="A101" s="1" t="s">
        <v>4446</v>
      </c>
      <c r="B101" s="2">
        <v>216</v>
      </c>
      <c r="C101" s="1" t="s">
        <v>4447</v>
      </c>
      <c r="D101" s="85" t="s">
        <v>1912</v>
      </c>
      <c r="E101" s="79" t="s">
        <v>5516</v>
      </c>
      <c r="F101" s="275">
        <v>1</v>
      </c>
      <c r="G101" s="418">
        <v>26</v>
      </c>
      <c r="H101" s="79" t="s">
        <v>1561</v>
      </c>
      <c r="I101" s="126" t="s">
        <v>1447</v>
      </c>
      <c r="J101" s="58" t="s">
        <v>3005</v>
      </c>
      <c r="K101" s="4" t="s">
        <v>4069</v>
      </c>
      <c r="L101" s="254" t="s">
        <v>1616</v>
      </c>
      <c r="M101" s="83" t="s">
        <v>1614</v>
      </c>
      <c r="N101" s="58" t="s">
        <v>3005</v>
      </c>
      <c r="O101" s="397" t="s">
        <v>2086</v>
      </c>
      <c r="P101" s="418">
        <v>26</v>
      </c>
      <c r="Q101" s="1" t="s">
        <v>3430</v>
      </c>
      <c r="R101" s="2">
        <v>130</v>
      </c>
      <c r="S101" s="587" t="s">
        <v>2113</v>
      </c>
      <c r="T101" s="1" t="s">
        <v>2114</v>
      </c>
      <c r="U101" s="3" t="s">
        <v>1923</v>
      </c>
      <c r="V101" s="18" t="s">
        <v>1923</v>
      </c>
      <c r="W101" s="79" t="s">
        <v>3979</v>
      </c>
      <c r="X101" s="79" t="s">
        <v>3978</v>
      </c>
      <c r="Y101" s="132">
        <f t="shared" si="3"/>
        <v>52</v>
      </c>
      <c r="Z101" s="132" t="str">
        <f t="shared" si="4"/>
        <v>0</v>
      </c>
      <c r="AA101" s="372">
        <f t="shared" si="5"/>
        <v>52</v>
      </c>
      <c r="AB101" s="520"/>
      <c r="AC101" s="528"/>
    </row>
    <row r="102" spans="1:29" s="501" customFormat="1" ht="12" customHeight="1" x14ac:dyDescent="0.2">
      <c r="A102" s="1" t="s">
        <v>4446</v>
      </c>
      <c r="B102" s="2">
        <v>216</v>
      </c>
      <c r="C102" s="1" t="s">
        <v>4447</v>
      </c>
      <c r="D102" s="85" t="s">
        <v>1913</v>
      </c>
      <c r="E102" s="79" t="s">
        <v>5516</v>
      </c>
      <c r="F102" s="275">
        <v>1</v>
      </c>
      <c r="G102" s="418">
        <v>26</v>
      </c>
      <c r="H102" s="79" t="s">
        <v>1561</v>
      </c>
      <c r="I102" s="126" t="s">
        <v>1447</v>
      </c>
      <c r="J102" s="58" t="s">
        <v>3005</v>
      </c>
      <c r="K102" s="4" t="s">
        <v>4069</v>
      </c>
      <c r="L102" s="254" t="s">
        <v>1616</v>
      </c>
      <c r="M102" s="83" t="s">
        <v>1614</v>
      </c>
      <c r="N102" s="58" t="s">
        <v>3005</v>
      </c>
      <c r="O102" s="397" t="s">
        <v>2086</v>
      </c>
      <c r="P102" s="418">
        <v>26</v>
      </c>
      <c r="Q102" s="1" t="s">
        <v>3430</v>
      </c>
      <c r="R102" s="2">
        <v>130</v>
      </c>
      <c r="S102" s="587" t="s">
        <v>2113</v>
      </c>
      <c r="T102" s="1" t="s">
        <v>2114</v>
      </c>
      <c r="U102" s="3" t="s">
        <v>1923</v>
      </c>
      <c r="V102" s="18" t="s">
        <v>1923</v>
      </c>
      <c r="W102" s="79" t="s">
        <v>3979</v>
      </c>
      <c r="X102" s="79" t="s">
        <v>3978</v>
      </c>
      <c r="Y102" s="132">
        <f t="shared" si="3"/>
        <v>52</v>
      </c>
      <c r="Z102" s="132" t="str">
        <f t="shared" si="4"/>
        <v>0</v>
      </c>
      <c r="AA102" s="372">
        <f t="shared" si="5"/>
        <v>52</v>
      </c>
      <c r="AB102" s="520"/>
      <c r="AC102" s="528"/>
    </row>
    <row r="103" spans="1:29" s="501" customFormat="1" ht="12" customHeight="1" x14ac:dyDescent="0.2">
      <c r="A103" s="1" t="s">
        <v>4446</v>
      </c>
      <c r="B103" s="2">
        <v>216</v>
      </c>
      <c r="C103" s="1" t="s">
        <v>4447</v>
      </c>
      <c r="D103" s="85" t="s">
        <v>1914</v>
      </c>
      <c r="E103" s="79" t="s">
        <v>5516</v>
      </c>
      <c r="F103" s="275">
        <v>1</v>
      </c>
      <c r="G103" s="418">
        <v>2</v>
      </c>
      <c r="H103" s="79" t="s">
        <v>1561</v>
      </c>
      <c r="I103" s="126" t="s">
        <v>1447</v>
      </c>
      <c r="J103" s="58" t="s">
        <v>3005</v>
      </c>
      <c r="K103" s="4" t="s">
        <v>4069</v>
      </c>
      <c r="L103" s="254" t="s">
        <v>1616</v>
      </c>
      <c r="M103" s="83" t="s">
        <v>1614</v>
      </c>
      <c r="N103" s="58" t="s">
        <v>3005</v>
      </c>
      <c r="O103" s="397" t="s">
        <v>2086</v>
      </c>
      <c r="P103" s="418">
        <v>2</v>
      </c>
      <c r="Q103" s="1" t="s">
        <v>3430</v>
      </c>
      <c r="R103" s="2">
        <v>90</v>
      </c>
      <c r="S103" s="587" t="s">
        <v>2113</v>
      </c>
      <c r="T103" s="1" t="s">
        <v>2114</v>
      </c>
      <c r="U103" s="3" t="s">
        <v>1887</v>
      </c>
      <c r="V103" s="18" t="s">
        <v>1923</v>
      </c>
      <c r="W103" s="79" t="s">
        <v>3979</v>
      </c>
      <c r="X103" s="79" t="s">
        <v>3978</v>
      </c>
      <c r="Y103" s="132">
        <f t="shared" si="3"/>
        <v>4</v>
      </c>
      <c r="Z103" s="132" t="str">
        <f t="shared" si="4"/>
        <v>0</v>
      </c>
      <c r="AA103" s="372">
        <f t="shared" si="5"/>
        <v>4</v>
      </c>
      <c r="AB103" s="520"/>
      <c r="AC103" s="528"/>
    </row>
    <row r="104" spans="1:29" s="501" customFormat="1" ht="12" customHeight="1" x14ac:dyDescent="0.2">
      <c r="A104" s="1" t="s">
        <v>4446</v>
      </c>
      <c r="B104" s="2">
        <v>216</v>
      </c>
      <c r="C104" s="1" t="s">
        <v>4447</v>
      </c>
      <c r="D104" s="85" t="s">
        <v>1915</v>
      </c>
      <c r="E104" s="79" t="s">
        <v>5516</v>
      </c>
      <c r="F104" s="275">
        <v>1</v>
      </c>
      <c r="G104" s="418">
        <v>2</v>
      </c>
      <c r="H104" s="79" t="s">
        <v>1561</v>
      </c>
      <c r="I104" s="126" t="s">
        <v>1447</v>
      </c>
      <c r="J104" s="58" t="s">
        <v>3005</v>
      </c>
      <c r="K104" s="4" t="s">
        <v>4069</v>
      </c>
      <c r="L104" s="254" t="s">
        <v>1616</v>
      </c>
      <c r="M104" s="83" t="s">
        <v>1614</v>
      </c>
      <c r="N104" s="58" t="s">
        <v>3005</v>
      </c>
      <c r="O104" s="397" t="s">
        <v>2086</v>
      </c>
      <c r="P104" s="418">
        <v>2</v>
      </c>
      <c r="Q104" s="1" t="s">
        <v>3430</v>
      </c>
      <c r="R104" s="2">
        <v>90</v>
      </c>
      <c r="S104" s="587" t="s">
        <v>2113</v>
      </c>
      <c r="T104" s="1" t="s">
        <v>2114</v>
      </c>
      <c r="U104" s="3" t="s">
        <v>1887</v>
      </c>
      <c r="V104" s="18" t="s">
        <v>1923</v>
      </c>
      <c r="W104" s="79" t="s">
        <v>3979</v>
      </c>
      <c r="X104" s="79" t="s">
        <v>3978</v>
      </c>
      <c r="Y104" s="132">
        <f t="shared" si="3"/>
        <v>4</v>
      </c>
      <c r="Z104" s="132" t="str">
        <f t="shared" si="4"/>
        <v>0</v>
      </c>
      <c r="AA104" s="372">
        <f t="shared" si="5"/>
        <v>4</v>
      </c>
      <c r="AB104" s="520"/>
      <c r="AC104" s="528"/>
    </row>
    <row r="105" spans="1:29" s="501" customFormat="1" ht="12" customHeight="1" x14ac:dyDescent="0.2">
      <c r="A105" s="1"/>
      <c r="B105" s="2"/>
      <c r="C105" s="1"/>
      <c r="D105" s="85"/>
      <c r="E105" s="79"/>
      <c r="F105" s="275"/>
      <c r="G105" s="526"/>
      <c r="H105" s="79"/>
      <c r="I105" s="126"/>
      <c r="J105" s="58"/>
      <c r="K105" s="4"/>
      <c r="L105" s="254" t="s">
        <v>1616</v>
      </c>
      <c r="M105" s="83"/>
      <c r="N105" s="79"/>
      <c r="O105" s="397"/>
      <c r="P105" s="418"/>
      <c r="Q105" s="1"/>
      <c r="R105" s="2"/>
      <c r="S105" s="535"/>
      <c r="T105" s="1"/>
      <c r="U105" s="3"/>
      <c r="V105" s="18"/>
      <c r="W105" s="79"/>
      <c r="X105" s="79"/>
      <c r="Y105" s="132">
        <f t="shared" si="3"/>
        <v>0</v>
      </c>
      <c r="Z105" s="132" t="str">
        <f t="shared" si="4"/>
        <v>0</v>
      </c>
      <c r="AA105" s="372" t="str">
        <f t="shared" si="5"/>
        <v>0</v>
      </c>
      <c r="AB105" s="520"/>
      <c r="AC105" s="528"/>
    </row>
    <row r="106" spans="1:29" s="442" customFormat="1" ht="12" customHeight="1" thickBot="1" x14ac:dyDescent="0.25">
      <c r="A106" s="441"/>
      <c r="B106" s="457"/>
      <c r="C106" s="441"/>
      <c r="G106" s="462">
        <f>SUM(G81:G104)</f>
        <v>294</v>
      </c>
      <c r="I106" s="408"/>
      <c r="J106" s="512"/>
      <c r="K106" s="365"/>
      <c r="L106" s="461"/>
      <c r="M106" s="531">
        <f>G106-P106</f>
        <v>0</v>
      </c>
      <c r="N106" s="364"/>
      <c r="O106" s="460"/>
      <c r="P106" s="462">
        <f>SUM(P81:P104)</f>
        <v>294</v>
      </c>
      <c r="Q106" s="532"/>
      <c r="R106" s="457"/>
      <c r="S106" s="463"/>
      <c r="T106" s="441"/>
      <c r="Y106" s="132">
        <f t="shared" si="3"/>
        <v>0</v>
      </c>
      <c r="Z106" s="132" t="str">
        <f t="shared" si="4"/>
        <v>0</v>
      </c>
      <c r="AA106" s="372" t="str">
        <f t="shared" si="5"/>
        <v>0</v>
      </c>
      <c r="AB106" s="488"/>
      <c r="AC106" s="464"/>
    </row>
    <row r="107" spans="1:29" s="18" customFormat="1" ht="12" customHeight="1" x14ac:dyDescent="0.2">
      <c r="A107" s="16"/>
      <c r="B107" s="17"/>
      <c r="C107" s="341" t="s">
        <v>1924</v>
      </c>
      <c r="D107" s="16"/>
      <c r="G107" s="19"/>
      <c r="I107" s="19" t="s">
        <v>1925</v>
      </c>
      <c r="K107" s="19"/>
      <c r="L107" s="254"/>
      <c r="O107" s="122" t="s">
        <v>1926</v>
      </c>
      <c r="Q107" s="16"/>
      <c r="R107" s="17"/>
      <c r="S107" s="533"/>
      <c r="T107" s="16"/>
      <c r="Y107" s="132">
        <f t="shared" si="3"/>
        <v>0</v>
      </c>
      <c r="Z107" s="132" t="str">
        <f t="shared" si="4"/>
        <v>0</v>
      </c>
      <c r="AA107" s="372" t="str">
        <f t="shared" si="5"/>
        <v>0</v>
      </c>
      <c r="AC107" s="20"/>
    </row>
    <row r="108" spans="1:29" s="18" customFormat="1" ht="12" customHeight="1" x14ac:dyDescent="0.2">
      <c r="A108" s="1" t="s">
        <v>2115</v>
      </c>
      <c r="B108" s="2">
        <v>160</v>
      </c>
      <c r="C108" s="1" t="s">
        <v>3430</v>
      </c>
      <c r="D108" s="1" t="s">
        <v>5515</v>
      </c>
      <c r="E108" s="3" t="s">
        <v>5516</v>
      </c>
      <c r="F108" s="3">
        <v>16</v>
      </c>
      <c r="G108" s="48">
        <v>25</v>
      </c>
      <c r="H108" s="48"/>
      <c r="I108" s="112" t="s">
        <v>2116</v>
      </c>
      <c r="J108" s="18" t="s">
        <v>3005</v>
      </c>
      <c r="K108" s="49" t="s">
        <v>4978</v>
      </c>
      <c r="L108" s="103" t="s">
        <v>1616</v>
      </c>
      <c r="M108" s="3" t="s">
        <v>4342</v>
      </c>
      <c r="N108" s="3" t="s">
        <v>3005</v>
      </c>
      <c r="O108" s="83" t="s">
        <v>2117</v>
      </c>
      <c r="P108" s="3">
        <v>25</v>
      </c>
      <c r="Q108" s="1" t="s">
        <v>5514</v>
      </c>
      <c r="R108" s="2">
        <v>190</v>
      </c>
      <c r="S108" s="592" t="s">
        <v>2118</v>
      </c>
      <c r="T108" s="1" t="s">
        <v>1962</v>
      </c>
      <c r="U108" s="18" t="s">
        <v>1683</v>
      </c>
      <c r="V108" s="18" t="s">
        <v>1683</v>
      </c>
      <c r="W108" s="18" t="s">
        <v>3979</v>
      </c>
      <c r="X108" s="18" t="s">
        <v>3978</v>
      </c>
      <c r="Y108" s="132">
        <f t="shared" si="3"/>
        <v>800</v>
      </c>
      <c r="Z108" s="132" t="str">
        <f t="shared" si="4"/>
        <v>0</v>
      </c>
      <c r="AA108" s="372">
        <f t="shared" si="5"/>
        <v>800</v>
      </c>
      <c r="AC108" s="20"/>
    </row>
    <row r="109" spans="1:29" s="18" customFormat="1" ht="12" customHeight="1" x14ac:dyDescent="0.2">
      <c r="A109" s="1" t="s">
        <v>1783</v>
      </c>
      <c r="B109" s="2">
        <v>114.5</v>
      </c>
      <c r="C109" s="1" t="s">
        <v>5514</v>
      </c>
      <c r="D109" s="1" t="s">
        <v>5515</v>
      </c>
      <c r="E109" s="3" t="s">
        <v>5516</v>
      </c>
      <c r="F109" s="3">
        <v>16</v>
      </c>
      <c r="G109" s="3">
        <v>25</v>
      </c>
      <c r="H109" s="3"/>
      <c r="I109" s="112"/>
      <c r="J109" s="3" t="s">
        <v>3005</v>
      </c>
      <c r="K109" s="4" t="s">
        <v>4979</v>
      </c>
      <c r="L109" s="103" t="s">
        <v>1616</v>
      </c>
      <c r="M109" s="3" t="s">
        <v>4979</v>
      </c>
      <c r="N109" s="3" t="s">
        <v>3005</v>
      </c>
      <c r="O109" s="3"/>
      <c r="P109" s="3">
        <v>25</v>
      </c>
      <c r="Q109" s="1" t="s">
        <v>3432</v>
      </c>
      <c r="R109" s="2">
        <v>215</v>
      </c>
      <c r="S109" s="592" t="s">
        <v>5040</v>
      </c>
      <c r="T109" s="1" t="s">
        <v>2119</v>
      </c>
      <c r="U109" s="18" t="s">
        <v>1683</v>
      </c>
      <c r="V109" s="18" t="s">
        <v>1683</v>
      </c>
      <c r="W109" s="18" t="s">
        <v>3979</v>
      </c>
      <c r="X109" s="18" t="s">
        <v>5042</v>
      </c>
      <c r="Y109" s="132">
        <f t="shared" si="3"/>
        <v>800</v>
      </c>
      <c r="Z109" s="132">
        <f t="shared" si="4"/>
        <v>800</v>
      </c>
      <c r="AA109" s="372" t="str">
        <f t="shared" si="5"/>
        <v>0</v>
      </c>
      <c r="AC109" s="20"/>
    </row>
    <row r="110" spans="1:29" s="18" customFormat="1" ht="12" customHeight="1" x14ac:dyDescent="0.2">
      <c r="A110" s="1" t="s">
        <v>1930</v>
      </c>
      <c r="B110" s="2">
        <v>285</v>
      </c>
      <c r="C110" s="1" t="s">
        <v>5523</v>
      </c>
      <c r="D110" s="1" t="s">
        <v>5515</v>
      </c>
      <c r="E110" s="3" t="s">
        <v>5516</v>
      </c>
      <c r="F110" s="3">
        <v>16</v>
      </c>
      <c r="G110" s="3">
        <v>1</v>
      </c>
      <c r="H110" s="3" t="s">
        <v>1561</v>
      </c>
      <c r="I110" s="112" t="s">
        <v>1931</v>
      </c>
      <c r="J110" s="3" t="s">
        <v>3005</v>
      </c>
      <c r="K110" s="4" t="s">
        <v>4979</v>
      </c>
      <c r="L110" s="103" t="s">
        <v>1616</v>
      </c>
      <c r="M110" s="18" t="s">
        <v>4300</v>
      </c>
      <c r="N110" s="18" t="s">
        <v>3005</v>
      </c>
      <c r="O110" s="83" t="s">
        <v>2120</v>
      </c>
      <c r="P110" s="18">
        <v>1</v>
      </c>
      <c r="Q110" s="16" t="s">
        <v>1858</v>
      </c>
      <c r="R110" s="17">
        <v>24.73</v>
      </c>
      <c r="S110" s="589" t="s">
        <v>2121</v>
      </c>
      <c r="T110" s="16" t="s">
        <v>1859</v>
      </c>
      <c r="U110" s="18" t="s">
        <v>1683</v>
      </c>
      <c r="V110" s="18" t="s">
        <v>1683</v>
      </c>
      <c r="W110" s="18" t="s">
        <v>3979</v>
      </c>
      <c r="X110" s="18" t="s">
        <v>3978</v>
      </c>
      <c r="Y110" s="132">
        <f t="shared" si="3"/>
        <v>32</v>
      </c>
      <c r="Z110" s="132" t="str">
        <f t="shared" si="4"/>
        <v>0</v>
      </c>
      <c r="AA110" s="372">
        <f t="shared" si="5"/>
        <v>32</v>
      </c>
      <c r="AC110" s="20"/>
    </row>
    <row r="111" spans="1:29" s="18" customFormat="1" ht="12" customHeight="1" x14ac:dyDescent="0.2">
      <c r="A111" s="16" t="s">
        <v>1784</v>
      </c>
      <c r="B111" s="17">
        <v>309</v>
      </c>
      <c r="C111" s="16" t="s">
        <v>5514</v>
      </c>
      <c r="D111" s="16" t="s">
        <v>5515</v>
      </c>
      <c r="E111" s="18" t="s">
        <v>5516</v>
      </c>
      <c r="F111" s="18">
        <v>16</v>
      </c>
      <c r="G111" s="18">
        <v>25</v>
      </c>
      <c r="I111" s="112" t="s">
        <v>1927</v>
      </c>
      <c r="J111" s="3" t="s">
        <v>3005</v>
      </c>
      <c r="K111" s="4" t="s">
        <v>4979</v>
      </c>
      <c r="L111" s="103" t="s">
        <v>1616</v>
      </c>
      <c r="M111" s="140" t="s">
        <v>1947</v>
      </c>
      <c r="N111" s="18" t="s">
        <v>3005</v>
      </c>
      <c r="O111" s="116" t="s">
        <v>2122</v>
      </c>
      <c r="P111" s="140">
        <v>25</v>
      </c>
      <c r="Q111" s="1" t="s">
        <v>3430</v>
      </c>
      <c r="R111" s="2">
        <v>160</v>
      </c>
      <c r="S111" s="591" t="s">
        <v>2123</v>
      </c>
      <c r="T111" s="1" t="s">
        <v>2124</v>
      </c>
      <c r="U111" s="18" t="s">
        <v>1683</v>
      </c>
      <c r="V111" s="18" t="s">
        <v>1683</v>
      </c>
      <c r="W111" s="18" t="s">
        <v>3979</v>
      </c>
      <c r="X111" s="18" t="s">
        <v>3978</v>
      </c>
      <c r="Y111" s="132">
        <f t="shared" si="3"/>
        <v>800</v>
      </c>
      <c r="Z111" s="132" t="str">
        <f t="shared" si="4"/>
        <v>0</v>
      </c>
      <c r="AA111" s="372">
        <f t="shared" si="5"/>
        <v>800</v>
      </c>
      <c r="AC111" s="20"/>
    </row>
    <row r="112" spans="1:29" s="18" customFormat="1" ht="12" customHeight="1" x14ac:dyDescent="0.2">
      <c r="A112" s="16" t="s">
        <v>1692</v>
      </c>
      <c r="B112" s="17">
        <v>27</v>
      </c>
      <c r="C112" s="16" t="s">
        <v>5528</v>
      </c>
      <c r="D112" s="16" t="s">
        <v>5515</v>
      </c>
      <c r="E112" s="18" t="s">
        <v>5516</v>
      </c>
      <c r="F112" s="18">
        <v>16</v>
      </c>
      <c r="G112" s="18">
        <v>25</v>
      </c>
      <c r="I112" s="116" t="s">
        <v>1935</v>
      </c>
      <c r="J112" s="3" t="s">
        <v>3005</v>
      </c>
      <c r="K112" s="19" t="s">
        <v>4069</v>
      </c>
      <c r="L112" s="103" t="s">
        <v>1616</v>
      </c>
      <c r="M112" s="18" t="s">
        <v>4300</v>
      </c>
      <c r="N112" s="18" t="s">
        <v>3005</v>
      </c>
      <c r="O112" s="83" t="s">
        <v>2120</v>
      </c>
      <c r="P112" s="18">
        <v>25</v>
      </c>
      <c r="Q112" s="16" t="s">
        <v>1858</v>
      </c>
      <c r="R112" s="17">
        <v>24.73</v>
      </c>
      <c r="S112" s="589" t="s">
        <v>2125</v>
      </c>
      <c r="T112" s="16" t="s">
        <v>1859</v>
      </c>
      <c r="U112" s="18" t="s">
        <v>1683</v>
      </c>
      <c r="V112" s="18" t="s">
        <v>1683</v>
      </c>
      <c r="W112" s="18" t="s">
        <v>3979</v>
      </c>
      <c r="X112" s="18" t="s">
        <v>3978</v>
      </c>
      <c r="Y112" s="132">
        <f t="shared" si="3"/>
        <v>800</v>
      </c>
      <c r="Z112" s="132" t="str">
        <f t="shared" si="4"/>
        <v>0</v>
      </c>
      <c r="AA112" s="372">
        <f t="shared" si="5"/>
        <v>800</v>
      </c>
      <c r="AC112" s="20"/>
    </row>
    <row r="113" spans="1:29" s="18" customFormat="1" ht="12" customHeight="1" x14ac:dyDescent="0.2">
      <c r="A113" s="1" t="s">
        <v>2126</v>
      </c>
      <c r="B113" s="2">
        <v>155</v>
      </c>
      <c r="C113" s="1" t="s">
        <v>3430</v>
      </c>
      <c r="D113" s="1" t="s">
        <v>5515</v>
      </c>
      <c r="E113" s="3" t="s">
        <v>5516</v>
      </c>
      <c r="F113" s="3">
        <v>16</v>
      </c>
      <c r="G113" s="48">
        <v>25</v>
      </c>
      <c r="H113" s="48"/>
      <c r="I113" s="112"/>
      <c r="J113" s="18" t="s">
        <v>3005</v>
      </c>
      <c r="K113" s="49" t="s">
        <v>5307</v>
      </c>
      <c r="L113" s="103" t="s">
        <v>1616</v>
      </c>
      <c r="M113" s="140" t="s">
        <v>5307</v>
      </c>
      <c r="N113" s="3" t="s">
        <v>3005</v>
      </c>
      <c r="O113" s="116"/>
      <c r="P113" s="140">
        <v>25</v>
      </c>
      <c r="Q113" s="1" t="s">
        <v>3430</v>
      </c>
      <c r="R113" s="2">
        <v>165</v>
      </c>
      <c r="S113" s="591" t="s">
        <v>5040</v>
      </c>
      <c r="T113" s="1" t="s">
        <v>2127</v>
      </c>
      <c r="U113" s="18" t="s">
        <v>1683</v>
      </c>
      <c r="V113" s="18" t="s">
        <v>1683</v>
      </c>
      <c r="W113" s="18" t="s">
        <v>3979</v>
      </c>
      <c r="X113" s="18" t="s">
        <v>5042</v>
      </c>
      <c r="Y113" s="132">
        <f t="shared" si="3"/>
        <v>800</v>
      </c>
      <c r="Z113" s="132">
        <f t="shared" si="4"/>
        <v>800</v>
      </c>
      <c r="AA113" s="372" t="str">
        <f t="shared" si="5"/>
        <v>0</v>
      </c>
      <c r="AC113" s="20"/>
    </row>
    <row r="114" spans="1:29" s="18" customFormat="1" ht="12" customHeight="1" x14ac:dyDescent="0.2">
      <c r="A114" s="1" t="s">
        <v>2128</v>
      </c>
      <c r="B114" s="2">
        <v>150</v>
      </c>
      <c r="C114" s="1" t="s">
        <v>3430</v>
      </c>
      <c r="D114" s="1" t="s">
        <v>5515</v>
      </c>
      <c r="E114" s="3" t="s">
        <v>5516</v>
      </c>
      <c r="F114" s="3">
        <v>16</v>
      </c>
      <c r="G114" s="48">
        <v>25</v>
      </c>
      <c r="H114" s="48"/>
      <c r="I114" s="112"/>
      <c r="J114" s="18" t="s">
        <v>3005</v>
      </c>
      <c r="K114" s="49" t="s">
        <v>1947</v>
      </c>
      <c r="L114" s="103" t="s">
        <v>1616</v>
      </c>
      <c r="M114" s="140" t="s">
        <v>1947</v>
      </c>
      <c r="N114" s="3" t="s">
        <v>3005</v>
      </c>
      <c r="O114" s="116"/>
      <c r="P114" s="140">
        <v>25</v>
      </c>
      <c r="Q114" s="1" t="s">
        <v>3430</v>
      </c>
      <c r="R114" s="2">
        <v>165</v>
      </c>
      <c r="S114" s="591" t="s">
        <v>5040</v>
      </c>
      <c r="T114" s="1" t="s">
        <v>2129</v>
      </c>
      <c r="U114" s="18" t="s">
        <v>1683</v>
      </c>
      <c r="V114" s="18" t="s">
        <v>1683</v>
      </c>
      <c r="W114" s="18" t="s">
        <v>3979</v>
      </c>
      <c r="X114" s="18" t="s">
        <v>5042</v>
      </c>
      <c r="Y114" s="132">
        <f t="shared" si="3"/>
        <v>800</v>
      </c>
      <c r="Z114" s="132">
        <f t="shared" si="4"/>
        <v>800</v>
      </c>
      <c r="AA114" s="372" t="str">
        <f t="shared" si="5"/>
        <v>0</v>
      </c>
      <c r="AC114" s="20"/>
    </row>
    <row r="115" spans="1:29" s="18" customFormat="1" ht="12" customHeight="1" x14ac:dyDescent="0.2">
      <c r="A115" s="16" t="s">
        <v>1937</v>
      </c>
      <c r="B115" s="17">
        <v>305</v>
      </c>
      <c r="C115" s="16" t="s">
        <v>5523</v>
      </c>
      <c r="D115" s="16" t="s">
        <v>5515</v>
      </c>
      <c r="E115" s="18" t="s">
        <v>5516</v>
      </c>
      <c r="F115" s="18">
        <v>16</v>
      </c>
      <c r="G115" s="18">
        <v>25</v>
      </c>
      <c r="I115" s="116" t="s">
        <v>2130</v>
      </c>
      <c r="J115" s="18" t="s">
        <v>3005</v>
      </c>
      <c r="K115" s="19" t="s">
        <v>4170</v>
      </c>
      <c r="L115" s="274" t="s">
        <v>1616</v>
      </c>
      <c r="M115" s="140" t="s">
        <v>1954</v>
      </c>
      <c r="N115" s="18" t="s">
        <v>3005</v>
      </c>
      <c r="O115" s="399" t="s">
        <v>2019</v>
      </c>
      <c r="P115" s="140">
        <v>25</v>
      </c>
      <c r="Q115" s="1" t="s">
        <v>3430</v>
      </c>
      <c r="R115" s="17">
        <v>0</v>
      </c>
      <c r="S115" s="587" t="s">
        <v>2131</v>
      </c>
      <c r="T115" s="122">
        <v>629768.1</v>
      </c>
      <c r="U115" s="18" t="s">
        <v>1683</v>
      </c>
      <c r="V115" s="18" t="s">
        <v>1683</v>
      </c>
      <c r="W115" s="18" t="s">
        <v>3979</v>
      </c>
      <c r="X115" s="18" t="s">
        <v>3978</v>
      </c>
      <c r="Y115" s="132">
        <f t="shared" si="3"/>
        <v>800</v>
      </c>
      <c r="Z115" s="132" t="str">
        <f t="shared" si="4"/>
        <v>0</v>
      </c>
      <c r="AA115" s="372">
        <f t="shared" si="5"/>
        <v>800</v>
      </c>
      <c r="AC115" s="20"/>
    </row>
    <row r="116" spans="1:29" s="18" customFormat="1" ht="12" customHeight="1" x14ac:dyDescent="0.2">
      <c r="A116" s="16" t="s">
        <v>1940</v>
      </c>
      <c r="B116" s="17">
        <v>310</v>
      </c>
      <c r="C116" s="16" t="s">
        <v>5514</v>
      </c>
      <c r="D116" s="16" t="s">
        <v>5515</v>
      </c>
      <c r="E116" s="18" t="s">
        <v>5516</v>
      </c>
      <c r="F116" s="18">
        <v>16</v>
      </c>
      <c r="G116" s="18">
        <v>25</v>
      </c>
      <c r="I116" s="116" t="s">
        <v>2133</v>
      </c>
      <c r="J116" s="18" t="s">
        <v>3005</v>
      </c>
      <c r="K116" s="19" t="s">
        <v>4170</v>
      </c>
      <c r="L116" s="274" t="s">
        <v>1616</v>
      </c>
      <c r="M116" s="18" t="s">
        <v>4300</v>
      </c>
      <c r="N116" s="18" t="s">
        <v>3005</v>
      </c>
      <c r="O116" s="83" t="s">
        <v>2134</v>
      </c>
      <c r="P116" s="18">
        <v>25</v>
      </c>
      <c r="Q116" s="16" t="s">
        <v>1858</v>
      </c>
      <c r="R116" s="17">
        <v>24.73</v>
      </c>
      <c r="S116" s="589" t="s">
        <v>2135</v>
      </c>
      <c r="T116" s="16" t="s">
        <v>1859</v>
      </c>
      <c r="U116" s="18" t="s">
        <v>1683</v>
      </c>
      <c r="V116" s="18" t="s">
        <v>1683</v>
      </c>
      <c r="W116" s="18" t="s">
        <v>3979</v>
      </c>
      <c r="X116" s="18" t="s">
        <v>3978</v>
      </c>
      <c r="Y116" s="132">
        <f t="shared" si="3"/>
        <v>800</v>
      </c>
      <c r="Z116" s="132" t="str">
        <f t="shared" si="4"/>
        <v>0</v>
      </c>
      <c r="AA116" s="372">
        <f t="shared" si="5"/>
        <v>800</v>
      </c>
      <c r="AC116" s="20"/>
    </row>
    <row r="117" spans="1:29" s="18" customFormat="1" ht="12" customHeight="1" x14ac:dyDescent="0.2">
      <c r="A117" s="1" t="s">
        <v>1978</v>
      </c>
      <c r="B117" s="2">
        <v>34.6</v>
      </c>
      <c r="C117" s="1" t="s">
        <v>5528</v>
      </c>
      <c r="D117" s="1" t="s">
        <v>5515</v>
      </c>
      <c r="E117" s="3" t="s">
        <v>5516</v>
      </c>
      <c r="F117" s="3">
        <v>16</v>
      </c>
      <c r="G117" s="3">
        <v>25</v>
      </c>
      <c r="H117" s="3"/>
      <c r="I117" s="113" t="s">
        <v>2136</v>
      </c>
      <c r="J117" s="18" t="s">
        <v>3005</v>
      </c>
      <c r="K117" s="4" t="s">
        <v>1613</v>
      </c>
      <c r="L117" s="103" t="s">
        <v>1616</v>
      </c>
      <c r="M117" s="3" t="s">
        <v>5517</v>
      </c>
      <c r="N117" s="18" t="s">
        <v>3005</v>
      </c>
      <c r="O117" s="83" t="s">
        <v>2137</v>
      </c>
      <c r="P117" s="3">
        <v>25</v>
      </c>
      <c r="Q117" s="1" t="s">
        <v>5528</v>
      </c>
      <c r="R117" s="2">
        <v>43.75</v>
      </c>
      <c r="S117" s="592" t="s">
        <v>2138</v>
      </c>
      <c r="T117" s="1" t="s">
        <v>1986</v>
      </c>
      <c r="U117" s="18" t="s">
        <v>1683</v>
      </c>
      <c r="V117" s="18" t="s">
        <v>1683</v>
      </c>
      <c r="W117" s="18" t="s">
        <v>3979</v>
      </c>
      <c r="X117" s="18" t="s">
        <v>3978</v>
      </c>
      <c r="Y117" s="132">
        <f t="shared" si="3"/>
        <v>800</v>
      </c>
      <c r="Z117" s="132" t="str">
        <f t="shared" si="4"/>
        <v>0</v>
      </c>
      <c r="AA117" s="372">
        <f t="shared" si="5"/>
        <v>800</v>
      </c>
      <c r="AC117" s="20"/>
    </row>
    <row r="118" spans="1:29" s="18" customFormat="1" ht="12" customHeight="1" x14ac:dyDescent="0.2">
      <c r="A118" s="1" t="s">
        <v>1984</v>
      </c>
      <c r="B118" s="2">
        <v>67</v>
      </c>
      <c r="C118" s="1" t="s">
        <v>5514</v>
      </c>
      <c r="D118" s="1" t="s">
        <v>5515</v>
      </c>
      <c r="E118" s="3" t="s">
        <v>5516</v>
      </c>
      <c r="F118" s="3">
        <v>16</v>
      </c>
      <c r="G118" s="3">
        <v>25</v>
      </c>
      <c r="H118" s="3"/>
      <c r="I118" s="113" t="s">
        <v>1614</v>
      </c>
      <c r="J118" s="18" t="s">
        <v>3005</v>
      </c>
      <c r="K118" s="4" t="s">
        <v>1613</v>
      </c>
      <c r="L118" s="103" t="s">
        <v>1616</v>
      </c>
      <c r="M118" s="3" t="s">
        <v>4361</v>
      </c>
      <c r="N118" s="3"/>
      <c r="O118" s="83" t="s">
        <v>2139</v>
      </c>
      <c r="P118" s="3">
        <v>25</v>
      </c>
      <c r="Q118" s="1" t="s">
        <v>5528</v>
      </c>
      <c r="R118" s="2">
        <v>39.1</v>
      </c>
      <c r="S118" s="592" t="s">
        <v>5040</v>
      </c>
      <c r="T118" s="1" t="s">
        <v>1966</v>
      </c>
      <c r="U118" s="18" t="s">
        <v>1683</v>
      </c>
      <c r="V118" s="18" t="s">
        <v>1683</v>
      </c>
      <c r="W118" s="18" t="s">
        <v>3979</v>
      </c>
      <c r="X118" s="18" t="s">
        <v>5042</v>
      </c>
      <c r="Y118" s="132">
        <f t="shared" si="3"/>
        <v>800</v>
      </c>
      <c r="Z118" s="132">
        <f t="shared" si="4"/>
        <v>800</v>
      </c>
      <c r="AA118" s="372" t="str">
        <f t="shared" si="5"/>
        <v>0</v>
      </c>
      <c r="AC118" s="20"/>
    </row>
    <row r="119" spans="1:29" s="18" customFormat="1" ht="12" customHeight="1" x14ac:dyDescent="0.2">
      <c r="A119" s="1" t="s">
        <v>2140</v>
      </c>
      <c r="B119" s="2">
        <v>0</v>
      </c>
      <c r="C119" s="1" t="s">
        <v>3430</v>
      </c>
      <c r="D119" s="1" t="s">
        <v>5515</v>
      </c>
      <c r="E119" s="3" t="s">
        <v>5516</v>
      </c>
      <c r="F119" s="3">
        <v>16</v>
      </c>
      <c r="G119" s="48">
        <v>25</v>
      </c>
      <c r="H119" s="48"/>
      <c r="I119" s="19" t="s">
        <v>1993</v>
      </c>
      <c r="J119" s="18" t="s">
        <v>3005</v>
      </c>
      <c r="K119" s="49" t="s">
        <v>4379</v>
      </c>
      <c r="L119" s="103" t="s">
        <v>1616</v>
      </c>
      <c r="M119" s="3" t="s">
        <v>4709</v>
      </c>
      <c r="N119" s="3" t="s">
        <v>3005</v>
      </c>
      <c r="O119" s="83" t="s">
        <v>2141</v>
      </c>
      <c r="P119" s="3">
        <v>25</v>
      </c>
      <c r="Q119" s="1" t="s">
        <v>5528</v>
      </c>
      <c r="R119" s="2">
        <v>47.15</v>
      </c>
      <c r="S119" s="592" t="s">
        <v>2142</v>
      </c>
      <c r="T119" s="1" t="s">
        <v>1975</v>
      </c>
      <c r="U119" s="18" t="s">
        <v>1683</v>
      </c>
      <c r="V119" s="18" t="s">
        <v>1683</v>
      </c>
      <c r="W119" s="18" t="s">
        <v>3979</v>
      </c>
      <c r="X119" s="18" t="s">
        <v>3978</v>
      </c>
      <c r="Y119" s="132">
        <f t="shared" si="3"/>
        <v>800</v>
      </c>
      <c r="Z119" s="132" t="str">
        <f t="shared" si="4"/>
        <v>0</v>
      </c>
      <c r="AA119" s="372">
        <f t="shared" si="5"/>
        <v>800</v>
      </c>
      <c r="AC119" s="20"/>
    </row>
    <row r="120" spans="1:29" s="18" customFormat="1" ht="12" customHeight="1" x14ac:dyDescent="0.2">
      <c r="A120" s="1" t="s">
        <v>2140</v>
      </c>
      <c r="B120" s="2">
        <v>0</v>
      </c>
      <c r="C120" s="1" t="s">
        <v>3430</v>
      </c>
      <c r="D120" s="1" t="s">
        <v>5515</v>
      </c>
      <c r="E120" s="3" t="s">
        <v>5516</v>
      </c>
      <c r="F120" s="3">
        <v>16</v>
      </c>
      <c r="G120" s="48">
        <v>25</v>
      </c>
      <c r="H120" s="48"/>
      <c r="I120" s="19" t="s">
        <v>1993</v>
      </c>
      <c r="J120" s="18" t="s">
        <v>3005</v>
      </c>
      <c r="K120" s="49" t="s">
        <v>4379</v>
      </c>
      <c r="L120" s="103" t="s">
        <v>1616</v>
      </c>
      <c r="M120" s="3" t="s">
        <v>4709</v>
      </c>
      <c r="N120" s="3" t="s">
        <v>3005</v>
      </c>
      <c r="O120" s="83" t="s">
        <v>2143</v>
      </c>
      <c r="P120" s="3">
        <v>25</v>
      </c>
      <c r="Q120" s="1" t="s">
        <v>5528</v>
      </c>
      <c r="R120" s="2">
        <v>47.15</v>
      </c>
      <c r="S120" s="589">
        <v>23871</v>
      </c>
      <c r="T120" s="1" t="s">
        <v>1975</v>
      </c>
      <c r="U120" s="18" t="s">
        <v>1683</v>
      </c>
      <c r="V120" s="18" t="s">
        <v>1683</v>
      </c>
      <c r="W120" s="18" t="s">
        <v>3979</v>
      </c>
      <c r="X120" s="18" t="s">
        <v>3978</v>
      </c>
      <c r="Y120" s="132">
        <f t="shared" si="3"/>
        <v>800</v>
      </c>
      <c r="Z120" s="132" t="str">
        <f t="shared" si="4"/>
        <v>0</v>
      </c>
      <c r="AA120" s="372">
        <f t="shared" si="5"/>
        <v>800</v>
      </c>
      <c r="AC120" s="20"/>
    </row>
    <row r="121" spans="1:29" s="18" customFormat="1" ht="12" customHeight="1" x14ac:dyDescent="0.2">
      <c r="A121" s="1" t="s">
        <v>1945</v>
      </c>
      <c r="B121" s="2">
        <v>285</v>
      </c>
      <c r="C121" s="1" t="s">
        <v>5514</v>
      </c>
      <c r="D121" s="1" t="s">
        <v>5515</v>
      </c>
      <c r="E121" s="3" t="s">
        <v>5516</v>
      </c>
      <c r="F121" s="3">
        <v>16</v>
      </c>
      <c r="G121" s="3">
        <v>25</v>
      </c>
      <c r="H121" s="3"/>
      <c r="I121" s="116" t="s">
        <v>2144</v>
      </c>
      <c r="J121" s="3" t="s">
        <v>3005</v>
      </c>
      <c r="K121" s="4" t="s">
        <v>4291</v>
      </c>
      <c r="L121" s="103" t="s">
        <v>1616</v>
      </c>
      <c r="M121" s="3" t="s">
        <v>1941</v>
      </c>
      <c r="N121" s="3" t="s">
        <v>3005</v>
      </c>
      <c r="O121" s="83" t="s">
        <v>2145</v>
      </c>
      <c r="P121" s="3">
        <v>25</v>
      </c>
      <c r="Q121" s="1" t="s">
        <v>5528</v>
      </c>
      <c r="R121" s="2">
        <v>89</v>
      </c>
      <c r="S121" s="592" t="s">
        <v>2146</v>
      </c>
      <c r="T121" s="1" t="s">
        <v>1944</v>
      </c>
      <c r="U121" s="18" t="s">
        <v>1683</v>
      </c>
      <c r="V121" s="18" t="s">
        <v>1683</v>
      </c>
      <c r="W121" s="18" t="s">
        <v>3979</v>
      </c>
      <c r="X121" s="18" t="s">
        <v>3978</v>
      </c>
      <c r="Y121" s="132">
        <f t="shared" si="3"/>
        <v>800</v>
      </c>
      <c r="Z121" s="132" t="str">
        <f t="shared" si="4"/>
        <v>0</v>
      </c>
      <c r="AA121" s="372">
        <f t="shared" si="5"/>
        <v>800</v>
      </c>
      <c r="AC121" s="20"/>
    </row>
    <row r="122" spans="1:29" s="18" customFormat="1" ht="12" customHeight="1" x14ac:dyDescent="0.2">
      <c r="A122" s="1" t="s">
        <v>2147</v>
      </c>
      <c r="B122" s="2">
        <v>150</v>
      </c>
      <c r="C122" s="1" t="s">
        <v>3430</v>
      </c>
      <c r="D122" s="1" t="s">
        <v>5515</v>
      </c>
      <c r="E122" s="3" t="s">
        <v>5516</v>
      </c>
      <c r="F122" s="3">
        <v>16</v>
      </c>
      <c r="G122" s="48">
        <v>25</v>
      </c>
      <c r="H122" s="48"/>
      <c r="I122" s="112" t="s">
        <v>1614</v>
      </c>
      <c r="J122" s="18" t="s">
        <v>3005</v>
      </c>
      <c r="K122" s="49" t="s">
        <v>1968</v>
      </c>
      <c r="L122" s="103" t="s">
        <v>1616</v>
      </c>
      <c r="M122" s="3" t="s">
        <v>1614</v>
      </c>
      <c r="N122" s="3" t="s">
        <v>3005</v>
      </c>
      <c r="O122" s="3" t="s">
        <v>1968</v>
      </c>
      <c r="P122" s="3">
        <v>25</v>
      </c>
      <c r="Q122" s="1" t="s">
        <v>5514</v>
      </c>
      <c r="R122" s="2">
        <v>48.1</v>
      </c>
      <c r="S122" s="592" t="s">
        <v>5040</v>
      </c>
      <c r="T122" s="1" t="s">
        <v>1971</v>
      </c>
      <c r="U122" s="18" t="s">
        <v>1683</v>
      </c>
      <c r="V122" s="18" t="s">
        <v>1683</v>
      </c>
      <c r="W122" s="18" t="s">
        <v>3979</v>
      </c>
      <c r="X122" s="18" t="s">
        <v>5042</v>
      </c>
      <c r="Y122" s="132">
        <f t="shared" si="3"/>
        <v>800</v>
      </c>
      <c r="Z122" s="132">
        <f t="shared" si="4"/>
        <v>800</v>
      </c>
      <c r="AA122" s="372" t="str">
        <f t="shared" si="5"/>
        <v>0</v>
      </c>
      <c r="AC122" s="20"/>
    </row>
    <row r="123" spans="1:29" s="18" customFormat="1" ht="12" customHeight="1" x14ac:dyDescent="0.2">
      <c r="A123" s="16" t="s">
        <v>1951</v>
      </c>
      <c r="B123" s="17">
        <v>29.03</v>
      </c>
      <c r="C123" s="16" t="s">
        <v>5528</v>
      </c>
      <c r="D123" s="16" t="s">
        <v>5515</v>
      </c>
      <c r="E123" s="18" t="s">
        <v>5516</v>
      </c>
      <c r="F123" s="18">
        <v>16</v>
      </c>
      <c r="G123" s="18">
        <v>25</v>
      </c>
      <c r="I123" s="116" t="s">
        <v>1952</v>
      </c>
      <c r="J123" s="18" t="s">
        <v>3005</v>
      </c>
      <c r="K123" s="19" t="s">
        <v>1953</v>
      </c>
      <c r="L123" s="103" t="s">
        <v>1616</v>
      </c>
      <c r="M123" s="140" t="s">
        <v>5307</v>
      </c>
      <c r="N123" s="18" t="s">
        <v>3005</v>
      </c>
      <c r="O123" s="116" t="s">
        <v>2148</v>
      </c>
      <c r="P123" s="140">
        <v>25</v>
      </c>
      <c r="Q123" s="1" t="s">
        <v>3430</v>
      </c>
      <c r="R123" s="2">
        <v>160</v>
      </c>
      <c r="S123" s="589" t="s">
        <v>2149</v>
      </c>
      <c r="T123" s="1" t="s">
        <v>2150</v>
      </c>
      <c r="U123" s="18" t="s">
        <v>1683</v>
      </c>
      <c r="V123" s="18" t="s">
        <v>1683</v>
      </c>
      <c r="W123" s="18" t="s">
        <v>3979</v>
      </c>
      <c r="X123" s="18" t="s">
        <v>3978</v>
      </c>
      <c r="Y123" s="132">
        <f t="shared" si="3"/>
        <v>800</v>
      </c>
      <c r="Z123" s="132" t="str">
        <f t="shared" si="4"/>
        <v>0</v>
      </c>
      <c r="AA123" s="372">
        <f t="shared" si="5"/>
        <v>800</v>
      </c>
      <c r="AC123" s="20"/>
    </row>
    <row r="124" spans="1:29" s="18" customFormat="1" ht="12" customHeight="1" x14ac:dyDescent="0.2">
      <c r="A124" s="1" t="s">
        <v>1987</v>
      </c>
      <c r="B124" s="2">
        <v>220</v>
      </c>
      <c r="C124" s="1" t="s">
        <v>5514</v>
      </c>
      <c r="D124" s="1" t="s">
        <v>5515</v>
      </c>
      <c r="E124" s="3" t="s">
        <v>5516</v>
      </c>
      <c r="F124" s="3">
        <v>16</v>
      </c>
      <c r="G124" s="3">
        <v>25</v>
      </c>
      <c r="H124" s="3"/>
      <c r="I124" s="113"/>
      <c r="J124" s="18" t="s">
        <v>3005</v>
      </c>
      <c r="K124" s="4" t="s">
        <v>1439</v>
      </c>
      <c r="L124" s="103" t="s">
        <v>1616</v>
      </c>
      <c r="M124" s="3" t="s">
        <v>1614</v>
      </c>
      <c r="N124" s="3" t="s">
        <v>3005</v>
      </c>
      <c r="O124" s="3" t="s">
        <v>1988</v>
      </c>
      <c r="P124" s="3">
        <v>25</v>
      </c>
      <c r="Q124" s="1" t="s">
        <v>5528</v>
      </c>
      <c r="R124" s="2">
        <v>41.5</v>
      </c>
      <c r="S124" s="592" t="s">
        <v>5040</v>
      </c>
      <c r="T124" s="1" t="s">
        <v>1989</v>
      </c>
      <c r="U124" s="18" t="s">
        <v>1683</v>
      </c>
      <c r="V124" s="18" t="s">
        <v>1683</v>
      </c>
      <c r="W124" s="18" t="s">
        <v>3979</v>
      </c>
      <c r="X124" s="18" t="s">
        <v>5042</v>
      </c>
      <c r="Y124" s="132">
        <f t="shared" si="3"/>
        <v>800</v>
      </c>
      <c r="Z124" s="132">
        <f t="shared" si="4"/>
        <v>800</v>
      </c>
      <c r="AA124" s="372" t="str">
        <f t="shared" si="5"/>
        <v>0</v>
      </c>
      <c r="AC124" s="20"/>
    </row>
    <row r="125" spans="1:29" s="18" customFormat="1" ht="12" customHeight="1" x14ac:dyDescent="0.2">
      <c r="A125" s="16" t="s">
        <v>1958</v>
      </c>
      <c r="B125" s="17">
        <v>415</v>
      </c>
      <c r="C125" s="16" t="s">
        <v>5523</v>
      </c>
      <c r="D125" s="16" t="s">
        <v>5515</v>
      </c>
      <c r="E125" s="18" t="s">
        <v>5516</v>
      </c>
      <c r="F125" s="18">
        <v>16</v>
      </c>
      <c r="G125" s="18">
        <v>25</v>
      </c>
      <c r="I125" s="116" t="s">
        <v>1959</v>
      </c>
      <c r="J125" s="18" t="s">
        <v>3005</v>
      </c>
      <c r="K125" s="19" t="s">
        <v>1734</v>
      </c>
      <c r="L125" s="103" t="s">
        <v>1616</v>
      </c>
      <c r="M125" s="18" t="s">
        <v>4300</v>
      </c>
      <c r="N125" s="18" t="s">
        <v>3005</v>
      </c>
      <c r="O125" s="83" t="s">
        <v>2151</v>
      </c>
      <c r="P125" s="18">
        <v>25</v>
      </c>
      <c r="Q125" s="16" t="s">
        <v>1858</v>
      </c>
      <c r="R125" s="17">
        <v>24.73</v>
      </c>
      <c r="S125" s="589" t="s">
        <v>2152</v>
      </c>
      <c r="T125" s="16" t="s">
        <v>1859</v>
      </c>
      <c r="U125" s="18" t="s">
        <v>1683</v>
      </c>
      <c r="V125" s="18" t="s">
        <v>1683</v>
      </c>
      <c r="W125" s="18" t="s">
        <v>3979</v>
      </c>
      <c r="X125" s="18" t="s">
        <v>3978</v>
      </c>
      <c r="Y125" s="132">
        <f t="shared" si="3"/>
        <v>800</v>
      </c>
      <c r="Z125" s="132" t="str">
        <f t="shared" si="4"/>
        <v>0</v>
      </c>
      <c r="AA125" s="372">
        <f t="shared" si="5"/>
        <v>800</v>
      </c>
      <c r="AB125" s="3"/>
      <c r="AC125" s="20"/>
    </row>
    <row r="126" spans="1:29" s="18" customFormat="1" ht="12" customHeight="1" x14ac:dyDescent="0.2">
      <c r="A126" s="16" t="s">
        <v>1958</v>
      </c>
      <c r="B126" s="17">
        <v>415</v>
      </c>
      <c r="C126" s="16" t="s">
        <v>5523</v>
      </c>
      <c r="D126" s="16" t="s">
        <v>5515</v>
      </c>
      <c r="E126" s="18" t="s">
        <v>5516</v>
      </c>
      <c r="F126" s="18">
        <v>16</v>
      </c>
      <c r="G126" s="18">
        <v>25</v>
      </c>
      <c r="I126" s="116" t="s">
        <v>1963</v>
      </c>
      <c r="J126" s="18" t="s">
        <v>3005</v>
      </c>
      <c r="K126" s="19" t="s">
        <v>1734</v>
      </c>
      <c r="L126" s="103" t="s">
        <v>1616</v>
      </c>
      <c r="M126" s="18" t="s">
        <v>4300</v>
      </c>
      <c r="N126" s="18" t="s">
        <v>3005</v>
      </c>
      <c r="O126" s="83" t="s">
        <v>2153</v>
      </c>
      <c r="P126" s="18">
        <v>25</v>
      </c>
      <c r="Q126" s="16" t="s">
        <v>1858</v>
      </c>
      <c r="R126" s="17">
        <v>24.73</v>
      </c>
      <c r="S126" s="589" t="s">
        <v>2154</v>
      </c>
      <c r="T126" s="16" t="s">
        <v>1859</v>
      </c>
      <c r="U126" s="18" t="s">
        <v>1683</v>
      </c>
      <c r="V126" s="18" t="s">
        <v>1683</v>
      </c>
      <c r="W126" s="18" t="s">
        <v>3979</v>
      </c>
      <c r="X126" s="18" t="s">
        <v>3978</v>
      </c>
      <c r="Y126" s="132">
        <f t="shared" si="3"/>
        <v>800</v>
      </c>
      <c r="Z126" s="132" t="str">
        <f t="shared" si="4"/>
        <v>0</v>
      </c>
      <c r="AA126" s="372">
        <f t="shared" si="5"/>
        <v>800</v>
      </c>
      <c r="AB126" s="3"/>
      <c r="AC126" s="20"/>
    </row>
    <row r="127" spans="1:29" s="18" customFormat="1" ht="12" customHeight="1" x14ac:dyDescent="0.2">
      <c r="A127" s="1" t="s">
        <v>2155</v>
      </c>
      <c r="B127" s="2">
        <v>165</v>
      </c>
      <c r="C127" s="1" t="s">
        <v>3430</v>
      </c>
      <c r="D127" s="1" t="s">
        <v>5515</v>
      </c>
      <c r="E127" s="3" t="s">
        <v>5516</v>
      </c>
      <c r="F127" s="3">
        <v>16</v>
      </c>
      <c r="G127" s="48">
        <v>25</v>
      </c>
      <c r="H127" s="48"/>
      <c r="I127" s="112"/>
      <c r="J127" s="18" t="s">
        <v>3005</v>
      </c>
      <c r="K127" s="49" t="s">
        <v>4709</v>
      </c>
      <c r="L127" s="103" t="s">
        <v>1616</v>
      </c>
      <c r="M127" s="3" t="s">
        <v>4709</v>
      </c>
      <c r="N127" s="3" t="s">
        <v>3005</v>
      </c>
      <c r="O127" s="3"/>
      <c r="P127" s="3">
        <v>25</v>
      </c>
      <c r="Q127" s="1" t="s">
        <v>5523</v>
      </c>
      <c r="R127" s="2">
        <v>300</v>
      </c>
      <c r="S127" s="592" t="s">
        <v>5040</v>
      </c>
      <c r="T127" s="1" t="s">
        <v>1973</v>
      </c>
      <c r="U127" s="18" t="s">
        <v>1683</v>
      </c>
      <c r="V127" s="18" t="s">
        <v>1683</v>
      </c>
      <c r="W127" s="18" t="s">
        <v>3979</v>
      </c>
      <c r="X127" s="18" t="s">
        <v>5042</v>
      </c>
      <c r="Y127" s="132">
        <f t="shared" si="3"/>
        <v>800</v>
      </c>
      <c r="Z127" s="132">
        <f t="shared" si="4"/>
        <v>800</v>
      </c>
      <c r="AA127" s="372" t="str">
        <f t="shared" si="5"/>
        <v>0</v>
      </c>
      <c r="AC127" s="20"/>
    </row>
    <row r="128" spans="1:29" s="18" customFormat="1" ht="12" customHeight="1" x14ac:dyDescent="0.2">
      <c r="L128" s="103" t="s">
        <v>1616</v>
      </c>
      <c r="S128" s="67"/>
      <c r="Y128" s="132">
        <f t="shared" si="3"/>
        <v>0</v>
      </c>
      <c r="Z128" s="132" t="str">
        <f t="shared" si="4"/>
        <v>0</v>
      </c>
      <c r="AA128" s="372" t="str">
        <f t="shared" si="5"/>
        <v>0</v>
      </c>
      <c r="AC128" s="20"/>
    </row>
    <row r="129" spans="1:32" s="541" customFormat="1" ht="12" customHeight="1" thickBot="1" x14ac:dyDescent="0.25">
      <c r="A129" s="537"/>
      <c r="B129" s="537"/>
      <c r="C129" s="537"/>
      <c r="D129" s="537"/>
      <c r="E129" s="537"/>
      <c r="F129" s="537"/>
      <c r="G129" s="458">
        <f>SUM(G108:G128)</f>
        <v>476</v>
      </c>
      <c r="H129" s="537"/>
      <c r="I129" s="458"/>
      <c r="J129" s="538"/>
      <c r="K129" s="458"/>
      <c r="L129" s="539"/>
      <c r="M129" s="537">
        <f>G129-P129</f>
        <v>0</v>
      </c>
      <c r="N129" s="538"/>
      <c r="O129" s="469"/>
      <c r="P129" s="537">
        <f>SUM(P108:P127)</f>
        <v>476</v>
      </c>
      <c r="Q129" s="537"/>
      <c r="R129" s="537"/>
      <c r="S129" s="540"/>
      <c r="T129" s="537"/>
      <c r="U129" s="537"/>
      <c r="V129" s="537"/>
      <c r="W129" s="537"/>
      <c r="X129" s="537"/>
      <c r="Y129" s="132">
        <f t="shared" si="3"/>
        <v>0</v>
      </c>
      <c r="Z129" s="132" t="str">
        <f t="shared" si="4"/>
        <v>0</v>
      </c>
      <c r="AA129" s="372" t="str">
        <f t="shared" si="5"/>
        <v>0</v>
      </c>
    </row>
    <row r="130" spans="1:32" s="247" customFormat="1" ht="12" customHeight="1" x14ac:dyDescent="0.2">
      <c r="C130" s="425" t="s">
        <v>1990</v>
      </c>
      <c r="G130" s="370"/>
      <c r="H130" s="59"/>
      <c r="I130" s="370"/>
      <c r="J130" s="276"/>
      <c r="K130" s="370"/>
      <c r="L130" s="276"/>
      <c r="N130" s="276"/>
      <c r="O130" s="517"/>
      <c r="S130" s="542"/>
      <c r="Y130" s="132">
        <f t="shared" si="3"/>
        <v>0</v>
      </c>
      <c r="Z130" s="132" t="str">
        <f t="shared" si="4"/>
        <v>0</v>
      </c>
      <c r="AA130" s="372" t="str">
        <f t="shared" si="5"/>
        <v>0</v>
      </c>
    </row>
    <row r="131" spans="1:32" s="120" customFormat="1" ht="12" customHeight="1" x14ac:dyDescent="0.2">
      <c r="A131" s="16"/>
      <c r="B131" s="17"/>
      <c r="C131" s="16"/>
      <c r="D131" s="16" t="s">
        <v>1992</v>
      </c>
      <c r="E131" s="18" t="s">
        <v>5516</v>
      </c>
      <c r="F131" s="18">
        <v>6</v>
      </c>
      <c r="G131" s="59">
        <v>25</v>
      </c>
      <c r="H131" s="18"/>
      <c r="I131" s="19" t="s">
        <v>1993</v>
      </c>
      <c r="J131" s="18" t="s">
        <v>3005</v>
      </c>
      <c r="K131" s="51" t="s">
        <v>4379</v>
      </c>
      <c r="L131" s="274" t="s">
        <v>1616</v>
      </c>
      <c r="M131" s="18" t="s">
        <v>1739</v>
      </c>
      <c r="N131" s="18" t="s">
        <v>3005</v>
      </c>
      <c r="O131" s="18" t="s">
        <v>1994</v>
      </c>
      <c r="P131" s="18">
        <v>25</v>
      </c>
      <c r="Q131" s="16" t="s">
        <v>4447</v>
      </c>
      <c r="R131" s="17">
        <v>114</v>
      </c>
      <c r="S131" s="587" t="s">
        <v>2156</v>
      </c>
      <c r="T131" s="16" t="s">
        <v>1996</v>
      </c>
      <c r="U131" s="18" t="s">
        <v>1683</v>
      </c>
      <c r="V131" s="18" t="s">
        <v>1683</v>
      </c>
      <c r="W131" s="18" t="s">
        <v>3979</v>
      </c>
      <c r="X131" s="18" t="s">
        <v>3978</v>
      </c>
      <c r="Y131" s="132">
        <f t="shared" si="3"/>
        <v>300</v>
      </c>
      <c r="Z131" s="132" t="str">
        <f t="shared" si="4"/>
        <v>0</v>
      </c>
      <c r="AA131" s="372">
        <f t="shared" si="5"/>
        <v>300</v>
      </c>
      <c r="AB131" s="18"/>
      <c r="AC131" s="20"/>
      <c r="AD131" s="18"/>
      <c r="AE131" s="18"/>
      <c r="AF131" s="18"/>
    </row>
    <row r="132" spans="1:32" s="247" customFormat="1" ht="12" customHeight="1" x14ac:dyDescent="0.2">
      <c r="A132" s="274"/>
      <c r="B132" s="114"/>
      <c r="C132" s="274"/>
      <c r="D132" s="274"/>
      <c r="G132" s="370"/>
      <c r="H132" s="544"/>
      <c r="I132" s="131"/>
      <c r="J132" s="276"/>
      <c r="K132" s="370"/>
      <c r="L132" s="254" t="s">
        <v>1616</v>
      </c>
      <c r="S132" s="545"/>
      <c r="Y132" s="132">
        <f t="shared" si="3"/>
        <v>0</v>
      </c>
      <c r="Z132" s="132" t="str">
        <f t="shared" si="4"/>
        <v>0</v>
      </c>
      <c r="AA132" s="372" t="str">
        <f t="shared" si="5"/>
        <v>0</v>
      </c>
      <c r="AC132" s="277"/>
    </row>
    <row r="133" spans="1:32" s="537" customFormat="1" ht="12" customHeight="1" thickBot="1" x14ac:dyDescent="0.25">
      <c r="G133" s="458">
        <f>SUM(G130:G132)</f>
        <v>25</v>
      </c>
      <c r="I133" s="546"/>
      <c r="J133" s="539"/>
      <c r="L133" s="539"/>
      <c r="M133" s="537">
        <f>G133-P133</f>
        <v>0</v>
      </c>
      <c r="N133" s="539"/>
      <c r="O133" s="469"/>
      <c r="P133" s="537">
        <f>SUM(P131:P132)</f>
        <v>25</v>
      </c>
      <c r="S133" s="540"/>
      <c r="Y133" s="132">
        <f t="shared" si="3"/>
        <v>0</v>
      </c>
      <c r="Z133" s="132" t="str">
        <f t="shared" si="4"/>
        <v>0</v>
      </c>
      <c r="AA133" s="372" t="str">
        <f t="shared" si="5"/>
        <v>0</v>
      </c>
    </row>
    <row r="134" spans="1:32" s="247" customFormat="1" ht="12" customHeight="1" x14ac:dyDescent="0.2">
      <c r="C134" s="547" t="s">
        <v>1997</v>
      </c>
      <c r="G134" s="370"/>
      <c r="I134" s="370"/>
      <c r="J134" s="18"/>
      <c r="K134" s="370"/>
      <c r="L134" s="276"/>
      <c r="M134" s="548"/>
      <c r="N134" s="549"/>
      <c r="O134" s="550"/>
      <c r="P134" s="551"/>
      <c r="S134" s="552"/>
      <c r="Y134" s="132">
        <f t="shared" si="3"/>
        <v>0</v>
      </c>
      <c r="Z134" s="132" t="str">
        <f t="shared" si="4"/>
        <v>0</v>
      </c>
      <c r="AA134" s="372" t="str">
        <f t="shared" si="5"/>
        <v>0</v>
      </c>
    </row>
    <row r="135" spans="1:32" s="247" customFormat="1" ht="12" customHeight="1" x14ac:dyDescent="0.2">
      <c r="C135" s="547"/>
      <c r="G135" s="370"/>
      <c r="I135" s="370"/>
      <c r="J135" s="18"/>
      <c r="K135" s="370"/>
      <c r="L135" s="276"/>
      <c r="M135" s="548"/>
      <c r="N135" s="549"/>
      <c r="O135" s="550"/>
      <c r="P135" s="551"/>
      <c r="S135" s="552"/>
      <c r="Y135" s="132">
        <f t="shared" ref="Y135:Y198" si="6">F135*G135*2</f>
        <v>0</v>
      </c>
      <c r="Z135" s="132" t="str">
        <f t="shared" ref="Z135:Z198" si="7">IF(X135="N",Y135,"0")</f>
        <v>0</v>
      </c>
      <c r="AA135" s="372" t="str">
        <f t="shared" ref="AA135:AA198" si="8">IF(X135="P",Y135,"0")</f>
        <v>0</v>
      </c>
    </row>
    <row r="136" spans="1:32" s="120" customFormat="1" ht="12" customHeight="1" x14ac:dyDescent="0.2">
      <c r="A136" s="16" t="s">
        <v>3271</v>
      </c>
      <c r="B136" s="17">
        <v>26.35</v>
      </c>
      <c r="C136" s="16" t="s">
        <v>5528</v>
      </c>
      <c r="D136" s="16" t="s">
        <v>4449</v>
      </c>
      <c r="E136" s="18" t="s">
        <v>5516</v>
      </c>
      <c r="F136" s="18">
        <v>8</v>
      </c>
      <c r="G136" s="18">
        <v>25</v>
      </c>
      <c r="H136" s="18"/>
      <c r="I136" s="553"/>
      <c r="J136" s="18" t="s">
        <v>3005</v>
      </c>
      <c r="K136" s="19" t="s">
        <v>4237</v>
      </c>
      <c r="L136" s="254" t="s">
        <v>1616</v>
      </c>
      <c r="M136" s="18" t="s">
        <v>4709</v>
      </c>
      <c r="N136" s="18" t="s">
        <v>3005</v>
      </c>
      <c r="O136" s="83" t="s">
        <v>2089</v>
      </c>
      <c r="P136" s="18">
        <v>25</v>
      </c>
      <c r="Q136" s="16" t="s">
        <v>5528</v>
      </c>
      <c r="R136" s="17">
        <v>47.15</v>
      </c>
      <c r="S136" s="589" t="s">
        <v>5040</v>
      </c>
      <c r="T136" s="16" t="s">
        <v>1975</v>
      </c>
      <c r="U136" s="18" t="s">
        <v>1683</v>
      </c>
      <c r="V136" s="18" t="s">
        <v>1683</v>
      </c>
      <c r="W136" s="18" t="s">
        <v>3979</v>
      </c>
      <c r="X136" s="18" t="s">
        <v>5042</v>
      </c>
      <c r="Y136" s="132">
        <f t="shared" si="6"/>
        <v>400</v>
      </c>
      <c r="Z136" s="132">
        <f t="shared" si="7"/>
        <v>400</v>
      </c>
      <c r="AA136" s="372" t="str">
        <f t="shared" si="8"/>
        <v>0</v>
      </c>
      <c r="AB136" s="18"/>
      <c r="AC136" s="20"/>
      <c r="AD136" s="18"/>
      <c r="AE136" s="18"/>
      <c r="AF136" s="18"/>
    </row>
    <row r="137" spans="1:32" s="120" customFormat="1" ht="12" customHeight="1" x14ac:dyDescent="0.2">
      <c r="A137" s="16" t="s">
        <v>3271</v>
      </c>
      <c r="B137" s="17">
        <v>26.35</v>
      </c>
      <c r="C137" s="16" t="s">
        <v>5528</v>
      </c>
      <c r="D137" s="16" t="s">
        <v>4449</v>
      </c>
      <c r="E137" s="18" t="s">
        <v>5516</v>
      </c>
      <c r="F137" s="18">
        <v>8</v>
      </c>
      <c r="G137" s="18">
        <v>25</v>
      </c>
      <c r="H137" s="18"/>
      <c r="I137" s="553"/>
      <c r="J137" s="18" t="s">
        <v>3005</v>
      </c>
      <c r="K137" s="19" t="s">
        <v>4237</v>
      </c>
      <c r="L137" s="254" t="s">
        <v>1616</v>
      </c>
      <c r="M137" s="18" t="s">
        <v>4709</v>
      </c>
      <c r="N137" s="18" t="s">
        <v>3005</v>
      </c>
      <c r="O137" s="255" t="s">
        <v>2089</v>
      </c>
      <c r="P137" s="18">
        <v>25</v>
      </c>
      <c r="Q137" s="16" t="s">
        <v>5528</v>
      </c>
      <c r="R137" s="17">
        <v>47.15</v>
      </c>
      <c r="S137" s="589" t="s">
        <v>5040</v>
      </c>
      <c r="T137" s="16" t="s">
        <v>1975</v>
      </c>
      <c r="U137" s="18" t="s">
        <v>1683</v>
      </c>
      <c r="V137" s="18" t="s">
        <v>1683</v>
      </c>
      <c r="W137" s="18" t="s">
        <v>3979</v>
      </c>
      <c r="X137" s="18" t="s">
        <v>5042</v>
      </c>
      <c r="Y137" s="132">
        <f t="shared" si="6"/>
        <v>400</v>
      </c>
      <c r="Z137" s="132">
        <f t="shared" si="7"/>
        <v>400</v>
      </c>
      <c r="AA137" s="372" t="str">
        <f t="shared" si="8"/>
        <v>0</v>
      </c>
      <c r="AB137" s="18"/>
      <c r="AC137" s="20"/>
      <c r="AD137" s="18"/>
      <c r="AE137" s="18"/>
      <c r="AF137" s="18"/>
    </row>
    <row r="138" spans="1:32" s="120" customFormat="1" ht="12" customHeight="1" x14ac:dyDescent="0.2">
      <c r="A138" s="16" t="s">
        <v>3271</v>
      </c>
      <c r="B138" s="17">
        <v>26.35</v>
      </c>
      <c r="C138" s="16" t="s">
        <v>5528</v>
      </c>
      <c r="D138" s="16" t="s">
        <v>4449</v>
      </c>
      <c r="E138" s="18" t="s">
        <v>5516</v>
      </c>
      <c r="F138" s="18">
        <v>8</v>
      </c>
      <c r="G138" s="18">
        <v>25</v>
      </c>
      <c r="H138" s="18"/>
      <c r="I138" s="51" t="s">
        <v>2157</v>
      </c>
      <c r="J138" s="18" t="s">
        <v>3005</v>
      </c>
      <c r="K138" s="19" t="s">
        <v>4237</v>
      </c>
      <c r="L138" s="254" t="s">
        <v>1616</v>
      </c>
      <c r="M138" s="255" t="s">
        <v>1734</v>
      </c>
      <c r="N138" s="18" t="s">
        <v>3005</v>
      </c>
      <c r="O138" s="255" t="s">
        <v>2158</v>
      </c>
      <c r="P138" s="255">
        <v>25</v>
      </c>
      <c r="Q138" s="1" t="s">
        <v>3563</v>
      </c>
      <c r="R138" s="2">
        <v>95</v>
      </c>
      <c r="S138" s="587" t="s">
        <v>2159</v>
      </c>
      <c r="T138" s="1" t="s">
        <v>2093</v>
      </c>
      <c r="U138" s="18" t="s">
        <v>1683</v>
      </c>
      <c r="V138" s="18" t="s">
        <v>1683</v>
      </c>
      <c r="W138" s="18" t="s">
        <v>3979</v>
      </c>
      <c r="X138" s="18" t="s">
        <v>3978</v>
      </c>
      <c r="Y138" s="132">
        <f t="shared" si="6"/>
        <v>400</v>
      </c>
      <c r="Z138" s="132" t="str">
        <f t="shared" si="7"/>
        <v>0</v>
      </c>
      <c r="AA138" s="372">
        <f t="shared" si="8"/>
        <v>400</v>
      </c>
      <c r="AC138" s="20"/>
      <c r="AD138" s="18"/>
      <c r="AE138" s="18"/>
      <c r="AF138" s="18"/>
    </row>
    <row r="139" spans="1:32" s="120" customFormat="1" ht="12" customHeight="1" x14ac:dyDescent="0.2">
      <c r="A139" s="16" t="s">
        <v>3271</v>
      </c>
      <c r="B139" s="17">
        <v>26.35</v>
      </c>
      <c r="C139" s="16" t="s">
        <v>5528</v>
      </c>
      <c r="D139" s="16" t="s">
        <v>4449</v>
      </c>
      <c r="E139" s="18" t="s">
        <v>5516</v>
      </c>
      <c r="F139" s="18">
        <v>8</v>
      </c>
      <c r="G139" s="18">
        <v>25</v>
      </c>
      <c r="H139" s="18"/>
      <c r="I139" s="51" t="s">
        <v>2030</v>
      </c>
      <c r="J139" s="18" t="s">
        <v>3005</v>
      </c>
      <c r="K139" s="19" t="s">
        <v>4237</v>
      </c>
      <c r="L139" s="254" t="s">
        <v>1616</v>
      </c>
      <c r="M139" s="140" t="s">
        <v>1734</v>
      </c>
      <c r="N139" s="18" t="s">
        <v>3005</v>
      </c>
      <c r="O139" s="255" t="s">
        <v>2158</v>
      </c>
      <c r="P139" s="140">
        <v>25</v>
      </c>
      <c r="Q139" s="1" t="s">
        <v>3430</v>
      </c>
      <c r="R139" s="2">
        <v>42</v>
      </c>
      <c r="S139" s="587" t="s">
        <v>2159</v>
      </c>
      <c r="T139" s="1" t="s">
        <v>2160</v>
      </c>
      <c r="U139" s="18" t="s">
        <v>1683</v>
      </c>
      <c r="V139" s="18" t="s">
        <v>1683</v>
      </c>
      <c r="W139" s="18" t="s">
        <v>3979</v>
      </c>
      <c r="X139" s="18" t="s">
        <v>3978</v>
      </c>
      <c r="Y139" s="132">
        <f t="shared" si="6"/>
        <v>400</v>
      </c>
      <c r="Z139" s="132" t="str">
        <f t="shared" si="7"/>
        <v>0</v>
      </c>
      <c r="AA139" s="372">
        <f t="shared" si="8"/>
        <v>400</v>
      </c>
      <c r="AC139" s="20"/>
      <c r="AD139" s="18"/>
      <c r="AE139" s="18"/>
      <c r="AF139" s="18"/>
    </row>
    <row r="140" spans="1:32" s="120" customFormat="1" ht="12" customHeight="1" x14ac:dyDescent="0.2">
      <c r="A140" s="16" t="s">
        <v>2008</v>
      </c>
      <c r="B140" s="17">
        <v>301</v>
      </c>
      <c r="C140" s="16" t="s">
        <v>5514</v>
      </c>
      <c r="D140" s="16" t="s">
        <v>4449</v>
      </c>
      <c r="E140" s="18" t="s">
        <v>5516</v>
      </c>
      <c r="F140" s="18">
        <v>8</v>
      </c>
      <c r="G140" s="18">
        <v>25</v>
      </c>
      <c r="H140" s="18"/>
      <c r="I140" s="590"/>
      <c r="J140" s="18" t="s">
        <v>3005</v>
      </c>
      <c r="K140" s="19" t="s">
        <v>4291</v>
      </c>
      <c r="L140" s="254" t="s">
        <v>1616</v>
      </c>
      <c r="M140" s="255" t="s">
        <v>1734</v>
      </c>
      <c r="N140" s="18" t="s">
        <v>3005</v>
      </c>
      <c r="O140" s="255" t="s">
        <v>4291</v>
      </c>
      <c r="P140" s="255">
        <v>25</v>
      </c>
      <c r="Q140" s="1" t="s">
        <v>3563</v>
      </c>
      <c r="R140" s="2">
        <v>77.5</v>
      </c>
      <c r="S140" s="589" t="s">
        <v>5040</v>
      </c>
      <c r="T140" s="1" t="s">
        <v>2096</v>
      </c>
      <c r="U140" s="18" t="s">
        <v>1683</v>
      </c>
      <c r="V140" s="18" t="s">
        <v>1683</v>
      </c>
      <c r="W140" s="18" t="s">
        <v>3979</v>
      </c>
      <c r="X140" s="18" t="s">
        <v>5042</v>
      </c>
      <c r="Y140" s="132">
        <f t="shared" si="6"/>
        <v>400</v>
      </c>
      <c r="Z140" s="132">
        <f t="shared" si="7"/>
        <v>400</v>
      </c>
      <c r="AA140" s="372" t="str">
        <f t="shared" si="8"/>
        <v>0</v>
      </c>
      <c r="AC140" s="20"/>
      <c r="AD140" s="18"/>
      <c r="AE140" s="18"/>
      <c r="AF140" s="18"/>
    </row>
    <row r="141" spans="1:32" s="120" customFormat="1" ht="12" customHeight="1" x14ac:dyDescent="0.2">
      <c r="A141" s="16" t="s">
        <v>2008</v>
      </c>
      <c r="B141" s="17">
        <v>301</v>
      </c>
      <c r="C141" s="16" t="s">
        <v>5514</v>
      </c>
      <c r="D141" s="16" t="s">
        <v>4449</v>
      </c>
      <c r="E141" s="18" t="s">
        <v>5516</v>
      </c>
      <c r="F141" s="18">
        <v>8</v>
      </c>
      <c r="G141" s="18">
        <v>25</v>
      </c>
      <c r="H141" s="18"/>
      <c r="I141" s="590"/>
      <c r="J141" s="18" t="s">
        <v>3005</v>
      </c>
      <c r="K141" s="19" t="s">
        <v>4291</v>
      </c>
      <c r="L141" s="254" t="s">
        <v>1616</v>
      </c>
      <c r="M141" s="255" t="s">
        <v>1734</v>
      </c>
      <c r="N141" s="18" t="s">
        <v>3005</v>
      </c>
      <c r="O141" s="255" t="s">
        <v>4291</v>
      </c>
      <c r="P141" s="255">
        <v>25</v>
      </c>
      <c r="Q141" s="1" t="s">
        <v>3563</v>
      </c>
      <c r="R141" s="2">
        <v>77.5</v>
      </c>
      <c r="S141" s="589" t="s">
        <v>5040</v>
      </c>
      <c r="T141" s="1" t="s">
        <v>2096</v>
      </c>
      <c r="U141" s="18" t="s">
        <v>1683</v>
      </c>
      <c r="V141" s="18" t="s">
        <v>1683</v>
      </c>
      <c r="W141" s="18" t="s">
        <v>3979</v>
      </c>
      <c r="X141" s="18" t="s">
        <v>5042</v>
      </c>
      <c r="Y141" s="132">
        <f t="shared" si="6"/>
        <v>400</v>
      </c>
      <c r="Z141" s="132">
        <f t="shared" si="7"/>
        <v>400</v>
      </c>
      <c r="AA141" s="372" t="str">
        <f t="shared" si="8"/>
        <v>0</v>
      </c>
      <c r="AC141" s="20"/>
      <c r="AD141" s="18"/>
      <c r="AE141" s="18"/>
      <c r="AF141" s="18"/>
    </row>
    <row r="142" spans="1:32" s="120" customFormat="1" ht="12" customHeight="1" x14ac:dyDescent="0.2">
      <c r="A142" s="16" t="s">
        <v>2008</v>
      </c>
      <c r="B142" s="17">
        <v>301</v>
      </c>
      <c r="C142" s="16" t="s">
        <v>5514</v>
      </c>
      <c r="D142" s="16" t="s">
        <v>4449</v>
      </c>
      <c r="E142" s="18" t="s">
        <v>5516</v>
      </c>
      <c r="F142" s="18">
        <v>8</v>
      </c>
      <c r="G142" s="18">
        <v>25</v>
      </c>
      <c r="H142" s="18"/>
      <c r="I142" s="51" t="s">
        <v>2014</v>
      </c>
      <c r="J142" s="18" t="s">
        <v>3005</v>
      </c>
      <c r="K142" s="19" t="s">
        <v>4291</v>
      </c>
      <c r="L142" s="254" t="s">
        <v>1616</v>
      </c>
      <c r="M142" s="18" t="s">
        <v>1614</v>
      </c>
      <c r="N142" s="18" t="s">
        <v>3005</v>
      </c>
      <c r="O142" s="83" t="s">
        <v>2010</v>
      </c>
      <c r="P142" s="18">
        <v>25</v>
      </c>
      <c r="Q142" s="16" t="s">
        <v>5528</v>
      </c>
      <c r="R142" s="17">
        <v>61</v>
      </c>
      <c r="S142" s="577" t="s">
        <v>2161</v>
      </c>
      <c r="T142" s="16" t="s">
        <v>2012</v>
      </c>
      <c r="U142" s="18" t="s">
        <v>1683</v>
      </c>
      <c r="V142" s="18" t="s">
        <v>1683</v>
      </c>
      <c r="W142" s="18" t="s">
        <v>3979</v>
      </c>
      <c r="X142" s="18" t="s">
        <v>3978</v>
      </c>
      <c r="Y142" s="132">
        <f t="shared" si="6"/>
        <v>400</v>
      </c>
      <c r="Z142" s="132" t="str">
        <f t="shared" si="7"/>
        <v>0</v>
      </c>
      <c r="AA142" s="372">
        <f t="shared" si="8"/>
        <v>400</v>
      </c>
      <c r="AC142" s="20"/>
      <c r="AD142" s="18"/>
      <c r="AE142" s="18"/>
      <c r="AF142" s="18"/>
    </row>
    <row r="143" spans="1:32" s="120" customFormat="1" ht="12" customHeight="1" x14ac:dyDescent="0.2">
      <c r="A143" s="16" t="s">
        <v>2008</v>
      </c>
      <c r="B143" s="17">
        <v>301</v>
      </c>
      <c r="C143" s="16" t="s">
        <v>5514</v>
      </c>
      <c r="D143" s="16" t="s">
        <v>4449</v>
      </c>
      <c r="E143" s="18" t="s">
        <v>5516</v>
      </c>
      <c r="F143" s="18">
        <v>8</v>
      </c>
      <c r="G143" s="18">
        <v>25</v>
      </c>
      <c r="H143" s="18"/>
      <c r="I143" s="51" t="s">
        <v>2162</v>
      </c>
      <c r="J143" s="18" t="s">
        <v>3005</v>
      </c>
      <c r="K143" s="19" t="s">
        <v>4291</v>
      </c>
      <c r="L143" s="254" t="s">
        <v>1616</v>
      </c>
      <c r="M143" s="255" t="s">
        <v>4300</v>
      </c>
      <c r="N143" s="18" t="s">
        <v>3005</v>
      </c>
      <c r="O143" s="255" t="s">
        <v>2039</v>
      </c>
      <c r="P143" s="255">
        <v>25</v>
      </c>
      <c r="Q143" s="1" t="s">
        <v>3563</v>
      </c>
      <c r="R143" s="2">
        <v>80</v>
      </c>
      <c r="S143" s="589" t="s">
        <v>2163</v>
      </c>
      <c r="T143" s="1" t="s">
        <v>2095</v>
      </c>
      <c r="U143" s="18" t="s">
        <v>1683</v>
      </c>
      <c r="V143" s="18" t="s">
        <v>1683</v>
      </c>
      <c r="W143" s="18" t="s">
        <v>3979</v>
      </c>
      <c r="X143" s="18" t="s">
        <v>3978</v>
      </c>
      <c r="Y143" s="132">
        <f t="shared" si="6"/>
        <v>400</v>
      </c>
      <c r="Z143" s="132" t="str">
        <f t="shared" si="7"/>
        <v>0</v>
      </c>
      <c r="AA143" s="372">
        <f t="shared" si="8"/>
        <v>400</v>
      </c>
      <c r="AC143" s="20"/>
      <c r="AD143" s="18"/>
      <c r="AE143" s="18"/>
      <c r="AF143" s="18"/>
    </row>
    <row r="144" spans="1:32" s="120" customFormat="1" ht="12" customHeight="1" x14ac:dyDescent="0.2">
      <c r="A144" s="16" t="s">
        <v>2000</v>
      </c>
      <c r="B144" s="17">
        <v>168</v>
      </c>
      <c r="C144" s="16" t="s">
        <v>5514</v>
      </c>
      <c r="D144" s="16" t="s">
        <v>4449</v>
      </c>
      <c r="E144" s="18" t="s">
        <v>5516</v>
      </c>
      <c r="F144" s="18">
        <v>8</v>
      </c>
      <c r="G144" s="18">
        <v>25</v>
      </c>
      <c r="H144" s="18"/>
      <c r="I144" s="590"/>
      <c r="J144" s="18" t="s">
        <v>3005</v>
      </c>
      <c r="K144" s="19" t="s">
        <v>4300</v>
      </c>
      <c r="L144" s="254" t="s">
        <v>1616</v>
      </c>
      <c r="M144" s="255" t="s">
        <v>4300</v>
      </c>
      <c r="N144" s="18" t="s">
        <v>3005</v>
      </c>
      <c r="O144" s="255"/>
      <c r="P144" s="255">
        <v>25</v>
      </c>
      <c r="Q144" s="1" t="s">
        <v>3563</v>
      </c>
      <c r="R144" s="2">
        <v>80</v>
      </c>
      <c r="S144" s="591" t="s">
        <v>5040</v>
      </c>
      <c r="T144" s="1" t="s">
        <v>2095</v>
      </c>
      <c r="U144" s="18" t="s">
        <v>1683</v>
      </c>
      <c r="V144" s="18" t="s">
        <v>1683</v>
      </c>
      <c r="W144" s="18" t="s">
        <v>3979</v>
      </c>
      <c r="X144" s="18" t="s">
        <v>5042</v>
      </c>
      <c r="Y144" s="132">
        <f t="shared" si="6"/>
        <v>400</v>
      </c>
      <c r="Z144" s="132">
        <f t="shared" si="7"/>
        <v>400</v>
      </c>
      <c r="AA144" s="372" t="str">
        <f t="shared" si="8"/>
        <v>0</v>
      </c>
      <c r="AC144" s="20"/>
      <c r="AD144" s="18"/>
      <c r="AE144" s="18"/>
      <c r="AF144" s="18"/>
    </row>
    <row r="145" spans="1:34" s="120" customFormat="1" ht="12" customHeight="1" x14ac:dyDescent="0.2">
      <c r="A145" s="16" t="s">
        <v>3270</v>
      </c>
      <c r="B145" s="17">
        <v>67</v>
      </c>
      <c r="C145" s="16" t="s">
        <v>5528</v>
      </c>
      <c r="D145" s="16" t="s">
        <v>4449</v>
      </c>
      <c r="E145" s="18" t="s">
        <v>5516</v>
      </c>
      <c r="F145" s="18">
        <v>8</v>
      </c>
      <c r="G145" s="18">
        <v>25</v>
      </c>
      <c r="H145" s="18"/>
      <c r="I145" s="590"/>
      <c r="J145" s="18" t="s">
        <v>3005</v>
      </c>
      <c r="K145" s="19" t="s">
        <v>1439</v>
      </c>
      <c r="L145" s="254" t="s">
        <v>1616</v>
      </c>
      <c r="M145" s="140" t="s">
        <v>4300</v>
      </c>
      <c r="N145" s="18" t="s">
        <v>3005</v>
      </c>
      <c r="O145" s="140" t="s">
        <v>2005</v>
      </c>
      <c r="P145" s="140">
        <v>25</v>
      </c>
      <c r="Q145" s="1" t="s">
        <v>3563</v>
      </c>
      <c r="R145" s="2">
        <v>80</v>
      </c>
      <c r="S145" s="591" t="s">
        <v>5040</v>
      </c>
      <c r="T145" s="1" t="s">
        <v>2095</v>
      </c>
      <c r="U145" s="18" t="s">
        <v>1683</v>
      </c>
      <c r="V145" s="18" t="s">
        <v>1683</v>
      </c>
      <c r="W145" s="18" t="s">
        <v>3979</v>
      </c>
      <c r="X145" s="18" t="s">
        <v>5042</v>
      </c>
      <c r="Y145" s="132">
        <f t="shared" si="6"/>
        <v>400</v>
      </c>
      <c r="Z145" s="132">
        <f t="shared" si="7"/>
        <v>400</v>
      </c>
      <c r="AA145" s="372" t="str">
        <f t="shared" si="8"/>
        <v>0</v>
      </c>
    </row>
    <row r="146" spans="1:34" s="120" customFormat="1" ht="12" customHeight="1" x14ac:dyDescent="0.2">
      <c r="A146" s="16" t="s">
        <v>2004</v>
      </c>
      <c r="B146" s="17">
        <v>140</v>
      </c>
      <c r="C146" s="16" t="s">
        <v>5514</v>
      </c>
      <c r="D146" s="16" t="s">
        <v>4449</v>
      </c>
      <c r="E146" s="18" t="s">
        <v>5516</v>
      </c>
      <c r="F146" s="18">
        <v>8</v>
      </c>
      <c r="G146" s="18">
        <v>25</v>
      </c>
      <c r="H146" s="18"/>
      <c r="I146" s="590"/>
      <c r="J146" s="18" t="s">
        <v>3005</v>
      </c>
      <c r="K146" s="19" t="s">
        <v>1439</v>
      </c>
      <c r="L146" s="254" t="s">
        <v>1616</v>
      </c>
      <c r="M146" s="18" t="s">
        <v>1614</v>
      </c>
      <c r="N146" s="18" t="s">
        <v>3005</v>
      </c>
      <c r="O146" s="83" t="s">
        <v>1988</v>
      </c>
      <c r="P146" s="18">
        <v>25</v>
      </c>
      <c r="Q146" s="16" t="s">
        <v>5528</v>
      </c>
      <c r="R146" s="17">
        <v>61</v>
      </c>
      <c r="S146" s="591" t="s">
        <v>5040</v>
      </c>
      <c r="T146" s="16" t="s">
        <v>2013</v>
      </c>
      <c r="U146" s="18" t="s">
        <v>1683</v>
      </c>
      <c r="V146" s="18" t="s">
        <v>1683</v>
      </c>
      <c r="W146" s="18" t="s">
        <v>3979</v>
      </c>
      <c r="X146" s="18" t="s">
        <v>5042</v>
      </c>
      <c r="Y146" s="132">
        <f t="shared" si="6"/>
        <v>400</v>
      </c>
      <c r="Z146" s="132">
        <f t="shared" si="7"/>
        <v>400</v>
      </c>
      <c r="AA146" s="372" t="str">
        <f t="shared" si="8"/>
        <v>0</v>
      </c>
      <c r="AB146" s="18"/>
      <c r="AC146" s="20"/>
      <c r="AD146" s="18"/>
      <c r="AE146" s="18"/>
      <c r="AF146" s="18"/>
    </row>
    <row r="147" spans="1:34" s="247" customFormat="1" ht="12" customHeight="1" x14ac:dyDescent="0.2">
      <c r="A147" s="16" t="s">
        <v>2100</v>
      </c>
      <c r="B147" s="17">
        <v>19</v>
      </c>
      <c r="C147" s="16" t="s">
        <v>5528</v>
      </c>
      <c r="D147" s="16" t="s">
        <v>4449</v>
      </c>
      <c r="E147" s="18" t="s">
        <v>5516</v>
      </c>
      <c r="F147" s="18">
        <v>8</v>
      </c>
      <c r="G147" s="18">
        <v>25</v>
      </c>
      <c r="H147" s="18"/>
      <c r="I147" s="19"/>
      <c r="J147" s="18" t="s">
        <v>3005</v>
      </c>
      <c r="K147" s="19" t="s">
        <v>4977</v>
      </c>
      <c r="L147" s="254" t="s">
        <v>1616</v>
      </c>
      <c r="M147" s="255" t="s">
        <v>4300</v>
      </c>
      <c r="N147" s="18" t="s">
        <v>3005</v>
      </c>
      <c r="O147" s="255" t="s">
        <v>4977</v>
      </c>
      <c r="P147" s="255">
        <v>25</v>
      </c>
      <c r="Q147" s="1" t="s">
        <v>3430</v>
      </c>
      <c r="R147" s="2">
        <v>60</v>
      </c>
      <c r="S147" s="591" t="s">
        <v>5040</v>
      </c>
      <c r="T147" s="1" t="s">
        <v>2164</v>
      </c>
      <c r="U147" s="18" t="s">
        <v>1683</v>
      </c>
      <c r="V147" s="18" t="s">
        <v>1683</v>
      </c>
      <c r="W147" s="18" t="s">
        <v>3979</v>
      </c>
      <c r="X147" s="18" t="s">
        <v>5042</v>
      </c>
      <c r="Y147" s="132">
        <f t="shared" si="6"/>
        <v>400</v>
      </c>
      <c r="Z147" s="132">
        <f t="shared" si="7"/>
        <v>400</v>
      </c>
      <c r="AA147" s="372" t="str">
        <f t="shared" si="8"/>
        <v>0</v>
      </c>
    </row>
    <row r="148" spans="1:34" s="247" customFormat="1" ht="12" customHeight="1" x14ac:dyDescent="0.2">
      <c r="A148" s="1" t="s">
        <v>2165</v>
      </c>
      <c r="B148" s="2">
        <v>0</v>
      </c>
      <c r="C148" s="1" t="s">
        <v>3430</v>
      </c>
      <c r="D148" s="1" t="s">
        <v>4449</v>
      </c>
      <c r="E148" s="18" t="s">
        <v>5516</v>
      </c>
      <c r="F148" s="18">
        <v>8</v>
      </c>
      <c r="G148" s="140">
        <v>25</v>
      </c>
      <c r="H148" s="140"/>
      <c r="I148" s="19" t="s">
        <v>2166</v>
      </c>
      <c r="J148" s="18" t="s">
        <v>3005</v>
      </c>
      <c r="K148" s="51" t="s">
        <v>4379</v>
      </c>
      <c r="L148" s="254" t="s">
        <v>1616</v>
      </c>
      <c r="M148" s="140" t="s">
        <v>2167</v>
      </c>
      <c r="N148" s="18" t="s">
        <v>3005</v>
      </c>
      <c r="O148" s="116" t="s">
        <v>2168</v>
      </c>
      <c r="P148" s="140">
        <v>25</v>
      </c>
      <c r="Q148" s="1" t="s">
        <v>3430</v>
      </c>
      <c r="R148" s="2">
        <v>75</v>
      </c>
      <c r="S148" s="587" t="s">
        <v>2169</v>
      </c>
      <c r="T148" s="1" t="s">
        <v>2170</v>
      </c>
      <c r="U148" s="18" t="s">
        <v>1683</v>
      </c>
      <c r="V148" s="18" t="s">
        <v>1683</v>
      </c>
      <c r="W148" s="18" t="s">
        <v>3979</v>
      </c>
      <c r="X148" s="18" t="s">
        <v>3978</v>
      </c>
      <c r="Y148" s="132">
        <f t="shared" si="6"/>
        <v>400</v>
      </c>
      <c r="Z148" s="132" t="str">
        <f t="shared" si="7"/>
        <v>0</v>
      </c>
      <c r="AA148" s="372">
        <f t="shared" si="8"/>
        <v>400</v>
      </c>
    </row>
    <row r="149" spans="1:34" s="247" customFormat="1" ht="12" customHeight="1" x14ac:dyDescent="0.2">
      <c r="A149" s="1" t="s">
        <v>2165</v>
      </c>
      <c r="B149" s="2">
        <v>0</v>
      </c>
      <c r="C149" s="1" t="s">
        <v>3430</v>
      </c>
      <c r="D149" s="1" t="s">
        <v>4449</v>
      </c>
      <c r="E149" s="18" t="s">
        <v>5516</v>
      </c>
      <c r="F149" s="18">
        <v>8</v>
      </c>
      <c r="G149" s="140">
        <v>25</v>
      </c>
      <c r="H149" s="140"/>
      <c r="I149" s="19" t="s">
        <v>2166</v>
      </c>
      <c r="J149" s="18" t="s">
        <v>3005</v>
      </c>
      <c r="K149" s="51" t="s">
        <v>4379</v>
      </c>
      <c r="L149" s="254" t="s">
        <v>1616</v>
      </c>
      <c r="M149" s="140" t="s">
        <v>2167</v>
      </c>
      <c r="N149" s="18" t="s">
        <v>3005</v>
      </c>
      <c r="O149" s="116" t="s">
        <v>2168</v>
      </c>
      <c r="P149" s="140">
        <v>25</v>
      </c>
      <c r="Q149" s="1" t="s">
        <v>3430</v>
      </c>
      <c r="R149" s="2">
        <v>75</v>
      </c>
      <c r="S149" s="587" t="s">
        <v>2169</v>
      </c>
      <c r="T149" s="1" t="s">
        <v>2170</v>
      </c>
      <c r="U149" s="18" t="s">
        <v>1683</v>
      </c>
      <c r="V149" s="18" t="s">
        <v>1683</v>
      </c>
      <c r="W149" s="18" t="s">
        <v>3979</v>
      </c>
      <c r="X149" s="18" t="s">
        <v>3978</v>
      </c>
      <c r="Y149" s="132">
        <f t="shared" si="6"/>
        <v>400</v>
      </c>
      <c r="Z149" s="132" t="str">
        <f t="shared" si="7"/>
        <v>0</v>
      </c>
      <c r="AA149" s="372">
        <f t="shared" si="8"/>
        <v>400</v>
      </c>
    </row>
    <row r="150" spans="1:34" s="247" customFormat="1" ht="12" customHeight="1" x14ac:dyDescent="0.2">
      <c r="A150" s="1" t="s">
        <v>2165</v>
      </c>
      <c r="B150" s="2">
        <v>0</v>
      </c>
      <c r="C150" s="1" t="s">
        <v>3430</v>
      </c>
      <c r="D150" s="1" t="s">
        <v>4449</v>
      </c>
      <c r="E150" s="18" t="s">
        <v>5516</v>
      </c>
      <c r="F150" s="18">
        <v>8</v>
      </c>
      <c r="G150" s="140">
        <v>25</v>
      </c>
      <c r="H150" s="140"/>
      <c r="I150" s="19" t="s">
        <v>2166</v>
      </c>
      <c r="J150" s="18" t="s">
        <v>3005</v>
      </c>
      <c r="K150" s="51" t="s">
        <v>4379</v>
      </c>
      <c r="L150" s="254" t="s">
        <v>1616</v>
      </c>
      <c r="M150" s="140" t="s">
        <v>2167</v>
      </c>
      <c r="N150" s="18" t="s">
        <v>3005</v>
      </c>
      <c r="O150" s="116" t="s">
        <v>2168</v>
      </c>
      <c r="P150" s="140">
        <v>25</v>
      </c>
      <c r="Q150" s="1" t="s">
        <v>3430</v>
      </c>
      <c r="R150" s="2">
        <v>75</v>
      </c>
      <c r="S150" s="587" t="s">
        <v>2169</v>
      </c>
      <c r="T150" s="1" t="s">
        <v>2170</v>
      </c>
      <c r="U150" s="18" t="s">
        <v>1683</v>
      </c>
      <c r="V150" s="18" t="s">
        <v>1683</v>
      </c>
      <c r="W150" s="18" t="s">
        <v>3979</v>
      </c>
      <c r="X150" s="18" t="s">
        <v>3978</v>
      </c>
      <c r="Y150" s="132">
        <f t="shared" si="6"/>
        <v>400</v>
      </c>
      <c r="Z150" s="132" t="str">
        <f t="shared" si="7"/>
        <v>0</v>
      </c>
      <c r="AA150" s="372">
        <f t="shared" si="8"/>
        <v>400</v>
      </c>
    </row>
    <row r="151" spans="1:34" s="247" customFormat="1" ht="12" customHeight="1" x14ac:dyDescent="0.2">
      <c r="A151" s="1" t="s">
        <v>2165</v>
      </c>
      <c r="B151" s="2">
        <v>0</v>
      </c>
      <c r="C151" s="1" t="s">
        <v>3430</v>
      </c>
      <c r="D151" s="1" t="s">
        <v>4449</v>
      </c>
      <c r="E151" s="18" t="s">
        <v>5516</v>
      </c>
      <c r="F151" s="18">
        <v>8</v>
      </c>
      <c r="G151" s="140">
        <v>25</v>
      </c>
      <c r="H151" s="140"/>
      <c r="I151" s="19" t="s">
        <v>2166</v>
      </c>
      <c r="J151" s="18" t="s">
        <v>3005</v>
      </c>
      <c r="K151" s="51" t="s">
        <v>4379</v>
      </c>
      <c r="L151" s="254" t="s">
        <v>1616</v>
      </c>
      <c r="M151" s="140" t="s">
        <v>1734</v>
      </c>
      <c r="N151" s="18" t="s">
        <v>3005</v>
      </c>
      <c r="O151" s="255" t="s">
        <v>2171</v>
      </c>
      <c r="P151" s="140">
        <v>25</v>
      </c>
      <c r="Q151" s="1" t="s">
        <v>3430</v>
      </c>
      <c r="R151" s="2">
        <v>42</v>
      </c>
      <c r="S151" s="587" t="s">
        <v>2172</v>
      </c>
      <c r="T151" s="1" t="s">
        <v>2160</v>
      </c>
      <c r="U151" s="18" t="s">
        <v>1683</v>
      </c>
      <c r="V151" s="18" t="s">
        <v>1683</v>
      </c>
      <c r="W151" s="18" t="s">
        <v>3979</v>
      </c>
      <c r="X151" s="18" t="s">
        <v>3978</v>
      </c>
      <c r="Y151" s="132">
        <f t="shared" si="6"/>
        <v>400</v>
      </c>
      <c r="Z151" s="132" t="str">
        <f t="shared" si="7"/>
        <v>0</v>
      </c>
      <c r="AA151" s="372">
        <f t="shared" si="8"/>
        <v>400</v>
      </c>
    </row>
    <row r="152" spans="1:34" s="247" customFormat="1" ht="12" customHeight="1" x14ac:dyDescent="0.2">
      <c r="A152" s="1" t="s">
        <v>2165</v>
      </c>
      <c r="B152" s="2">
        <v>0</v>
      </c>
      <c r="C152" s="1" t="s">
        <v>3430</v>
      </c>
      <c r="D152" s="1" t="s">
        <v>4449</v>
      </c>
      <c r="E152" s="18" t="s">
        <v>5516</v>
      </c>
      <c r="F152" s="18">
        <v>8</v>
      </c>
      <c r="G152" s="140">
        <v>25</v>
      </c>
      <c r="H152" s="140"/>
      <c r="I152" s="19" t="s">
        <v>2166</v>
      </c>
      <c r="J152" s="18" t="s">
        <v>3005</v>
      </c>
      <c r="K152" s="51" t="s">
        <v>4379</v>
      </c>
      <c r="L152" s="254" t="s">
        <v>1616</v>
      </c>
      <c r="M152" s="140" t="s">
        <v>1734</v>
      </c>
      <c r="N152" s="18" t="s">
        <v>3005</v>
      </c>
      <c r="O152" s="255" t="s">
        <v>2171</v>
      </c>
      <c r="P152" s="140">
        <v>25</v>
      </c>
      <c r="Q152" s="1" t="s">
        <v>3430</v>
      </c>
      <c r="R152" s="2">
        <v>42</v>
      </c>
      <c r="S152" s="587" t="s">
        <v>2172</v>
      </c>
      <c r="T152" s="1" t="s">
        <v>2160</v>
      </c>
      <c r="U152" s="18" t="s">
        <v>1683</v>
      </c>
      <c r="V152" s="18" t="s">
        <v>1683</v>
      </c>
      <c r="W152" s="18" t="s">
        <v>3979</v>
      </c>
      <c r="X152" s="18" t="s">
        <v>3978</v>
      </c>
      <c r="Y152" s="132">
        <f t="shared" si="6"/>
        <v>400</v>
      </c>
      <c r="Z152" s="132" t="str">
        <f t="shared" si="7"/>
        <v>0</v>
      </c>
      <c r="AA152" s="372">
        <f t="shared" si="8"/>
        <v>400</v>
      </c>
    </row>
    <row r="153" spans="1:34" s="247" customFormat="1" ht="12" customHeight="1" x14ac:dyDescent="0.2">
      <c r="A153" s="1" t="s">
        <v>2165</v>
      </c>
      <c r="B153" s="2">
        <v>0</v>
      </c>
      <c r="C153" s="1" t="s">
        <v>3430</v>
      </c>
      <c r="D153" s="1" t="s">
        <v>4449</v>
      </c>
      <c r="E153" s="18" t="s">
        <v>5516</v>
      </c>
      <c r="F153" s="18">
        <v>8</v>
      </c>
      <c r="G153" s="140">
        <v>1</v>
      </c>
      <c r="H153" s="140" t="s">
        <v>1561</v>
      </c>
      <c r="I153" s="19" t="s">
        <v>2166</v>
      </c>
      <c r="J153" s="18" t="s">
        <v>3005</v>
      </c>
      <c r="K153" s="51" t="s">
        <v>4379</v>
      </c>
      <c r="L153" s="254" t="s">
        <v>1616</v>
      </c>
      <c r="M153" s="140" t="s">
        <v>1734</v>
      </c>
      <c r="N153" s="18" t="s">
        <v>3005</v>
      </c>
      <c r="O153" s="255" t="s">
        <v>2171</v>
      </c>
      <c r="P153" s="140">
        <v>1</v>
      </c>
      <c r="Q153" s="1" t="s">
        <v>3430</v>
      </c>
      <c r="R153" s="2">
        <v>42</v>
      </c>
      <c r="S153" s="587" t="s">
        <v>2172</v>
      </c>
      <c r="T153" s="1" t="s">
        <v>2160</v>
      </c>
      <c r="U153" s="18" t="s">
        <v>1683</v>
      </c>
      <c r="V153" s="18" t="s">
        <v>1683</v>
      </c>
      <c r="W153" s="18" t="s">
        <v>3979</v>
      </c>
      <c r="X153" s="18" t="s">
        <v>3978</v>
      </c>
      <c r="Y153" s="132">
        <f t="shared" si="6"/>
        <v>16</v>
      </c>
      <c r="Z153" s="132" t="str">
        <f t="shared" si="7"/>
        <v>0</v>
      </c>
      <c r="AA153" s="372">
        <f t="shared" si="8"/>
        <v>16</v>
      </c>
    </row>
    <row r="154" spans="1:34" s="247" customFormat="1" ht="12" customHeight="1" x14ac:dyDescent="0.2">
      <c r="A154" s="1" t="s">
        <v>2103</v>
      </c>
      <c r="B154" s="2">
        <v>105</v>
      </c>
      <c r="C154" s="1" t="s">
        <v>3563</v>
      </c>
      <c r="D154" s="16" t="s">
        <v>4449</v>
      </c>
      <c r="E154" s="18" t="s">
        <v>5516</v>
      </c>
      <c r="F154" s="18">
        <v>8</v>
      </c>
      <c r="G154" s="140">
        <v>25</v>
      </c>
      <c r="H154" s="140"/>
      <c r="I154" s="51"/>
      <c r="J154" s="18" t="s">
        <v>3005</v>
      </c>
      <c r="K154" s="51" t="s">
        <v>1439</v>
      </c>
      <c r="L154" s="254" t="s">
        <v>1616</v>
      </c>
      <c r="M154" s="18" t="s">
        <v>1614</v>
      </c>
      <c r="N154" s="18" t="s">
        <v>3005</v>
      </c>
      <c r="O154" s="18" t="s">
        <v>2002</v>
      </c>
      <c r="P154" s="18">
        <v>25</v>
      </c>
      <c r="Q154" s="16" t="s">
        <v>5528</v>
      </c>
      <c r="R154" s="17">
        <v>60.75</v>
      </c>
      <c r="S154" s="589" t="s">
        <v>5040</v>
      </c>
      <c r="T154" s="16" t="s">
        <v>2003</v>
      </c>
      <c r="U154" s="18" t="s">
        <v>1683</v>
      </c>
      <c r="V154" s="18" t="s">
        <v>1683</v>
      </c>
      <c r="W154" s="18" t="s">
        <v>3979</v>
      </c>
      <c r="X154" s="18" t="s">
        <v>5042</v>
      </c>
      <c r="Y154" s="132">
        <f t="shared" si="6"/>
        <v>400</v>
      </c>
      <c r="Z154" s="132">
        <f t="shared" si="7"/>
        <v>400</v>
      </c>
      <c r="AA154" s="372" t="str">
        <f t="shared" si="8"/>
        <v>0</v>
      </c>
    </row>
    <row r="155" spans="1:34" s="247" customFormat="1" ht="12" customHeight="1" x14ac:dyDescent="0.2">
      <c r="A155" s="16"/>
      <c r="B155" s="17"/>
      <c r="C155" s="16"/>
      <c r="D155" s="16"/>
      <c r="E155" s="18"/>
      <c r="F155" s="18"/>
      <c r="G155" s="18"/>
      <c r="H155" s="18"/>
      <c r="I155" s="51"/>
      <c r="J155" s="18"/>
      <c r="K155" s="19"/>
      <c r="L155" s="254" t="s">
        <v>1616</v>
      </c>
      <c r="R155" s="17"/>
      <c r="S155" s="467"/>
      <c r="T155" s="16"/>
      <c r="U155" s="18"/>
      <c r="V155" s="18"/>
      <c r="W155" s="18"/>
      <c r="X155" s="18"/>
      <c r="Y155" s="132">
        <f t="shared" si="6"/>
        <v>0</v>
      </c>
      <c r="Z155" s="132" t="str">
        <f t="shared" si="7"/>
        <v>0</v>
      </c>
      <c r="AA155" s="372" t="str">
        <f t="shared" si="8"/>
        <v>0</v>
      </c>
    </row>
    <row r="156" spans="1:34" s="247" customFormat="1" ht="12" customHeight="1" x14ac:dyDescent="0.2">
      <c r="A156" s="16"/>
      <c r="B156" s="17"/>
      <c r="C156" s="16"/>
      <c r="D156" s="16"/>
      <c r="E156" s="18"/>
      <c r="F156" s="18"/>
      <c r="G156" s="18"/>
      <c r="H156" s="18"/>
      <c r="I156" s="51"/>
      <c r="J156" s="18"/>
      <c r="K156" s="19"/>
      <c r="L156" s="254" t="s">
        <v>1616</v>
      </c>
      <c r="M156" s="18" t="s">
        <v>4300</v>
      </c>
      <c r="N156" s="593"/>
      <c r="O156" s="302" t="s">
        <v>2041</v>
      </c>
      <c r="P156" s="370">
        <v>0</v>
      </c>
      <c r="Q156" s="16" t="s">
        <v>1858</v>
      </c>
      <c r="R156" s="17">
        <v>24.73</v>
      </c>
      <c r="S156" s="67"/>
      <c r="T156" s="16" t="s">
        <v>1859</v>
      </c>
      <c r="U156" s="18" t="s">
        <v>1683</v>
      </c>
      <c r="V156" s="18" t="s">
        <v>1683</v>
      </c>
      <c r="W156" s="18" t="s">
        <v>3979</v>
      </c>
      <c r="X156" s="18" t="s">
        <v>3978</v>
      </c>
      <c r="Y156" s="132">
        <f t="shared" si="6"/>
        <v>0</v>
      </c>
      <c r="Z156" s="132" t="str">
        <f t="shared" si="7"/>
        <v>0</v>
      </c>
      <c r="AA156" s="372">
        <f t="shared" si="8"/>
        <v>0</v>
      </c>
      <c r="AB156" s="120"/>
      <c r="AC156" s="20"/>
      <c r="AD156" s="18"/>
      <c r="AE156" s="18"/>
      <c r="AF156" s="18"/>
      <c r="AG156" s="120"/>
      <c r="AH156" s="120"/>
    </row>
    <row r="157" spans="1:34" ht="12" customHeight="1" x14ac:dyDescent="0.2">
      <c r="A157" s="1"/>
      <c r="B157" s="2"/>
      <c r="C157" s="1"/>
      <c r="D157" s="1"/>
      <c r="E157" s="3"/>
      <c r="F157" s="3"/>
      <c r="G157" s="3"/>
      <c r="H157" s="3"/>
      <c r="I157" s="4"/>
      <c r="J157" s="3"/>
      <c r="K157" s="4"/>
      <c r="L157" s="254" t="s">
        <v>1616</v>
      </c>
      <c r="M157" s="18" t="s">
        <v>4300</v>
      </c>
      <c r="N157" s="593"/>
      <c r="O157" s="302" t="s">
        <v>2041</v>
      </c>
      <c r="P157" s="370">
        <v>0</v>
      </c>
      <c r="Q157" s="16" t="s">
        <v>1858</v>
      </c>
      <c r="R157" s="17">
        <v>24.73</v>
      </c>
      <c r="S157" s="67"/>
      <c r="T157" s="16" t="s">
        <v>1859</v>
      </c>
      <c r="U157" s="18" t="s">
        <v>1683</v>
      </c>
      <c r="V157" s="18" t="s">
        <v>1683</v>
      </c>
      <c r="W157" s="18" t="s">
        <v>3979</v>
      </c>
      <c r="X157" s="18" t="s">
        <v>3978</v>
      </c>
      <c r="Y157" s="132">
        <f t="shared" si="6"/>
        <v>0</v>
      </c>
      <c r="Z157" s="132" t="str">
        <f t="shared" si="7"/>
        <v>0</v>
      </c>
      <c r="AA157" s="372">
        <f t="shared" si="8"/>
        <v>0</v>
      </c>
    </row>
    <row r="158" spans="1:34" ht="12" customHeight="1" x14ac:dyDescent="0.2">
      <c r="A158" s="1"/>
      <c r="B158" s="2"/>
      <c r="C158" s="1"/>
      <c r="D158" s="1"/>
      <c r="E158" s="3"/>
      <c r="F158" s="3"/>
      <c r="G158" s="3"/>
      <c r="H158" s="3"/>
      <c r="I158" s="4"/>
      <c r="J158" s="3"/>
      <c r="K158" s="4"/>
      <c r="L158" s="254" t="s">
        <v>1616</v>
      </c>
      <c r="M158" s="18" t="s">
        <v>4300</v>
      </c>
      <c r="N158" s="593"/>
      <c r="O158" s="302" t="s">
        <v>2041</v>
      </c>
      <c r="P158" s="19">
        <v>0</v>
      </c>
      <c r="Q158" s="16" t="s">
        <v>1858</v>
      </c>
      <c r="R158" s="17">
        <v>24.73</v>
      </c>
      <c r="S158" s="67"/>
      <c r="T158" s="16" t="s">
        <v>1859</v>
      </c>
      <c r="U158" s="18" t="s">
        <v>1683</v>
      </c>
      <c r="V158" s="18" t="s">
        <v>1683</v>
      </c>
      <c r="W158" s="18" t="s">
        <v>3979</v>
      </c>
      <c r="X158" s="18" t="s">
        <v>3978</v>
      </c>
      <c r="Y158" s="132">
        <f t="shared" si="6"/>
        <v>0</v>
      </c>
      <c r="Z158" s="132" t="str">
        <f t="shared" si="7"/>
        <v>0</v>
      </c>
      <c r="AA158" s="372">
        <f t="shared" si="8"/>
        <v>0</v>
      </c>
      <c r="AB158" s="3"/>
      <c r="AC158" s="5"/>
      <c r="AD158" s="3"/>
      <c r="AE158" s="3"/>
      <c r="AF158" s="3"/>
    </row>
    <row r="159" spans="1:34" ht="12" customHeight="1" x14ac:dyDescent="0.2">
      <c r="A159" s="1"/>
      <c r="B159" s="2"/>
      <c r="C159" s="1"/>
      <c r="D159" s="1"/>
      <c r="E159" s="3"/>
      <c r="F159" s="3"/>
      <c r="G159" s="3"/>
      <c r="H159" s="3"/>
      <c r="I159" s="4"/>
      <c r="J159" s="3"/>
      <c r="K159" s="4"/>
      <c r="L159" s="254" t="s">
        <v>1616</v>
      </c>
      <c r="M159" s="18" t="s">
        <v>4300</v>
      </c>
      <c r="N159" s="593"/>
      <c r="O159" s="302" t="s">
        <v>2041</v>
      </c>
      <c r="P159" s="19">
        <v>0</v>
      </c>
      <c r="Q159" s="16" t="s">
        <v>1858</v>
      </c>
      <c r="R159" s="17">
        <v>24.73</v>
      </c>
      <c r="S159" s="67"/>
      <c r="T159" s="16" t="s">
        <v>1859</v>
      </c>
      <c r="U159" s="18" t="s">
        <v>1683</v>
      </c>
      <c r="V159" s="18" t="s">
        <v>1683</v>
      </c>
      <c r="W159" s="18" t="s">
        <v>3979</v>
      </c>
      <c r="X159" s="18" t="s">
        <v>3978</v>
      </c>
      <c r="Y159" s="132">
        <f t="shared" si="6"/>
        <v>0</v>
      </c>
      <c r="Z159" s="132" t="str">
        <f t="shared" si="7"/>
        <v>0</v>
      </c>
      <c r="AA159" s="372">
        <f t="shared" si="8"/>
        <v>0</v>
      </c>
      <c r="AB159" s="3"/>
      <c r="AC159" s="5"/>
      <c r="AD159" s="3"/>
      <c r="AE159" s="3"/>
      <c r="AF159" s="3"/>
    </row>
    <row r="160" spans="1:34" ht="12" customHeight="1" x14ac:dyDescent="0.2">
      <c r="A160" s="1"/>
      <c r="B160" s="2"/>
      <c r="C160" s="1"/>
      <c r="D160" s="1"/>
      <c r="E160" s="3"/>
      <c r="F160" s="3"/>
      <c r="G160" s="3"/>
      <c r="H160" s="3"/>
      <c r="I160" s="4"/>
      <c r="J160" s="3"/>
      <c r="K160" s="4"/>
      <c r="L160" s="254" t="s">
        <v>1616</v>
      </c>
      <c r="M160" s="18" t="s">
        <v>4300</v>
      </c>
      <c r="N160" s="593"/>
      <c r="O160" s="302" t="s">
        <v>2041</v>
      </c>
      <c r="P160" s="19">
        <v>0</v>
      </c>
      <c r="Q160" s="16" t="s">
        <v>1858</v>
      </c>
      <c r="R160" s="17">
        <v>24.73</v>
      </c>
      <c r="S160" s="67"/>
      <c r="T160" s="16" t="s">
        <v>1859</v>
      </c>
      <c r="U160" s="18" t="s">
        <v>1683</v>
      </c>
      <c r="V160" s="18" t="s">
        <v>1683</v>
      </c>
      <c r="W160" s="18" t="s">
        <v>3979</v>
      </c>
      <c r="X160" s="18" t="s">
        <v>3978</v>
      </c>
      <c r="Y160" s="132">
        <f t="shared" si="6"/>
        <v>0</v>
      </c>
      <c r="Z160" s="132" t="str">
        <f t="shared" si="7"/>
        <v>0</v>
      </c>
      <c r="AA160" s="372">
        <f t="shared" si="8"/>
        <v>0</v>
      </c>
      <c r="AB160" s="3"/>
      <c r="AC160" s="5"/>
      <c r="AD160" s="3"/>
      <c r="AE160" s="3"/>
      <c r="AF160" s="3"/>
    </row>
    <row r="161" spans="1:32" ht="12" customHeight="1" x14ac:dyDescent="0.2">
      <c r="A161" s="1"/>
      <c r="B161" s="2"/>
      <c r="C161" s="1"/>
      <c r="D161" s="1"/>
      <c r="E161" s="3"/>
      <c r="F161" s="3"/>
      <c r="G161" s="3"/>
      <c r="H161" s="3"/>
      <c r="I161" s="4"/>
      <c r="J161" s="3"/>
      <c r="K161" s="4"/>
      <c r="L161" s="254" t="s">
        <v>1616</v>
      </c>
      <c r="M161" s="18" t="s">
        <v>4300</v>
      </c>
      <c r="N161" s="593"/>
      <c r="O161" s="302" t="s">
        <v>2041</v>
      </c>
      <c r="P161" s="370">
        <v>0</v>
      </c>
      <c r="Q161" s="16" t="s">
        <v>1858</v>
      </c>
      <c r="R161" s="17">
        <v>24.73</v>
      </c>
      <c r="S161" s="67"/>
      <c r="T161" s="16" t="s">
        <v>1859</v>
      </c>
      <c r="U161" s="18" t="s">
        <v>1683</v>
      </c>
      <c r="V161" s="18" t="s">
        <v>1683</v>
      </c>
      <c r="W161" s="18" t="s">
        <v>3979</v>
      </c>
      <c r="X161" s="18" t="s">
        <v>3978</v>
      </c>
      <c r="Y161" s="132">
        <f t="shared" si="6"/>
        <v>0</v>
      </c>
      <c r="Z161" s="132" t="str">
        <f t="shared" si="7"/>
        <v>0</v>
      </c>
      <c r="AA161" s="372">
        <f t="shared" si="8"/>
        <v>0</v>
      </c>
      <c r="AB161" s="3"/>
      <c r="AC161" s="5"/>
      <c r="AD161" s="3"/>
      <c r="AE161" s="3"/>
      <c r="AF161" s="3"/>
    </row>
    <row r="162" spans="1:32" ht="12" customHeight="1" x14ac:dyDescent="0.2">
      <c r="A162" s="1"/>
      <c r="B162" s="2"/>
      <c r="C162" s="1"/>
      <c r="D162" s="1"/>
      <c r="E162" s="3"/>
      <c r="F162" s="3"/>
      <c r="G162" s="3"/>
      <c r="H162" s="3"/>
      <c r="I162" s="4"/>
      <c r="J162" s="3"/>
      <c r="K162" s="4"/>
      <c r="L162" s="254" t="s">
        <v>1616</v>
      </c>
      <c r="M162" s="18" t="s">
        <v>4300</v>
      </c>
      <c r="N162" s="593"/>
      <c r="O162" s="302" t="s">
        <v>2041</v>
      </c>
      <c r="P162" s="370">
        <v>0</v>
      </c>
      <c r="Q162" s="16" t="s">
        <v>1858</v>
      </c>
      <c r="R162" s="17">
        <v>24.73</v>
      </c>
      <c r="S162" s="67"/>
      <c r="T162" s="16" t="s">
        <v>1859</v>
      </c>
      <c r="U162" s="18" t="s">
        <v>1683</v>
      </c>
      <c r="V162" s="18" t="s">
        <v>1683</v>
      </c>
      <c r="W162" s="18" t="s">
        <v>3979</v>
      </c>
      <c r="X162" s="18" t="s">
        <v>3978</v>
      </c>
      <c r="Y162" s="132">
        <f t="shared" si="6"/>
        <v>0</v>
      </c>
      <c r="Z162" s="132" t="str">
        <f t="shared" si="7"/>
        <v>0</v>
      </c>
      <c r="AA162" s="372">
        <f t="shared" si="8"/>
        <v>0</v>
      </c>
      <c r="AB162" s="3"/>
      <c r="AC162" s="5"/>
      <c r="AD162" s="3"/>
      <c r="AE162" s="3"/>
      <c r="AF162" s="3"/>
    </row>
    <row r="163" spans="1:32" ht="12" customHeight="1" x14ac:dyDescent="0.2">
      <c r="A163" s="1"/>
      <c r="B163" s="2"/>
      <c r="C163" s="1"/>
      <c r="D163" s="1"/>
      <c r="E163" s="3"/>
      <c r="F163" s="3"/>
      <c r="G163" s="3"/>
      <c r="H163" s="3"/>
      <c r="I163" s="4"/>
      <c r="J163" s="3"/>
      <c r="K163" s="4"/>
      <c r="L163" s="254" t="s">
        <v>1616</v>
      </c>
      <c r="M163" s="18" t="s">
        <v>4300</v>
      </c>
      <c r="N163" s="593"/>
      <c r="O163" s="302" t="s">
        <v>2041</v>
      </c>
      <c r="P163" s="18">
        <v>0</v>
      </c>
      <c r="Q163" s="16" t="s">
        <v>1858</v>
      </c>
      <c r="R163" s="17">
        <v>24.73</v>
      </c>
      <c r="S163" s="67"/>
      <c r="T163" s="16" t="s">
        <v>1859</v>
      </c>
      <c r="U163" s="18" t="s">
        <v>1683</v>
      </c>
      <c r="V163" s="18" t="s">
        <v>1683</v>
      </c>
      <c r="W163" s="18" t="s">
        <v>3979</v>
      </c>
      <c r="X163" s="18" t="s">
        <v>3978</v>
      </c>
      <c r="Y163" s="132">
        <f t="shared" si="6"/>
        <v>0</v>
      </c>
      <c r="Z163" s="132" t="str">
        <f t="shared" si="7"/>
        <v>0</v>
      </c>
      <c r="AA163" s="372">
        <f t="shared" si="8"/>
        <v>0</v>
      </c>
      <c r="AB163" s="3"/>
      <c r="AC163" s="5"/>
      <c r="AD163" s="3"/>
      <c r="AE163" s="3"/>
      <c r="AF163" s="3"/>
    </row>
    <row r="164" spans="1:32" s="247" customFormat="1" ht="12" customHeight="1" x14ac:dyDescent="0.2">
      <c r="L164" s="254" t="s">
        <v>1616</v>
      </c>
      <c r="O164" s="116"/>
      <c r="Q164" s="274"/>
      <c r="R164" s="114"/>
      <c r="S164" s="533"/>
      <c r="T164" s="274"/>
      <c r="Y164" s="132">
        <f t="shared" si="6"/>
        <v>0</v>
      </c>
      <c r="Z164" s="132" t="str">
        <f t="shared" si="7"/>
        <v>0</v>
      </c>
      <c r="AA164" s="372" t="str">
        <f t="shared" si="8"/>
        <v>0</v>
      </c>
      <c r="AC164" s="277"/>
    </row>
    <row r="165" spans="1:32" s="537" customFormat="1" ht="12" customHeight="1" thickBot="1" x14ac:dyDescent="0.25">
      <c r="G165" s="458">
        <f>SUM(G136:G164)</f>
        <v>451</v>
      </c>
      <c r="I165" s="458"/>
      <c r="J165" s="539"/>
      <c r="K165" s="458"/>
      <c r="L165" s="539"/>
      <c r="M165" s="537">
        <f>G165-P165</f>
        <v>0</v>
      </c>
      <c r="N165" s="539"/>
      <c r="O165" s="469"/>
      <c r="P165" s="537">
        <f>SUM(P135:P163)</f>
        <v>451</v>
      </c>
      <c r="S165" s="540"/>
      <c r="Y165" s="132">
        <f t="shared" si="6"/>
        <v>0</v>
      </c>
      <c r="Z165" s="132" t="str">
        <f t="shared" si="7"/>
        <v>0</v>
      </c>
      <c r="AA165" s="372" t="str">
        <f t="shared" si="8"/>
        <v>0</v>
      </c>
    </row>
    <row r="166" spans="1:32" s="247" customFormat="1" ht="12" customHeight="1" x14ac:dyDescent="0.2">
      <c r="C166" s="421" t="s">
        <v>2042</v>
      </c>
      <c r="G166" s="370"/>
      <c r="H166" s="59"/>
      <c r="I166" s="370"/>
      <c r="J166" s="276"/>
      <c r="K166" s="370"/>
      <c r="L166" s="276"/>
      <c r="N166" s="276"/>
      <c r="O166" s="517"/>
      <c r="S166" s="542"/>
      <c r="Y166" s="132">
        <f t="shared" si="6"/>
        <v>0</v>
      </c>
      <c r="Z166" s="132" t="str">
        <f t="shared" si="7"/>
        <v>0</v>
      </c>
      <c r="AA166" s="372" t="str">
        <f t="shared" si="8"/>
        <v>0</v>
      </c>
    </row>
    <row r="167" spans="1:32" s="18" customFormat="1" ht="12" customHeight="1" x14ac:dyDescent="0.2">
      <c r="A167" s="1" t="s">
        <v>2043</v>
      </c>
      <c r="B167" s="2">
        <v>216</v>
      </c>
      <c r="C167" s="1" t="s">
        <v>5514</v>
      </c>
      <c r="D167" s="1" t="s">
        <v>5515</v>
      </c>
      <c r="E167" s="3" t="s">
        <v>5516</v>
      </c>
      <c r="F167" s="3">
        <v>16</v>
      </c>
      <c r="G167" s="3">
        <v>0</v>
      </c>
      <c r="H167" s="3"/>
      <c r="I167" s="370" t="s">
        <v>2173</v>
      </c>
      <c r="J167" s="3"/>
      <c r="K167" s="4" t="s">
        <v>1739</v>
      </c>
      <c r="L167" s="254" t="s">
        <v>1616</v>
      </c>
      <c r="M167" s="3" t="s">
        <v>4379</v>
      </c>
      <c r="N167" s="3"/>
      <c r="O167" s="3"/>
      <c r="P167" s="3">
        <v>0</v>
      </c>
      <c r="Q167" s="1" t="s">
        <v>5528</v>
      </c>
      <c r="R167" s="2">
        <v>0</v>
      </c>
      <c r="S167" s="3"/>
      <c r="T167" s="1" t="s">
        <v>4380</v>
      </c>
      <c r="U167" s="3" t="s">
        <v>1887</v>
      </c>
      <c r="V167" s="3" t="s">
        <v>1887</v>
      </c>
      <c r="W167" s="3" t="s">
        <v>3979</v>
      </c>
      <c r="X167" s="3" t="s">
        <v>3978</v>
      </c>
      <c r="Y167" s="132">
        <f t="shared" si="6"/>
        <v>0</v>
      </c>
      <c r="Z167" s="132" t="str">
        <f t="shared" si="7"/>
        <v>0</v>
      </c>
      <c r="AA167" s="372">
        <f t="shared" si="8"/>
        <v>0</v>
      </c>
      <c r="AC167" s="20"/>
    </row>
    <row r="168" spans="1:32" s="247" customFormat="1" ht="12" customHeight="1" x14ac:dyDescent="0.2">
      <c r="A168" s="274"/>
      <c r="B168" s="114"/>
      <c r="C168" s="274"/>
      <c r="D168" s="274"/>
      <c r="G168" s="370"/>
      <c r="H168" s="544"/>
      <c r="I168" s="557" t="s">
        <v>2174</v>
      </c>
      <c r="J168" s="276"/>
      <c r="K168" s="370"/>
      <c r="L168" s="254" t="s">
        <v>1616</v>
      </c>
      <c r="M168" s="3" t="s">
        <v>4379</v>
      </c>
      <c r="N168" s="3"/>
      <c r="O168" s="3"/>
      <c r="P168" s="3">
        <v>0</v>
      </c>
      <c r="Q168" s="1" t="s">
        <v>5528</v>
      </c>
      <c r="R168" s="2">
        <v>0</v>
      </c>
      <c r="S168" s="3"/>
      <c r="T168" s="1" t="s">
        <v>4380</v>
      </c>
      <c r="U168" s="3" t="s">
        <v>1887</v>
      </c>
      <c r="V168" s="3" t="s">
        <v>1887</v>
      </c>
      <c r="W168" s="3" t="s">
        <v>3979</v>
      </c>
      <c r="X168" s="3" t="s">
        <v>3978</v>
      </c>
      <c r="Y168" s="132">
        <f t="shared" si="6"/>
        <v>0</v>
      </c>
      <c r="Z168" s="132" t="str">
        <f t="shared" si="7"/>
        <v>0</v>
      </c>
      <c r="AA168" s="372">
        <f t="shared" si="8"/>
        <v>0</v>
      </c>
      <c r="AC168" s="277"/>
    </row>
    <row r="169" spans="1:32" s="247" customFormat="1" ht="12" customHeight="1" x14ac:dyDescent="0.2">
      <c r="A169" s="274"/>
      <c r="B169" s="114"/>
      <c r="C169" s="274"/>
      <c r="D169" s="274"/>
      <c r="G169" s="370"/>
      <c r="H169" s="544"/>
      <c r="I169" s="131"/>
      <c r="J169" s="276"/>
      <c r="K169" s="370"/>
      <c r="L169" s="254" t="s">
        <v>1616</v>
      </c>
      <c r="S169" s="545"/>
      <c r="Y169" s="132">
        <f t="shared" si="6"/>
        <v>0</v>
      </c>
      <c r="Z169" s="132" t="str">
        <f t="shared" si="7"/>
        <v>0</v>
      </c>
      <c r="AA169" s="372" t="str">
        <f t="shared" si="8"/>
        <v>0</v>
      </c>
      <c r="AC169" s="277"/>
    </row>
    <row r="170" spans="1:32" s="537" customFormat="1" ht="12" customHeight="1" thickBot="1" x14ac:dyDescent="0.25">
      <c r="G170" s="458">
        <f>SUM(G166:G169)</f>
        <v>0</v>
      </c>
      <c r="I170" s="546"/>
      <c r="J170" s="539"/>
      <c r="L170" s="539"/>
      <c r="M170" s="537">
        <f>G170-P170</f>
        <v>0</v>
      </c>
      <c r="N170" s="539"/>
      <c r="O170" s="469"/>
      <c r="P170" s="537">
        <f>SUM(P167:P169)</f>
        <v>0</v>
      </c>
      <c r="S170" s="540"/>
      <c r="Y170" s="132">
        <f t="shared" si="6"/>
        <v>0</v>
      </c>
      <c r="Z170" s="132" t="str">
        <f t="shared" si="7"/>
        <v>0</v>
      </c>
      <c r="AA170" s="372" t="str">
        <f t="shared" si="8"/>
        <v>0</v>
      </c>
    </row>
    <row r="171" spans="1:32" s="247" customFormat="1" ht="12" customHeight="1" x14ac:dyDescent="0.2">
      <c r="C171" s="421" t="s">
        <v>2045</v>
      </c>
      <c r="G171" s="370"/>
      <c r="H171" s="59"/>
      <c r="I171" s="370"/>
      <c r="J171" s="276"/>
      <c r="K171" s="370"/>
      <c r="L171" s="276"/>
      <c r="N171" s="276"/>
      <c r="O171" s="517"/>
      <c r="S171" s="542"/>
      <c r="Y171" s="132">
        <f t="shared" si="6"/>
        <v>0</v>
      </c>
      <c r="Z171" s="132" t="str">
        <f t="shared" si="7"/>
        <v>0</v>
      </c>
      <c r="AA171" s="372" t="str">
        <f t="shared" si="8"/>
        <v>0</v>
      </c>
    </row>
    <row r="172" spans="1:32" s="18" customFormat="1" ht="12" customHeight="1" x14ac:dyDescent="0.2">
      <c r="A172" s="1" t="s">
        <v>2043</v>
      </c>
      <c r="B172" s="2">
        <v>216</v>
      </c>
      <c r="C172" s="1" t="s">
        <v>5514</v>
      </c>
      <c r="D172" s="1" t="s">
        <v>2046</v>
      </c>
      <c r="E172" s="3" t="s">
        <v>5516</v>
      </c>
      <c r="F172" s="3">
        <v>8</v>
      </c>
      <c r="G172" s="3">
        <v>0</v>
      </c>
      <c r="H172" s="3"/>
      <c r="I172" s="370" t="s">
        <v>2173</v>
      </c>
      <c r="J172" s="3"/>
      <c r="K172" s="4" t="s">
        <v>1739</v>
      </c>
      <c r="L172" s="254" t="s">
        <v>1616</v>
      </c>
      <c r="M172" s="3" t="s">
        <v>4379</v>
      </c>
      <c r="N172" s="3"/>
      <c r="O172" s="3"/>
      <c r="P172" s="3">
        <v>0</v>
      </c>
      <c r="Q172" s="1" t="s">
        <v>5528</v>
      </c>
      <c r="R172" s="2">
        <v>0</v>
      </c>
      <c r="S172" s="3"/>
      <c r="T172" s="1" t="s">
        <v>3961</v>
      </c>
      <c r="U172" s="3" t="s">
        <v>1887</v>
      </c>
      <c r="V172" s="3" t="s">
        <v>1887</v>
      </c>
      <c r="W172" s="3" t="s">
        <v>3979</v>
      </c>
      <c r="X172" s="18" t="s">
        <v>3978</v>
      </c>
      <c r="Y172" s="132">
        <f t="shared" si="6"/>
        <v>0</v>
      </c>
      <c r="Z172" s="132" t="str">
        <f t="shared" si="7"/>
        <v>0</v>
      </c>
      <c r="AA172" s="372">
        <f t="shared" si="8"/>
        <v>0</v>
      </c>
      <c r="AC172" s="20"/>
    </row>
    <row r="173" spans="1:32" s="247" customFormat="1" ht="12" customHeight="1" x14ac:dyDescent="0.2">
      <c r="A173" s="16"/>
      <c r="B173" s="17"/>
      <c r="C173" s="16"/>
      <c r="D173" s="303"/>
      <c r="E173" s="118"/>
      <c r="F173" s="118"/>
      <c r="G173" s="302"/>
      <c r="H173" s="558"/>
      <c r="I173" s="557" t="s">
        <v>2174</v>
      </c>
      <c r="J173" s="18"/>
      <c r="K173" s="251"/>
      <c r="L173" s="254" t="s">
        <v>1616</v>
      </c>
      <c r="M173" s="3" t="s">
        <v>4379</v>
      </c>
      <c r="N173" s="3"/>
      <c r="O173" s="3"/>
      <c r="P173" s="3">
        <v>0</v>
      </c>
      <c r="Q173" s="1" t="s">
        <v>5528</v>
      </c>
      <c r="R173" s="2">
        <v>0</v>
      </c>
      <c r="S173" s="3"/>
      <c r="T173" s="1" t="s">
        <v>3961</v>
      </c>
      <c r="U173" s="3" t="s">
        <v>1887</v>
      </c>
      <c r="V173" s="3" t="s">
        <v>1887</v>
      </c>
      <c r="W173" s="3" t="s">
        <v>3979</v>
      </c>
      <c r="X173" s="18" t="s">
        <v>3978</v>
      </c>
      <c r="Y173" s="132">
        <f t="shared" si="6"/>
        <v>0</v>
      </c>
      <c r="Z173" s="132" t="str">
        <f t="shared" si="7"/>
        <v>0</v>
      </c>
      <c r="AA173" s="372">
        <f t="shared" si="8"/>
        <v>0</v>
      </c>
      <c r="AC173" s="277"/>
    </row>
    <row r="174" spans="1:32" s="247" customFormat="1" ht="12" customHeight="1" x14ac:dyDescent="0.2">
      <c r="A174" s="274"/>
      <c r="B174" s="114"/>
      <c r="C174" s="274"/>
      <c r="D174" s="274"/>
      <c r="G174" s="370"/>
      <c r="H174" s="544"/>
      <c r="I174" s="557"/>
      <c r="J174" s="276"/>
      <c r="K174" s="370"/>
      <c r="L174" s="254" t="s">
        <v>1616</v>
      </c>
      <c r="M174" s="255"/>
      <c r="O174" s="59"/>
      <c r="Q174" s="267"/>
      <c r="R174" s="17"/>
      <c r="S174" s="559"/>
      <c r="T174" s="16"/>
      <c r="Y174" s="132">
        <f t="shared" si="6"/>
        <v>0</v>
      </c>
      <c r="Z174" s="132" t="str">
        <f t="shared" si="7"/>
        <v>0</v>
      </c>
      <c r="AA174" s="372" t="str">
        <f t="shared" si="8"/>
        <v>0</v>
      </c>
      <c r="AC174" s="277"/>
    </row>
    <row r="175" spans="1:32" s="537" customFormat="1" ht="12" customHeight="1" thickBot="1" x14ac:dyDescent="0.25">
      <c r="G175" s="458">
        <f>SUM(G171:G174)</f>
        <v>0</v>
      </c>
      <c r="I175" s="546"/>
      <c r="J175" s="539"/>
      <c r="L175" s="538"/>
      <c r="M175" s="537">
        <f>G175-P175</f>
        <v>0</v>
      </c>
      <c r="N175" s="539"/>
      <c r="O175" s="469"/>
      <c r="P175" s="537">
        <f>SUM(P171:P174)</f>
        <v>0</v>
      </c>
      <c r="S175" s="540"/>
      <c r="Y175" s="132">
        <f t="shared" si="6"/>
        <v>0</v>
      </c>
      <c r="Z175" s="132" t="str">
        <f t="shared" si="7"/>
        <v>0</v>
      </c>
      <c r="AA175" s="372" t="str">
        <f t="shared" si="8"/>
        <v>0</v>
      </c>
    </row>
    <row r="176" spans="1:32" s="18" customFormat="1" ht="12" customHeight="1" x14ac:dyDescent="0.2">
      <c r="A176" s="16"/>
      <c r="B176" s="17"/>
      <c r="C176" s="367" t="s">
        <v>2047</v>
      </c>
      <c r="D176" s="16"/>
      <c r="G176" s="19"/>
      <c r="I176" s="560" t="s">
        <v>2048</v>
      </c>
      <c r="K176" s="19"/>
      <c r="L176" s="254"/>
      <c r="O176" s="122"/>
      <c r="Q176" s="16"/>
      <c r="R176" s="17"/>
      <c r="S176" s="137"/>
      <c r="T176" s="16"/>
      <c r="Y176" s="132">
        <f t="shared" si="6"/>
        <v>0</v>
      </c>
      <c r="Z176" s="132" t="str">
        <f t="shared" si="7"/>
        <v>0</v>
      </c>
      <c r="AA176" s="372" t="str">
        <f t="shared" si="8"/>
        <v>0</v>
      </c>
      <c r="AC176" s="20"/>
    </row>
    <row r="177" spans="1:32" s="558" customFormat="1" ht="12" customHeight="1" x14ac:dyDescent="0.2">
      <c r="A177" s="484"/>
      <c r="B177" s="561"/>
      <c r="C177" s="562"/>
      <c r="D177" s="563"/>
      <c r="E177" s="564"/>
      <c r="F177" s="565"/>
      <c r="G177" s="476"/>
      <c r="H177" s="565"/>
      <c r="I177" s="476"/>
      <c r="K177" s="475"/>
      <c r="L177" s="254" t="s">
        <v>1616</v>
      </c>
      <c r="O177" s="473"/>
      <c r="Q177" s="562"/>
      <c r="R177" s="566"/>
      <c r="S177" s="479"/>
      <c r="T177" s="562"/>
      <c r="U177" s="558" t="s">
        <v>2049</v>
      </c>
      <c r="V177" s="558" t="s">
        <v>2049</v>
      </c>
      <c r="W177" s="565" t="s">
        <v>3979</v>
      </c>
      <c r="X177" s="565" t="s">
        <v>3978</v>
      </c>
      <c r="Y177" s="132">
        <f t="shared" si="6"/>
        <v>0</v>
      </c>
      <c r="Z177" s="132" t="str">
        <f t="shared" si="7"/>
        <v>0</v>
      </c>
      <c r="AA177" s="372">
        <f t="shared" si="8"/>
        <v>0</v>
      </c>
      <c r="AC177" s="567"/>
    </row>
    <row r="178" spans="1:32" s="558" customFormat="1" ht="12" customHeight="1" x14ac:dyDescent="0.2">
      <c r="A178" s="484"/>
      <c r="B178" s="561"/>
      <c r="C178" s="562"/>
      <c r="D178" s="563"/>
      <c r="E178" s="564"/>
      <c r="F178" s="565"/>
      <c r="G178" s="476"/>
      <c r="H178" s="565"/>
      <c r="I178" s="476"/>
      <c r="K178" s="475"/>
      <c r="L178" s="254" t="s">
        <v>1616</v>
      </c>
      <c r="O178" s="473"/>
      <c r="Q178" s="562"/>
      <c r="R178" s="566"/>
      <c r="S178" s="479"/>
      <c r="T178" s="562"/>
      <c r="U178" s="558" t="s">
        <v>2049</v>
      </c>
      <c r="V178" s="558" t="s">
        <v>2049</v>
      </c>
      <c r="W178" s="565" t="s">
        <v>3979</v>
      </c>
      <c r="X178" s="565" t="s">
        <v>3978</v>
      </c>
      <c r="Y178" s="132">
        <f t="shared" si="6"/>
        <v>0</v>
      </c>
      <c r="Z178" s="132" t="str">
        <f t="shared" si="7"/>
        <v>0</v>
      </c>
      <c r="AA178" s="372">
        <f t="shared" si="8"/>
        <v>0</v>
      </c>
      <c r="AC178" s="567"/>
    </row>
    <row r="179" spans="1:32" s="18" customFormat="1" ht="12" customHeight="1" x14ac:dyDescent="0.2">
      <c r="L179" s="254" t="s">
        <v>1616</v>
      </c>
      <c r="S179" s="57"/>
      <c r="Y179" s="132">
        <f t="shared" si="6"/>
        <v>0</v>
      </c>
      <c r="Z179" s="132" t="str">
        <f t="shared" si="7"/>
        <v>0</v>
      </c>
      <c r="AA179" s="372" t="str">
        <f t="shared" si="8"/>
        <v>0</v>
      </c>
      <c r="AC179" s="20"/>
    </row>
    <row r="180" spans="1:32" s="537" customFormat="1" ht="12" customHeight="1" thickBot="1" x14ac:dyDescent="0.25">
      <c r="G180" s="458">
        <f>SUM(G176:G179)</f>
        <v>0</v>
      </c>
      <c r="I180" s="458"/>
      <c r="J180" s="539"/>
      <c r="K180" s="458"/>
      <c r="L180" s="538"/>
      <c r="M180" s="537">
        <f>G180-P180</f>
        <v>0</v>
      </c>
      <c r="N180" s="539"/>
      <c r="O180" s="469"/>
      <c r="P180" s="537">
        <f>SUM(P176:P179)</f>
        <v>0</v>
      </c>
      <c r="S180" s="469"/>
      <c r="Y180" s="132">
        <f t="shared" si="6"/>
        <v>0</v>
      </c>
      <c r="Z180" s="132" t="str">
        <f t="shared" si="7"/>
        <v>0</v>
      </c>
      <c r="AA180" s="372" t="str">
        <f t="shared" si="8"/>
        <v>0</v>
      </c>
    </row>
    <row r="181" spans="1:32" s="247" customFormat="1" ht="12" customHeight="1" x14ac:dyDescent="0.2">
      <c r="C181" s="556" t="s">
        <v>2050</v>
      </c>
      <c r="G181" s="370"/>
      <c r="I181" s="560" t="s">
        <v>2048</v>
      </c>
      <c r="J181" s="276"/>
      <c r="K181" s="370"/>
      <c r="L181" s="276"/>
      <c r="N181" s="276"/>
      <c r="O181" s="517"/>
      <c r="S181" s="180"/>
      <c r="Y181" s="132">
        <f t="shared" si="6"/>
        <v>0</v>
      </c>
      <c r="Z181" s="132" t="str">
        <f t="shared" si="7"/>
        <v>0</v>
      </c>
      <c r="AA181" s="372" t="str">
        <f t="shared" si="8"/>
        <v>0</v>
      </c>
    </row>
    <row r="182" spans="1:32" s="558" customFormat="1" ht="12" customHeight="1" x14ac:dyDescent="0.2">
      <c r="A182" s="484"/>
      <c r="B182" s="561"/>
      <c r="C182" s="562"/>
      <c r="D182" s="563"/>
      <c r="E182" s="564"/>
      <c r="F182" s="565"/>
      <c r="G182" s="476"/>
      <c r="I182" s="476"/>
      <c r="K182" s="475"/>
      <c r="L182" s="254" t="s">
        <v>1616</v>
      </c>
      <c r="O182" s="473"/>
      <c r="Q182" s="562"/>
      <c r="R182" s="566"/>
      <c r="S182" s="479"/>
      <c r="T182" s="562"/>
      <c r="U182" s="558" t="s">
        <v>2049</v>
      </c>
      <c r="V182" s="558" t="s">
        <v>2049</v>
      </c>
      <c r="W182" s="565" t="s">
        <v>3979</v>
      </c>
      <c r="X182" s="565" t="s">
        <v>3978</v>
      </c>
      <c r="Y182" s="132">
        <f t="shared" si="6"/>
        <v>0</v>
      </c>
      <c r="Z182" s="132" t="str">
        <f t="shared" si="7"/>
        <v>0</v>
      </c>
      <c r="AA182" s="372">
        <f t="shared" si="8"/>
        <v>0</v>
      </c>
      <c r="AB182" s="484"/>
      <c r="AC182" s="567"/>
    </row>
    <row r="183" spans="1:32" s="558" customFormat="1" ht="12" customHeight="1" x14ac:dyDescent="0.2">
      <c r="A183" s="484"/>
      <c r="B183" s="561"/>
      <c r="C183" s="562"/>
      <c r="D183" s="563"/>
      <c r="E183" s="564"/>
      <c r="F183" s="565"/>
      <c r="G183" s="476"/>
      <c r="I183" s="476"/>
      <c r="K183" s="475"/>
      <c r="L183" s="254" t="s">
        <v>1616</v>
      </c>
      <c r="O183" s="473"/>
      <c r="Q183" s="562"/>
      <c r="R183" s="566"/>
      <c r="S183" s="479"/>
      <c r="T183" s="562"/>
      <c r="U183" s="558" t="s">
        <v>2049</v>
      </c>
      <c r="V183" s="558" t="s">
        <v>2049</v>
      </c>
      <c r="W183" s="565" t="s">
        <v>3979</v>
      </c>
      <c r="X183" s="565" t="s">
        <v>3978</v>
      </c>
      <c r="Y183" s="132">
        <f t="shared" si="6"/>
        <v>0</v>
      </c>
      <c r="Z183" s="132" t="str">
        <f t="shared" si="7"/>
        <v>0</v>
      </c>
      <c r="AA183" s="372">
        <f t="shared" si="8"/>
        <v>0</v>
      </c>
      <c r="AB183" s="484"/>
      <c r="AC183" s="567"/>
    </row>
    <row r="184" spans="1:32" s="247" customFormat="1" ht="12" customHeight="1" x14ac:dyDescent="0.2">
      <c r="A184" s="16"/>
      <c r="B184" s="17"/>
      <c r="C184" s="267"/>
      <c r="D184" s="16"/>
      <c r="E184" s="18"/>
      <c r="F184" s="18"/>
      <c r="G184" s="18"/>
      <c r="H184" s="18"/>
      <c r="I184" s="51"/>
      <c r="J184" s="18"/>
      <c r="K184" s="51"/>
      <c r="L184" s="254" t="s">
        <v>1616</v>
      </c>
      <c r="O184" s="116"/>
      <c r="Q184" s="274"/>
      <c r="R184" s="114"/>
      <c r="S184" s="334"/>
      <c r="T184" s="274"/>
      <c r="Y184" s="132">
        <f t="shared" si="6"/>
        <v>0</v>
      </c>
      <c r="Z184" s="132" t="str">
        <f t="shared" si="7"/>
        <v>0</v>
      </c>
      <c r="AA184" s="372" t="str">
        <f t="shared" si="8"/>
        <v>0</v>
      </c>
      <c r="AC184" s="277"/>
    </row>
    <row r="185" spans="1:32" s="537" customFormat="1" ht="12" customHeight="1" thickBot="1" x14ac:dyDescent="0.25">
      <c r="G185" s="458">
        <f>SUM(G181:G184)</f>
        <v>0</v>
      </c>
      <c r="I185" s="458"/>
      <c r="J185" s="539"/>
      <c r="K185" s="458"/>
      <c r="L185" s="538"/>
      <c r="M185" s="537">
        <f>G185-P185</f>
        <v>0</v>
      </c>
      <c r="N185" s="539"/>
      <c r="O185" s="469"/>
      <c r="P185" s="537">
        <f>SUM(P181:P184)</f>
        <v>0</v>
      </c>
      <c r="S185" s="469"/>
      <c r="Y185" s="132">
        <f t="shared" si="6"/>
        <v>0</v>
      </c>
      <c r="Z185" s="132" t="str">
        <f t="shared" si="7"/>
        <v>0</v>
      </c>
      <c r="AA185" s="372" t="str">
        <f t="shared" si="8"/>
        <v>0</v>
      </c>
    </row>
    <row r="186" spans="1:32" s="18" customFormat="1" ht="12" customHeight="1" x14ac:dyDescent="0.2">
      <c r="A186" s="16"/>
      <c r="B186" s="17"/>
      <c r="C186" s="220" t="s">
        <v>2051</v>
      </c>
      <c r="D186" s="16"/>
      <c r="G186" s="19"/>
      <c r="I186" s="560" t="s">
        <v>2048</v>
      </c>
      <c r="K186" s="19"/>
      <c r="L186" s="254"/>
      <c r="O186" s="122"/>
      <c r="Q186" s="16"/>
      <c r="R186" s="17"/>
      <c r="S186" s="137"/>
      <c r="T186" s="16"/>
      <c r="Y186" s="132">
        <f t="shared" si="6"/>
        <v>0</v>
      </c>
      <c r="Z186" s="132" t="str">
        <f t="shared" si="7"/>
        <v>0</v>
      </c>
      <c r="AA186" s="372" t="str">
        <f t="shared" si="8"/>
        <v>0</v>
      </c>
      <c r="AC186" s="20"/>
    </row>
    <row r="187" spans="1:32" s="120" customFormat="1" ht="12" customHeight="1" x14ac:dyDescent="0.2">
      <c r="A187" s="16" t="s">
        <v>4444</v>
      </c>
      <c r="B187" s="17">
        <v>1</v>
      </c>
      <c r="C187" s="16" t="s">
        <v>4038</v>
      </c>
      <c r="D187" s="16" t="s">
        <v>5515</v>
      </c>
      <c r="E187" s="18" t="s">
        <v>5516</v>
      </c>
      <c r="F187" s="18">
        <v>16</v>
      </c>
      <c r="G187" s="18">
        <v>50</v>
      </c>
      <c r="H187" s="18">
        <v>768255</v>
      </c>
      <c r="I187" s="96" t="s">
        <v>2175</v>
      </c>
      <c r="J187" s="18" t="s">
        <v>2176</v>
      </c>
      <c r="K187" s="19" t="s">
        <v>4069</v>
      </c>
      <c r="L187" s="254" t="s">
        <v>1616</v>
      </c>
      <c r="M187" s="18" t="s">
        <v>2053</v>
      </c>
      <c r="N187" s="18" t="s">
        <v>3005</v>
      </c>
      <c r="O187" s="18" t="s">
        <v>2177</v>
      </c>
      <c r="P187" s="18">
        <v>50</v>
      </c>
      <c r="Q187" s="16" t="s">
        <v>5523</v>
      </c>
      <c r="R187" s="17">
        <v>214</v>
      </c>
      <c r="S187" s="367" t="s">
        <v>2178</v>
      </c>
      <c r="T187" s="16" t="s">
        <v>2055</v>
      </c>
      <c r="U187" s="18" t="s">
        <v>2056</v>
      </c>
      <c r="V187" s="18" t="s">
        <v>2056</v>
      </c>
      <c r="W187" s="18" t="s">
        <v>3979</v>
      </c>
      <c r="X187" s="18" t="s">
        <v>3978</v>
      </c>
      <c r="Y187" s="132">
        <f t="shared" si="6"/>
        <v>1600</v>
      </c>
      <c r="Z187" s="132" t="str">
        <f t="shared" si="7"/>
        <v>0</v>
      </c>
      <c r="AA187" s="372">
        <f t="shared" si="8"/>
        <v>1600</v>
      </c>
      <c r="AB187" s="18"/>
      <c r="AC187" s="20"/>
      <c r="AD187" s="18"/>
      <c r="AE187" s="18"/>
      <c r="AF187" s="18"/>
    </row>
    <row r="188" spans="1:32" s="558" customFormat="1" ht="12" customHeight="1" x14ac:dyDescent="0.2">
      <c r="A188" s="1"/>
      <c r="B188" s="2"/>
      <c r="C188" s="1"/>
      <c r="D188" s="1"/>
      <c r="E188" s="3"/>
      <c r="F188" s="3"/>
      <c r="G188" s="3"/>
      <c r="H188" s="3"/>
      <c r="I188" s="129"/>
      <c r="J188" s="128"/>
      <c r="K188" s="4"/>
      <c r="L188" s="254" t="s">
        <v>1616</v>
      </c>
      <c r="O188" s="473"/>
      <c r="Q188" s="562"/>
      <c r="R188" s="566"/>
      <c r="S188" s="110">
        <v>23874</v>
      </c>
      <c r="T188" s="562"/>
      <c r="W188" s="565"/>
      <c r="X188" s="565"/>
      <c r="Y188" s="132">
        <f t="shared" si="6"/>
        <v>0</v>
      </c>
      <c r="Z188" s="132" t="str">
        <f t="shared" si="7"/>
        <v>0</v>
      </c>
      <c r="AA188" s="372" t="str">
        <f t="shared" si="8"/>
        <v>0</v>
      </c>
      <c r="AC188" s="567"/>
    </row>
    <row r="189" spans="1:32" s="18" customFormat="1" ht="12" customHeight="1" x14ac:dyDescent="0.2">
      <c r="L189" s="254" t="s">
        <v>1616</v>
      </c>
      <c r="S189" s="59"/>
      <c r="Y189" s="132">
        <f t="shared" si="6"/>
        <v>0</v>
      </c>
      <c r="Z189" s="132" t="str">
        <f t="shared" si="7"/>
        <v>0</v>
      </c>
      <c r="AA189" s="372" t="str">
        <f t="shared" si="8"/>
        <v>0</v>
      </c>
      <c r="AC189" s="20"/>
    </row>
    <row r="190" spans="1:32" s="537" customFormat="1" ht="12" customHeight="1" thickBot="1" x14ac:dyDescent="0.25">
      <c r="G190" s="458">
        <f>SUM(G186:G189)</f>
        <v>50</v>
      </c>
      <c r="I190" s="458"/>
      <c r="J190" s="539"/>
      <c r="K190" s="458"/>
      <c r="L190" s="538"/>
      <c r="M190" s="537">
        <f>G190-P190</f>
        <v>0</v>
      </c>
      <c r="N190" s="539"/>
      <c r="O190" s="469"/>
      <c r="P190" s="537">
        <f>SUM(P186:P189)</f>
        <v>50</v>
      </c>
      <c r="S190" s="469"/>
      <c r="Y190" s="132">
        <f t="shared" si="6"/>
        <v>0</v>
      </c>
      <c r="Z190" s="132" t="str">
        <f t="shared" si="7"/>
        <v>0</v>
      </c>
      <c r="AA190" s="372" t="str">
        <f t="shared" si="8"/>
        <v>0</v>
      </c>
    </row>
    <row r="191" spans="1:32" s="247" customFormat="1" ht="12" customHeight="1" x14ac:dyDescent="0.2">
      <c r="C191" s="220" t="s">
        <v>2057</v>
      </c>
      <c r="G191" s="370"/>
      <c r="I191" s="560" t="s">
        <v>2048</v>
      </c>
      <c r="J191" s="276"/>
      <c r="K191" s="370"/>
      <c r="L191" s="276"/>
      <c r="N191" s="276"/>
      <c r="O191" s="517"/>
      <c r="S191" s="180"/>
      <c r="Y191" s="132">
        <f t="shared" si="6"/>
        <v>0</v>
      </c>
      <c r="Z191" s="132" t="str">
        <f t="shared" si="7"/>
        <v>0</v>
      </c>
      <c r="AA191" s="372" t="str">
        <f t="shared" si="8"/>
        <v>0</v>
      </c>
    </row>
    <row r="192" spans="1:32" s="558" customFormat="1" ht="12" customHeight="1" x14ac:dyDescent="0.2">
      <c r="B192" s="561"/>
      <c r="C192" s="562"/>
      <c r="D192" s="563"/>
      <c r="E192" s="564"/>
      <c r="F192" s="565"/>
      <c r="G192" s="476"/>
      <c r="H192" s="565"/>
      <c r="I192" s="476"/>
      <c r="K192" s="475"/>
      <c r="L192" s="254" t="s">
        <v>1616</v>
      </c>
      <c r="O192" s="473"/>
      <c r="Q192" s="562"/>
      <c r="R192" s="566"/>
      <c r="S192" s="479"/>
      <c r="T192" s="562"/>
      <c r="W192" s="565"/>
      <c r="X192" s="565"/>
      <c r="Y192" s="132">
        <f t="shared" si="6"/>
        <v>0</v>
      </c>
      <c r="Z192" s="132" t="str">
        <f t="shared" si="7"/>
        <v>0</v>
      </c>
      <c r="AA192" s="372" t="str">
        <f t="shared" si="8"/>
        <v>0</v>
      </c>
      <c r="AB192" s="484"/>
      <c r="AC192" s="567"/>
    </row>
    <row r="193" spans="1:34" s="247" customFormat="1" ht="12" customHeight="1" x14ac:dyDescent="0.2">
      <c r="A193" s="16"/>
      <c r="B193" s="17"/>
      <c r="C193" s="267"/>
      <c r="D193" s="16"/>
      <c r="E193" s="18"/>
      <c r="F193" s="18"/>
      <c r="G193" s="18"/>
      <c r="H193" s="18"/>
      <c r="I193" s="51"/>
      <c r="J193" s="18"/>
      <c r="K193" s="51"/>
      <c r="L193" s="254" t="s">
        <v>1616</v>
      </c>
      <c r="O193" s="116"/>
      <c r="Q193" s="274"/>
      <c r="R193" s="114"/>
      <c r="S193" s="334"/>
      <c r="T193" s="274"/>
      <c r="Y193" s="132">
        <f t="shared" si="6"/>
        <v>0</v>
      </c>
      <c r="Z193" s="132" t="str">
        <f t="shared" si="7"/>
        <v>0</v>
      </c>
      <c r="AA193" s="372" t="str">
        <f t="shared" si="8"/>
        <v>0</v>
      </c>
      <c r="AC193" s="277"/>
    </row>
    <row r="194" spans="1:34" s="537" customFormat="1" ht="12" customHeight="1" thickBot="1" x14ac:dyDescent="0.25">
      <c r="G194" s="458">
        <f>SUM(G191:G193)</f>
        <v>0</v>
      </c>
      <c r="I194" s="458"/>
      <c r="J194" s="539"/>
      <c r="K194" s="458"/>
      <c r="L194" s="538"/>
      <c r="M194" s="537">
        <f>G194-P194</f>
        <v>0</v>
      </c>
      <c r="N194" s="539"/>
      <c r="O194" s="469"/>
      <c r="P194" s="537">
        <f>SUM(P191:P193)</f>
        <v>0</v>
      </c>
      <c r="S194" s="469"/>
      <c r="Y194" s="132">
        <f t="shared" si="6"/>
        <v>0</v>
      </c>
      <c r="Z194" s="132" t="str">
        <f t="shared" si="7"/>
        <v>0</v>
      </c>
      <c r="AA194" s="372" t="str">
        <f t="shared" si="8"/>
        <v>0</v>
      </c>
    </row>
    <row r="195" spans="1:34" s="3" customFormat="1" ht="12" customHeight="1" x14ac:dyDescent="0.2">
      <c r="C195" s="21" t="s">
        <v>2058</v>
      </c>
      <c r="G195" s="4"/>
      <c r="I195" s="4"/>
      <c r="J195" s="53"/>
      <c r="L195" s="133"/>
      <c r="N195" s="53"/>
      <c r="O195" s="113"/>
      <c r="S195" s="113"/>
      <c r="Y195" s="132">
        <f t="shared" si="6"/>
        <v>0</v>
      </c>
      <c r="Z195" s="132" t="str">
        <f t="shared" si="7"/>
        <v>0</v>
      </c>
      <c r="AA195" s="372" t="str">
        <f t="shared" si="8"/>
        <v>0</v>
      </c>
    </row>
    <row r="196" spans="1:34" s="18" customFormat="1" ht="12" customHeight="1" x14ac:dyDescent="0.2">
      <c r="A196" s="1"/>
      <c r="B196" s="2"/>
      <c r="C196" s="1"/>
      <c r="D196" s="1"/>
      <c r="E196" s="3"/>
      <c r="F196" s="3"/>
      <c r="G196" s="3"/>
      <c r="H196" s="3"/>
      <c r="I196" s="3"/>
      <c r="J196" s="21"/>
      <c r="K196" s="4"/>
      <c r="L196" s="450" t="s">
        <v>1616</v>
      </c>
      <c r="M196" s="3"/>
      <c r="N196" s="57"/>
      <c r="O196" s="3"/>
      <c r="P196" s="3"/>
      <c r="Q196" s="1"/>
      <c r="R196" s="2"/>
      <c r="S196" s="244"/>
      <c r="T196" s="1"/>
      <c r="U196" s="3"/>
      <c r="V196" s="3"/>
      <c r="Y196" s="132">
        <f t="shared" si="6"/>
        <v>0</v>
      </c>
      <c r="Z196" s="132" t="str">
        <f t="shared" si="7"/>
        <v>0</v>
      </c>
      <c r="AA196" s="372" t="str">
        <f t="shared" si="8"/>
        <v>0</v>
      </c>
    </row>
    <row r="197" spans="1:34" s="18" customFormat="1" ht="12" customHeight="1" x14ac:dyDescent="0.2">
      <c r="A197" s="1"/>
      <c r="B197" s="2"/>
      <c r="C197" s="1"/>
      <c r="D197" s="1"/>
      <c r="E197" s="3"/>
      <c r="F197" s="3"/>
      <c r="G197" s="3"/>
      <c r="H197" s="3"/>
      <c r="I197" s="21"/>
      <c r="J197" s="21"/>
      <c r="K197" s="4"/>
      <c r="L197" s="450" t="s">
        <v>1616</v>
      </c>
      <c r="M197" s="3"/>
      <c r="N197" s="21"/>
      <c r="O197" s="21"/>
      <c r="P197" s="3"/>
      <c r="Q197" s="1"/>
      <c r="R197" s="2"/>
      <c r="S197" s="244"/>
      <c r="T197" s="1"/>
      <c r="U197" s="3"/>
      <c r="V197" s="3"/>
      <c r="Y197" s="132">
        <f t="shared" si="6"/>
        <v>0</v>
      </c>
      <c r="Z197" s="132" t="str">
        <f t="shared" si="7"/>
        <v>0</v>
      </c>
      <c r="AA197" s="372" t="str">
        <f t="shared" si="8"/>
        <v>0</v>
      </c>
      <c r="AC197" s="20"/>
    </row>
    <row r="198" spans="1:34" s="3" customFormat="1" ht="12" customHeight="1" x14ac:dyDescent="0.2">
      <c r="A198" s="1"/>
      <c r="B198" s="2"/>
      <c r="C198" s="1"/>
      <c r="D198" s="1"/>
      <c r="G198" s="4"/>
      <c r="I198" s="4"/>
      <c r="J198" s="57"/>
      <c r="K198" s="19"/>
      <c r="L198" s="450" t="s">
        <v>1616</v>
      </c>
      <c r="M198" s="18"/>
      <c r="N198" s="21"/>
      <c r="O198" s="115"/>
      <c r="Q198" s="1"/>
      <c r="R198" s="2"/>
      <c r="S198" s="569"/>
      <c r="T198" s="1"/>
      <c r="Y198" s="132">
        <f t="shared" si="6"/>
        <v>0</v>
      </c>
      <c r="Z198" s="132" t="str">
        <f t="shared" si="7"/>
        <v>0</v>
      </c>
      <c r="AA198" s="372" t="str">
        <f t="shared" si="8"/>
        <v>0</v>
      </c>
      <c r="AC198" s="5"/>
    </row>
    <row r="199" spans="1:34" s="36" customFormat="1" ht="12" customHeight="1" thickBot="1" x14ac:dyDescent="0.25">
      <c r="G199" s="570">
        <f>SUM(G195:G198)</f>
        <v>0</v>
      </c>
      <c r="I199" s="38"/>
      <c r="J199" s="571"/>
      <c r="K199" s="264"/>
      <c r="L199" s="276"/>
      <c r="M199" s="537">
        <f>G199-P199</f>
        <v>0</v>
      </c>
      <c r="N199" s="571"/>
      <c r="O199" s="572"/>
      <c r="P199" s="573">
        <f>SUM(P195:P198)</f>
        <v>0</v>
      </c>
      <c r="S199" s="572"/>
      <c r="Y199" s="132">
        <f t="shared" ref="Y199:Y262" si="9">F199*G199*2</f>
        <v>0</v>
      </c>
      <c r="Z199" s="132" t="str">
        <f t="shared" ref="Z199:Z262" si="10">IF(X199="N",Y199,"0")</f>
        <v>0</v>
      </c>
      <c r="AA199" s="372" t="str">
        <f t="shared" ref="AA199:AA262" si="11">IF(X199="P",Y199,"0")</f>
        <v>0</v>
      </c>
    </row>
    <row r="200" spans="1:34" s="87" customFormat="1" ht="12" customHeight="1" x14ac:dyDescent="0.2">
      <c r="A200" s="24"/>
      <c r="B200" s="25"/>
      <c r="C200" s="26" t="s">
        <v>3027</v>
      </c>
      <c r="D200" s="27"/>
      <c r="E200" s="28"/>
      <c r="F200" s="29"/>
      <c r="G200" s="30"/>
      <c r="H200" s="31"/>
      <c r="I200" s="24"/>
      <c r="J200" s="24"/>
      <c r="K200" s="24"/>
      <c r="L200" s="28"/>
      <c r="M200" s="24"/>
      <c r="N200" s="24"/>
      <c r="O200" s="32"/>
      <c r="P200" s="30"/>
      <c r="Q200" s="28"/>
      <c r="R200" s="25"/>
      <c r="S200" s="33"/>
      <c r="T200" s="24"/>
      <c r="U200" s="24"/>
      <c r="V200" s="24"/>
      <c r="W200" s="28"/>
      <c r="X200" s="24"/>
      <c r="Y200" s="132">
        <f t="shared" si="9"/>
        <v>0</v>
      </c>
      <c r="Z200" s="132" t="str">
        <f t="shared" si="10"/>
        <v>0</v>
      </c>
      <c r="AA200" s="372" t="str">
        <f t="shared" si="11"/>
        <v>0</v>
      </c>
      <c r="AB200" s="24"/>
      <c r="AC200" s="24"/>
      <c r="AD200" s="28"/>
      <c r="AE200" s="28"/>
      <c r="AF200" s="28"/>
      <c r="AG200" s="28"/>
      <c r="AH200" s="28"/>
    </row>
    <row r="201" spans="1:34" s="3" customFormat="1" ht="11.85" customHeight="1" x14ac:dyDescent="0.2">
      <c r="A201" s="16" t="s">
        <v>4089</v>
      </c>
      <c r="B201" s="17">
        <v>300</v>
      </c>
      <c r="C201" s="16" t="s">
        <v>5514</v>
      </c>
      <c r="D201" s="16" t="s">
        <v>5515</v>
      </c>
      <c r="E201" s="18" t="s">
        <v>5516</v>
      </c>
      <c r="F201" s="18">
        <v>16</v>
      </c>
      <c r="G201" s="59">
        <v>5</v>
      </c>
      <c r="H201" s="18" t="s">
        <v>1561</v>
      </c>
      <c r="I201" s="19" t="s">
        <v>2366</v>
      </c>
      <c r="J201" s="18" t="s">
        <v>3005</v>
      </c>
      <c r="K201" s="19" t="s">
        <v>4069</v>
      </c>
      <c r="L201" s="16" t="s">
        <v>1616</v>
      </c>
      <c r="M201" s="140" t="s">
        <v>4291</v>
      </c>
      <c r="N201" s="58" t="s">
        <v>3005</v>
      </c>
      <c r="O201" s="140"/>
      <c r="P201" s="59">
        <v>5</v>
      </c>
      <c r="Q201" s="1" t="s">
        <v>3430</v>
      </c>
      <c r="R201" s="2">
        <v>135</v>
      </c>
      <c r="S201" s="162">
        <v>23809</v>
      </c>
      <c r="T201" s="1" t="s">
        <v>3609</v>
      </c>
      <c r="U201" s="3" t="s">
        <v>5519</v>
      </c>
      <c r="V201" s="3" t="s">
        <v>5519</v>
      </c>
      <c r="W201" s="3" t="s">
        <v>3979</v>
      </c>
      <c r="X201" s="3" t="s">
        <v>3978</v>
      </c>
      <c r="Y201" s="132">
        <f t="shared" si="9"/>
        <v>160</v>
      </c>
      <c r="Z201" s="132" t="str">
        <f t="shared" si="10"/>
        <v>0</v>
      </c>
      <c r="AA201" s="372">
        <f t="shared" si="11"/>
        <v>160</v>
      </c>
    </row>
    <row r="202" spans="1:34" s="3" customFormat="1" ht="11.85" customHeight="1" x14ac:dyDescent="0.2">
      <c r="A202" s="1" t="s">
        <v>4446</v>
      </c>
      <c r="B202" s="2">
        <v>216</v>
      </c>
      <c r="C202" s="1" t="s">
        <v>4447</v>
      </c>
      <c r="D202" s="1" t="s">
        <v>5515</v>
      </c>
      <c r="E202" s="3" t="s">
        <v>5516</v>
      </c>
      <c r="F202" s="3">
        <v>16</v>
      </c>
      <c r="G202" s="59">
        <v>16</v>
      </c>
      <c r="H202" s="18" t="s">
        <v>1561</v>
      </c>
      <c r="I202" s="127" t="s">
        <v>3660</v>
      </c>
      <c r="J202" s="18" t="s">
        <v>3005</v>
      </c>
      <c r="K202" s="19" t="s">
        <v>4069</v>
      </c>
      <c r="L202" s="16" t="s">
        <v>1616</v>
      </c>
      <c r="M202" s="140" t="s">
        <v>4291</v>
      </c>
      <c r="N202" s="58" t="s">
        <v>3005</v>
      </c>
      <c r="O202" s="140"/>
      <c r="P202" s="59">
        <v>16</v>
      </c>
      <c r="Q202" s="1" t="s">
        <v>3430</v>
      </c>
      <c r="R202" s="2">
        <v>135</v>
      </c>
      <c r="S202" s="162">
        <v>23809</v>
      </c>
      <c r="T202" s="1" t="s">
        <v>3609</v>
      </c>
      <c r="U202" s="3" t="s">
        <v>5519</v>
      </c>
      <c r="V202" s="3" t="s">
        <v>5519</v>
      </c>
      <c r="W202" s="3" t="s">
        <v>3979</v>
      </c>
      <c r="X202" s="3" t="s">
        <v>3978</v>
      </c>
      <c r="Y202" s="132">
        <f t="shared" si="9"/>
        <v>512</v>
      </c>
      <c r="Z202" s="132" t="str">
        <f t="shared" si="10"/>
        <v>0</v>
      </c>
      <c r="AA202" s="372">
        <f t="shared" si="11"/>
        <v>512</v>
      </c>
    </row>
    <row r="203" spans="1:34" s="3" customFormat="1" ht="11.85" customHeight="1" x14ac:dyDescent="0.2">
      <c r="A203" s="1" t="s">
        <v>4446</v>
      </c>
      <c r="B203" s="2">
        <v>216</v>
      </c>
      <c r="C203" s="1" t="s">
        <v>4447</v>
      </c>
      <c r="D203" s="1" t="s">
        <v>5515</v>
      </c>
      <c r="E203" s="3" t="s">
        <v>5516</v>
      </c>
      <c r="F203" s="3">
        <v>16</v>
      </c>
      <c r="G203" s="59">
        <v>2</v>
      </c>
      <c r="H203" s="18" t="s">
        <v>1561</v>
      </c>
      <c r="I203" s="126" t="s">
        <v>2367</v>
      </c>
      <c r="J203" s="18" t="s">
        <v>3005</v>
      </c>
      <c r="K203" s="19" t="s">
        <v>4069</v>
      </c>
      <c r="L203" s="16" t="s">
        <v>1616</v>
      </c>
      <c r="M203" s="140" t="s">
        <v>4291</v>
      </c>
      <c r="N203" s="58" t="s">
        <v>3005</v>
      </c>
      <c r="O203" s="140"/>
      <c r="P203" s="59">
        <v>2</v>
      </c>
      <c r="Q203" s="1" t="s">
        <v>3430</v>
      </c>
      <c r="R203" s="2">
        <v>135</v>
      </c>
      <c r="S203" s="162">
        <v>23809</v>
      </c>
      <c r="T203" s="1" t="s">
        <v>3609</v>
      </c>
      <c r="U203" s="3" t="s">
        <v>5519</v>
      </c>
      <c r="V203" s="3" t="s">
        <v>5519</v>
      </c>
      <c r="W203" s="3" t="s">
        <v>3979</v>
      </c>
      <c r="X203" s="3" t="s">
        <v>3978</v>
      </c>
      <c r="Y203" s="132">
        <f t="shared" si="9"/>
        <v>64</v>
      </c>
      <c r="Z203" s="132" t="str">
        <f t="shared" si="10"/>
        <v>0</v>
      </c>
      <c r="AA203" s="372">
        <f t="shared" si="11"/>
        <v>64</v>
      </c>
    </row>
    <row r="204" spans="1:34" s="3" customFormat="1" ht="10.5" customHeight="1" x14ac:dyDescent="0.2">
      <c r="A204" s="1" t="s">
        <v>1139</v>
      </c>
      <c r="B204" s="2">
        <v>0</v>
      </c>
      <c r="C204" s="1" t="s">
        <v>5523</v>
      </c>
      <c r="D204" s="1" t="s">
        <v>5515</v>
      </c>
      <c r="E204" s="3" t="s">
        <v>5516</v>
      </c>
      <c r="F204" s="3">
        <v>16</v>
      </c>
      <c r="G204" s="59">
        <v>2</v>
      </c>
      <c r="H204" s="18" t="s">
        <v>1561</v>
      </c>
      <c r="I204" s="159" t="s">
        <v>3980</v>
      </c>
      <c r="J204" s="18" t="s">
        <v>3005</v>
      </c>
      <c r="K204" s="159" t="s">
        <v>4379</v>
      </c>
      <c r="L204" s="16" t="s">
        <v>1616</v>
      </c>
      <c r="M204" s="140" t="s">
        <v>4291</v>
      </c>
      <c r="N204" s="58" t="s">
        <v>3005</v>
      </c>
      <c r="O204" s="140"/>
      <c r="P204" s="59">
        <v>2</v>
      </c>
      <c r="Q204" s="1" t="s">
        <v>3430</v>
      </c>
      <c r="R204" s="2">
        <v>135</v>
      </c>
      <c r="S204" s="162">
        <v>23810</v>
      </c>
      <c r="T204" s="1" t="s">
        <v>3609</v>
      </c>
      <c r="U204" s="3" t="s">
        <v>5519</v>
      </c>
      <c r="V204" s="3" t="s">
        <v>5519</v>
      </c>
      <c r="W204" s="3" t="s">
        <v>3979</v>
      </c>
      <c r="X204" s="3" t="s">
        <v>3978</v>
      </c>
      <c r="Y204" s="132">
        <f t="shared" si="9"/>
        <v>64</v>
      </c>
      <c r="Z204" s="132" t="str">
        <f t="shared" si="10"/>
        <v>0</v>
      </c>
      <c r="AA204" s="372">
        <f t="shared" si="11"/>
        <v>64</v>
      </c>
    </row>
    <row r="205" spans="1:34" s="3" customFormat="1" ht="11.85" customHeight="1" x14ac:dyDescent="0.2">
      <c r="A205" s="1" t="s">
        <v>4446</v>
      </c>
      <c r="B205" s="2">
        <v>216</v>
      </c>
      <c r="C205" s="1" t="s">
        <v>4447</v>
      </c>
      <c r="D205" s="1" t="s">
        <v>5515</v>
      </c>
      <c r="E205" s="3" t="s">
        <v>5516</v>
      </c>
      <c r="F205" s="3">
        <v>16</v>
      </c>
      <c r="G205" s="18">
        <v>25</v>
      </c>
      <c r="H205" s="18" t="s">
        <v>1561</v>
      </c>
      <c r="I205" s="127" t="s">
        <v>1639</v>
      </c>
      <c r="J205" s="18" t="s">
        <v>3005</v>
      </c>
      <c r="K205" s="19" t="s">
        <v>4069</v>
      </c>
      <c r="L205" s="16" t="s">
        <v>1616</v>
      </c>
      <c r="M205" s="18" t="s">
        <v>1614</v>
      </c>
      <c r="N205" s="58" t="s">
        <v>3005</v>
      </c>
      <c r="O205" s="18"/>
      <c r="P205" s="18">
        <v>25</v>
      </c>
      <c r="Q205" s="1" t="s">
        <v>5514</v>
      </c>
      <c r="R205" s="2">
        <v>53</v>
      </c>
      <c r="S205" s="162">
        <v>23811</v>
      </c>
      <c r="T205" s="1" t="s">
        <v>4281</v>
      </c>
      <c r="U205" s="3" t="s">
        <v>5519</v>
      </c>
      <c r="V205" s="3" t="s">
        <v>5519</v>
      </c>
      <c r="W205" s="3" t="s">
        <v>3979</v>
      </c>
      <c r="X205" s="3" t="s">
        <v>3978</v>
      </c>
      <c r="Y205" s="132">
        <f t="shared" si="9"/>
        <v>800</v>
      </c>
      <c r="Z205" s="132" t="str">
        <f t="shared" si="10"/>
        <v>0</v>
      </c>
      <c r="AA205" s="372">
        <f t="shared" si="11"/>
        <v>800</v>
      </c>
    </row>
    <row r="206" spans="1:34" s="3" customFormat="1" ht="11.85" customHeight="1" x14ac:dyDescent="0.2">
      <c r="A206" s="1" t="s">
        <v>3431</v>
      </c>
      <c r="B206" s="2">
        <v>208</v>
      </c>
      <c r="C206" s="1" t="s">
        <v>3432</v>
      </c>
      <c r="D206" s="1" t="s">
        <v>5515</v>
      </c>
      <c r="E206" s="3" t="s">
        <v>5516</v>
      </c>
      <c r="F206" s="3">
        <v>16</v>
      </c>
      <c r="G206" s="18">
        <v>25</v>
      </c>
      <c r="H206" s="18" t="s">
        <v>1561</v>
      </c>
      <c r="I206" s="51" t="s">
        <v>1411</v>
      </c>
      <c r="J206" s="18" t="s">
        <v>3005</v>
      </c>
      <c r="K206" s="19" t="s">
        <v>1611</v>
      </c>
      <c r="L206" s="16" t="s">
        <v>1616</v>
      </c>
      <c r="M206" s="140" t="s">
        <v>4291</v>
      </c>
      <c r="N206" s="58" t="s">
        <v>3005</v>
      </c>
      <c r="O206" s="18"/>
      <c r="P206" s="18">
        <v>25</v>
      </c>
      <c r="Q206" s="1" t="s">
        <v>3430</v>
      </c>
      <c r="R206" s="2">
        <v>140</v>
      </c>
      <c r="S206" s="162">
        <v>23813</v>
      </c>
      <c r="T206" s="1" t="s">
        <v>3608</v>
      </c>
      <c r="U206" s="3" t="s">
        <v>5519</v>
      </c>
      <c r="V206" s="3" t="s">
        <v>5519</v>
      </c>
      <c r="W206" s="3" t="s">
        <v>3979</v>
      </c>
      <c r="X206" s="3" t="s">
        <v>3978</v>
      </c>
      <c r="Y206" s="132">
        <f t="shared" si="9"/>
        <v>800</v>
      </c>
      <c r="Z206" s="132" t="str">
        <f t="shared" si="10"/>
        <v>0</v>
      </c>
      <c r="AA206" s="372">
        <f t="shared" si="11"/>
        <v>800</v>
      </c>
    </row>
    <row r="207" spans="1:34" s="3" customFormat="1" ht="11.85" customHeight="1" x14ac:dyDescent="0.2">
      <c r="A207" s="1" t="s">
        <v>3594</v>
      </c>
      <c r="B207" s="2">
        <v>150</v>
      </c>
      <c r="C207" s="1" t="s">
        <v>3430</v>
      </c>
      <c r="D207" s="1" t="s">
        <v>5515</v>
      </c>
      <c r="E207" s="3" t="s">
        <v>5516</v>
      </c>
      <c r="F207" s="3">
        <v>16</v>
      </c>
      <c r="G207" s="18">
        <v>25</v>
      </c>
      <c r="H207" s="18" t="s">
        <v>1561</v>
      </c>
      <c r="I207" s="126"/>
      <c r="J207" s="18" t="s">
        <v>3005</v>
      </c>
      <c r="K207" s="51" t="s">
        <v>4979</v>
      </c>
      <c r="L207" s="16" t="s">
        <v>1616</v>
      </c>
      <c r="M207" s="18" t="s">
        <v>4979</v>
      </c>
      <c r="N207" s="58" t="s">
        <v>3005</v>
      </c>
      <c r="O207" s="18"/>
      <c r="P207" s="18">
        <v>25</v>
      </c>
      <c r="Q207" s="1" t="s">
        <v>5528</v>
      </c>
      <c r="R207" s="17">
        <v>19.149999999999999</v>
      </c>
      <c r="S207" s="161" t="s">
        <v>5040</v>
      </c>
      <c r="T207" s="1" t="s">
        <v>4062</v>
      </c>
      <c r="U207" s="3" t="s">
        <v>5519</v>
      </c>
      <c r="V207" s="3" t="s">
        <v>5519</v>
      </c>
      <c r="W207" s="3" t="s">
        <v>3979</v>
      </c>
      <c r="X207" s="3" t="s">
        <v>5042</v>
      </c>
      <c r="Y207" s="132">
        <f t="shared" si="9"/>
        <v>800</v>
      </c>
      <c r="Z207" s="132">
        <f t="shared" si="10"/>
        <v>800</v>
      </c>
      <c r="AA207" s="372" t="str">
        <f t="shared" si="11"/>
        <v>0</v>
      </c>
    </row>
    <row r="208" spans="1:34" s="3" customFormat="1" ht="11.85" customHeight="1" x14ac:dyDescent="0.2">
      <c r="A208" s="1" t="s">
        <v>3618</v>
      </c>
      <c r="B208" s="2">
        <v>145</v>
      </c>
      <c r="C208" s="1" t="s">
        <v>3430</v>
      </c>
      <c r="D208" s="1" t="s">
        <v>5515</v>
      </c>
      <c r="E208" s="3" t="s">
        <v>5516</v>
      </c>
      <c r="F208" s="3">
        <v>16</v>
      </c>
      <c r="G208" s="18">
        <v>25</v>
      </c>
      <c r="H208" s="18" t="s">
        <v>1561</v>
      </c>
      <c r="I208" s="126"/>
      <c r="J208" s="18" t="s">
        <v>3005</v>
      </c>
      <c r="K208" s="51" t="s">
        <v>4434</v>
      </c>
      <c r="L208" s="16" t="s">
        <v>1616</v>
      </c>
      <c r="M208" s="18" t="s">
        <v>4979</v>
      </c>
      <c r="N208" s="58" t="s">
        <v>3005</v>
      </c>
      <c r="O208" s="18" t="s">
        <v>3439</v>
      </c>
      <c r="P208" s="18">
        <v>25</v>
      </c>
      <c r="Q208" s="1" t="s">
        <v>5528</v>
      </c>
      <c r="R208" s="17">
        <v>19.149999999999999</v>
      </c>
      <c r="S208" s="161" t="s">
        <v>5040</v>
      </c>
      <c r="T208" s="1" t="s">
        <v>4062</v>
      </c>
      <c r="U208" s="3" t="s">
        <v>5519</v>
      </c>
      <c r="V208" s="3" t="s">
        <v>5519</v>
      </c>
      <c r="W208" s="3" t="s">
        <v>3979</v>
      </c>
      <c r="X208" s="3" t="s">
        <v>5042</v>
      </c>
      <c r="Y208" s="132">
        <f t="shared" si="9"/>
        <v>800</v>
      </c>
      <c r="Z208" s="132">
        <f t="shared" si="10"/>
        <v>800</v>
      </c>
      <c r="AA208" s="372" t="str">
        <f t="shared" si="11"/>
        <v>0</v>
      </c>
    </row>
    <row r="209" spans="1:29" s="3" customFormat="1" ht="11.85" customHeight="1" x14ac:dyDescent="0.2">
      <c r="A209" s="1" t="s">
        <v>3616</v>
      </c>
      <c r="B209" s="2">
        <v>160</v>
      </c>
      <c r="C209" s="1" t="s">
        <v>3430</v>
      </c>
      <c r="D209" s="1" t="s">
        <v>5515</v>
      </c>
      <c r="E209" s="3" t="s">
        <v>5516</v>
      </c>
      <c r="F209" s="3">
        <v>16</v>
      </c>
      <c r="G209" s="18">
        <v>25</v>
      </c>
      <c r="H209" s="18" t="s">
        <v>1561</v>
      </c>
      <c r="I209" s="126"/>
      <c r="J209" s="18" t="s">
        <v>3005</v>
      </c>
      <c r="K209" s="51" t="s">
        <v>4365</v>
      </c>
      <c r="L209" s="16" t="s">
        <v>1616</v>
      </c>
      <c r="M209" s="18" t="s">
        <v>4365</v>
      </c>
      <c r="N209" s="58" t="s">
        <v>3005</v>
      </c>
      <c r="O209" s="116"/>
      <c r="P209" s="18">
        <v>25</v>
      </c>
      <c r="Q209" s="16" t="s">
        <v>5514</v>
      </c>
      <c r="R209" s="17">
        <v>40</v>
      </c>
      <c r="S209" s="161" t="s">
        <v>5040</v>
      </c>
      <c r="T209" s="16" t="s">
        <v>4366</v>
      </c>
      <c r="U209" s="3" t="s">
        <v>5519</v>
      </c>
      <c r="V209" s="3" t="s">
        <v>5519</v>
      </c>
      <c r="W209" s="3" t="s">
        <v>3979</v>
      </c>
      <c r="X209" s="3" t="s">
        <v>5042</v>
      </c>
      <c r="Y209" s="132">
        <f t="shared" si="9"/>
        <v>800</v>
      </c>
      <c r="Z209" s="132">
        <f t="shared" si="10"/>
        <v>800</v>
      </c>
      <c r="AA209" s="372" t="str">
        <f t="shared" si="11"/>
        <v>0</v>
      </c>
    </row>
    <row r="210" spans="1:29" s="3" customFormat="1" ht="11.85" customHeight="1" x14ac:dyDescent="0.2">
      <c r="A210" s="1" t="s">
        <v>3603</v>
      </c>
      <c r="B210" s="2">
        <v>155</v>
      </c>
      <c r="C210" s="1" t="s">
        <v>3430</v>
      </c>
      <c r="D210" s="1" t="s">
        <v>5515</v>
      </c>
      <c r="E210" s="3" t="s">
        <v>5516</v>
      </c>
      <c r="F210" s="3">
        <v>16</v>
      </c>
      <c r="G210" s="18">
        <v>25</v>
      </c>
      <c r="H210" s="18" t="s">
        <v>1561</v>
      </c>
      <c r="I210" s="126"/>
      <c r="J210" s="18" t="s">
        <v>3005</v>
      </c>
      <c r="K210" s="51" t="s">
        <v>1436</v>
      </c>
      <c r="L210" s="16" t="s">
        <v>1616</v>
      </c>
      <c r="M210" s="18" t="s">
        <v>1614</v>
      </c>
      <c r="N210" s="58" t="s">
        <v>3005</v>
      </c>
      <c r="O210" s="18" t="s">
        <v>1137</v>
      </c>
      <c r="P210" s="18">
        <v>25</v>
      </c>
      <c r="Q210" s="1" t="s">
        <v>5514</v>
      </c>
      <c r="R210" s="2">
        <v>53</v>
      </c>
      <c r="S210" s="161" t="s">
        <v>5040</v>
      </c>
      <c r="T210" s="1" t="s">
        <v>4281</v>
      </c>
      <c r="U210" s="3" t="s">
        <v>5519</v>
      </c>
      <c r="V210" s="3" t="s">
        <v>5519</v>
      </c>
      <c r="W210" s="3" t="s">
        <v>3979</v>
      </c>
      <c r="X210" s="3" t="s">
        <v>5042</v>
      </c>
      <c r="Y210" s="132">
        <f t="shared" si="9"/>
        <v>800</v>
      </c>
      <c r="Z210" s="132">
        <f t="shared" si="10"/>
        <v>800</v>
      </c>
      <c r="AA210" s="372" t="str">
        <f t="shared" si="11"/>
        <v>0</v>
      </c>
    </row>
    <row r="211" spans="1:29" s="3" customFormat="1" ht="11.85" customHeight="1" x14ac:dyDescent="0.2">
      <c r="A211" s="1" t="s">
        <v>3621</v>
      </c>
      <c r="B211" s="2">
        <v>165</v>
      </c>
      <c r="C211" s="1" t="s">
        <v>3430</v>
      </c>
      <c r="D211" s="1" t="s">
        <v>5515</v>
      </c>
      <c r="E211" s="3" t="s">
        <v>5516</v>
      </c>
      <c r="F211" s="3">
        <v>16</v>
      </c>
      <c r="G211" s="18">
        <v>25</v>
      </c>
      <c r="H211" s="18" t="s">
        <v>1561</v>
      </c>
      <c r="I211" s="18"/>
      <c r="J211" s="18" t="s">
        <v>3005</v>
      </c>
      <c r="K211" s="51" t="s">
        <v>4434</v>
      </c>
      <c r="L211" s="16" t="s">
        <v>1616</v>
      </c>
      <c r="M211" s="18" t="s">
        <v>1612</v>
      </c>
      <c r="N211" s="58" t="s">
        <v>3005</v>
      </c>
      <c r="O211" s="140" t="s">
        <v>3443</v>
      </c>
      <c r="P211" s="18">
        <v>25</v>
      </c>
      <c r="Q211" s="1" t="s">
        <v>5523</v>
      </c>
      <c r="R211" s="2">
        <v>197</v>
      </c>
      <c r="S211" s="161" t="s">
        <v>5040</v>
      </c>
      <c r="T211" s="1" t="s">
        <v>4214</v>
      </c>
      <c r="U211" s="3" t="s">
        <v>5519</v>
      </c>
      <c r="V211" s="3" t="s">
        <v>5519</v>
      </c>
      <c r="W211" s="3" t="s">
        <v>3979</v>
      </c>
      <c r="X211" s="3" t="s">
        <v>5042</v>
      </c>
      <c r="Y211" s="132">
        <f t="shared" si="9"/>
        <v>800</v>
      </c>
      <c r="Z211" s="132">
        <f t="shared" si="10"/>
        <v>800</v>
      </c>
      <c r="AA211" s="372" t="str">
        <f t="shared" si="11"/>
        <v>0</v>
      </c>
    </row>
    <row r="212" spans="1:29" s="3" customFormat="1" ht="11.85" customHeight="1" x14ac:dyDescent="0.2">
      <c r="A212" s="1" t="s">
        <v>3602</v>
      </c>
      <c r="B212" s="2">
        <v>135</v>
      </c>
      <c r="C212" s="1" t="s">
        <v>3430</v>
      </c>
      <c r="D212" s="1" t="s">
        <v>5515</v>
      </c>
      <c r="E212" s="3" t="s">
        <v>5516</v>
      </c>
      <c r="F212" s="3">
        <v>16</v>
      </c>
      <c r="G212" s="18">
        <v>25</v>
      </c>
      <c r="H212" s="18" t="s">
        <v>1561</v>
      </c>
      <c r="I212" s="126"/>
      <c r="J212" s="18" t="s">
        <v>3005</v>
      </c>
      <c r="K212" s="51" t="s">
        <v>1435</v>
      </c>
      <c r="L212" s="16" t="s">
        <v>1616</v>
      </c>
      <c r="M212" s="18" t="s">
        <v>1435</v>
      </c>
      <c r="N212" s="58" t="s">
        <v>3005</v>
      </c>
      <c r="O212" s="119"/>
      <c r="P212" s="18">
        <v>25</v>
      </c>
      <c r="Q212" s="1" t="s">
        <v>5514</v>
      </c>
      <c r="R212" s="2">
        <v>200</v>
      </c>
      <c r="S212" s="161" t="s">
        <v>5040</v>
      </c>
      <c r="T212" s="1" t="s">
        <v>4212</v>
      </c>
      <c r="U212" s="3" t="s">
        <v>5519</v>
      </c>
      <c r="V212" s="3" t="s">
        <v>5519</v>
      </c>
      <c r="W212" s="3" t="s">
        <v>3979</v>
      </c>
      <c r="X212" s="3" t="s">
        <v>5042</v>
      </c>
      <c r="Y212" s="132">
        <f t="shared" si="9"/>
        <v>800</v>
      </c>
      <c r="Z212" s="132">
        <f t="shared" si="10"/>
        <v>800</v>
      </c>
      <c r="AA212" s="372" t="str">
        <f t="shared" si="11"/>
        <v>0</v>
      </c>
    </row>
    <row r="213" spans="1:29" s="3" customFormat="1" ht="11.85" customHeight="1" x14ac:dyDescent="0.2">
      <c r="A213" s="1" t="s">
        <v>3620</v>
      </c>
      <c r="B213" s="2">
        <v>130</v>
      </c>
      <c r="C213" s="1" t="s">
        <v>3430</v>
      </c>
      <c r="D213" s="1" t="s">
        <v>5515</v>
      </c>
      <c r="E213" s="3" t="s">
        <v>5516</v>
      </c>
      <c r="F213" s="3">
        <v>16</v>
      </c>
      <c r="G213" s="59">
        <v>5</v>
      </c>
      <c r="H213" s="18" t="s">
        <v>1561</v>
      </c>
      <c r="I213" s="18"/>
      <c r="J213" s="18" t="s">
        <v>3005</v>
      </c>
      <c r="K213" s="51" t="s">
        <v>4434</v>
      </c>
      <c r="L213" s="16" t="s">
        <v>1616</v>
      </c>
      <c r="M213" s="18" t="s">
        <v>4342</v>
      </c>
      <c r="N213" s="58" t="s">
        <v>3005</v>
      </c>
      <c r="O213" s="140" t="s">
        <v>1480</v>
      </c>
      <c r="P213" s="59">
        <v>5</v>
      </c>
      <c r="Q213" s="1" t="s">
        <v>5523</v>
      </c>
      <c r="R213" s="2">
        <v>360</v>
      </c>
      <c r="S213" s="161" t="s">
        <v>5040</v>
      </c>
      <c r="T213" s="1" t="s">
        <v>4343</v>
      </c>
      <c r="U213" s="3" t="s">
        <v>5519</v>
      </c>
      <c r="V213" s="3" t="s">
        <v>5519</v>
      </c>
      <c r="W213" s="3" t="s">
        <v>3979</v>
      </c>
      <c r="X213" s="3" t="s">
        <v>5042</v>
      </c>
      <c r="Y213" s="132">
        <f t="shared" si="9"/>
        <v>160</v>
      </c>
      <c r="Z213" s="132">
        <f t="shared" si="10"/>
        <v>160</v>
      </c>
      <c r="AA213" s="372" t="str">
        <f t="shared" si="11"/>
        <v>0</v>
      </c>
    </row>
    <row r="214" spans="1:29" s="3" customFormat="1" ht="11.85" customHeight="1" x14ac:dyDescent="0.2">
      <c r="A214" s="1" t="s">
        <v>4338</v>
      </c>
      <c r="B214" s="2">
        <v>356</v>
      </c>
      <c r="C214" s="1" t="s">
        <v>5523</v>
      </c>
      <c r="D214" s="1" t="s">
        <v>5515</v>
      </c>
      <c r="E214" s="3" t="s">
        <v>5516</v>
      </c>
      <c r="F214" s="3">
        <v>16</v>
      </c>
      <c r="G214" s="18">
        <v>25</v>
      </c>
      <c r="H214" s="18" t="s">
        <v>1561</v>
      </c>
      <c r="I214" s="51" t="s">
        <v>4199</v>
      </c>
      <c r="J214" s="18" t="s">
        <v>3005</v>
      </c>
      <c r="K214" s="19" t="s">
        <v>1439</v>
      </c>
      <c r="L214" s="16" t="s">
        <v>1616</v>
      </c>
      <c r="M214" s="140" t="s">
        <v>4979</v>
      </c>
      <c r="N214" s="58" t="s">
        <v>3005</v>
      </c>
      <c r="O214" s="140" t="s">
        <v>4199</v>
      </c>
      <c r="P214" s="18">
        <v>25</v>
      </c>
      <c r="Q214" s="1" t="s">
        <v>3430</v>
      </c>
      <c r="R214" s="2">
        <v>160</v>
      </c>
      <c r="S214" s="161" t="s">
        <v>5040</v>
      </c>
      <c r="T214" s="1" t="s">
        <v>3595</v>
      </c>
      <c r="U214" s="3" t="s">
        <v>5519</v>
      </c>
      <c r="V214" s="3" t="s">
        <v>5519</v>
      </c>
      <c r="W214" s="3" t="s">
        <v>3979</v>
      </c>
      <c r="X214" s="3" t="s">
        <v>5042</v>
      </c>
      <c r="Y214" s="132">
        <f t="shared" si="9"/>
        <v>800</v>
      </c>
      <c r="Z214" s="132">
        <f t="shared" si="10"/>
        <v>800</v>
      </c>
      <c r="AA214" s="372" t="str">
        <f t="shared" si="11"/>
        <v>0</v>
      </c>
      <c r="AC214" s="5"/>
    </row>
    <row r="215" spans="1:29" s="3" customFormat="1" ht="11.85" customHeight="1" x14ac:dyDescent="0.2">
      <c r="A215" s="1" t="s">
        <v>5537</v>
      </c>
      <c r="B215" s="2">
        <v>55</v>
      </c>
      <c r="C215" s="1" t="s">
        <v>5514</v>
      </c>
      <c r="D215" s="1" t="s">
        <v>5515</v>
      </c>
      <c r="E215" s="3" t="s">
        <v>5516</v>
      </c>
      <c r="F215" s="3">
        <v>16</v>
      </c>
      <c r="G215" s="18">
        <v>25</v>
      </c>
      <c r="H215" s="18" t="s">
        <v>1561</v>
      </c>
      <c r="I215" s="51" t="s">
        <v>4980</v>
      </c>
      <c r="J215" s="18" t="s">
        <v>3005</v>
      </c>
      <c r="K215" s="19" t="s">
        <v>4982</v>
      </c>
      <c r="L215" s="16" t="s">
        <v>1616</v>
      </c>
      <c r="M215" s="140" t="s">
        <v>4980</v>
      </c>
      <c r="N215" s="58" t="s">
        <v>3005</v>
      </c>
      <c r="O215" s="18"/>
      <c r="P215" s="18">
        <v>25</v>
      </c>
      <c r="Q215" s="1" t="s">
        <v>3430</v>
      </c>
      <c r="R215" s="2">
        <v>130</v>
      </c>
      <c r="S215" s="161" t="s">
        <v>5040</v>
      </c>
      <c r="T215" s="1" t="s">
        <v>3598</v>
      </c>
      <c r="U215" s="3" t="s">
        <v>5519</v>
      </c>
      <c r="V215" s="3" t="s">
        <v>5519</v>
      </c>
      <c r="W215" s="3" t="s">
        <v>3979</v>
      </c>
      <c r="X215" s="3" t="s">
        <v>5042</v>
      </c>
      <c r="Y215" s="132">
        <f t="shared" si="9"/>
        <v>800</v>
      </c>
      <c r="Z215" s="132">
        <f t="shared" si="10"/>
        <v>800</v>
      </c>
      <c r="AA215" s="372" t="str">
        <f t="shared" si="11"/>
        <v>0</v>
      </c>
    </row>
    <row r="216" spans="1:29" s="3" customFormat="1" ht="11.85" customHeight="1" x14ac:dyDescent="0.2">
      <c r="A216" s="1" t="s">
        <v>3619</v>
      </c>
      <c r="B216" s="2">
        <v>160</v>
      </c>
      <c r="C216" s="1" t="s">
        <v>3430</v>
      </c>
      <c r="D216" s="1" t="s">
        <v>5515</v>
      </c>
      <c r="E216" s="3" t="s">
        <v>5516</v>
      </c>
      <c r="F216" s="3">
        <v>16</v>
      </c>
      <c r="G216" s="18">
        <v>25</v>
      </c>
      <c r="H216" s="18" t="s">
        <v>1561</v>
      </c>
      <c r="I216" s="131" t="s">
        <v>4170</v>
      </c>
      <c r="J216" s="18" t="s">
        <v>3005</v>
      </c>
      <c r="K216" s="51" t="s">
        <v>4434</v>
      </c>
      <c r="L216" s="16" t="s">
        <v>1616</v>
      </c>
      <c r="M216" s="140" t="s">
        <v>4170</v>
      </c>
      <c r="N216" s="58" t="s">
        <v>3005</v>
      </c>
      <c r="O216" s="140"/>
      <c r="P216" s="18">
        <v>25</v>
      </c>
      <c r="Q216" s="1" t="s">
        <v>3430</v>
      </c>
      <c r="R216" s="2">
        <v>157</v>
      </c>
      <c r="S216" s="161" t="s">
        <v>5040</v>
      </c>
      <c r="T216" s="1" t="s">
        <v>3599</v>
      </c>
      <c r="U216" s="3" t="s">
        <v>5519</v>
      </c>
      <c r="V216" s="3" t="s">
        <v>5519</v>
      </c>
      <c r="W216" s="3" t="s">
        <v>3979</v>
      </c>
      <c r="X216" s="3" t="s">
        <v>5042</v>
      </c>
      <c r="Y216" s="132">
        <f t="shared" si="9"/>
        <v>800</v>
      </c>
      <c r="Z216" s="132">
        <f t="shared" si="10"/>
        <v>800</v>
      </c>
      <c r="AA216" s="372" t="str">
        <f t="shared" si="11"/>
        <v>0</v>
      </c>
    </row>
    <row r="217" spans="1:29" s="3" customFormat="1" ht="11.85" customHeight="1" x14ac:dyDescent="0.2">
      <c r="A217" s="1" t="s">
        <v>3600</v>
      </c>
      <c r="B217" s="2">
        <v>155</v>
      </c>
      <c r="C217" s="1" t="s">
        <v>3430</v>
      </c>
      <c r="D217" s="1" t="s">
        <v>5515</v>
      </c>
      <c r="E217" s="3" t="s">
        <v>5516</v>
      </c>
      <c r="F217" s="3">
        <v>16</v>
      </c>
      <c r="G217" s="18">
        <v>25</v>
      </c>
      <c r="H217" s="18" t="s">
        <v>1561</v>
      </c>
      <c r="I217" s="126"/>
      <c r="J217" s="18" t="s">
        <v>3005</v>
      </c>
      <c r="K217" s="51" t="s">
        <v>4199</v>
      </c>
      <c r="L217" s="16" t="s">
        <v>1616</v>
      </c>
      <c r="M217" s="140" t="s">
        <v>4199</v>
      </c>
      <c r="N217" s="58" t="s">
        <v>3005</v>
      </c>
      <c r="O217" s="18"/>
      <c r="P217" s="18">
        <v>25</v>
      </c>
      <c r="Q217" s="1" t="s">
        <v>3430</v>
      </c>
      <c r="R217" s="2">
        <v>125</v>
      </c>
      <c r="S217" s="161" t="s">
        <v>5040</v>
      </c>
      <c r="T217" s="1" t="s">
        <v>3601</v>
      </c>
      <c r="U217" s="3" t="s">
        <v>5519</v>
      </c>
      <c r="V217" s="3" t="s">
        <v>5519</v>
      </c>
      <c r="W217" s="3" t="s">
        <v>3979</v>
      </c>
      <c r="X217" s="3" t="s">
        <v>5042</v>
      </c>
      <c r="Y217" s="132">
        <f t="shared" si="9"/>
        <v>800</v>
      </c>
      <c r="Z217" s="132">
        <f t="shared" si="10"/>
        <v>800</v>
      </c>
      <c r="AA217" s="372" t="str">
        <f t="shared" si="11"/>
        <v>0</v>
      </c>
    </row>
    <row r="218" spans="1:29" s="3" customFormat="1" ht="11.85" customHeight="1" x14ac:dyDescent="0.2">
      <c r="A218" s="1" t="s">
        <v>3604</v>
      </c>
      <c r="B218" s="2">
        <v>155</v>
      </c>
      <c r="C218" s="1" t="s">
        <v>3430</v>
      </c>
      <c r="D218" s="1" t="s">
        <v>5515</v>
      </c>
      <c r="E218" s="3" t="s">
        <v>5516</v>
      </c>
      <c r="F218" s="3">
        <v>16</v>
      </c>
      <c r="G218" s="18">
        <v>25</v>
      </c>
      <c r="H218" s="18" t="s">
        <v>1561</v>
      </c>
      <c r="I218" s="96"/>
      <c r="J218" s="18" t="s">
        <v>3005</v>
      </c>
      <c r="K218" s="51" t="s">
        <v>4988</v>
      </c>
      <c r="L218" s="16" t="s">
        <v>1616</v>
      </c>
      <c r="M218" s="140" t="s">
        <v>4988</v>
      </c>
      <c r="N218" s="58" t="s">
        <v>3005</v>
      </c>
      <c r="O218" s="18"/>
      <c r="P218" s="18">
        <v>25</v>
      </c>
      <c r="Q218" s="1" t="s">
        <v>3430</v>
      </c>
      <c r="R218" s="2">
        <v>155</v>
      </c>
      <c r="S218" s="161" t="s">
        <v>5040</v>
      </c>
      <c r="T218" s="1" t="s">
        <v>3605</v>
      </c>
      <c r="U218" s="3" t="s">
        <v>5519</v>
      </c>
      <c r="V218" s="3" t="s">
        <v>5519</v>
      </c>
      <c r="W218" s="3" t="s">
        <v>3979</v>
      </c>
      <c r="X218" s="3" t="s">
        <v>5042</v>
      </c>
      <c r="Y218" s="132">
        <f t="shared" si="9"/>
        <v>800</v>
      </c>
      <c r="Z218" s="132">
        <f t="shared" si="10"/>
        <v>800</v>
      </c>
      <c r="AA218" s="372" t="str">
        <f t="shared" si="11"/>
        <v>0</v>
      </c>
    </row>
    <row r="219" spans="1:29" s="3" customFormat="1" ht="11.85" customHeight="1" x14ac:dyDescent="0.2">
      <c r="A219" s="1" t="s">
        <v>5021</v>
      </c>
      <c r="B219" s="2">
        <v>280</v>
      </c>
      <c r="C219" s="1" t="s">
        <v>5523</v>
      </c>
      <c r="D219" s="1" t="s">
        <v>5515</v>
      </c>
      <c r="E219" s="3" t="s">
        <v>5516</v>
      </c>
      <c r="F219" s="3">
        <v>16</v>
      </c>
      <c r="G219" s="18">
        <v>25</v>
      </c>
      <c r="H219" s="18" t="s">
        <v>1561</v>
      </c>
      <c r="I219" s="19"/>
      <c r="J219" s="18" t="s">
        <v>3005</v>
      </c>
      <c r="K219" s="19" t="s">
        <v>4300</v>
      </c>
      <c r="L219" s="16" t="s">
        <v>1616</v>
      </c>
      <c r="M219" s="140" t="s">
        <v>4300</v>
      </c>
      <c r="N219" s="58" t="s">
        <v>3005</v>
      </c>
      <c r="O219" s="140"/>
      <c r="P219" s="18">
        <v>25</v>
      </c>
      <c r="Q219" s="1" t="s">
        <v>3430</v>
      </c>
      <c r="R219" s="2">
        <v>165</v>
      </c>
      <c r="S219" s="161" t="s">
        <v>5040</v>
      </c>
      <c r="T219" s="1" t="s">
        <v>3611</v>
      </c>
      <c r="U219" s="3" t="s">
        <v>5519</v>
      </c>
      <c r="V219" s="3" t="s">
        <v>5519</v>
      </c>
      <c r="W219" s="3" t="s">
        <v>3979</v>
      </c>
      <c r="X219" s="3" t="s">
        <v>5042</v>
      </c>
      <c r="Y219" s="132">
        <f t="shared" si="9"/>
        <v>800</v>
      </c>
      <c r="Z219" s="132">
        <f t="shared" si="10"/>
        <v>800</v>
      </c>
      <c r="AA219" s="372" t="str">
        <f t="shared" si="11"/>
        <v>0</v>
      </c>
    </row>
    <row r="220" spans="1:29" s="3" customFormat="1" ht="11.85" customHeight="1" x14ac:dyDescent="0.2">
      <c r="A220" s="1" t="s">
        <v>4355</v>
      </c>
      <c r="B220" s="2">
        <v>415</v>
      </c>
      <c r="C220" s="1" t="s">
        <v>5523</v>
      </c>
      <c r="D220" s="1" t="s">
        <v>5515</v>
      </c>
      <c r="E220" s="3" t="s">
        <v>5516</v>
      </c>
      <c r="F220" s="3">
        <v>16</v>
      </c>
      <c r="G220" s="18">
        <v>25</v>
      </c>
      <c r="H220" s="18" t="s">
        <v>1561</v>
      </c>
      <c r="I220" s="51"/>
      <c r="J220" s="18" t="s">
        <v>3005</v>
      </c>
      <c r="K220" s="19" t="s">
        <v>1441</v>
      </c>
      <c r="L220" s="16" t="s">
        <v>1616</v>
      </c>
      <c r="M220" s="140" t="s">
        <v>1441</v>
      </c>
      <c r="N220" s="58" t="s">
        <v>3005</v>
      </c>
      <c r="O220" s="18"/>
      <c r="P220" s="18">
        <v>25</v>
      </c>
      <c r="Q220" s="1" t="s">
        <v>3430</v>
      </c>
      <c r="R220" s="2">
        <v>120</v>
      </c>
      <c r="S220" s="161" t="s">
        <v>5040</v>
      </c>
      <c r="T220" s="1" t="s">
        <v>3615</v>
      </c>
      <c r="U220" s="3" t="s">
        <v>5519</v>
      </c>
      <c r="V220" s="3" t="s">
        <v>5519</v>
      </c>
      <c r="W220" s="3" t="s">
        <v>3979</v>
      </c>
      <c r="X220" s="3" t="s">
        <v>5042</v>
      </c>
      <c r="Y220" s="132">
        <f t="shared" si="9"/>
        <v>800</v>
      </c>
      <c r="Z220" s="132">
        <f t="shared" si="10"/>
        <v>800</v>
      </c>
      <c r="AA220" s="372" t="str">
        <f t="shared" si="11"/>
        <v>0</v>
      </c>
    </row>
    <row r="221" spans="1:29" s="3" customFormat="1" ht="11.85" customHeight="1" x14ac:dyDescent="0.2">
      <c r="A221" s="1" t="s">
        <v>4446</v>
      </c>
      <c r="B221" s="2">
        <v>216</v>
      </c>
      <c r="C221" s="1" t="s">
        <v>4447</v>
      </c>
      <c r="D221" s="1" t="s">
        <v>5515</v>
      </c>
      <c r="E221" s="3" t="s">
        <v>5516</v>
      </c>
      <c r="F221" s="3">
        <v>16</v>
      </c>
      <c r="G221" s="18">
        <v>25</v>
      </c>
      <c r="H221" s="18" t="s">
        <v>1561</v>
      </c>
      <c r="I221" s="126" t="s">
        <v>3446</v>
      </c>
      <c r="J221" s="18" t="s">
        <v>3005</v>
      </c>
      <c r="K221" s="19" t="s">
        <v>4069</v>
      </c>
      <c r="L221" s="16" t="s">
        <v>1616</v>
      </c>
      <c r="M221" s="18" t="s">
        <v>4170</v>
      </c>
      <c r="N221" s="58" t="s">
        <v>3005</v>
      </c>
      <c r="O221" s="116" t="s">
        <v>4379</v>
      </c>
      <c r="P221" s="18">
        <v>25</v>
      </c>
      <c r="Q221" s="1" t="s">
        <v>5514</v>
      </c>
      <c r="R221" s="2">
        <v>65.75</v>
      </c>
      <c r="S221" s="161" t="s">
        <v>3631</v>
      </c>
      <c r="T221" s="1" t="s">
        <v>4173</v>
      </c>
      <c r="U221" s="3" t="s">
        <v>5519</v>
      </c>
      <c r="V221" s="3" t="s">
        <v>5519</v>
      </c>
      <c r="W221" s="3" t="s">
        <v>3979</v>
      </c>
      <c r="X221" s="3" t="s">
        <v>3978</v>
      </c>
      <c r="Y221" s="132">
        <f t="shared" si="9"/>
        <v>800</v>
      </c>
      <c r="Z221" s="132" t="str">
        <f t="shared" si="10"/>
        <v>0</v>
      </c>
      <c r="AA221" s="372">
        <f t="shared" si="11"/>
        <v>800</v>
      </c>
    </row>
    <row r="222" spans="1:29" s="3" customFormat="1" ht="11.85" customHeight="1" x14ac:dyDescent="0.2">
      <c r="A222" s="1" t="s">
        <v>4446</v>
      </c>
      <c r="B222" s="2">
        <v>216</v>
      </c>
      <c r="C222" s="1" t="s">
        <v>4447</v>
      </c>
      <c r="D222" s="1" t="s">
        <v>5515</v>
      </c>
      <c r="E222" s="3" t="s">
        <v>5516</v>
      </c>
      <c r="F222" s="3">
        <v>16</v>
      </c>
      <c r="G222" s="18">
        <v>25</v>
      </c>
      <c r="H222" s="18" t="s">
        <v>1561</v>
      </c>
      <c r="I222" s="126" t="s">
        <v>3446</v>
      </c>
      <c r="J222" s="18" t="s">
        <v>3005</v>
      </c>
      <c r="K222" s="19" t="s">
        <v>4069</v>
      </c>
      <c r="L222" s="16" t="s">
        <v>1616</v>
      </c>
      <c r="M222" s="18" t="s">
        <v>4170</v>
      </c>
      <c r="N222" s="58" t="s">
        <v>3005</v>
      </c>
      <c r="O222" s="116" t="s">
        <v>4379</v>
      </c>
      <c r="P222" s="18">
        <v>25</v>
      </c>
      <c r="Q222" s="1" t="s">
        <v>5514</v>
      </c>
      <c r="R222" s="2">
        <v>69</v>
      </c>
      <c r="S222" s="161" t="s">
        <v>3631</v>
      </c>
      <c r="T222" s="1" t="s">
        <v>4171</v>
      </c>
      <c r="U222" s="3" t="s">
        <v>5519</v>
      </c>
      <c r="V222" s="3" t="s">
        <v>5519</v>
      </c>
      <c r="W222" s="3" t="s">
        <v>3979</v>
      </c>
      <c r="X222" s="3" t="s">
        <v>3978</v>
      </c>
      <c r="Y222" s="132">
        <f t="shared" si="9"/>
        <v>800</v>
      </c>
      <c r="Z222" s="132" t="str">
        <f t="shared" si="10"/>
        <v>0</v>
      </c>
      <c r="AA222" s="372">
        <f t="shared" si="11"/>
        <v>800</v>
      </c>
    </row>
    <row r="223" spans="1:29" s="3" customFormat="1" ht="11.85" customHeight="1" x14ac:dyDescent="0.2">
      <c r="A223" s="1" t="s">
        <v>4446</v>
      </c>
      <c r="B223" s="2">
        <v>216</v>
      </c>
      <c r="C223" s="1" t="s">
        <v>4447</v>
      </c>
      <c r="D223" s="1" t="s">
        <v>5515</v>
      </c>
      <c r="E223" s="3" t="s">
        <v>5516</v>
      </c>
      <c r="F223" s="3">
        <v>16</v>
      </c>
      <c r="G223" s="18">
        <v>25</v>
      </c>
      <c r="H223" s="18" t="s">
        <v>1561</v>
      </c>
      <c r="I223" s="126" t="s">
        <v>3446</v>
      </c>
      <c r="J223" s="18" t="s">
        <v>3005</v>
      </c>
      <c r="K223" s="19" t="s">
        <v>4069</v>
      </c>
      <c r="L223" s="16" t="s">
        <v>1616</v>
      </c>
      <c r="M223" s="18" t="s">
        <v>4170</v>
      </c>
      <c r="N223" s="58" t="s">
        <v>3005</v>
      </c>
      <c r="O223" s="116" t="s">
        <v>4379</v>
      </c>
      <c r="P223" s="18">
        <v>25</v>
      </c>
      <c r="Q223" s="1" t="s">
        <v>5514</v>
      </c>
      <c r="R223" s="2">
        <v>95</v>
      </c>
      <c r="S223" s="161" t="s">
        <v>3631</v>
      </c>
      <c r="T223" s="1" t="s">
        <v>4175</v>
      </c>
      <c r="U223" s="3" t="s">
        <v>5519</v>
      </c>
      <c r="V223" s="3" t="s">
        <v>5519</v>
      </c>
      <c r="W223" s="3" t="s">
        <v>3979</v>
      </c>
      <c r="X223" s="3" t="s">
        <v>3978</v>
      </c>
      <c r="Y223" s="132">
        <f t="shared" si="9"/>
        <v>800</v>
      </c>
      <c r="Z223" s="132" t="str">
        <f t="shared" si="10"/>
        <v>0</v>
      </c>
      <c r="AA223" s="372">
        <f t="shared" si="11"/>
        <v>800</v>
      </c>
    </row>
    <row r="224" spans="1:29" s="3" customFormat="1" ht="11.85" customHeight="1" x14ac:dyDescent="0.2">
      <c r="A224" s="1" t="s">
        <v>4446</v>
      </c>
      <c r="B224" s="2">
        <v>216</v>
      </c>
      <c r="C224" s="1" t="s">
        <v>4447</v>
      </c>
      <c r="D224" s="1" t="s">
        <v>5515</v>
      </c>
      <c r="E224" s="3" t="s">
        <v>5516</v>
      </c>
      <c r="F224" s="3">
        <v>16</v>
      </c>
      <c r="G224" s="18">
        <v>25</v>
      </c>
      <c r="H224" s="18" t="s">
        <v>1561</v>
      </c>
      <c r="I224" s="126" t="s">
        <v>3446</v>
      </c>
      <c r="J224" s="18" t="s">
        <v>3005</v>
      </c>
      <c r="K224" s="19" t="s">
        <v>4069</v>
      </c>
      <c r="L224" s="16" t="s">
        <v>1616</v>
      </c>
      <c r="M224" s="18" t="s">
        <v>4170</v>
      </c>
      <c r="N224" s="58" t="s">
        <v>3005</v>
      </c>
      <c r="O224" s="116" t="s">
        <v>4379</v>
      </c>
      <c r="P224" s="18">
        <v>25</v>
      </c>
      <c r="Q224" s="1" t="s">
        <v>5514</v>
      </c>
      <c r="R224" s="2">
        <v>195</v>
      </c>
      <c r="S224" s="161" t="s">
        <v>3631</v>
      </c>
      <c r="T224" s="1" t="s">
        <v>4193</v>
      </c>
      <c r="U224" s="3" t="s">
        <v>5519</v>
      </c>
      <c r="V224" s="3" t="s">
        <v>5519</v>
      </c>
      <c r="W224" s="3" t="s">
        <v>3979</v>
      </c>
      <c r="X224" s="3" t="s">
        <v>3978</v>
      </c>
      <c r="Y224" s="132">
        <f t="shared" si="9"/>
        <v>800</v>
      </c>
      <c r="Z224" s="132" t="str">
        <f t="shared" si="10"/>
        <v>0</v>
      </c>
      <c r="AA224" s="372">
        <f t="shared" si="11"/>
        <v>800</v>
      </c>
    </row>
    <row r="225" spans="1:29" s="3" customFormat="1" ht="11.85" customHeight="1" x14ac:dyDescent="0.2">
      <c r="A225" s="1" t="s">
        <v>4446</v>
      </c>
      <c r="B225" s="2">
        <v>216</v>
      </c>
      <c r="C225" s="1" t="s">
        <v>4447</v>
      </c>
      <c r="D225" s="1" t="s">
        <v>5515</v>
      </c>
      <c r="E225" s="3" t="s">
        <v>5516</v>
      </c>
      <c r="F225" s="3">
        <v>16</v>
      </c>
      <c r="G225" s="59">
        <v>20</v>
      </c>
      <c r="H225" s="18" t="s">
        <v>1561</v>
      </c>
      <c r="I225" s="126" t="s">
        <v>2360</v>
      </c>
      <c r="J225" s="18" t="s">
        <v>3005</v>
      </c>
      <c r="K225" s="19" t="s">
        <v>4069</v>
      </c>
      <c r="L225" s="16" t="s">
        <v>1616</v>
      </c>
      <c r="M225" s="18" t="s">
        <v>4342</v>
      </c>
      <c r="N225" s="58" t="s">
        <v>3005</v>
      </c>
      <c r="O225" s="140" t="s">
        <v>1480</v>
      </c>
      <c r="P225" s="59">
        <v>20</v>
      </c>
      <c r="Q225" s="1" t="s">
        <v>5523</v>
      </c>
      <c r="R225" s="2">
        <v>360</v>
      </c>
      <c r="S225" s="161" t="s">
        <v>3632</v>
      </c>
      <c r="T225" s="1" t="s">
        <v>4343</v>
      </c>
      <c r="U225" s="3" t="s">
        <v>5519</v>
      </c>
      <c r="V225" s="3" t="s">
        <v>5519</v>
      </c>
      <c r="W225" s="3" t="s">
        <v>3979</v>
      </c>
      <c r="X225" s="3" t="s">
        <v>3978</v>
      </c>
      <c r="Y225" s="132">
        <f t="shared" si="9"/>
        <v>640</v>
      </c>
      <c r="Z225" s="132" t="str">
        <f t="shared" si="10"/>
        <v>0</v>
      </c>
      <c r="AA225" s="372">
        <f t="shared" si="11"/>
        <v>640</v>
      </c>
    </row>
    <row r="226" spans="1:29" s="3" customFormat="1" ht="11.85" customHeight="1" x14ac:dyDescent="0.2">
      <c r="A226" s="1" t="s">
        <v>1139</v>
      </c>
      <c r="B226" s="2">
        <v>0</v>
      </c>
      <c r="C226" s="1" t="s">
        <v>5523</v>
      </c>
      <c r="D226" s="1" t="s">
        <v>5515</v>
      </c>
      <c r="E226" s="3" t="s">
        <v>5516</v>
      </c>
      <c r="F226" s="3">
        <v>16</v>
      </c>
      <c r="G226" s="59">
        <v>15</v>
      </c>
      <c r="H226" s="18" t="s">
        <v>1561</v>
      </c>
      <c r="I226" s="159" t="s">
        <v>3980</v>
      </c>
      <c r="J226" s="18" t="s">
        <v>3005</v>
      </c>
      <c r="K226" s="159" t="s">
        <v>4379</v>
      </c>
      <c r="L226" s="16" t="s">
        <v>1616</v>
      </c>
      <c r="M226" s="140" t="s">
        <v>1442</v>
      </c>
      <c r="N226" s="58" t="s">
        <v>3005</v>
      </c>
      <c r="O226" s="140" t="s">
        <v>1648</v>
      </c>
      <c r="P226" s="59">
        <v>15</v>
      </c>
      <c r="Q226" s="1" t="s">
        <v>3430</v>
      </c>
      <c r="R226" s="2">
        <v>130</v>
      </c>
      <c r="S226" s="161" t="s">
        <v>3633</v>
      </c>
      <c r="T226" s="1" t="s">
        <v>3593</v>
      </c>
      <c r="U226" s="3" t="s">
        <v>5519</v>
      </c>
      <c r="V226" s="3" t="s">
        <v>5519</v>
      </c>
      <c r="W226" s="3" t="s">
        <v>3979</v>
      </c>
      <c r="X226" s="3" t="s">
        <v>3978</v>
      </c>
      <c r="Y226" s="132">
        <f t="shared" si="9"/>
        <v>480</v>
      </c>
      <c r="Z226" s="132" t="str">
        <f t="shared" si="10"/>
        <v>0</v>
      </c>
      <c r="AA226" s="372">
        <f t="shared" si="11"/>
        <v>480</v>
      </c>
    </row>
    <row r="227" spans="1:29" s="3" customFormat="1" ht="11.85" customHeight="1" x14ac:dyDescent="0.2">
      <c r="A227" s="1" t="s">
        <v>3592</v>
      </c>
      <c r="B227" s="2">
        <v>150</v>
      </c>
      <c r="C227" s="1" t="s">
        <v>3430</v>
      </c>
      <c r="D227" s="1" t="s">
        <v>5515</v>
      </c>
      <c r="E227" s="3" t="s">
        <v>5516</v>
      </c>
      <c r="F227" s="3">
        <v>16</v>
      </c>
      <c r="G227" s="18">
        <v>25</v>
      </c>
      <c r="H227" s="18" t="s">
        <v>1561</v>
      </c>
      <c r="I227" s="51" t="s">
        <v>2361</v>
      </c>
      <c r="J227" s="18" t="s">
        <v>3005</v>
      </c>
      <c r="K227" s="51" t="s">
        <v>4977</v>
      </c>
      <c r="L227" s="16" t="s">
        <v>1616</v>
      </c>
      <c r="M227" s="140" t="s">
        <v>4365</v>
      </c>
      <c r="N227" s="58" t="s">
        <v>3005</v>
      </c>
      <c r="O227" s="140" t="s">
        <v>1480</v>
      </c>
      <c r="P227" s="18">
        <v>25</v>
      </c>
      <c r="Q227" s="1" t="s">
        <v>3430</v>
      </c>
      <c r="R227" s="2">
        <v>160</v>
      </c>
      <c r="S227" s="161" t="s">
        <v>3634</v>
      </c>
      <c r="T227" s="1" t="s">
        <v>3617</v>
      </c>
      <c r="U227" s="3" t="s">
        <v>5519</v>
      </c>
      <c r="V227" s="3" t="s">
        <v>5519</v>
      </c>
      <c r="W227" s="3" t="s">
        <v>3979</v>
      </c>
      <c r="X227" s="3" t="s">
        <v>3978</v>
      </c>
      <c r="Y227" s="132">
        <f t="shared" si="9"/>
        <v>800</v>
      </c>
      <c r="Z227" s="132" t="str">
        <f t="shared" si="10"/>
        <v>0</v>
      </c>
      <c r="AA227" s="372">
        <f t="shared" si="11"/>
        <v>800</v>
      </c>
    </row>
    <row r="228" spans="1:29" s="3" customFormat="1" ht="11.85" customHeight="1" x14ac:dyDescent="0.2">
      <c r="A228" s="1" t="s">
        <v>4444</v>
      </c>
      <c r="B228" s="2">
        <v>1</v>
      </c>
      <c r="C228" s="1" t="s">
        <v>4038</v>
      </c>
      <c r="D228" s="1" t="s">
        <v>5515</v>
      </c>
      <c r="E228" s="3" t="s">
        <v>5516</v>
      </c>
      <c r="F228" s="3">
        <v>16</v>
      </c>
      <c r="G228" s="18">
        <v>25</v>
      </c>
      <c r="H228" s="18" t="s">
        <v>1561</v>
      </c>
      <c r="I228" s="96" t="s">
        <v>1643</v>
      </c>
      <c r="J228" s="18" t="s">
        <v>3005</v>
      </c>
      <c r="K228" s="19" t="s">
        <v>4069</v>
      </c>
      <c r="L228" s="16" t="s">
        <v>1616</v>
      </c>
      <c r="M228" s="18" t="s">
        <v>4979</v>
      </c>
      <c r="N228" s="58" t="s">
        <v>3005</v>
      </c>
      <c r="O228" s="116" t="s">
        <v>1642</v>
      </c>
      <c r="P228" s="18">
        <v>25</v>
      </c>
      <c r="Q228" s="1" t="s">
        <v>5528</v>
      </c>
      <c r="R228" s="17">
        <v>18.350000000000001</v>
      </c>
      <c r="S228" s="161" t="s">
        <v>3636</v>
      </c>
      <c r="T228" s="1" t="s">
        <v>4401</v>
      </c>
      <c r="U228" s="3" t="s">
        <v>5519</v>
      </c>
      <c r="V228" s="3" t="s">
        <v>5519</v>
      </c>
      <c r="W228" s="3" t="s">
        <v>3979</v>
      </c>
      <c r="X228" s="3" t="s">
        <v>3978</v>
      </c>
      <c r="Y228" s="132">
        <f t="shared" si="9"/>
        <v>800</v>
      </c>
      <c r="Z228" s="132" t="str">
        <f t="shared" si="10"/>
        <v>0</v>
      </c>
      <c r="AA228" s="372">
        <f t="shared" si="11"/>
        <v>800</v>
      </c>
    </row>
    <row r="229" spans="1:29" s="3" customFormat="1" ht="11.85" customHeight="1" x14ac:dyDescent="0.2">
      <c r="A229" s="1" t="s">
        <v>4446</v>
      </c>
      <c r="B229" s="2">
        <v>216</v>
      </c>
      <c r="C229" s="1" t="s">
        <v>4447</v>
      </c>
      <c r="D229" s="1" t="s">
        <v>5515</v>
      </c>
      <c r="E229" s="3" t="s">
        <v>5516</v>
      </c>
      <c r="F229" s="3">
        <v>16</v>
      </c>
      <c r="G229" s="18">
        <v>25</v>
      </c>
      <c r="H229" s="18" t="s">
        <v>1561</v>
      </c>
      <c r="I229" s="126" t="s">
        <v>3446</v>
      </c>
      <c r="J229" s="18" t="s">
        <v>3005</v>
      </c>
      <c r="K229" s="19" t="s">
        <v>4069</v>
      </c>
      <c r="L229" s="16" t="s">
        <v>1616</v>
      </c>
      <c r="M229" s="18" t="s">
        <v>4237</v>
      </c>
      <c r="N229" s="58" t="s">
        <v>3005</v>
      </c>
      <c r="O229" s="119" t="s">
        <v>4379</v>
      </c>
      <c r="P229" s="18">
        <v>25</v>
      </c>
      <c r="Q229" s="1" t="s">
        <v>5528</v>
      </c>
      <c r="R229" s="2">
        <v>24.18</v>
      </c>
      <c r="S229" s="161" t="s">
        <v>3637</v>
      </c>
      <c r="T229" s="1" t="s">
        <v>4424</v>
      </c>
      <c r="U229" s="3" t="s">
        <v>5519</v>
      </c>
      <c r="V229" s="3" t="s">
        <v>5519</v>
      </c>
      <c r="W229" s="3" t="s">
        <v>3979</v>
      </c>
      <c r="X229" s="3" t="s">
        <v>3978</v>
      </c>
      <c r="Y229" s="132">
        <f t="shared" si="9"/>
        <v>800</v>
      </c>
      <c r="Z229" s="132" t="str">
        <f t="shared" si="10"/>
        <v>0</v>
      </c>
      <c r="AA229" s="372">
        <f t="shared" si="11"/>
        <v>800</v>
      </c>
    </row>
    <row r="230" spans="1:29" s="3" customFormat="1" ht="11.85" customHeight="1" x14ac:dyDescent="0.2">
      <c r="A230" s="1" t="s">
        <v>4446</v>
      </c>
      <c r="B230" s="2">
        <v>216</v>
      </c>
      <c r="C230" s="1" t="s">
        <v>4447</v>
      </c>
      <c r="D230" s="1" t="s">
        <v>5515</v>
      </c>
      <c r="E230" s="3" t="s">
        <v>5516</v>
      </c>
      <c r="F230" s="3">
        <v>16</v>
      </c>
      <c r="G230" s="18">
        <v>25</v>
      </c>
      <c r="H230" s="18" t="s">
        <v>1561</v>
      </c>
      <c r="I230" s="126" t="s">
        <v>3446</v>
      </c>
      <c r="J230" s="18" t="s">
        <v>3005</v>
      </c>
      <c r="K230" s="19" t="s">
        <v>4069</v>
      </c>
      <c r="L230" s="16" t="s">
        <v>1616</v>
      </c>
      <c r="M230" s="18" t="s">
        <v>4237</v>
      </c>
      <c r="N230" s="58" t="s">
        <v>3005</v>
      </c>
      <c r="O230" s="119" t="s">
        <v>4379</v>
      </c>
      <c r="P230" s="18">
        <v>25</v>
      </c>
      <c r="Q230" s="1" t="s">
        <v>5528</v>
      </c>
      <c r="R230" s="2">
        <v>24.18</v>
      </c>
      <c r="S230" s="161" t="s">
        <v>3637</v>
      </c>
      <c r="T230" s="1" t="s">
        <v>4424</v>
      </c>
      <c r="U230" s="3" t="s">
        <v>5519</v>
      </c>
      <c r="V230" s="3" t="s">
        <v>5519</v>
      </c>
      <c r="W230" s="3" t="s">
        <v>3979</v>
      </c>
      <c r="X230" s="3" t="s">
        <v>3978</v>
      </c>
      <c r="Y230" s="132">
        <f t="shared" si="9"/>
        <v>800</v>
      </c>
      <c r="Z230" s="132" t="str">
        <f t="shared" si="10"/>
        <v>0</v>
      </c>
      <c r="AA230" s="372">
        <f t="shared" si="11"/>
        <v>800</v>
      </c>
    </row>
    <row r="231" spans="1:29" s="3" customFormat="1" ht="11.85" customHeight="1" x14ac:dyDescent="0.2">
      <c r="A231" s="1" t="s">
        <v>4444</v>
      </c>
      <c r="B231" s="2">
        <v>1</v>
      </c>
      <c r="C231" s="1" t="s">
        <v>4038</v>
      </c>
      <c r="D231" s="1" t="s">
        <v>5515</v>
      </c>
      <c r="E231" s="3" t="s">
        <v>5516</v>
      </c>
      <c r="F231" s="3">
        <v>16</v>
      </c>
      <c r="G231" s="18">
        <v>25</v>
      </c>
      <c r="H231" s="18" t="s">
        <v>1561</v>
      </c>
      <c r="I231" s="96" t="s">
        <v>1643</v>
      </c>
      <c r="J231" s="18" t="s">
        <v>3005</v>
      </c>
      <c r="K231" s="19" t="s">
        <v>4069</v>
      </c>
      <c r="L231" s="16" t="s">
        <v>1616</v>
      </c>
      <c r="M231" s="140" t="s">
        <v>4979</v>
      </c>
      <c r="N231" s="58" t="s">
        <v>3005</v>
      </c>
      <c r="O231" s="116" t="s">
        <v>3640</v>
      </c>
      <c r="P231" s="18">
        <v>25</v>
      </c>
      <c r="Q231" s="1" t="s">
        <v>3430</v>
      </c>
      <c r="R231" s="2">
        <v>165</v>
      </c>
      <c r="S231" s="60" t="s">
        <v>3639</v>
      </c>
      <c r="T231" s="1" t="s">
        <v>3597</v>
      </c>
      <c r="U231" s="3" t="s">
        <v>5519</v>
      </c>
      <c r="V231" s="3" t="s">
        <v>5519</v>
      </c>
      <c r="W231" s="3" t="s">
        <v>3979</v>
      </c>
      <c r="X231" s="3" t="s">
        <v>3978</v>
      </c>
      <c r="Y231" s="132">
        <f t="shared" si="9"/>
        <v>800</v>
      </c>
      <c r="Z231" s="132" t="str">
        <f t="shared" si="10"/>
        <v>0</v>
      </c>
      <c r="AA231" s="372">
        <f t="shared" si="11"/>
        <v>800</v>
      </c>
      <c r="AC231" s="5"/>
    </row>
    <row r="232" spans="1:29" s="3" customFormat="1" ht="11.85" customHeight="1" x14ac:dyDescent="0.2">
      <c r="A232" s="1" t="s">
        <v>3429</v>
      </c>
      <c r="B232" s="2">
        <v>175</v>
      </c>
      <c r="C232" s="154" t="s">
        <v>3430</v>
      </c>
      <c r="D232" s="1" t="s">
        <v>5515</v>
      </c>
      <c r="E232" s="3" t="s">
        <v>5516</v>
      </c>
      <c r="F232" s="3">
        <v>16</v>
      </c>
      <c r="G232" s="18">
        <v>25</v>
      </c>
      <c r="H232" s="18" t="s">
        <v>1561</v>
      </c>
      <c r="I232" s="18"/>
      <c r="J232" s="18" t="s">
        <v>3005</v>
      </c>
      <c r="K232" s="51" t="s">
        <v>4098</v>
      </c>
      <c r="L232" s="16" t="s">
        <v>1616</v>
      </c>
      <c r="M232" s="140" t="s">
        <v>4979</v>
      </c>
      <c r="N232" s="58" t="s">
        <v>3005</v>
      </c>
      <c r="O232" s="140" t="s">
        <v>2359</v>
      </c>
      <c r="P232" s="18">
        <v>25</v>
      </c>
      <c r="Q232" s="1" t="s">
        <v>3430</v>
      </c>
      <c r="R232" s="2">
        <v>145</v>
      </c>
      <c r="S232" s="161" t="s">
        <v>3641</v>
      </c>
      <c r="T232" s="1" t="s">
        <v>3596</v>
      </c>
      <c r="U232" s="3" t="s">
        <v>5519</v>
      </c>
      <c r="V232" s="3" t="s">
        <v>5519</v>
      </c>
      <c r="W232" s="3" t="s">
        <v>3979</v>
      </c>
      <c r="X232" s="3" t="s">
        <v>3978</v>
      </c>
      <c r="Y232" s="132">
        <f t="shared" si="9"/>
        <v>800</v>
      </c>
      <c r="Z232" s="132" t="str">
        <f t="shared" si="10"/>
        <v>0</v>
      </c>
      <c r="AA232" s="372">
        <f t="shared" si="11"/>
        <v>800</v>
      </c>
    </row>
    <row r="233" spans="1:29" s="3" customFormat="1" ht="11.85" customHeight="1" x14ac:dyDescent="0.2">
      <c r="A233" s="1" t="s">
        <v>3606</v>
      </c>
      <c r="B233" s="2">
        <v>160</v>
      </c>
      <c r="C233" s="1" t="s">
        <v>3430</v>
      </c>
      <c r="D233" s="1" t="s">
        <v>5515</v>
      </c>
      <c r="E233" s="3" t="s">
        <v>5516</v>
      </c>
      <c r="F233" s="3">
        <v>16</v>
      </c>
      <c r="G233" s="18">
        <v>25</v>
      </c>
      <c r="H233" s="18" t="s">
        <v>1561</v>
      </c>
      <c r="I233" s="51" t="s">
        <v>2362</v>
      </c>
      <c r="J233" s="18" t="s">
        <v>3005</v>
      </c>
      <c r="K233" s="51" t="s">
        <v>4988</v>
      </c>
      <c r="L233" s="16" t="s">
        <v>1616</v>
      </c>
      <c r="M233" s="18" t="s">
        <v>4342</v>
      </c>
      <c r="N233" s="58" t="s">
        <v>3005</v>
      </c>
      <c r="O233" s="140" t="s">
        <v>1480</v>
      </c>
      <c r="P233" s="18">
        <v>25</v>
      </c>
      <c r="Q233" s="1" t="s">
        <v>5523</v>
      </c>
      <c r="R233" s="2">
        <v>325</v>
      </c>
      <c r="S233" s="161" t="s">
        <v>1412</v>
      </c>
      <c r="T233" s="1" t="s">
        <v>4344</v>
      </c>
      <c r="U233" s="3" t="s">
        <v>5519</v>
      </c>
      <c r="V233" s="3" t="s">
        <v>5519</v>
      </c>
      <c r="W233" s="3" t="s">
        <v>3979</v>
      </c>
      <c r="X233" s="3" t="s">
        <v>3978</v>
      </c>
      <c r="Y233" s="132">
        <f t="shared" si="9"/>
        <v>800</v>
      </c>
      <c r="Z233" s="132" t="str">
        <f t="shared" si="10"/>
        <v>0</v>
      </c>
      <c r="AA233" s="372">
        <f t="shared" si="11"/>
        <v>800</v>
      </c>
    </row>
    <row r="234" spans="1:29" s="3" customFormat="1" ht="11.85" customHeight="1" x14ac:dyDescent="0.2">
      <c r="A234" s="1" t="s">
        <v>4446</v>
      </c>
      <c r="B234" s="2">
        <v>216</v>
      </c>
      <c r="C234" s="1" t="s">
        <v>4447</v>
      </c>
      <c r="D234" s="1" t="s">
        <v>5515</v>
      </c>
      <c r="E234" s="3" t="s">
        <v>5516</v>
      </c>
      <c r="F234" s="3">
        <v>16</v>
      </c>
      <c r="G234" s="18">
        <v>25</v>
      </c>
      <c r="H234" s="18" t="s">
        <v>1561</v>
      </c>
      <c r="I234" s="127" t="s">
        <v>1639</v>
      </c>
      <c r="J234" s="18" t="s">
        <v>3005</v>
      </c>
      <c r="K234" s="19" t="s">
        <v>4069</v>
      </c>
      <c r="L234" s="16" t="s">
        <v>1616</v>
      </c>
      <c r="M234" s="140" t="s">
        <v>4291</v>
      </c>
      <c r="N234" s="58" t="s">
        <v>3005</v>
      </c>
      <c r="O234" s="140" t="s">
        <v>1437</v>
      </c>
      <c r="P234" s="18">
        <v>25</v>
      </c>
      <c r="Q234" s="1" t="s">
        <v>3430</v>
      </c>
      <c r="R234" s="2">
        <v>140</v>
      </c>
      <c r="S234" s="161" t="s">
        <v>3642</v>
      </c>
      <c r="T234" s="1" t="s">
        <v>3607</v>
      </c>
      <c r="U234" s="3" t="s">
        <v>5519</v>
      </c>
      <c r="V234" s="3" t="s">
        <v>5519</v>
      </c>
      <c r="W234" s="3" t="s">
        <v>3979</v>
      </c>
      <c r="X234" s="3" t="s">
        <v>3978</v>
      </c>
      <c r="Y234" s="132">
        <f t="shared" si="9"/>
        <v>800</v>
      </c>
      <c r="Z234" s="132" t="str">
        <f t="shared" si="10"/>
        <v>0</v>
      </c>
      <c r="AA234" s="372">
        <f t="shared" si="11"/>
        <v>800</v>
      </c>
    </row>
    <row r="235" spans="1:29" s="3" customFormat="1" ht="11.85" customHeight="1" x14ac:dyDescent="0.2">
      <c r="A235" s="16" t="s">
        <v>4077</v>
      </c>
      <c r="B235" s="17">
        <v>323</v>
      </c>
      <c r="C235" s="16" t="s">
        <v>5523</v>
      </c>
      <c r="D235" s="16" t="s">
        <v>5515</v>
      </c>
      <c r="E235" s="18" t="s">
        <v>5516</v>
      </c>
      <c r="F235" s="18">
        <v>16</v>
      </c>
      <c r="G235" s="18">
        <v>25</v>
      </c>
      <c r="H235" s="18" t="s">
        <v>1561</v>
      </c>
      <c r="I235" s="19" t="s">
        <v>1475</v>
      </c>
      <c r="J235" s="18" t="s">
        <v>3005</v>
      </c>
      <c r="K235" s="19" t="s">
        <v>4069</v>
      </c>
      <c r="L235" s="16" t="s">
        <v>1616</v>
      </c>
      <c r="M235" s="140" t="s">
        <v>4300</v>
      </c>
      <c r="N235" s="58" t="s">
        <v>3005</v>
      </c>
      <c r="O235" s="140" t="s">
        <v>1649</v>
      </c>
      <c r="P235" s="18">
        <v>25</v>
      </c>
      <c r="Q235" s="1" t="s">
        <v>3430</v>
      </c>
      <c r="R235" s="2">
        <v>165</v>
      </c>
      <c r="S235" s="161" t="s">
        <v>1488</v>
      </c>
      <c r="T235" s="1" t="s">
        <v>3610</v>
      </c>
      <c r="U235" s="3" t="s">
        <v>5519</v>
      </c>
      <c r="V235" s="3" t="s">
        <v>5519</v>
      </c>
      <c r="W235" s="3" t="s">
        <v>3979</v>
      </c>
      <c r="X235" s="3" t="s">
        <v>3978</v>
      </c>
      <c r="Y235" s="132">
        <f t="shared" si="9"/>
        <v>800</v>
      </c>
      <c r="Z235" s="132" t="str">
        <f t="shared" si="10"/>
        <v>0</v>
      </c>
      <c r="AA235" s="372">
        <f t="shared" si="11"/>
        <v>800</v>
      </c>
    </row>
    <row r="236" spans="1:29" s="3" customFormat="1" ht="11.85" customHeight="1" x14ac:dyDescent="0.2">
      <c r="A236" s="1" t="s">
        <v>4446</v>
      </c>
      <c r="B236" s="2">
        <v>216</v>
      </c>
      <c r="C236" s="1" t="s">
        <v>4447</v>
      </c>
      <c r="D236" s="1" t="s">
        <v>5515</v>
      </c>
      <c r="E236" s="3" t="s">
        <v>5516</v>
      </c>
      <c r="F236" s="3">
        <v>16</v>
      </c>
      <c r="G236" s="18">
        <v>25</v>
      </c>
      <c r="H236" s="18" t="s">
        <v>1561</v>
      </c>
      <c r="I236" s="126" t="s">
        <v>1460</v>
      </c>
      <c r="J236" s="18" t="s">
        <v>3005</v>
      </c>
      <c r="K236" s="19" t="s">
        <v>4069</v>
      </c>
      <c r="L236" s="16" t="s">
        <v>1616</v>
      </c>
      <c r="M236" s="140" t="s">
        <v>4300</v>
      </c>
      <c r="N236" s="58" t="s">
        <v>3005</v>
      </c>
      <c r="O236" s="140" t="s">
        <v>1650</v>
      </c>
      <c r="P236" s="18">
        <v>25</v>
      </c>
      <c r="Q236" s="1" t="s">
        <v>3430</v>
      </c>
      <c r="R236" s="2">
        <v>155</v>
      </c>
      <c r="S236" s="161" t="s">
        <v>1488</v>
      </c>
      <c r="T236" s="1" t="s">
        <v>3612</v>
      </c>
      <c r="U236" s="3" t="s">
        <v>5519</v>
      </c>
      <c r="V236" s="3" t="s">
        <v>5519</v>
      </c>
      <c r="W236" s="3" t="s">
        <v>3979</v>
      </c>
      <c r="X236" s="3" t="s">
        <v>3978</v>
      </c>
      <c r="Y236" s="132">
        <f t="shared" si="9"/>
        <v>800</v>
      </c>
      <c r="Z236" s="132" t="str">
        <f t="shared" si="10"/>
        <v>0</v>
      </c>
      <c r="AA236" s="372">
        <f t="shared" si="11"/>
        <v>800</v>
      </c>
    </row>
    <row r="237" spans="1:29" s="3" customFormat="1" ht="12" customHeight="1" x14ac:dyDescent="0.2">
      <c r="A237" s="1" t="s">
        <v>5014</v>
      </c>
      <c r="B237" s="2">
        <v>180</v>
      </c>
      <c r="C237" s="1" t="s">
        <v>5523</v>
      </c>
      <c r="D237" s="16" t="s">
        <v>5515</v>
      </c>
      <c r="E237" s="18" t="s">
        <v>5516</v>
      </c>
      <c r="F237" s="18">
        <v>16</v>
      </c>
      <c r="G237" s="18">
        <v>25</v>
      </c>
      <c r="H237" s="18" t="s">
        <v>1561</v>
      </c>
      <c r="I237" s="117" t="s">
        <v>1474</v>
      </c>
      <c r="J237" s="18" t="s">
        <v>3005</v>
      </c>
      <c r="K237" s="19" t="s">
        <v>4069</v>
      </c>
      <c r="L237" s="16" t="s">
        <v>1616</v>
      </c>
      <c r="M237" s="140" t="s">
        <v>4300</v>
      </c>
      <c r="N237" s="58" t="s">
        <v>3005</v>
      </c>
      <c r="O237" s="140" t="s">
        <v>1649</v>
      </c>
      <c r="P237" s="18">
        <v>25</v>
      </c>
      <c r="Q237" s="1" t="s">
        <v>3430</v>
      </c>
      <c r="R237" s="2">
        <v>125</v>
      </c>
      <c r="S237" s="161" t="s">
        <v>1488</v>
      </c>
      <c r="T237" s="1" t="s">
        <v>3613</v>
      </c>
      <c r="U237" s="3" t="s">
        <v>5519</v>
      </c>
      <c r="V237" s="3" t="s">
        <v>5519</v>
      </c>
      <c r="W237" s="3" t="s">
        <v>3979</v>
      </c>
      <c r="X237" s="3" t="s">
        <v>3978</v>
      </c>
      <c r="Y237" s="132">
        <f t="shared" si="9"/>
        <v>800</v>
      </c>
      <c r="Z237" s="132" t="str">
        <f t="shared" si="10"/>
        <v>0</v>
      </c>
      <c r="AA237" s="372">
        <f t="shared" si="11"/>
        <v>800</v>
      </c>
    </row>
    <row r="238" spans="1:29" s="3" customFormat="1" ht="11.85" customHeight="1" x14ac:dyDescent="0.2">
      <c r="A238" s="1" t="s">
        <v>4446</v>
      </c>
      <c r="B238" s="2">
        <v>216</v>
      </c>
      <c r="C238" s="1" t="s">
        <v>4447</v>
      </c>
      <c r="D238" s="1" t="s">
        <v>5515</v>
      </c>
      <c r="E238" s="3" t="s">
        <v>5516</v>
      </c>
      <c r="F238" s="3">
        <v>16</v>
      </c>
      <c r="G238" s="18">
        <v>25</v>
      </c>
      <c r="H238" s="18" t="s">
        <v>1561</v>
      </c>
      <c r="I238" s="127" t="s">
        <v>3447</v>
      </c>
      <c r="J238" s="18" t="s">
        <v>3005</v>
      </c>
      <c r="K238" s="19" t="s">
        <v>4069</v>
      </c>
      <c r="L238" s="16" t="s">
        <v>1616</v>
      </c>
      <c r="M238" s="140" t="s">
        <v>1439</v>
      </c>
      <c r="N238" s="58" t="s">
        <v>3005</v>
      </c>
      <c r="O238" s="140" t="s">
        <v>4199</v>
      </c>
      <c r="P238" s="18">
        <v>25</v>
      </c>
      <c r="Q238" s="1" t="s">
        <v>3430</v>
      </c>
      <c r="R238" s="2">
        <v>130</v>
      </c>
      <c r="S238" s="161" t="s">
        <v>3643</v>
      </c>
      <c r="T238" s="1" t="s">
        <v>3614</v>
      </c>
      <c r="U238" s="3" t="s">
        <v>5519</v>
      </c>
      <c r="V238" s="3" t="s">
        <v>5519</v>
      </c>
      <c r="W238" s="3" t="s">
        <v>3979</v>
      </c>
      <c r="X238" s="3" t="s">
        <v>3978</v>
      </c>
      <c r="Y238" s="132">
        <f t="shared" si="9"/>
        <v>800</v>
      </c>
      <c r="Z238" s="132" t="str">
        <f t="shared" si="10"/>
        <v>0</v>
      </c>
      <c r="AA238" s="372">
        <f t="shared" si="11"/>
        <v>800</v>
      </c>
    </row>
    <row r="239" spans="1:29" s="3" customFormat="1" ht="11.85" customHeight="1" x14ac:dyDescent="0.2">
      <c r="L239" s="1"/>
      <c r="N239" s="53"/>
      <c r="P239" s="102"/>
      <c r="Q239" s="1"/>
      <c r="R239" s="2"/>
      <c r="S239" s="21"/>
      <c r="T239" s="1"/>
      <c r="Y239" s="132">
        <f t="shared" si="9"/>
        <v>0</v>
      </c>
      <c r="Z239" s="132" t="str">
        <f t="shared" si="10"/>
        <v>0</v>
      </c>
      <c r="AA239" s="372" t="str">
        <f t="shared" si="11"/>
        <v>0</v>
      </c>
      <c r="AC239" s="5"/>
    </row>
    <row r="240" spans="1:29" s="88" customFormat="1" ht="11.85" customHeight="1" thickBot="1" x14ac:dyDescent="0.25">
      <c r="G240" s="89">
        <f>SUM(G200:G239)</f>
        <v>840</v>
      </c>
      <c r="J240" s="78"/>
      <c r="M240" s="88">
        <f>G240-P240</f>
        <v>0</v>
      </c>
      <c r="N240" s="78"/>
      <c r="P240" s="89">
        <f>SUM(P200:P239)</f>
        <v>840</v>
      </c>
      <c r="S240" s="94"/>
      <c r="Y240" s="132">
        <f t="shared" si="9"/>
        <v>0</v>
      </c>
      <c r="Z240" s="132" t="str">
        <f t="shared" si="10"/>
        <v>0</v>
      </c>
      <c r="AA240" s="372" t="str">
        <f t="shared" si="11"/>
        <v>0</v>
      </c>
    </row>
    <row r="241" spans="1:34" s="87" customFormat="1" ht="11.85" customHeight="1" x14ac:dyDescent="0.2">
      <c r="A241" s="24"/>
      <c r="B241" s="25"/>
      <c r="C241" s="26" t="s">
        <v>3031</v>
      </c>
      <c r="D241" s="27"/>
      <c r="E241" s="28"/>
      <c r="F241" s="29"/>
      <c r="G241" s="30"/>
      <c r="H241" s="31"/>
      <c r="I241" s="24"/>
      <c r="J241" s="24"/>
      <c r="K241" s="24"/>
      <c r="L241" s="28"/>
      <c r="M241" s="24"/>
      <c r="N241" s="24"/>
      <c r="O241" s="32"/>
      <c r="P241" s="30"/>
      <c r="Q241" s="28"/>
      <c r="R241" s="25"/>
      <c r="S241" s="33"/>
      <c r="T241" s="24"/>
      <c r="U241" s="24"/>
      <c r="V241" s="24"/>
      <c r="W241" s="28"/>
      <c r="X241" s="24"/>
      <c r="Y241" s="132">
        <f t="shared" si="9"/>
        <v>0</v>
      </c>
      <c r="Z241" s="132" t="str">
        <f t="shared" si="10"/>
        <v>0</v>
      </c>
      <c r="AA241" s="372" t="str">
        <f t="shared" si="11"/>
        <v>0</v>
      </c>
      <c r="AB241" s="24"/>
      <c r="AC241" s="24"/>
      <c r="AD241" s="28"/>
      <c r="AE241" s="28"/>
      <c r="AF241" s="28"/>
      <c r="AG241" s="28"/>
      <c r="AH241" s="28"/>
    </row>
    <row r="242" spans="1:34" s="18" customFormat="1" ht="11.85" customHeight="1" x14ac:dyDescent="0.2">
      <c r="A242" s="16" t="s">
        <v>4416</v>
      </c>
      <c r="B242" s="17">
        <v>28</v>
      </c>
      <c r="C242" s="16" t="s">
        <v>5528</v>
      </c>
      <c r="D242" s="166" t="s">
        <v>3442</v>
      </c>
      <c r="E242" s="57" t="s">
        <v>5516</v>
      </c>
      <c r="F242" s="57">
        <v>1</v>
      </c>
      <c r="G242" s="18">
        <v>5</v>
      </c>
      <c r="I242" s="131" t="s">
        <v>1440</v>
      </c>
      <c r="J242" s="18" t="s">
        <v>3005</v>
      </c>
      <c r="K242" s="19" t="s">
        <v>4980</v>
      </c>
      <c r="L242" s="16" t="s">
        <v>1616</v>
      </c>
      <c r="M242" s="18" t="s">
        <v>4989</v>
      </c>
      <c r="N242" s="58" t="s">
        <v>3005</v>
      </c>
      <c r="O242" s="140" t="s">
        <v>1605</v>
      </c>
      <c r="P242" s="18">
        <v>5</v>
      </c>
      <c r="Q242" s="16" t="s">
        <v>5528</v>
      </c>
      <c r="R242" s="17">
        <v>109</v>
      </c>
      <c r="S242" s="162">
        <v>23829</v>
      </c>
      <c r="T242" s="16" t="s">
        <v>4432</v>
      </c>
      <c r="U242" s="18" t="s">
        <v>5519</v>
      </c>
      <c r="V242" s="18" t="s">
        <v>5519</v>
      </c>
      <c r="W242" s="18" t="s">
        <v>3979</v>
      </c>
      <c r="X242" s="18" t="s">
        <v>3978</v>
      </c>
      <c r="Y242" s="132">
        <f t="shared" si="9"/>
        <v>10</v>
      </c>
      <c r="Z242" s="132" t="str">
        <f t="shared" si="10"/>
        <v>0</v>
      </c>
      <c r="AA242" s="372">
        <f t="shared" si="11"/>
        <v>10</v>
      </c>
      <c r="AC242" s="20"/>
    </row>
    <row r="243" spans="1:34" s="18" customFormat="1" ht="11.85" customHeight="1" x14ac:dyDescent="0.2">
      <c r="A243" s="16" t="s">
        <v>4416</v>
      </c>
      <c r="B243" s="17">
        <v>28</v>
      </c>
      <c r="C243" s="16" t="s">
        <v>5528</v>
      </c>
      <c r="D243" s="166" t="s">
        <v>3442</v>
      </c>
      <c r="E243" s="57" t="s">
        <v>5516</v>
      </c>
      <c r="F243" s="57">
        <v>1</v>
      </c>
      <c r="G243" s="18">
        <v>15</v>
      </c>
      <c r="I243" s="131" t="s">
        <v>4291</v>
      </c>
      <c r="J243" s="18" t="s">
        <v>3005</v>
      </c>
      <c r="K243" s="19" t="s">
        <v>4980</v>
      </c>
      <c r="L243" s="16" t="s">
        <v>1616</v>
      </c>
      <c r="M243" s="18" t="s">
        <v>4989</v>
      </c>
      <c r="N243" s="58" t="s">
        <v>3005</v>
      </c>
      <c r="O243" s="140" t="s">
        <v>1409</v>
      </c>
      <c r="P243" s="18">
        <v>15</v>
      </c>
      <c r="Q243" s="16" t="s">
        <v>5528</v>
      </c>
      <c r="R243" s="17">
        <v>109</v>
      </c>
      <c r="S243" s="162">
        <v>23807</v>
      </c>
      <c r="T243" s="16" t="s">
        <v>4432</v>
      </c>
      <c r="U243" s="18" t="s">
        <v>5519</v>
      </c>
      <c r="V243" s="18" t="s">
        <v>5519</v>
      </c>
      <c r="W243" s="18" t="s">
        <v>3979</v>
      </c>
      <c r="X243" s="18" t="s">
        <v>3978</v>
      </c>
      <c r="Y243" s="132">
        <f t="shared" si="9"/>
        <v>30</v>
      </c>
      <c r="Z243" s="132" t="str">
        <f t="shared" si="10"/>
        <v>0</v>
      </c>
      <c r="AA243" s="372">
        <f t="shared" si="11"/>
        <v>30</v>
      </c>
      <c r="AC243" s="20"/>
    </row>
    <row r="244" spans="1:34" s="18" customFormat="1" ht="11.85" customHeight="1" x14ac:dyDescent="0.2">
      <c r="A244" s="16" t="s">
        <v>4416</v>
      </c>
      <c r="B244" s="17">
        <v>28</v>
      </c>
      <c r="C244" s="16" t="s">
        <v>5528</v>
      </c>
      <c r="D244" s="166" t="s">
        <v>3448</v>
      </c>
      <c r="E244" s="57" t="s">
        <v>5516</v>
      </c>
      <c r="F244" s="57">
        <v>7</v>
      </c>
      <c r="G244" s="18">
        <v>20</v>
      </c>
      <c r="I244" s="131" t="s">
        <v>4291</v>
      </c>
      <c r="J244" s="18" t="s">
        <v>3005</v>
      </c>
      <c r="K244" s="19" t="s">
        <v>4980</v>
      </c>
      <c r="L244" s="16" t="s">
        <v>1616</v>
      </c>
      <c r="M244" s="18" t="s">
        <v>4989</v>
      </c>
      <c r="N244" s="58" t="s">
        <v>3005</v>
      </c>
      <c r="O244" s="140" t="s">
        <v>1409</v>
      </c>
      <c r="P244" s="18">
        <v>20</v>
      </c>
      <c r="Q244" s="16" t="s">
        <v>5528</v>
      </c>
      <c r="R244" s="17">
        <v>109</v>
      </c>
      <c r="S244" s="162">
        <v>23807</v>
      </c>
      <c r="T244" s="16" t="s">
        <v>4432</v>
      </c>
      <c r="U244" s="18" t="s">
        <v>5519</v>
      </c>
      <c r="V244" s="18" t="s">
        <v>5519</v>
      </c>
      <c r="W244" s="18" t="s">
        <v>3979</v>
      </c>
      <c r="X244" s="18" t="s">
        <v>3978</v>
      </c>
      <c r="Y244" s="132">
        <f t="shared" si="9"/>
        <v>280</v>
      </c>
      <c r="Z244" s="132" t="str">
        <f t="shared" si="10"/>
        <v>0</v>
      </c>
      <c r="AA244" s="372">
        <f t="shared" si="11"/>
        <v>280</v>
      </c>
      <c r="AC244" s="20"/>
    </row>
    <row r="245" spans="1:34" s="18" customFormat="1" ht="11.85" customHeight="1" x14ac:dyDescent="0.2">
      <c r="A245" s="16" t="s">
        <v>4416</v>
      </c>
      <c r="B245" s="17">
        <v>28</v>
      </c>
      <c r="C245" s="16" t="s">
        <v>5528</v>
      </c>
      <c r="D245" s="16" t="s">
        <v>4449</v>
      </c>
      <c r="E245" s="18" t="s">
        <v>5516</v>
      </c>
      <c r="F245" s="18">
        <v>8</v>
      </c>
      <c r="G245" s="18">
        <v>25</v>
      </c>
      <c r="I245" s="131" t="s">
        <v>2364</v>
      </c>
      <c r="J245" s="18" t="s">
        <v>3005</v>
      </c>
      <c r="K245" s="19" t="s">
        <v>4980</v>
      </c>
      <c r="L245" s="16" t="s">
        <v>1616</v>
      </c>
      <c r="M245" s="18" t="s">
        <v>4989</v>
      </c>
      <c r="N245" s="58" t="s">
        <v>3005</v>
      </c>
      <c r="O245" s="140" t="s">
        <v>1410</v>
      </c>
      <c r="P245" s="18">
        <v>5</v>
      </c>
      <c r="Q245" s="16" t="s">
        <v>5528</v>
      </c>
      <c r="R245" s="17">
        <v>109</v>
      </c>
      <c r="S245" s="162">
        <v>23805</v>
      </c>
      <c r="T245" s="16" t="s">
        <v>4432</v>
      </c>
      <c r="U245" s="18" t="s">
        <v>5519</v>
      </c>
      <c r="V245" s="18" t="s">
        <v>5519</v>
      </c>
      <c r="W245" s="18" t="s">
        <v>3979</v>
      </c>
      <c r="X245" s="18" t="s">
        <v>3978</v>
      </c>
      <c r="Y245" s="132">
        <f t="shared" si="9"/>
        <v>400</v>
      </c>
      <c r="Z245" s="132" t="str">
        <f t="shared" si="10"/>
        <v>0</v>
      </c>
      <c r="AA245" s="372">
        <f t="shared" si="11"/>
        <v>400</v>
      </c>
      <c r="AC245" s="20"/>
    </row>
    <row r="246" spans="1:34" s="18" customFormat="1" ht="12" customHeight="1" x14ac:dyDescent="0.2">
      <c r="A246" s="16" t="s">
        <v>3858</v>
      </c>
      <c r="B246" s="17">
        <v>44.9</v>
      </c>
      <c r="C246" s="16" t="s">
        <v>5528</v>
      </c>
      <c r="D246" s="16" t="s">
        <v>4449</v>
      </c>
      <c r="E246" s="18" t="s">
        <v>5516</v>
      </c>
      <c r="F246" s="18">
        <v>8</v>
      </c>
      <c r="G246" s="18">
        <v>25</v>
      </c>
      <c r="I246" s="19" t="s">
        <v>1131</v>
      </c>
      <c r="J246" s="57" t="s">
        <v>3005</v>
      </c>
      <c r="K246" s="19" t="s">
        <v>4069</v>
      </c>
      <c r="L246" s="16" t="s">
        <v>1616</v>
      </c>
      <c r="M246" s="18" t="s">
        <v>4069</v>
      </c>
      <c r="N246" s="132" t="s">
        <v>3005</v>
      </c>
      <c r="O246" s="110" t="s">
        <v>2363</v>
      </c>
      <c r="P246" s="18">
        <v>25</v>
      </c>
      <c r="Q246" s="16" t="s">
        <v>5523</v>
      </c>
      <c r="R246" s="17">
        <v>0</v>
      </c>
      <c r="S246" s="57" t="s">
        <v>5040</v>
      </c>
      <c r="T246" s="16" t="s">
        <v>3869</v>
      </c>
      <c r="U246" s="18" t="s">
        <v>5519</v>
      </c>
      <c r="V246" s="18" t="s">
        <v>5519</v>
      </c>
      <c r="W246" s="18" t="s">
        <v>5041</v>
      </c>
      <c r="X246" s="18" t="s">
        <v>5042</v>
      </c>
      <c r="Y246" s="132">
        <f t="shared" si="9"/>
        <v>400</v>
      </c>
      <c r="Z246" s="132">
        <f t="shared" si="10"/>
        <v>400</v>
      </c>
      <c r="AA246" s="372" t="str">
        <f t="shared" si="11"/>
        <v>0</v>
      </c>
      <c r="AC246" s="20"/>
    </row>
    <row r="247" spans="1:34" s="18" customFormat="1" ht="12" customHeight="1" x14ac:dyDescent="0.2">
      <c r="A247" s="16" t="s">
        <v>3863</v>
      </c>
      <c r="B247" s="17">
        <v>45</v>
      </c>
      <c r="C247" s="16" t="s">
        <v>5528</v>
      </c>
      <c r="D247" s="16" t="s">
        <v>4449</v>
      </c>
      <c r="E247" s="18" t="s">
        <v>5516</v>
      </c>
      <c r="F247" s="18">
        <v>8</v>
      </c>
      <c r="G247" s="18">
        <v>25</v>
      </c>
      <c r="I247" s="19" t="s">
        <v>1132</v>
      </c>
      <c r="J247" s="57" t="s">
        <v>3005</v>
      </c>
      <c r="K247" s="19" t="s">
        <v>4069</v>
      </c>
      <c r="L247" s="16" t="s">
        <v>1616</v>
      </c>
      <c r="M247" s="18" t="s">
        <v>4069</v>
      </c>
      <c r="N247" s="132" t="s">
        <v>3005</v>
      </c>
      <c r="O247" s="110" t="s">
        <v>2363</v>
      </c>
      <c r="P247" s="18">
        <v>25</v>
      </c>
      <c r="Q247" s="16" t="s">
        <v>5523</v>
      </c>
      <c r="R247" s="17">
        <v>0</v>
      </c>
      <c r="S247" s="57" t="s">
        <v>5040</v>
      </c>
      <c r="T247" s="16" t="s">
        <v>3869</v>
      </c>
      <c r="U247" s="18" t="s">
        <v>5519</v>
      </c>
      <c r="V247" s="18" t="s">
        <v>5519</v>
      </c>
      <c r="W247" s="18" t="s">
        <v>5041</v>
      </c>
      <c r="X247" s="18" t="s">
        <v>5042</v>
      </c>
      <c r="Y247" s="132">
        <f t="shared" si="9"/>
        <v>400</v>
      </c>
      <c r="Z247" s="132">
        <f t="shared" si="10"/>
        <v>400</v>
      </c>
      <c r="AA247" s="372" t="str">
        <f t="shared" si="11"/>
        <v>0</v>
      </c>
      <c r="AC247" s="20"/>
    </row>
    <row r="248" spans="1:34" s="18" customFormat="1" ht="11.85" customHeight="1" x14ac:dyDescent="0.2">
      <c r="A248" s="16" t="s">
        <v>3861</v>
      </c>
      <c r="B248" s="17">
        <v>19</v>
      </c>
      <c r="C248" s="16" t="s">
        <v>5514</v>
      </c>
      <c r="D248" s="16" t="s">
        <v>4449</v>
      </c>
      <c r="E248" s="18" t="s">
        <v>5516</v>
      </c>
      <c r="F248" s="18">
        <v>8</v>
      </c>
      <c r="G248" s="18">
        <v>25</v>
      </c>
      <c r="I248" s="19" t="s">
        <v>1467</v>
      </c>
      <c r="J248" s="57" t="s">
        <v>3005</v>
      </c>
      <c r="K248" s="19" t="s">
        <v>4069</v>
      </c>
      <c r="L248" s="16" t="s">
        <v>1616</v>
      </c>
      <c r="M248" s="18" t="s">
        <v>4069</v>
      </c>
      <c r="N248" s="132" t="s">
        <v>3005</v>
      </c>
      <c r="O248" s="110" t="s">
        <v>5043</v>
      </c>
      <c r="P248" s="18">
        <v>25</v>
      </c>
      <c r="Q248" s="16" t="s">
        <v>5514</v>
      </c>
      <c r="R248" s="17">
        <v>0</v>
      </c>
      <c r="S248" s="57" t="s">
        <v>5040</v>
      </c>
      <c r="T248" s="16" t="s">
        <v>3859</v>
      </c>
      <c r="U248" s="18" t="s">
        <v>5519</v>
      </c>
      <c r="V248" s="18" t="s">
        <v>5519</v>
      </c>
      <c r="W248" s="18" t="s">
        <v>5041</v>
      </c>
      <c r="X248" s="18" t="s">
        <v>5042</v>
      </c>
      <c r="Y248" s="132">
        <f t="shared" si="9"/>
        <v>400</v>
      </c>
      <c r="Z248" s="132">
        <f t="shared" si="10"/>
        <v>400</v>
      </c>
      <c r="AA248" s="372" t="str">
        <f t="shared" si="11"/>
        <v>0</v>
      </c>
      <c r="AC248" s="20"/>
    </row>
    <row r="249" spans="1:34" s="18" customFormat="1" ht="11.85" customHeight="1" x14ac:dyDescent="0.2">
      <c r="A249" s="16" t="s">
        <v>3860</v>
      </c>
      <c r="B249" s="17">
        <v>26.45</v>
      </c>
      <c r="C249" s="16" t="s">
        <v>5528</v>
      </c>
      <c r="D249" s="16" t="s">
        <v>4449</v>
      </c>
      <c r="E249" s="18" t="s">
        <v>5516</v>
      </c>
      <c r="F249" s="18">
        <v>8</v>
      </c>
      <c r="G249" s="18">
        <v>25</v>
      </c>
      <c r="I249" s="19" t="s">
        <v>1468</v>
      </c>
      <c r="J249" s="57" t="s">
        <v>3005</v>
      </c>
      <c r="K249" s="19" t="s">
        <v>4069</v>
      </c>
      <c r="L249" s="16" t="s">
        <v>1616</v>
      </c>
      <c r="M249" s="18" t="s">
        <v>4069</v>
      </c>
      <c r="N249" s="132" t="s">
        <v>3005</v>
      </c>
      <c r="O249" s="110" t="s">
        <v>5043</v>
      </c>
      <c r="P249" s="18">
        <v>25</v>
      </c>
      <c r="Q249" s="16" t="s">
        <v>5514</v>
      </c>
      <c r="R249" s="17">
        <v>0</v>
      </c>
      <c r="S249" s="57" t="s">
        <v>5040</v>
      </c>
      <c r="T249" s="16" t="s">
        <v>3859</v>
      </c>
      <c r="U249" s="18" t="s">
        <v>5519</v>
      </c>
      <c r="V249" s="18" t="s">
        <v>5519</v>
      </c>
      <c r="W249" s="18" t="s">
        <v>5041</v>
      </c>
      <c r="X249" s="18" t="s">
        <v>5042</v>
      </c>
      <c r="Y249" s="132">
        <f t="shared" si="9"/>
        <v>400</v>
      </c>
      <c r="Z249" s="132">
        <f t="shared" si="10"/>
        <v>400</v>
      </c>
      <c r="AA249" s="372" t="str">
        <f t="shared" si="11"/>
        <v>0</v>
      </c>
      <c r="AC249" s="20"/>
    </row>
    <row r="250" spans="1:34" s="18" customFormat="1" ht="11.85" customHeight="1" x14ac:dyDescent="0.2">
      <c r="A250" s="16" t="s">
        <v>3862</v>
      </c>
      <c r="B250" s="17">
        <v>44.25</v>
      </c>
      <c r="C250" s="16" t="s">
        <v>5528</v>
      </c>
      <c r="D250" s="16" t="s">
        <v>4449</v>
      </c>
      <c r="E250" s="18" t="s">
        <v>5516</v>
      </c>
      <c r="F250" s="18">
        <v>8</v>
      </c>
      <c r="G250" s="18">
        <v>25</v>
      </c>
      <c r="I250" s="19" t="s">
        <v>1469</v>
      </c>
      <c r="J250" s="57" t="s">
        <v>3005</v>
      </c>
      <c r="K250" s="19" t="s">
        <v>4069</v>
      </c>
      <c r="L250" s="16" t="s">
        <v>1616</v>
      </c>
      <c r="M250" s="18" t="s">
        <v>4069</v>
      </c>
      <c r="N250" s="132" t="s">
        <v>3005</v>
      </c>
      <c r="O250" s="110" t="s">
        <v>5044</v>
      </c>
      <c r="P250" s="18">
        <v>25</v>
      </c>
      <c r="Q250" s="16" t="s">
        <v>5514</v>
      </c>
      <c r="R250" s="17">
        <v>0</v>
      </c>
      <c r="S250" s="57" t="s">
        <v>5040</v>
      </c>
      <c r="T250" s="16" t="s">
        <v>3868</v>
      </c>
      <c r="U250" s="18" t="s">
        <v>5519</v>
      </c>
      <c r="V250" s="18" t="s">
        <v>5519</v>
      </c>
      <c r="W250" s="18" t="s">
        <v>5041</v>
      </c>
      <c r="X250" s="18" t="s">
        <v>5042</v>
      </c>
      <c r="Y250" s="132">
        <f t="shared" si="9"/>
        <v>400</v>
      </c>
      <c r="Z250" s="132">
        <f t="shared" si="10"/>
        <v>400</v>
      </c>
      <c r="AA250" s="372" t="str">
        <f t="shared" si="11"/>
        <v>0</v>
      </c>
      <c r="AC250" s="20"/>
    </row>
    <row r="251" spans="1:34" s="18" customFormat="1" ht="11.85" customHeight="1" x14ac:dyDescent="0.2">
      <c r="A251" s="16" t="s">
        <v>3858</v>
      </c>
      <c r="B251" s="17">
        <v>44.9</v>
      </c>
      <c r="C251" s="16" t="s">
        <v>5528</v>
      </c>
      <c r="D251" s="16" t="s">
        <v>4449</v>
      </c>
      <c r="E251" s="18" t="s">
        <v>5516</v>
      </c>
      <c r="F251" s="18">
        <v>8</v>
      </c>
      <c r="G251" s="18">
        <v>25</v>
      </c>
      <c r="I251" s="19" t="s">
        <v>1131</v>
      </c>
      <c r="J251" s="57" t="s">
        <v>3005</v>
      </c>
      <c r="K251" s="19" t="s">
        <v>4069</v>
      </c>
      <c r="L251" s="16" t="s">
        <v>1616</v>
      </c>
      <c r="M251" s="18" t="s">
        <v>4069</v>
      </c>
      <c r="N251" s="132" t="s">
        <v>3005</v>
      </c>
      <c r="O251" s="110" t="s">
        <v>5044</v>
      </c>
      <c r="P251" s="18">
        <v>25</v>
      </c>
      <c r="Q251" s="16" t="s">
        <v>5514</v>
      </c>
      <c r="R251" s="17">
        <v>0</v>
      </c>
      <c r="S251" s="57" t="s">
        <v>5040</v>
      </c>
      <c r="T251" s="16" t="s">
        <v>3868</v>
      </c>
      <c r="U251" s="18" t="s">
        <v>5519</v>
      </c>
      <c r="V251" s="18" t="s">
        <v>5519</v>
      </c>
      <c r="W251" s="18" t="s">
        <v>5041</v>
      </c>
      <c r="X251" s="18" t="s">
        <v>5042</v>
      </c>
      <c r="Y251" s="132">
        <f t="shared" si="9"/>
        <v>400</v>
      </c>
      <c r="Z251" s="132">
        <f t="shared" si="10"/>
        <v>400</v>
      </c>
      <c r="AA251" s="372" t="str">
        <f t="shared" si="11"/>
        <v>0</v>
      </c>
      <c r="AC251" s="20"/>
    </row>
    <row r="252" spans="1:34" s="3" customFormat="1" ht="11.85" customHeight="1" x14ac:dyDescent="0.2">
      <c r="A252" s="142" t="s">
        <v>3577</v>
      </c>
      <c r="B252" s="143">
        <v>52.91</v>
      </c>
      <c r="C252" s="142" t="s">
        <v>5523</v>
      </c>
      <c r="D252" s="142" t="s">
        <v>4449</v>
      </c>
      <c r="E252" s="144" t="s">
        <v>5516</v>
      </c>
      <c r="F252" s="144">
        <v>8</v>
      </c>
      <c r="G252" s="144">
        <v>25</v>
      </c>
      <c r="I252" s="130" t="s">
        <v>1438</v>
      </c>
      <c r="J252" s="3" t="s">
        <v>3005</v>
      </c>
      <c r="K252" s="130" t="s">
        <v>4291</v>
      </c>
      <c r="L252" s="1" t="s">
        <v>1616</v>
      </c>
      <c r="M252" s="3" t="s">
        <v>4291</v>
      </c>
      <c r="N252" s="53" t="s">
        <v>3005</v>
      </c>
      <c r="P252" s="3">
        <v>25</v>
      </c>
      <c r="Q252" s="1" t="s">
        <v>5514</v>
      </c>
      <c r="R252" s="2">
        <v>300</v>
      </c>
      <c r="S252" s="161" t="s">
        <v>5040</v>
      </c>
      <c r="T252" s="1" t="s">
        <v>3921</v>
      </c>
      <c r="U252" s="3" t="s">
        <v>5519</v>
      </c>
      <c r="V252" s="3" t="s">
        <v>5519</v>
      </c>
      <c r="W252" s="3" t="s">
        <v>3979</v>
      </c>
      <c r="X252" s="3" t="s">
        <v>5042</v>
      </c>
      <c r="Y252" s="132">
        <f t="shared" si="9"/>
        <v>400</v>
      </c>
      <c r="Z252" s="132">
        <f t="shared" si="10"/>
        <v>400</v>
      </c>
      <c r="AA252" s="372" t="str">
        <f t="shared" si="11"/>
        <v>0</v>
      </c>
      <c r="AC252" s="5"/>
    </row>
    <row r="253" spans="1:34" s="3" customFormat="1" ht="11.85" customHeight="1" x14ac:dyDescent="0.2">
      <c r="A253" s="1" t="s">
        <v>3562</v>
      </c>
      <c r="B253" s="2">
        <v>107</v>
      </c>
      <c r="C253" s="1" t="s">
        <v>3563</v>
      </c>
      <c r="D253" s="1" t="s">
        <v>4449</v>
      </c>
      <c r="E253" s="3" t="s">
        <v>5516</v>
      </c>
      <c r="F253" s="3">
        <v>8</v>
      </c>
      <c r="G253" s="3">
        <v>25</v>
      </c>
      <c r="I253" s="49" t="s">
        <v>3445</v>
      </c>
      <c r="J253" s="3" t="s">
        <v>3005</v>
      </c>
      <c r="K253" s="49" t="s">
        <v>1442</v>
      </c>
      <c r="L253" s="1" t="s">
        <v>1616</v>
      </c>
      <c r="M253" s="3" t="s">
        <v>4170</v>
      </c>
      <c r="N253" s="53" t="s">
        <v>3005</v>
      </c>
      <c r="O253" s="112"/>
      <c r="P253" s="3">
        <v>25</v>
      </c>
      <c r="Q253" s="1" t="s">
        <v>5514</v>
      </c>
      <c r="R253" s="2">
        <v>165</v>
      </c>
      <c r="S253" s="161" t="s">
        <v>5040</v>
      </c>
      <c r="T253" s="1" t="s">
        <v>3890</v>
      </c>
      <c r="U253" s="3" t="s">
        <v>5519</v>
      </c>
      <c r="V253" s="3" t="s">
        <v>5519</v>
      </c>
      <c r="W253" s="3" t="s">
        <v>3979</v>
      </c>
      <c r="X253" s="3" t="s">
        <v>5042</v>
      </c>
      <c r="Y253" s="132">
        <f t="shared" si="9"/>
        <v>400</v>
      </c>
      <c r="Z253" s="132">
        <f t="shared" si="10"/>
        <v>400</v>
      </c>
      <c r="AA253" s="372" t="str">
        <f t="shared" si="11"/>
        <v>0</v>
      </c>
      <c r="AC253" s="5"/>
    </row>
    <row r="254" spans="1:34" s="3" customFormat="1" ht="11.85" customHeight="1" x14ac:dyDescent="0.2">
      <c r="A254" s="1" t="s">
        <v>3878</v>
      </c>
      <c r="B254" s="2">
        <v>290.5</v>
      </c>
      <c r="C254" s="1" t="s">
        <v>5514</v>
      </c>
      <c r="D254" s="1" t="s">
        <v>4449</v>
      </c>
      <c r="E254" s="3" t="s">
        <v>5516</v>
      </c>
      <c r="F254" s="3">
        <v>8</v>
      </c>
      <c r="G254" s="3">
        <v>25</v>
      </c>
      <c r="I254" s="49" t="s">
        <v>1449</v>
      </c>
      <c r="J254" s="3" t="s">
        <v>3005</v>
      </c>
      <c r="K254" s="4" t="s">
        <v>4138</v>
      </c>
      <c r="L254" s="1" t="s">
        <v>1616</v>
      </c>
      <c r="M254" s="18" t="s">
        <v>1614</v>
      </c>
      <c r="N254" s="53" t="s">
        <v>3005</v>
      </c>
      <c r="O254" s="18" t="s">
        <v>1440</v>
      </c>
      <c r="P254" s="18">
        <v>25</v>
      </c>
      <c r="Q254" s="16" t="s">
        <v>5528</v>
      </c>
      <c r="R254" s="17">
        <v>62</v>
      </c>
      <c r="S254" s="161" t="s">
        <v>5040</v>
      </c>
      <c r="T254" s="16" t="s">
        <v>3917</v>
      </c>
      <c r="U254" s="3" t="s">
        <v>5519</v>
      </c>
      <c r="V254" s="3" t="s">
        <v>5519</v>
      </c>
      <c r="W254" s="3" t="s">
        <v>3979</v>
      </c>
      <c r="X254" s="3" t="s">
        <v>5042</v>
      </c>
      <c r="Y254" s="132">
        <f t="shared" si="9"/>
        <v>400</v>
      </c>
      <c r="Z254" s="132">
        <f t="shared" si="10"/>
        <v>400</v>
      </c>
      <c r="AA254" s="372" t="str">
        <f t="shared" si="11"/>
        <v>0</v>
      </c>
      <c r="AC254" s="5"/>
    </row>
    <row r="255" spans="1:34" s="3" customFormat="1" ht="11.85" customHeight="1" x14ac:dyDescent="0.2">
      <c r="A255" s="1" t="s">
        <v>3953</v>
      </c>
      <c r="B255" s="2">
        <v>277</v>
      </c>
      <c r="C255" s="1" t="s">
        <v>5523</v>
      </c>
      <c r="D255" s="1" t="s">
        <v>4449</v>
      </c>
      <c r="E255" s="3" t="s">
        <v>5516</v>
      </c>
      <c r="F255" s="3">
        <v>8</v>
      </c>
      <c r="G255" s="3">
        <v>25</v>
      </c>
      <c r="I255" s="49"/>
      <c r="J255" s="3" t="s">
        <v>3005</v>
      </c>
      <c r="K255" s="19" t="s">
        <v>1441</v>
      </c>
      <c r="L255" s="1" t="s">
        <v>1616</v>
      </c>
      <c r="M255" s="3" t="s">
        <v>4237</v>
      </c>
      <c r="N255" s="53" t="s">
        <v>3005</v>
      </c>
      <c r="O255" s="48" t="s">
        <v>1441</v>
      </c>
      <c r="P255" s="3">
        <v>25</v>
      </c>
      <c r="Q255" s="1" t="s">
        <v>5528</v>
      </c>
      <c r="R255" s="2">
        <v>25.25</v>
      </c>
      <c r="S255" s="161" t="s">
        <v>5040</v>
      </c>
      <c r="T255" s="1" t="s">
        <v>3903</v>
      </c>
      <c r="U255" s="3" t="s">
        <v>5519</v>
      </c>
      <c r="V255" s="3" t="s">
        <v>5519</v>
      </c>
      <c r="W255" s="3" t="s">
        <v>3979</v>
      </c>
      <c r="X255" s="3" t="s">
        <v>5042</v>
      </c>
      <c r="Y255" s="132">
        <f t="shared" si="9"/>
        <v>400</v>
      </c>
      <c r="Z255" s="132">
        <f t="shared" si="10"/>
        <v>400</v>
      </c>
      <c r="AA255" s="372" t="str">
        <f t="shared" si="11"/>
        <v>0</v>
      </c>
      <c r="AC255" s="5"/>
    </row>
    <row r="256" spans="1:34" s="3" customFormat="1" ht="11.85" customHeight="1" x14ac:dyDescent="0.2">
      <c r="A256" s="1" t="s">
        <v>3590</v>
      </c>
      <c r="B256" s="2">
        <v>80</v>
      </c>
      <c r="C256" s="1" t="s">
        <v>3563</v>
      </c>
      <c r="D256" s="1" t="s">
        <v>4449</v>
      </c>
      <c r="E256" s="3" t="s">
        <v>5516</v>
      </c>
      <c r="F256" s="3">
        <v>8</v>
      </c>
      <c r="G256" s="3">
        <v>25</v>
      </c>
      <c r="I256" s="127"/>
      <c r="J256" s="3" t="s">
        <v>3005</v>
      </c>
      <c r="K256" s="49" t="s">
        <v>4434</v>
      </c>
      <c r="L256" s="1" t="s">
        <v>1616</v>
      </c>
      <c r="M256" s="3" t="s">
        <v>4434</v>
      </c>
      <c r="N256" s="53" t="s">
        <v>3005</v>
      </c>
      <c r="P256" s="3">
        <v>25</v>
      </c>
      <c r="Q256" s="1" t="s">
        <v>5514</v>
      </c>
      <c r="R256" s="2">
        <v>24.65</v>
      </c>
      <c r="S256" s="161" t="s">
        <v>5040</v>
      </c>
      <c r="T256" s="1" t="s">
        <v>4435</v>
      </c>
      <c r="U256" s="3" t="s">
        <v>5519</v>
      </c>
      <c r="V256" s="3" t="s">
        <v>5519</v>
      </c>
      <c r="W256" s="3" t="s">
        <v>3979</v>
      </c>
      <c r="X256" s="3" t="s">
        <v>5042</v>
      </c>
      <c r="Y256" s="132">
        <f t="shared" si="9"/>
        <v>400</v>
      </c>
      <c r="Z256" s="132">
        <f t="shared" si="10"/>
        <v>400</v>
      </c>
      <c r="AA256" s="372" t="str">
        <f t="shared" si="11"/>
        <v>0</v>
      </c>
      <c r="AC256" s="5"/>
    </row>
    <row r="257" spans="1:29" s="3" customFormat="1" ht="11.85" customHeight="1" x14ac:dyDescent="0.2">
      <c r="A257" s="1" t="s">
        <v>3565</v>
      </c>
      <c r="B257" s="2">
        <v>95</v>
      </c>
      <c r="C257" s="1" t="s">
        <v>3563</v>
      </c>
      <c r="D257" s="1" t="s">
        <v>4449</v>
      </c>
      <c r="E257" s="3" t="s">
        <v>5516</v>
      </c>
      <c r="F257" s="3">
        <v>8</v>
      </c>
      <c r="G257" s="3">
        <v>25</v>
      </c>
      <c r="I257" s="127"/>
      <c r="J257" s="3" t="s">
        <v>3005</v>
      </c>
      <c r="K257" s="49" t="s">
        <v>4979</v>
      </c>
      <c r="L257" s="1" t="s">
        <v>1616</v>
      </c>
      <c r="M257" s="3" t="s">
        <v>4979</v>
      </c>
      <c r="N257" s="53" t="s">
        <v>3005</v>
      </c>
      <c r="O257" s="112"/>
      <c r="P257" s="3">
        <v>25</v>
      </c>
      <c r="Q257" s="1" t="s">
        <v>4464</v>
      </c>
      <c r="R257" s="2">
        <v>16</v>
      </c>
      <c r="S257" s="161" t="s">
        <v>5040</v>
      </c>
      <c r="T257" s="1" t="s">
        <v>4465</v>
      </c>
      <c r="U257" s="3" t="s">
        <v>5519</v>
      </c>
      <c r="V257" s="3" t="s">
        <v>5519</v>
      </c>
      <c r="W257" s="3" t="s">
        <v>3979</v>
      </c>
      <c r="X257" s="3" t="s">
        <v>5042</v>
      </c>
      <c r="Y257" s="132">
        <f t="shared" si="9"/>
        <v>400</v>
      </c>
      <c r="Z257" s="132">
        <f t="shared" si="10"/>
        <v>400</v>
      </c>
      <c r="AA257" s="372" t="str">
        <f t="shared" si="11"/>
        <v>0</v>
      </c>
      <c r="AC257" s="5"/>
    </row>
    <row r="258" spans="1:29" s="3" customFormat="1" ht="11.85" customHeight="1" x14ac:dyDescent="0.2">
      <c r="A258" s="1" t="s">
        <v>4446</v>
      </c>
      <c r="B258" s="2">
        <v>216</v>
      </c>
      <c r="C258" s="1" t="s">
        <v>4447</v>
      </c>
      <c r="D258" s="1" t="s">
        <v>4449</v>
      </c>
      <c r="E258" s="3" t="s">
        <v>5516</v>
      </c>
      <c r="F258" s="3">
        <v>8</v>
      </c>
      <c r="G258" s="18">
        <v>25</v>
      </c>
      <c r="H258" s="3" t="s">
        <v>1561</v>
      </c>
      <c r="I258" s="127" t="s">
        <v>1445</v>
      </c>
      <c r="J258" s="3" t="s">
        <v>3005</v>
      </c>
      <c r="K258" s="4" t="s">
        <v>4069</v>
      </c>
      <c r="L258" s="1" t="s">
        <v>1616</v>
      </c>
      <c r="M258" s="3" t="s">
        <v>4979</v>
      </c>
      <c r="N258" s="53" t="s">
        <v>3005</v>
      </c>
      <c r="O258" s="112" t="s">
        <v>1443</v>
      </c>
      <c r="P258" s="3">
        <v>25</v>
      </c>
      <c r="Q258" s="1" t="s">
        <v>5514</v>
      </c>
      <c r="R258" s="2">
        <v>12.65</v>
      </c>
      <c r="S258" s="161" t="s">
        <v>5040</v>
      </c>
      <c r="T258" s="1" t="s">
        <v>5509</v>
      </c>
      <c r="U258" s="3" t="s">
        <v>5519</v>
      </c>
      <c r="V258" s="3" t="s">
        <v>5519</v>
      </c>
      <c r="W258" s="3" t="s">
        <v>3979</v>
      </c>
      <c r="X258" s="3" t="s">
        <v>5042</v>
      </c>
      <c r="Y258" s="132">
        <f t="shared" si="9"/>
        <v>400</v>
      </c>
      <c r="Z258" s="132">
        <f t="shared" si="10"/>
        <v>400</v>
      </c>
      <c r="AA258" s="372" t="str">
        <f t="shared" si="11"/>
        <v>0</v>
      </c>
      <c r="AC258" s="5"/>
    </row>
    <row r="259" spans="1:29" s="3" customFormat="1" ht="11.85" customHeight="1" x14ac:dyDescent="0.2">
      <c r="A259" s="1" t="s">
        <v>3567</v>
      </c>
      <c r="B259" s="2">
        <v>90</v>
      </c>
      <c r="C259" s="1" t="s">
        <v>3563</v>
      </c>
      <c r="D259" s="1" t="s">
        <v>4449</v>
      </c>
      <c r="E259" s="3" t="s">
        <v>5516</v>
      </c>
      <c r="F259" s="3">
        <v>8</v>
      </c>
      <c r="G259" s="3">
        <v>25</v>
      </c>
      <c r="I259" s="127"/>
      <c r="J259" s="3" t="s">
        <v>3005</v>
      </c>
      <c r="K259" s="49" t="s">
        <v>4979</v>
      </c>
      <c r="L259" s="1" t="s">
        <v>1616</v>
      </c>
      <c r="M259" s="3" t="s">
        <v>4979</v>
      </c>
      <c r="N259" s="53" t="s">
        <v>3005</v>
      </c>
      <c r="O259" s="112"/>
      <c r="P259" s="3">
        <v>25</v>
      </c>
      <c r="Q259" s="1" t="s">
        <v>5514</v>
      </c>
      <c r="R259" s="2">
        <v>12.65</v>
      </c>
      <c r="S259" s="161" t="s">
        <v>5040</v>
      </c>
      <c r="T259" s="1" t="s">
        <v>5509</v>
      </c>
      <c r="U259" s="3" t="s">
        <v>5519</v>
      </c>
      <c r="V259" s="3" t="s">
        <v>5519</v>
      </c>
      <c r="W259" s="3" t="s">
        <v>3979</v>
      </c>
      <c r="X259" s="3" t="s">
        <v>5042</v>
      </c>
      <c r="Y259" s="132">
        <f t="shared" si="9"/>
        <v>400</v>
      </c>
      <c r="Z259" s="132">
        <f t="shared" si="10"/>
        <v>400</v>
      </c>
      <c r="AA259" s="372" t="str">
        <f t="shared" si="11"/>
        <v>0</v>
      </c>
      <c r="AC259" s="5"/>
    </row>
    <row r="260" spans="1:29" s="3" customFormat="1" ht="11.85" customHeight="1" x14ac:dyDescent="0.2">
      <c r="A260" s="1" t="s">
        <v>3564</v>
      </c>
      <c r="B260" s="2">
        <v>105</v>
      </c>
      <c r="C260" s="1" t="s">
        <v>3563</v>
      </c>
      <c r="D260" s="1" t="s">
        <v>4449</v>
      </c>
      <c r="E260" s="3" t="s">
        <v>5516</v>
      </c>
      <c r="F260" s="3">
        <v>8</v>
      </c>
      <c r="G260" s="3">
        <v>25</v>
      </c>
      <c r="I260" s="131" t="s">
        <v>3444</v>
      </c>
      <c r="J260" s="3" t="s">
        <v>3005</v>
      </c>
      <c r="K260" s="49" t="s">
        <v>1442</v>
      </c>
      <c r="L260" s="1" t="s">
        <v>1616</v>
      </c>
      <c r="M260" s="3" t="s">
        <v>4979</v>
      </c>
      <c r="N260" s="53" t="s">
        <v>3005</v>
      </c>
      <c r="O260" s="112"/>
      <c r="P260" s="3">
        <v>25</v>
      </c>
      <c r="Q260" s="1" t="s">
        <v>5514</v>
      </c>
      <c r="R260" s="2">
        <v>12.5</v>
      </c>
      <c r="S260" s="161" t="s">
        <v>5040</v>
      </c>
      <c r="T260" s="1" t="s">
        <v>5508</v>
      </c>
      <c r="U260" s="3" t="s">
        <v>5519</v>
      </c>
      <c r="V260" s="3" t="s">
        <v>5519</v>
      </c>
      <c r="W260" s="3" t="s">
        <v>3979</v>
      </c>
      <c r="X260" s="3" t="s">
        <v>5042</v>
      </c>
      <c r="Y260" s="132">
        <f t="shared" si="9"/>
        <v>400</v>
      </c>
      <c r="Z260" s="132">
        <f t="shared" si="10"/>
        <v>400</v>
      </c>
      <c r="AA260" s="372" t="str">
        <f t="shared" si="11"/>
        <v>0</v>
      </c>
      <c r="AC260" s="5"/>
    </row>
    <row r="261" spans="1:29" s="3" customFormat="1" ht="11.85" customHeight="1" x14ac:dyDescent="0.2">
      <c r="A261" s="142" t="s">
        <v>3577</v>
      </c>
      <c r="B261" s="143">
        <v>52.91</v>
      </c>
      <c r="C261" s="142" t="s">
        <v>5523</v>
      </c>
      <c r="D261" s="142" t="s">
        <v>4449</v>
      </c>
      <c r="E261" s="144" t="s">
        <v>5516</v>
      </c>
      <c r="F261" s="144">
        <v>8</v>
      </c>
      <c r="G261" s="144">
        <v>25</v>
      </c>
      <c r="I261" s="130" t="s">
        <v>1438</v>
      </c>
      <c r="J261" s="3" t="s">
        <v>3005</v>
      </c>
      <c r="K261" s="130" t="s">
        <v>4291</v>
      </c>
      <c r="L261" s="1" t="s">
        <v>1616</v>
      </c>
      <c r="M261" s="3" t="s">
        <v>1611</v>
      </c>
      <c r="N261" s="53" t="s">
        <v>3005</v>
      </c>
      <c r="O261" s="48" t="s">
        <v>4291</v>
      </c>
      <c r="P261" s="3">
        <v>25</v>
      </c>
      <c r="Q261" s="1" t="s">
        <v>5514</v>
      </c>
      <c r="R261" s="2">
        <v>11.9</v>
      </c>
      <c r="S261" s="161" t="s">
        <v>5040</v>
      </c>
      <c r="T261" s="1" t="s">
        <v>3935</v>
      </c>
      <c r="U261" s="3" t="s">
        <v>5519</v>
      </c>
      <c r="V261" s="3" t="s">
        <v>5519</v>
      </c>
      <c r="W261" s="3" t="s">
        <v>3979</v>
      </c>
      <c r="X261" s="3" t="s">
        <v>5042</v>
      </c>
      <c r="Y261" s="132">
        <f t="shared" si="9"/>
        <v>400</v>
      </c>
      <c r="Z261" s="132">
        <f t="shared" si="10"/>
        <v>400</v>
      </c>
      <c r="AA261" s="372" t="str">
        <f t="shared" si="11"/>
        <v>0</v>
      </c>
      <c r="AC261" s="5"/>
    </row>
    <row r="262" spans="1:29" s="3" customFormat="1" ht="11.85" customHeight="1" x14ac:dyDescent="0.2">
      <c r="A262" s="1" t="s">
        <v>3570</v>
      </c>
      <c r="B262" s="2">
        <v>100</v>
      </c>
      <c r="C262" s="1" t="s">
        <v>3563</v>
      </c>
      <c r="D262" s="1" t="s">
        <v>4449</v>
      </c>
      <c r="E262" s="3" t="s">
        <v>5516</v>
      </c>
      <c r="F262" s="3">
        <v>8</v>
      </c>
      <c r="G262" s="3">
        <v>25</v>
      </c>
      <c r="I262" s="126"/>
      <c r="J262" s="3" t="s">
        <v>3005</v>
      </c>
      <c r="K262" s="49" t="s">
        <v>1435</v>
      </c>
      <c r="L262" s="1" t="s">
        <v>1616</v>
      </c>
      <c r="M262" s="48" t="s">
        <v>1435</v>
      </c>
      <c r="N262" s="53" t="s">
        <v>3005</v>
      </c>
      <c r="P262" s="3">
        <v>25</v>
      </c>
      <c r="Q262" s="1" t="s">
        <v>3563</v>
      </c>
      <c r="R262" s="2">
        <v>103</v>
      </c>
      <c r="S262" s="161" t="s">
        <v>5040</v>
      </c>
      <c r="T262" s="1" t="s">
        <v>3571</v>
      </c>
      <c r="U262" s="3" t="s">
        <v>5519</v>
      </c>
      <c r="V262" s="3" t="s">
        <v>5519</v>
      </c>
      <c r="W262" s="3" t="s">
        <v>3979</v>
      </c>
      <c r="X262" s="3" t="s">
        <v>5042</v>
      </c>
      <c r="Y262" s="132">
        <f t="shared" si="9"/>
        <v>400</v>
      </c>
      <c r="Z262" s="132">
        <f t="shared" si="10"/>
        <v>400</v>
      </c>
      <c r="AA262" s="372" t="str">
        <f t="shared" si="11"/>
        <v>0</v>
      </c>
      <c r="AC262" s="5"/>
    </row>
    <row r="263" spans="1:29" s="3" customFormat="1" ht="11.85" customHeight="1" x14ac:dyDescent="0.2">
      <c r="A263" s="1" t="s">
        <v>3575</v>
      </c>
      <c r="B263" s="2">
        <v>110</v>
      </c>
      <c r="C263" s="1" t="s">
        <v>3563</v>
      </c>
      <c r="D263" s="1" t="s">
        <v>4449</v>
      </c>
      <c r="E263" s="3" t="s">
        <v>5516</v>
      </c>
      <c r="F263" s="3">
        <v>8</v>
      </c>
      <c r="G263" s="18">
        <v>25</v>
      </c>
      <c r="I263" s="127"/>
      <c r="J263" s="3" t="s">
        <v>3005</v>
      </c>
      <c r="K263" s="49" t="s">
        <v>4988</v>
      </c>
      <c r="L263" s="1" t="s">
        <v>1616</v>
      </c>
      <c r="M263" s="48" t="s">
        <v>4988</v>
      </c>
      <c r="N263" s="53" t="s">
        <v>3005</v>
      </c>
      <c r="P263" s="3">
        <v>25</v>
      </c>
      <c r="Q263" s="1" t="s">
        <v>3563</v>
      </c>
      <c r="R263" s="2">
        <v>105</v>
      </c>
      <c r="S263" s="161" t="s">
        <v>5040</v>
      </c>
      <c r="T263" s="1" t="s">
        <v>3576</v>
      </c>
      <c r="U263" s="3" t="s">
        <v>5519</v>
      </c>
      <c r="V263" s="3" t="s">
        <v>5519</v>
      </c>
      <c r="W263" s="3" t="s">
        <v>3979</v>
      </c>
      <c r="X263" s="3" t="s">
        <v>5042</v>
      </c>
      <c r="Y263" s="132">
        <f t="shared" ref="Y263:Y326" si="12">F263*G263*2</f>
        <v>400</v>
      </c>
      <c r="Z263" s="132">
        <f t="shared" ref="Z263:Z326" si="13">IF(X263="N",Y263,"0")</f>
        <v>400</v>
      </c>
      <c r="AA263" s="372" t="str">
        <f t="shared" ref="AA263:AA326" si="14">IF(X263="P",Y263,"0")</f>
        <v>0</v>
      </c>
      <c r="AC263" s="5"/>
    </row>
    <row r="264" spans="1:29" s="3" customFormat="1" ht="11.85" customHeight="1" x14ac:dyDescent="0.2">
      <c r="A264" s="142" t="s">
        <v>3577</v>
      </c>
      <c r="B264" s="143">
        <v>52.91</v>
      </c>
      <c r="C264" s="142" t="s">
        <v>5523</v>
      </c>
      <c r="D264" s="142" t="s">
        <v>4449</v>
      </c>
      <c r="E264" s="144" t="s">
        <v>5516</v>
      </c>
      <c r="F264" s="144">
        <v>8</v>
      </c>
      <c r="G264" s="144">
        <v>25</v>
      </c>
      <c r="I264" s="130" t="s">
        <v>1438</v>
      </c>
      <c r="J264" s="3" t="s">
        <v>3005</v>
      </c>
      <c r="K264" s="130" t="s">
        <v>4291</v>
      </c>
      <c r="L264" s="1" t="s">
        <v>1616</v>
      </c>
      <c r="M264" s="48" t="s">
        <v>4291</v>
      </c>
      <c r="N264" s="53" t="s">
        <v>3005</v>
      </c>
      <c r="P264" s="3">
        <v>25</v>
      </c>
      <c r="Q264" s="1" t="s">
        <v>3563</v>
      </c>
      <c r="R264" s="2">
        <v>100</v>
      </c>
      <c r="S264" s="161" t="s">
        <v>5040</v>
      </c>
      <c r="T264" s="1" t="s">
        <v>3578</v>
      </c>
      <c r="U264" s="3" t="s">
        <v>5519</v>
      </c>
      <c r="V264" s="3" t="s">
        <v>5519</v>
      </c>
      <c r="W264" s="3" t="s">
        <v>3979</v>
      </c>
      <c r="X264" s="3" t="s">
        <v>5042</v>
      </c>
      <c r="Y264" s="132">
        <f t="shared" si="12"/>
        <v>400</v>
      </c>
      <c r="Z264" s="132">
        <f t="shared" si="13"/>
        <v>400</v>
      </c>
      <c r="AA264" s="372" t="str">
        <f t="shared" si="14"/>
        <v>0</v>
      </c>
      <c r="AC264" s="5"/>
    </row>
    <row r="265" spans="1:29" s="3" customFormat="1" ht="11.85" customHeight="1" x14ac:dyDescent="0.2">
      <c r="A265" s="1" t="s">
        <v>3572</v>
      </c>
      <c r="B265" s="2">
        <v>100</v>
      </c>
      <c r="C265" s="1" t="s">
        <v>3563</v>
      </c>
      <c r="D265" s="1" t="s">
        <v>4449</v>
      </c>
      <c r="E265" s="3" t="s">
        <v>5516</v>
      </c>
      <c r="F265" s="3">
        <v>8</v>
      </c>
      <c r="G265" s="3">
        <v>25</v>
      </c>
      <c r="I265" s="127"/>
      <c r="J265" s="3" t="s">
        <v>3005</v>
      </c>
      <c r="K265" s="49" t="s">
        <v>1435</v>
      </c>
      <c r="L265" s="1" t="s">
        <v>1616</v>
      </c>
      <c r="M265" s="48" t="s">
        <v>1439</v>
      </c>
      <c r="N265" s="53" t="s">
        <v>3005</v>
      </c>
      <c r="O265" s="112" t="s">
        <v>1435</v>
      </c>
      <c r="P265" s="3">
        <v>25</v>
      </c>
      <c r="Q265" s="1" t="s">
        <v>3563</v>
      </c>
      <c r="R265" s="2">
        <v>95</v>
      </c>
      <c r="S265" s="161" t="s">
        <v>5040</v>
      </c>
      <c r="T265" s="1" t="s">
        <v>3587</v>
      </c>
      <c r="U265" s="3" t="s">
        <v>5519</v>
      </c>
      <c r="V265" s="3" t="s">
        <v>5519</v>
      </c>
      <c r="W265" s="3" t="s">
        <v>3979</v>
      </c>
      <c r="X265" s="3" t="s">
        <v>5042</v>
      </c>
      <c r="Y265" s="132">
        <f t="shared" si="12"/>
        <v>400</v>
      </c>
      <c r="Z265" s="132">
        <f t="shared" si="13"/>
        <v>400</v>
      </c>
      <c r="AA265" s="372" t="str">
        <f t="shared" si="14"/>
        <v>0</v>
      </c>
      <c r="AC265" s="5"/>
    </row>
    <row r="266" spans="1:29" s="3" customFormat="1" ht="11.85" customHeight="1" x14ac:dyDescent="0.2">
      <c r="A266" s="16" t="s">
        <v>3955</v>
      </c>
      <c r="B266" s="17">
        <v>220</v>
      </c>
      <c r="C266" s="16" t="s">
        <v>5523</v>
      </c>
      <c r="D266" s="16" t="s">
        <v>4449</v>
      </c>
      <c r="E266" s="18" t="s">
        <v>5516</v>
      </c>
      <c r="F266" s="18">
        <v>8</v>
      </c>
      <c r="G266" s="18">
        <v>25</v>
      </c>
      <c r="H266" s="18"/>
      <c r="I266" s="51"/>
      <c r="J266" s="18" t="s">
        <v>3005</v>
      </c>
      <c r="K266" s="19" t="s">
        <v>1441</v>
      </c>
      <c r="L266" s="1" t="s">
        <v>1616</v>
      </c>
      <c r="M266" s="48" t="s">
        <v>1441</v>
      </c>
      <c r="N266" s="53" t="s">
        <v>3005</v>
      </c>
      <c r="O266" s="112"/>
      <c r="P266" s="3">
        <v>25</v>
      </c>
      <c r="Q266" s="1" t="s">
        <v>3563</v>
      </c>
      <c r="R266" s="2">
        <v>108</v>
      </c>
      <c r="S266" s="161" t="s">
        <v>5040</v>
      </c>
      <c r="T266" s="1" t="s">
        <v>3588</v>
      </c>
      <c r="U266" s="3" t="s">
        <v>5519</v>
      </c>
      <c r="V266" s="3" t="s">
        <v>5519</v>
      </c>
      <c r="W266" s="3" t="s">
        <v>3979</v>
      </c>
      <c r="X266" s="3" t="s">
        <v>5042</v>
      </c>
      <c r="Y266" s="132">
        <f t="shared" si="12"/>
        <v>400</v>
      </c>
      <c r="Z266" s="132">
        <f t="shared" si="13"/>
        <v>400</v>
      </c>
      <c r="AA266" s="372" t="str">
        <f t="shared" si="14"/>
        <v>0</v>
      </c>
      <c r="AC266" s="5"/>
    </row>
    <row r="267" spans="1:29" s="3" customFormat="1" ht="11.85" customHeight="1" x14ac:dyDescent="0.2">
      <c r="A267" s="1" t="s">
        <v>3950</v>
      </c>
      <c r="B267" s="2">
        <v>265</v>
      </c>
      <c r="C267" s="1" t="s">
        <v>5523</v>
      </c>
      <c r="D267" s="1" t="s">
        <v>4449</v>
      </c>
      <c r="E267" s="3" t="s">
        <v>5516</v>
      </c>
      <c r="F267" s="3">
        <v>8</v>
      </c>
      <c r="G267" s="3">
        <v>25</v>
      </c>
      <c r="J267" s="3" t="s">
        <v>3005</v>
      </c>
      <c r="K267" s="19" t="s">
        <v>1441</v>
      </c>
      <c r="L267" s="1" t="s">
        <v>1616</v>
      </c>
      <c r="M267" s="48" t="s">
        <v>1441</v>
      </c>
      <c r="N267" s="53" t="s">
        <v>3005</v>
      </c>
      <c r="O267" s="112"/>
      <c r="P267" s="3">
        <v>25</v>
      </c>
      <c r="Q267" s="1" t="s">
        <v>3563</v>
      </c>
      <c r="R267" s="2">
        <v>110</v>
      </c>
      <c r="S267" s="161" t="s">
        <v>5040</v>
      </c>
      <c r="T267" s="1" t="s">
        <v>3589</v>
      </c>
      <c r="U267" s="3" t="s">
        <v>5519</v>
      </c>
      <c r="V267" s="3" t="s">
        <v>5519</v>
      </c>
      <c r="W267" s="3" t="s">
        <v>3979</v>
      </c>
      <c r="X267" s="3" t="s">
        <v>5042</v>
      </c>
      <c r="Y267" s="132">
        <f t="shared" si="12"/>
        <v>400</v>
      </c>
      <c r="Z267" s="132">
        <f t="shared" si="13"/>
        <v>400</v>
      </c>
      <c r="AA267" s="372" t="str">
        <f t="shared" si="14"/>
        <v>0</v>
      </c>
      <c r="AC267" s="5"/>
    </row>
    <row r="268" spans="1:29" s="18" customFormat="1" ht="11.85" customHeight="1" x14ac:dyDescent="0.2">
      <c r="A268" s="16" t="s">
        <v>4446</v>
      </c>
      <c r="B268" s="17">
        <v>216</v>
      </c>
      <c r="C268" s="16" t="s">
        <v>4447</v>
      </c>
      <c r="D268" s="16" t="s">
        <v>4449</v>
      </c>
      <c r="E268" s="18" t="s">
        <v>5516</v>
      </c>
      <c r="F268" s="18">
        <v>8</v>
      </c>
      <c r="G268" s="18">
        <v>25</v>
      </c>
      <c r="H268" s="18" t="s">
        <v>1561</v>
      </c>
      <c r="I268" s="126" t="s">
        <v>1453</v>
      </c>
      <c r="J268" s="18" t="s">
        <v>3005</v>
      </c>
      <c r="K268" s="19" t="s">
        <v>4069</v>
      </c>
      <c r="L268" s="16" t="s">
        <v>1616</v>
      </c>
      <c r="M268" s="18" t="s">
        <v>4199</v>
      </c>
      <c r="N268" s="58" t="s">
        <v>3005</v>
      </c>
      <c r="O268" s="140"/>
      <c r="P268" s="18">
        <v>25</v>
      </c>
      <c r="Q268" s="16" t="s">
        <v>5514</v>
      </c>
      <c r="R268" s="17">
        <v>16.8</v>
      </c>
      <c r="S268" s="162">
        <v>23799</v>
      </c>
      <c r="T268" s="16" t="s">
        <v>4450</v>
      </c>
      <c r="U268" s="18" t="s">
        <v>5519</v>
      </c>
      <c r="V268" s="18" t="s">
        <v>5519</v>
      </c>
      <c r="W268" s="18" t="s">
        <v>3979</v>
      </c>
      <c r="X268" s="18" t="s">
        <v>3978</v>
      </c>
      <c r="Y268" s="132">
        <f t="shared" si="12"/>
        <v>400</v>
      </c>
      <c r="Z268" s="132" t="str">
        <f t="shared" si="13"/>
        <v>0</v>
      </c>
      <c r="AA268" s="372">
        <f t="shared" si="14"/>
        <v>400</v>
      </c>
      <c r="AC268" s="20"/>
    </row>
    <row r="269" spans="1:29" s="3" customFormat="1" ht="11.85" customHeight="1" x14ac:dyDescent="0.2">
      <c r="A269" s="1" t="s">
        <v>4446</v>
      </c>
      <c r="B269" s="2">
        <v>216</v>
      </c>
      <c r="C269" s="1" t="s">
        <v>4447</v>
      </c>
      <c r="D269" s="1" t="s">
        <v>4449</v>
      </c>
      <c r="E269" s="3" t="s">
        <v>5516</v>
      </c>
      <c r="F269" s="3">
        <v>8</v>
      </c>
      <c r="G269" s="59">
        <v>3</v>
      </c>
      <c r="H269" s="3" t="s">
        <v>1561</v>
      </c>
      <c r="I269" s="126" t="s">
        <v>1453</v>
      </c>
      <c r="J269" s="3" t="s">
        <v>3005</v>
      </c>
      <c r="K269" s="4" t="s">
        <v>4069</v>
      </c>
      <c r="L269" s="1" t="s">
        <v>1616</v>
      </c>
      <c r="M269" s="3" t="s">
        <v>4199</v>
      </c>
      <c r="N269" s="53" t="s">
        <v>3005</v>
      </c>
      <c r="O269" s="44"/>
      <c r="P269" s="102">
        <v>3</v>
      </c>
      <c r="Q269" s="1" t="s">
        <v>5514</v>
      </c>
      <c r="R269" s="2">
        <v>16.8</v>
      </c>
      <c r="S269" s="162">
        <v>23799</v>
      </c>
      <c r="T269" s="1" t="s">
        <v>4450</v>
      </c>
      <c r="U269" s="3" t="s">
        <v>5519</v>
      </c>
      <c r="V269" s="3" t="s">
        <v>5519</v>
      </c>
      <c r="W269" s="3" t="s">
        <v>3979</v>
      </c>
      <c r="X269" s="3" t="s">
        <v>3978</v>
      </c>
      <c r="Y269" s="132">
        <f t="shared" si="12"/>
        <v>48</v>
      </c>
      <c r="Z269" s="132" t="str">
        <f t="shared" si="13"/>
        <v>0</v>
      </c>
      <c r="AA269" s="372">
        <f t="shared" si="14"/>
        <v>48</v>
      </c>
      <c r="AC269" s="5"/>
    </row>
    <row r="270" spans="1:29" s="3" customFormat="1" ht="11.85" customHeight="1" x14ac:dyDescent="0.2">
      <c r="A270" s="1" t="s">
        <v>4446</v>
      </c>
      <c r="B270" s="2">
        <v>216</v>
      </c>
      <c r="C270" s="1" t="s">
        <v>4447</v>
      </c>
      <c r="D270" s="1" t="s">
        <v>4449</v>
      </c>
      <c r="E270" s="3" t="s">
        <v>5516</v>
      </c>
      <c r="F270" s="3">
        <v>8</v>
      </c>
      <c r="G270" s="59">
        <v>6</v>
      </c>
      <c r="H270" s="3" t="s">
        <v>1561</v>
      </c>
      <c r="I270" s="127" t="s">
        <v>1639</v>
      </c>
      <c r="J270" s="3" t="s">
        <v>3005</v>
      </c>
      <c r="K270" s="4" t="s">
        <v>4069</v>
      </c>
      <c r="L270" s="1" t="s">
        <v>1616</v>
      </c>
      <c r="M270" s="3" t="s">
        <v>1614</v>
      </c>
      <c r="N270" s="53" t="s">
        <v>3005</v>
      </c>
      <c r="P270" s="102">
        <v>6</v>
      </c>
      <c r="Q270" s="1" t="s">
        <v>5528</v>
      </c>
      <c r="R270" s="2">
        <v>62</v>
      </c>
      <c r="S270" s="162">
        <v>23802</v>
      </c>
      <c r="T270" s="1" t="s">
        <v>3916</v>
      </c>
      <c r="U270" s="3" t="s">
        <v>5519</v>
      </c>
      <c r="V270" s="3" t="s">
        <v>5519</v>
      </c>
      <c r="W270" s="3" t="s">
        <v>3979</v>
      </c>
      <c r="X270" s="3" t="s">
        <v>3978</v>
      </c>
      <c r="Y270" s="132">
        <f t="shared" si="12"/>
        <v>96</v>
      </c>
      <c r="Z270" s="132" t="str">
        <f t="shared" si="13"/>
        <v>0</v>
      </c>
      <c r="AA270" s="372">
        <f t="shared" si="14"/>
        <v>96</v>
      </c>
      <c r="AC270" s="5"/>
    </row>
    <row r="271" spans="1:29" s="3" customFormat="1" ht="11.85" customHeight="1" x14ac:dyDescent="0.2">
      <c r="A271" s="1" t="s">
        <v>4446</v>
      </c>
      <c r="B271" s="2">
        <v>216</v>
      </c>
      <c r="C271" s="1" t="s">
        <v>4447</v>
      </c>
      <c r="D271" s="1" t="s">
        <v>4449</v>
      </c>
      <c r="E271" s="3" t="s">
        <v>5516</v>
      </c>
      <c r="F271" s="3">
        <v>8</v>
      </c>
      <c r="G271" s="59">
        <v>3</v>
      </c>
      <c r="H271" s="3" t="s">
        <v>1561</v>
      </c>
      <c r="I271" s="126" t="s">
        <v>1447</v>
      </c>
      <c r="J271" s="3" t="s">
        <v>3005</v>
      </c>
      <c r="K271" s="4" t="s">
        <v>4069</v>
      </c>
      <c r="L271" s="1" t="s">
        <v>1616</v>
      </c>
      <c r="M271" s="3" t="s">
        <v>1614</v>
      </c>
      <c r="N271" s="53" t="s">
        <v>3005</v>
      </c>
      <c r="P271" s="102">
        <v>3</v>
      </c>
      <c r="Q271" s="1" t="s">
        <v>5528</v>
      </c>
      <c r="R271" s="2">
        <v>62</v>
      </c>
      <c r="S271" s="162">
        <v>23802</v>
      </c>
      <c r="T271" s="1" t="s">
        <v>3916</v>
      </c>
      <c r="U271" s="3" t="s">
        <v>5519</v>
      </c>
      <c r="V271" s="3" t="s">
        <v>5519</v>
      </c>
      <c r="W271" s="3" t="s">
        <v>3979</v>
      </c>
      <c r="X271" s="3" t="s">
        <v>3978</v>
      </c>
      <c r="Y271" s="132">
        <f t="shared" si="12"/>
        <v>48</v>
      </c>
      <c r="Z271" s="132" t="str">
        <f t="shared" si="13"/>
        <v>0</v>
      </c>
      <c r="AA271" s="372">
        <f t="shared" si="14"/>
        <v>48</v>
      </c>
      <c r="AC271" s="5"/>
    </row>
    <row r="272" spans="1:29" s="3" customFormat="1" ht="11.85" customHeight="1" x14ac:dyDescent="0.2">
      <c r="A272" s="1" t="s">
        <v>4446</v>
      </c>
      <c r="B272" s="2">
        <v>216</v>
      </c>
      <c r="C272" s="1" t="s">
        <v>4447</v>
      </c>
      <c r="D272" s="1" t="s">
        <v>4449</v>
      </c>
      <c r="E272" s="3" t="s">
        <v>5516</v>
      </c>
      <c r="F272" s="3">
        <v>8</v>
      </c>
      <c r="G272" s="59">
        <v>10</v>
      </c>
      <c r="H272" s="3" t="s">
        <v>1561</v>
      </c>
      <c r="I272" s="127" t="s">
        <v>1639</v>
      </c>
      <c r="J272" s="3" t="s">
        <v>3005</v>
      </c>
      <c r="K272" s="4" t="s">
        <v>4069</v>
      </c>
      <c r="L272" s="1" t="s">
        <v>1616</v>
      </c>
      <c r="M272" s="48" t="s">
        <v>1614</v>
      </c>
      <c r="N272" s="53" t="s">
        <v>3005</v>
      </c>
      <c r="P272" s="102">
        <v>10</v>
      </c>
      <c r="Q272" s="1" t="s">
        <v>3563</v>
      </c>
      <c r="R272" s="2">
        <v>50</v>
      </c>
      <c r="S272" s="162">
        <v>23802</v>
      </c>
      <c r="T272" s="1" t="s">
        <v>3574</v>
      </c>
      <c r="U272" s="3" t="s">
        <v>5519</v>
      </c>
      <c r="V272" s="3" t="s">
        <v>5519</v>
      </c>
      <c r="W272" s="3" t="s">
        <v>3979</v>
      </c>
      <c r="X272" s="3" t="s">
        <v>3978</v>
      </c>
      <c r="Y272" s="132">
        <f t="shared" si="12"/>
        <v>160</v>
      </c>
      <c r="Z272" s="132" t="str">
        <f t="shared" si="13"/>
        <v>0</v>
      </c>
      <c r="AA272" s="372">
        <f t="shared" si="14"/>
        <v>160</v>
      </c>
      <c r="AC272" s="5"/>
    </row>
    <row r="273" spans="1:29" s="3" customFormat="1" ht="11.85" customHeight="1" x14ac:dyDescent="0.2">
      <c r="A273" s="1" t="s">
        <v>4444</v>
      </c>
      <c r="B273" s="2">
        <v>1</v>
      </c>
      <c r="C273" s="1" t="s">
        <v>4038</v>
      </c>
      <c r="D273" s="1" t="s">
        <v>4449</v>
      </c>
      <c r="E273" s="3" t="s">
        <v>5516</v>
      </c>
      <c r="F273" s="3">
        <v>8</v>
      </c>
      <c r="G273" s="18">
        <v>25</v>
      </c>
      <c r="H273" s="3" t="s">
        <v>1561</v>
      </c>
      <c r="I273" s="129" t="s">
        <v>1641</v>
      </c>
      <c r="J273" s="3" t="s">
        <v>3005</v>
      </c>
      <c r="K273" s="4" t="s">
        <v>4069</v>
      </c>
      <c r="L273" s="1" t="s">
        <v>1616</v>
      </c>
      <c r="M273" s="3" t="s">
        <v>4979</v>
      </c>
      <c r="N273" s="53" t="s">
        <v>3005</v>
      </c>
      <c r="O273" s="112" t="s">
        <v>1466</v>
      </c>
      <c r="P273" s="3">
        <v>25</v>
      </c>
      <c r="Q273" s="1" t="s">
        <v>5514</v>
      </c>
      <c r="R273" s="2">
        <v>12.5</v>
      </c>
      <c r="S273" s="161" t="s">
        <v>3627</v>
      </c>
      <c r="T273" s="1" t="s">
        <v>5508</v>
      </c>
      <c r="U273" s="3" t="s">
        <v>5519</v>
      </c>
      <c r="V273" s="3" t="s">
        <v>5519</v>
      </c>
      <c r="W273" s="3" t="s">
        <v>3979</v>
      </c>
      <c r="X273" s="3" t="s">
        <v>3978</v>
      </c>
      <c r="Y273" s="132">
        <f t="shared" si="12"/>
        <v>400</v>
      </c>
      <c r="Z273" s="132" t="str">
        <f t="shared" si="13"/>
        <v>0</v>
      </c>
      <c r="AA273" s="372">
        <f t="shared" si="14"/>
        <v>400</v>
      </c>
      <c r="AC273" s="5"/>
    </row>
    <row r="274" spans="1:29" s="3" customFormat="1" ht="11.85" customHeight="1" x14ac:dyDescent="0.2">
      <c r="A274" s="1" t="s">
        <v>4444</v>
      </c>
      <c r="B274" s="2">
        <v>1</v>
      </c>
      <c r="C274" s="1" t="s">
        <v>4038</v>
      </c>
      <c r="D274" s="1" t="s">
        <v>4449</v>
      </c>
      <c r="E274" s="3" t="s">
        <v>5516</v>
      </c>
      <c r="F274" s="3">
        <v>8</v>
      </c>
      <c r="G274" s="18">
        <v>25</v>
      </c>
      <c r="H274" s="3" t="s">
        <v>1561</v>
      </c>
      <c r="I274" s="129" t="s">
        <v>1641</v>
      </c>
      <c r="J274" s="3" t="s">
        <v>3005</v>
      </c>
      <c r="K274" s="4" t="s">
        <v>4069</v>
      </c>
      <c r="L274" s="1" t="s">
        <v>1616</v>
      </c>
      <c r="M274" s="48" t="s">
        <v>4979</v>
      </c>
      <c r="N274" s="53" t="s">
        <v>3005</v>
      </c>
      <c r="O274" s="112" t="s">
        <v>1466</v>
      </c>
      <c r="P274" s="3">
        <v>25</v>
      </c>
      <c r="Q274" s="1" t="s">
        <v>3563</v>
      </c>
      <c r="R274" s="2">
        <v>50</v>
      </c>
      <c r="S274" s="161" t="s">
        <v>3627</v>
      </c>
      <c r="T274" s="1" t="s">
        <v>3566</v>
      </c>
      <c r="U274" s="3" t="s">
        <v>5519</v>
      </c>
      <c r="V274" s="3" t="s">
        <v>5519</v>
      </c>
      <c r="W274" s="3" t="s">
        <v>3979</v>
      </c>
      <c r="X274" s="3" t="s">
        <v>3978</v>
      </c>
      <c r="Y274" s="132">
        <f t="shared" si="12"/>
        <v>400</v>
      </c>
      <c r="Z274" s="132" t="str">
        <f t="shared" si="13"/>
        <v>0</v>
      </c>
      <c r="AA274" s="372">
        <f t="shared" si="14"/>
        <v>400</v>
      </c>
      <c r="AC274" s="5"/>
    </row>
    <row r="275" spans="1:29" s="3" customFormat="1" ht="11.85" customHeight="1" x14ac:dyDescent="0.2">
      <c r="A275" s="1" t="s">
        <v>4444</v>
      </c>
      <c r="B275" s="2">
        <v>1</v>
      </c>
      <c r="C275" s="1" t="s">
        <v>4038</v>
      </c>
      <c r="D275" s="1" t="s">
        <v>4449</v>
      </c>
      <c r="E275" s="3" t="s">
        <v>5516</v>
      </c>
      <c r="F275" s="3">
        <v>8</v>
      </c>
      <c r="G275" s="18">
        <v>25</v>
      </c>
      <c r="H275" s="3" t="s">
        <v>1561</v>
      </c>
      <c r="I275" s="129" t="s">
        <v>1645</v>
      </c>
      <c r="J275" s="3" t="s">
        <v>3005</v>
      </c>
      <c r="K275" s="4" t="s">
        <v>4069</v>
      </c>
      <c r="L275" s="1" t="s">
        <v>1616</v>
      </c>
      <c r="M275" s="3" t="s">
        <v>3426</v>
      </c>
      <c r="N275" s="58" t="s">
        <v>3005</v>
      </c>
      <c r="O275" s="44" t="s">
        <v>1644</v>
      </c>
      <c r="P275" s="3">
        <v>25</v>
      </c>
      <c r="Q275" s="1" t="s">
        <v>5523</v>
      </c>
      <c r="R275" s="2">
        <v>303</v>
      </c>
      <c r="S275" s="161" t="s">
        <v>3629</v>
      </c>
      <c r="T275" s="1" t="s">
        <v>3875</v>
      </c>
      <c r="U275" s="3" t="s">
        <v>5519</v>
      </c>
      <c r="V275" s="3" t="s">
        <v>5519</v>
      </c>
      <c r="W275" s="3" t="s">
        <v>3979</v>
      </c>
      <c r="X275" s="3" t="s">
        <v>3978</v>
      </c>
      <c r="Y275" s="132">
        <f t="shared" si="12"/>
        <v>400</v>
      </c>
      <c r="Z275" s="132" t="str">
        <f t="shared" si="13"/>
        <v>0</v>
      </c>
      <c r="AA275" s="372">
        <f t="shared" si="14"/>
        <v>400</v>
      </c>
      <c r="AC275" s="5"/>
    </row>
    <row r="276" spans="1:29" s="3" customFormat="1" ht="11.85" customHeight="1" x14ac:dyDescent="0.2">
      <c r="A276" s="1" t="s">
        <v>4444</v>
      </c>
      <c r="B276" s="2">
        <v>1</v>
      </c>
      <c r="C276" s="1" t="s">
        <v>4038</v>
      </c>
      <c r="D276" s="1" t="s">
        <v>4449</v>
      </c>
      <c r="E276" s="3" t="s">
        <v>5516</v>
      </c>
      <c r="F276" s="3">
        <v>8</v>
      </c>
      <c r="G276" s="18">
        <v>25</v>
      </c>
      <c r="H276" s="3" t="s">
        <v>1561</v>
      </c>
      <c r="I276" s="129" t="s">
        <v>1408</v>
      </c>
      <c r="J276" s="3" t="s">
        <v>3005</v>
      </c>
      <c r="K276" s="4" t="s">
        <v>4069</v>
      </c>
      <c r="L276" s="1" t="s">
        <v>1616</v>
      </c>
      <c r="M276" s="48" t="s">
        <v>4199</v>
      </c>
      <c r="N276" s="58" t="s">
        <v>3005</v>
      </c>
      <c r="O276" s="48" t="s">
        <v>4291</v>
      </c>
      <c r="P276" s="3">
        <v>25</v>
      </c>
      <c r="Q276" s="1" t="s">
        <v>3563</v>
      </c>
      <c r="R276" s="2">
        <v>50</v>
      </c>
      <c r="S276" s="161" t="s">
        <v>1603</v>
      </c>
      <c r="T276" s="1" t="s">
        <v>3568</v>
      </c>
      <c r="U276" s="3" t="s">
        <v>5519</v>
      </c>
      <c r="V276" s="3" t="s">
        <v>5519</v>
      </c>
      <c r="W276" s="3" t="s">
        <v>3979</v>
      </c>
      <c r="X276" s="3" t="s">
        <v>3978</v>
      </c>
      <c r="Y276" s="132">
        <f t="shared" si="12"/>
        <v>400</v>
      </c>
      <c r="Z276" s="132" t="str">
        <f t="shared" si="13"/>
        <v>0</v>
      </c>
      <c r="AA276" s="372">
        <f t="shared" si="14"/>
        <v>400</v>
      </c>
      <c r="AC276" s="5"/>
    </row>
    <row r="277" spans="1:29" s="3" customFormat="1" ht="11.85" customHeight="1" x14ac:dyDescent="0.2">
      <c r="A277" s="1" t="s">
        <v>4446</v>
      </c>
      <c r="B277" s="2">
        <v>216</v>
      </c>
      <c r="C277" s="1" t="s">
        <v>4447</v>
      </c>
      <c r="D277" s="1" t="s">
        <v>4449</v>
      </c>
      <c r="E277" s="3" t="s">
        <v>5516</v>
      </c>
      <c r="F277" s="3">
        <v>8</v>
      </c>
      <c r="G277" s="59">
        <v>15</v>
      </c>
      <c r="H277" s="3" t="s">
        <v>1561</v>
      </c>
      <c r="I277" s="126" t="s">
        <v>3449</v>
      </c>
      <c r="J277" s="3" t="s">
        <v>3005</v>
      </c>
      <c r="K277" s="4" t="s">
        <v>4069</v>
      </c>
      <c r="L277" s="1" t="s">
        <v>1616</v>
      </c>
      <c r="M277" s="48" t="s">
        <v>4384</v>
      </c>
      <c r="N277" s="53" t="s">
        <v>3005</v>
      </c>
      <c r="O277" s="112" t="s">
        <v>1640</v>
      </c>
      <c r="P277" s="102">
        <v>15</v>
      </c>
      <c r="Q277" s="1" t="s">
        <v>3563</v>
      </c>
      <c r="R277" s="2">
        <v>50</v>
      </c>
      <c r="S277" s="172">
        <v>23864</v>
      </c>
      <c r="T277" s="1" t="s">
        <v>3569</v>
      </c>
      <c r="U277" s="3" t="s">
        <v>5519</v>
      </c>
      <c r="V277" s="3" t="s">
        <v>5519</v>
      </c>
      <c r="W277" s="3" t="s">
        <v>3979</v>
      </c>
      <c r="X277" s="3" t="s">
        <v>3978</v>
      </c>
      <c r="Y277" s="132">
        <f t="shared" si="12"/>
        <v>240</v>
      </c>
      <c r="Z277" s="132" t="str">
        <f t="shared" si="13"/>
        <v>0</v>
      </c>
      <c r="AA277" s="372">
        <f t="shared" si="14"/>
        <v>240</v>
      </c>
      <c r="AC277" s="5"/>
    </row>
    <row r="278" spans="1:29" s="3" customFormat="1" ht="11.85" customHeight="1" x14ac:dyDescent="0.2">
      <c r="A278" s="1" t="s">
        <v>4446</v>
      </c>
      <c r="B278" s="2">
        <v>216</v>
      </c>
      <c r="C278" s="1" t="s">
        <v>4447</v>
      </c>
      <c r="D278" s="1" t="s">
        <v>4449</v>
      </c>
      <c r="E278" s="3" t="s">
        <v>5516</v>
      </c>
      <c r="F278" s="3">
        <v>8</v>
      </c>
      <c r="G278" s="18">
        <v>25</v>
      </c>
      <c r="H278" s="3" t="s">
        <v>1561</v>
      </c>
      <c r="I278" s="126" t="s">
        <v>3446</v>
      </c>
      <c r="J278" s="3" t="s">
        <v>3005</v>
      </c>
      <c r="K278" s="4" t="s">
        <v>4069</v>
      </c>
      <c r="L278" s="1" t="s">
        <v>1616</v>
      </c>
      <c r="M278" s="3" t="s">
        <v>4237</v>
      </c>
      <c r="N278" s="53" t="s">
        <v>3005</v>
      </c>
      <c r="O278" s="3" t="s">
        <v>4379</v>
      </c>
      <c r="P278" s="3">
        <v>25</v>
      </c>
      <c r="Q278" s="1" t="s">
        <v>5528</v>
      </c>
      <c r="R278" s="2">
        <v>24.18</v>
      </c>
      <c r="S278" s="161" t="s">
        <v>3638</v>
      </c>
      <c r="T278" s="1" t="s">
        <v>4424</v>
      </c>
      <c r="U278" s="3" t="s">
        <v>5519</v>
      </c>
      <c r="V278" s="3" t="s">
        <v>5519</v>
      </c>
      <c r="W278" s="3" t="s">
        <v>3979</v>
      </c>
      <c r="X278" s="3" t="s">
        <v>3978</v>
      </c>
      <c r="Y278" s="132">
        <f t="shared" si="12"/>
        <v>400</v>
      </c>
      <c r="Z278" s="132" t="str">
        <f t="shared" si="13"/>
        <v>0</v>
      </c>
      <c r="AA278" s="372">
        <f t="shared" si="14"/>
        <v>400</v>
      </c>
      <c r="AC278" s="5"/>
    </row>
    <row r="279" spans="1:29" s="3" customFormat="1" ht="11.85" customHeight="1" x14ac:dyDescent="0.2">
      <c r="A279" s="1" t="s">
        <v>4446</v>
      </c>
      <c r="B279" s="2">
        <v>216</v>
      </c>
      <c r="C279" s="1" t="s">
        <v>4447</v>
      </c>
      <c r="D279" s="1" t="s">
        <v>4449</v>
      </c>
      <c r="E279" s="3" t="s">
        <v>5516</v>
      </c>
      <c r="F279" s="3">
        <v>8</v>
      </c>
      <c r="G279" s="18">
        <v>25</v>
      </c>
      <c r="H279" s="3" t="s">
        <v>1561</v>
      </c>
      <c r="I279" s="126" t="s">
        <v>3446</v>
      </c>
      <c r="J279" s="3" t="s">
        <v>3005</v>
      </c>
      <c r="K279" s="4" t="s">
        <v>4069</v>
      </c>
      <c r="L279" s="1" t="s">
        <v>1616</v>
      </c>
      <c r="M279" s="3" t="s">
        <v>4237</v>
      </c>
      <c r="N279" s="53" t="s">
        <v>3005</v>
      </c>
      <c r="O279" s="3" t="s">
        <v>4379</v>
      </c>
      <c r="P279" s="3">
        <v>25</v>
      </c>
      <c r="Q279" s="1" t="s">
        <v>5528</v>
      </c>
      <c r="R279" s="2">
        <v>24.18</v>
      </c>
      <c r="S279" s="161" t="s">
        <v>3638</v>
      </c>
      <c r="T279" s="1" t="s">
        <v>4424</v>
      </c>
      <c r="U279" s="3" t="s">
        <v>5519</v>
      </c>
      <c r="V279" s="3" t="s">
        <v>5519</v>
      </c>
      <c r="W279" s="3" t="s">
        <v>3979</v>
      </c>
      <c r="X279" s="3" t="s">
        <v>3978</v>
      </c>
      <c r="Y279" s="132">
        <f t="shared" si="12"/>
        <v>400</v>
      </c>
      <c r="Z279" s="132" t="str">
        <f t="shared" si="13"/>
        <v>0</v>
      </c>
      <c r="AA279" s="372">
        <f t="shared" si="14"/>
        <v>400</v>
      </c>
      <c r="AC279" s="5"/>
    </row>
    <row r="280" spans="1:29" s="3" customFormat="1" ht="11.85" customHeight="1" x14ac:dyDescent="0.2">
      <c r="A280" s="1" t="s">
        <v>4446</v>
      </c>
      <c r="B280" s="2">
        <v>216</v>
      </c>
      <c r="C280" s="1" t="s">
        <v>4447</v>
      </c>
      <c r="D280" s="1" t="s">
        <v>4449</v>
      </c>
      <c r="E280" s="3" t="s">
        <v>5516</v>
      </c>
      <c r="F280" s="3">
        <v>8</v>
      </c>
      <c r="G280" s="18">
        <v>25</v>
      </c>
      <c r="H280" s="3" t="s">
        <v>1561</v>
      </c>
      <c r="I280" s="127" t="s">
        <v>1656</v>
      </c>
      <c r="J280" s="3" t="s">
        <v>3005</v>
      </c>
      <c r="K280" s="4" t="s">
        <v>4069</v>
      </c>
      <c r="L280" s="1" t="s">
        <v>1616</v>
      </c>
      <c r="M280" s="3" t="s">
        <v>1611</v>
      </c>
      <c r="N280" s="53" t="s">
        <v>3005</v>
      </c>
      <c r="O280" s="3" t="s">
        <v>4379</v>
      </c>
      <c r="P280" s="3">
        <v>25</v>
      </c>
      <c r="Q280" s="1" t="s">
        <v>5514</v>
      </c>
      <c r="R280" s="2">
        <v>12.5</v>
      </c>
      <c r="S280" s="161" t="s">
        <v>1489</v>
      </c>
      <c r="T280" s="1" t="s">
        <v>3933</v>
      </c>
      <c r="U280" s="3" t="s">
        <v>5519</v>
      </c>
      <c r="V280" s="3" t="s">
        <v>5519</v>
      </c>
      <c r="W280" s="3" t="s">
        <v>3979</v>
      </c>
      <c r="X280" s="3" t="s">
        <v>3978</v>
      </c>
      <c r="Y280" s="132">
        <f t="shared" si="12"/>
        <v>400</v>
      </c>
      <c r="Z280" s="132" t="str">
        <f t="shared" si="13"/>
        <v>0</v>
      </c>
      <c r="AA280" s="372">
        <f t="shared" si="14"/>
        <v>400</v>
      </c>
      <c r="AC280" s="5"/>
    </row>
    <row r="281" spans="1:29" s="18" customFormat="1" ht="11.85" customHeight="1" x14ac:dyDescent="0.2">
      <c r="A281" s="16" t="s">
        <v>4446</v>
      </c>
      <c r="B281" s="17">
        <v>216</v>
      </c>
      <c r="C281" s="16" t="s">
        <v>4447</v>
      </c>
      <c r="D281" s="16" t="s">
        <v>4449</v>
      </c>
      <c r="E281" s="18" t="s">
        <v>5516</v>
      </c>
      <c r="F281" s="18">
        <v>8</v>
      </c>
      <c r="G281" s="18">
        <v>25</v>
      </c>
      <c r="H281" s="18" t="s">
        <v>1561</v>
      </c>
      <c r="I281" s="127" t="s">
        <v>1459</v>
      </c>
      <c r="J281" s="18" t="s">
        <v>3005</v>
      </c>
      <c r="K281" s="19" t="s">
        <v>4069</v>
      </c>
      <c r="L281" s="16" t="s">
        <v>1616</v>
      </c>
      <c r="M281" s="18" t="s">
        <v>4300</v>
      </c>
      <c r="N281" s="58" t="s">
        <v>3005</v>
      </c>
      <c r="O281" s="125" t="s">
        <v>2356</v>
      </c>
      <c r="P281" s="18">
        <v>25</v>
      </c>
      <c r="Q281" s="16" t="s">
        <v>5528</v>
      </c>
      <c r="R281" s="17">
        <v>38.5</v>
      </c>
      <c r="S281" s="60" t="s">
        <v>1597</v>
      </c>
      <c r="T281" s="16" t="s">
        <v>3927</v>
      </c>
      <c r="U281" s="18" t="s">
        <v>5519</v>
      </c>
      <c r="V281" s="18" t="s">
        <v>5519</v>
      </c>
      <c r="W281" s="18" t="s">
        <v>3979</v>
      </c>
      <c r="X281" s="18" t="s">
        <v>3978</v>
      </c>
      <c r="Y281" s="132">
        <f t="shared" si="12"/>
        <v>400</v>
      </c>
      <c r="Z281" s="132" t="str">
        <f t="shared" si="13"/>
        <v>0</v>
      </c>
      <c r="AA281" s="372">
        <f t="shared" si="14"/>
        <v>400</v>
      </c>
      <c r="AC281" s="20"/>
    </row>
    <row r="282" spans="1:29" s="3" customFormat="1" ht="11.85" customHeight="1" x14ac:dyDescent="0.2">
      <c r="A282" s="1" t="s">
        <v>4446</v>
      </c>
      <c r="B282" s="2">
        <v>216</v>
      </c>
      <c r="C282" s="1" t="s">
        <v>4447</v>
      </c>
      <c r="D282" s="1" t="s">
        <v>4449</v>
      </c>
      <c r="E282" s="3" t="s">
        <v>5516</v>
      </c>
      <c r="F282" s="3">
        <v>8</v>
      </c>
      <c r="G282" s="18">
        <v>25</v>
      </c>
      <c r="H282" s="3" t="s">
        <v>1561</v>
      </c>
      <c r="I282" s="126" t="s">
        <v>1657</v>
      </c>
      <c r="J282" s="3" t="s">
        <v>3005</v>
      </c>
      <c r="K282" s="4" t="s">
        <v>4069</v>
      </c>
      <c r="L282" s="1" t="s">
        <v>1616</v>
      </c>
      <c r="M282" s="3" t="s">
        <v>1611</v>
      </c>
      <c r="N282" s="53" t="s">
        <v>3005</v>
      </c>
      <c r="O282" s="140" t="s">
        <v>1654</v>
      </c>
      <c r="P282" s="3">
        <v>25</v>
      </c>
      <c r="Q282" s="1" t="s">
        <v>5523</v>
      </c>
      <c r="R282" s="2">
        <v>120</v>
      </c>
      <c r="S282" s="161" t="s">
        <v>1595</v>
      </c>
      <c r="T282" s="1" t="s">
        <v>5022</v>
      </c>
      <c r="U282" s="3" t="s">
        <v>5519</v>
      </c>
      <c r="V282" s="3" t="s">
        <v>5519</v>
      </c>
      <c r="W282" s="3" t="s">
        <v>3979</v>
      </c>
      <c r="X282" s="3" t="s">
        <v>3978</v>
      </c>
      <c r="Y282" s="132">
        <f t="shared" si="12"/>
        <v>400</v>
      </c>
      <c r="Z282" s="132" t="str">
        <f t="shared" si="13"/>
        <v>0</v>
      </c>
      <c r="AA282" s="372">
        <f t="shared" si="14"/>
        <v>400</v>
      </c>
      <c r="AC282" s="5"/>
    </row>
    <row r="283" spans="1:29" s="3" customFormat="1" ht="11.85" customHeight="1" x14ac:dyDescent="0.2">
      <c r="A283" s="1" t="s">
        <v>4446</v>
      </c>
      <c r="B283" s="2">
        <v>216</v>
      </c>
      <c r="C283" s="1" t="s">
        <v>4447</v>
      </c>
      <c r="D283" s="1" t="s">
        <v>4449</v>
      </c>
      <c r="E283" s="3" t="s">
        <v>5516</v>
      </c>
      <c r="F283" s="3">
        <v>8</v>
      </c>
      <c r="G283" s="18">
        <v>25</v>
      </c>
      <c r="H283" s="3" t="s">
        <v>1561</v>
      </c>
      <c r="I283" s="126" t="s">
        <v>1657</v>
      </c>
      <c r="J283" s="3" t="s">
        <v>3005</v>
      </c>
      <c r="K283" s="4" t="s">
        <v>4069</v>
      </c>
      <c r="L283" s="1" t="s">
        <v>1616</v>
      </c>
      <c r="M283" s="3" t="s">
        <v>1611</v>
      </c>
      <c r="N283" s="53" t="s">
        <v>3005</v>
      </c>
      <c r="O283" s="140" t="s">
        <v>1654</v>
      </c>
      <c r="P283" s="3">
        <v>25</v>
      </c>
      <c r="Q283" s="1" t="s">
        <v>5514</v>
      </c>
      <c r="R283" s="2">
        <v>14.25</v>
      </c>
      <c r="S283" s="161" t="s">
        <v>1594</v>
      </c>
      <c r="T283" s="1" t="s">
        <v>3943</v>
      </c>
      <c r="U283" s="3" t="s">
        <v>5519</v>
      </c>
      <c r="V283" s="3" t="s">
        <v>5519</v>
      </c>
      <c r="W283" s="3" t="s">
        <v>3979</v>
      </c>
      <c r="X283" s="3" t="s">
        <v>3978</v>
      </c>
      <c r="Y283" s="132">
        <f t="shared" si="12"/>
        <v>400</v>
      </c>
      <c r="Z283" s="132" t="str">
        <f t="shared" si="13"/>
        <v>0</v>
      </c>
      <c r="AA283" s="372">
        <f t="shared" si="14"/>
        <v>400</v>
      </c>
      <c r="AC283" s="5"/>
    </row>
    <row r="284" spans="1:29" s="3" customFormat="1" ht="11.85" customHeight="1" x14ac:dyDescent="0.2">
      <c r="A284" s="1" t="s">
        <v>3902</v>
      </c>
      <c r="B284" s="2">
        <v>225</v>
      </c>
      <c r="C284" s="1" t="s">
        <v>5523</v>
      </c>
      <c r="D284" s="1" t="s">
        <v>4449</v>
      </c>
      <c r="E284" s="3" t="s">
        <v>5516</v>
      </c>
      <c r="F284" s="3">
        <v>8</v>
      </c>
      <c r="G284" s="3">
        <v>25</v>
      </c>
      <c r="I284" s="49" t="s">
        <v>2353</v>
      </c>
      <c r="J284" s="3" t="s">
        <v>3005</v>
      </c>
      <c r="K284" s="45" t="s">
        <v>1435</v>
      </c>
      <c r="L284" s="1" t="s">
        <v>1616</v>
      </c>
      <c r="M284" s="48" t="s">
        <v>4300</v>
      </c>
      <c r="N284" s="53" t="s">
        <v>3005</v>
      </c>
      <c r="O284" s="140" t="s">
        <v>4291</v>
      </c>
      <c r="P284" s="3">
        <v>25</v>
      </c>
      <c r="Q284" s="1" t="s">
        <v>3563</v>
      </c>
      <c r="R284" s="2">
        <v>105</v>
      </c>
      <c r="S284" s="161" t="s">
        <v>3653</v>
      </c>
      <c r="T284" s="1" t="s">
        <v>3579</v>
      </c>
      <c r="U284" s="3" t="s">
        <v>5519</v>
      </c>
      <c r="V284" s="3" t="s">
        <v>5519</v>
      </c>
      <c r="W284" s="3" t="s">
        <v>3979</v>
      </c>
      <c r="X284" s="3" t="s">
        <v>3978</v>
      </c>
      <c r="Y284" s="132">
        <f t="shared" si="12"/>
        <v>400</v>
      </c>
      <c r="Z284" s="132" t="str">
        <f t="shared" si="13"/>
        <v>0</v>
      </c>
      <c r="AA284" s="372">
        <f t="shared" si="14"/>
        <v>400</v>
      </c>
      <c r="AC284" s="5"/>
    </row>
    <row r="285" spans="1:29" s="3" customFormat="1" ht="11.85" customHeight="1" x14ac:dyDescent="0.2">
      <c r="A285" s="1" t="s">
        <v>3900</v>
      </c>
      <c r="B285" s="2">
        <v>280</v>
      </c>
      <c r="C285" s="1" t="s">
        <v>5523</v>
      </c>
      <c r="D285" s="1" t="s">
        <v>4449</v>
      </c>
      <c r="E285" s="3" t="s">
        <v>5516</v>
      </c>
      <c r="F285" s="3">
        <v>8</v>
      </c>
      <c r="G285" s="3">
        <v>25</v>
      </c>
      <c r="I285" s="131" t="s">
        <v>2354</v>
      </c>
      <c r="J285" s="3" t="s">
        <v>3005</v>
      </c>
      <c r="K285" s="45" t="s">
        <v>1435</v>
      </c>
      <c r="L285" s="1" t="s">
        <v>1616</v>
      </c>
      <c r="M285" s="48" t="s">
        <v>4300</v>
      </c>
      <c r="N285" s="53" t="s">
        <v>3005</v>
      </c>
      <c r="O285" s="112" t="s">
        <v>4291</v>
      </c>
      <c r="P285" s="3">
        <v>25</v>
      </c>
      <c r="Q285" s="1" t="s">
        <v>3563</v>
      </c>
      <c r="R285" s="2">
        <v>105</v>
      </c>
      <c r="S285" s="161" t="s">
        <v>3652</v>
      </c>
      <c r="T285" s="1" t="s">
        <v>3581</v>
      </c>
      <c r="U285" s="3" t="s">
        <v>5519</v>
      </c>
      <c r="V285" s="3" t="s">
        <v>5519</v>
      </c>
      <c r="W285" s="3" t="s">
        <v>3979</v>
      </c>
      <c r="X285" s="3" t="s">
        <v>3978</v>
      </c>
      <c r="Y285" s="132">
        <f t="shared" si="12"/>
        <v>400</v>
      </c>
      <c r="Z285" s="132" t="str">
        <f t="shared" si="13"/>
        <v>0</v>
      </c>
      <c r="AA285" s="372">
        <f t="shared" si="14"/>
        <v>400</v>
      </c>
      <c r="AC285" s="5"/>
    </row>
    <row r="286" spans="1:29" s="3" customFormat="1" ht="11.85" customHeight="1" x14ac:dyDescent="0.2">
      <c r="A286" s="1" t="s">
        <v>3898</v>
      </c>
      <c r="B286" s="2">
        <v>285</v>
      </c>
      <c r="C286" s="1" t="s">
        <v>5528</v>
      </c>
      <c r="D286" s="1" t="s">
        <v>4449</v>
      </c>
      <c r="E286" s="3" t="s">
        <v>5516</v>
      </c>
      <c r="F286" s="3">
        <v>8</v>
      </c>
      <c r="G286" s="3">
        <v>25</v>
      </c>
      <c r="I286" s="131" t="s">
        <v>2355</v>
      </c>
      <c r="J286" s="3" t="s">
        <v>3005</v>
      </c>
      <c r="K286" s="45" t="s">
        <v>1435</v>
      </c>
      <c r="L286" s="1" t="s">
        <v>1616</v>
      </c>
      <c r="M286" s="48" t="s">
        <v>4300</v>
      </c>
      <c r="N286" s="53" t="s">
        <v>3005</v>
      </c>
      <c r="O286" s="112" t="s">
        <v>4291</v>
      </c>
      <c r="P286" s="3">
        <v>25</v>
      </c>
      <c r="Q286" s="1" t="s">
        <v>3563</v>
      </c>
      <c r="R286" s="2">
        <v>95</v>
      </c>
      <c r="S286" s="161" t="s">
        <v>3654</v>
      </c>
      <c r="T286" s="1" t="s">
        <v>3583</v>
      </c>
      <c r="U286" s="3" t="s">
        <v>5519</v>
      </c>
      <c r="V286" s="3" t="s">
        <v>5519</v>
      </c>
      <c r="W286" s="3" t="s">
        <v>3979</v>
      </c>
      <c r="X286" s="3" t="s">
        <v>3978</v>
      </c>
      <c r="Y286" s="132">
        <f t="shared" si="12"/>
        <v>400</v>
      </c>
      <c r="Z286" s="132" t="str">
        <f t="shared" si="13"/>
        <v>0</v>
      </c>
      <c r="AA286" s="372">
        <f t="shared" si="14"/>
        <v>400</v>
      </c>
      <c r="AC286" s="5"/>
    </row>
    <row r="287" spans="1:29" s="3" customFormat="1" ht="11.85" customHeight="1" x14ac:dyDescent="0.2">
      <c r="A287" s="1" t="s">
        <v>3573</v>
      </c>
      <c r="B287" s="2">
        <v>101</v>
      </c>
      <c r="C287" s="1" t="s">
        <v>3563</v>
      </c>
      <c r="D287" s="1" t="s">
        <v>4449</v>
      </c>
      <c r="E287" s="3" t="s">
        <v>5516</v>
      </c>
      <c r="F287" s="3">
        <v>8</v>
      </c>
      <c r="G287" s="3">
        <v>25</v>
      </c>
      <c r="I287" s="131" t="s">
        <v>2355</v>
      </c>
      <c r="J287" s="3" t="s">
        <v>3005</v>
      </c>
      <c r="K287" s="49" t="s">
        <v>1435</v>
      </c>
      <c r="L287" s="1" t="s">
        <v>1616</v>
      </c>
      <c r="M287" s="48" t="s">
        <v>4300</v>
      </c>
      <c r="N287" s="53" t="s">
        <v>3005</v>
      </c>
      <c r="O287" s="112" t="s">
        <v>4291</v>
      </c>
      <c r="P287" s="3">
        <v>25</v>
      </c>
      <c r="Q287" s="1" t="s">
        <v>3563</v>
      </c>
      <c r="R287" s="2">
        <v>95</v>
      </c>
      <c r="S287" s="161" t="s">
        <v>3655</v>
      </c>
      <c r="T287" s="1" t="s">
        <v>3586</v>
      </c>
      <c r="U287" s="3" t="s">
        <v>5519</v>
      </c>
      <c r="V287" s="3" t="s">
        <v>5519</v>
      </c>
      <c r="W287" s="3" t="s">
        <v>3979</v>
      </c>
      <c r="X287" s="3" t="s">
        <v>3978</v>
      </c>
      <c r="Y287" s="132">
        <f t="shared" si="12"/>
        <v>400</v>
      </c>
      <c r="Z287" s="132" t="str">
        <f t="shared" si="13"/>
        <v>0</v>
      </c>
      <c r="AA287" s="372">
        <f t="shared" si="14"/>
        <v>400</v>
      </c>
      <c r="AC287" s="5"/>
    </row>
    <row r="288" spans="1:29" s="3" customFormat="1" ht="11.85" customHeight="1" x14ac:dyDescent="0.2">
      <c r="A288" s="1" t="s">
        <v>3913</v>
      </c>
      <c r="B288" s="2">
        <v>255</v>
      </c>
      <c r="C288" s="1" t="s">
        <v>5523</v>
      </c>
      <c r="D288" s="1" t="s">
        <v>4449</v>
      </c>
      <c r="E288" s="3" t="s">
        <v>5516</v>
      </c>
      <c r="F288" s="3">
        <v>8</v>
      </c>
      <c r="G288" s="3">
        <v>25</v>
      </c>
      <c r="I288" s="51" t="s">
        <v>1655</v>
      </c>
      <c r="J288" s="3" t="s">
        <v>3005</v>
      </c>
      <c r="K288" s="4" t="s">
        <v>1613</v>
      </c>
      <c r="L288" s="1" t="s">
        <v>1616</v>
      </c>
      <c r="M288" s="48" t="s">
        <v>4300</v>
      </c>
      <c r="N288" s="53" t="s">
        <v>3005</v>
      </c>
      <c r="O288" s="140" t="s">
        <v>1653</v>
      </c>
      <c r="P288" s="3">
        <v>25</v>
      </c>
      <c r="Q288" s="1" t="s">
        <v>3563</v>
      </c>
      <c r="R288" s="2">
        <v>105</v>
      </c>
      <c r="S288" s="161" t="s">
        <v>3658</v>
      </c>
      <c r="T288" s="1" t="s">
        <v>3580</v>
      </c>
      <c r="U288" s="3" t="s">
        <v>5519</v>
      </c>
      <c r="V288" s="3" t="s">
        <v>5519</v>
      </c>
      <c r="W288" s="3" t="s">
        <v>3979</v>
      </c>
      <c r="X288" s="3" t="s">
        <v>3978</v>
      </c>
      <c r="Y288" s="132">
        <f t="shared" si="12"/>
        <v>400</v>
      </c>
      <c r="Z288" s="132" t="str">
        <f t="shared" si="13"/>
        <v>0</v>
      </c>
      <c r="AA288" s="372">
        <f t="shared" si="14"/>
        <v>400</v>
      </c>
      <c r="AC288" s="5"/>
    </row>
    <row r="289" spans="1:29" s="3" customFormat="1" ht="11.85" customHeight="1" x14ac:dyDescent="0.2">
      <c r="A289" s="1" t="s">
        <v>3912</v>
      </c>
      <c r="B289" s="2">
        <v>283</v>
      </c>
      <c r="C289" s="1" t="s">
        <v>5514</v>
      </c>
      <c r="D289" s="1" t="s">
        <v>4449</v>
      </c>
      <c r="E289" s="3" t="s">
        <v>5516</v>
      </c>
      <c r="F289" s="3">
        <v>8</v>
      </c>
      <c r="G289" s="3">
        <v>25</v>
      </c>
      <c r="I289" s="51" t="s">
        <v>1655</v>
      </c>
      <c r="J289" s="3" t="s">
        <v>3005</v>
      </c>
      <c r="K289" s="4" t="s">
        <v>1613</v>
      </c>
      <c r="L289" s="1" t="s">
        <v>1616</v>
      </c>
      <c r="M289" s="48" t="s">
        <v>4300</v>
      </c>
      <c r="N289" s="53" t="s">
        <v>3005</v>
      </c>
      <c r="O289" s="140" t="s">
        <v>1653</v>
      </c>
      <c r="P289" s="3">
        <v>25</v>
      </c>
      <c r="Q289" s="1" t="s">
        <v>3563</v>
      </c>
      <c r="R289" s="2">
        <v>100</v>
      </c>
      <c r="S289" s="161" t="s">
        <v>3659</v>
      </c>
      <c r="T289" s="1" t="s">
        <v>3582</v>
      </c>
      <c r="U289" s="3" t="s">
        <v>5519</v>
      </c>
      <c r="V289" s="3" t="s">
        <v>5519</v>
      </c>
      <c r="W289" s="3" t="s">
        <v>3979</v>
      </c>
      <c r="X289" s="3" t="s">
        <v>3978</v>
      </c>
      <c r="Y289" s="132">
        <f t="shared" si="12"/>
        <v>400</v>
      </c>
      <c r="Z289" s="132" t="str">
        <f t="shared" si="13"/>
        <v>0</v>
      </c>
      <c r="AA289" s="372">
        <f t="shared" si="14"/>
        <v>400</v>
      </c>
      <c r="AC289" s="5"/>
    </row>
    <row r="290" spans="1:29" s="3" customFormat="1" ht="11.85" customHeight="1" x14ac:dyDescent="0.2">
      <c r="A290" s="1" t="s">
        <v>3906</v>
      </c>
      <c r="B290" s="2">
        <v>300</v>
      </c>
      <c r="C290" s="1" t="s">
        <v>5514</v>
      </c>
      <c r="D290" s="1" t="s">
        <v>4449</v>
      </c>
      <c r="E290" s="3" t="s">
        <v>5516</v>
      </c>
      <c r="F290" s="3">
        <v>8</v>
      </c>
      <c r="G290" s="3">
        <v>25</v>
      </c>
      <c r="I290" s="51" t="s">
        <v>1647</v>
      </c>
      <c r="J290" s="3" t="s">
        <v>3005</v>
      </c>
      <c r="K290" s="4" t="s">
        <v>1613</v>
      </c>
      <c r="L290" s="1" t="s">
        <v>1616</v>
      </c>
      <c r="M290" s="48" t="s">
        <v>4300</v>
      </c>
      <c r="N290" s="53" t="s">
        <v>3005</v>
      </c>
      <c r="O290" s="140" t="s">
        <v>1650</v>
      </c>
      <c r="P290" s="3">
        <v>25</v>
      </c>
      <c r="Q290" s="1" t="s">
        <v>3563</v>
      </c>
      <c r="R290" s="2">
        <v>90</v>
      </c>
      <c r="S290" s="161" t="s">
        <v>3644</v>
      </c>
      <c r="T290" s="1" t="s">
        <v>3584</v>
      </c>
      <c r="U290" s="3" t="s">
        <v>5519</v>
      </c>
      <c r="V290" s="3" t="s">
        <v>5519</v>
      </c>
      <c r="W290" s="3" t="s">
        <v>3979</v>
      </c>
      <c r="X290" s="3" t="s">
        <v>3978</v>
      </c>
      <c r="Y290" s="132">
        <f t="shared" si="12"/>
        <v>400</v>
      </c>
      <c r="Z290" s="132" t="str">
        <f t="shared" si="13"/>
        <v>0</v>
      </c>
      <c r="AA290" s="372">
        <f t="shared" si="14"/>
        <v>400</v>
      </c>
      <c r="AC290" s="5"/>
    </row>
    <row r="291" spans="1:29" s="3" customFormat="1" ht="11.85" customHeight="1" x14ac:dyDescent="0.2">
      <c r="A291" s="1" t="s">
        <v>4455</v>
      </c>
      <c r="B291" s="2">
        <v>374</v>
      </c>
      <c r="C291" s="1" t="s">
        <v>5514</v>
      </c>
      <c r="D291" s="1" t="s">
        <v>4449</v>
      </c>
      <c r="E291" s="3" t="s">
        <v>5516</v>
      </c>
      <c r="F291" s="3">
        <v>8</v>
      </c>
      <c r="G291" s="3">
        <v>25</v>
      </c>
      <c r="I291" s="49" t="s">
        <v>1646</v>
      </c>
      <c r="J291" s="3" t="s">
        <v>3005</v>
      </c>
      <c r="K291" s="4" t="s">
        <v>1442</v>
      </c>
      <c r="L291" s="1" t="s">
        <v>1616</v>
      </c>
      <c r="M291" s="48" t="s">
        <v>4300</v>
      </c>
      <c r="N291" s="53" t="s">
        <v>3005</v>
      </c>
      <c r="O291" s="140" t="s">
        <v>1650</v>
      </c>
      <c r="P291" s="3">
        <v>25</v>
      </c>
      <c r="Q291" s="1" t="s">
        <v>3563</v>
      </c>
      <c r="R291" s="2">
        <v>80</v>
      </c>
      <c r="S291" s="161" t="s">
        <v>3645</v>
      </c>
      <c r="T291" s="1" t="s">
        <v>3585</v>
      </c>
      <c r="U291" s="3" t="s">
        <v>5519</v>
      </c>
      <c r="V291" s="3" t="s">
        <v>5519</v>
      </c>
      <c r="W291" s="3" t="s">
        <v>3979</v>
      </c>
      <c r="X291" s="3" t="s">
        <v>3978</v>
      </c>
      <c r="Y291" s="132">
        <f t="shared" si="12"/>
        <v>400</v>
      </c>
      <c r="Z291" s="132" t="str">
        <f t="shared" si="13"/>
        <v>0</v>
      </c>
      <c r="AA291" s="372">
        <f t="shared" si="14"/>
        <v>400</v>
      </c>
      <c r="AC291" s="5"/>
    </row>
    <row r="292" spans="1:29" s="18" customFormat="1" ht="11.85" customHeight="1" x14ac:dyDescent="0.2">
      <c r="A292" s="16" t="s">
        <v>4456</v>
      </c>
      <c r="B292" s="17">
        <v>330</v>
      </c>
      <c r="C292" s="16" t="s">
        <v>5514</v>
      </c>
      <c r="D292" s="16" t="s">
        <v>4449</v>
      </c>
      <c r="E292" s="18" t="s">
        <v>5516</v>
      </c>
      <c r="F292" s="18">
        <v>8</v>
      </c>
      <c r="G292" s="18">
        <v>25</v>
      </c>
      <c r="I292" s="51" t="s">
        <v>1646</v>
      </c>
      <c r="J292" s="18" t="s">
        <v>3005</v>
      </c>
      <c r="K292" s="19" t="s">
        <v>1442</v>
      </c>
      <c r="L292" s="16" t="s">
        <v>1616</v>
      </c>
      <c r="M292" s="18" t="s">
        <v>4300</v>
      </c>
      <c r="N292" s="58" t="s">
        <v>3005</v>
      </c>
      <c r="O292" s="125" t="s">
        <v>2356</v>
      </c>
      <c r="P292" s="18">
        <v>25</v>
      </c>
      <c r="Q292" s="16" t="s">
        <v>5528</v>
      </c>
      <c r="R292" s="17">
        <v>38.5</v>
      </c>
      <c r="S292" s="161" t="s">
        <v>3645</v>
      </c>
      <c r="T292" s="16" t="s">
        <v>3924</v>
      </c>
      <c r="U292" s="18" t="s">
        <v>5519</v>
      </c>
      <c r="V292" s="18" t="s">
        <v>5519</v>
      </c>
      <c r="W292" s="18" t="s">
        <v>3979</v>
      </c>
      <c r="X292" s="18" t="s">
        <v>3978</v>
      </c>
      <c r="Y292" s="132">
        <f t="shared" si="12"/>
        <v>400</v>
      </c>
      <c r="Z292" s="132" t="str">
        <f t="shared" si="13"/>
        <v>0</v>
      </c>
      <c r="AA292" s="372">
        <f t="shared" si="14"/>
        <v>400</v>
      </c>
      <c r="AC292" s="20"/>
    </row>
    <row r="293" spans="1:29" s="82" customFormat="1" ht="12" customHeight="1" x14ac:dyDescent="0.2">
      <c r="L293" s="85"/>
      <c r="M293" s="83"/>
      <c r="N293" s="58"/>
      <c r="O293" s="83"/>
      <c r="P293" s="83"/>
      <c r="Q293" s="80"/>
      <c r="R293" s="81"/>
      <c r="S293" s="79"/>
      <c r="T293" s="80"/>
      <c r="Y293" s="132"/>
      <c r="Z293" s="132" t="str">
        <f t="shared" si="13"/>
        <v>0</v>
      </c>
      <c r="AA293" s="372" t="str">
        <f t="shared" si="14"/>
        <v>0</v>
      </c>
    </row>
    <row r="294" spans="1:29" s="88" customFormat="1" ht="12" customHeight="1" thickBot="1" x14ac:dyDescent="0.25">
      <c r="A294" s="90"/>
      <c r="B294" s="91"/>
      <c r="C294" s="90"/>
      <c r="D294" s="90"/>
      <c r="G294" s="89">
        <f>SUM(G248:G293)</f>
        <v>1037</v>
      </c>
      <c r="J294" s="54"/>
      <c r="K294" s="47"/>
      <c r="L294" s="90"/>
      <c r="M294" s="88">
        <f>G294-P294</f>
        <v>0</v>
      </c>
      <c r="N294" s="54"/>
      <c r="P294" s="89">
        <f>SUM(P248:P293)</f>
        <v>1037</v>
      </c>
      <c r="Q294" s="90"/>
      <c r="R294" s="91"/>
      <c r="S294" s="94"/>
      <c r="T294" s="90"/>
      <c r="Y294" s="132"/>
      <c r="Z294" s="132" t="str">
        <f t="shared" si="13"/>
        <v>0</v>
      </c>
      <c r="AA294" s="372" t="str">
        <f t="shared" si="14"/>
        <v>0</v>
      </c>
      <c r="AC294" s="92"/>
    </row>
    <row r="295" spans="1:29" s="3" customFormat="1" ht="12" customHeight="1" x14ac:dyDescent="0.2">
      <c r="A295" s="1"/>
      <c r="B295" s="2"/>
      <c r="C295" s="26" t="s">
        <v>3028</v>
      </c>
      <c r="D295" s="1"/>
      <c r="I295" s="40" t="s">
        <v>5510</v>
      </c>
      <c r="J295" s="53"/>
      <c r="K295" s="4"/>
      <c r="L295" s="1"/>
      <c r="N295" s="53"/>
      <c r="Q295" s="1"/>
      <c r="R295" s="2"/>
      <c r="T295" s="1"/>
      <c r="Y295" s="132"/>
      <c r="Z295" s="132" t="str">
        <f t="shared" si="13"/>
        <v>0</v>
      </c>
      <c r="AA295" s="372" t="str">
        <f t="shared" si="14"/>
        <v>0</v>
      </c>
    </row>
    <row r="296" spans="1:29" s="3" customFormat="1" ht="11.25" x14ac:dyDescent="0.2">
      <c r="A296" s="1" t="s">
        <v>4444</v>
      </c>
      <c r="B296" s="2">
        <v>1</v>
      </c>
      <c r="C296" s="1" t="s">
        <v>4038</v>
      </c>
      <c r="D296" s="1" t="s">
        <v>5515</v>
      </c>
      <c r="E296" s="3" t="s">
        <v>5516</v>
      </c>
      <c r="F296" s="3">
        <v>16</v>
      </c>
      <c r="G296" s="3">
        <v>100</v>
      </c>
      <c r="H296" s="3" t="s">
        <v>1561</v>
      </c>
      <c r="I296" s="129" t="s">
        <v>3423</v>
      </c>
      <c r="J296" s="128"/>
      <c r="K296" s="4" t="s">
        <v>4069</v>
      </c>
      <c r="L296" s="1" t="s">
        <v>1616</v>
      </c>
      <c r="M296" s="102" t="s">
        <v>3438</v>
      </c>
      <c r="N296" s="53"/>
      <c r="Q296" s="1"/>
      <c r="R296" s="2"/>
      <c r="T296" s="1"/>
      <c r="U296" s="3" t="s">
        <v>4445</v>
      </c>
      <c r="Y296" s="132"/>
      <c r="Z296" s="132" t="str">
        <f t="shared" si="13"/>
        <v>0</v>
      </c>
      <c r="AA296" s="372" t="str">
        <f t="shared" si="14"/>
        <v>0</v>
      </c>
      <c r="AC296" s="5"/>
    </row>
    <row r="297" spans="1:29" s="3" customFormat="1" ht="11.25" x14ac:dyDescent="0.2">
      <c r="A297" s="1" t="s">
        <v>4446</v>
      </c>
      <c r="B297" s="2">
        <v>216</v>
      </c>
      <c r="C297" s="1" t="s">
        <v>4447</v>
      </c>
      <c r="D297" s="1" t="s">
        <v>5515</v>
      </c>
      <c r="E297" s="3" t="s">
        <v>5516</v>
      </c>
      <c r="F297" s="3">
        <v>16</v>
      </c>
      <c r="G297" s="3">
        <v>276</v>
      </c>
      <c r="H297" s="3" t="s">
        <v>1561</v>
      </c>
      <c r="I297" s="126" t="s">
        <v>1143</v>
      </c>
      <c r="J297" s="128"/>
      <c r="K297" s="4" t="s">
        <v>4069</v>
      </c>
      <c r="L297" s="1" t="s">
        <v>1616</v>
      </c>
      <c r="M297" s="102" t="s">
        <v>3440</v>
      </c>
      <c r="N297" s="53"/>
      <c r="Q297" s="1"/>
      <c r="R297" s="2"/>
      <c r="T297" s="1"/>
      <c r="U297" s="3" t="s">
        <v>4445</v>
      </c>
      <c r="Y297" s="132"/>
      <c r="Z297" s="132" t="str">
        <f t="shared" si="13"/>
        <v>0</v>
      </c>
      <c r="AA297" s="372" t="str">
        <f t="shared" si="14"/>
        <v>0</v>
      </c>
      <c r="AC297" s="5"/>
    </row>
    <row r="298" spans="1:29" s="3" customFormat="1" ht="11.25" x14ac:dyDescent="0.2">
      <c r="A298" s="1" t="s">
        <v>4446</v>
      </c>
      <c r="B298" s="2">
        <v>216</v>
      </c>
      <c r="C298" s="1" t="s">
        <v>4447</v>
      </c>
      <c r="D298" s="1" t="s">
        <v>5515</v>
      </c>
      <c r="E298" s="3" t="s">
        <v>5516</v>
      </c>
      <c r="F298" s="3">
        <v>16</v>
      </c>
      <c r="G298" s="3">
        <v>91</v>
      </c>
      <c r="H298" s="3" t="s">
        <v>1561</v>
      </c>
      <c r="I298" s="127" t="s">
        <v>3975</v>
      </c>
      <c r="J298" s="128"/>
      <c r="K298" s="4" t="s">
        <v>4069</v>
      </c>
      <c r="L298" s="1" t="s">
        <v>1616</v>
      </c>
      <c r="N298" s="53"/>
      <c r="Q298" s="1"/>
      <c r="R298" s="2"/>
      <c r="T298" s="1"/>
      <c r="U298" s="3" t="s">
        <v>4445</v>
      </c>
      <c r="Y298" s="132"/>
      <c r="Z298" s="132" t="str">
        <f t="shared" si="13"/>
        <v>0</v>
      </c>
      <c r="AA298" s="372" t="str">
        <f t="shared" si="14"/>
        <v>0</v>
      </c>
      <c r="AC298" s="5"/>
    </row>
    <row r="299" spans="1:29" s="61" customFormat="1" ht="12" customHeight="1" x14ac:dyDescent="0.2">
      <c r="A299" s="63"/>
      <c r="B299" s="64"/>
      <c r="C299" s="63"/>
      <c r="D299" s="63"/>
      <c r="G299" s="95">
        <f>SUM(G296:G298)</f>
        <v>467</v>
      </c>
      <c r="I299" s="108"/>
      <c r="J299" s="65"/>
      <c r="K299" s="66"/>
      <c r="L299" s="63"/>
      <c r="N299" s="65"/>
      <c r="Q299" s="63"/>
      <c r="R299" s="64"/>
      <c r="T299" s="63"/>
      <c r="Y299" s="132"/>
      <c r="Z299" s="132" t="str">
        <f t="shared" si="13"/>
        <v>0</v>
      </c>
      <c r="AA299" s="372" t="str">
        <f t="shared" si="14"/>
        <v>0</v>
      </c>
      <c r="AC299" s="62"/>
    </row>
    <row r="300" spans="1:29" s="18" customFormat="1" ht="12" customHeight="1" x14ac:dyDescent="0.2">
      <c r="A300" s="16"/>
      <c r="B300" s="17"/>
      <c r="C300" s="16"/>
      <c r="D300" s="16"/>
      <c r="G300" s="60"/>
      <c r="I300" s="109"/>
      <c r="J300" s="58"/>
      <c r="K300" s="19"/>
      <c r="L300" s="16"/>
      <c r="N300" s="58"/>
      <c r="O300" s="59"/>
      <c r="Q300" s="16"/>
      <c r="R300" s="17"/>
      <c r="T300" s="16"/>
      <c r="Y300" s="132"/>
      <c r="Z300" s="132" t="str">
        <f t="shared" si="13"/>
        <v>0</v>
      </c>
      <c r="AA300" s="372" t="str">
        <f t="shared" si="14"/>
        <v>0</v>
      </c>
      <c r="AC300" s="20"/>
    </row>
    <row r="301" spans="1:29" s="3" customFormat="1" ht="11.25" x14ac:dyDescent="0.2">
      <c r="A301" s="1" t="s">
        <v>4444</v>
      </c>
      <c r="B301" s="2">
        <v>1</v>
      </c>
      <c r="C301" s="1" t="s">
        <v>4038</v>
      </c>
      <c r="D301" s="1" t="s">
        <v>4449</v>
      </c>
      <c r="E301" s="3" t="s">
        <v>5516</v>
      </c>
      <c r="F301" s="3">
        <v>8</v>
      </c>
      <c r="G301" s="3">
        <v>100</v>
      </c>
      <c r="H301" s="3" t="s">
        <v>1561</v>
      </c>
      <c r="I301" s="129" t="s">
        <v>3423</v>
      </c>
      <c r="J301" s="128"/>
      <c r="K301" s="4" t="s">
        <v>4069</v>
      </c>
      <c r="L301" s="1" t="s">
        <v>1616</v>
      </c>
      <c r="N301" s="53"/>
      <c r="Q301" s="1"/>
      <c r="R301" s="2"/>
      <c r="T301" s="1"/>
      <c r="U301" s="3" t="s">
        <v>4445</v>
      </c>
      <c r="Y301" s="132"/>
      <c r="Z301" s="132" t="str">
        <f t="shared" si="13"/>
        <v>0</v>
      </c>
      <c r="AA301" s="372" t="str">
        <f t="shared" si="14"/>
        <v>0</v>
      </c>
      <c r="AC301" s="5"/>
    </row>
    <row r="302" spans="1:29" s="3" customFormat="1" ht="11.25" x14ac:dyDescent="0.2">
      <c r="A302" s="1" t="s">
        <v>4446</v>
      </c>
      <c r="B302" s="2">
        <v>216</v>
      </c>
      <c r="C302" s="1" t="s">
        <v>4447</v>
      </c>
      <c r="D302" s="1" t="s">
        <v>4449</v>
      </c>
      <c r="E302" s="3" t="s">
        <v>5516</v>
      </c>
      <c r="F302" s="3">
        <v>8</v>
      </c>
      <c r="G302" s="3">
        <v>276</v>
      </c>
      <c r="H302" s="3" t="s">
        <v>1561</v>
      </c>
      <c r="I302" s="126" t="s">
        <v>1143</v>
      </c>
      <c r="J302" s="128"/>
      <c r="K302" s="4" t="s">
        <v>4069</v>
      </c>
      <c r="L302" s="1" t="s">
        <v>1616</v>
      </c>
      <c r="M302" s="102" t="s">
        <v>3441</v>
      </c>
      <c r="N302" s="53"/>
      <c r="Q302" s="1"/>
      <c r="R302" s="2"/>
      <c r="T302" s="1"/>
      <c r="U302" s="3" t="s">
        <v>4445</v>
      </c>
      <c r="Y302" s="132"/>
      <c r="Z302" s="132" t="str">
        <f t="shared" si="13"/>
        <v>0</v>
      </c>
      <c r="AA302" s="372" t="str">
        <f t="shared" si="14"/>
        <v>0</v>
      </c>
      <c r="AC302" s="5"/>
    </row>
    <row r="303" spans="1:29" s="3" customFormat="1" ht="11.25" x14ac:dyDescent="0.2">
      <c r="A303" s="1" t="s">
        <v>4446</v>
      </c>
      <c r="B303" s="2">
        <v>216</v>
      </c>
      <c r="C303" s="1" t="s">
        <v>4447</v>
      </c>
      <c r="D303" s="1" t="s">
        <v>4449</v>
      </c>
      <c r="E303" s="3" t="s">
        <v>5516</v>
      </c>
      <c r="F303" s="3">
        <v>8</v>
      </c>
      <c r="G303" s="3">
        <v>91</v>
      </c>
      <c r="H303" s="3" t="s">
        <v>1561</v>
      </c>
      <c r="I303" s="127" t="s">
        <v>3975</v>
      </c>
      <c r="J303" s="128"/>
      <c r="K303" s="4" t="s">
        <v>4069</v>
      </c>
      <c r="L303" s="1" t="s">
        <v>1616</v>
      </c>
      <c r="N303" s="53"/>
      <c r="Q303" s="1"/>
      <c r="R303" s="2"/>
      <c r="T303" s="1"/>
      <c r="U303" s="3" t="s">
        <v>4445</v>
      </c>
      <c r="Y303" s="132"/>
      <c r="Z303" s="132" t="str">
        <f t="shared" si="13"/>
        <v>0</v>
      </c>
      <c r="AA303" s="372" t="str">
        <f t="shared" si="14"/>
        <v>0</v>
      </c>
      <c r="AC303" s="5"/>
    </row>
    <row r="304" spans="1:29" s="18" customFormat="1" ht="12" customHeight="1" x14ac:dyDescent="0.2">
      <c r="A304" s="16"/>
      <c r="B304" s="17"/>
      <c r="C304" s="16"/>
      <c r="D304" s="16"/>
      <c r="G304" s="67"/>
      <c r="I304" s="107"/>
      <c r="J304" s="58"/>
      <c r="K304" s="19"/>
      <c r="L304" s="16"/>
      <c r="N304" s="58"/>
      <c r="O304" s="59"/>
      <c r="Q304" s="16"/>
      <c r="R304" s="17"/>
      <c r="T304" s="16"/>
      <c r="Y304" s="132"/>
      <c r="Z304" s="132" t="str">
        <f t="shared" si="13"/>
        <v>0</v>
      </c>
      <c r="AA304" s="372" t="str">
        <f t="shared" si="14"/>
        <v>0</v>
      </c>
      <c r="AC304" s="20"/>
    </row>
    <row r="305" spans="1:29" s="36" customFormat="1" ht="12" customHeight="1" thickBot="1" x14ac:dyDescent="0.25">
      <c r="A305" s="34"/>
      <c r="B305" s="35"/>
      <c r="C305" s="34"/>
      <c r="D305" s="34"/>
      <c r="G305" s="43">
        <f>SUM(G301:G304)</f>
        <v>467</v>
      </c>
      <c r="I305" s="37"/>
      <c r="J305" s="55"/>
      <c r="K305" s="38"/>
      <c r="L305" s="34"/>
      <c r="N305" s="55"/>
      <c r="Q305" s="34"/>
      <c r="R305" s="35"/>
      <c r="T305" s="34"/>
      <c r="Y305" s="132"/>
      <c r="Z305" s="132" t="str">
        <f t="shared" si="13"/>
        <v>0</v>
      </c>
      <c r="AA305" s="372" t="str">
        <f t="shared" si="14"/>
        <v>0</v>
      </c>
      <c r="AC305" s="39"/>
    </row>
    <row r="306" spans="1:29" s="79" customFormat="1" ht="12" customHeight="1" x14ac:dyDescent="0.2">
      <c r="A306" s="1"/>
      <c r="B306" s="84"/>
      <c r="C306" s="50" t="s">
        <v>3029</v>
      </c>
      <c r="D306" s="85"/>
      <c r="I306" s="96" t="s">
        <v>3422</v>
      </c>
      <c r="J306" s="58"/>
      <c r="K306" s="51"/>
      <c r="L306" s="85"/>
      <c r="N306" s="58"/>
      <c r="Q306" s="85"/>
      <c r="R306" s="84"/>
      <c r="S306" s="77"/>
      <c r="T306" s="85"/>
      <c r="Y306" s="132"/>
      <c r="Z306" s="132" t="str">
        <f t="shared" si="13"/>
        <v>0</v>
      </c>
      <c r="AA306" s="372" t="str">
        <f t="shared" si="14"/>
        <v>0</v>
      </c>
      <c r="AC306" s="86"/>
    </row>
    <row r="307" spans="1:29" s="3" customFormat="1" ht="11.25" x14ac:dyDescent="0.2">
      <c r="A307" s="1" t="s">
        <v>4374</v>
      </c>
      <c r="B307" s="2">
        <v>0</v>
      </c>
      <c r="C307" s="1" t="s">
        <v>4375</v>
      </c>
      <c r="D307" s="1" t="s">
        <v>1500</v>
      </c>
      <c r="E307" s="3" t="s">
        <v>5516</v>
      </c>
      <c r="F307" s="3">
        <v>24</v>
      </c>
      <c r="G307" s="3">
        <v>7</v>
      </c>
      <c r="I307" s="4" t="s">
        <v>5045</v>
      </c>
      <c r="J307" s="3" t="s">
        <v>3005</v>
      </c>
      <c r="K307" s="4" t="s">
        <v>4376</v>
      </c>
      <c r="L307" s="1" t="s">
        <v>1616</v>
      </c>
      <c r="M307" s="48" t="s">
        <v>2365</v>
      </c>
      <c r="N307" s="153" t="s">
        <v>3005</v>
      </c>
      <c r="O307" s="48" t="s">
        <v>3624</v>
      </c>
      <c r="P307" s="48">
        <v>7</v>
      </c>
      <c r="Q307" s="165" t="s">
        <v>3626</v>
      </c>
      <c r="R307" s="155">
        <v>0</v>
      </c>
      <c r="S307" s="162">
        <v>23795</v>
      </c>
      <c r="T307" s="154" t="s">
        <v>3625</v>
      </c>
      <c r="U307" s="48" t="s">
        <v>4373</v>
      </c>
      <c r="V307" s="48" t="s">
        <v>4373</v>
      </c>
      <c r="W307" s="48" t="s">
        <v>3979</v>
      </c>
      <c r="X307" s="48" t="s">
        <v>3978</v>
      </c>
      <c r="Y307" s="132">
        <f t="shared" si="12"/>
        <v>336</v>
      </c>
      <c r="Z307" s="132" t="str">
        <f t="shared" si="13"/>
        <v>0</v>
      </c>
      <c r="AA307" s="372">
        <f t="shared" si="14"/>
        <v>336</v>
      </c>
      <c r="AC307" s="5"/>
    </row>
    <row r="308" spans="1:29" s="3" customFormat="1" ht="11.25" x14ac:dyDescent="0.2">
      <c r="A308" s="1" t="s">
        <v>4374</v>
      </c>
      <c r="B308" s="2">
        <v>0</v>
      </c>
      <c r="C308" s="1" t="s">
        <v>4375</v>
      </c>
      <c r="D308" s="1" t="s">
        <v>1500</v>
      </c>
      <c r="E308" s="3" t="s">
        <v>5516</v>
      </c>
      <c r="F308" s="3">
        <v>24</v>
      </c>
      <c r="G308" s="3">
        <v>7</v>
      </c>
      <c r="I308" s="4" t="s">
        <v>5045</v>
      </c>
      <c r="J308" s="21" t="s">
        <v>3005</v>
      </c>
      <c r="K308" s="4" t="s">
        <v>4376</v>
      </c>
      <c r="L308" s="1" t="s">
        <v>1616</v>
      </c>
      <c r="M308" s="3" t="s">
        <v>4439</v>
      </c>
      <c r="N308" s="23" t="s">
        <v>3005</v>
      </c>
      <c r="O308" s="79" t="s">
        <v>5046</v>
      </c>
      <c r="P308" s="3">
        <v>7</v>
      </c>
      <c r="Q308" s="1" t="s">
        <v>5514</v>
      </c>
      <c r="R308" s="2">
        <v>48</v>
      </c>
      <c r="S308" s="137">
        <v>23602</v>
      </c>
      <c r="T308" s="1" t="s">
        <v>4440</v>
      </c>
      <c r="U308" s="3" t="s">
        <v>4373</v>
      </c>
      <c r="V308" s="3" t="s">
        <v>4373</v>
      </c>
      <c r="W308" s="3" t="s">
        <v>5041</v>
      </c>
      <c r="X308" s="3" t="s">
        <v>3978</v>
      </c>
      <c r="Y308" s="132">
        <f t="shared" si="12"/>
        <v>336</v>
      </c>
      <c r="Z308" s="132" t="str">
        <f t="shared" si="13"/>
        <v>0</v>
      </c>
      <c r="AA308" s="372">
        <f t="shared" si="14"/>
        <v>336</v>
      </c>
      <c r="AC308" s="5"/>
    </row>
    <row r="309" spans="1:29" s="3" customFormat="1" ht="11.25" x14ac:dyDescent="0.2">
      <c r="A309" s="1" t="s">
        <v>4374</v>
      </c>
      <c r="B309" s="2">
        <v>0</v>
      </c>
      <c r="C309" s="1" t="s">
        <v>4375</v>
      </c>
      <c r="D309" s="1" t="s">
        <v>1500</v>
      </c>
      <c r="E309" s="3" t="s">
        <v>5516</v>
      </c>
      <c r="F309" s="3">
        <v>24</v>
      </c>
      <c r="G309" s="3">
        <v>5</v>
      </c>
      <c r="I309" s="4" t="s">
        <v>5045</v>
      </c>
      <c r="J309" s="21" t="s">
        <v>3005</v>
      </c>
      <c r="K309" s="4" t="s">
        <v>4376</v>
      </c>
      <c r="L309" s="1" t="s">
        <v>1616</v>
      </c>
      <c r="M309" s="3" t="s">
        <v>3427</v>
      </c>
      <c r="N309" s="23" t="s">
        <v>3005</v>
      </c>
      <c r="O309" s="79" t="s">
        <v>5046</v>
      </c>
      <c r="P309" s="3">
        <v>5</v>
      </c>
      <c r="Q309" s="1" t="s">
        <v>5523</v>
      </c>
      <c r="R309" s="2">
        <v>44.62</v>
      </c>
      <c r="S309" s="137">
        <v>23601</v>
      </c>
      <c r="T309" s="1" t="s">
        <v>4442</v>
      </c>
      <c r="U309" s="3" t="s">
        <v>4373</v>
      </c>
      <c r="V309" s="3" t="s">
        <v>4373</v>
      </c>
      <c r="W309" s="3" t="s">
        <v>5041</v>
      </c>
      <c r="X309" s="3" t="s">
        <v>3978</v>
      </c>
      <c r="Y309" s="132">
        <f t="shared" si="12"/>
        <v>240</v>
      </c>
      <c r="Z309" s="132" t="str">
        <f t="shared" si="13"/>
        <v>0</v>
      </c>
      <c r="AA309" s="372">
        <f t="shared" si="14"/>
        <v>240</v>
      </c>
      <c r="AC309" s="5"/>
    </row>
    <row r="310" spans="1:29" s="3" customFormat="1" ht="11.25" x14ac:dyDescent="0.2">
      <c r="A310" s="1" t="s">
        <v>4374</v>
      </c>
      <c r="B310" s="2">
        <v>0</v>
      </c>
      <c r="C310" s="1" t="s">
        <v>4375</v>
      </c>
      <c r="D310" s="1" t="s">
        <v>1500</v>
      </c>
      <c r="E310" s="3" t="s">
        <v>5516</v>
      </c>
      <c r="F310" s="3">
        <v>24</v>
      </c>
      <c r="G310" s="3">
        <v>25</v>
      </c>
      <c r="I310" s="4" t="s">
        <v>5045</v>
      </c>
      <c r="J310" s="21" t="s">
        <v>3005</v>
      </c>
      <c r="K310" s="4" t="s">
        <v>4376</v>
      </c>
      <c r="L310" s="1" t="s">
        <v>1616</v>
      </c>
      <c r="M310" s="3" t="s">
        <v>4377</v>
      </c>
      <c r="N310" s="23" t="s">
        <v>3005</v>
      </c>
      <c r="O310" s="79" t="s">
        <v>5046</v>
      </c>
      <c r="P310" s="3">
        <v>25</v>
      </c>
      <c r="Q310" s="1" t="s">
        <v>5528</v>
      </c>
      <c r="R310" s="2">
        <v>54.65</v>
      </c>
      <c r="S310" s="137">
        <v>23599</v>
      </c>
      <c r="T310" s="1" t="s">
        <v>4443</v>
      </c>
      <c r="U310" s="3" t="s">
        <v>4373</v>
      </c>
      <c r="V310" s="3" t="s">
        <v>4373</v>
      </c>
      <c r="W310" s="3" t="s">
        <v>5041</v>
      </c>
      <c r="X310" s="3" t="s">
        <v>3978</v>
      </c>
      <c r="Y310" s="132">
        <f t="shared" si="12"/>
        <v>1200</v>
      </c>
      <c r="Z310" s="132" t="str">
        <f t="shared" si="13"/>
        <v>0</v>
      </c>
      <c r="AA310" s="372">
        <f t="shared" si="14"/>
        <v>1200</v>
      </c>
      <c r="AC310" s="5"/>
    </row>
    <row r="311" spans="1:29" s="3" customFormat="1" ht="11.25" x14ac:dyDescent="0.2">
      <c r="A311" s="1" t="s">
        <v>4374</v>
      </c>
      <c r="B311" s="2">
        <v>0</v>
      </c>
      <c r="C311" s="1" t="s">
        <v>4375</v>
      </c>
      <c r="D311" s="1" t="s">
        <v>1500</v>
      </c>
      <c r="E311" s="3" t="s">
        <v>5516</v>
      </c>
      <c r="F311" s="3">
        <v>24</v>
      </c>
      <c r="G311" s="3">
        <v>6</v>
      </c>
      <c r="I311" s="4" t="s">
        <v>5045</v>
      </c>
      <c r="J311" s="21" t="s">
        <v>3005</v>
      </c>
      <c r="K311" s="4" t="s">
        <v>4376</v>
      </c>
      <c r="L311" s="1" t="s">
        <v>1616</v>
      </c>
      <c r="M311" s="3" t="s">
        <v>1501</v>
      </c>
      <c r="N311" s="23" t="s">
        <v>3005</v>
      </c>
      <c r="O311" s="79" t="s">
        <v>5046</v>
      </c>
      <c r="P311" s="3">
        <v>6</v>
      </c>
      <c r="Q311" s="1" t="s">
        <v>5523</v>
      </c>
      <c r="R311" s="2">
        <v>193</v>
      </c>
      <c r="S311" s="137">
        <v>23600</v>
      </c>
      <c r="T311" s="1" t="s">
        <v>3976</v>
      </c>
      <c r="U311" s="3" t="s">
        <v>4373</v>
      </c>
      <c r="V311" s="3" t="s">
        <v>4373</v>
      </c>
      <c r="W311" s="3" t="s">
        <v>5041</v>
      </c>
      <c r="X311" s="3" t="s">
        <v>3978</v>
      </c>
      <c r="Y311" s="132">
        <f t="shared" si="12"/>
        <v>288</v>
      </c>
      <c r="Z311" s="132" t="str">
        <f t="shared" si="13"/>
        <v>0</v>
      </c>
      <c r="AA311" s="372">
        <f t="shared" si="14"/>
        <v>288</v>
      </c>
      <c r="AC311" s="5"/>
    </row>
    <row r="312" spans="1:29" s="88" customFormat="1" ht="12" customHeight="1" thickBot="1" x14ac:dyDescent="0.25">
      <c r="G312" s="88">
        <f>SUM(G307:G311)</f>
        <v>50</v>
      </c>
      <c r="J312" s="54"/>
      <c r="M312" s="156">
        <f>G312-P312</f>
        <v>0</v>
      </c>
      <c r="N312" s="54"/>
      <c r="P312" s="88">
        <f>SUM(P307:P311)</f>
        <v>50</v>
      </c>
      <c r="Y312" s="132">
        <f t="shared" si="12"/>
        <v>0</v>
      </c>
      <c r="Z312" s="132" t="str">
        <f t="shared" si="13"/>
        <v>0</v>
      </c>
      <c r="AA312" s="372" t="str">
        <f t="shared" si="14"/>
        <v>0</v>
      </c>
    </row>
    <row r="313" spans="1:29" s="82" customFormat="1" ht="12" customHeight="1" x14ac:dyDescent="0.2">
      <c r="A313" s="80"/>
      <c r="B313" s="81"/>
      <c r="C313" s="50" t="s">
        <v>1615</v>
      </c>
      <c r="D313" s="80"/>
      <c r="J313" s="53"/>
      <c r="K313" s="4"/>
      <c r="L313" s="80"/>
      <c r="N313" s="53"/>
      <c r="Q313" s="80"/>
      <c r="R313" s="81"/>
      <c r="T313" s="80"/>
      <c r="Y313" s="132">
        <f t="shared" si="12"/>
        <v>0</v>
      </c>
      <c r="Z313" s="132" t="str">
        <f t="shared" si="13"/>
        <v>0</v>
      </c>
      <c r="AA313" s="372" t="str">
        <f t="shared" si="14"/>
        <v>0</v>
      </c>
    </row>
    <row r="314" spans="1:29" s="3" customFormat="1" ht="11.25" x14ac:dyDescent="0.2">
      <c r="A314" s="1" t="s">
        <v>3622</v>
      </c>
      <c r="B314" s="2">
        <v>0</v>
      </c>
      <c r="C314" s="1" t="s">
        <v>3430</v>
      </c>
      <c r="D314" s="1" t="s">
        <v>5515</v>
      </c>
      <c r="E314" s="3" t="s">
        <v>5516</v>
      </c>
      <c r="F314" s="3">
        <v>16</v>
      </c>
      <c r="G314" s="48">
        <v>46</v>
      </c>
      <c r="J314" s="3" t="s">
        <v>3005</v>
      </c>
      <c r="K314" s="49" t="s">
        <v>1615</v>
      </c>
      <c r="L314" s="1" t="s">
        <v>1616</v>
      </c>
      <c r="M314" s="3" t="s">
        <v>1615</v>
      </c>
      <c r="N314" s="53" t="s">
        <v>3005</v>
      </c>
      <c r="P314" s="3">
        <v>46</v>
      </c>
      <c r="Q314" s="1" t="s">
        <v>4381</v>
      </c>
      <c r="R314" s="2">
        <v>0</v>
      </c>
      <c r="S314" s="21" t="s">
        <v>5040</v>
      </c>
      <c r="T314" s="1" t="s">
        <v>4382</v>
      </c>
      <c r="U314" s="3" t="s">
        <v>4383</v>
      </c>
      <c r="V314" s="3" t="s">
        <v>4383</v>
      </c>
      <c r="W314" s="3" t="s">
        <v>3979</v>
      </c>
      <c r="X314" s="3" t="s">
        <v>5042</v>
      </c>
      <c r="Y314" s="132">
        <f t="shared" si="12"/>
        <v>1472</v>
      </c>
      <c r="Z314" s="132">
        <f t="shared" si="13"/>
        <v>1472</v>
      </c>
      <c r="AA314" s="372" t="str">
        <f t="shared" si="14"/>
        <v>0</v>
      </c>
      <c r="AC314" s="5"/>
    </row>
    <row r="315" spans="1:29" s="3" customFormat="1" ht="11.25" x14ac:dyDescent="0.2">
      <c r="A315" s="1" t="s">
        <v>3623</v>
      </c>
      <c r="B315" s="2">
        <v>0</v>
      </c>
      <c r="C315" s="1" t="s">
        <v>3430</v>
      </c>
      <c r="D315" s="1" t="s">
        <v>4449</v>
      </c>
      <c r="E315" s="3" t="s">
        <v>5516</v>
      </c>
      <c r="F315" s="3">
        <v>8</v>
      </c>
      <c r="G315" s="48">
        <v>46</v>
      </c>
      <c r="J315" s="3" t="s">
        <v>3005</v>
      </c>
      <c r="K315" s="49" t="s">
        <v>1615</v>
      </c>
      <c r="L315" s="1" t="s">
        <v>1616</v>
      </c>
      <c r="M315" s="3" t="s">
        <v>1615</v>
      </c>
      <c r="N315" s="53" t="s">
        <v>3005</v>
      </c>
      <c r="P315" s="3">
        <v>46</v>
      </c>
      <c r="Q315" s="1" t="s">
        <v>4381</v>
      </c>
      <c r="R315" s="2">
        <v>0</v>
      </c>
      <c r="S315" s="21" t="s">
        <v>5040</v>
      </c>
      <c r="T315" s="1" t="s">
        <v>3962</v>
      </c>
      <c r="U315" s="3" t="s">
        <v>4383</v>
      </c>
      <c r="V315" s="3" t="s">
        <v>4383</v>
      </c>
      <c r="W315" s="3" t="s">
        <v>3979</v>
      </c>
      <c r="X315" s="3" t="s">
        <v>5042</v>
      </c>
      <c r="Y315" s="132">
        <f t="shared" si="12"/>
        <v>736</v>
      </c>
      <c r="Z315" s="132">
        <f t="shared" si="13"/>
        <v>736</v>
      </c>
      <c r="AA315" s="372" t="str">
        <f t="shared" si="14"/>
        <v>0</v>
      </c>
      <c r="AC315" s="5"/>
    </row>
    <row r="316" spans="1:29" s="93" customFormat="1" ht="12" customHeight="1" thickBot="1" x14ac:dyDescent="0.25">
      <c r="G316" s="88">
        <f>SUM(G313:G315)</f>
        <v>92</v>
      </c>
      <c r="J316" s="56"/>
      <c r="M316" s="88">
        <f>G316-P316</f>
        <v>0</v>
      </c>
      <c r="N316" s="56"/>
      <c r="P316" s="88">
        <f>SUM(P313:P315)</f>
        <v>92</v>
      </c>
      <c r="Y316" s="132">
        <f t="shared" si="12"/>
        <v>0</v>
      </c>
      <c r="Z316" s="132" t="str">
        <f t="shared" si="13"/>
        <v>0</v>
      </c>
      <c r="AA316" s="372" t="str">
        <f t="shared" si="14"/>
        <v>0</v>
      </c>
    </row>
    <row r="317" spans="1:29" s="3" customFormat="1" ht="12" customHeight="1" x14ac:dyDescent="0.2">
      <c r="A317" s="1"/>
      <c r="B317" s="2"/>
      <c r="C317" s="26" t="s">
        <v>3030</v>
      </c>
      <c r="D317" s="1"/>
      <c r="J317" s="53"/>
      <c r="K317" s="4"/>
      <c r="L317" s="1"/>
      <c r="N317" s="53"/>
      <c r="O317" s="57"/>
      <c r="Q317" s="1"/>
      <c r="R317" s="2"/>
      <c r="T317" s="1"/>
      <c r="Y317" s="132">
        <f t="shared" si="12"/>
        <v>0</v>
      </c>
      <c r="Z317" s="132" t="str">
        <f t="shared" si="13"/>
        <v>0</v>
      </c>
      <c r="AA317" s="372" t="str">
        <f t="shared" si="14"/>
        <v>0</v>
      </c>
    </row>
    <row r="318" spans="1:29" s="3" customFormat="1" ht="12" customHeight="1" x14ac:dyDescent="0.2">
      <c r="A318" s="1"/>
      <c r="B318" s="2"/>
      <c r="C318" s="1"/>
      <c r="D318" s="1"/>
      <c r="I318" s="4"/>
      <c r="J318" s="23"/>
      <c r="K318" s="4"/>
      <c r="L318" s="1"/>
      <c r="N318" s="23"/>
      <c r="O318" s="52"/>
      <c r="Q318" s="1"/>
      <c r="R318" s="2"/>
      <c r="S318" s="57"/>
      <c r="T318" s="1"/>
      <c r="Y318" s="132">
        <f t="shared" si="12"/>
        <v>0</v>
      </c>
      <c r="Z318" s="132" t="str">
        <f t="shared" si="13"/>
        <v>0</v>
      </c>
      <c r="AA318" s="372" t="str">
        <f t="shared" si="14"/>
        <v>0</v>
      </c>
      <c r="AC318" s="5"/>
    </row>
    <row r="319" spans="1:29" s="3" customFormat="1" ht="11.25" x14ac:dyDescent="0.2">
      <c r="A319" s="1" t="s">
        <v>4388</v>
      </c>
      <c r="B319" s="2">
        <v>20.85</v>
      </c>
      <c r="C319" s="1" t="s">
        <v>4381</v>
      </c>
      <c r="D319" s="1" t="s">
        <v>5515</v>
      </c>
      <c r="E319" s="3" t="s">
        <v>5516</v>
      </c>
      <c r="F319" s="3">
        <v>16</v>
      </c>
      <c r="G319" s="3">
        <v>22</v>
      </c>
      <c r="I319" s="4" t="s">
        <v>5016</v>
      </c>
      <c r="J319" s="21" t="s">
        <v>3005</v>
      </c>
      <c r="K319" s="4" t="s">
        <v>1615</v>
      </c>
      <c r="L319" s="1" t="s">
        <v>1616</v>
      </c>
      <c r="M319" s="52" t="s">
        <v>4379</v>
      </c>
      <c r="N319" s="23" t="s">
        <v>3005</v>
      </c>
      <c r="O319" s="52" t="s">
        <v>5020</v>
      </c>
      <c r="P319" s="3">
        <v>22</v>
      </c>
      <c r="Q319" s="1" t="s">
        <v>5523</v>
      </c>
      <c r="R319" s="2">
        <v>0</v>
      </c>
      <c r="S319" s="137">
        <v>23598</v>
      </c>
      <c r="T319" s="1" t="s">
        <v>1141</v>
      </c>
      <c r="U319" s="3" t="s">
        <v>4386</v>
      </c>
      <c r="V319" s="3" t="s">
        <v>4386</v>
      </c>
      <c r="W319" s="3" t="s">
        <v>5041</v>
      </c>
      <c r="X319" s="3" t="s">
        <v>3978</v>
      </c>
      <c r="Y319" s="132">
        <f t="shared" si="12"/>
        <v>704</v>
      </c>
      <c r="Z319" s="132" t="str">
        <f t="shared" si="13"/>
        <v>0</v>
      </c>
      <c r="AA319" s="372">
        <f t="shared" si="14"/>
        <v>704</v>
      </c>
      <c r="AC319" s="5"/>
    </row>
    <row r="320" spans="1:29" s="3" customFormat="1" ht="11.25" x14ac:dyDescent="0.2">
      <c r="A320" s="1" t="s">
        <v>4388</v>
      </c>
      <c r="B320" s="2">
        <v>20.85</v>
      </c>
      <c r="C320" s="1" t="s">
        <v>4381</v>
      </c>
      <c r="D320" s="1" t="s">
        <v>5515</v>
      </c>
      <c r="E320" s="3" t="s">
        <v>5516</v>
      </c>
      <c r="F320" s="3">
        <v>16</v>
      </c>
      <c r="G320" s="3">
        <v>5</v>
      </c>
      <c r="I320" s="4" t="s">
        <v>5016</v>
      </c>
      <c r="J320" s="21" t="s">
        <v>3005</v>
      </c>
      <c r="K320" s="4" t="s">
        <v>1615</v>
      </c>
      <c r="L320" s="1" t="s">
        <v>1616</v>
      </c>
      <c r="M320" s="3" t="s">
        <v>4384</v>
      </c>
      <c r="N320" s="23" t="s">
        <v>3005</v>
      </c>
      <c r="P320" s="3">
        <v>5</v>
      </c>
      <c r="Q320" s="1" t="s">
        <v>5528</v>
      </c>
      <c r="R320" s="2">
        <v>23.7</v>
      </c>
      <c r="S320" s="137">
        <v>23594</v>
      </c>
      <c r="T320" s="1" t="s">
        <v>4385</v>
      </c>
      <c r="U320" s="3" t="s">
        <v>4386</v>
      </c>
      <c r="V320" s="3" t="s">
        <v>4386</v>
      </c>
      <c r="W320" s="3" t="s">
        <v>5041</v>
      </c>
      <c r="X320" s="3" t="s">
        <v>3978</v>
      </c>
      <c r="Y320" s="132">
        <f t="shared" si="12"/>
        <v>160</v>
      </c>
      <c r="Z320" s="132" t="str">
        <f t="shared" si="13"/>
        <v>0</v>
      </c>
      <c r="AA320" s="372">
        <f t="shared" si="14"/>
        <v>160</v>
      </c>
      <c r="AC320" s="5"/>
    </row>
    <row r="321" spans="1:29" s="3" customFormat="1" ht="11.25" x14ac:dyDescent="0.2">
      <c r="A321" s="1" t="s">
        <v>4388</v>
      </c>
      <c r="B321" s="2">
        <v>20.85</v>
      </c>
      <c r="C321" s="1" t="s">
        <v>4381</v>
      </c>
      <c r="D321" s="1" t="s">
        <v>5515</v>
      </c>
      <c r="E321" s="3" t="s">
        <v>5516</v>
      </c>
      <c r="F321" s="3">
        <v>16</v>
      </c>
      <c r="G321" s="3">
        <v>6</v>
      </c>
      <c r="I321" s="4" t="s">
        <v>5016</v>
      </c>
      <c r="J321" s="21" t="s">
        <v>3005</v>
      </c>
      <c r="K321" s="4" t="s">
        <v>1615</v>
      </c>
      <c r="L321" s="1" t="s">
        <v>1616</v>
      </c>
      <c r="M321" s="3" t="s">
        <v>4384</v>
      </c>
      <c r="N321" s="23" t="s">
        <v>3005</v>
      </c>
      <c r="P321" s="3">
        <v>6</v>
      </c>
      <c r="Q321" s="1" t="s">
        <v>4052</v>
      </c>
      <c r="R321" s="2">
        <v>34.65</v>
      </c>
      <c r="S321" s="137">
        <v>23594</v>
      </c>
      <c r="T321" s="1" t="s">
        <v>4387</v>
      </c>
      <c r="U321" s="3" t="s">
        <v>4386</v>
      </c>
      <c r="V321" s="3" t="s">
        <v>4386</v>
      </c>
      <c r="W321" s="3" t="s">
        <v>5041</v>
      </c>
      <c r="X321" s="3" t="s">
        <v>3978</v>
      </c>
      <c r="Y321" s="132">
        <f t="shared" si="12"/>
        <v>192</v>
      </c>
      <c r="Z321" s="132" t="str">
        <f t="shared" si="13"/>
        <v>0</v>
      </c>
      <c r="AA321" s="372">
        <f t="shared" si="14"/>
        <v>192</v>
      </c>
      <c r="AC321" s="5"/>
    </row>
    <row r="322" spans="1:29" s="3" customFormat="1" ht="11.25" x14ac:dyDescent="0.2">
      <c r="A322" s="1" t="s">
        <v>4388</v>
      </c>
      <c r="B322" s="2">
        <v>20.85</v>
      </c>
      <c r="C322" s="1" t="s">
        <v>4381</v>
      </c>
      <c r="D322" s="1" t="s">
        <v>5515</v>
      </c>
      <c r="E322" s="3" t="s">
        <v>5516</v>
      </c>
      <c r="F322" s="3">
        <v>16</v>
      </c>
      <c r="G322" s="3">
        <v>7</v>
      </c>
      <c r="I322" s="4" t="s">
        <v>5016</v>
      </c>
      <c r="J322" s="21" t="s">
        <v>3005</v>
      </c>
      <c r="K322" s="4" t="s">
        <v>1615</v>
      </c>
      <c r="L322" s="1" t="s">
        <v>1616</v>
      </c>
      <c r="M322" s="3" t="s">
        <v>4389</v>
      </c>
      <c r="N322" s="23" t="s">
        <v>3005</v>
      </c>
      <c r="P322" s="3">
        <v>7</v>
      </c>
      <c r="Q322" s="1" t="s">
        <v>5514</v>
      </c>
      <c r="R322" s="2">
        <v>28.75</v>
      </c>
      <c r="S322" s="137">
        <v>23595</v>
      </c>
      <c r="T322" s="1" t="s">
        <v>4390</v>
      </c>
      <c r="U322" s="3" t="s">
        <v>4386</v>
      </c>
      <c r="V322" s="3" t="s">
        <v>4386</v>
      </c>
      <c r="W322" s="3" t="s">
        <v>5041</v>
      </c>
      <c r="X322" s="3" t="s">
        <v>3978</v>
      </c>
      <c r="Y322" s="132">
        <f t="shared" si="12"/>
        <v>224</v>
      </c>
      <c r="Z322" s="132" t="str">
        <f t="shared" si="13"/>
        <v>0</v>
      </c>
      <c r="AA322" s="372">
        <f t="shared" si="14"/>
        <v>224</v>
      </c>
      <c r="AC322" s="5"/>
    </row>
    <row r="323" spans="1:29" s="3" customFormat="1" ht="11.25" x14ac:dyDescent="0.2">
      <c r="A323" s="1" t="s">
        <v>4388</v>
      </c>
      <c r="B323" s="2">
        <v>20.85</v>
      </c>
      <c r="C323" s="1" t="s">
        <v>4381</v>
      </c>
      <c r="D323" s="1" t="s">
        <v>5515</v>
      </c>
      <c r="E323" s="3" t="s">
        <v>5516</v>
      </c>
      <c r="F323" s="3">
        <v>16</v>
      </c>
      <c r="G323" s="3">
        <v>6</v>
      </c>
      <c r="I323" s="4" t="s">
        <v>5016</v>
      </c>
      <c r="J323" s="21" t="s">
        <v>3005</v>
      </c>
      <c r="K323" s="4" t="s">
        <v>1615</v>
      </c>
      <c r="L323" s="1" t="s">
        <v>1616</v>
      </c>
      <c r="M323" s="3" t="s">
        <v>4389</v>
      </c>
      <c r="N323" s="23" t="s">
        <v>3005</v>
      </c>
      <c r="P323" s="3">
        <v>6</v>
      </c>
      <c r="Q323" s="1" t="s">
        <v>5523</v>
      </c>
      <c r="R323" s="2">
        <v>31.9</v>
      </c>
      <c r="S323" s="137">
        <v>23595</v>
      </c>
      <c r="T323" s="1" t="s">
        <v>4391</v>
      </c>
      <c r="U323" s="3" t="s">
        <v>4386</v>
      </c>
      <c r="V323" s="3" t="s">
        <v>4386</v>
      </c>
      <c r="W323" s="3" t="s">
        <v>5041</v>
      </c>
      <c r="X323" s="3" t="s">
        <v>3978</v>
      </c>
      <c r="Y323" s="132">
        <f t="shared" si="12"/>
        <v>192</v>
      </c>
      <c r="Z323" s="132" t="str">
        <f t="shared" si="13"/>
        <v>0</v>
      </c>
      <c r="AA323" s="372">
        <f t="shared" si="14"/>
        <v>192</v>
      </c>
      <c r="AC323" s="5"/>
    </row>
    <row r="324" spans="1:29" s="3" customFormat="1" ht="12" customHeight="1" x14ac:dyDescent="0.2">
      <c r="A324" s="1"/>
      <c r="B324" s="2"/>
      <c r="C324" s="1"/>
      <c r="D324" s="1"/>
      <c r="I324" s="4"/>
      <c r="J324" s="23"/>
      <c r="K324" s="4"/>
      <c r="L324" s="1"/>
      <c r="N324" s="23"/>
      <c r="Q324" s="1"/>
      <c r="R324" s="2"/>
      <c r="S324" s="57"/>
      <c r="T324" s="1"/>
      <c r="Y324" s="132">
        <f t="shared" si="12"/>
        <v>0</v>
      </c>
      <c r="Z324" s="132" t="str">
        <f t="shared" si="13"/>
        <v>0</v>
      </c>
      <c r="AA324" s="372" t="str">
        <f t="shared" si="14"/>
        <v>0</v>
      </c>
      <c r="AC324" s="5"/>
    </row>
    <row r="325" spans="1:29" s="70" customFormat="1" ht="12" customHeight="1" x14ac:dyDescent="0.2">
      <c r="A325" s="68"/>
      <c r="B325" s="69"/>
      <c r="C325" s="68"/>
      <c r="D325" s="68"/>
      <c r="G325" s="71">
        <f>SUM(G318:G324)</f>
        <v>46</v>
      </c>
      <c r="J325" s="72"/>
      <c r="K325" s="73"/>
      <c r="L325" s="68"/>
      <c r="M325" s="71">
        <f>G325-P325</f>
        <v>0</v>
      </c>
      <c r="N325" s="72"/>
      <c r="P325" s="71">
        <f>SUM(P318:P324)</f>
        <v>46</v>
      </c>
      <c r="Q325" s="68"/>
      <c r="R325" s="69"/>
      <c r="T325" s="68"/>
      <c r="Y325" s="132">
        <f t="shared" si="12"/>
        <v>0</v>
      </c>
      <c r="Z325" s="132" t="str">
        <f t="shared" si="13"/>
        <v>0</v>
      </c>
      <c r="AA325" s="372" t="str">
        <f t="shared" si="14"/>
        <v>0</v>
      </c>
      <c r="AC325" s="74"/>
    </row>
    <row r="326" spans="1:29" s="3" customFormat="1" ht="12" customHeight="1" x14ac:dyDescent="0.2">
      <c r="A326" s="1"/>
      <c r="B326" s="2"/>
      <c r="C326" s="1"/>
      <c r="D326" s="1"/>
      <c r="I326" s="4"/>
      <c r="J326" s="23"/>
      <c r="K326" s="4"/>
      <c r="L326" s="1"/>
      <c r="N326" s="23"/>
      <c r="P326" s="44"/>
      <c r="Q326" s="1"/>
      <c r="R326" s="2"/>
      <c r="S326" s="57"/>
      <c r="T326" s="1"/>
      <c r="Y326" s="132">
        <f t="shared" si="12"/>
        <v>0</v>
      </c>
      <c r="Z326" s="132" t="str">
        <f t="shared" si="13"/>
        <v>0</v>
      </c>
      <c r="AA326" s="372" t="str">
        <f t="shared" si="14"/>
        <v>0</v>
      </c>
      <c r="AC326" s="5"/>
    </row>
    <row r="327" spans="1:29" s="3" customFormat="1" ht="11.25" x14ac:dyDescent="0.2">
      <c r="A327" s="1"/>
      <c r="B327" s="2"/>
      <c r="C327" s="1"/>
      <c r="D327" s="1"/>
      <c r="I327" s="4"/>
      <c r="K327" s="4"/>
      <c r="L327" s="1"/>
      <c r="N327" s="53"/>
      <c r="Q327" s="1"/>
      <c r="R327" s="2"/>
      <c r="T327" s="1"/>
      <c r="U327" s="3" t="s">
        <v>4386</v>
      </c>
      <c r="V327" s="3" t="s">
        <v>4386</v>
      </c>
      <c r="W327" s="3" t="s">
        <v>5041</v>
      </c>
      <c r="X327" s="3" t="s">
        <v>3978</v>
      </c>
      <c r="Y327" s="132">
        <f t="shared" ref="Y327:Y359" si="15">F327*G327*2</f>
        <v>0</v>
      </c>
      <c r="Z327" s="132" t="str">
        <f t="shared" ref="Z327:Z359" si="16">IF(X327="N",Y327,"0")</f>
        <v>0</v>
      </c>
      <c r="AA327" s="372">
        <f t="shared" ref="AA327:AA359" si="17">IF(X327="P",Y327,"0")</f>
        <v>0</v>
      </c>
      <c r="AC327" s="5"/>
    </row>
    <row r="328" spans="1:29" s="3" customFormat="1" ht="11.25" x14ac:dyDescent="0.2">
      <c r="A328" s="1" t="s">
        <v>4388</v>
      </c>
      <c r="B328" s="2">
        <v>20.85</v>
      </c>
      <c r="C328" s="1" t="s">
        <v>4381</v>
      </c>
      <c r="D328" s="1" t="s">
        <v>4449</v>
      </c>
      <c r="E328" s="3" t="s">
        <v>5516</v>
      </c>
      <c r="F328" s="3">
        <v>8</v>
      </c>
      <c r="G328" s="3">
        <v>5</v>
      </c>
      <c r="I328" s="4" t="s">
        <v>5016</v>
      </c>
      <c r="J328" s="21" t="s">
        <v>3005</v>
      </c>
      <c r="K328" s="4" t="s">
        <v>1615</v>
      </c>
      <c r="L328" s="1" t="s">
        <v>1616</v>
      </c>
      <c r="M328" s="3" t="s">
        <v>4384</v>
      </c>
      <c r="N328" s="23" t="s">
        <v>3005</v>
      </c>
      <c r="P328" s="3">
        <v>5</v>
      </c>
      <c r="Q328" s="1" t="s">
        <v>5528</v>
      </c>
      <c r="R328" s="2">
        <v>23.7</v>
      </c>
      <c r="S328" s="137">
        <v>23594</v>
      </c>
      <c r="T328" s="1" t="s">
        <v>4385</v>
      </c>
      <c r="U328" s="3" t="s">
        <v>4386</v>
      </c>
      <c r="V328" s="3" t="s">
        <v>4386</v>
      </c>
      <c r="W328" s="3" t="s">
        <v>5041</v>
      </c>
      <c r="X328" s="3" t="s">
        <v>3978</v>
      </c>
      <c r="Y328" s="132">
        <f t="shared" si="15"/>
        <v>80</v>
      </c>
      <c r="Z328" s="132" t="str">
        <f t="shared" si="16"/>
        <v>0</v>
      </c>
      <c r="AA328" s="372">
        <f t="shared" si="17"/>
        <v>80</v>
      </c>
      <c r="AC328" s="5"/>
    </row>
    <row r="329" spans="1:29" s="3" customFormat="1" ht="11.25" x14ac:dyDescent="0.2">
      <c r="A329" s="1" t="s">
        <v>4388</v>
      </c>
      <c r="B329" s="2">
        <v>20.85</v>
      </c>
      <c r="C329" s="1" t="s">
        <v>4381</v>
      </c>
      <c r="D329" s="1" t="s">
        <v>4449</v>
      </c>
      <c r="E329" s="3" t="s">
        <v>5516</v>
      </c>
      <c r="F329" s="3">
        <v>8</v>
      </c>
      <c r="G329" s="3">
        <v>6</v>
      </c>
      <c r="I329" s="4" t="s">
        <v>5016</v>
      </c>
      <c r="J329" s="21" t="s">
        <v>3005</v>
      </c>
      <c r="K329" s="4" t="s">
        <v>1615</v>
      </c>
      <c r="L329" s="1" t="s">
        <v>1616</v>
      </c>
      <c r="M329" s="3" t="s">
        <v>4384</v>
      </c>
      <c r="N329" s="23" t="s">
        <v>3005</v>
      </c>
      <c r="P329" s="3">
        <v>6</v>
      </c>
      <c r="Q329" s="1" t="s">
        <v>4052</v>
      </c>
      <c r="R329" s="2">
        <v>34.65</v>
      </c>
      <c r="S329" s="137">
        <v>23594</v>
      </c>
      <c r="T329" s="1" t="s">
        <v>4387</v>
      </c>
      <c r="U329" s="3" t="s">
        <v>4386</v>
      </c>
      <c r="V329" s="3" t="s">
        <v>4386</v>
      </c>
      <c r="W329" s="3" t="s">
        <v>5041</v>
      </c>
      <c r="X329" s="3" t="s">
        <v>3978</v>
      </c>
      <c r="Y329" s="132">
        <f t="shared" si="15"/>
        <v>96</v>
      </c>
      <c r="Z329" s="132" t="str">
        <f t="shared" si="16"/>
        <v>0</v>
      </c>
      <c r="AA329" s="372">
        <f t="shared" si="17"/>
        <v>96</v>
      </c>
      <c r="AC329" s="5"/>
    </row>
    <row r="330" spans="1:29" s="3" customFormat="1" ht="11.25" x14ac:dyDescent="0.2">
      <c r="A330" s="1" t="s">
        <v>4388</v>
      </c>
      <c r="B330" s="2">
        <v>20.85</v>
      </c>
      <c r="C330" s="1" t="s">
        <v>4381</v>
      </c>
      <c r="D330" s="1" t="s">
        <v>4449</v>
      </c>
      <c r="E330" s="3" t="s">
        <v>5516</v>
      </c>
      <c r="F330" s="3">
        <v>8</v>
      </c>
      <c r="G330" s="3">
        <v>7</v>
      </c>
      <c r="I330" s="4" t="s">
        <v>5016</v>
      </c>
      <c r="J330" s="21" t="s">
        <v>3005</v>
      </c>
      <c r="K330" s="4" t="s">
        <v>1615</v>
      </c>
      <c r="L330" s="1" t="s">
        <v>1616</v>
      </c>
      <c r="M330" s="3" t="s">
        <v>4389</v>
      </c>
      <c r="N330" s="23" t="s">
        <v>3005</v>
      </c>
      <c r="P330" s="3">
        <v>7</v>
      </c>
      <c r="Q330" s="1" t="s">
        <v>5514</v>
      </c>
      <c r="R330" s="2">
        <v>28.75</v>
      </c>
      <c r="S330" s="137">
        <v>23595</v>
      </c>
      <c r="T330" s="1" t="s">
        <v>4390</v>
      </c>
      <c r="U330" s="3" t="s">
        <v>4386</v>
      </c>
      <c r="V330" s="3" t="s">
        <v>4386</v>
      </c>
      <c r="W330" s="3" t="s">
        <v>5041</v>
      </c>
      <c r="X330" s="3" t="s">
        <v>3978</v>
      </c>
      <c r="Y330" s="132">
        <f t="shared" si="15"/>
        <v>112</v>
      </c>
      <c r="Z330" s="132" t="str">
        <f t="shared" si="16"/>
        <v>0</v>
      </c>
      <c r="AA330" s="372">
        <f t="shared" si="17"/>
        <v>112</v>
      </c>
      <c r="AC330" s="5"/>
    </row>
    <row r="331" spans="1:29" s="3" customFormat="1" ht="11.25" x14ac:dyDescent="0.2">
      <c r="A331" s="1" t="s">
        <v>4388</v>
      </c>
      <c r="B331" s="2">
        <v>20.85</v>
      </c>
      <c r="C331" s="1" t="s">
        <v>4381</v>
      </c>
      <c r="D331" s="1" t="s">
        <v>4449</v>
      </c>
      <c r="E331" s="3" t="s">
        <v>5516</v>
      </c>
      <c r="F331" s="3">
        <v>8</v>
      </c>
      <c r="G331" s="3">
        <v>6</v>
      </c>
      <c r="I331" s="4" t="s">
        <v>5016</v>
      </c>
      <c r="J331" s="21" t="s">
        <v>3005</v>
      </c>
      <c r="K331" s="4" t="s">
        <v>1615</v>
      </c>
      <c r="L331" s="1" t="s">
        <v>1616</v>
      </c>
      <c r="M331" s="3" t="s">
        <v>4389</v>
      </c>
      <c r="N331" s="23" t="s">
        <v>3005</v>
      </c>
      <c r="P331" s="3">
        <v>6</v>
      </c>
      <c r="Q331" s="1" t="s">
        <v>5523</v>
      </c>
      <c r="R331" s="2">
        <v>31.9</v>
      </c>
      <c r="S331" s="137">
        <v>23595</v>
      </c>
      <c r="T331" s="1" t="s">
        <v>4391</v>
      </c>
      <c r="U331" s="3" t="s">
        <v>4386</v>
      </c>
      <c r="V331" s="3" t="s">
        <v>4386</v>
      </c>
      <c r="W331" s="3" t="s">
        <v>5041</v>
      </c>
      <c r="X331" s="3" t="s">
        <v>3978</v>
      </c>
      <c r="Y331" s="132">
        <f t="shared" si="15"/>
        <v>96</v>
      </c>
      <c r="Z331" s="132" t="str">
        <f t="shared" si="16"/>
        <v>0</v>
      </c>
      <c r="AA331" s="372">
        <f t="shared" si="17"/>
        <v>96</v>
      </c>
      <c r="AC331" s="5"/>
    </row>
    <row r="332" spans="1:29" s="3" customFormat="1" ht="11.25" x14ac:dyDescent="0.2">
      <c r="A332" s="1" t="s">
        <v>4388</v>
      </c>
      <c r="B332" s="2">
        <v>20.85</v>
      </c>
      <c r="C332" s="1" t="s">
        <v>4381</v>
      </c>
      <c r="D332" s="1" t="s">
        <v>4449</v>
      </c>
      <c r="E332" s="3" t="s">
        <v>5516</v>
      </c>
      <c r="F332" s="3">
        <v>8</v>
      </c>
      <c r="G332" s="3">
        <v>22</v>
      </c>
      <c r="I332" s="4" t="s">
        <v>5016</v>
      </c>
      <c r="J332" s="21" t="s">
        <v>3005</v>
      </c>
      <c r="K332" s="4" t="s">
        <v>1615</v>
      </c>
      <c r="L332" s="1" t="s">
        <v>1616</v>
      </c>
      <c r="M332" s="3" t="s">
        <v>4199</v>
      </c>
      <c r="N332" s="23" t="s">
        <v>3005</v>
      </c>
      <c r="O332" s="3" t="s">
        <v>4997</v>
      </c>
      <c r="P332" s="3">
        <v>22</v>
      </c>
      <c r="Q332" s="1" t="s">
        <v>5514</v>
      </c>
      <c r="R332" s="2">
        <v>16.8</v>
      </c>
      <c r="S332" s="137" t="s">
        <v>3977</v>
      </c>
      <c r="T332" s="1" t="s">
        <v>4450</v>
      </c>
      <c r="U332" s="3" t="s">
        <v>4386</v>
      </c>
      <c r="V332" s="3" t="s">
        <v>4386</v>
      </c>
      <c r="W332" s="3" t="s">
        <v>5041</v>
      </c>
      <c r="X332" s="3" t="s">
        <v>3978</v>
      </c>
      <c r="Y332" s="132">
        <f t="shared" si="15"/>
        <v>352</v>
      </c>
      <c r="Z332" s="132" t="str">
        <f t="shared" si="16"/>
        <v>0</v>
      </c>
      <c r="AA332" s="372">
        <f t="shared" si="17"/>
        <v>352</v>
      </c>
      <c r="AC332" s="5"/>
    </row>
    <row r="333" spans="1:29" s="3" customFormat="1" ht="12" customHeight="1" x14ac:dyDescent="0.2">
      <c r="A333" s="1"/>
      <c r="B333" s="2"/>
      <c r="C333" s="1"/>
      <c r="D333" s="1"/>
      <c r="I333" s="4"/>
      <c r="J333" s="23"/>
      <c r="K333" s="4"/>
      <c r="L333" s="1"/>
      <c r="N333" s="23"/>
      <c r="P333" s="44"/>
      <c r="Q333" s="1"/>
      <c r="R333" s="2"/>
      <c r="S333" s="57"/>
      <c r="T333" s="1"/>
      <c r="Y333" s="132"/>
      <c r="Z333" s="132" t="str">
        <f t="shared" si="16"/>
        <v>0</v>
      </c>
      <c r="AA333" s="372" t="str">
        <f t="shared" si="17"/>
        <v>0</v>
      </c>
      <c r="AC333" s="5"/>
    </row>
    <row r="334" spans="1:29" s="36" customFormat="1" ht="12" customHeight="1" thickBot="1" x14ac:dyDescent="0.25">
      <c r="A334" s="34"/>
      <c r="B334" s="35"/>
      <c r="C334" s="34"/>
      <c r="D334" s="34"/>
      <c r="G334" s="41">
        <f>SUM(G326:G333)</f>
        <v>46</v>
      </c>
      <c r="J334" s="55"/>
      <c r="K334" s="38"/>
      <c r="L334" s="34"/>
      <c r="M334" s="41">
        <f>G334-P334</f>
        <v>0</v>
      </c>
      <c r="N334" s="55"/>
      <c r="P334" s="41">
        <f>SUM(P326:P333)</f>
        <v>46</v>
      </c>
      <c r="Q334" s="34"/>
      <c r="R334" s="35"/>
      <c r="T334" s="34"/>
      <c r="Y334" s="132"/>
      <c r="Z334" s="132" t="str">
        <f t="shared" si="16"/>
        <v>0</v>
      </c>
      <c r="AA334" s="372" t="str">
        <f t="shared" si="17"/>
        <v>0</v>
      </c>
    </row>
    <row r="335" spans="1:29" ht="12" customHeight="1" x14ac:dyDescent="0.2">
      <c r="C335" s="50" t="s">
        <v>3032</v>
      </c>
      <c r="J335" s="7"/>
      <c r="Y335" s="132"/>
      <c r="Z335" s="132" t="str">
        <f t="shared" si="16"/>
        <v>0</v>
      </c>
      <c r="AA335" s="372" t="str">
        <f t="shared" si="17"/>
        <v>0</v>
      </c>
    </row>
    <row r="336" spans="1:29" s="18" customFormat="1" ht="12" customHeight="1" x14ac:dyDescent="0.2">
      <c r="A336" s="16"/>
      <c r="B336" s="17"/>
      <c r="C336" s="16"/>
      <c r="D336" s="16"/>
      <c r="I336" s="96"/>
      <c r="J336" s="58"/>
      <c r="K336" s="46"/>
      <c r="L336" s="16"/>
      <c r="N336" s="58"/>
      <c r="Y336" s="132"/>
      <c r="Z336" s="132" t="str">
        <f t="shared" si="16"/>
        <v>0</v>
      </c>
      <c r="AA336" s="372" t="str">
        <f t="shared" si="17"/>
        <v>0</v>
      </c>
    </row>
    <row r="337" spans="1:29" s="3" customFormat="1" ht="11.25" x14ac:dyDescent="0.2">
      <c r="A337" s="1" t="s">
        <v>4378</v>
      </c>
      <c r="B337" s="2">
        <v>0</v>
      </c>
      <c r="C337" s="1" t="s">
        <v>5528</v>
      </c>
      <c r="D337" s="1" t="s">
        <v>5515</v>
      </c>
      <c r="E337" s="3" t="s">
        <v>5516</v>
      </c>
      <c r="F337" s="3">
        <v>16</v>
      </c>
      <c r="G337" s="3">
        <v>50</v>
      </c>
      <c r="J337" s="128"/>
      <c r="K337" s="4" t="s">
        <v>4379</v>
      </c>
      <c r="L337" s="1" t="s">
        <v>1616</v>
      </c>
      <c r="M337" s="3" t="s">
        <v>4379</v>
      </c>
      <c r="N337" s="141"/>
      <c r="P337" s="3">
        <v>50</v>
      </c>
      <c r="Q337" s="1" t="s">
        <v>5528</v>
      </c>
      <c r="R337" s="2">
        <v>0</v>
      </c>
      <c r="T337" s="1" t="s">
        <v>4380</v>
      </c>
      <c r="Y337" s="132"/>
      <c r="Z337" s="132" t="str">
        <f t="shared" si="16"/>
        <v>0</v>
      </c>
      <c r="AA337" s="372" t="str">
        <f t="shared" si="17"/>
        <v>0</v>
      </c>
      <c r="AC337" s="5"/>
    </row>
    <row r="338" spans="1:29" s="3" customFormat="1" ht="11.25" x14ac:dyDescent="0.2">
      <c r="A338" s="1" t="s">
        <v>3960</v>
      </c>
      <c r="B338" s="2">
        <v>0</v>
      </c>
      <c r="C338" s="1" t="s">
        <v>5528</v>
      </c>
      <c r="D338" s="1" t="s">
        <v>4449</v>
      </c>
      <c r="E338" s="3" t="s">
        <v>5516</v>
      </c>
      <c r="F338" s="3">
        <v>8</v>
      </c>
      <c r="G338" s="3">
        <v>50</v>
      </c>
      <c r="J338" s="128"/>
      <c r="K338" s="4" t="s">
        <v>4379</v>
      </c>
      <c r="L338" s="1" t="s">
        <v>1616</v>
      </c>
      <c r="M338" s="3" t="s">
        <v>4379</v>
      </c>
      <c r="N338" s="141"/>
      <c r="P338" s="3">
        <v>50</v>
      </c>
      <c r="Q338" s="1" t="s">
        <v>5528</v>
      </c>
      <c r="R338" s="2">
        <v>0</v>
      </c>
      <c r="T338" s="1" t="s">
        <v>3961</v>
      </c>
      <c r="Y338" s="132"/>
      <c r="Z338" s="132" t="str">
        <f t="shared" si="16"/>
        <v>0</v>
      </c>
      <c r="AA338" s="372" t="str">
        <f t="shared" si="17"/>
        <v>0</v>
      </c>
      <c r="AC338" s="5"/>
    </row>
    <row r="339" spans="1:29" s="18" customFormat="1" ht="12" customHeight="1" x14ac:dyDescent="0.2">
      <c r="A339" s="16"/>
      <c r="B339" s="17"/>
      <c r="C339" s="16"/>
      <c r="D339" s="16"/>
      <c r="I339" s="96"/>
      <c r="J339" s="58"/>
      <c r="K339" s="19"/>
      <c r="L339" s="16"/>
      <c r="N339" s="58"/>
      <c r="O339" s="76"/>
      <c r="Q339" s="16"/>
      <c r="R339" s="17"/>
      <c r="T339" s="16"/>
      <c r="Y339" s="132"/>
      <c r="Z339" s="132" t="str">
        <f t="shared" si="16"/>
        <v>0</v>
      </c>
      <c r="AA339" s="372" t="str">
        <f t="shared" si="17"/>
        <v>0</v>
      </c>
      <c r="AC339" s="20"/>
    </row>
    <row r="340" spans="1:29" s="42" customFormat="1" ht="12" customHeight="1" thickBot="1" x14ac:dyDescent="0.25">
      <c r="J340" s="56"/>
      <c r="N340" s="56"/>
      <c r="Y340" s="132"/>
      <c r="Z340" s="132" t="str">
        <f t="shared" si="16"/>
        <v>0</v>
      </c>
      <c r="AA340" s="372" t="str">
        <f t="shared" si="17"/>
        <v>0</v>
      </c>
    </row>
    <row r="341" spans="1:29" ht="12" customHeight="1" x14ac:dyDescent="0.2">
      <c r="C341" s="50" t="s">
        <v>5512</v>
      </c>
      <c r="J341" s="7"/>
      <c r="Y341" s="132"/>
      <c r="Z341" s="132" t="str">
        <f t="shared" si="16"/>
        <v>0</v>
      </c>
      <c r="AA341" s="372" t="str">
        <f t="shared" si="17"/>
        <v>0</v>
      </c>
    </row>
    <row r="342" spans="1:29" ht="11.85" customHeight="1" x14ac:dyDescent="0.2">
      <c r="A342" s="1" t="s">
        <v>4093</v>
      </c>
      <c r="B342" s="2">
        <v>380</v>
      </c>
      <c r="C342" s="1" t="s">
        <v>5523</v>
      </c>
      <c r="D342" s="1" t="s">
        <v>5515</v>
      </c>
      <c r="E342" s="3" t="s">
        <v>5516</v>
      </c>
      <c r="F342" s="3">
        <v>16</v>
      </c>
      <c r="G342" s="3">
        <v>25</v>
      </c>
      <c r="H342" s="3" t="s">
        <v>1561</v>
      </c>
      <c r="I342" s="45" t="s">
        <v>5023</v>
      </c>
      <c r="J342" s="21" t="s">
        <v>3005</v>
      </c>
      <c r="K342" s="4" t="s">
        <v>4985</v>
      </c>
      <c r="L342" s="103" t="s">
        <v>1616</v>
      </c>
      <c r="M342" s="3" t="s">
        <v>4365</v>
      </c>
      <c r="N342" s="23" t="s">
        <v>3005</v>
      </c>
      <c r="O342" s="3" t="s">
        <v>4434</v>
      </c>
      <c r="P342" s="3">
        <v>25</v>
      </c>
      <c r="Q342" s="1" t="s">
        <v>5523</v>
      </c>
      <c r="R342" s="2">
        <v>240</v>
      </c>
      <c r="S342" s="21" t="s">
        <v>1575</v>
      </c>
      <c r="T342" s="1" t="s">
        <v>5013</v>
      </c>
      <c r="U342" s="3" t="s">
        <v>5519</v>
      </c>
      <c r="V342" s="3" t="s">
        <v>5519</v>
      </c>
      <c r="W342" s="3" t="s">
        <v>5041</v>
      </c>
      <c r="X342" s="3" t="s">
        <v>3978</v>
      </c>
      <c r="Y342" s="132">
        <f t="shared" si="15"/>
        <v>800</v>
      </c>
      <c r="Z342" s="132" t="str">
        <f t="shared" si="16"/>
        <v>0</v>
      </c>
      <c r="AA342" s="372">
        <f t="shared" si="17"/>
        <v>800</v>
      </c>
    </row>
    <row r="343" spans="1:29" s="3" customFormat="1" ht="11.85" customHeight="1" x14ac:dyDescent="0.2">
      <c r="A343" s="16" t="s">
        <v>4087</v>
      </c>
      <c r="B343" s="17">
        <v>285</v>
      </c>
      <c r="C343" s="16" t="s">
        <v>5514</v>
      </c>
      <c r="D343" s="16" t="s">
        <v>5515</v>
      </c>
      <c r="E343" s="18" t="s">
        <v>5516</v>
      </c>
      <c r="F343" s="18">
        <v>16</v>
      </c>
      <c r="G343" s="18">
        <v>25</v>
      </c>
      <c r="H343" s="18" t="s">
        <v>1561</v>
      </c>
      <c r="I343" s="19" t="s">
        <v>3981</v>
      </c>
      <c r="J343" s="57" t="s">
        <v>3005</v>
      </c>
      <c r="K343" s="19" t="s">
        <v>4069</v>
      </c>
      <c r="L343" s="16" t="s">
        <v>1616</v>
      </c>
      <c r="M343" s="3" t="s">
        <v>4987</v>
      </c>
      <c r="N343" s="23" t="s">
        <v>3005</v>
      </c>
      <c r="O343" s="3" t="s">
        <v>4201</v>
      </c>
      <c r="P343" s="3">
        <v>25</v>
      </c>
      <c r="Q343" s="1" t="s">
        <v>5514</v>
      </c>
      <c r="R343" s="2">
        <v>69.5</v>
      </c>
      <c r="S343" s="21" t="s">
        <v>1574</v>
      </c>
      <c r="T343" s="1" t="s">
        <v>4113</v>
      </c>
      <c r="U343" s="3" t="s">
        <v>5519</v>
      </c>
      <c r="V343" s="3" t="s">
        <v>5519</v>
      </c>
      <c r="W343" s="3" t="s">
        <v>5041</v>
      </c>
      <c r="X343" s="3" t="s">
        <v>3978</v>
      </c>
      <c r="Y343" s="132">
        <f t="shared" si="15"/>
        <v>800</v>
      </c>
      <c r="Z343" s="132" t="str">
        <f t="shared" si="16"/>
        <v>0</v>
      </c>
      <c r="AA343" s="372">
        <f t="shared" si="17"/>
        <v>800</v>
      </c>
      <c r="AC343" s="5"/>
    </row>
    <row r="344" spans="1:29" s="3" customFormat="1" ht="11.85" customHeight="1" x14ac:dyDescent="0.2">
      <c r="A344" s="16" t="s">
        <v>4088</v>
      </c>
      <c r="B344" s="17">
        <v>296</v>
      </c>
      <c r="C344" s="16" t="s">
        <v>5514</v>
      </c>
      <c r="D344" s="16" t="s">
        <v>5515</v>
      </c>
      <c r="E344" s="18" t="s">
        <v>5516</v>
      </c>
      <c r="F344" s="18">
        <v>16</v>
      </c>
      <c r="G344" s="18">
        <v>25</v>
      </c>
      <c r="H344" s="18" t="s">
        <v>1561</v>
      </c>
      <c r="I344" s="19" t="s">
        <v>3982</v>
      </c>
      <c r="J344" s="21" t="s">
        <v>3005</v>
      </c>
      <c r="K344" s="19" t="s">
        <v>4069</v>
      </c>
      <c r="L344" s="16" t="s">
        <v>1616</v>
      </c>
      <c r="M344" s="3" t="s">
        <v>4979</v>
      </c>
      <c r="N344" s="23" t="s">
        <v>3005</v>
      </c>
      <c r="O344" s="3" t="s">
        <v>4201</v>
      </c>
      <c r="P344" s="3">
        <v>25</v>
      </c>
      <c r="Q344" s="1" t="s">
        <v>5528</v>
      </c>
      <c r="R344" s="17">
        <v>18.350000000000001</v>
      </c>
      <c r="S344" s="21" t="s">
        <v>1579</v>
      </c>
      <c r="T344" s="1" t="s">
        <v>4401</v>
      </c>
      <c r="U344" s="3" t="s">
        <v>5519</v>
      </c>
      <c r="V344" s="3" t="s">
        <v>5519</v>
      </c>
      <c r="W344" s="3" t="s">
        <v>5041</v>
      </c>
      <c r="X344" s="3" t="s">
        <v>3978</v>
      </c>
      <c r="Y344" s="132">
        <f t="shared" si="15"/>
        <v>800</v>
      </c>
      <c r="Z344" s="132" t="str">
        <f t="shared" si="16"/>
        <v>0</v>
      </c>
      <c r="AA344" s="372">
        <f t="shared" si="17"/>
        <v>800</v>
      </c>
      <c r="AC344" s="5"/>
    </row>
    <row r="345" spans="1:29" s="3" customFormat="1" ht="11.85" customHeight="1" x14ac:dyDescent="0.2">
      <c r="A345" s="16" t="s">
        <v>4083</v>
      </c>
      <c r="B345" s="17">
        <v>90</v>
      </c>
      <c r="C345" s="16" t="s">
        <v>5514</v>
      </c>
      <c r="D345" s="16" t="s">
        <v>5515</v>
      </c>
      <c r="E345" s="18" t="s">
        <v>5516</v>
      </c>
      <c r="F345" s="18">
        <v>16</v>
      </c>
      <c r="G345" s="18">
        <v>25</v>
      </c>
      <c r="H345" s="18" t="s">
        <v>1561</v>
      </c>
      <c r="I345" s="19" t="s">
        <v>3963</v>
      </c>
      <c r="J345" s="57" t="s">
        <v>3005</v>
      </c>
      <c r="K345" s="19" t="s">
        <v>4069</v>
      </c>
      <c r="L345" s="16" t="s">
        <v>1616</v>
      </c>
      <c r="M345" s="3" t="s">
        <v>4201</v>
      </c>
      <c r="N345" s="23" t="s">
        <v>3005</v>
      </c>
      <c r="P345" s="3">
        <v>25</v>
      </c>
      <c r="Q345" s="1" t="s">
        <v>5514</v>
      </c>
      <c r="R345" s="2">
        <v>66</v>
      </c>
      <c r="S345" s="137">
        <v>23615</v>
      </c>
      <c r="T345" s="1" t="s">
        <v>4204</v>
      </c>
      <c r="U345" s="3" t="s">
        <v>5519</v>
      </c>
      <c r="V345" s="3" t="s">
        <v>5519</v>
      </c>
      <c r="W345" s="3" t="s">
        <v>5041</v>
      </c>
      <c r="X345" s="3" t="s">
        <v>3978</v>
      </c>
      <c r="Y345" s="132">
        <f t="shared" si="15"/>
        <v>800</v>
      </c>
      <c r="Z345" s="132" t="str">
        <f t="shared" si="16"/>
        <v>0</v>
      </c>
      <c r="AA345" s="372">
        <f t="shared" si="17"/>
        <v>800</v>
      </c>
      <c r="AC345" s="5"/>
    </row>
    <row r="346" spans="1:29" s="3" customFormat="1" ht="11.85" customHeight="1" x14ac:dyDescent="0.2">
      <c r="A346" s="16" t="s">
        <v>4084</v>
      </c>
      <c r="B346" s="17">
        <v>95</v>
      </c>
      <c r="C346" s="16" t="s">
        <v>5514</v>
      </c>
      <c r="D346" s="16" t="s">
        <v>5515</v>
      </c>
      <c r="E346" s="18" t="s">
        <v>5516</v>
      </c>
      <c r="F346" s="18">
        <v>16</v>
      </c>
      <c r="G346" s="18">
        <v>25</v>
      </c>
      <c r="H346" s="18" t="s">
        <v>1561</v>
      </c>
      <c r="I346" s="19" t="s">
        <v>3964</v>
      </c>
      <c r="J346" s="57" t="s">
        <v>3005</v>
      </c>
      <c r="K346" s="19" t="s">
        <v>4069</v>
      </c>
      <c r="L346" s="16" t="s">
        <v>1616</v>
      </c>
      <c r="M346" s="3" t="s">
        <v>4201</v>
      </c>
      <c r="N346" s="23" t="s">
        <v>3005</v>
      </c>
      <c r="P346" s="3">
        <v>25</v>
      </c>
      <c r="Q346" s="1" t="s">
        <v>5514</v>
      </c>
      <c r="R346" s="2">
        <v>48</v>
      </c>
      <c r="S346" s="137">
        <v>23615</v>
      </c>
      <c r="T346" s="1" t="s">
        <v>4202</v>
      </c>
      <c r="U346" s="3" t="s">
        <v>5519</v>
      </c>
      <c r="V346" s="3" t="s">
        <v>5519</v>
      </c>
      <c r="W346" s="3" t="s">
        <v>5041</v>
      </c>
      <c r="X346" s="3" t="s">
        <v>3978</v>
      </c>
      <c r="Y346" s="132">
        <f t="shared" si="15"/>
        <v>800</v>
      </c>
      <c r="Z346" s="132" t="str">
        <f t="shared" si="16"/>
        <v>0</v>
      </c>
      <c r="AA346" s="372">
        <f t="shared" si="17"/>
        <v>800</v>
      </c>
      <c r="AC346" s="5"/>
    </row>
    <row r="347" spans="1:29" s="3" customFormat="1" ht="11.85" customHeight="1" x14ac:dyDescent="0.2">
      <c r="A347" s="16" t="s">
        <v>4085</v>
      </c>
      <c r="B347" s="17">
        <v>99</v>
      </c>
      <c r="C347" s="16" t="s">
        <v>5514</v>
      </c>
      <c r="D347" s="16" t="s">
        <v>5515</v>
      </c>
      <c r="E347" s="18" t="s">
        <v>5516</v>
      </c>
      <c r="F347" s="18">
        <v>16</v>
      </c>
      <c r="G347" s="18">
        <v>25</v>
      </c>
      <c r="H347" s="18" t="s">
        <v>1561</v>
      </c>
      <c r="I347" s="19" t="s">
        <v>3965</v>
      </c>
      <c r="J347" s="57" t="s">
        <v>3005</v>
      </c>
      <c r="K347" s="19" t="s">
        <v>4069</v>
      </c>
      <c r="L347" s="16" t="s">
        <v>1616</v>
      </c>
      <c r="M347" s="3" t="s">
        <v>4201</v>
      </c>
      <c r="N347" s="23" t="s">
        <v>3005</v>
      </c>
      <c r="P347" s="3">
        <v>25</v>
      </c>
      <c r="Q347" s="1" t="s">
        <v>4038</v>
      </c>
      <c r="R347" s="2">
        <v>0</v>
      </c>
      <c r="S347" s="137">
        <v>23615</v>
      </c>
      <c r="T347" s="1" t="s">
        <v>4419</v>
      </c>
      <c r="U347" s="3" t="s">
        <v>5519</v>
      </c>
      <c r="V347" s="3" t="s">
        <v>5519</v>
      </c>
      <c r="W347" s="3" t="s">
        <v>5041</v>
      </c>
      <c r="X347" s="3" t="s">
        <v>3978</v>
      </c>
      <c r="Y347" s="132">
        <f t="shared" si="15"/>
        <v>800</v>
      </c>
      <c r="Z347" s="132" t="str">
        <f t="shared" si="16"/>
        <v>0</v>
      </c>
      <c r="AA347" s="372">
        <f t="shared" si="17"/>
        <v>800</v>
      </c>
      <c r="AC347" s="5"/>
    </row>
    <row r="348" spans="1:29" s="3" customFormat="1" ht="11.85" customHeight="1" x14ac:dyDescent="0.2">
      <c r="A348" s="16" t="s">
        <v>4086</v>
      </c>
      <c r="B348" s="17">
        <v>240</v>
      </c>
      <c r="C348" s="16" t="s">
        <v>5514</v>
      </c>
      <c r="D348" s="16" t="s">
        <v>5515</v>
      </c>
      <c r="E348" s="18" t="s">
        <v>5516</v>
      </c>
      <c r="F348" s="18">
        <v>16</v>
      </c>
      <c r="G348" s="18">
        <v>25</v>
      </c>
      <c r="H348" s="18" t="s">
        <v>1561</v>
      </c>
      <c r="I348" s="19" t="s">
        <v>3966</v>
      </c>
      <c r="J348" s="57" t="s">
        <v>3005</v>
      </c>
      <c r="K348" s="19" t="s">
        <v>4069</v>
      </c>
      <c r="L348" s="16" t="s">
        <v>1616</v>
      </c>
      <c r="M348" s="3" t="s">
        <v>4201</v>
      </c>
      <c r="N348" s="23" t="s">
        <v>3005</v>
      </c>
      <c r="P348" s="3">
        <v>25</v>
      </c>
      <c r="Q348" s="1" t="s">
        <v>4038</v>
      </c>
      <c r="R348" s="2">
        <v>0</v>
      </c>
      <c r="S348" s="137">
        <v>23615</v>
      </c>
      <c r="T348" s="1" t="s">
        <v>4419</v>
      </c>
      <c r="U348" s="3" t="s">
        <v>5519</v>
      </c>
      <c r="V348" s="3" t="s">
        <v>5519</v>
      </c>
      <c r="W348" s="3" t="s">
        <v>5041</v>
      </c>
      <c r="X348" s="3" t="s">
        <v>3978</v>
      </c>
      <c r="Y348" s="132">
        <f t="shared" si="15"/>
        <v>800</v>
      </c>
      <c r="Z348" s="132" t="str">
        <f t="shared" si="16"/>
        <v>0</v>
      </c>
      <c r="AA348" s="372">
        <f t="shared" si="17"/>
        <v>800</v>
      </c>
      <c r="AC348" s="5"/>
    </row>
    <row r="349" spans="1:29" s="3" customFormat="1" ht="11.85" customHeight="1" x14ac:dyDescent="0.2">
      <c r="A349" s="1" t="s">
        <v>4448</v>
      </c>
      <c r="B349" s="2">
        <v>270</v>
      </c>
      <c r="C349" s="1" t="s">
        <v>5523</v>
      </c>
      <c r="D349" s="1" t="s">
        <v>5515</v>
      </c>
      <c r="E349" s="3" t="s">
        <v>5516</v>
      </c>
      <c r="F349" s="3">
        <v>16</v>
      </c>
      <c r="G349" s="3">
        <v>25</v>
      </c>
      <c r="H349" s="3" t="s">
        <v>1561</v>
      </c>
      <c r="I349" s="45" t="s">
        <v>3983</v>
      </c>
      <c r="J349" s="21" t="s">
        <v>3005</v>
      </c>
      <c r="K349" s="4" t="s">
        <v>4069</v>
      </c>
      <c r="L349" s="1" t="s">
        <v>1616</v>
      </c>
      <c r="M349" s="18" t="s">
        <v>1612</v>
      </c>
      <c r="N349" s="132" t="s">
        <v>3005</v>
      </c>
      <c r="O349" s="118" t="s">
        <v>4199</v>
      </c>
      <c r="P349" s="3">
        <v>25</v>
      </c>
      <c r="Q349" s="1" t="s">
        <v>5514</v>
      </c>
      <c r="R349" s="2">
        <v>225</v>
      </c>
      <c r="S349" s="21" t="s">
        <v>1576</v>
      </c>
      <c r="T349" s="1" t="s">
        <v>4210</v>
      </c>
      <c r="U349" s="3" t="s">
        <v>5519</v>
      </c>
      <c r="V349" s="3" t="s">
        <v>5519</v>
      </c>
      <c r="W349" s="3" t="s">
        <v>5041</v>
      </c>
      <c r="X349" s="3" t="s">
        <v>3978</v>
      </c>
      <c r="Y349" s="132">
        <f t="shared" si="15"/>
        <v>800</v>
      </c>
      <c r="Z349" s="132" t="str">
        <f t="shared" si="16"/>
        <v>0</v>
      </c>
      <c r="AA349" s="372">
        <f t="shared" si="17"/>
        <v>800</v>
      </c>
      <c r="AC349" s="5"/>
    </row>
    <row r="350" spans="1:29" s="3" customFormat="1" ht="11.85" customHeight="1" x14ac:dyDescent="0.2">
      <c r="A350" s="1" t="s">
        <v>4448</v>
      </c>
      <c r="B350" s="2">
        <v>270</v>
      </c>
      <c r="C350" s="1" t="s">
        <v>5523</v>
      </c>
      <c r="D350" s="1" t="s">
        <v>5515</v>
      </c>
      <c r="E350" s="3" t="s">
        <v>5516</v>
      </c>
      <c r="F350" s="3">
        <v>16</v>
      </c>
      <c r="G350" s="3">
        <v>25</v>
      </c>
      <c r="H350" s="3" t="s">
        <v>1561</v>
      </c>
      <c r="I350" s="45" t="s">
        <v>1431</v>
      </c>
      <c r="J350" s="21" t="s">
        <v>3005</v>
      </c>
      <c r="K350" s="4" t="s">
        <v>4069</v>
      </c>
      <c r="L350" s="1" t="s">
        <v>1616</v>
      </c>
      <c r="M350" s="3" t="s">
        <v>4989</v>
      </c>
      <c r="N350" s="23" t="s">
        <v>3005</v>
      </c>
      <c r="P350" s="3">
        <v>25</v>
      </c>
      <c r="Q350" s="1" t="s">
        <v>5528</v>
      </c>
      <c r="R350" s="2">
        <v>109</v>
      </c>
      <c r="S350" s="137">
        <v>23614</v>
      </c>
      <c r="T350" s="1" t="s">
        <v>4432</v>
      </c>
      <c r="U350" s="3" t="s">
        <v>5519</v>
      </c>
      <c r="V350" s="3" t="s">
        <v>5519</v>
      </c>
      <c r="W350" s="3" t="s">
        <v>5041</v>
      </c>
      <c r="X350" s="3" t="s">
        <v>3978</v>
      </c>
      <c r="Y350" s="132">
        <f t="shared" si="15"/>
        <v>800</v>
      </c>
      <c r="Z350" s="132" t="str">
        <f t="shared" si="16"/>
        <v>0</v>
      </c>
      <c r="AA350" s="372">
        <f t="shared" si="17"/>
        <v>800</v>
      </c>
      <c r="AC350" s="5"/>
    </row>
    <row r="351" spans="1:29" s="3" customFormat="1" ht="11.85" customHeight="1" x14ac:dyDescent="0.2">
      <c r="A351" s="1" t="s">
        <v>1139</v>
      </c>
      <c r="B351" s="2">
        <v>0</v>
      </c>
      <c r="C351" s="1" t="s">
        <v>5523</v>
      </c>
      <c r="D351" s="1" t="s">
        <v>5515</v>
      </c>
      <c r="E351" s="3" t="s">
        <v>5516</v>
      </c>
      <c r="F351" s="3">
        <v>16</v>
      </c>
      <c r="G351" s="102">
        <v>5</v>
      </c>
      <c r="H351" s="3" t="s">
        <v>1561</v>
      </c>
      <c r="I351" s="123" t="s">
        <v>3980</v>
      </c>
      <c r="J351" s="3" t="s">
        <v>3005</v>
      </c>
      <c r="K351" s="123" t="s">
        <v>4379</v>
      </c>
      <c r="L351" s="1" t="s">
        <v>1616</v>
      </c>
      <c r="M351" s="3" t="s">
        <v>4434</v>
      </c>
      <c r="N351" s="23" t="s">
        <v>3005</v>
      </c>
      <c r="P351" s="102">
        <v>5</v>
      </c>
      <c r="Q351" s="1" t="s">
        <v>5514</v>
      </c>
      <c r="R351" s="2">
        <v>24.65</v>
      </c>
      <c r="S351" s="137">
        <v>23613</v>
      </c>
      <c r="T351" s="1" t="s">
        <v>4435</v>
      </c>
      <c r="U351" s="3" t="s">
        <v>5519</v>
      </c>
      <c r="V351" s="3" t="s">
        <v>5519</v>
      </c>
      <c r="W351" s="3" t="s">
        <v>5041</v>
      </c>
      <c r="X351" s="3" t="s">
        <v>3978</v>
      </c>
      <c r="Y351" s="132">
        <f t="shared" si="15"/>
        <v>160</v>
      </c>
      <c r="Z351" s="132" t="str">
        <f t="shared" si="16"/>
        <v>0</v>
      </c>
      <c r="AA351" s="372">
        <f t="shared" si="17"/>
        <v>160</v>
      </c>
      <c r="AC351" s="5"/>
    </row>
    <row r="352" spans="1:29" s="3" customFormat="1" ht="12" customHeight="1" x14ac:dyDescent="0.2">
      <c r="A352" s="16"/>
      <c r="B352" s="2"/>
      <c r="C352" s="1"/>
      <c r="D352" s="1"/>
      <c r="I352" s="45"/>
      <c r="J352" s="23"/>
      <c r="K352" s="4"/>
      <c r="L352" s="1" t="s">
        <v>1616</v>
      </c>
      <c r="N352" s="23"/>
      <c r="O352" s="44"/>
      <c r="Q352" s="1"/>
      <c r="R352" s="2"/>
      <c r="S352" s="21"/>
      <c r="T352" s="1"/>
      <c r="U352" s="18"/>
      <c r="V352" s="18"/>
      <c r="W352" s="21"/>
      <c r="Y352" s="132">
        <f t="shared" si="15"/>
        <v>0</v>
      </c>
      <c r="Z352" s="132" t="str">
        <f t="shared" si="16"/>
        <v>0</v>
      </c>
      <c r="AA352" s="372" t="str">
        <f t="shared" si="17"/>
        <v>0</v>
      </c>
      <c r="AC352" s="5"/>
    </row>
    <row r="353" spans="1:29" s="42" customFormat="1" ht="12" customHeight="1" thickBot="1" x14ac:dyDescent="0.25">
      <c r="G353" s="75">
        <f>SUM(G342:G352)</f>
        <v>230</v>
      </c>
      <c r="J353" s="56"/>
      <c r="M353" s="75">
        <f>G353-P353</f>
        <v>0</v>
      </c>
      <c r="N353" s="56"/>
      <c r="P353" s="75">
        <f>SUM(P342:P352)</f>
        <v>230</v>
      </c>
      <c r="Y353" s="132">
        <f t="shared" si="15"/>
        <v>0</v>
      </c>
      <c r="Z353" s="132" t="str">
        <f t="shared" si="16"/>
        <v>0</v>
      </c>
      <c r="AA353" s="372" t="str">
        <f t="shared" si="17"/>
        <v>0</v>
      </c>
    </row>
    <row r="354" spans="1:29" ht="12" customHeight="1" x14ac:dyDescent="0.2">
      <c r="C354" s="50" t="s">
        <v>5511</v>
      </c>
      <c r="J354" s="7"/>
      <c r="Y354" s="132">
        <f t="shared" si="15"/>
        <v>0</v>
      </c>
      <c r="Z354" s="132" t="str">
        <f t="shared" si="16"/>
        <v>0</v>
      </c>
      <c r="AA354" s="372" t="str">
        <f t="shared" si="17"/>
        <v>0</v>
      </c>
    </row>
    <row r="355" spans="1:29" s="3" customFormat="1" ht="11.85" customHeight="1" x14ac:dyDescent="0.2">
      <c r="A355" s="1" t="s">
        <v>5014</v>
      </c>
      <c r="B355" s="2">
        <v>180</v>
      </c>
      <c r="C355" s="1" t="s">
        <v>5523</v>
      </c>
      <c r="D355" s="1" t="s">
        <v>4449</v>
      </c>
      <c r="E355" s="3" t="s">
        <v>5516</v>
      </c>
      <c r="F355" s="3">
        <v>8</v>
      </c>
      <c r="G355" s="3">
        <v>25</v>
      </c>
      <c r="I355" s="117" t="s">
        <v>3436</v>
      </c>
      <c r="J355" s="21" t="s">
        <v>3005</v>
      </c>
      <c r="K355" s="4" t="s">
        <v>4069</v>
      </c>
      <c r="L355" s="16" t="s">
        <v>1616</v>
      </c>
      <c r="M355" s="3" t="s">
        <v>4201</v>
      </c>
      <c r="N355" s="23" t="s">
        <v>3005</v>
      </c>
      <c r="P355" s="3">
        <v>25</v>
      </c>
      <c r="Q355" s="1" t="s">
        <v>4038</v>
      </c>
      <c r="R355" s="2">
        <v>0</v>
      </c>
      <c r="S355" s="57" t="s">
        <v>3437</v>
      </c>
      <c r="T355" s="1" t="s">
        <v>4419</v>
      </c>
      <c r="U355" s="3" t="s">
        <v>5519</v>
      </c>
      <c r="V355" s="3" t="s">
        <v>5519</v>
      </c>
      <c r="W355" s="3" t="s">
        <v>5041</v>
      </c>
      <c r="X355" s="3" t="s">
        <v>3978</v>
      </c>
      <c r="Y355" s="132">
        <f t="shared" si="15"/>
        <v>400</v>
      </c>
      <c r="Z355" s="132" t="str">
        <f t="shared" si="16"/>
        <v>0</v>
      </c>
      <c r="AA355" s="372">
        <f t="shared" si="17"/>
        <v>400</v>
      </c>
      <c r="AC355" s="5"/>
    </row>
    <row r="356" spans="1:29" s="3" customFormat="1" ht="11.85" customHeight="1" x14ac:dyDescent="0.2">
      <c r="A356" s="1" t="s">
        <v>4448</v>
      </c>
      <c r="B356" s="2">
        <v>270</v>
      </c>
      <c r="C356" s="1" t="s">
        <v>5523</v>
      </c>
      <c r="D356" s="1" t="s">
        <v>4449</v>
      </c>
      <c r="E356" s="3" t="s">
        <v>5516</v>
      </c>
      <c r="F356" s="3">
        <v>8</v>
      </c>
      <c r="G356" s="3">
        <v>25</v>
      </c>
      <c r="I356" s="45" t="s">
        <v>5018</v>
      </c>
      <c r="J356" s="21" t="s">
        <v>3005</v>
      </c>
      <c r="K356" s="4" t="s">
        <v>4069</v>
      </c>
      <c r="L356" s="1" t="s">
        <v>1616</v>
      </c>
      <c r="M356" s="118" t="s">
        <v>4098</v>
      </c>
      <c r="N356" s="23" t="s">
        <v>3005</v>
      </c>
      <c r="O356" s="112"/>
      <c r="P356" s="3">
        <v>25</v>
      </c>
      <c r="Q356" s="1" t="s">
        <v>5514</v>
      </c>
      <c r="R356" s="2">
        <v>254</v>
      </c>
      <c r="S356" s="57" t="s">
        <v>1499</v>
      </c>
      <c r="T356" s="1" t="s">
        <v>3870</v>
      </c>
      <c r="U356" s="3" t="s">
        <v>5519</v>
      </c>
      <c r="V356" s="3" t="s">
        <v>5519</v>
      </c>
      <c r="W356" s="3" t="s">
        <v>5041</v>
      </c>
      <c r="X356" s="3" t="s">
        <v>3978</v>
      </c>
      <c r="Y356" s="132">
        <f t="shared" si="15"/>
        <v>400</v>
      </c>
      <c r="Z356" s="132" t="str">
        <f t="shared" si="16"/>
        <v>0</v>
      </c>
      <c r="AA356" s="372">
        <f t="shared" si="17"/>
        <v>400</v>
      </c>
      <c r="AC356" s="5"/>
    </row>
    <row r="357" spans="1:29" s="3" customFormat="1" ht="11.85" customHeight="1" x14ac:dyDescent="0.2">
      <c r="A357" s="1" t="s">
        <v>4448</v>
      </c>
      <c r="B357" s="2">
        <v>270</v>
      </c>
      <c r="C357" s="1" t="s">
        <v>5523</v>
      </c>
      <c r="D357" s="1" t="s">
        <v>4449</v>
      </c>
      <c r="E357" s="3" t="s">
        <v>5516</v>
      </c>
      <c r="F357" s="3">
        <v>8</v>
      </c>
      <c r="G357" s="3">
        <v>25</v>
      </c>
      <c r="I357" s="45" t="s">
        <v>5017</v>
      </c>
      <c r="J357" s="21" t="s">
        <v>3005</v>
      </c>
      <c r="K357" s="4" t="s">
        <v>4069</v>
      </c>
      <c r="L357" s="1" t="s">
        <v>1616</v>
      </c>
      <c r="M357" s="18" t="s">
        <v>4201</v>
      </c>
      <c r="N357" s="23" t="s">
        <v>3005</v>
      </c>
      <c r="O357" s="48"/>
      <c r="P357" s="3">
        <v>25</v>
      </c>
      <c r="Q357" s="1" t="s">
        <v>4038</v>
      </c>
      <c r="R357" s="2">
        <v>0</v>
      </c>
      <c r="S357" s="57" t="s">
        <v>1496</v>
      </c>
      <c r="T357" s="1" t="s">
        <v>4419</v>
      </c>
      <c r="U357" s="3" t="s">
        <v>5519</v>
      </c>
      <c r="V357" s="3" t="s">
        <v>5519</v>
      </c>
      <c r="W357" s="3" t="s">
        <v>5041</v>
      </c>
      <c r="X357" s="3" t="s">
        <v>3978</v>
      </c>
      <c r="Y357" s="132">
        <f t="shared" si="15"/>
        <v>400</v>
      </c>
      <c r="Z357" s="132" t="str">
        <f t="shared" si="16"/>
        <v>0</v>
      </c>
      <c r="AA357" s="372">
        <f t="shared" si="17"/>
        <v>400</v>
      </c>
      <c r="AC357" s="5"/>
    </row>
    <row r="358" spans="1:29" s="3" customFormat="1" ht="11.85" customHeight="1" x14ac:dyDescent="0.2">
      <c r="A358" s="1" t="s">
        <v>3879</v>
      </c>
      <c r="B358" s="2">
        <v>85</v>
      </c>
      <c r="C358" s="1" t="s">
        <v>5514</v>
      </c>
      <c r="D358" s="1" t="s">
        <v>4449</v>
      </c>
      <c r="E358" s="3" t="s">
        <v>5516</v>
      </c>
      <c r="F358" s="3">
        <v>8</v>
      </c>
      <c r="G358" s="3">
        <v>25</v>
      </c>
      <c r="I358" s="45" t="s">
        <v>5012</v>
      </c>
      <c r="J358" s="21" t="s">
        <v>3005</v>
      </c>
      <c r="K358" s="4" t="s">
        <v>4146</v>
      </c>
      <c r="L358" s="1" t="s">
        <v>1616</v>
      </c>
      <c r="M358" s="3" t="s">
        <v>4201</v>
      </c>
      <c r="N358" s="23" t="s">
        <v>3005</v>
      </c>
      <c r="P358" s="3">
        <v>25</v>
      </c>
      <c r="Q358" s="1" t="s">
        <v>5514</v>
      </c>
      <c r="R358" s="2">
        <v>44</v>
      </c>
      <c r="S358" s="57" t="s">
        <v>1498</v>
      </c>
      <c r="T358" s="1" t="s">
        <v>3895</v>
      </c>
      <c r="U358" s="3" t="s">
        <v>5519</v>
      </c>
      <c r="V358" s="3" t="s">
        <v>5519</v>
      </c>
      <c r="W358" s="3" t="s">
        <v>5041</v>
      </c>
      <c r="X358" s="3" t="s">
        <v>3978</v>
      </c>
      <c r="Y358" s="132">
        <f t="shared" si="15"/>
        <v>400</v>
      </c>
      <c r="Z358" s="132" t="str">
        <f t="shared" si="16"/>
        <v>0</v>
      </c>
      <c r="AA358" s="372">
        <f t="shared" si="17"/>
        <v>400</v>
      </c>
      <c r="AC358" s="5"/>
    </row>
    <row r="359" spans="1:29" s="3" customFormat="1" ht="11.85" customHeight="1" x14ac:dyDescent="0.2">
      <c r="A359" s="1" t="s">
        <v>3910</v>
      </c>
      <c r="B359" s="2">
        <v>300</v>
      </c>
      <c r="C359" s="1" t="s">
        <v>5528</v>
      </c>
      <c r="D359" s="1" t="s">
        <v>4449</v>
      </c>
      <c r="E359" s="3" t="s">
        <v>5516</v>
      </c>
      <c r="F359" s="3">
        <v>8</v>
      </c>
      <c r="G359" s="3">
        <v>25</v>
      </c>
      <c r="I359" s="4" t="s">
        <v>1138</v>
      </c>
      <c r="J359" s="21" t="s">
        <v>3005</v>
      </c>
      <c r="K359" s="4" t="s">
        <v>1613</v>
      </c>
      <c r="L359" s="1" t="s">
        <v>1616</v>
      </c>
      <c r="M359" s="3" t="s">
        <v>4201</v>
      </c>
      <c r="N359" s="23" t="s">
        <v>3005</v>
      </c>
      <c r="P359" s="3">
        <v>25</v>
      </c>
      <c r="Q359" s="1" t="s">
        <v>5514</v>
      </c>
      <c r="R359" s="2">
        <v>41</v>
      </c>
      <c r="S359" s="57" t="s">
        <v>1497</v>
      </c>
      <c r="T359" s="1" t="s">
        <v>3893</v>
      </c>
      <c r="U359" s="3" t="s">
        <v>5519</v>
      </c>
      <c r="V359" s="3" t="s">
        <v>5519</v>
      </c>
      <c r="W359" s="3" t="s">
        <v>5041</v>
      </c>
      <c r="X359" s="3" t="s">
        <v>3978</v>
      </c>
      <c r="Y359" s="132">
        <f t="shared" si="15"/>
        <v>400</v>
      </c>
      <c r="Z359" s="132" t="str">
        <f t="shared" si="16"/>
        <v>0</v>
      </c>
      <c r="AA359" s="372">
        <f t="shared" si="17"/>
        <v>400</v>
      </c>
      <c r="AC359" s="5"/>
    </row>
    <row r="360" spans="1:29" s="3" customFormat="1" ht="12" customHeight="1" x14ac:dyDescent="0.2">
      <c r="A360" s="16"/>
      <c r="B360" s="2"/>
      <c r="C360" s="1"/>
      <c r="D360" s="1"/>
      <c r="I360" s="45"/>
      <c r="J360" s="23"/>
      <c r="K360" s="4"/>
      <c r="L360" s="1" t="s">
        <v>1616</v>
      </c>
      <c r="N360" s="23"/>
      <c r="O360" s="44"/>
      <c r="Q360" s="1"/>
      <c r="R360" s="2"/>
      <c r="S360" s="21"/>
      <c r="T360" s="1"/>
      <c r="U360" s="18"/>
      <c r="V360" s="18"/>
      <c r="W360" s="21"/>
      <c r="AC360" s="5"/>
    </row>
    <row r="361" spans="1:29" s="42" customFormat="1" ht="12" customHeight="1" thickBot="1" x14ac:dyDescent="0.25">
      <c r="G361" s="75">
        <f>SUM(G354:G360)</f>
        <v>125</v>
      </c>
      <c r="J361" s="56"/>
      <c r="M361" s="75">
        <f>G361-P361</f>
        <v>0</v>
      </c>
      <c r="N361" s="56"/>
      <c r="P361" s="75">
        <f>SUM(P354:P360)</f>
        <v>125</v>
      </c>
    </row>
    <row r="366" spans="1:29" x14ac:dyDescent="0.2">
      <c r="Y366">
        <f>SUM(Y6:Y365)</f>
        <v>90124</v>
      </c>
      <c r="Z366">
        <f>SUM(Z6:Z365)</f>
        <v>30768</v>
      </c>
      <c r="AA366">
        <f>SUM(AA6:AA365)</f>
        <v>59356</v>
      </c>
    </row>
    <row r="368" spans="1:29" x14ac:dyDescent="0.2">
      <c r="AA368">
        <f>Z366+AA366</f>
        <v>90124</v>
      </c>
    </row>
  </sheetData>
  <phoneticPr fontId="0" type="noConversion"/>
  <pageMargins left="0.75" right="0.75" top="1" bottom="1" header="0.5" footer="0.5"/>
  <pageSetup scale="16" orientation="landscape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H258"/>
  <sheetViews>
    <sheetView topLeftCell="L222" zoomScale="75" workbookViewId="0">
      <selection activeCell="Y250" sqref="Y250:AA250"/>
    </sheetView>
  </sheetViews>
  <sheetFormatPr defaultRowHeight="12.75" x14ac:dyDescent="0.2"/>
  <cols>
    <col min="1" max="1" width="12" customWidth="1"/>
    <col min="2" max="2" width="7.7109375" bestFit="1" customWidth="1"/>
    <col min="3" max="3" width="9.85546875" customWidth="1"/>
    <col min="4" max="4" width="6" customWidth="1"/>
    <col min="5" max="5" width="4.42578125" customWidth="1"/>
    <col min="6" max="6" width="3.5703125" customWidth="1"/>
    <col min="7" max="7" width="6.5703125" customWidth="1"/>
    <col min="8" max="8" width="2.140625" customWidth="1"/>
    <col min="9" max="9" width="28.7109375" customWidth="1"/>
    <col min="10" max="10" width="2.85546875" customWidth="1"/>
    <col min="11" max="11" width="11.85546875" bestFit="1" customWidth="1"/>
    <col min="12" max="12" width="3.140625" customWidth="1"/>
    <col min="13" max="13" width="14" customWidth="1"/>
    <col min="14" max="14" width="4" style="7" bestFit="1" customWidth="1"/>
    <col min="15" max="15" width="29.7109375" customWidth="1"/>
    <col min="16" max="16" width="5.28515625" customWidth="1"/>
    <col min="17" max="17" width="8.140625" customWidth="1"/>
    <col min="18" max="18" width="7.7109375" bestFit="1" customWidth="1"/>
    <col min="19" max="19" width="17.5703125" customWidth="1"/>
    <col min="21" max="21" width="18.85546875" bestFit="1" customWidth="1"/>
    <col min="22" max="22" width="19.42578125" customWidth="1"/>
  </cols>
  <sheetData>
    <row r="1" spans="1:34" x14ac:dyDescent="0.2">
      <c r="A1" s="101">
        <v>37045</v>
      </c>
      <c r="J1" s="7"/>
      <c r="S1" s="8"/>
    </row>
    <row r="2" spans="1:34" x14ac:dyDescent="0.2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4" s="79" customFormat="1" ht="12" customHeight="1" x14ac:dyDescent="0.2">
      <c r="C3" s="447" t="s">
        <v>1888</v>
      </c>
      <c r="E3" s="448"/>
      <c r="G3" s="19"/>
      <c r="I3" s="465"/>
      <c r="J3" s="58"/>
      <c r="L3" s="254"/>
      <c r="S3" s="466"/>
    </row>
    <row r="4" spans="1:34" s="82" customFormat="1" ht="12" customHeight="1" x14ac:dyDescent="0.2">
      <c r="A4" s="80" t="s">
        <v>3960</v>
      </c>
      <c r="B4" s="81">
        <v>0</v>
      </c>
      <c r="C4" s="80" t="s">
        <v>5528</v>
      </c>
      <c r="D4" s="80" t="s">
        <v>1500</v>
      </c>
      <c r="E4" s="82" t="s">
        <v>5516</v>
      </c>
      <c r="F4" s="82">
        <v>24</v>
      </c>
      <c r="G4" s="451">
        <v>0</v>
      </c>
      <c r="I4" s="449" t="s">
        <v>1884</v>
      </c>
      <c r="J4" s="227"/>
      <c r="K4" s="4" t="s">
        <v>4379</v>
      </c>
      <c r="L4" s="450" t="s">
        <v>1616</v>
      </c>
      <c r="M4" s="125"/>
      <c r="N4" s="79"/>
      <c r="O4" s="79"/>
      <c r="P4" s="79"/>
      <c r="Q4" s="79"/>
      <c r="AC4" s="196"/>
    </row>
    <row r="5" spans="1:34" s="82" customFormat="1" ht="12" customHeight="1" x14ac:dyDescent="0.2">
      <c r="A5" s="80" t="s">
        <v>3960</v>
      </c>
      <c r="B5" s="81">
        <v>0</v>
      </c>
      <c r="C5" s="80" t="s">
        <v>5528</v>
      </c>
      <c r="D5" s="80" t="s">
        <v>1500</v>
      </c>
      <c r="E5" s="82" t="s">
        <v>5516</v>
      </c>
      <c r="F5" s="82">
        <v>24</v>
      </c>
      <c r="G5" s="451">
        <v>0</v>
      </c>
      <c r="I5" s="449" t="s">
        <v>1884</v>
      </c>
      <c r="J5" s="227"/>
      <c r="K5" s="4" t="s">
        <v>4379</v>
      </c>
      <c r="L5" s="450" t="s">
        <v>1616</v>
      </c>
      <c r="M5" s="125"/>
      <c r="N5" s="79"/>
      <c r="O5" s="79"/>
      <c r="P5" s="79"/>
      <c r="Q5" s="79"/>
      <c r="Y5" s="79"/>
      <c r="AC5" s="196"/>
    </row>
    <row r="6" spans="1:34" s="79" customFormat="1" ht="12" customHeight="1" x14ac:dyDescent="0.2">
      <c r="A6" s="16" t="s">
        <v>4446</v>
      </c>
      <c r="B6" s="17">
        <v>216</v>
      </c>
      <c r="C6" s="16" t="s">
        <v>4447</v>
      </c>
      <c r="D6" s="85" t="s">
        <v>1500</v>
      </c>
      <c r="E6" s="18" t="s">
        <v>5516</v>
      </c>
      <c r="F6" s="79">
        <v>24</v>
      </c>
      <c r="G6" s="18">
        <v>126</v>
      </c>
      <c r="H6" s="18" t="s">
        <v>1561</v>
      </c>
      <c r="I6" s="126" t="s">
        <v>5075</v>
      </c>
      <c r="J6" s="18" t="s">
        <v>3005</v>
      </c>
      <c r="K6" s="19" t="s">
        <v>4069</v>
      </c>
      <c r="L6" s="254" t="s">
        <v>1616</v>
      </c>
      <c r="M6" s="83" t="s">
        <v>4379</v>
      </c>
      <c r="N6" s="79" t="s">
        <v>3005</v>
      </c>
      <c r="O6" s="83" t="s">
        <v>1885</v>
      </c>
      <c r="P6" s="131">
        <v>126</v>
      </c>
      <c r="Q6" s="1" t="s">
        <v>1415</v>
      </c>
      <c r="R6" s="2">
        <v>0</v>
      </c>
      <c r="S6" s="577" t="s">
        <v>2082</v>
      </c>
      <c r="T6" s="1" t="s">
        <v>2083</v>
      </c>
      <c r="U6" s="79" t="s">
        <v>1887</v>
      </c>
      <c r="V6" s="79" t="s">
        <v>1887</v>
      </c>
      <c r="W6" s="79" t="s">
        <v>3979</v>
      </c>
      <c r="X6" s="79" t="s">
        <v>3978</v>
      </c>
      <c r="Y6" s="132">
        <f>F6*G6*2</f>
        <v>6048</v>
      </c>
      <c r="Z6" s="132" t="str">
        <f>IF(X6="N",Y6,"0")</f>
        <v>0</v>
      </c>
      <c r="AA6" s="372">
        <f>IF(X6="P",Y6,"0")</f>
        <v>6048</v>
      </c>
      <c r="AC6" s="86"/>
    </row>
    <row r="7" spans="1:34" s="79" customFormat="1" ht="12" customHeight="1" x14ac:dyDescent="0.2">
      <c r="A7" s="1"/>
      <c r="B7" s="2"/>
      <c r="C7" s="1"/>
      <c r="D7" s="80"/>
      <c r="E7" s="3"/>
      <c r="F7" s="82"/>
      <c r="G7" s="3"/>
      <c r="H7" s="3"/>
      <c r="I7" s="126"/>
      <c r="J7" s="18"/>
      <c r="K7" s="4"/>
      <c r="L7" s="254" t="s">
        <v>1616</v>
      </c>
      <c r="M7" s="83"/>
      <c r="N7" s="275"/>
      <c r="O7" s="83"/>
      <c r="P7" s="275"/>
      <c r="Q7" s="452"/>
      <c r="R7" s="84"/>
      <c r="S7" s="455"/>
      <c r="T7" s="85"/>
      <c r="Y7" s="132">
        <f t="shared" ref="Y7:Y70" si="0">F7*G7*2</f>
        <v>0</v>
      </c>
      <c r="Z7" s="132" t="str">
        <f t="shared" ref="Z7:Z70" si="1">IF(X7="N",Y7,"0")</f>
        <v>0</v>
      </c>
      <c r="AA7" s="372" t="str">
        <f t="shared" ref="AA7:AA70" si="2">IF(X7="P",Y7,"0")</f>
        <v>0</v>
      </c>
      <c r="AC7" s="86"/>
    </row>
    <row r="8" spans="1:34" s="442" customFormat="1" ht="12" customHeight="1" thickBot="1" x14ac:dyDescent="0.25">
      <c r="A8" s="441"/>
      <c r="B8" s="457"/>
      <c r="C8" s="441"/>
      <c r="D8" s="441"/>
      <c r="G8" s="458">
        <f>SUM(G3:G7)</f>
        <v>126</v>
      </c>
      <c r="I8" s="408"/>
      <c r="K8" s="408"/>
      <c r="L8" s="461"/>
      <c r="M8" s="462">
        <f>G8-P8</f>
        <v>0</v>
      </c>
      <c r="O8" s="468"/>
      <c r="P8" s="462">
        <f>SUM(P3:P7)</f>
        <v>126</v>
      </c>
      <c r="Q8" s="441"/>
      <c r="R8" s="457"/>
      <c r="S8" s="469"/>
      <c r="T8" s="441"/>
      <c r="Y8" s="132">
        <f t="shared" si="0"/>
        <v>0</v>
      </c>
      <c r="Z8" s="132" t="str">
        <f t="shared" si="1"/>
        <v>0</v>
      </c>
      <c r="AA8" s="372" t="str">
        <f t="shared" si="2"/>
        <v>0</v>
      </c>
      <c r="AC8" s="464"/>
    </row>
    <row r="9" spans="1:34" s="275" customFormat="1" ht="12" customHeight="1" x14ac:dyDescent="0.2">
      <c r="A9" s="85"/>
      <c r="B9" s="84"/>
      <c r="C9" s="447" t="s">
        <v>1891</v>
      </c>
      <c r="D9" s="85"/>
      <c r="E9" s="79"/>
      <c r="F9" s="79"/>
      <c r="G9" s="79"/>
      <c r="H9" s="79"/>
      <c r="I9" s="51"/>
      <c r="J9" s="58"/>
      <c r="K9" s="19"/>
      <c r="L9" s="254"/>
      <c r="M9" s="470"/>
      <c r="O9" s="466"/>
      <c r="P9" s="470"/>
      <c r="Q9" s="440"/>
      <c r="R9" s="272"/>
      <c r="S9" s="466"/>
      <c r="T9" s="440"/>
      <c r="Y9" s="132">
        <f t="shared" si="0"/>
        <v>0</v>
      </c>
      <c r="Z9" s="132" t="str">
        <f t="shared" si="1"/>
        <v>0</v>
      </c>
      <c r="AA9" s="372" t="str">
        <f t="shared" si="2"/>
        <v>0</v>
      </c>
      <c r="AC9" s="456"/>
    </row>
    <row r="10" spans="1:34" s="473" customFormat="1" ht="12" hidden="1" customHeight="1" x14ac:dyDescent="0.2">
      <c r="A10" s="471"/>
      <c r="B10" s="472"/>
      <c r="C10" s="471"/>
      <c r="D10" s="471" t="s">
        <v>3442</v>
      </c>
      <c r="E10" s="473" t="s">
        <v>5516</v>
      </c>
      <c r="F10" s="474">
        <v>1</v>
      </c>
      <c r="G10" s="131"/>
      <c r="H10" s="473" t="s">
        <v>1561</v>
      </c>
      <c r="I10" s="475"/>
      <c r="K10" s="476"/>
      <c r="L10" s="477" t="s">
        <v>1616</v>
      </c>
      <c r="M10" s="473" t="s">
        <v>4379</v>
      </c>
      <c r="O10" s="478" t="s">
        <v>1892</v>
      </c>
      <c r="P10" s="131"/>
      <c r="Q10" s="471"/>
      <c r="R10" s="472">
        <v>0</v>
      </c>
      <c r="S10" s="479"/>
      <c r="T10" s="480"/>
      <c r="U10" s="473" t="s">
        <v>1887</v>
      </c>
      <c r="V10" s="473" t="s">
        <v>1887</v>
      </c>
      <c r="W10" s="473" t="s">
        <v>3979</v>
      </c>
      <c r="X10" s="473" t="s">
        <v>3978</v>
      </c>
      <c r="Y10" s="132">
        <f t="shared" si="0"/>
        <v>0</v>
      </c>
      <c r="Z10" s="132" t="str">
        <f t="shared" si="1"/>
        <v>0</v>
      </c>
      <c r="AA10" s="372">
        <f t="shared" si="2"/>
        <v>0</v>
      </c>
      <c r="AB10" s="481"/>
      <c r="AC10" s="481"/>
      <c r="AD10" s="482"/>
      <c r="AE10" s="482"/>
      <c r="AF10" s="482"/>
      <c r="AG10" s="482"/>
      <c r="AH10" s="482"/>
    </row>
    <row r="11" spans="1:34" s="473" customFormat="1" ht="12" hidden="1" customHeight="1" x14ac:dyDescent="0.2">
      <c r="A11" s="471"/>
      <c r="B11" s="472"/>
      <c r="C11" s="471"/>
      <c r="D11" s="471" t="s">
        <v>1893</v>
      </c>
      <c r="E11" s="473" t="s">
        <v>5516</v>
      </c>
      <c r="F11" s="474">
        <v>1</v>
      </c>
      <c r="G11" s="131"/>
      <c r="H11" s="473" t="s">
        <v>1561</v>
      </c>
      <c r="I11" s="475"/>
      <c r="K11" s="476"/>
      <c r="L11" s="477" t="s">
        <v>1616</v>
      </c>
      <c r="M11" s="473" t="s">
        <v>4379</v>
      </c>
      <c r="O11" s="478" t="s">
        <v>1892</v>
      </c>
      <c r="P11" s="131"/>
      <c r="Q11" s="471"/>
      <c r="R11" s="472">
        <v>0</v>
      </c>
      <c r="S11" s="479"/>
      <c r="T11" s="480"/>
      <c r="U11" s="473" t="s">
        <v>1887</v>
      </c>
      <c r="V11" s="473" t="s">
        <v>1887</v>
      </c>
      <c r="W11" s="473" t="s">
        <v>3979</v>
      </c>
      <c r="X11" s="473" t="s">
        <v>3978</v>
      </c>
      <c r="Y11" s="132">
        <f t="shared" si="0"/>
        <v>0</v>
      </c>
      <c r="Z11" s="132" t="str">
        <f t="shared" si="1"/>
        <v>0</v>
      </c>
      <c r="AA11" s="372">
        <f t="shared" si="2"/>
        <v>0</v>
      </c>
      <c r="AB11" s="484"/>
      <c r="AC11" s="481"/>
      <c r="AD11" s="482"/>
      <c r="AE11" s="482"/>
      <c r="AF11" s="482"/>
      <c r="AG11" s="482"/>
      <c r="AH11" s="482"/>
    </row>
    <row r="12" spans="1:34" s="473" customFormat="1" ht="12" hidden="1" customHeight="1" x14ac:dyDescent="0.2">
      <c r="A12" s="471"/>
      <c r="B12" s="472"/>
      <c r="C12" s="471"/>
      <c r="D12" s="471" t="s">
        <v>1894</v>
      </c>
      <c r="E12" s="473" t="s">
        <v>5516</v>
      </c>
      <c r="F12" s="474">
        <v>1</v>
      </c>
      <c r="G12" s="131"/>
      <c r="H12" s="473" t="s">
        <v>1561</v>
      </c>
      <c r="I12" s="475"/>
      <c r="K12" s="476"/>
      <c r="L12" s="477" t="s">
        <v>1616</v>
      </c>
      <c r="M12" s="473" t="s">
        <v>4379</v>
      </c>
      <c r="O12" s="478" t="s">
        <v>1892</v>
      </c>
      <c r="P12" s="131"/>
      <c r="Q12" s="471"/>
      <c r="R12" s="472">
        <v>0</v>
      </c>
      <c r="S12" s="479"/>
      <c r="T12" s="480"/>
      <c r="U12" s="473" t="s">
        <v>1887</v>
      </c>
      <c r="V12" s="473" t="s">
        <v>1887</v>
      </c>
      <c r="W12" s="473" t="s">
        <v>3979</v>
      </c>
      <c r="X12" s="473" t="s">
        <v>3978</v>
      </c>
      <c r="Y12" s="132">
        <f t="shared" si="0"/>
        <v>0</v>
      </c>
      <c r="Z12" s="132" t="str">
        <f t="shared" si="1"/>
        <v>0</v>
      </c>
      <c r="AA12" s="372">
        <f t="shared" si="2"/>
        <v>0</v>
      </c>
      <c r="AB12" s="484"/>
      <c r="AC12" s="481"/>
      <c r="AD12" s="482"/>
      <c r="AE12" s="482"/>
      <c r="AF12" s="482"/>
      <c r="AG12" s="482"/>
      <c r="AH12" s="482"/>
    </row>
    <row r="13" spans="1:34" s="473" customFormat="1" ht="12" hidden="1" customHeight="1" x14ac:dyDescent="0.2">
      <c r="A13" s="471"/>
      <c r="B13" s="472"/>
      <c r="C13" s="471"/>
      <c r="D13" s="471" t="s">
        <v>1895</v>
      </c>
      <c r="E13" s="473" t="s">
        <v>5516</v>
      </c>
      <c r="F13" s="474">
        <v>1</v>
      </c>
      <c r="G13" s="131"/>
      <c r="H13" s="473" t="s">
        <v>1561</v>
      </c>
      <c r="I13" s="475"/>
      <c r="K13" s="476"/>
      <c r="L13" s="477" t="s">
        <v>1616</v>
      </c>
      <c r="M13" s="473" t="s">
        <v>4379</v>
      </c>
      <c r="O13" s="478" t="s">
        <v>1892</v>
      </c>
      <c r="P13" s="131"/>
      <c r="Q13" s="471"/>
      <c r="R13" s="472">
        <v>0</v>
      </c>
      <c r="S13" s="479"/>
      <c r="T13" s="480"/>
      <c r="U13" s="473" t="s">
        <v>1887</v>
      </c>
      <c r="V13" s="473" t="s">
        <v>1887</v>
      </c>
      <c r="W13" s="473" t="s">
        <v>3979</v>
      </c>
      <c r="X13" s="473" t="s">
        <v>3978</v>
      </c>
      <c r="Y13" s="132">
        <f t="shared" si="0"/>
        <v>0</v>
      </c>
      <c r="Z13" s="132" t="str">
        <f t="shared" si="1"/>
        <v>0</v>
      </c>
      <c r="AA13" s="372">
        <f t="shared" si="2"/>
        <v>0</v>
      </c>
      <c r="AB13" s="484"/>
      <c r="AC13" s="481"/>
      <c r="AD13" s="482"/>
      <c r="AE13" s="482"/>
      <c r="AF13" s="482"/>
      <c r="AG13" s="482"/>
      <c r="AH13" s="482"/>
    </row>
    <row r="14" spans="1:34" s="473" customFormat="1" ht="12" hidden="1" customHeight="1" x14ac:dyDescent="0.2">
      <c r="A14" s="471"/>
      <c r="B14" s="472"/>
      <c r="C14" s="471"/>
      <c r="D14" s="471" t="s">
        <v>1896</v>
      </c>
      <c r="E14" s="473" t="s">
        <v>5516</v>
      </c>
      <c r="F14" s="474">
        <v>1</v>
      </c>
      <c r="G14" s="131"/>
      <c r="H14" s="473" t="s">
        <v>1561</v>
      </c>
      <c r="I14" s="475"/>
      <c r="K14" s="476"/>
      <c r="L14" s="477" t="s">
        <v>1616</v>
      </c>
      <c r="M14" s="473" t="s">
        <v>4379</v>
      </c>
      <c r="O14" s="478" t="s">
        <v>1892</v>
      </c>
      <c r="P14" s="131"/>
      <c r="Q14" s="471"/>
      <c r="R14" s="472">
        <v>0</v>
      </c>
      <c r="S14" s="479"/>
      <c r="T14" s="480"/>
      <c r="U14" s="473" t="s">
        <v>1887</v>
      </c>
      <c r="V14" s="473" t="s">
        <v>1887</v>
      </c>
      <c r="W14" s="473" t="s">
        <v>3979</v>
      </c>
      <c r="X14" s="473" t="s">
        <v>3978</v>
      </c>
      <c r="Y14" s="132">
        <f t="shared" si="0"/>
        <v>0</v>
      </c>
      <c r="Z14" s="132" t="str">
        <f t="shared" si="1"/>
        <v>0</v>
      </c>
      <c r="AA14" s="372">
        <f t="shared" si="2"/>
        <v>0</v>
      </c>
      <c r="AB14" s="484"/>
      <c r="AC14" s="481"/>
      <c r="AD14" s="482"/>
      <c r="AE14" s="482"/>
      <c r="AF14" s="482"/>
      <c r="AG14" s="482"/>
      <c r="AH14" s="482"/>
    </row>
    <row r="15" spans="1:34" s="473" customFormat="1" ht="12" hidden="1" customHeight="1" x14ac:dyDescent="0.2">
      <c r="A15" s="471"/>
      <c r="B15" s="472"/>
      <c r="C15" s="471"/>
      <c r="D15" s="471" t="s">
        <v>1897</v>
      </c>
      <c r="E15" s="473" t="s">
        <v>5516</v>
      </c>
      <c r="F15" s="474">
        <v>1</v>
      </c>
      <c r="G15" s="131"/>
      <c r="H15" s="473" t="s">
        <v>1561</v>
      </c>
      <c r="I15" s="475"/>
      <c r="K15" s="476"/>
      <c r="L15" s="477" t="s">
        <v>1616</v>
      </c>
      <c r="M15" s="473" t="s">
        <v>4379</v>
      </c>
      <c r="O15" s="478" t="s">
        <v>1892</v>
      </c>
      <c r="P15" s="131"/>
      <c r="Q15" s="471"/>
      <c r="R15" s="472">
        <v>0</v>
      </c>
      <c r="S15" s="479"/>
      <c r="T15" s="480"/>
      <c r="U15" s="473" t="s">
        <v>1887</v>
      </c>
      <c r="V15" s="473" t="s">
        <v>1887</v>
      </c>
      <c r="W15" s="473" t="s">
        <v>3979</v>
      </c>
      <c r="X15" s="473" t="s">
        <v>3978</v>
      </c>
      <c r="Y15" s="132">
        <f t="shared" si="0"/>
        <v>0</v>
      </c>
      <c r="Z15" s="132" t="str">
        <f t="shared" si="1"/>
        <v>0</v>
      </c>
      <c r="AA15" s="372">
        <f t="shared" si="2"/>
        <v>0</v>
      </c>
      <c r="AB15" s="484"/>
      <c r="AC15" s="481"/>
      <c r="AD15" s="482"/>
      <c r="AE15" s="482"/>
      <c r="AF15" s="482"/>
      <c r="AG15" s="482"/>
      <c r="AH15" s="482"/>
    </row>
    <row r="16" spans="1:34" s="473" customFormat="1" ht="12" hidden="1" customHeight="1" x14ac:dyDescent="0.2">
      <c r="A16" s="471"/>
      <c r="B16" s="472"/>
      <c r="C16" s="471"/>
      <c r="D16" s="471" t="s">
        <v>1898</v>
      </c>
      <c r="E16" s="473" t="s">
        <v>5516</v>
      </c>
      <c r="F16" s="474">
        <v>1</v>
      </c>
      <c r="G16" s="131"/>
      <c r="H16" s="473" t="s">
        <v>1561</v>
      </c>
      <c r="I16" s="475"/>
      <c r="K16" s="476"/>
      <c r="L16" s="477" t="s">
        <v>1616</v>
      </c>
      <c r="M16" s="473" t="s">
        <v>4379</v>
      </c>
      <c r="O16" s="478" t="s">
        <v>1892</v>
      </c>
      <c r="P16" s="131"/>
      <c r="Q16" s="471"/>
      <c r="R16" s="472">
        <v>0</v>
      </c>
      <c r="S16" s="479"/>
      <c r="T16" s="480"/>
      <c r="U16" s="473" t="s">
        <v>1887</v>
      </c>
      <c r="V16" s="473" t="s">
        <v>1887</v>
      </c>
      <c r="W16" s="473" t="s">
        <v>3979</v>
      </c>
      <c r="X16" s="473" t="s">
        <v>3978</v>
      </c>
      <c r="Y16" s="132">
        <f t="shared" si="0"/>
        <v>0</v>
      </c>
      <c r="Z16" s="132" t="str">
        <f t="shared" si="1"/>
        <v>0</v>
      </c>
      <c r="AA16" s="372">
        <f t="shared" si="2"/>
        <v>0</v>
      </c>
      <c r="AB16" s="481"/>
      <c r="AC16" s="481"/>
      <c r="AD16" s="482"/>
      <c r="AE16" s="482"/>
      <c r="AF16" s="482"/>
      <c r="AG16" s="482"/>
      <c r="AH16" s="482"/>
    </row>
    <row r="17" spans="1:34" s="473" customFormat="1" ht="12" hidden="1" customHeight="1" x14ac:dyDescent="0.2">
      <c r="A17" s="471"/>
      <c r="B17" s="472"/>
      <c r="C17" s="471"/>
      <c r="D17" s="471" t="s">
        <v>1899</v>
      </c>
      <c r="E17" s="473" t="s">
        <v>5516</v>
      </c>
      <c r="F17" s="474">
        <v>1</v>
      </c>
      <c r="G17" s="131"/>
      <c r="H17" s="473" t="s">
        <v>1561</v>
      </c>
      <c r="I17" s="475"/>
      <c r="K17" s="476"/>
      <c r="L17" s="477" t="s">
        <v>1616</v>
      </c>
      <c r="M17" s="473" t="s">
        <v>4379</v>
      </c>
      <c r="O17" s="478" t="s">
        <v>1892</v>
      </c>
      <c r="P17" s="131"/>
      <c r="Q17" s="471"/>
      <c r="R17" s="472">
        <v>0</v>
      </c>
      <c r="S17" s="479"/>
      <c r="T17" s="480"/>
      <c r="U17" s="473" t="s">
        <v>1887</v>
      </c>
      <c r="V17" s="473" t="s">
        <v>1887</v>
      </c>
      <c r="W17" s="473" t="s">
        <v>3979</v>
      </c>
      <c r="X17" s="473" t="s">
        <v>3978</v>
      </c>
      <c r="Y17" s="132">
        <f t="shared" si="0"/>
        <v>0</v>
      </c>
      <c r="Z17" s="132" t="str">
        <f t="shared" si="1"/>
        <v>0</v>
      </c>
      <c r="AA17" s="372">
        <f t="shared" si="2"/>
        <v>0</v>
      </c>
      <c r="AB17" s="481"/>
      <c r="AC17" s="481"/>
      <c r="AD17" s="482"/>
      <c r="AE17" s="482"/>
      <c r="AF17" s="482"/>
      <c r="AG17" s="482"/>
      <c r="AH17" s="482"/>
    </row>
    <row r="18" spans="1:34" s="473" customFormat="1" ht="12" hidden="1" customHeight="1" x14ac:dyDescent="0.2">
      <c r="A18" s="471"/>
      <c r="B18" s="472"/>
      <c r="C18" s="471"/>
      <c r="D18" s="471" t="s">
        <v>1900</v>
      </c>
      <c r="E18" s="473" t="s">
        <v>5516</v>
      </c>
      <c r="F18" s="474">
        <v>1</v>
      </c>
      <c r="G18" s="131"/>
      <c r="H18" s="473" t="s">
        <v>1561</v>
      </c>
      <c r="I18" s="475"/>
      <c r="K18" s="476"/>
      <c r="L18" s="477" t="s">
        <v>1616</v>
      </c>
      <c r="M18" s="473" t="s">
        <v>4379</v>
      </c>
      <c r="O18" s="478" t="s">
        <v>1892</v>
      </c>
      <c r="P18" s="131"/>
      <c r="Q18" s="471"/>
      <c r="R18" s="472">
        <v>0</v>
      </c>
      <c r="S18" s="479"/>
      <c r="T18" s="480"/>
      <c r="U18" s="473" t="s">
        <v>1887</v>
      </c>
      <c r="V18" s="473" t="s">
        <v>1887</v>
      </c>
      <c r="W18" s="473" t="s">
        <v>3979</v>
      </c>
      <c r="X18" s="473" t="s">
        <v>3978</v>
      </c>
      <c r="Y18" s="132">
        <f t="shared" si="0"/>
        <v>0</v>
      </c>
      <c r="Z18" s="132" t="str">
        <f t="shared" si="1"/>
        <v>0</v>
      </c>
      <c r="AA18" s="372">
        <f t="shared" si="2"/>
        <v>0</v>
      </c>
      <c r="AB18" s="481"/>
      <c r="AC18" s="481"/>
      <c r="AD18" s="482"/>
      <c r="AE18" s="482"/>
      <c r="AF18" s="482"/>
      <c r="AG18" s="482"/>
      <c r="AH18" s="482"/>
    </row>
    <row r="19" spans="1:34" s="473" customFormat="1" ht="12" hidden="1" customHeight="1" x14ac:dyDescent="0.2">
      <c r="A19" s="471"/>
      <c r="B19" s="472"/>
      <c r="C19" s="471"/>
      <c r="D19" s="471" t="s">
        <v>1901</v>
      </c>
      <c r="E19" s="473" t="s">
        <v>5516</v>
      </c>
      <c r="F19" s="474">
        <v>1</v>
      </c>
      <c r="G19" s="131"/>
      <c r="H19" s="473" t="s">
        <v>1561</v>
      </c>
      <c r="I19" s="475"/>
      <c r="K19" s="476"/>
      <c r="L19" s="477" t="s">
        <v>1616</v>
      </c>
      <c r="M19" s="473" t="s">
        <v>4379</v>
      </c>
      <c r="O19" s="478" t="s">
        <v>1892</v>
      </c>
      <c r="P19" s="131"/>
      <c r="Q19" s="471"/>
      <c r="R19" s="472">
        <v>0</v>
      </c>
      <c r="S19" s="479"/>
      <c r="T19" s="480"/>
      <c r="U19" s="473" t="s">
        <v>1887</v>
      </c>
      <c r="V19" s="473" t="s">
        <v>1887</v>
      </c>
      <c r="W19" s="473" t="s">
        <v>3979</v>
      </c>
      <c r="X19" s="473" t="s">
        <v>3978</v>
      </c>
      <c r="Y19" s="132">
        <f t="shared" si="0"/>
        <v>0</v>
      </c>
      <c r="Z19" s="132" t="str">
        <f t="shared" si="1"/>
        <v>0</v>
      </c>
      <c r="AA19" s="372">
        <f t="shared" si="2"/>
        <v>0</v>
      </c>
      <c r="AB19" s="481"/>
      <c r="AC19" s="481"/>
      <c r="AD19" s="482"/>
      <c r="AE19" s="482"/>
      <c r="AF19" s="482"/>
      <c r="AG19" s="482"/>
      <c r="AH19" s="482"/>
    </row>
    <row r="20" spans="1:34" s="473" customFormat="1" ht="12" hidden="1" customHeight="1" x14ac:dyDescent="0.2">
      <c r="A20" s="471"/>
      <c r="B20" s="472"/>
      <c r="C20" s="471"/>
      <c r="D20" s="471" t="s">
        <v>1902</v>
      </c>
      <c r="E20" s="473" t="s">
        <v>5516</v>
      </c>
      <c r="F20" s="474">
        <v>1</v>
      </c>
      <c r="G20" s="131"/>
      <c r="H20" s="473" t="s">
        <v>1561</v>
      </c>
      <c r="I20" s="475"/>
      <c r="K20" s="476"/>
      <c r="L20" s="477" t="s">
        <v>1616</v>
      </c>
      <c r="M20" s="473" t="s">
        <v>4379</v>
      </c>
      <c r="O20" s="478" t="s">
        <v>1892</v>
      </c>
      <c r="P20" s="131"/>
      <c r="Q20" s="471"/>
      <c r="R20" s="472">
        <v>0</v>
      </c>
      <c r="S20" s="479"/>
      <c r="T20" s="480"/>
      <c r="U20" s="473" t="s">
        <v>1887</v>
      </c>
      <c r="V20" s="473" t="s">
        <v>1887</v>
      </c>
      <c r="W20" s="473" t="s">
        <v>3979</v>
      </c>
      <c r="X20" s="473" t="s">
        <v>3978</v>
      </c>
      <c r="Y20" s="132">
        <f t="shared" si="0"/>
        <v>0</v>
      </c>
      <c r="Z20" s="132" t="str">
        <f t="shared" si="1"/>
        <v>0</v>
      </c>
      <c r="AA20" s="372">
        <f t="shared" si="2"/>
        <v>0</v>
      </c>
      <c r="AB20" s="481"/>
      <c r="AC20" s="481"/>
      <c r="AD20" s="482"/>
      <c r="AE20" s="482"/>
      <c r="AF20" s="482"/>
      <c r="AG20" s="482"/>
      <c r="AH20" s="482"/>
    </row>
    <row r="21" spans="1:34" s="473" customFormat="1" ht="12" hidden="1" customHeight="1" x14ac:dyDescent="0.2">
      <c r="A21" s="471"/>
      <c r="B21" s="472"/>
      <c r="C21" s="471"/>
      <c r="D21" s="471" t="s">
        <v>1903</v>
      </c>
      <c r="E21" s="473" t="s">
        <v>5516</v>
      </c>
      <c r="F21" s="474">
        <v>1</v>
      </c>
      <c r="G21" s="131"/>
      <c r="H21" s="473" t="s">
        <v>1561</v>
      </c>
      <c r="I21" s="475"/>
      <c r="K21" s="476"/>
      <c r="L21" s="477" t="s">
        <v>1616</v>
      </c>
      <c r="M21" s="473" t="s">
        <v>4379</v>
      </c>
      <c r="O21" s="478" t="s">
        <v>1892</v>
      </c>
      <c r="P21" s="131"/>
      <c r="Q21" s="471"/>
      <c r="R21" s="472">
        <v>0</v>
      </c>
      <c r="S21" s="479"/>
      <c r="T21" s="480"/>
      <c r="U21" s="473" t="s">
        <v>1887</v>
      </c>
      <c r="V21" s="473" t="s">
        <v>1887</v>
      </c>
      <c r="W21" s="473" t="s">
        <v>3979</v>
      </c>
      <c r="X21" s="473" t="s">
        <v>3978</v>
      </c>
      <c r="Y21" s="132">
        <f t="shared" si="0"/>
        <v>0</v>
      </c>
      <c r="Z21" s="132" t="str">
        <f t="shared" si="1"/>
        <v>0</v>
      </c>
      <c r="AA21" s="372">
        <f t="shared" si="2"/>
        <v>0</v>
      </c>
      <c r="AB21" s="481"/>
      <c r="AC21" s="481"/>
      <c r="AD21" s="482"/>
      <c r="AE21" s="482"/>
      <c r="AF21" s="482"/>
      <c r="AG21" s="482"/>
      <c r="AH21" s="482"/>
    </row>
    <row r="22" spans="1:34" s="473" customFormat="1" ht="12" hidden="1" customHeight="1" x14ac:dyDescent="0.2">
      <c r="A22" s="471"/>
      <c r="B22" s="472"/>
      <c r="C22" s="471"/>
      <c r="D22" s="471" t="s">
        <v>1904</v>
      </c>
      <c r="E22" s="473" t="s">
        <v>5516</v>
      </c>
      <c r="F22" s="474">
        <v>1</v>
      </c>
      <c r="G22" s="131"/>
      <c r="H22" s="473" t="s">
        <v>1561</v>
      </c>
      <c r="I22" s="475"/>
      <c r="K22" s="476"/>
      <c r="L22" s="477" t="s">
        <v>1616</v>
      </c>
      <c r="M22" s="473" t="s">
        <v>4379</v>
      </c>
      <c r="O22" s="478" t="s">
        <v>1892</v>
      </c>
      <c r="P22" s="131"/>
      <c r="Q22" s="471"/>
      <c r="R22" s="472">
        <v>0</v>
      </c>
      <c r="S22" s="479"/>
      <c r="T22" s="480"/>
      <c r="U22" s="473" t="s">
        <v>1887</v>
      </c>
      <c r="V22" s="473" t="s">
        <v>1887</v>
      </c>
      <c r="W22" s="473" t="s">
        <v>3979</v>
      </c>
      <c r="X22" s="473" t="s">
        <v>3978</v>
      </c>
      <c r="Y22" s="132">
        <f t="shared" si="0"/>
        <v>0</v>
      </c>
      <c r="Z22" s="132" t="str">
        <f t="shared" si="1"/>
        <v>0</v>
      </c>
      <c r="AA22" s="372">
        <f t="shared" si="2"/>
        <v>0</v>
      </c>
      <c r="AB22" s="481"/>
      <c r="AC22" s="481"/>
      <c r="AD22" s="482"/>
      <c r="AE22" s="482"/>
      <c r="AF22" s="482"/>
      <c r="AG22" s="482"/>
      <c r="AH22" s="482"/>
    </row>
    <row r="23" spans="1:34" s="473" customFormat="1" ht="12" hidden="1" customHeight="1" x14ac:dyDescent="0.2">
      <c r="A23" s="471"/>
      <c r="B23" s="472"/>
      <c r="C23" s="471"/>
      <c r="D23" s="471" t="s">
        <v>1905</v>
      </c>
      <c r="E23" s="473" t="s">
        <v>5516</v>
      </c>
      <c r="F23" s="474">
        <v>1</v>
      </c>
      <c r="G23" s="131"/>
      <c r="H23" s="473" t="s">
        <v>1561</v>
      </c>
      <c r="I23" s="475"/>
      <c r="K23" s="476"/>
      <c r="L23" s="477" t="s">
        <v>1616</v>
      </c>
      <c r="M23" s="473" t="s">
        <v>4379</v>
      </c>
      <c r="O23" s="478" t="s">
        <v>1892</v>
      </c>
      <c r="P23" s="131"/>
      <c r="Q23" s="471"/>
      <c r="R23" s="472">
        <v>0</v>
      </c>
      <c r="S23" s="479"/>
      <c r="T23" s="480"/>
      <c r="U23" s="473" t="s">
        <v>1887</v>
      </c>
      <c r="V23" s="473" t="s">
        <v>1887</v>
      </c>
      <c r="W23" s="473" t="s">
        <v>3979</v>
      </c>
      <c r="X23" s="473" t="s">
        <v>3978</v>
      </c>
      <c r="Y23" s="132">
        <f t="shared" si="0"/>
        <v>0</v>
      </c>
      <c r="Z23" s="132" t="str">
        <f t="shared" si="1"/>
        <v>0</v>
      </c>
      <c r="AA23" s="372">
        <f t="shared" si="2"/>
        <v>0</v>
      </c>
      <c r="AB23" s="481"/>
      <c r="AC23" s="481"/>
      <c r="AD23" s="482"/>
      <c r="AE23" s="482"/>
      <c r="AF23" s="482"/>
      <c r="AG23" s="482"/>
      <c r="AH23" s="482"/>
    </row>
    <row r="24" spans="1:34" s="473" customFormat="1" ht="12" hidden="1" customHeight="1" x14ac:dyDescent="0.2">
      <c r="A24" s="471"/>
      <c r="B24" s="472"/>
      <c r="C24" s="471"/>
      <c r="D24" s="471" t="s">
        <v>1906</v>
      </c>
      <c r="E24" s="473" t="s">
        <v>5516</v>
      </c>
      <c r="F24" s="474">
        <v>1</v>
      </c>
      <c r="G24" s="131"/>
      <c r="H24" s="473" t="s">
        <v>1561</v>
      </c>
      <c r="I24" s="475"/>
      <c r="K24" s="476"/>
      <c r="L24" s="477" t="s">
        <v>1616</v>
      </c>
      <c r="M24" s="473" t="s">
        <v>4379</v>
      </c>
      <c r="O24" s="478" t="s">
        <v>1892</v>
      </c>
      <c r="P24" s="131"/>
      <c r="Q24" s="471"/>
      <c r="R24" s="472">
        <v>0</v>
      </c>
      <c r="S24" s="479"/>
      <c r="T24" s="480"/>
      <c r="U24" s="473" t="s">
        <v>1887</v>
      </c>
      <c r="V24" s="473" t="s">
        <v>1887</v>
      </c>
      <c r="W24" s="473" t="s">
        <v>3979</v>
      </c>
      <c r="X24" s="473" t="s">
        <v>3978</v>
      </c>
      <c r="Y24" s="132">
        <f t="shared" si="0"/>
        <v>0</v>
      </c>
      <c r="Z24" s="132" t="str">
        <f t="shared" si="1"/>
        <v>0</v>
      </c>
      <c r="AA24" s="372">
        <f t="shared" si="2"/>
        <v>0</v>
      </c>
      <c r="AB24" s="481"/>
      <c r="AC24" s="481"/>
      <c r="AD24" s="482"/>
      <c r="AE24" s="482"/>
      <c r="AF24" s="482"/>
      <c r="AG24" s="482"/>
      <c r="AH24" s="482"/>
    </row>
    <row r="25" spans="1:34" s="473" customFormat="1" ht="12" hidden="1" customHeight="1" x14ac:dyDescent="0.2">
      <c r="A25" s="471"/>
      <c r="B25" s="472"/>
      <c r="C25" s="471"/>
      <c r="D25" s="471" t="s">
        <v>1907</v>
      </c>
      <c r="E25" s="473" t="s">
        <v>5516</v>
      </c>
      <c r="F25" s="474">
        <v>1</v>
      </c>
      <c r="G25" s="131"/>
      <c r="H25" s="473" t="s">
        <v>1561</v>
      </c>
      <c r="I25" s="475"/>
      <c r="K25" s="476"/>
      <c r="L25" s="477" t="s">
        <v>1616</v>
      </c>
      <c r="M25" s="473" t="s">
        <v>4379</v>
      </c>
      <c r="O25" s="478" t="s">
        <v>1892</v>
      </c>
      <c r="P25" s="131"/>
      <c r="Q25" s="471"/>
      <c r="R25" s="472">
        <v>0</v>
      </c>
      <c r="S25" s="479"/>
      <c r="T25" s="480"/>
      <c r="U25" s="473" t="s">
        <v>1887</v>
      </c>
      <c r="V25" s="473" t="s">
        <v>1887</v>
      </c>
      <c r="W25" s="473" t="s">
        <v>3979</v>
      </c>
      <c r="X25" s="473" t="s">
        <v>3978</v>
      </c>
      <c r="Y25" s="132">
        <f t="shared" si="0"/>
        <v>0</v>
      </c>
      <c r="Z25" s="132" t="str">
        <f t="shared" si="1"/>
        <v>0</v>
      </c>
      <c r="AA25" s="372">
        <f t="shared" si="2"/>
        <v>0</v>
      </c>
      <c r="AB25" s="481"/>
      <c r="AC25" s="481"/>
      <c r="AD25" s="482"/>
      <c r="AE25" s="482"/>
      <c r="AF25" s="482"/>
      <c r="AG25" s="482"/>
      <c r="AH25" s="482"/>
    </row>
    <row r="26" spans="1:34" s="473" customFormat="1" ht="12" hidden="1" customHeight="1" x14ac:dyDescent="0.2">
      <c r="A26" s="471"/>
      <c r="B26" s="472"/>
      <c r="C26" s="471"/>
      <c r="D26" s="471" t="s">
        <v>1908</v>
      </c>
      <c r="E26" s="473" t="s">
        <v>5516</v>
      </c>
      <c r="F26" s="474">
        <v>1</v>
      </c>
      <c r="G26" s="131"/>
      <c r="H26" s="473" t="s">
        <v>1561</v>
      </c>
      <c r="I26" s="475"/>
      <c r="K26" s="476"/>
      <c r="L26" s="477" t="s">
        <v>1616</v>
      </c>
      <c r="M26" s="473" t="s">
        <v>4379</v>
      </c>
      <c r="O26" s="478" t="s">
        <v>1892</v>
      </c>
      <c r="P26" s="131"/>
      <c r="Q26" s="471"/>
      <c r="R26" s="472">
        <v>0</v>
      </c>
      <c r="S26" s="479"/>
      <c r="T26" s="480"/>
      <c r="U26" s="473" t="s">
        <v>1887</v>
      </c>
      <c r="V26" s="473" t="s">
        <v>1887</v>
      </c>
      <c r="W26" s="473" t="s">
        <v>3979</v>
      </c>
      <c r="X26" s="473" t="s">
        <v>3978</v>
      </c>
      <c r="Y26" s="132">
        <f t="shared" si="0"/>
        <v>0</v>
      </c>
      <c r="Z26" s="132" t="str">
        <f t="shared" si="1"/>
        <v>0</v>
      </c>
      <c r="AA26" s="372">
        <f t="shared" si="2"/>
        <v>0</v>
      </c>
      <c r="AB26" s="481"/>
      <c r="AC26" s="481"/>
      <c r="AD26" s="482"/>
      <c r="AE26" s="482"/>
      <c r="AF26" s="482"/>
      <c r="AG26" s="482"/>
      <c r="AH26" s="482"/>
    </row>
    <row r="27" spans="1:34" s="473" customFormat="1" ht="12" hidden="1" customHeight="1" x14ac:dyDescent="0.2">
      <c r="A27" s="471"/>
      <c r="B27" s="472"/>
      <c r="C27" s="471"/>
      <c r="D27" s="471" t="s">
        <v>1909</v>
      </c>
      <c r="E27" s="473" t="s">
        <v>5516</v>
      </c>
      <c r="F27" s="474">
        <v>1</v>
      </c>
      <c r="G27" s="131"/>
      <c r="H27" s="473" t="s">
        <v>1561</v>
      </c>
      <c r="I27" s="476"/>
      <c r="K27" s="476"/>
      <c r="L27" s="477" t="s">
        <v>1616</v>
      </c>
      <c r="M27" s="473" t="s">
        <v>4379</v>
      </c>
      <c r="O27" s="478" t="s">
        <v>1892</v>
      </c>
      <c r="P27" s="131"/>
      <c r="Q27" s="471"/>
      <c r="R27" s="472">
        <v>0</v>
      </c>
      <c r="S27" s="479"/>
      <c r="T27" s="480"/>
      <c r="U27" s="473" t="s">
        <v>1887</v>
      </c>
      <c r="V27" s="473" t="s">
        <v>1887</v>
      </c>
      <c r="W27" s="473" t="s">
        <v>3979</v>
      </c>
      <c r="X27" s="473" t="s">
        <v>3978</v>
      </c>
      <c r="Y27" s="132">
        <f t="shared" si="0"/>
        <v>0</v>
      </c>
      <c r="Z27" s="132" t="str">
        <f t="shared" si="1"/>
        <v>0</v>
      </c>
      <c r="AA27" s="372">
        <f t="shared" si="2"/>
        <v>0</v>
      </c>
      <c r="AB27" s="481"/>
      <c r="AC27" s="481"/>
      <c r="AD27" s="482"/>
      <c r="AE27" s="482"/>
      <c r="AF27" s="482"/>
      <c r="AG27" s="482"/>
      <c r="AH27" s="482"/>
    </row>
    <row r="28" spans="1:34" s="473" customFormat="1" ht="12" hidden="1" customHeight="1" x14ac:dyDescent="0.2">
      <c r="A28" s="471"/>
      <c r="B28" s="472"/>
      <c r="C28" s="471"/>
      <c r="D28" s="471" t="s">
        <v>1910</v>
      </c>
      <c r="E28" s="473" t="s">
        <v>5516</v>
      </c>
      <c r="F28" s="474">
        <v>1</v>
      </c>
      <c r="G28" s="131"/>
      <c r="H28" s="473" t="s">
        <v>1561</v>
      </c>
      <c r="I28" s="476"/>
      <c r="K28" s="476"/>
      <c r="L28" s="477" t="s">
        <v>1616</v>
      </c>
      <c r="M28" s="473" t="s">
        <v>4379</v>
      </c>
      <c r="O28" s="478" t="s">
        <v>1892</v>
      </c>
      <c r="P28" s="131"/>
      <c r="Q28" s="471"/>
      <c r="R28" s="472">
        <v>0</v>
      </c>
      <c r="S28" s="479"/>
      <c r="T28" s="480"/>
      <c r="U28" s="473" t="s">
        <v>1887</v>
      </c>
      <c r="V28" s="473" t="s">
        <v>1887</v>
      </c>
      <c r="W28" s="473" t="s">
        <v>3979</v>
      </c>
      <c r="X28" s="473" t="s">
        <v>3978</v>
      </c>
      <c r="Y28" s="132">
        <f t="shared" si="0"/>
        <v>0</v>
      </c>
      <c r="Z28" s="132" t="str">
        <f t="shared" si="1"/>
        <v>0</v>
      </c>
      <c r="AA28" s="372">
        <f t="shared" si="2"/>
        <v>0</v>
      </c>
      <c r="AB28" s="481"/>
      <c r="AC28" s="481"/>
      <c r="AD28" s="482"/>
      <c r="AE28" s="482"/>
      <c r="AF28" s="482"/>
      <c r="AG28" s="482"/>
      <c r="AH28" s="482"/>
    </row>
    <row r="29" spans="1:34" s="473" customFormat="1" ht="12" hidden="1" customHeight="1" x14ac:dyDescent="0.2">
      <c r="A29" s="471"/>
      <c r="B29" s="472"/>
      <c r="C29" s="471"/>
      <c r="D29" s="471" t="s">
        <v>1911</v>
      </c>
      <c r="E29" s="473" t="s">
        <v>5516</v>
      </c>
      <c r="F29" s="474">
        <v>1</v>
      </c>
      <c r="G29" s="131"/>
      <c r="H29" s="473" t="s">
        <v>1561</v>
      </c>
      <c r="I29" s="476"/>
      <c r="K29" s="476"/>
      <c r="L29" s="477" t="s">
        <v>1616</v>
      </c>
      <c r="M29" s="473" t="s">
        <v>4379</v>
      </c>
      <c r="O29" s="478" t="s">
        <v>1892</v>
      </c>
      <c r="P29" s="131"/>
      <c r="Q29" s="471"/>
      <c r="R29" s="472">
        <v>0</v>
      </c>
      <c r="S29" s="479"/>
      <c r="T29" s="480"/>
      <c r="U29" s="473" t="s">
        <v>1887</v>
      </c>
      <c r="V29" s="473" t="s">
        <v>1887</v>
      </c>
      <c r="W29" s="473" t="s">
        <v>3979</v>
      </c>
      <c r="X29" s="473" t="s">
        <v>3978</v>
      </c>
      <c r="Y29" s="132">
        <f t="shared" si="0"/>
        <v>0</v>
      </c>
      <c r="Z29" s="132" t="str">
        <f t="shared" si="1"/>
        <v>0</v>
      </c>
      <c r="AA29" s="372">
        <f t="shared" si="2"/>
        <v>0</v>
      </c>
      <c r="AB29" s="481"/>
      <c r="AC29" s="481"/>
      <c r="AD29" s="482"/>
      <c r="AE29" s="482"/>
      <c r="AF29" s="482"/>
      <c r="AG29" s="482"/>
      <c r="AH29" s="482"/>
    </row>
    <row r="30" spans="1:34" s="473" customFormat="1" ht="12" hidden="1" customHeight="1" x14ac:dyDescent="0.2">
      <c r="A30" s="471"/>
      <c r="B30" s="472"/>
      <c r="C30" s="471"/>
      <c r="D30" s="471" t="s">
        <v>1912</v>
      </c>
      <c r="E30" s="473" t="s">
        <v>5516</v>
      </c>
      <c r="F30" s="474">
        <v>1</v>
      </c>
      <c r="G30" s="131"/>
      <c r="H30" s="473" t="s">
        <v>1561</v>
      </c>
      <c r="I30" s="475"/>
      <c r="K30" s="476"/>
      <c r="L30" s="477" t="s">
        <v>1616</v>
      </c>
      <c r="M30" s="473" t="s">
        <v>4379</v>
      </c>
      <c r="O30" s="478" t="s">
        <v>1892</v>
      </c>
      <c r="P30" s="131"/>
      <c r="Q30" s="471"/>
      <c r="R30" s="472">
        <v>0</v>
      </c>
      <c r="S30" s="479"/>
      <c r="T30" s="480"/>
      <c r="U30" s="473" t="s">
        <v>1887</v>
      </c>
      <c r="V30" s="473" t="s">
        <v>1887</v>
      </c>
      <c r="W30" s="473" t="s">
        <v>3979</v>
      </c>
      <c r="X30" s="473" t="s">
        <v>3978</v>
      </c>
      <c r="Y30" s="132">
        <f t="shared" si="0"/>
        <v>0</v>
      </c>
      <c r="Z30" s="132" t="str">
        <f t="shared" si="1"/>
        <v>0</v>
      </c>
      <c r="AA30" s="372">
        <f t="shared" si="2"/>
        <v>0</v>
      </c>
      <c r="AB30" s="481"/>
      <c r="AC30" s="481"/>
      <c r="AD30" s="482"/>
      <c r="AE30" s="482"/>
      <c r="AF30" s="482"/>
      <c r="AG30" s="482"/>
      <c r="AH30" s="482"/>
    </row>
    <row r="31" spans="1:34" s="473" customFormat="1" ht="12" hidden="1" customHeight="1" x14ac:dyDescent="0.2">
      <c r="A31" s="471"/>
      <c r="B31" s="472"/>
      <c r="C31" s="471"/>
      <c r="D31" s="471" t="s">
        <v>1913</v>
      </c>
      <c r="E31" s="473" t="s">
        <v>5516</v>
      </c>
      <c r="F31" s="474">
        <v>1</v>
      </c>
      <c r="G31" s="131"/>
      <c r="H31" s="473" t="s">
        <v>1561</v>
      </c>
      <c r="I31" s="475"/>
      <c r="K31" s="476"/>
      <c r="L31" s="477" t="s">
        <v>1616</v>
      </c>
      <c r="M31" s="473" t="s">
        <v>4379</v>
      </c>
      <c r="O31" s="478" t="s">
        <v>1892</v>
      </c>
      <c r="P31" s="131"/>
      <c r="Q31" s="471"/>
      <c r="R31" s="472">
        <v>0</v>
      </c>
      <c r="S31" s="479"/>
      <c r="T31" s="480"/>
      <c r="U31" s="473" t="s">
        <v>1887</v>
      </c>
      <c r="V31" s="473" t="s">
        <v>1887</v>
      </c>
      <c r="W31" s="473" t="s">
        <v>3979</v>
      </c>
      <c r="X31" s="473" t="s">
        <v>3978</v>
      </c>
      <c r="Y31" s="132">
        <f t="shared" si="0"/>
        <v>0</v>
      </c>
      <c r="Z31" s="132" t="str">
        <f t="shared" si="1"/>
        <v>0</v>
      </c>
      <c r="AA31" s="372">
        <f t="shared" si="2"/>
        <v>0</v>
      </c>
      <c r="AB31" s="481"/>
      <c r="AC31" s="481"/>
      <c r="AD31" s="482"/>
      <c r="AE31" s="482"/>
      <c r="AF31" s="482"/>
      <c r="AG31" s="482"/>
      <c r="AH31" s="482"/>
    </row>
    <row r="32" spans="1:34" s="473" customFormat="1" ht="12" hidden="1" customHeight="1" x14ac:dyDescent="0.2">
      <c r="A32" s="471"/>
      <c r="B32" s="472"/>
      <c r="C32" s="471"/>
      <c r="D32" s="471" t="s">
        <v>1914</v>
      </c>
      <c r="E32" s="473" t="s">
        <v>5516</v>
      </c>
      <c r="F32" s="474">
        <v>1</v>
      </c>
      <c r="G32" s="131"/>
      <c r="H32" s="473" t="s">
        <v>1561</v>
      </c>
      <c r="I32" s="475"/>
      <c r="K32" s="476"/>
      <c r="L32" s="477" t="s">
        <v>1616</v>
      </c>
      <c r="M32" s="473" t="s">
        <v>4379</v>
      </c>
      <c r="O32" s="478" t="s">
        <v>1892</v>
      </c>
      <c r="P32" s="131"/>
      <c r="Q32" s="471"/>
      <c r="R32" s="472">
        <v>0</v>
      </c>
      <c r="S32" s="479"/>
      <c r="T32" s="480"/>
      <c r="U32" s="473" t="s">
        <v>1887</v>
      </c>
      <c r="V32" s="473" t="s">
        <v>1887</v>
      </c>
      <c r="W32" s="473" t="s">
        <v>3979</v>
      </c>
      <c r="X32" s="473" t="s">
        <v>3978</v>
      </c>
      <c r="Y32" s="132">
        <f t="shared" si="0"/>
        <v>0</v>
      </c>
      <c r="Z32" s="132" t="str">
        <f t="shared" si="1"/>
        <v>0</v>
      </c>
      <c r="AA32" s="372">
        <f t="shared" si="2"/>
        <v>0</v>
      </c>
      <c r="AB32" s="484"/>
      <c r="AC32" s="481"/>
      <c r="AD32" s="482"/>
      <c r="AE32" s="482"/>
      <c r="AF32" s="482"/>
      <c r="AG32" s="482"/>
      <c r="AH32" s="482"/>
    </row>
    <row r="33" spans="1:34" s="473" customFormat="1" ht="12" hidden="1" customHeight="1" x14ac:dyDescent="0.2">
      <c r="A33" s="471"/>
      <c r="B33" s="472"/>
      <c r="C33" s="471"/>
      <c r="D33" s="471" t="s">
        <v>1915</v>
      </c>
      <c r="E33" s="473" t="s">
        <v>5516</v>
      </c>
      <c r="F33" s="474">
        <v>1</v>
      </c>
      <c r="G33" s="131"/>
      <c r="H33" s="473" t="s">
        <v>1561</v>
      </c>
      <c r="I33" s="475"/>
      <c r="K33" s="476"/>
      <c r="L33" s="477" t="s">
        <v>1616</v>
      </c>
      <c r="M33" s="473" t="s">
        <v>4379</v>
      </c>
      <c r="O33" s="478" t="s">
        <v>1892</v>
      </c>
      <c r="P33" s="131"/>
      <c r="Q33" s="471"/>
      <c r="R33" s="472">
        <v>0</v>
      </c>
      <c r="S33" s="479"/>
      <c r="T33" s="480"/>
      <c r="U33" s="473" t="s">
        <v>1887</v>
      </c>
      <c r="V33" s="473" t="s">
        <v>1887</v>
      </c>
      <c r="W33" s="473" t="s">
        <v>3979</v>
      </c>
      <c r="X33" s="473" t="s">
        <v>3978</v>
      </c>
      <c r="Y33" s="132">
        <f t="shared" si="0"/>
        <v>0</v>
      </c>
      <c r="Z33" s="132" t="str">
        <f t="shared" si="1"/>
        <v>0</v>
      </c>
      <c r="AA33" s="372">
        <f t="shared" si="2"/>
        <v>0</v>
      </c>
      <c r="AB33" s="484"/>
      <c r="AC33" s="481"/>
      <c r="AD33" s="482"/>
      <c r="AE33" s="482"/>
      <c r="AF33" s="482"/>
      <c r="AG33" s="482"/>
      <c r="AH33" s="482"/>
    </row>
    <row r="34" spans="1:34" s="442" customFormat="1" ht="12" customHeight="1" thickBot="1" x14ac:dyDescent="0.25">
      <c r="A34" s="441"/>
      <c r="B34" s="457"/>
      <c r="C34" s="441"/>
      <c r="D34" s="441"/>
      <c r="G34" s="485">
        <f>SUM(G10:G33)</f>
        <v>0</v>
      </c>
      <c r="I34" s="37"/>
      <c r="K34" s="365"/>
      <c r="L34" s="461"/>
      <c r="M34" s="485">
        <f>G34-P34</f>
        <v>0</v>
      </c>
      <c r="O34" s="469"/>
      <c r="P34" s="485">
        <f>SUM(P10:P33)</f>
        <v>0</v>
      </c>
      <c r="Q34" s="486"/>
      <c r="R34" s="457"/>
      <c r="S34" s="487"/>
      <c r="T34" s="441"/>
      <c r="Y34" s="132">
        <f t="shared" si="0"/>
        <v>0</v>
      </c>
      <c r="Z34" s="132" t="str">
        <f t="shared" si="1"/>
        <v>0</v>
      </c>
      <c r="AA34" s="372" t="str">
        <f t="shared" si="2"/>
        <v>0</v>
      </c>
      <c r="AB34" s="488"/>
      <c r="AC34" s="489"/>
      <c r="AD34" s="490"/>
      <c r="AE34" s="490"/>
      <c r="AF34" s="490"/>
      <c r="AG34" s="490"/>
      <c r="AH34" s="490"/>
    </row>
    <row r="35" spans="1:34" s="275" customFormat="1" ht="12" customHeight="1" x14ac:dyDescent="0.2">
      <c r="A35" s="440"/>
      <c r="B35" s="272"/>
      <c r="C35" s="440"/>
      <c r="D35" s="440"/>
      <c r="G35" s="578"/>
      <c r="I35" s="126"/>
      <c r="K35" s="370"/>
      <c r="L35" s="254"/>
      <c r="M35" s="578"/>
      <c r="O35" s="514"/>
      <c r="P35" s="578"/>
      <c r="Q35" s="454"/>
      <c r="R35" s="272"/>
      <c r="S35" s="579"/>
      <c r="T35" s="440"/>
      <c r="Y35" s="132">
        <f t="shared" si="0"/>
        <v>0</v>
      </c>
      <c r="Z35" s="132" t="str">
        <f t="shared" si="1"/>
        <v>0</v>
      </c>
      <c r="AA35" s="372" t="str">
        <f t="shared" si="2"/>
        <v>0</v>
      </c>
      <c r="AB35" s="399"/>
      <c r="AC35" s="24"/>
      <c r="AD35" s="28"/>
      <c r="AE35" s="28"/>
      <c r="AF35" s="28"/>
      <c r="AG35" s="28"/>
      <c r="AH35" s="28"/>
    </row>
    <row r="36" spans="1:34" s="473" customFormat="1" ht="12" customHeight="1" x14ac:dyDescent="0.2">
      <c r="A36" s="1" t="s">
        <v>4446</v>
      </c>
      <c r="B36" s="2">
        <v>216</v>
      </c>
      <c r="C36" s="1" t="s">
        <v>4447</v>
      </c>
      <c r="D36" s="1" t="s">
        <v>3442</v>
      </c>
      <c r="E36" s="3" t="s">
        <v>5516</v>
      </c>
      <c r="F36" s="275">
        <v>1</v>
      </c>
      <c r="G36" s="418">
        <v>2</v>
      </c>
      <c r="H36" s="3" t="s">
        <v>1561</v>
      </c>
      <c r="I36" s="126" t="s">
        <v>3446</v>
      </c>
      <c r="J36" s="18" t="s">
        <v>3005</v>
      </c>
      <c r="K36" s="4" t="s">
        <v>4069</v>
      </c>
      <c r="L36" s="254" t="s">
        <v>1616</v>
      </c>
      <c r="M36" s="397" t="s">
        <v>4379</v>
      </c>
      <c r="N36" s="79" t="s">
        <v>3005</v>
      </c>
      <c r="O36" s="508" t="s">
        <v>1916</v>
      </c>
      <c r="P36" s="418">
        <v>2</v>
      </c>
      <c r="Q36" s="1" t="s">
        <v>1415</v>
      </c>
      <c r="R36" s="2">
        <v>0</v>
      </c>
      <c r="S36" s="580" t="s">
        <v>2084</v>
      </c>
      <c r="T36" s="1" t="s">
        <v>2085</v>
      </c>
      <c r="U36" s="79" t="s">
        <v>1887</v>
      </c>
      <c r="V36" s="79" t="s">
        <v>1887</v>
      </c>
      <c r="W36" s="79" t="s">
        <v>3979</v>
      </c>
      <c r="X36" s="79" t="s">
        <v>3978</v>
      </c>
      <c r="Y36" s="132">
        <f t="shared" si="0"/>
        <v>4</v>
      </c>
      <c r="Z36" s="132" t="str">
        <f t="shared" si="1"/>
        <v>0</v>
      </c>
      <c r="AA36" s="372">
        <f t="shared" si="2"/>
        <v>4</v>
      </c>
      <c r="AB36" s="481"/>
      <c r="AC36" s="481"/>
      <c r="AD36" s="482"/>
      <c r="AE36" s="482"/>
      <c r="AF36" s="482"/>
      <c r="AG36" s="482"/>
      <c r="AH36" s="482"/>
    </row>
    <row r="37" spans="1:34" s="473" customFormat="1" ht="12" customHeight="1" x14ac:dyDescent="0.2">
      <c r="A37" s="1" t="s">
        <v>4446</v>
      </c>
      <c r="B37" s="2">
        <v>216</v>
      </c>
      <c r="C37" s="1" t="s">
        <v>4447</v>
      </c>
      <c r="D37" s="85" t="s">
        <v>1893</v>
      </c>
      <c r="E37" s="79" t="s">
        <v>5516</v>
      </c>
      <c r="F37" s="275">
        <v>1</v>
      </c>
      <c r="G37" s="418">
        <v>2</v>
      </c>
      <c r="H37" s="3" t="s">
        <v>1561</v>
      </c>
      <c r="I37" s="126" t="s">
        <v>3446</v>
      </c>
      <c r="J37" s="18" t="s">
        <v>3005</v>
      </c>
      <c r="K37" s="4" t="s">
        <v>4069</v>
      </c>
      <c r="L37" s="254" t="s">
        <v>1616</v>
      </c>
      <c r="M37" s="397" t="s">
        <v>4379</v>
      </c>
      <c r="N37" s="79" t="s">
        <v>3005</v>
      </c>
      <c r="O37" s="508" t="s">
        <v>1916</v>
      </c>
      <c r="P37" s="418">
        <v>2</v>
      </c>
      <c r="Q37" s="1" t="s">
        <v>1415</v>
      </c>
      <c r="R37" s="2">
        <v>0</v>
      </c>
      <c r="S37" s="580" t="s">
        <v>2084</v>
      </c>
      <c r="T37" s="1" t="s">
        <v>2085</v>
      </c>
      <c r="U37" s="79" t="s">
        <v>1887</v>
      </c>
      <c r="V37" s="79" t="s">
        <v>1887</v>
      </c>
      <c r="W37" s="79" t="s">
        <v>3979</v>
      </c>
      <c r="X37" s="79" t="s">
        <v>3978</v>
      </c>
      <c r="Y37" s="132">
        <f t="shared" si="0"/>
        <v>4</v>
      </c>
      <c r="Z37" s="132" t="str">
        <f t="shared" si="1"/>
        <v>0</v>
      </c>
      <c r="AA37" s="372">
        <f t="shared" si="2"/>
        <v>4</v>
      </c>
      <c r="AB37" s="484"/>
      <c r="AC37" s="481"/>
      <c r="AD37" s="482"/>
      <c r="AE37" s="482"/>
      <c r="AF37" s="482"/>
      <c r="AG37" s="482"/>
      <c r="AH37" s="482"/>
    </row>
    <row r="38" spans="1:34" s="473" customFormat="1" ht="12" customHeight="1" x14ac:dyDescent="0.2">
      <c r="A38" s="1" t="s">
        <v>4446</v>
      </c>
      <c r="B38" s="2">
        <v>216</v>
      </c>
      <c r="C38" s="1" t="s">
        <v>4447</v>
      </c>
      <c r="D38" s="85" t="s">
        <v>1894</v>
      </c>
      <c r="E38" s="79" t="s">
        <v>5516</v>
      </c>
      <c r="F38" s="275">
        <v>1</v>
      </c>
      <c r="G38" s="418">
        <v>2</v>
      </c>
      <c r="H38" s="3" t="s">
        <v>1561</v>
      </c>
      <c r="I38" s="126" t="s">
        <v>3446</v>
      </c>
      <c r="J38" s="18" t="s">
        <v>3005</v>
      </c>
      <c r="K38" s="4" t="s">
        <v>4069</v>
      </c>
      <c r="L38" s="254" t="s">
        <v>1616</v>
      </c>
      <c r="M38" s="397" t="s">
        <v>4379</v>
      </c>
      <c r="N38" s="79" t="s">
        <v>3005</v>
      </c>
      <c r="O38" s="508" t="s">
        <v>1916</v>
      </c>
      <c r="P38" s="418">
        <v>2</v>
      </c>
      <c r="Q38" s="1" t="s">
        <v>1415</v>
      </c>
      <c r="R38" s="2">
        <v>0</v>
      </c>
      <c r="S38" s="580" t="s">
        <v>2084</v>
      </c>
      <c r="T38" s="1" t="s">
        <v>2085</v>
      </c>
      <c r="U38" s="79" t="s">
        <v>1887</v>
      </c>
      <c r="V38" s="79" t="s">
        <v>1887</v>
      </c>
      <c r="W38" s="79" t="s">
        <v>3979</v>
      </c>
      <c r="X38" s="79" t="s">
        <v>3978</v>
      </c>
      <c r="Y38" s="132">
        <f t="shared" si="0"/>
        <v>4</v>
      </c>
      <c r="Z38" s="132" t="str">
        <f t="shared" si="1"/>
        <v>0</v>
      </c>
      <c r="AA38" s="372">
        <f t="shared" si="2"/>
        <v>4</v>
      </c>
      <c r="AB38" s="484"/>
      <c r="AC38" s="481"/>
      <c r="AD38" s="482"/>
      <c r="AE38" s="482"/>
      <c r="AF38" s="482"/>
      <c r="AG38" s="482"/>
      <c r="AH38" s="482"/>
    </row>
    <row r="39" spans="1:34" s="473" customFormat="1" ht="12" customHeight="1" x14ac:dyDescent="0.2">
      <c r="A39" s="1" t="s">
        <v>4446</v>
      </c>
      <c r="B39" s="2">
        <v>216</v>
      </c>
      <c r="C39" s="1" t="s">
        <v>4447</v>
      </c>
      <c r="D39" s="85" t="s">
        <v>1895</v>
      </c>
      <c r="E39" s="79" t="s">
        <v>5516</v>
      </c>
      <c r="F39" s="275">
        <v>1</v>
      </c>
      <c r="G39" s="418">
        <v>2</v>
      </c>
      <c r="H39" s="3" t="s">
        <v>1561</v>
      </c>
      <c r="I39" s="126" t="s">
        <v>3446</v>
      </c>
      <c r="J39" s="18" t="s">
        <v>3005</v>
      </c>
      <c r="K39" s="4" t="s">
        <v>4069</v>
      </c>
      <c r="L39" s="254" t="s">
        <v>1616</v>
      </c>
      <c r="M39" s="397" t="s">
        <v>4379</v>
      </c>
      <c r="N39" s="79" t="s">
        <v>3005</v>
      </c>
      <c r="O39" s="508" t="s">
        <v>1916</v>
      </c>
      <c r="P39" s="418">
        <v>2</v>
      </c>
      <c r="Q39" s="1" t="s">
        <v>1415</v>
      </c>
      <c r="R39" s="2">
        <v>0</v>
      </c>
      <c r="S39" s="580" t="s">
        <v>2084</v>
      </c>
      <c r="T39" s="1" t="s">
        <v>2085</v>
      </c>
      <c r="U39" s="79" t="s">
        <v>1887</v>
      </c>
      <c r="V39" s="79" t="s">
        <v>1887</v>
      </c>
      <c r="W39" s="79" t="s">
        <v>3979</v>
      </c>
      <c r="X39" s="79" t="s">
        <v>3978</v>
      </c>
      <c r="Y39" s="132">
        <f t="shared" si="0"/>
        <v>4</v>
      </c>
      <c r="Z39" s="132" t="str">
        <f t="shared" si="1"/>
        <v>0</v>
      </c>
      <c r="AA39" s="372">
        <f t="shared" si="2"/>
        <v>4</v>
      </c>
      <c r="AB39" s="484"/>
      <c r="AC39" s="481"/>
      <c r="AD39" s="482"/>
      <c r="AE39" s="482"/>
      <c r="AF39" s="482"/>
      <c r="AG39" s="482"/>
      <c r="AH39" s="482"/>
    </row>
    <row r="40" spans="1:34" s="473" customFormat="1" ht="12" customHeight="1" x14ac:dyDescent="0.2">
      <c r="A40" s="1" t="s">
        <v>4446</v>
      </c>
      <c r="B40" s="2">
        <v>216</v>
      </c>
      <c r="C40" s="1" t="s">
        <v>4447</v>
      </c>
      <c r="D40" s="85" t="s">
        <v>1896</v>
      </c>
      <c r="E40" s="79" t="s">
        <v>5516</v>
      </c>
      <c r="F40" s="275">
        <v>1</v>
      </c>
      <c r="G40" s="418">
        <v>2</v>
      </c>
      <c r="H40" s="3" t="s">
        <v>1561</v>
      </c>
      <c r="I40" s="126" t="s">
        <v>3446</v>
      </c>
      <c r="J40" s="18" t="s">
        <v>3005</v>
      </c>
      <c r="K40" s="4" t="s">
        <v>4069</v>
      </c>
      <c r="L40" s="254" t="s">
        <v>1616</v>
      </c>
      <c r="M40" s="397" t="s">
        <v>4379</v>
      </c>
      <c r="N40" s="79" t="s">
        <v>3005</v>
      </c>
      <c r="O40" s="508" t="s">
        <v>1916</v>
      </c>
      <c r="P40" s="418">
        <v>2</v>
      </c>
      <c r="Q40" s="1" t="s">
        <v>1415</v>
      </c>
      <c r="R40" s="2">
        <v>0</v>
      </c>
      <c r="S40" s="580" t="s">
        <v>2084</v>
      </c>
      <c r="T40" s="1" t="s">
        <v>2085</v>
      </c>
      <c r="U40" s="79" t="s">
        <v>1887</v>
      </c>
      <c r="V40" s="79" t="s">
        <v>1887</v>
      </c>
      <c r="W40" s="79" t="s">
        <v>3979</v>
      </c>
      <c r="X40" s="79" t="s">
        <v>3978</v>
      </c>
      <c r="Y40" s="132">
        <f t="shared" si="0"/>
        <v>4</v>
      </c>
      <c r="Z40" s="132" t="str">
        <f t="shared" si="1"/>
        <v>0</v>
      </c>
      <c r="AA40" s="372">
        <f t="shared" si="2"/>
        <v>4</v>
      </c>
      <c r="AB40" s="484"/>
      <c r="AC40" s="481"/>
      <c r="AD40" s="482"/>
      <c r="AE40" s="482"/>
      <c r="AF40" s="482"/>
      <c r="AG40" s="482"/>
      <c r="AH40" s="482"/>
    </row>
    <row r="41" spans="1:34" s="473" customFormat="1" ht="12" customHeight="1" x14ac:dyDescent="0.2">
      <c r="A41" s="1" t="s">
        <v>4446</v>
      </c>
      <c r="B41" s="2">
        <v>216</v>
      </c>
      <c r="C41" s="1" t="s">
        <v>4447</v>
      </c>
      <c r="D41" s="85" t="s">
        <v>1897</v>
      </c>
      <c r="E41" s="79" t="s">
        <v>5516</v>
      </c>
      <c r="F41" s="275">
        <v>1</v>
      </c>
      <c r="G41" s="418">
        <v>2</v>
      </c>
      <c r="H41" s="3" t="s">
        <v>1561</v>
      </c>
      <c r="I41" s="126" t="s">
        <v>3446</v>
      </c>
      <c r="J41" s="18" t="s">
        <v>3005</v>
      </c>
      <c r="K41" s="4" t="s">
        <v>4069</v>
      </c>
      <c r="L41" s="254" t="s">
        <v>1616</v>
      </c>
      <c r="M41" s="397" t="s">
        <v>4379</v>
      </c>
      <c r="N41" s="79" t="s">
        <v>3005</v>
      </c>
      <c r="O41" s="508" t="s">
        <v>1916</v>
      </c>
      <c r="P41" s="418">
        <v>2</v>
      </c>
      <c r="Q41" s="1" t="s">
        <v>1415</v>
      </c>
      <c r="R41" s="2">
        <v>0</v>
      </c>
      <c r="S41" s="580" t="s">
        <v>2084</v>
      </c>
      <c r="T41" s="1" t="s">
        <v>2085</v>
      </c>
      <c r="U41" s="79" t="s">
        <v>1887</v>
      </c>
      <c r="V41" s="79" t="s">
        <v>1887</v>
      </c>
      <c r="W41" s="79" t="s">
        <v>3979</v>
      </c>
      <c r="X41" s="79" t="s">
        <v>3978</v>
      </c>
      <c r="Y41" s="132">
        <f t="shared" si="0"/>
        <v>4</v>
      </c>
      <c r="Z41" s="132" t="str">
        <f t="shared" si="1"/>
        <v>0</v>
      </c>
      <c r="AA41" s="372">
        <f t="shared" si="2"/>
        <v>4</v>
      </c>
      <c r="AB41" s="484"/>
      <c r="AC41" s="481"/>
      <c r="AD41" s="482"/>
      <c r="AE41" s="482"/>
      <c r="AF41" s="482"/>
      <c r="AG41" s="482"/>
      <c r="AH41" s="482"/>
    </row>
    <row r="42" spans="1:34" s="504" customFormat="1" ht="12" customHeight="1" x14ac:dyDescent="0.2">
      <c r="A42" s="1" t="s">
        <v>4446</v>
      </c>
      <c r="B42" s="2">
        <v>216</v>
      </c>
      <c r="C42" s="1" t="s">
        <v>4447</v>
      </c>
      <c r="D42" s="85" t="s">
        <v>1898</v>
      </c>
      <c r="E42" s="79" t="s">
        <v>5516</v>
      </c>
      <c r="F42" s="275">
        <v>1</v>
      </c>
      <c r="G42" s="418">
        <v>2</v>
      </c>
      <c r="H42" s="3" t="s">
        <v>1561</v>
      </c>
      <c r="I42" s="126" t="s">
        <v>3446</v>
      </c>
      <c r="J42" s="18" t="s">
        <v>3005</v>
      </c>
      <c r="K42" s="4" t="s">
        <v>4069</v>
      </c>
      <c r="L42" s="254" t="s">
        <v>1616</v>
      </c>
      <c r="M42" s="397" t="s">
        <v>4379</v>
      </c>
      <c r="N42" s="79" t="s">
        <v>3005</v>
      </c>
      <c r="O42" s="508" t="s">
        <v>1916</v>
      </c>
      <c r="P42" s="418">
        <v>2</v>
      </c>
      <c r="Q42" s="1" t="s">
        <v>1415</v>
      </c>
      <c r="R42" s="2">
        <v>0</v>
      </c>
      <c r="S42" s="580" t="s">
        <v>2084</v>
      </c>
      <c r="T42" s="1" t="s">
        <v>2085</v>
      </c>
      <c r="U42" s="79" t="s">
        <v>1887</v>
      </c>
      <c r="V42" s="79" t="s">
        <v>1887</v>
      </c>
      <c r="W42" s="79" t="s">
        <v>3979</v>
      </c>
      <c r="X42" s="79" t="s">
        <v>3978</v>
      </c>
      <c r="Y42" s="132">
        <f t="shared" si="0"/>
        <v>4</v>
      </c>
      <c r="Z42" s="132" t="str">
        <f t="shared" si="1"/>
        <v>0</v>
      </c>
      <c r="AA42" s="372">
        <f t="shared" si="2"/>
        <v>4</v>
      </c>
      <c r="AB42" s="509"/>
      <c r="AC42" s="509"/>
      <c r="AD42" s="510"/>
      <c r="AE42" s="510"/>
      <c r="AF42" s="510"/>
      <c r="AG42" s="510"/>
      <c r="AH42" s="510"/>
    </row>
    <row r="43" spans="1:34" s="504" customFormat="1" ht="12" customHeight="1" x14ac:dyDescent="0.2">
      <c r="A43" s="1" t="s">
        <v>4446</v>
      </c>
      <c r="B43" s="2">
        <v>216</v>
      </c>
      <c r="C43" s="1" t="s">
        <v>4447</v>
      </c>
      <c r="D43" s="85" t="s">
        <v>1899</v>
      </c>
      <c r="E43" s="79" t="s">
        <v>5516</v>
      </c>
      <c r="F43" s="275">
        <v>1</v>
      </c>
      <c r="G43" s="418">
        <v>2</v>
      </c>
      <c r="H43" s="3" t="s">
        <v>1561</v>
      </c>
      <c r="I43" s="126" t="s">
        <v>3446</v>
      </c>
      <c r="J43" s="18" t="s">
        <v>3005</v>
      </c>
      <c r="K43" s="4" t="s">
        <v>4069</v>
      </c>
      <c r="L43" s="254" t="s">
        <v>1616</v>
      </c>
      <c r="M43" s="397" t="s">
        <v>4379</v>
      </c>
      <c r="N43" s="79" t="s">
        <v>3005</v>
      </c>
      <c r="O43" s="508" t="s">
        <v>1916</v>
      </c>
      <c r="P43" s="418">
        <v>2</v>
      </c>
      <c r="Q43" s="1" t="s">
        <v>1415</v>
      </c>
      <c r="R43" s="2">
        <v>0</v>
      </c>
      <c r="S43" s="580" t="s">
        <v>2084</v>
      </c>
      <c r="T43" s="1" t="s">
        <v>2085</v>
      </c>
      <c r="U43" s="79" t="s">
        <v>1887</v>
      </c>
      <c r="V43" s="79" t="s">
        <v>1887</v>
      </c>
      <c r="W43" s="79" t="s">
        <v>3979</v>
      </c>
      <c r="X43" s="79" t="s">
        <v>3978</v>
      </c>
      <c r="Y43" s="132">
        <f t="shared" si="0"/>
        <v>4</v>
      </c>
      <c r="Z43" s="132" t="str">
        <f t="shared" si="1"/>
        <v>0</v>
      </c>
      <c r="AA43" s="372">
        <f t="shared" si="2"/>
        <v>4</v>
      </c>
      <c r="AB43" s="509"/>
      <c r="AC43" s="509"/>
      <c r="AD43" s="510"/>
      <c r="AE43" s="510"/>
      <c r="AF43" s="510"/>
      <c r="AG43" s="510"/>
      <c r="AH43" s="510"/>
    </row>
    <row r="44" spans="1:34" s="504" customFormat="1" ht="12" customHeight="1" x14ac:dyDescent="0.2">
      <c r="A44" s="1" t="s">
        <v>4446</v>
      </c>
      <c r="B44" s="2">
        <v>216</v>
      </c>
      <c r="C44" s="1" t="s">
        <v>4447</v>
      </c>
      <c r="D44" s="85" t="s">
        <v>1900</v>
      </c>
      <c r="E44" s="79" t="s">
        <v>5516</v>
      </c>
      <c r="F44" s="275">
        <v>1</v>
      </c>
      <c r="G44" s="418">
        <v>2</v>
      </c>
      <c r="H44" s="3" t="s">
        <v>1561</v>
      </c>
      <c r="I44" s="126" t="s">
        <v>3446</v>
      </c>
      <c r="J44" s="18" t="s">
        <v>3005</v>
      </c>
      <c r="K44" s="4" t="s">
        <v>4069</v>
      </c>
      <c r="L44" s="254" t="s">
        <v>1616</v>
      </c>
      <c r="M44" s="397" t="s">
        <v>4379</v>
      </c>
      <c r="N44" s="79" t="s">
        <v>3005</v>
      </c>
      <c r="O44" s="508" t="s">
        <v>1916</v>
      </c>
      <c r="P44" s="418">
        <v>2</v>
      </c>
      <c r="Q44" s="1" t="s">
        <v>1415</v>
      </c>
      <c r="R44" s="2">
        <v>0</v>
      </c>
      <c r="S44" s="580" t="s">
        <v>2084</v>
      </c>
      <c r="T44" s="1" t="s">
        <v>2085</v>
      </c>
      <c r="U44" s="79" t="s">
        <v>1887</v>
      </c>
      <c r="V44" s="79" t="s">
        <v>1887</v>
      </c>
      <c r="W44" s="79" t="s">
        <v>3979</v>
      </c>
      <c r="X44" s="79" t="s">
        <v>3978</v>
      </c>
      <c r="Y44" s="132">
        <f t="shared" si="0"/>
        <v>4</v>
      </c>
      <c r="Z44" s="132" t="str">
        <f t="shared" si="1"/>
        <v>0</v>
      </c>
      <c r="AA44" s="372">
        <f t="shared" si="2"/>
        <v>4</v>
      </c>
      <c r="AB44" s="509"/>
      <c r="AC44" s="509"/>
      <c r="AD44" s="510"/>
      <c r="AE44" s="510"/>
      <c r="AF44" s="510"/>
      <c r="AG44" s="510"/>
      <c r="AH44" s="510"/>
    </row>
    <row r="45" spans="1:34" s="504" customFormat="1" ht="12" customHeight="1" x14ac:dyDescent="0.2">
      <c r="A45" s="1" t="s">
        <v>4446</v>
      </c>
      <c r="B45" s="2">
        <v>216</v>
      </c>
      <c r="C45" s="1" t="s">
        <v>4447</v>
      </c>
      <c r="D45" s="85" t="s">
        <v>1901</v>
      </c>
      <c r="E45" s="79" t="s">
        <v>5516</v>
      </c>
      <c r="F45" s="275">
        <v>1</v>
      </c>
      <c r="G45" s="418">
        <v>2</v>
      </c>
      <c r="H45" s="3" t="s">
        <v>1561</v>
      </c>
      <c r="I45" s="126" t="s">
        <v>3446</v>
      </c>
      <c r="J45" s="18" t="s">
        <v>3005</v>
      </c>
      <c r="K45" s="4" t="s">
        <v>4069</v>
      </c>
      <c r="L45" s="254" t="s">
        <v>1616</v>
      </c>
      <c r="M45" s="397" t="s">
        <v>4379</v>
      </c>
      <c r="N45" s="79" t="s">
        <v>3005</v>
      </c>
      <c r="O45" s="508" t="s">
        <v>1916</v>
      </c>
      <c r="P45" s="418">
        <v>2</v>
      </c>
      <c r="Q45" s="1" t="s">
        <v>1415</v>
      </c>
      <c r="R45" s="2">
        <v>0</v>
      </c>
      <c r="S45" s="580" t="s">
        <v>2084</v>
      </c>
      <c r="T45" s="1" t="s">
        <v>2085</v>
      </c>
      <c r="U45" s="79" t="s">
        <v>1887</v>
      </c>
      <c r="V45" s="79" t="s">
        <v>1887</v>
      </c>
      <c r="W45" s="79" t="s">
        <v>3979</v>
      </c>
      <c r="X45" s="79" t="s">
        <v>3978</v>
      </c>
      <c r="Y45" s="132">
        <f t="shared" si="0"/>
        <v>4</v>
      </c>
      <c r="Z45" s="132" t="str">
        <f t="shared" si="1"/>
        <v>0</v>
      </c>
      <c r="AA45" s="372">
        <f t="shared" si="2"/>
        <v>4</v>
      </c>
      <c r="AB45" s="509"/>
      <c r="AC45" s="509"/>
      <c r="AD45" s="510"/>
      <c r="AE45" s="510"/>
      <c r="AF45" s="510"/>
      <c r="AG45" s="510"/>
      <c r="AH45" s="510"/>
    </row>
    <row r="46" spans="1:34" s="504" customFormat="1" ht="12" customHeight="1" x14ac:dyDescent="0.2">
      <c r="A46" s="1" t="s">
        <v>4446</v>
      </c>
      <c r="B46" s="2">
        <v>216</v>
      </c>
      <c r="C46" s="1" t="s">
        <v>4447</v>
      </c>
      <c r="D46" s="85" t="s">
        <v>1902</v>
      </c>
      <c r="E46" s="79" t="s">
        <v>5516</v>
      </c>
      <c r="F46" s="275">
        <v>1</v>
      </c>
      <c r="G46" s="418">
        <v>2</v>
      </c>
      <c r="H46" s="3" t="s">
        <v>1561</v>
      </c>
      <c r="I46" s="126" t="s">
        <v>3446</v>
      </c>
      <c r="J46" s="18" t="s">
        <v>3005</v>
      </c>
      <c r="K46" s="4" t="s">
        <v>4069</v>
      </c>
      <c r="L46" s="254" t="s">
        <v>1616</v>
      </c>
      <c r="M46" s="397" t="s">
        <v>4379</v>
      </c>
      <c r="N46" s="79" t="s">
        <v>3005</v>
      </c>
      <c r="O46" s="508" t="s">
        <v>1916</v>
      </c>
      <c r="P46" s="418">
        <v>2</v>
      </c>
      <c r="Q46" s="1" t="s">
        <v>1415</v>
      </c>
      <c r="R46" s="2">
        <v>0</v>
      </c>
      <c r="S46" s="580" t="s">
        <v>2084</v>
      </c>
      <c r="T46" s="1" t="s">
        <v>2085</v>
      </c>
      <c r="U46" s="79" t="s">
        <v>1887</v>
      </c>
      <c r="V46" s="79" t="s">
        <v>1887</v>
      </c>
      <c r="W46" s="79" t="s">
        <v>3979</v>
      </c>
      <c r="X46" s="79" t="s">
        <v>3978</v>
      </c>
      <c r="Y46" s="132">
        <f t="shared" si="0"/>
        <v>4</v>
      </c>
      <c r="Z46" s="132" t="str">
        <f t="shared" si="1"/>
        <v>0</v>
      </c>
      <c r="AA46" s="372">
        <f t="shared" si="2"/>
        <v>4</v>
      </c>
      <c r="AB46" s="509"/>
      <c r="AC46" s="509"/>
      <c r="AD46" s="510"/>
      <c r="AE46" s="510"/>
      <c r="AF46" s="510"/>
      <c r="AG46" s="510"/>
      <c r="AH46" s="510"/>
    </row>
    <row r="47" spans="1:34" s="504" customFormat="1" ht="12" customHeight="1" x14ac:dyDescent="0.2">
      <c r="A47" s="1" t="s">
        <v>4446</v>
      </c>
      <c r="B47" s="2">
        <v>216</v>
      </c>
      <c r="C47" s="1" t="s">
        <v>4447</v>
      </c>
      <c r="D47" s="85" t="s">
        <v>1903</v>
      </c>
      <c r="E47" s="79" t="s">
        <v>5516</v>
      </c>
      <c r="F47" s="275">
        <v>1</v>
      </c>
      <c r="G47" s="418">
        <v>2</v>
      </c>
      <c r="H47" s="3" t="s">
        <v>1561</v>
      </c>
      <c r="I47" s="126" t="s">
        <v>3446</v>
      </c>
      <c r="J47" s="18" t="s">
        <v>3005</v>
      </c>
      <c r="K47" s="4" t="s">
        <v>4069</v>
      </c>
      <c r="L47" s="254" t="s">
        <v>1616</v>
      </c>
      <c r="M47" s="397" t="s">
        <v>4379</v>
      </c>
      <c r="N47" s="79" t="s">
        <v>3005</v>
      </c>
      <c r="O47" s="508" t="s">
        <v>1916</v>
      </c>
      <c r="P47" s="418">
        <v>2</v>
      </c>
      <c r="Q47" s="1" t="s">
        <v>1415</v>
      </c>
      <c r="R47" s="2">
        <v>0</v>
      </c>
      <c r="S47" s="580" t="s">
        <v>2084</v>
      </c>
      <c r="T47" s="1" t="s">
        <v>2085</v>
      </c>
      <c r="U47" s="79" t="s">
        <v>1887</v>
      </c>
      <c r="V47" s="79" t="s">
        <v>1887</v>
      </c>
      <c r="W47" s="79" t="s">
        <v>3979</v>
      </c>
      <c r="X47" s="79" t="s">
        <v>3978</v>
      </c>
      <c r="Y47" s="132">
        <f t="shared" si="0"/>
        <v>4</v>
      </c>
      <c r="Z47" s="132" t="str">
        <f t="shared" si="1"/>
        <v>0</v>
      </c>
      <c r="AA47" s="372">
        <f t="shared" si="2"/>
        <v>4</v>
      </c>
      <c r="AB47" s="509"/>
      <c r="AC47" s="509"/>
      <c r="AD47" s="510"/>
      <c r="AE47" s="510"/>
      <c r="AF47" s="510"/>
      <c r="AG47" s="510"/>
      <c r="AH47" s="510"/>
    </row>
    <row r="48" spans="1:34" s="504" customFormat="1" ht="12" customHeight="1" x14ac:dyDescent="0.2">
      <c r="A48" s="1" t="s">
        <v>4446</v>
      </c>
      <c r="B48" s="2">
        <v>216</v>
      </c>
      <c r="C48" s="1" t="s">
        <v>4447</v>
      </c>
      <c r="D48" s="85" t="s">
        <v>1904</v>
      </c>
      <c r="E48" s="79" t="s">
        <v>5516</v>
      </c>
      <c r="F48" s="275">
        <v>1</v>
      </c>
      <c r="G48" s="418">
        <v>2</v>
      </c>
      <c r="H48" s="3" t="s">
        <v>1561</v>
      </c>
      <c r="I48" s="126" t="s">
        <v>3446</v>
      </c>
      <c r="J48" s="18" t="s">
        <v>3005</v>
      </c>
      <c r="K48" s="4" t="s">
        <v>4069</v>
      </c>
      <c r="L48" s="254" t="s">
        <v>1616</v>
      </c>
      <c r="M48" s="397" t="s">
        <v>4379</v>
      </c>
      <c r="N48" s="79" t="s">
        <v>3005</v>
      </c>
      <c r="O48" s="508" t="s">
        <v>1916</v>
      </c>
      <c r="P48" s="418">
        <v>2</v>
      </c>
      <c r="Q48" s="1" t="s">
        <v>1415</v>
      </c>
      <c r="R48" s="2">
        <v>0</v>
      </c>
      <c r="S48" s="580" t="s">
        <v>2084</v>
      </c>
      <c r="T48" s="1" t="s">
        <v>2085</v>
      </c>
      <c r="U48" s="79" t="s">
        <v>1887</v>
      </c>
      <c r="V48" s="79" t="s">
        <v>1887</v>
      </c>
      <c r="W48" s="79" t="s">
        <v>3979</v>
      </c>
      <c r="X48" s="79" t="s">
        <v>3978</v>
      </c>
      <c r="Y48" s="132">
        <f t="shared" si="0"/>
        <v>4</v>
      </c>
      <c r="Z48" s="132" t="str">
        <f t="shared" si="1"/>
        <v>0</v>
      </c>
      <c r="AA48" s="372">
        <f t="shared" si="2"/>
        <v>4</v>
      </c>
      <c r="AB48" s="509"/>
      <c r="AC48" s="509"/>
      <c r="AD48" s="510"/>
      <c r="AE48" s="510"/>
      <c r="AF48" s="510"/>
      <c r="AG48" s="510"/>
      <c r="AH48" s="510"/>
    </row>
    <row r="49" spans="1:34" s="504" customFormat="1" ht="12" customHeight="1" x14ac:dyDescent="0.2">
      <c r="A49" s="1" t="s">
        <v>4446</v>
      </c>
      <c r="B49" s="2">
        <v>216</v>
      </c>
      <c r="C49" s="1" t="s">
        <v>4447</v>
      </c>
      <c r="D49" s="85" t="s">
        <v>1905</v>
      </c>
      <c r="E49" s="79" t="s">
        <v>5516</v>
      </c>
      <c r="F49" s="275">
        <v>1</v>
      </c>
      <c r="G49" s="418">
        <v>2</v>
      </c>
      <c r="H49" s="3" t="s">
        <v>1561</v>
      </c>
      <c r="I49" s="126" t="s">
        <v>3446</v>
      </c>
      <c r="J49" s="18" t="s">
        <v>3005</v>
      </c>
      <c r="K49" s="4" t="s">
        <v>4069</v>
      </c>
      <c r="L49" s="254" t="s">
        <v>1616</v>
      </c>
      <c r="M49" s="397" t="s">
        <v>4379</v>
      </c>
      <c r="N49" s="79" t="s">
        <v>3005</v>
      </c>
      <c r="O49" s="508" t="s">
        <v>1916</v>
      </c>
      <c r="P49" s="418">
        <v>2</v>
      </c>
      <c r="Q49" s="1" t="s">
        <v>1415</v>
      </c>
      <c r="R49" s="2">
        <v>0</v>
      </c>
      <c r="S49" s="580" t="s">
        <v>2084</v>
      </c>
      <c r="T49" s="1" t="s">
        <v>2085</v>
      </c>
      <c r="U49" s="79" t="s">
        <v>1887</v>
      </c>
      <c r="V49" s="79" t="s">
        <v>1887</v>
      </c>
      <c r="W49" s="79" t="s">
        <v>3979</v>
      </c>
      <c r="X49" s="79" t="s">
        <v>3978</v>
      </c>
      <c r="Y49" s="132">
        <f t="shared" si="0"/>
        <v>4</v>
      </c>
      <c r="Z49" s="132" t="str">
        <f t="shared" si="1"/>
        <v>0</v>
      </c>
      <c r="AA49" s="372">
        <f t="shared" si="2"/>
        <v>4</v>
      </c>
      <c r="AB49" s="509"/>
      <c r="AC49" s="509"/>
      <c r="AD49" s="510"/>
      <c r="AE49" s="510"/>
      <c r="AF49" s="510"/>
      <c r="AG49" s="510"/>
      <c r="AH49" s="510"/>
    </row>
    <row r="50" spans="1:34" s="504" customFormat="1" ht="12" customHeight="1" x14ac:dyDescent="0.2">
      <c r="A50" s="1" t="s">
        <v>4446</v>
      </c>
      <c r="B50" s="2">
        <v>216</v>
      </c>
      <c r="C50" s="1" t="s">
        <v>4447</v>
      </c>
      <c r="D50" s="85" t="s">
        <v>1906</v>
      </c>
      <c r="E50" s="79" t="s">
        <v>5516</v>
      </c>
      <c r="F50" s="275">
        <v>1</v>
      </c>
      <c r="G50" s="418">
        <v>2</v>
      </c>
      <c r="H50" s="3" t="s">
        <v>1561</v>
      </c>
      <c r="I50" s="126" t="s">
        <v>3446</v>
      </c>
      <c r="J50" s="18" t="s">
        <v>3005</v>
      </c>
      <c r="K50" s="4" t="s">
        <v>4069</v>
      </c>
      <c r="L50" s="254" t="s">
        <v>1616</v>
      </c>
      <c r="M50" s="397" t="s">
        <v>4379</v>
      </c>
      <c r="N50" s="79" t="s">
        <v>3005</v>
      </c>
      <c r="O50" s="508" t="s">
        <v>1916</v>
      </c>
      <c r="P50" s="418">
        <v>2</v>
      </c>
      <c r="Q50" s="1" t="s">
        <v>1415</v>
      </c>
      <c r="R50" s="2">
        <v>0</v>
      </c>
      <c r="S50" s="580" t="s">
        <v>2084</v>
      </c>
      <c r="T50" s="1" t="s">
        <v>2085</v>
      </c>
      <c r="U50" s="79" t="s">
        <v>1887</v>
      </c>
      <c r="V50" s="79" t="s">
        <v>1887</v>
      </c>
      <c r="W50" s="79" t="s">
        <v>3979</v>
      </c>
      <c r="X50" s="79" t="s">
        <v>3978</v>
      </c>
      <c r="Y50" s="132">
        <f t="shared" si="0"/>
        <v>4</v>
      </c>
      <c r="Z50" s="132" t="str">
        <f t="shared" si="1"/>
        <v>0</v>
      </c>
      <c r="AA50" s="372">
        <f t="shared" si="2"/>
        <v>4</v>
      </c>
      <c r="AB50" s="509"/>
      <c r="AC50" s="509"/>
      <c r="AD50" s="510"/>
      <c r="AE50" s="510"/>
      <c r="AF50" s="510"/>
      <c r="AG50" s="510"/>
      <c r="AH50" s="510"/>
    </row>
    <row r="51" spans="1:34" s="504" customFormat="1" ht="12" customHeight="1" x14ac:dyDescent="0.2">
      <c r="A51" s="1" t="s">
        <v>4446</v>
      </c>
      <c r="B51" s="2">
        <v>216</v>
      </c>
      <c r="C51" s="1" t="s">
        <v>4447</v>
      </c>
      <c r="D51" s="85" t="s">
        <v>1907</v>
      </c>
      <c r="E51" s="79" t="s">
        <v>5516</v>
      </c>
      <c r="F51" s="275">
        <v>1</v>
      </c>
      <c r="G51" s="418">
        <v>2</v>
      </c>
      <c r="H51" s="3" t="s">
        <v>1561</v>
      </c>
      <c r="I51" s="126" t="s">
        <v>3446</v>
      </c>
      <c r="J51" s="18" t="s">
        <v>3005</v>
      </c>
      <c r="K51" s="4" t="s">
        <v>4069</v>
      </c>
      <c r="L51" s="254" t="s">
        <v>1616</v>
      </c>
      <c r="M51" s="397" t="s">
        <v>4379</v>
      </c>
      <c r="N51" s="79" t="s">
        <v>3005</v>
      </c>
      <c r="O51" s="508" t="s">
        <v>1916</v>
      </c>
      <c r="P51" s="418">
        <v>2</v>
      </c>
      <c r="Q51" s="1" t="s">
        <v>1415</v>
      </c>
      <c r="R51" s="2">
        <v>0</v>
      </c>
      <c r="S51" s="580" t="s">
        <v>2084</v>
      </c>
      <c r="T51" s="1" t="s">
        <v>2085</v>
      </c>
      <c r="U51" s="79" t="s">
        <v>1887</v>
      </c>
      <c r="V51" s="79" t="s">
        <v>1887</v>
      </c>
      <c r="W51" s="79" t="s">
        <v>3979</v>
      </c>
      <c r="X51" s="79" t="s">
        <v>3978</v>
      </c>
      <c r="Y51" s="132">
        <f t="shared" si="0"/>
        <v>4</v>
      </c>
      <c r="Z51" s="132" t="str">
        <f t="shared" si="1"/>
        <v>0</v>
      </c>
      <c r="AA51" s="372">
        <f t="shared" si="2"/>
        <v>4</v>
      </c>
      <c r="AB51" s="509"/>
      <c r="AC51" s="509"/>
      <c r="AD51" s="510"/>
      <c r="AE51" s="510"/>
      <c r="AF51" s="510"/>
      <c r="AG51" s="510"/>
      <c r="AH51" s="510"/>
    </row>
    <row r="52" spans="1:34" s="504" customFormat="1" ht="12" customHeight="1" x14ac:dyDescent="0.2">
      <c r="A52" s="1" t="s">
        <v>4446</v>
      </c>
      <c r="B52" s="2">
        <v>216</v>
      </c>
      <c r="C52" s="1" t="s">
        <v>4447</v>
      </c>
      <c r="D52" s="85" t="s">
        <v>1908</v>
      </c>
      <c r="E52" s="79" t="s">
        <v>5516</v>
      </c>
      <c r="F52" s="275">
        <v>1</v>
      </c>
      <c r="G52" s="418">
        <v>2</v>
      </c>
      <c r="H52" s="3" t="s">
        <v>1561</v>
      </c>
      <c r="I52" s="126" t="s">
        <v>3446</v>
      </c>
      <c r="J52" s="18" t="s">
        <v>3005</v>
      </c>
      <c r="K52" s="4" t="s">
        <v>4069</v>
      </c>
      <c r="L52" s="254" t="s">
        <v>1616</v>
      </c>
      <c r="M52" s="397" t="s">
        <v>4379</v>
      </c>
      <c r="N52" s="79" t="s">
        <v>3005</v>
      </c>
      <c r="O52" s="508" t="s">
        <v>1916</v>
      </c>
      <c r="P52" s="418">
        <v>2</v>
      </c>
      <c r="Q52" s="1" t="s">
        <v>1415</v>
      </c>
      <c r="R52" s="2">
        <v>0</v>
      </c>
      <c r="S52" s="580" t="s">
        <v>2084</v>
      </c>
      <c r="T52" s="1" t="s">
        <v>2085</v>
      </c>
      <c r="U52" s="79" t="s">
        <v>1887</v>
      </c>
      <c r="V52" s="79" t="s">
        <v>1887</v>
      </c>
      <c r="W52" s="79" t="s">
        <v>3979</v>
      </c>
      <c r="X52" s="79" t="s">
        <v>3978</v>
      </c>
      <c r="Y52" s="132">
        <f t="shared" si="0"/>
        <v>4</v>
      </c>
      <c r="Z52" s="132" t="str">
        <f t="shared" si="1"/>
        <v>0</v>
      </c>
      <c r="AA52" s="372">
        <f t="shared" si="2"/>
        <v>4</v>
      </c>
      <c r="AB52" s="509"/>
      <c r="AC52" s="509"/>
      <c r="AD52" s="510"/>
      <c r="AE52" s="510"/>
      <c r="AF52" s="510"/>
      <c r="AG52" s="510"/>
      <c r="AH52" s="510"/>
    </row>
    <row r="53" spans="1:34" s="504" customFormat="1" ht="12" customHeight="1" x14ac:dyDescent="0.2">
      <c r="A53" s="1" t="s">
        <v>4446</v>
      </c>
      <c r="B53" s="2">
        <v>216</v>
      </c>
      <c r="C53" s="1" t="s">
        <v>4447</v>
      </c>
      <c r="D53" s="85" t="s">
        <v>1909</v>
      </c>
      <c r="E53" s="79" t="s">
        <v>5516</v>
      </c>
      <c r="F53" s="275">
        <v>1</v>
      </c>
      <c r="G53" s="418">
        <v>3</v>
      </c>
      <c r="H53" s="3" t="s">
        <v>1561</v>
      </c>
      <c r="I53" s="126" t="s">
        <v>3446</v>
      </c>
      <c r="J53" s="18" t="s">
        <v>3005</v>
      </c>
      <c r="K53" s="4" t="s">
        <v>4069</v>
      </c>
      <c r="L53" s="254" t="s">
        <v>1616</v>
      </c>
      <c r="M53" s="397" t="s">
        <v>4379</v>
      </c>
      <c r="N53" s="79" t="s">
        <v>3005</v>
      </c>
      <c r="O53" s="508" t="s">
        <v>1916</v>
      </c>
      <c r="P53" s="418">
        <v>3</v>
      </c>
      <c r="Q53" s="1" t="s">
        <v>1415</v>
      </c>
      <c r="R53" s="2">
        <v>0</v>
      </c>
      <c r="S53" s="580" t="s">
        <v>2084</v>
      </c>
      <c r="T53" s="1" t="s">
        <v>2085</v>
      </c>
      <c r="U53" s="79" t="s">
        <v>1887</v>
      </c>
      <c r="V53" s="79" t="s">
        <v>1887</v>
      </c>
      <c r="W53" s="79" t="s">
        <v>3979</v>
      </c>
      <c r="X53" s="79" t="s">
        <v>3978</v>
      </c>
      <c r="Y53" s="132">
        <f t="shared" si="0"/>
        <v>6</v>
      </c>
      <c r="Z53" s="132" t="str">
        <f t="shared" si="1"/>
        <v>0</v>
      </c>
      <c r="AA53" s="372">
        <f t="shared" si="2"/>
        <v>6</v>
      </c>
      <c r="AB53" s="509"/>
      <c r="AC53" s="509"/>
      <c r="AD53" s="510"/>
      <c r="AE53" s="510"/>
      <c r="AF53" s="510"/>
      <c r="AG53" s="510"/>
      <c r="AH53" s="510"/>
    </row>
    <row r="54" spans="1:34" s="504" customFormat="1" ht="12" customHeight="1" x14ac:dyDescent="0.2">
      <c r="A54" s="1" t="s">
        <v>4446</v>
      </c>
      <c r="B54" s="2">
        <v>216</v>
      </c>
      <c r="C54" s="1" t="s">
        <v>4447</v>
      </c>
      <c r="D54" s="85" t="s">
        <v>1910</v>
      </c>
      <c r="E54" s="79" t="s">
        <v>5516</v>
      </c>
      <c r="F54" s="275">
        <v>1</v>
      </c>
      <c r="G54" s="418">
        <v>3</v>
      </c>
      <c r="H54" s="3" t="s">
        <v>1561</v>
      </c>
      <c r="I54" s="126" t="s">
        <v>3446</v>
      </c>
      <c r="J54" s="18" t="s">
        <v>3005</v>
      </c>
      <c r="K54" s="4" t="s">
        <v>4069</v>
      </c>
      <c r="L54" s="254" t="s">
        <v>1616</v>
      </c>
      <c r="M54" s="397" t="s">
        <v>4379</v>
      </c>
      <c r="N54" s="79" t="s">
        <v>3005</v>
      </c>
      <c r="O54" s="508" t="s">
        <v>1916</v>
      </c>
      <c r="P54" s="418">
        <v>3</v>
      </c>
      <c r="Q54" s="1" t="s">
        <v>1415</v>
      </c>
      <c r="R54" s="2">
        <v>0</v>
      </c>
      <c r="S54" s="580" t="s">
        <v>2084</v>
      </c>
      <c r="T54" s="1" t="s">
        <v>2085</v>
      </c>
      <c r="U54" s="79" t="s">
        <v>1887</v>
      </c>
      <c r="V54" s="79" t="s">
        <v>1887</v>
      </c>
      <c r="W54" s="79" t="s">
        <v>3979</v>
      </c>
      <c r="X54" s="79" t="s">
        <v>3978</v>
      </c>
      <c r="Y54" s="132">
        <f t="shared" si="0"/>
        <v>6</v>
      </c>
      <c r="Z54" s="132" t="str">
        <f t="shared" si="1"/>
        <v>0</v>
      </c>
      <c r="AA54" s="372">
        <f t="shared" si="2"/>
        <v>6</v>
      </c>
      <c r="AB54" s="509"/>
      <c r="AC54" s="509"/>
      <c r="AD54" s="510"/>
      <c r="AE54" s="510"/>
      <c r="AF54" s="510"/>
      <c r="AG54" s="510"/>
      <c r="AH54" s="510"/>
    </row>
    <row r="55" spans="1:34" s="504" customFormat="1" ht="12" customHeight="1" x14ac:dyDescent="0.2">
      <c r="A55" s="1" t="s">
        <v>4446</v>
      </c>
      <c r="B55" s="2">
        <v>216</v>
      </c>
      <c r="C55" s="1" t="s">
        <v>4447</v>
      </c>
      <c r="D55" s="85" t="s">
        <v>1911</v>
      </c>
      <c r="E55" s="79" t="s">
        <v>5516</v>
      </c>
      <c r="F55" s="275">
        <v>1</v>
      </c>
      <c r="G55" s="418">
        <v>3</v>
      </c>
      <c r="H55" s="3" t="s">
        <v>1561</v>
      </c>
      <c r="I55" s="126" t="s">
        <v>3446</v>
      </c>
      <c r="J55" s="18" t="s">
        <v>3005</v>
      </c>
      <c r="K55" s="4" t="s">
        <v>4069</v>
      </c>
      <c r="L55" s="254" t="s">
        <v>1616</v>
      </c>
      <c r="M55" s="397" t="s">
        <v>4379</v>
      </c>
      <c r="N55" s="79" t="s">
        <v>3005</v>
      </c>
      <c r="O55" s="508" t="s">
        <v>1916</v>
      </c>
      <c r="P55" s="418">
        <v>3</v>
      </c>
      <c r="Q55" s="1" t="s">
        <v>1415</v>
      </c>
      <c r="R55" s="2">
        <v>0</v>
      </c>
      <c r="S55" s="580" t="s">
        <v>2084</v>
      </c>
      <c r="T55" s="1" t="s">
        <v>2085</v>
      </c>
      <c r="U55" s="79" t="s">
        <v>1887</v>
      </c>
      <c r="V55" s="79" t="s">
        <v>1887</v>
      </c>
      <c r="W55" s="79" t="s">
        <v>3979</v>
      </c>
      <c r="X55" s="79" t="s">
        <v>3978</v>
      </c>
      <c r="Y55" s="132">
        <f t="shared" si="0"/>
        <v>6</v>
      </c>
      <c r="Z55" s="132" t="str">
        <f t="shared" si="1"/>
        <v>0</v>
      </c>
      <c r="AA55" s="372">
        <f t="shared" si="2"/>
        <v>6</v>
      </c>
      <c r="AB55" s="509"/>
      <c r="AC55" s="509"/>
      <c r="AD55" s="510"/>
      <c r="AE55" s="510"/>
      <c r="AF55" s="510"/>
      <c r="AG55" s="510"/>
      <c r="AH55" s="510"/>
    </row>
    <row r="56" spans="1:34" s="504" customFormat="1" ht="12" customHeight="1" x14ac:dyDescent="0.2">
      <c r="A56" s="1" t="s">
        <v>4446</v>
      </c>
      <c r="B56" s="2">
        <v>216</v>
      </c>
      <c r="C56" s="1" t="s">
        <v>4447</v>
      </c>
      <c r="D56" s="85" t="s">
        <v>1912</v>
      </c>
      <c r="E56" s="79" t="s">
        <v>5516</v>
      </c>
      <c r="F56" s="275">
        <v>1</v>
      </c>
      <c r="G56" s="418">
        <v>3</v>
      </c>
      <c r="H56" s="3" t="s">
        <v>1561</v>
      </c>
      <c r="I56" s="126" t="s">
        <v>3446</v>
      </c>
      <c r="J56" s="18" t="s">
        <v>3005</v>
      </c>
      <c r="K56" s="4" t="s">
        <v>4069</v>
      </c>
      <c r="L56" s="254" t="s">
        <v>1616</v>
      </c>
      <c r="M56" s="397" t="s">
        <v>4379</v>
      </c>
      <c r="N56" s="79" t="s">
        <v>3005</v>
      </c>
      <c r="O56" s="508" t="s">
        <v>1916</v>
      </c>
      <c r="P56" s="418">
        <v>3</v>
      </c>
      <c r="Q56" s="1" t="s">
        <v>1415</v>
      </c>
      <c r="R56" s="2">
        <v>0</v>
      </c>
      <c r="S56" s="580" t="s">
        <v>2084</v>
      </c>
      <c r="T56" s="1" t="s">
        <v>2085</v>
      </c>
      <c r="U56" s="79" t="s">
        <v>1887</v>
      </c>
      <c r="V56" s="79" t="s">
        <v>1887</v>
      </c>
      <c r="W56" s="79" t="s">
        <v>3979</v>
      </c>
      <c r="X56" s="79" t="s">
        <v>3978</v>
      </c>
      <c r="Y56" s="132">
        <f t="shared" si="0"/>
        <v>6</v>
      </c>
      <c r="Z56" s="132" t="str">
        <f t="shared" si="1"/>
        <v>0</v>
      </c>
      <c r="AA56" s="372">
        <f t="shared" si="2"/>
        <v>6</v>
      </c>
      <c r="AB56" s="509"/>
      <c r="AC56" s="509"/>
      <c r="AD56" s="510"/>
      <c r="AE56" s="510"/>
      <c r="AF56" s="510"/>
      <c r="AG56" s="510"/>
      <c r="AH56" s="510"/>
    </row>
    <row r="57" spans="1:34" s="504" customFormat="1" ht="12" customHeight="1" x14ac:dyDescent="0.2">
      <c r="A57" s="1" t="s">
        <v>4446</v>
      </c>
      <c r="B57" s="2">
        <v>216</v>
      </c>
      <c r="C57" s="1" t="s">
        <v>4447</v>
      </c>
      <c r="D57" s="85" t="s">
        <v>1913</v>
      </c>
      <c r="E57" s="79" t="s">
        <v>5516</v>
      </c>
      <c r="F57" s="275">
        <v>1</v>
      </c>
      <c r="G57" s="418">
        <v>3</v>
      </c>
      <c r="H57" s="3" t="s">
        <v>1561</v>
      </c>
      <c r="I57" s="126" t="s">
        <v>3446</v>
      </c>
      <c r="J57" s="18" t="s">
        <v>3005</v>
      </c>
      <c r="K57" s="4" t="s">
        <v>4069</v>
      </c>
      <c r="L57" s="254" t="s">
        <v>1616</v>
      </c>
      <c r="M57" s="397" t="s">
        <v>4379</v>
      </c>
      <c r="N57" s="79" t="s">
        <v>3005</v>
      </c>
      <c r="O57" s="508" t="s">
        <v>1916</v>
      </c>
      <c r="P57" s="418">
        <v>3</v>
      </c>
      <c r="Q57" s="1" t="s">
        <v>1415</v>
      </c>
      <c r="R57" s="2">
        <v>0</v>
      </c>
      <c r="S57" s="580" t="s">
        <v>2084</v>
      </c>
      <c r="T57" s="1" t="s">
        <v>2085</v>
      </c>
      <c r="U57" s="79" t="s">
        <v>1887</v>
      </c>
      <c r="V57" s="79" t="s">
        <v>1887</v>
      </c>
      <c r="W57" s="79" t="s">
        <v>3979</v>
      </c>
      <c r="X57" s="79" t="s">
        <v>3978</v>
      </c>
      <c r="Y57" s="132">
        <f t="shared" si="0"/>
        <v>6</v>
      </c>
      <c r="Z57" s="132" t="str">
        <f t="shared" si="1"/>
        <v>0</v>
      </c>
      <c r="AA57" s="372">
        <f t="shared" si="2"/>
        <v>6</v>
      </c>
      <c r="AB57" s="509"/>
      <c r="AC57" s="509"/>
      <c r="AD57" s="510"/>
      <c r="AE57" s="510"/>
      <c r="AF57" s="510"/>
      <c r="AG57" s="510"/>
      <c r="AH57" s="510"/>
    </row>
    <row r="58" spans="1:34" s="504" customFormat="1" ht="12" customHeight="1" x14ac:dyDescent="0.2">
      <c r="A58" s="1" t="s">
        <v>4446</v>
      </c>
      <c r="B58" s="2">
        <v>216</v>
      </c>
      <c r="C58" s="1" t="s">
        <v>4447</v>
      </c>
      <c r="D58" s="85" t="s">
        <v>1914</v>
      </c>
      <c r="E58" s="79" t="s">
        <v>5516</v>
      </c>
      <c r="F58" s="275">
        <v>1</v>
      </c>
      <c r="G58" s="418">
        <v>2</v>
      </c>
      <c r="H58" s="3" t="s">
        <v>1561</v>
      </c>
      <c r="I58" s="126" t="s">
        <v>3446</v>
      </c>
      <c r="J58" s="18" t="s">
        <v>3005</v>
      </c>
      <c r="K58" s="4" t="s">
        <v>4069</v>
      </c>
      <c r="L58" s="254" t="s">
        <v>1616</v>
      </c>
      <c r="M58" s="397" t="s">
        <v>4379</v>
      </c>
      <c r="N58" s="79" t="s">
        <v>3005</v>
      </c>
      <c r="O58" s="508" t="s">
        <v>1916</v>
      </c>
      <c r="P58" s="418">
        <v>2</v>
      </c>
      <c r="Q58" s="1" t="s">
        <v>1415</v>
      </c>
      <c r="R58" s="2">
        <v>0</v>
      </c>
      <c r="S58" s="580" t="s">
        <v>2084</v>
      </c>
      <c r="T58" s="1" t="s">
        <v>2085</v>
      </c>
      <c r="U58" s="79" t="s">
        <v>1887</v>
      </c>
      <c r="V58" s="79" t="s">
        <v>1887</v>
      </c>
      <c r="W58" s="79" t="s">
        <v>3979</v>
      </c>
      <c r="X58" s="79" t="s">
        <v>3978</v>
      </c>
      <c r="Y58" s="132">
        <f t="shared" si="0"/>
        <v>4</v>
      </c>
      <c r="Z58" s="132" t="str">
        <f t="shared" si="1"/>
        <v>0</v>
      </c>
      <c r="AA58" s="372">
        <f t="shared" si="2"/>
        <v>4</v>
      </c>
      <c r="AB58" s="511"/>
      <c r="AC58" s="509"/>
      <c r="AD58" s="510"/>
      <c r="AE58" s="510"/>
      <c r="AF58" s="510"/>
      <c r="AG58" s="510"/>
      <c r="AH58" s="510"/>
    </row>
    <row r="59" spans="1:34" s="504" customFormat="1" ht="12" customHeight="1" x14ac:dyDescent="0.2">
      <c r="A59" s="1" t="s">
        <v>4446</v>
      </c>
      <c r="B59" s="2">
        <v>216</v>
      </c>
      <c r="C59" s="1" t="s">
        <v>4447</v>
      </c>
      <c r="D59" s="85" t="s">
        <v>1915</v>
      </c>
      <c r="E59" s="79" t="s">
        <v>5516</v>
      </c>
      <c r="F59" s="275">
        <v>1</v>
      </c>
      <c r="G59" s="418">
        <v>2</v>
      </c>
      <c r="H59" s="3" t="s">
        <v>1561</v>
      </c>
      <c r="I59" s="126" t="s">
        <v>3446</v>
      </c>
      <c r="J59" s="18" t="s">
        <v>3005</v>
      </c>
      <c r="K59" s="4" t="s">
        <v>4069</v>
      </c>
      <c r="L59" s="254" t="s">
        <v>1616</v>
      </c>
      <c r="M59" s="397" t="s">
        <v>4379</v>
      </c>
      <c r="N59" s="79" t="s">
        <v>3005</v>
      </c>
      <c r="O59" s="508" t="s">
        <v>1916</v>
      </c>
      <c r="P59" s="418">
        <v>2</v>
      </c>
      <c r="Q59" s="1" t="s">
        <v>1415</v>
      </c>
      <c r="R59" s="2">
        <v>0</v>
      </c>
      <c r="S59" s="580" t="s">
        <v>2084</v>
      </c>
      <c r="T59" s="1" t="s">
        <v>2085</v>
      </c>
      <c r="U59" s="79" t="s">
        <v>1887</v>
      </c>
      <c r="V59" s="79" t="s">
        <v>1887</v>
      </c>
      <c r="W59" s="79" t="s">
        <v>3979</v>
      </c>
      <c r="X59" s="79" t="s">
        <v>3978</v>
      </c>
      <c r="Y59" s="132">
        <f t="shared" si="0"/>
        <v>4</v>
      </c>
      <c r="Z59" s="132" t="str">
        <f t="shared" si="1"/>
        <v>0</v>
      </c>
      <c r="AA59" s="372">
        <f t="shared" si="2"/>
        <v>4</v>
      </c>
      <c r="AB59" s="511"/>
      <c r="AC59" s="509"/>
      <c r="AD59" s="510"/>
      <c r="AE59" s="510"/>
      <c r="AF59" s="510"/>
      <c r="AG59" s="510"/>
      <c r="AH59" s="510"/>
    </row>
    <row r="60" spans="1:34" s="504" customFormat="1" ht="12" customHeight="1" x14ac:dyDescent="0.2">
      <c r="A60" s="1"/>
      <c r="B60" s="2"/>
      <c r="C60" s="1"/>
      <c r="D60" s="85"/>
      <c r="E60" s="79"/>
      <c r="F60" s="275"/>
      <c r="G60" s="507"/>
      <c r="H60" s="3"/>
      <c r="I60" s="126"/>
      <c r="J60" s="58"/>
      <c r="K60" s="4"/>
      <c r="L60" s="254" t="s">
        <v>1616</v>
      </c>
      <c r="M60" s="397"/>
      <c r="O60" s="508"/>
      <c r="P60" s="418"/>
      <c r="Q60" s="1"/>
      <c r="R60" s="2"/>
      <c r="S60" s="543"/>
      <c r="T60" s="1"/>
      <c r="U60" s="79"/>
      <c r="V60" s="79"/>
      <c r="W60" s="79"/>
      <c r="X60" s="79"/>
      <c r="Y60" s="132">
        <f t="shared" si="0"/>
        <v>0</v>
      </c>
      <c r="Z60" s="132" t="str">
        <f t="shared" si="1"/>
        <v>0</v>
      </c>
      <c r="AA60" s="372" t="str">
        <f t="shared" si="2"/>
        <v>0</v>
      </c>
      <c r="AB60" s="511"/>
      <c r="AC60" s="509"/>
      <c r="AD60" s="510"/>
      <c r="AE60" s="510"/>
      <c r="AF60" s="510"/>
      <c r="AG60" s="510"/>
      <c r="AH60" s="510"/>
    </row>
    <row r="61" spans="1:34" s="442" customFormat="1" ht="12" customHeight="1" thickBot="1" x14ac:dyDescent="0.25">
      <c r="A61" s="441"/>
      <c r="B61" s="457"/>
      <c r="C61" s="441"/>
      <c r="D61" s="441"/>
      <c r="G61" s="458">
        <f>SUM(G36:G59)</f>
        <v>53</v>
      </c>
      <c r="I61" s="408"/>
      <c r="J61" s="512"/>
      <c r="K61" s="365"/>
      <c r="L61" s="461"/>
      <c r="M61" s="462">
        <f>G61-P61</f>
        <v>0</v>
      </c>
      <c r="N61" s="364"/>
      <c r="O61" s="469"/>
      <c r="P61" s="462">
        <f>SUM(P36:P59)</f>
        <v>53</v>
      </c>
      <c r="Q61" s="441"/>
      <c r="R61" s="457"/>
      <c r="S61" s="463"/>
      <c r="T61" s="441"/>
      <c r="Y61" s="132">
        <f t="shared" si="0"/>
        <v>0</v>
      </c>
      <c r="Z61" s="132" t="str">
        <f t="shared" si="1"/>
        <v>0</v>
      </c>
      <c r="AA61" s="372" t="str">
        <f t="shared" si="2"/>
        <v>0</v>
      </c>
      <c r="AB61" s="488"/>
      <c r="AC61" s="464"/>
    </row>
    <row r="62" spans="1:34" s="79" customFormat="1" ht="12" hidden="1" customHeight="1" x14ac:dyDescent="0.2">
      <c r="A62" s="491"/>
      <c r="B62" s="492"/>
      <c r="C62" s="493"/>
      <c r="D62" s="493" t="s">
        <v>3442</v>
      </c>
      <c r="E62" s="494" t="s">
        <v>5516</v>
      </c>
      <c r="F62" s="495">
        <v>1</v>
      </c>
      <c r="G62" s="507"/>
      <c r="H62" s="494" t="s">
        <v>1561</v>
      </c>
      <c r="I62" s="581"/>
      <c r="J62" s="521"/>
      <c r="K62" s="582"/>
      <c r="L62" s="583" t="s">
        <v>1616</v>
      </c>
      <c r="M62" s="495" t="s">
        <v>4379</v>
      </c>
      <c r="N62" s="502"/>
      <c r="O62" s="503" t="s">
        <v>1916</v>
      </c>
      <c r="P62" s="584"/>
      <c r="Q62" s="493"/>
      <c r="R62" s="585"/>
      <c r="S62" s="586" t="s">
        <v>2061</v>
      </c>
      <c r="T62" s="493"/>
      <c r="U62" s="502" t="s">
        <v>1887</v>
      </c>
      <c r="V62" s="502" t="s">
        <v>1887</v>
      </c>
      <c r="W62" s="502" t="s">
        <v>3979</v>
      </c>
      <c r="X62" s="502" t="s">
        <v>3978</v>
      </c>
      <c r="Y62" s="132">
        <f t="shared" si="0"/>
        <v>0</v>
      </c>
      <c r="Z62" s="132" t="str">
        <f t="shared" si="1"/>
        <v>0</v>
      </c>
      <c r="AA62" s="372">
        <f t="shared" si="2"/>
        <v>0</v>
      </c>
      <c r="AB62" s="116"/>
      <c r="AC62" s="24"/>
      <c r="AD62" s="28"/>
      <c r="AE62" s="28"/>
      <c r="AF62" s="28"/>
      <c r="AG62" s="28"/>
      <c r="AH62" s="28"/>
    </row>
    <row r="63" spans="1:34" s="504" customFormat="1" ht="12" hidden="1" customHeight="1" x14ac:dyDescent="0.2">
      <c r="A63" s="491"/>
      <c r="B63" s="492"/>
      <c r="C63" s="493"/>
      <c r="D63" s="506" t="s">
        <v>1893</v>
      </c>
      <c r="E63" s="502" t="s">
        <v>5516</v>
      </c>
      <c r="F63" s="495">
        <v>1</v>
      </c>
      <c r="G63" s="507"/>
      <c r="H63" s="494" t="s">
        <v>1561</v>
      </c>
      <c r="I63" s="581"/>
      <c r="J63" s="521"/>
      <c r="K63" s="582"/>
      <c r="L63" s="583" t="s">
        <v>1616</v>
      </c>
      <c r="M63" s="495" t="s">
        <v>4379</v>
      </c>
      <c r="N63" s="502"/>
      <c r="O63" s="503" t="s">
        <v>1916</v>
      </c>
      <c r="P63" s="584"/>
      <c r="Q63" s="493"/>
      <c r="R63" s="585"/>
      <c r="S63" s="586" t="s">
        <v>2061</v>
      </c>
      <c r="T63" s="493"/>
      <c r="U63" s="502" t="s">
        <v>1887</v>
      </c>
      <c r="V63" s="502" t="s">
        <v>1887</v>
      </c>
      <c r="W63" s="502" t="s">
        <v>3979</v>
      </c>
      <c r="X63" s="502" t="s">
        <v>3978</v>
      </c>
      <c r="Y63" s="132">
        <f t="shared" si="0"/>
        <v>0</v>
      </c>
      <c r="Z63" s="132" t="str">
        <f t="shared" si="1"/>
        <v>0</v>
      </c>
      <c r="AA63" s="372">
        <f t="shared" si="2"/>
        <v>0</v>
      </c>
      <c r="AB63" s="509"/>
      <c r="AC63" s="509"/>
      <c r="AD63" s="510"/>
      <c r="AE63" s="510"/>
      <c r="AF63" s="510"/>
      <c r="AG63" s="510"/>
      <c r="AH63" s="510"/>
    </row>
    <row r="64" spans="1:34" s="504" customFormat="1" ht="12" hidden="1" customHeight="1" x14ac:dyDescent="0.2">
      <c r="A64" s="491"/>
      <c r="B64" s="492"/>
      <c r="C64" s="493"/>
      <c r="D64" s="506" t="s">
        <v>1894</v>
      </c>
      <c r="E64" s="502" t="s">
        <v>5516</v>
      </c>
      <c r="F64" s="495">
        <v>1</v>
      </c>
      <c r="G64" s="507"/>
      <c r="H64" s="494" t="s">
        <v>1561</v>
      </c>
      <c r="I64" s="581"/>
      <c r="J64" s="521"/>
      <c r="K64" s="582"/>
      <c r="L64" s="583" t="s">
        <v>1616</v>
      </c>
      <c r="M64" s="495" t="s">
        <v>4379</v>
      </c>
      <c r="N64" s="502"/>
      <c r="O64" s="503" t="s">
        <v>1916</v>
      </c>
      <c r="P64" s="584"/>
      <c r="Q64" s="493"/>
      <c r="R64" s="585"/>
      <c r="S64" s="586" t="s">
        <v>2061</v>
      </c>
      <c r="T64" s="493"/>
      <c r="U64" s="502" t="s">
        <v>1887</v>
      </c>
      <c r="V64" s="502" t="s">
        <v>1887</v>
      </c>
      <c r="W64" s="502" t="s">
        <v>3979</v>
      </c>
      <c r="X64" s="502" t="s">
        <v>3978</v>
      </c>
      <c r="Y64" s="132">
        <f t="shared" si="0"/>
        <v>0</v>
      </c>
      <c r="Z64" s="132" t="str">
        <f t="shared" si="1"/>
        <v>0</v>
      </c>
      <c r="AA64" s="372">
        <f t="shared" si="2"/>
        <v>0</v>
      </c>
      <c r="AB64" s="511"/>
      <c r="AC64" s="509"/>
      <c r="AD64" s="510"/>
      <c r="AE64" s="510"/>
      <c r="AF64" s="510"/>
      <c r="AG64" s="510"/>
      <c r="AH64" s="510"/>
    </row>
    <row r="65" spans="1:34" s="504" customFormat="1" ht="12" hidden="1" customHeight="1" x14ac:dyDescent="0.2">
      <c r="A65" s="491"/>
      <c r="B65" s="492"/>
      <c r="C65" s="493"/>
      <c r="D65" s="506" t="s">
        <v>1895</v>
      </c>
      <c r="E65" s="502" t="s">
        <v>5516</v>
      </c>
      <c r="F65" s="495">
        <v>1</v>
      </c>
      <c r="G65" s="507"/>
      <c r="H65" s="494" t="s">
        <v>1561</v>
      </c>
      <c r="I65" s="581"/>
      <c r="J65" s="521"/>
      <c r="K65" s="582"/>
      <c r="L65" s="583" t="s">
        <v>1616</v>
      </c>
      <c r="M65" s="495" t="s">
        <v>4379</v>
      </c>
      <c r="N65" s="502"/>
      <c r="O65" s="503" t="s">
        <v>1916</v>
      </c>
      <c r="P65" s="584"/>
      <c r="Q65" s="493"/>
      <c r="R65" s="585"/>
      <c r="S65" s="586" t="s">
        <v>2061</v>
      </c>
      <c r="T65" s="493"/>
      <c r="U65" s="502" t="s">
        <v>1887</v>
      </c>
      <c r="V65" s="502" t="s">
        <v>1887</v>
      </c>
      <c r="W65" s="502" t="s">
        <v>3979</v>
      </c>
      <c r="X65" s="502" t="s">
        <v>3978</v>
      </c>
      <c r="Y65" s="132">
        <f t="shared" si="0"/>
        <v>0</v>
      </c>
      <c r="Z65" s="132" t="str">
        <f t="shared" si="1"/>
        <v>0</v>
      </c>
      <c r="AA65" s="372">
        <f t="shared" si="2"/>
        <v>0</v>
      </c>
      <c r="AB65" s="511"/>
      <c r="AC65" s="509"/>
      <c r="AD65" s="510"/>
      <c r="AE65" s="510"/>
      <c r="AF65" s="510"/>
      <c r="AG65" s="510"/>
      <c r="AH65" s="510"/>
    </row>
    <row r="66" spans="1:34" s="504" customFormat="1" ht="12" hidden="1" customHeight="1" x14ac:dyDescent="0.2">
      <c r="A66" s="491"/>
      <c r="B66" s="492"/>
      <c r="C66" s="493"/>
      <c r="D66" s="506" t="s">
        <v>1896</v>
      </c>
      <c r="E66" s="502" t="s">
        <v>5516</v>
      </c>
      <c r="F66" s="495">
        <v>1</v>
      </c>
      <c r="G66" s="507"/>
      <c r="H66" s="494" t="s">
        <v>1561</v>
      </c>
      <c r="I66" s="581"/>
      <c r="J66" s="521"/>
      <c r="K66" s="582"/>
      <c r="L66" s="583" t="s">
        <v>1616</v>
      </c>
      <c r="M66" s="495" t="s">
        <v>4379</v>
      </c>
      <c r="N66" s="502"/>
      <c r="O66" s="503" t="s">
        <v>1916</v>
      </c>
      <c r="P66" s="584"/>
      <c r="Q66" s="493"/>
      <c r="R66" s="585"/>
      <c r="S66" s="586" t="s">
        <v>2061</v>
      </c>
      <c r="T66" s="493"/>
      <c r="U66" s="502" t="s">
        <v>1887</v>
      </c>
      <c r="V66" s="502" t="s">
        <v>1887</v>
      </c>
      <c r="W66" s="502" t="s">
        <v>3979</v>
      </c>
      <c r="X66" s="502" t="s">
        <v>3978</v>
      </c>
      <c r="Y66" s="132">
        <f t="shared" si="0"/>
        <v>0</v>
      </c>
      <c r="Z66" s="132" t="str">
        <f t="shared" si="1"/>
        <v>0</v>
      </c>
      <c r="AA66" s="372">
        <f t="shared" si="2"/>
        <v>0</v>
      </c>
      <c r="AB66" s="511"/>
      <c r="AC66" s="509"/>
      <c r="AD66" s="510"/>
      <c r="AE66" s="510"/>
      <c r="AF66" s="510"/>
      <c r="AG66" s="510"/>
      <c r="AH66" s="510"/>
    </row>
    <row r="67" spans="1:34" s="504" customFormat="1" ht="12" hidden="1" customHeight="1" x14ac:dyDescent="0.2">
      <c r="A67" s="491"/>
      <c r="B67" s="492"/>
      <c r="C67" s="493"/>
      <c r="D67" s="506" t="s">
        <v>1897</v>
      </c>
      <c r="E67" s="502" t="s">
        <v>5516</v>
      </c>
      <c r="F67" s="495">
        <v>1</v>
      </c>
      <c r="G67" s="507"/>
      <c r="H67" s="494" t="s">
        <v>1561</v>
      </c>
      <c r="I67" s="581"/>
      <c r="J67" s="521"/>
      <c r="K67" s="582"/>
      <c r="L67" s="583" t="s">
        <v>1616</v>
      </c>
      <c r="M67" s="495" t="s">
        <v>4379</v>
      </c>
      <c r="N67" s="502"/>
      <c r="O67" s="503" t="s">
        <v>1916</v>
      </c>
      <c r="P67" s="584"/>
      <c r="Q67" s="493"/>
      <c r="R67" s="585"/>
      <c r="S67" s="586" t="s">
        <v>2061</v>
      </c>
      <c r="T67" s="493"/>
      <c r="U67" s="502" t="s">
        <v>1887</v>
      </c>
      <c r="V67" s="502" t="s">
        <v>1887</v>
      </c>
      <c r="W67" s="502" t="s">
        <v>3979</v>
      </c>
      <c r="X67" s="502" t="s">
        <v>3978</v>
      </c>
      <c r="Y67" s="132">
        <f t="shared" si="0"/>
        <v>0</v>
      </c>
      <c r="Z67" s="132" t="str">
        <f t="shared" si="1"/>
        <v>0</v>
      </c>
      <c r="AA67" s="372">
        <f t="shared" si="2"/>
        <v>0</v>
      </c>
      <c r="AB67" s="511"/>
      <c r="AC67" s="509"/>
      <c r="AD67" s="510"/>
      <c r="AE67" s="510"/>
      <c r="AF67" s="510"/>
      <c r="AG67" s="510"/>
      <c r="AH67" s="510"/>
    </row>
    <row r="68" spans="1:34" s="504" customFormat="1" ht="12" hidden="1" customHeight="1" x14ac:dyDescent="0.2">
      <c r="A68" s="1"/>
      <c r="B68" s="2"/>
      <c r="C68" s="493"/>
      <c r="D68" s="506" t="s">
        <v>1898</v>
      </c>
      <c r="E68" s="502" t="s">
        <v>5516</v>
      </c>
      <c r="F68" s="495">
        <v>1</v>
      </c>
      <c r="G68" s="507"/>
      <c r="H68" s="494" t="s">
        <v>1561</v>
      </c>
      <c r="I68" s="581"/>
      <c r="J68" s="521"/>
      <c r="K68" s="582"/>
      <c r="L68" s="583" t="s">
        <v>1616</v>
      </c>
      <c r="M68" s="495" t="s">
        <v>4379</v>
      </c>
      <c r="N68" s="502"/>
      <c r="O68" s="503" t="s">
        <v>1916</v>
      </c>
      <c r="P68" s="584"/>
      <c r="Q68" s="493"/>
      <c r="R68" s="585"/>
      <c r="S68" s="586" t="s">
        <v>2061</v>
      </c>
      <c r="T68" s="493"/>
      <c r="U68" s="502" t="s">
        <v>1887</v>
      </c>
      <c r="V68" s="502" t="s">
        <v>1887</v>
      </c>
      <c r="W68" s="502" t="s">
        <v>3979</v>
      </c>
      <c r="X68" s="502" t="s">
        <v>3978</v>
      </c>
      <c r="Y68" s="132">
        <f t="shared" si="0"/>
        <v>0</v>
      </c>
      <c r="Z68" s="132" t="str">
        <f t="shared" si="1"/>
        <v>0</v>
      </c>
      <c r="AA68" s="372">
        <f t="shared" si="2"/>
        <v>0</v>
      </c>
      <c r="AB68" s="511"/>
      <c r="AC68" s="509"/>
      <c r="AD68" s="510"/>
      <c r="AE68" s="510"/>
      <c r="AF68" s="510"/>
      <c r="AG68" s="510"/>
      <c r="AH68" s="510"/>
    </row>
    <row r="69" spans="1:34" s="504" customFormat="1" ht="12" hidden="1" customHeight="1" x14ac:dyDescent="0.2">
      <c r="A69" s="1"/>
      <c r="B69" s="2"/>
      <c r="C69" s="493"/>
      <c r="D69" s="506" t="s">
        <v>1899</v>
      </c>
      <c r="E69" s="502" t="s">
        <v>5516</v>
      </c>
      <c r="F69" s="495">
        <v>1</v>
      </c>
      <c r="G69" s="507"/>
      <c r="H69" s="494" t="s">
        <v>1561</v>
      </c>
      <c r="I69" s="581"/>
      <c r="J69" s="521"/>
      <c r="K69" s="582"/>
      <c r="L69" s="583" t="s">
        <v>1616</v>
      </c>
      <c r="M69" s="495" t="s">
        <v>4379</v>
      </c>
      <c r="N69" s="502"/>
      <c r="O69" s="503" t="s">
        <v>1916</v>
      </c>
      <c r="P69" s="584"/>
      <c r="Q69" s="493"/>
      <c r="R69" s="585"/>
      <c r="S69" s="586" t="s">
        <v>2061</v>
      </c>
      <c r="T69" s="493"/>
      <c r="U69" s="502" t="s">
        <v>1887</v>
      </c>
      <c r="V69" s="502" t="s">
        <v>1887</v>
      </c>
      <c r="W69" s="502" t="s">
        <v>3979</v>
      </c>
      <c r="X69" s="502" t="s">
        <v>3978</v>
      </c>
      <c r="Y69" s="132">
        <f t="shared" si="0"/>
        <v>0</v>
      </c>
      <c r="Z69" s="132" t="str">
        <f t="shared" si="1"/>
        <v>0</v>
      </c>
      <c r="AA69" s="372">
        <f t="shared" si="2"/>
        <v>0</v>
      </c>
      <c r="AB69" s="509"/>
      <c r="AC69" s="509"/>
      <c r="AD69" s="510"/>
      <c r="AE69" s="510"/>
      <c r="AF69" s="510"/>
      <c r="AG69" s="510"/>
      <c r="AH69" s="510"/>
    </row>
    <row r="70" spans="1:34" s="79" customFormat="1" ht="12" hidden="1" customHeight="1" x14ac:dyDescent="0.2">
      <c r="A70" s="1"/>
      <c r="B70" s="2"/>
      <c r="C70" s="493"/>
      <c r="D70" s="506" t="s">
        <v>1900</v>
      </c>
      <c r="E70" s="502" t="s">
        <v>5516</v>
      </c>
      <c r="F70" s="495">
        <v>1</v>
      </c>
      <c r="G70" s="507"/>
      <c r="H70" s="494" t="s">
        <v>1561</v>
      </c>
      <c r="I70" s="581"/>
      <c r="J70" s="521"/>
      <c r="K70" s="582"/>
      <c r="L70" s="583" t="s">
        <v>1616</v>
      </c>
      <c r="M70" s="495" t="s">
        <v>4379</v>
      </c>
      <c r="N70" s="502"/>
      <c r="O70" s="503" t="s">
        <v>1916</v>
      </c>
      <c r="P70" s="584"/>
      <c r="Q70" s="493"/>
      <c r="R70" s="585"/>
      <c r="S70" s="586" t="s">
        <v>2061</v>
      </c>
      <c r="T70" s="493"/>
      <c r="U70" s="502" t="s">
        <v>1887</v>
      </c>
      <c r="V70" s="502" t="s">
        <v>1887</v>
      </c>
      <c r="W70" s="502" t="s">
        <v>3979</v>
      </c>
      <c r="X70" s="502" t="s">
        <v>3978</v>
      </c>
      <c r="Y70" s="132">
        <f t="shared" si="0"/>
        <v>0</v>
      </c>
      <c r="Z70" s="132" t="str">
        <f t="shared" si="1"/>
        <v>0</v>
      </c>
      <c r="AA70" s="372">
        <f t="shared" si="2"/>
        <v>0</v>
      </c>
      <c r="AC70" s="86"/>
    </row>
    <row r="71" spans="1:34" s="79" customFormat="1" ht="12" hidden="1" customHeight="1" x14ac:dyDescent="0.2">
      <c r="A71" s="1"/>
      <c r="B71" s="2"/>
      <c r="C71" s="493"/>
      <c r="D71" s="506" t="s">
        <v>1901</v>
      </c>
      <c r="E71" s="502" t="s">
        <v>5516</v>
      </c>
      <c r="F71" s="495">
        <v>1</v>
      </c>
      <c r="G71" s="507"/>
      <c r="H71" s="494" t="s">
        <v>1561</v>
      </c>
      <c r="I71" s="581"/>
      <c r="J71" s="521"/>
      <c r="K71" s="582"/>
      <c r="L71" s="583" t="s">
        <v>1616</v>
      </c>
      <c r="M71" s="495" t="s">
        <v>4379</v>
      </c>
      <c r="N71" s="502"/>
      <c r="O71" s="503" t="s">
        <v>1916</v>
      </c>
      <c r="P71" s="584"/>
      <c r="Q71" s="493"/>
      <c r="R71" s="585"/>
      <c r="S71" s="586" t="s">
        <v>2061</v>
      </c>
      <c r="T71" s="493"/>
      <c r="U71" s="502" t="s">
        <v>1887</v>
      </c>
      <c r="V71" s="502" t="s">
        <v>1887</v>
      </c>
      <c r="W71" s="502" t="s">
        <v>3979</v>
      </c>
      <c r="X71" s="502" t="s">
        <v>3978</v>
      </c>
      <c r="Y71" s="132">
        <f t="shared" ref="Y71:Y134" si="3">F71*G71*2</f>
        <v>0</v>
      </c>
      <c r="Z71" s="132" t="str">
        <f t="shared" ref="Z71:Z134" si="4">IF(X71="N",Y71,"0")</f>
        <v>0</v>
      </c>
      <c r="AA71" s="372">
        <f t="shared" ref="AA71:AA134" si="5">IF(X71="P",Y71,"0")</f>
        <v>0</v>
      </c>
      <c r="AC71" s="86"/>
    </row>
    <row r="72" spans="1:34" s="79" customFormat="1" ht="12" hidden="1" customHeight="1" x14ac:dyDescent="0.2">
      <c r="A72" s="1"/>
      <c r="B72" s="2"/>
      <c r="C72" s="493"/>
      <c r="D72" s="506" t="s">
        <v>1902</v>
      </c>
      <c r="E72" s="502" t="s">
        <v>5516</v>
      </c>
      <c r="F72" s="495">
        <v>1</v>
      </c>
      <c r="G72" s="507"/>
      <c r="H72" s="494" t="s">
        <v>1561</v>
      </c>
      <c r="I72" s="581"/>
      <c r="J72" s="521"/>
      <c r="K72" s="582"/>
      <c r="L72" s="583" t="s">
        <v>1616</v>
      </c>
      <c r="M72" s="495" t="s">
        <v>4379</v>
      </c>
      <c r="N72" s="502"/>
      <c r="O72" s="503" t="s">
        <v>1916</v>
      </c>
      <c r="P72" s="584"/>
      <c r="Q72" s="493"/>
      <c r="R72" s="585"/>
      <c r="S72" s="586" t="s">
        <v>2061</v>
      </c>
      <c r="T72" s="493"/>
      <c r="U72" s="502" t="s">
        <v>1887</v>
      </c>
      <c r="V72" s="502" t="s">
        <v>1887</v>
      </c>
      <c r="W72" s="502" t="s">
        <v>3979</v>
      </c>
      <c r="X72" s="502" t="s">
        <v>3978</v>
      </c>
      <c r="Y72" s="132">
        <f t="shared" si="3"/>
        <v>0</v>
      </c>
      <c r="Z72" s="132" t="str">
        <f t="shared" si="4"/>
        <v>0</v>
      </c>
      <c r="AA72" s="372">
        <f t="shared" si="5"/>
        <v>0</v>
      </c>
      <c r="AC72" s="86"/>
    </row>
    <row r="73" spans="1:34" s="79" customFormat="1" ht="12" hidden="1" customHeight="1" x14ac:dyDescent="0.2">
      <c r="A73" s="1"/>
      <c r="B73" s="2"/>
      <c r="C73" s="493"/>
      <c r="D73" s="506" t="s">
        <v>1903</v>
      </c>
      <c r="E73" s="502" t="s">
        <v>5516</v>
      </c>
      <c r="F73" s="495">
        <v>1</v>
      </c>
      <c r="G73" s="507"/>
      <c r="H73" s="494" t="s">
        <v>1561</v>
      </c>
      <c r="I73" s="581"/>
      <c r="J73" s="521"/>
      <c r="K73" s="582"/>
      <c r="L73" s="583" t="s">
        <v>1616</v>
      </c>
      <c r="M73" s="495" t="s">
        <v>4379</v>
      </c>
      <c r="N73" s="502"/>
      <c r="O73" s="503" t="s">
        <v>1916</v>
      </c>
      <c r="P73" s="584"/>
      <c r="Q73" s="493"/>
      <c r="R73" s="585"/>
      <c r="S73" s="586" t="s">
        <v>2061</v>
      </c>
      <c r="T73" s="493"/>
      <c r="U73" s="502" t="s">
        <v>1887</v>
      </c>
      <c r="V73" s="502" t="s">
        <v>1887</v>
      </c>
      <c r="W73" s="502" t="s">
        <v>3979</v>
      </c>
      <c r="X73" s="502" t="s">
        <v>3978</v>
      </c>
      <c r="Y73" s="132">
        <f t="shared" si="3"/>
        <v>0</v>
      </c>
      <c r="Z73" s="132" t="str">
        <f t="shared" si="4"/>
        <v>0</v>
      </c>
      <c r="AA73" s="372">
        <f t="shared" si="5"/>
        <v>0</v>
      </c>
      <c r="AC73" s="86"/>
    </row>
    <row r="74" spans="1:34" s="79" customFormat="1" ht="12" hidden="1" customHeight="1" x14ac:dyDescent="0.2">
      <c r="A74" s="1"/>
      <c r="B74" s="2"/>
      <c r="C74" s="493"/>
      <c r="D74" s="506" t="s">
        <v>1904</v>
      </c>
      <c r="E74" s="502" t="s">
        <v>5516</v>
      </c>
      <c r="F74" s="495">
        <v>1</v>
      </c>
      <c r="G74" s="507"/>
      <c r="H74" s="494" t="s">
        <v>1561</v>
      </c>
      <c r="I74" s="581"/>
      <c r="J74" s="521"/>
      <c r="K74" s="582"/>
      <c r="L74" s="583" t="s">
        <v>1616</v>
      </c>
      <c r="M74" s="495" t="s">
        <v>4379</v>
      </c>
      <c r="N74" s="502"/>
      <c r="O74" s="503" t="s">
        <v>1916</v>
      </c>
      <c r="P74" s="584"/>
      <c r="Q74" s="493"/>
      <c r="R74" s="585"/>
      <c r="S74" s="586" t="s">
        <v>2061</v>
      </c>
      <c r="T74" s="493"/>
      <c r="U74" s="502" t="s">
        <v>1887</v>
      </c>
      <c r="V74" s="502" t="s">
        <v>1887</v>
      </c>
      <c r="W74" s="502" t="s">
        <v>3979</v>
      </c>
      <c r="X74" s="502" t="s">
        <v>3978</v>
      </c>
      <c r="Y74" s="132">
        <f t="shared" si="3"/>
        <v>0</v>
      </c>
      <c r="Z74" s="132" t="str">
        <f t="shared" si="4"/>
        <v>0</v>
      </c>
      <c r="AA74" s="372">
        <f t="shared" si="5"/>
        <v>0</v>
      </c>
      <c r="AC74" s="86"/>
    </row>
    <row r="75" spans="1:34" s="79" customFormat="1" ht="12" hidden="1" customHeight="1" x14ac:dyDescent="0.2">
      <c r="A75" s="1"/>
      <c r="B75" s="2"/>
      <c r="C75" s="493"/>
      <c r="D75" s="506" t="s">
        <v>1905</v>
      </c>
      <c r="E75" s="502" t="s">
        <v>5516</v>
      </c>
      <c r="F75" s="495">
        <v>1</v>
      </c>
      <c r="G75" s="507"/>
      <c r="H75" s="494" t="s">
        <v>1561</v>
      </c>
      <c r="I75" s="581"/>
      <c r="J75" s="521"/>
      <c r="K75" s="582"/>
      <c r="L75" s="583" t="s">
        <v>1616</v>
      </c>
      <c r="M75" s="495" t="s">
        <v>4379</v>
      </c>
      <c r="N75" s="502"/>
      <c r="O75" s="503" t="s">
        <v>1916</v>
      </c>
      <c r="P75" s="584"/>
      <c r="Q75" s="493"/>
      <c r="R75" s="585"/>
      <c r="S75" s="586" t="s">
        <v>2061</v>
      </c>
      <c r="T75" s="493"/>
      <c r="U75" s="502" t="s">
        <v>1887</v>
      </c>
      <c r="V75" s="502" t="s">
        <v>1887</v>
      </c>
      <c r="W75" s="502" t="s">
        <v>3979</v>
      </c>
      <c r="X75" s="502" t="s">
        <v>3978</v>
      </c>
      <c r="Y75" s="132">
        <f t="shared" si="3"/>
        <v>0</v>
      </c>
      <c r="Z75" s="132" t="str">
        <f t="shared" si="4"/>
        <v>0</v>
      </c>
      <c r="AA75" s="372">
        <f t="shared" si="5"/>
        <v>0</v>
      </c>
      <c r="AC75" s="86"/>
    </row>
    <row r="76" spans="1:34" s="504" customFormat="1" ht="12" hidden="1" customHeight="1" x14ac:dyDescent="0.2">
      <c r="A76" s="1"/>
      <c r="B76" s="2"/>
      <c r="C76" s="493"/>
      <c r="D76" s="506" t="s">
        <v>1906</v>
      </c>
      <c r="E76" s="502" t="s">
        <v>5516</v>
      </c>
      <c r="F76" s="495">
        <v>1</v>
      </c>
      <c r="G76" s="507"/>
      <c r="H76" s="494" t="s">
        <v>1561</v>
      </c>
      <c r="I76" s="581"/>
      <c r="J76" s="521"/>
      <c r="K76" s="582"/>
      <c r="L76" s="583" t="s">
        <v>1616</v>
      </c>
      <c r="M76" s="495" t="s">
        <v>4379</v>
      </c>
      <c r="N76" s="502"/>
      <c r="O76" s="503" t="s">
        <v>1916</v>
      </c>
      <c r="P76" s="584"/>
      <c r="Q76" s="493"/>
      <c r="R76" s="585"/>
      <c r="S76" s="586" t="s">
        <v>2061</v>
      </c>
      <c r="T76" s="493"/>
      <c r="U76" s="502" t="s">
        <v>1887</v>
      </c>
      <c r="V76" s="502" t="s">
        <v>1887</v>
      </c>
      <c r="W76" s="502" t="s">
        <v>3979</v>
      </c>
      <c r="X76" s="502" t="s">
        <v>3978</v>
      </c>
      <c r="Y76" s="132">
        <f t="shared" si="3"/>
        <v>0</v>
      </c>
      <c r="Z76" s="132" t="str">
        <f t="shared" si="4"/>
        <v>0</v>
      </c>
      <c r="AA76" s="372">
        <f t="shared" si="5"/>
        <v>0</v>
      </c>
      <c r="AB76" s="509"/>
      <c r="AC76" s="509"/>
      <c r="AD76" s="510"/>
      <c r="AE76" s="510"/>
      <c r="AF76" s="510"/>
      <c r="AG76" s="510"/>
      <c r="AH76" s="510"/>
    </row>
    <row r="77" spans="1:34" s="504" customFormat="1" ht="12" hidden="1" customHeight="1" x14ac:dyDescent="0.2">
      <c r="A77" s="1"/>
      <c r="B77" s="2"/>
      <c r="C77" s="493"/>
      <c r="D77" s="506" t="s">
        <v>1907</v>
      </c>
      <c r="E77" s="502" t="s">
        <v>5516</v>
      </c>
      <c r="F77" s="495">
        <v>1</v>
      </c>
      <c r="G77" s="507"/>
      <c r="H77" s="494" t="s">
        <v>1561</v>
      </c>
      <c r="I77" s="581"/>
      <c r="J77" s="521"/>
      <c r="K77" s="582"/>
      <c r="L77" s="583" t="s">
        <v>1616</v>
      </c>
      <c r="M77" s="495" t="s">
        <v>4379</v>
      </c>
      <c r="N77" s="502"/>
      <c r="O77" s="503" t="s">
        <v>1916</v>
      </c>
      <c r="P77" s="584"/>
      <c r="Q77" s="493"/>
      <c r="R77" s="585"/>
      <c r="S77" s="586" t="s">
        <v>2061</v>
      </c>
      <c r="T77" s="493"/>
      <c r="U77" s="502" t="s">
        <v>1887</v>
      </c>
      <c r="V77" s="502" t="s">
        <v>1887</v>
      </c>
      <c r="W77" s="502" t="s">
        <v>3979</v>
      </c>
      <c r="X77" s="502" t="s">
        <v>3978</v>
      </c>
      <c r="Y77" s="132">
        <f t="shared" si="3"/>
        <v>0</v>
      </c>
      <c r="Z77" s="132" t="str">
        <f t="shared" si="4"/>
        <v>0</v>
      </c>
      <c r="AA77" s="372">
        <f t="shared" si="5"/>
        <v>0</v>
      </c>
      <c r="AB77" s="509"/>
      <c r="AC77" s="509"/>
      <c r="AD77" s="510"/>
      <c r="AE77" s="510"/>
      <c r="AF77" s="510"/>
      <c r="AG77" s="510"/>
      <c r="AH77" s="510"/>
    </row>
    <row r="78" spans="1:34" s="504" customFormat="1" ht="12" hidden="1" customHeight="1" x14ac:dyDescent="0.2">
      <c r="A78" s="1"/>
      <c r="B78" s="2"/>
      <c r="C78" s="493"/>
      <c r="D78" s="506" t="s">
        <v>1908</v>
      </c>
      <c r="E78" s="502" t="s">
        <v>5516</v>
      </c>
      <c r="F78" s="495">
        <v>1</v>
      </c>
      <c r="G78" s="507"/>
      <c r="H78" s="494" t="s">
        <v>1561</v>
      </c>
      <c r="I78" s="581"/>
      <c r="J78" s="521"/>
      <c r="K78" s="582"/>
      <c r="L78" s="583" t="s">
        <v>1616</v>
      </c>
      <c r="M78" s="495" t="s">
        <v>4379</v>
      </c>
      <c r="N78" s="502"/>
      <c r="O78" s="503" t="s">
        <v>1916</v>
      </c>
      <c r="P78" s="584"/>
      <c r="Q78" s="493"/>
      <c r="R78" s="585"/>
      <c r="S78" s="586" t="s">
        <v>2061</v>
      </c>
      <c r="T78" s="493"/>
      <c r="U78" s="502" t="s">
        <v>1887</v>
      </c>
      <c r="V78" s="502" t="s">
        <v>1887</v>
      </c>
      <c r="W78" s="502" t="s">
        <v>3979</v>
      </c>
      <c r="X78" s="502" t="s">
        <v>3978</v>
      </c>
      <c r="Y78" s="132">
        <f t="shared" si="3"/>
        <v>0</v>
      </c>
      <c r="Z78" s="132" t="str">
        <f t="shared" si="4"/>
        <v>0</v>
      </c>
      <c r="AA78" s="372">
        <f t="shared" si="5"/>
        <v>0</v>
      </c>
      <c r="AB78" s="509"/>
      <c r="AC78" s="509"/>
      <c r="AD78" s="510"/>
      <c r="AE78" s="510"/>
      <c r="AF78" s="510"/>
      <c r="AG78" s="510"/>
      <c r="AH78" s="510"/>
    </row>
    <row r="79" spans="1:34" s="504" customFormat="1" ht="12" hidden="1" customHeight="1" x14ac:dyDescent="0.2">
      <c r="A79" s="1"/>
      <c r="B79" s="2"/>
      <c r="C79" s="493"/>
      <c r="D79" s="506" t="s">
        <v>1909</v>
      </c>
      <c r="E79" s="502" t="s">
        <v>5516</v>
      </c>
      <c r="F79" s="495">
        <v>1</v>
      </c>
      <c r="G79" s="507"/>
      <c r="H79" s="494" t="s">
        <v>1561</v>
      </c>
      <c r="I79" s="581"/>
      <c r="J79" s="521"/>
      <c r="K79" s="582"/>
      <c r="L79" s="583" t="s">
        <v>1616</v>
      </c>
      <c r="M79" s="495" t="s">
        <v>4379</v>
      </c>
      <c r="N79" s="502"/>
      <c r="O79" s="503" t="s">
        <v>1916</v>
      </c>
      <c r="P79" s="584"/>
      <c r="Q79" s="493"/>
      <c r="R79" s="585"/>
      <c r="S79" s="586" t="s">
        <v>2061</v>
      </c>
      <c r="T79" s="493"/>
      <c r="U79" s="502" t="s">
        <v>1887</v>
      </c>
      <c r="V79" s="502" t="s">
        <v>1887</v>
      </c>
      <c r="W79" s="502" t="s">
        <v>3979</v>
      </c>
      <c r="X79" s="502" t="s">
        <v>3978</v>
      </c>
      <c r="Y79" s="132">
        <f t="shared" si="3"/>
        <v>0</v>
      </c>
      <c r="Z79" s="132" t="str">
        <f t="shared" si="4"/>
        <v>0</v>
      </c>
      <c r="AA79" s="372">
        <f t="shared" si="5"/>
        <v>0</v>
      </c>
      <c r="AB79" s="509"/>
      <c r="AC79" s="509"/>
      <c r="AD79" s="510"/>
      <c r="AE79" s="510"/>
      <c r="AF79" s="510"/>
      <c r="AG79" s="510"/>
      <c r="AH79" s="510"/>
    </row>
    <row r="80" spans="1:34" s="504" customFormat="1" ht="12" hidden="1" customHeight="1" x14ac:dyDescent="0.2">
      <c r="A80" s="1"/>
      <c r="B80" s="2"/>
      <c r="C80" s="493"/>
      <c r="D80" s="506" t="s">
        <v>1910</v>
      </c>
      <c r="E80" s="502" t="s">
        <v>5516</v>
      </c>
      <c r="F80" s="495">
        <v>1</v>
      </c>
      <c r="G80" s="507"/>
      <c r="H80" s="494" t="s">
        <v>1561</v>
      </c>
      <c r="I80" s="581"/>
      <c r="J80" s="521"/>
      <c r="K80" s="582"/>
      <c r="L80" s="583" t="s">
        <v>1616</v>
      </c>
      <c r="M80" s="495" t="s">
        <v>4379</v>
      </c>
      <c r="N80" s="502"/>
      <c r="O80" s="503" t="s">
        <v>1916</v>
      </c>
      <c r="P80" s="584"/>
      <c r="Q80" s="493"/>
      <c r="R80" s="585"/>
      <c r="S80" s="586" t="s">
        <v>2061</v>
      </c>
      <c r="T80" s="493"/>
      <c r="U80" s="502" t="s">
        <v>1887</v>
      </c>
      <c r="V80" s="502" t="s">
        <v>1887</v>
      </c>
      <c r="W80" s="502" t="s">
        <v>3979</v>
      </c>
      <c r="X80" s="502" t="s">
        <v>3978</v>
      </c>
      <c r="Y80" s="132">
        <f t="shared" si="3"/>
        <v>0</v>
      </c>
      <c r="Z80" s="132" t="str">
        <f t="shared" si="4"/>
        <v>0</v>
      </c>
      <c r="AA80" s="372">
        <f t="shared" si="5"/>
        <v>0</v>
      </c>
      <c r="AB80" s="509"/>
      <c r="AC80" s="509"/>
      <c r="AD80" s="510"/>
      <c r="AE80" s="510"/>
      <c r="AF80" s="510"/>
      <c r="AG80" s="510"/>
      <c r="AH80" s="510"/>
    </row>
    <row r="81" spans="1:34" s="504" customFormat="1" ht="12" hidden="1" customHeight="1" x14ac:dyDescent="0.2">
      <c r="A81" s="1"/>
      <c r="B81" s="2"/>
      <c r="C81" s="493"/>
      <c r="D81" s="506" t="s">
        <v>1911</v>
      </c>
      <c r="E81" s="502" t="s">
        <v>5516</v>
      </c>
      <c r="F81" s="495">
        <v>1</v>
      </c>
      <c r="G81" s="507"/>
      <c r="H81" s="494" t="s">
        <v>1561</v>
      </c>
      <c r="I81" s="581"/>
      <c r="J81" s="521"/>
      <c r="K81" s="582"/>
      <c r="L81" s="583" t="s">
        <v>1616</v>
      </c>
      <c r="M81" s="495" t="s">
        <v>4379</v>
      </c>
      <c r="N81" s="502"/>
      <c r="O81" s="503" t="s">
        <v>1916</v>
      </c>
      <c r="P81" s="584"/>
      <c r="Q81" s="493"/>
      <c r="R81" s="585"/>
      <c r="S81" s="586" t="s">
        <v>2061</v>
      </c>
      <c r="T81" s="493"/>
      <c r="U81" s="502" t="s">
        <v>1887</v>
      </c>
      <c r="V81" s="502" t="s">
        <v>1887</v>
      </c>
      <c r="W81" s="502" t="s">
        <v>3979</v>
      </c>
      <c r="X81" s="502" t="s">
        <v>3978</v>
      </c>
      <c r="Y81" s="132">
        <f t="shared" si="3"/>
        <v>0</v>
      </c>
      <c r="Z81" s="132" t="str">
        <f t="shared" si="4"/>
        <v>0</v>
      </c>
      <c r="AA81" s="372">
        <f t="shared" si="5"/>
        <v>0</v>
      </c>
      <c r="AB81" s="509"/>
      <c r="AC81" s="509"/>
      <c r="AD81" s="510"/>
      <c r="AE81" s="510"/>
      <c r="AF81" s="510"/>
      <c r="AG81" s="510"/>
      <c r="AH81" s="510"/>
    </row>
    <row r="82" spans="1:34" s="504" customFormat="1" ht="12" hidden="1" customHeight="1" x14ac:dyDescent="0.2">
      <c r="A82" s="1"/>
      <c r="B82" s="2"/>
      <c r="C82" s="493"/>
      <c r="D82" s="506" t="s">
        <v>1912</v>
      </c>
      <c r="E82" s="502" t="s">
        <v>5516</v>
      </c>
      <c r="F82" s="495">
        <v>1</v>
      </c>
      <c r="G82" s="507"/>
      <c r="H82" s="494" t="s">
        <v>1561</v>
      </c>
      <c r="I82" s="581"/>
      <c r="J82" s="521"/>
      <c r="K82" s="582"/>
      <c r="L82" s="583" t="s">
        <v>1616</v>
      </c>
      <c r="M82" s="495" t="s">
        <v>4379</v>
      </c>
      <c r="N82" s="502"/>
      <c r="O82" s="503" t="s">
        <v>1916</v>
      </c>
      <c r="P82" s="584"/>
      <c r="Q82" s="493"/>
      <c r="R82" s="585"/>
      <c r="S82" s="586" t="s">
        <v>2061</v>
      </c>
      <c r="T82" s="493"/>
      <c r="U82" s="502" t="s">
        <v>1887</v>
      </c>
      <c r="V82" s="502" t="s">
        <v>1887</v>
      </c>
      <c r="W82" s="502" t="s">
        <v>3979</v>
      </c>
      <c r="X82" s="502" t="s">
        <v>3978</v>
      </c>
      <c r="Y82" s="132">
        <f t="shared" si="3"/>
        <v>0</v>
      </c>
      <c r="Z82" s="132" t="str">
        <f t="shared" si="4"/>
        <v>0</v>
      </c>
      <c r="AA82" s="372">
        <f t="shared" si="5"/>
        <v>0</v>
      </c>
      <c r="AB82" s="509"/>
      <c r="AC82" s="509"/>
      <c r="AD82" s="510"/>
      <c r="AE82" s="510"/>
      <c r="AF82" s="510"/>
      <c r="AG82" s="510"/>
      <c r="AH82" s="510"/>
    </row>
    <row r="83" spans="1:34" s="504" customFormat="1" ht="12" hidden="1" customHeight="1" x14ac:dyDescent="0.2">
      <c r="A83" s="1"/>
      <c r="B83" s="2"/>
      <c r="C83" s="493"/>
      <c r="D83" s="506" t="s">
        <v>1913</v>
      </c>
      <c r="E83" s="502" t="s">
        <v>5516</v>
      </c>
      <c r="F83" s="495">
        <v>1</v>
      </c>
      <c r="G83" s="507"/>
      <c r="H83" s="494" t="s">
        <v>1561</v>
      </c>
      <c r="I83" s="581"/>
      <c r="J83" s="521"/>
      <c r="K83" s="582"/>
      <c r="L83" s="583" t="s">
        <v>1616</v>
      </c>
      <c r="M83" s="495" t="s">
        <v>4379</v>
      </c>
      <c r="N83" s="502"/>
      <c r="O83" s="503" t="s">
        <v>1916</v>
      </c>
      <c r="P83" s="584"/>
      <c r="Q83" s="493"/>
      <c r="R83" s="585"/>
      <c r="S83" s="586" t="s">
        <v>2061</v>
      </c>
      <c r="T83" s="493"/>
      <c r="U83" s="502" t="s">
        <v>1887</v>
      </c>
      <c r="V83" s="502" t="s">
        <v>1887</v>
      </c>
      <c r="W83" s="502" t="s">
        <v>3979</v>
      </c>
      <c r="X83" s="502" t="s">
        <v>3978</v>
      </c>
      <c r="Y83" s="132">
        <f t="shared" si="3"/>
        <v>0</v>
      </c>
      <c r="Z83" s="132" t="str">
        <f t="shared" si="4"/>
        <v>0</v>
      </c>
      <c r="AA83" s="372">
        <f t="shared" si="5"/>
        <v>0</v>
      </c>
      <c r="AB83" s="509"/>
      <c r="AC83" s="509"/>
      <c r="AD83" s="510"/>
      <c r="AE83" s="510"/>
      <c r="AF83" s="510"/>
      <c r="AG83" s="510"/>
      <c r="AH83" s="510"/>
    </row>
    <row r="84" spans="1:34" s="504" customFormat="1" ht="12" hidden="1" customHeight="1" x14ac:dyDescent="0.2">
      <c r="A84" s="1"/>
      <c r="B84" s="2"/>
      <c r="C84" s="493"/>
      <c r="D84" s="506" t="s">
        <v>1914</v>
      </c>
      <c r="E84" s="502" t="s">
        <v>5516</v>
      </c>
      <c r="F84" s="495">
        <v>1</v>
      </c>
      <c r="G84" s="507"/>
      <c r="H84" s="494" t="s">
        <v>1561</v>
      </c>
      <c r="I84" s="581"/>
      <c r="J84" s="521"/>
      <c r="K84" s="582"/>
      <c r="L84" s="583" t="s">
        <v>1616</v>
      </c>
      <c r="M84" s="495" t="s">
        <v>4379</v>
      </c>
      <c r="N84" s="502"/>
      <c r="O84" s="503" t="s">
        <v>1916</v>
      </c>
      <c r="P84" s="584"/>
      <c r="Q84" s="493"/>
      <c r="R84" s="585"/>
      <c r="S84" s="586" t="s">
        <v>2061</v>
      </c>
      <c r="T84" s="493"/>
      <c r="U84" s="502" t="s">
        <v>1887</v>
      </c>
      <c r="V84" s="502" t="s">
        <v>1887</v>
      </c>
      <c r="W84" s="502" t="s">
        <v>3979</v>
      </c>
      <c r="X84" s="502" t="s">
        <v>3978</v>
      </c>
      <c r="Y84" s="132">
        <f t="shared" si="3"/>
        <v>0</v>
      </c>
      <c r="Z84" s="132" t="str">
        <f t="shared" si="4"/>
        <v>0</v>
      </c>
      <c r="AA84" s="372">
        <f t="shared" si="5"/>
        <v>0</v>
      </c>
      <c r="AB84" s="509"/>
      <c r="AC84" s="509"/>
      <c r="AD84" s="510"/>
      <c r="AE84" s="510"/>
      <c r="AF84" s="510"/>
      <c r="AG84" s="510"/>
      <c r="AH84" s="510"/>
    </row>
    <row r="85" spans="1:34" s="504" customFormat="1" ht="12" hidden="1" customHeight="1" x14ac:dyDescent="0.2">
      <c r="A85" s="1"/>
      <c r="B85" s="2"/>
      <c r="C85" s="493"/>
      <c r="D85" s="506" t="s">
        <v>1915</v>
      </c>
      <c r="E85" s="502" t="s">
        <v>5516</v>
      </c>
      <c r="F85" s="495">
        <v>1</v>
      </c>
      <c r="G85" s="507"/>
      <c r="H85" s="494" t="s">
        <v>1561</v>
      </c>
      <c r="I85" s="581"/>
      <c r="J85" s="521"/>
      <c r="K85" s="582"/>
      <c r="L85" s="583" t="s">
        <v>1616</v>
      </c>
      <c r="M85" s="495" t="s">
        <v>4379</v>
      </c>
      <c r="N85" s="502"/>
      <c r="O85" s="503" t="s">
        <v>1916</v>
      </c>
      <c r="P85" s="584"/>
      <c r="Q85" s="493"/>
      <c r="R85" s="585"/>
      <c r="S85" s="586" t="s">
        <v>2061</v>
      </c>
      <c r="T85" s="493"/>
      <c r="U85" s="502" t="s">
        <v>1887</v>
      </c>
      <c r="V85" s="502" t="s">
        <v>1887</v>
      </c>
      <c r="W85" s="502" t="s">
        <v>3979</v>
      </c>
      <c r="X85" s="502" t="s">
        <v>3978</v>
      </c>
      <c r="Y85" s="132">
        <f t="shared" si="3"/>
        <v>0</v>
      </c>
      <c r="Z85" s="132" t="str">
        <f t="shared" si="4"/>
        <v>0</v>
      </c>
      <c r="AA85" s="372">
        <f t="shared" si="5"/>
        <v>0</v>
      </c>
      <c r="AB85" s="509"/>
      <c r="AC85" s="509"/>
      <c r="AD85" s="510"/>
      <c r="AE85" s="510"/>
      <c r="AF85" s="510"/>
      <c r="AG85" s="510"/>
      <c r="AH85" s="510"/>
    </row>
    <row r="86" spans="1:34" s="504" customFormat="1" ht="12" hidden="1" customHeight="1" x14ac:dyDescent="0.2">
      <c r="A86" s="1"/>
      <c r="B86" s="2"/>
      <c r="C86" s="493"/>
      <c r="D86" s="506"/>
      <c r="E86" s="502"/>
      <c r="F86" s="495"/>
      <c r="G86" s="507"/>
      <c r="H86" s="494"/>
      <c r="I86" s="581"/>
      <c r="J86" s="521"/>
      <c r="K86" s="582"/>
      <c r="L86" s="583"/>
      <c r="M86" s="495"/>
      <c r="N86" s="502"/>
      <c r="O86" s="503"/>
      <c r="P86" s="584"/>
      <c r="Q86" s="493"/>
      <c r="R86" s="585"/>
      <c r="S86" s="586"/>
      <c r="T86" s="493"/>
      <c r="U86" s="502"/>
      <c r="V86" s="502"/>
      <c r="W86" s="502"/>
      <c r="X86" s="502"/>
      <c r="Y86" s="132">
        <f t="shared" si="3"/>
        <v>0</v>
      </c>
      <c r="Z86" s="132" t="str">
        <f t="shared" si="4"/>
        <v>0</v>
      </c>
      <c r="AA86" s="372" t="str">
        <f t="shared" si="5"/>
        <v>0</v>
      </c>
      <c r="AB86" s="509"/>
      <c r="AC86" s="509"/>
      <c r="AD86" s="510"/>
      <c r="AE86" s="510"/>
      <c r="AF86" s="510"/>
      <c r="AG86" s="510"/>
      <c r="AH86" s="510"/>
    </row>
    <row r="87" spans="1:34" s="504" customFormat="1" ht="12" customHeight="1" thickBot="1" x14ac:dyDescent="0.25">
      <c r="A87" s="441"/>
      <c r="B87" s="457"/>
      <c r="C87" s="441"/>
      <c r="D87" s="441"/>
      <c r="E87" s="442"/>
      <c r="F87" s="442"/>
      <c r="G87" s="458">
        <f>SUM(G62:G85)</f>
        <v>0</v>
      </c>
      <c r="H87" s="442"/>
      <c r="I87" s="408"/>
      <c r="J87" s="512"/>
      <c r="K87" s="365"/>
      <c r="L87" s="461"/>
      <c r="M87" s="462">
        <f>G87-P87</f>
        <v>0</v>
      </c>
      <c r="N87" s="364"/>
      <c r="O87" s="469"/>
      <c r="P87" s="462">
        <f>SUM(P62:P85)</f>
        <v>0</v>
      </c>
      <c r="Q87" s="441"/>
      <c r="R87" s="457"/>
      <c r="S87" s="463"/>
      <c r="T87" s="441"/>
      <c r="U87" s="442"/>
      <c r="V87" s="442"/>
      <c r="W87" s="442"/>
      <c r="X87" s="442"/>
      <c r="Y87" s="132">
        <f t="shared" si="3"/>
        <v>0</v>
      </c>
      <c r="Z87" s="132" t="str">
        <f t="shared" si="4"/>
        <v>0</v>
      </c>
      <c r="AA87" s="372" t="str">
        <f t="shared" si="5"/>
        <v>0</v>
      </c>
      <c r="AB87" s="511"/>
      <c r="AC87" s="509"/>
      <c r="AD87" s="510"/>
      <c r="AE87" s="510"/>
      <c r="AF87" s="510"/>
      <c r="AG87" s="510"/>
      <c r="AH87" s="510"/>
    </row>
    <row r="88" spans="1:34" s="275" customFormat="1" ht="12" customHeight="1" x14ac:dyDescent="0.2">
      <c r="A88" s="440"/>
      <c r="B88" s="272"/>
      <c r="C88" s="440"/>
      <c r="D88" s="440"/>
      <c r="G88" s="523"/>
      <c r="I88" s="131"/>
      <c r="J88" s="426"/>
      <c r="K88" s="370"/>
      <c r="L88" s="254"/>
      <c r="M88" s="524"/>
      <c r="N88" s="58"/>
      <c r="O88" s="514"/>
      <c r="P88" s="525"/>
      <c r="Q88" s="85"/>
      <c r="R88" s="84"/>
      <c r="S88" s="466"/>
      <c r="T88" s="85"/>
      <c r="U88" s="79"/>
      <c r="V88" s="504"/>
      <c r="W88" s="504"/>
      <c r="X88" s="504"/>
      <c r="Y88" s="132">
        <f t="shared" si="3"/>
        <v>0</v>
      </c>
      <c r="Z88" s="132" t="str">
        <f t="shared" si="4"/>
        <v>0</v>
      </c>
      <c r="AA88" s="372" t="str">
        <f t="shared" si="5"/>
        <v>0</v>
      </c>
      <c r="AB88" s="399"/>
      <c r="AC88" s="456"/>
    </row>
    <row r="89" spans="1:34" s="501" customFormat="1" ht="12" customHeight="1" x14ac:dyDescent="0.2">
      <c r="A89" s="1" t="s">
        <v>4446</v>
      </c>
      <c r="B89" s="2">
        <v>216</v>
      </c>
      <c r="C89" s="1" t="s">
        <v>4447</v>
      </c>
      <c r="D89" s="1" t="s">
        <v>3442</v>
      </c>
      <c r="E89" s="3" t="s">
        <v>5516</v>
      </c>
      <c r="F89" s="275">
        <v>1</v>
      </c>
      <c r="G89" s="418">
        <v>2</v>
      </c>
      <c r="H89" s="3" t="s">
        <v>1561</v>
      </c>
      <c r="I89" s="126" t="s">
        <v>1447</v>
      </c>
      <c r="J89" s="58" t="s">
        <v>3005</v>
      </c>
      <c r="K89" s="4" t="s">
        <v>4069</v>
      </c>
      <c r="L89" s="254" t="s">
        <v>1616</v>
      </c>
      <c r="M89" s="83" t="s">
        <v>1614</v>
      </c>
      <c r="N89" s="58" t="s">
        <v>3005</v>
      </c>
      <c r="O89" s="397" t="s">
        <v>2086</v>
      </c>
      <c r="P89" s="418">
        <v>2</v>
      </c>
      <c r="Q89" s="1" t="s">
        <v>1415</v>
      </c>
      <c r="R89" s="2">
        <v>90</v>
      </c>
      <c r="S89" s="587" t="s">
        <v>2087</v>
      </c>
      <c r="T89" s="1" t="s">
        <v>2088</v>
      </c>
      <c r="U89" s="18" t="s">
        <v>1923</v>
      </c>
      <c r="V89" s="18" t="s">
        <v>1923</v>
      </c>
      <c r="W89" s="79" t="s">
        <v>3979</v>
      </c>
      <c r="X89" s="79" t="s">
        <v>3978</v>
      </c>
      <c r="Y89" s="132">
        <f t="shared" si="3"/>
        <v>4</v>
      </c>
      <c r="Z89" s="132" t="str">
        <f t="shared" si="4"/>
        <v>0</v>
      </c>
      <c r="AA89" s="372">
        <f t="shared" si="5"/>
        <v>4</v>
      </c>
      <c r="AB89" s="520"/>
      <c r="AC89" s="528"/>
    </row>
    <row r="90" spans="1:34" s="501" customFormat="1" ht="12" customHeight="1" x14ac:dyDescent="0.2">
      <c r="A90" s="1" t="s">
        <v>4446</v>
      </c>
      <c r="B90" s="2">
        <v>216</v>
      </c>
      <c r="C90" s="1" t="s">
        <v>4447</v>
      </c>
      <c r="D90" s="1" t="s">
        <v>1893</v>
      </c>
      <c r="E90" s="3" t="s">
        <v>5516</v>
      </c>
      <c r="F90" s="275">
        <v>1</v>
      </c>
      <c r="G90" s="418">
        <v>2</v>
      </c>
      <c r="H90" s="3" t="s">
        <v>1561</v>
      </c>
      <c r="I90" s="126" t="s">
        <v>1447</v>
      </c>
      <c r="J90" s="58" t="s">
        <v>3005</v>
      </c>
      <c r="K90" s="4" t="s">
        <v>4069</v>
      </c>
      <c r="L90" s="254" t="s">
        <v>1616</v>
      </c>
      <c r="M90" s="83" t="s">
        <v>1614</v>
      </c>
      <c r="N90" s="58" t="s">
        <v>3005</v>
      </c>
      <c r="O90" s="397" t="s">
        <v>2086</v>
      </c>
      <c r="P90" s="418">
        <v>2</v>
      </c>
      <c r="Q90" s="1" t="s">
        <v>1415</v>
      </c>
      <c r="R90" s="2">
        <v>90</v>
      </c>
      <c r="S90" s="587" t="s">
        <v>2087</v>
      </c>
      <c r="T90" s="1" t="s">
        <v>2088</v>
      </c>
      <c r="U90" s="18" t="s">
        <v>1923</v>
      </c>
      <c r="V90" s="18" t="s">
        <v>1923</v>
      </c>
      <c r="W90" s="79" t="s">
        <v>3979</v>
      </c>
      <c r="X90" s="79" t="s">
        <v>3978</v>
      </c>
      <c r="Y90" s="132">
        <f t="shared" si="3"/>
        <v>4</v>
      </c>
      <c r="Z90" s="132" t="str">
        <f t="shared" si="4"/>
        <v>0</v>
      </c>
      <c r="AA90" s="372">
        <f t="shared" si="5"/>
        <v>4</v>
      </c>
      <c r="AB90" s="520"/>
      <c r="AC90" s="528"/>
    </row>
    <row r="91" spans="1:34" s="501" customFormat="1" ht="12" customHeight="1" x14ac:dyDescent="0.2">
      <c r="A91" s="1" t="s">
        <v>4446</v>
      </c>
      <c r="B91" s="2">
        <v>216</v>
      </c>
      <c r="C91" s="1" t="s">
        <v>4447</v>
      </c>
      <c r="D91" s="1" t="s">
        <v>1894</v>
      </c>
      <c r="E91" s="3" t="s">
        <v>5516</v>
      </c>
      <c r="F91" s="275">
        <v>1</v>
      </c>
      <c r="G91" s="418">
        <v>2</v>
      </c>
      <c r="H91" s="3" t="s">
        <v>1561</v>
      </c>
      <c r="I91" s="126" t="s">
        <v>1447</v>
      </c>
      <c r="J91" s="58" t="s">
        <v>3005</v>
      </c>
      <c r="K91" s="4" t="s">
        <v>4069</v>
      </c>
      <c r="L91" s="254" t="s">
        <v>1616</v>
      </c>
      <c r="M91" s="83" t="s">
        <v>1614</v>
      </c>
      <c r="N91" s="58" t="s">
        <v>3005</v>
      </c>
      <c r="O91" s="397" t="s">
        <v>2086</v>
      </c>
      <c r="P91" s="418">
        <v>2</v>
      </c>
      <c r="Q91" s="1" t="s">
        <v>1415</v>
      </c>
      <c r="R91" s="2">
        <v>90</v>
      </c>
      <c r="S91" s="587" t="s">
        <v>2087</v>
      </c>
      <c r="T91" s="1" t="s">
        <v>2088</v>
      </c>
      <c r="U91" s="18" t="s">
        <v>1923</v>
      </c>
      <c r="V91" s="18" t="s">
        <v>1923</v>
      </c>
      <c r="W91" s="79" t="s">
        <v>3979</v>
      </c>
      <c r="X91" s="79" t="s">
        <v>3978</v>
      </c>
      <c r="Y91" s="132">
        <f t="shared" si="3"/>
        <v>4</v>
      </c>
      <c r="Z91" s="132" t="str">
        <f t="shared" si="4"/>
        <v>0</v>
      </c>
      <c r="AA91" s="372">
        <f t="shared" si="5"/>
        <v>4</v>
      </c>
      <c r="AB91" s="520"/>
      <c r="AC91" s="528"/>
    </row>
    <row r="92" spans="1:34" s="501" customFormat="1" ht="12" customHeight="1" x14ac:dyDescent="0.2">
      <c r="A92" s="1" t="s">
        <v>4446</v>
      </c>
      <c r="B92" s="2">
        <v>216</v>
      </c>
      <c r="C92" s="1" t="s">
        <v>4447</v>
      </c>
      <c r="D92" s="1" t="s">
        <v>1895</v>
      </c>
      <c r="E92" s="3" t="s">
        <v>5516</v>
      </c>
      <c r="F92" s="275">
        <v>1</v>
      </c>
      <c r="G92" s="418">
        <v>2</v>
      </c>
      <c r="H92" s="3" t="s">
        <v>1561</v>
      </c>
      <c r="I92" s="126" t="s">
        <v>1447</v>
      </c>
      <c r="J92" s="58" t="s">
        <v>3005</v>
      </c>
      <c r="K92" s="4" t="s">
        <v>4069</v>
      </c>
      <c r="L92" s="254" t="s">
        <v>1616</v>
      </c>
      <c r="M92" s="83" t="s">
        <v>1614</v>
      </c>
      <c r="N92" s="58" t="s">
        <v>3005</v>
      </c>
      <c r="O92" s="397" t="s">
        <v>2086</v>
      </c>
      <c r="P92" s="418">
        <v>2</v>
      </c>
      <c r="Q92" s="1" t="s">
        <v>1415</v>
      </c>
      <c r="R92" s="2">
        <v>90</v>
      </c>
      <c r="S92" s="587" t="s">
        <v>2087</v>
      </c>
      <c r="T92" s="1" t="s">
        <v>2088</v>
      </c>
      <c r="U92" s="18" t="s">
        <v>1923</v>
      </c>
      <c r="V92" s="18" t="s">
        <v>1923</v>
      </c>
      <c r="W92" s="79" t="s">
        <v>3979</v>
      </c>
      <c r="X92" s="79" t="s">
        <v>3978</v>
      </c>
      <c r="Y92" s="132">
        <f t="shared" si="3"/>
        <v>4</v>
      </c>
      <c r="Z92" s="132" t="str">
        <f t="shared" si="4"/>
        <v>0</v>
      </c>
      <c r="AA92" s="372">
        <f t="shared" si="5"/>
        <v>4</v>
      </c>
      <c r="AB92" s="520"/>
      <c r="AC92" s="528"/>
    </row>
    <row r="93" spans="1:34" s="501" customFormat="1" ht="12" customHeight="1" x14ac:dyDescent="0.2">
      <c r="A93" s="1" t="s">
        <v>4446</v>
      </c>
      <c r="B93" s="2">
        <v>216</v>
      </c>
      <c r="C93" s="1" t="s">
        <v>4447</v>
      </c>
      <c r="D93" s="1" t="s">
        <v>1896</v>
      </c>
      <c r="E93" s="3" t="s">
        <v>5516</v>
      </c>
      <c r="F93" s="275">
        <v>1</v>
      </c>
      <c r="G93" s="418">
        <v>2</v>
      </c>
      <c r="H93" s="3" t="s">
        <v>1561</v>
      </c>
      <c r="I93" s="126" t="s">
        <v>1447</v>
      </c>
      <c r="J93" s="58" t="s">
        <v>3005</v>
      </c>
      <c r="K93" s="4" t="s">
        <v>4069</v>
      </c>
      <c r="L93" s="254" t="s">
        <v>1616</v>
      </c>
      <c r="M93" s="83" t="s">
        <v>1614</v>
      </c>
      <c r="N93" s="58" t="s">
        <v>3005</v>
      </c>
      <c r="O93" s="397" t="s">
        <v>2086</v>
      </c>
      <c r="P93" s="418">
        <v>2</v>
      </c>
      <c r="Q93" s="1" t="s">
        <v>1415</v>
      </c>
      <c r="R93" s="2">
        <v>90</v>
      </c>
      <c r="S93" s="587" t="s">
        <v>2087</v>
      </c>
      <c r="T93" s="1" t="s">
        <v>2088</v>
      </c>
      <c r="U93" s="18" t="s">
        <v>1923</v>
      </c>
      <c r="V93" s="18" t="s">
        <v>1923</v>
      </c>
      <c r="W93" s="79" t="s">
        <v>3979</v>
      </c>
      <c r="X93" s="79" t="s">
        <v>3978</v>
      </c>
      <c r="Y93" s="132">
        <f t="shared" si="3"/>
        <v>4</v>
      </c>
      <c r="Z93" s="132" t="str">
        <f t="shared" si="4"/>
        <v>0</v>
      </c>
      <c r="AA93" s="372">
        <f t="shared" si="5"/>
        <v>4</v>
      </c>
      <c r="AB93" s="520"/>
      <c r="AC93" s="528"/>
    </row>
    <row r="94" spans="1:34" s="501" customFormat="1" ht="12" customHeight="1" x14ac:dyDescent="0.2">
      <c r="A94" s="1" t="s">
        <v>4446</v>
      </c>
      <c r="B94" s="2">
        <v>216</v>
      </c>
      <c r="C94" s="1" t="s">
        <v>4447</v>
      </c>
      <c r="D94" s="1" t="s">
        <v>1897</v>
      </c>
      <c r="E94" s="3" t="s">
        <v>5516</v>
      </c>
      <c r="F94" s="275">
        <v>1</v>
      </c>
      <c r="G94" s="418">
        <v>2</v>
      </c>
      <c r="H94" s="3" t="s">
        <v>1561</v>
      </c>
      <c r="I94" s="126" t="s">
        <v>1447</v>
      </c>
      <c r="J94" s="58" t="s">
        <v>3005</v>
      </c>
      <c r="K94" s="4" t="s">
        <v>4069</v>
      </c>
      <c r="L94" s="254" t="s">
        <v>1616</v>
      </c>
      <c r="M94" s="83" t="s">
        <v>1614</v>
      </c>
      <c r="N94" s="58" t="s">
        <v>3005</v>
      </c>
      <c r="O94" s="397" t="s">
        <v>2086</v>
      </c>
      <c r="P94" s="418">
        <v>2</v>
      </c>
      <c r="Q94" s="1" t="s">
        <v>1415</v>
      </c>
      <c r="R94" s="2">
        <v>90</v>
      </c>
      <c r="S94" s="587" t="s">
        <v>2087</v>
      </c>
      <c r="T94" s="1" t="s">
        <v>2088</v>
      </c>
      <c r="U94" s="18" t="s">
        <v>1923</v>
      </c>
      <c r="V94" s="18" t="s">
        <v>1923</v>
      </c>
      <c r="W94" s="79" t="s">
        <v>3979</v>
      </c>
      <c r="X94" s="79" t="s">
        <v>3978</v>
      </c>
      <c r="Y94" s="132">
        <f t="shared" si="3"/>
        <v>4</v>
      </c>
      <c r="Z94" s="132" t="str">
        <f t="shared" si="4"/>
        <v>0</v>
      </c>
      <c r="AA94" s="372">
        <f t="shared" si="5"/>
        <v>4</v>
      </c>
      <c r="AB94" s="520"/>
      <c r="AC94" s="528"/>
    </row>
    <row r="95" spans="1:34" s="501" customFormat="1" ht="12" customHeight="1" x14ac:dyDescent="0.2">
      <c r="A95" s="1" t="s">
        <v>4446</v>
      </c>
      <c r="B95" s="2">
        <v>216</v>
      </c>
      <c r="C95" s="1" t="s">
        <v>4447</v>
      </c>
      <c r="D95" s="85" t="s">
        <v>1898</v>
      </c>
      <c r="E95" s="79" t="s">
        <v>5516</v>
      </c>
      <c r="F95" s="275">
        <v>1</v>
      </c>
      <c r="G95" s="418">
        <v>2</v>
      </c>
      <c r="H95" s="79" t="s">
        <v>1561</v>
      </c>
      <c r="I95" s="126" t="s">
        <v>1447</v>
      </c>
      <c r="J95" s="58" t="s">
        <v>3005</v>
      </c>
      <c r="K95" s="4" t="s">
        <v>4069</v>
      </c>
      <c r="L95" s="254" t="s">
        <v>1616</v>
      </c>
      <c r="M95" s="83" t="s">
        <v>1614</v>
      </c>
      <c r="N95" s="58" t="s">
        <v>3005</v>
      </c>
      <c r="O95" s="397" t="s">
        <v>2086</v>
      </c>
      <c r="P95" s="418">
        <v>2</v>
      </c>
      <c r="Q95" s="1" t="s">
        <v>1415</v>
      </c>
      <c r="R95" s="2">
        <v>90</v>
      </c>
      <c r="S95" s="587" t="s">
        <v>2087</v>
      </c>
      <c r="T95" s="1" t="s">
        <v>2088</v>
      </c>
      <c r="U95" s="18" t="s">
        <v>1923</v>
      </c>
      <c r="V95" s="18" t="s">
        <v>1923</v>
      </c>
      <c r="W95" s="79" t="s">
        <v>3979</v>
      </c>
      <c r="X95" s="79" t="s">
        <v>3978</v>
      </c>
      <c r="Y95" s="132">
        <f t="shared" si="3"/>
        <v>4</v>
      </c>
      <c r="Z95" s="132" t="str">
        <f t="shared" si="4"/>
        <v>0</v>
      </c>
      <c r="AA95" s="372">
        <f t="shared" si="5"/>
        <v>4</v>
      </c>
      <c r="AB95" s="520"/>
      <c r="AC95" s="528"/>
    </row>
    <row r="96" spans="1:34" s="501" customFormat="1" ht="12" customHeight="1" x14ac:dyDescent="0.2">
      <c r="A96" s="1" t="s">
        <v>4446</v>
      </c>
      <c r="B96" s="2">
        <v>216</v>
      </c>
      <c r="C96" s="1" t="s">
        <v>4447</v>
      </c>
      <c r="D96" s="85" t="s">
        <v>1899</v>
      </c>
      <c r="E96" s="79" t="s">
        <v>5516</v>
      </c>
      <c r="F96" s="275">
        <v>1</v>
      </c>
      <c r="G96" s="418">
        <v>2</v>
      </c>
      <c r="H96" s="79" t="s">
        <v>1561</v>
      </c>
      <c r="I96" s="126" t="s">
        <v>1447</v>
      </c>
      <c r="J96" s="58" t="s">
        <v>3005</v>
      </c>
      <c r="K96" s="4" t="s">
        <v>4069</v>
      </c>
      <c r="L96" s="254" t="s">
        <v>1616</v>
      </c>
      <c r="M96" s="83" t="s">
        <v>1614</v>
      </c>
      <c r="N96" s="58" t="s">
        <v>3005</v>
      </c>
      <c r="O96" s="397" t="s">
        <v>2086</v>
      </c>
      <c r="P96" s="418">
        <v>2</v>
      </c>
      <c r="Q96" s="1" t="s">
        <v>1415</v>
      </c>
      <c r="R96" s="2">
        <v>90</v>
      </c>
      <c r="S96" s="587" t="s">
        <v>2087</v>
      </c>
      <c r="T96" s="1" t="s">
        <v>2088</v>
      </c>
      <c r="U96" s="18" t="s">
        <v>1923</v>
      </c>
      <c r="V96" s="18" t="s">
        <v>1923</v>
      </c>
      <c r="W96" s="79" t="s">
        <v>3979</v>
      </c>
      <c r="X96" s="79" t="s">
        <v>3978</v>
      </c>
      <c r="Y96" s="132">
        <f t="shared" si="3"/>
        <v>4</v>
      </c>
      <c r="Z96" s="132" t="str">
        <f t="shared" si="4"/>
        <v>0</v>
      </c>
      <c r="AA96" s="372">
        <f t="shared" si="5"/>
        <v>4</v>
      </c>
      <c r="AB96" s="520"/>
      <c r="AC96" s="528"/>
    </row>
    <row r="97" spans="1:29" s="501" customFormat="1" ht="12" customHeight="1" x14ac:dyDescent="0.2">
      <c r="A97" s="1" t="s">
        <v>4446</v>
      </c>
      <c r="B97" s="2">
        <v>216</v>
      </c>
      <c r="C97" s="1" t="s">
        <v>4447</v>
      </c>
      <c r="D97" s="85" t="s">
        <v>1900</v>
      </c>
      <c r="E97" s="79" t="s">
        <v>5516</v>
      </c>
      <c r="F97" s="275">
        <v>1</v>
      </c>
      <c r="G97" s="418">
        <v>2</v>
      </c>
      <c r="H97" s="79" t="s">
        <v>1561</v>
      </c>
      <c r="I97" s="126" t="s">
        <v>1447</v>
      </c>
      <c r="J97" s="58" t="s">
        <v>3005</v>
      </c>
      <c r="K97" s="4" t="s">
        <v>4069</v>
      </c>
      <c r="L97" s="254" t="s">
        <v>1616</v>
      </c>
      <c r="M97" s="83" t="s">
        <v>1614</v>
      </c>
      <c r="N97" s="58" t="s">
        <v>3005</v>
      </c>
      <c r="O97" s="397" t="s">
        <v>2086</v>
      </c>
      <c r="P97" s="418">
        <v>2</v>
      </c>
      <c r="Q97" s="1" t="s">
        <v>1415</v>
      </c>
      <c r="R97" s="2">
        <v>90</v>
      </c>
      <c r="S97" s="587" t="s">
        <v>2087</v>
      </c>
      <c r="T97" s="1" t="s">
        <v>2088</v>
      </c>
      <c r="U97" s="18" t="s">
        <v>1923</v>
      </c>
      <c r="V97" s="18" t="s">
        <v>1923</v>
      </c>
      <c r="W97" s="79" t="s">
        <v>3979</v>
      </c>
      <c r="X97" s="79" t="s">
        <v>3978</v>
      </c>
      <c r="Y97" s="132">
        <f t="shared" si="3"/>
        <v>4</v>
      </c>
      <c r="Z97" s="132" t="str">
        <f t="shared" si="4"/>
        <v>0</v>
      </c>
      <c r="AA97" s="372">
        <f t="shared" si="5"/>
        <v>4</v>
      </c>
      <c r="AB97" s="520"/>
      <c r="AC97" s="528"/>
    </row>
    <row r="98" spans="1:29" s="501" customFormat="1" ht="12" customHeight="1" x14ac:dyDescent="0.2">
      <c r="A98" s="1" t="s">
        <v>4446</v>
      </c>
      <c r="B98" s="2">
        <v>216</v>
      </c>
      <c r="C98" s="1" t="s">
        <v>4447</v>
      </c>
      <c r="D98" s="85" t="s">
        <v>1901</v>
      </c>
      <c r="E98" s="79" t="s">
        <v>5516</v>
      </c>
      <c r="F98" s="275">
        <v>1</v>
      </c>
      <c r="G98" s="418">
        <v>2</v>
      </c>
      <c r="H98" s="79" t="s">
        <v>1561</v>
      </c>
      <c r="I98" s="126" t="s">
        <v>1447</v>
      </c>
      <c r="J98" s="58" t="s">
        <v>3005</v>
      </c>
      <c r="K98" s="4" t="s">
        <v>4069</v>
      </c>
      <c r="L98" s="254" t="s">
        <v>1616</v>
      </c>
      <c r="M98" s="83" t="s">
        <v>1614</v>
      </c>
      <c r="N98" s="58" t="s">
        <v>3005</v>
      </c>
      <c r="O98" s="397" t="s">
        <v>2086</v>
      </c>
      <c r="P98" s="418">
        <v>2</v>
      </c>
      <c r="Q98" s="1" t="s">
        <v>1415</v>
      </c>
      <c r="R98" s="2">
        <v>90</v>
      </c>
      <c r="S98" s="587" t="s">
        <v>2087</v>
      </c>
      <c r="T98" s="1" t="s">
        <v>2088</v>
      </c>
      <c r="U98" s="18" t="s">
        <v>1923</v>
      </c>
      <c r="V98" s="18" t="s">
        <v>1923</v>
      </c>
      <c r="W98" s="79" t="s">
        <v>3979</v>
      </c>
      <c r="X98" s="79" t="s">
        <v>3978</v>
      </c>
      <c r="Y98" s="132">
        <f t="shared" si="3"/>
        <v>4</v>
      </c>
      <c r="Z98" s="132" t="str">
        <f t="shared" si="4"/>
        <v>0</v>
      </c>
      <c r="AA98" s="372">
        <f t="shared" si="5"/>
        <v>4</v>
      </c>
      <c r="AB98" s="520"/>
      <c r="AC98" s="528"/>
    </row>
    <row r="99" spans="1:29" s="501" customFormat="1" ht="12" customHeight="1" x14ac:dyDescent="0.2">
      <c r="A99" s="1" t="s">
        <v>4446</v>
      </c>
      <c r="B99" s="2">
        <v>216</v>
      </c>
      <c r="C99" s="1" t="s">
        <v>4447</v>
      </c>
      <c r="D99" s="85" t="s">
        <v>1902</v>
      </c>
      <c r="E99" s="79" t="s">
        <v>5516</v>
      </c>
      <c r="F99" s="275">
        <v>1</v>
      </c>
      <c r="G99" s="418">
        <v>2</v>
      </c>
      <c r="H99" s="79" t="s">
        <v>1561</v>
      </c>
      <c r="I99" s="126" t="s">
        <v>1447</v>
      </c>
      <c r="J99" s="58" t="s">
        <v>3005</v>
      </c>
      <c r="K99" s="4" t="s">
        <v>4069</v>
      </c>
      <c r="L99" s="254" t="s">
        <v>1616</v>
      </c>
      <c r="M99" s="83" t="s">
        <v>1614</v>
      </c>
      <c r="N99" s="58" t="s">
        <v>3005</v>
      </c>
      <c r="O99" s="397" t="s">
        <v>2086</v>
      </c>
      <c r="P99" s="418">
        <v>2</v>
      </c>
      <c r="Q99" s="1" t="s">
        <v>1415</v>
      </c>
      <c r="R99" s="2">
        <v>90</v>
      </c>
      <c r="S99" s="587" t="s">
        <v>2087</v>
      </c>
      <c r="T99" s="1" t="s">
        <v>2088</v>
      </c>
      <c r="U99" s="18" t="s">
        <v>1923</v>
      </c>
      <c r="V99" s="18" t="s">
        <v>1923</v>
      </c>
      <c r="W99" s="79" t="s">
        <v>3979</v>
      </c>
      <c r="X99" s="79" t="s">
        <v>3978</v>
      </c>
      <c r="Y99" s="132">
        <f t="shared" si="3"/>
        <v>4</v>
      </c>
      <c r="Z99" s="132" t="str">
        <f t="shared" si="4"/>
        <v>0</v>
      </c>
      <c r="AA99" s="372">
        <f t="shared" si="5"/>
        <v>4</v>
      </c>
      <c r="AB99" s="520"/>
      <c r="AC99" s="528"/>
    </row>
    <row r="100" spans="1:29" s="501" customFormat="1" ht="12" customHeight="1" x14ac:dyDescent="0.2">
      <c r="A100" s="1" t="s">
        <v>4446</v>
      </c>
      <c r="B100" s="2">
        <v>216</v>
      </c>
      <c r="C100" s="1" t="s">
        <v>4447</v>
      </c>
      <c r="D100" s="85" t="s">
        <v>1903</v>
      </c>
      <c r="E100" s="79" t="s">
        <v>5516</v>
      </c>
      <c r="F100" s="275">
        <v>1</v>
      </c>
      <c r="G100" s="418">
        <v>2</v>
      </c>
      <c r="H100" s="79" t="s">
        <v>1561</v>
      </c>
      <c r="I100" s="126" t="s">
        <v>1447</v>
      </c>
      <c r="J100" s="58" t="s">
        <v>3005</v>
      </c>
      <c r="K100" s="4" t="s">
        <v>4069</v>
      </c>
      <c r="L100" s="254" t="s">
        <v>1616</v>
      </c>
      <c r="M100" s="83" t="s">
        <v>1614</v>
      </c>
      <c r="N100" s="58" t="s">
        <v>3005</v>
      </c>
      <c r="O100" s="397" t="s">
        <v>2086</v>
      </c>
      <c r="P100" s="418">
        <v>2</v>
      </c>
      <c r="Q100" s="1" t="s">
        <v>1415</v>
      </c>
      <c r="R100" s="2">
        <v>90</v>
      </c>
      <c r="S100" s="587" t="s">
        <v>2087</v>
      </c>
      <c r="T100" s="1" t="s">
        <v>2088</v>
      </c>
      <c r="U100" s="18" t="s">
        <v>1923</v>
      </c>
      <c r="V100" s="18" t="s">
        <v>1923</v>
      </c>
      <c r="W100" s="79" t="s">
        <v>3979</v>
      </c>
      <c r="X100" s="79" t="s">
        <v>3978</v>
      </c>
      <c r="Y100" s="132">
        <f t="shared" si="3"/>
        <v>4</v>
      </c>
      <c r="Z100" s="132" t="str">
        <f t="shared" si="4"/>
        <v>0</v>
      </c>
      <c r="AA100" s="372">
        <f t="shared" si="5"/>
        <v>4</v>
      </c>
      <c r="AB100" s="520"/>
      <c r="AC100" s="528"/>
    </row>
    <row r="101" spans="1:29" s="501" customFormat="1" ht="12" customHeight="1" x14ac:dyDescent="0.2">
      <c r="A101" s="1" t="s">
        <v>4446</v>
      </c>
      <c r="B101" s="2">
        <v>216</v>
      </c>
      <c r="C101" s="1" t="s">
        <v>4447</v>
      </c>
      <c r="D101" s="85" t="s">
        <v>1904</v>
      </c>
      <c r="E101" s="79" t="s">
        <v>5516</v>
      </c>
      <c r="F101" s="275">
        <v>1</v>
      </c>
      <c r="G101" s="418">
        <v>2</v>
      </c>
      <c r="H101" s="79" t="s">
        <v>1561</v>
      </c>
      <c r="I101" s="126" t="s">
        <v>1447</v>
      </c>
      <c r="J101" s="58" t="s">
        <v>3005</v>
      </c>
      <c r="K101" s="4" t="s">
        <v>4069</v>
      </c>
      <c r="L101" s="254" t="s">
        <v>1616</v>
      </c>
      <c r="M101" s="83" t="s">
        <v>1614</v>
      </c>
      <c r="N101" s="58" t="s">
        <v>3005</v>
      </c>
      <c r="O101" s="397" t="s">
        <v>2086</v>
      </c>
      <c r="P101" s="418">
        <v>2</v>
      </c>
      <c r="Q101" s="1" t="s">
        <v>1415</v>
      </c>
      <c r="R101" s="2">
        <v>90</v>
      </c>
      <c r="S101" s="587" t="s">
        <v>2087</v>
      </c>
      <c r="T101" s="1" t="s">
        <v>2088</v>
      </c>
      <c r="U101" s="18" t="s">
        <v>1923</v>
      </c>
      <c r="V101" s="18" t="s">
        <v>1923</v>
      </c>
      <c r="W101" s="79" t="s">
        <v>3979</v>
      </c>
      <c r="X101" s="79" t="s">
        <v>3978</v>
      </c>
      <c r="Y101" s="132">
        <f t="shared" si="3"/>
        <v>4</v>
      </c>
      <c r="Z101" s="132" t="str">
        <f t="shared" si="4"/>
        <v>0</v>
      </c>
      <c r="AA101" s="372">
        <f t="shared" si="5"/>
        <v>4</v>
      </c>
      <c r="AB101" s="520"/>
      <c r="AC101" s="528"/>
    </row>
    <row r="102" spans="1:29" s="501" customFormat="1" ht="12" customHeight="1" x14ac:dyDescent="0.2">
      <c r="A102" s="1" t="s">
        <v>4446</v>
      </c>
      <c r="B102" s="2">
        <v>216</v>
      </c>
      <c r="C102" s="1" t="s">
        <v>4447</v>
      </c>
      <c r="D102" s="85" t="s">
        <v>1905</v>
      </c>
      <c r="E102" s="79" t="s">
        <v>5516</v>
      </c>
      <c r="F102" s="275">
        <v>1</v>
      </c>
      <c r="G102" s="418">
        <v>2</v>
      </c>
      <c r="H102" s="79" t="s">
        <v>1561</v>
      </c>
      <c r="I102" s="126" t="s">
        <v>1447</v>
      </c>
      <c r="J102" s="58" t="s">
        <v>3005</v>
      </c>
      <c r="K102" s="4" t="s">
        <v>4069</v>
      </c>
      <c r="L102" s="254" t="s">
        <v>1616</v>
      </c>
      <c r="M102" s="83" t="s">
        <v>1614</v>
      </c>
      <c r="N102" s="58" t="s">
        <v>3005</v>
      </c>
      <c r="O102" s="397" t="s">
        <v>2086</v>
      </c>
      <c r="P102" s="418">
        <v>2</v>
      </c>
      <c r="Q102" s="1" t="s">
        <v>1415</v>
      </c>
      <c r="R102" s="2">
        <v>90</v>
      </c>
      <c r="S102" s="587" t="s">
        <v>2087</v>
      </c>
      <c r="T102" s="1" t="s">
        <v>2088</v>
      </c>
      <c r="U102" s="18" t="s">
        <v>1923</v>
      </c>
      <c r="V102" s="18" t="s">
        <v>1923</v>
      </c>
      <c r="W102" s="79" t="s">
        <v>3979</v>
      </c>
      <c r="X102" s="79" t="s">
        <v>3978</v>
      </c>
      <c r="Y102" s="132">
        <f t="shared" si="3"/>
        <v>4</v>
      </c>
      <c r="Z102" s="132" t="str">
        <f t="shared" si="4"/>
        <v>0</v>
      </c>
      <c r="AA102" s="372">
        <f t="shared" si="5"/>
        <v>4</v>
      </c>
      <c r="AB102" s="520"/>
      <c r="AC102" s="528"/>
    </row>
    <row r="103" spans="1:29" s="501" customFormat="1" ht="12" customHeight="1" x14ac:dyDescent="0.2">
      <c r="A103" s="1" t="s">
        <v>4446</v>
      </c>
      <c r="B103" s="2">
        <v>216</v>
      </c>
      <c r="C103" s="1" t="s">
        <v>4447</v>
      </c>
      <c r="D103" s="85" t="s">
        <v>1906</v>
      </c>
      <c r="E103" s="79" t="s">
        <v>5516</v>
      </c>
      <c r="F103" s="275">
        <v>1</v>
      </c>
      <c r="G103" s="418">
        <v>2</v>
      </c>
      <c r="H103" s="79" t="s">
        <v>1561</v>
      </c>
      <c r="I103" s="126" t="s">
        <v>1447</v>
      </c>
      <c r="J103" s="58" t="s">
        <v>3005</v>
      </c>
      <c r="K103" s="4" t="s">
        <v>4069</v>
      </c>
      <c r="L103" s="254" t="s">
        <v>1616</v>
      </c>
      <c r="M103" s="83" t="s">
        <v>1614</v>
      </c>
      <c r="N103" s="58" t="s">
        <v>3005</v>
      </c>
      <c r="O103" s="397" t="s">
        <v>2086</v>
      </c>
      <c r="P103" s="418">
        <v>2</v>
      </c>
      <c r="Q103" s="1" t="s">
        <v>1415</v>
      </c>
      <c r="R103" s="2">
        <v>90</v>
      </c>
      <c r="S103" s="587" t="s">
        <v>2087</v>
      </c>
      <c r="T103" s="1" t="s">
        <v>2088</v>
      </c>
      <c r="U103" s="18" t="s">
        <v>1923</v>
      </c>
      <c r="V103" s="18" t="s">
        <v>1923</v>
      </c>
      <c r="W103" s="79" t="s">
        <v>3979</v>
      </c>
      <c r="X103" s="79" t="s">
        <v>3978</v>
      </c>
      <c r="Y103" s="132">
        <f t="shared" si="3"/>
        <v>4</v>
      </c>
      <c r="Z103" s="132" t="str">
        <f t="shared" si="4"/>
        <v>0</v>
      </c>
      <c r="AA103" s="372">
        <f t="shared" si="5"/>
        <v>4</v>
      </c>
      <c r="AB103" s="520"/>
      <c r="AC103" s="528"/>
    </row>
    <row r="104" spans="1:29" s="501" customFormat="1" ht="12" customHeight="1" x14ac:dyDescent="0.2">
      <c r="A104" s="1" t="s">
        <v>4446</v>
      </c>
      <c r="B104" s="2">
        <v>216</v>
      </c>
      <c r="C104" s="1" t="s">
        <v>4447</v>
      </c>
      <c r="D104" s="85" t="s">
        <v>1907</v>
      </c>
      <c r="E104" s="79" t="s">
        <v>5516</v>
      </c>
      <c r="F104" s="275">
        <v>1</v>
      </c>
      <c r="G104" s="418">
        <v>2</v>
      </c>
      <c r="H104" s="79" t="s">
        <v>1561</v>
      </c>
      <c r="I104" s="126" t="s">
        <v>1447</v>
      </c>
      <c r="J104" s="58" t="s">
        <v>3005</v>
      </c>
      <c r="K104" s="4" t="s">
        <v>4069</v>
      </c>
      <c r="L104" s="254" t="s">
        <v>1616</v>
      </c>
      <c r="M104" s="83" t="s">
        <v>1614</v>
      </c>
      <c r="N104" s="58" t="s">
        <v>3005</v>
      </c>
      <c r="O104" s="397" t="s">
        <v>2086</v>
      </c>
      <c r="P104" s="418">
        <v>2</v>
      </c>
      <c r="Q104" s="1" t="s">
        <v>1415</v>
      </c>
      <c r="R104" s="2">
        <v>90</v>
      </c>
      <c r="S104" s="587" t="s">
        <v>2087</v>
      </c>
      <c r="T104" s="1" t="s">
        <v>2088</v>
      </c>
      <c r="U104" s="18" t="s">
        <v>1923</v>
      </c>
      <c r="V104" s="18" t="s">
        <v>1923</v>
      </c>
      <c r="W104" s="79" t="s">
        <v>3979</v>
      </c>
      <c r="X104" s="79" t="s">
        <v>3978</v>
      </c>
      <c r="Y104" s="132">
        <f t="shared" si="3"/>
        <v>4</v>
      </c>
      <c r="Z104" s="132" t="str">
        <f t="shared" si="4"/>
        <v>0</v>
      </c>
      <c r="AA104" s="372">
        <f t="shared" si="5"/>
        <v>4</v>
      </c>
      <c r="AB104" s="520"/>
      <c r="AC104" s="528"/>
    </row>
    <row r="105" spans="1:29" s="501" customFormat="1" ht="12" customHeight="1" x14ac:dyDescent="0.2">
      <c r="A105" s="1" t="s">
        <v>4446</v>
      </c>
      <c r="B105" s="2">
        <v>216</v>
      </c>
      <c r="C105" s="1" t="s">
        <v>4447</v>
      </c>
      <c r="D105" s="85" t="s">
        <v>1908</v>
      </c>
      <c r="E105" s="79" t="s">
        <v>5516</v>
      </c>
      <c r="F105" s="275">
        <v>1</v>
      </c>
      <c r="G105" s="418">
        <v>2</v>
      </c>
      <c r="H105" s="79" t="s">
        <v>1561</v>
      </c>
      <c r="I105" s="126" t="s">
        <v>1447</v>
      </c>
      <c r="J105" s="58" t="s">
        <v>3005</v>
      </c>
      <c r="K105" s="4" t="s">
        <v>4069</v>
      </c>
      <c r="L105" s="254" t="s">
        <v>1616</v>
      </c>
      <c r="M105" s="83" t="s">
        <v>1614</v>
      </c>
      <c r="N105" s="58" t="s">
        <v>3005</v>
      </c>
      <c r="O105" s="397" t="s">
        <v>2086</v>
      </c>
      <c r="P105" s="418">
        <v>2</v>
      </c>
      <c r="Q105" s="1" t="s">
        <v>1415</v>
      </c>
      <c r="R105" s="2">
        <v>90</v>
      </c>
      <c r="S105" s="587" t="s">
        <v>2087</v>
      </c>
      <c r="T105" s="1" t="s">
        <v>2088</v>
      </c>
      <c r="U105" s="18" t="s">
        <v>1923</v>
      </c>
      <c r="V105" s="18" t="s">
        <v>1923</v>
      </c>
      <c r="W105" s="79" t="s">
        <v>3979</v>
      </c>
      <c r="X105" s="79" t="s">
        <v>3978</v>
      </c>
      <c r="Y105" s="132">
        <f t="shared" si="3"/>
        <v>4</v>
      </c>
      <c r="Z105" s="132" t="str">
        <f t="shared" si="4"/>
        <v>0</v>
      </c>
      <c r="AA105" s="372">
        <f t="shared" si="5"/>
        <v>4</v>
      </c>
      <c r="AB105" s="520"/>
      <c r="AC105" s="528"/>
    </row>
    <row r="106" spans="1:29" s="501" customFormat="1" ht="12" customHeight="1" x14ac:dyDescent="0.2">
      <c r="A106" s="1" t="s">
        <v>4446</v>
      </c>
      <c r="B106" s="2">
        <v>216</v>
      </c>
      <c r="C106" s="1" t="s">
        <v>4447</v>
      </c>
      <c r="D106" s="85" t="s">
        <v>1909</v>
      </c>
      <c r="E106" s="79" t="s">
        <v>5516</v>
      </c>
      <c r="F106" s="275">
        <v>1</v>
      </c>
      <c r="G106" s="418">
        <v>1</v>
      </c>
      <c r="H106" s="79" t="s">
        <v>1561</v>
      </c>
      <c r="I106" s="126" t="s">
        <v>1447</v>
      </c>
      <c r="J106" s="58" t="s">
        <v>3005</v>
      </c>
      <c r="K106" s="4" t="s">
        <v>4069</v>
      </c>
      <c r="L106" s="254" t="s">
        <v>1616</v>
      </c>
      <c r="M106" s="83" t="s">
        <v>1614</v>
      </c>
      <c r="N106" s="58" t="s">
        <v>3005</v>
      </c>
      <c r="O106" s="397" t="s">
        <v>2086</v>
      </c>
      <c r="P106" s="418">
        <v>1</v>
      </c>
      <c r="Q106" s="1" t="s">
        <v>1415</v>
      </c>
      <c r="R106" s="2">
        <v>90</v>
      </c>
      <c r="S106" s="587" t="s">
        <v>2087</v>
      </c>
      <c r="T106" s="1" t="s">
        <v>2088</v>
      </c>
      <c r="U106" s="18" t="s">
        <v>1923</v>
      </c>
      <c r="V106" s="18" t="s">
        <v>1923</v>
      </c>
      <c r="W106" s="79" t="s">
        <v>3979</v>
      </c>
      <c r="X106" s="79" t="s">
        <v>3978</v>
      </c>
      <c r="Y106" s="132">
        <f t="shared" si="3"/>
        <v>2</v>
      </c>
      <c r="Z106" s="132" t="str">
        <f t="shared" si="4"/>
        <v>0</v>
      </c>
      <c r="AA106" s="372">
        <f t="shared" si="5"/>
        <v>2</v>
      </c>
      <c r="AB106" s="520"/>
      <c r="AC106" s="528"/>
    </row>
    <row r="107" spans="1:29" s="501" customFormat="1" ht="12" customHeight="1" x14ac:dyDescent="0.2">
      <c r="A107" s="1" t="s">
        <v>4446</v>
      </c>
      <c r="B107" s="2">
        <v>216</v>
      </c>
      <c r="C107" s="1" t="s">
        <v>4447</v>
      </c>
      <c r="D107" s="85" t="s">
        <v>1910</v>
      </c>
      <c r="E107" s="79" t="s">
        <v>5516</v>
      </c>
      <c r="F107" s="275">
        <v>1</v>
      </c>
      <c r="G107" s="418">
        <v>1</v>
      </c>
      <c r="H107" s="79" t="s">
        <v>1561</v>
      </c>
      <c r="I107" s="126" t="s">
        <v>1447</v>
      </c>
      <c r="J107" s="58" t="s">
        <v>3005</v>
      </c>
      <c r="K107" s="4" t="s">
        <v>4069</v>
      </c>
      <c r="L107" s="254" t="s">
        <v>1616</v>
      </c>
      <c r="M107" s="83" t="s">
        <v>1614</v>
      </c>
      <c r="N107" s="58" t="s">
        <v>3005</v>
      </c>
      <c r="O107" s="397" t="s">
        <v>2086</v>
      </c>
      <c r="P107" s="418">
        <v>1</v>
      </c>
      <c r="Q107" s="1" t="s">
        <v>1415</v>
      </c>
      <c r="R107" s="2">
        <v>90</v>
      </c>
      <c r="S107" s="587" t="s">
        <v>2087</v>
      </c>
      <c r="T107" s="1" t="s">
        <v>2088</v>
      </c>
      <c r="U107" s="18" t="s">
        <v>1923</v>
      </c>
      <c r="V107" s="18" t="s">
        <v>1923</v>
      </c>
      <c r="W107" s="79" t="s">
        <v>3979</v>
      </c>
      <c r="X107" s="79" t="s">
        <v>3978</v>
      </c>
      <c r="Y107" s="132">
        <f t="shared" si="3"/>
        <v>2</v>
      </c>
      <c r="Z107" s="132" t="str">
        <f t="shared" si="4"/>
        <v>0</v>
      </c>
      <c r="AA107" s="372">
        <f t="shared" si="5"/>
        <v>2</v>
      </c>
      <c r="AB107" s="520"/>
      <c r="AC107" s="528"/>
    </row>
    <row r="108" spans="1:29" s="501" customFormat="1" ht="12" customHeight="1" x14ac:dyDescent="0.2">
      <c r="A108" s="1" t="s">
        <v>4446</v>
      </c>
      <c r="B108" s="2">
        <v>216</v>
      </c>
      <c r="C108" s="1" t="s">
        <v>4447</v>
      </c>
      <c r="D108" s="85" t="s">
        <v>1911</v>
      </c>
      <c r="E108" s="79" t="s">
        <v>5516</v>
      </c>
      <c r="F108" s="275">
        <v>1</v>
      </c>
      <c r="G108" s="418">
        <v>1</v>
      </c>
      <c r="H108" s="79" t="s">
        <v>1561</v>
      </c>
      <c r="I108" s="126" t="s">
        <v>1447</v>
      </c>
      <c r="J108" s="58" t="s">
        <v>3005</v>
      </c>
      <c r="K108" s="4" t="s">
        <v>4069</v>
      </c>
      <c r="L108" s="254" t="s">
        <v>1616</v>
      </c>
      <c r="M108" s="83" t="s">
        <v>1614</v>
      </c>
      <c r="N108" s="58" t="s">
        <v>3005</v>
      </c>
      <c r="O108" s="397" t="s">
        <v>2086</v>
      </c>
      <c r="P108" s="418">
        <v>1</v>
      </c>
      <c r="Q108" s="1" t="s">
        <v>1415</v>
      </c>
      <c r="R108" s="2">
        <v>90</v>
      </c>
      <c r="S108" s="587" t="s">
        <v>2087</v>
      </c>
      <c r="T108" s="1" t="s">
        <v>2088</v>
      </c>
      <c r="U108" s="18" t="s">
        <v>1923</v>
      </c>
      <c r="V108" s="18" t="s">
        <v>1923</v>
      </c>
      <c r="W108" s="79" t="s">
        <v>3979</v>
      </c>
      <c r="X108" s="79" t="s">
        <v>3978</v>
      </c>
      <c r="Y108" s="132">
        <f t="shared" si="3"/>
        <v>2</v>
      </c>
      <c r="Z108" s="132" t="str">
        <f t="shared" si="4"/>
        <v>0</v>
      </c>
      <c r="AA108" s="372">
        <f t="shared" si="5"/>
        <v>2</v>
      </c>
      <c r="AB108" s="520"/>
      <c r="AC108" s="528"/>
    </row>
    <row r="109" spans="1:29" s="501" customFormat="1" ht="12" customHeight="1" x14ac:dyDescent="0.2">
      <c r="A109" s="1" t="s">
        <v>4446</v>
      </c>
      <c r="B109" s="2">
        <v>216</v>
      </c>
      <c r="C109" s="1" t="s">
        <v>4447</v>
      </c>
      <c r="D109" s="85" t="s">
        <v>1912</v>
      </c>
      <c r="E109" s="79" t="s">
        <v>5516</v>
      </c>
      <c r="F109" s="275">
        <v>1</v>
      </c>
      <c r="G109" s="418">
        <v>1</v>
      </c>
      <c r="H109" s="79" t="s">
        <v>1561</v>
      </c>
      <c r="I109" s="126" t="s">
        <v>1447</v>
      </c>
      <c r="J109" s="58" t="s">
        <v>3005</v>
      </c>
      <c r="K109" s="4" t="s">
        <v>4069</v>
      </c>
      <c r="L109" s="254" t="s">
        <v>1616</v>
      </c>
      <c r="M109" s="83" t="s">
        <v>1614</v>
      </c>
      <c r="N109" s="58" t="s">
        <v>3005</v>
      </c>
      <c r="O109" s="397" t="s">
        <v>2086</v>
      </c>
      <c r="P109" s="418">
        <v>1</v>
      </c>
      <c r="Q109" s="1" t="s">
        <v>1415</v>
      </c>
      <c r="R109" s="2">
        <v>90</v>
      </c>
      <c r="S109" s="587" t="s">
        <v>2087</v>
      </c>
      <c r="T109" s="1" t="s">
        <v>2088</v>
      </c>
      <c r="U109" s="18" t="s">
        <v>1923</v>
      </c>
      <c r="V109" s="18" t="s">
        <v>1923</v>
      </c>
      <c r="W109" s="79" t="s">
        <v>3979</v>
      </c>
      <c r="X109" s="79" t="s">
        <v>3978</v>
      </c>
      <c r="Y109" s="132">
        <f t="shared" si="3"/>
        <v>2</v>
      </c>
      <c r="Z109" s="132" t="str">
        <f t="shared" si="4"/>
        <v>0</v>
      </c>
      <c r="AA109" s="372">
        <f t="shared" si="5"/>
        <v>2</v>
      </c>
      <c r="AB109" s="520"/>
      <c r="AC109" s="528"/>
    </row>
    <row r="110" spans="1:29" s="501" customFormat="1" ht="12" customHeight="1" x14ac:dyDescent="0.2">
      <c r="A110" s="1" t="s">
        <v>4446</v>
      </c>
      <c r="B110" s="2">
        <v>216</v>
      </c>
      <c r="C110" s="1" t="s">
        <v>4447</v>
      </c>
      <c r="D110" s="85" t="s">
        <v>1913</v>
      </c>
      <c r="E110" s="79" t="s">
        <v>5516</v>
      </c>
      <c r="F110" s="275">
        <v>1</v>
      </c>
      <c r="G110" s="418">
        <v>1</v>
      </c>
      <c r="H110" s="79" t="s">
        <v>1561</v>
      </c>
      <c r="I110" s="126" t="s">
        <v>1447</v>
      </c>
      <c r="J110" s="58" t="s">
        <v>3005</v>
      </c>
      <c r="K110" s="4" t="s">
        <v>4069</v>
      </c>
      <c r="L110" s="254" t="s">
        <v>1616</v>
      </c>
      <c r="M110" s="83" t="s">
        <v>1614</v>
      </c>
      <c r="N110" s="58" t="s">
        <v>3005</v>
      </c>
      <c r="O110" s="397" t="s">
        <v>2086</v>
      </c>
      <c r="P110" s="418">
        <v>1</v>
      </c>
      <c r="Q110" s="1" t="s">
        <v>1415</v>
      </c>
      <c r="R110" s="2">
        <v>90</v>
      </c>
      <c r="S110" s="587" t="s">
        <v>2087</v>
      </c>
      <c r="T110" s="1" t="s">
        <v>2088</v>
      </c>
      <c r="U110" s="18" t="s">
        <v>1923</v>
      </c>
      <c r="V110" s="18" t="s">
        <v>1923</v>
      </c>
      <c r="W110" s="79" t="s">
        <v>3979</v>
      </c>
      <c r="X110" s="79" t="s">
        <v>3978</v>
      </c>
      <c r="Y110" s="132">
        <f t="shared" si="3"/>
        <v>2</v>
      </c>
      <c r="Z110" s="132" t="str">
        <f t="shared" si="4"/>
        <v>0</v>
      </c>
      <c r="AA110" s="372">
        <f t="shared" si="5"/>
        <v>2</v>
      </c>
      <c r="AB110" s="520"/>
      <c r="AC110" s="528"/>
    </row>
    <row r="111" spans="1:29" s="501" customFormat="1" ht="12" customHeight="1" x14ac:dyDescent="0.2">
      <c r="A111" s="1" t="s">
        <v>4446</v>
      </c>
      <c r="B111" s="2">
        <v>216</v>
      </c>
      <c r="C111" s="1" t="s">
        <v>4447</v>
      </c>
      <c r="D111" s="85" t="s">
        <v>1914</v>
      </c>
      <c r="E111" s="79" t="s">
        <v>5516</v>
      </c>
      <c r="F111" s="275">
        <v>1</v>
      </c>
      <c r="G111" s="418">
        <v>2</v>
      </c>
      <c r="H111" s="79" t="s">
        <v>1561</v>
      </c>
      <c r="I111" s="126" t="s">
        <v>1447</v>
      </c>
      <c r="J111" s="58" t="s">
        <v>3005</v>
      </c>
      <c r="K111" s="4" t="s">
        <v>4069</v>
      </c>
      <c r="L111" s="254" t="s">
        <v>1616</v>
      </c>
      <c r="M111" s="83" t="s">
        <v>1614</v>
      </c>
      <c r="N111" s="58" t="s">
        <v>3005</v>
      </c>
      <c r="O111" s="397" t="s">
        <v>2086</v>
      </c>
      <c r="P111" s="418">
        <v>2</v>
      </c>
      <c r="Q111" s="1" t="s">
        <v>1415</v>
      </c>
      <c r="R111" s="2">
        <v>90</v>
      </c>
      <c r="S111" s="587" t="s">
        <v>2087</v>
      </c>
      <c r="T111" s="1" t="s">
        <v>2088</v>
      </c>
      <c r="U111" s="18" t="s">
        <v>1923</v>
      </c>
      <c r="V111" s="18" t="s">
        <v>1923</v>
      </c>
      <c r="W111" s="79" t="s">
        <v>3979</v>
      </c>
      <c r="X111" s="79" t="s">
        <v>3978</v>
      </c>
      <c r="Y111" s="132">
        <f t="shared" si="3"/>
        <v>4</v>
      </c>
      <c r="Z111" s="132" t="str">
        <f t="shared" si="4"/>
        <v>0</v>
      </c>
      <c r="AA111" s="372">
        <f t="shared" si="5"/>
        <v>4</v>
      </c>
      <c r="AB111" s="520"/>
      <c r="AC111" s="528"/>
    </row>
    <row r="112" spans="1:29" s="501" customFormat="1" ht="12" customHeight="1" x14ac:dyDescent="0.2">
      <c r="A112" s="1" t="s">
        <v>4446</v>
      </c>
      <c r="B112" s="2">
        <v>216</v>
      </c>
      <c r="C112" s="1" t="s">
        <v>4447</v>
      </c>
      <c r="D112" s="85" t="s">
        <v>1915</v>
      </c>
      <c r="E112" s="79" t="s">
        <v>5516</v>
      </c>
      <c r="F112" s="275">
        <v>1</v>
      </c>
      <c r="G112" s="418">
        <v>2</v>
      </c>
      <c r="H112" s="79" t="s">
        <v>1561</v>
      </c>
      <c r="I112" s="126" t="s">
        <v>1447</v>
      </c>
      <c r="J112" s="58" t="s">
        <v>3005</v>
      </c>
      <c r="K112" s="4" t="s">
        <v>4069</v>
      </c>
      <c r="L112" s="254" t="s">
        <v>1616</v>
      </c>
      <c r="M112" s="83" t="s">
        <v>1614</v>
      </c>
      <c r="N112" s="58" t="s">
        <v>3005</v>
      </c>
      <c r="O112" s="397" t="s">
        <v>2086</v>
      </c>
      <c r="P112" s="418">
        <v>2</v>
      </c>
      <c r="Q112" s="1" t="s">
        <v>1415</v>
      </c>
      <c r="R112" s="2">
        <v>90</v>
      </c>
      <c r="S112" s="587" t="s">
        <v>2087</v>
      </c>
      <c r="T112" s="1" t="s">
        <v>2088</v>
      </c>
      <c r="U112" s="18" t="s">
        <v>1923</v>
      </c>
      <c r="V112" s="18" t="s">
        <v>1923</v>
      </c>
      <c r="W112" s="79" t="s">
        <v>3979</v>
      </c>
      <c r="X112" s="79" t="s">
        <v>3978</v>
      </c>
      <c r="Y112" s="132">
        <f t="shared" si="3"/>
        <v>4</v>
      </c>
      <c r="Z112" s="132" t="str">
        <f t="shared" si="4"/>
        <v>0</v>
      </c>
      <c r="AA112" s="372">
        <f t="shared" si="5"/>
        <v>4</v>
      </c>
      <c r="AB112" s="520"/>
      <c r="AC112" s="528"/>
    </row>
    <row r="113" spans="1:32" s="501" customFormat="1" ht="12" customHeight="1" x14ac:dyDescent="0.2">
      <c r="A113" s="1"/>
      <c r="B113" s="2"/>
      <c r="C113" s="1"/>
      <c r="D113" s="505"/>
      <c r="E113" s="504"/>
      <c r="G113" s="526"/>
      <c r="H113" s="504"/>
      <c r="I113" s="126"/>
      <c r="J113" s="58"/>
      <c r="K113" s="4"/>
      <c r="L113" s="254" t="s">
        <v>1616</v>
      </c>
      <c r="M113" s="83"/>
      <c r="N113" s="79"/>
      <c r="O113" s="397"/>
      <c r="P113" s="418"/>
      <c r="Q113" s="1"/>
      <c r="R113" s="2"/>
      <c r="S113" s="588"/>
      <c r="T113" s="1"/>
      <c r="U113" s="530"/>
      <c r="V113" s="530"/>
      <c r="W113" s="504"/>
      <c r="X113" s="504"/>
      <c r="Y113" s="132">
        <f t="shared" si="3"/>
        <v>0</v>
      </c>
      <c r="Z113" s="132" t="str">
        <f t="shared" si="4"/>
        <v>0</v>
      </c>
      <c r="AA113" s="372" t="str">
        <f t="shared" si="5"/>
        <v>0</v>
      </c>
      <c r="AB113" s="520"/>
      <c r="AC113" s="528"/>
    </row>
    <row r="114" spans="1:32" s="442" customFormat="1" ht="12" customHeight="1" thickBot="1" x14ac:dyDescent="0.25">
      <c r="A114" s="441"/>
      <c r="B114" s="457"/>
      <c r="C114" s="441"/>
      <c r="G114" s="462">
        <f>SUM(G89:G112)</f>
        <v>43</v>
      </c>
      <c r="I114" s="408"/>
      <c r="J114" s="512"/>
      <c r="K114" s="365"/>
      <c r="L114" s="461"/>
      <c r="M114" s="531">
        <f>G114-P114</f>
        <v>0</v>
      </c>
      <c r="N114" s="364"/>
      <c r="O114" s="460"/>
      <c r="P114" s="462">
        <f>SUM(P89:P112)</f>
        <v>43</v>
      </c>
      <c r="Q114" s="532"/>
      <c r="R114" s="457"/>
      <c r="S114" s="463"/>
      <c r="T114" s="441"/>
      <c r="Y114" s="132">
        <f t="shared" si="3"/>
        <v>0</v>
      </c>
      <c r="Z114" s="132" t="str">
        <f t="shared" si="4"/>
        <v>0</v>
      </c>
      <c r="AA114" s="372" t="str">
        <f t="shared" si="5"/>
        <v>0</v>
      </c>
      <c r="AB114" s="488"/>
      <c r="AC114" s="464"/>
    </row>
    <row r="115" spans="1:32" s="247" customFormat="1" ht="12" customHeight="1" x14ac:dyDescent="0.2">
      <c r="C115" s="425" t="s">
        <v>1990</v>
      </c>
      <c r="G115" s="370"/>
      <c r="H115" s="59"/>
      <c r="I115" s="370"/>
      <c r="J115" s="276"/>
      <c r="K115" s="370"/>
      <c r="L115" s="276"/>
      <c r="N115" s="276"/>
      <c r="O115" s="517"/>
      <c r="S115" s="542"/>
      <c r="Y115" s="132">
        <f t="shared" si="3"/>
        <v>0</v>
      </c>
      <c r="Z115" s="132" t="str">
        <f t="shared" si="4"/>
        <v>0</v>
      </c>
      <c r="AA115" s="372" t="str">
        <f t="shared" si="5"/>
        <v>0</v>
      </c>
    </row>
    <row r="116" spans="1:32" s="247" customFormat="1" ht="12" customHeight="1" x14ac:dyDescent="0.2">
      <c r="A116" s="274"/>
      <c r="B116" s="114"/>
      <c r="C116" s="274"/>
      <c r="D116" s="274"/>
      <c r="G116" s="370"/>
      <c r="H116" s="544"/>
      <c r="I116" s="131"/>
      <c r="J116" s="276"/>
      <c r="K116" s="370"/>
      <c r="L116" s="254" t="s">
        <v>1616</v>
      </c>
      <c r="S116" s="545"/>
      <c r="Y116" s="132">
        <f t="shared" si="3"/>
        <v>0</v>
      </c>
      <c r="Z116" s="132" t="str">
        <f t="shared" si="4"/>
        <v>0</v>
      </c>
      <c r="AA116" s="372" t="str">
        <f t="shared" si="5"/>
        <v>0</v>
      </c>
      <c r="AC116" s="277"/>
    </row>
    <row r="117" spans="1:32" s="537" customFormat="1" ht="12" customHeight="1" thickBot="1" x14ac:dyDescent="0.25">
      <c r="G117" s="458">
        <f>SUM(G115:G116)</f>
        <v>0</v>
      </c>
      <c r="I117" s="546"/>
      <c r="J117" s="539"/>
      <c r="L117" s="539"/>
      <c r="M117" s="537">
        <f>G117-P117</f>
        <v>0</v>
      </c>
      <c r="N117" s="539"/>
      <c r="O117" s="469"/>
      <c r="P117" s="537">
        <f>SUM(P116:P116)</f>
        <v>0</v>
      </c>
      <c r="S117" s="540"/>
      <c r="Y117" s="132">
        <f t="shared" si="3"/>
        <v>0</v>
      </c>
      <c r="Z117" s="132" t="str">
        <f t="shared" si="4"/>
        <v>0</v>
      </c>
      <c r="AA117" s="372" t="str">
        <f t="shared" si="5"/>
        <v>0</v>
      </c>
    </row>
    <row r="118" spans="1:32" s="247" customFormat="1" ht="12" customHeight="1" x14ac:dyDescent="0.2">
      <c r="C118" s="547" t="s">
        <v>1997</v>
      </c>
      <c r="G118" s="370"/>
      <c r="I118" s="370"/>
      <c r="J118" s="18"/>
      <c r="K118" s="370"/>
      <c r="L118" s="276"/>
      <c r="M118" s="548"/>
      <c r="N118" s="549"/>
      <c r="O118" s="550"/>
      <c r="P118" s="551"/>
      <c r="S118" s="552"/>
      <c r="Y118" s="132">
        <f t="shared" si="3"/>
        <v>0</v>
      </c>
      <c r="Z118" s="132" t="str">
        <f t="shared" si="4"/>
        <v>0</v>
      </c>
      <c r="AA118" s="372" t="str">
        <f t="shared" si="5"/>
        <v>0</v>
      </c>
    </row>
    <row r="119" spans="1:32" s="120" customFormat="1" ht="12" customHeight="1" x14ac:dyDescent="0.2">
      <c r="A119" s="16" t="s">
        <v>3271</v>
      </c>
      <c r="B119" s="17">
        <v>26.35</v>
      </c>
      <c r="C119" s="16" t="s">
        <v>5528</v>
      </c>
      <c r="D119" s="16" t="s">
        <v>1500</v>
      </c>
      <c r="E119" s="18" t="s">
        <v>5516</v>
      </c>
      <c r="F119" s="18">
        <v>24</v>
      </c>
      <c r="G119" s="18">
        <v>25</v>
      </c>
      <c r="H119" s="18"/>
      <c r="I119" s="553"/>
      <c r="J119" s="18" t="s">
        <v>3005</v>
      </c>
      <c r="K119" s="19" t="s">
        <v>4237</v>
      </c>
      <c r="L119" s="254" t="s">
        <v>1616</v>
      </c>
      <c r="M119" s="18" t="s">
        <v>4709</v>
      </c>
      <c r="N119" s="18" t="s">
        <v>3005</v>
      </c>
      <c r="O119" s="83" t="s">
        <v>2089</v>
      </c>
      <c r="P119" s="18">
        <v>25</v>
      </c>
      <c r="Q119" s="16" t="s">
        <v>5528</v>
      </c>
      <c r="R119" s="17">
        <v>47.15</v>
      </c>
      <c r="S119" s="589" t="s">
        <v>5040</v>
      </c>
      <c r="T119" s="16" t="s">
        <v>1975</v>
      </c>
      <c r="U119" s="18" t="s">
        <v>1683</v>
      </c>
      <c r="V119" s="18" t="s">
        <v>1683</v>
      </c>
      <c r="W119" s="18" t="s">
        <v>3979</v>
      </c>
      <c r="X119" s="18" t="s">
        <v>5042</v>
      </c>
      <c r="Y119" s="132">
        <f t="shared" si="3"/>
        <v>1200</v>
      </c>
      <c r="Z119" s="132">
        <f t="shared" si="4"/>
        <v>1200</v>
      </c>
      <c r="AA119" s="372" t="str">
        <f t="shared" si="5"/>
        <v>0</v>
      </c>
      <c r="AB119" s="18"/>
      <c r="AC119" s="20"/>
      <c r="AD119" s="18"/>
      <c r="AE119" s="18"/>
      <c r="AF119" s="18"/>
    </row>
    <row r="120" spans="1:32" s="120" customFormat="1" ht="12" customHeight="1" x14ac:dyDescent="0.2">
      <c r="A120" s="16" t="s">
        <v>3271</v>
      </c>
      <c r="B120" s="17">
        <v>26.35</v>
      </c>
      <c r="C120" s="16" t="s">
        <v>5528</v>
      </c>
      <c r="D120" s="16" t="s">
        <v>1500</v>
      </c>
      <c r="E120" s="18" t="s">
        <v>5516</v>
      </c>
      <c r="F120" s="18">
        <v>24</v>
      </c>
      <c r="G120" s="18">
        <v>25</v>
      </c>
      <c r="H120" s="18"/>
      <c r="I120" s="553"/>
      <c r="J120" s="18" t="s">
        <v>3005</v>
      </c>
      <c r="K120" s="19" t="s">
        <v>4237</v>
      </c>
      <c r="L120" s="254" t="s">
        <v>1616</v>
      </c>
      <c r="M120" s="18" t="s">
        <v>4709</v>
      </c>
      <c r="N120" s="18" t="s">
        <v>3005</v>
      </c>
      <c r="O120" s="255" t="s">
        <v>2089</v>
      </c>
      <c r="P120" s="18">
        <v>25</v>
      </c>
      <c r="Q120" s="16" t="s">
        <v>5528</v>
      </c>
      <c r="R120" s="17">
        <v>47.15</v>
      </c>
      <c r="S120" s="589" t="s">
        <v>5040</v>
      </c>
      <c r="T120" s="16" t="s">
        <v>1975</v>
      </c>
      <c r="U120" s="18" t="s">
        <v>1683</v>
      </c>
      <c r="V120" s="18" t="s">
        <v>1683</v>
      </c>
      <c r="W120" s="18" t="s">
        <v>3979</v>
      </c>
      <c r="X120" s="18" t="s">
        <v>5042</v>
      </c>
      <c r="Y120" s="132">
        <f t="shared" si="3"/>
        <v>1200</v>
      </c>
      <c r="Z120" s="132">
        <f t="shared" si="4"/>
        <v>1200</v>
      </c>
      <c r="AA120" s="372" t="str">
        <f t="shared" si="5"/>
        <v>0</v>
      </c>
      <c r="AB120" s="18"/>
      <c r="AC120" s="20"/>
      <c r="AD120" s="18"/>
      <c r="AE120" s="18"/>
      <c r="AF120" s="18"/>
    </row>
    <row r="121" spans="1:32" s="120" customFormat="1" ht="12" customHeight="1" x14ac:dyDescent="0.2">
      <c r="A121" s="16" t="s">
        <v>3271</v>
      </c>
      <c r="B121" s="17">
        <v>26.35</v>
      </c>
      <c r="C121" s="16" t="s">
        <v>5528</v>
      </c>
      <c r="D121" s="16" t="s">
        <v>1500</v>
      </c>
      <c r="E121" s="18" t="s">
        <v>5516</v>
      </c>
      <c r="F121" s="18">
        <v>24</v>
      </c>
      <c r="G121" s="18">
        <v>25</v>
      </c>
      <c r="H121" s="18"/>
      <c r="I121" s="51" t="s">
        <v>2090</v>
      </c>
      <c r="J121" s="18" t="s">
        <v>3005</v>
      </c>
      <c r="K121" s="19" t="s">
        <v>4237</v>
      </c>
      <c r="L121" s="254" t="s">
        <v>1616</v>
      </c>
      <c r="M121" s="255" t="s">
        <v>1734</v>
      </c>
      <c r="N121" s="18" t="s">
        <v>3005</v>
      </c>
      <c r="O121" s="255" t="s">
        <v>2091</v>
      </c>
      <c r="P121" s="255">
        <v>25</v>
      </c>
      <c r="Q121" s="1" t="s">
        <v>3563</v>
      </c>
      <c r="R121" s="2">
        <v>95</v>
      </c>
      <c r="S121" s="587" t="s">
        <v>2092</v>
      </c>
      <c r="T121" s="1" t="s">
        <v>2093</v>
      </c>
      <c r="U121" s="18" t="s">
        <v>1683</v>
      </c>
      <c r="V121" s="18" t="s">
        <v>1683</v>
      </c>
      <c r="W121" s="18" t="s">
        <v>3979</v>
      </c>
      <c r="X121" s="18" t="s">
        <v>3978</v>
      </c>
      <c r="Y121" s="132">
        <f t="shared" si="3"/>
        <v>1200</v>
      </c>
      <c r="Z121" s="132" t="str">
        <f t="shared" si="4"/>
        <v>0</v>
      </c>
      <c r="AA121" s="372">
        <f t="shared" si="5"/>
        <v>1200</v>
      </c>
      <c r="AC121" s="20"/>
      <c r="AD121" s="18"/>
      <c r="AE121" s="18"/>
      <c r="AF121" s="18"/>
    </row>
    <row r="122" spans="1:32" s="120" customFormat="1" ht="12" customHeight="1" x14ac:dyDescent="0.2">
      <c r="A122" s="16" t="s">
        <v>3271</v>
      </c>
      <c r="B122" s="17">
        <v>26.35</v>
      </c>
      <c r="C122" s="16" t="s">
        <v>5528</v>
      </c>
      <c r="D122" s="16" t="s">
        <v>1500</v>
      </c>
      <c r="E122" s="18" t="s">
        <v>5516</v>
      </c>
      <c r="F122" s="18">
        <v>24</v>
      </c>
      <c r="G122" s="18">
        <v>25</v>
      </c>
      <c r="H122" s="18"/>
      <c r="I122" s="51" t="s">
        <v>2030</v>
      </c>
      <c r="J122" s="18" t="s">
        <v>3005</v>
      </c>
      <c r="K122" s="19" t="s">
        <v>4237</v>
      </c>
      <c r="L122" s="254" t="s">
        <v>1616</v>
      </c>
      <c r="M122" s="255" t="s">
        <v>4300</v>
      </c>
      <c r="N122" s="18" t="s">
        <v>3005</v>
      </c>
      <c r="O122" s="255" t="s">
        <v>1928</v>
      </c>
      <c r="P122" s="255">
        <v>25</v>
      </c>
      <c r="Q122" s="1" t="s">
        <v>3563</v>
      </c>
      <c r="R122" s="2">
        <v>80</v>
      </c>
      <c r="S122" s="589" t="s">
        <v>2094</v>
      </c>
      <c r="T122" s="1" t="s">
        <v>2095</v>
      </c>
      <c r="U122" s="18" t="s">
        <v>1683</v>
      </c>
      <c r="V122" s="18" t="s">
        <v>1683</v>
      </c>
      <c r="W122" s="18" t="s">
        <v>3979</v>
      </c>
      <c r="X122" s="18" t="s">
        <v>3978</v>
      </c>
      <c r="Y122" s="132">
        <f t="shared" si="3"/>
        <v>1200</v>
      </c>
      <c r="Z122" s="132" t="str">
        <f t="shared" si="4"/>
        <v>0</v>
      </c>
      <c r="AA122" s="372">
        <f t="shared" si="5"/>
        <v>1200</v>
      </c>
      <c r="AC122" s="20"/>
      <c r="AD122" s="18"/>
      <c r="AE122" s="18"/>
      <c r="AF122" s="18"/>
    </row>
    <row r="123" spans="1:32" s="120" customFormat="1" ht="12" customHeight="1" x14ac:dyDescent="0.2">
      <c r="A123" s="16" t="s">
        <v>2008</v>
      </c>
      <c r="B123" s="17">
        <v>301</v>
      </c>
      <c r="C123" s="16" t="s">
        <v>5514</v>
      </c>
      <c r="D123" s="16" t="s">
        <v>1500</v>
      </c>
      <c r="E123" s="18" t="s">
        <v>5516</v>
      </c>
      <c r="F123" s="18">
        <v>24</v>
      </c>
      <c r="G123" s="18">
        <v>25</v>
      </c>
      <c r="H123" s="18"/>
      <c r="I123" s="590"/>
      <c r="J123" s="18" t="s">
        <v>3005</v>
      </c>
      <c r="K123" s="19" t="s">
        <v>4291</v>
      </c>
      <c r="L123" s="254" t="s">
        <v>1616</v>
      </c>
      <c r="M123" s="255" t="s">
        <v>1734</v>
      </c>
      <c r="N123" s="18" t="s">
        <v>3005</v>
      </c>
      <c r="O123" s="255" t="s">
        <v>4291</v>
      </c>
      <c r="P123" s="255">
        <v>25</v>
      </c>
      <c r="Q123" s="1" t="s">
        <v>3563</v>
      </c>
      <c r="R123" s="2">
        <v>77.5</v>
      </c>
      <c r="S123" s="589" t="s">
        <v>5040</v>
      </c>
      <c r="T123" s="1" t="s">
        <v>2096</v>
      </c>
      <c r="U123" s="18" t="s">
        <v>1683</v>
      </c>
      <c r="V123" s="18" t="s">
        <v>1683</v>
      </c>
      <c r="W123" s="18" t="s">
        <v>3979</v>
      </c>
      <c r="X123" s="18" t="s">
        <v>5042</v>
      </c>
      <c r="Y123" s="132">
        <f t="shared" si="3"/>
        <v>1200</v>
      </c>
      <c r="Z123" s="132">
        <f t="shared" si="4"/>
        <v>1200</v>
      </c>
      <c r="AA123" s="372" t="str">
        <f t="shared" si="5"/>
        <v>0</v>
      </c>
      <c r="AC123" s="20"/>
      <c r="AD123" s="18"/>
      <c r="AE123" s="18"/>
      <c r="AF123" s="18"/>
    </row>
    <row r="124" spans="1:32" s="120" customFormat="1" ht="12" customHeight="1" x14ac:dyDescent="0.2">
      <c r="A124" s="16" t="s">
        <v>2008</v>
      </c>
      <c r="B124" s="17">
        <v>301</v>
      </c>
      <c r="C124" s="16" t="s">
        <v>5514</v>
      </c>
      <c r="D124" s="16" t="s">
        <v>1500</v>
      </c>
      <c r="E124" s="18" t="s">
        <v>5516</v>
      </c>
      <c r="F124" s="18">
        <v>24</v>
      </c>
      <c r="G124" s="18">
        <v>25</v>
      </c>
      <c r="H124" s="18"/>
      <c r="I124" s="590"/>
      <c r="J124" s="18" t="s">
        <v>3005</v>
      </c>
      <c r="K124" s="19" t="s">
        <v>4291</v>
      </c>
      <c r="L124" s="254" t="s">
        <v>1616</v>
      </c>
      <c r="M124" s="255" t="s">
        <v>1734</v>
      </c>
      <c r="N124" s="18" t="s">
        <v>3005</v>
      </c>
      <c r="O124" s="255" t="s">
        <v>4291</v>
      </c>
      <c r="P124" s="255">
        <v>25</v>
      </c>
      <c r="Q124" s="1" t="s">
        <v>3563</v>
      </c>
      <c r="R124" s="2">
        <v>77.5</v>
      </c>
      <c r="S124" s="589" t="s">
        <v>5040</v>
      </c>
      <c r="T124" s="1" t="s">
        <v>2096</v>
      </c>
      <c r="U124" s="18" t="s">
        <v>1683</v>
      </c>
      <c r="V124" s="18" t="s">
        <v>1683</v>
      </c>
      <c r="W124" s="18" t="s">
        <v>3979</v>
      </c>
      <c r="X124" s="18" t="s">
        <v>5042</v>
      </c>
      <c r="Y124" s="132">
        <f t="shared" si="3"/>
        <v>1200</v>
      </c>
      <c r="Z124" s="132">
        <f t="shared" si="4"/>
        <v>1200</v>
      </c>
      <c r="AA124" s="372" t="str">
        <f t="shared" si="5"/>
        <v>0</v>
      </c>
      <c r="AC124" s="20"/>
      <c r="AD124" s="18"/>
      <c r="AE124" s="18"/>
      <c r="AF124" s="18"/>
    </row>
    <row r="125" spans="1:32" s="120" customFormat="1" ht="12" customHeight="1" x14ac:dyDescent="0.2">
      <c r="A125" s="16" t="s">
        <v>2008</v>
      </c>
      <c r="B125" s="17">
        <v>301</v>
      </c>
      <c r="C125" s="16" t="s">
        <v>5514</v>
      </c>
      <c r="D125" s="16" t="s">
        <v>1500</v>
      </c>
      <c r="E125" s="18" t="s">
        <v>5516</v>
      </c>
      <c r="F125" s="18">
        <v>24</v>
      </c>
      <c r="G125" s="18">
        <v>25</v>
      </c>
      <c r="H125" s="18"/>
      <c r="I125" s="51" t="s">
        <v>2014</v>
      </c>
      <c r="J125" s="18" t="s">
        <v>3005</v>
      </c>
      <c r="K125" s="19" t="s">
        <v>4291</v>
      </c>
      <c r="L125" s="254" t="s">
        <v>1616</v>
      </c>
      <c r="M125" s="18" t="s">
        <v>1614</v>
      </c>
      <c r="N125" s="18" t="s">
        <v>3005</v>
      </c>
      <c r="O125" s="83" t="s">
        <v>2010</v>
      </c>
      <c r="P125" s="18">
        <v>25</v>
      </c>
      <c r="Q125" s="16" t="s">
        <v>5528</v>
      </c>
      <c r="R125" s="17">
        <v>61</v>
      </c>
      <c r="S125" s="577" t="s">
        <v>2097</v>
      </c>
      <c r="T125" s="16" t="s">
        <v>2012</v>
      </c>
      <c r="U125" s="18" t="s">
        <v>1683</v>
      </c>
      <c r="V125" s="18" t="s">
        <v>1683</v>
      </c>
      <c r="W125" s="18" t="s">
        <v>3979</v>
      </c>
      <c r="X125" s="18" t="s">
        <v>3978</v>
      </c>
      <c r="Y125" s="132">
        <f t="shared" si="3"/>
        <v>1200</v>
      </c>
      <c r="Z125" s="132" t="str">
        <f t="shared" si="4"/>
        <v>0</v>
      </c>
      <c r="AA125" s="372">
        <f t="shared" si="5"/>
        <v>1200</v>
      </c>
      <c r="AC125" s="20"/>
      <c r="AD125" s="18"/>
      <c r="AE125" s="18"/>
      <c r="AF125" s="18"/>
    </row>
    <row r="126" spans="1:32" s="120" customFormat="1" ht="12" customHeight="1" x14ac:dyDescent="0.2">
      <c r="A126" s="16" t="s">
        <v>2008</v>
      </c>
      <c r="B126" s="17">
        <v>301</v>
      </c>
      <c r="C126" s="16" t="s">
        <v>5514</v>
      </c>
      <c r="D126" s="16" t="s">
        <v>1500</v>
      </c>
      <c r="E126" s="18" t="s">
        <v>5516</v>
      </c>
      <c r="F126" s="18">
        <v>24</v>
      </c>
      <c r="G126" s="18">
        <v>25</v>
      </c>
      <c r="H126" s="18"/>
      <c r="I126" s="51" t="s">
        <v>2098</v>
      </c>
      <c r="J126" s="18" t="s">
        <v>3005</v>
      </c>
      <c r="K126" s="19" t="s">
        <v>4291</v>
      </c>
      <c r="L126" s="254" t="s">
        <v>1616</v>
      </c>
      <c r="M126" s="255" t="s">
        <v>4300</v>
      </c>
      <c r="N126" s="18" t="s">
        <v>3005</v>
      </c>
      <c r="O126" s="255" t="s">
        <v>2039</v>
      </c>
      <c r="P126" s="255">
        <v>25</v>
      </c>
      <c r="Q126" s="1" t="s">
        <v>3563</v>
      </c>
      <c r="R126" s="2">
        <v>80</v>
      </c>
      <c r="S126" s="589" t="s">
        <v>2099</v>
      </c>
      <c r="T126" s="1" t="s">
        <v>2095</v>
      </c>
      <c r="U126" s="18" t="s">
        <v>1683</v>
      </c>
      <c r="V126" s="18" t="s">
        <v>1683</v>
      </c>
      <c r="W126" s="18" t="s">
        <v>3979</v>
      </c>
      <c r="X126" s="18" t="s">
        <v>3978</v>
      </c>
      <c r="Y126" s="132">
        <f t="shared" si="3"/>
        <v>1200</v>
      </c>
      <c r="Z126" s="132" t="str">
        <f t="shared" si="4"/>
        <v>0</v>
      </c>
      <c r="AA126" s="372">
        <f t="shared" si="5"/>
        <v>1200</v>
      </c>
      <c r="AC126" s="20"/>
      <c r="AD126" s="18"/>
      <c r="AE126" s="18"/>
      <c r="AF126" s="18"/>
    </row>
    <row r="127" spans="1:32" s="120" customFormat="1" ht="12" customHeight="1" x14ac:dyDescent="0.2">
      <c r="A127" s="16" t="s">
        <v>2000</v>
      </c>
      <c r="B127" s="17">
        <v>168</v>
      </c>
      <c r="C127" s="16" t="s">
        <v>5514</v>
      </c>
      <c r="D127" s="16" t="s">
        <v>1500</v>
      </c>
      <c r="E127" s="18" t="s">
        <v>5516</v>
      </c>
      <c r="F127" s="18">
        <v>24</v>
      </c>
      <c r="G127" s="18">
        <v>25</v>
      </c>
      <c r="H127" s="18"/>
      <c r="I127" s="590"/>
      <c r="J127" s="18" t="s">
        <v>3005</v>
      </c>
      <c r="K127" s="19" t="s">
        <v>4300</v>
      </c>
      <c r="L127" s="254" t="s">
        <v>1616</v>
      </c>
      <c r="M127" s="255" t="s">
        <v>4300</v>
      </c>
      <c r="N127" s="18" t="s">
        <v>3005</v>
      </c>
      <c r="O127" s="255"/>
      <c r="P127" s="255">
        <v>25</v>
      </c>
      <c r="Q127" s="1" t="s">
        <v>3563</v>
      </c>
      <c r="R127" s="2">
        <v>80</v>
      </c>
      <c r="S127" s="591" t="s">
        <v>5040</v>
      </c>
      <c r="T127" s="1" t="s">
        <v>2095</v>
      </c>
      <c r="U127" s="18" t="s">
        <v>1683</v>
      </c>
      <c r="V127" s="18" t="s">
        <v>1683</v>
      </c>
      <c r="W127" s="18" t="s">
        <v>3979</v>
      </c>
      <c r="X127" s="18" t="s">
        <v>5042</v>
      </c>
      <c r="Y127" s="132">
        <f t="shared" si="3"/>
        <v>1200</v>
      </c>
      <c r="Z127" s="132">
        <f t="shared" si="4"/>
        <v>1200</v>
      </c>
      <c r="AA127" s="372" t="str">
        <f t="shared" si="5"/>
        <v>0</v>
      </c>
      <c r="AC127" s="20"/>
      <c r="AD127" s="18"/>
      <c r="AE127" s="18"/>
      <c r="AF127" s="18"/>
    </row>
    <row r="128" spans="1:32" s="120" customFormat="1" ht="12" customHeight="1" x14ac:dyDescent="0.2">
      <c r="A128" s="16" t="s">
        <v>3270</v>
      </c>
      <c r="B128" s="17">
        <v>67</v>
      </c>
      <c r="C128" s="16" t="s">
        <v>5528</v>
      </c>
      <c r="D128" s="16" t="s">
        <v>1500</v>
      </c>
      <c r="E128" s="18" t="s">
        <v>5516</v>
      </c>
      <c r="F128" s="18">
        <v>24</v>
      </c>
      <c r="G128" s="18">
        <v>25</v>
      </c>
      <c r="H128" s="18"/>
      <c r="I128" s="590"/>
      <c r="J128" s="18" t="s">
        <v>3005</v>
      </c>
      <c r="K128" s="19" t="s">
        <v>1439</v>
      </c>
      <c r="L128" s="254" t="s">
        <v>1616</v>
      </c>
      <c r="M128" s="18" t="s">
        <v>4300</v>
      </c>
      <c r="N128" s="18" t="s">
        <v>3005</v>
      </c>
      <c r="O128" s="140" t="s">
        <v>2005</v>
      </c>
      <c r="P128" s="370">
        <v>25</v>
      </c>
      <c r="Q128" s="16" t="s">
        <v>1858</v>
      </c>
      <c r="R128" s="17">
        <v>24.73</v>
      </c>
      <c r="S128" s="591" t="s">
        <v>5040</v>
      </c>
      <c r="T128" s="16" t="s">
        <v>1859</v>
      </c>
      <c r="U128" s="18" t="s">
        <v>1683</v>
      </c>
      <c r="V128" s="18" t="s">
        <v>1683</v>
      </c>
      <c r="W128" s="18" t="s">
        <v>3979</v>
      </c>
      <c r="X128" s="18" t="s">
        <v>5042</v>
      </c>
      <c r="Y128" s="132">
        <f t="shared" si="3"/>
        <v>1200</v>
      </c>
      <c r="Z128" s="132">
        <f t="shared" si="4"/>
        <v>1200</v>
      </c>
      <c r="AA128" s="372" t="str">
        <f t="shared" si="5"/>
        <v>0</v>
      </c>
      <c r="AC128" s="20"/>
      <c r="AD128" s="18"/>
      <c r="AE128" s="18"/>
      <c r="AF128" s="18"/>
    </row>
    <row r="129" spans="1:32" s="120" customFormat="1" ht="12" customHeight="1" x14ac:dyDescent="0.2">
      <c r="A129" s="16" t="s">
        <v>2004</v>
      </c>
      <c r="B129" s="17">
        <v>140</v>
      </c>
      <c r="C129" s="16" t="s">
        <v>5514</v>
      </c>
      <c r="D129" s="16" t="s">
        <v>1500</v>
      </c>
      <c r="E129" s="18" t="s">
        <v>5516</v>
      </c>
      <c r="F129" s="18">
        <v>24</v>
      </c>
      <c r="G129" s="18">
        <v>25</v>
      </c>
      <c r="H129" s="18"/>
      <c r="I129" s="590"/>
      <c r="J129" s="18" t="s">
        <v>3005</v>
      </c>
      <c r="K129" s="19" t="s">
        <v>1439</v>
      </c>
      <c r="L129" s="254" t="s">
        <v>1616</v>
      </c>
      <c r="M129" s="18" t="s">
        <v>1614</v>
      </c>
      <c r="N129" s="18" t="s">
        <v>3005</v>
      </c>
      <c r="O129" s="83" t="s">
        <v>1988</v>
      </c>
      <c r="P129" s="18">
        <v>25</v>
      </c>
      <c r="Q129" s="16" t="s">
        <v>5528</v>
      </c>
      <c r="R129" s="17">
        <v>61</v>
      </c>
      <c r="S129" s="591" t="s">
        <v>5040</v>
      </c>
      <c r="T129" s="16" t="s">
        <v>2013</v>
      </c>
      <c r="U129" s="18" t="s">
        <v>1683</v>
      </c>
      <c r="V129" s="18" t="s">
        <v>1683</v>
      </c>
      <c r="W129" s="18" t="s">
        <v>3979</v>
      </c>
      <c r="X129" s="18" t="s">
        <v>5042</v>
      </c>
      <c r="Y129" s="132">
        <f t="shared" si="3"/>
        <v>1200</v>
      </c>
      <c r="Z129" s="132">
        <f t="shared" si="4"/>
        <v>1200</v>
      </c>
      <c r="AA129" s="372" t="str">
        <f t="shared" si="5"/>
        <v>0</v>
      </c>
      <c r="AB129" s="18"/>
      <c r="AC129" s="20"/>
      <c r="AD129" s="18"/>
      <c r="AE129" s="18"/>
      <c r="AF129" s="18"/>
    </row>
    <row r="130" spans="1:32" s="247" customFormat="1" ht="12" customHeight="1" x14ac:dyDescent="0.2">
      <c r="A130" s="16" t="s">
        <v>2100</v>
      </c>
      <c r="B130" s="17">
        <v>19</v>
      </c>
      <c r="C130" s="16" t="s">
        <v>5528</v>
      </c>
      <c r="D130" s="16" t="s">
        <v>1500</v>
      </c>
      <c r="E130" s="18" t="s">
        <v>5516</v>
      </c>
      <c r="F130" s="18">
        <v>24</v>
      </c>
      <c r="G130" s="18">
        <v>25</v>
      </c>
      <c r="H130" s="18"/>
      <c r="I130" s="19"/>
      <c r="J130" s="18" t="s">
        <v>3005</v>
      </c>
      <c r="K130" s="19" t="s">
        <v>4977</v>
      </c>
      <c r="L130" s="254" t="s">
        <v>1616</v>
      </c>
      <c r="M130" s="18" t="s">
        <v>4300</v>
      </c>
      <c r="N130" s="18" t="s">
        <v>3005</v>
      </c>
      <c r="O130" s="255" t="s">
        <v>4977</v>
      </c>
      <c r="P130" s="370">
        <v>25</v>
      </c>
      <c r="Q130" s="16" t="s">
        <v>1858</v>
      </c>
      <c r="R130" s="17">
        <v>24.73</v>
      </c>
      <c r="S130" s="589" t="s">
        <v>5040</v>
      </c>
      <c r="T130" s="16" t="s">
        <v>1859</v>
      </c>
      <c r="U130" s="18" t="s">
        <v>1683</v>
      </c>
      <c r="V130" s="18" t="s">
        <v>1683</v>
      </c>
      <c r="W130" s="18" t="s">
        <v>3979</v>
      </c>
      <c r="X130" s="18" t="s">
        <v>5042</v>
      </c>
      <c r="Y130" s="132">
        <f t="shared" si="3"/>
        <v>1200</v>
      </c>
      <c r="Z130" s="132">
        <f t="shared" si="4"/>
        <v>1200</v>
      </c>
      <c r="AA130" s="372" t="str">
        <f t="shared" si="5"/>
        <v>0</v>
      </c>
    </row>
    <row r="131" spans="1:32" s="247" customFormat="1" ht="12" customHeight="1" x14ac:dyDescent="0.2">
      <c r="A131" s="1" t="s">
        <v>2101</v>
      </c>
      <c r="B131" s="2">
        <v>0</v>
      </c>
      <c r="C131" s="1" t="s">
        <v>1415</v>
      </c>
      <c r="D131" s="16" t="s">
        <v>1500</v>
      </c>
      <c r="E131" s="18" t="s">
        <v>5516</v>
      </c>
      <c r="F131" s="18">
        <v>24</v>
      </c>
      <c r="G131" s="140">
        <v>25</v>
      </c>
      <c r="H131" s="140"/>
      <c r="I131" s="19" t="s">
        <v>1993</v>
      </c>
      <c r="J131" s="18" t="s">
        <v>3005</v>
      </c>
      <c r="K131" s="51" t="s">
        <v>4379</v>
      </c>
      <c r="L131" s="254" t="s">
        <v>1616</v>
      </c>
      <c r="M131" s="18" t="s">
        <v>4300</v>
      </c>
      <c r="N131" s="18" t="s">
        <v>3005</v>
      </c>
      <c r="O131" s="255" t="s">
        <v>2039</v>
      </c>
      <c r="P131" s="19">
        <v>25</v>
      </c>
      <c r="Q131" s="16" t="s">
        <v>1858</v>
      </c>
      <c r="R131" s="17">
        <v>24.73</v>
      </c>
      <c r="S131" s="589" t="s">
        <v>2102</v>
      </c>
      <c r="T131" s="16" t="s">
        <v>1859</v>
      </c>
      <c r="U131" s="18" t="s">
        <v>1683</v>
      </c>
      <c r="V131" s="18" t="s">
        <v>1683</v>
      </c>
      <c r="W131" s="18" t="s">
        <v>3979</v>
      </c>
      <c r="X131" s="18" t="s">
        <v>3978</v>
      </c>
      <c r="Y131" s="132">
        <f t="shared" si="3"/>
        <v>1200</v>
      </c>
      <c r="Z131" s="132" t="str">
        <f t="shared" si="4"/>
        <v>0</v>
      </c>
      <c r="AA131" s="372">
        <f t="shared" si="5"/>
        <v>1200</v>
      </c>
    </row>
    <row r="132" spans="1:32" s="247" customFormat="1" ht="12" customHeight="1" x14ac:dyDescent="0.2">
      <c r="A132" s="1" t="s">
        <v>2101</v>
      </c>
      <c r="B132" s="2">
        <v>0</v>
      </c>
      <c r="C132" s="1" t="s">
        <v>1415</v>
      </c>
      <c r="D132" s="16" t="s">
        <v>1500</v>
      </c>
      <c r="E132" s="18" t="s">
        <v>5516</v>
      </c>
      <c r="F132" s="18">
        <v>24</v>
      </c>
      <c r="G132" s="140">
        <v>25</v>
      </c>
      <c r="H132" s="140"/>
      <c r="I132" s="19" t="s">
        <v>1993</v>
      </c>
      <c r="J132" s="18" t="s">
        <v>3005</v>
      </c>
      <c r="K132" s="51" t="s">
        <v>4379</v>
      </c>
      <c r="L132" s="254" t="s">
        <v>1616</v>
      </c>
      <c r="M132" s="18" t="s">
        <v>4300</v>
      </c>
      <c r="N132" s="18" t="s">
        <v>3005</v>
      </c>
      <c r="O132" s="255" t="s">
        <v>2039</v>
      </c>
      <c r="P132" s="19">
        <v>25</v>
      </c>
      <c r="Q132" s="16" t="s">
        <v>1858</v>
      </c>
      <c r="R132" s="17">
        <v>24.73</v>
      </c>
      <c r="S132" s="589" t="s">
        <v>2102</v>
      </c>
      <c r="T132" s="16" t="s">
        <v>1859</v>
      </c>
      <c r="U132" s="18" t="s">
        <v>1683</v>
      </c>
      <c r="V132" s="18" t="s">
        <v>1683</v>
      </c>
      <c r="W132" s="18" t="s">
        <v>3979</v>
      </c>
      <c r="X132" s="18" t="s">
        <v>3978</v>
      </c>
      <c r="Y132" s="132">
        <f t="shared" si="3"/>
        <v>1200</v>
      </c>
      <c r="Z132" s="132" t="str">
        <f t="shared" si="4"/>
        <v>0</v>
      </c>
      <c r="AA132" s="372">
        <f t="shared" si="5"/>
        <v>1200</v>
      </c>
    </row>
    <row r="133" spans="1:32" s="247" customFormat="1" ht="12" customHeight="1" x14ac:dyDescent="0.2">
      <c r="A133" s="1" t="s">
        <v>2101</v>
      </c>
      <c r="B133" s="2">
        <v>0</v>
      </c>
      <c r="C133" s="1" t="s">
        <v>1415</v>
      </c>
      <c r="D133" s="16" t="s">
        <v>1500</v>
      </c>
      <c r="E133" s="18" t="s">
        <v>5516</v>
      </c>
      <c r="F133" s="18">
        <v>24</v>
      </c>
      <c r="G133" s="140">
        <v>25</v>
      </c>
      <c r="H133" s="140"/>
      <c r="I133" s="19" t="s">
        <v>1993</v>
      </c>
      <c r="J133" s="18" t="s">
        <v>3005</v>
      </c>
      <c r="K133" s="51" t="s">
        <v>4379</v>
      </c>
      <c r="L133" s="254" t="s">
        <v>1616</v>
      </c>
      <c r="M133" s="18" t="s">
        <v>4300</v>
      </c>
      <c r="N133" s="18" t="s">
        <v>3005</v>
      </c>
      <c r="O133" s="255" t="s">
        <v>2039</v>
      </c>
      <c r="P133" s="19">
        <v>25</v>
      </c>
      <c r="Q133" s="16" t="s">
        <v>1858</v>
      </c>
      <c r="R133" s="17">
        <v>24.73</v>
      </c>
      <c r="S133" s="589" t="s">
        <v>2102</v>
      </c>
      <c r="T133" s="16" t="s">
        <v>1859</v>
      </c>
      <c r="U133" s="18" t="s">
        <v>1683</v>
      </c>
      <c r="V133" s="18" t="s">
        <v>1683</v>
      </c>
      <c r="W133" s="18" t="s">
        <v>3979</v>
      </c>
      <c r="X133" s="18" t="s">
        <v>3978</v>
      </c>
      <c r="Y133" s="132">
        <f t="shared" si="3"/>
        <v>1200</v>
      </c>
      <c r="Z133" s="132" t="str">
        <f t="shared" si="4"/>
        <v>0</v>
      </c>
      <c r="AA133" s="372">
        <f t="shared" si="5"/>
        <v>1200</v>
      </c>
    </row>
    <row r="134" spans="1:32" s="247" customFormat="1" ht="12" customHeight="1" x14ac:dyDescent="0.2">
      <c r="A134" s="1" t="s">
        <v>2101</v>
      </c>
      <c r="B134" s="2">
        <v>0</v>
      </c>
      <c r="C134" s="1" t="s">
        <v>1415</v>
      </c>
      <c r="D134" s="16" t="s">
        <v>1500</v>
      </c>
      <c r="E134" s="18" t="s">
        <v>5516</v>
      </c>
      <c r="F134" s="18">
        <v>24</v>
      </c>
      <c r="G134" s="140">
        <v>25</v>
      </c>
      <c r="H134" s="140"/>
      <c r="I134" s="19" t="s">
        <v>1993</v>
      </c>
      <c r="J134" s="18" t="s">
        <v>3005</v>
      </c>
      <c r="K134" s="51" t="s">
        <v>4379</v>
      </c>
      <c r="L134" s="254" t="s">
        <v>1616</v>
      </c>
      <c r="M134" s="18" t="s">
        <v>4300</v>
      </c>
      <c r="N134" s="18" t="s">
        <v>3005</v>
      </c>
      <c r="O134" s="255" t="s">
        <v>2039</v>
      </c>
      <c r="P134" s="370">
        <v>25</v>
      </c>
      <c r="Q134" s="16" t="s">
        <v>1858</v>
      </c>
      <c r="R134" s="17">
        <v>24.73</v>
      </c>
      <c r="S134" s="589" t="s">
        <v>2102</v>
      </c>
      <c r="T134" s="16" t="s">
        <v>1859</v>
      </c>
      <c r="U134" s="18" t="s">
        <v>1683</v>
      </c>
      <c r="V134" s="18" t="s">
        <v>1683</v>
      </c>
      <c r="W134" s="18" t="s">
        <v>3979</v>
      </c>
      <c r="X134" s="18" t="s">
        <v>3978</v>
      </c>
      <c r="Y134" s="132">
        <f t="shared" si="3"/>
        <v>1200</v>
      </c>
      <c r="Z134" s="132" t="str">
        <f t="shared" si="4"/>
        <v>0</v>
      </c>
      <c r="AA134" s="372">
        <f t="shared" si="5"/>
        <v>1200</v>
      </c>
    </row>
    <row r="135" spans="1:32" s="247" customFormat="1" ht="12" customHeight="1" x14ac:dyDescent="0.2">
      <c r="A135" s="1" t="s">
        <v>2101</v>
      </c>
      <c r="B135" s="2">
        <v>0</v>
      </c>
      <c r="C135" s="1" t="s">
        <v>1415</v>
      </c>
      <c r="D135" s="16" t="s">
        <v>1500</v>
      </c>
      <c r="E135" s="18" t="s">
        <v>5516</v>
      </c>
      <c r="F135" s="18">
        <v>24</v>
      </c>
      <c r="G135" s="140">
        <v>25</v>
      </c>
      <c r="H135" s="140"/>
      <c r="I135" s="19" t="s">
        <v>1993</v>
      </c>
      <c r="J135" s="18" t="s">
        <v>3005</v>
      </c>
      <c r="K135" s="51" t="s">
        <v>4379</v>
      </c>
      <c r="L135" s="254" t="s">
        <v>1616</v>
      </c>
      <c r="M135" s="18" t="s">
        <v>4300</v>
      </c>
      <c r="N135" s="18" t="s">
        <v>3005</v>
      </c>
      <c r="O135" s="255" t="s">
        <v>2039</v>
      </c>
      <c r="P135" s="370">
        <v>25</v>
      </c>
      <c r="Q135" s="16" t="s">
        <v>1858</v>
      </c>
      <c r="R135" s="17">
        <v>24.73</v>
      </c>
      <c r="S135" s="589" t="s">
        <v>2102</v>
      </c>
      <c r="T135" s="16" t="s">
        <v>1859</v>
      </c>
      <c r="U135" s="18" t="s">
        <v>1683</v>
      </c>
      <c r="V135" s="18" t="s">
        <v>1683</v>
      </c>
      <c r="W135" s="18" t="s">
        <v>3979</v>
      </c>
      <c r="X135" s="18" t="s">
        <v>3978</v>
      </c>
      <c r="Y135" s="132">
        <f t="shared" ref="Y135:Y198" si="6">F135*G135*2</f>
        <v>1200</v>
      </c>
      <c r="Z135" s="132" t="str">
        <f t="shared" ref="Z135:Z198" si="7">IF(X135="N",Y135,"0")</f>
        <v>0</v>
      </c>
      <c r="AA135" s="372">
        <f t="shared" ref="AA135:AA198" si="8">IF(X135="P",Y135,"0")</f>
        <v>1200</v>
      </c>
    </row>
    <row r="136" spans="1:32" s="247" customFormat="1" ht="12" customHeight="1" x14ac:dyDescent="0.2">
      <c r="A136" s="1" t="s">
        <v>2101</v>
      </c>
      <c r="B136" s="2">
        <v>0</v>
      </c>
      <c r="C136" s="1" t="s">
        <v>1415</v>
      </c>
      <c r="D136" s="16" t="s">
        <v>1500</v>
      </c>
      <c r="E136" s="18" t="s">
        <v>5516</v>
      </c>
      <c r="F136" s="18">
        <v>24</v>
      </c>
      <c r="G136" s="140">
        <v>1</v>
      </c>
      <c r="H136" s="140" t="s">
        <v>1561</v>
      </c>
      <c r="I136" s="19" t="s">
        <v>1993</v>
      </c>
      <c r="J136" s="18" t="s">
        <v>3005</v>
      </c>
      <c r="K136" s="51" t="s">
        <v>4379</v>
      </c>
      <c r="L136" s="254" t="s">
        <v>1616</v>
      </c>
      <c r="M136" s="18" t="s">
        <v>4300</v>
      </c>
      <c r="N136" s="18" t="s">
        <v>3005</v>
      </c>
      <c r="O136" s="255" t="s">
        <v>2039</v>
      </c>
      <c r="P136" s="18">
        <v>1</v>
      </c>
      <c r="Q136" s="16" t="s">
        <v>1858</v>
      </c>
      <c r="R136" s="17">
        <v>24.73</v>
      </c>
      <c r="S136" s="589" t="s">
        <v>2102</v>
      </c>
      <c r="T136" s="16" t="s">
        <v>1859</v>
      </c>
      <c r="U136" s="18" t="s">
        <v>1683</v>
      </c>
      <c r="V136" s="18" t="s">
        <v>1683</v>
      </c>
      <c r="W136" s="18" t="s">
        <v>3979</v>
      </c>
      <c r="X136" s="18" t="s">
        <v>3978</v>
      </c>
      <c r="Y136" s="132">
        <f t="shared" si="6"/>
        <v>48</v>
      </c>
      <c r="Z136" s="132" t="str">
        <f t="shared" si="7"/>
        <v>0</v>
      </c>
      <c r="AA136" s="372">
        <f t="shared" si="8"/>
        <v>48</v>
      </c>
    </row>
    <row r="137" spans="1:32" s="247" customFormat="1" ht="12" customHeight="1" x14ac:dyDescent="0.2">
      <c r="A137" s="1" t="s">
        <v>2103</v>
      </c>
      <c r="B137" s="2">
        <v>105</v>
      </c>
      <c r="C137" s="1" t="s">
        <v>3563</v>
      </c>
      <c r="D137" s="1" t="s">
        <v>1500</v>
      </c>
      <c r="E137" s="18" t="s">
        <v>5516</v>
      </c>
      <c r="F137" s="18">
        <v>24</v>
      </c>
      <c r="G137" s="140">
        <v>25</v>
      </c>
      <c r="H137" s="140"/>
      <c r="I137" s="51"/>
      <c r="J137" s="18" t="s">
        <v>3005</v>
      </c>
      <c r="K137" s="51" t="s">
        <v>1439</v>
      </c>
      <c r="L137" s="254" t="s">
        <v>1616</v>
      </c>
      <c r="M137" s="18" t="s">
        <v>1614</v>
      </c>
      <c r="N137" s="18" t="s">
        <v>3005</v>
      </c>
      <c r="O137" s="18" t="s">
        <v>2002</v>
      </c>
      <c r="P137" s="18">
        <v>25</v>
      </c>
      <c r="Q137" s="16" t="s">
        <v>5528</v>
      </c>
      <c r="R137" s="17">
        <v>60.75</v>
      </c>
      <c r="S137" s="589" t="s">
        <v>5040</v>
      </c>
      <c r="T137" s="16" t="s">
        <v>2003</v>
      </c>
      <c r="U137" s="18" t="s">
        <v>1683</v>
      </c>
      <c r="V137" s="18" t="s">
        <v>1683</v>
      </c>
      <c r="W137" s="18" t="s">
        <v>3979</v>
      </c>
      <c r="X137" s="18" t="s">
        <v>5042</v>
      </c>
      <c r="Y137" s="132">
        <f t="shared" si="6"/>
        <v>1200</v>
      </c>
      <c r="Z137" s="132">
        <f t="shared" si="7"/>
        <v>1200</v>
      </c>
      <c r="AA137" s="372" t="str">
        <f t="shared" si="8"/>
        <v>0</v>
      </c>
    </row>
    <row r="138" spans="1:32" s="247" customFormat="1" ht="12" customHeight="1" x14ac:dyDescent="0.2">
      <c r="L138" s="254" t="s">
        <v>1616</v>
      </c>
      <c r="O138" s="116"/>
      <c r="Q138" s="274"/>
      <c r="R138" s="114"/>
      <c r="S138" s="533"/>
      <c r="T138" s="274"/>
      <c r="Y138" s="132">
        <f t="shared" si="6"/>
        <v>0</v>
      </c>
      <c r="Z138" s="132" t="str">
        <f t="shared" si="7"/>
        <v>0</v>
      </c>
      <c r="AA138" s="372" t="str">
        <f t="shared" si="8"/>
        <v>0</v>
      </c>
      <c r="AC138" s="277"/>
    </row>
    <row r="139" spans="1:32" s="537" customFormat="1" ht="12" customHeight="1" thickBot="1" x14ac:dyDescent="0.25">
      <c r="G139" s="458">
        <f>SUM(G119:G138)</f>
        <v>451</v>
      </c>
      <c r="I139" s="458"/>
      <c r="J139" s="539"/>
      <c r="K139" s="458"/>
      <c r="L139" s="539"/>
      <c r="M139" s="537">
        <f>G139-P139</f>
        <v>0</v>
      </c>
      <c r="N139" s="539"/>
      <c r="O139" s="469"/>
      <c r="P139" s="537">
        <f>SUM(P119:P137)</f>
        <v>451</v>
      </c>
      <c r="S139" s="540"/>
      <c r="Y139" s="132">
        <f t="shared" si="6"/>
        <v>0</v>
      </c>
      <c r="Z139" s="132" t="str">
        <f t="shared" si="7"/>
        <v>0</v>
      </c>
      <c r="AA139" s="372" t="str">
        <f t="shared" si="8"/>
        <v>0</v>
      </c>
    </row>
    <row r="140" spans="1:32" s="247" customFormat="1" ht="12" customHeight="1" x14ac:dyDescent="0.2">
      <c r="C140" s="421" t="s">
        <v>2045</v>
      </c>
      <c r="G140" s="370"/>
      <c r="H140" s="59"/>
      <c r="I140" s="370"/>
      <c r="J140" s="276"/>
      <c r="K140" s="370"/>
      <c r="L140" s="276"/>
      <c r="N140" s="276"/>
      <c r="O140" s="517"/>
      <c r="S140" s="542"/>
      <c r="Y140" s="132">
        <f t="shared" si="6"/>
        <v>0</v>
      </c>
      <c r="Z140" s="132" t="str">
        <f t="shared" si="7"/>
        <v>0</v>
      </c>
      <c r="AA140" s="372" t="str">
        <f t="shared" si="8"/>
        <v>0</v>
      </c>
    </row>
    <row r="141" spans="1:32" s="18" customFormat="1" ht="12" customHeight="1" x14ac:dyDescent="0.2">
      <c r="A141" s="1" t="s">
        <v>2043</v>
      </c>
      <c r="B141" s="2">
        <v>216</v>
      </c>
      <c r="C141" s="1" t="s">
        <v>5514</v>
      </c>
      <c r="D141" s="1" t="s">
        <v>1500</v>
      </c>
      <c r="E141" s="3" t="s">
        <v>5516</v>
      </c>
      <c r="F141" s="3">
        <v>24</v>
      </c>
      <c r="G141" s="3">
        <v>0</v>
      </c>
      <c r="H141" s="3"/>
      <c r="I141" s="3"/>
      <c r="J141" s="3"/>
      <c r="K141" s="4" t="s">
        <v>1739</v>
      </c>
      <c r="L141" s="254" t="s">
        <v>1616</v>
      </c>
      <c r="M141" s="3" t="s">
        <v>4379</v>
      </c>
      <c r="N141" s="3"/>
      <c r="O141" s="3"/>
      <c r="P141" s="3">
        <v>0</v>
      </c>
      <c r="Q141" s="1" t="s">
        <v>5528</v>
      </c>
      <c r="R141" s="2">
        <v>0</v>
      </c>
      <c r="S141" s="3"/>
      <c r="T141" s="1" t="s">
        <v>3961</v>
      </c>
      <c r="U141" s="3" t="s">
        <v>1887</v>
      </c>
      <c r="V141" s="3" t="s">
        <v>1887</v>
      </c>
      <c r="W141" s="3" t="s">
        <v>3979</v>
      </c>
      <c r="X141" s="18" t="s">
        <v>3978</v>
      </c>
      <c r="Y141" s="132">
        <f t="shared" si="6"/>
        <v>0</v>
      </c>
      <c r="Z141" s="132" t="str">
        <f t="shared" si="7"/>
        <v>0</v>
      </c>
      <c r="AA141" s="372">
        <f t="shared" si="8"/>
        <v>0</v>
      </c>
      <c r="AC141" s="20"/>
    </row>
    <row r="142" spans="1:32" s="247" customFormat="1" ht="12" customHeight="1" x14ac:dyDescent="0.2">
      <c r="A142" s="16"/>
      <c r="B142" s="17"/>
      <c r="C142" s="16"/>
      <c r="D142" s="303"/>
      <c r="E142" s="118"/>
      <c r="F142" s="118"/>
      <c r="G142" s="302"/>
      <c r="H142" s="558"/>
      <c r="I142" s="557" t="s">
        <v>2104</v>
      </c>
      <c r="J142" s="18"/>
      <c r="K142" s="251"/>
      <c r="L142" s="254" t="s">
        <v>1616</v>
      </c>
      <c r="M142" s="3" t="s">
        <v>4379</v>
      </c>
      <c r="N142" s="3"/>
      <c r="O142" s="3"/>
      <c r="P142" s="3">
        <v>0</v>
      </c>
      <c r="Q142" s="1" t="s">
        <v>5528</v>
      </c>
      <c r="R142" s="2">
        <v>0</v>
      </c>
      <c r="S142" s="3"/>
      <c r="T142" s="1" t="s">
        <v>3961</v>
      </c>
      <c r="U142" s="3" t="s">
        <v>1887</v>
      </c>
      <c r="V142" s="3" t="s">
        <v>1887</v>
      </c>
      <c r="W142" s="3" t="s">
        <v>3979</v>
      </c>
      <c r="X142" s="18" t="s">
        <v>3978</v>
      </c>
      <c r="Y142" s="132">
        <f t="shared" si="6"/>
        <v>0</v>
      </c>
      <c r="Z142" s="132" t="str">
        <f t="shared" si="7"/>
        <v>0</v>
      </c>
      <c r="AA142" s="372">
        <f t="shared" si="8"/>
        <v>0</v>
      </c>
      <c r="AC142" s="277"/>
    </row>
    <row r="143" spans="1:32" s="247" customFormat="1" ht="12" customHeight="1" x14ac:dyDescent="0.2">
      <c r="A143" s="274"/>
      <c r="B143" s="114"/>
      <c r="C143" s="274"/>
      <c r="D143" s="274"/>
      <c r="G143" s="370"/>
      <c r="H143" s="544"/>
      <c r="I143" s="557"/>
      <c r="J143" s="276"/>
      <c r="K143" s="370"/>
      <c r="L143" s="254" t="s">
        <v>1616</v>
      </c>
      <c r="M143" s="255"/>
      <c r="O143" s="59"/>
      <c r="Q143" s="267"/>
      <c r="R143" s="17"/>
      <c r="S143" s="559"/>
      <c r="T143" s="16"/>
      <c r="Y143" s="132">
        <f t="shared" si="6"/>
        <v>0</v>
      </c>
      <c r="Z143" s="132" t="str">
        <f t="shared" si="7"/>
        <v>0</v>
      </c>
      <c r="AA143" s="372" t="str">
        <f t="shared" si="8"/>
        <v>0</v>
      </c>
      <c r="AC143" s="277"/>
    </row>
    <row r="144" spans="1:32" s="537" customFormat="1" ht="12" customHeight="1" thickBot="1" x14ac:dyDescent="0.25">
      <c r="G144" s="458">
        <f>SUM(G140:G143)</f>
        <v>0</v>
      </c>
      <c r="I144" s="546"/>
      <c r="J144" s="539"/>
      <c r="L144" s="538"/>
      <c r="M144" s="537">
        <f>G144-P144</f>
        <v>0</v>
      </c>
      <c r="N144" s="539"/>
      <c r="O144" s="469"/>
      <c r="P144" s="537">
        <f>SUM(P140:P143)</f>
        <v>0</v>
      </c>
      <c r="S144" s="540"/>
      <c r="Y144" s="132">
        <f t="shared" si="6"/>
        <v>0</v>
      </c>
      <c r="Z144" s="132" t="str">
        <f t="shared" si="7"/>
        <v>0</v>
      </c>
      <c r="AA144" s="372" t="str">
        <f t="shared" si="8"/>
        <v>0</v>
      </c>
    </row>
    <row r="145" spans="1:34" s="247" customFormat="1" ht="12" customHeight="1" x14ac:dyDescent="0.2">
      <c r="C145" s="556" t="s">
        <v>2050</v>
      </c>
      <c r="G145" s="370"/>
      <c r="I145" s="560" t="s">
        <v>2048</v>
      </c>
      <c r="J145" s="276"/>
      <c r="K145" s="370"/>
      <c r="L145" s="276"/>
      <c r="N145" s="276"/>
      <c r="O145" s="517"/>
      <c r="S145" s="180"/>
      <c r="Y145" s="132">
        <f t="shared" si="6"/>
        <v>0</v>
      </c>
      <c r="Z145" s="132" t="str">
        <f t="shared" si="7"/>
        <v>0</v>
      </c>
      <c r="AA145" s="372" t="str">
        <f t="shared" si="8"/>
        <v>0</v>
      </c>
    </row>
    <row r="146" spans="1:34" s="558" customFormat="1" ht="12" customHeight="1" x14ac:dyDescent="0.2">
      <c r="A146" s="484"/>
      <c r="B146" s="561"/>
      <c r="C146" s="562"/>
      <c r="D146" s="563"/>
      <c r="E146" s="564"/>
      <c r="F146" s="565"/>
      <c r="G146" s="476"/>
      <c r="I146" s="476"/>
      <c r="K146" s="475"/>
      <c r="L146" s="254" t="s">
        <v>1616</v>
      </c>
      <c r="O146" s="473"/>
      <c r="Q146" s="562"/>
      <c r="R146" s="566"/>
      <c r="S146" s="479"/>
      <c r="T146" s="562"/>
      <c r="U146" s="558" t="s">
        <v>2049</v>
      </c>
      <c r="V146" s="558" t="s">
        <v>2049</v>
      </c>
      <c r="W146" s="565" t="s">
        <v>3979</v>
      </c>
      <c r="X146" s="565" t="s">
        <v>3978</v>
      </c>
      <c r="Y146" s="132">
        <f t="shared" si="6"/>
        <v>0</v>
      </c>
      <c r="Z146" s="132" t="str">
        <f t="shared" si="7"/>
        <v>0</v>
      </c>
      <c r="AA146" s="372">
        <f t="shared" si="8"/>
        <v>0</v>
      </c>
      <c r="AB146" s="484"/>
      <c r="AC146" s="567"/>
    </row>
    <row r="147" spans="1:34" s="558" customFormat="1" ht="12" customHeight="1" x14ac:dyDescent="0.2">
      <c r="A147" s="484"/>
      <c r="B147" s="561"/>
      <c r="C147" s="562"/>
      <c r="D147" s="563"/>
      <c r="E147" s="564"/>
      <c r="F147" s="565"/>
      <c r="G147" s="476"/>
      <c r="I147" s="476"/>
      <c r="K147" s="475"/>
      <c r="L147" s="254" t="s">
        <v>1616</v>
      </c>
      <c r="O147" s="473"/>
      <c r="Q147" s="562"/>
      <c r="R147" s="566"/>
      <c r="S147" s="479"/>
      <c r="T147" s="562"/>
      <c r="U147" s="558" t="s">
        <v>2049</v>
      </c>
      <c r="V147" s="558" t="s">
        <v>2049</v>
      </c>
      <c r="W147" s="565" t="s">
        <v>3979</v>
      </c>
      <c r="X147" s="565" t="s">
        <v>3978</v>
      </c>
      <c r="Y147" s="132">
        <f t="shared" si="6"/>
        <v>0</v>
      </c>
      <c r="Z147" s="132" t="str">
        <f t="shared" si="7"/>
        <v>0</v>
      </c>
      <c r="AA147" s="372">
        <f t="shared" si="8"/>
        <v>0</v>
      </c>
      <c r="AB147" s="484"/>
      <c r="AC147" s="567"/>
    </row>
    <row r="148" spans="1:34" s="247" customFormat="1" ht="12" customHeight="1" x14ac:dyDescent="0.2">
      <c r="A148" s="16"/>
      <c r="B148" s="17"/>
      <c r="C148" s="267"/>
      <c r="D148" s="16"/>
      <c r="E148" s="18"/>
      <c r="F148" s="18"/>
      <c r="G148" s="18"/>
      <c r="H148" s="18"/>
      <c r="I148" s="51"/>
      <c r="J148" s="18"/>
      <c r="K148" s="51"/>
      <c r="L148" s="254" t="s">
        <v>1616</v>
      </c>
      <c r="O148" s="116"/>
      <c r="Q148" s="274"/>
      <c r="R148" s="114"/>
      <c r="S148" s="334"/>
      <c r="T148" s="274"/>
      <c r="Y148" s="132">
        <f t="shared" si="6"/>
        <v>0</v>
      </c>
      <c r="Z148" s="132" t="str">
        <f t="shared" si="7"/>
        <v>0</v>
      </c>
      <c r="AA148" s="372" t="str">
        <f t="shared" si="8"/>
        <v>0</v>
      </c>
      <c r="AC148" s="277"/>
    </row>
    <row r="149" spans="1:34" s="537" customFormat="1" ht="12" customHeight="1" thickBot="1" x14ac:dyDescent="0.25">
      <c r="G149" s="458">
        <f>SUM(G145:G148)</f>
        <v>0</v>
      </c>
      <c r="I149" s="458"/>
      <c r="J149" s="539"/>
      <c r="K149" s="458"/>
      <c r="L149" s="538"/>
      <c r="M149" s="537">
        <f>G149-P149</f>
        <v>0</v>
      </c>
      <c r="N149" s="539"/>
      <c r="O149" s="469"/>
      <c r="P149" s="537">
        <f>SUM(P145:P148)</f>
        <v>0</v>
      </c>
      <c r="S149" s="469"/>
      <c r="Y149" s="132">
        <f t="shared" si="6"/>
        <v>0</v>
      </c>
      <c r="Z149" s="132" t="str">
        <f t="shared" si="7"/>
        <v>0</v>
      </c>
      <c r="AA149" s="372" t="str">
        <f t="shared" si="8"/>
        <v>0</v>
      </c>
    </row>
    <row r="150" spans="1:34" s="247" customFormat="1" ht="12" customHeight="1" x14ac:dyDescent="0.2">
      <c r="C150" s="220" t="s">
        <v>2057</v>
      </c>
      <c r="G150" s="370"/>
      <c r="I150" s="560" t="s">
        <v>2048</v>
      </c>
      <c r="J150" s="276"/>
      <c r="K150" s="370"/>
      <c r="L150" s="276"/>
      <c r="N150" s="276"/>
      <c r="O150" s="517"/>
      <c r="S150" s="180"/>
      <c r="Y150" s="132">
        <f t="shared" si="6"/>
        <v>0</v>
      </c>
      <c r="Z150" s="132" t="str">
        <f t="shared" si="7"/>
        <v>0</v>
      </c>
      <c r="AA150" s="372" t="str">
        <f t="shared" si="8"/>
        <v>0</v>
      </c>
    </row>
    <row r="151" spans="1:34" s="558" customFormat="1" ht="12" customHeight="1" x14ac:dyDescent="0.2">
      <c r="B151" s="561"/>
      <c r="C151" s="562"/>
      <c r="D151" s="563"/>
      <c r="E151" s="564"/>
      <c r="F151" s="565"/>
      <c r="G151" s="476"/>
      <c r="H151" s="565"/>
      <c r="I151" s="476"/>
      <c r="K151" s="475"/>
      <c r="L151" s="254" t="s">
        <v>1616</v>
      </c>
      <c r="O151" s="473"/>
      <c r="Q151" s="562"/>
      <c r="R151" s="566"/>
      <c r="S151" s="479"/>
      <c r="T151" s="562"/>
      <c r="W151" s="565"/>
      <c r="X151" s="565"/>
      <c r="Y151" s="132">
        <f t="shared" si="6"/>
        <v>0</v>
      </c>
      <c r="Z151" s="132" t="str">
        <f t="shared" si="7"/>
        <v>0</v>
      </c>
      <c r="AA151" s="372" t="str">
        <f t="shared" si="8"/>
        <v>0</v>
      </c>
      <c r="AB151" s="484"/>
      <c r="AC151" s="567"/>
    </row>
    <row r="152" spans="1:34" s="247" customFormat="1" ht="12" customHeight="1" x14ac:dyDescent="0.2">
      <c r="A152" s="16"/>
      <c r="B152" s="17"/>
      <c r="C152" s="267"/>
      <c r="D152" s="16"/>
      <c r="E152" s="18"/>
      <c r="F152" s="18"/>
      <c r="G152" s="18"/>
      <c r="H152" s="18"/>
      <c r="I152" s="51"/>
      <c r="J152" s="18"/>
      <c r="K152" s="51"/>
      <c r="L152" s="254" t="s">
        <v>1616</v>
      </c>
      <c r="O152" s="116"/>
      <c r="Q152" s="274"/>
      <c r="R152" s="114"/>
      <c r="S152" s="334"/>
      <c r="T152" s="274"/>
      <c r="Y152" s="132">
        <f t="shared" si="6"/>
        <v>0</v>
      </c>
      <c r="Z152" s="132" t="str">
        <f t="shared" si="7"/>
        <v>0</v>
      </c>
      <c r="AA152" s="372" t="str">
        <f t="shared" si="8"/>
        <v>0</v>
      </c>
      <c r="AC152" s="277"/>
    </row>
    <row r="153" spans="1:34" s="537" customFormat="1" ht="12" customHeight="1" thickBot="1" x14ac:dyDescent="0.25">
      <c r="G153" s="458">
        <f>SUM(G150:G152)</f>
        <v>0</v>
      </c>
      <c r="I153" s="458"/>
      <c r="J153" s="539"/>
      <c r="K153" s="458"/>
      <c r="L153" s="538"/>
      <c r="M153" s="537">
        <f>G153-P153</f>
        <v>0</v>
      </c>
      <c r="N153" s="539"/>
      <c r="O153" s="469"/>
      <c r="P153" s="537">
        <f>SUM(P150:P152)</f>
        <v>0</v>
      </c>
      <c r="S153" s="469"/>
      <c r="Y153" s="132">
        <f t="shared" si="6"/>
        <v>0</v>
      </c>
      <c r="Z153" s="132" t="str">
        <f t="shared" si="7"/>
        <v>0</v>
      </c>
      <c r="AA153" s="372" t="str">
        <f t="shared" si="8"/>
        <v>0</v>
      </c>
    </row>
    <row r="154" spans="1:34" s="87" customFormat="1" ht="12" customHeight="1" x14ac:dyDescent="0.2">
      <c r="A154" s="24"/>
      <c r="B154" s="25"/>
      <c r="C154" s="26" t="s">
        <v>3027</v>
      </c>
      <c r="D154" s="27"/>
      <c r="E154" s="28"/>
      <c r="F154" s="29"/>
      <c r="G154" s="30"/>
      <c r="H154" s="31"/>
      <c r="I154" s="24"/>
      <c r="J154" s="24"/>
      <c r="K154" s="24"/>
      <c r="L154" s="28"/>
      <c r="M154" s="24"/>
      <c r="N154" s="24"/>
      <c r="O154" s="32"/>
      <c r="P154" s="30"/>
      <c r="Q154" s="28"/>
      <c r="R154" s="25"/>
      <c r="S154" s="33"/>
      <c r="T154" s="24"/>
      <c r="U154" s="24"/>
      <c r="V154" s="24"/>
      <c r="W154" s="28"/>
      <c r="X154" s="24"/>
      <c r="Y154" s="132">
        <f t="shared" si="6"/>
        <v>0</v>
      </c>
      <c r="Z154" s="132" t="str">
        <f t="shared" si="7"/>
        <v>0</v>
      </c>
      <c r="AA154" s="372" t="str">
        <f t="shared" si="8"/>
        <v>0</v>
      </c>
      <c r="AB154" s="24"/>
      <c r="AC154" s="24"/>
      <c r="AD154" s="28"/>
      <c r="AE154" s="28"/>
      <c r="AF154" s="28"/>
      <c r="AG154" s="28"/>
      <c r="AH154" s="28"/>
    </row>
    <row r="155" spans="1:34" s="87" customFormat="1" ht="12" customHeight="1" x14ac:dyDescent="0.2">
      <c r="A155" s="16" t="s">
        <v>3862</v>
      </c>
      <c r="B155" s="17">
        <v>44.25</v>
      </c>
      <c r="C155" s="16" t="s">
        <v>5528</v>
      </c>
      <c r="D155" s="16" t="s">
        <v>5515</v>
      </c>
      <c r="E155" s="18" t="s">
        <v>5516</v>
      </c>
      <c r="F155" s="18">
        <v>16</v>
      </c>
      <c r="G155" s="18">
        <v>25</v>
      </c>
      <c r="H155" s="18"/>
      <c r="I155" s="19" t="s">
        <v>1651</v>
      </c>
      <c r="J155" s="3" t="s">
        <v>3005</v>
      </c>
      <c r="K155" s="19" t="s">
        <v>4069</v>
      </c>
      <c r="L155" s="1" t="s">
        <v>1616</v>
      </c>
      <c r="M155" s="140" t="s">
        <v>4291</v>
      </c>
      <c r="N155" s="53" t="s">
        <v>3005</v>
      </c>
      <c r="O155" s="160"/>
      <c r="P155" s="157">
        <v>25</v>
      </c>
      <c r="Q155" s="1" t="s">
        <v>1415</v>
      </c>
      <c r="R155" s="2">
        <v>100</v>
      </c>
      <c r="S155" s="164">
        <v>23792</v>
      </c>
      <c r="T155" s="1" t="s">
        <v>1416</v>
      </c>
      <c r="U155" s="3" t="s">
        <v>5519</v>
      </c>
      <c r="V155" s="3" t="s">
        <v>5519</v>
      </c>
      <c r="W155" s="3" t="s">
        <v>3979</v>
      </c>
      <c r="X155" s="3" t="s">
        <v>3978</v>
      </c>
      <c r="Y155" s="132">
        <f t="shared" si="6"/>
        <v>800</v>
      </c>
      <c r="Z155" s="132" t="str">
        <f t="shared" si="7"/>
        <v>0</v>
      </c>
      <c r="AA155" s="372">
        <f t="shared" si="8"/>
        <v>800</v>
      </c>
      <c r="AB155" s="24"/>
      <c r="AC155" s="24"/>
      <c r="AD155" s="28"/>
      <c r="AE155" s="28"/>
      <c r="AF155" s="28"/>
      <c r="AG155" s="28"/>
      <c r="AH155" s="28"/>
    </row>
    <row r="156" spans="1:34" s="3" customFormat="1" ht="11.85" customHeight="1" x14ac:dyDescent="0.2">
      <c r="A156" s="16" t="s">
        <v>3858</v>
      </c>
      <c r="B156" s="17">
        <v>44.9</v>
      </c>
      <c r="C156" s="16" t="s">
        <v>5528</v>
      </c>
      <c r="D156" s="16" t="s">
        <v>5515</v>
      </c>
      <c r="E156" s="18" t="s">
        <v>5516</v>
      </c>
      <c r="F156" s="18">
        <v>16</v>
      </c>
      <c r="G156" s="18">
        <v>25</v>
      </c>
      <c r="H156" s="18"/>
      <c r="I156" s="19" t="s">
        <v>1652</v>
      </c>
      <c r="J156" s="3" t="s">
        <v>3005</v>
      </c>
      <c r="K156" s="19" t="s">
        <v>4069</v>
      </c>
      <c r="L156" s="1" t="s">
        <v>1616</v>
      </c>
      <c r="M156" s="140" t="s">
        <v>4291</v>
      </c>
      <c r="N156" s="53" t="s">
        <v>3005</v>
      </c>
      <c r="O156" s="160"/>
      <c r="P156" s="158">
        <v>25</v>
      </c>
      <c r="Q156" s="1" t="s">
        <v>1415</v>
      </c>
      <c r="R156" s="2">
        <v>90</v>
      </c>
      <c r="S156" s="164">
        <v>23792</v>
      </c>
      <c r="T156" s="1" t="s">
        <v>1417</v>
      </c>
      <c r="U156" s="3" t="s">
        <v>5519</v>
      </c>
      <c r="V156" s="3" t="s">
        <v>5519</v>
      </c>
      <c r="W156" s="3" t="s">
        <v>3979</v>
      </c>
      <c r="X156" s="3" t="s">
        <v>3978</v>
      </c>
      <c r="Y156" s="132">
        <f t="shared" si="6"/>
        <v>800</v>
      </c>
      <c r="Z156" s="132" t="str">
        <f t="shared" si="7"/>
        <v>0</v>
      </c>
      <c r="AA156" s="372">
        <f t="shared" si="8"/>
        <v>800</v>
      </c>
      <c r="AC156" s="5"/>
    </row>
    <row r="157" spans="1:34" s="3" customFormat="1" ht="11.85" customHeight="1" x14ac:dyDescent="0.2">
      <c r="A157" s="16"/>
      <c r="B157" s="17"/>
      <c r="C157" s="16"/>
      <c r="D157" s="16"/>
      <c r="E157" s="18"/>
      <c r="F157" s="18"/>
      <c r="G157" s="18"/>
      <c r="H157" s="18"/>
      <c r="I157" s="19"/>
      <c r="J157" s="57"/>
      <c r="K157" s="19"/>
      <c r="L157" s="1"/>
      <c r="M157" s="140"/>
      <c r="N157" s="53"/>
      <c r="O157" s="160"/>
      <c r="P157" s="158"/>
      <c r="Q157" s="1"/>
      <c r="R157" s="2"/>
      <c r="S157" s="21"/>
      <c r="T157" s="1"/>
      <c r="Y157" s="132">
        <f t="shared" si="6"/>
        <v>0</v>
      </c>
      <c r="Z157" s="132" t="str">
        <f t="shared" si="7"/>
        <v>0</v>
      </c>
      <c r="AA157" s="372" t="str">
        <f t="shared" si="8"/>
        <v>0</v>
      </c>
      <c r="AC157" s="5"/>
    </row>
    <row r="158" spans="1:34" s="88" customFormat="1" ht="11.85" customHeight="1" thickBot="1" x14ac:dyDescent="0.25">
      <c r="G158" s="89">
        <f>SUM(G155:G156)</f>
        <v>50</v>
      </c>
      <c r="J158" s="78"/>
      <c r="M158" s="88">
        <f>G158-P158</f>
        <v>0</v>
      </c>
      <c r="N158" s="78"/>
      <c r="P158" s="89">
        <f>SUM(P155:P156)</f>
        <v>50</v>
      </c>
      <c r="S158" s="94"/>
      <c r="Y158" s="132">
        <f t="shared" si="6"/>
        <v>0</v>
      </c>
      <c r="Z158" s="132" t="str">
        <f t="shared" si="7"/>
        <v>0</v>
      </c>
      <c r="AA158" s="372" t="str">
        <f t="shared" si="8"/>
        <v>0</v>
      </c>
    </row>
    <row r="159" spans="1:34" s="87" customFormat="1" ht="11.85" customHeight="1" x14ac:dyDescent="0.2">
      <c r="A159" s="24"/>
      <c r="B159" s="25"/>
      <c r="C159" s="26" t="s">
        <v>3031</v>
      </c>
      <c r="D159" s="27"/>
      <c r="E159" s="28"/>
      <c r="F159" s="29"/>
      <c r="G159" s="30"/>
      <c r="H159" s="31"/>
      <c r="I159" s="24"/>
      <c r="J159" s="24"/>
      <c r="K159" s="24"/>
      <c r="L159" s="28"/>
      <c r="M159" s="24"/>
      <c r="N159" s="24"/>
      <c r="O159" s="32"/>
      <c r="P159" s="30"/>
      <c r="Q159" s="28"/>
      <c r="R159" s="25"/>
      <c r="S159" s="33"/>
      <c r="T159" s="24"/>
      <c r="U159" s="24"/>
      <c r="V159" s="24"/>
      <c r="W159" s="28"/>
      <c r="X159" s="24"/>
      <c r="Y159" s="132">
        <f t="shared" si="6"/>
        <v>0</v>
      </c>
      <c r="Z159" s="132" t="str">
        <f t="shared" si="7"/>
        <v>0</v>
      </c>
      <c r="AA159" s="372" t="str">
        <f t="shared" si="8"/>
        <v>0</v>
      </c>
      <c r="AB159" s="24"/>
      <c r="AC159" s="24"/>
      <c r="AD159" s="28"/>
      <c r="AE159" s="28"/>
      <c r="AF159" s="28"/>
      <c r="AG159" s="28"/>
      <c r="AH159" s="28"/>
    </row>
    <row r="160" spans="1:34" s="3" customFormat="1" ht="11.85" customHeight="1" x14ac:dyDescent="0.2">
      <c r="A160" s="16" t="s">
        <v>3862</v>
      </c>
      <c r="B160" s="17">
        <v>44.25</v>
      </c>
      <c r="C160" s="16" t="s">
        <v>5528</v>
      </c>
      <c r="D160" s="16" t="s">
        <v>4449</v>
      </c>
      <c r="E160" s="18" t="s">
        <v>5516</v>
      </c>
      <c r="F160" s="18">
        <v>8</v>
      </c>
      <c r="G160" s="18">
        <v>25</v>
      </c>
      <c r="H160" s="18"/>
      <c r="I160" s="19" t="s">
        <v>1469</v>
      </c>
      <c r="J160" s="3" t="s">
        <v>3005</v>
      </c>
      <c r="K160" s="19" t="s">
        <v>4069</v>
      </c>
      <c r="L160" s="1" t="s">
        <v>1616</v>
      </c>
      <c r="M160" s="3" t="s">
        <v>4300</v>
      </c>
      <c r="N160" s="53" t="s">
        <v>3005</v>
      </c>
      <c r="O160" s="125" t="s">
        <v>2357</v>
      </c>
      <c r="P160" s="3">
        <v>25</v>
      </c>
      <c r="Q160" s="1" t="s">
        <v>5528</v>
      </c>
      <c r="R160" s="2">
        <v>38.5</v>
      </c>
      <c r="S160" s="161" t="s">
        <v>1602</v>
      </c>
      <c r="T160" s="1" t="s">
        <v>3927</v>
      </c>
      <c r="U160" s="3" t="s">
        <v>5519</v>
      </c>
      <c r="V160" s="3" t="s">
        <v>5519</v>
      </c>
      <c r="W160" s="3" t="s">
        <v>3979</v>
      </c>
      <c r="X160" s="3" t="s">
        <v>3978</v>
      </c>
      <c r="Y160" s="132">
        <f t="shared" si="6"/>
        <v>400</v>
      </c>
      <c r="Z160" s="132" t="str">
        <f t="shared" si="7"/>
        <v>0</v>
      </c>
      <c r="AA160" s="372">
        <f t="shared" si="8"/>
        <v>400</v>
      </c>
      <c r="AC160" s="5"/>
    </row>
    <row r="161" spans="1:34" s="3" customFormat="1" ht="11.85" customHeight="1" x14ac:dyDescent="0.2">
      <c r="A161" s="16" t="s">
        <v>3858</v>
      </c>
      <c r="B161" s="17">
        <v>44.9</v>
      </c>
      <c r="C161" s="16" t="s">
        <v>5528</v>
      </c>
      <c r="D161" s="16" t="s">
        <v>4449</v>
      </c>
      <c r="E161" s="18" t="s">
        <v>5516</v>
      </c>
      <c r="F161" s="18">
        <v>8</v>
      </c>
      <c r="G161" s="18">
        <v>25</v>
      </c>
      <c r="H161" s="18"/>
      <c r="I161" s="19" t="s">
        <v>1131</v>
      </c>
      <c r="J161" s="3" t="s">
        <v>3005</v>
      </c>
      <c r="K161" s="19" t="s">
        <v>4069</v>
      </c>
      <c r="L161" s="1" t="s">
        <v>1616</v>
      </c>
      <c r="M161" s="3" t="s">
        <v>4300</v>
      </c>
      <c r="N161" s="53" t="s">
        <v>3005</v>
      </c>
      <c r="O161" s="125" t="s">
        <v>2357</v>
      </c>
      <c r="P161" s="3">
        <v>25</v>
      </c>
      <c r="Q161" s="1" t="s">
        <v>5528</v>
      </c>
      <c r="R161" s="2">
        <v>38.5</v>
      </c>
      <c r="S161" s="161" t="s">
        <v>1601</v>
      </c>
      <c r="T161" s="1" t="s">
        <v>3924</v>
      </c>
      <c r="U161" s="3" t="s">
        <v>5519</v>
      </c>
      <c r="V161" s="3" t="s">
        <v>5519</v>
      </c>
      <c r="W161" s="3" t="s">
        <v>3979</v>
      </c>
      <c r="X161" s="3" t="s">
        <v>3978</v>
      </c>
      <c r="Y161" s="132">
        <f t="shared" si="6"/>
        <v>400</v>
      </c>
      <c r="Z161" s="132" t="str">
        <f t="shared" si="7"/>
        <v>0</v>
      </c>
      <c r="AA161" s="372">
        <f t="shared" si="8"/>
        <v>400</v>
      </c>
      <c r="AC161" s="5"/>
    </row>
    <row r="162" spans="1:34" s="3" customFormat="1" ht="11.85" customHeight="1" x14ac:dyDescent="0.2">
      <c r="A162" s="1"/>
      <c r="B162" s="2"/>
      <c r="C162" s="1"/>
      <c r="D162" s="1"/>
      <c r="I162" s="127"/>
      <c r="K162" s="49"/>
      <c r="L162" s="1"/>
      <c r="M162" s="48"/>
      <c r="N162" s="53"/>
      <c r="O162" s="112"/>
      <c r="Q162" s="1"/>
      <c r="R162" s="2"/>
      <c r="S162" s="135"/>
      <c r="T162" s="1"/>
      <c r="Y162" s="132">
        <f t="shared" si="6"/>
        <v>0</v>
      </c>
      <c r="Z162" s="132" t="str">
        <f t="shared" si="7"/>
        <v>0</v>
      </c>
      <c r="AA162" s="372" t="str">
        <f t="shared" si="8"/>
        <v>0</v>
      </c>
      <c r="AC162" s="5"/>
    </row>
    <row r="163" spans="1:34" s="41" customFormat="1" ht="11.85" customHeight="1" thickBot="1" x14ac:dyDescent="0.25">
      <c r="A163" s="146"/>
      <c r="B163" s="147"/>
      <c r="C163" s="146"/>
      <c r="D163" s="146"/>
      <c r="G163" s="41">
        <f>SUM(G160:G162)</f>
        <v>50</v>
      </c>
      <c r="I163" s="148"/>
      <c r="K163" s="149"/>
      <c r="L163" s="146"/>
      <c r="M163" s="41">
        <f>G163-P163</f>
        <v>0</v>
      </c>
      <c r="N163" s="150"/>
      <c r="O163" s="151"/>
      <c r="P163" s="41">
        <f>SUM(P160:P162)</f>
        <v>50</v>
      </c>
      <c r="Q163" s="146"/>
      <c r="R163" s="147"/>
      <c r="T163" s="146"/>
      <c r="Y163" s="132">
        <f t="shared" si="6"/>
        <v>0</v>
      </c>
      <c r="Z163" s="132" t="str">
        <f t="shared" si="7"/>
        <v>0</v>
      </c>
      <c r="AA163" s="372" t="str">
        <f t="shared" si="8"/>
        <v>0</v>
      </c>
      <c r="AC163" s="152"/>
    </row>
    <row r="164" spans="1:34" s="87" customFormat="1" ht="11.85" customHeight="1" x14ac:dyDescent="0.2">
      <c r="A164" s="24"/>
      <c r="B164" s="25"/>
      <c r="C164" s="26" t="s">
        <v>3428</v>
      </c>
      <c r="D164" s="27"/>
      <c r="E164" s="28"/>
      <c r="F164" s="29"/>
      <c r="G164" s="30"/>
      <c r="H164" s="31"/>
      <c r="I164" s="24"/>
      <c r="J164" s="24"/>
      <c r="K164" s="24"/>
      <c r="L164" s="28"/>
      <c r="M164" s="24"/>
      <c r="N164" s="24"/>
      <c r="O164" s="32"/>
      <c r="P164" s="30"/>
      <c r="Q164" s="28"/>
      <c r="R164" s="25"/>
      <c r="S164" s="33"/>
      <c r="T164" s="24"/>
      <c r="U164" s="24"/>
      <c r="V164" s="24"/>
      <c r="W164" s="28"/>
      <c r="X164" s="24"/>
      <c r="Y164" s="132">
        <f t="shared" si="6"/>
        <v>0</v>
      </c>
      <c r="Z164" s="132" t="str">
        <f t="shared" si="7"/>
        <v>0</v>
      </c>
      <c r="AA164" s="372" t="str">
        <f t="shared" si="8"/>
        <v>0</v>
      </c>
      <c r="AB164" s="24"/>
      <c r="AC164" s="24"/>
      <c r="AD164" s="28"/>
      <c r="AE164" s="28"/>
      <c r="AF164" s="28"/>
      <c r="AG164" s="28"/>
      <c r="AH164" s="28"/>
    </row>
    <row r="165" spans="1:34" s="134" customFormat="1" ht="11.85" customHeight="1" x14ac:dyDescent="0.2">
      <c r="A165" s="167" t="s">
        <v>4416</v>
      </c>
      <c r="B165" s="168">
        <v>28</v>
      </c>
      <c r="C165" s="167" t="s">
        <v>5528</v>
      </c>
      <c r="D165" s="167" t="s">
        <v>1500</v>
      </c>
      <c r="E165" s="134" t="s">
        <v>5516</v>
      </c>
      <c r="F165" s="134">
        <v>24</v>
      </c>
      <c r="G165" s="134">
        <v>5</v>
      </c>
      <c r="I165" s="169" t="s">
        <v>1607</v>
      </c>
      <c r="J165" s="134" t="s">
        <v>3005</v>
      </c>
      <c r="K165" s="170" t="s">
        <v>4980</v>
      </c>
      <c r="L165" s="167" t="s">
        <v>1616</v>
      </c>
      <c r="M165" s="134" t="s">
        <v>4989</v>
      </c>
      <c r="N165" s="138" t="s">
        <v>3005</v>
      </c>
      <c r="O165" s="139" t="s">
        <v>1413</v>
      </c>
      <c r="P165" s="134">
        <v>5</v>
      </c>
      <c r="Q165" s="167" t="s">
        <v>5528</v>
      </c>
      <c r="R165" s="168">
        <v>109</v>
      </c>
      <c r="S165" s="163" t="s">
        <v>1606</v>
      </c>
      <c r="T165" s="167" t="s">
        <v>4432</v>
      </c>
      <c r="U165" s="134" t="s">
        <v>5519</v>
      </c>
      <c r="V165" s="134" t="s">
        <v>5519</v>
      </c>
      <c r="W165" s="134" t="s">
        <v>3979</v>
      </c>
      <c r="X165" s="134" t="s">
        <v>3978</v>
      </c>
      <c r="Y165" s="132">
        <f t="shared" si="6"/>
        <v>240</v>
      </c>
      <c r="Z165" s="132" t="str">
        <f t="shared" si="7"/>
        <v>0</v>
      </c>
      <c r="AA165" s="372">
        <f t="shared" si="8"/>
        <v>240</v>
      </c>
      <c r="AC165" s="171"/>
    </row>
    <row r="166" spans="1:34" s="3" customFormat="1" ht="11.85" customHeight="1" x14ac:dyDescent="0.2">
      <c r="A166" s="142" t="s">
        <v>3577</v>
      </c>
      <c r="B166" s="143">
        <v>52.91</v>
      </c>
      <c r="C166" s="142" t="s">
        <v>5523</v>
      </c>
      <c r="D166" s="1" t="s">
        <v>1500</v>
      </c>
      <c r="E166" s="3" t="s">
        <v>5516</v>
      </c>
      <c r="F166" s="3">
        <v>24</v>
      </c>
      <c r="G166" s="144">
        <v>25</v>
      </c>
      <c r="I166" s="130" t="s">
        <v>1438</v>
      </c>
      <c r="J166" s="3" t="s">
        <v>3005</v>
      </c>
      <c r="K166" s="130" t="s">
        <v>4291</v>
      </c>
      <c r="L166" s="1" t="s">
        <v>1616</v>
      </c>
      <c r="M166" s="3" t="s">
        <v>4291</v>
      </c>
      <c r="N166" s="53" t="s">
        <v>3005</v>
      </c>
      <c r="P166" s="3">
        <v>25</v>
      </c>
      <c r="Q166" s="1" t="s">
        <v>5514</v>
      </c>
      <c r="R166" s="2">
        <v>300</v>
      </c>
      <c r="S166" s="161" t="s">
        <v>5040</v>
      </c>
      <c r="T166" s="1" t="s">
        <v>3921</v>
      </c>
      <c r="U166" s="3" t="s">
        <v>5519</v>
      </c>
      <c r="V166" s="3" t="s">
        <v>5519</v>
      </c>
      <c r="W166" s="3" t="s">
        <v>3979</v>
      </c>
      <c r="X166" s="3" t="s">
        <v>5042</v>
      </c>
      <c r="Y166" s="132">
        <f t="shared" si="6"/>
        <v>1200</v>
      </c>
      <c r="Z166" s="132">
        <f t="shared" si="7"/>
        <v>1200</v>
      </c>
      <c r="AA166" s="372" t="str">
        <f t="shared" si="8"/>
        <v>0</v>
      </c>
      <c r="AC166" s="5"/>
    </row>
    <row r="167" spans="1:34" s="3" customFormat="1" ht="11.85" customHeight="1" x14ac:dyDescent="0.2">
      <c r="A167" s="1" t="s">
        <v>3562</v>
      </c>
      <c r="B167" s="2">
        <v>107</v>
      </c>
      <c r="C167" s="1" t="s">
        <v>3563</v>
      </c>
      <c r="D167" s="1" t="s">
        <v>1500</v>
      </c>
      <c r="E167" s="3" t="s">
        <v>5516</v>
      </c>
      <c r="F167" s="3">
        <v>24</v>
      </c>
      <c r="G167" s="3">
        <v>25</v>
      </c>
      <c r="I167" s="49" t="s">
        <v>3445</v>
      </c>
      <c r="J167" s="3" t="s">
        <v>3005</v>
      </c>
      <c r="K167" s="49" t="s">
        <v>1442</v>
      </c>
      <c r="L167" s="1" t="s">
        <v>1616</v>
      </c>
      <c r="M167" s="3" t="s">
        <v>4170</v>
      </c>
      <c r="N167" s="53" t="s">
        <v>3005</v>
      </c>
      <c r="O167" s="112"/>
      <c r="P167" s="3">
        <v>25</v>
      </c>
      <c r="Q167" s="1" t="s">
        <v>5514</v>
      </c>
      <c r="R167" s="2">
        <v>165</v>
      </c>
      <c r="S167" s="161" t="s">
        <v>5040</v>
      </c>
      <c r="T167" s="1" t="s">
        <v>3890</v>
      </c>
      <c r="U167" s="3" t="s">
        <v>5519</v>
      </c>
      <c r="V167" s="3" t="s">
        <v>5519</v>
      </c>
      <c r="W167" s="3" t="s">
        <v>3979</v>
      </c>
      <c r="X167" s="3" t="s">
        <v>5042</v>
      </c>
      <c r="Y167" s="132">
        <f t="shared" si="6"/>
        <v>1200</v>
      </c>
      <c r="Z167" s="132">
        <f t="shared" si="7"/>
        <v>1200</v>
      </c>
      <c r="AA167" s="372" t="str">
        <f t="shared" si="8"/>
        <v>0</v>
      </c>
      <c r="AC167" s="5"/>
    </row>
    <row r="168" spans="1:34" s="3" customFormat="1" ht="11.85" customHeight="1" x14ac:dyDescent="0.2">
      <c r="A168" s="1" t="s">
        <v>3878</v>
      </c>
      <c r="B168" s="2">
        <v>290.5</v>
      </c>
      <c r="C168" s="1" t="s">
        <v>5514</v>
      </c>
      <c r="D168" s="1" t="s">
        <v>1500</v>
      </c>
      <c r="E168" s="3" t="s">
        <v>5516</v>
      </c>
      <c r="F168" s="3">
        <v>24</v>
      </c>
      <c r="G168" s="3">
        <v>25</v>
      </c>
      <c r="I168" s="49" t="s">
        <v>1449</v>
      </c>
      <c r="J168" s="3" t="s">
        <v>3005</v>
      </c>
      <c r="K168" s="4" t="s">
        <v>4138</v>
      </c>
      <c r="L168" s="1" t="s">
        <v>1616</v>
      </c>
      <c r="M168" s="18" t="s">
        <v>1614</v>
      </c>
      <c r="N168" s="53" t="s">
        <v>3005</v>
      </c>
      <c r="O168" s="18" t="s">
        <v>1440</v>
      </c>
      <c r="P168" s="18">
        <v>25</v>
      </c>
      <c r="Q168" s="16" t="s">
        <v>5528</v>
      </c>
      <c r="R168" s="17">
        <v>62</v>
      </c>
      <c r="S168" s="161" t="s">
        <v>5040</v>
      </c>
      <c r="T168" s="16" t="s">
        <v>3917</v>
      </c>
      <c r="U168" s="3" t="s">
        <v>5519</v>
      </c>
      <c r="V168" s="3" t="s">
        <v>5519</v>
      </c>
      <c r="W168" s="3" t="s">
        <v>3979</v>
      </c>
      <c r="X168" s="3" t="s">
        <v>5042</v>
      </c>
      <c r="Y168" s="132">
        <f t="shared" si="6"/>
        <v>1200</v>
      </c>
      <c r="Z168" s="132">
        <f t="shared" si="7"/>
        <v>1200</v>
      </c>
      <c r="AA168" s="372" t="str">
        <f t="shared" si="8"/>
        <v>0</v>
      </c>
      <c r="AC168" s="5"/>
    </row>
    <row r="169" spans="1:34" s="3" customFormat="1" ht="11.85" customHeight="1" x14ac:dyDescent="0.2">
      <c r="A169" s="1" t="s">
        <v>3953</v>
      </c>
      <c r="B169" s="2">
        <v>277</v>
      </c>
      <c r="C169" s="1" t="s">
        <v>5523</v>
      </c>
      <c r="D169" s="1" t="s">
        <v>1500</v>
      </c>
      <c r="E169" s="3" t="s">
        <v>5516</v>
      </c>
      <c r="F169" s="3">
        <v>24</v>
      </c>
      <c r="G169" s="3">
        <v>25</v>
      </c>
      <c r="I169" s="49"/>
      <c r="J169" s="3" t="s">
        <v>3005</v>
      </c>
      <c r="K169" s="19" t="s">
        <v>1441</v>
      </c>
      <c r="L169" s="1" t="s">
        <v>1616</v>
      </c>
      <c r="M169" s="3" t="s">
        <v>4237</v>
      </c>
      <c r="N169" s="53" t="s">
        <v>3005</v>
      </c>
      <c r="O169" s="48" t="s">
        <v>1441</v>
      </c>
      <c r="P169" s="3">
        <v>25</v>
      </c>
      <c r="Q169" s="1" t="s">
        <v>5528</v>
      </c>
      <c r="R169" s="2">
        <v>25.25</v>
      </c>
      <c r="S169" s="161" t="s">
        <v>5040</v>
      </c>
      <c r="T169" s="1" t="s">
        <v>3903</v>
      </c>
      <c r="U169" s="3" t="s">
        <v>5519</v>
      </c>
      <c r="V169" s="3" t="s">
        <v>5519</v>
      </c>
      <c r="W169" s="3" t="s">
        <v>3979</v>
      </c>
      <c r="X169" s="3" t="s">
        <v>5042</v>
      </c>
      <c r="Y169" s="132">
        <f t="shared" si="6"/>
        <v>1200</v>
      </c>
      <c r="Z169" s="132">
        <f t="shared" si="7"/>
        <v>1200</v>
      </c>
      <c r="AA169" s="372" t="str">
        <f t="shared" si="8"/>
        <v>0</v>
      </c>
      <c r="AC169" s="5"/>
    </row>
    <row r="170" spans="1:34" s="3" customFormat="1" ht="11.85" customHeight="1" x14ac:dyDescent="0.2">
      <c r="A170" s="1" t="s">
        <v>3590</v>
      </c>
      <c r="B170" s="2">
        <v>80</v>
      </c>
      <c r="C170" s="1" t="s">
        <v>3563</v>
      </c>
      <c r="D170" s="1" t="s">
        <v>1500</v>
      </c>
      <c r="E170" s="3" t="s">
        <v>5516</v>
      </c>
      <c r="F170" s="3">
        <v>24</v>
      </c>
      <c r="G170" s="3">
        <v>25</v>
      </c>
      <c r="I170" s="127"/>
      <c r="J170" s="3" t="s">
        <v>3005</v>
      </c>
      <c r="K170" s="49" t="s">
        <v>4434</v>
      </c>
      <c r="L170" s="1" t="s">
        <v>1616</v>
      </c>
      <c r="M170" s="3" t="s">
        <v>4434</v>
      </c>
      <c r="N170" s="53" t="s">
        <v>3005</v>
      </c>
      <c r="P170" s="3">
        <v>25</v>
      </c>
      <c r="Q170" s="1" t="s">
        <v>5514</v>
      </c>
      <c r="R170" s="2">
        <v>24.65</v>
      </c>
      <c r="S170" s="161" t="s">
        <v>5040</v>
      </c>
      <c r="T170" s="1" t="s">
        <v>4435</v>
      </c>
      <c r="U170" s="3" t="s">
        <v>5519</v>
      </c>
      <c r="V170" s="3" t="s">
        <v>5519</v>
      </c>
      <c r="W170" s="3" t="s">
        <v>3979</v>
      </c>
      <c r="X170" s="3" t="s">
        <v>5042</v>
      </c>
      <c r="Y170" s="132">
        <f t="shared" si="6"/>
        <v>1200</v>
      </c>
      <c r="Z170" s="132">
        <f t="shared" si="7"/>
        <v>1200</v>
      </c>
      <c r="AA170" s="372" t="str">
        <f t="shared" si="8"/>
        <v>0</v>
      </c>
      <c r="AC170" s="5"/>
    </row>
    <row r="171" spans="1:34" s="3" customFormat="1" ht="11.85" customHeight="1" x14ac:dyDescent="0.2">
      <c r="A171" s="1" t="s">
        <v>3565</v>
      </c>
      <c r="B171" s="2">
        <v>95</v>
      </c>
      <c r="C171" s="1" t="s">
        <v>3563</v>
      </c>
      <c r="D171" s="1" t="s">
        <v>1500</v>
      </c>
      <c r="E171" s="3" t="s">
        <v>5516</v>
      </c>
      <c r="F171" s="3">
        <v>24</v>
      </c>
      <c r="G171" s="3">
        <v>25</v>
      </c>
      <c r="I171" s="127"/>
      <c r="J171" s="3" t="s">
        <v>3005</v>
      </c>
      <c r="K171" s="49" t="s">
        <v>4979</v>
      </c>
      <c r="L171" s="1" t="s">
        <v>1616</v>
      </c>
      <c r="M171" s="3" t="s">
        <v>4979</v>
      </c>
      <c r="N171" s="53" t="s">
        <v>3005</v>
      </c>
      <c r="O171" s="112"/>
      <c r="P171" s="3">
        <v>25</v>
      </c>
      <c r="Q171" s="1" t="s">
        <v>4464</v>
      </c>
      <c r="R171" s="2">
        <v>16</v>
      </c>
      <c r="S171" s="161" t="s">
        <v>5040</v>
      </c>
      <c r="T171" s="1" t="s">
        <v>4465</v>
      </c>
      <c r="U171" s="3" t="s">
        <v>5519</v>
      </c>
      <c r="V171" s="3" t="s">
        <v>5519</v>
      </c>
      <c r="W171" s="3" t="s">
        <v>3979</v>
      </c>
      <c r="X171" s="3" t="s">
        <v>5042</v>
      </c>
      <c r="Y171" s="132">
        <f t="shared" si="6"/>
        <v>1200</v>
      </c>
      <c r="Z171" s="132">
        <f t="shared" si="7"/>
        <v>1200</v>
      </c>
      <c r="AA171" s="372" t="str">
        <f t="shared" si="8"/>
        <v>0</v>
      </c>
      <c r="AC171" s="5"/>
    </row>
    <row r="172" spans="1:34" s="3" customFormat="1" ht="11.85" customHeight="1" x14ac:dyDescent="0.2">
      <c r="A172" s="1" t="s">
        <v>4446</v>
      </c>
      <c r="B172" s="2">
        <v>216</v>
      </c>
      <c r="C172" s="1" t="s">
        <v>4447</v>
      </c>
      <c r="D172" s="1" t="s">
        <v>1500</v>
      </c>
      <c r="E172" s="3" t="s">
        <v>5516</v>
      </c>
      <c r="F172" s="3">
        <v>24</v>
      </c>
      <c r="G172" s="18">
        <v>25</v>
      </c>
      <c r="H172" s="3" t="s">
        <v>1561</v>
      </c>
      <c r="I172" s="127" t="s">
        <v>1445</v>
      </c>
      <c r="J172" s="3" t="s">
        <v>3005</v>
      </c>
      <c r="K172" s="4" t="s">
        <v>4069</v>
      </c>
      <c r="L172" s="1" t="s">
        <v>1616</v>
      </c>
      <c r="M172" s="3" t="s">
        <v>4979</v>
      </c>
      <c r="N172" s="53" t="s">
        <v>3005</v>
      </c>
      <c r="O172" s="112" t="s">
        <v>1443</v>
      </c>
      <c r="P172" s="3">
        <v>25</v>
      </c>
      <c r="Q172" s="1" t="s">
        <v>5514</v>
      </c>
      <c r="R172" s="2">
        <v>12.65</v>
      </c>
      <c r="S172" s="161" t="s">
        <v>5040</v>
      </c>
      <c r="T172" s="1" t="s">
        <v>5509</v>
      </c>
      <c r="U172" s="3" t="s">
        <v>5519</v>
      </c>
      <c r="V172" s="3" t="s">
        <v>5519</v>
      </c>
      <c r="W172" s="3" t="s">
        <v>3979</v>
      </c>
      <c r="X172" s="3" t="s">
        <v>5042</v>
      </c>
      <c r="Y172" s="132">
        <f t="shared" si="6"/>
        <v>1200</v>
      </c>
      <c r="Z172" s="132">
        <f t="shared" si="7"/>
        <v>1200</v>
      </c>
      <c r="AA172" s="372" t="str">
        <f t="shared" si="8"/>
        <v>0</v>
      </c>
      <c r="AC172" s="5"/>
    </row>
    <row r="173" spans="1:34" s="3" customFormat="1" ht="11.85" customHeight="1" x14ac:dyDescent="0.2">
      <c r="A173" s="1" t="s">
        <v>3567</v>
      </c>
      <c r="B173" s="2">
        <v>90</v>
      </c>
      <c r="C173" s="1" t="s">
        <v>3563</v>
      </c>
      <c r="D173" s="1" t="s">
        <v>1500</v>
      </c>
      <c r="E173" s="3" t="s">
        <v>5516</v>
      </c>
      <c r="F173" s="3">
        <v>24</v>
      </c>
      <c r="G173" s="3">
        <v>25</v>
      </c>
      <c r="I173" s="127"/>
      <c r="J173" s="3" t="s">
        <v>3005</v>
      </c>
      <c r="K173" s="49" t="s">
        <v>4979</v>
      </c>
      <c r="L173" s="1" t="s">
        <v>1616</v>
      </c>
      <c r="M173" s="3" t="s">
        <v>4979</v>
      </c>
      <c r="N173" s="53" t="s">
        <v>3005</v>
      </c>
      <c r="O173" s="112"/>
      <c r="P173" s="3">
        <v>25</v>
      </c>
      <c r="Q173" s="1" t="s">
        <v>5514</v>
      </c>
      <c r="R173" s="2">
        <v>12.65</v>
      </c>
      <c r="S173" s="161" t="s">
        <v>5040</v>
      </c>
      <c r="T173" s="1" t="s">
        <v>5509</v>
      </c>
      <c r="U173" s="3" t="s">
        <v>5519</v>
      </c>
      <c r="V173" s="3" t="s">
        <v>5519</v>
      </c>
      <c r="W173" s="3" t="s">
        <v>3979</v>
      </c>
      <c r="X173" s="3" t="s">
        <v>5042</v>
      </c>
      <c r="Y173" s="132">
        <f t="shared" si="6"/>
        <v>1200</v>
      </c>
      <c r="Z173" s="132">
        <f t="shared" si="7"/>
        <v>1200</v>
      </c>
      <c r="AA173" s="372" t="str">
        <f t="shared" si="8"/>
        <v>0</v>
      </c>
      <c r="AC173" s="5"/>
    </row>
    <row r="174" spans="1:34" s="3" customFormat="1" ht="11.85" customHeight="1" x14ac:dyDescent="0.2">
      <c r="A174" s="1" t="s">
        <v>3564</v>
      </c>
      <c r="B174" s="2">
        <v>105</v>
      </c>
      <c r="C174" s="1" t="s">
        <v>3563</v>
      </c>
      <c r="D174" s="1" t="s">
        <v>1500</v>
      </c>
      <c r="E174" s="3" t="s">
        <v>5516</v>
      </c>
      <c r="F174" s="3">
        <v>24</v>
      </c>
      <c r="G174" s="3">
        <v>25</v>
      </c>
      <c r="I174" s="131" t="s">
        <v>3444</v>
      </c>
      <c r="J174" s="3" t="s">
        <v>3005</v>
      </c>
      <c r="K174" s="49" t="s">
        <v>1442</v>
      </c>
      <c r="L174" s="1" t="s">
        <v>1616</v>
      </c>
      <c r="M174" s="3" t="s">
        <v>4979</v>
      </c>
      <c r="N174" s="53" t="s">
        <v>3005</v>
      </c>
      <c r="O174" s="112"/>
      <c r="P174" s="3">
        <v>25</v>
      </c>
      <c r="Q174" s="1" t="s">
        <v>5514</v>
      </c>
      <c r="R174" s="2">
        <v>12.5</v>
      </c>
      <c r="S174" s="161" t="s">
        <v>5040</v>
      </c>
      <c r="T174" s="1" t="s">
        <v>5508</v>
      </c>
      <c r="U174" s="3" t="s">
        <v>5519</v>
      </c>
      <c r="V174" s="3" t="s">
        <v>5519</v>
      </c>
      <c r="W174" s="3" t="s">
        <v>3979</v>
      </c>
      <c r="X174" s="3" t="s">
        <v>5042</v>
      </c>
      <c r="Y174" s="132">
        <f t="shared" si="6"/>
        <v>1200</v>
      </c>
      <c r="Z174" s="132">
        <f t="shared" si="7"/>
        <v>1200</v>
      </c>
      <c r="AA174" s="372" t="str">
        <f t="shared" si="8"/>
        <v>0</v>
      </c>
      <c r="AC174" s="5"/>
    </row>
    <row r="175" spans="1:34" s="3" customFormat="1" ht="11.85" customHeight="1" x14ac:dyDescent="0.2">
      <c r="A175" s="142" t="s">
        <v>3577</v>
      </c>
      <c r="B175" s="143">
        <v>52.91</v>
      </c>
      <c r="C175" s="142" t="s">
        <v>5523</v>
      </c>
      <c r="D175" s="1" t="s">
        <v>1500</v>
      </c>
      <c r="E175" s="3" t="s">
        <v>5516</v>
      </c>
      <c r="F175" s="3">
        <v>24</v>
      </c>
      <c r="G175" s="144">
        <v>25</v>
      </c>
      <c r="I175" s="130" t="s">
        <v>1438</v>
      </c>
      <c r="J175" s="3" t="s">
        <v>3005</v>
      </c>
      <c r="K175" s="130" t="s">
        <v>4291</v>
      </c>
      <c r="L175" s="1" t="s">
        <v>1616</v>
      </c>
      <c r="M175" s="3" t="s">
        <v>1611</v>
      </c>
      <c r="N175" s="53" t="s">
        <v>3005</v>
      </c>
      <c r="O175" s="48" t="s">
        <v>4291</v>
      </c>
      <c r="P175" s="3">
        <v>25</v>
      </c>
      <c r="Q175" s="1" t="s">
        <v>5514</v>
      </c>
      <c r="R175" s="2">
        <v>11.9</v>
      </c>
      <c r="S175" s="161" t="s">
        <v>5040</v>
      </c>
      <c r="T175" s="1" t="s">
        <v>3935</v>
      </c>
      <c r="U175" s="3" t="s">
        <v>5519</v>
      </c>
      <c r="V175" s="3" t="s">
        <v>5519</v>
      </c>
      <c r="W175" s="3" t="s">
        <v>3979</v>
      </c>
      <c r="X175" s="3" t="s">
        <v>5042</v>
      </c>
      <c r="Y175" s="132">
        <f t="shared" si="6"/>
        <v>1200</v>
      </c>
      <c r="Z175" s="132">
        <f t="shared" si="7"/>
        <v>1200</v>
      </c>
      <c r="AA175" s="372" t="str">
        <f t="shared" si="8"/>
        <v>0</v>
      </c>
      <c r="AC175" s="5"/>
    </row>
    <row r="176" spans="1:34" s="3" customFormat="1" ht="11.85" customHeight="1" x14ac:dyDescent="0.2">
      <c r="A176" s="1" t="s">
        <v>3570</v>
      </c>
      <c r="B176" s="2">
        <v>100</v>
      </c>
      <c r="C176" s="1" t="s">
        <v>3563</v>
      </c>
      <c r="D176" s="1" t="s">
        <v>1500</v>
      </c>
      <c r="E176" s="3" t="s">
        <v>5516</v>
      </c>
      <c r="F176" s="3">
        <v>24</v>
      </c>
      <c r="G176" s="3">
        <v>25</v>
      </c>
      <c r="I176" s="126"/>
      <c r="J176" s="3" t="s">
        <v>3005</v>
      </c>
      <c r="K176" s="49" t="s">
        <v>1435</v>
      </c>
      <c r="L176" s="1" t="s">
        <v>1616</v>
      </c>
      <c r="M176" s="48" t="s">
        <v>1435</v>
      </c>
      <c r="N176" s="53" t="s">
        <v>3005</v>
      </c>
      <c r="P176" s="3">
        <v>25</v>
      </c>
      <c r="Q176" s="1" t="s">
        <v>3563</v>
      </c>
      <c r="R176" s="2">
        <v>103</v>
      </c>
      <c r="S176" s="161" t="s">
        <v>5040</v>
      </c>
      <c r="T176" s="1" t="s">
        <v>3571</v>
      </c>
      <c r="U176" s="3" t="s">
        <v>5519</v>
      </c>
      <c r="V176" s="3" t="s">
        <v>5519</v>
      </c>
      <c r="W176" s="3" t="s">
        <v>3979</v>
      </c>
      <c r="X176" s="3" t="s">
        <v>5042</v>
      </c>
      <c r="Y176" s="132">
        <f t="shared" si="6"/>
        <v>1200</v>
      </c>
      <c r="Z176" s="132">
        <f t="shared" si="7"/>
        <v>1200</v>
      </c>
      <c r="AA176" s="372" t="str">
        <f t="shared" si="8"/>
        <v>0</v>
      </c>
      <c r="AC176" s="5"/>
    </row>
    <row r="177" spans="1:29" s="3" customFormat="1" ht="11.85" customHeight="1" x14ac:dyDescent="0.2">
      <c r="A177" s="1" t="s">
        <v>3575</v>
      </c>
      <c r="B177" s="2">
        <v>110</v>
      </c>
      <c r="C177" s="1" t="s">
        <v>3563</v>
      </c>
      <c r="D177" s="1" t="s">
        <v>1500</v>
      </c>
      <c r="E177" s="3" t="s">
        <v>5516</v>
      </c>
      <c r="F177" s="3">
        <v>24</v>
      </c>
      <c r="G177" s="18">
        <v>25</v>
      </c>
      <c r="I177" s="127"/>
      <c r="J177" s="3" t="s">
        <v>3005</v>
      </c>
      <c r="K177" s="49" t="s">
        <v>4988</v>
      </c>
      <c r="L177" s="1" t="s">
        <v>1616</v>
      </c>
      <c r="M177" s="48" t="s">
        <v>4988</v>
      </c>
      <c r="N177" s="53" t="s">
        <v>3005</v>
      </c>
      <c r="P177" s="3">
        <v>25</v>
      </c>
      <c r="Q177" s="1" t="s">
        <v>3563</v>
      </c>
      <c r="R177" s="2">
        <v>105</v>
      </c>
      <c r="S177" s="161" t="s">
        <v>5040</v>
      </c>
      <c r="T177" s="1" t="s">
        <v>3576</v>
      </c>
      <c r="U177" s="3" t="s">
        <v>5519</v>
      </c>
      <c r="V177" s="3" t="s">
        <v>5519</v>
      </c>
      <c r="W177" s="3" t="s">
        <v>3979</v>
      </c>
      <c r="X177" s="3" t="s">
        <v>5042</v>
      </c>
      <c r="Y177" s="132">
        <f t="shared" si="6"/>
        <v>1200</v>
      </c>
      <c r="Z177" s="132">
        <f t="shared" si="7"/>
        <v>1200</v>
      </c>
      <c r="AA177" s="372" t="str">
        <f t="shared" si="8"/>
        <v>0</v>
      </c>
      <c r="AC177" s="5"/>
    </row>
    <row r="178" spans="1:29" s="3" customFormat="1" ht="11.85" customHeight="1" x14ac:dyDescent="0.2">
      <c r="A178" s="142" t="s">
        <v>3577</v>
      </c>
      <c r="B178" s="143">
        <v>52.91</v>
      </c>
      <c r="C178" s="142" t="s">
        <v>5523</v>
      </c>
      <c r="D178" s="1" t="s">
        <v>1500</v>
      </c>
      <c r="E178" s="3" t="s">
        <v>5516</v>
      </c>
      <c r="F178" s="3">
        <v>24</v>
      </c>
      <c r="G178" s="144">
        <v>25</v>
      </c>
      <c r="I178" s="130" t="s">
        <v>1438</v>
      </c>
      <c r="J178" s="3" t="s">
        <v>3005</v>
      </c>
      <c r="K178" s="130" t="s">
        <v>4291</v>
      </c>
      <c r="L178" s="1" t="s">
        <v>1616</v>
      </c>
      <c r="M178" s="48" t="s">
        <v>4291</v>
      </c>
      <c r="N178" s="53" t="s">
        <v>3005</v>
      </c>
      <c r="P178" s="3">
        <v>25</v>
      </c>
      <c r="Q178" s="1" t="s">
        <v>3563</v>
      </c>
      <c r="R178" s="2">
        <v>100</v>
      </c>
      <c r="S178" s="161" t="s">
        <v>5040</v>
      </c>
      <c r="T178" s="1" t="s">
        <v>3578</v>
      </c>
      <c r="U178" s="3" t="s">
        <v>5519</v>
      </c>
      <c r="V178" s="3" t="s">
        <v>5519</v>
      </c>
      <c r="W178" s="3" t="s">
        <v>3979</v>
      </c>
      <c r="X178" s="3" t="s">
        <v>5042</v>
      </c>
      <c r="Y178" s="132">
        <f t="shared" si="6"/>
        <v>1200</v>
      </c>
      <c r="Z178" s="132">
        <f t="shared" si="7"/>
        <v>1200</v>
      </c>
      <c r="AA178" s="372" t="str">
        <f t="shared" si="8"/>
        <v>0</v>
      </c>
      <c r="AC178" s="5"/>
    </row>
    <row r="179" spans="1:29" s="3" customFormat="1" ht="11.85" customHeight="1" x14ac:dyDescent="0.2">
      <c r="A179" s="1" t="s">
        <v>3572</v>
      </c>
      <c r="B179" s="2">
        <v>100</v>
      </c>
      <c r="C179" s="1" t="s">
        <v>3563</v>
      </c>
      <c r="D179" s="1" t="s">
        <v>1500</v>
      </c>
      <c r="E179" s="3" t="s">
        <v>5516</v>
      </c>
      <c r="F179" s="3">
        <v>24</v>
      </c>
      <c r="G179" s="3">
        <v>25</v>
      </c>
      <c r="I179" s="127"/>
      <c r="J179" s="3" t="s">
        <v>3005</v>
      </c>
      <c r="K179" s="49" t="s">
        <v>1435</v>
      </c>
      <c r="L179" s="1" t="s">
        <v>1616</v>
      </c>
      <c r="M179" s="48" t="s">
        <v>1439</v>
      </c>
      <c r="N179" s="53" t="s">
        <v>3005</v>
      </c>
      <c r="O179" s="112" t="s">
        <v>1435</v>
      </c>
      <c r="P179" s="3">
        <v>25</v>
      </c>
      <c r="Q179" s="1" t="s">
        <v>3563</v>
      </c>
      <c r="R179" s="2">
        <v>95</v>
      </c>
      <c r="S179" s="161" t="s">
        <v>5040</v>
      </c>
      <c r="T179" s="1" t="s">
        <v>3587</v>
      </c>
      <c r="U179" s="3" t="s">
        <v>5519</v>
      </c>
      <c r="V179" s="3" t="s">
        <v>5519</v>
      </c>
      <c r="W179" s="3" t="s">
        <v>3979</v>
      </c>
      <c r="X179" s="3" t="s">
        <v>5042</v>
      </c>
      <c r="Y179" s="132">
        <f t="shared" si="6"/>
        <v>1200</v>
      </c>
      <c r="Z179" s="132">
        <f t="shared" si="7"/>
        <v>1200</v>
      </c>
      <c r="AA179" s="372" t="str">
        <f t="shared" si="8"/>
        <v>0</v>
      </c>
      <c r="AC179" s="5"/>
    </row>
    <row r="180" spans="1:29" s="3" customFormat="1" ht="11.85" customHeight="1" x14ac:dyDescent="0.2">
      <c r="A180" s="16" t="s">
        <v>3955</v>
      </c>
      <c r="B180" s="17">
        <v>220</v>
      </c>
      <c r="C180" s="16" t="s">
        <v>5523</v>
      </c>
      <c r="D180" s="1" t="s">
        <v>1500</v>
      </c>
      <c r="E180" s="3" t="s">
        <v>5516</v>
      </c>
      <c r="F180" s="3">
        <v>24</v>
      </c>
      <c r="G180" s="18">
        <v>25</v>
      </c>
      <c r="H180" s="18"/>
      <c r="I180" s="51"/>
      <c r="J180" s="18" t="s">
        <v>3005</v>
      </c>
      <c r="K180" s="19" t="s">
        <v>1441</v>
      </c>
      <c r="L180" s="1" t="s">
        <v>1616</v>
      </c>
      <c r="M180" s="48" t="s">
        <v>1441</v>
      </c>
      <c r="N180" s="53" t="s">
        <v>3005</v>
      </c>
      <c r="O180" s="112"/>
      <c r="P180" s="3">
        <v>25</v>
      </c>
      <c r="Q180" s="1" t="s">
        <v>3563</v>
      </c>
      <c r="R180" s="2">
        <v>108</v>
      </c>
      <c r="S180" s="161" t="s">
        <v>5040</v>
      </c>
      <c r="T180" s="1" t="s">
        <v>3588</v>
      </c>
      <c r="U180" s="3" t="s">
        <v>5519</v>
      </c>
      <c r="V180" s="3" t="s">
        <v>5519</v>
      </c>
      <c r="W180" s="3" t="s">
        <v>3979</v>
      </c>
      <c r="X180" s="3" t="s">
        <v>5042</v>
      </c>
      <c r="Y180" s="132">
        <f t="shared" si="6"/>
        <v>1200</v>
      </c>
      <c r="Z180" s="132">
        <f t="shared" si="7"/>
        <v>1200</v>
      </c>
      <c r="AA180" s="372" t="str">
        <f t="shared" si="8"/>
        <v>0</v>
      </c>
      <c r="AC180" s="5"/>
    </row>
    <row r="181" spans="1:29" s="3" customFormat="1" ht="11.25" customHeight="1" x14ac:dyDescent="0.2">
      <c r="A181" s="1" t="s">
        <v>3950</v>
      </c>
      <c r="B181" s="2">
        <v>265</v>
      </c>
      <c r="C181" s="1" t="s">
        <v>5523</v>
      </c>
      <c r="D181" s="1" t="s">
        <v>1500</v>
      </c>
      <c r="E181" s="3" t="s">
        <v>5516</v>
      </c>
      <c r="F181" s="3">
        <v>24</v>
      </c>
      <c r="G181" s="3">
        <v>25</v>
      </c>
      <c r="J181" s="3" t="s">
        <v>3005</v>
      </c>
      <c r="K181" s="19" t="s">
        <v>1441</v>
      </c>
      <c r="L181" s="1" t="s">
        <v>1616</v>
      </c>
      <c r="M181" s="48" t="s">
        <v>1441</v>
      </c>
      <c r="N181" s="53" t="s">
        <v>3005</v>
      </c>
      <c r="O181" s="112"/>
      <c r="P181" s="3">
        <v>25</v>
      </c>
      <c r="Q181" s="1" t="s">
        <v>3563</v>
      </c>
      <c r="R181" s="2">
        <v>110</v>
      </c>
      <c r="S181" s="161" t="s">
        <v>5040</v>
      </c>
      <c r="T181" s="1" t="s">
        <v>3589</v>
      </c>
      <c r="U181" s="3" t="s">
        <v>5519</v>
      </c>
      <c r="V181" s="3" t="s">
        <v>5519</v>
      </c>
      <c r="W181" s="3" t="s">
        <v>3979</v>
      </c>
      <c r="X181" s="3" t="s">
        <v>5042</v>
      </c>
      <c r="Y181" s="132">
        <f t="shared" si="6"/>
        <v>1200</v>
      </c>
      <c r="Z181" s="132">
        <f t="shared" si="7"/>
        <v>1200</v>
      </c>
      <c r="AA181" s="372" t="str">
        <f t="shared" si="8"/>
        <v>0</v>
      </c>
      <c r="AC181" s="5"/>
    </row>
    <row r="182" spans="1:29" s="18" customFormat="1" ht="11.85" customHeight="1" x14ac:dyDescent="0.2">
      <c r="A182" s="16" t="s">
        <v>3860</v>
      </c>
      <c r="B182" s="17">
        <v>26.45</v>
      </c>
      <c r="C182" s="16" t="s">
        <v>5528</v>
      </c>
      <c r="D182" s="16" t="s">
        <v>1500</v>
      </c>
      <c r="E182" s="18" t="s">
        <v>5516</v>
      </c>
      <c r="F182" s="18">
        <v>24</v>
      </c>
      <c r="G182" s="18">
        <v>25</v>
      </c>
      <c r="I182" s="19" t="s">
        <v>1414</v>
      </c>
      <c r="J182" s="18" t="s">
        <v>3005</v>
      </c>
      <c r="K182" s="19" t="s">
        <v>4069</v>
      </c>
      <c r="L182" s="16" t="s">
        <v>1616</v>
      </c>
      <c r="M182" s="140" t="s">
        <v>1614</v>
      </c>
      <c r="N182" s="58" t="s">
        <v>3005</v>
      </c>
      <c r="O182" s="116"/>
      <c r="P182" s="18">
        <v>25</v>
      </c>
      <c r="Q182" s="16" t="s">
        <v>1415</v>
      </c>
      <c r="R182" s="17">
        <v>90</v>
      </c>
      <c r="S182" s="162">
        <v>23789</v>
      </c>
      <c r="T182" s="16" t="s">
        <v>1418</v>
      </c>
      <c r="U182" s="18" t="s">
        <v>5519</v>
      </c>
      <c r="V182" s="18" t="s">
        <v>5519</v>
      </c>
      <c r="W182" s="18" t="s">
        <v>3979</v>
      </c>
      <c r="X182" s="18" t="s">
        <v>3978</v>
      </c>
      <c r="Y182" s="132">
        <f t="shared" si="6"/>
        <v>1200</v>
      </c>
      <c r="Z182" s="132" t="str">
        <f t="shared" si="7"/>
        <v>0</v>
      </c>
      <c r="AA182" s="372">
        <f t="shared" si="8"/>
        <v>1200</v>
      </c>
      <c r="AC182" s="20"/>
    </row>
    <row r="183" spans="1:29" s="18" customFormat="1" ht="11.85" customHeight="1" x14ac:dyDescent="0.2">
      <c r="A183" s="16" t="s">
        <v>4446</v>
      </c>
      <c r="B183" s="17">
        <v>216</v>
      </c>
      <c r="C183" s="16" t="s">
        <v>4447</v>
      </c>
      <c r="D183" s="16" t="s">
        <v>1500</v>
      </c>
      <c r="E183" s="18" t="s">
        <v>5516</v>
      </c>
      <c r="F183" s="18">
        <v>24</v>
      </c>
      <c r="G183" s="18">
        <v>25</v>
      </c>
      <c r="H183" s="18" t="s">
        <v>1561</v>
      </c>
      <c r="I183" s="126" t="s">
        <v>1453</v>
      </c>
      <c r="J183" s="18" t="s">
        <v>3005</v>
      </c>
      <c r="K183" s="19" t="s">
        <v>4069</v>
      </c>
      <c r="L183" s="16" t="s">
        <v>1616</v>
      </c>
      <c r="M183" s="18" t="s">
        <v>4199</v>
      </c>
      <c r="N183" s="58" t="s">
        <v>3005</v>
      </c>
      <c r="O183" s="140"/>
      <c r="P183" s="18">
        <v>25</v>
      </c>
      <c r="Q183" s="16" t="s">
        <v>5514</v>
      </c>
      <c r="R183" s="17">
        <v>16.8</v>
      </c>
      <c r="S183" s="162">
        <v>23798</v>
      </c>
      <c r="T183" s="16" t="s">
        <v>4450</v>
      </c>
      <c r="U183" s="18" t="s">
        <v>5519</v>
      </c>
      <c r="V183" s="18" t="s">
        <v>5519</v>
      </c>
      <c r="W183" s="18" t="s">
        <v>3979</v>
      </c>
      <c r="X183" s="18" t="s">
        <v>3978</v>
      </c>
      <c r="Y183" s="132">
        <f t="shared" si="6"/>
        <v>1200</v>
      </c>
      <c r="Z183" s="132" t="str">
        <f t="shared" si="7"/>
        <v>0</v>
      </c>
      <c r="AA183" s="372">
        <f t="shared" si="8"/>
        <v>1200</v>
      </c>
      <c r="AC183" s="20"/>
    </row>
    <row r="184" spans="1:29" s="3" customFormat="1" ht="11.85" customHeight="1" x14ac:dyDescent="0.2">
      <c r="A184" s="1" t="s">
        <v>4446</v>
      </c>
      <c r="B184" s="2">
        <v>216</v>
      </c>
      <c r="C184" s="1" t="s">
        <v>4447</v>
      </c>
      <c r="D184" s="1" t="s">
        <v>1500</v>
      </c>
      <c r="E184" s="3" t="s">
        <v>5516</v>
      </c>
      <c r="F184" s="3">
        <v>24</v>
      </c>
      <c r="G184" s="59">
        <v>3</v>
      </c>
      <c r="H184" s="3" t="s">
        <v>1561</v>
      </c>
      <c r="I184" s="126" t="s">
        <v>1453</v>
      </c>
      <c r="J184" s="3" t="s">
        <v>3005</v>
      </c>
      <c r="K184" s="4" t="s">
        <v>4069</v>
      </c>
      <c r="L184" s="1" t="s">
        <v>1616</v>
      </c>
      <c r="M184" s="3" t="s">
        <v>4199</v>
      </c>
      <c r="N184" s="53" t="s">
        <v>3005</v>
      </c>
      <c r="O184" s="44"/>
      <c r="P184" s="102">
        <v>3</v>
      </c>
      <c r="Q184" s="1" t="s">
        <v>5514</v>
      </c>
      <c r="R184" s="2">
        <v>16.8</v>
      </c>
      <c r="S184" s="162">
        <v>23798</v>
      </c>
      <c r="T184" s="1" t="s">
        <v>4450</v>
      </c>
      <c r="U184" s="3" t="s">
        <v>5519</v>
      </c>
      <c r="V184" s="3" t="s">
        <v>5519</v>
      </c>
      <c r="W184" s="3" t="s">
        <v>3979</v>
      </c>
      <c r="X184" s="3" t="s">
        <v>3978</v>
      </c>
      <c r="Y184" s="132">
        <f t="shared" si="6"/>
        <v>144</v>
      </c>
      <c r="Z184" s="132" t="str">
        <f t="shared" si="7"/>
        <v>0</v>
      </c>
      <c r="AA184" s="372">
        <f t="shared" si="8"/>
        <v>144</v>
      </c>
      <c r="AC184" s="5"/>
    </row>
    <row r="185" spans="1:29" s="3" customFormat="1" ht="11.85" customHeight="1" x14ac:dyDescent="0.2">
      <c r="A185" s="1" t="s">
        <v>4446</v>
      </c>
      <c r="B185" s="2">
        <v>216</v>
      </c>
      <c r="C185" s="1" t="s">
        <v>4447</v>
      </c>
      <c r="D185" s="1" t="s">
        <v>1500</v>
      </c>
      <c r="E185" s="3" t="s">
        <v>5516</v>
      </c>
      <c r="F185" s="3">
        <v>24</v>
      </c>
      <c r="G185" s="59">
        <v>6</v>
      </c>
      <c r="H185" s="3" t="s">
        <v>1561</v>
      </c>
      <c r="I185" s="127" t="s">
        <v>1639</v>
      </c>
      <c r="J185" s="3" t="s">
        <v>3005</v>
      </c>
      <c r="K185" s="4" t="s">
        <v>4069</v>
      </c>
      <c r="L185" s="1" t="s">
        <v>1616</v>
      </c>
      <c r="M185" s="3" t="s">
        <v>1614</v>
      </c>
      <c r="N185" s="53" t="s">
        <v>3005</v>
      </c>
      <c r="P185" s="102">
        <v>6</v>
      </c>
      <c r="Q185" s="1" t="s">
        <v>5528</v>
      </c>
      <c r="R185" s="2">
        <v>62</v>
      </c>
      <c r="S185" s="162">
        <v>23801</v>
      </c>
      <c r="T185" s="1" t="s">
        <v>3916</v>
      </c>
      <c r="U185" s="3" t="s">
        <v>5519</v>
      </c>
      <c r="V185" s="3" t="s">
        <v>5519</v>
      </c>
      <c r="W185" s="3" t="s">
        <v>3979</v>
      </c>
      <c r="X185" s="3" t="s">
        <v>3978</v>
      </c>
      <c r="Y185" s="132">
        <f t="shared" si="6"/>
        <v>288</v>
      </c>
      <c r="Z185" s="132" t="str">
        <f t="shared" si="7"/>
        <v>0</v>
      </c>
      <c r="AA185" s="372">
        <f t="shared" si="8"/>
        <v>288</v>
      </c>
      <c r="AC185" s="5"/>
    </row>
    <row r="186" spans="1:29" s="3" customFormat="1" ht="11.85" customHeight="1" x14ac:dyDescent="0.2">
      <c r="A186" s="1" t="s">
        <v>4446</v>
      </c>
      <c r="B186" s="2">
        <v>216</v>
      </c>
      <c r="C186" s="1" t="s">
        <v>4447</v>
      </c>
      <c r="D186" s="1" t="s">
        <v>1500</v>
      </c>
      <c r="E186" s="3" t="s">
        <v>5516</v>
      </c>
      <c r="F186" s="3">
        <v>24</v>
      </c>
      <c r="G186" s="59">
        <v>3</v>
      </c>
      <c r="H186" s="3" t="s">
        <v>1561</v>
      </c>
      <c r="I186" s="126" t="s">
        <v>1447</v>
      </c>
      <c r="J186" s="3" t="s">
        <v>3005</v>
      </c>
      <c r="K186" s="4" t="s">
        <v>4069</v>
      </c>
      <c r="L186" s="1" t="s">
        <v>1616</v>
      </c>
      <c r="M186" s="3" t="s">
        <v>1614</v>
      </c>
      <c r="N186" s="53" t="s">
        <v>3005</v>
      </c>
      <c r="P186" s="102">
        <v>3</v>
      </c>
      <c r="Q186" s="1" t="s">
        <v>5528</v>
      </c>
      <c r="R186" s="2">
        <v>62</v>
      </c>
      <c r="S186" s="162">
        <v>23801</v>
      </c>
      <c r="T186" s="1" t="s">
        <v>3916</v>
      </c>
      <c r="U186" s="3" t="s">
        <v>5519</v>
      </c>
      <c r="V186" s="3" t="s">
        <v>5519</v>
      </c>
      <c r="W186" s="3" t="s">
        <v>3979</v>
      </c>
      <c r="X186" s="3" t="s">
        <v>3978</v>
      </c>
      <c r="Y186" s="132">
        <f t="shared" si="6"/>
        <v>144</v>
      </c>
      <c r="Z186" s="132" t="str">
        <f t="shared" si="7"/>
        <v>0</v>
      </c>
      <c r="AA186" s="372">
        <f t="shared" si="8"/>
        <v>144</v>
      </c>
      <c r="AC186" s="5"/>
    </row>
    <row r="187" spans="1:29" s="3" customFormat="1" ht="11.85" customHeight="1" x14ac:dyDescent="0.2">
      <c r="A187" s="1" t="s">
        <v>4446</v>
      </c>
      <c r="B187" s="2">
        <v>216</v>
      </c>
      <c r="C187" s="1" t="s">
        <v>4447</v>
      </c>
      <c r="D187" s="1" t="s">
        <v>1500</v>
      </c>
      <c r="E187" s="3" t="s">
        <v>5516</v>
      </c>
      <c r="F187" s="3">
        <v>24</v>
      </c>
      <c r="G187" s="59">
        <v>10</v>
      </c>
      <c r="H187" s="3" t="s">
        <v>1561</v>
      </c>
      <c r="I187" s="127" t="s">
        <v>1639</v>
      </c>
      <c r="J187" s="3" t="s">
        <v>3005</v>
      </c>
      <c r="K187" s="4" t="s">
        <v>4069</v>
      </c>
      <c r="L187" s="1" t="s">
        <v>1616</v>
      </c>
      <c r="M187" s="48" t="s">
        <v>1614</v>
      </c>
      <c r="N187" s="53" t="s">
        <v>3005</v>
      </c>
      <c r="P187" s="102">
        <v>10</v>
      </c>
      <c r="Q187" s="1" t="s">
        <v>3563</v>
      </c>
      <c r="R187" s="2">
        <v>50</v>
      </c>
      <c r="S187" s="162">
        <v>23801</v>
      </c>
      <c r="T187" s="1" t="s">
        <v>3574</v>
      </c>
      <c r="U187" s="3" t="s">
        <v>5519</v>
      </c>
      <c r="V187" s="3" t="s">
        <v>5519</v>
      </c>
      <c r="W187" s="3" t="s">
        <v>3979</v>
      </c>
      <c r="X187" s="3" t="s">
        <v>3978</v>
      </c>
      <c r="Y187" s="132">
        <f t="shared" si="6"/>
        <v>480</v>
      </c>
      <c r="Z187" s="132" t="str">
        <f t="shared" si="7"/>
        <v>0</v>
      </c>
      <c r="AA187" s="372">
        <f t="shared" si="8"/>
        <v>480</v>
      </c>
      <c r="AC187" s="5"/>
    </row>
    <row r="188" spans="1:29" s="18" customFormat="1" ht="11.85" customHeight="1" x14ac:dyDescent="0.2">
      <c r="A188" s="16" t="s">
        <v>4416</v>
      </c>
      <c r="B188" s="17">
        <v>28</v>
      </c>
      <c r="C188" s="16" t="s">
        <v>5528</v>
      </c>
      <c r="D188" s="16" t="s">
        <v>1500</v>
      </c>
      <c r="E188" s="18" t="s">
        <v>5516</v>
      </c>
      <c r="F188" s="18">
        <v>24</v>
      </c>
      <c r="G188" s="18">
        <v>20</v>
      </c>
      <c r="I188" s="51" t="s">
        <v>1440</v>
      </c>
      <c r="J188" s="18" t="s">
        <v>3005</v>
      </c>
      <c r="K188" s="19" t="s">
        <v>4980</v>
      </c>
      <c r="L188" s="16" t="s">
        <v>1616</v>
      </c>
      <c r="M188" s="18" t="s">
        <v>4989</v>
      </c>
      <c r="N188" s="58" t="s">
        <v>3005</v>
      </c>
      <c r="O188" s="140" t="s">
        <v>1605</v>
      </c>
      <c r="P188" s="18">
        <v>20</v>
      </c>
      <c r="Q188" s="16" t="s">
        <v>5528</v>
      </c>
      <c r="R188" s="17">
        <v>109</v>
      </c>
      <c r="S188" s="162">
        <v>23831</v>
      </c>
      <c r="T188" s="16" t="s">
        <v>4432</v>
      </c>
      <c r="U188" s="18" t="s">
        <v>5519</v>
      </c>
      <c r="V188" s="18" t="s">
        <v>5519</v>
      </c>
      <c r="W188" s="18" t="s">
        <v>3979</v>
      </c>
      <c r="X188" s="18" t="s">
        <v>3978</v>
      </c>
      <c r="Y188" s="132">
        <f t="shared" si="6"/>
        <v>960</v>
      </c>
      <c r="Z188" s="132" t="str">
        <f t="shared" si="7"/>
        <v>0</v>
      </c>
      <c r="AA188" s="372">
        <f t="shared" si="8"/>
        <v>960</v>
      </c>
      <c r="AC188" s="20"/>
    </row>
    <row r="189" spans="1:29" s="3" customFormat="1" ht="11.85" customHeight="1" x14ac:dyDescent="0.2">
      <c r="A189" s="1" t="s">
        <v>4444</v>
      </c>
      <c r="B189" s="2">
        <v>1</v>
      </c>
      <c r="C189" s="1" t="s">
        <v>4038</v>
      </c>
      <c r="D189" s="1" t="s">
        <v>1500</v>
      </c>
      <c r="E189" s="3" t="s">
        <v>5516</v>
      </c>
      <c r="F189" s="3">
        <v>24</v>
      </c>
      <c r="G189" s="18">
        <v>25</v>
      </c>
      <c r="H189" s="3" t="s">
        <v>1561</v>
      </c>
      <c r="I189" s="129" t="s">
        <v>1641</v>
      </c>
      <c r="J189" s="3" t="s">
        <v>3005</v>
      </c>
      <c r="K189" s="4" t="s">
        <v>4069</v>
      </c>
      <c r="L189" s="1" t="s">
        <v>1616</v>
      </c>
      <c r="M189" s="3" t="s">
        <v>4979</v>
      </c>
      <c r="N189" s="53" t="s">
        <v>3005</v>
      </c>
      <c r="O189" s="112" t="s">
        <v>1466</v>
      </c>
      <c r="P189" s="3">
        <v>25</v>
      </c>
      <c r="Q189" s="1" t="s">
        <v>5514</v>
      </c>
      <c r="R189" s="2">
        <v>12.5</v>
      </c>
      <c r="S189" s="161" t="s">
        <v>3628</v>
      </c>
      <c r="T189" s="1" t="s">
        <v>5508</v>
      </c>
      <c r="U189" s="3" t="s">
        <v>5519</v>
      </c>
      <c r="V189" s="3" t="s">
        <v>5519</v>
      </c>
      <c r="W189" s="3" t="s">
        <v>3979</v>
      </c>
      <c r="X189" s="3" t="s">
        <v>3978</v>
      </c>
      <c r="Y189" s="132">
        <f t="shared" si="6"/>
        <v>1200</v>
      </c>
      <c r="Z189" s="132" t="str">
        <f t="shared" si="7"/>
        <v>0</v>
      </c>
      <c r="AA189" s="372">
        <f t="shared" si="8"/>
        <v>1200</v>
      </c>
      <c r="AC189" s="5"/>
    </row>
    <row r="190" spans="1:29" s="3" customFormat="1" ht="11.85" customHeight="1" x14ac:dyDescent="0.2">
      <c r="A190" s="1" t="s">
        <v>4444</v>
      </c>
      <c r="B190" s="2">
        <v>1</v>
      </c>
      <c r="C190" s="1" t="s">
        <v>4038</v>
      </c>
      <c r="D190" s="1" t="s">
        <v>1500</v>
      </c>
      <c r="E190" s="3" t="s">
        <v>5516</v>
      </c>
      <c r="F190" s="3">
        <v>24</v>
      </c>
      <c r="G190" s="18">
        <v>25</v>
      </c>
      <c r="H190" s="3" t="s">
        <v>1561</v>
      </c>
      <c r="I190" s="129" t="s">
        <v>1641</v>
      </c>
      <c r="J190" s="3" t="s">
        <v>3005</v>
      </c>
      <c r="K190" s="4" t="s">
        <v>4069</v>
      </c>
      <c r="L190" s="1" t="s">
        <v>1616</v>
      </c>
      <c r="M190" s="48" t="s">
        <v>4979</v>
      </c>
      <c r="N190" s="53" t="s">
        <v>3005</v>
      </c>
      <c r="O190" s="112" t="s">
        <v>1466</v>
      </c>
      <c r="P190" s="3">
        <v>25</v>
      </c>
      <c r="Q190" s="1" t="s">
        <v>3563</v>
      </c>
      <c r="R190" s="2">
        <v>50</v>
      </c>
      <c r="S190" s="161" t="s">
        <v>3628</v>
      </c>
      <c r="T190" s="1" t="s">
        <v>3566</v>
      </c>
      <c r="U190" s="3" t="s">
        <v>5519</v>
      </c>
      <c r="V190" s="3" t="s">
        <v>5519</v>
      </c>
      <c r="W190" s="3" t="s">
        <v>3979</v>
      </c>
      <c r="X190" s="3" t="s">
        <v>3978</v>
      </c>
      <c r="Y190" s="132">
        <f t="shared" si="6"/>
        <v>1200</v>
      </c>
      <c r="Z190" s="132" t="str">
        <f t="shared" si="7"/>
        <v>0</v>
      </c>
      <c r="AA190" s="372">
        <f t="shared" si="8"/>
        <v>1200</v>
      </c>
      <c r="AC190" s="5"/>
    </row>
    <row r="191" spans="1:29" s="3" customFormat="1" ht="11.85" customHeight="1" x14ac:dyDescent="0.2">
      <c r="A191" s="1" t="s">
        <v>4444</v>
      </c>
      <c r="B191" s="2">
        <v>1</v>
      </c>
      <c r="C191" s="1" t="s">
        <v>4038</v>
      </c>
      <c r="D191" s="1" t="s">
        <v>1500</v>
      </c>
      <c r="E191" s="3" t="s">
        <v>5516</v>
      </c>
      <c r="F191" s="3">
        <v>24</v>
      </c>
      <c r="G191" s="18">
        <v>25</v>
      </c>
      <c r="H191" s="3" t="s">
        <v>1561</v>
      </c>
      <c r="I191" s="129" t="s">
        <v>1645</v>
      </c>
      <c r="J191" s="3" t="s">
        <v>3005</v>
      </c>
      <c r="K191" s="4" t="s">
        <v>4069</v>
      </c>
      <c r="L191" s="1" t="s">
        <v>1616</v>
      </c>
      <c r="M191" s="3" t="s">
        <v>3426</v>
      </c>
      <c r="N191" s="58" t="s">
        <v>3005</v>
      </c>
      <c r="O191" s="44" t="s">
        <v>1644</v>
      </c>
      <c r="P191" s="3">
        <v>25</v>
      </c>
      <c r="Q191" s="1" t="s">
        <v>5523</v>
      </c>
      <c r="R191" s="2">
        <v>303</v>
      </c>
      <c r="S191" s="161" t="s">
        <v>3630</v>
      </c>
      <c r="T191" s="1" t="s">
        <v>3875</v>
      </c>
      <c r="U191" s="3" t="s">
        <v>5519</v>
      </c>
      <c r="V191" s="3" t="s">
        <v>5519</v>
      </c>
      <c r="W191" s="3" t="s">
        <v>3979</v>
      </c>
      <c r="X191" s="3" t="s">
        <v>3978</v>
      </c>
      <c r="Y191" s="132">
        <f t="shared" si="6"/>
        <v>1200</v>
      </c>
      <c r="Z191" s="132" t="str">
        <f t="shared" si="7"/>
        <v>0</v>
      </c>
      <c r="AA191" s="372">
        <f t="shared" si="8"/>
        <v>1200</v>
      </c>
      <c r="AC191" s="5"/>
    </row>
    <row r="192" spans="1:29" s="3" customFormat="1" ht="11.85" customHeight="1" x14ac:dyDescent="0.2">
      <c r="A192" s="1" t="s">
        <v>4444</v>
      </c>
      <c r="B192" s="2">
        <v>1</v>
      </c>
      <c r="C192" s="1" t="s">
        <v>4038</v>
      </c>
      <c r="D192" s="1" t="s">
        <v>1500</v>
      </c>
      <c r="E192" s="3" t="s">
        <v>5516</v>
      </c>
      <c r="F192" s="3">
        <v>24</v>
      </c>
      <c r="G192" s="18">
        <v>25</v>
      </c>
      <c r="H192" s="3" t="s">
        <v>1561</v>
      </c>
      <c r="I192" s="129" t="s">
        <v>1408</v>
      </c>
      <c r="J192" s="3" t="s">
        <v>3005</v>
      </c>
      <c r="K192" s="4" t="s">
        <v>4069</v>
      </c>
      <c r="L192" s="1" t="s">
        <v>1616</v>
      </c>
      <c r="M192" s="48" t="s">
        <v>4199</v>
      </c>
      <c r="N192" s="58" t="s">
        <v>3005</v>
      </c>
      <c r="O192" s="48" t="s">
        <v>4291</v>
      </c>
      <c r="P192" s="3">
        <v>25</v>
      </c>
      <c r="Q192" s="1" t="s">
        <v>3563</v>
      </c>
      <c r="R192" s="2">
        <v>50</v>
      </c>
      <c r="S192" s="161" t="s">
        <v>1604</v>
      </c>
      <c r="T192" s="1" t="s">
        <v>3568</v>
      </c>
      <c r="U192" s="3" t="s">
        <v>5519</v>
      </c>
      <c r="V192" s="3" t="s">
        <v>5519</v>
      </c>
      <c r="W192" s="3" t="s">
        <v>3979</v>
      </c>
      <c r="X192" s="3" t="s">
        <v>3978</v>
      </c>
      <c r="Y192" s="132">
        <f t="shared" si="6"/>
        <v>1200</v>
      </c>
      <c r="Z192" s="132" t="str">
        <f t="shared" si="7"/>
        <v>0</v>
      </c>
      <c r="AA192" s="372">
        <f t="shared" si="8"/>
        <v>1200</v>
      </c>
      <c r="AC192" s="5"/>
    </row>
    <row r="193" spans="1:29" s="3" customFormat="1" ht="11.85" customHeight="1" x14ac:dyDescent="0.2">
      <c r="A193" s="1" t="s">
        <v>4446</v>
      </c>
      <c r="B193" s="2">
        <v>216</v>
      </c>
      <c r="C193" s="1" t="s">
        <v>4447</v>
      </c>
      <c r="D193" s="1" t="s">
        <v>1500</v>
      </c>
      <c r="E193" s="3" t="s">
        <v>5516</v>
      </c>
      <c r="F193" s="3">
        <v>24</v>
      </c>
      <c r="G193" s="59">
        <v>15</v>
      </c>
      <c r="H193" s="3" t="s">
        <v>1561</v>
      </c>
      <c r="I193" s="126" t="s">
        <v>3449</v>
      </c>
      <c r="J193" s="3" t="s">
        <v>3005</v>
      </c>
      <c r="K193" s="4" t="s">
        <v>4069</v>
      </c>
      <c r="L193" s="1" t="s">
        <v>1616</v>
      </c>
      <c r="M193" s="48" t="s">
        <v>4384</v>
      </c>
      <c r="N193" s="53" t="s">
        <v>3005</v>
      </c>
      <c r="O193" s="112"/>
      <c r="P193" s="102">
        <v>15</v>
      </c>
      <c r="Q193" s="1" t="s">
        <v>3563</v>
      </c>
      <c r="R193" s="2">
        <v>50</v>
      </c>
      <c r="S193" s="162">
        <v>23865</v>
      </c>
      <c r="T193" s="1" t="s">
        <v>3569</v>
      </c>
      <c r="U193" s="3" t="s">
        <v>5519</v>
      </c>
      <c r="V193" s="3" t="s">
        <v>5519</v>
      </c>
      <c r="W193" s="3" t="s">
        <v>3979</v>
      </c>
      <c r="X193" s="3" t="s">
        <v>3978</v>
      </c>
      <c r="Y193" s="132">
        <f t="shared" si="6"/>
        <v>720</v>
      </c>
      <c r="Z193" s="132" t="str">
        <f t="shared" si="7"/>
        <v>0</v>
      </c>
      <c r="AA193" s="372">
        <f t="shared" si="8"/>
        <v>720</v>
      </c>
      <c r="AC193" s="5"/>
    </row>
    <row r="194" spans="1:29" s="3" customFormat="1" ht="11.85" customHeight="1" x14ac:dyDescent="0.2">
      <c r="A194" s="1" t="s">
        <v>4446</v>
      </c>
      <c r="B194" s="2">
        <v>216</v>
      </c>
      <c r="C194" s="1" t="s">
        <v>4447</v>
      </c>
      <c r="D194" s="1" t="s">
        <v>1500</v>
      </c>
      <c r="E194" s="3" t="s">
        <v>5516</v>
      </c>
      <c r="F194" s="3">
        <v>24</v>
      </c>
      <c r="G194" s="18">
        <v>25</v>
      </c>
      <c r="H194" s="3" t="s">
        <v>1561</v>
      </c>
      <c r="I194" s="126" t="s">
        <v>3446</v>
      </c>
      <c r="J194" s="3" t="s">
        <v>3005</v>
      </c>
      <c r="K194" s="4" t="s">
        <v>4069</v>
      </c>
      <c r="L194" s="1" t="s">
        <v>1616</v>
      </c>
      <c r="M194" s="3" t="s">
        <v>4237</v>
      </c>
      <c r="N194" s="53" t="s">
        <v>3005</v>
      </c>
      <c r="O194" s="3" t="s">
        <v>4379</v>
      </c>
      <c r="P194" s="3">
        <v>25</v>
      </c>
      <c r="Q194" s="1" t="s">
        <v>5528</v>
      </c>
      <c r="R194" s="2">
        <v>24.18</v>
      </c>
      <c r="S194" s="161" t="s">
        <v>3635</v>
      </c>
      <c r="T194" s="1" t="s">
        <v>4424</v>
      </c>
      <c r="U194" s="3" t="s">
        <v>5519</v>
      </c>
      <c r="V194" s="3" t="s">
        <v>5519</v>
      </c>
      <c r="W194" s="3" t="s">
        <v>3979</v>
      </c>
      <c r="X194" s="3" t="s">
        <v>3978</v>
      </c>
      <c r="Y194" s="132">
        <f t="shared" si="6"/>
        <v>1200</v>
      </c>
      <c r="Z194" s="132" t="str">
        <f t="shared" si="7"/>
        <v>0</v>
      </c>
      <c r="AA194" s="372">
        <f t="shared" si="8"/>
        <v>1200</v>
      </c>
      <c r="AC194" s="5"/>
    </row>
    <row r="195" spans="1:29" s="3" customFormat="1" ht="11.85" customHeight="1" x14ac:dyDescent="0.2">
      <c r="A195" s="1" t="s">
        <v>4446</v>
      </c>
      <c r="B195" s="2">
        <v>216</v>
      </c>
      <c r="C195" s="1" t="s">
        <v>4447</v>
      </c>
      <c r="D195" s="1" t="s">
        <v>1500</v>
      </c>
      <c r="E195" s="3" t="s">
        <v>5516</v>
      </c>
      <c r="F195" s="3">
        <v>24</v>
      </c>
      <c r="G195" s="18">
        <v>25</v>
      </c>
      <c r="H195" s="3" t="s">
        <v>1561</v>
      </c>
      <c r="I195" s="126" t="s">
        <v>3446</v>
      </c>
      <c r="J195" s="3" t="s">
        <v>3005</v>
      </c>
      <c r="K195" s="4" t="s">
        <v>4069</v>
      </c>
      <c r="L195" s="1" t="s">
        <v>1616</v>
      </c>
      <c r="M195" s="3" t="s">
        <v>4237</v>
      </c>
      <c r="N195" s="53" t="s">
        <v>3005</v>
      </c>
      <c r="O195" s="3" t="s">
        <v>4379</v>
      </c>
      <c r="P195" s="3">
        <v>25</v>
      </c>
      <c r="Q195" s="1" t="s">
        <v>5528</v>
      </c>
      <c r="R195" s="2">
        <v>24.18</v>
      </c>
      <c r="S195" s="161" t="s">
        <v>3635</v>
      </c>
      <c r="T195" s="1" t="s">
        <v>4424</v>
      </c>
      <c r="U195" s="3" t="s">
        <v>5519</v>
      </c>
      <c r="V195" s="3" t="s">
        <v>5519</v>
      </c>
      <c r="W195" s="3" t="s">
        <v>3979</v>
      </c>
      <c r="X195" s="3" t="s">
        <v>3978</v>
      </c>
      <c r="Y195" s="132">
        <f t="shared" si="6"/>
        <v>1200</v>
      </c>
      <c r="Z195" s="132" t="str">
        <f t="shared" si="7"/>
        <v>0</v>
      </c>
      <c r="AA195" s="372">
        <f t="shared" si="8"/>
        <v>1200</v>
      </c>
      <c r="AC195" s="5"/>
    </row>
    <row r="196" spans="1:29" s="3" customFormat="1" ht="11.85" customHeight="1" x14ac:dyDescent="0.2">
      <c r="A196" s="1" t="s">
        <v>4446</v>
      </c>
      <c r="B196" s="2">
        <v>216</v>
      </c>
      <c r="C196" s="1" t="s">
        <v>4447</v>
      </c>
      <c r="D196" s="1" t="s">
        <v>1500</v>
      </c>
      <c r="E196" s="3" t="s">
        <v>5516</v>
      </c>
      <c r="F196" s="3">
        <v>24</v>
      </c>
      <c r="G196" s="18">
        <v>25</v>
      </c>
      <c r="H196" s="3" t="s">
        <v>1561</v>
      </c>
      <c r="I196" s="127" t="s">
        <v>1656</v>
      </c>
      <c r="J196" s="3" t="s">
        <v>3005</v>
      </c>
      <c r="K196" s="4" t="s">
        <v>4069</v>
      </c>
      <c r="L196" s="1" t="s">
        <v>1616</v>
      </c>
      <c r="M196" s="3" t="s">
        <v>1611</v>
      </c>
      <c r="N196" s="53" t="s">
        <v>3005</v>
      </c>
      <c r="O196" s="3" t="s">
        <v>4379</v>
      </c>
      <c r="P196" s="3">
        <v>25</v>
      </c>
      <c r="Q196" s="1" t="s">
        <v>5514</v>
      </c>
      <c r="R196" s="2">
        <v>12.5</v>
      </c>
      <c r="S196" s="161" t="s">
        <v>1489</v>
      </c>
      <c r="T196" s="1" t="s">
        <v>3933</v>
      </c>
      <c r="U196" s="3" t="s">
        <v>5519</v>
      </c>
      <c r="V196" s="3" t="s">
        <v>5519</v>
      </c>
      <c r="W196" s="3" t="s">
        <v>3979</v>
      </c>
      <c r="X196" s="3" t="s">
        <v>3978</v>
      </c>
      <c r="Y196" s="132">
        <f t="shared" si="6"/>
        <v>1200</v>
      </c>
      <c r="Z196" s="132" t="str">
        <f t="shared" si="7"/>
        <v>0</v>
      </c>
      <c r="AA196" s="372">
        <f t="shared" si="8"/>
        <v>1200</v>
      </c>
      <c r="AC196" s="5"/>
    </row>
    <row r="197" spans="1:29" s="3" customFormat="1" ht="11.85" customHeight="1" x14ac:dyDescent="0.2">
      <c r="A197" s="1" t="s">
        <v>4446</v>
      </c>
      <c r="B197" s="2">
        <v>216</v>
      </c>
      <c r="C197" s="1" t="s">
        <v>4447</v>
      </c>
      <c r="D197" s="1" t="s">
        <v>1500</v>
      </c>
      <c r="E197" s="3" t="s">
        <v>5516</v>
      </c>
      <c r="F197" s="3">
        <v>24</v>
      </c>
      <c r="G197" s="18">
        <v>25</v>
      </c>
      <c r="H197" s="3" t="s">
        <v>1561</v>
      </c>
      <c r="I197" s="126" t="s">
        <v>1657</v>
      </c>
      <c r="J197" s="3" t="s">
        <v>3005</v>
      </c>
      <c r="K197" s="4" t="s">
        <v>4069</v>
      </c>
      <c r="L197" s="1" t="s">
        <v>1616</v>
      </c>
      <c r="M197" s="3" t="s">
        <v>1611</v>
      </c>
      <c r="N197" s="53" t="s">
        <v>3005</v>
      </c>
      <c r="O197" s="140" t="s">
        <v>1654</v>
      </c>
      <c r="P197" s="3">
        <v>25</v>
      </c>
      <c r="Q197" s="1" t="s">
        <v>5523</v>
      </c>
      <c r="R197" s="2">
        <v>120</v>
      </c>
      <c r="S197" s="161" t="s">
        <v>1592</v>
      </c>
      <c r="T197" s="1" t="s">
        <v>5022</v>
      </c>
      <c r="U197" s="3" t="s">
        <v>5519</v>
      </c>
      <c r="V197" s="3" t="s">
        <v>5519</v>
      </c>
      <c r="W197" s="3" t="s">
        <v>3979</v>
      </c>
      <c r="X197" s="3" t="s">
        <v>3978</v>
      </c>
      <c r="Y197" s="132">
        <f t="shared" si="6"/>
        <v>1200</v>
      </c>
      <c r="Z197" s="132" t="str">
        <f t="shared" si="7"/>
        <v>0</v>
      </c>
      <c r="AA197" s="372">
        <f t="shared" si="8"/>
        <v>1200</v>
      </c>
      <c r="AC197" s="5"/>
    </row>
    <row r="198" spans="1:29" s="3" customFormat="1" ht="11.85" customHeight="1" x14ac:dyDescent="0.2">
      <c r="A198" s="1" t="s">
        <v>4446</v>
      </c>
      <c r="B198" s="2">
        <v>216</v>
      </c>
      <c r="C198" s="1" t="s">
        <v>4447</v>
      </c>
      <c r="D198" s="1" t="s">
        <v>1500</v>
      </c>
      <c r="E198" s="3" t="s">
        <v>5516</v>
      </c>
      <c r="F198" s="3">
        <v>24</v>
      </c>
      <c r="G198" s="18">
        <v>25</v>
      </c>
      <c r="H198" s="3" t="s">
        <v>1561</v>
      </c>
      <c r="I198" s="126" t="s">
        <v>1657</v>
      </c>
      <c r="J198" s="3" t="s">
        <v>3005</v>
      </c>
      <c r="K198" s="4" t="s">
        <v>4069</v>
      </c>
      <c r="L198" s="1" t="s">
        <v>1616</v>
      </c>
      <c r="M198" s="3" t="s">
        <v>1611</v>
      </c>
      <c r="N198" s="53" t="s">
        <v>3005</v>
      </c>
      <c r="O198" s="140" t="s">
        <v>1654</v>
      </c>
      <c r="P198" s="3">
        <v>25</v>
      </c>
      <c r="Q198" s="1" t="s">
        <v>5514</v>
      </c>
      <c r="R198" s="2">
        <v>14.25</v>
      </c>
      <c r="S198" s="161" t="s">
        <v>1593</v>
      </c>
      <c r="T198" s="1" t="s">
        <v>3943</v>
      </c>
      <c r="U198" s="3" t="s">
        <v>5519</v>
      </c>
      <c r="V198" s="3" t="s">
        <v>5519</v>
      </c>
      <c r="W198" s="3" t="s">
        <v>3979</v>
      </c>
      <c r="X198" s="3" t="s">
        <v>3978</v>
      </c>
      <c r="Y198" s="132">
        <f t="shared" si="6"/>
        <v>1200</v>
      </c>
      <c r="Z198" s="132" t="str">
        <f t="shared" si="7"/>
        <v>0</v>
      </c>
      <c r="AA198" s="372">
        <f t="shared" si="8"/>
        <v>1200</v>
      </c>
      <c r="AC198" s="5"/>
    </row>
    <row r="199" spans="1:29" s="3" customFormat="1" ht="11.85" customHeight="1" x14ac:dyDescent="0.2">
      <c r="A199" s="1" t="s">
        <v>4455</v>
      </c>
      <c r="B199" s="2">
        <v>374</v>
      </c>
      <c r="C199" s="1" t="s">
        <v>5514</v>
      </c>
      <c r="D199" s="1" t="s">
        <v>1500</v>
      </c>
      <c r="E199" s="3" t="s">
        <v>5516</v>
      </c>
      <c r="F199" s="3">
        <v>24</v>
      </c>
      <c r="G199" s="3">
        <v>25</v>
      </c>
      <c r="I199" s="49" t="s">
        <v>1646</v>
      </c>
      <c r="J199" s="3" t="s">
        <v>3005</v>
      </c>
      <c r="K199" s="4" t="s">
        <v>1442</v>
      </c>
      <c r="L199" s="1" t="s">
        <v>1616</v>
      </c>
      <c r="M199" s="48" t="s">
        <v>4300</v>
      </c>
      <c r="N199" s="53" t="s">
        <v>3005</v>
      </c>
      <c r="O199" s="140" t="s">
        <v>1650</v>
      </c>
      <c r="P199" s="3">
        <v>25</v>
      </c>
      <c r="Q199" s="1" t="s">
        <v>3563</v>
      </c>
      <c r="R199" s="2">
        <v>80</v>
      </c>
      <c r="S199" s="161" t="s">
        <v>3646</v>
      </c>
      <c r="T199" s="1" t="s">
        <v>3585</v>
      </c>
      <c r="U199" s="3" t="s">
        <v>5519</v>
      </c>
      <c r="V199" s="3" t="s">
        <v>5519</v>
      </c>
      <c r="W199" s="3" t="s">
        <v>3979</v>
      </c>
      <c r="X199" s="3" t="s">
        <v>3978</v>
      </c>
      <c r="Y199" s="132">
        <f t="shared" ref="Y199:Y250" si="9">F199*G199*2</f>
        <v>1200</v>
      </c>
      <c r="Z199" s="132" t="str">
        <f t="shared" ref="Z199:Z250" si="10">IF(X199="N",Y199,"0")</f>
        <v>0</v>
      </c>
      <c r="AA199" s="372">
        <f t="shared" ref="AA199:AA250" si="11">IF(X199="P",Y199,"0")</f>
        <v>1200</v>
      </c>
      <c r="AC199" s="5"/>
    </row>
    <row r="200" spans="1:29" s="18" customFormat="1" ht="11.85" customHeight="1" x14ac:dyDescent="0.2">
      <c r="A200" s="16" t="s">
        <v>4456</v>
      </c>
      <c r="B200" s="17">
        <v>330</v>
      </c>
      <c r="C200" s="16" t="s">
        <v>5514</v>
      </c>
      <c r="D200" s="16" t="s">
        <v>1500</v>
      </c>
      <c r="E200" s="18" t="s">
        <v>5516</v>
      </c>
      <c r="F200" s="18">
        <v>24</v>
      </c>
      <c r="G200" s="18">
        <v>25</v>
      </c>
      <c r="I200" s="51" t="s">
        <v>1646</v>
      </c>
      <c r="J200" s="18" t="s">
        <v>3005</v>
      </c>
      <c r="K200" s="19" t="s">
        <v>1442</v>
      </c>
      <c r="L200" s="16" t="s">
        <v>1616</v>
      </c>
      <c r="M200" s="140" t="s">
        <v>4300</v>
      </c>
      <c r="N200" s="58" t="s">
        <v>3005</v>
      </c>
      <c r="O200" s="140" t="s">
        <v>1650</v>
      </c>
      <c r="P200" s="18">
        <v>25</v>
      </c>
      <c r="Q200" s="16" t="s">
        <v>1415</v>
      </c>
      <c r="R200" s="17">
        <v>60</v>
      </c>
      <c r="S200" s="161" t="s">
        <v>3646</v>
      </c>
      <c r="T200" s="16" t="s">
        <v>3560</v>
      </c>
      <c r="U200" s="18" t="s">
        <v>5519</v>
      </c>
      <c r="V200" s="18" t="s">
        <v>5519</v>
      </c>
      <c r="W200" s="18" t="s">
        <v>3979</v>
      </c>
      <c r="X200" s="18" t="s">
        <v>3978</v>
      </c>
      <c r="Y200" s="132">
        <f t="shared" si="9"/>
        <v>1200</v>
      </c>
      <c r="Z200" s="132" t="str">
        <f t="shared" si="10"/>
        <v>0</v>
      </c>
      <c r="AA200" s="372">
        <f t="shared" si="11"/>
        <v>1200</v>
      </c>
      <c r="AC200" s="20"/>
    </row>
    <row r="201" spans="1:29" s="18" customFormat="1" ht="11.85" customHeight="1" x14ac:dyDescent="0.2">
      <c r="A201" s="16" t="s">
        <v>4446</v>
      </c>
      <c r="B201" s="17">
        <v>216</v>
      </c>
      <c r="C201" s="16" t="s">
        <v>4447</v>
      </c>
      <c r="D201" s="16" t="s">
        <v>1500</v>
      </c>
      <c r="E201" s="18" t="s">
        <v>5516</v>
      </c>
      <c r="F201" s="18">
        <v>24</v>
      </c>
      <c r="G201" s="18">
        <v>25</v>
      </c>
      <c r="H201" s="18" t="s">
        <v>1561</v>
      </c>
      <c r="I201" s="127" t="s">
        <v>1459</v>
      </c>
      <c r="J201" s="18" t="s">
        <v>3005</v>
      </c>
      <c r="K201" s="19" t="s">
        <v>4069</v>
      </c>
      <c r="L201" s="16" t="s">
        <v>1616</v>
      </c>
      <c r="M201" s="140" t="s">
        <v>4300</v>
      </c>
      <c r="N201" s="58" t="s">
        <v>3005</v>
      </c>
      <c r="O201" s="140" t="s">
        <v>1650</v>
      </c>
      <c r="P201" s="18">
        <v>25</v>
      </c>
      <c r="Q201" s="16" t="s">
        <v>1415</v>
      </c>
      <c r="R201" s="17">
        <v>60</v>
      </c>
      <c r="S201" s="60" t="s">
        <v>1596</v>
      </c>
      <c r="T201" s="16" t="s">
        <v>3560</v>
      </c>
      <c r="U201" s="18" t="s">
        <v>5519</v>
      </c>
      <c r="V201" s="18" t="s">
        <v>5519</v>
      </c>
      <c r="W201" s="18" t="s">
        <v>3979</v>
      </c>
      <c r="X201" s="18" t="s">
        <v>3978</v>
      </c>
      <c r="Y201" s="132">
        <f t="shared" si="9"/>
        <v>1200</v>
      </c>
      <c r="Z201" s="132" t="str">
        <f t="shared" si="10"/>
        <v>0</v>
      </c>
      <c r="AA201" s="372">
        <f t="shared" si="11"/>
        <v>1200</v>
      </c>
      <c r="AC201" s="20"/>
    </row>
    <row r="202" spans="1:29" s="18" customFormat="1" ht="11.85" customHeight="1" x14ac:dyDescent="0.2">
      <c r="A202" s="16" t="s">
        <v>3861</v>
      </c>
      <c r="B202" s="17">
        <v>19</v>
      </c>
      <c r="C202" s="16" t="s">
        <v>5514</v>
      </c>
      <c r="D202" s="16" t="s">
        <v>1500</v>
      </c>
      <c r="E202" s="18" t="s">
        <v>5516</v>
      </c>
      <c r="F202" s="18">
        <v>24</v>
      </c>
      <c r="G202" s="18">
        <v>25</v>
      </c>
      <c r="I202" s="19" t="s">
        <v>1467</v>
      </c>
      <c r="J202" s="18" t="s">
        <v>3005</v>
      </c>
      <c r="K202" s="19" t="s">
        <v>4069</v>
      </c>
      <c r="L202" s="16" t="s">
        <v>1616</v>
      </c>
      <c r="M202" s="140" t="s">
        <v>4300</v>
      </c>
      <c r="N202" s="58" t="s">
        <v>3005</v>
      </c>
      <c r="O202" s="116" t="s">
        <v>2358</v>
      </c>
      <c r="P202" s="18">
        <v>25</v>
      </c>
      <c r="Q202" s="16" t="s">
        <v>1415</v>
      </c>
      <c r="R202" s="17">
        <v>60</v>
      </c>
      <c r="S202" s="60" t="s">
        <v>1600</v>
      </c>
      <c r="T202" s="16" t="s">
        <v>3560</v>
      </c>
      <c r="U202" s="18" t="s">
        <v>5519</v>
      </c>
      <c r="V202" s="18" t="s">
        <v>5519</v>
      </c>
      <c r="W202" s="18" t="s">
        <v>3979</v>
      </c>
      <c r="X202" s="18" t="s">
        <v>3978</v>
      </c>
      <c r="Y202" s="132">
        <f t="shared" si="9"/>
        <v>1200</v>
      </c>
      <c r="Z202" s="132" t="str">
        <f t="shared" si="10"/>
        <v>0</v>
      </c>
      <c r="AA202" s="372">
        <f t="shared" si="11"/>
        <v>1200</v>
      </c>
      <c r="AC202" s="20"/>
    </row>
    <row r="203" spans="1:29" s="18" customFormat="1" ht="11.85" customHeight="1" x14ac:dyDescent="0.2">
      <c r="A203" s="16" t="s">
        <v>3858</v>
      </c>
      <c r="B203" s="17">
        <v>44.9</v>
      </c>
      <c r="C203" s="16" t="s">
        <v>5528</v>
      </c>
      <c r="D203" s="16" t="s">
        <v>1500</v>
      </c>
      <c r="E203" s="18" t="s">
        <v>5516</v>
      </c>
      <c r="F203" s="18">
        <v>24</v>
      </c>
      <c r="G203" s="18">
        <v>25</v>
      </c>
      <c r="I203" s="19" t="s">
        <v>1131</v>
      </c>
      <c r="J203" s="18" t="s">
        <v>3005</v>
      </c>
      <c r="K203" s="19" t="s">
        <v>4069</v>
      </c>
      <c r="L203" s="16" t="s">
        <v>1616</v>
      </c>
      <c r="M203" s="140" t="s">
        <v>4300</v>
      </c>
      <c r="N203" s="58" t="s">
        <v>3005</v>
      </c>
      <c r="O203" s="116" t="s">
        <v>2358</v>
      </c>
      <c r="P203" s="18">
        <v>25</v>
      </c>
      <c r="Q203" s="16" t="s">
        <v>1415</v>
      </c>
      <c r="R203" s="17">
        <v>60</v>
      </c>
      <c r="S203" s="60" t="s">
        <v>1599</v>
      </c>
      <c r="T203" s="16" t="s">
        <v>3560</v>
      </c>
      <c r="U203" s="18" t="s">
        <v>5519</v>
      </c>
      <c r="V203" s="18" t="s">
        <v>5519</v>
      </c>
      <c r="W203" s="18" t="s">
        <v>3979</v>
      </c>
      <c r="X203" s="18" t="s">
        <v>3978</v>
      </c>
      <c r="Y203" s="132">
        <f t="shared" si="9"/>
        <v>1200</v>
      </c>
      <c r="Z203" s="132" t="str">
        <f t="shared" si="10"/>
        <v>0</v>
      </c>
      <c r="AA203" s="372">
        <f t="shared" si="11"/>
        <v>1200</v>
      </c>
      <c r="AC203" s="20"/>
    </row>
    <row r="204" spans="1:29" s="18" customFormat="1" ht="11.85" customHeight="1" x14ac:dyDescent="0.2">
      <c r="A204" s="16" t="s">
        <v>3863</v>
      </c>
      <c r="B204" s="17">
        <v>45</v>
      </c>
      <c r="C204" s="16" t="s">
        <v>5528</v>
      </c>
      <c r="D204" s="16" t="s">
        <v>1500</v>
      </c>
      <c r="E204" s="18" t="s">
        <v>5516</v>
      </c>
      <c r="F204" s="18">
        <v>24</v>
      </c>
      <c r="G204" s="18">
        <v>25</v>
      </c>
      <c r="I204" s="19" t="s">
        <v>1132</v>
      </c>
      <c r="J204" s="18" t="s">
        <v>3005</v>
      </c>
      <c r="K204" s="19" t="s">
        <v>4069</v>
      </c>
      <c r="L204" s="16" t="s">
        <v>1616</v>
      </c>
      <c r="M204" s="140" t="s">
        <v>4300</v>
      </c>
      <c r="N204" s="58" t="s">
        <v>3005</v>
      </c>
      <c r="O204" s="116" t="s">
        <v>2358</v>
      </c>
      <c r="P204" s="18">
        <v>25</v>
      </c>
      <c r="Q204" s="16" t="s">
        <v>1415</v>
      </c>
      <c r="R204" s="17">
        <v>60</v>
      </c>
      <c r="S204" s="60" t="s">
        <v>1598</v>
      </c>
      <c r="T204" s="16" t="s">
        <v>3560</v>
      </c>
      <c r="U204" s="18" t="s">
        <v>5519</v>
      </c>
      <c r="V204" s="18" t="s">
        <v>5519</v>
      </c>
      <c r="W204" s="18" t="s">
        <v>3979</v>
      </c>
      <c r="X204" s="18" t="s">
        <v>3978</v>
      </c>
      <c r="Y204" s="132">
        <f t="shared" si="9"/>
        <v>1200</v>
      </c>
      <c r="Z204" s="132" t="str">
        <f t="shared" si="10"/>
        <v>0</v>
      </c>
      <c r="AA204" s="372">
        <f t="shared" si="11"/>
        <v>1200</v>
      </c>
      <c r="AC204" s="20"/>
    </row>
    <row r="205" spans="1:29" s="3" customFormat="1" ht="11.85" customHeight="1" x14ac:dyDescent="0.2">
      <c r="A205" s="1" t="s">
        <v>3902</v>
      </c>
      <c r="B205" s="2">
        <v>225</v>
      </c>
      <c r="C205" s="1" t="s">
        <v>5523</v>
      </c>
      <c r="D205" s="1" t="s">
        <v>1500</v>
      </c>
      <c r="E205" s="3" t="s">
        <v>5516</v>
      </c>
      <c r="F205" s="3">
        <v>24</v>
      </c>
      <c r="G205" s="3">
        <v>25</v>
      </c>
      <c r="I205" s="49" t="s">
        <v>2353</v>
      </c>
      <c r="J205" s="3" t="s">
        <v>3005</v>
      </c>
      <c r="K205" s="45" t="s">
        <v>1435</v>
      </c>
      <c r="L205" s="1" t="s">
        <v>1616</v>
      </c>
      <c r="M205" s="48" t="s">
        <v>4300</v>
      </c>
      <c r="N205" s="53" t="s">
        <v>3005</v>
      </c>
      <c r="O205" s="140" t="s">
        <v>4291</v>
      </c>
      <c r="P205" s="3">
        <v>25</v>
      </c>
      <c r="Q205" s="1" t="s">
        <v>3563</v>
      </c>
      <c r="R205" s="2">
        <v>105</v>
      </c>
      <c r="S205" s="161" t="s">
        <v>3649</v>
      </c>
      <c r="T205" s="1" t="s">
        <v>3579</v>
      </c>
      <c r="U205" s="3" t="s">
        <v>5519</v>
      </c>
      <c r="V205" s="3" t="s">
        <v>5519</v>
      </c>
      <c r="W205" s="3" t="s">
        <v>3979</v>
      </c>
      <c r="X205" s="3" t="s">
        <v>3978</v>
      </c>
      <c r="Y205" s="132">
        <f t="shared" si="9"/>
        <v>1200</v>
      </c>
      <c r="Z205" s="132" t="str">
        <f t="shared" si="10"/>
        <v>0</v>
      </c>
      <c r="AA205" s="372">
        <f t="shared" si="11"/>
        <v>1200</v>
      </c>
      <c r="AC205" s="5"/>
    </row>
    <row r="206" spans="1:29" s="3" customFormat="1" ht="11.85" customHeight="1" x14ac:dyDescent="0.2">
      <c r="A206" s="1" t="s">
        <v>3900</v>
      </c>
      <c r="B206" s="2">
        <v>280</v>
      </c>
      <c r="C206" s="1" t="s">
        <v>5523</v>
      </c>
      <c r="D206" s="1" t="s">
        <v>1500</v>
      </c>
      <c r="E206" s="3" t="s">
        <v>5516</v>
      </c>
      <c r="F206" s="3">
        <v>24</v>
      </c>
      <c r="G206" s="3">
        <v>25</v>
      </c>
      <c r="I206" s="131" t="s">
        <v>2354</v>
      </c>
      <c r="J206" s="3" t="s">
        <v>3005</v>
      </c>
      <c r="K206" s="45" t="s">
        <v>1435</v>
      </c>
      <c r="L206" s="1" t="s">
        <v>1616</v>
      </c>
      <c r="M206" s="48" t="s">
        <v>4300</v>
      </c>
      <c r="N206" s="53" t="s">
        <v>3005</v>
      </c>
      <c r="O206" s="112" t="s">
        <v>4291</v>
      </c>
      <c r="P206" s="3">
        <v>25</v>
      </c>
      <c r="Q206" s="1" t="s">
        <v>3563</v>
      </c>
      <c r="R206" s="2">
        <v>105</v>
      </c>
      <c r="S206" s="161" t="s">
        <v>3648</v>
      </c>
      <c r="T206" s="1" t="s">
        <v>3581</v>
      </c>
      <c r="U206" s="3" t="s">
        <v>5519</v>
      </c>
      <c r="V206" s="3" t="s">
        <v>5519</v>
      </c>
      <c r="W206" s="3" t="s">
        <v>3979</v>
      </c>
      <c r="X206" s="3" t="s">
        <v>3978</v>
      </c>
      <c r="Y206" s="132">
        <f t="shared" si="9"/>
        <v>1200</v>
      </c>
      <c r="Z206" s="132" t="str">
        <f t="shared" si="10"/>
        <v>0</v>
      </c>
      <c r="AA206" s="372">
        <f t="shared" si="11"/>
        <v>1200</v>
      </c>
      <c r="AC206" s="5"/>
    </row>
    <row r="207" spans="1:29" s="3" customFormat="1" ht="11.85" customHeight="1" x14ac:dyDescent="0.2">
      <c r="A207" s="1" t="s">
        <v>3898</v>
      </c>
      <c r="B207" s="2">
        <v>285</v>
      </c>
      <c r="C207" s="1" t="s">
        <v>5528</v>
      </c>
      <c r="D207" s="1" t="s">
        <v>1500</v>
      </c>
      <c r="E207" s="3" t="s">
        <v>5516</v>
      </c>
      <c r="F207" s="3">
        <v>24</v>
      </c>
      <c r="G207" s="3">
        <v>25</v>
      </c>
      <c r="I207" s="131" t="s">
        <v>2355</v>
      </c>
      <c r="J207" s="3" t="s">
        <v>3005</v>
      </c>
      <c r="K207" s="45" t="s">
        <v>1435</v>
      </c>
      <c r="L207" s="1" t="s">
        <v>1616</v>
      </c>
      <c r="M207" s="48" t="s">
        <v>4300</v>
      </c>
      <c r="N207" s="53" t="s">
        <v>3005</v>
      </c>
      <c r="O207" s="112" t="s">
        <v>4291</v>
      </c>
      <c r="P207" s="3">
        <v>25</v>
      </c>
      <c r="Q207" s="1" t="s">
        <v>3563</v>
      </c>
      <c r="R207" s="2">
        <v>95</v>
      </c>
      <c r="S207" s="161" t="s">
        <v>3650</v>
      </c>
      <c r="T207" s="1" t="s">
        <v>3583</v>
      </c>
      <c r="U207" s="3" t="s">
        <v>5519</v>
      </c>
      <c r="V207" s="3" t="s">
        <v>5519</v>
      </c>
      <c r="W207" s="3" t="s">
        <v>3979</v>
      </c>
      <c r="X207" s="3" t="s">
        <v>3978</v>
      </c>
      <c r="Y207" s="132">
        <f t="shared" si="9"/>
        <v>1200</v>
      </c>
      <c r="Z207" s="132" t="str">
        <f t="shared" si="10"/>
        <v>0</v>
      </c>
      <c r="AA207" s="372">
        <f t="shared" si="11"/>
        <v>1200</v>
      </c>
      <c r="AC207" s="5"/>
    </row>
    <row r="208" spans="1:29" s="3" customFormat="1" ht="11.85" customHeight="1" x14ac:dyDescent="0.2">
      <c r="A208" s="1" t="s">
        <v>3573</v>
      </c>
      <c r="B208" s="2">
        <v>101</v>
      </c>
      <c r="C208" s="1" t="s">
        <v>3563</v>
      </c>
      <c r="D208" s="1" t="s">
        <v>1500</v>
      </c>
      <c r="E208" s="3" t="s">
        <v>5516</v>
      </c>
      <c r="F208" s="3">
        <v>24</v>
      </c>
      <c r="G208" s="3">
        <v>25</v>
      </c>
      <c r="I208" s="131" t="s">
        <v>2355</v>
      </c>
      <c r="J208" s="3" t="s">
        <v>3005</v>
      </c>
      <c r="K208" s="49" t="s">
        <v>1435</v>
      </c>
      <c r="L208" s="1" t="s">
        <v>1616</v>
      </c>
      <c r="M208" s="48" t="s">
        <v>4300</v>
      </c>
      <c r="N208" s="53" t="s">
        <v>3005</v>
      </c>
      <c r="O208" s="112" t="s">
        <v>4291</v>
      </c>
      <c r="P208" s="3">
        <v>25</v>
      </c>
      <c r="Q208" s="1" t="s">
        <v>3563</v>
      </c>
      <c r="R208" s="2">
        <v>95</v>
      </c>
      <c r="S208" s="161" t="s">
        <v>3651</v>
      </c>
      <c r="T208" s="1" t="s">
        <v>3586</v>
      </c>
      <c r="U208" s="3" t="s">
        <v>5519</v>
      </c>
      <c r="V208" s="3" t="s">
        <v>5519</v>
      </c>
      <c r="W208" s="3" t="s">
        <v>3979</v>
      </c>
      <c r="X208" s="3" t="s">
        <v>3978</v>
      </c>
      <c r="Y208" s="132">
        <f t="shared" si="9"/>
        <v>1200</v>
      </c>
      <c r="Z208" s="132" t="str">
        <f t="shared" si="10"/>
        <v>0</v>
      </c>
      <c r="AA208" s="372">
        <f t="shared" si="11"/>
        <v>1200</v>
      </c>
      <c r="AC208" s="5"/>
    </row>
    <row r="209" spans="1:29" s="3" customFormat="1" ht="11.85" customHeight="1" x14ac:dyDescent="0.2">
      <c r="A209" s="1" t="s">
        <v>3913</v>
      </c>
      <c r="B209" s="2">
        <v>255</v>
      </c>
      <c r="C209" s="1" t="s">
        <v>5523</v>
      </c>
      <c r="D209" s="1" t="s">
        <v>1500</v>
      </c>
      <c r="E209" s="3" t="s">
        <v>5516</v>
      </c>
      <c r="F209" s="3">
        <v>24</v>
      </c>
      <c r="G209" s="3">
        <v>25</v>
      </c>
      <c r="I209" s="51" t="s">
        <v>1655</v>
      </c>
      <c r="J209" s="3" t="s">
        <v>3005</v>
      </c>
      <c r="K209" s="4" t="s">
        <v>1613</v>
      </c>
      <c r="L209" s="1" t="s">
        <v>1616</v>
      </c>
      <c r="M209" s="48" t="s">
        <v>4300</v>
      </c>
      <c r="N209" s="53" t="s">
        <v>3005</v>
      </c>
      <c r="O209" s="140" t="s">
        <v>1653</v>
      </c>
      <c r="P209" s="3">
        <v>25</v>
      </c>
      <c r="Q209" s="1" t="s">
        <v>3563</v>
      </c>
      <c r="R209" s="2">
        <v>105</v>
      </c>
      <c r="S209" s="161" t="s">
        <v>3656</v>
      </c>
      <c r="T209" s="1" t="s">
        <v>3580</v>
      </c>
      <c r="U209" s="3" t="s">
        <v>5519</v>
      </c>
      <c r="V209" s="3" t="s">
        <v>5519</v>
      </c>
      <c r="W209" s="3" t="s">
        <v>3979</v>
      </c>
      <c r="X209" s="3" t="s">
        <v>3978</v>
      </c>
      <c r="Y209" s="132">
        <f t="shared" si="9"/>
        <v>1200</v>
      </c>
      <c r="Z209" s="132" t="str">
        <f t="shared" si="10"/>
        <v>0</v>
      </c>
      <c r="AA209" s="372">
        <f t="shared" si="11"/>
        <v>1200</v>
      </c>
      <c r="AC209" s="5"/>
    </row>
    <row r="210" spans="1:29" s="3" customFormat="1" ht="11.85" customHeight="1" x14ac:dyDescent="0.2">
      <c r="A210" s="1" t="s">
        <v>3912</v>
      </c>
      <c r="B210" s="2">
        <v>283</v>
      </c>
      <c r="C210" s="1" t="s">
        <v>5514</v>
      </c>
      <c r="D210" s="1" t="s">
        <v>1500</v>
      </c>
      <c r="E210" s="3" t="s">
        <v>5516</v>
      </c>
      <c r="F210" s="3">
        <v>24</v>
      </c>
      <c r="G210" s="3">
        <v>25</v>
      </c>
      <c r="I210" s="51" t="s">
        <v>1655</v>
      </c>
      <c r="J210" s="3" t="s">
        <v>3005</v>
      </c>
      <c r="K210" s="4" t="s">
        <v>1613</v>
      </c>
      <c r="L210" s="1" t="s">
        <v>1616</v>
      </c>
      <c r="M210" s="48" t="s">
        <v>4300</v>
      </c>
      <c r="N210" s="53" t="s">
        <v>3005</v>
      </c>
      <c r="O210" s="140" t="s">
        <v>1653</v>
      </c>
      <c r="P210" s="3">
        <v>25</v>
      </c>
      <c r="Q210" s="1" t="s">
        <v>3563</v>
      </c>
      <c r="R210" s="2">
        <v>100</v>
      </c>
      <c r="S210" s="161" t="s">
        <v>3657</v>
      </c>
      <c r="T210" s="1" t="s">
        <v>3582</v>
      </c>
      <c r="U210" s="3" t="s">
        <v>5519</v>
      </c>
      <c r="V210" s="3" t="s">
        <v>5519</v>
      </c>
      <c r="W210" s="3" t="s">
        <v>3979</v>
      </c>
      <c r="X210" s="3" t="s">
        <v>3978</v>
      </c>
      <c r="Y210" s="132">
        <f t="shared" si="9"/>
        <v>1200</v>
      </c>
      <c r="Z210" s="132" t="str">
        <f t="shared" si="10"/>
        <v>0</v>
      </c>
      <c r="AA210" s="372">
        <f t="shared" si="11"/>
        <v>1200</v>
      </c>
      <c r="AC210" s="5"/>
    </row>
    <row r="211" spans="1:29" s="3" customFormat="1" ht="11.85" customHeight="1" x14ac:dyDescent="0.2">
      <c r="A211" s="1" t="s">
        <v>3906</v>
      </c>
      <c r="B211" s="2">
        <v>300</v>
      </c>
      <c r="C211" s="1" t="s">
        <v>5514</v>
      </c>
      <c r="D211" s="1" t="s">
        <v>1500</v>
      </c>
      <c r="E211" s="3" t="s">
        <v>5516</v>
      </c>
      <c r="F211" s="3">
        <v>24</v>
      </c>
      <c r="G211" s="3">
        <v>25</v>
      </c>
      <c r="I211" s="51" t="s">
        <v>1647</v>
      </c>
      <c r="J211" s="3" t="s">
        <v>3005</v>
      </c>
      <c r="K211" s="4" t="s">
        <v>1613</v>
      </c>
      <c r="L211" s="1" t="s">
        <v>1616</v>
      </c>
      <c r="M211" s="48" t="s">
        <v>4300</v>
      </c>
      <c r="N211" s="53" t="s">
        <v>3005</v>
      </c>
      <c r="O211" s="140" t="s">
        <v>1650</v>
      </c>
      <c r="P211" s="3">
        <v>25</v>
      </c>
      <c r="Q211" s="1" t="s">
        <v>3563</v>
      </c>
      <c r="R211" s="2">
        <v>90</v>
      </c>
      <c r="S211" s="161" t="s">
        <v>3647</v>
      </c>
      <c r="T211" s="1" t="s">
        <v>3584</v>
      </c>
      <c r="U211" s="3" t="s">
        <v>5519</v>
      </c>
      <c r="V211" s="3" t="s">
        <v>5519</v>
      </c>
      <c r="W211" s="3" t="s">
        <v>3979</v>
      </c>
      <c r="X211" s="3" t="s">
        <v>3978</v>
      </c>
      <c r="Y211" s="132">
        <f t="shared" si="9"/>
        <v>1200</v>
      </c>
      <c r="Z211" s="132" t="str">
        <f t="shared" si="10"/>
        <v>0</v>
      </c>
      <c r="AA211" s="372">
        <f t="shared" si="11"/>
        <v>1200</v>
      </c>
      <c r="AC211" s="5"/>
    </row>
    <row r="212" spans="1:29" s="3" customFormat="1" ht="11.85" customHeight="1" x14ac:dyDescent="0.2">
      <c r="L212" s="1"/>
      <c r="N212" s="53"/>
      <c r="Q212" s="1"/>
      <c r="R212" s="2"/>
      <c r="S212" s="21"/>
      <c r="T212" s="1"/>
      <c r="Y212" s="132"/>
      <c r="Z212" s="132" t="str">
        <f t="shared" si="10"/>
        <v>0</v>
      </c>
      <c r="AA212" s="372" t="str">
        <f t="shared" si="11"/>
        <v>0</v>
      </c>
      <c r="AC212" s="5"/>
    </row>
    <row r="213" spans="1:29" s="82" customFormat="1" ht="12" customHeight="1" x14ac:dyDescent="0.2">
      <c r="L213" s="85"/>
      <c r="M213" s="83"/>
      <c r="N213" s="58"/>
      <c r="O213" s="83"/>
      <c r="P213" s="83"/>
      <c r="Q213" s="80"/>
      <c r="R213" s="81"/>
      <c r="S213" s="79"/>
      <c r="T213" s="80"/>
      <c r="Y213" s="132"/>
      <c r="Z213" s="132" t="str">
        <f t="shared" si="10"/>
        <v>0</v>
      </c>
      <c r="AA213" s="372" t="str">
        <f t="shared" si="11"/>
        <v>0</v>
      </c>
    </row>
    <row r="214" spans="1:29" s="88" customFormat="1" ht="12" customHeight="1" thickBot="1" x14ac:dyDescent="0.25">
      <c r="A214" s="90"/>
      <c r="B214" s="91"/>
      <c r="C214" s="90"/>
      <c r="D214" s="90"/>
      <c r="G214" s="89">
        <f>SUM(G182:G213)</f>
        <v>657</v>
      </c>
      <c r="J214" s="54"/>
      <c r="K214" s="47"/>
      <c r="L214" s="90"/>
      <c r="M214" s="88">
        <f>G214-P214</f>
        <v>0</v>
      </c>
      <c r="N214" s="54"/>
      <c r="P214" s="89">
        <f>SUM(P182:P213)</f>
        <v>657</v>
      </c>
      <c r="Q214" s="90"/>
      <c r="R214" s="91"/>
      <c r="S214" s="94"/>
      <c r="T214" s="90"/>
      <c r="Y214" s="132"/>
      <c r="Z214" s="132" t="str">
        <f t="shared" si="10"/>
        <v>0</v>
      </c>
      <c r="AA214" s="372" t="str">
        <f t="shared" si="11"/>
        <v>0</v>
      </c>
      <c r="AC214" s="92"/>
    </row>
    <row r="215" spans="1:29" s="3" customFormat="1" ht="12" customHeight="1" x14ac:dyDescent="0.2">
      <c r="A215" s="1"/>
      <c r="B215" s="2"/>
      <c r="C215" s="26" t="s">
        <v>3028</v>
      </c>
      <c r="D215" s="1"/>
      <c r="I215" s="40" t="s">
        <v>5510</v>
      </c>
      <c r="J215" s="53"/>
      <c r="K215" s="4"/>
      <c r="L215" s="1"/>
      <c r="N215" s="53"/>
      <c r="Q215" s="1"/>
      <c r="R215" s="2"/>
      <c r="T215" s="1"/>
      <c r="Y215" s="132"/>
      <c r="Z215" s="132" t="str">
        <f t="shared" si="10"/>
        <v>0</v>
      </c>
      <c r="AA215" s="372" t="str">
        <f t="shared" si="11"/>
        <v>0</v>
      </c>
    </row>
    <row r="216" spans="1:29" s="3" customFormat="1" ht="11.25" x14ac:dyDescent="0.2">
      <c r="A216" s="1" t="s">
        <v>4444</v>
      </c>
      <c r="B216" s="2">
        <v>1</v>
      </c>
      <c r="C216" s="1" t="s">
        <v>4038</v>
      </c>
      <c r="D216" s="1" t="s">
        <v>1500</v>
      </c>
      <c r="E216" s="3" t="s">
        <v>5516</v>
      </c>
      <c r="F216" s="3">
        <v>24</v>
      </c>
      <c r="G216" s="3">
        <v>100</v>
      </c>
      <c r="H216" s="3" t="s">
        <v>1561</v>
      </c>
      <c r="I216" s="129" t="s">
        <v>3423</v>
      </c>
      <c r="J216" s="128"/>
      <c r="K216" s="4" t="s">
        <v>4069</v>
      </c>
      <c r="L216" s="1" t="s">
        <v>1616</v>
      </c>
      <c r="N216" s="53"/>
      <c r="Q216" s="1"/>
      <c r="R216" s="2"/>
      <c r="T216" s="1"/>
      <c r="Y216" s="132"/>
      <c r="Z216" s="132" t="str">
        <f t="shared" si="10"/>
        <v>0</v>
      </c>
      <c r="AA216" s="372" t="str">
        <f t="shared" si="11"/>
        <v>0</v>
      </c>
      <c r="AC216" s="5"/>
    </row>
    <row r="217" spans="1:29" s="3" customFormat="1" ht="11.25" x14ac:dyDescent="0.2">
      <c r="A217" s="1" t="s">
        <v>4446</v>
      </c>
      <c r="B217" s="2">
        <v>216</v>
      </c>
      <c r="C217" s="1" t="s">
        <v>4447</v>
      </c>
      <c r="D217" s="1" t="s">
        <v>1500</v>
      </c>
      <c r="E217" s="3" t="s">
        <v>5516</v>
      </c>
      <c r="F217" s="3">
        <v>24</v>
      </c>
      <c r="G217" s="3">
        <v>276</v>
      </c>
      <c r="H217" s="3" t="s">
        <v>1561</v>
      </c>
      <c r="I217" s="126" t="s">
        <v>1143</v>
      </c>
      <c r="J217" s="128"/>
      <c r="K217" s="4" t="s">
        <v>4069</v>
      </c>
      <c r="L217" s="1" t="s">
        <v>1616</v>
      </c>
      <c r="M217" s="102" t="s">
        <v>3441</v>
      </c>
      <c r="N217" s="53"/>
      <c r="Q217" s="1"/>
      <c r="R217" s="2"/>
      <c r="T217" s="1"/>
      <c r="Y217" s="132"/>
      <c r="Z217" s="132" t="str">
        <f t="shared" si="10"/>
        <v>0</v>
      </c>
      <c r="AA217" s="372" t="str">
        <f t="shared" si="11"/>
        <v>0</v>
      </c>
      <c r="AC217" s="5"/>
    </row>
    <row r="218" spans="1:29" s="3" customFormat="1" ht="11.25" x14ac:dyDescent="0.2">
      <c r="A218" s="1" t="s">
        <v>4446</v>
      </c>
      <c r="B218" s="2">
        <v>216</v>
      </c>
      <c r="C218" s="1" t="s">
        <v>4447</v>
      </c>
      <c r="D218" s="1" t="s">
        <v>1500</v>
      </c>
      <c r="E218" s="3" t="s">
        <v>5516</v>
      </c>
      <c r="F218" s="3">
        <v>24</v>
      </c>
      <c r="G218" s="3">
        <v>91</v>
      </c>
      <c r="H218" s="3" t="s">
        <v>1561</v>
      </c>
      <c r="I218" s="127" t="s">
        <v>3975</v>
      </c>
      <c r="J218" s="128"/>
      <c r="K218" s="4" t="s">
        <v>4069</v>
      </c>
      <c r="L218" s="1" t="s">
        <v>1616</v>
      </c>
      <c r="N218" s="53"/>
      <c r="Q218" s="1"/>
      <c r="R218" s="2"/>
      <c r="T218" s="1"/>
      <c r="Y218" s="132"/>
      <c r="Z218" s="132" t="str">
        <f t="shared" si="10"/>
        <v>0</v>
      </c>
      <c r="AA218" s="372" t="str">
        <f t="shared" si="11"/>
        <v>0</v>
      </c>
      <c r="AC218" s="5"/>
    </row>
    <row r="219" spans="1:29" s="18" customFormat="1" ht="12" customHeight="1" x14ac:dyDescent="0.2">
      <c r="A219" s="16"/>
      <c r="B219" s="17"/>
      <c r="C219" s="16"/>
      <c r="D219" s="16"/>
      <c r="G219" s="67"/>
      <c r="I219" s="107"/>
      <c r="J219" s="58"/>
      <c r="K219" s="19"/>
      <c r="L219" s="16"/>
      <c r="N219" s="58"/>
      <c r="O219" s="59"/>
      <c r="Q219" s="16"/>
      <c r="R219" s="17"/>
      <c r="T219" s="16"/>
      <c r="Y219" s="132"/>
      <c r="Z219" s="132" t="str">
        <f t="shared" si="10"/>
        <v>0</v>
      </c>
      <c r="AA219" s="372" t="str">
        <f t="shared" si="11"/>
        <v>0</v>
      </c>
      <c r="AC219" s="20"/>
    </row>
    <row r="220" spans="1:29" s="36" customFormat="1" ht="12" customHeight="1" thickBot="1" x14ac:dyDescent="0.25">
      <c r="A220" s="34"/>
      <c r="B220" s="35"/>
      <c r="C220" s="34"/>
      <c r="D220" s="34"/>
      <c r="G220" s="43">
        <f>SUM(G216:G219)</f>
        <v>467</v>
      </c>
      <c r="I220" s="37"/>
      <c r="J220" s="55"/>
      <c r="K220" s="38"/>
      <c r="L220" s="34"/>
      <c r="N220" s="55"/>
      <c r="Q220" s="34"/>
      <c r="R220" s="35"/>
      <c r="T220" s="34"/>
      <c r="Y220" s="132"/>
      <c r="Z220" s="132" t="str">
        <f t="shared" si="10"/>
        <v>0</v>
      </c>
      <c r="AA220" s="372" t="str">
        <f t="shared" si="11"/>
        <v>0</v>
      </c>
      <c r="AC220" s="39"/>
    </row>
    <row r="221" spans="1:29" s="79" customFormat="1" ht="12" customHeight="1" x14ac:dyDescent="0.2">
      <c r="A221" s="1"/>
      <c r="B221" s="84"/>
      <c r="C221" s="50" t="s">
        <v>3029</v>
      </c>
      <c r="D221" s="85"/>
      <c r="I221" s="96" t="s">
        <v>3422</v>
      </c>
      <c r="J221" s="58"/>
      <c r="K221" s="51"/>
      <c r="L221" s="85"/>
      <c r="N221" s="58"/>
      <c r="Q221" s="85"/>
      <c r="R221" s="84"/>
      <c r="S221" s="77"/>
      <c r="T221" s="85"/>
      <c r="Y221" s="132"/>
      <c r="Z221" s="132" t="str">
        <f t="shared" si="10"/>
        <v>0</v>
      </c>
      <c r="AA221" s="372" t="str">
        <f t="shared" si="11"/>
        <v>0</v>
      </c>
      <c r="AC221" s="86"/>
    </row>
    <row r="222" spans="1:29" s="3" customFormat="1" ht="11.25" x14ac:dyDescent="0.2">
      <c r="A222" s="1" t="s">
        <v>4374</v>
      </c>
      <c r="B222" s="2">
        <v>0</v>
      </c>
      <c r="C222" s="1" t="s">
        <v>4375</v>
      </c>
      <c r="D222" s="1" t="s">
        <v>1500</v>
      </c>
      <c r="E222" s="3" t="s">
        <v>5516</v>
      </c>
      <c r="F222" s="3">
        <v>24</v>
      </c>
      <c r="G222" s="3">
        <v>7</v>
      </c>
      <c r="I222" s="4" t="s">
        <v>5045</v>
      </c>
      <c r="K222" s="4" t="s">
        <v>4376</v>
      </c>
      <c r="L222" s="1" t="s">
        <v>1616</v>
      </c>
      <c r="M222" s="48" t="s">
        <v>1491</v>
      </c>
      <c r="N222" s="53"/>
      <c r="O222" s="48" t="s">
        <v>3421</v>
      </c>
      <c r="P222" s="48">
        <v>7</v>
      </c>
      <c r="Q222" s="1" t="s">
        <v>1415</v>
      </c>
      <c r="R222" s="2">
        <v>65</v>
      </c>
      <c r="S222" s="162">
        <v>23787</v>
      </c>
      <c r="T222" s="1" t="s">
        <v>3561</v>
      </c>
      <c r="U222" s="48" t="s">
        <v>4373</v>
      </c>
      <c r="V222" s="48" t="s">
        <v>4373</v>
      </c>
      <c r="W222" s="48" t="s">
        <v>3979</v>
      </c>
      <c r="X222" s="48" t="s">
        <v>3978</v>
      </c>
      <c r="Y222" s="132">
        <f t="shared" si="9"/>
        <v>336</v>
      </c>
      <c r="Z222" s="132" t="str">
        <f t="shared" si="10"/>
        <v>0</v>
      </c>
      <c r="AA222" s="372">
        <f t="shared" si="11"/>
        <v>336</v>
      </c>
      <c r="AC222" s="5"/>
    </row>
    <row r="223" spans="1:29" s="3" customFormat="1" ht="11.25" x14ac:dyDescent="0.2">
      <c r="A223" s="1" t="s">
        <v>4374</v>
      </c>
      <c r="B223" s="2">
        <v>0</v>
      </c>
      <c r="C223" s="1" t="s">
        <v>4375</v>
      </c>
      <c r="D223" s="1" t="s">
        <v>1500</v>
      </c>
      <c r="E223" s="3" t="s">
        <v>5516</v>
      </c>
      <c r="F223" s="3">
        <v>24</v>
      </c>
      <c r="G223" s="3">
        <v>7</v>
      </c>
      <c r="I223" s="4" t="s">
        <v>5045</v>
      </c>
      <c r="J223" s="21" t="s">
        <v>3005</v>
      </c>
      <c r="K223" s="4" t="s">
        <v>4376</v>
      </c>
      <c r="L223" s="1" t="s">
        <v>1616</v>
      </c>
      <c r="M223" s="3" t="s">
        <v>4439</v>
      </c>
      <c r="N223" s="23" t="s">
        <v>3005</v>
      </c>
      <c r="O223" s="79" t="s">
        <v>5046</v>
      </c>
      <c r="P223" s="3">
        <v>7</v>
      </c>
      <c r="Q223" s="1" t="s">
        <v>5514</v>
      </c>
      <c r="R223" s="2">
        <v>48</v>
      </c>
      <c r="S223" s="137">
        <v>23602</v>
      </c>
      <c r="T223" s="1" t="s">
        <v>4440</v>
      </c>
      <c r="U223" s="3" t="s">
        <v>4373</v>
      </c>
      <c r="V223" s="3" t="s">
        <v>4373</v>
      </c>
      <c r="W223" s="3" t="s">
        <v>5041</v>
      </c>
      <c r="X223" s="3" t="s">
        <v>3978</v>
      </c>
      <c r="Y223" s="132">
        <f t="shared" si="9"/>
        <v>336</v>
      </c>
      <c r="Z223" s="132" t="str">
        <f t="shared" si="10"/>
        <v>0</v>
      </c>
      <c r="AA223" s="372">
        <f t="shared" si="11"/>
        <v>336</v>
      </c>
      <c r="AC223" s="5"/>
    </row>
    <row r="224" spans="1:29" s="3" customFormat="1" ht="11.25" x14ac:dyDescent="0.2">
      <c r="A224" s="1" t="s">
        <v>4374</v>
      </c>
      <c r="B224" s="2">
        <v>0</v>
      </c>
      <c r="C224" s="1" t="s">
        <v>4375</v>
      </c>
      <c r="D224" s="1" t="s">
        <v>1500</v>
      </c>
      <c r="E224" s="3" t="s">
        <v>5516</v>
      </c>
      <c r="F224" s="3">
        <v>24</v>
      </c>
      <c r="G224" s="3">
        <v>5</v>
      </c>
      <c r="I224" s="4" t="s">
        <v>5045</v>
      </c>
      <c r="J224" s="21" t="s">
        <v>3005</v>
      </c>
      <c r="K224" s="4" t="s">
        <v>4376</v>
      </c>
      <c r="L224" s="1" t="s">
        <v>1616</v>
      </c>
      <c r="M224" s="3" t="s">
        <v>3427</v>
      </c>
      <c r="N224" s="23" t="s">
        <v>3005</v>
      </c>
      <c r="O224" s="79" t="s">
        <v>5046</v>
      </c>
      <c r="P224" s="3">
        <v>5</v>
      </c>
      <c r="Q224" s="1" t="s">
        <v>5523</v>
      </c>
      <c r="R224" s="2">
        <v>44.62</v>
      </c>
      <c r="S224" s="137">
        <v>23601</v>
      </c>
      <c r="T224" s="1" t="s">
        <v>4442</v>
      </c>
      <c r="U224" s="3" t="s">
        <v>4373</v>
      </c>
      <c r="V224" s="3" t="s">
        <v>4373</v>
      </c>
      <c r="W224" s="3" t="s">
        <v>5041</v>
      </c>
      <c r="X224" s="3" t="s">
        <v>3978</v>
      </c>
      <c r="Y224" s="132">
        <f t="shared" si="9"/>
        <v>240</v>
      </c>
      <c r="Z224" s="132" t="str">
        <f t="shared" si="10"/>
        <v>0</v>
      </c>
      <c r="AA224" s="372">
        <f t="shared" si="11"/>
        <v>240</v>
      </c>
      <c r="AC224" s="5"/>
    </row>
    <row r="225" spans="1:29" s="3" customFormat="1" ht="11.25" x14ac:dyDescent="0.2">
      <c r="A225" s="1" t="s">
        <v>4374</v>
      </c>
      <c r="B225" s="2">
        <v>0</v>
      </c>
      <c r="C225" s="1" t="s">
        <v>4375</v>
      </c>
      <c r="D225" s="1" t="s">
        <v>1500</v>
      </c>
      <c r="E225" s="3" t="s">
        <v>5516</v>
      </c>
      <c r="F225" s="3">
        <v>24</v>
      </c>
      <c r="G225" s="3">
        <v>25</v>
      </c>
      <c r="I225" s="4" t="s">
        <v>5045</v>
      </c>
      <c r="J225" s="21" t="s">
        <v>3005</v>
      </c>
      <c r="K225" s="4" t="s">
        <v>4376</v>
      </c>
      <c r="L225" s="1" t="s">
        <v>1616</v>
      </c>
      <c r="M225" s="3" t="s">
        <v>4377</v>
      </c>
      <c r="N225" s="23" t="s">
        <v>3005</v>
      </c>
      <c r="O225" s="79" t="s">
        <v>5046</v>
      </c>
      <c r="P225" s="3">
        <v>25</v>
      </c>
      <c r="Q225" s="1" t="s">
        <v>5528</v>
      </c>
      <c r="R225" s="2">
        <v>54.65</v>
      </c>
      <c r="S225" s="137">
        <v>23599</v>
      </c>
      <c r="T225" s="1" t="s">
        <v>4443</v>
      </c>
      <c r="U225" s="3" t="s">
        <v>4373</v>
      </c>
      <c r="V225" s="3" t="s">
        <v>4373</v>
      </c>
      <c r="W225" s="3" t="s">
        <v>5041</v>
      </c>
      <c r="X225" s="3" t="s">
        <v>3978</v>
      </c>
      <c r="Y225" s="132">
        <f t="shared" si="9"/>
        <v>1200</v>
      </c>
      <c r="Z225" s="132" t="str">
        <f t="shared" si="10"/>
        <v>0</v>
      </c>
      <c r="AA225" s="372">
        <f t="shared" si="11"/>
        <v>1200</v>
      </c>
      <c r="AC225" s="5"/>
    </row>
    <row r="226" spans="1:29" s="3" customFormat="1" ht="11.25" x14ac:dyDescent="0.2">
      <c r="A226" s="1" t="s">
        <v>4374</v>
      </c>
      <c r="B226" s="2">
        <v>0</v>
      </c>
      <c r="C226" s="1" t="s">
        <v>4375</v>
      </c>
      <c r="D226" s="1" t="s">
        <v>1500</v>
      </c>
      <c r="E226" s="3" t="s">
        <v>5516</v>
      </c>
      <c r="F226" s="3">
        <v>24</v>
      </c>
      <c r="G226" s="3">
        <v>6</v>
      </c>
      <c r="I226" s="4" t="s">
        <v>5045</v>
      </c>
      <c r="J226" s="21" t="s">
        <v>3005</v>
      </c>
      <c r="K226" s="4" t="s">
        <v>4376</v>
      </c>
      <c r="L226" s="1" t="s">
        <v>1616</v>
      </c>
      <c r="M226" s="3" t="s">
        <v>1501</v>
      </c>
      <c r="N226" s="23" t="s">
        <v>3005</v>
      </c>
      <c r="O226" s="79" t="s">
        <v>5046</v>
      </c>
      <c r="P226" s="3">
        <v>6</v>
      </c>
      <c r="Q226" s="1" t="s">
        <v>5523</v>
      </c>
      <c r="R226" s="2">
        <v>193</v>
      </c>
      <c r="S226" s="137">
        <v>23600</v>
      </c>
      <c r="T226" s="1" t="s">
        <v>3976</v>
      </c>
      <c r="U226" s="3" t="s">
        <v>4373</v>
      </c>
      <c r="V226" s="3" t="s">
        <v>4373</v>
      </c>
      <c r="W226" s="3" t="s">
        <v>5041</v>
      </c>
      <c r="X226" s="3" t="s">
        <v>3978</v>
      </c>
      <c r="Y226" s="132">
        <f t="shared" si="9"/>
        <v>288</v>
      </c>
      <c r="Z226" s="132" t="str">
        <f t="shared" si="10"/>
        <v>0</v>
      </c>
      <c r="AA226" s="372">
        <f t="shared" si="11"/>
        <v>288</v>
      </c>
      <c r="AC226" s="5"/>
    </row>
    <row r="227" spans="1:29" s="88" customFormat="1" ht="12" customHeight="1" thickBot="1" x14ac:dyDescent="0.25">
      <c r="G227" s="88">
        <f>SUM(G222:G226)</f>
        <v>50</v>
      </c>
      <c r="J227" s="54"/>
      <c r="M227" s="156">
        <f>G227-P227</f>
        <v>0</v>
      </c>
      <c r="N227" s="54"/>
      <c r="P227" s="88">
        <f>SUM(P222:P226)</f>
        <v>50</v>
      </c>
      <c r="Y227" s="132">
        <f t="shared" si="9"/>
        <v>0</v>
      </c>
      <c r="Z227" s="132" t="str">
        <f t="shared" si="10"/>
        <v>0</v>
      </c>
      <c r="AA227" s="372" t="str">
        <f t="shared" si="11"/>
        <v>0</v>
      </c>
    </row>
    <row r="228" spans="1:29" s="82" customFormat="1" ht="12" customHeight="1" x14ac:dyDescent="0.2">
      <c r="A228" s="80"/>
      <c r="B228" s="81"/>
      <c r="C228" s="50" t="s">
        <v>1615</v>
      </c>
      <c r="D228" s="80"/>
      <c r="J228" s="53"/>
      <c r="K228" s="4"/>
      <c r="L228" s="80"/>
      <c r="N228" s="53"/>
      <c r="Q228" s="80"/>
      <c r="R228" s="81"/>
      <c r="T228" s="80"/>
      <c r="Y228" s="132">
        <f t="shared" si="9"/>
        <v>0</v>
      </c>
      <c r="Z228" s="132" t="str">
        <f t="shared" si="10"/>
        <v>0</v>
      </c>
      <c r="AA228" s="372" t="str">
        <f t="shared" si="11"/>
        <v>0</v>
      </c>
    </row>
    <row r="229" spans="1:29" s="3" customFormat="1" ht="11.25" x14ac:dyDescent="0.2">
      <c r="A229" s="1" t="s">
        <v>3591</v>
      </c>
      <c r="B229" s="2">
        <v>0</v>
      </c>
      <c r="C229" s="1" t="s">
        <v>1415</v>
      </c>
      <c r="D229" s="1" t="s">
        <v>1500</v>
      </c>
      <c r="E229" s="3" t="s">
        <v>5516</v>
      </c>
      <c r="F229" s="3">
        <v>24</v>
      </c>
      <c r="G229" s="48">
        <v>46</v>
      </c>
      <c r="J229" s="3" t="s">
        <v>3005</v>
      </c>
      <c r="K229" s="49" t="s">
        <v>1615</v>
      </c>
      <c r="L229" s="1" t="s">
        <v>1616</v>
      </c>
      <c r="M229" s="3" t="s">
        <v>1615</v>
      </c>
      <c r="N229" s="53" t="s">
        <v>3005</v>
      </c>
      <c r="P229" s="3">
        <v>46</v>
      </c>
      <c r="Q229" s="1" t="s">
        <v>4381</v>
      </c>
      <c r="R229" s="2">
        <v>0</v>
      </c>
      <c r="S229" s="21" t="s">
        <v>5040</v>
      </c>
      <c r="T229" s="1" t="s">
        <v>3962</v>
      </c>
      <c r="U229" s="3" t="s">
        <v>4383</v>
      </c>
      <c r="V229" s="3" t="s">
        <v>4383</v>
      </c>
      <c r="W229" s="3" t="s">
        <v>3979</v>
      </c>
      <c r="X229" s="3" t="s">
        <v>5042</v>
      </c>
      <c r="Y229" s="132">
        <f t="shared" si="9"/>
        <v>2208</v>
      </c>
      <c r="Z229" s="132">
        <f t="shared" si="10"/>
        <v>2208</v>
      </c>
      <c r="AA229" s="372" t="str">
        <f t="shared" si="11"/>
        <v>0</v>
      </c>
      <c r="AC229" s="5"/>
    </row>
    <row r="230" spans="1:29" s="93" customFormat="1" ht="12" customHeight="1" thickBot="1" x14ac:dyDescent="0.25">
      <c r="G230" s="88">
        <f>SUM(G228:G229)</f>
        <v>46</v>
      </c>
      <c r="J230" s="56"/>
      <c r="M230" s="88">
        <f>G230-P230</f>
        <v>0</v>
      </c>
      <c r="N230" s="56"/>
      <c r="P230" s="88">
        <f>SUM(P228:P229)</f>
        <v>46</v>
      </c>
      <c r="Y230" s="132">
        <f t="shared" si="9"/>
        <v>0</v>
      </c>
      <c r="Z230" s="132" t="str">
        <f t="shared" si="10"/>
        <v>0</v>
      </c>
      <c r="AA230" s="372" t="str">
        <f t="shared" si="11"/>
        <v>0</v>
      </c>
    </row>
    <row r="231" spans="1:29" s="3" customFormat="1" ht="12" customHeight="1" x14ac:dyDescent="0.2">
      <c r="A231" s="1"/>
      <c r="B231" s="2"/>
      <c r="C231" s="26" t="s">
        <v>3030</v>
      </c>
      <c r="D231" s="1"/>
      <c r="J231" s="53"/>
      <c r="K231" s="4"/>
      <c r="L231" s="1"/>
      <c r="N231" s="53"/>
      <c r="O231" s="57"/>
      <c r="Q231" s="1"/>
      <c r="R231" s="2"/>
      <c r="T231" s="1"/>
      <c r="Y231" s="132">
        <f t="shared" si="9"/>
        <v>0</v>
      </c>
      <c r="Z231" s="132" t="str">
        <f t="shared" si="10"/>
        <v>0</v>
      </c>
      <c r="AA231" s="372" t="str">
        <f t="shared" si="11"/>
        <v>0</v>
      </c>
    </row>
    <row r="232" spans="1:29" s="3" customFormat="1" ht="11.25" x14ac:dyDescent="0.2">
      <c r="A232" s="1"/>
      <c r="B232" s="2"/>
      <c r="C232" s="1"/>
      <c r="D232" s="1"/>
      <c r="I232" s="4"/>
      <c r="K232" s="4"/>
      <c r="L232" s="1"/>
      <c r="N232" s="53"/>
      <c r="Q232" s="1"/>
      <c r="R232" s="2"/>
      <c r="T232" s="1"/>
      <c r="U232" s="3" t="s">
        <v>4386</v>
      </c>
      <c r="V232" s="3" t="s">
        <v>4386</v>
      </c>
      <c r="W232" s="3" t="s">
        <v>5041</v>
      </c>
      <c r="X232" s="3" t="s">
        <v>3978</v>
      </c>
      <c r="Y232" s="132">
        <f t="shared" si="9"/>
        <v>0</v>
      </c>
      <c r="Z232" s="132" t="str">
        <f t="shared" si="10"/>
        <v>0</v>
      </c>
      <c r="AA232" s="372">
        <f t="shared" si="11"/>
        <v>0</v>
      </c>
      <c r="AC232" s="5"/>
    </row>
    <row r="233" spans="1:29" s="3" customFormat="1" ht="11.25" x14ac:dyDescent="0.2">
      <c r="A233" s="1" t="s">
        <v>4388</v>
      </c>
      <c r="B233" s="2">
        <v>20.85</v>
      </c>
      <c r="C233" s="1" t="s">
        <v>4381</v>
      </c>
      <c r="D233" s="1" t="s">
        <v>1500</v>
      </c>
      <c r="E233" s="3" t="s">
        <v>5516</v>
      </c>
      <c r="F233" s="3">
        <v>24</v>
      </c>
      <c r="G233" s="3">
        <v>5</v>
      </c>
      <c r="I233" s="4" t="s">
        <v>5016</v>
      </c>
      <c r="J233" s="21" t="s">
        <v>3005</v>
      </c>
      <c r="K233" s="4" t="s">
        <v>1615</v>
      </c>
      <c r="L233" s="1" t="s">
        <v>1616</v>
      </c>
      <c r="M233" s="3" t="s">
        <v>4384</v>
      </c>
      <c r="N233" s="23" t="s">
        <v>3005</v>
      </c>
      <c r="P233" s="3">
        <v>5</v>
      </c>
      <c r="Q233" s="1" t="s">
        <v>5528</v>
      </c>
      <c r="R233" s="2">
        <v>23.7</v>
      </c>
      <c r="S233" s="137">
        <v>23594</v>
      </c>
      <c r="T233" s="1" t="s">
        <v>4385</v>
      </c>
      <c r="U233" s="3" t="s">
        <v>4386</v>
      </c>
      <c r="V233" s="3" t="s">
        <v>4386</v>
      </c>
      <c r="W233" s="3" t="s">
        <v>5041</v>
      </c>
      <c r="X233" s="3" t="s">
        <v>3978</v>
      </c>
      <c r="Y233" s="132">
        <f t="shared" si="9"/>
        <v>240</v>
      </c>
      <c r="Z233" s="132" t="str">
        <f t="shared" si="10"/>
        <v>0</v>
      </c>
      <c r="AA233" s="372">
        <f t="shared" si="11"/>
        <v>240</v>
      </c>
      <c r="AC233" s="5"/>
    </row>
    <row r="234" spans="1:29" s="3" customFormat="1" ht="11.25" x14ac:dyDescent="0.2">
      <c r="A234" s="1" t="s">
        <v>4388</v>
      </c>
      <c r="B234" s="2">
        <v>20.85</v>
      </c>
      <c r="C234" s="1" t="s">
        <v>4381</v>
      </c>
      <c r="D234" s="1" t="s">
        <v>1500</v>
      </c>
      <c r="E234" s="3" t="s">
        <v>5516</v>
      </c>
      <c r="F234" s="3">
        <v>24</v>
      </c>
      <c r="G234" s="3">
        <v>6</v>
      </c>
      <c r="I234" s="4" t="s">
        <v>5016</v>
      </c>
      <c r="J234" s="21" t="s">
        <v>3005</v>
      </c>
      <c r="K234" s="4" t="s">
        <v>1615</v>
      </c>
      <c r="L234" s="1" t="s">
        <v>1616</v>
      </c>
      <c r="M234" s="3" t="s">
        <v>4384</v>
      </c>
      <c r="N234" s="23" t="s">
        <v>3005</v>
      </c>
      <c r="P234" s="3">
        <v>6</v>
      </c>
      <c r="Q234" s="1" t="s">
        <v>4052</v>
      </c>
      <c r="R234" s="2">
        <v>34.65</v>
      </c>
      <c r="S234" s="137">
        <v>23594</v>
      </c>
      <c r="T234" s="1" t="s">
        <v>4387</v>
      </c>
      <c r="U234" s="3" t="s">
        <v>4386</v>
      </c>
      <c r="V234" s="3" t="s">
        <v>4386</v>
      </c>
      <c r="W234" s="3" t="s">
        <v>5041</v>
      </c>
      <c r="X234" s="3" t="s">
        <v>3978</v>
      </c>
      <c r="Y234" s="132">
        <f t="shared" si="9"/>
        <v>288</v>
      </c>
      <c r="Z234" s="132" t="str">
        <f t="shared" si="10"/>
        <v>0</v>
      </c>
      <c r="AA234" s="372">
        <f t="shared" si="11"/>
        <v>288</v>
      </c>
      <c r="AC234" s="5"/>
    </row>
    <row r="235" spans="1:29" s="3" customFormat="1" ht="11.25" x14ac:dyDescent="0.2">
      <c r="A235" s="1" t="s">
        <v>4388</v>
      </c>
      <c r="B235" s="2">
        <v>20.85</v>
      </c>
      <c r="C235" s="1" t="s">
        <v>4381</v>
      </c>
      <c r="D235" s="1" t="s">
        <v>1500</v>
      </c>
      <c r="E235" s="3" t="s">
        <v>5516</v>
      </c>
      <c r="F235" s="3">
        <v>24</v>
      </c>
      <c r="G235" s="3">
        <v>7</v>
      </c>
      <c r="I235" s="4" t="s">
        <v>5016</v>
      </c>
      <c r="J235" s="21" t="s">
        <v>3005</v>
      </c>
      <c r="K235" s="4" t="s">
        <v>1615</v>
      </c>
      <c r="L235" s="1" t="s">
        <v>1616</v>
      </c>
      <c r="M235" s="3" t="s">
        <v>4389</v>
      </c>
      <c r="N235" s="23" t="s">
        <v>3005</v>
      </c>
      <c r="P235" s="3">
        <v>7</v>
      </c>
      <c r="Q235" s="1" t="s">
        <v>5514</v>
      </c>
      <c r="R235" s="2">
        <v>28.75</v>
      </c>
      <c r="S235" s="137">
        <v>23595</v>
      </c>
      <c r="T235" s="1" t="s">
        <v>4390</v>
      </c>
      <c r="U235" s="3" t="s">
        <v>4386</v>
      </c>
      <c r="V235" s="3" t="s">
        <v>4386</v>
      </c>
      <c r="W235" s="3" t="s">
        <v>5041</v>
      </c>
      <c r="X235" s="3" t="s">
        <v>3978</v>
      </c>
      <c r="Y235" s="132">
        <f t="shared" si="9"/>
        <v>336</v>
      </c>
      <c r="Z235" s="132" t="str">
        <f t="shared" si="10"/>
        <v>0</v>
      </c>
      <c r="AA235" s="372">
        <f t="shared" si="11"/>
        <v>336</v>
      </c>
      <c r="AC235" s="5"/>
    </row>
    <row r="236" spans="1:29" s="3" customFormat="1" ht="11.25" x14ac:dyDescent="0.2">
      <c r="A236" s="1" t="s">
        <v>4388</v>
      </c>
      <c r="B236" s="2">
        <v>20.85</v>
      </c>
      <c r="C236" s="1" t="s">
        <v>4381</v>
      </c>
      <c r="D236" s="1" t="s">
        <v>1500</v>
      </c>
      <c r="E236" s="3" t="s">
        <v>5516</v>
      </c>
      <c r="F236" s="3">
        <v>24</v>
      </c>
      <c r="G236" s="3">
        <v>6</v>
      </c>
      <c r="I236" s="4" t="s">
        <v>5016</v>
      </c>
      <c r="J236" s="21" t="s">
        <v>3005</v>
      </c>
      <c r="K236" s="4" t="s">
        <v>1615</v>
      </c>
      <c r="L236" s="1" t="s">
        <v>1616</v>
      </c>
      <c r="M236" s="3" t="s">
        <v>4389</v>
      </c>
      <c r="N236" s="23" t="s">
        <v>3005</v>
      </c>
      <c r="P236" s="3">
        <v>6</v>
      </c>
      <c r="Q236" s="1" t="s">
        <v>5523</v>
      </c>
      <c r="R236" s="2">
        <v>31.9</v>
      </c>
      <c r="S236" s="137">
        <v>23595</v>
      </c>
      <c r="T236" s="1" t="s">
        <v>4391</v>
      </c>
      <c r="U236" s="3" t="s">
        <v>4386</v>
      </c>
      <c r="V236" s="3" t="s">
        <v>4386</v>
      </c>
      <c r="W236" s="3" t="s">
        <v>5041</v>
      </c>
      <c r="X236" s="3" t="s">
        <v>3978</v>
      </c>
      <c r="Y236" s="132">
        <f t="shared" si="9"/>
        <v>288</v>
      </c>
      <c r="Z236" s="132" t="str">
        <f t="shared" si="10"/>
        <v>0</v>
      </c>
      <c r="AA236" s="372">
        <f t="shared" si="11"/>
        <v>288</v>
      </c>
      <c r="AC236" s="5"/>
    </row>
    <row r="237" spans="1:29" s="3" customFormat="1" ht="11.25" x14ac:dyDescent="0.2">
      <c r="A237" s="1" t="s">
        <v>4388</v>
      </c>
      <c r="B237" s="2">
        <v>20.85</v>
      </c>
      <c r="C237" s="1" t="s">
        <v>4381</v>
      </c>
      <c r="D237" s="1" t="s">
        <v>1500</v>
      </c>
      <c r="E237" s="3" t="s">
        <v>5516</v>
      </c>
      <c r="F237" s="3">
        <v>24</v>
      </c>
      <c r="G237" s="3">
        <v>22</v>
      </c>
      <c r="I237" s="4" t="s">
        <v>5016</v>
      </c>
      <c r="J237" s="21" t="s">
        <v>3005</v>
      </c>
      <c r="K237" s="4" t="s">
        <v>1615</v>
      </c>
      <c r="L237" s="1" t="s">
        <v>1616</v>
      </c>
      <c r="M237" s="3" t="s">
        <v>4199</v>
      </c>
      <c r="N237" s="23" t="s">
        <v>3005</v>
      </c>
      <c r="O237" s="3" t="s">
        <v>4997</v>
      </c>
      <c r="P237" s="3">
        <v>22</v>
      </c>
      <c r="Q237" s="1" t="s">
        <v>5514</v>
      </c>
      <c r="R237" s="2">
        <v>16.8</v>
      </c>
      <c r="S237" s="137" t="s">
        <v>3977</v>
      </c>
      <c r="T237" s="1" t="s">
        <v>4450</v>
      </c>
      <c r="U237" s="3" t="s">
        <v>4386</v>
      </c>
      <c r="V237" s="3" t="s">
        <v>4386</v>
      </c>
      <c r="W237" s="3" t="s">
        <v>5041</v>
      </c>
      <c r="X237" s="3" t="s">
        <v>3978</v>
      </c>
      <c r="Y237" s="132">
        <f t="shared" si="9"/>
        <v>1056</v>
      </c>
      <c r="Z237" s="132" t="str">
        <f t="shared" si="10"/>
        <v>0</v>
      </c>
      <c r="AA237" s="372">
        <f t="shared" si="11"/>
        <v>1056</v>
      </c>
      <c r="AC237" s="5"/>
    </row>
    <row r="238" spans="1:29" s="3" customFormat="1" ht="12" customHeight="1" x14ac:dyDescent="0.2">
      <c r="A238" s="1"/>
      <c r="B238" s="2"/>
      <c r="C238" s="1"/>
      <c r="D238" s="1"/>
      <c r="I238" s="4"/>
      <c r="J238" s="23"/>
      <c r="K238" s="4"/>
      <c r="L238" s="1"/>
      <c r="N238" s="23"/>
      <c r="P238" s="44"/>
      <c r="Q238" s="1"/>
      <c r="R238" s="2"/>
      <c r="S238" s="57"/>
      <c r="T238" s="1"/>
      <c r="Y238" s="132"/>
      <c r="Z238" s="132" t="str">
        <f t="shared" si="10"/>
        <v>0</v>
      </c>
      <c r="AA238" s="372" t="str">
        <f t="shared" si="11"/>
        <v>0</v>
      </c>
      <c r="AC238" s="5"/>
    </row>
    <row r="239" spans="1:29" s="36" customFormat="1" ht="12" customHeight="1" thickBot="1" x14ac:dyDescent="0.25">
      <c r="A239" s="34"/>
      <c r="B239" s="35"/>
      <c r="C239" s="34"/>
      <c r="D239" s="34"/>
      <c r="G239" s="41">
        <f>SUM(G232:G238)</f>
        <v>46</v>
      </c>
      <c r="J239" s="55"/>
      <c r="K239" s="38"/>
      <c r="L239" s="34"/>
      <c r="M239" s="41">
        <f>G239-P239</f>
        <v>0</v>
      </c>
      <c r="N239" s="55"/>
      <c r="P239" s="41">
        <f>SUM(P232:P238)</f>
        <v>46</v>
      </c>
      <c r="Q239" s="34"/>
      <c r="R239" s="35"/>
      <c r="T239" s="34"/>
      <c r="Y239" s="132"/>
      <c r="Z239" s="132" t="str">
        <f t="shared" si="10"/>
        <v>0</v>
      </c>
      <c r="AA239" s="372" t="str">
        <f t="shared" si="11"/>
        <v>0</v>
      </c>
    </row>
    <row r="240" spans="1:29" ht="12" customHeight="1" x14ac:dyDescent="0.2">
      <c r="C240" s="50" t="s">
        <v>3032</v>
      </c>
      <c r="J240" s="7"/>
      <c r="Y240" s="132"/>
      <c r="Z240" s="132" t="str">
        <f t="shared" si="10"/>
        <v>0</v>
      </c>
      <c r="AA240" s="372" t="str">
        <f t="shared" si="11"/>
        <v>0</v>
      </c>
    </row>
    <row r="241" spans="1:29" s="18" customFormat="1" ht="12" customHeight="1" x14ac:dyDescent="0.2">
      <c r="A241" s="16"/>
      <c r="B241" s="17"/>
      <c r="C241" s="16"/>
      <c r="D241" s="16"/>
      <c r="I241" s="96"/>
      <c r="J241" s="58"/>
      <c r="K241" s="46"/>
      <c r="L241" s="16"/>
      <c r="N241" s="58"/>
      <c r="Y241" s="132"/>
      <c r="Z241" s="132" t="str">
        <f t="shared" si="10"/>
        <v>0</v>
      </c>
      <c r="AA241" s="372" t="str">
        <f t="shared" si="11"/>
        <v>0</v>
      </c>
    </row>
    <row r="242" spans="1:29" s="3" customFormat="1" ht="11.25" x14ac:dyDescent="0.2">
      <c r="A242" s="1" t="s">
        <v>3960</v>
      </c>
      <c r="B242" s="2">
        <v>0</v>
      </c>
      <c r="C242" s="1" t="s">
        <v>5528</v>
      </c>
      <c r="D242" s="1" t="s">
        <v>1500</v>
      </c>
      <c r="E242" s="3" t="s">
        <v>5516</v>
      </c>
      <c r="F242" s="3">
        <v>24</v>
      </c>
      <c r="G242" s="3">
        <v>50</v>
      </c>
      <c r="J242" s="128"/>
      <c r="K242" s="4" t="s">
        <v>4379</v>
      </c>
      <c r="L242" s="1" t="s">
        <v>1616</v>
      </c>
      <c r="M242" s="3" t="s">
        <v>4379</v>
      </c>
      <c r="N242" s="141"/>
      <c r="P242" s="3">
        <v>50</v>
      </c>
      <c r="Q242" s="1" t="s">
        <v>5528</v>
      </c>
      <c r="R242" s="2">
        <v>0</v>
      </c>
      <c r="T242" s="1" t="s">
        <v>3961</v>
      </c>
      <c r="Y242" s="132"/>
      <c r="Z242" s="132" t="str">
        <f t="shared" si="10"/>
        <v>0</v>
      </c>
      <c r="AA242" s="372" t="str">
        <f t="shared" si="11"/>
        <v>0</v>
      </c>
      <c r="AC242" s="5"/>
    </row>
    <row r="243" spans="1:29" s="18" customFormat="1" ht="12" customHeight="1" x14ac:dyDescent="0.2">
      <c r="A243" s="16"/>
      <c r="B243" s="17"/>
      <c r="C243" s="16"/>
      <c r="D243" s="16"/>
      <c r="I243" s="96"/>
      <c r="J243" s="58"/>
      <c r="K243" s="19"/>
      <c r="L243" s="16"/>
      <c r="N243" s="58"/>
      <c r="O243" s="76"/>
      <c r="Q243" s="16"/>
      <c r="R243" s="17"/>
      <c r="T243" s="16"/>
      <c r="Y243" s="132"/>
      <c r="Z243" s="132" t="str">
        <f t="shared" si="10"/>
        <v>0</v>
      </c>
      <c r="AA243" s="372" t="str">
        <f t="shared" si="11"/>
        <v>0</v>
      </c>
      <c r="AC243" s="20"/>
    </row>
    <row r="244" spans="1:29" s="42" customFormat="1" ht="12" customHeight="1" thickBot="1" x14ac:dyDescent="0.25">
      <c r="J244" s="56"/>
      <c r="N244" s="56"/>
      <c r="Y244" s="132"/>
      <c r="Z244" s="132" t="str">
        <f t="shared" si="10"/>
        <v>0</v>
      </c>
      <c r="AA244" s="372" t="str">
        <f t="shared" si="11"/>
        <v>0</v>
      </c>
    </row>
    <row r="245" spans="1:29" ht="12" customHeight="1" x14ac:dyDescent="0.2">
      <c r="C245" s="50" t="s">
        <v>5511</v>
      </c>
      <c r="J245" s="7"/>
      <c r="Y245" s="132"/>
      <c r="Z245" s="132" t="str">
        <f t="shared" si="10"/>
        <v>0</v>
      </c>
      <c r="AA245" s="372" t="str">
        <f t="shared" si="11"/>
        <v>0</v>
      </c>
    </row>
    <row r="246" spans="1:29" s="3" customFormat="1" ht="11.85" customHeight="1" x14ac:dyDescent="0.2">
      <c r="A246" s="1" t="s">
        <v>5014</v>
      </c>
      <c r="B246" s="2">
        <v>180</v>
      </c>
      <c r="C246" s="1" t="s">
        <v>5523</v>
      </c>
      <c r="D246" s="1" t="s">
        <v>1500</v>
      </c>
      <c r="E246" s="3" t="s">
        <v>5516</v>
      </c>
      <c r="F246" s="3">
        <v>24</v>
      </c>
      <c r="G246" s="3">
        <v>25</v>
      </c>
      <c r="I246" s="117" t="s">
        <v>3436</v>
      </c>
      <c r="J246" s="21" t="s">
        <v>3005</v>
      </c>
      <c r="K246" s="4" t="s">
        <v>4069</v>
      </c>
      <c r="L246" s="16" t="s">
        <v>1616</v>
      </c>
      <c r="M246" s="3" t="s">
        <v>4201</v>
      </c>
      <c r="N246" s="23" t="s">
        <v>3005</v>
      </c>
      <c r="P246" s="3">
        <v>25</v>
      </c>
      <c r="Q246" s="1" t="s">
        <v>4038</v>
      </c>
      <c r="R246" s="2">
        <v>0</v>
      </c>
      <c r="S246" s="57" t="s">
        <v>3437</v>
      </c>
      <c r="T246" s="1" t="s">
        <v>4419</v>
      </c>
      <c r="U246" s="3" t="s">
        <v>5519</v>
      </c>
      <c r="V246" s="3" t="s">
        <v>5519</v>
      </c>
      <c r="W246" s="3" t="s">
        <v>5041</v>
      </c>
      <c r="X246" s="3" t="s">
        <v>3978</v>
      </c>
      <c r="Y246" s="132">
        <f t="shared" si="9"/>
        <v>1200</v>
      </c>
      <c r="Z246" s="132" t="str">
        <f t="shared" si="10"/>
        <v>0</v>
      </c>
      <c r="AA246" s="372">
        <f t="shared" si="11"/>
        <v>1200</v>
      </c>
      <c r="AC246" s="5"/>
    </row>
    <row r="247" spans="1:29" s="3" customFormat="1" ht="11.85" customHeight="1" x14ac:dyDescent="0.2">
      <c r="A247" s="1" t="s">
        <v>4448</v>
      </c>
      <c r="B247" s="2">
        <v>270</v>
      </c>
      <c r="C247" s="1" t="s">
        <v>5523</v>
      </c>
      <c r="D247" s="1" t="s">
        <v>1500</v>
      </c>
      <c r="E247" s="3" t="s">
        <v>5516</v>
      </c>
      <c r="F247" s="3">
        <v>24</v>
      </c>
      <c r="G247" s="3">
        <v>25</v>
      </c>
      <c r="I247" s="45" t="s">
        <v>5018</v>
      </c>
      <c r="J247" s="21" t="s">
        <v>3005</v>
      </c>
      <c r="K247" s="4" t="s">
        <v>4069</v>
      </c>
      <c r="L247" s="1" t="s">
        <v>1616</v>
      </c>
      <c r="M247" s="118" t="s">
        <v>4098</v>
      </c>
      <c r="N247" s="23" t="s">
        <v>3005</v>
      </c>
      <c r="O247" s="112"/>
      <c r="P247" s="3">
        <v>25</v>
      </c>
      <c r="Q247" s="1" t="s">
        <v>5514</v>
      </c>
      <c r="R247" s="2">
        <v>254</v>
      </c>
      <c r="S247" s="57" t="s">
        <v>1499</v>
      </c>
      <c r="T247" s="1" t="s">
        <v>3870</v>
      </c>
      <c r="U247" s="3" t="s">
        <v>5519</v>
      </c>
      <c r="V247" s="3" t="s">
        <v>5519</v>
      </c>
      <c r="W247" s="3" t="s">
        <v>5041</v>
      </c>
      <c r="X247" s="3" t="s">
        <v>3978</v>
      </c>
      <c r="Y247" s="132">
        <f t="shared" si="9"/>
        <v>1200</v>
      </c>
      <c r="Z247" s="132" t="str">
        <f t="shared" si="10"/>
        <v>0</v>
      </c>
      <c r="AA247" s="372">
        <f t="shared" si="11"/>
        <v>1200</v>
      </c>
      <c r="AC247" s="5"/>
    </row>
    <row r="248" spans="1:29" s="3" customFormat="1" ht="11.85" customHeight="1" x14ac:dyDescent="0.2">
      <c r="A248" s="1" t="s">
        <v>4448</v>
      </c>
      <c r="B248" s="2">
        <v>270</v>
      </c>
      <c r="C248" s="1" t="s">
        <v>5523</v>
      </c>
      <c r="D248" s="1" t="s">
        <v>1500</v>
      </c>
      <c r="E248" s="3" t="s">
        <v>5516</v>
      </c>
      <c r="F248" s="3">
        <v>24</v>
      </c>
      <c r="G248" s="3">
        <v>25</v>
      </c>
      <c r="I248" s="45" t="s">
        <v>5017</v>
      </c>
      <c r="J248" s="21" t="s">
        <v>3005</v>
      </c>
      <c r="K248" s="4" t="s">
        <v>4069</v>
      </c>
      <c r="L248" s="1" t="s">
        <v>1616</v>
      </c>
      <c r="M248" s="18" t="s">
        <v>4201</v>
      </c>
      <c r="N248" s="23" t="s">
        <v>3005</v>
      </c>
      <c r="O248" s="48"/>
      <c r="P248" s="3">
        <v>25</v>
      </c>
      <c r="Q248" s="1" t="s">
        <v>4038</v>
      </c>
      <c r="R248" s="2">
        <v>0</v>
      </c>
      <c r="S248" s="57" t="s">
        <v>1496</v>
      </c>
      <c r="T248" s="1" t="s">
        <v>4419</v>
      </c>
      <c r="U248" s="3" t="s">
        <v>5519</v>
      </c>
      <c r="V248" s="3" t="s">
        <v>5519</v>
      </c>
      <c r="W248" s="3" t="s">
        <v>5041</v>
      </c>
      <c r="X248" s="3" t="s">
        <v>3978</v>
      </c>
      <c r="Y248" s="132">
        <f t="shared" si="9"/>
        <v>1200</v>
      </c>
      <c r="Z248" s="132" t="str">
        <f t="shared" si="10"/>
        <v>0</v>
      </c>
      <c r="AA248" s="372">
        <f t="shared" si="11"/>
        <v>1200</v>
      </c>
      <c r="AC248" s="5"/>
    </row>
    <row r="249" spans="1:29" s="3" customFormat="1" ht="11.85" customHeight="1" x14ac:dyDescent="0.2">
      <c r="A249" s="1" t="s">
        <v>3879</v>
      </c>
      <c r="B249" s="2">
        <v>85</v>
      </c>
      <c r="C249" s="1" t="s">
        <v>5514</v>
      </c>
      <c r="D249" s="1" t="s">
        <v>1500</v>
      </c>
      <c r="E249" s="3" t="s">
        <v>5516</v>
      </c>
      <c r="F249" s="3">
        <v>24</v>
      </c>
      <c r="G249" s="3">
        <v>25</v>
      </c>
      <c r="I249" s="45" t="s">
        <v>5012</v>
      </c>
      <c r="J249" s="21" t="s">
        <v>3005</v>
      </c>
      <c r="K249" s="4" t="s">
        <v>4146</v>
      </c>
      <c r="L249" s="1" t="s">
        <v>1616</v>
      </c>
      <c r="M249" s="3" t="s">
        <v>4201</v>
      </c>
      <c r="N249" s="23" t="s">
        <v>3005</v>
      </c>
      <c r="P249" s="3">
        <v>25</v>
      </c>
      <c r="Q249" s="1" t="s">
        <v>5514</v>
      </c>
      <c r="R249" s="2">
        <v>44</v>
      </c>
      <c r="S249" s="57" t="s">
        <v>1498</v>
      </c>
      <c r="T249" s="1" t="s">
        <v>3895</v>
      </c>
      <c r="U249" s="3" t="s">
        <v>5519</v>
      </c>
      <c r="V249" s="3" t="s">
        <v>5519</v>
      </c>
      <c r="W249" s="3" t="s">
        <v>5041</v>
      </c>
      <c r="X249" s="3" t="s">
        <v>3978</v>
      </c>
      <c r="Y249" s="132">
        <f t="shared" si="9"/>
        <v>1200</v>
      </c>
      <c r="Z249" s="132" t="str">
        <f t="shared" si="10"/>
        <v>0</v>
      </c>
      <c r="AA249" s="372">
        <f t="shared" si="11"/>
        <v>1200</v>
      </c>
      <c r="AC249" s="5"/>
    </row>
    <row r="250" spans="1:29" s="3" customFormat="1" ht="11.85" customHeight="1" x14ac:dyDescent="0.2">
      <c r="A250" s="1" t="s">
        <v>3910</v>
      </c>
      <c r="B250" s="2">
        <v>300</v>
      </c>
      <c r="C250" s="1" t="s">
        <v>5528</v>
      </c>
      <c r="D250" s="1" t="s">
        <v>1500</v>
      </c>
      <c r="E250" s="3" t="s">
        <v>5516</v>
      </c>
      <c r="F250" s="3">
        <v>24</v>
      </c>
      <c r="G250" s="3">
        <v>25</v>
      </c>
      <c r="I250" s="4" t="s">
        <v>1138</v>
      </c>
      <c r="J250" s="21" t="s">
        <v>3005</v>
      </c>
      <c r="K250" s="4" t="s">
        <v>1613</v>
      </c>
      <c r="L250" s="1" t="s">
        <v>1616</v>
      </c>
      <c r="M250" s="3" t="s">
        <v>4201</v>
      </c>
      <c r="N250" s="23" t="s">
        <v>3005</v>
      </c>
      <c r="P250" s="3">
        <v>25</v>
      </c>
      <c r="Q250" s="1" t="s">
        <v>5514</v>
      </c>
      <c r="R250" s="2">
        <v>41</v>
      </c>
      <c r="S250" s="57" t="s">
        <v>1497</v>
      </c>
      <c r="T250" s="1" t="s">
        <v>3893</v>
      </c>
      <c r="U250" s="3" t="s">
        <v>5519</v>
      </c>
      <c r="V250" s="3" t="s">
        <v>5519</v>
      </c>
      <c r="W250" s="3" t="s">
        <v>5041</v>
      </c>
      <c r="X250" s="3" t="s">
        <v>3978</v>
      </c>
      <c r="Y250" s="132">
        <f t="shared" si="9"/>
        <v>1200</v>
      </c>
      <c r="Z250" s="132" t="str">
        <f t="shared" si="10"/>
        <v>0</v>
      </c>
      <c r="AA250" s="372">
        <f t="shared" si="11"/>
        <v>1200</v>
      </c>
      <c r="AC250" s="5"/>
    </row>
    <row r="251" spans="1:29" s="3" customFormat="1" ht="12" customHeight="1" x14ac:dyDescent="0.2">
      <c r="A251" s="16"/>
      <c r="B251" s="2"/>
      <c r="C251" s="1"/>
      <c r="D251" s="1"/>
      <c r="I251" s="45"/>
      <c r="J251" s="23"/>
      <c r="K251" s="4"/>
      <c r="L251" s="1" t="s">
        <v>1616</v>
      </c>
      <c r="N251" s="23"/>
      <c r="O251" s="44"/>
      <c r="Q251" s="1"/>
      <c r="R251" s="2"/>
      <c r="S251" s="21"/>
      <c r="T251" s="1"/>
      <c r="U251" s="18"/>
      <c r="V251" s="18"/>
      <c r="W251" s="21"/>
      <c r="AC251" s="5"/>
    </row>
    <row r="252" spans="1:29" s="42" customFormat="1" ht="12" customHeight="1" thickBot="1" x14ac:dyDescent="0.25">
      <c r="G252" s="75">
        <f>SUM(G245:G251)</f>
        <v>125</v>
      </c>
      <c r="J252" s="56"/>
      <c r="M252" s="75">
        <f>G252-P252</f>
        <v>0</v>
      </c>
      <c r="N252" s="56"/>
      <c r="P252" s="75">
        <f>SUM(P245:P251)</f>
        <v>125</v>
      </c>
    </row>
    <row r="256" spans="1:29" x14ac:dyDescent="0.2">
      <c r="Y256">
        <f>SUM(Y6:Y255)</f>
        <v>94080</v>
      </c>
      <c r="Z256">
        <f>SUM(Z6:Z255)</f>
        <v>32208</v>
      </c>
      <c r="AA256">
        <f>SUM(AA6:AA255)</f>
        <v>61872</v>
      </c>
    </row>
    <row r="258" spans="27:27" x14ac:dyDescent="0.2">
      <c r="AA258">
        <f>Z256+AA256</f>
        <v>94080</v>
      </c>
    </row>
  </sheetData>
  <phoneticPr fontId="0" type="noConversion"/>
  <pageMargins left="0.75" right="0.75" top="1" bottom="1" header="0.5" footer="0.5"/>
  <pageSetup scale="20" orientation="landscape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L338"/>
  <sheetViews>
    <sheetView topLeftCell="N308" zoomScale="75" workbookViewId="0">
      <selection activeCell="Y309" sqref="Y309:AA309"/>
    </sheetView>
  </sheetViews>
  <sheetFormatPr defaultRowHeight="12.75" x14ac:dyDescent="0.2"/>
  <cols>
    <col min="1" max="1" width="12" customWidth="1"/>
    <col min="2" max="2" width="7.7109375" bestFit="1" customWidth="1"/>
    <col min="3" max="3" width="9.85546875" customWidth="1"/>
    <col min="4" max="4" width="6" customWidth="1"/>
    <col min="5" max="5" width="4.42578125" customWidth="1"/>
    <col min="6" max="6" width="3.5703125" customWidth="1"/>
    <col min="7" max="7" width="6.5703125" customWidth="1"/>
    <col min="8" max="8" width="2.140625" customWidth="1"/>
    <col min="9" max="9" width="36.85546875" customWidth="1"/>
    <col min="10" max="10" width="2.85546875" customWidth="1"/>
    <col min="11" max="11" width="11.85546875" bestFit="1" customWidth="1"/>
    <col min="12" max="12" width="3.140625" customWidth="1"/>
    <col min="13" max="13" width="14" customWidth="1"/>
    <col min="14" max="14" width="4" style="7" bestFit="1" customWidth="1"/>
    <col min="15" max="15" width="37.5703125" customWidth="1"/>
    <col min="16" max="16" width="5.28515625" customWidth="1"/>
    <col min="17" max="17" width="8.140625" customWidth="1"/>
    <col min="18" max="18" width="7.7109375" bestFit="1" customWidth="1"/>
    <col min="19" max="19" width="17.5703125" customWidth="1"/>
    <col min="21" max="21" width="18.85546875" bestFit="1" customWidth="1"/>
  </cols>
  <sheetData>
    <row r="1" spans="1:38" x14ac:dyDescent="0.2">
      <c r="A1" s="101">
        <v>37044</v>
      </c>
      <c r="J1" s="7"/>
      <c r="S1" s="8"/>
    </row>
    <row r="2" spans="1:38" x14ac:dyDescent="0.2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8" s="79" customFormat="1" ht="12" customHeight="1" x14ac:dyDescent="0.2">
      <c r="C3" s="447" t="s">
        <v>1883</v>
      </c>
      <c r="E3" s="448"/>
      <c r="G3" s="19"/>
      <c r="I3" s="107"/>
      <c r="L3" s="276"/>
      <c r="O3" s="122"/>
      <c r="S3" s="110"/>
    </row>
    <row r="4" spans="1:38" s="82" customFormat="1" ht="12" customHeight="1" x14ac:dyDescent="0.2">
      <c r="A4" s="1" t="s">
        <v>4378</v>
      </c>
      <c r="B4" s="2">
        <v>0</v>
      </c>
      <c r="C4" s="1" t="s">
        <v>5528</v>
      </c>
      <c r="D4" s="1" t="s">
        <v>5515</v>
      </c>
      <c r="E4" s="3" t="s">
        <v>5516</v>
      </c>
      <c r="F4" s="3">
        <v>16</v>
      </c>
      <c r="G4" s="3">
        <v>0</v>
      </c>
      <c r="H4" s="3"/>
      <c r="I4" s="449" t="s">
        <v>1884</v>
      </c>
      <c r="J4" s="3"/>
      <c r="K4" s="4" t="s">
        <v>4379</v>
      </c>
      <c r="L4" s="450" t="s">
        <v>1616</v>
      </c>
      <c r="M4" s="451"/>
      <c r="N4" s="79"/>
      <c r="P4" s="451"/>
      <c r="W4" s="79"/>
      <c r="X4" s="79"/>
      <c r="AC4" s="196"/>
    </row>
    <row r="5" spans="1:38" s="82" customFormat="1" ht="12" customHeight="1" x14ac:dyDescent="0.2">
      <c r="A5" s="1" t="s">
        <v>3960</v>
      </c>
      <c r="B5" s="2">
        <v>0</v>
      </c>
      <c r="C5" s="1" t="s">
        <v>5528</v>
      </c>
      <c r="D5" s="1" t="s">
        <v>4449</v>
      </c>
      <c r="E5" s="3" t="s">
        <v>5516</v>
      </c>
      <c r="F5" s="3">
        <v>8</v>
      </c>
      <c r="G5" s="3">
        <v>0</v>
      </c>
      <c r="H5" s="3"/>
      <c r="I5" s="449" t="s">
        <v>1884</v>
      </c>
      <c r="J5" s="3"/>
      <c r="K5" s="4" t="s">
        <v>4379</v>
      </c>
      <c r="L5" s="450" t="s">
        <v>1616</v>
      </c>
      <c r="M5" s="83"/>
      <c r="N5" s="79"/>
      <c r="O5" s="83"/>
      <c r="P5" s="131"/>
      <c r="Q5" s="452"/>
      <c r="R5" s="84"/>
      <c r="S5" s="334"/>
      <c r="T5" s="80"/>
      <c r="U5" s="79"/>
      <c r="V5" s="79"/>
      <c r="W5" s="79"/>
      <c r="X5" s="79"/>
      <c r="AC5" s="196"/>
    </row>
    <row r="6" spans="1:38" s="79" customFormat="1" ht="12" customHeight="1" x14ac:dyDescent="0.2">
      <c r="A6" s="1" t="s">
        <v>4446</v>
      </c>
      <c r="B6" s="2">
        <v>216</v>
      </c>
      <c r="C6" s="1" t="s">
        <v>4447</v>
      </c>
      <c r="D6" s="1" t="s">
        <v>5515</v>
      </c>
      <c r="E6" s="3" t="s">
        <v>5516</v>
      </c>
      <c r="F6" s="3">
        <v>16</v>
      </c>
      <c r="G6" s="3">
        <v>0</v>
      </c>
      <c r="H6" s="3"/>
      <c r="I6" s="126" t="s">
        <v>5075</v>
      </c>
      <c r="J6" s="128"/>
      <c r="K6" s="4" t="s">
        <v>4069</v>
      </c>
      <c r="L6" s="254" t="s">
        <v>1616</v>
      </c>
      <c r="M6" s="83" t="s">
        <v>4379</v>
      </c>
      <c r="O6" s="83" t="s">
        <v>1885</v>
      </c>
      <c r="P6" s="131">
        <v>0</v>
      </c>
      <c r="Q6" s="1"/>
      <c r="R6" s="2"/>
      <c r="S6" s="453" t="s">
        <v>1886</v>
      </c>
      <c r="T6" s="1"/>
      <c r="U6" s="79" t="s">
        <v>1887</v>
      </c>
      <c r="V6" s="79" t="s">
        <v>1887</v>
      </c>
      <c r="W6" s="79" t="s">
        <v>3979</v>
      </c>
      <c r="X6" s="79" t="s">
        <v>3978</v>
      </c>
      <c r="Y6" s="132">
        <f>F6*G6*2</f>
        <v>0</v>
      </c>
      <c r="Z6" s="132" t="str">
        <f>IF(X6="N",Y6,"0")</f>
        <v>0</v>
      </c>
      <c r="AA6" s="132">
        <f>IF(X6="P",Y6,"0")</f>
        <v>0</v>
      </c>
      <c r="AC6" s="86"/>
    </row>
    <row r="7" spans="1:38" s="79" customFormat="1" ht="12" customHeight="1" x14ac:dyDescent="0.2">
      <c r="A7" s="85"/>
      <c r="B7" s="84"/>
      <c r="C7" s="85"/>
      <c r="D7" s="85"/>
      <c r="G7" s="200"/>
      <c r="I7" s="126"/>
      <c r="K7" s="19"/>
      <c r="L7" s="254" t="s">
        <v>1616</v>
      </c>
      <c r="M7" s="83" t="s">
        <v>4379</v>
      </c>
      <c r="O7" s="83" t="s">
        <v>1885</v>
      </c>
      <c r="P7" s="131">
        <v>0</v>
      </c>
      <c r="Q7" s="1"/>
      <c r="R7" s="2"/>
      <c r="S7" s="453" t="s">
        <v>1886</v>
      </c>
      <c r="T7" s="1"/>
      <c r="U7" s="79" t="s">
        <v>1887</v>
      </c>
      <c r="V7" s="79" t="s">
        <v>1887</v>
      </c>
      <c r="W7" s="79" t="s">
        <v>3979</v>
      </c>
      <c r="X7" s="79" t="s">
        <v>3978</v>
      </c>
      <c r="Y7" s="132">
        <f t="shared" ref="Y7:Y70" si="0">F7*G7*2</f>
        <v>0</v>
      </c>
      <c r="Z7" s="132" t="str">
        <f t="shared" ref="Z7:Z70" si="1">IF(X7="N",Y7,"0")</f>
        <v>0</v>
      </c>
      <c r="AA7" s="132">
        <f t="shared" ref="AA7:AA70" si="2">IF(X7="P",Y7,"0")</f>
        <v>0</v>
      </c>
      <c r="AC7" s="86"/>
    </row>
    <row r="8" spans="1:38" s="79" customFormat="1" ht="12" customHeight="1" x14ac:dyDescent="0.2">
      <c r="A8" s="440"/>
      <c r="B8" s="272"/>
      <c r="C8" s="440"/>
      <c r="D8" s="440"/>
      <c r="E8" s="275"/>
      <c r="F8" s="275"/>
      <c r="G8" s="422"/>
      <c r="H8" s="275"/>
      <c r="I8" s="126"/>
      <c r="J8" s="275"/>
      <c r="K8" s="370"/>
      <c r="L8" s="450" t="s">
        <v>1616</v>
      </c>
      <c r="M8" s="397"/>
      <c r="N8" s="275"/>
      <c r="O8" s="397"/>
      <c r="P8" s="275"/>
      <c r="Q8" s="454"/>
      <c r="R8" s="272"/>
      <c r="S8" s="455"/>
      <c r="T8" s="440"/>
      <c r="U8" s="275"/>
      <c r="V8" s="275"/>
      <c r="W8" s="275"/>
      <c r="X8" s="275"/>
      <c r="Y8" s="132">
        <f t="shared" si="0"/>
        <v>0</v>
      </c>
      <c r="Z8" s="132" t="str">
        <f t="shared" si="1"/>
        <v>0</v>
      </c>
      <c r="AA8" s="132" t="str">
        <f t="shared" si="2"/>
        <v>0</v>
      </c>
      <c r="AB8" s="275"/>
      <c r="AC8" s="456"/>
      <c r="AD8" s="275"/>
      <c r="AE8" s="275"/>
      <c r="AF8" s="275"/>
      <c r="AG8" s="275"/>
      <c r="AH8" s="275"/>
      <c r="AI8" s="275"/>
      <c r="AJ8" s="275"/>
      <c r="AK8" s="275"/>
      <c r="AL8" s="275"/>
    </row>
    <row r="9" spans="1:38" s="269" customFormat="1" ht="12" customHeight="1" thickBot="1" x14ac:dyDescent="0.25">
      <c r="A9" s="441"/>
      <c r="B9" s="457"/>
      <c r="C9" s="441"/>
      <c r="D9" s="441"/>
      <c r="E9" s="442"/>
      <c r="F9" s="442"/>
      <c r="G9" s="458">
        <f>SUM(G3:G8)</f>
        <v>0</v>
      </c>
      <c r="H9" s="459"/>
      <c r="I9" s="408"/>
      <c r="J9" s="460"/>
      <c r="K9" s="365"/>
      <c r="L9" s="461"/>
      <c r="M9" s="462">
        <f>G9-P9</f>
        <v>0</v>
      </c>
      <c r="N9" s="442"/>
      <c r="O9" s="463"/>
      <c r="P9" s="462">
        <f>SUM(P3:P8)</f>
        <v>0</v>
      </c>
      <c r="Q9" s="441"/>
      <c r="R9" s="457"/>
      <c r="S9" s="463"/>
      <c r="T9" s="441"/>
      <c r="U9" s="442"/>
      <c r="V9" s="442"/>
      <c r="W9" s="442"/>
      <c r="X9" s="442"/>
      <c r="Y9" s="132">
        <f t="shared" si="0"/>
        <v>0</v>
      </c>
      <c r="Z9" s="132" t="str">
        <f t="shared" si="1"/>
        <v>0</v>
      </c>
      <c r="AA9" s="132" t="str">
        <f t="shared" si="2"/>
        <v>0</v>
      </c>
      <c r="AB9" s="442"/>
      <c r="AC9" s="464"/>
      <c r="AD9" s="442"/>
      <c r="AE9" s="442"/>
      <c r="AF9" s="442"/>
      <c r="AG9" s="442"/>
      <c r="AH9" s="442"/>
      <c r="AI9" s="442"/>
      <c r="AJ9" s="442"/>
      <c r="AK9" s="442"/>
      <c r="AL9" s="442"/>
    </row>
    <row r="10" spans="1:38" s="79" customFormat="1" ht="12" customHeight="1" x14ac:dyDescent="0.2">
      <c r="C10" s="447" t="s">
        <v>1888</v>
      </c>
      <c r="E10" s="448"/>
      <c r="G10" s="19"/>
      <c r="I10" s="465"/>
      <c r="J10" s="58"/>
      <c r="L10" s="254"/>
      <c r="S10" s="466"/>
      <c r="Y10" s="132">
        <f t="shared" si="0"/>
        <v>0</v>
      </c>
      <c r="Z10" s="132" t="str">
        <f t="shared" si="1"/>
        <v>0</v>
      </c>
      <c r="AA10" s="132" t="str">
        <f t="shared" si="2"/>
        <v>0</v>
      </c>
    </row>
    <row r="11" spans="1:38" s="82" customFormat="1" ht="12" customHeight="1" x14ac:dyDescent="0.2">
      <c r="A11" s="80" t="s">
        <v>3960</v>
      </c>
      <c r="B11" s="81">
        <v>0</v>
      </c>
      <c r="C11" s="80" t="s">
        <v>5528</v>
      </c>
      <c r="D11" s="80" t="s">
        <v>4449</v>
      </c>
      <c r="E11" s="82" t="s">
        <v>5516</v>
      </c>
      <c r="F11" s="82">
        <v>8</v>
      </c>
      <c r="G11" s="451">
        <v>0</v>
      </c>
      <c r="I11" s="449" t="s">
        <v>1884</v>
      </c>
      <c r="J11" s="227"/>
      <c r="K11" s="4" t="s">
        <v>4379</v>
      </c>
      <c r="L11" s="450" t="s">
        <v>1616</v>
      </c>
      <c r="M11" s="125"/>
      <c r="N11" s="79"/>
      <c r="O11" s="79"/>
      <c r="P11" s="79"/>
      <c r="Q11" s="79"/>
      <c r="Y11" s="132">
        <f t="shared" si="0"/>
        <v>0</v>
      </c>
      <c r="Z11" s="132" t="str">
        <f t="shared" si="1"/>
        <v>0</v>
      </c>
      <c r="AA11" s="132" t="str">
        <f t="shared" si="2"/>
        <v>0</v>
      </c>
      <c r="AC11" s="196"/>
    </row>
    <row r="12" spans="1:38" s="82" customFormat="1" ht="12" customHeight="1" x14ac:dyDescent="0.2">
      <c r="A12" s="80" t="s">
        <v>3960</v>
      </c>
      <c r="B12" s="81">
        <v>0</v>
      </c>
      <c r="C12" s="80" t="s">
        <v>5528</v>
      </c>
      <c r="D12" s="80" t="s">
        <v>4449</v>
      </c>
      <c r="E12" s="82" t="s">
        <v>5516</v>
      </c>
      <c r="F12" s="82">
        <v>8</v>
      </c>
      <c r="G12" s="451">
        <v>0</v>
      </c>
      <c r="I12" s="449" t="s">
        <v>1884</v>
      </c>
      <c r="J12" s="227"/>
      <c r="K12" s="4" t="s">
        <v>4379</v>
      </c>
      <c r="L12" s="450" t="s">
        <v>1616</v>
      </c>
      <c r="M12" s="125"/>
      <c r="N12" s="79"/>
      <c r="O12" s="79"/>
      <c r="P12" s="79"/>
      <c r="Q12" s="79"/>
      <c r="Y12" s="132">
        <f t="shared" si="0"/>
        <v>0</v>
      </c>
      <c r="Z12" s="132" t="str">
        <f t="shared" si="1"/>
        <v>0</v>
      </c>
      <c r="AA12" s="132" t="str">
        <f t="shared" si="2"/>
        <v>0</v>
      </c>
      <c r="AC12" s="196"/>
    </row>
    <row r="13" spans="1:38" s="79" customFormat="1" ht="12" customHeight="1" x14ac:dyDescent="0.2">
      <c r="A13" s="16" t="s">
        <v>4446</v>
      </c>
      <c r="B13" s="17">
        <v>216</v>
      </c>
      <c r="C13" s="16" t="s">
        <v>4447</v>
      </c>
      <c r="D13" s="16" t="s">
        <v>4449</v>
      </c>
      <c r="E13" s="18" t="s">
        <v>5516</v>
      </c>
      <c r="F13" s="18">
        <v>8</v>
      </c>
      <c r="G13" s="18">
        <v>101</v>
      </c>
      <c r="H13" s="18"/>
      <c r="I13" s="126" t="s">
        <v>1143</v>
      </c>
      <c r="J13" s="18" t="s">
        <v>3005</v>
      </c>
      <c r="K13" s="19" t="s">
        <v>4069</v>
      </c>
      <c r="L13" s="254" t="s">
        <v>1616</v>
      </c>
      <c r="M13" s="83" t="s">
        <v>4379</v>
      </c>
      <c r="N13" s="79" t="s">
        <v>3005</v>
      </c>
      <c r="O13" s="83" t="s">
        <v>1885</v>
      </c>
      <c r="P13" s="131">
        <v>101</v>
      </c>
      <c r="Q13" s="16" t="s">
        <v>1503</v>
      </c>
      <c r="R13" s="17">
        <v>0</v>
      </c>
      <c r="S13" s="467" t="s">
        <v>2059</v>
      </c>
      <c r="T13" s="16" t="s">
        <v>1890</v>
      </c>
      <c r="U13" s="79" t="s">
        <v>1887</v>
      </c>
      <c r="V13" s="79" t="s">
        <v>1887</v>
      </c>
      <c r="W13" s="79" t="s">
        <v>3979</v>
      </c>
      <c r="X13" s="79" t="s">
        <v>3978</v>
      </c>
      <c r="Y13" s="132">
        <f t="shared" si="0"/>
        <v>1616</v>
      </c>
      <c r="Z13" s="132" t="str">
        <f t="shared" si="1"/>
        <v>0</v>
      </c>
      <c r="AA13" s="132">
        <f t="shared" si="2"/>
        <v>1616</v>
      </c>
      <c r="AC13" s="86"/>
    </row>
    <row r="14" spans="1:38" s="79" customFormat="1" ht="12" customHeight="1" x14ac:dyDescent="0.2">
      <c r="A14" s="1"/>
      <c r="B14" s="2"/>
      <c r="C14" s="1"/>
      <c r="D14" s="1"/>
      <c r="E14" s="3"/>
      <c r="F14" s="3"/>
      <c r="G14" s="3"/>
      <c r="H14" s="3"/>
      <c r="I14" s="126"/>
      <c r="J14" s="18"/>
      <c r="K14" s="4"/>
      <c r="L14" s="254" t="s">
        <v>1616</v>
      </c>
      <c r="M14" s="83"/>
      <c r="N14" s="275"/>
      <c r="O14" s="83"/>
      <c r="P14" s="275"/>
      <c r="Q14" s="452"/>
      <c r="R14" s="84"/>
      <c r="S14" s="455"/>
      <c r="T14" s="85"/>
      <c r="Y14" s="132">
        <f t="shared" si="0"/>
        <v>0</v>
      </c>
      <c r="Z14" s="132" t="str">
        <f t="shared" si="1"/>
        <v>0</v>
      </c>
      <c r="AA14" s="132" t="str">
        <f t="shared" si="2"/>
        <v>0</v>
      </c>
      <c r="AC14" s="86"/>
    </row>
    <row r="15" spans="1:38" s="442" customFormat="1" ht="12" customHeight="1" thickBot="1" x14ac:dyDescent="0.25">
      <c r="A15" s="441"/>
      <c r="B15" s="457"/>
      <c r="C15" s="441"/>
      <c r="D15" s="441"/>
      <c r="G15" s="458">
        <f>SUM(G10:G14)</f>
        <v>101</v>
      </c>
      <c r="I15" s="408"/>
      <c r="K15" s="408"/>
      <c r="L15" s="461"/>
      <c r="M15" s="462">
        <f>G15-P15</f>
        <v>0</v>
      </c>
      <c r="O15" s="468"/>
      <c r="P15" s="462">
        <f>SUM(P10:P14)</f>
        <v>101</v>
      </c>
      <c r="Q15" s="441"/>
      <c r="R15" s="457"/>
      <c r="S15" s="469"/>
      <c r="T15" s="441"/>
      <c r="Y15" s="132">
        <f t="shared" si="0"/>
        <v>0</v>
      </c>
      <c r="Z15" s="132" t="str">
        <f t="shared" si="1"/>
        <v>0</v>
      </c>
      <c r="AA15" s="132" t="str">
        <f t="shared" si="2"/>
        <v>0</v>
      </c>
      <c r="AC15" s="464"/>
    </row>
    <row r="16" spans="1:38" s="275" customFormat="1" ht="12" customHeight="1" x14ac:dyDescent="0.2">
      <c r="A16" s="85"/>
      <c r="B16" s="84"/>
      <c r="C16" s="447" t="s">
        <v>1891</v>
      </c>
      <c r="D16" s="85"/>
      <c r="E16" s="79"/>
      <c r="F16" s="79"/>
      <c r="G16" s="79"/>
      <c r="H16" s="79"/>
      <c r="I16" s="51"/>
      <c r="J16" s="58"/>
      <c r="K16" s="19"/>
      <c r="L16" s="254"/>
      <c r="M16" s="470"/>
      <c r="O16" s="466"/>
      <c r="P16" s="470"/>
      <c r="Q16" s="440"/>
      <c r="R16" s="272"/>
      <c r="S16" s="466"/>
      <c r="T16" s="440"/>
      <c r="Y16" s="132">
        <f t="shared" si="0"/>
        <v>0</v>
      </c>
      <c r="Z16" s="132" t="str">
        <f t="shared" si="1"/>
        <v>0</v>
      </c>
      <c r="AA16" s="132" t="str">
        <f t="shared" si="2"/>
        <v>0</v>
      </c>
      <c r="AC16" s="456"/>
    </row>
    <row r="17" spans="1:34" s="504" customFormat="1" ht="12" customHeight="1" x14ac:dyDescent="0.2">
      <c r="A17" s="1" t="s">
        <v>4446</v>
      </c>
      <c r="B17" s="2">
        <v>216</v>
      </c>
      <c r="C17" s="1" t="s">
        <v>4447</v>
      </c>
      <c r="D17" s="85" t="s">
        <v>1898</v>
      </c>
      <c r="E17" s="3" t="s">
        <v>5516</v>
      </c>
      <c r="F17" s="3">
        <v>1</v>
      </c>
      <c r="G17" s="418">
        <v>3</v>
      </c>
      <c r="H17" s="3" t="s">
        <v>1561</v>
      </c>
      <c r="I17" s="126" t="s">
        <v>3446</v>
      </c>
      <c r="J17" s="58" t="s">
        <v>3005</v>
      </c>
      <c r="K17" s="4" t="s">
        <v>4069</v>
      </c>
      <c r="L17" s="254" t="s">
        <v>1616</v>
      </c>
      <c r="M17" s="397" t="s">
        <v>4379</v>
      </c>
      <c r="N17" s="79" t="s">
        <v>3005</v>
      </c>
      <c r="O17" s="508" t="s">
        <v>1916</v>
      </c>
      <c r="P17" s="418">
        <v>3</v>
      </c>
      <c r="Q17" s="1" t="s">
        <v>2060</v>
      </c>
      <c r="R17" s="2">
        <v>0</v>
      </c>
      <c r="S17" s="543" t="s">
        <v>2061</v>
      </c>
      <c r="T17" s="1" t="s">
        <v>2062</v>
      </c>
      <c r="U17" s="79" t="s">
        <v>1887</v>
      </c>
      <c r="V17" s="79" t="s">
        <v>1887</v>
      </c>
      <c r="W17" s="79" t="s">
        <v>3979</v>
      </c>
      <c r="X17" s="79" t="s">
        <v>3978</v>
      </c>
      <c r="Y17" s="132">
        <f t="shared" si="0"/>
        <v>6</v>
      </c>
      <c r="Z17" s="132" t="str">
        <f t="shared" si="1"/>
        <v>0</v>
      </c>
      <c r="AA17" s="132">
        <f t="shared" si="2"/>
        <v>6</v>
      </c>
      <c r="AB17" s="509"/>
      <c r="AC17" s="509"/>
      <c r="AD17" s="510"/>
      <c r="AE17" s="510"/>
      <c r="AF17" s="510"/>
      <c r="AG17" s="510"/>
      <c r="AH17" s="510"/>
    </row>
    <row r="18" spans="1:34" s="504" customFormat="1" ht="12" customHeight="1" x14ac:dyDescent="0.2">
      <c r="A18" s="1" t="s">
        <v>4446</v>
      </c>
      <c r="B18" s="2">
        <v>216</v>
      </c>
      <c r="C18" s="1" t="s">
        <v>4447</v>
      </c>
      <c r="D18" s="85" t="s">
        <v>1899</v>
      </c>
      <c r="E18" s="79" t="s">
        <v>5516</v>
      </c>
      <c r="F18" s="275">
        <v>1</v>
      </c>
      <c r="G18" s="418">
        <v>3</v>
      </c>
      <c r="H18" s="3" t="s">
        <v>1561</v>
      </c>
      <c r="I18" s="126" t="s">
        <v>3446</v>
      </c>
      <c r="J18" s="58" t="s">
        <v>3005</v>
      </c>
      <c r="K18" s="4" t="s">
        <v>4069</v>
      </c>
      <c r="L18" s="254" t="s">
        <v>1616</v>
      </c>
      <c r="M18" s="397" t="s">
        <v>4379</v>
      </c>
      <c r="N18" s="79" t="s">
        <v>3005</v>
      </c>
      <c r="O18" s="508" t="s">
        <v>1916</v>
      </c>
      <c r="P18" s="418">
        <v>3</v>
      </c>
      <c r="Q18" s="1" t="s">
        <v>2060</v>
      </c>
      <c r="R18" s="2">
        <v>0</v>
      </c>
      <c r="S18" s="543" t="s">
        <v>2061</v>
      </c>
      <c r="T18" s="1" t="s">
        <v>2062</v>
      </c>
      <c r="U18" s="79" t="s">
        <v>1887</v>
      </c>
      <c r="V18" s="79" t="s">
        <v>1887</v>
      </c>
      <c r="W18" s="79" t="s">
        <v>3979</v>
      </c>
      <c r="X18" s="79" t="s">
        <v>3978</v>
      </c>
      <c r="Y18" s="132">
        <f t="shared" si="0"/>
        <v>6</v>
      </c>
      <c r="Z18" s="132" t="str">
        <f t="shared" si="1"/>
        <v>0</v>
      </c>
      <c r="AA18" s="132">
        <f t="shared" si="2"/>
        <v>6</v>
      </c>
      <c r="AB18" s="509"/>
      <c r="AC18" s="509"/>
      <c r="AD18" s="510"/>
      <c r="AE18" s="510"/>
      <c r="AF18" s="510"/>
      <c r="AG18" s="510"/>
      <c r="AH18" s="510"/>
    </row>
    <row r="19" spans="1:34" s="504" customFormat="1" ht="12" customHeight="1" x14ac:dyDescent="0.2">
      <c r="A19" s="1" t="s">
        <v>4446</v>
      </c>
      <c r="B19" s="2">
        <v>216</v>
      </c>
      <c r="C19" s="1" t="s">
        <v>4447</v>
      </c>
      <c r="D19" s="85" t="s">
        <v>1900</v>
      </c>
      <c r="E19" s="79" t="s">
        <v>5516</v>
      </c>
      <c r="F19" s="275">
        <v>1</v>
      </c>
      <c r="G19" s="418">
        <v>3</v>
      </c>
      <c r="H19" s="3" t="s">
        <v>1561</v>
      </c>
      <c r="I19" s="126" t="s">
        <v>3446</v>
      </c>
      <c r="J19" s="58" t="s">
        <v>3005</v>
      </c>
      <c r="K19" s="4" t="s">
        <v>4069</v>
      </c>
      <c r="L19" s="254" t="s">
        <v>1616</v>
      </c>
      <c r="M19" s="397" t="s">
        <v>4379</v>
      </c>
      <c r="N19" s="79" t="s">
        <v>3005</v>
      </c>
      <c r="O19" s="508" t="s">
        <v>1916</v>
      </c>
      <c r="P19" s="418">
        <v>3</v>
      </c>
      <c r="Q19" s="1" t="s">
        <v>2060</v>
      </c>
      <c r="R19" s="2">
        <v>0</v>
      </c>
      <c r="S19" s="543" t="s">
        <v>2061</v>
      </c>
      <c r="T19" s="1" t="s">
        <v>2062</v>
      </c>
      <c r="U19" s="79" t="s">
        <v>1887</v>
      </c>
      <c r="V19" s="79" t="s">
        <v>1887</v>
      </c>
      <c r="W19" s="79" t="s">
        <v>3979</v>
      </c>
      <c r="X19" s="79" t="s">
        <v>3978</v>
      </c>
      <c r="Y19" s="132">
        <f t="shared" si="0"/>
        <v>6</v>
      </c>
      <c r="Z19" s="132" t="str">
        <f t="shared" si="1"/>
        <v>0</v>
      </c>
      <c r="AA19" s="132">
        <f t="shared" si="2"/>
        <v>6</v>
      </c>
      <c r="AB19" s="509"/>
      <c r="AC19" s="509"/>
      <c r="AD19" s="510"/>
      <c r="AE19" s="510"/>
      <c r="AF19" s="510"/>
      <c r="AG19" s="510"/>
      <c r="AH19" s="510"/>
    </row>
    <row r="20" spans="1:34" s="504" customFormat="1" ht="12" customHeight="1" x14ac:dyDescent="0.2">
      <c r="A20" s="1" t="s">
        <v>4446</v>
      </c>
      <c r="B20" s="2">
        <v>216</v>
      </c>
      <c r="C20" s="1" t="s">
        <v>4447</v>
      </c>
      <c r="D20" s="85" t="s">
        <v>1901</v>
      </c>
      <c r="E20" s="79" t="s">
        <v>5516</v>
      </c>
      <c r="F20" s="275">
        <v>1</v>
      </c>
      <c r="G20" s="418">
        <v>3</v>
      </c>
      <c r="H20" s="3" t="s">
        <v>1561</v>
      </c>
      <c r="I20" s="126" t="s">
        <v>3446</v>
      </c>
      <c r="J20" s="58" t="s">
        <v>3005</v>
      </c>
      <c r="K20" s="4" t="s">
        <v>4069</v>
      </c>
      <c r="L20" s="254" t="s">
        <v>1616</v>
      </c>
      <c r="M20" s="397" t="s">
        <v>4379</v>
      </c>
      <c r="N20" s="79" t="s">
        <v>3005</v>
      </c>
      <c r="O20" s="508" t="s">
        <v>1916</v>
      </c>
      <c r="P20" s="418">
        <v>3</v>
      </c>
      <c r="Q20" s="1" t="s">
        <v>2060</v>
      </c>
      <c r="R20" s="2">
        <v>0</v>
      </c>
      <c r="S20" s="543" t="s">
        <v>2061</v>
      </c>
      <c r="T20" s="1" t="s">
        <v>2062</v>
      </c>
      <c r="U20" s="79" t="s">
        <v>1887</v>
      </c>
      <c r="V20" s="79" t="s">
        <v>1887</v>
      </c>
      <c r="W20" s="79" t="s">
        <v>3979</v>
      </c>
      <c r="X20" s="79" t="s">
        <v>3978</v>
      </c>
      <c r="Y20" s="132">
        <f t="shared" si="0"/>
        <v>6</v>
      </c>
      <c r="Z20" s="132" t="str">
        <f t="shared" si="1"/>
        <v>0</v>
      </c>
      <c r="AA20" s="132">
        <f t="shared" si="2"/>
        <v>6</v>
      </c>
      <c r="AB20" s="509"/>
      <c r="AC20" s="509"/>
      <c r="AD20" s="510"/>
      <c r="AE20" s="510"/>
      <c r="AF20" s="510"/>
      <c r="AG20" s="510"/>
      <c r="AH20" s="510"/>
    </row>
    <row r="21" spans="1:34" s="504" customFormat="1" ht="12" customHeight="1" x14ac:dyDescent="0.2">
      <c r="A21" s="1" t="s">
        <v>4446</v>
      </c>
      <c r="B21" s="2">
        <v>216</v>
      </c>
      <c r="C21" s="1" t="s">
        <v>4447</v>
      </c>
      <c r="D21" s="85" t="s">
        <v>1902</v>
      </c>
      <c r="E21" s="79" t="s">
        <v>5516</v>
      </c>
      <c r="F21" s="275">
        <v>1</v>
      </c>
      <c r="G21" s="418">
        <v>3</v>
      </c>
      <c r="H21" s="3" t="s">
        <v>1561</v>
      </c>
      <c r="I21" s="126" t="s">
        <v>3446</v>
      </c>
      <c r="J21" s="58" t="s">
        <v>3005</v>
      </c>
      <c r="K21" s="4" t="s">
        <v>4069</v>
      </c>
      <c r="L21" s="254" t="s">
        <v>1616</v>
      </c>
      <c r="M21" s="397" t="s">
        <v>4379</v>
      </c>
      <c r="N21" s="79" t="s">
        <v>3005</v>
      </c>
      <c r="O21" s="508" t="s">
        <v>1916</v>
      </c>
      <c r="P21" s="418">
        <v>3</v>
      </c>
      <c r="Q21" s="1" t="s">
        <v>2060</v>
      </c>
      <c r="R21" s="2">
        <v>0</v>
      </c>
      <c r="S21" s="543" t="s">
        <v>2061</v>
      </c>
      <c r="T21" s="1" t="s">
        <v>2062</v>
      </c>
      <c r="U21" s="79" t="s">
        <v>1887</v>
      </c>
      <c r="V21" s="79" t="s">
        <v>1887</v>
      </c>
      <c r="W21" s="79" t="s">
        <v>3979</v>
      </c>
      <c r="X21" s="79" t="s">
        <v>3978</v>
      </c>
      <c r="Y21" s="132">
        <f t="shared" si="0"/>
        <v>6</v>
      </c>
      <c r="Z21" s="132" t="str">
        <f t="shared" si="1"/>
        <v>0</v>
      </c>
      <c r="AA21" s="132">
        <f t="shared" si="2"/>
        <v>6</v>
      </c>
      <c r="AB21" s="509"/>
      <c r="AC21" s="509"/>
      <c r="AD21" s="510"/>
      <c r="AE21" s="510"/>
      <c r="AF21" s="510"/>
      <c r="AG21" s="510"/>
      <c r="AH21" s="510"/>
    </row>
    <row r="22" spans="1:34" s="504" customFormat="1" ht="12" customHeight="1" x14ac:dyDescent="0.2">
      <c r="A22" s="1" t="s">
        <v>4446</v>
      </c>
      <c r="B22" s="2">
        <v>216</v>
      </c>
      <c r="C22" s="1" t="s">
        <v>4447</v>
      </c>
      <c r="D22" s="85" t="s">
        <v>1903</v>
      </c>
      <c r="E22" s="79" t="s">
        <v>5516</v>
      </c>
      <c r="F22" s="275">
        <v>1</v>
      </c>
      <c r="G22" s="418">
        <v>3</v>
      </c>
      <c r="H22" s="3" t="s">
        <v>1561</v>
      </c>
      <c r="I22" s="126" t="s">
        <v>3446</v>
      </c>
      <c r="J22" s="58" t="s">
        <v>3005</v>
      </c>
      <c r="K22" s="4" t="s">
        <v>4069</v>
      </c>
      <c r="L22" s="254" t="s">
        <v>1616</v>
      </c>
      <c r="M22" s="397" t="s">
        <v>4379</v>
      </c>
      <c r="N22" s="79" t="s">
        <v>3005</v>
      </c>
      <c r="O22" s="508" t="s">
        <v>1916</v>
      </c>
      <c r="P22" s="418">
        <v>3</v>
      </c>
      <c r="Q22" s="1" t="s">
        <v>2060</v>
      </c>
      <c r="R22" s="2">
        <v>0</v>
      </c>
      <c r="S22" s="543" t="s">
        <v>2061</v>
      </c>
      <c r="T22" s="1" t="s">
        <v>2062</v>
      </c>
      <c r="U22" s="79" t="s">
        <v>1887</v>
      </c>
      <c r="V22" s="79" t="s">
        <v>1887</v>
      </c>
      <c r="W22" s="79" t="s">
        <v>3979</v>
      </c>
      <c r="X22" s="79" t="s">
        <v>3978</v>
      </c>
      <c r="Y22" s="132">
        <f t="shared" si="0"/>
        <v>6</v>
      </c>
      <c r="Z22" s="132" t="str">
        <f t="shared" si="1"/>
        <v>0</v>
      </c>
      <c r="AA22" s="132">
        <f t="shared" si="2"/>
        <v>6</v>
      </c>
      <c r="AB22" s="509"/>
      <c r="AC22" s="509"/>
      <c r="AD22" s="510"/>
      <c r="AE22" s="510"/>
      <c r="AF22" s="510"/>
      <c r="AG22" s="510"/>
      <c r="AH22" s="510"/>
    </row>
    <row r="23" spans="1:34" s="504" customFormat="1" ht="12" customHeight="1" x14ac:dyDescent="0.2">
      <c r="A23" s="1" t="s">
        <v>4446</v>
      </c>
      <c r="B23" s="2">
        <v>216</v>
      </c>
      <c r="C23" s="1" t="s">
        <v>4447</v>
      </c>
      <c r="D23" s="85" t="s">
        <v>1904</v>
      </c>
      <c r="E23" s="79" t="s">
        <v>5516</v>
      </c>
      <c r="F23" s="275">
        <v>1</v>
      </c>
      <c r="G23" s="418">
        <v>3</v>
      </c>
      <c r="H23" s="3" t="s">
        <v>1561</v>
      </c>
      <c r="I23" s="126" t="s">
        <v>3446</v>
      </c>
      <c r="J23" s="58" t="s">
        <v>3005</v>
      </c>
      <c r="K23" s="4" t="s">
        <v>4069</v>
      </c>
      <c r="L23" s="254" t="s">
        <v>1616</v>
      </c>
      <c r="M23" s="397" t="s">
        <v>4379</v>
      </c>
      <c r="N23" s="79" t="s">
        <v>3005</v>
      </c>
      <c r="O23" s="508" t="s">
        <v>1916</v>
      </c>
      <c r="P23" s="418">
        <v>3</v>
      </c>
      <c r="Q23" s="1" t="s">
        <v>2060</v>
      </c>
      <c r="R23" s="2">
        <v>0</v>
      </c>
      <c r="S23" s="543" t="s">
        <v>2061</v>
      </c>
      <c r="T23" s="1" t="s">
        <v>2062</v>
      </c>
      <c r="U23" s="79" t="s">
        <v>1887</v>
      </c>
      <c r="V23" s="79" t="s">
        <v>1887</v>
      </c>
      <c r="W23" s="79" t="s">
        <v>3979</v>
      </c>
      <c r="X23" s="79" t="s">
        <v>3978</v>
      </c>
      <c r="Y23" s="132">
        <f t="shared" si="0"/>
        <v>6</v>
      </c>
      <c r="Z23" s="132" t="str">
        <f t="shared" si="1"/>
        <v>0</v>
      </c>
      <c r="AA23" s="132">
        <f t="shared" si="2"/>
        <v>6</v>
      </c>
      <c r="AB23" s="509"/>
      <c r="AC23" s="509"/>
      <c r="AD23" s="510"/>
      <c r="AE23" s="510"/>
      <c r="AF23" s="510"/>
      <c r="AG23" s="510"/>
      <c r="AH23" s="510"/>
    </row>
    <row r="24" spans="1:34" s="504" customFormat="1" ht="12" customHeight="1" x14ac:dyDescent="0.2">
      <c r="A24" s="1" t="s">
        <v>4446</v>
      </c>
      <c r="B24" s="2">
        <v>216</v>
      </c>
      <c r="C24" s="1" t="s">
        <v>4447</v>
      </c>
      <c r="D24" s="85" t="s">
        <v>1905</v>
      </c>
      <c r="E24" s="79" t="s">
        <v>5516</v>
      </c>
      <c r="F24" s="275">
        <v>1</v>
      </c>
      <c r="G24" s="418">
        <v>3</v>
      </c>
      <c r="H24" s="3" t="s">
        <v>1561</v>
      </c>
      <c r="I24" s="126" t="s">
        <v>3446</v>
      </c>
      <c r="J24" s="58" t="s">
        <v>3005</v>
      </c>
      <c r="K24" s="4" t="s">
        <v>4069</v>
      </c>
      <c r="L24" s="254" t="s">
        <v>1616</v>
      </c>
      <c r="M24" s="397" t="s">
        <v>4379</v>
      </c>
      <c r="N24" s="79" t="s">
        <v>3005</v>
      </c>
      <c r="O24" s="508" t="s">
        <v>1916</v>
      </c>
      <c r="P24" s="418">
        <v>3</v>
      </c>
      <c r="Q24" s="1" t="s">
        <v>2060</v>
      </c>
      <c r="R24" s="2">
        <v>0</v>
      </c>
      <c r="S24" s="543" t="s">
        <v>2061</v>
      </c>
      <c r="T24" s="1" t="s">
        <v>2062</v>
      </c>
      <c r="U24" s="79" t="s">
        <v>1887</v>
      </c>
      <c r="V24" s="79" t="s">
        <v>1887</v>
      </c>
      <c r="W24" s="79" t="s">
        <v>3979</v>
      </c>
      <c r="X24" s="79" t="s">
        <v>3978</v>
      </c>
      <c r="Y24" s="132">
        <f t="shared" si="0"/>
        <v>6</v>
      </c>
      <c r="Z24" s="132" t="str">
        <f t="shared" si="1"/>
        <v>0</v>
      </c>
      <c r="AA24" s="132">
        <f t="shared" si="2"/>
        <v>6</v>
      </c>
      <c r="AB24" s="509"/>
      <c r="AC24" s="509"/>
      <c r="AD24" s="510"/>
      <c r="AE24" s="510"/>
      <c r="AF24" s="510"/>
      <c r="AG24" s="510"/>
      <c r="AH24" s="510"/>
    </row>
    <row r="25" spans="1:34" s="504" customFormat="1" ht="12" customHeight="1" x14ac:dyDescent="0.2">
      <c r="A25" s="1" t="s">
        <v>4446</v>
      </c>
      <c r="B25" s="2">
        <v>216</v>
      </c>
      <c r="C25" s="1" t="s">
        <v>4447</v>
      </c>
      <c r="D25" s="85" t="s">
        <v>1906</v>
      </c>
      <c r="E25" s="79" t="s">
        <v>5516</v>
      </c>
      <c r="F25" s="275">
        <v>1</v>
      </c>
      <c r="G25" s="418">
        <v>3</v>
      </c>
      <c r="H25" s="3" t="s">
        <v>1561</v>
      </c>
      <c r="I25" s="126" t="s">
        <v>3446</v>
      </c>
      <c r="J25" s="58" t="s">
        <v>3005</v>
      </c>
      <c r="K25" s="4" t="s">
        <v>4069</v>
      </c>
      <c r="L25" s="254" t="s">
        <v>1616</v>
      </c>
      <c r="M25" s="397" t="s">
        <v>4379</v>
      </c>
      <c r="N25" s="79" t="s">
        <v>3005</v>
      </c>
      <c r="O25" s="508" t="s">
        <v>1916</v>
      </c>
      <c r="P25" s="418">
        <v>3</v>
      </c>
      <c r="Q25" s="1" t="s">
        <v>2060</v>
      </c>
      <c r="R25" s="2">
        <v>0</v>
      </c>
      <c r="S25" s="543" t="s">
        <v>2061</v>
      </c>
      <c r="T25" s="1" t="s">
        <v>2062</v>
      </c>
      <c r="U25" s="79" t="s">
        <v>1887</v>
      </c>
      <c r="V25" s="79" t="s">
        <v>1887</v>
      </c>
      <c r="W25" s="79" t="s">
        <v>3979</v>
      </c>
      <c r="X25" s="79" t="s">
        <v>3978</v>
      </c>
      <c r="Y25" s="132">
        <f t="shared" si="0"/>
        <v>6</v>
      </c>
      <c r="Z25" s="132" t="str">
        <f t="shared" si="1"/>
        <v>0</v>
      </c>
      <c r="AA25" s="132">
        <f t="shared" si="2"/>
        <v>6</v>
      </c>
      <c r="AB25" s="509"/>
      <c r="AC25" s="509"/>
      <c r="AD25" s="510"/>
      <c r="AE25" s="510"/>
      <c r="AF25" s="510"/>
      <c r="AG25" s="510"/>
      <c r="AH25" s="510"/>
    </row>
    <row r="26" spans="1:34" s="504" customFormat="1" ht="12" customHeight="1" x14ac:dyDescent="0.2">
      <c r="A26" s="1" t="s">
        <v>4446</v>
      </c>
      <c r="B26" s="2">
        <v>216</v>
      </c>
      <c r="C26" s="1" t="s">
        <v>4447</v>
      </c>
      <c r="D26" s="85" t="s">
        <v>1907</v>
      </c>
      <c r="E26" s="79" t="s">
        <v>5516</v>
      </c>
      <c r="F26" s="275">
        <v>1</v>
      </c>
      <c r="G26" s="418">
        <v>3</v>
      </c>
      <c r="H26" s="3" t="s">
        <v>1561</v>
      </c>
      <c r="I26" s="126" t="s">
        <v>3446</v>
      </c>
      <c r="J26" s="58" t="s">
        <v>3005</v>
      </c>
      <c r="K26" s="4" t="s">
        <v>4069</v>
      </c>
      <c r="L26" s="254" t="s">
        <v>1616</v>
      </c>
      <c r="M26" s="397" t="s">
        <v>4379</v>
      </c>
      <c r="N26" s="79" t="s">
        <v>3005</v>
      </c>
      <c r="O26" s="508" t="s">
        <v>1916</v>
      </c>
      <c r="P26" s="418">
        <v>3</v>
      </c>
      <c r="Q26" s="1" t="s">
        <v>2060</v>
      </c>
      <c r="R26" s="2">
        <v>0</v>
      </c>
      <c r="S26" s="543" t="s">
        <v>2061</v>
      </c>
      <c r="T26" s="1" t="s">
        <v>2062</v>
      </c>
      <c r="U26" s="79" t="s">
        <v>1887</v>
      </c>
      <c r="V26" s="79" t="s">
        <v>1887</v>
      </c>
      <c r="W26" s="79" t="s">
        <v>3979</v>
      </c>
      <c r="X26" s="79" t="s">
        <v>3978</v>
      </c>
      <c r="Y26" s="132">
        <f t="shared" si="0"/>
        <v>6</v>
      </c>
      <c r="Z26" s="132" t="str">
        <f t="shared" si="1"/>
        <v>0</v>
      </c>
      <c r="AA26" s="132">
        <f t="shared" si="2"/>
        <v>6</v>
      </c>
      <c r="AB26" s="509"/>
      <c r="AC26" s="509"/>
      <c r="AD26" s="510"/>
      <c r="AE26" s="510"/>
      <c r="AF26" s="510"/>
      <c r="AG26" s="510"/>
      <c r="AH26" s="510"/>
    </row>
    <row r="27" spans="1:34" s="504" customFormat="1" ht="12" customHeight="1" x14ac:dyDescent="0.2">
      <c r="A27" s="1" t="s">
        <v>4446</v>
      </c>
      <c r="B27" s="2">
        <v>216</v>
      </c>
      <c r="C27" s="1" t="s">
        <v>4447</v>
      </c>
      <c r="D27" s="85" t="s">
        <v>1908</v>
      </c>
      <c r="E27" s="79" t="s">
        <v>5516</v>
      </c>
      <c r="F27" s="275">
        <v>1</v>
      </c>
      <c r="G27" s="418">
        <v>4</v>
      </c>
      <c r="H27" s="3" t="s">
        <v>1561</v>
      </c>
      <c r="I27" s="126" t="s">
        <v>3446</v>
      </c>
      <c r="J27" s="58" t="s">
        <v>3005</v>
      </c>
      <c r="K27" s="4" t="s">
        <v>4069</v>
      </c>
      <c r="L27" s="254" t="s">
        <v>1616</v>
      </c>
      <c r="M27" s="397" t="s">
        <v>4379</v>
      </c>
      <c r="N27" s="79" t="s">
        <v>3005</v>
      </c>
      <c r="O27" s="508" t="s">
        <v>1916</v>
      </c>
      <c r="P27" s="418">
        <v>4</v>
      </c>
      <c r="Q27" s="1" t="s">
        <v>2060</v>
      </c>
      <c r="R27" s="2">
        <v>0</v>
      </c>
      <c r="S27" s="543" t="s">
        <v>2061</v>
      </c>
      <c r="T27" s="1" t="s">
        <v>2062</v>
      </c>
      <c r="U27" s="79" t="s">
        <v>1887</v>
      </c>
      <c r="V27" s="79" t="s">
        <v>1887</v>
      </c>
      <c r="W27" s="79" t="s">
        <v>3979</v>
      </c>
      <c r="X27" s="79" t="s">
        <v>3978</v>
      </c>
      <c r="Y27" s="132">
        <f t="shared" si="0"/>
        <v>8</v>
      </c>
      <c r="Z27" s="132" t="str">
        <f t="shared" si="1"/>
        <v>0</v>
      </c>
      <c r="AA27" s="132">
        <f t="shared" si="2"/>
        <v>8</v>
      </c>
      <c r="AB27" s="509"/>
      <c r="AC27" s="509"/>
      <c r="AD27" s="510"/>
      <c r="AE27" s="510"/>
      <c r="AF27" s="510"/>
      <c r="AG27" s="510"/>
      <c r="AH27" s="510"/>
    </row>
    <row r="28" spans="1:34" s="504" customFormat="1" ht="12" customHeight="1" x14ac:dyDescent="0.2">
      <c r="A28" s="1" t="s">
        <v>4446</v>
      </c>
      <c r="B28" s="2">
        <v>216</v>
      </c>
      <c r="C28" s="1" t="s">
        <v>4447</v>
      </c>
      <c r="D28" s="85" t="s">
        <v>1909</v>
      </c>
      <c r="E28" s="79" t="s">
        <v>5516</v>
      </c>
      <c r="F28" s="275">
        <v>1</v>
      </c>
      <c r="G28" s="418">
        <v>4</v>
      </c>
      <c r="H28" s="3" t="s">
        <v>1561</v>
      </c>
      <c r="I28" s="126" t="s">
        <v>3446</v>
      </c>
      <c r="J28" s="58" t="s">
        <v>3005</v>
      </c>
      <c r="K28" s="4" t="s">
        <v>4069</v>
      </c>
      <c r="L28" s="254" t="s">
        <v>1616</v>
      </c>
      <c r="M28" s="397" t="s">
        <v>4379</v>
      </c>
      <c r="N28" s="79" t="s">
        <v>3005</v>
      </c>
      <c r="O28" s="508" t="s">
        <v>1916</v>
      </c>
      <c r="P28" s="418">
        <v>4</v>
      </c>
      <c r="Q28" s="1" t="s">
        <v>2060</v>
      </c>
      <c r="R28" s="2">
        <v>0</v>
      </c>
      <c r="S28" s="543" t="s">
        <v>2061</v>
      </c>
      <c r="T28" s="1" t="s">
        <v>2062</v>
      </c>
      <c r="U28" s="79" t="s">
        <v>1887</v>
      </c>
      <c r="V28" s="79" t="s">
        <v>1887</v>
      </c>
      <c r="W28" s="79" t="s">
        <v>3979</v>
      </c>
      <c r="X28" s="79" t="s">
        <v>3978</v>
      </c>
      <c r="Y28" s="132">
        <f t="shared" si="0"/>
        <v>8</v>
      </c>
      <c r="Z28" s="132" t="str">
        <f t="shared" si="1"/>
        <v>0</v>
      </c>
      <c r="AA28" s="132">
        <f t="shared" si="2"/>
        <v>8</v>
      </c>
      <c r="AB28" s="509"/>
      <c r="AC28" s="509"/>
      <c r="AD28" s="510"/>
      <c r="AE28" s="510"/>
      <c r="AF28" s="510"/>
      <c r="AG28" s="510"/>
      <c r="AH28" s="510"/>
    </row>
    <row r="29" spans="1:34" s="504" customFormat="1" ht="12" customHeight="1" x14ac:dyDescent="0.2">
      <c r="A29" s="1" t="s">
        <v>4446</v>
      </c>
      <c r="B29" s="2">
        <v>216</v>
      </c>
      <c r="C29" s="1" t="s">
        <v>4447</v>
      </c>
      <c r="D29" s="85" t="s">
        <v>1910</v>
      </c>
      <c r="E29" s="79" t="s">
        <v>5516</v>
      </c>
      <c r="F29" s="275">
        <v>1</v>
      </c>
      <c r="G29" s="418">
        <v>4</v>
      </c>
      <c r="H29" s="3" t="s">
        <v>1561</v>
      </c>
      <c r="I29" s="126" t="s">
        <v>3446</v>
      </c>
      <c r="J29" s="58" t="s">
        <v>3005</v>
      </c>
      <c r="K29" s="4" t="s">
        <v>4069</v>
      </c>
      <c r="L29" s="254" t="s">
        <v>1616</v>
      </c>
      <c r="M29" s="397" t="s">
        <v>4379</v>
      </c>
      <c r="N29" s="79" t="s">
        <v>3005</v>
      </c>
      <c r="O29" s="508" t="s">
        <v>1916</v>
      </c>
      <c r="P29" s="418">
        <v>4</v>
      </c>
      <c r="Q29" s="1" t="s">
        <v>2060</v>
      </c>
      <c r="R29" s="2">
        <v>0</v>
      </c>
      <c r="S29" s="543" t="s">
        <v>2061</v>
      </c>
      <c r="T29" s="1" t="s">
        <v>2062</v>
      </c>
      <c r="U29" s="79" t="s">
        <v>1887</v>
      </c>
      <c r="V29" s="79" t="s">
        <v>1887</v>
      </c>
      <c r="W29" s="79" t="s">
        <v>3979</v>
      </c>
      <c r="X29" s="79" t="s">
        <v>3978</v>
      </c>
      <c r="Y29" s="132">
        <f t="shared" si="0"/>
        <v>8</v>
      </c>
      <c r="Z29" s="132" t="str">
        <f t="shared" si="1"/>
        <v>0</v>
      </c>
      <c r="AA29" s="132">
        <f t="shared" si="2"/>
        <v>8</v>
      </c>
      <c r="AB29" s="509"/>
      <c r="AC29" s="509"/>
      <c r="AD29" s="510"/>
      <c r="AE29" s="510"/>
      <c r="AF29" s="510"/>
      <c r="AG29" s="510"/>
      <c r="AH29" s="510"/>
    </row>
    <row r="30" spans="1:34" s="504" customFormat="1" ht="12" customHeight="1" x14ac:dyDescent="0.2">
      <c r="A30" s="1" t="s">
        <v>4446</v>
      </c>
      <c r="B30" s="2">
        <v>216</v>
      </c>
      <c r="C30" s="1" t="s">
        <v>4447</v>
      </c>
      <c r="D30" s="85" t="s">
        <v>1911</v>
      </c>
      <c r="E30" s="79" t="s">
        <v>5516</v>
      </c>
      <c r="F30" s="275">
        <v>1</v>
      </c>
      <c r="G30" s="418">
        <v>4</v>
      </c>
      <c r="H30" s="3" t="s">
        <v>1561</v>
      </c>
      <c r="I30" s="126" t="s">
        <v>3446</v>
      </c>
      <c r="J30" s="58" t="s">
        <v>3005</v>
      </c>
      <c r="K30" s="4" t="s">
        <v>4069</v>
      </c>
      <c r="L30" s="254" t="s">
        <v>1616</v>
      </c>
      <c r="M30" s="397" t="s">
        <v>4379</v>
      </c>
      <c r="N30" s="79" t="s">
        <v>3005</v>
      </c>
      <c r="O30" s="508" t="s">
        <v>1916</v>
      </c>
      <c r="P30" s="418">
        <v>4</v>
      </c>
      <c r="Q30" s="1" t="s">
        <v>2060</v>
      </c>
      <c r="R30" s="2">
        <v>0</v>
      </c>
      <c r="S30" s="543" t="s">
        <v>2061</v>
      </c>
      <c r="T30" s="1" t="s">
        <v>2062</v>
      </c>
      <c r="U30" s="79" t="s">
        <v>1887</v>
      </c>
      <c r="V30" s="79" t="s">
        <v>1887</v>
      </c>
      <c r="W30" s="79" t="s">
        <v>3979</v>
      </c>
      <c r="X30" s="79" t="s">
        <v>3978</v>
      </c>
      <c r="Y30" s="132">
        <f t="shared" si="0"/>
        <v>8</v>
      </c>
      <c r="Z30" s="132" t="str">
        <f t="shared" si="1"/>
        <v>0</v>
      </c>
      <c r="AA30" s="132">
        <f t="shared" si="2"/>
        <v>8</v>
      </c>
      <c r="AB30" s="509"/>
      <c r="AC30" s="509"/>
      <c r="AD30" s="510"/>
      <c r="AE30" s="510"/>
      <c r="AF30" s="510"/>
      <c r="AG30" s="510"/>
      <c r="AH30" s="510"/>
    </row>
    <row r="31" spans="1:34" s="504" customFormat="1" ht="12" customHeight="1" x14ac:dyDescent="0.2">
      <c r="A31" s="1" t="s">
        <v>4446</v>
      </c>
      <c r="B31" s="2">
        <v>216</v>
      </c>
      <c r="C31" s="1" t="s">
        <v>4447</v>
      </c>
      <c r="D31" s="85" t="s">
        <v>1912</v>
      </c>
      <c r="E31" s="79" t="s">
        <v>5516</v>
      </c>
      <c r="F31" s="275">
        <v>1</v>
      </c>
      <c r="G31" s="418">
        <v>3</v>
      </c>
      <c r="H31" s="3" t="s">
        <v>1561</v>
      </c>
      <c r="I31" s="126" t="s">
        <v>3446</v>
      </c>
      <c r="J31" s="58" t="s">
        <v>3005</v>
      </c>
      <c r="K31" s="4" t="s">
        <v>4069</v>
      </c>
      <c r="L31" s="254" t="s">
        <v>1616</v>
      </c>
      <c r="M31" s="397" t="s">
        <v>4379</v>
      </c>
      <c r="N31" s="79" t="s">
        <v>3005</v>
      </c>
      <c r="O31" s="508" t="s">
        <v>1916</v>
      </c>
      <c r="P31" s="418">
        <v>3</v>
      </c>
      <c r="Q31" s="1" t="s">
        <v>2060</v>
      </c>
      <c r="R31" s="2">
        <v>0</v>
      </c>
      <c r="S31" s="543" t="s">
        <v>2061</v>
      </c>
      <c r="T31" s="1" t="s">
        <v>2062</v>
      </c>
      <c r="U31" s="79" t="s">
        <v>1887</v>
      </c>
      <c r="V31" s="79" t="s">
        <v>1887</v>
      </c>
      <c r="W31" s="79" t="s">
        <v>3979</v>
      </c>
      <c r="X31" s="79" t="s">
        <v>3978</v>
      </c>
      <c r="Y31" s="132">
        <f t="shared" si="0"/>
        <v>6</v>
      </c>
      <c r="Z31" s="132" t="str">
        <f t="shared" si="1"/>
        <v>0</v>
      </c>
      <c r="AA31" s="132">
        <f t="shared" si="2"/>
        <v>6</v>
      </c>
      <c r="AB31" s="509"/>
      <c r="AC31" s="509"/>
      <c r="AD31" s="510"/>
      <c r="AE31" s="510"/>
      <c r="AF31" s="510"/>
      <c r="AG31" s="510"/>
      <c r="AH31" s="510"/>
    </row>
    <row r="32" spans="1:34" s="504" customFormat="1" ht="12" customHeight="1" x14ac:dyDescent="0.2">
      <c r="A32" s="1" t="s">
        <v>4446</v>
      </c>
      <c r="B32" s="2">
        <v>216</v>
      </c>
      <c r="C32" s="1" t="s">
        <v>4447</v>
      </c>
      <c r="D32" s="85" t="s">
        <v>1913</v>
      </c>
      <c r="E32" s="79" t="s">
        <v>5516</v>
      </c>
      <c r="F32" s="275">
        <v>1</v>
      </c>
      <c r="G32" s="418">
        <v>3</v>
      </c>
      <c r="H32" s="3" t="s">
        <v>1561</v>
      </c>
      <c r="I32" s="126" t="s">
        <v>3446</v>
      </c>
      <c r="J32" s="58" t="s">
        <v>3005</v>
      </c>
      <c r="K32" s="4" t="s">
        <v>4069</v>
      </c>
      <c r="L32" s="254" t="s">
        <v>1616</v>
      </c>
      <c r="M32" s="397" t="s">
        <v>4379</v>
      </c>
      <c r="N32" s="79" t="s">
        <v>3005</v>
      </c>
      <c r="O32" s="508" t="s">
        <v>1916</v>
      </c>
      <c r="P32" s="418">
        <v>3</v>
      </c>
      <c r="Q32" s="1" t="s">
        <v>2060</v>
      </c>
      <c r="R32" s="2">
        <v>0</v>
      </c>
      <c r="S32" s="543" t="s">
        <v>2061</v>
      </c>
      <c r="T32" s="1" t="s">
        <v>2062</v>
      </c>
      <c r="U32" s="79" t="s">
        <v>1887</v>
      </c>
      <c r="V32" s="79" t="s">
        <v>1887</v>
      </c>
      <c r="W32" s="79" t="s">
        <v>3979</v>
      </c>
      <c r="X32" s="79" t="s">
        <v>3978</v>
      </c>
      <c r="Y32" s="132">
        <f t="shared" si="0"/>
        <v>6</v>
      </c>
      <c r="Z32" s="132" t="str">
        <f t="shared" si="1"/>
        <v>0</v>
      </c>
      <c r="AA32" s="132">
        <f t="shared" si="2"/>
        <v>6</v>
      </c>
      <c r="AB32" s="509"/>
      <c r="AC32" s="509"/>
      <c r="AD32" s="510"/>
      <c r="AE32" s="510"/>
      <c r="AF32" s="510"/>
      <c r="AG32" s="510"/>
      <c r="AH32" s="510"/>
    </row>
    <row r="33" spans="1:34" s="504" customFormat="1" ht="12" customHeight="1" x14ac:dyDescent="0.2">
      <c r="A33" s="1" t="s">
        <v>4446</v>
      </c>
      <c r="B33" s="2">
        <v>216</v>
      </c>
      <c r="C33" s="1" t="s">
        <v>4447</v>
      </c>
      <c r="D33" s="85" t="s">
        <v>1914</v>
      </c>
      <c r="E33" s="79" t="s">
        <v>5516</v>
      </c>
      <c r="F33" s="275">
        <v>1</v>
      </c>
      <c r="G33" s="418">
        <v>1</v>
      </c>
      <c r="H33" s="3" t="s">
        <v>1561</v>
      </c>
      <c r="I33" s="126" t="s">
        <v>3446</v>
      </c>
      <c r="J33" s="58" t="s">
        <v>3005</v>
      </c>
      <c r="K33" s="4" t="s">
        <v>4069</v>
      </c>
      <c r="L33" s="254" t="s">
        <v>1616</v>
      </c>
      <c r="M33" s="397" t="s">
        <v>4379</v>
      </c>
      <c r="N33" s="79" t="s">
        <v>3005</v>
      </c>
      <c r="O33" s="508" t="s">
        <v>1916</v>
      </c>
      <c r="P33" s="418">
        <v>1</v>
      </c>
      <c r="Q33" s="1" t="s">
        <v>2060</v>
      </c>
      <c r="R33" s="2">
        <v>0</v>
      </c>
      <c r="S33" s="543" t="s">
        <v>2061</v>
      </c>
      <c r="T33" s="1" t="s">
        <v>2062</v>
      </c>
      <c r="U33" s="79" t="s">
        <v>1887</v>
      </c>
      <c r="V33" s="79" t="s">
        <v>1887</v>
      </c>
      <c r="W33" s="79" t="s">
        <v>3979</v>
      </c>
      <c r="X33" s="79" t="s">
        <v>3978</v>
      </c>
      <c r="Y33" s="132">
        <f t="shared" si="0"/>
        <v>2</v>
      </c>
      <c r="Z33" s="132" t="str">
        <f t="shared" si="1"/>
        <v>0</v>
      </c>
      <c r="AA33" s="132">
        <f t="shared" si="2"/>
        <v>2</v>
      </c>
      <c r="AB33" s="511"/>
      <c r="AC33" s="509"/>
      <c r="AD33" s="510"/>
      <c r="AE33" s="510"/>
      <c r="AF33" s="510"/>
      <c r="AG33" s="510"/>
      <c r="AH33" s="510"/>
    </row>
    <row r="34" spans="1:34" s="504" customFormat="1" ht="12" customHeight="1" x14ac:dyDescent="0.2">
      <c r="A34" s="1" t="s">
        <v>4446</v>
      </c>
      <c r="B34" s="2">
        <v>216</v>
      </c>
      <c r="C34" s="1" t="s">
        <v>4447</v>
      </c>
      <c r="D34" s="85" t="s">
        <v>1915</v>
      </c>
      <c r="E34" s="79" t="s">
        <v>5516</v>
      </c>
      <c r="F34" s="275">
        <v>1</v>
      </c>
      <c r="G34" s="418">
        <v>1</v>
      </c>
      <c r="H34" s="3" t="s">
        <v>1561</v>
      </c>
      <c r="I34" s="126" t="s">
        <v>3446</v>
      </c>
      <c r="J34" s="58" t="s">
        <v>3005</v>
      </c>
      <c r="K34" s="4" t="s">
        <v>4069</v>
      </c>
      <c r="L34" s="254" t="s">
        <v>1616</v>
      </c>
      <c r="M34" s="397" t="s">
        <v>4379</v>
      </c>
      <c r="N34" s="79" t="s">
        <v>3005</v>
      </c>
      <c r="O34" s="508" t="s">
        <v>1916</v>
      </c>
      <c r="P34" s="418">
        <v>1</v>
      </c>
      <c r="Q34" s="1" t="s">
        <v>2060</v>
      </c>
      <c r="R34" s="2">
        <v>0</v>
      </c>
      <c r="S34" s="543" t="s">
        <v>2061</v>
      </c>
      <c r="T34" s="1" t="s">
        <v>2062</v>
      </c>
      <c r="U34" s="79" t="s">
        <v>1887</v>
      </c>
      <c r="V34" s="79" t="s">
        <v>1887</v>
      </c>
      <c r="W34" s="79" t="s">
        <v>3979</v>
      </c>
      <c r="X34" s="79" t="s">
        <v>3978</v>
      </c>
      <c r="Y34" s="132">
        <f t="shared" si="0"/>
        <v>2</v>
      </c>
      <c r="Z34" s="132" t="str">
        <f t="shared" si="1"/>
        <v>0</v>
      </c>
      <c r="AA34" s="132">
        <f t="shared" si="2"/>
        <v>2</v>
      </c>
      <c r="AB34" s="511"/>
      <c r="AC34" s="509"/>
      <c r="AD34" s="510"/>
      <c r="AE34" s="510"/>
      <c r="AF34" s="510"/>
      <c r="AG34" s="510"/>
      <c r="AH34" s="510"/>
    </row>
    <row r="35" spans="1:34" s="442" customFormat="1" ht="12" customHeight="1" thickBot="1" x14ac:dyDescent="0.25">
      <c r="A35" s="441"/>
      <c r="B35" s="457"/>
      <c r="C35" s="441"/>
      <c r="D35" s="441"/>
      <c r="G35" s="458">
        <f>SUM(G17:G34)</f>
        <v>54</v>
      </c>
      <c r="I35" s="408"/>
      <c r="J35" s="512"/>
      <c r="K35" s="365"/>
      <c r="L35" s="461"/>
      <c r="M35" s="462">
        <f>G35-P35</f>
        <v>0</v>
      </c>
      <c r="N35" s="364"/>
      <c r="O35" s="469"/>
      <c r="P35" s="462">
        <f>SUM(P17:P34)</f>
        <v>54</v>
      </c>
      <c r="Q35" s="441"/>
      <c r="R35" s="457"/>
      <c r="S35" s="463"/>
      <c r="T35" s="441"/>
      <c r="Y35" s="132">
        <f t="shared" si="0"/>
        <v>0</v>
      </c>
      <c r="Z35" s="132" t="str">
        <f t="shared" si="1"/>
        <v>0</v>
      </c>
      <c r="AA35" s="132" t="str">
        <f t="shared" si="2"/>
        <v>0</v>
      </c>
      <c r="AB35" s="488"/>
      <c r="AC35" s="464"/>
    </row>
    <row r="36" spans="1:34" s="79" customFormat="1" ht="12" customHeight="1" x14ac:dyDescent="0.2">
      <c r="A36" s="85"/>
      <c r="B36" s="84"/>
      <c r="C36" s="85"/>
      <c r="D36" s="85"/>
      <c r="E36" s="275"/>
      <c r="F36" s="275"/>
      <c r="G36" s="397"/>
      <c r="I36" s="513"/>
      <c r="K36" s="19"/>
      <c r="L36" s="254"/>
      <c r="M36" s="397"/>
      <c r="O36" s="514"/>
      <c r="P36" s="397"/>
      <c r="Q36" s="452"/>
      <c r="R36" s="84"/>
      <c r="S36" s="515"/>
      <c r="T36" s="85"/>
      <c r="Y36" s="132">
        <f t="shared" si="0"/>
        <v>0</v>
      </c>
      <c r="Z36" s="132" t="str">
        <f t="shared" si="1"/>
        <v>0</v>
      </c>
      <c r="AA36" s="132" t="str">
        <f t="shared" si="2"/>
        <v>0</v>
      </c>
      <c r="AB36" s="116"/>
      <c r="AC36" s="24"/>
      <c r="AD36" s="28"/>
      <c r="AE36" s="28"/>
      <c r="AF36" s="28"/>
      <c r="AG36" s="28"/>
      <c r="AH36" s="28"/>
    </row>
    <row r="37" spans="1:34" s="79" customFormat="1" ht="12" customHeight="1" x14ac:dyDescent="0.2">
      <c r="A37" s="1" t="s">
        <v>4446</v>
      </c>
      <c r="B37" s="2">
        <v>216</v>
      </c>
      <c r="C37" s="1" t="s">
        <v>4447</v>
      </c>
      <c r="D37" s="1" t="s">
        <v>1906</v>
      </c>
      <c r="E37" s="3" t="s">
        <v>5516</v>
      </c>
      <c r="F37" s="3">
        <v>1</v>
      </c>
      <c r="G37" s="3">
        <v>25</v>
      </c>
      <c r="H37" s="3"/>
      <c r="I37" s="126" t="s">
        <v>3446</v>
      </c>
      <c r="J37" s="79" t="s">
        <v>3005</v>
      </c>
      <c r="K37" s="4" t="s">
        <v>4069</v>
      </c>
      <c r="L37" s="254" t="s">
        <v>1616</v>
      </c>
      <c r="M37" s="83" t="s">
        <v>4379</v>
      </c>
      <c r="N37" s="79" t="s">
        <v>3005</v>
      </c>
      <c r="O37" s="83" t="s">
        <v>1885</v>
      </c>
      <c r="P37" s="3">
        <v>25</v>
      </c>
      <c r="Q37" s="1" t="s">
        <v>1503</v>
      </c>
      <c r="R37" s="2">
        <v>0</v>
      </c>
      <c r="S37" s="467" t="s">
        <v>1919</v>
      </c>
      <c r="T37" s="1" t="s">
        <v>1920</v>
      </c>
      <c r="U37" s="79" t="s">
        <v>1887</v>
      </c>
      <c r="V37" s="79" t="s">
        <v>1887</v>
      </c>
      <c r="W37" s="79" t="s">
        <v>3979</v>
      </c>
      <c r="X37" s="79" t="s">
        <v>3978</v>
      </c>
      <c r="Y37" s="132">
        <f t="shared" si="0"/>
        <v>50</v>
      </c>
      <c r="Z37" s="132" t="str">
        <f t="shared" si="1"/>
        <v>0</v>
      </c>
      <c r="AA37" s="132">
        <f t="shared" si="2"/>
        <v>50</v>
      </c>
      <c r="AC37" s="86"/>
    </row>
    <row r="38" spans="1:34" s="79" customFormat="1" ht="12" customHeight="1" x14ac:dyDescent="0.2">
      <c r="A38" s="1" t="s">
        <v>4446</v>
      </c>
      <c r="B38" s="2">
        <v>216</v>
      </c>
      <c r="C38" s="1" t="s">
        <v>4447</v>
      </c>
      <c r="D38" s="1" t="s">
        <v>1907</v>
      </c>
      <c r="E38" s="3" t="s">
        <v>5516</v>
      </c>
      <c r="F38" s="3">
        <v>1</v>
      </c>
      <c r="G38" s="3">
        <v>25</v>
      </c>
      <c r="H38" s="3"/>
      <c r="I38" s="126" t="s">
        <v>3446</v>
      </c>
      <c r="J38" s="79" t="s">
        <v>3005</v>
      </c>
      <c r="K38" s="4" t="s">
        <v>4069</v>
      </c>
      <c r="L38" s="254" t="s">
        <v>1616</v>
      </c>
      <c r="M38" s="83" t="s">
        <v>4379</v>
      </c>
      <c r="N38" s="79" t="s">
        <v>3005</v>
      </c>
      <c r="O38" s="83" t="s">
        <v>1885</v>
      </c>
      <c r="P38" s="3">
        <v>25</v>
      </c>
      <c r="Q38" s="1" t="s">
        <v>1503</v>
      </c>
      <c r="R38" s="2">
        <v>0</v>
      </c>
      <c r="S38" s="467" t="s">
        <v>1919</v>
      </c>
      <c r="T38" s="1" t="s">
        <v>1920</v>
      </c>
      <c r="U38" s="79" t="s">
        <v>1887</v>
      </c>
      <c r="V38" s="79" t="s">
        <v>1887</v>
      </c>
      <c r="W38" s="79" t="s">
        <v>3979</v>
      </c>
      <c r="X38" s="79" t="s">
        <v>3978</v>
      </c>
      <c r="Y38" s="132">
        <f t="shared" si="0"/>
        <v>50</v>
      </c>
      <c r="Z38" s="132" t="str">
        <f t="shared" si="1"/>
        <v>0</v>
      </c>
      <c r="AA38" s="132">
        <f t="shared" si="2"/>
        <v>50</v>
      </c>
      <c r="AC38" s="86"/>
    </row>
    <row r="39" spans="1:34" s="79" customFormat="1" ht="12" customHeight="1" x14ac:dyDescent="0.2">
      <c r="A39" s="1" t="s">
        <v>4446</v>
      </c>
      <c r="B39" s="2">
        <v>216</v>
      </c>
      <c r="C39" s="1" t="s">
        <v>4447</v>
      </c>
      <c r="D39" s="1" t="s">
        <v>1908</v>
      </c>
      <c r="E39" s="3" t="s">
        <v>5516</v>
      </c>
      <c r="F39" s="3">
        <v>1</v>
      </c>
      <c r="G39" s="3">
        <v>25</v>
      </c>
      <c r="H39" s="3"/>
      <c r="I39" s="126" t="s">
        <v>3446</v>
      </c>
      <c r="J39" s="79" t="s">
        <v>3005</v>
      </c>
      <c r="K39" s="4" t="s">
        <v>4069</v>
      </c>
      <c r="L39" s="254" t="s">
        <v>1616</v>
      </c>
      <c r="M39" s="83" t="s">
        <v>4379</v>
      </c>
      <c r="N39" s="79" t="s">
        <v>3005</v>
      </c>
      <c r="O39" s="83" t="s">
        <v>1885</v>
      </c>
      <c r="P39" s="3">
        <v>25</v>
      </c>
      <c r="Q39" s="1" t="s">
        <v>1503</v>
      </c>
      <c r="R39" s="2">
        <v>0</v>
      </c>
      <c r="S39" s="467" t="s">
        <v>1919</v>
      </c>
      <c r="T39" s="1" t="s">
        <v>1920</v>
      </c>
      <c r="U39" s="79" t="s">
        <v>1887</v>
      </c>
      <c r="V39" s="79" t="s">
        <v>1887</v>
      </c>
      <c r="W39" s="79" t="s">
        <v>3979</v>
      </c>
      <c r="X39" s="79" t="s">
        <v>3978</v>
      </c>
      <c r="Y39" s="132">
        <f t="shared" si="0"/>
        <v>50</v>
      </c>
      <c r="Z39" s="132" t="str">
        <f t="shared" si="1"/>
        <v>0</v>
      </c>
      <c r="AA39" s="132">
        <f t="shared" si="2"/>
        <v>50</v>
      </c>
      <c r="AC39" s="86"/>
    </row>
    <row r="40" spans="1:34" s="79" customFormat="1" ht="12" customHeight="1" x14ac:dyDescent="0.2">
      <c r="A40" s="1" t="s">
        <v>4446</v>
      </c>
      <c r="B40" s="2">
        <v>216</v>
      </c>
      <c r="C40" s="1" t="s">
        <v>4447</v>
      </c>
      <c r="D40" s="1" t="s">
        <v>1909</v>
      </c>
      <c r="E40" s="3" t="s">
        <v>5516</v>
      </c>
      <c r="F40" s="3">
        <v>1</v>
      </c>
      <c r="G40" s="3">
        <v>25</v>
      </c>
      <c r="H40" s="3"/>
      <c r="I40" s="126" t="s">
        <v>3446</v>
      </c>
      <c r="J40" s="79" t="s">
        <v>3005</v>
      </c>
      <c r="K40" s="4" t="s">
        <v>4069</v>
      </c>
      <c r="L40" s="254" t="s">
        <v>1616</v>
      </c>
      <c r="M40" s="83" t="s">
        <v>4379</v>
      </c>
      <c r="N40" s="79" t="s">
        <v>3005</v>
      </c>
      <c r="O40" s="83" t="s">
        <v>1885</v>
      </c>
      <c r="P40" s="3">
        <v>25</v>
      </c>
      <c r="Q40" s="1" t="s">
        <v>1503</v>
      </c>
      <c r="R40" s="2">
        <v>0</v>
      </c>
      <c r="S40" s="467" t="s">
        <v>1919</v>
      </c>
      <c r="T40" s="1" t="s">
        <v>1920</v>
      </c>
      <c r="U40" s="79" t="s">
        <v>1887</v>
      </c>
      <c r="V40" s="79" t="s">
        <v>1887</v>
      </c>
      <c r="W40" s="79" t="s">
        <v>3979</v>
      </c>
      <c r="X40" s="79" t="s">
        <v>3978</v>
      </c>
      <c r="Y40" s="132">
        <f t="shared" si="0"/>
        <v>50</v>
      </c>
      <c r="Z40" s="132" t="str">
        <f t="shared" si="1"/>
        <v>0</v>
      </c>
      <c r="AA40" s="132">
        <f t="shared" si="2"/>
        <v>50</v>
      </c>
      <c r="AC40" s="86"/>
    </row>
    <row r="41" spans="1:34" s="79" customFormat="1" ht="12" customHeight="1" x14ac:dyDescent="0.2">
      <c r="A41" s="1" t="s">
        <v>4446</v>
      </c>
      <c r="B41" s="2">
        <v>216</v>
      </c>
      <c r="C41" s="1" t="s">
        <v>4447</v>
      </c>
      <c r="D41" s="1" t="s">
        <v>1910</v>
      </c>
      <c r="E41" s="3" t="s">
        <v>5516</v>
      </c>
      <c r="F41" s="3">
        <v>1</v>
      </c>
      <c r="G41" s="3">
        <v>25</v>
      </c>
      <c r="H41" s="3"/>
      <c r="I41" s="126" t="s">
        <v>3446</v>
      </c>
      <c r="J41" s="79" t="s">
        <v>3005</v>
      </c>
      <c r="K41" s="4" t="s">
        <v>4069</v>
      </c>
      <c r="L41" s="254" t="s">
        <v>1616</v>
      </c>
      <c r="M41" s="83" t="s">
        <v>4379</v>
      </c>
      <c r="N41" s="79" t="s">
        <v>3005</v>
      </c>
      <c r="O41" s="83" t="s">
        <v>1885</v>
      </c>
      <c r="P41" s="3">
        <v>25</v>
      </c>
      <c r="Q41" s="1" t="s">
        <v>1503</v>
      </c>
      <c r="R41" s="2">
        <v>0</v>
      </c>
      <c r="S41" s="467" t="s">
        <v>1919</v>
      </c>
      <c r="T41" s="1" t="s">
        <v>1920</v>
      </c>
      <c r="U41" s="79" t="s">
        <v>1887</v>
      </c>
      <c r="V41" s="79" t="s">
        <v>1887</v>
      </c>
      <c r="W41" s="79" t="s">
        <v>3979</v>
      </c>
      <c r="X41" s="79" t="s">
        <v>3978</v>
      </c>
      <c r="Y41" s="132">
        <f t="shared" si="0"/>
        <v>50</v>
      </c>
      <c r="Z41" s="132" t="str">
        <f t="shared" si="1"/>
        <v>0</v>
      </c>
      <c r="AA41" s="132">
        <f t="shared" si="2"/>
        <v>50</v>
      </c>
      <c r="AC41" s="86"/>
    </row>
    <row r="42" spans="1:34" s="79" customFormat="1" ht="12" customHeight="1" x14ac:dyDescent="0.2">
      <c r="A42" s="1" t="s">
        <v>4446</v>
      </c>
      <c r="B42" s="2">
        <v>216</v>
      </c>
      <c r="C42" s="1" t="s">
        <v>4447</v>
      </c>
      <c r="D42" s="1" t="s">
        <v>1911</v>
      </c>
      <c r="E42" s="3" t="s">
        <v>5516</v>
      </c>
      <c r="F42" s="3">
        <v>1</v>
      </c>
      <c r="G42" s="3">
        <v>25</v>
      </c>
      <c r="H42" s="3"/>
      <c r="I42" s="126" t="s">
        <v>3446</v>
      </c>
      <c r="J42" s="79" t="s">
        <v>3005</v>
      </c>
      <c r="K42" s="4" t="s">
        <v>4069</v>
      </c>
      <c r="L42" s="254" t="s">
        <v>1616</v>
      </c>
      <c r="M42" s="83" t="s">
        <v>4379</v>
      </c>
      <c r="N42" s="79" t="s">
        <v>3005</v>
      </c>
      <c r="O42" s="83" t="s">
        <v>1885</v>
      </c>
      <c r="P42" s="3">
        <v>25</v>
      </c>
      <c r="Q42" s="1" t="s">
        <v>1503</v>
      </c>
      <c r="R42" s="2">
        <v>0</v>
      </c>
      <c r="S42" s="467" t="s">
        <v>1919</v>
      </c>
      <c r="T42" s="1" t="s">
        <v>1920</v>
      </c>
      <c r="U42" s="79" t="s">
        <v>1887</v>
      </c>
      <c r="V42" s="79" t="s">
        <v>1887</v>
      </c>
      <c r="W42" s="79" t="s">
        <v>3979</v>
      </c>
      <c r="X42" s="79" t="s">
        <v>3978</v>
      </c>
      <c r="Y42" s="132">
        <f t="shared" si="0"/>
        <v>50</v>
      </c>
      <c r="Z42" s="132" t="str">
        <f t="shared" si="1"/>
        <v>0</v>
      </c>
      <c r="AA42" s="132">
        <f t="shared" si="2"/>
        <v>50</v>
      </c>
      <c r="AC42" s="86"/>
    </row>
    <row r="43" spans="1:34" s="504" customFormat="1" ht="12" customHeight="1" x14ac:dyDescent="0.2">
      <c r="A43" s="1"/>
      <c r="B43" s="2"/>
      <c r="C43" s="1"/>
      <c r="D43" s="491"/>
      <c r="E43" s="494"/>
      <c r="F43" s="494"/>
      <c r="G43" s="521"/>
      <c r="H43" s="502"/>
      <c r="I43" s="126"/>
      <c r="J43" s="79"/>
      <c r="K43" s="4"/>
      <c r="L43" s="500"/>
      <c r="M43" s="495"/>
      <c r="N43" s="502"/>
      <c r="O43" s="503"/>
      <c r="P43" s="519"/>
      <c r="Q43" s="1"/>
      <c r="R43" s="2"/>
      <c r="S43" s="278"/>
      <c r="T43" s="1"/>
      <c r="Y43" s="132">
        <f t="shared" si="0"/>
        <v>0</v>
      </c>
      <c r="Z43" s="132" t="str">
        <f t="shared" si="1"/>
        <v>0</v>
      </c>
      <c r="AA43" s="132" t="str">
        <f t="shared" si="2"/>
        <v>0</v>
      </c>
      <c r="AB43" s="509"/>
      <c r="AC43" s="509"/>
      <c r="AD43" s="510"/>
      <c r="AE43" s="510"/>
      <c r="AF43" s="510"/>
      <c r="AG43" s="510"/>
      <c r="AH43" s="510"/>
    </row>
    <row r="44" spans="1:34" s="504" customFormat="1" ht="12" customHeight="1" x14ac:dyDescent="0.2">
      <c r="A44" s="1"/>
      <c r="B44" s="2"/>
      <c r="C44" s="1"/>
      <c r="D44" s="491"/>
      <c r="E44" s="494"/>
      <c r="F44" s="494"/>
      <c r="G44" s="521"/>
      <c r="H44" s="502"/>
      <c r="I44" s="126"/>
      <c r="J44" s="79"/>
      <c r="K44" s="4"/>
      <c r="L44" s="500"/>
      <c r="M44" s="495"/>
      <c r="N44" s="502"/>
      <c r="O44" s="503"/>
      <c r="P44" s="519"/>
      <c r="Q44" s="1"/>
      <c r="R44" s="2"/>
      <c r="S44" s="278"/>
      <c r="T44" s="1"/>
      <c r="Y44" s="132">
        <f t="shared" si="0"/>
        <v>0</v>
      </c>
      <c r="Z44" s="132" t="str">
        <f t="shared" si="1"/>
        <v>0</v>
      </c>
      <c r="AA44" s="132" t="str">
        <f t="shared" si="2"/>
        <v>0</v>
      </c>
      <c r="AB44" s="509"/>
      <c r="AC44" s="509"/>
      <c r="AD44" s="510"/>
      <c r="AE44" s="510"/>
      <c r="AF44" s="510"/>
      <c r="AG44" s="510"/>
      <c r="AH44" s="510"/>
    </row>
    <row r="45" spans="1:34" s="504" customFormat="1" ht="12" customHeight="1" x14ac:dyDescent="0.2">
      <c r="A45" s="1"/>
      <c r="B45" s="2"/>
      <c r="C45" s="1"/>
      <c r="D45" s="491"/>
      <c r="E45" s="494"/>
      <c r="F45" s="494"/>
      <c r="G45" s="521"/>
      <c r="H45" s="502"/>
      <c r="I45" s="126"/>
      <c r="J45" s="79"/>
      <c r="K45" s="4"/>
      <c r="L45" s="500"/>
      <c r="M45" s="495"/>
      <c r="N45" s="502"/>
      <c r="O45" s="503"/>
      <c r="P45" s="519"/>
      <c r="Q45" s="1"/>
      <c r="R45" s="2"/>
      <c r="S45" s="278"/>
      <c r="T45" s="1"/>
      <c r="Y45" s="132">
        <f t="shared" si="0"/>
        <v>0</v>
      </c>
      <c r="Z45" s="132" t="str">
        <f t="shared" si="1"/>
        <v>0</v>
      </c>
      <c r="AA45" s="132" t="str">
        <f t="shared" si="2"/>
        <v>0</v>
      </c>
      <c r="AB45" s="509"/>
      <c r="AC45" s="509"/>
      <c r="AD45" s="510"/>
      <c r="AE45" s="510"/>
      <c r="AF45" s="510"/>
      <c r="AG45" s="510"/>
      <c r="AH45" s="510"/>
    </row>
    <row r="46" spans="1:34" s="504" customFormat="1" ht="12" customHeight="1" x14ac:dyDescent="0.2">
      <c r="A46" s="1"/>
      <c r="B46" s="2"/>
      <c r="C46" s="1"/>
      <c r="D46" s="491"/>
      <c r="E46" s="494"/>
      <c r="F46" s="494"/>
      <c r="G46" s="521"/>
      <c r="H46" s="502"/>
      <c r="I46" s="126"/>
      <c r="J46" s="79"/>
      <c r="K46" s="4"/>
      <c r="L46" s="500"/>
      <c r="M46" s="495"/>
      <c r="N46" s="502"/>
      <c r="O46" s="503"/>
      <c r="P46" s="519"/>
      <c r="Q46" s="1"/>
      <c r="R46" s="2"/>
      <c r="S46" s="278"/>
      <c r="T46" s="1"/>
      <c r="Y46" s="132">
        <f t="shared" si="0"/>
        <v>0</v>
      </c>
      <c r="Z46" s="132" t="str">
        <f t="shared" si="1"/>
        <v>0</v>
      </c>
      <c r="AA46" s="132" t="str">
        <f t="shared" si="2"/>
        <v>0</v>
      </c>
      <c r="AB46" s="509"/>
      <c r="AC46" s="509"/>
      <c r="AD46" s="510"/>
      <c r="AE46" s="510"/>
      <c r="AF46" s="510"/>
      <c r="AG46" s="510"/>
      <c r="AH46" s="510"/>
    </row>
    <row r="47" spans="1:34" s="504" customFormat="1" ht="12" customHeight="1" x14ac:dyDescent="0.2">
      <c r="A47" s="1"/>
      <c r="B47" s="2"/>
      <c r="C47" s="1"/>
      <c r="D47" s="491"/>
      <c r="E47" s="494"/>
      <c r="F47" s="494"/>
      <c r="G47" s="521"/>
      <c r="H47" s="502"/>
      <c r="I47" s="126"/>
      <c r="J47" s="79"/>
      <c r="K47" s="4"/>
      <c r="L47" s="500"/>
      <c r="M47" s="495"/>
      <c r="N47" s="502"/>
      <c r="O47" s="503"/>
      <c r="P47" s="519"/>
      <c r="Q47" s="1"/>
      <c r="R47" s="2"/>
      <c r="S47" s="278"/>
      <c r="T47" s="1"/>
      <c r="Y47" s="132">
        <f t="shared" si="0"/>
        <v>0</v>
      </c>
      <c r="Z47" s="132" t="str">
        <f t="shared" si="1"/>
        <v>0</v>
      </c>
      <c r="AA47" s="132" t="str">
        <f t="shared" si="2"/>
        <v>0</v>
      </c>
      <c r="AB47" s="509"/>
      <c r="AC47" s="509"/>
      <c r="AD47" s="510"/>
      <c r="AE47" s="510"/>
      <c r="AF47" s="510"/>
      <c r="AG47" s="510"/>
      <c r="AH47" s="510"/>
    </row>
    <row r="48" spans="1:34" s="504" customFormat="1" ht="12" customHeight="1" x14ac:dyDescent="0.2">
      <c r="A48" s="1"/>
      <c r="B48" s="2"/>
      <c r="C48" s="1"/>
      <c r="D48" s="491"/>
      <c r="E48" s="494"/>
      <c r="F48" s="494"/>
      <c r="G48" s="521"/>
      <c r="H48" s="502"/>
      <c r="I48" s="126"/>
      <c r="J48" s="79"/>
      <c r="K48" s="4"/>
      <c r="L48" s="500"/>
      <c r="M48" s="495"/>
      <c r="N48" s="502"/>
      <c r="O48" s="503"/>
      <c r="P48" s="519"/>
      <c r="Q48" s="1"/>
      <c r="R48" s="2"/>
      <c r="S48" s="278"/>
      <c r="T48" s="1"/>
      <c r="Y48" s="132">
        <f t="shared" si="0"/>
        <v>0</v>
      </c>
      <c r="Z48" s="132" t="str">
        <f t="shared" si="1"/>
        <v>0</v>
      </c>
      <c r="AA48" s="132" t="str">
        <f t="shared" si="2"/>
        <v>0</v>
      </c>
      <c r="AB48" s="509"/>
      <c r="AC48" s="509"/>
      <c r="AD48" s="510"/>
      <c r="AE48" s="510"/>
      <c r="AF48" s="510"/>
      <c r="AG48" s="510"/>
      <c r="AH48" s="510"/>
    </row>
    <row r="49" spans="1:34" s="504" customFormat="1" ht="12" customHeight="1" x14ac:dyDescent="0.2">
      <c r="A49" s="1"/>
      <c r="B49" s="2"/>
      <c r="C49" s="1"/>
      <c r="D49" s="491"/>
      <c r="E49" s="494"/>
      <c r="F49" s="494"/>
      <c r="G49" s="521"/>
      <c r="H49" s="502"/>
      <c r="I49" s="126"/>
      <c r="J49" s="79"/>
      <c r="K49" s="4"/>
      <c r="L49" s="500"/>
      <c r="M49" s="495"/>
      <c r="N49" s="502"/>
      <c r="O49" s="503"/>
      <c r="P49" s="519"/>
      <c r="Q49" s="1"/>
      <c r="R49" s="2"/>
      <c r="S49" s="278"/>
      <c r="T49" s="1"/>
      <c r="Y49" s="132">
        <f t="shared" si="0"/>
        <v>0</v>
      </c>
      <c r="Z49" s="132" t="str">
        <f t="shared" si="1"/>
        <v>0</v>
      </c>
      <c r="AA49" s="132" t="str">
        <f t="shared" si="2"/>
        <v>0</v>
      </c>
      <c r="AB49" s="509"/>
      <c r="AC49" s="509"/>
      <c r="AD49" s="510"/>
      <c r="AE49" s="510"/>
      <c r="AF49" s="510"/>
      <c r="AG49" s="510"/>
      <c r="AH49" s="510"/>
    </row>
    <row r="50" spans="1:34" s="504" customFormat="1" ht="12" customHeight="1" x14ac:dyDescent="0.2">
      <c r="A50" s="1"/>
      <c r="B50" s="2"/>
      <c r="C50" s="1"/>
      <c r="D50" s="491"/>
      <c r="E50" s="494"/>
      <c r="F50" s="494"/>
      <c r="G50" s="521"/>
      <c r="H50" s="502"/>
      <c r="I50" s="126"/>
      <c r="J50" s="79"/>
      <c r="K50" s="4"/>
      <c r="L50" s="500"/>
      <c r="M50" s="495"/>
      <c r="N50" s="502"/>
      <c r="O50" s="503"/>
      <c r="P50" s="519"/>
      <c r="Q50" s="1"/>
      <c r="R50" s="2"/>
      <c r="S50" s="278"/>
      <c r="T50" s="1"/>
      <c r="Y50" s="132">
        <f t="shared" si="0"/>
        <v>0</v>
      </c>
      <c r="Z50" s="132" t="str">
        <f t="shared" si="1"/>
        <v>0</v>
      </c>
      <c r="AA50" s="132" t="str">
        <f t="shared" si="2"/>
        <v>0</v>
      </c>
      <c r="AB50" s="509"/>
      <c r="AC50" s="509"/>
      <c r="AD50" s="510"/>
      <c r="AE50" s="510"/>
      <c r="AF50" s="510"/>
      <c r="AG50" s="510"/>
      <c r="AH50" s="510"/>
    </row>
    <row r="51" spans="1:34" s="504" customFormat="1" ht="12" customHeight="1" x14ac:dyDescent="0.2">
      <c r="A51" s="1"/>
      <c r="B51" s="2"/>
      <c r="C51" s="1"/>
      <c r="D51" s="491"/>
      <c r="E51" s="494"/>
      <c r="F51" s="494"/>
      <c r="G51" s="521"/>
      <c r="H51" s="502"/>
      <c r="I51" s="126"/>
      <c r="J51" s="79"/>
      <c r="K51" s="4"/>
      <c r="L51" s="500"/>
      <c r="M51" s="495"/>
      <c r="N51" s="502"/>
      <c r="O51" s="503"/>
      <c r="P51" s="519"/>
      <c r="Q51" s="1"/>
      <c r="R51" s="2"/>
      <c r="S51" s="278"/>
      <c r="T51" s="1"/>
      <c r="Y51" s="132">
        <f t="shared" si="0"/>
        <v>0</v>
      </c>
      <c r="Z51" s="132" t="str">
        <f t="shared" si="1"/>
        <v>0</v>
      </c>
      <c r="AA51" s="132" t="str">
        <f t="shared" si="2"/>
        <v>0</v>
      </c>
      <c r="AB51" s="509"/>
      <c r="AC51" s="509"/>
      <c r="AD51" s="510"/>
      <c r="AE51" s="510"/>
      <c r="AF51" s="510"/>
      <c r="AG51" s="510"/>
      <c r="AH51" s="510"/>
    </row>
    <row r="52" spans="1:34" s="504" customFormat="1" ht="12" customHeight="1" x14ac:dyDescent="0.2">
      <c r="A52" s="1"/>
      <c r="B52" s="2"/>
      <c r="C52" s="1"/>
      <c r="D52" s="491"/>
      <c r="E52" s="494"/>
      <c r="F52" s="494"/>
      <c r="G52" s="521"/>
      <c r="H52" s="502"/>
      <c r="I52" s="126"/>
      <c r="J52" s="79"/>
      <c r="K52" s="4"/>
      <c r="L52" s="500"/>
      <c r="M52" s="495"/>
      <c r="N52" s="502"/>
      <c r="O52" s="503"/>
      <c r="P52" s="519"/>
      <c r="Q52" s="1"/>
      <c r="R52" s="2"/>
      <c r="S52" s="278"/>
      <c r="T52" s="1"/>
      <c r="Y52" s="132">
        <f t="shared" si="0"/>
        <v>0</v>
      </c>
      <c r="Z52" s="132" t="str">
        <f t="shared" si="1"/>
        <v>0</v>
      </c>
      <c r="AA52" s="132" t="str">
        <f t="shared" si="2"/>
        <v>0</v>
      </c>
      <c r="AB52" s="509"/>
      <c r="AC52" s="509"/>
      <c r="AD52" s="510"/>
      <c r="AE52" s="510"/>
      <c r="AF52" s="510"/>
      <c r="AG52" s="510"/>
      <c r="AH52" s="510"/>
    </row>
    <row r="53" spans="1:34" s="504" customFormat="1" ht="12" customHeight="1" x14ac:dyDescent="0.2">
      <c r="A53" s="1"/>
      <c r="B53" s="2"/>
      <c r="C53" s="1"/>
      <c r="D53" s="491"/>
      <c r="E53" s="494"/>
      <c r="F53" s="494"/>
      <c r="G53" s="522"/>
      <c r="H53" s="495"/>
      <c r="I53" s="126"/>
      <c r="J53" s="79"/>
      <c r="K53" s="4"/>
      <c r="L53" s="500"/>
      <c r="M53" s="495"/>
      <c r="N53" s="502"/>
      <c r="O53" s="503"/>
      <c r="P53" s="519"/>
      <c r="Q53" s="1"/>
      <c r="R53" s="2"/>
      <c r="S53" s="278"/>
      <c r="T53" s="1"/>
      <c r="Y53" s="132">
        <f t="shared" si="0"/>
        <v>0</v>
      </c>
      <c r="Z53" s="132" t="str">
        <f t="shared" si="1"/>
        <v>0</v>
      </c>
      <c r="AA53" s="132" t="str">
        <f t="shared" si="2"/>
        <v>0</v>
      </c>
      <c r="AB53" s="511"/>
      <c r="AC53" s="509"/>
      <c r="AD53" s="510"/>
      <c r="AE53" s="510"/>
      <c r="AF53" s="510"/>
      <c r="AG53" s="510"/>
      <c r="AH53" s="510"/>
    </row>
    <row r="54" spans="1:34" s="504" customFormat="1" ht="12" customHeight="1" x14ac:dyDescent="0.2">
      <c r="A54" s="1"/>
      <c r="B54" s="2"/>
      <c r="C54" s="1"/>
      <c r="D54" s="491"/>
      <c r="E54" s="494"/>
      <c r="F54" s="494"/>
      <c r="G54" s="522"/>
      <c r="H54" s="495"/>
      <c r="I54" s="126"/>
      <c r="J54" s="79"/>
      <c r="K54" s="4"/>
      <c r="L54" s="500"/>
      <c r="M54" s="495"/>
      <c r="N54" s="502"/>
      <c r="O54" s="503"/>
      <c r="P54" s="519"/>
      <c r="Q54" s="1"/>
      <c r="R54" s="2"/>
      <c r="S54" s="278"/>
      <c r="T54" s="1"/>
      <c r="Y54" s="132">
        <f t="shared" si="0"/>
        <v>0</v>
      </c>
      <c r="Z54" s="132" t="str">
        <f t="shared" si="1"/>
        <v>0</v>
      </c>
      <c r="AA54" s="132" t="str">
        <f t="shared" si="2"/>
        <v>0</v>
      </c>
      <c r="AB54" s="511"/>
      <c r="AC54" s="509"/>
      <c r="AD54" s="510"/>
      <c r="AE54" s="510"/>
      <c r="AF54" s="510"/>
      <c r="AG54" s="510"/>
      <c r="AH54" s="510"/>
    </row>
    <row r="55" spans="1:34" s="442" customFormat="1" ht="12" customHeight="1" thickBot="1" x14ac:dyDescent="0.25">
      <c r="A55" s="441"/>
      <c r="B55" s="457"/>
      <c r="C55" s="441"/>
      <c r="D55" s="441"/>
      <c r="G55" s="458">
        <f>SUM(G37:G54)</f>
        <v>150</v>
      </c>
      <c r="I55" s="408"/>
      <c r="J55" s="512"/>
      <c r="K55" s="365"/>
      <c r="L55" s="461"/>
      <c r="M55" s="462">
        <f>G55-P55</f>
        <v>0</v>
      </c>
      <c r="N55" s="364"/>
      <c r="O55" s="469"/>
      <c r="P55" s="462">
        <f>SUM(P37:P54)</f>
        <v>150</v>
      </c>
      <c r="Q55" s="441"/>
      <c r="R55" s="457"/>
      <c r="S55" s="463"/>
      <c r="T55" s="441"/>
      <c r="Y55" s="132">
        <f t="shared" si="0"/>
        <v>0</v>
      </c>
      <c r="Z55" s="132" t="str">
        <f t="shared" si="1"/>
        <v>0</v>
      </c>
      <c r="AA55" s="132" t="str">
        <f t="shared" si="2"/>
        <v>0</v>
      </c>
      <c r="AB55" s="488"/>
      <c r="AC55" s="464"/>
    </row>
    <row r="56" spans="1:34" s="275" customFormat="1" ht="12" customHeight="1" x14ac:dyDescent="0.2">
      <c r="A56" s="440"/>
      <c r="B56" s="272"/>
      <c r="C56" s="440"/>
      <c r="D56" s="440"/>
      <c r="G56" s="523"/>
      <c r="I56" s="131"/>
      <c r="J56" s="426"/>
      <c r="K56" s="370"/>
      <c r="L56" s="254"/>
      <c r="M56" s="524"/>
      <c r="N56" s="58"/>
      <c r="O56" s="514"/>
      <c r="P56" s="525"/>
      <c r="Q56" s="85"/>
      <c r="R56" s="84"/>
      <c r="S56" s="466"/>
      <c r="T56" s="85"/>
      <c r="U56" s="79"/>
      <c r="V56" s="504"/>
      <c r="W56" s="504"/>
      <c r="X56" s="504"/>
      <c r="Y56" s="132">
        <f t="shared" si="0"/>
        <v>0</v>
      </c>
      <c r="Z56" s="132" t="str">
        <f t="shared" si="1"/>
        <v>0</v>
      </c>
      <c r="AA56" s="132" t="str">
        <f t="shared" si="2"/>
        <v>0</v>
      </c>
      <c r="AB56" s="399"/>
      <c r="AC56" s="456"/>
    </row>
    <row r="57" spans="1:34" s="501" customFormat="1" ht="12" customHeight="1" x14ac:dyDescent="0.2">
      <c r="A57" s="1" t="s">
        <v>4446</v>
      </c>
      <c r="B57" s="2">
        <v>216</v>
      </c>
      <c r="C57" s="1" t="s">
        <v>4447</v>
      </c>
      <c r="D57" s="1" t="s">
        <v>3442</v>
      </c>
      <c r="E57" s="3" t="s">
        <v>5516</v>
      </c>
      <c r="F57" s="275">
        <v>1</v>
      </c>
      <c r="G57" s="526">
        <v>4</v>
      </c>
      <c r="H57" s="3" t="s">
        <v>1561</v>
      </c>
      <c r="I57" s="126" t="s">
        <v>1447</v>
      </c>
      <c r="J57" s="58" t="s">
        <v>3005</v>
      </c>
      <c r="K57" s="4" t="s">
        <v>4069</v>
      </c>
      <c r="L57" s="254" t="s">
        <v>1616</v>
      </c>
      <c r="M57" s="83" t="s">
        <v>1614</v>
      </c>
      <c r="N57" s="58" t="s">
        <v>3005</v>
      </c>
      <c r="O57" s="397"/>
      <c r="P57" s="526">
        <v>4</v>
      </c>
      <c r="Q57" s="1" t="s">
        <v>2060</v>
      </c>
      <c r="R57" s="2">
        <v>80</v>
      </c>
      <c r="S57" s="535" t="s">
        <v>2063</v>
      </c>
      <c r="T57" s="1" t="s">
        <v>2064</v>
      </c>
      <c r="U57" s="3" t="s">
        <v>1923</v>
      </c>
      <c r="V57" s="18" t="s">
        <v>1923</v>
      </c>
      <c r="W57" s="79" t="s">
        <v>3979</v>
      </c>
      <c r="X57" s="79" t="s">
        <v>3978</v>
      </c>
      <c r="Y57" s="132">
        <f t="shared" si="0"/>
        <v>8</v>
      </c>
      <c r="Z57" s="132" t="str">
        <f t="shared" si="1"/>
        <v>0</v>
      </c>
      <c r="AA57" s="132">
        <f t="shared" si="2"/>
        <v>8</v>
      </c>
      <c r="AB57" s="520"/>
      <c r="AC57" s="528"/>
    </row>
    <row r="58" spans="1:34" s="501" customFormat="1" ht="12" customHeight="1" x14ac:dyDescent="0.2">
      <c r="A58" s="1" t="s">
        <v>4446</v>
      </c>
      <c r="B58" s="2">
        <v>216</v>
      </c>
      <c r="C58" s="1" t="s">
        <v>4447</v>
      </c>
      <c r="D58" s="1" t="s">
        <v>1893</v>
      </c>
      <c r="E58" s="3" t="s">
        <v>5516</v>
      </c>
      <c r="F58" s="275">
        <v>1</v>
      </c>
      <c r="G58" s="526">
        <v>4</v>
      </c>
      <c r="H58" s="3" t="s">
        <v>1561</v>
      </c>
      <c r="I58" s="126" t="s">
        <v>1447</v>
      </c>
      <c r="J58" s="58" t="s">
        <v>3005</v>
      </c>
      <c r="K58" s="4" t="s">
        <v>4069</v>
      </c>
      <c r="L58" s="254" t="s">
        <v>1616</v>
      </c>
      <c r="M58" s="83" t="s">
        <v>1614</v>
      </c>
      <c r="N58" s="58" t="s">
        <v>3005</v>
      </c>
      <c r="O58" s="397"/>
      <c r="P58" s="526">
        <v>4</v>
      </c>
      <c r="Q58" s="1" t="s">
        <v>2060</v>
      </c>
      <c r="R58" s="2">
        <v>80</v>
      </c>
      <c r="S58" s="535" t="s">
        <v>2063</v>
      </c>
      <c r="T58" s="1" t="s">
        <v>2064</v>
      </c>
      <c r="U58" s="3" t="s">
        <v>1923</v>
      </c>
      <c r="V58" s="18" t="s">
        <v>1923</v>
      </c>
      <c r="W58" s="79" t="s">
        <v>3979</v>
      </c>
      <c r="X58" s="79" t="s">
        <v>3978</v>
      </c>
      <c r="Y58" s="132">
        <f t="shared" si="0"/>
        <v>8</v>
      </c>
      <c r="Z58" s="132" t="str">
        <f t="shared" si="1"/>
        <v>0</v>
      </c>
      <c r="AA58" s="132">
        <f t="shared" si="2"/>
        <v>8</v>
      </c>
      <c r="AB58" s="520"/>
      <c r="AC58" s="528"/>
    </row>
    <row r="59" spans="1:34" s="501" customFormat="1" ht="12" customHeight="1" x14ac:dyDescent="0.2">
      <c r="A59" s="1" t="s">
        <v>4446</v>
      </c>
      <c r="B59" s="2">
        <v>216</v>
      </c>
      <c r="C59" s="1" t="s">
        <v>4447</v>
      </c>
      <c r="D59" s="1" t="s">
        <v>1894</v>
      </c>
      <c r="E59" s="3" t="s">
        <v>5516</v>
      </c>
      <c r="F59" s="275">
        <v>1</v>
      </c>
      <c r="G59" s="526">
        <v>4</v>
      </c>
      <c r="H59" s="3" t="s">
        <v>1561</v>
      </c>
      <c r="I59" s="126" t="s">
        <v>1447</v>
      </c>
      <c r="J59" s="58" t="s">
        <v>3005</v>
      </c>
      <c r="K59" s="4" t="s">
        <v>4069</v>
      </c>
      <c r="L59" s="254" t="s">
        <v>1616</v>
      </c>
      <c r="M59" s="83" t="s">
        <v>1614</v>
      </c>
      <c r="N59" s="58" t="s">
        <v>3005</v>
      </c>
      <c r="O59" s="397"/>
      <c r="P59" s="526">
        <v>4</v>
      </c>
      <c r="Q59" s="1" t="s">
        <v>2060</v>
      </c>
      <c r="R59" s="2">
        <v>80</v>
      </c>
      <c r="S59" s="535" t="s">
        <v>2063</v>
      </c>
      <c r="T59" s="1" t="s">
        <v>2064</v>
      </c>
      <c r="U59" s="3" t="s">
        <v>1923</v>
      </c>
      <c r="V59" s="18" t="s">
        <v>1923</v>
      </c>
      <c r="W59" s="79" t="s">
        <v>3979</v>
      </c>
      <c r="X59" s="79" t="s">
        <v>3978</v>
      </c>
      <c r="Y59" s="132">
        <f t="shared" si="0"/>
        <v>8</v>
      </c>
      <c r="Z59" s="132" t="str">
        <f t="shared" si="1"/>
        <v>0</v>
      </c>
      <c r="AA59" s="132">
        <f t="shared" si="2"/>
        <v>8</v>
      </c>
      <c r="AB59" s="520"/>
      <c r="AC59" s="528"/>
    </row>
    <row r="60" spans="1:34" s="501" customFormat="1" ht="12" customHeight="1" x14ac:dyDescent="0.2">
      <c r="A60" s="1" t="s">
        <v>4446</v>
      </c>
      <c r="B60" s="2">
        <v>216</v>
      </c>
      <c r="C60" s="1" t="s">
        <v>4447</v>
      </c>
      <c r="D60" s="1" t="s">
        <v>1895</v>
      </c>
      <c r="E60" s="3" t="s">
        <v>5516</v>
      </c>
      <c r="F60" s="275">
        <v>1</v>
      </c>
      <c r="G60" s="526">
        <v>4</v>
      </c>
      <c r="H60" s="3" t="s">
        <v>1561</v>
      </c>
      <c r="I60" s="126" t="s">
        <v>1447</v>
      </c>
      <c r="J60" s="58" t="s">
        <v>3005</v>
      </c>
      <c r="K60" s="4" t="s">
        <v>4069</v>
      </c>
      <c r="L60" s="254" t="s">
        <v>1616</v>
      </c>
      <c r="M60" s="83" t="s">
        <v>1614</v>
      </c>
      <c r="N60" s="58" t="s">
        <v>3005</v>
      </c>
      <c r="O60" s="397"/>
      <c r="P60" s="526">
        <v>4</v>
      </c>
      <c r="Q60" s="1" t="s">
        <v>2060</v>
      </c>
      <c r="R60" s="2">
        <v>80</v>
      </c>
      <c r="S60" s="535" t="s">
        <v>2063</v>
      </c>
      <c r="T60" s="1" t="s">
        <v>2064</v>
      </c>
      <c r="U60" s="3" t="s">
        <v>1923</v>
      </c>
      <c r="V60" s="18" t="s">
        <v>1923</v>
      </c>
      <c r="W60" s="79" t="s">
        <v>3979</v>
      </c>
      <c r="X60" s="79" t="s">
        <v>3978</v>
      </c>
      <c r="Y60" s="132">
        <f t="shared" si="0"/>
        <v>8</v>
      </c>
      <c r="Z60" s="132" t="str">
        <f t="shared" si="1"/>
        <v>0</v>
      </c>
      <c r="AA60" s="132">
        <f t="shared" si="2"/>
        <v>8</v>
      </c>
      <c r="AB60" s="520"/>
      <c r="AC60" s="528"/>
    </row>
    <row r="61" spans="1:34" s="501" customFormat="1" ht="12" customHeight="1" x14ac:dyDescent="0.2">
      <c r="A61" s="1" t="s">
        <v>4446</v>
      </c>
      <c r="B61" s="2">
        <v>216</v>
      </c>
      <c r="C61" s="1" t="s">
        <v>4447</v>
      </c>
      <c r="D61" s="1" t="s">
        <v>1896</v>
      </c>
      <c r="E61" s="3" t="s">
        <v>5516</v>
      </c>
      <c r="F61" s="275">
        <v>1</v>
      </c>
      <c r="G61" s="526">
        <v>4</v>
      </c>
      <c r="H61" s="3" t="s">
        <v>1561</v>
      </c>
      <c r="I61" s="126" t="s">
        <v>1447</v>
      </c>
      <c r="J61" s="58" t="s">
        <v>3005</v>
      </c>
      <c r="K61" s="4" t="s">
        <v>4069</v>
      </c>
      <c r="L61" s="254" t="s">
        <v>1616</v>
      </c>
      <c r="M61" s="83" t="s">
        <v>1614</v>
      </c>
      <c r="N61" s="58" t="s">
        <v>3005</v>
      </c>
      <c r="O61" s="397"/>
      <c r="P61" s="526">
        <v>4</v>
      </c>
      <c r="Q61" s="1" t="s">
        <v>2060</v>
      </c>
      <c r="R61" s="2">
        <v>80</v>
      </c>
      <c r="S61" s="535" t="s">
        <v>2063</v>
      </c>
      <c r="T61" s="1" t="s">
        <v>2064</v>
      </c>
      <c r="U61" s="3" t="s">
        <v>1923</v>
      </c>
      <c r="V61" s="18" t="s">
        <v>1923</v>
      </c>
      <c r="W61" s="79" t="s">
        <v>3979</v>
      </c>
      <c r="X61" s="79" t="s">
        <v>3978</v>
      </c>
      <c r="Y61" s="132">
        <f t="shared" si="0"/>
        <v>8</v>
      </c>
      <c r="Z61" s="132" t="str">
        <f t="shared" si="1"/>
        <v>0</v>
      </c>
      <c r="AA61" s="132">
        <f t="shared" si="2"/>
        <v>8</v>
      </c>
      <c r="AB61" s="520"/>
      <c r="AC61" s="528"/>
    </row>
    <row r="62" spans="1:34" s="501" customFormat="1" ht="12" customHeight="1" x14ac:dyDescent="0.2">
      <c r="A62" s="1" t="s">
        <v>4446</v>
      </c>
      <c r="B62" s="2">
        <v>216</v>
      </c>
      <c r="C62" s="1" t="s">
        <v>4447</v>
      </c>
      <c r="D62" s="1" t="s">
        <v>1897</v>
      </c>
      <c r="E62" s="3" t="s">
        <v>5516</v>
      </c>
      <c r="F62" s="275">
        <v>1</v>
      </c>
      <c r="G62" s="526">
        <v>4</v>
      </c>
      <c r="H62" s="3" t="s">
        <v>1561</v>
      </c>
      <c r="I62" s="126" t="s">
        <v>1447</v>
      </c>
      <c r="J62" s="58" t="s">
        <v>3005</v>
      </c>
      <c r="K62" s="4" t="s">
        <v>4069</v>
      </c>
      <c r="L62" s="254" t="s">
        <v>1616</v>
      </c>
      <c r="M62" s="83" t="s">
        <v>1614</v>
      </c>
      <c r="N62" s="58" t="s">
        <v>3005</v>
      </c>
      <c r="O62" s="397"/>
      <c r="P62" s="526">
        <v>4</v>
      </c>
      <c r="Q62" s="1" t="s">
        <v>2060</v>
      </c>
      <c r="R62" s="2">
        <v>80</v>
      </c>
      <c r="S62" s="535" t="s">
        <v>2063</v>
      </c>
      <c r="T62" s="1" t="s">
        <v>2064</v>
      </c>
      <c r="U62" s="3" t="s">
        <v>1923</v>
      </c>
      <c r="V62" s="18" t="s">
        <v>1923</v>
      </c>
      <c r="W62" s="79" t="s">
        <v>3979</v>
      </c>
      <c r="X62" s="79" t="s">
        <v>3978</v>
      </c>
      <c r="Y62" s="132">
        <f t="shared" si="0"/>
        <v>8</v>
      </c>
      <c r="Z62" s="132" t="str">
        <f t="shared" si="1"/>
        <v>0</v>
      </c>
      <c r="AA62" s="132">
        <f t="shared" si="2"/>
        <v>8</v>
      </c>
      <c r="AB62" s="520"/>
      <c r="AC62" s="528"/>
    </row>
    <row r="63" spans="1:34" s="501" customFormat="1" ht="12" customHeight="1" x14ac:dyDescent="0.2">
      <c r="A63" s="1" t="s">
        <v>4446</v>
      </c>
      <c r="B63" s="2">
        <v>216</v>
      </c>
      <c r="C63" s="1" t="s">
        <v>4447</v>
      </c>
      <c r="D63" s="85" t="s">
        <v>1898</v>
      </c>
      <c r="E63" s="79" t="s">
        <v>5516</v>
      </c>
      <c r="F63" s="275">
        <v>1</v>
      </c>
      <c r="G63" s="526">
        <v>26</v>
      </c>
      <c r="H63" s="79" t="s">
        <v>1561</v>
      </c>
      <c r="I63" s="126" t="s">
        <v>1447</v>
      </c>
      <c r="J63" s="58" t="s">
        <v>3005</v>
      </c>
      <c r="K63" s="4" t="s">
        <v>4069</v>
      </c>
      <c r="L63" s="254" t="s">
        <v>1616</v>
      </c>
      <c r="M63" s="83" t="s">
        <v>1614</v>
      </c>
      <c r="N63" s="58" t="s">
        <v>3005</v>
      </c>
      <c r="O63" s="397"/>
      <c r="P63" s="526">
        <v>26</v>
      </c>
      <c r="Q63" s="1" t="s">
        <v>2060</v>
      </c>
      <c r="R63" s="2">
        <v>145</v>
      </c>
      <c r="S63" s="535" t="s">
        <v>2063</v>
      </c>
      <c r="T63" s="1" t="s">
        <v>2064</v>
      </c>
      <c r="U63" s="3" t="s">
        <v>1923</v>
      </c>
      <c r="V63" s="18" t="s">
        <v>1923</v>
      </c>
      <c r="W63" s="79" t="s">
        <v>3979</v>
      </c>
      <c r="X63" s="79" t="s">
        <v>3978</v>
      </c>
      <c r="Y63" s="132">
        <f t="shared" si="0"/>
        <v>52</v>
      </c>
      <c r="Z63" s="132" t="str">
        <f t="shared" si="1"/>
        <v>0</v>
      </c>
      <c r="AA63" s="132">
        <f t="shared" si="2"/>
        <v>52</v>
      </c>
      <c r="AB63" s="520"/>
      <c r="AC63" s="528"/>
    </row>
    <row r="64" spans="1:34" s="501" customFormat="1" ht="12" customHeight="1" x14ac:dyDescent="0.2">
      <c r="A64" s="1" t="s">
        <v>4446</v>
      </c>
      <c r="B64" s="2">
        <v>216</v>
      </c>
      <c r="C64" s="1" t="s">
        <v>4447</v>
      </c>
      <c r="D64" s="85" t="s">
        <v>1899</v>
      </c>
      <c r="E64" s="79" t="s">
        <v>5516</v>
      </c>
      <c r="F64" s="275">
        <v>1</v>
      </c>
      <c r="G64" s="526">
        <v>26</v>
      </c>
      <c r="H64" s="79" t="s">
        <v>1561</v>
      </c>
      <c r="I64" s="126" t="s">
        <v>1447</v>
      </c>
      <c r="J64" s="58" t="s">
        <v>3005</v>
      </c>
      <c r="K64" s="4" t="s">
        <v>4069</v>
      </c>
      <c r="L64" s="254" t="s">
        <v>1616</v>
      </c>
      <c r="M64" s="83" t="s">
        <v>1614</v>
      </c>
      <c r="N64" s="58" t="s">
        <v>3005</v>
      </c>
      <c r="O64" s="397"/>
      <c r="P64" s="526">
        <v>26</v>
      </c>
      <c r="Q64" s="1" t="s">
        <v>2060</v>
      </c>
      <c r="R64" s="2">
        <v>145</v>
      </c>
      <c r="S64" s="535" t="s">
        <v>2063</v>
      </c>
      <c r="T64" s="1" t="s">
        <v>2064</v>
      </c>
      <c r="U64" s="3" t="s">
        <v>1923</v>
      </c>
      <c r="V64" s="18" t="s">
        <v>1923</v>
      </c>
      <c r="W64" s="79" t="s">
        <v>3979</v>
      </c>
      <c r="X64" s="79" t="s">
        <v>3978</v>
      </c>
      <c r="Y64" s="132">
        <f t="shared" si="0"/>
        <v>52</v>
      </c>
      <c r="Z64" s="132" t="str">
        <f t="shared" si="1"/>
        <v>0</v>
      </c>
      <c r="AA64" s="132">
        <f t="shared" si="2"/>
        <v>52</v>
      </c>
      <c r="AB64" s="520"/>
      <c r="AC64" s="528"/>
    </row>
    <row r="65" spans="1:29" s="501" customFormat="1" ht="12" customHeight="1" x14ac:dyDescent="0.2">
      <c r="A65" s="1" t="s">
        <v>4446</v>
      </c>
      <c r="B65" s="2">
        <v>216</v>
      </c>
      <c r="C65" s="1" t="s">
        <v>4447</v>
      </c>
      <c r="D65" s="85" t="s">
        <v>1900</v>
      </c>
      <c r="E65" s="79" t="s">
        <v>5516</v>
      </c>
      <c r="F65" s="275">
        <v>1</v>
      </c>
      <c r="G65" s="526">
        <v>26</v>
      </c>
      <c r="H65" s="79" t="s">
        <v>1561</v>
      </c>
      <c r="I65" s="126" t="s">
        <v>1447</v>
      </c>
      <c r="J65" s="58" t="s">
        <v>3005</v>
      </c>
      <c r="K65" s="4" t="s">
        <v>4069</v>
      </c>
      <c r="L65" s="254" t="s">
        <v>1616</v>
      </c>
      <c r="M65" s="83" t="s">
        <v>1614</v>
      </c>
      <c r="N65" s="58" t="s">
        <v>3005</v>
      </c>
      <c r="P65" s="526">
        <v>26</v>
      </c>
      <c r="Q65" s="1" t="s">
        <v>2060</v>
      </c>
      <c r="R65" s="2">
        <v>145</v>
      </c>
      <c r="S65" s="535" t="s">
        <v>2063</v>
      </c>
      <c r="T65" s="1" t="s">
        <v>2064</v>
      </c>
      <c r="U65" s="3" t="s">
        <v>1923</v>
      </c>
      <c r="V65" s="18" t="s">
        <v>1923</v>
      </c>
      <c r="W65" s="79" t="s">
        <v>3979</v>
      </c>
      <c r="X65" s="79" t="s">
        <v>3978</v>
      </c>
      <c r="Y65" s="132">
        <f t="shared" si="0"/>
        <v>52</v>
      </c>
      <c r="Z65" s="132" t="str">
        <f t="shared" si="1"/>
        <v>0</v>
      </c>
      <c r="AA65" s="132">
        <f t="shared" si="2"/>
        <v>52</v>
      </c>
      <c r="AB65" s="520"/>
      <c r="AC65" s="528"/>
    </row>
    <row r="66" spans="1:29" s="501" customFormat="1" ht="12" customHeight="1" x14ac:dyDescent="0.2">
      <c r="A66" s="1" t="s">
        <v>4446</v>
      </c>
      <c r="B66" s="2">
        <v>216</v>
      </c>
      <c r="C66" s="1" t="s">
        <v>4447</v>
      </c>
      <c r="D66" s="85" t="s">
        <v>1901</v>
      </c>
      <c r="E66" s="79" t="s">
        <v>5516</v>
      </c>
      <c r="F66" s="275">
        <v>1</v>
      </c>
      <c r="G66" s="526">
        <v>26</v>
      </c>
      <c r="H66" s="79" t="s">
        <v>1561</v>
      </c>
      <c r="I66" s="126" t="s">
        <v>1447</v>
      </c>
      <c r="J66" s="58" t="s">
        <v>3005</v>
      </c>
      <c r="K66" s="4" t="s">
        <v>4069</v>
      </c>
      <c r="L66" s="254" t="s">
        <v>1616</v>
      </c>
      <c r="M66" s="83" t="s">
        <v>1614</v>
      </c>
      <c r="N66" s="58" t="s">
        <v>3005</v>
      </c>
      <c r="P66" s="526">
        <v>26</v>
      </c>
      <c r="Q66" s="1" t="s">
        <v>2060</v>
      </c>
      <c r="R66" s="2">
        <v>145</v>
      </c>
      <c r="S66" s="535" t="s">
        <v>2063</v>
      </c>
      <c r="T66" s="1" t="s">
        <v>2064</v>
      </c>
      <c r="U66" s="3" t="s">
        <v>1923</v>
      </c>
      <c r="V66" s="18" t="s">
        <v>1923</v>
      </c>
      <c r="W66" s="79" t="s">
        <v>3979</v>
      </c>
      <c r="X66" s="79" t="s">
        <v>3978</v>
      </c>
      <c r="Y66" s="132">
        <f t="shared" si="0"/>
        <v>52</v>
      </c>
      <c r="Z66" s="132" t="str">
        <f t="shared" si="1"/>
        <v>0</v>
      </c>
      <c r="AA66" s="132">
        <f t="shared" si="2"/>
        <v>52</v>
      </c>
      <c r="AB66" s="520"/>
      <c r="AC66" s="528"/>
    </row>
    <row r="67" spans="1:29" s="501" customFormat="1" ht="12" customHeight="1" x14ac:dyDescent="0.2">
      <c r="A67" s="1" t="s">
        <v>4446</v>
      </c>
      <c r="B67" s="2">
        <v>216</v>
      </c>
      <c r="C67" s="1" t="s">
        <v>4447</v>
      </c>
      <c r="D67" s="85" t="s">
        <v>1902</v>
      </c>
      <c r="E67" s="79" t="s">
        <v>5516</v>
      </c>
      <c r="F67" s="275">
        <v>1</v>
      </c>
      <c r="G67" s="526">
        <v>26</v>
      </c>
      <c r="H67" s="79" t="s">
        <v>1561</v>
      </c>
      <c r="I67" s="126" t="s">
        <v>1447</v>
      </c>
      <c r="J67" s="58" t="s">
        <v>3005</v>
      </c>
      <c r="K67" s="4" t="s">
        <v>4069</v>
      </c>
      <c r="L67" s="254" t="s">
        <v>1616</v>
      </c>
      <c r="M67" s="83" t="s">
        <v>1614</v>
      </c>
      <c r="N67" s="58" t="s">
        <v>3005</v>
      </c>
      <c r="P67" s="526">
        <v>26</v>
      </c>
      <c r="Q67" s="1" t="s">
        <v>2060</v>
      </c>
      <c r="R67" s="2">
        <v>145</v>
      </c>
      <c r="S67" s="535" t="s">
        <v>2063</v>
      </c>
      <c r="T67" s="1" t="s">
        <v>2064</v>
      </c>
      <c r="U67" s="3" t="s">
        <v>1923</v>
      </c>
      <c r="V67" s="18" t="s">
        <v>1923</v>
      </c>
      <c r="W67" s="79" t="s">
        <v>3979</v>
      </c>
      <c r="X67" s="79" t="s">
        <v>3978</v>
      </c>
      <c r="Y67" s="132">
        <f t="shared" si="0"/>
        <v>52</v>
      </c>
      <c r="Z67" s="132" t="str">
        <f t="shared" si="1"/>
        <v>0</v>
      </c>
      <c r="AA67" s="132">
        <f t="shared" si="2"/>
        <v>52</v>
      </c>
      <c r="AB67" s="520"/>
      <c r="AC67" s="528"/>
    </row>
    <row r="68" spans="1:29" s="501" customFormat="1" ht="12" customHeight="1" x14ac:dyDescent="0.2">
      <c r="A68" s="1" t="s">
        <v>4446</v>
      </c>
      <c r="B68" s="2">
        <v>216</v>
      </c>
      <c r="C68" s="1" t="s">
        <v>4447</v>
      </c>
      <c r="D68" s="85" t="s">
        <v>1903</v>
      </c>
      <c r="E68" s="79" t="s">
        <v>5516</v>
      </c>
      <c r="F68" s="275">
        <v>1</v>
      </c>
      <c r="G68" s="526">
        <v>26</v>
      </c>
      <c r="H68" s="79" t="s">
        <v>1561</v>
      </c>
      <c r="I68" s="126" t="s">
        <v>1447</v>
      </c>
      <c r="J68" s="58" t="s">
        <v>3005</v>
      </c>
      <c r="K68" s="4" t="s">
        <v>4069</v>
      </c>
      <c r="L68" s="254" t="s">
        <v>1616</v>
      </c>
      <c r="M68" s="83" t="s">
        <v>1614</v>
      </c>
      <c r="N68" s="58" t="s">
        <v>3005</v>
      </c>
      <c r="P68" s="526">
        <v>26</v>
      </c>
      <c r="Q68" s="1" t="s">
        <v>2060</v>
      </c>
      <c r="R68" s="2">
        <v>145</v>
      </c>
      <c r="S68" s="535" t="s">
        <v>2063</v>
      </c>
      <c r="T68" s="1" t="s">
        <v>2064</v>
      </c>
      <c r="U68" s="3" t="s">
        <v>1923</v>
      </c>
      <c r="V68" s="18" t="s">
        <v>1923</v>
      </c>
      <c r="W68" s="79" t="s">
        <v>3979</v>
      </c>
      <c r="X68" s="79" t="s">
        <v>3978</v>
      </c>
      <c r="Y68" s="132">
        <f t="shared" si="0"/>
        <v>52</v>
      </c>
      <c r="Z68" s="132" t="str">
        <f t="shared" si="1"/>
        <v>0</v>
      </c>
      <c r="AA68" s="132">
        <f t="shared" si="2"/>
        <v>52</v>
      </c>
      <c r="AB68" s="520"/>
      <c r="AC68" s="528"/>
    </row>
    <row r="69" spans="1:29" s="501" customFormat="1" ht="12" customHeight="1" x14ac:dyDescent="0.2">
      <c r="A69" s="1" t="s">
        <v>4446</v>
      </c>
      <c r="B69" s="2">
        <v>216</v>
      </c>
      <c r="C69" s="1" t="s">
        <v>4447</v>
      </c>
      <c r="D69" s="85" t="s">
        <v>1904</v>
      </c>
      <c r="E69" s="79" t="s">
        <v>5516</v>
      </c>
      <c r="F69" s="275">
        <v>1</v>
      </c>
      <c r="G69" s="526">
        <v>26</v>
      </c>
      <c r="H69" s="79" t="s">
        <v>1561</v>
      </c>
      <c r="I69" s="126" t="s">
        <v>1447</v>
      </c>
      <c r="J69" s="58" t="s">
        <v>3005</v>
      </c>
      <c r="K69" s="4" t="s">
        <v>4069</v>
      </c>
      <c r="L69" s="254" t="s">
        <v>1616</v>
      </c>
      <c r="M69" s="83" t="s">
        <v>1614</v>
      </c>
      <c r="N69" s="58" t="s">
        <v>3005</v>
      </c>
      <c r="P69" s="526">
        <v>26</v>
      </c>
      <c r="Q69" s="1" t="s">
        <v>2060</v>
      </c>
      <c r="R69" s="2">
        <v>145</v>
      </c>
      <c r="S69" s="535" t="s">
        <v>2063</v>
      </c>
      <c r="T69" s="1" t="s">
        <v>2064</v>
      </c>
      <c r="U69" s="3" t="s">
        <v>1923</v>
      </c>
      <c r="V69" s="18" t="s">
        <v>1923</v>
      </c>
      <c r="W69" s="79" t="s">
        <v>3979</v>
      </c>
      <c r="X69" s="79" t="s">
        <v>3978</v>
      </c>
      <c r="Y69" s="132">
        <f t="shared" si="0"/>
        <v>52</v>
      </c>
      <c r="Z69" s="132" t="str">
        <f t="shared" si="1"/>
        <v>0</v>
      </c>
      <c r="AA69" s="132">
        <f t="shared" si="2"/>
        <v>52</v>
      </c>
      <c r="AB69" s="520"/>
      <c r="AC69" s="528"/>
    </row>
    <row r="70" spans="1:29" s="501" customFormat="1" ht="12" customHeight="1" x14ac:dyDescent="0.2">
      <c r="A70" s="1" t="s">
        <v>4446</v>
      </c>
      <c r="B70" s="2">
        <v>216</v>
      </c>
      <c r="C70" s="1" t="s">
        <v>4447</v>
      </c>
      <c r="D70" s="85" t="s">
        <v>1905</v>
      </c>
      <c r="E70" s="79" t="s">
        <v>5516</v>
      </c>
      <c r="F70" s="275">
        <v>1</v>
      </c>
      <c r="G70" s="526">
        <v>26</v>
      </c>
      <c r="H70" s="79" t="s">
        <v>1561</v>
      </c>
      <c r="I70" s="126" t="s">
        <v>1447</v>
      </c>
      <c r="J70" s="58" t="s">
        <v>3005</v>
      </c>
      <c r="K70" s="4" t="s">
        <v>4069</v>
      </c>
      <c r="L70" s="254" t="s">
        <v>1616</v>
      </c>
      <c r="M70" s="83" t="s">
        <v>1614</v>
      </c>
      <c r="N70" s="58" t="s">
        <v>3005</v>
      </c>
      <c r="P70" s="526">
        <v>26</v>
      </c>
      <c r="Q70" s="1" t="s">
        <v>2060</v>
      </c>
      <c r="R70" s="2">
        <v>145</v>
      </c>
      <c r="S70" s="535" t="s">
        <v>2063</v>
      </c>
      <c r="T70" s="1" t="s">
        <v>2064</v>
      </c>
      <c r="U70" s="3" t="s">
        <v>1923</v>
      </c>
      <c r="V70" s="18" t="s">
        <v>1923</v>
      </c>
      <c r="W70" s="79" t="s">
        <v>3979</v>
      </c>
      <c r="X70" s="79" t="s">
        <v>3978</v>
      </c>
      <c r="Y70" s="132">
        <f t="shared" si="0"/>
        <v>52</v>
      </c>
      <c r="Z70" s="132" t="str">
        <f t="shared" si="1"/>
        <v>0</v>
      </c>
      <c r="AA70" s="132">
        <f t="shared" si="2"/>
        <v>52</v>
      </c>
      <c r="AB70" s="520"/>
      <c r="AC70" s="528"/>
    </row>
    <row r="71" spans="1:29" s="501" customFormat="1" ht="12" customHeight="1" x14ac:dyDescent="0.2">
      <c r="A71" s="1" t="s">
        <v>4446</v>
      </c>
      <c r="B71" s="2">
        <v>216</v>
      </c>
      <c r="C71" s="1" t="s">
        <v>4447</v>
      </c>
      <c r="D71" s="85" t="s">
        <v>1906</v>
      </c>
      <c r="E71" s="79" t="s">
        <v>5516</v>
      </c>
      <c r="F71" s="275">
        <v>1</v>
      </c>
      <c r="G71" s="526">
        <v>1</v>
      </c>
      <c r="H71" s="79" t="s">
        <v>1561</v>
      </c>
      <c r="I71" s="126" t="s">
        <v>1447</v>
      </c>
      <c r="J71" s="58" t="s">
        <v>3005</v>
      </c>
      <c r="K71" s="4" t="s">
        <v>4069</v>
      </c>
      <c r="L71" s="254" t="s">
        <v>1616</v>
      </c>
      <c r="M71" s="83" t="s">
        <v>1614</v>
      </c>
      <c r="N71" s="58" t="s">
        <v>3005</v>
      </c>
      <c r="P71" s="526">
        <v>1</v>
      </c>
      <c r="Q71" s="1" t="s">
        <v>2060</v>
      </c>
      <c r="R71" s="2">
        <v>145</v>
      </c>
      <c r="S71" s="535" t="s">
        <v>2063</v>
      </c>
      <c r="T71" s="1" t="s">
        <v>2064</v>
      </c>
      <c r="U71" s="3" t="s">
        <v>1923</v>
      </c>
      <c r="V71" s="18" t="s">
        <v>1923</v>
      </c>
      <c r="W71" s="79" t="s">
        <v>3979</v>
      </c>
      <c r="X71" s="79" t="s">
        <v>3978</v>
      </c>
      <c r="Y71" s="132">
        <f t="shared" ref="Y71:Y134" si="3">F71*G71*2</f>
        <v>2</v>
      </c>
      <c r="Z71" s="132" t="str">
        <f t="shared" ref="Z71:Z134" si="4">IF(X71="N",Y71,"0")</f>
        <v>0</v>
      </c>
      <c r="AA71" s="132">
        <f t="shared" ref="AA71:AA134" si="5">IF(X71="P",Y71,"0")</f>
        <v>2</v>
      </c>
      <c r="AB71" s="520"/>
      <c r="AC71" s="528"/>
    </row>
    <row r="72" spans="1:29" s="501" customFormat="1" ht="12" customHeight="1" x14ac:dyDescent="0.2">
      <c r="A72" s="1" t="s">
        <v>4446</v>
      </c>
      <c r="B72" s="2">
        <v>216</v>
      </c>
      <c r="C72" s="1" t="s">
        <v>4447</v>
      </c>
      <c r="D72" s="85" t="s">
        <v>1907</v>
      </c>
      <c r="E72" s="79" t="s">
        <v>5516</v>
      </c>
      <c r="F72" s="275">
        <v>1</v>
      </c>
      <c r="G72" s="526">
        <v>1</v>
      </c>
      <c r="H72" s="79" t="s">
        <v>1561</v>
      </c>
      <c r="I72" s="126" t="s">
        <v>1447</v>
      </c>
      <c r="J72" s="58" t="s">
        <v>3005</v>
      </c>
      <c r="K72" s="4" t="s">
        <v>4069</v>
      </c>
      <c r="L72" s="254" t="s">
        <v>1616</v>
      </c>
      <c r="M72" s="83" t="s">
        <v>1614</v>
      </c>
      <c r="N72" s="58" t="s">
        <v>3005</v>
      </c>
      <c r="P72" s="526">
        <v>1</v>
      </c>
      <c r="Q72" s="1" t="s">
        <v>2060</v>
      </c>
      <c r="R72" s="2">
        <v>145</v>
      </c>
      <c r="S72" s="535" t="s">
        <v>2063</v>
      </c>
      <c r="T72" s="1" t="s">
        <v>2064</v>
      </c>
      <c r="U72" s="18" t="s">
        <v>1923</v>
      </c>
      <c r="V72" s="18" t="s">
        <v>1923</v>
      </c>
      <c r="W72" s="79" t="s">
        <v>3979</v>
      </c>
      <c r="X72" s="79" t="s">
        <v>3978</v>
      </c>
      <c r="Y72" s="132">
        <f t="shared" si="3"/>
        <v>2</v>
      </c>
      <c r="Z72" s="132" t="str">
        <f t="shared" si="4"/>
        <v>0</v>
      </c>
      <c r="AA72" s="132">
        <f t="shared" si="5"/>
        <v>2</v>
      </c>
      <c r="AB72" s="520"/>
      <c r="AC72" s="528"/>
    </row>
    <row r="73" spans="1:29" s="501" customFormat="1" ht="12" customHeight="1" x14ac:dyDescent="0.2">
      <c r="A73" s="491"/>
      <c r="B73" s="492"/>
      <c r="C73" s="491"/>
      <c r="D73" s="505" t="s">
        <v>1908</v>
      </c>
      <c r="E73" s="504" t="s">
        <v>5516</v>
      </c>
      <c r="F73" s="501">
        <v>1</v>
      </c>
      <c r="G73" s="519"/>
      <c r="H73" s="504" t="s">
        <v>1561</v>
      </c>
      <c r="I73" s="497"/>
      <c r="J73" s="498"/>
      <c r="K73" s="499"/>
      <c r="L73" s="500" t="s">
        <v>1616</v>
      </c>
      <c r="M73" s="504" t="s">
        <v>1614</v>
      </c>
      <c r="N73" s="504"/>
      <c r="P73" s="519"/>
      <c r="Q73" s="491"/>
      <c r="R73" s="492"/>
      <c r="S73" s="530"/>
      <c r="T73" s="491"/>
      <c r="U73" s="530" t="s">
        <v>1923</v>
      </c>
      <c r="V73" s="530" t="s">
        <v>1923</v>
      </c>
      <c r="W73" s="504" t="s">
        <v>3979</v>
      </c>
      <c r="X73" s="504" t="s">
        <v>3978</v>
      </c>
      <c r="Y73" s="132">
        <f t="shared" si="3"/>
        <v>0</v>
      </c>
      <c r="Z73" s="132" t="str">
        <f t="shared" si="4"/>
        <v>0</v>
      </c>
      <c r="AA73" s="132">
        <f t="shared" si="5"/>
        <v>0</v>
      </c>
      <c r="AB73" s="520"/>
      <c r="AC73" s="528"/>
    </row>
    <row r="74" spans="1:29" s="501" customFormat="1" ht="12" customHeight="1" x14ac:dyDescent="0.2">
      <c r="A74" s="1"/>
      <c r="B74" s="2"/>
      <c r="C74" s="1"/>
      <c r="D74" s="505" t="s">
        <v>1909</v>
      </c>
      <c r="E74" s="504" t="s">
        <v>5516</v>
      </c>
      <c r="F74" s="501">
        <v>1</v>
      </c>
      <c r="G74" s="519"/>
      <c r="H74" s="504" t="s">
        <v>1561</v>
      </c>
      <c r="I74" s="126"/>
      <c r="J74" s="498"/>
      <c r="K74" s="4"/>
      <c r="L74" s="500" t="s">
        <v>1616</v>
      </c>
      <c r="M74" s="504" t="s">
        <v>1614</v>
      </c>
      <c r="N74" s="504"/>
      <c r="P74" s="526"/>
      <c r="Q74" s="505"/>
      <c r="R74" s="492"/>
      <c r="S74" s="529"/>
      <c r="T74" s="491"/>
      <c r="U74" s="530" t="s">
        <v>1923</v>
      </c>
      <c r="V74" s="530" t="s">
        <v>1923</v>
      </c>
      <c r="W74" s="504" t="s">
        <v>3979</v>
      </c>
      <c r="X74" s="504" t="s">
        <v>3978</v>
      </c>
      <c r="Y74" s="132">
        <f t="shared" si="3"/>
        <v>0</v>
      </c>
      <c r="Z74" s="132" t="str">
        <f t="shared" si="4"/>
        <v>0</v>
      </c>
      <c r="AA74" s="132">
        <f t="shared" si="5"/>
        <v>0</v>
      </c>
      <c r="AB74" s="520"/>
      <c r="AC74" s="528"/>
    </row>
    <row r="75" spans="1:29" s="501" customFormat="1" ht="12" customHeight="1" x14ac:dyDescent="0.2">
      <c r="A75" s="1"/>
      <c r="B75" s="2"/>
      <c r="C75" s="1"/>
      <c r="D75" s="505" t="s">
        <v>1910</v>
      </c>
      <c r="E75" s="504" t="s">
        <v>5516</v>
      </c>
      <c r="F75" s="501">
        <v>1</v>
      </c>
      <c r="G75" s="519"/>
      <c r="H75" s="504" t="s">
        <v>1561</v>
      </c>
      <c r="I75" s="126"/>
      <c r="J75" s="498"/>
      <c r="K75" s="4"/>
      <c r="L75" s="500" t="s">
        <v>1616</v>
      </c>
      <c r="M75" s="504" t="s">
        <v>1614</v>
      </c>
      <c r="N75" s="504"/>
      <c r="P75" s="526"/>
      <c r="Q75" s="505"/>
      <c r="R75" s="492"/>
      <c r="S75" s="529"/>
      <c r="T75" s="491"/>
      <c r="U75" s="530" t="s">
        <v>1923</v>
      </c>
      <c r="V75" s="530" t="s">
        <v>1923</v>
      </c>
      <c r="W75" s="504" t="s">
        <v>3979</v>
      </c>
      <c r="X75" s="504" t="s">
        <v>3978</v>
      </c>
      <c r="Y75" s="132">
        <f t="shared" si="3"/>
        <v>0</v>
      </c>
      <c r="Z75" s="132" t="str">
        <f t="shared" si="4"/>
        <v>0</v>
      </c>
      <c r="AA75" s="132">
        <f t="shared" si="5"/>
        <v>0</v>
      </c>
      <c r="AB75" s="520"/>
      <c r="AC75" s="528"/>
    </row>
    <row r="76" spans="1:29" s="501" customFormat="1" ht="12" customHeight="1" x14ac:dyDescent="0.2">
      <c r="A76" s="1"/>
      <c r="B76" s="2"/>
      <c r="C76" s="1"/>
      <c r="D76" s="505" t="s">
        <v>1911</v>
      </c>
      <c r="E76" s="504" t="s">
        <v>5516</v>
      </c>
      <c r="F76" s="501">
        <v>1</v>
      </c>
      <c r="G76" s="519"/>
      <c r="H76" s="504" t="s">
        <v>1561</v>
      </c>
      <c r="I76" s="126"/>
      <c r="J76" s="498"/>
      <c r="K76" s="4"/>
      <c r="L76" s="500" t="s">
        <v>1616</v>
      </c>
      <c r="M76" s="504" t="s">
        <v>1614</v>
      </c>
      <c r="N76" s="504"/>
      <c r="P76" s="526"/>
      <c r="Q76" s="505"/>
      <c r="R76" s="492"/>
      <c r="S76" s="529"/>
      <c r="T76" s="491"/>
      <c r="U76" s="530" t="s">
        <v>1923</v>
      </c>
      <c r="V76" s="530" t="s">
        <v>1923</v>
      </c>
      <c r="W76" s="504" t="s">
        <v>3979</v>
      </c>
      <c r="X76" s="504" t="s">
        <v>3978</v>
      </c>
      <c r="Y76" s="132">
        <f t="shared" si="3"/>
        <v>0</v>
      </c>
      <c r="Z76" s="132" t="str">
        <f t="shared" si="4"/>
        <v>0</v>
      </c>
      <c r="AA76" s="132">
        <f t="shared" si="5"/>
        <v>0</v>
      </c>
      <c r="AB76" s="520"/>
      <c r="AC76" s="528"/>
    </row>
    <row r="77" spans="1:29" s="501" customFormat="1" ht="12" customHeight="1" x14ac:dyDescent="0.2">
      <c r="A77" s="1" t="s">
        <v>4446</v>
      </c>
      <c r="B77" s="2">
        <v>216</v>
      </c>
      <c r="C77" s="1" t="s">
        <v>4447</v>
      </c>
      <c r="D77" s="85" t="s">
        <v>1912</v>
      </c>
      <c r="E77" s="79" t="s">
        <v>5516</v>
      </c>
      <c r="F77" s="275">
        <v>1</v>
      </c>
      <c r="G77" s="526">
        <v>26</v>
      </c>
      <c r="H77" s="79" t="s">
        <v>1561</v>
      </c>
      <c r="I77" s="126" t="s">
        <v>1447</v>
      </c>
      <c r="J77" s="58" t="s">
        <v>3005</v>
      </c>
      <c r="K77" s="4" t="s">
        <v>4069</v>
      </c>
      <c r="L77" s="254" t="s">
        <v>1616</v>
      </c>
      <c r="M77" s="83" t="s">
        <v>1614</v>
      </c>
      <c r="N77" s="79" t="s">
        <v>3005</v>
      </c>
      <c r="P77" s="526">
        <v>26</v>
      </c>
      <c r="Q77" s="1" t="s">
        <v>2060</v>
      </c>
      <c r="R77" s="2">
        <v>145</v>
      </c>
      <c r="S77" s="535" t="s">
        <v>2063</v>
      </c>
      <c r="T77" s="1" t="s">
        <v>2064</v>
      </c>
      <c r="U77" s="3" t="s">
        <v>1923</v>
      </c>
      <c r="V77" s="18" t="s">
        <v>1923</v>
      </c>
      <c r="W77" s="79" t="s">
        <v>3979</v>
      </c>
      <c r="X77" s="79" t="s">
        <v>3978</v>
      </c>
      <c r="Y77" s="132">
        <f t="shared" si="3"/>
        <v>52</v>
      </c>
      <c r="Z77" s="132" t="str">
        <f t="shared" si="4"/>
        <v>0</v>
      </c>
      <c r="AA77" s="132">
        <f t="shared" si="5"/>
        <v>52</v>
      </c>
      <c r="AB77" s="520"/>
      <c r="AC77" s="528"/>
    </row>
    <row r="78" spans="1:29" s="501" customFormat="1" ht="12" customHeight="1" x14ac:dyDescent="0.2">
      <c r="A78" s="1" t="s">
        <v>4446</v>
      </c>
      <c r="B78" s="2">
        <v>216</v>
      </c>
      <c r="C78" s="1" t="s">
        <v>4447</v>
      </c>
      <c r="D78" s="85" t="s">
        <v>1913</v>
      </c>
      <c r="E78" s="79" t="s">
        <v>5516</v>
      </c>
      <c r="F78" s="275">
        <v>1</v>
      </c>
      <c r="G78" s="526">
        <v>26</v>
      </c>
      <c r="H78" s="79" t="s">
        <v>1561</v>
      </c>
      <c r="I78" s="126" t="s">
        <v>1447</v>
      </c>
      <c r="J78" s="58" t="s">
        <v>3005</v>
      </c>
      <c r="K78" s="4" t="s">
        <v>4069</v>
      </c>
      <c r="L78" s="254" t="s">
        <v>1616</v>
      </c>
      <c r="M78" s="83" t="s">
        <v>1614</v>
      </c>
      <c r="N78" s="79" t="s">
        <v>3005</v>
      </c>
      <c r="P78" s="526">
        <v>26</v>
      </c>
      <c r="Q78" s="1" t="s">
        <v>2060</v>
      </c>
      <c r="R78" s="2">
        <v>145</v>
      </c>
      <c r="S78" s="535" t="s">
        <v>2063</v>
      </c>
      <c r="T78" s="1" t="s">
        <v>2064</v>
      </c>
      <c r="U78" s="3" t="s">
        <v>1923</v>
      </c>
      <c r="V78" s="18" t="s">
        <v>1923</v>
      </c>
      <c r="W78" s="79" t="s">
        <v>3979</v>
      </c>
      <c r="X78" s="79" t="s">
        <v>3978</v>
      </c>
      <c r="Y78" s="132">
        <f t="shared" si="3"/>
        <v>52</v>
      </c>
      <c r="Z78" s="132" t="str">
        <f t="shared" si="4"/>
        <v>0</v>
      </c>
      <c r="AA78" s="132">
        <f t="shared" si="5"/>
        <v>52</v>
      </c>
      <c r="AB78" s="520"/>
      <c r="AC78" s="528"/>
    </row>
    <row r="79" spans="1:29" s="501" customFormat="1" ht="12" customHeight="1" x14ac:dyDescent="0.2">
      <c r="A79" s="1" t="s">
        <v>4446</v>
      </c>
      <c r="B79" s="2">
        <v>216</v>
      </c>
      <c r="C79" s="1" t="s">
        <v>4447</v>
      </c>
      <c r="D79" s="85" t="s">
        <v>1914</v>
      </c>
      <c r="E79" s="79" t="s">
        <v>5516</v>
      </c>
      <c r="F79" s="275">
        <v>1</v>
      </c>
      <c r="G79" s="526">
        <v>3</v>
      </c>
      <c r="H79" s="79" t="s">
        <v>1561</v>
      </c>
      <c r="I79" s="126" t="s">
        <v>1447</v>
      </c>
      <c r="J79" s="58" t="s">
        <v>3005</v>
      </c>
      <c r="K79" s="4" t="s">
        <v>4069</v>
      </c>
      <c r="L79" s="254" t="s">
        <v>1616</v>
      </c>
      <c r="M79" s="83" t="s">
        <v>1614</v>
      </c>
      <c r="N79" s="79" t="s">
        <v>3005</v>
      </c>
      <c r="O79" s="397"/>
      <c r="P79" s="526">
        <v>3</v>
      </c>
      <c r="Q79" s="1" t="s">
        <v>2060</v>
      </c>
      <c r="R79" s="2">
        <v>80</v>
      </c>
      <c r="S79" s="535" t="s">
        <v>2063</v>
      </c>
      <c r="T79" s="1" t="s">
        <v>2064</v>
      </c>
      <c r="U79" s="3" t="s">
        <v>1887</v>
      </c>
      <c r="V79" s="18" t="s">
        <v>1923</v>
      </c>
      <c r="W79" s="79" t="s">
        <v>3979</v>
      </c>
      <c r="X79" s="79" t="s">
        <v>3978</v>
      </c>
      <c r="Y79" s="132">
        <f t="shared" si="3"/>
        <v>6</v>
      </c>
      <c r="Z79" s="132" t="str">
        <f t="shared" si="4"/>
        <v>0</v>
      </c>
      <c r="AA79" s="132">
        <f t="shared" si="5"/>
        <v>6</v>
      </c>
      <c r="AB79" s="520"/>
      <c r="AC79" s="528"/>
    </row>
    <row r="80" spans="1:29" s="501" customFormat="1" ht="12" customHeight="1" x14ac:dyDescent="0.2">
      <c r="A80" s="1" t="s">
        <v>4446</v>
      </c>
      <c r="B80" s="2">
        <v>216</v>
      </c>
      <c r="C80" s="1" t="s">
        <v>4447</v>
      </c>
      <c r="D80" s="85" t="s">
        <v>1915</v>
      </c>
      <c r="E80" s="79" t="s">
        <v>5516</v>
      </c>
      <c r="F80" s="275">
        <v>1</v>
      </c>
      <c r="G80" s="526">
        <v>3</v>
      </c>
      <c r="H80" s="79" t="s">
        <v>1561</v>
      </c>
      <c r="I80" s="126" t="s">
        <v>1447</v>
      </c>
      <c r="J80" s="58" t="s">
        <v>3005</v>
      </c>
      <c r="K80" s="4" t="s">
        <v>4069</v>
      </c>
      <c r="L80" s="254" t="s">
        <v>1616</v>
      </c>
      <c r="M80" s="83" t="s">
        <v>1614</v>
      </c>
      <c r="N80" s="79" t="s">
        <v>3005</v>
      </c>
      <c r="O80" s="397"/>
      <c r="P80" s="526">
        <v>3</v>
      </c>
      <c r="Q80" s="1" t="s">
        <v>2060</v>
      </c>
      <c r="R80" s="2">
        <v>80</v>
      </c>
      <c r="S80" s="535" t="s">
        <v>2063</v>
      </c>
      <c r="T80" s="1" t="s">
        <v>2064</v>
      </c>
      <c r="U80" s="3" t="s">
        <v>1887</v>
      </c>
      <c r="V80" s="18" t="s">
        <v>1923</v>
      </c>
      <c r="W80" s="79" t="s">
        <v>3979</v>
      </c>
      <c r="X80" s="79" t="s">
        <v>3978</v>
      </c>
      <c r="Y80" s="132">
        <f t="shared" si="3"/>
        <v>6</v>
      </c>
      <c r="Z80" s="132" t="str">
        <f t="shared" si="4"/>
        <v>0</v>
      </c>
      <c r="AA80" s="132">
        <f t="shared" si="5"/>
        <v>6</v>
      </c>
      <c r="AB80" s="520"/>
      <c r="AC80" s="528"/>
    </row>
    <row r="81" spans="1:32" s="442" customFormat="1" ht="12" customHeight="1" thickBot="1" x14ac:dyDescent="0.25">
      <c r="A81" s="441"/>
      <c r="B81" s="457"/>
      <c r="C81" s="441"/>
      <c r="G81" s="462">
        <f>SUM(G57:G80)</f>
        <v>292</v>
      </c>
      <c r="I81" s="408"/>
      <c r="J81" s="512"/>
      <c r="K81" s="365"/>
      <c r="L81" s="461"/>
      <c r="M81" s="531">
        <f>G81-P81</f>
        <v>0</v>
      </c>
      <c r="N81" s="364"/>
      <c r="O81" s="460"/>
      <c r="P81" s="462">
        <f>SUM(P57:P80)</f>
        <v>292</v>
      </c>
      <c r="Q81" s="532"/>
      <c r="R81" s="457"/>
      <c r="S81" s="463"/>
      <c r="T81" s="441"/>
      <c r="Y81" s="132">
        <f t="shared" si="3"/>
        <v>0</v>
      </c>
      <c r="Z81" s="132" t="str">
        <f t="shared" si="4"/>
        <v>0</v>
      </c>
      <c r="AA81" s="132" t="str">
        <f t="shared" si="5"/>
        <v>0</v>
      </c>
      <c r="AB81" s="488"/>
      <c r="AC81" s="464"/>
    </row>
    <row r="82" spans="1:32" s="18" customFormat="1" ht="12" customHeight="1" x14ac:dyDescent="0.2">
      <c r="A82" s="16"/>
      <c r="B82" s="17"/>
      <c r="C82" s="341" t="s">
        <v>1924</v>
      </c>
      <c r="D82" s="16"/>
      <c r="G82" s="19"/>
      <c r="I82" s="19" t="s">
        <v>1925</v>
      </c>
      <c r="K82" s="19"/>
      <c r="L82" s="254"/>
      <c r="O82" s="122" t="s">
        <v>1926</v>
      </c>
      <c r="Q82" s="16"/>
      <c r="R82" s="17"/>
      <c r="S82" s="533"/>
      <c r="T82" s="16"/>
      <c r="Y82" s="132">
        <f t="shared" si="3"/>
        <v>0</v>
      </c>
      <c r="Z82" s="132" t="str">
        <f t="shared" si="4"/>
        <v>0</v>
      </c>
      <c r="AA82" s="132" t="str">
        <f t="shared" si="5"/>
        <v>0</v>
      </c>
      <c r="AC82" s="20"/>
    </row>
    <row r="83" spans="1:32" ht="12" customHeight="1" x14ac:dyDescent="0.2">
      <c r="A83" s="1" t="s">
        <v>1783</v>
      </c>
      <c r="B83" s="2">
        <v>114.5</v>
      </c>
      <c r="C83" s="1" t="s">
        <v>5514</v>
      </c>
      <c r="D83" s="1" t="s">
        <v>5515</v>
      </c>
      <c r="E83" s="3" t="s">
        <v>5516</v>
      </c>
      <c r="F83" s="3">
        <v>16</v>
      </c>
      <c r="G83" s="3">
        <v>25</v>
      </c>
      <c r="H83" s="3"/>
      <c r="I83" s="112" t="s">
        <v>1927</v>
      </c>
      <c r="J83" s="3" t="s">
        <v>3005</v>
      </c>
      <c r="K83" s="4" t="s">
        <v>4979</v>
      </c>
      <c r="L83" s="103" t="s">
        <v>1616</v>
      </c>
      <c r="M83" s="18" t="s">
        <v>4300</v>
      </c>
      <c r="N83" s="18" t="s">
        <v>3005</v>
      </c>
      <c r="O83" s="48" t="s">
        <v>1928</v>
      </c>
      <c r="P83" s="18">
        <v>25</v>
      </c>
      <c r="Q83" s="16" t="s">
        <v>1858</v>
      </c>
      <c r="R83" s="17">
        <v>24.73</v>
      </c>
      <c r="S83" s="367" t="s">
        <v>2065</v>
      </c>
      <c r="T83" s="16" t="s">
        <v>1859</v>
      </c>
      <c r="U83" s="18" t="s">
        <v>1683</v>
      </c>
      <c r="V83" s="18" t="s">
        <v>1683</v>
      </c>
      <c r="W83" s="18" t="s">
        <v>3979</v>
      </c>
      <c r="X83" s="18" t="s">
        <v>3978</v>
      </c>
      <c r="Y83" s="132">
        <f t="shared" si="3"/>
        <v>800</v>
      </c>
      <c r="Z83" s="132" t="str">
        <f t="shared" si="4"/>
        <v>0</v>
      </c>
      <c r="AA83" s="132">
        <f t="shared" si="5"/>
        <v>800</v>
      </c>
      <c r="AB83" s="3"/>
      <c r="AC83" s="5"/>
      <c r="AD83" s="3"/>
      <c r="AE83" s="3"/>
      <c r="AF83" s="3"/>
    </row>
    <row r="84" spans="1:32" ht="12" customHeight="1" x14ac:dyDescent="0.2">
      <c r="A84" s="1" t="s">
        <v>1930</v>
      </c>
      <c r="B84" s="2">
        <v>285</v>
      </c>
      <c r="C84" s="1" t="s">
        <v>5523</v>
      </c>
      <c r="D84" s="1" t="s">
        <v>5515</v>
      </c>
      <c r="E84" s="3" t="s">
        <v>5516</v>
      </c>
      <c r="F84" s="3">
        <v>16</v>
      </c>
      <c r="G84" s="3">
        <v>1</v>
      </c>
      <c r="H84" s="3" t="s">
        <v>1561</v>
      </c>
      <c r="I84" s="112" t="s">
        <v>1931</v>
      </c>
      <c r="J84" s="3" t="s">
        <v>3005</v>
      </c>
      <c r="K84" s="4" t="s">
        <v>4979</v>
      </c>
      <c r="L84" s="103" t="s">
        <v>1616</v>
      </c>
      <c r="M84" s="18" t="s">
        <v>4300</v>
      </c>
      <c r="N84" s="18" t="s">
        <v>3005</v>
      </c>
      <c r="O84" s="48" t="s">
        <v>1928</v>
      </c>
      <c r="P84" s="18">
        <v>1</v>
      </c>
      <c r="Q84" s="16" t="s">
        <v>1858</v>
      </c>
      <c r="R84" s="17">
        <v>24.73</v>
      </c>
      <c r="S84" s="367" t="s">
        <v>2066</v>
      </c>
      <c r="T84" s="16" t="s">
        <v>1859</v>
      </c>
      <c r="U84" s="18" t="s">
        <v>1683</v>
      </c>
      <c r="V84" s="18" t="s">
        <v>1683</v>
      </c>
      <c r="W84" s="18" t="s">
        <v>3979</v>
      </c>
      <c r="X84" s="18" t="s">
        <v>3978</v>
      </c>
      <c r="Y84" s="132">
        <f t="shared" si="3"/>
        <v>32</v>
      </c>
      <c r="Z84" s="132" t="str">
        <f t="shared" si="4"/>
        <v>0</v>
      </c>
      <c r="AA84" s="132">
        <f t="shared" si="5"/>
        <v>32</v>
      </c>
      <c r="AB84" s="3"/>
      <c r="AC84" s="5"/>
      <c r="AD84" s="3"/>
      <c r="AE84" s="3"/>
      <c r="AF84" s="3"/>
    </row>
    <row r="85" spans="1:32" ht="12" customHeight="1" x14ac:dyDescent="0.2">
      <c r="A85" s="16" t="s">
        <v>1784</v>
      </c>
      <c r="B85" s="17">
        <v>309</v>
      </c>
      <c r="C85" s="16" t="s">
        <v>5514</v>
      </c>
      <c r="D85" s="16" t="s">
        <v>5515</v>
      </c>
      <c r="E85" s="18" t="s">
        <v>5516</v>
      </c>
      <c r="F85" s="18">
        <v>16</v>
      </c>
      <c r="G85" s="18">
        <v>25</v>
      </c>
      <c r="H85" s="18"/>
      <c r="I85" s="534" t="s">
        <v>1933</v>
      </c>
      <c r="J85" s="18" t="s">
        <v>3005</v>
      </c>
      <c r="K85" s="4" t="s">
        <v>4979</v>
      </c>
      <c r="L85" s="103" t="s">
        <v>1616</v>
      </c>
      <c r="M85" s="18" t="s">
        <v>4300</v>
      </c>
      <c r="N85" s="18" t="s">
        <v>3005</v>
      </c>
      <c r="O85" s="83" t="s">
        <v>1928</v>
      </c>
      <c r="P85" s="18">
        <v>25</v>
      </c>
      <c r="Q85" s="16" t="s">
        <v>1858</v>
      </c>
      <c r="R85" s="17">
        <v>24.73</v>
      </c>
      <c r="S85" s="367" t="s">
        <v>2067</v>
      </c>
      <c r="T85" s="16" t="s">
        <v>1859</v>
      </c>
      <c r="U85" s="18" t="s">
        <v>1683</v>
      </c>
      <c r="V85" s="18" t="s">
        <v>1683</v>
      </c>
      <c r="W85" s="18" t="s">
        <v>3979</v>
      </c>
      <c r="X85" s="18" t="s">
        <v>3978</v>
      </c>
      <c r="Y85" s="132">
        <f t="shared" si="3"/>
        <v>800</v>
      </c>
      <c r="Z85" s="132" t="str">
        <f t="shared" si="4"/>
        <v>0</v>
      </c>
      <c r="AA85" s="132">
        <f t="shared" si="5"/>
        <v>800</v>
      </c>
      <c r="AB85" s="3"/>
      <c r="AC85" s="5"/>
      <c r="AD85" s="3"/>
      <c r="AE85" s="3"/>
      <c r="AF85" s="3"/>
    </row>
    <row r="86" spans="1:32" ht="12" customHeight="1" x14ac:dyDescent="0.2">
      <c r="A86" s="16" t="s">
        <v>1692</v>
      </c>
      <c r="B86" s="17">
        <v>27</v>
      </c>
      <c r="C86" s="16" t="s">
        <v>5528</v>
      </c>
      <c r="D86" s="16" t="s">
        <v>5515</v>
      </c>
      <c r="E86" s="18" t="s">
        <v>5516</v>
      </c>
      <c r="F86" s="18">
        <v>16</v>
      </c>
      <c r="G86" s="18">
        <v>25</v>
      </c>
      <c r="H86" s="18"/>
      <c r="I86" s="116" t="s">
        <v>1935</v>
      </c>
      <c r="J86" s="18" t="s">
        <v>3005</v>
      </c>
      <c r="K86" s="19" t="s">
        <v>4069</v>
      </c>
      <c r="L86" s="103" t="s">
        <v>1616</v>
      </c>
      <c r="M86" s="18" t="s">
        <v>4300</v>
      </c>
      <c r="N86" s="18" t="s">
        <v>3005</v>
      </c>
      <c r="O86" s="83" t="s">
        <v>1928</v>
      </c>
      <c r="P86" s="18">
        <v>25</v>
      </c>
      <c r="Q86" s="16" t="s">
        <v>1858</v>
      </c>
      <c r="R86" s="17">
        <v>24.73</v>
      </c>
      <c r="S86" s="367" t="s">
        <v>2068</v>
      </c>
      <c r="T86" s="16" t="s">
        <v>1859</v>
      </c>
      <c r="U86" s="18" t="s">
        <v>1683</v>
      </c>
      <c r="V86" s="18" t="s">
        <v>1683</v>
      </c>
      <c r="W86" s="18" t="s">
        <v>3979</v>
      </c>
      <c r="X86" s="18" t="s">
        <v>3978</v>
      </c>
      <c r="Y86" s="132">
        <f t="shared" si="3"/>
        <v>800</v>
      </c>
      <c r="Z86" s="132" t="str">
        <f t="shared" si="4"/>
        <v>0</v>
      </c>
      <c r="AA86" s="132">
        <f t="shared" si="5"/>
        <v>800</v>
      </c>
      <c r="AB86" s="3"/>
      <c r="AC86" s="5"/>
      <c r="AD86" s="3"/>
      <c r="AE86" s="3"/>
      <c r="AF86" s="3"/>
    </row>
    <row r="87" spans="1:32" ht="12" customHeight="1" x14ac:dyDescent="0.2">
      <c r="A87" s="1" t="s">
        <v>1937</v>
      </c>
      <c r="B87" s="2">
        <v>305</v>
      </c>
      <c r="C87" s="1" t="s">
        <v>5523</v>
      </c>
      <c r="D87" s="1" t="s">
        <v>5515</v>
      </c>
      <c r="E87" s="3" t="s">
        <v>5516</v>
      </c>
      <c r="F87" s="3">
        <v>16</v>
      </c>
      <c r="G87" s="3">
        <v>25</v>
      </c>
      <c r="H87" s="3"/>
      <c r="I87" s="116" t="s">
        <v>2069</v>
      </c>
      <c r="J87" s="18" t="s">
        <v>3005</v>
      </c>
      <c r="K87" s="4" t="s">
        <v>4170</v>
      </c>
      <c r="L87" s="103" t="s">
        <v>1616</v>
      </c>
      <c r="M87" s="18" t="s">
        <v>4300</v>
      </c>
      <c r="N87" s="18" t="s">
        <v>3005</v>
      </c>
      <c r="O87" s="83" t="s">
        <v>1928</v>
      </c>
      <c r="P87" s="18">
        <v>25</v>
      </c>
      <c r="Q87" s="16" t="s">
        <v>1858</v>
      </c>
      <c r="R87" s="17">
        <v>24.73</v>
      </c>
      <c r="S87" s="367" t="s">
        <v>2070</v>
      </c>
      <c r="T87" s="16" t="s">
        <v>1859</v>
      </c>
      <c r="U87" s="18" t="s">
        <v>1683</v>
      </c>
      <c r="V87" s="18" t="s">
        <v>1683</v>
      </c>
      <c r="W87" s="18" t="s">
        <v>3979</v>
      </c>
      <c r="X87" s="18" t="s">
        <v>3978</v>
      </c>
      <c r="Y87" s="132">
        <f t="shared" si="3"/>
        <v>800</v>
      </c>
      <c r="Z87" s="132" t="str">
        <f t="shared" si="4"/>
        <v>0</v>
      </c>
      <c r="AA87" s="132">
        <f t="shared" si="5"/>
        <v>800</v>
      </c>
      <c r="AB87" s="3"/>
      <c r="AC87" s="5"/>
      <c r="AD87" s="3"/>
      <c r="AE87" s="3"/>
      <c r="AF87" s="3"/>
    </row>
    <row r="88" spans="1:32" ht="12" customHeight="1" x14ac:dyDescent="0.2">
      <c r="A88" s="1" t="s">
        <v>1940</v>
      </c>
      <c r="B88" s="2">
        <v>310</v>
      </c>
      <c r="C88" s="1" t="s">
        <v>5514</v>
      </c>
      <c r="D88" s="1" t="s">
        <v>5515</v>
      </c>
      <c r="E88" s="3" t="s">
        <v>5516</v>
      </c>
      <c r="F88" s="3">
        <v>16</v>
      </c>
      <c r="G88" s="3">
        <v>25</v>
      </c>
      <c r="H88" s="3"/>
      <c r="I88" s="116" t="s">
        <v>2069</v>
      </c>
      <c r="J88" s="3" t="s">
        <v>3005</v>
      </c>
      <c r="K88" s="4" t="s">
        <v>4170</v>
      </c>
      <c r="L88" s="103" t="s">
        <v>1616</v>
      </c>
      <c r="M88" s="3" t="s">
        <v>1941</v>
      </c>
      <c r="N88" s="3" t="s">
        <v>3005</v>
      </c>
      <c r="O88" s="140" t="s">
        <v>2071</v>
      </c>
      <c r="P88" s="3">
        <v>25</v>
      </c>
      <c r="Q88" s="1" t="s">
        <v>5528</v>
      </c>
      <c r="R88" s="2">
        <v>89</v>
      </c>
      <c r="S88" s="52" t="s">
        <v>1943</v>
      </c>
      <c r="T88" s="1" t="s">
        <v>1944</v>
      </c>
      <c r="U88" s="18" t="s">
        <v>1683</v>
      </c>
      <c r="V88" s="18" t="s">
        <v>1683</v>
      </c>
      <c r="W88" s="18" t="s">
        <v>3979</v>
      </c>
      <c r="X88" s="18" t="s">
        <v>3978</v>
      </c>
      <c r="Y88" s="132">
        <f t="shared" si="3"/>
        <v>800</v>
      </c>
      <c r="Z88" s="132" t="str">
        <f t="shared" si="4"/>
        <v>0</v>
      </c>
      <c r="AA88" s="132">
        <f t="shared" si="5"/>
        <v>800</v>
      </c>
      <c r="AB88" s="3"/>
      <c r="AC88" s="5"/>
      <c r="AD88" s="3"/>
      <c r="AE88" s="3"/>
      <c r="AF88" s="3"/>
    </row>
    <row r="89" spans="1:32" ht="12" customHeight="1" x14ac:dyDescent="0.2">
      <c r="A89" s="1" t="s">
        <v>1945</v>
      </c>
      <c r="B89" s="2">
        <v>285</v>
      </c>
      <c r="C89" s="1" t="s">
        <v>5514</v>
      </c>
      <c r="D89" s="1" t="s">
        <v>5515</v>
      </c>
      <c r="E89" s="3" t="s">
        <v>5516</v>
      </c>
      <c r="F89" s="3">
        <v>16</v>
      </c>
      <c r="G89" s="3">
        <v>25</v>
      </c>
      <c r="H89" s="3"/>
      <c r="I89" s="116" t="s">
        <v>2072</v>
      </c>
      <c r="J89" s="3" t="s">
        <v>3005</v>
      </c>
      <c r="K89" s="4" t="s">
        <v>4291</v>
      </c>
      <c r="L89" s="103" t="s">
        <v>1616</v>
      </c>
      <c r="M89" s="48" t="s">
        <v>1947</v>
      </c>
      <c r="N89" s="48" t="s">
        <v>3005</v>
      </c>
      <c r="O89" s="83" t="s">
        <v>1948</v>
      </c>
      <c r="P89" s="48">
        <v>25</v>
      </c>
      <c r="Q89" s="1" t="s">
        <v>1503</v>
      </c>
      <c r="R89" s="2">
        <v>150</v>
      </c>
      <c r="S89" s="52" t="s">
        <v>2073</v>
      </c>
      <c r="T89" s="1" t="s">
        <v>1950</v>
      </c>
      <c r="U89" s="18" t="s">
        <v>1683</v>
      </c>
      <c r="V89" s="18" t="s">
        <v>1683</v>
      </c>
      <c r="W89" s="18" t="s">
        <v>3979</v>
      </c>
      <c r="X89" s="18" t="s">
        <v>3978</v>
      </c>
      <c r="Y89" s="132">
        <f t="shared" si="3"/>
        <v>800</v>
      </c>
      <c r="Z89" s="132" t="str">
        <f t="shared" si="4"/>
        <v>0</v>
      </c>
      <c r="AA89" s="132">
        <f t="shared" si="5"/>
        <v>800</v>
      </c>
      <c r="AB89" s="3"/>
      <c r="AC89" s="5"/>
      <c r="AD89" s="3"/>
      <c r="AE89" s="3"/>
      <c r="AF89" s="3"/>
    </row>
    <row r="90" spans="1:32" s="120" customFormat="1" ht="12" customHeight="1" x14ac:dyDescent="0.2">
      <c r="A90" s="16" t="s">
        <v>1951</v>
      </c>
      <c r="B90" s="17">
        <v>29.03</v>
      </c>
      <c r="C90" s="16" t="s">
        <v>5528</v>
      </c>
      <c r="D90" s="16" t="s">
        <v>5515</v>
      </c>
      <c r="E90" s="18" t="s">
        <v>5516</v>
      </c>
      <c r="F90" s="18">
        <v>16</v>
      </c>
      <c r="G90" s="18">
        <v>25</v>
      </c>
      <c r="H90" s="18"/>
      <c r="I90" s="116" t="s">
        <v>1952</v>
      </c>
      <c r="J90" s="18" t="s">
        <v>3005</v>
      </c>
      <c r="K90" s="19" t="s">
        <v>1953</v>
      </c>
      <c r="L90" s="274" t="s">
        <v>1616</v>
      </c>
      <c r="M90" s="255" t="s">
        <v>1954</v>
      </c>
      <c r="N90" s="18" t="s">
        <v>3005</v>
      </c>
      <c r="O90" s="399" t="s">
        <v>1955</v>
      </c>
      <c r="P90" s="255">
        <v>25</v>
      </c>
      <c r="Q90" s="16" t="s">
        <v>1503</v>
      </c>
      <c r="R90" s="17">
        <v>0</v>
      </c>
      <c r="S90" s="535" t="s">
        <v>1956</v>
      </c>
      <c r="T90" s="16" t="s">
        <v>2021</v>
      </c>
      <c r="U90" s="18" t="s">
        <v>1683</v>
      </c>
      <c r="V90" s="18" t="s">
        <v>1683</v>
      </c>
      <c r="W90" s="18" t="s">
        <v>3979</v>
      </c>
      <c r="X90" s="18" t="s">
        <v>3978</v>
      </c>
      <c r="Y90" s="132">
        <f t="shared" si="3"/>
        <v>800</v>
      </c>
      <c r="Z90" s="132" t="str">
        <f t="shared" si="4"/>
        <v>0</v>
      </c>
      <c r="AA90" s="132">
        <f t="shared" si="5"/>
        <v>800</v>
      </c>
      <c r="AB90" s="18"/>
      <c r="AC90" s="20"/>
      <c r="AD90" s="18"/>
      <c r="AE90" s="18"/>
      <c r="AF90" s="18"/>
    </row>
    <row r="91" spans="1:32" ht="12" customHeight="1" x14ac:dyDescent="0.2">
      <c r="A91" s="16" t="s">
        <v>1958</v>
      </c>
      <c r="B91" s="17">
        <v>415</v>
      </c>
      <c r="C91" s="16" t="s">
        <v>5523</v>
      </c>
      <c r="D91" s="16" t="s">
        <v>5515</v>
      </c>
      <c r="E91" s="18" t="s">
        <v>5516</v>
      </c>
      <c r="F91" s="18">
        <v>16</v>
      </c>
      <c r="G91" s="18">
        <v>25</v>
      </c>
      <c r="H91" s="18"/>
      <c r="I91" s="116" t="s">
        <v>1959</v>
      </c>
      <c r="J91" s="18" t="s">
        <v>3005</v>
      </c>
      <c r="K91" s="19" t="s">
        <v>1734</v>
      </c>
      <c r="L91" s="103" t="s">
        <v>1616</v>
      </c>
      <c r="M91" s="3" t="s">
        <v>4342</v>
      </c>
      <c r="N91" s="3" t="s">
        <v>3005</v>
      </c>
      <c r="O91" s="83" t="s">
        <v>1960</v>
      </c>
      <c r="P91" s="3">
        <v>25</v>
      </c>
      <c r="Q91" s="1" t="s">
        <v>5514</v>
      </c>
      <c r="R91" s="2">
        <v>190</v>
      </c>
      <c r="S91" s="244" t="s">
        <v>2074</v>
      </c>
      <c r="T91" s="1" t="s">
        <v>1962</v>
      </c>
      <c r="U91" s="18" t="s">
        <v>1683</v>
      </c>
      <c r="V91" s="18" t="s">
        <v>1683</v>
      </c>
      <c r="W91" s="18" t="s">
        <v>3979</v>
      </c>
      <c r="X91" s="18" t="s">
        <v>3978</v>
      </c>
      <c r="Y91" s="132">
        <f t="shared" si="3"/>
        <v>800</v>
      </c>
      <c r="Z91" s="132" t="str">
        <f t="shared" si="4"/>
        <v>0</v>
      </c>
      <c r="AA91" s="132">
        <f t="shared" si="5"/>
        <v>800</v>
      </c>
      <c r="AB91" s="3"/>
      <c r="AC91" s="5"/>
      <c r="AD91" s="3"/>
      <c r="AE91" s="3"/>
      <c r="AF91" s="3"/>
    </row>
    <row r="92" spans="1:32" ht="12" customHeight="1" x14ac:dyDescent="0.2">
      <c r="A92" s="16" t="s">
        <v>1958</v>
      </c>
      <c r="B92" s="17">
        <v>415</v>
      </c>
      <c r="C92" s="16" t="s">
        <v>5523</v>
      </c>
      <c r="D92" s="16" t="s">
        <v>5515</v>
      </c>
      <c r="E92" s="18" t="s">
        <v>5516</v>
      </c>
      <c r="F92" s="18">
        <v>16</v>
      </c>
      <c r="G92" s="18">
        <v>25</v>
      </c>
      <c r="H92" s="18"/>
      <c r="I92" s="116" t="s">
        <v>1963</v>
      </c>
      <c r="J92" s="18" t="s">
        <v>3005</v>
      </c>
      <c r="K92" s="19" t="s">
        <v>1734</v>
      </c>
      <c r="L92" s="103" t="s">
        <v>1616</v>
      </c>
      <c r="M92" s="3" t="s">
        <v>4361</v>
      </c>
      <c r="N92" s="3" t="s">
        <v>3005</v>
      </c>
      <c r="O92" s="83" t="s">
        <v>1964</v>
      </c>
      <c r="P92" s="3">
        <v>25</v>
      </c>
      <c r="Q92" s="1" t="s">
        <v>5528</v>
      </c>
      <c r="R92" s="2">
        <v>39.1</v>
      </c>
      <c r="S92" s="244" t="s">
        <v>2074</v>
      </c>
      <c r="T92" s="1" t="s">
        <v>1966</v>
      </c>
      <c r="U92" s="18" t="s">
        <v>1683</v>
      </c>
      <c r="V92" s="18" t="s">
        <v>1683</v>
      </c>
      <c r="W92" s="18" t="s">
        <v>3979</v>
      </c>
      <c r="X92" s="18" t="s">
        <v>3978</v>
      </c>
      <c r="Y92" s="132">
        <f t="shared" si="3"/>
        <v>800</v>
      </c>
      <c r="Z92" s="132" t="str">
        <f t="shared" si="4"/>
        <v>0</v>
      </c>
      <c r="AA92" s="132">
        <f t="shared" si="5"/>
        <v>800</v>
      </c>
      <c r="AB92" s="3"/>
      <c r="AC92" s="5"/>
      <c r="AD92" s="3"/>
      <c r="AE92" s="3"/>
      <c r="AF92" s="3"/>
    </row>
    <row r="93" spans="1:32" ht="12" customHeight="1" x14ac:dyDescent="0.2">
      <c r="A93" s="1" t="s">
        <v>1967</v>
      </c>
      <c r="B93" s="2">
        <v>125</v>
      </c>
      <c r="C93" s="1" t="s">
        <v>1503</v>
      </c>
      <c r="D93" s="1" t="s">
        <v>5515</v>
      </c>
      <c r="E93" s="3" t="s">
        <v>5516</v>
      </c>
      <c r="F93" s="3">
        <v>16</v>
      </c>
      <c r="G93" s="140">
        <v>25</v>
      </c>
      <c r="H93" s="140"/>
      <c r="I93" s="116"/>
      <c r="J93" s="18" t="s">
        <v>3005</v>
      </c>
      <c r="K93" s="51" t="s">
        <v>1968</v>
      </c>
      <c r="L93" s="103" t="s">
        <v>1616</v>
      </c>
      <c r="M93" s="48" t="s">
        <v>1614</v>
      </c>
      <c r="N93" s="3" t="s">
        <v>3005</v>
      </c>
      <c r="O93" s="48" t="s">
        <v>1968</v>
      </c>
      <c r="P93" s="48">
        <v>25</v>
      </c>
      <c r="Q93" s="1" t="s">
        <v>1503</v>
      </c>
      <c r="R93" s="2">
        <v>140</v>
      </c>
      <c r="S93" s="536" t="s">
        <v>5040</v>
      </c>
      <c r="T93" s="1" t="s">
        <v>1969</v>
      </c>
      <c r="U93" s="18" t="s">
        <v>1683</v>
      </c>
      <c r="V93" s="18" t="s">
        <v>1683</v>
      </c>
      <c r="W93" s="18" t="s">
        <v>3979</v>
      </c>
      <c r="X93" s="18" t="s">
        <v>5042</v>
      </c>
      <c r="Y93" s="132">
        <f t="shared" si="3"/>
        <v>800</v>
      </c>
      <c r="Z93" s="132">
        <f t="shared" si="4"/>
        <v>800</v>
      </c>
      <c r="AA93" s="132" t="str">
        <f t="shared" si="5"/>
        <v>0</v>
      </c>
      <c r="AB93" s="3"/>
      <c r="AC93" s="5"/>
      <c r="AD93" s="3"/>
      <c r="AE93" s="3"/>
      <c r="AF93" s="3"/>
    </row>
    <row r="94" spans="1:32" ht="12" customHeight="1" x14ac:dyDescent="0.2">
      <c r="A94" s="1" t="s">
        <v>1970</v>
      </c>
      <c r="B94" s="2">
        <v>150</v>
      </c>
      <c r="C94" s="1" t="s">
        <v>1503</v>
      </c>
      <c r="D94" s="1" t="s">
        <v>5515</v>
      </c>
      <c r="E94" s="3" t="s">
        <v>5516</v>
      </c>
      <c r="F94" s="3">
        <v>16</v>
      </c>
      <c r="G94" s="140">
        <v>25</v>
      </c>
      <c r="H94" s="140"/>
      <c r="I94" s="116"/>
      <c r="J94" s="18" t="s">
        <v>3005</v>
      </c>
      <c r="K94" s="51" t="s">
        <v>1968</v>
      </c>
      <c r="L94" s="103" t="s">
        <v>1616</v>
      </c>
      <c r="M94" s="3" t="s">
        <v>1614</v>
      </c>
      <c r="N94" s="3" t="s">
        <v>3005</v>
      </c>
      <c r="O94" s="3" t="s">
        <v>1968</v>
      </c>
      <c r="P94" s="3">
        <v>25</v>
      </c>
      <c r="Q94" s="1" t="s">
        <v>5514</v>
      </c>
      <c r="R94" s="2">
        <v>48.1</v>
      </c>
      <c r="S94" s="536" t="s">
        <v>5040</v>
      </c>
      <c r="T94" s="1" t="s">
        <v>1971</v>
      </c>
      <c r="U94" s="18" t="s">
        <v>1683</v>
      </c>
      <c r="V94" s="18" t="s">
        <v>1683</v>
      </c>
      <c r="W94" s="18" t="s">
        <v>3979</v>
      </c>
      <c r="X94" s="18" t="s">
        <v>5042</v>
      </c>
      <c r="Y94" s="132">
        <f t="shared" si="3"/>
        <v>800</v>
      </c>
      <c r="Z94" s="132">
        <f t="shared" si="4"/>
        <v>800</v>
      </c>
      <c r="AA94" s="132" t="str">
        <f t="shared" si="5"/>
        <v>0</v>
      </c>
      <c r="AB94" s="3"/>
      <c r="AC94" s="5"/>
      <c r="AD94" s="3"/>
      <c r="AE94" s="3"/>
      <c r="AF94" s="3"/>
    </row>
    <row r="95" spans="1:32" ht="12" customHeight="1" x14ac:dyDescent="0.2">
      <c r="A95" s="1" t="s">
        <v>1972</v>
      </c>
      <c r="B95" s="2">
        <v>140</v>
      </c>
      <c r="C95" s="1" t="s">
        <v>1503</v>
      </c>
      <c r="D95" s="1" t="s">
        <v>5515</v>
      </c>
      <c r="E95" s="3" t="s">
        <v>5516</v>
      </c>
      <c r="F95" s="3">
        <v>16</v>
      </c>
      <c r="G95" s="140">
        <v>25</v>
      </c>
      <c r="H95" s="140"/>
      <c r="I95" s="116"/>
      <c r="J95" s="18" t="s">
        <v>3005</v>
      </c>
      <c r="K95" s="51" t="s">
        <v>4709</v>
      </c>
      <c r="L95" s="103" t="s">
        <v>1616</v>
      </c>
      <c r="M95" s="3" t="s">
        <v>4709</v>
      </c>
      <c r="N95" s="3" t="s">
        <v>3005</v>
      </c>
      <c r="O95" s="3"/>
      <c r="P95" s="3">
        <v>25</v>
      </c>
      <c r="Q95" s="1" t="s">
        <v>5523</v>
      </c>
      <c r="R95" s="2">
        <v>300</v>
      </c>
      <c r="S95" s="536" t="s">
        <v>5040</v>
      </c>
      <c r="T95" s="1" t="s">
        <v>1973</v>
      </c>
      <c r="U95" s="18" t="s">
        <v>1683</v>
      </c>
      <c r="V95" s="18" t="s">
        <v>1683</v>
      </c>
      <c r="W95" s="18" t="s">
        <v>3979</v>
      </c>
      <c r="X95" s="18" t="s">
        <v>5042</v>
      </c>
      <c r="Y95" s="132">
        <f t="shared" si="3"/>
        <v>800</v>
      </c>
      <c r="Z95" s="132">
        <f t="shared" si="4"/>
        <v>800</v>
      </c>
      <c r="AA95" s="132" t="str">
        <f t="shared" si="5"/>
        <v>0</v>
      </c>
      <c r="AB95" s="3"/>
      <c r="AC95" s="5"/>
      <c r="AD95" s="3"/>
      <c r="AE95" s="3"/>
      <c r="AF95" s="3"/>
    </row>
    <row r="96" spans="1:32" ht="12" customHeight="1" x14ac:dyDescent="0.2">
      <c r="A96" s="1" t="s">
        <v>1974</v>
      </c>
      <c r="B96" s="2">
        <v>140</v>
      </c>
      <c r="C96" s="1" t="s">
        <v>1503</v>
      </c>
      <c r="D96" s="1" t="s">
        <v>5515</v>
      </c>
      <c r="E96" s="3" t="s">
        <v>5516</v>
      </c>
      <c r="F96" s="3">
        <v>16</v>
      </c>
      <c r="G96" s="140">
        <v>25</v>
      </c>
      <c r="H96" s="140"/>
      <c r="I96" s="116"/>
      <c r="J96" s="18" t="s">
        <v>3005</v>
      </c>
      <c r="K96" s="51" t="s">
        <v>4709</v>
      </c>
      <c r="L96" s="103" t="s">
        <v>1616</v>
      </c>
      <c r="M96" s="3" t="s">
        <v>4709</v>
      </c>
      <c r="N96" s="3" t="s">
        <v>3005</v>
      </c>
      <c r="O96" s="3"/>
      <c r="P96" s="3">
        <v>25</v>
      </c>
      <c r="Q96" s="1" t="s">
        <v>5528</v>
      </c>
      <c r="R96" s="2">
        <v>47.15</v>
      </c>
      <c r="S96" s="536" t="s">
        <v>5040</v>
      </c>
      <c r="T96" s="1" t="s">
        <v>1975</v>
      </c>
      <c r="U96" s="18" t="s">
        <v>1683</v>
      </c>
      <c r="V96" s="18" t="s">
        <v>1683</v>
      </c>
      <c r="W96" s="18" t="s">
        <v>3979</v>
      </c>
      <c r="X96" s="18" t="s">
        <v>5042</v>
      </c>
      <c r="Y96" s="132">
        <f t="shared" si="3"/>
        <v>800</v>
      </c>
      <c r="Z96" s="132">
        <f t="shared" si="4"/>
        <v>800</v>
      </c>
      <c r="AA96" s="132" t="str">
        <f t="shared" si="5"/>
        <v>0</v>
      </c>
      <c r="AB96" s="3"/>
      <c r="AC96" s="5"/>
      <c r="AD96" s="3"/>
      <c r="AE96" s="3"/>
      <c r="AF96" s="3"/>
    </row>
    <row r="97" spans="1:32" ht="12" customHeight="1" x14ac:dyDescent="0.2">
      <c r="A97" s="1" t="s">
        <v>1976</v>
      </c>
      <c r="B97" s="2">
        <v>150</v>
      </c>
      <c r="C97" s="1" t="s">
        <v>1503</v>
      </c>
      <c r="D97" s="1" t="s">
        <v>5515</v>
      </c>
      <c r="E97" s="3" t="s">
        <v>5516</v>
      </c>
      <c r="F97" s="3">
        <v>16</v>
      </c>
      <c r="G97" s="3">
        <v>25</v>
      </c>
      <c r="H97" s="140"/>
      <c r="I97" s="116"/>
      <c r="J97" s="18" t="s">
        <v>3005</v>
      </c>
      <c r="K97" s="51" t="s">
        <v>4978</v>
      </c>
      <c r="L97" s="103" t="s">
        <v>1616</v>
      </c>
      <c r="M97" s="48" t="s">
        <v>4978</v>
      </c>
      <c r="N97" s="3" t="s">
        <v>3005</v>
      </c>
      <c r="O97" s="48"/>
      <c r="P97" s="48">
        <v>25</v>
      </c>
      <c r="Q97" s="1" t="s">
        <v>1503</v>
      </c>
      <c r="R97" s="2">
        <v>150</v>
      </c>
      <c r="S97" s="536" t="s">
        <v>5040</v>
      </c>
      <c r="T97" s="1" t="s">
        <v>1977</v>
      </c>
      <c r="U97" s="18" t="s">
        <v>1683</v>
      </c>
      <c r="V97" s="18" t="s">
        <v>1683</v>
      </c>
      <c r="W97" s="18" t="s">
        <v>3979</v>
      </c>
      <c r="X97" s="18" t="s">
        <v>5042</v>
      </c>
      <c r="Y97" s="132">
        <f t="shared" si="3"/>
        <v>800</v>
      </c>
      <c r="Z97" s="132">
        <f t="shared" si="4"/>
        <v>800</v>
      </c>
      <c r="AA97" s="132" t="str">
        <f t="shared" si="5"/>
        <v>0</v>
      </c>
      <c r="AB97" s="3"/>
      <c r="AC97" s="5"/>
      <c r="AD97" s="3"/>
      <c r="AE97" s="3"/>
      <c r="AF97" s="3"/>
    </row>
    <row r="98" spans="1:32" ht="12" customHeight="1" x14ac:dyDescent="0.2">
      <c r="A98" s="1" t="s">
        <v>1978</v>
      </c>
      <c r="B98" s="2">
        <v>34.6</v>
      </c>
      <c r="C98" s="1" t="s">
        <v>5528</v>
      </c>
      <c r="D98" s="1" t="s">
        <v>5515</v>
      </c>
      <c r="E98" s="3" t="s">
        <v>5516</v>
      </c>
      <c r="F98" s="3">
        <v>16</v>
      </c>
      <c r="G98" s="3">
        <v>25</v>
      </c>
      <c r="H98" s="3"/>
      <c r="I98" s="113"/>
      <c r="J98" s="18" t="s">
        <v>3005</v>
      </c>
      <c r="K98" s="4" t="s">
        <v>1613</v>
      </c>
      <c r="L98" s="103" t="s">
        <v>1616</v>
      </c>
      <c r="M98" s="48" t="s">
        <v>1613</v>
      </c>
      <c r="N98" s="3" t="s">
        <v>3005</v>
      </c>
      <c r="O98" s="48"/>
      <c r="P98" s="48">
        <v>25</v>
      </c>
      <c r="Q98" s="1" t="s">
        <v>1503</v>
      </c>
      <c r="R98" s="2">
        <v>155</v>
      </c>
      <c r="S98" s="536" t="s">
        <v>5040</v>
      </c>
      <c r="T98" s="1" t="s">
        <v>1979</v>
      </c>
      <c r="U98" s="18" t="s">
        <v>1683</v>
      </c>
      <c r="V98" s="18" t="s">
        <v>1683</v>
      </c>
      <c r="W98" s="18" t="s">
        <v>3979</v>
      </c>
      <c r="X98" s="18" t="s">
        <v>5042</v>
      </c>
      <c r="Y98" s="132">
        <f t="shared" si="3"/>
        <v>800</v>
      </c>
      <c r="Z98" s="132">
        <f t="shared" si="4"/>
        <v>800</v>
      </c>
      <c r="AA98" s="132" t="str">
        <f t="shared" si="5"/>
        <v>0</v>
      </c>
      <c r="AB98" s="3"/>
      <c r="AC98" s="5"/>
      <c r="AD98" s="3"/>
      <c r="AE98" s="3"/>
      <c r="AF98" s="3"/>
    </row>
    <row r="99" spans="1:32" ht="12" customHeight="1" x14ac:dyDescent="0.2">
      <c r="A99" s="1" t="s">
        <v>1980</v>
      </c>
      <c r="B99" s="2">
        <v>145</v>
      </c>
      <c r="C99" s="1" t="s">
        <v>1503</v>
      </c>
      <c r="D99" s="1" t="s">
        <v>5515</v>
      </c>
      <c r="E99" s="3" t="s">
        <v>5516</v>
      </c>
      <c r="F99" s="3">
        <v>16</v>
      </c>
      <c r="G99" s="3">
        <v>25</v>
      </c>
      <c r="H99" s="140"/>
      <c r="I99" s="116"/>
      <c r="J99" s="18" t="s">
        <v>3005</v>
      </c>
      <c r="K99" s="51" t="s">
        <v>5307</v>
      </c>
      <c r="L99" s="103" t="s">
        <v>1616</v>
      </c>
      <c r="M99" s="48" t="s">
        <v>4300</v>
      </c>
      <c r="N99" s="3" t="s">
        <v>3005</v>
      </c>
      <c r="O99" s="48" t="s">
        <v>1981</v>
      </c>
      <c r="P99" s="48">
        <v>25</v>
      </c>
      <c r="Q99" s="1" t="s">
        <v>1503</v>
      </c>
      <c r="R99" s="2">
        <v>145</v>
      </c>
      <c r="S99" s="536" t="s">
        <v>5040</v>
      </c>
      <c r="T99" s="1" t="s">
        <v>1982</v>
      </c>
      <c r="U99" s="18" t="s">
        <v>1683</v>
      </c>
      <c r="V99" s="18" t="s">
        <v>1683</v>
      </c>
      <c r="W99" s="18" t="s">
        <v>3979</v>
      </c>
      <c r="X99" s="18" t="s">
        <v>5042</v>
      </c>
      <c r="Y99" s="132">
        <f t="shared" si="3"/>
        <v>800</v>
      </c>
      <c r="Z99" s="132">
        <f t="shared" si="4"/>
        <v>800</v>
      </c>
      <c r="AA99" s="132" t="str">
        <f t="shared" si="5"/>
        <v>0</v>
      </c>
      <c r="AB99" s="3"/>
      <c r="AC99" s="5"/>
      <c r="AD99" s="3"/>
      <c r="AE99" s="3"/>
      <c r="AF99" s="3"/>
    </row>
    <row r="100" spans="1:32" ht="12" customHeight="1" x14ac:dyDescent="0.2">
      <c r="A100" s="1" t="s">
        <v>1983</v>
      </c>
      <c r="B100" s="2">
        <v>155</v>
      </c>
      <c r="C100" s="1" t="s">
        <v>1503</v>
      </c>
      <c r="D100" s="1" t="s">
        <v>5515</v>
      </c>
      <c r="E100" s="3" t="s">
        <v>5516</v>
      </c>
      <c r="F100" s="3">
        <v>16</v>
      </c>
      <c r="G100" s="3">
        <v>25</v>
      </c>
      <c r="H100" s="140"/>
      <c r="I100" s="116"/>
      <c r="J100" s="18" t="s">
        <v>3005</v>
      </c>
      <c r="K100" s="51" t="s">
        <v>5307</v>
      </c>
      <c r="L100" s="103" t="s">
        <v>1616</v>
      </c>
      <c r="M100" s="3" t="s">
        <v>4709</v>
      </c>
      <c r="N100" s="3" t="s">
        <v>3005</v>
      </c>
      <c r="O100" s="83" t="s">
        <v>5307</v>
      </c>
      <c r="P100" s="3">
        <v>25</v>
      </c>
      <c r="Q100" s="1" t="s">
        <v>5528</v>
      </c>
      <c r="R100" s="2">
        <v>47.15</v>
      </c>
      <c r="S100" s="536" t="s">
        <v>5040</v>
      </c>
      <c r="T100" s="1" t="s">
        <v>1975</v>
      </c>
      <c r="U100" s="18" t="s">
        <v>1683</v>
      </c>
      <c r="V100" s="18" t="s">
        <v>1683</v>
      </c>
      <c r="W100" s="18" t="s">
        <v>3979</v>
      </c>
      <c r="X100" s="18" t="s">
        <v>5042</v>
      </c>
      <c r="Y100" s="132">
        <f t="shared" si="3"/>
        <v>800</v>
      </c>
      <c r="Z100" s="132">
        <f t="shared" si="4"/>
        <v>800</v>
      </c>
      <c r="AA100" s="132" t="str">
        <f t="shared" si="5"/>
        <v>0</v>
      </c>
      <c r="AB100" s="3"/>
      <c r="AC100" s="5"/>
      <c r="AD100" s="3"/>
      <c r="AE100" s="3"/>
      <c r="AF100" s="3"/>
    </row>
    <row r="101" spans="1:32" ht="12" customHeight="1" x14ac:dyDescent="0.2">
      <c r="A101" s="1" t="s">
        <v>1984</v>
      </c>
      <c r="B101" s="2">
        <v>67</v>
      </c>
      <c r="C101" s="1" t="s">
        <v>5514</v>
      </c>
      <c r="D101" s="1" t="s">
        <v>5515</v>
      </c>
      <c r="E101" s="3" t="s">
        <v>5516</v>
      </c>
      <c r="F101" s="3">
        <v>16</v>
      </c>
      <c r="G101" s="3">
        <v>25</v>
      </c>
      <c r="H101" s="3"/>
      <c r="I101" s="113" t="s">
        <v>2075</v>
      </c>
      <c r="J101" s="18" t="s">
        <v>3005</v>
      </c>
      <c r="K101" s="4" t="s">
        <v>1613</v>
      </c>
      <c r="L101" s="103" t="s">
        <v>1616</v>
      </c>
      <c r="M101" s="3" t="s">
        <v>5517</v>
      </c>
      <c r="N101" s="3" t="s">
        <v>3005</v>
      </c>
      <c r="O101" s="3" t="s">
        <v>1985</v>
      </c>
      <c r="P101" s="3">
        <v>25</v>
      </c>
      <c r="Q101" s="1" t="s">
        <v>5528</v>
      </c>
      <c r="R101" s="2">
        <v>43.75</v>
      </c>
      <c r="S101" s="536" t="s">
        <v>5040</v>
      </c>
      <c r="T101" s="1" t="s">
        <v>1986</v>
      </c>
      <c r="U101" s="18" t="s">
        <v>1683</v>
      </c>
      <c r="V101" s="18" t="s">
        <v>1683</v>
      </c>
      <c r="W101" s="18" t="s">
        <v>3979</v>
      </c>
      <c r="X101" s="18" t="s">
        <v>5042</v>
      </c>
      <c r="Y101" s="132">
        <f t="shared" si="3"/>
        <v>800</v>
      </c>
      <c r="Z101" s="132">
        <f t="shared" si="4"/>
        <v>800</v>
      </c>
      <c r="AA101" s="132" t="str">
        <f t="shared" si="5"/>
        <v>0</v>
      </c>
      <c r="AB101" s="3"/>
      <c r="AC101" s="5"/>
      <c r="AD101" s="3"/>
      <c r="AE101" s="3"/>
      <c r="AF101" s="3"/>
    </row>
    <row r="102" spans="1:32" ht="12" customHeight="1" x14ac:dyDescent="0.2">
      <c r="A102" s="1" t="s">
        <v>1987</v>
      </c>
      <c r="B102" s="2">
        <v>220</v>
      </c>
      <c r="C102" s="1" t="s">
        <v>5514</v>
      </c>
      <c r="D102" s="1" t="s">
        <v>5515</v>
      </c>
      <c r="E102" s="3" t="s">
        <v>5516</v>
      </c>
      <c r="F102" s="3">
        <v>16</v>
      </c>
      <c r="G102" s="3">
        <v>25</v>
      </c>
      <c r="H102" s="3"/>
      <c r="I102" s="113"/>
      <c r="J102" s="18" t="s">
        <v>3005</v>
      </c>
      <c r="K102" s="4" t="s">
        <v>1439</v>
      </c>
      <c r="L102" s="103" t="s">
        <v>1616</v>
      </c>
      <c r="M102" s="3" t="s">
        <v>1614</v>
      </c>
      <c r="N102" s="3" t="s">
        <v>3005</v>
      </c>
      <c r="O102" s="3" t="s">
        <v>1988</v>
      </c>
      <c r="P102" s="3">
        <v>25</v>
      </c>
      <c r="Q102" s="1" t="s">
        <v>5528</v>
      </c>
      <c r="R102" s="2">
        <v>41.5</v>
      </c>
      <c r="S102" s="536" t="s">
        <v>5040</v>
      </c>
      <c r="T102" s="1" t="s">
        <v>1989</v>
      </c>
      <c r="U102" s="18" t="s">
        <v>1683</v>
      </c>
      <c r="V102" s="18" t="s">
        <v>1683</v>
      </c>
      <c r="W102" s="18" t="s">
        <v>3979</v>
      </c>
      <c r="X102" s="18" t="s">
        <v>5042</v>
      </c>
      <c r="Y102" s="132">
        <f t="shared" si="3"/>
        <v>800</v>
      </c>
      <c r="Z102" s="132">
        <f t="shared" si="4"/>
        <v>800</v>
      </c>
      <c r="AA102" s="132" t="str">
        <f t="shared" si="5"/>
        <v>0</v>
      </c>
      <c r="AB102" s="3"/>
      <c r="AC102" s="5"/>
      <c r="AD102" s="3"/>
      <c r="AE102" s="3"/>
      <c r="AF102" s="3"/>
    </row>
    <row r="103" spans="1:32" s="18" customFormat="1" ht="12" customHeight="1" x14ac:dyDescent="0.2">
      <c r="L103" s="103" t="s">
        <v>1616</v>
      </c>
      <c r="S103" s="67"/>
      <c r="Y103" s="132">
        <f t="shared" si="3"/>
        <v>0</v>
      </c>
      <c r="Z103" s="132" t="str">
        <f t="shared" si="4"/>
        <v>0</v>
      </c>
      <c r="AA103" s="132" t="str">
        <f t="shared" si="5"/>
        <v>0</v>
      </c>
      <c r="AC103" s="20"/>
    </row>
    <row r="104" spans="1:32" s="541" customFormat="1" ht="12" customHeight="1" thickBot="1" x14ac:dyDescent="0.25">
      <c r="A104" s="537"/>
      <c r="B104" s="537"/>
      <c r="C104" s="537"/>
      <c r="D104" s="537"/>
      <c r="E104" s="537"/>
      <c r="F104" s="537"/>
      <c r="G104" s="458">
        <f>SUM(G83:G103)</f>
        <v>476</v>
      </c>
      <c r="H104" s="537"/>
      <c r="I104" s="458"/>
      <c r="J104" s="538"/>
      <c r="K104" s="458"/>
      <c r="L104" s="539"/>
      <c r="M104" s="537">
        <f>G104-P104</f>
        <v>0</v>
      </c>
      <c r="N104" s="538"/>
      <c r="O104" s="469"/>
      <c r="P104" s="537">
        <f>SUM(P83:P103)</f>
        <v>476</v>
      </c>
      <c r="Q104" s="537"/>
      <c r="R104" s="537"/>
      <c r="S104" s="540"/>
      <c r="T104" s="537"/>
      <c r="U104" s="537"/>
      <c r="V104" s="537"/>
      <c r="W104" s="537"/>
      <c r="X104" s="537"/>
      <c r="Y104" s="132">
        <f t="shared" si="3"/>
        <v>0</v>
      </c>
      <c r="Z104" s="132" t="str">
        <f t="shared" si="4"/>
        <v>0</v>
      </c>
      <c r="AA104" s="132" t="str">
        <f t="shared" si="5"/>
        <v>0</v>
      </c>
    </row>
    <row r="105" spans="1:32" s="247" customFormat="1" ht="12" customHeight="1" x14ac:dyDescent="0.2">
      <c r="C105" s="425" t="s">
        <v>1990</v>
      </c>
      <c r="G105" s="370"/>
      <c r="H105" s="59"/>
      <c r="I105" s="370"/>
      <c r="J105" s="276"/>
      <c r="K105" s="370"/>
      <c r="L105" s="276"/>
      <c r="N105" s="276"/>
      <c r="O105" s="517"/>
      <c r="S105" s="542"/>
      <c r="Y105" s="132">
        <f t="shared" si="3"/>
        <v>0</v>
      </c>
      <c r="Z105" s="132" t="str">
        <f t="shared" si="4"/>
        <v>0</v>
      </c>
      <c r="AA105" s="132" t="str">
        <f t="shared" si="5"/>
        <v>0</v>
      </c>
    </row>
    <row r="106" spans="1:32" ht="12" customHeight="1" x14ac:dyDescent="0.2">
      <c r="A106" s="1" t="s">
        <v>1991</v>
      </c>
      <c r="B106" s="2">
        <v>0</v>
      </c>
      <c r="C106" s="1" t="s">
        <v>1503</v>
      </c>
      <c r="D106" s="1" t="s">
        <v>1992</v>
      </c>
      <c r="E106" s="18" t="s">
        <v>5516</v>
      </c>
      <c r="F106" s="3">
        <v>6</v>
      </c>
      <c r="G106" s="59">
        <v>25</v>
      </c>
      <c r="H106" s="18"/>
      <c r="I106" s="19" t="s">
        <v>1993</v>
      </c>
      <c r="J106" s="18" t="s">
        <v>3005</v>
      </c>
      <c r="K106" s="51" t="s">
        <v>4379</v>
      </c>
      <c r="L106" s="103" t="s">
        <v>1616</v>
      </c>
      <c r="M106" s="3" t="s">
        <v>1739</v>
      </c>
      <c r="N106" s="3" t="s">
        <v>3005</v>
      </c>
      <c r="O106" s="3" t="s">
        <v>1994</v>
      </c>
      <c r="P106" s="3">
        <v>25</v>
      </c>
      <c r="Q106" s="1" t="s">
        <v>4447</v>
      </c>
      <c r="R106" s="2">
        <v>114</v>
      </c>
      <c r="S106" s="543" t="s">
        <v>1995</v>
      </c>
      <c r="T106" s="1" t="s">
        <v>1996</v>
      </c>
      <c r="U106" s="18" t="s">
        <v>1683</v>
      </c>
      <c r="V106" s="18" t="s">
        <v>1683</v>
      </c>
      <c r="W106" s="18" t="s">
        <v>3979</v>
      </c>
      <c r="X106" s="18" t="s">
        <v>3978</v>
      </c>
      <c r="Y106" s="132">
        <f t="shared" si="3"/>
        <v>300</v>
      </c>
      <c r="Z106" s="132" t="str">
        <f t="shared" si="4"/>
        <v>0</v>
      </c>
      <c r="AA106" s="132">
        <f t="shared" si="5"/>
        <v>300</v>
      </c>
      <c r="AB106" s="3"/>
      <c r="AC106" s="5"/>
      <c r="AD106" s="3"/>
      <c r="AE106" s="3"/>
      <c r="AF106" s="3"/>
    </row>
    <row r="107" spans="1:32" s="247" customFormat="1" ht="12" customHeight="1" x14ac:dyDescent="0.2">
      <c r="A107" s="274"/>
      <c r="B107" s="114"/>
      <c r="C107" s="274"/>
      <c r="D107" s="274"/>
      <c r="G107" s="370"/>
      <c r="H107" s="544"/>
      <c r="I107" s="131"/>
      <c r="J107" s="276"/>
      <c r="K107" s="370"/>
      <c r="L107" s="254" t="s">
        <v>1616</v>
      </c>
      <c r="S107" s="545"/>
      <c r="Y107" s="132">
        <f t="shared" si="3"/>
        <v>0</v>
      </c>
      <c r="Z107" s="132" t="str">
        <f t="shared" si="4"/>
        <v>0</v>
      </c>
      <c r="AA107" s="132" t="str">
        <f t="shared" si="5"/>
        <v>0</v>
      </c>
      <c r="AC107" s="277"/>
    </row>
    <row r="108" spans="1:32" s="537" customFormat="1" ht="12" customHeight="1" thickBot="1" x14ac:dyDescent="0.25">
      <c r="G108" s="458">
        <f>SUM(G105:G107)</f>
        <v>25</v>
      </c>
      <c r="I108" s="546"/>
      <c r="J108" s="539"/>
      <c r="L108" s="539"/>
      <c r="M108" s="537">
        <f>G108-P108</f>
        <v>0</v>
      </c>
      <c r="N108" s="539"/>
      <c r="O108" s="469"/>
      <c r="P108" s="537">
        <f>SUM(P106:P107)</f>
        <v>25</v>
      </c>
      <c r="S108" s="540"/>
      <c r="Y108" s="132">
        <f t="shared" si="3"/>
        <v>0</v>
      </c>
      <c r="Z108" s="132" t="str">
        <f t="shared" si="4"/>
        <v>0</v>
      </c>
      <c r="AA108" s="132" t="str">
        <f t="shared" si="5"/>
        <v>0</v>
      </c>
    </row>
    <row r="109" spans="1:32" s="247" customFormat="1" ht="12" customHeight="1" x14ac:dyDescent="0.2">
      <c r="C109" s="547" t="s">
        <v>1997</v>
      </c>
      <c r="G109" s="370"/>
      <c r="I109" s="370"/>
      <c r="J109" s="18"/>
      <c r="K109" s="370"/>
      <c r="L109" s="276"/>
      <c r="M109" s="548"/>
      <c r="N109" s="549"/>
      <c r="O109" s="550"/>
      <c r="P109" s="551"/>
      <c r="S109" s="552"/>
      <c r="Y109" s="132">
        <f t="shared" si="3"/>
        <v>0</v>
      </c>
      <c r="Z109" s="132" t="str">
        <f t="shared" si="4"/>
        <v>0</v>
      </c>
      <c r="AA109" s="132" t="str">
        <f t="shared" si="5"/>
        <v>0</v>
      </c>
    </row>
    <row r="110" spans="1:32" s="120" customFormat="1" ht="12" customHeight="1" x14ac:dyDescent="0.2">
      <c r="A110" s="16" t="s">
        <v>3271</v>
      </c>
      <c r="B110" s="17">
        <v>26.35</v>
      </c>
      <c r="C110" s="16" t="s">
        <v>5528</v>
      </c>
      <c r="D110" s="16" t="s">
        <v>4449</v>
      </c>
      <c r="E110" s="18" t="s">
        <v>5516</v>
      </c>
      <c r="F110" s="18">
        <v>8</v>
      </c>
      <c r="G110" s="18">
        <v>25</v>
      </c>
      <c r="H110" s="18"/>
      <c r="I110" s="553"/>
      <c r="J110" s="18" t="s">
        <v>3005</v>
      </c>
      <c r="K110" s="19" t="s">
        <v>4237</v>
      </c>
      <c r="L110" s="254" t="s">
        <v>1616</v>
      </c>
      <c r="M110" s="255" t="s">
        <v>1613</v>
      </c>
      <c r="N110" s="18" t="s">
        <v>3005</v>
      </c>
      <c r="O110" s="255" t="s">
        <v>4237</v>
      </c>
      <c r="P110" s="255">
        <v>25</v>
      </c>
      <c r="Q110" s="16" t="s">
        <v>1503</v>
      </c>
      <c r="R110" s="17">
        <v>83</v>
      </c>
      <c r="S110" s="574" t="s">
        <v>5040</v>
      </c>
      <c r="T110" s="16" t="s">
        <v>1998</v>
      </c>
      <c r="U110" s="18" t="s">
        <v>1683</v>
      </c>
      <c r="V110" s="18" t="s">
        <v>1683</v>
      </c>
      <c r="W110" s="18" t="s">
        <v>3979</v>
      </c>
      <c r="X110" s="18" t="s">
        <v>5042</v>
      </c>
      <c r="Y110" s="132">
        <f t="shared" si="3"/>
        <v>400</v>
      </c>
      <c r="Z110" s="132">
        <f t="shared" si="4"/>
        <v>400</v>
      </c>
      <c r="AA110" s="132" t="str">
        <f t="shared" si="5"/>
        <v>0</v>
      </c>
      <c r="AB110" s="18"/>
      <c r="AC110" s="20"/>
      <c r="AD110" s="18"/>
      <c r="AE110" s="18"/>
      <c r="AF110" s="18"/>
    </row>
    <row r="111" spans="1:32" s="120" customFormat="1" ht="12" customHeight="1" x14ac:dyDescent="0.2">
      <c r="A111" s="16" t="s">
        <v>3271</v>
      </c>
      <c r="B111" s="17">
        <v>26.35</v>
      </c>
      <c r="C111" s="16" t="s">
        <v>5528</v>
      </c>
      <c r="D111" s="16" t="s">
        <v>4449</v>
      </c>
      <c r="E111" s="18" t="s">
        <v>5516</v>
      </c>
      <c r="F111" s="18">
        <v>8</v>
      </c>
      <c r="G111" s="18">
        <v>25</v>
      </c>
      <c r="H111" s="18"/>
      <c r="I111" s="553"/>
      <c r="J111" s="18" t="s">
        <v>3005</v>
      </c>
      <c r="K111" s="19" t="s">
        <v>4237</v>
      </c>
      <c r="L111" s="254" t="s">
        <v>1616</v>
      </c>
      <c r="M111" s="255" t="s">
        <v>1613</v>
      </c>
      <c r="N111" s="18" t="s">
        <v>3005</v>
      </c>
      <c r="O111" s="255" t="s">
        <v>4237</v>
      </c>
      <c r="P111" s="255">
        <v>25</v>
      </c>
      <c r="Q111" s="16" t="s">
        <v>1503</v>
      </c>
      <c r="R111" s="17">
        <v>80</v>
      </c>
      <c r="S111" s="574" t="s">
        <v>5040</v>
      </c>
      <c r="T111" s="16" t="s">
        <v>1999</v>
      </c>
      <c r="U111" s="18" t="s">
        <v>1683</v>
      </c>
      <c r="V111" s="18" t="s">
        <v>1683</v>
      </c>
      <c r="W111" s="18" t="s">
        <v>3979</v>
      </c>
      <c r="X111" s="18" t="s">
        <v>5042</v>
      </c>
      <c r="Y111" s="132">
        <f t="shared" si="3"/>
        <v>400</v>
      </c>
      <c r="Z111" s="132">
        <f t="shared" si="4"/>
        <v>400</v>
      </c>
      <c r="AA111" s="132" t="str">
        <f t="shared" si="5"/>
        <v>0</v>
      </c>
      <c r="AB111" s="18"/>
      <c r="AC111" s="20"/>
      <c r="AD111" s="18"/>
      <c r="AE111" s="18"/>
      <c r="AF111" s="18"/>
    </row>
    <row r="112" spans="1:32" s="120" customFormat="1" ht="12" customHeight="1" x14ac:dyDescent="0.2">
      <c r="A112" s="16" t="s">
        <v>3271</v>
      </c>
      <c r="B112" s="17">
        <v>26.35</v>
      </c>
      <c r="C112" s="16" t="s">
        <v>5528</v>
      </c>
      <c r="D112" s="16" t="s">
        <v>4449</v>
      </c>
      <c r="E112" s="18" t="s">
        <v>5516</v>
      </c>
      <c r="F112" s="18">
        <v>8</v>
      </c>
      <c r="G112" s="18">
        <v>25</v>
      </c>
      <c r="H112" s="18"/>
      <c r="I112" s="51" t="s">
        <v>2022</v>
      </c>
      <c r="J112" s="18" t="s">
        <v>3005</v>
      </c>
      <c r="K112" s="19" t="s">
        <v>4237</v>
      </c>
      <c r="L112" s="254" t="s">
        <v>1616</v>
      </c>
      <c r="M112" s="18" t="s">
        <v>4709</v>
      </c>
      <c r="N112" s="18" t="s">
        <v>3005</v>
      </c>
      <c r="O112" s="83" t="s">
        <v>2023</v>
      </c>
      <c r="P112" s="18">
        <v>25</v>
      </c>
      <c r="Q112" s="16" t="s">
        <v>5528</v>
      </c>
      <c r="R112" s="17">
        <v>47.15</v>
      </c>
      <c r="S112" s="535" t="s">
        <v>2024</v>
      </c>
      <c r="T112" s="16" t="s">
        <v>1975</v>
      </c>
      <c r="U112" s="18" t="s">
        <v>1683</v>
      </c>
      <c r="V112" s="18" t="s">
        <v>1683</v>
      </c>
      <c r="W112" s="18" t="s">
        <v>3979</v>
      </c>
      <c r="X112" s="18" t="s">
        <v>3978</v>
      </c>
      <c r="Y112" s="132">
        <f t="shared" si="3"/>
        <v>400</v>
      </c>
      <c r="Z112" s="132" t="str">
        <f t="shared" si="4"/>
        <v>0</v>
      </c>
      <c r="AA112" s="132">
        <f t="shared" si="5"/>
        <v>400</v>
      </c>
      <c r="AB112" s="18"/>
      <c r="AC112" s="20"/>
      <c r="AD112" s="18"/>
      <c r="AE112" s="18"/>
      <c r="AF112" s="18"/>
    </row>
    <row r="113" spans="1:32" s="120" customFormat="1" ht="12" customHeight="1" x14ac:dyDescent="0.2">
      <c r="A113" s="16" t="s">
        <v>3271</v>
      </c>
      <c r="B113" s="17">
        <v>26.35</v>
      </c>
      <c r="C113" s="16" t="s">
        <v>5528</v>
      </c>
      <c r="D113" s="16" t="s">
        <v>4449</v>
      </c>
      <c r="E113" s="18" t="s">
        <v>5516</v>
      </c>
      <c r="F113" s="18">
        <v>8</v>
      </c>
      <c r="G113" s="18">
        <v>25</v>
      </c>
      <c r="H113" s="18"/>
      <c r="I113" s="51" t="s">
        <v>2030</v>
      </c>
      <c r="J113" s="18" t="s">
        <v>3005</v>
      </c>
      <c r="K113" s="19" t="s">
        <v>4237</v>
      </c>
      <c r="L113" s="254" t="s">
        <v>1616</v>
      </c>
      <c r="M113" s="18" t="s">
        <v>4709</v>
      </c>
      <c r="N113" s="18" t="s">
        <v>3005</v>
      </c>
      <c r="O113" s="255" t="s">
        <v>2031</v>
      </c>
      <c r="P113" s="18">
        <v>25</v>
      </c>
      <c r="Q113" s="16" t="s">
        <v>5528</v>
      </c>
      <c r="R113" s="17">
        <v>47.15</v>
      </c>
      <c r="S113" s="367" t="s">
        <v>2076</v>
      </c>
      <c r="T113" s="16" t="s">
        <v>1975</v>
      </c>
      <c r="U113" s="18" t="s">
        <v>1683</v>
      </c>
      <c r="V113" s="18" t="s">
        <v>1683</v>
      </c>
      <c r="W113" s="18" t="s">
        <v>3979</v>
      </c>
      <c r="X113" s="18" t="s">
        <v>3978</v>
      </c>
      <c r="Y113" s="132">
        <f t="shared" si="3"/>
        <v>400</v>
      </c>
      <c r="Z113" s="132" t="str">
        <f t="shared" si="4"/>
        <v>0</v>
      </c>
      <c r="AA113" s="132">
        <f t="shared" si="5"/>
        <v>400</v>
      </c>
      <c r="AB113" s="18"/>
      <c r="AC113" s="20"/>
      <c r="AD113" s="18"/>
      <c r="AE113" s="18"/>
      <c r="AF113" s="18"/>
    </row>
    <row r="114" spans="1:32" s="120" customFormat="1" ht="12" customHeight="1" x14ac:dyDescent="0.2">
      <c r="A114" s="16" t="s">
        <v>2008</v>
      </c>
      <c r="B114" s="17">
        <v>301</v>
      </c>
      <c r="C114" s="16" t="s">
        <v>5514</v>
      </c>
      <c r="D114" s="16" t="s">
        <v>4449</v>
      </c>
      <c r="E114" s="18" t="s">
        <v>5516</v>
      </c>
      <c r="F114" s="18">
        <v>8</v>
      </c>
      <c r="G114" s="18">
        <v>25</v>
      </c>
      <c r="H114" s="18"/>
      <c r="I114" s="51" t="s">
        <v>2009</v>
      </c>
      <c r="J114" s="18" t="s">
        <v>3005</v>
      </c>
      <c r="K114" s="19" t="s">
        <v>4291</v>
      </c>
      <c r="L114" s="254" t="s">
        <v>1616</v>
      </c>
      <c r="M114" s="18" t="s">
        <v>1614</v>
      </c>
      <c r="N114" s="18" t="s">
        <v>3005</v>
      </c>
      <c r="O114" s="83" t="s">
        <v>2010</v>
      </c>
      <c r="P114" s="18">
        <v>25</v>
      </c>
      <c r="Q114" s="16" t="s">
        <v>5528</v>
      </c>
      <c r="R114" s="17">
        <v>61</v>
      </c>
      <c r="S114" s="467" t="s">
        <v>2011</v>
      </c>
      <c r="T114" s="16" t="s">
        <v>2012</v>
      </c>
      <c r="U114" s="18" t="s">
        <v>1683</v>
      </c>
      <c r="V114" s="18" t="s">
        <v>1683</v>
      </c>
      <c r="W114" s="18" t="s">
        <v>3979</v>
      </c>
      <c r="X114" s="18" t="s">
        <v>3978</v>
      </c>
      <c r="Y114" s="132">
        <f t="shared" si="3"/>
        <v>400</v>
      </c>
      <c r="Z114" s="132" t="str">
        <f t="shared" si="4"/>
        <v>0</v>
      </c>
      <c r="AA114" s="132">
        <f t="shared" si="5"/>
        <v>400</v>
      </c>
      <c r="AB114" s="18"/>
      <c r="AC114" s="20"/>
      <c r="AD114" s="18"/>
      <c r="AE114" s="18"/>
      <c r="AF114" s="18"/>
    </row>
    <row r="115" spans="1:32" s="120" customFormat="1" ht="12" customHeight="1" x14ac:dyDescent="0.2">
      <c r="A115" s="16" t="s">
        <v>2008</v>
      </c>
      <c r="B115" s="17">
        <v>301</v>
      </c>
      <c r="C115" s="16" t="s">
        <v>5514</v>
      </c>
      <c r="D115" s="16" t="s">
        <v>4449</v>
      </c>
      <c r="E115" s="18" t="s">
        <v>5516</v>
      </c>
      <c r="F115" s="18">
        <v>8</v>
      </c>
      <c r="G115" s="18">
        <v>25</v>
      </c>
      <c r="H115" s="18"/>
      <c r="I115" s="51" t="s">
        <v>2009</v>
      </c>
      <c r="J115" s="18" t="s">
        <v>3005</v>
      </c>
      <c r="K115" s="19" t="s">
        <v>4291</v>
      </c>
      <c r="L115" s="254" t="s">
        <v>1616</v>
      </c>
      <c r="M115" s="18" t="s">
        <v>1614</v>
      </c>
      <c r="N115" s="18" t="s">
        <v>3005</v>
      </c>
      <c r="O115" s="83" t="s">
        <v>2010</v>
      </c>
      <c r="P115" s="18">
        <v>25</v>
      </c>
      <c r="Q115" s="16" t="s">
        <v>5528</v>
      </c>
      <c r="R115" s="17">
        <v>61</v>
      </c>
      <c r="S115" s="467" t="s">
        <v>2011</v>
      </c>
      <c r="T115" s="16" t="s">
        <v>2013</v>
      </c>
      <c r="U115" s="18" t="s">
        <v>1683</v>
      </c>
      <c r="V115" s="18" t="s">
        <v>1683</v>
      </c>
      <c r="W115" s="18" t="s">
        <v>3979</v>
      </c>
      <c r="X115" s="18" t="s">
        <v>3978</v>
      </c>
      <c r="Y115" s="132">
        <f t="shared" si="3"/>
        <v>400</v>
      </c>
      <c r="Z115" s="132" t="str">
        <f t="shared" si="4"/>
        <v>0</v>
      </c>
      <c r="AA115" s="132">
        <f t="shared" si="5"/>
        <v>400</v>
      </c>
      <c r="AB115" s="18"/>
      <c r="AC115" s="20"/>
      <c r="AD115" s="18"/>
      <c r="AE115" s="18"/>
      <c r="AF115" s="18"/>
    </row>
    <row r="116" spans="1:32" s="120" customFormat="1" ht="12" customHeight="1" x14ac:dyDescent="0.2">
      <c r="A116" s="16" t="s">
        <v>2008</v>
      </c>
      <c r="B116" s="17">
        <v>301</v>
      </c>
      <c r="C116" s="16" t="s">
        <v>5514</v>
      </c>
      <c r="D116" s="16" t="s">
        <v>4449</v>
      </c>
      <c r="E116" s="18" t="s">
        <v>5516</v>
      </c>
      <c r="F116" s="18">
        <v>8</v>
      </c>
      <c r="G116" s="18">
        <v>25</v>
      </c>
      <c r="H116" s="18"/>
      <c r="I116" s="51" t="s">
        <v>2014</v>
      </c>
      <c r="J116" s="18" t="s">
        <v>3005</v>
      </c>
      <c r="K116" s="19" t="s">
        <v>4291</v>
      </c>
      <c r="L116" s="254" t="s">
        <v>1616</v>
      </c>
      <c r="M116" s="255" t="s">
        <v>1614</v>
      </c>
      <c r="N116" s="18" t="s">
        <v>3005</v>
      </c>
      <c r="O116" s="83" t="s">
        <v>2010</v>
      </c>
      <c r="P116" s="255">
        <v>25</v>
      </c>
      <c r="Q116" s="16" t="s">
        <v>1503</v>
      </c>
      <c r="R116" s="17">
        <v>75</v>
      </c>
      <c r="S116" s="467" t="s">
        <v>2015</v>
      </c>
      <c r="T116" s="16" t="s">
        <v>2016</v>
      </c>
      <c r="U116" s="18" t="s">
        <v>1683</v>
      </c>
      <c r="V116" s="18" t="s">
        <v>1683</v>
      </c>
      <c r="W116" s="18" t="s">
        <v>3979</v>
      </c>
      <c r="X116" s="18" t="s">
        <v>3978</v>
      </c>
      <c r="Y116" s="132">
        <f t="shared" si="3"/>
        <v>400</v>
      </c>
      <c r="Z116" s="132" t="str">
        <f t="shared" si="4"/>
        <v>0</v>
      </c>
      <c r="AA116" s="132">
        <f t="shared" si="5"/>
        <v>400</v>
      </c>
      <c r="AB116" s="18"/>
      <c r="AC116" s="20"/>
      <c r="AD116" s="18"/>
      <c r="AE116" s="18"/>
      <c r="AF116" s="18"/>
    </row>
    <row r="117" spans="1:32" s="120" customFormat="1" ht="12" customHeight="1" x14ac:dyDescent="0.2">
      <c r="A117" s="16" t="s">
        <v>2008</v>
      </c>
      <c r="B117" s="17">
        <v>301</v>
      </c>
      <c r="C117" s="16" t="s">
        <v>5514</v>
      </c>
      <c r="D117" s="16" t="s">
        <v>4449</v>
      </c>
      <c r="E117" s="18" t="s">
        <v>5516</v>
      </c>
      <c r="F117" s="18">
        <v>8</v>
      </c>
      <c r="G117" s="18">
        <v>25</v>
      </c>
      <c r="H117" s="18"/>
      <c r="I117" s="51" t="s">
        <v>2017</v>
      </c>
      <c r="J117" s="18" t="s">
        <v>3005</v>
      </c>
      <c r="K117" s="19" t="s">
        <v>4291</v>
      </c>
      <c r="L117" s="254" t="s">
        <v>1616</v>
      </c>
      <c r="M117" s="255" t="s">
        <v>1614</v>
      </c>
      <c r="N117" s="18" t="s">
        <v>3005</v>
      </c>
      <c r="O117" s="83" t="s">
        <v>2010</v>
      </c>
      <c r="P117" s="255">
        <v>25</v>
      </c>
      <c r="Q117" s="16" t="s">
        <v>1503</v>
      </c>
      <c r="R117" s="17">
        <v>75</v>
      </c>
      <c r="S117" s="535" t="s">
        <v>2018</v>
      </c>
      <c r="T117" s="16" t="s">
        <v>2016</v>
      </c>
      <c r="U117" s="18" t="s">
        <v>1683</v>
      </c>
      <c r="V117" s="18" t="s">
        <v>1683</v>
      </c>
      <c r="W117" s="18" t="s">
        <v>3979</v>
      </c>
      <c r="X117" s="18" t="s">
        <v>3978</v>
      </c>
      <c r="Y117" s="132">
        <f t="shared" si="3"/>
        <v>400</v>
      </c>
      <c r="Z117" s="132" t="str">
        <f t="shared" si="4"/>
        <v>0</v>
      </c>
      <c r="AA117" s="132">
        <f t="shared" si="5"/>
        <v>400</v>
      </c>
      <c r="AB117" s="18"/>
      <c r="AC117" s="20"/>
      <c r="AD117" s="18"/>
      <c r="AE117" s="18"/>
      <c r="AF117" s="18"/>
    </row>
    <row r="118" spans="1:32" s="120" customFormat="1" ht="12" customHeight="1" x14ac:dyDescent="0.2">
      <c r="A118" s="16" t="s">
        <v>2000</v>
      </c>
      <c r="B118" s="17">
        <v>168</v>
      </c>
      <c r="C118" s="16" t="s">
        <v>5514</v>
      </c>
      <c r="D118" s="16" t="s">
        <v>4449</v>
      </c>
      <c r="E118" s="18" t="s">
        <v>5516</v>
      </c>
      <c r="F118" s="18">
        <v>8</v>
      </c>
      <c r="G118" s="18">
        <v>25</v>
      </c>
      <c r="H118" s="18"/>
      <c r="I118" s="19"/>
      <c r="J118" s="18" t="s">
        <v>3005</v>
      </c>
      <c r="K118" s="19" t="s">
        <v>4300</v>
      </c>
      <c r="L118" s="254" t="s">
        <v>1616</v>
      </c>
      <c r="M118" s="255" t="s">
        <v>4300</v>
      </c>
      <c r="N118" s="18" t="s">
        <v>3005</v>
      </c>
      <c r="O118" s="255"/>
      <c r="P118" s="255">
        <v>25</v>
      </c>
      <c r="Q118" s="16" t="s">
        <v>1503</v>
      </c>
      <c r="R118" s="17">
        <v>80</v>
      </c>
      <c r="S118" s="574" t="s">
        <v>5040</v>
      </c>
      <c r="T118" s="16" t="s">
        <v>2001</v>
      </c>
      <c r="U118" s="18" t="s">
        <v>1683</v>
      </c>
      <c r="V118" s="18" t="s">
        <v>1683</v>
      </c>
      <c r="W118" s="18" t="s">
        <v>3979</v>
      </c>
      <c r="X118" s="18" t="s">
        <v>5042</v>
      </c>
      <c r="Y118" s="132">
        <f t="shared" si="3"/>
        <v>400</v>
      </c>
      <c r="Z118" s="132">
        <f t="shared" si="4"/>
        <v>400</v>
      </c>
      <c r="AA118" s="132" t="str">
        <f t="shared" si="5"/>
        <v>0</v>
      </c>
      <c r="AB118" s="18"/>
      <c r="AC118" s="20"/>
      <c r="AD118" s="18"/>
      <c r="AE118" s="18"/>
      <c r="AF118" s="18"/>
    </row>
    <row r="119" spans="1:32" s="120" customFormat="1" ht="12" customHeight="1" x14ac:dyDescent="0.2">
      <c r="A119" s="16" t="s">
        <v>3270</v>
      </c>
      <c r="B119" s="17">
        <v>67</v>
      </c>
      <c r="C119" s="16" t="s">
        <v>5528</v>
      </c>
      <c r="D119" s="16" t="s">
        <v>4449</v>
      </c>
      <c r="E119" s="18" t="s">
        <v>5516</v>
      </c>
      <c r="F119" s="18">
        <v>8</v>
      </c>
      <c r="G119" s="18">
        <v>25</v>
      </c>
      <c r="H119" s="18"/>
      <c r="I119" s="19"/>
      <c r="J119" s="18" t="s">
        <v>3005</v>
      </c>
      <c r="K119" s="19" t="s">
        <v>1439</v>
      </c>
      <c r="L119" s="254" t="s">
        <v>1616</v>
      </c>
      <c r="M119" s="18" t="s">
        <v>1614</v>
      </c>
      <c r="N119" s="18" t="s">
        <v>3005</v>
      </c>
      <c r="O119" s="18" t="s">
        <v>2002</v>
      </c>
      <c r="P119" s="18">
        <v>25</v>
      </c>
      <c r="Q119" s="16" t="s">
        <v>5528</v>
      </c>
      <c r="R119" s="17">
        <v>60.75</v>
      </c>
      <c r="S119" s="574" t="s">
        <v>5040</v>
      </c>
      <c r="T119" s="16" t="s">
        <v>2003</v>
      </c>
      <c r="U119" s="18" t="s">
        <v>1683</v>
      </c>
      <c r="V119" s="18" t="s">
        <v>1683</v>
      </c>
      <c r="W119" s="18" t="s">
        <v>3979</v>
      </c>
      <c r="X119" s="18" t="s">
        <v>5042</v>
      </c>
      <c r="Y119" s="132">
        <f t="shared" si="3"/>
        <v>400</v>
      </c>
      <c r="Z119" s="132">
        <f t="shared" si="4"/>
        <v>400</v>
      </c>
      <c r="AA119" s="132" t="str">
        <f t="shared" si="5"/>
        <v>0</v>
      </c>
      <c r="AB119" s="18"/>
      <c r="AC119" s="20"/>
      <c r="AD119" s="18"/>
      <c r="AE119" s="18"/>
      <c r="AF119" s="18"/>
    </row>
    <row r="120" spans="1:32" s="120" customFormat="1" ht="12" customHeight="1" x14ac:dyDescent="0.2">
      <c r="A120" s="16" t="s">
        <v>2004</v>
      </c>
      <c r="B120" s="17">
        <v>140</v>
      </c>
      <c r="C120" s="16" t="s">
        <v>5514</v>
      </c>
      <c r="D120" s="16" t="s">
        <v>4449</v>
      </c>
      <c r="E120" s="18" t="s">
        <v>5516</v>
      </c>
      <c r="F120" s="18">
        <v>8</v>
      </c>
      <c r="G120" s="18">
        <v>25</v>
      </c>
      <c r="H120" s="18"/>
      <c r="I120" s="19"/>
      <c r="J120" s="18" t="s">
        <v>3005</v>
      </c>
      <c r="K120" s="19" t="s">
        <v>1439</v>
      </c>
      <c r="L120" s="254" t="s">
        <v>1616</v>
      </c>
      <c r="M120" s="255" t="s">
        <v>4300</v>
      </c>
      <c r="N120" s="18" t="s">
        <v>3005</v>
      </c>
      <c r="O120" s="255" t="s">
        <v>2005</v>
      </c>
      <c r="P120" s="255">
        <v>25</v>
      </c>
      <c r="Q120" s="16" t="s">
        <v>1503</v>
      </c>
      <c r="R120" s="17">
        <v>80</v>
      </c>
      <c r="S120" s="574" t="s">
        <v>5040</v>
      </c>
      <c r="T120" s="16" t="s">
        <v>2006</v>
      </c>
      <c r="U120" s="18" t="s">
        <v>1683</v>
      </c>
      <c r="V120" s="18" t="s">
        <v>1683</v>
      </c>
      <c r="W120" s="18" t="s">
        <v>3979</v>
      </c>
      <c r="X120" s="18" t="s">
        <v>5042</v>
      </c>
      <c r="Y120" s="132">
        <f t="shared" si="3"/>
        <v>400</v>
      </c>
      <c r="Z120" s="132">
        <f t="shared" si="4"/>
        <v>400</v>
      </c>
      <c r="AA120" s="132" t="str">
        <f t="shared" si="5"/>
        <v>0</v>
      </c>
      <c r="AB120" s="18"/>
      <c r="AC120" s="20"/>
      <c r="AD120" s="18"/>
      <c r="AE120" s="18"/>
      <c r="AF120" s="18"/>
    </row>
    <row r="121" spans="1:32" s="247" customFormat="1" ht="12" customHeight="1" x14ac:dyDescent="0.2">
      <c r="A121" s="16"/>
      <c r="B121" s="17"/>
      <c r="C121" s="16"/>
      <c r="D121" s="16" t="s">
        <v>4449</v>
      </c>
      <c r="E121" s="18" t="s">
        <v>5516</v>
      </c>
      <c r="F121" s="18">
        <v>8</v>
      </c>
      <c r="G121" s="59">
        <v>25</v>
      </c>
      <c r="H121" s="18" t="s">
        <v>1561</v>
      </c>
      <c r="I121" s="19" t="s">
        <v>1993</v>
      </c>
      <c r="J121" s="18" t="s">
        <v>3005</v>
      </c>
      <c r="K121" s="51" t="s">
        <v>4379</v>
      </c>
      <c r="L121" s="254" t="s">
        <v>1616</v>
      </c>
      <c r="M121" s="255" t="s">
        <v>4977</v>
      </c>
      <c r="N121" s="18" t="s">
        <v>3005</v>
      </c>
      <c r="O121" s="255" t="s">
        <v>2025</v>
      </c>
      <c r="P121" s="255">
        <v>25</v>
      </c>
      <c r="Q121" s="16" t="s">
        <v>1503</v>
      </c>
      <c r="R121" s="17">
        <v>80</v>
      </c>
      <c r="S121" s="556" t="s">
        <v>2077</v>
      </c>
      <c r="T121" s="16" t="s">
        <v>2029</v>
      </c>
      <c r="U121" s="18" t="s">
        <v>1683</v>
      </c>
      <c r="V121" s="18" t="s">
        <v>1683</v>
      </c>
      <c r="W121" s="18" t="s">
        <v>3979</v>
      </c>
      <c r="X121" s="18" t="s">
        <v>3978</v>
      </c>
      <c r="Y121" s="132">
        <f t="shared" si="3"/>
        <v>400</v>
      </c>
      <c r="Z121" s="132" t="str">
        <f t="shared" si="4"/>
        <v>0</v>
      </c>
      <c r="AA121" s="132">
        <f t="shared" si="5"/>
        <v>400</v>
      </c>
    </row>
    <row r="122" spans="1:32" s="247" customFormat="1" ht="12" customHeight="1" x14ac:dyDescent="0.2">
      <c r="A122" s="16"/>
      <c r="B122" s="17"/>
      <c r="C122" s="16"/>
      <c r="D122" s="16" t="s">
        <v>4449</v>
      </c>
      <c r="E122" s="18" t="s">
        <v>5516</v>
      </c>
      <c r="F122" s="18">
        <v>8</v>
      </c>
      <c r="G122" s="59">
        <v>25</v>
      </c>
      <c r="H122" s="18"/>
      <c r="I122" s="19" t="s">
        <v>1993</v>
      </c>
      <c r="J122" s="18" t="s">
        <v>3005</v>
      </c>
      <c r="K122" s="51" t="s">
        <v>4379</v>
      </c>
      <c r="L122" s="254" t="s">
        <v>1616</v>
      </c>
      <c r="M122" s="255" t="s">
        <v>4977</v>
      </c>
      <c r="N122" s="18" t="s">
        <v>3005</v>
      </c>
      <c r="O122" s="255" t="s">
        <v>2025</v>
      </c>
      <c r="P122" s="255">
        <v>25</v>
      </c>
      <c r="Q122" s="16" t="s">
        <v>1503</v>
      </c>
      <c r="R122" s="17">
        <v>80</v>
      </c>
      <c r="S122" s="556" t="s">
        <v>2077</v>
      </c>
      <c r="T122" s="16" t="s">
        <v>2027</v>
      </c>
      <c r="U122" s="18" t="s">
        <v>1683</v>
      </c>
      <c r="V122" s="18" t="s">
        <v>1683</v>
      </c>
      <c r="W122" s="18" t="s">
        <v>3979</v>
      </c>
      <c r="X122" s="18" t="s">
        <v>3978</v>
      </c>
      <c r="Y122" s="132">
        <f t="shared" si="3"/>
        <v>400</v>
      </c>
      <c r="Z122" s="132" t="str">
        <f t="shared" si="4"/>
        <v>0</v>
      </c>
      <c r="AA122" s="132">
        <f t="shared" si="5"/>
        <v>400</v>
      </c>
    </row>
    <row r="123" spans="1:32" s="247" customFormat="1" ht="12" customHeight="1" x14ac:dyDescent="0.2">
      <c r="A123" s="16"/>
      <c r="B123" s="17"/>
      <c r="C123" s="16"/>
      <c r="D123" s="16" t="s">
        <v>4449</v>
      </c>
      <c r="E123" s="18" t="s">
        <v>5516</v>
      </c>
      <c r="F123" s="18">
        <v>8</v>
      </c>
      <c r="G123" s="59">
        <v>25</v>
      </c>
      <c r="H123" s="18"/>
      <c r="I123" s="19" t="s">
        <v>1993</v>
      </c>
      <c r="J123" s="18" t="s">
        <v>3005</v>
      </c>
      <c r="K123" s="51" t="s">
        <v>4379</v>
      </c>
      <c r="L123" s="254" t="s">
        <v>1616</v>
      </c>
      <c r="M123" s="255" t="s">
        <v>1954</v>
      </c>
      <c r="N123" s="18" t="s">
        <v>3005</v>
      </c>
      <c r="O123" s="399" t="s">
        <v>2019</v>
      </c>
      <c r="P123" s="255">
        <v>25</v>
      </c>
      <c r="Q123" s="16" t="s">
        <v>1503</v>
      </c>
      <c r="R123" s="17"/>
      <c r="S123" s="467" t="s">
        <v>2020</v>
      </c>
      <c r="T123" s="16"/>
      <c r="U123" s="18" t="s">
        <v>1683</v>
      </c>
      <c r="V123" s="18" t="s">
        <v>1683</v>
      </c>
      <c r="W123" s="18" t="s">
        <v>3979</v>
      </c>
      <c r="X123" s="18" t="s">
        <v>3978</v>
      </c>
      <c r="Y123" s="132">
        <f t="shared" si="3"/>
        <v>400</v>
      </c>
      <c r="Z123" s="132" t="str">
        <f t="shared" si="4"/>
        <v>0</v>
      </c>
      <c r="AA123" s="132">
        <f t="shared" si="5"/>
        <v>400</v>
      </c>
    </row>
    <row r="124" spans="1:32" s="247" customFormat="1" ht="12" customHeight="1" x14ac:dyDescent="0.2">
      <c r="A124" s="16"/>
      <c r="B124" s="17"/>
      <c r="C124" s="16"/>
      <c r="D124" s="16" t="s">
        <v>4449</v>
      </c>
      <c r="E124" s="18" t="s">
        <v>5516</v>
      </c>
      <c r="F124" s="18">
        <v>8</v>
      </c>
      <c r="G124" s="59">
        <v>1</v>
      </c>
      <c r="H124" s="18"/>
      <c r="I124" s="19" t="s">
        <v>1993</v>
      </c>
      <c r="J124" s="18" t="s">
        <v>3005</v>
      </c>
      <c r="K124" s="51" t="s">
        <v>4379</v>
      </c>
      <c r="L124" s="254" t="s">
        <v>1616</v>
      </c>
      <c r="M124" s="255" t="s">
        <v>4300</v>
      </c>
      <c r="N124" s="18" t="s">
        <v>3005</v>
      </c>
      <c r="O124" s="255" t="s">
        <v>2039</v>
      </c>
      <c r="P124" s="255">
        <v>1</v>
      </c>
      <c r="Q124" s="16" t="s">
        <v>1503</v>
      </c>
      <c r="R124" s="17">
        <v>80</v>
      </c>
      <c r="S124" s="556" t="s">
        <v>2078</v>
      </c>
      <c r="T124" s="16" t="s">
        <v>2007</v>
      </c>
      <c r="U124" s="18" t="s">
        <v>1683</v>
      </c>
      <c r="V124" s="18" t="s">
        <v>1683</v>
      </c>
      <c r="W124" s="18" t="s">
        <v>3979</v>
      </c>
      <c r="X124" s="18" t="s">
        <v>3978</v>
      </c>
      <c r="Y124" s="132">
        <f t="shared" si="3"/>
        <v>16</v>
      </c>
      <c r="Z124" s="132" t="str">
        <f t="shared" si="4"/>
        <v>0</v>
      </c>
      <c r="AA124" s="132">
        <f t="shared" si="5"/>
        <v>16</v>
      </c>
    </row>
    <row r="125" spans="1:32" s="247" customFormat="1" ht="12" customHeight="1" x14ac:dyDescent="0.2">
      <c r="A125" s="16"/>
      <c r="B125" s="17"/>
      <c r="C125" s="16"/>
      <c r="D125" s="16" t="s">
        <v>4449</v>
      </c>
      <c r="E125" s="18" t="s">
        <v>5516</v>
      </c>
      <c r="F125" s="18">
        <v>8</v>
      </c>
      <c r="G125" s="59">
        <v>25</v>
      </c>
      <c r="H125" s="18"/>
      <c r="I125" s="19" t="s">
        <v>1993</v>
      </c>
      <c r="J125" s="18" t="s">
        <v>3005</v>
      </c>
      <c r="K125" s="51" t="s">
        <v>4379</v>
      </c>
      <c r="L125" s="254" t="s">
        <v>1616</v>
      </c>
      <c r="M125" s="255" t="s">
        <v>1614</v>
      </c>
      <c r="N125" s="18" t="s">
        <v>3005</v>
      </c>
      <c r="O125" s="83" t="s">
        <v>2033</v>
      </c>
      <c r="P125" s="255">
        <v>25</v>
      </c>
      <c r="Q125" s="16" t="s">
        <v>1503</v>
      </c>
      <c r="R125" s="17">
        <v>75</v>
      </c>
      <c r="S125" s="556" t="s">
        <v>2079</v>
      </c>
      <c r="T125" s="16" t="s">
        <v>2016</v>
      </c>
      <c r="U125" s="18" t="s">
        <v>1683</v>
      </c>
      <c r="V125" s="18" t="s">
        <v>1683</v>
      </c>
      <c r="W125" s="18" t="s">
        <v>3979</v>
      </c>
      <c r="X125" s="18" t="s">
        <v>3978</v>
      </c>
      <c r="Y125" s="132">
        <f t="shared" si="3"/>
        <v>400</v>
      </c>
      <c r="Z125" s="132" t="str">
        <f t="shared" si="4"/>
        <v>0</v>
      </c>
      <c r="AA125" s="132">
        <f t="shared" si="5"/>
        <v>400</v>
      </c>
    </row>
    <row r="126" spans="1:32" s="247" customFormat="1" ht="12" customHeight="1" x14ac:dyDescent="0.2">
      <c r="A126" s="16" t="s">
        <v>2035</v>
      </c>
      <c r="B126" s="17">
        <v>75</v>
      </c>
      <c r="C126" s="16" t="s">
        <v>1503</v>
      </c>
      <c r="D126" s="16" t="s">
        <v>4449</v>
      </c>
      <c r="E126" s="18" t="s">
        <v>5516</v>
      </c>
      <c r="F126" s="18">
        <v>8</v>
      </c>
      <c r="G126" s="140">
        <v>25</v>
      </c>
      <c r="H126" s="140"/>
      <c r="I126" s="51" t="s">
        <v>2036</v>
      </c>
      <c r="J126" s="18" t="s">
        <v>3005</v>
      </c>
      <c r="K126" s="51" t="s">
        <v>4434</v>
      </c>
      <c r="L126" s="254" t="s">
        <v>1616</v>
      </c>
      <c r="M126" s="255" t="s">
        <v>1613</v>
      </c>
      <c r="N126" s="18" t="s">
        <v>3005</v>
      </c>
      <c r="O126" s="255" t="s">
        <v>2037</v>
      </c>
      <c r="P126" s="255">
        <v>25</v>
      </c>
      <c r="Q126" s="16" t="s">
        <v>1503</v>
      </c>
      <c r="R126" s="17">
        <v>80</v>
      </c>
      <c r="S126" s="542" t="s">
        <v>2080</v>
      </c>
      <c r="T126" s="16" t="s">
        <v>1999</v>
      </c>
      <c r="U126" s="18" t="s">
        <v>1683</v>
      </c>
      <c r="V126" s="18" t="s">
        <v>1683</v>
      </c>
      <c r="W126" s="18" t="s">
        <v>3979</v>
      </c>
      <c r="X126" s="18" t="s">
        <v>3978</v>
      </c>
      <c r="Y126" s="132">
        <f t="shared" si="3"/>
        <v>400</v>
      </c>
      <c r="Z126" s="132" t="str">
        <f t="shared" si="4"/>
        <v>0</v>
      </c>
      <c r="AA126" s="132">
        <f t="shared" si="5"/>
        <v>400</v>
      </c>
    </row>
    <row r="127" spans="1:32" s="247" customFormat="1" ht="12" customHeight="1" x14ac:dyDescent="0.2">
      <c r="A127" s="16" t="s">
        <v>1696</v>
      </c>
      <c r="B127" s="17">
        <v>250</v>
      </c>
      <c r="C127" s="16" t="s">
        <v>5514</v>
      </c>
      <c r="D127" s="16" t="s">
        <v>4449</v>
      </c>
      <c r="E127" s="18" t="s">
        <v>5516</v>
      </c>
      <c r="F127" s="18">
        <v>8</v>
      </c>
      <c r="G127" s="18">
        <v>25</v>
      </c>
      <c r="H127" s="18"/>
      <c r="I127" s="51"/>
      <c r="J127" s="18" t="s">
        <v>3005</v>
      </c>
      <c r="K127" s="19" t="s">
        <v>4977</v>
      </c>
      <c r="L127" s="254" t="s">
        <v>1616</v>
      </c>
      <c r="M127" s="255" t="s">
        <v>4300</v>
      </c>
      <c r="N127" s="18" t="s">
        <v>3005</v>
      </c>
      <c r="O127" s="255" t="s">
        <v>4977</v>
      </c>
      <c r="P127" s="255">
        <v>25</v>
      </c>
      <c r="Q127" s="16" t="s">
        <v>1503</v>
      </c>
      <c r="R127" s="17">
        <v>80</v>
      </c>
      <c r="S127" s="554" t="s">
        <v>5040</v>
      </c>
      <c r="T127" s="16" t="s">
        <v>2007</v>
      </c>
      <c r="U127" s="18" t="s">
        <v>1683</v>
      </c>
      <c r="V127" s="18" t="s">
        <v>1683</v>
      </c>
      <c r="W127" s="18" t="s">
        <v>3979</v>
      </c>
      <c r="X127" s="18" t="s">
        <v>5042</v>
      </c>
      <c r="Y127" s="132">
        <f t="shared" si="3"/>
        <v>400</v>
      </c>
      <c r="Z127" s="132">
        <f t="shared" si="4"/>
        <v>400</v>
      </c>
      <c r="AA127" s="132" t="str">
        <f t="shared" si="5"/>
        <v>0</v>
      </c>
    </row>
    <row r="128" spans="1:32" s="247" customFormat="1" ht="12" customHeight="1" x14ac:dyDescent="0.2">
      <c r="A128" s="16"/>
      <c r="B128" s="17"/>
      <c r="C128" s="16"/>
      <c r="D128" s="16"/>
      <c r="E128" s="18"/>
      <c r="F128" s="18"/>
      <c r="G128" s="18"/>
      <c r="H128" s="18"/>
      <c r="I128" s="51"/>
      <c r="J128" s="18"/>
      <c r="K128" s="19"/>
      <c r="L128" s="254" t="s">
        <v>1616</v>
      </c>
      <c r="M128" s="140"/>
      <c r="N128" s="140"/>
      <c r="O128" s="83"/>
      <c r="P128" s="51"/>
      <c r="Q128" s="16"/>
      <c r="R128" s="17"/>
      <c r="S128" s="278"/>
      <c r="T128" s="16"/>
      <c r="U128" s="18"/>
      <c r="V128" s="18"/>
      <c r="W128" s="18"/>
      <c r="X128" s="18"/>
      <c r="Y128" s="132">
        <f t="shared" si="3"/>
        <v>0</v>
      </c>
      <c r="Z128" s="132" t="str">
        <f t="shared" si="4"/>
        <v>0</v>
      </c>
      <c r="AA128" s="132" t="str">
        <f t="shared" si="5"/>
        <v>0</v>
      </c>
    </row>
    <row r="129" spans="1:32" s="247" customFormat="1" ht="12" customHeight="1" x14ac:dyDescent="0.2">
      <c r="A129" s="16"/>
      <c r="B129" s="17"/>
      <c r="C129" s="16"/>
      <c r="D129" s="16"/>
      <c r="E129" s="18"/>
      <c r="F129" s="18"/>
      <c r="G129" s="18"/>
      <c r="H129" s="18"/>
      <c r="I129" s="51"/>
      <c r="J129" s="18"/>
      <c r="K129" s="19"/>
      <c r="L129" s="254" t="s">
        <v>1616</v>
      </c>
      <c r="S129" s="383"/>
      <c r="Y129" s="132">
        <f t="shared" si="3"/>
        <v>0</v>
      </c>
      <c r="Z129" s="132" t="str">
        <f t="shared" si="4"/>
        <v>0</v>
      </c>
      <c r="AA129" s="132" t="str">
        <f t="shared" si="5"/>
        <v>0</v>
      </c>
    </row>
    <row r="130" spans="1:32" ht="12" customHeight="1" x14ac:dyDescent="0.2">
      <c r="A130" s="1"/>
      <c r="B130" s="2"/>
      <c r="C130" s="1"/>
      <c r="D130" s="1"/>
      <c r="E130" s="3"/>
      <c r="F130" s="3"/>
      <c r="G130" s="3"/>
      <c r="H130" s="3"/>
      <c r="I130" s="4"/>
      <c r="J130" s="3"/>
      <c r="K130" s="4"/>
      <c r="L130" s="254" t="s">
        <v>1616</v>
      </c>
      <c r="M130" s="18" t="s">
        <v>4300</v>
      </c>
      <c r="N130" s="128"/>
      <c r="O130" s="302" t="s">
        <v>2041</v>
      </c>
      <c r="P130" s="370">
        <v>0</v>
      </c>
      <c r="Q130" s="16" t="s">
        <v>1858</v>
      </c>
      <c r="R130" s="17">
        <v>24.73</v>
      </c>
      <c r="S130" s="67"/>
      <c r="T130" s="16" t="s">
        <v>1859</v>
      </c>
      <c r="U130" s="18" t="s">
        <v>1683</v>
      </c>
      <c r="V130" s="18" t="s">
        <v>1683</v>
      </c>
      <c r="W130" s="18" t="s">
        <v>3979</v>
      </c>
      <c r="X130" s="18" t="s">
        <v>3978</v>
      </c>
      <c r="Y130" s="132">
        <f t="shared" si="3"/>
        <v>0</v>
      </c>
      <c r="Z130" s="132" t="str">
        <f t="shared" si="4"/>
        <v>0</v>
      </c>
      <c r="AA130" s="132">
        <f t="shared" si="5"/>
        <v>0</v>
      </c>
      <c r="AB130" s="3"/>
      <c r="AC130" s="5"/>
      <c r="AD130" s="3"/>
      <c r="AE130" s="3"/>
      <c r="AF130" s="3"/>
    </row>
    <row r="131" spans="1:32" ht="12" customHeight="1" x14ac:dyDescent="0.2">
      <c r="A131" s="1"/>
      <c r="B131" s="2"/>
      <c r="C131" s="1"/>
      <c r="D131" s="1"/>
      <c r="E131" s="3"/>
      <c r="F131" s="3"/>
      <c r="G131" s="3"/>
      <c r="H131" s="3"/>
      <c r="I131" s="4"/>
      <c r="J131" s="3"/>
      <c r="K131" s="4"/>
      <c r="L131" s="450" t="s">
        <v>1616</v>
      </c>
      <c r="M131" s="18" t="s">
        <v>4300</v>
      </c>
      <c r="N131" s="128"/>
      <c r="O131" s="302" t="s">
        <v>2041</v>
      </c>
      <c r="P131" s="19">
        <v>0</v>
      </c>
      <c r="Q131" s="16" t="s">
        <v>1858</v>
      </c>
      <c r="R131" s="17">
        <v>24.73</v>
      </c>
      <c r="S131" s="67"/>
      <c r="T131" s="16" t="s">
        <v>1859</v>
      </c>
      <c r="U131" s="18" t="s">
        <v>1683</v>
      </c>
      <c r="V131" s="18" t="s">
        <v>1683</v>
      </c>
      <c r="W131" s="18" t="s">
        <v>3979</v>
      </c>
      <c r="X131" s="18" t="s">
        <v>3978</v>
      </c>
      <c r="Y131" s="132">
        <f t="shared" si="3"/>
        <v>0</v>
      </c>
      <c r="Z131" s="132" t="str">
        <f t="shared" si="4"/>
        <v>0</v>
      </c>
      <c r="AA131" s="132">
        <f t="shared" si="5"/>
        <v>0</v>
      </c>
      <c r="AB131" s="3"/>
      <c r="AC131" s="5"/>
      <c r="AD131" s="3"/>
      <c r="AE131" s="3"/>
      <c r="AF131" s="3"/>
    </row>
    <row r="132" spans="1:32" ht="12" customHeight="1" x14ac:dyDescent="0.2">
      <c r="A132" s="1"/>
      <c r="B132" s="2"/>
      <c r="C132" s="1"/>
      <c r="D132" s="1"/>
      <c r="E132" s="3"/>
      <c r="F132" s="3"/>
      <c r="G132" s="3"/>
      <c r="H132" s="3"/>
      <c r="I132" s="4"/>
      <c r="J132" s="3"/>
      <c r="K132" s="4"/>
      <c r="L132" s="450" t="s">
        <v>1616</v>
      </c>
      <c r="M132" s="18" t="s">
        <v>4300</v>
      </c>
      <c r="N132" s="128"/>
      <c r="O132" s="302" t="s">
        <v>2041</v>
      </c>
      <c r="P132" s="19">
        <v>0</v>
      </c>
      <c r="Q132" s="16" t="s">
        <v>1858</v>
      </c>
      <c r="R132" s="17">
        <v>24.73</v>
      </c>
      <c r="S132" s="67"/>
      <c r="T132" s="16" t="s">
        <v>1859</v>
      </c>
      <c r="U132" s="18" t="s">
        <v>1683</v>
      </c>
      <c r="V132" s="18" t="s">
        <v>1683</v>
      </c>
      <c r="W132" s="18" t="s">
        <v>3979</v>
      </c>
      <c r="X132" s="18" t="s">
        <v>3978</v>
      </c>
      <c r="Y132" s="132">
        <f t="shared" si="3"/>
        <v>0</v>
      </c>
      <c r="Z132" s="132" t="str">
        <f t="shared" si="4"/>
        <v>0</v>
      </c>
      <c r="AA132" s="132">
        <f t="shared" si="5"/>
        <v>0</v>
      </c>
      <c r="AB132" s="3"/>
      <c r="AC132" s="5"/>
      <c r="AD132" s="3"/>
      <c r="AE132" s="3"/>
      <c r="AF132" s="3"/>
    </row>
    <row r="133" spans="1:32" ht="12" customHeight="1" x14ac:dyDescent="0.2">
      <c r="A133" s="1"/>
      <c r="B133" s="2"/>
      <c r="C133" s="1"/>
      <c r="D133" s="1"/>
      <c r="E133" s="3"/>
      <c r="F133" s="3"/>
      <c r="G133" s="3"/>
      <c r="H133" s="3"/>
      <c r="I133" s="575"/>
      <c r="J133" s="3"/>
      <c r="K133" s="4"/>
      <c r="L133" s="450" t="s">
        <v>1616</v>
      </c>
      <c r="M133" s="18" t="s">
        <v>4300</v>
      </c>
      <c r="N133" s="128"/>
      <c r="O133" s="302" t="s">
        <v>2041</v>
      </c>
      <c r="P133" s="19">
        <v>0</v>
      </c>
      <c r="Q133" s="16" t="s">
        <v>1858</v>
      </c>
      <c r="R133" s="17">
        <v>24.73</v>
      </c>
      <c r="S133" s="67"/>
      <c r="T133" s="16" t="s">
        <v>1859</v>
      </c>
      <c r="U133" s="18" t="s">
        <v>1683</v>
      </c>
      <c r="V133" s="18" t="s">
        <v>1683</v>
      </c>
      <c r="W133" s="18" t="s">
        <v>3979</v>
      </c>
      <c r="X133" s="18" t="s">
        <v>3978</v>
      </c>
      <c r="Y133" s="132">
        <f t="shared" si="3"/>
        <v>0</v>
      </c>
      <c r="Z133" s="132" t="str">
        <f t="shared" si="4"/>
        <v>0</v>
      </c>
      <c r="AA133" s="132">
        <f t="shared" si="5"/>
        <v>0</v>
      </c>
      <c r="AB133" s="3"/>
      <c r="AC133" s="5"/>
      <c r="AD133" s="3"/>
      <c r="AE133" s="3"/>
      <c r="AF133" s="3"/>
    </row>
    <row r="134" spans="1:32" ht="12" customHeight="1" x14ac:dyDescent="0.2">
      <c r="A134" s="1"/>
      <c r="B134" s="2"/>
      <c r="C134" s="1"/>
      <c r="D134" s="1"/>
      <c r="E134" s="3"/>
      <c r="F134" s="3"/>
      <c r="G134" s="3"/>
      <c r="H134" s="3"/>
      <c r="I134" s="4"/>
      <c r="J134" s="3"/>
      <c r="K134" s="4"/>
      <c r="L134" s="450" t="s">
        <v>1616</v>
      </c>
      <c r="M134" s="18" t="s">
        <v>4300</v>
      </c>
      <c r="N134" s="128"/>
      <c r="O134" s="302" t="s">
        <v>2041</v>
      </c>
      <c r="P134" s="370">
        <v>0</v>
      </c>
      <c r="Q134" s="16" t="s">
        <v>1858</v>
      </c>
      <c r="R134" s="17">
        <v>24.73</v>
      </c>
      <c r="S134" s="67"/>
      <c r="T134" s="16" t="s">
        <v>1859</v>
      </c>
      <c r="U134" s="18" t="s">
        <v>1683</v>
      </c>
      <c r="V134" s="18" t="s">
        <v>1683</v>
      </c>
      <c r="W134" s="18" t="s">
        <v>3979</v>
      </c>
      <c r="X134" s="18" t="s">
        <v>3978</v>
      </c>
      <c r="Y134" s="132">
        <f t="shared" si="3"/>
        <v>0</v>
      </c>
      <c r="Z134" s="132" t="str">
        <f t="shared" si="4"/>
        <v>0</v>
      </c>
      <c r="AA134" s="132">
        <f t="shared" si="5"/>
        <v>0</v>
      </c>
      <c r="AB134" s="3"/>
      <c r="AC134" s="5"/>
      <c r="AD134" s="3"/>
      <c r="AE134" s="3"/>
      <c r="AF134" s="3"/>
    </row>
    <row r="135" spans="1:32" ht="12" customHeight="1" x14ac:dyDescent="0.2">
      <c r="A135" s="1"/>
      <c r="B135" s="2"/>
      <c r="C135" s="1"/>
      <c r="D135" s="1"/>
      <c r="E135" s="3"/>
      <c r="F135" s="3"/>
      <c r="G135" s="3"/>
      <c r="H135" s="3"/>
      <c r="I135" s="4"/>
      <c r="J135" s="3"/>
      <c r="K135" s="4"/>
      <c r="L135" s="450" t="s">
        <v>1616</v>
      </c>
      <c r="M135" s="18" t="s">
        <v>4300</v>
      </c>
      <c r="N135" s="128"/>
      <c r="O135" s="302" t="s">
        <v>2041</v>
      </c>
      <c r="P135" s="370">
        <v>0</v>
      </c>
      <c r="Q135" s="16" t="s">
        <v>1858</v>
      </c>
      <c r="R135" s="17">
        <v>24.73</v>
      </c>
      <c r="S135" s="67"/>
      <c r="T135" s="16" t="s">
        <v>1859</v>
      </c>
      <c r="U135" s="18" t="s">
        <v>1683</v>
      </c>
      <c r="V135" s="18" t="s">
        <v>1683</v>
      </c>
      <c r="W135" s="18" t="s">
        <v>3979</v>
      </c>
      <c r="X135" s="18" t="s">
        <v>3978</v>
      </c>
      <c r="Y135" s="132">
        <f t="shared" ref="Y135:Y198" si="6">F135*G135*2</f>
        <v>0</v>
      </c>
      <c r="Z135" s="132" t="str">
        <f t="shared" ref="Z135:Z198" si="7">IF(X135="N",Y135,"0")</f>
        <v>0</v>
      </c>
      <c r="AA135" s="132">
        <f t="shared" ref="AA135:AA198" si="8">IF(X135="P",Y135,"0")</f>
        <v>0</v>
      </c>
      <c r="AB135" s="3"/>
      <c r="AC135" s="5"/>
      <c r="AD135" s="3"/>
      <c r="AE135" s="3"/>
      <c r="AF135" s="3"/>
    </row>
    <row r="136" spans="1:32" ht="12" customHeight="1" x14ac:dyDescent="0.2">
      <c r="A136" s="1"/>
      <c r="B136" s="2"/>
      <c r="C136" s="1"/>
      <c r="D136" s="1"/>
      <c r="E136" s="3"/>
      <c r="F136" s="3"/>
      <c r="G136" s="3"/>
      <c r="H136" s="3"/>
      <c r="I136" s="4"/>
      <c r="J136" s="3"/>
      <c r="K136" s="4"/>
      <c r="L136" s="450" t="s">
        <v>1616</v>
      </c>
      <c r="M136" s="18" t="s">
        <v>4300</v>
      </c>
      <c r="N136" s="18"/>
      <c r="O136" s="302" t="s">
        <v>2041</v>
      </c>
      <c r="P136" s="18">
        <v>0</v>
      </c>
      <c r="Q136" s="16" t="s">
        <v>1858</v>
      </c>
      <c r="R136" s="17">
        <v>24.73</v>
      </c>
      <c r="S136" s="67"/>
      <c r="T136" s="16" t="s">
        <v>1859</v>
      </c>
      <c r="U136" s="18" t="s">
        <v>1683</v>
      </c>
      <c r="V136" s="18" t="s">
        <v>1683</v>
      </c>
      <c r="W136" s="18" t="s">
        <v>3979</v>
      </c>
      <c r="X136" s="18" t="s">
        <v>3978</v>
      </c>
      <c r="Y136" s="132">
        <f t="shared" si="6"/>
        <v>0</v>
      </c>
      <c r="Z136" s="132" t="str">
        <f t="shared" si="7"/>
        <v>0</v>
      </c>
      <c r="AA136" s="132">
        <f t="shared" si="8"/>
        <v>0</v>
      </c>
      <c r="AB136" s="3"/>
      <c r="AC136" s="5"/>
      <c r="AD136" s="3"/>
      <c r="AE136" s="3"/>
      <c r="AF136" s="3"/>
    </row>
    <row r="137" spans="1:32" s="247" customFormat="1" ht="12" customHeight="1" x14ac:dyDescent="0.2">
      <c r="L137" s="254" t="s">
        <v>1616</v>
      </c>
      <c r="O137" s="116"/>
      <c r="Q137" s="274"/>
      <c r="R137" s="114"/>
      <c r="S137" s="533"/>
      <c r="T137" s="274"/>
      <c r="Y137" s="132">
        <f t="shared" si="6"/>
        <v>0</v>
      </c>
      <c r="Z137" s="132" t="str">
        <f t="shared" si="7"/>
        <v>0</v>
      </c>
      <c r="AA137" s="132" t="str">
        <f t="shared" si="8"/>
        <v>0</v>
      </c>
      <c r="AC137" s="277"/>
    </row>
    <row r="138" spans="1:32" s="537" customFormat="1" ht="12" customHeight="1" thickBot="1" x14ac:dyDescent="0.25">
      <c r="G138" s="458">
        <f>SUM(G110:G137)</f>
        <v>426</v>
      </c>
      <c r="I138" s="458"/>
      <c r="J138" s="539"/>
      <c r="K138" s="458"/>
      <c r="L138" s="539"/>
      <c r="M138" s="537">
        <f>G138-P138</f>
        <v>0</v>
      </c>
      <c r="N138" s="539"/>
      <c r="O138" s="469"/>
      <c r="P138" s="537">
        <f>SUM(P110:P136)</f>
        <v>426</v>
      </c>
      <c r="S138" s="540"/>
      <c r="Y138" s="132">
        <f t="shared" si="6"/>
        <v>0</v>
      </c>
      <c r="Z138" s="132" t="str">
        <f t="shared" si="7"/>
        <v>0</v>
      </c>
      <c r="AA138" s="132" t="str">
        <f t="shared" si="8"/>
        <v>0</v>
      </c>
    </row>
    <row r="139" spans="1:32" s="247" customFormat="1" ht="12" customHeight="1" x14ac:dyDescent="0.2">
      <c r="C139" s="421" t="s">
        <v>2042</v>
      </c>
      <c r="G139" s="370"/>
      <c r="H139" s="59"/>
      <c r="I139" s="370"/>
      <c r="J139" s="276"/>
      <c r="K139" s="370"/>
      <c r="L139" s="276"/>
      <c r="N139" s="276"/>
      <c r="O139" s="517"/>
      <c r="S139" s="542"/>
      <c r="Y139" s="132">
        <f t="shared" si="6"/>
        <v>0</v>
      </c>
      <c r="Z139" s="132" t="str">
        <f t="shared" si="7"/>
        <v>0</v>
      </c>
      <c r="AA139" s="132" t="str">
        <f t="shared" si="8"/>
        <v>0</v>
      </c>
    </row>
    <row r="140" spans="1:32" s="18" customFormat="1" ht="12" customHeight="1" x14ac:dyDescent="0.2">
      <c r="A140" s="1" t="s">
        <v>2043</v>
      </c>
      <c r="B140" s="2">
        <v>216</v>
      </c>
      <c r="C140" s="1" t="s">
        <v>5514</v>
      </c>
      <c r="D140" s="1" t="s">
        <v>5515</v>
      </c>
      <c r="E140" s="3" t="s">
        <v>5516</v>
      </c>
      <c r="F140" s="3">
        <v>16</v>
      </c>
      <c r="G140" s="3">
        <v>0</v>
      </c>
      <c r="H140" s="3"/>
      <c r="I140" s="3"/>
      <c r="J140" s="3"/>
      <c r="K140" s="4" t="s">
        <v>1739</v>
      </c>
      <c r="L140" s="254" t="s">
        <v>1616</v>
      </c>
      <c r="M140" s="3" t="s">
        <v>4379</v>
      </c>
      <c r="N140" s="3"/>
      <c r="O140" s="3"/>
      <c r="P140" s="3">
        <v>0</v>
      </c>
      <c r="Q140" s="1" t="s">
        <v>5528</v>
      </c>
      <c r="R140" s="2">
        <v>0</v>
      </c>
      <c r="S140" s="3"/>
      <c r="T140" s="1" t="s">
        <v>4380</v>
      </c>
      <c r="U140" s="3" t="s">
        <v>1887</v>
      </c>
      <c r="V140" s="3" t="s">
        <v>1887</v>
      </c>
      <c r="W140" s="3" t="s">
        <v>3979</v>
      </c>
      <c r="X140" s="3" t="s">
        <v>3978</v>
      </c>
      <c r="Y140" s="132">
        <f t="shared" si="6"/>
        <v>0</v>
      </c>
      <c r="Z140" s="132" t="str">
        <f t="shared" si="7"/>
        <v>0</v>
      </c>
      <c r="AA140" s="132">
        <f t="shared" si="8"/>
        <v>0</v>
      </c>
      <c r="AC140" s="20"/>
    </row>
    <row r="141" spans="1:32" s="247" customFormat="1" ht="12" customHeight="1" x14ac:dyDescent="0.2">
      <c r="A141" s="274"/>
      <c r="B141" s="114"/>
      <c r="C141" s="274"/>
      <c r="D141" s="274"/>
      <c r="G141" s="370"/>
      <c r="H141" s="544"/>
      <c r="I141" s="557" t="s">
        <v>2044</v>
      </c>
      <c r="J141" s="276"/>
      <c r="K141" s="370"/>
      <c r="L141" s="254" t="s">
        <v>1616</v>
      </c>
      <c r="M141" s="3" t="s">
        <v>4379</v>
      </c>
      <c r="N141" s="3"/>
      <c r="O141" s="3"/>
      <c r="P141" s="3">
        <v>0</v>
      </c>
      <c r="Q141" s="1" t="s">
        <v>5528</v>
      </c>
      <c r="R141" s="2">
        <v>0</v>
      </c>
      <c r="S141" s="3"/>
      <c r="T141" s="1" t="s">
        <v>4380</v>
      </c>
      <c r="U141" s="3" t="s">
        <v>1887</v>
      </c>
      <c r="V141" s="3" t="s">
        <v>1887</v>
      </c>
      <c r="W141" s="3" t="s">
        <v>3979</v>
      </c>
      <c r="X141" s="3" t="s">
        <v>3978</v>
      </c>
      <c r="Y141" s="132">
        <f t="shared" si="6"/>
        <v>0</v>
      </c>
      <c r="Z141" s="132" t="str">
        <f t="shared" si="7"/>
        <v>0</v>
      </c>
      <c r="AA141" s="132">
        <f t="shared" si="8"/>
        <v>0</v>
      </c>
      <c r="AC141" s="277"/>
    </row>
    <row r="142" spans="1:32" s="247" customFormat="1" ht="12" customHeight="1" x14ac:dyDescent="0.2">
      <c r="A142" s="274"/>
      <c r="B142" s="114"/>
      <c r="C142" s="274"/>
      <c r="D142" s="274"/>
      <c r="G142" s="370"/>
      <c r="H142" s="544"/>
      <c r="I142" s="131"/>
      <c r="J142" s="276"/>
      <c r="K142" s="370"/>
      <c r="L142" s="254" t="s">
        <v>1616</v>
      </c>
      <c r="S142" s="545"/>
      <c r="Y142" s="132">
        <f t="shared" si="6"/>
        <v>0</v>
      </c>
      <c r="Z142" s="132" t="str">
        <f t="shared" si="7"/>
        <v>0</v>
      </c>
      <c r="AA142" s="132" t="str">
        <f t="shared" si="8"/>
        <v>0</v>
      </c>
      <c r="AC142" s="277"/>
    </row>
    <row r="143" spans="1:32" s="537" customFormat="1" ht="12" customHeight="1" thickBot="1" x14ac:dyDescent="0.25">
      <c r="G143" s="458">
        <f>SUM(G139:G142)</f>
        <v>0</v>
      </c>
      <c r="I143" s="546"/>
      <c r="J143" s="539"/>
      <c r="L143" s="539"/>
      <c r="M143" s="537">
        <f>G143-P143</f>
        <v>0</v>
      </c>
      <c r="N143" s="539"/>
      <c r="O143" s="469"/>
      <c r="P143" s="537">
        <f>SUM(P140:P142)</f>
        <v>0</v>
      </c>
      <c r="S143" s="540"/>
      <c r="Y143" s="132">
        <f t="shared" si="6"/>
        <v>0</v>
      </c>
      <c r="Z143" s="132" t="str">
        <f t="shared" si="7"/>
        <v>0</v>
      </c>
      <c r="AA143" s="132" t="str">
        <f t="shared" si="8"/>
        <v>0</v>
      </c>
    </row>
    <row r="144" spans="1:32" s="247" customFormat="1" ht="12" customHeight="1" x14ac:dyDescent="0.2">
      <c r="C144" s="421" t="s">
        <v>2045</v>
      </c>
      <c r="G144" s="370"/>
      <c r="H144" s="59"/>
      <c r="I144" s="370"/>
      <c r="J144" s="276"/>
      <c r="K144" s="370"/>
      <c r="L144" s="276"/>
      <c r="N144" s="276"/>
      <c r="O144" s="517"/>
      <c r="S144" s="542"/>
      <c r="Y144" s="132">
        <f t="shared" si="6"/>
        <v>0</v>
      </c>
      <c r="Z144" s="132" t="str">
        <f t="shared" si="7"/>
        <v>0</v>
      </c>
      <c r="AA144" s="132" t="str">
        <f t="shared" si="8"/>
        <v>0</v>
      </c>
    </row>
    <row r="145" spans="1:32" s="18" customFormat="1" ht="12" customHeight="1" x14ac:dyDescent="0.2">
      <c r="A145" s="1" t="s">
        <v>2043</v>
      </c>
      <c r="B145" s="2">
        <v>216</v>
      </c>
      <c r="C145" s="1" t="s">
        <v>5514</v>
      </c>
      <c r="D145" s="1" t="s">
        <v>2046</v>
      </c>
      <c r="E145" s="3" t="s">
        <v>5516</v>
      </c>
      <c r="F145" s="3">
        <v>8</v>
      </c>
      <c r="G145" s="3">
        <v>0</v>
      </c>
      <c r="H145" s="3"/>
      <c r="I145" s="3"/>
      <c r="J145" s="3"/>
      <c r="K145" s="4" t="s">
        <v>1739</v>
      </c>
      <c r="L145" s="254" t="s">
        <v>1616</v>
      </c>
      <c r="M145" s="3" t="s">
        <v>4379</v>
      </c>
      <c r="N145" s="3"/>
      <c r="O145" s="3"/>
      <c r="P145" s="3">
        <v>0</v>
      </c>
      <c r="Q145" s="1" t="s">
        <v>5528</v>
      </c>
      <c r="R145" s="2">
        <v>0</v>
      </c>
      <c r="S145" s="3"/>
      <c r="T145" s="1" t="s">
        <v>3961</v>
      </c>
      <c r="U145" s="3" t="s">
        <v>1887</v>
      </c>
      <c r="V145" s="3" t="s">
        <v>1887</v>
      </c>
      <c r="W145" s="3" t="s">
        <v>3979</v>
      </c>
      <c r="X145" s="18" t="s">
        <v>3978</v>
      </c>
      <c r="Y145" s="132">
        <f t="shared" si="6"/>
        <v>0</v>
      </c>
      <c r="Z145" s="132" t="str">
        <f t="shared" si="7"/>
        <v>0</v>
      </c>
      <c r="AA145" s="132">
        <f t="shared" si="8"/>
        <v>0</v>
      </c>
      <c r="AC145" s="20"/>
    </row>
    <row r="146" spans="1:32" s="247" customFormat="1" ht="12" customHeight="1" x14ac:dyDescent="0.2">
      <c r="A146" s="16"/>
      <c r="B146" s="17"/>
      <c r="C146" s="16"/>
      <c r="D146" s="303"/>
      <c r="E146" s="118"/>
      <c r="F146" s="118"/>
      <c r="G146" s="302"/>
      <c r="H146" s="558"/>
      <c r="I146" s="557" t="s">
        <v>2044</v>
      </c>
      <c r="J146" s="18"/>
      <c r="K146" s="251"/>
      <c r="L146" s="254" t="s">
        <v>1616</v>
      </c>
      <c r="M146" s="3" t="s">
        <v>4379</v>
      </c>
      <c r="N146" s="3"/>
      <c r="O146" s="3"/>
      <c r="P146" s="3">
        <v>0</v>
      </c>
      <c r="Q146" s="1" t="s">
        <v>5528</v>
      </c>
      <c r="R146" s="2">
        <v>0</v>
      </c>
      <c r="S146" s="3"/>
      <c r="T146" s="1" t="s">
        <v>3961</v>
      </c>
      <c r="U146" s="3" t="s">
        <v>1887</v>
      </c>
      <c r="V146" s="3" t="s">
        <v>1887</v>
      </c>
      <c r="W146" s="3" t="s">
        <v>3979</v>
      </c>
      <c r="X146" s="18" t="s">
        <v>3978</v>
      </c>
      <c r="Y146" s="132">
        <f t="shared" si="6"/>
        <v>0</v>
      </c>
      <c r="Z146" s="132" t="str">
        <f t="shared" si="7"/>
        <v>0</v>
      </c>
      <c r="AA146" s="132">
        <f t="shared" si="8"/>
        <v>0</v>
      </c>
      <c r="AC146" s="277"/>
    </row>
    <row r="147" spans="1:32" s="247" customFormat="1" ht="12" customHeight="1" x14ac:dyDescent="0.2">
      <c r="A147" s="274"/>
      <c r="B147" s="114"/>
      <c r="C147" s="274"/>
      <c r="D147" s="274"/>
      <c r="G147" s="370"/>
      <c r="H147" s="544"/>
      <c r="I147" s="557"/>
      <c r="J147" s="276"/>
      <c r="K147" s="370"/>
      <c r="L147" s="254" t="s">
        <v>1616</v>
      </c>
      <c r="M147" s="255"/>
      <c r="O147" s="59"/>
      <c r="Q147" s="267"/>
      <c r="R147" s="17"/>
      <c r="S147" s="559"/>
      <c r="T147" s="16"/>
      <c r="Y147" s="132">
        <f t="shared" si="6"/>
        <v>0</v>
      </c>
      <c r="Z147" s="132" t="str">
        <f t="shared" si="7"/>
        <v>0</v>
      </c>
      <c r="AA147" s="132" t="str">
        <f t="shared" si="8"/>
        <v>0</v>
      </c>
      <c r="AC147" s="277"/>
    </row>
    <row r="148" spans="1:32" s="537" customFormat="1" ht="12" customHeight="1" thickBot="1" x14ac:dyDescent="0.25">
      <c r="G148" s="458">
        <f>SUM(G144:G147)</f>
        <v>0</v>
      </c>
      <c r="I148" s="546"/>
      <c r="J148" s="539"/>
      <c r="L148" s="538"/>
      <c r="M148" s="537">
        <f>G148-P148</f>
        <v>0</v>
      </c>
      <c r="N148" s="539"/>
      <c r="O148" s="469"/>
      <c r="P148" s="537">
        <f>SUM(P144:P147)</f>
        <v>0</v>
      </c>
      <c r="S148" s="540"/>
      <c r="Y148" s="132">
        <f t="shared" si="6"/>
        <v>0</v>
      </c>
      <c r="Z148" s="132" t="str">
        <f t="shared" si="7"/>
        <v>0</v>
      </c>
      <c r="AA148" s="132" t="str">
        <f t="shared" si="8"/>
        <v>0</v>
      </c>
    </row>
    <row r="149" spans="1:32" s="18" customFormat="1" ht="12" customHeight="1" x14ac:dyDescent="0.2">
      <c r="A149" s="16"/>
      <c r="B149" s="17"/>
      <c r="C149" s="367" t="s">
        <v>2047</v>
      </c>
      <c r="D149" s="16"/>
      <c r="G149" s="19"/>
      <c r="I149" s="560" t="s">
        <v>2048</v>
      </c>
      <c r="K149" s="19"/>
      <c r="L149" s="254"/>
      <c r="O149" s="122"/>
      <c r="Q149" s="16"/>
      <c r="R149" s="17"/>
      <c r="S149" s="137"/>
      <c r="T149" s="16"/>
      <c r="Y149" s="132">
        <f t="shared" si="6"/>
        <v>0</v>
      </c>
      <c r="Z149" s="132" t="str">
        <f t="shared" si="7"/>
        <v>0</v>
      </c>
      <c r="AA149" s="132" t="str">
        <f t="shared" si="8"/>
        <v>0</v>
      </c>
      <c r="AC149" s="20"/>
    </row>
    <row r="150" spans="1:32" s="558" customFormat="1" ht="12" customHeight="1" x14ac:dyDescent="0.2">
      <c r="A150" s="484"/>
      <c r="B150" s="561"/>
      <c r="C150" s="562"/>
      <c r="D150" s="563"/>
      <c r="E150" s="564"/>
      <c r="F150" s="565"/>
      <c r="G150" s="476"/>
      <c r="H150" s="565"/>
      <c r="I150" s="476"/>
      <c r="K150" s="475"/>
      <c r="L150" s="254" t="s">
        <v>1616</v>
      </c>
      <c r="O150" s="473"/>
      <c r="Q150" s="562"/>
      <c r="R150" s="566"/>
      <c r="S150" s="479"/>
      <c r="T150" s="562"/>
      <c r="U150" s="558" t="s">
        <v>2049</v>
      </c>
      <c r="V150" s="558" t="s">
        <v>2049</v>
      </c>
      <c r="W150" s="565" t="s">
        <v>3979</v>
      </c>
      <c r="X150" s="565" t="s">
        <v>3978</v>
      </c>
      <c r="Y150" s="132">
        <f t="shared" si="6"/>
        <v>0</v>
      </c>
      <c r="Z150" s="132" t="str">
        <f t="shared" si="7"/>
        <v>0</v>
      </c>
      <c r="AA150" s="132">
        <f t="shared" si="8"/>
        <v>0</v>
      </c>
      <c r="AC150" s="567"/>
    </row>
    <row r="151" spans="1:32" s="558" customFormat="1" ht="12" customHeight="1" x14ac:dyDescent="0.2">
      <c r="A151" s="484"/>
      <c r="B151" s="561"/>
      <c r="C151" s="562"/>
      <c r="D151" s="563"/>
      <c r="E151" s="564"/>
      <c r="F151" s="565"/>
      <c r="G151" s="476"/>
      <c r="H151" s="565"/>
      <c r="I151" s="476"/>
      <c r="K151" s="475"/>
      <c r="L151" s="254" t="s">
        <v>1616</v>
      </c>
      <c r="O151" s="473"/>
      <c r="Q151" s="562"/>
      <c r="R151" s="566"/>
      <c r="S151" s="479"/>
      <c r="T151" s="562"/>
      <c r="U151" s="558" t="s">
        <v>2049</v>
      </c>
      <c r="V151" s="558" t="s">
        <v>2049</v>
      </c>
      <c r="W151" s="565" t="s">
        <v>3979</v>
      </c>
      <c r="X151" s="565" t="s">
        <v>3978</v>
      </c>
      <c r="Y151" s="132">
        <f t="shared" si="6"/>
        <v>0</v>
      </c>
      <c r="Z151" s="132" t="str">
        <f t="shared" si="7"/>
        <v>0</v>
      </c>
      <c r="AA151" s="132">
        <f t="shared" si="8"/>
        <v>0</v>
      </c>
      <c r="AC151" s="567"/>
    </row>
    <row r="152" spans="1:32" s="18" customFormat="1" ht="12" customHeight="1" x14ac:dyDescent="0.2">
      <c r="L152" s="254" t="s">
        <v>1616</v>
      </c>
      <c r="S152" s="57"/>
      <c r="Y152" s="132">
        <f t="shared" si="6"/>
        <v>0</v>
      </c>
      <c r="Z152" s="132" t="str">
        <f t="shared" si="7"/>
        <v>0</v>
      </c>
      <c r="AA152" s="132" t="str">
        <f t="shared" si="8"/>
        <v>0</v>
      </c>
      <c r="AC152" s="20"/>
    </row>
    <row r="153" spans="1:32" s="537" customFormat="1" ht="12" customHeight="1" thickBot="1" x14ac:dyDescent="0.25">
      <c r="G153" s="458">
        <f>SUM(G149:G152)</f>
        <v>0</v>
      </c>
      <c r="I153" s="458"/>
      <c r="J153" s="539"/>
      <c r="K153" s="458"/>
      <c r="L153" s="538"/>
      <c r="M153" s="537">
        <f>G153-P153</f>
        <v>0</v>
      </c>
      <c r="N153" s="539"/>
      <c r="O153" s="469"/>
      <c r="P153" s="537">
        <f>SUM(P149:P152)</f>
        <v>0</v>
      </c>
      <c r="S153" s="469"/>
      <c r="Y153" s="132">
        <f t="shared" si="6"/>
        <v>0</v>
      </c>
      <c r="Z153" s="132" t="str">
        <f t="shared" si="7"/>
        <v>0</v>
      </c>
      <c r="AA153" s="132" t="str">
        <f t="shared" si="8"/>
        <v>0</v>
      </c>
    </row>
    <row r="154" spans="1:32" s="247" customFormat="1" ht="12" customHeight="1" x14ac:dyDescent="0.2">
      <c r="C154" s="556" t="s">
        <v>2050</v>
      </c>
      <c r="G154" s="370"/>
      <c r="I154" s="560" t="s">
        <v>2048</v>
      </c>
      <c r="J154" s="276"/>
      <c r="K154" s="370"/>
      <c r="L154" s="276"/>
      <c r="N154" s="276"/>
      <c r="O154" s="517"/>
      <c r="S154" s="180"/>
      <c r="Y154" s="132">
        <f t="shared" si="6"/>
        <v>0</v>
      </c>
      <c r="Z154" s="132" t="str">
        <f t="shared" si="7"/>
        <v>0</v>
      </c>
      <c r="AA154" s="132" t="str">
        <f t="shared" si="8"/>
        <v>0</v>
      </c>
    </row>
    <row r="155" spans="1:32" s="558" customFormat="1" ht="12" customHeight="1" x14ac:dyDescent="0.2">
      <c r="A155" s="484"/>
      <c r="B155" s="561"/>
      <c r="C155" s="562"/>
      <c r="D155" s="563"/>
      <c r="E155" s="564"/>
      <c r="F155" s="565"/>
      <c r="G155" s="476"/>
      <c r="I155" s="476"/>
      <c r="K155" s="475"/>
      <c r="L155" s="254" t="s">
        <v>1616</v>
      </c>
      <c r="O155" s="473"/>
      <c r="Q155" s="562"/>
      <c r="R155" s="566"/>
      <c r="S155" s="479"/>
      <c r="T155" s="562"/>
      <c r="U155" s="558" t="s">
        <v>2049</v>
      </c>
      <c r="V155" s="558" t="s">
        <v>2049</v>
      </c>
      <c r="W155" s="565" t="s">
        <v>3979</v>
      </c>
      <c r="X155" s="565" t="s">
        <v>3978</v>
      </c>
      <c r="Y155" s="132">
        <f t="shared" si="6"/>
        <v>0</v>
      </c>
      <c r="Z155" s="132" t="str">
        <f t="shared" si="7"/>
        <v>0</v>
      </c>
      <c r="AA155" s="132">
        <f t="shared" si="8"/>
        <v>0</v>
      </c>
      <c r="AB155" s="484"/>
      <c r="AC155" s="567"/>
    </row>
    <row r="156" spans="1:32" s="558" customFormat="1" ht="12" customHeight="1" x14ac:dyDescent="0.2">
      <c r="A156" s="484"/>
      <c r="B156" s="561"/>
      <c r="C156" s="562"/>
      <c r="D156" s="563"/>
      <c r="E156" s="564"/>
      <c r="F156" s="565"/>
      <c r="G156" s="476"/>
      <c r="I156" s="476"/>
      <c r="K156" s="475"/>
      <c r="L156" s="254" t="s">
        <v>1616</v>
      </c>
      <c r="O156" s="473"/>
      <c r="Q156" s="562"/>
      <c r="R156" s="566"/>
      <c r="S156" s="479"/>
      <c r="T156" s="562"/>
      <c r="U156" s="558" t="s">
        <v>2049</v>
      </c>
      <c r="V156" s="558" t="s">
        <v>2049</v>
      </c>
      <c r="W156" s="565" t="s">
        <v>3979</v>
      </c>
      <c r="X156" s="565" t="s">
        <v>3978</v>
      </c>
      <c r="Y156" s="132">
        <f t="shared" si="6"/>
        <v>0</v>
      </c>
      <c r="Z156" s="132" t="str">
        <f t="shared" si="7"/>
        <v>0</v>
      </c>
      <c r="AA156" s="132">
        <f t="shared" si="8"/>
        <v>0</v>
      </c>
      <c r="AB156" s="484"/>
      <c r="AC156" s="567"/>
    </row>
    <row r="157" spans="1:32" s="247" customFormat="1" ht="12" customHeight="1" x14ac:dyDescent="0.2">
      <c r="A157" s="16"/>
      <c r="B157" s="17"/>
      <c r="C157" s="267"/>
      <c r="D157" s="16"/>
      <c r="E157" s="18"/>
      <c r="F157" s="18"/>
      <c r="G157" s="18"/>
      <c r="H157" s="18"/>
      <c r="I157" s="51"/>
      <c r="J157" s="18"/>
      <c r="K157" s="51"/>
      <c r="L157" s="254" t="s">
        <v>1616</v>
      </c>
      <c r="O157" s="116"/>
      <c r="Q157" s="274"/>
      <c r="R157" s="114"/>
      <c r="S157" s="334"/>
      <c r="T157" s="274"/>
      <c r="Y157" s="132">
        <f t="shared" si="6"/>
        <v>0</v>
      </c>
      <c r="Z157" s="132" t="str">
        <f t="shared" si="7"/>
        <v>0</v>
      </c>
      <c r="AA157" s="132" t="str">
        <f t="shared" si="8"/>
        <v>0</v>
      </c>
      <c r="AC157" s="277"/>
    </row>
    <row r="158" spans="1:32" s="537" customFormat="1" ht="12" customHeight="1" thickBot="1" x14ac:dyDescent="0.25">
      <c r="G158" s="458">
        <f>SUM(G154:G157)</f>
        <v>0</v>
      </c>
      <c r="I158" s="458"/>
      <c r="J158" s="539"/>
      <c r="K158" s="458"/>
      <c r="L158" s="538"/>
      <c r="M158" s="537">
        <f>G158-P158</f>
        <v>0</v>
      </c>
      <c r="N158" s="539"/>
      <c r="O158" s="469"/>
      <c r="P158" s="537">
        <f>SUM(P154:P157)</f>
        <v>0</v>
      </c>
      <c r="S158" s="469"/>
      <c r="Y158" s="132">
        <f t="shared" si="6"/>
        <v>0</v>
      </c>
      <c r="Z158" s="132" t="str">
        <f t="shared" si="7"/>
        <v>0</v>
      </c>
      <c r="AA158" s="132" t="str">
        <f t="shared" si="8"/>
        <v>0</v>
      </c>
    </row>
    <row r="159" spans="1:32" s="18" customFormat="1" ht="12" customHeight="1" x14ac:dyDescent="0.2">
      <c r="A159" s="16"/>
      <c r="B159" s="17"/>
      <c r="C159" s="220" t="s">
        <v>2051</v>
      </c>
      <c r="D159" s="16"/>
      <c r="G159" s="19"/>
      <c r="I159" s="560" t="s">
        <v>2048</v>
      </c>
      <c r="K159" s="19"/>
      <c r="L159" s="254"/>
      <c r="O159" s="122"/>
      <c r="Q159" s="16"/>
      <c r="R159" s="17"/>
      <c r="S159" s="137"/>
      <c r="T159" s="16"/>
      <c r="Y159" s="132">
        <f t="shared" si="6"/>
        <v>0</v>
      </c>
      <c r="Z159" s="132" t="str">
        <f t="shared" si="7"/>
        <v>0</v>
      </c>
      <c r="AA159" s="132" t="str">
        <f t="shared" si="8"/>
        <v>0</v>
      </c>
      <c r="AC159" s="20"/>
    </row>
    <row r="160" spans="1:32" s="120" customFormat="1" ht="12" customHeight="1" x14ac:dyDescent="0.2">
      <c r="A160" s="16" t="s">
        <v>4444</v>
      </c>
      <c r="B160" s="17">
        <v>1</v>
      </c>
      <c r="C160" s="16" t="s">
        <v>4038</v>
      </c>
      <c r="D160" s="16" t="s">
        <v>5515</v>
      </c>
      <c r="E160" s="18" t="s">
        <v>5516</v>
      </c>
      <c r="F160" s="18">
        <v>16</v>
      </c>
      <c r="G160" s="18">
        <v>50</v>
      </c>
      <c r="H160" s="576">
        <v>768255</v>
      </c>
      <c r="I160" s="96" t="s">
        <v>2052</v>
      </c>
      <c r="J160" s="18" t="s">
        <v>3005</v>
      </c>
      <c r="K160" s="19" t="s">
        <v>4069</v>
      </c>
      <c r="L160" s="254" t="s">
        <v>1616</v>
      </c>
      <c r="M160" s="18" t="s">
        <v>2053</v>
      </c>
      <c r="N160" s="18" t="s">
        <v>3005</v>
      </c>
      <c r="O160" s="18" t="s">
        <v>2081</v>
      </c>
      <c r="P160" s="18">
        <v>50</v>
      </c>
      <c r="Q160" s="16" t="s">
        <v>5523</v>
      </c>
      <c r="R160" s="17">
        <v>214</v>
      </c>
      <c r="S160" s="535">
        <v>23711</v>
      </c>
      <c r="T160" s="16" t="s">
        <v>2055</v>
      </c>
      <c r="U160" s="18" t="s">
        <v>2056</v>
      </c>
      <c r="V160" s="18" t="s">
        <v>2056</v>
      </c>
      <c r="W160" s="18" t="s">
        <v>3979</v>
      </c>
      <c r="X160" s="18" t="s">
        <v>3978</v>
      </c>
      <c r="Y160" s="132">
        <f t="shared" si="6"/>
        <v>1600</v>
      </c>
      <c r="Z160" s="132" t="str">
        <f t="shared" si="7"/>
        <v>0</v>
      </c>
      <c r="AA160" s="132">
        <f t="shared" si="8"/>
        <v>1600</v>
      </c>
      <c r="AB160" s="18"/>
      <c r="AC160" s="20"/>
      <c r="AD160" s="18"/>
      <c r="AE160" s="18"/>
      <c r="AF160" s="18"/>
    </row>
    <row r="161" spans="1:34" s="558" customFormat="1" ht="12" customHeight="1" x14ac:dyDescent="0.2">
      <c r="B161" s="561"/>
      <c r="C161" s="562"/>
      <c r="D161" s="563"/>
      <c r="E161" s="564"/>
      <c r="F161" s="565"/>
      <c r="G161" s="476"/>
      <c r="H161" s="565"/>
      <c r="I161" s="476"/>
      <c r="K161" s="475"/>
      <c r="L161" s="254" t="s">
        <v>1616</v>
      </c>
      <c r="O161" s="473"/>
      <c r="Q161" s="562"/>
      <c r="R161" s="566"/>
      <c r="S161" s="479"/>
      <c r="T161" s="562"/>
      <c r="W161" s="565"/>
      <c r="X161" s="565"/>
      <c r="Y161" s="132">
        <f t="shared" si="6"/>
        <v>0</v>
      </c>
      <c r="Z161" s="132" t="str">
        <f t="shared" si="7"/>
        <v>0</v>
      </c>
      <c r="AA161" s="132" t="str">
        <f t="shared" si="8"/>
        <v>0</v>
      </c>
      <c r="AC161" s="567"/>
    </row>
    <row r="162" spans="1:34" s="18" customFormat="1" ht="12" customHeight="1" x14ac:dyDescent="0.2">
      <c r="L162" s="254" t="s">
        <v>1616</v>
      </c>
      <c r="S162" s="57"/>
      <c r="Y162" s="132">
        <f t="shared" si="6"/>
        <v>0</v>
      </c>
      <c r="Z162" s="132" t="str">
        <f t="shared" si="7"/>
        <v>0</v>
      </c>
      <c r="AA162" s="132" t="str">
        <f t="shared" si="8"/>
        <v>0</v>
      </c>
      <c r="AC162" s="20"/>
    </row>
    <row r="163" spans="1:34" s="537" customFormat="1" ht="12" customHeight="1" thickBot="1" x14ac:dyDescent="0.25">
      <c r="G163" s="458">
        <f>SUM(G159:G162)</f>
        <v>50</v>
      </c>
      <c r="I163" s="458"/>
      <c r="J163" s="539"/>
      <c r="K163" s="458"/>
      <c r="L163" s="538"/>
      <c r="M163" s="537">
        <f>G163-P163</f>
        <v>0</v>
      </c>
      <c r="N163" s="539"/>
      <c r="O163" s="469"/>
      <c r="P163" s="537">
        <f>SUM(P159:P162)</f>
        <v>50</v>
      </c>
      <c r="S163" s="469"/>
      <c r="Y163" s="132">
        <f t="shared" si="6"/>
        <v>0</v>
      </c>
      <c r="Z163" s="132" t="str">
        <f t="shared" si="7"/>
        <v>0</v>
      </c>
      <c r="AA163" s="132" t="str">
        <f t="shared" si="8"/>
        <v>0</v>
      </c>
    </row>
    <row r="164" spans="1:34" s="247" customFormat="1" ht="12" customHeight="1" x14ac:dyDescent="0.2">
      <c r="C164" s="220" t="s">
        <v>2057</v>
      </c>
      <c r="G164" s="370"/>
      <c r="I164" s="560" t="s">
        <v>2048</v>
      </c>
      <c r="J164" s="276"/>
      <c r="K164" s="370"/>
      <c r="L164" s="276"/>
      <c r="N164" s="276"/>
      <c r="O164" s="517"/>
      <c r="S164" s="180"/>
      <c r="Y164" s="132">
        <f t="shared" si="6"/>
        <v>0</v>
      </c>
      <c r="Z164" s="132" t="str">
        <f t="shared" si="7"/>
        <v>0</v>
      </c>
      <c r="AA164" s="132" t="str">
        <f t="shared" si="8"/>
        <v>0</v>
      </c>
    </row>
    <row r="165" spans="1:34" s="558" customFormat="1" ht="12" customHeight="1" x14ac:dyDescent="0.2">
      <c r="B165" s="561"/>
      <c r="C165" s="562"/>
      <c r="D165" s="563"/>
      <c r="E165" s="564"/>
      <c r="F165" s="565"/>
      <c r="G165" s="476"/>
      <c r="H165" s="565"/>
      <c r="I165" s="476"/>
      <c r="K165" s="475"/>
      <c r="L165" s="254" t="s">
        <v>1616</v>
      </c>
      <c r="O165" s="473"/>
      <c r="Q165" s="562"/>
      <c r="R165" s="566"/>
      <c r="S165" s="479"/>
      <c r="T165" s="562"/>
      <c r="W165" s="565"/>
      <c r="X165" s="565"/>
      <c r="Y165" s="132">
        <f t="shared" si="6"/>
        <v>0</v>
      </c>
      <c r="Z165" s="132" t="str">
        <f t="shared" si="7"/>
        <v>0</v>
      </c>
      <c r="AA165" s="132" t="str">
        <f t="shared" si="8"/>
        <v>0</v>
      </c>
      <c r="AB165" s="484"/>
      <c r="AC165" s="567"/>
    </row>
    <row r="166" spans="1:34" s="247" customFormat="1" ht="12" customHeight="1" x14ac:dyDescent="0.2">
      <c r="A166" s="16"/>
      <c r="B166" s="17"/>
      <c r="C166" s="267"/>
      <c r="D166" s="16"/>
      <c r="E166" s="18"/>
      <c r="F166" s="18"/>
      <c r="G166" s="18"/>
      <c r="H166" s="18"/>
      <c r="I166" s="51"/>
      <c r="J166" s="18"/>
      <c r="K166" s="51"/>
      <c r="L166" s="254" t="s">
        <v>1616</v>
      </c>
      <c r="O166" s="116"/>
      <c r="Q166" s="274"/>
      <c r="R166" s="114"/>
      <c r="S166" s="334"/>
      <c r="T166" s="274"/>
      <c r="Y166" s="132">
        <f t="shared" si="6"/>
        <v>0</v>
      </c>
      <c r="Z166" s="132" t="str">
        <f t="shared" si="7"/>
        <v>0</v>
      </c>
      <c r="AA166" s="132" t="str">
        <f t="shared" si="8"/>
        <v>0</v>
      </c>
      <c r="AC166" s="277"/>
    </row>
    <row r="167" spans="1:34" s="537" customFormat="1" ht="12" customHeight="1" thickBot="1" x14ac:dyDescent="0.25">
      <c r="G167" s="458">
        <f>SUM(G164:G166)</f>
        <v>0</v>
      </c>
      <c r="I167" s="458"/>
      <c r="J167" s="539"/>
      <c r="K167" s="458"/>
      <c r="L167" s="538"/>
      <c r="M167" s="537">
        <f>G167-P167</f>
        <v>0</v>
      </c>
      <c r="N167" s="539"/>
      <c r="O167" s="469"/>
      <c r="P167" s="537">
        <f>SUM(P164:P166)</f>
        <v>0</v>
      </c>
      <c r="S167" s="469"/>
      <c r="Y167" s="132">
        <f t="shared" si="6"/>
        <v>0</v>
      </c>
      <c r="Z167" s="132" t="str">
        <f t="shared" si="7"/>
        <v>0</v>
      </c>
      <c r="AA167" s="132" t="str">
        <f t="shared" si="8"/>
        <v>0</v>
      </c>
    </row>
    <row r="168" spans="1:34" s="3" customFormat="1" ht="12" customHeight="1" x14ac:dyDescent="0.2">
      <c r="C168" s="21" t="s">
        <v>2058</v>
      </c>
      <c r="G168" s="4"/>
      <c r="I168" s="4"/>
      <c r="J168" s="53"/>
      <c r="L168" s="133"/>
      <c r="N168" s="53"/>
      <c r="O168" s="113"/>
      <c r="S168" s="113"/>
      <c r="Y168" s="132">
        <f t="shared" si="6"/>
        <v>0</v>
      </c>
      <c r="Z168" s="132" t="str">
        <f t="shared" si="7"/>
        <v>0</v>
      </c>
      <c r="AA168" s="132" t="str">
        <f t="shared" si="8"/>
        <v>0</v>
      </c>
    </row>
    <row r="169" spans="1:34" s="18" customFormat="1" ht="12" customHeight="1" x14ac:dyDescent="0.2">
      <c r="A169" s="1"/>
      <c r="B169" s="2"/>
      <c r="C169" s="1"/>
      <c r="D169" s="1"/>
      <c r="E169" s="3"/>
      <c r="F169" s="3"/>
      <c r="G169" s="3"/>
      <c r="H169" s="3"/>
      <c r="I169" s="3"/>
      <c r="J169" s="21"/>
      <c r="K169" s="4"/>
      <c r="L169" s="450" t="s">
        <v>1616</v>
      </c>
      <c r="M169" s="3"/>
      <c r="N169" s="57"/>
      <c r="O169" s="3"/>
      <c r="P169" s="3"/>
      <c r="Q169" s="1"/>
      <c r="R169" s="2"/>
      <c r="S169" s="244"/>
      <c r="T169" s="1"/>
      <c r="U169" s="3"/>
      <c r="V169" s="3"/>
      <c r="Y169" s="132">
        <f t="shared" si="6"/>
        <v>0</v>
      </c>
      <c r="Z169" s="132" t="str">
        <f t="shared" si="7"/>
        <v>0</v>
      </c>
      <c r="AA169" s="132" t="str">
        <f t="shared" si="8"/>
        <v>0</v>
      </c>
    </row>
    <row r="170" spans="1:34" s="18" customFormat="1" ht="12" customHeight="1" x14ac:dyDescent="0.2">
      <c r="A170" s="1"/>
      <c r="B170" s="2"/>
      <c r="C170" s="1"/>
      <c r="D170" s="1"/>
      <c r="E170" s="3"/>
      <c r="F170" s="3"/>
      <c r="G170" s="3"/>
      <c r="H170" s="3"/>
      <c r="I170" s="21"/>
      <c r="J170" s="21"/>
      <c r="K170" s="4"/>
      <c r="L170" s="450" t="s">
        <v>1616</v>
      </c>
      <c r="M170" s="3"/>
      <c r="N170" s="21"/>
      <c r="O170" s="21"/>
      <c r="P170" s="3"/>
      <c r="Q170" s="1"/>
      <c r="R170" s="2"/>
      <c r="S170" s="244"/>
      <c r="T170" s="1"/>
      <c r="U170" s="3"/>
      <c r="V170" s="3"/>
      <c r="Y170" s="132">
        <f t="shared" si="6"/>
        <v>0</v>
      </c>
      <c r="Z170" s="132" t="str">
        <f t="shared" si="7"/>
        <v>0</v>
      </c>
      <c r="AA170" s="132" t="str">
        <f t="shared" si="8"/>
        <v>0</v>
      </c>
      <c r="AC170" s="20"/>
    </row>
    <row r="171" spans="1:34" s="3" customFormat="1" ht="12" customHeight="1" x14ac:dyDescent="0.2">
      <c r="A171" s="1"/>
      <c r="B171" s="2"/>
      <c r="C171" s="1"/>
      <c r="D171" s="1"/>
      <c r="G171" s="4"/>
      <c r="I171" s="4"/>
      <c r="J171" s="57"/>
      <c r="K171" s="19"/>
      <c r="L171" s="450" t="s">
        <v>1616</v>
      </c>
      <c r="M171" s="18"/>
      <c r="N171" s="21"/>
      <c r="O171" s="115"/>
      <c r="Q171" s="1"/>
      <c r="R171" s="2"/>
      <c r="S171" s="569"/>
      <c r="T171" s="1"/>
      <c r="Y171" s="132">
        <f t="shared" si="6"/>
        <v>0</v>
      </c>
      <c r="Z171" s="132" t="str">
        <f t="shared" si="7"/>
        <v>0</v>
      </c>
      <c r="AA171" s="132" t="str">
        <f t="shared" si="8"/>
        <v>0</v>
      </c>
      <c r="AC171" s="5"/>
    </row>
    <row r="172" spans="1:34" s="36" customFormat="1" ht="12" customHeight="1" thickBot="1" x14ac:dyDescent="0.25">
      <c r="G172" s="570">
        <f>SUM(G168:G171)</f>
        <v>0</v>
      </c>
      <c r="I172" s="38"/>
      <c r="J172" s="571"/>
      <c r="K172" s="264"/>
      <c r="L172" s="276"/>
      <c r="M172" s="537">
        <f>G172-P172</f>
        <v>0</v>
      </c>
      <c r="N172" s="571"/>
      <c r="O172" s="572"/>
      <c r="P172" s="573">
        <f>SUM(P168:P171)</f>
        <v>0</v>
      </c>
      <c r="S172" s="572"/>
      <c r="Y172" s="132">
        <f t="shared" si="6"/>
        <v>0</v>
      </c>
      <c r="Z172" s="132" t="str">
        <f t="shared" si="7"/>
        <v>0</v>
      </c>
      <c r="AA172" s="132" t="str">
        <f t="shared" si="8"/>
        <v>0</v>
      </c>
    </row>
    <row r="173" spans="1:34" s="87" customFormat="1" ht="12" customHeight="1" x14ac:dyDescent="0.2">
      <c r="A173" s="24"/>
      <c r="B173" s="25"/>
      <c r="C173" s="26" t="s">
        <v>3027</v>
      </c>
      <c r="D173" s="27"/>
      <c r="E173" s="28"/>
      <c r="F173" s="29"/>
      <c r="G173" s="30"/>
      <c r="H173" s="31"/>
      <c r="I173" s="24"/>
      <c r="J173" s="24"/>
      <c r="K173" s="24"/>
      <c r="L173" s="28"/>
      <c r="M173" s="24"/>
      <c r="N173" s="24"/>
      <c r="O173" s="32"/>
      <c r="P173" s="30"/>
      <c r="Q173" s="28"/>
      <c r="R173" s="25"/>
      <c r="S173" s="33"/>
      <c r="T173" s="24"/>
      <c r="U173" s="24"/>
      <c r="V173" s="24"/>
      <c r="W173" s="28"/>
      <c r="X173" s="24"/>
      <c r="Y173" s="132">
        <f t="shared" si="6"/>
        <v>0</v>
      </c>
      <c r="Z173" s="132" t="str">
        <f t="shared" si="7"/>
        <v>0</v>
      </c>
      <c r="AA173" s="132" t="str">
        <f t="shared" si="8"/>
        <v>0</v>
      </c>
      <c r="AB173" s="24"/>
      <c r="AC173" s="24"/>
      <c r="AD173" s="28"/>
      <c r="AE173" s="28"/>
      <c r="AF173" s="28"/>
      <c r="AG173" s="28"/>
      <c r="AH173" s="28"/>
    </row>
    <row r="174" spans="1:34" ht="11.85" customHeight="1" x14ac:dyDescent="0.2">
      <c r="A174" s="1" t="s">
        <v>4093</v>
      </c>
      <c r="B174" s="2">
        <v>380</v>
      </c>
      <c r="C174" s="1" t="s">
        <v>5523</v>
      </c>
      <c r="D174" s="1" t="s">
        <v>5515</v>
      </c>
      <c r="E174" s="3" t="s">
        <v>5516</v>
      </c>
      <c r="F174" s="3">
        <v>16</v>
      </c>
      <c r="G174" s="3">
        <v>25</v>
      </c>
      <c r="H174" s="3" t="s">
        <v>1561</v>
      </c>
      <c r="I174" s="45" t="s">
        <v>5023</v>
      </c>
      <c r="J174" s="21" t="s">
        <v>3005</v>
      </c>
      <c r="K174" s="4" t="s">
        <v>4985</v>
      </c>
      <c r="L174" s="103" t="s">
        <v>1616</v>
      </c>
      <c r="M174" s="3" t="s">
        <v>4365</v>
      </c>
      <c r="N174" s="23" t="s">
        <v>3005</v>
      </c>
      <c r="O174" s="3" t="s">
        <v>4434</v>
      </c>
      <c r="P174" s="3">
        <v>25</v>
      </c>
      <c r="Q174" s="1" t="s">
        <v>5523</v>
      </c>
      <c r="R174" s="2">
        <v>240</v>
      </c>
      <c r="S174" s="21" t="s">
        <v>1575</v>
      </c>
      <c r="T174" s="1" t="s">
        <v>5013</v>
      </c>
      <c r="U174" s="3" t="s">
        <v>5519</v>
      </c>
      <c r="V174" s="3" t="s">
        <v>5519</v>
      </c>
      <c r="W174" s="3" t="s">
        <v>5041</v>
      </c>
      <c r="X174" s="3" t="s">
        <v>3978</v>
      </c>
      <c r="Y174" s="132">
        <f t="shared" si="6"/>
        <v>800</v>
      </c>
      <c r="Z174" s="132" t="str">
        <f t="shared" si="7"/>
        <v>0</v>
      </c>
      <c r="AA174" s="132">
        <f t="shared" si="8"/>
        <v>800</v>
      </c>
    </row>
    <row r="175" spans="1:34" s="3" customFormat="1" ht="11.85" customHeight="1" x14ac:dyDescent="0.2">
      <c r="A175" s="16" t="s">
        <v>4087</v>
      </c>
      <c r="B175" s="17">
        <v>285</v>
      </c>
      <c r="C175" s="16" t="s">
        <v>5514</v>
      </c>
      <c r="D175" s="16" t="s">
        <v>5515</v>
      </c>
      <c r="E175" s="18" t="s">
        <v>5516</v>
      </c>
      <c r="F175" s="18">
        <v>16</v>
      </c>
      <c r="G175" s="18">
        <v>25</v>
      </c>
      <c r="H175" s="18" t="s">
        <v>1561</v>
      </c>
      <c r="I175" s="19" t="s">
        <v>3981</v>
      </c>
      <c r="J175" s="57" t="s">
        <v>3005</v>
      </c>
      <c r="K175" s="19" t="s">
        <v>4069</v>
      </c>
      <c r="L175" s="16" t="s">
        <v>1616</v>
      </c>
      <c r="M175" s="3" t="s">
        <v>4987</v>
      </c>
      <c r="N175" s="23" t="s">
        <v>3005</v>
      </c>
      <c r="O175" s="3" t="s">
        <v>4201</v>
      </c>
      <c r="P175" s="3">
        <v>25</v>
      </c>
      <c r="Q175" s="1" t="s">
        <v>5514</v>
      </c>
      <c r="R175" s="2">
        <v>69.5</v>
      </c>
      <c r="S175" s="21" t="s">
        <v>1574</v>
      </c>
      <c r="T175" s="1" t="s">
        <v>4113</v>
      </c>
      <c r="U175" s="3" t="s">
        <v>5519</v>
      </c>
      <c r="V175" s="3" t="s">
        <v>5519</v>
      </c>
      <c r="W175" s="3" t="s">
        <v>5041</v>
      </c>
      <c r="X175" s="3" t="s">
        <v>3978</v>
      </c>
      <c r="Y175" s="132">
        <f t="shared" si="6"/>
        <v>800</v>
      </c>
      <c r="Z175" s="132" t="str">
        <f t="shared" si="7"/>
        <v>0</v>
      </c>
      <c r="AA175" s="132">
        <f t="shared" si="8"/>
        <v>800</v>
      </c>
      <c r="AC175" s="5"/>
    </row>
    <row r="176" spans="1:34" s="3" customFormat="1" ht="11.85" customHeight="1" x14ac:dyDescent="0.2">
      <c r="A176" s="16" t="s">
        <v>4088</v>
      </c>
      <c r="B176" s="17">
        <v>296</v>
      </c>
      <c r="C176" s="16" t="s">
        <v>5514</v>
      </c>
      <c r="D176" s="16" t="s">
        <v>5515</v>
      </c>
      <c r="E176" s="18" t="s">
        <v>5516</v>
      </c>
      <c r="F176" s="18">
        <v>16</v>
      </c>
      <c r="G176" s="18">
        <v>25</v>
      </c>
      <c r="H176" s="18" t="s">
        <v>1561</v>
      </c>
      <c r="I176" s="19" t="s">
        <v>3982</v>
      </c>
      <c r="J176" s="21" t="s">
        <v>3005</v>
      </c>
      <c r="K176" s="19" t="s">
        <v>4069</v>
      </c>
      <c r="L176" s="16" t="s">
        <v>1616</v>
      </c>
      <c r="M176" s="3" t="s">
        <v>4979</v>
      </c>
      <c r="N176" s="23" t="s">
        <v>3005</v>
      </c>
      <c r="O176" s="3" t="s">
        <v>4201</v>
      </c>
      <c r="P176" s="3">
        <v>25</v>
      </c>
      <c r="Q176" s="1" t="s">
        <v>5528</v>
      </c>
      <c r="R176" s="17">
        <v>18.350000000000001</v>
      </c>
      <c r="S176" s="21" t="s">
        <v>1579</v>
      </c>
      <c r="T176" s="1" t="s">
        <v>4401</v>
      </c>
      <c r="U176" s="3" t="s">
        <v>5519</v>
      </c>
      <c r="V176" s="3" t="s">
        <v>5519</v>
      </c>
      <c r="W176" s="3" t="s">
        <v>5041</v>
      </c>
      <c r="X176" s="3" t="s">
        <v>3978</v>
      </c>
      <c r="Y176" s="132">
        <f t="shared" si="6"/>
        <v>800</v>
      </c>
      <c r="Z176" s="132" t="str">
        <f t="shared" si="7"/>
        <v>0</v>
      </c>
      <c r="AA176" s="132">
        <f t="shared" si="8"/>
        <v>800</v>
      </c>
      <c r="AC176" s="5"/>
    </row>
    <row r="177" spans="1:29" s="3" customFormat="1" ht="11.85" customHeight="1" x14ac:dyDescent="0.2">
      <c r="A177" s="16" t="s">
        <v>4083</v>
      </c>
      <c r="B177" s="17">
        <v>90</v>
      </c>
      <c r="C177" s="16" t="s">
        <v>5514</v>
      </c>
      <c r="D177" s="16" t="s">
        <v>5515</v>
      </c>
      <c r="E177" s="18" t="s">
        <v>5516</v>
      </c>
      <c r="F177" s="18">
        <v>16</v>
      </c>
      <c r="G177" s="18">
        <v>25</v>
      </c>
      <c r="H177" s="18" t="s">
        <v>1561</v>
      </c>
      <c r="I177" s="19" t="s">
        <v>3963</v>
      </c>
      <c r="J177" s="57" t="s">
        <v>3005</v>
      </c>
      <c r="K177" s="19" t="s">
        <v>4069</v>
      </c>
      <c r="L177" s="16" t="s">
        <v>1616</v>
      </c>
      <c r="M177" s="3" t="s">
        <v>4201</v>
      </c>
      <c r="N177" s="23" t="s">
        <v>3005</v>
      </c>
      <c r="P177" s="3">
        <v>25</v>
      </c>
      <c r="Q177" s="1" t="s">
        <v>5514</v>
      </c>
      <c r="R177" s="2">
        <v>66</v>
      </c>
      <c r="S177" s="137">
        <v>23615</v>
      </c>
      <c r="T177" s="1" t="s">
        <v>4204</v>
      </c>
      <c r="U177" s="3" t="s">
        <v>5519</v>
      </c>
      <c r="V177" s="3" t="s">
        <v>5519</v>
      </c>
      <c r="W177" s="3" t="s">
        <v>5041</v>
      </c>
      <c r="X177" s="3" t="s">
        <v>3978</v>
      </c>
      <c r="Y177" s="132">
        <f t="shared" si="6"/>
        <v>800</v>
      </c>
      <c r="Z177" s="132" t="str">
        <f t="shared" si="7"/>
        <v>0</v>
      </c>
      <c r="AA177" s="132">
        <f t="shared" si="8"/>
        <v>800</v>
      </c>
      <c r="AC177" s="5"/>
    </row>
    <row r="178" spans="1:29" s="3" customFormat="1" ht="11.85" customHeight="1" x14ac:dyDescent="0.2">
      <c r="A178" s="16" t="s">
        <v>4084</v>
      </c>
      <c r="B178" s="17">
        <v>95</v>
      </c>
      <c r="C178" s="16" t="s">
        <v>5514</v>
      </c>
      <c r="D178" s="16" t="s">
        <v>5515</v>
      </c>
      <c r="E178" s="18" t="s">
        <v>5516</v>
      </c>
      <c r="F178" s="18">
        <v>16</v>
      </c>
      <c r="G178" s="18">
        <v>25</v>
      </c>
      <c r="H178" s="18" t="s">
        <v>1561</v>
      </c>
      <c r="I178" s="19" t="s">
        <v>3964</v>
      </c>
      <c r="J178" s="57" t="s">
        <v>3005</v>
      </c>
      <c r="K178" s="19" t="s">
        <v>4069</v>
      </c>
      <c r="L178" s="16" t="s">
        <v>1616</v>
      </c>
      <c r="M178" s="3" t="s">
        <v>4201</v>
      </c>
      <c r="N178" s="23" t="s">
        <v>3005</v>
      </c>
      <c r="P178" s="3">
        <v>25</v>
      </c>
      <c r="Q178" s="1" t="s">
        <v>5514</v>
      </c>
      <c r="R178" s="2">
        <v>48</v>
      </c>
      <c r="S178" s="137">
        <v>23615</v>
      </c>
      <c r="T178" s="1" t="s">
        <v>4202</v>
      </c>
      <c r="U178" s="3" t="s">
        <v>5519</v>
      </c>
      <c r="V178" s="3" t="s">
        <v>5519</v>
      </c>
      <c r="W178" s="3" t="s">
        <v>5041</v>
      </c>
      <c r="X178" s="3" t="s">
        <v>3978</v>
      </c>
      <c r="Y178" s="132">
        <f t="shared" si="6"/>
        <v>800</v>
      </c>
      <c r="Z178" s="132" t="str">
        <f t="shared" si="7"/>
        <v>0</v>
      </c>
      <c r="AA178" s="132">
        <f t="shared" si="8"/>
        <v>800</v>
      </c>
      <c r="AC178" s="5"/>
    </row>
    <row r="179" spans="1:29" s="3" customFormat="1" ht="11.85" customHeight="1" x14ac:dyDescent="0.2">
      <c r="A179" s="16" t="s">
        <v>4085</v>
      </c>
      <c r="B179" s="17">
        <v>99</v>
      </c>
      <c r="C179" s="16" t="s">
        <v>5514</v>
      </c>
      <c r="D179" s="16" t="s">
        <v>5515</v>
      </c>
      <c r="E179" s="18" t="s">
        <v>5516</v>
      </c>
      <c r="F179" s="18">
        <v>16</v>
      </c>
      <c r="G179" s="18">
        <v>25</v>
      </c>
      <c r="H179" s="18" t="s">
        <v>1561</v>
      </c>
      <c r="I179" s="19" t="s">
        <v>3965</v>
      </c>
      <c r="J179" s="57" t="s">
        <v>3005</v>
      </c>
      <c r="K179" s="19" t="s">
        <v>4069</v>
      </c>
      <c r="L179" s="16" t="s">
        <v>1616</v>
      </c>
      <c r="M179" s="3" t="s">
        <v>4201</v>
      </c>
      <c r="N179" s="23" t="s">
        <v>3005</v>
      </c>
      <c r="P179" s="3">
        <v>25</v>
      </c>
      <c r="Q179" s="1" t="s">
        <v>4038</v>
      </c>
      <c r="R179" s="2">
        <v>0</v>
      </c>
      <c r="S179" s="137">
        <v>23615</v>
      </c>
      <c r="T179" s="1" t="s">
        <v>4419</v>
      </c>
      <c r="U179" s="3" t="s">
        <v>5519</v>
      </c>
      <c r="V179" s="3" t="s">
        <v>5519</v>
      </c>
      <c r="W179" s="3" t="s">
        <v>5041</v>
      </c>
      <c r="X179" s="3" t="s">
        <v>3978</v>
      </c>
      <c r="Y179" s="132">
        <f t="shared" si="6"/>
        <v>800</v>
      </c>
      <c r="Z179" s="132" t="str">
        <f t="shared" si="7"/>
        <v>0</v>
      </c>
      <c r="AA179" s="132">
        <f t="shared" si="8"/>
        <v>800</v>
      </c>
      <c r="AC179" s="5"/>
    </row>
    <row r="180" spans="1:29" s="3" customFormat="1" ht="11.85" customHeight="1" x14ac:dyDescent="0.2">
      <c r="A180" s="16" t="s">
        <v>4086</v>
      </c>
      <c r="B180" s="17">
        <v>240</v>
      </c>
      <c r="C180" s="16" t="s">
        <v>5514</v>
      </c>
      <c r="D180" s="16" t="s">
        <v>5515</v>
      </c>
      <c r="E180" s="18" t="s">
        <v>5516</v>
      </c>
      <c r="F180" s="18">
        <v>16</v>
      </c>
      <c r="G180" s="18">
        <v>25</v>
      </c>
      <c r="H180" s="18" t="s">
        <v>1561</v>
      </c>
      <c r="I180" s="19" t="s">
        <v>3966</v>
      </c>
      <c r="J180" s="57" t="s">
        <v>3005</v>
      </c>
      <c r="K180" s="19" t="s">
        <v>4069</v>
      </c>
      <c r="L180" s="16" t="s">
        <v>1616</v>
      </c>
      <c r="M180" s="3" t="s">
        <v>4201</v>
      </c>
      <c r="N180" s="23" t="s">
        <v>3005</v>
      </c>
      <c r="P180" s="3">
        <v>25</v>
      </c>
      <c r="Q180" s="1" t="s">
        <v>4038</v>
      </c>
      <c r="R180" s="2">
        <v>0</v>
      </c>
      <c r="S180" s="137">
        <v>23615</v>
      </c>
      <c r="T180" s="1" t="s">
        <v>4419</v>
      </c>
      <c r="U180" s="3" t="s">
        <v>5519</v>
      </c>
      <c r="V180" s="3" t="s">
        <v>5519</v>
      </c>
      <c r="W180" s="3" t="s">
        <v>5041</v>
      </c>
      <c r="X180" s="3" t="s">
        <v>3978</v>
      </c>
      <c r="Y180" s="132">
        <f t="shared" si="6"/>
        <v>800</v>
      </c>
      <c r="Z180" s="132" t="str">
        <f t="shared" si="7"/>
        <v>0</v>
      </c>
      <c r="AA180" s="132">
        <f t="shared" si="8"/>
        <v>800</v>
      </c>
      <c r="AC180" s="5"/>
    </row>
    <row r="181" spans="1:29" s="3" customFormat="1" ht="11.85" customHeight="1" x14ac:dyDescent="0.2">
      <c r="A181" s="1" t="s">
        <v>4448</v>
      </c>
      <c r="B181" s="2">
        <v>270</v>
      </c>
      <c r="C181" s="1" t="s">
        <v>5523</v>
      </c>
      <c r="D181" s="1" t="s">
        <v>5515</v>
      </c>
      <c r="E181" s="3" t="s">
        <v>5516</v>
      </c>
      <c r="F181" s="3">
        <v>16</v>
      </c>
      <c r="G181" s="3">
        <v>25</v>
      </c>
      <c r="H181" s="3" t="s">
        <v>1561</v>
      </c>
      <c r="I181" s="45" t="s">
        <v>3983</v>
      </c>
      <c r="J181" s="21" t="s">
        <v>3005</v>
      </c>
      <c r="K181" s="4" t="s">
        <v>4069</v>
      </c>
      <c r="L181" s="1" t="s">
        <v>1616</v>
      </c>
      <c r="M181" s="18" t="s">
        <v>1612</v>
      </c>
      <c r="N181" s="132" t="s">
        <v>3005</v>
      </c>
      <c r="O181" s="118" t="s">
        <v>4199</v>
      </c>
      <c r="P181" s="3">
        <v>25</v>
      </c>
      <c r="Q181" s="1" t="s">
        <v>5514</v>
      </c>
      <c r="R181" s="2">
        <v>225</v>
      </c>
      <c r="S181" s="21" t="s">
        <v>1576</v>
      </c>
      <c r="T181" s="1" t="s">
        <v>4210</v>
      </c>
      <c r="U181" s="3" t="s">
        <v>5519</v>
      </c>
      <c r="V181" s="3" t="s">
        <v>5519</v>
      </c>
      <c r="W181" s="3" t="s">
        <v>5041</v>
      </c>
      <c r="X181" s="3" t="s">
        <v>3978</v>
      </c>
      <c r="Y181" s="132">
        <f t="shared" si="6"/>
        <v>800</v>
      </c>
      <c r="Z181" s="132" t="str">
        <f t="shared" si="7"/>
        <v>0</v>
      </c>
      <c r="AA181" s="132">
        <f t="shared" si="8"/>
        <v>800</v>
      </c>
      <c r="AC181" s="5"/>
    </row>
    <row r="182" spans="1:29" s="3" customFormat="1" ht="11.85" customHeight="1" x14ac:dyDescent="0.2">
      <c r="A182" s="1" t="s">
        <v>4448</v>
      </c>
      <c r="B182" s="2">
        <v>270</v>
      </c>
      <c r="C182" s="1" t="s">
        <v>5523</v>
      </c>
      <c r="D182" s="1" t="s">
        <v>5515</v>
      </c>
      <c r="E182" s="3" t="s">
        <v>5516</v>
      </c>
      <c r="F182" s="3">
        <v>16</v>
      </c>
      <c r="G182" s="3">
        <v>25</v>
      </c>
      <c r="H182" s="3" t="s">
        <v>1561</v>
      </c>
      <c r="I182" s="45" t="s">
        <v>1431</v>
      </c>
      <c r="J182" s="21" t="s">
        <v>3005</v>
      </c>
      <c r="K182" s="4" t="s">
        <v>4069</v>
      </c>
      <c r="L182" s="1" t="s">
        <v>1616</v>
      </c>
      <c r="M182" s="3" t="s">
        <v>4989</v>
      </c>
      <c r="N182" s="23" t="s">
        <v>3005</v>
      </c>
      <c r="P182" s="3">
        <v>25</v>
      </c>
      <c r="Q182" s="1" t="s">
        <v>5528</v>
      </c>
      <c r="R182" s="2">
        <v>109</v>
      </c>
      <c r="S182" s="137">
        <v>23614</v>
      </c>
      <c r="T182" s="1" t="s">
        <v>4432</v>
      </c>
      <c r="U182" s="3" t="s">
        <v>5519</v>
      </c>
      <c r="V182" s="3" t="s">
        <v>5519</v>
      </c>
      <c r="W182" s="3" t="s">
        <v>5041</v>
      </c>
      <c r="X182" s="3" t="s">
        <v>3978</v>
      </c>
      <c r="Y182" s="132">
        <f t="shared" si="6"/>
        <v>800</v>
      </c>
      <c r="Z182" s="132" t="str">
        <f t="shared" si="7"/>
        <v>0</v>
      </c>
      <c r="AA182" s="132">
        <f t="shared" si="8"/>
        <v>800</v>
      </c>
      <c r="AC182" s="5"/>
    </row>
    <row r="183" spans="1:29" s="3" customFormat="1" ht="11.85" customHeight="1" x14ac:dyDescent="0.2">
      <c r="A183" s="1" t="s">
        <v>1139</v>
      </c>
      <c r="B183" s="2">
        <v>0</v>
      </c>
      <c r="C183" s="1" t="s">
        <v>5523</v>
      </c>
      <c r="D183" s="1" t="s">
        <v>5515</v>
      </c>
      <c r="E183" s="3" t="s">
        <v>5516</v>
      </c>
      <c r="F183" s="3">
        <v>16</v>
      </c>
      <c r="G183" s="102">
        <v>5</v>
      </c>
      <c r="H183" s="3" t="s">
        <v>1561</v>
      </c>
      <c r="I183" s="123" t="s">
        <v>3980</v>
      </c>
      <c r="J183" s="3" t="s">
        <v>3005</v>
      </c>
      <c r="K183" s="123" t="s">
        <v>4379</v>
      </c>
      <c r="L183" s="1" t="s">
        <v>1616</v>
      </c>
      <c r="M183" s="3" t="s">
        <v>4434</v>
      </c>
      <c r="N183" s="23" t="s">
        <v>3005</v>
      </c>
      <c r="P183" s="102">
        <v>5</v>
      </c>
      <c r="Q183" s="1" t="s">
        <v>5514</v>
      </c>
      <c r="R183" s="2">
        <v>24.65</v>
      </c>
      <c r="S183" s="137">
        <v>23613</v>
      </c>
      <c r="T183" s="1" t="s">
        <v>4435</v>
      </c>
      <c r="U183" s="3" t="s">
        <v>5519</v>
      </c>
      <c r="V183" s="3" t="s">
        <v>5519</v>
      </c>
      <c r="W183" s="3" t="s">
        <v>5041</v>
      </c>
      <c r="X183" s="3" t="s">
        <v>3978</v>
      </c>
      <c r="Y183" s="132">
        <f t="shared" si="6"/>
        <v>160</v>
      </c>
      <c r="Z183" s="132" t="str">
        <f t="shared" si="7"/>
        <v>0</v>
      </c>
      <c r="AA183" s="132">
        <f t="shared" si="8"/>
        <v>160</v>
      </c>
      <c r="AC183" s="5"/>
    </row>
    <row r="184" spans="1:29" s="3" customFormat="1" ht="11.85" customHeight="1" x14ac:dyDescent="0.2">
      <c r="A184" s="1"/>
      <c r="B184" s="2"/>
      <c r="C184" s="1"/>
      <c r="D184" s="1"/>
      <c r="G184" s="102"/>
      <c r="I184" s="123"/>
      <c r="K184" s="123"/>
      <c r="L184" s="1"/>
      <c r="N184" s="23"/>
      <c r="P184" s="102"/>
      <c r="Q184" s="1"/>
      <c r="R184" s="2"/>
      <c r="S184" s="137"/>
      <c r="T184" s="1"/>
      <c r="Y184" s="132">
        <f t="shared" si="6"/>
        <v>0</v>
      </c>
      <c r="Z184" s="132" t="str">
        <f t="shared" si="7"/>
        <v>0</v>
      </c>
      <c r="AA184" s="132" t="str">
        <f t="shared" si="8"/>
        <v>0</v>
      </c>
      <c r="AC184" s="5"/>
    </row>
    <row r="185" spans="1:29" s="3" customFormat="1" ht="11.25" customHeight="1" x14ac:dyDescent="0.2">
      <c r="A185" s="1" t="s">
        <v>4446</v>
      </c>
      <c r="B185" s="2">
        <v>216</v>
      </c>
      <c r="C185" s="1" t="s">
        <v>4447</v>
      </c>
      <c r="D185" s="1" t="s">
        <v>5515</v>
      </c>
      <c r="E185" s="3" t="s">
        <v>5516</v>
      </c>
      <c r="F185" s="3">
        <v>16</v>
      </c>
      <c r="G185" s="102">
        <v>10</v>
      </c>
      <c r="H185" s="3" t="s">
        <v>1561</v>
      </c>
      <c r="I185" s="126" t="s">
        <v>1457</v>
      </c>
      <c r="J185" s="3" t="s">
        <v>3005</v>
      </c>
      <c r="K185" s="4" t="s">
        <v>4069</v>
      </c>
      <c r="L185" s="16" t="s">
        <v>1616</v>
      </c>
      <c r="M185" s="3" t="s">
        <v>1614</v>
      </c>
      <c r="N185" s="53" t="s">
        <v>3005</v>
      </c>
      <c r="P185" s="102">
        <v>10</v>
      </c>
      <c r="Q185" s="1" t="s">
        <v>5514</v>
      </c>
      <c r="R185" s="2">
        <v>53</v>
      </c>
      <c r="S185" s="136">
        <v>23664</v>
      </c>
      <c r="T185" s="1" t="s">
        <v>4281</v>
      </c>
      <c r="U185" s="3" t="s">
        <v>5519</v>
      </c>
      <c r="V185" s="3" t="s">
        <v>5519</v>
      </c>
      <c r="W185" s="3" t="s">
        <v>3979</v>
      </c>
      <c r="X185" s="3" t="s">
        <v>3978</v>
      </c>
      <c r="Y185" s="132">
        <f t="shared" si="6"/>
        <v>320</v>
      </c>
      <c r="Z185" s="132" t="str">
        <f t="shared" si="7"/>
        <v>0</v>
      </c>
      <c r="AA185" s="132">
        <f t="shared" si="8"/>
        <v>320</v>
      </c>
      <c r="AC185" s="5"/>
    </row>
    <row r="186" spans="1:29" s="3" customFormat="1" ht="11.85" customHeight="1" x14ac:dyDescent="0.2">
      <c r="A186" s="1" t="s">
        <v>1506</v>
      </c>
      <c r="B186" s="2">
        <v>135</v>
      </c>
      <c r="C186" s="1" t="s">
        <v>1503</v>
      </c>
      <c r="D186" s="1" t="s">
        <v>5515</v>
      </c>
      <c r="E186" s="3" t="s">
        <v>5516</v>
      </c>
      <c r="F186" s="3">
        <v>16</v>
      </c>
      <c r="G186" s="3">
        <v>25</v>
      </c>
      <c r="H186" s="3" t="s">
        <v>1561</v>
      </c>
      <c r="I186" s="4"/>
      <c r="J186" s="3" t="s">
        <v>3005</v>
      </c>
      <c r="K186" s="49" t="s">
        <v>1435</v>
      </c>
      <c r="L186" s="1" t="s">
        <v>1616</v>
      </c>
      <c r="M186" s="3" t="s">
        <v>1612</v>
      </c>
      <c r="N186" s="53" t="s">
        <v>3005</v>
      </c>
      <c r="O186" s="115"/>
      <c r="P186" s="3">
        <v>25</v>
      </c>
      <c r="Q186" s="1" t="s">
        <v>5514</v>
      </c>
      <c r="R186" s="2">
        <v>200</v>
      </c>
      <c r="S186" s="135" t="s">
        <v>5040</v>
      </c>
      <c r="T186" s="1" t="s">
        <v>4212</v>
      </c>
      <c r="U186" s="3" t="s">
        <v>5519</v>
      </c>
      <c r="V186" s="3" t="s">
        <v>5519</v>
      </c>
      <c r="W186" s="3" t="s">
        <v>3979</v>
      </c>
      <c r="X186" s="3" t="s">
        <v>5042</v>
      </c>
      <c r="Y186" s="132">
        <f t="shared" si="6"/>
        <v>800</v>
      </c>
      <c r="Z186" s="132">
        <f t="shared" si="7"/>
        <v>800</v>
      </c>
      <c r="AA186" s="132" t="str">
        <f t="shared" si="8"/>
        <v>0</v>
      </c>
    </row>
    <row r="187" spans="1:29" s="3" customFormat="1" ht="11.85" customHeight="1" x14ac:dyDescent="0.2">
      <c r="A187" s="1" t="s">
        <v>1508</v>
      </c>
      <c r="B187" s="2">
        <v>147</v>
      </c>
      <c r="C187" s="1" t="s">
        <v>1503</v>
      </c>
      <c r="D187" s="1" t="s">
        <v>5515</v>
      </c>
      <c r="E187" s="3" t="s">
        <v>5516</v>
      </c>
      <c r="F187" s="3">
        <v>16</v>
      </c>
      <c r="G187" s="3">
        <v>25</v>
      </c>
      <c r="H187" s="3" t="s">
        <v>1561</v>
      </c>
      <c r="I187" s="4"/>
      <c r="J187" s="3" t="s">
        <v>3005</v>
      </c>
      <c r="K187" s="49" t="s">
        <v>1435</v>
      </c>
      <c r="L187" s="1" t="s">
        <v>1616</v>
      </c>
      <c r="M187" s="3" t="s">
        <v>1612</v>
      </c>
      <c r="N187" s="53" t="s">
        <v>3005</v>
      </c>
      <c r="P187" s="3">
        <v>25</v>
      </c>
      <c r="Q187" s="1" t="s">
        <v>5523</v>
      </c>
      <c r="R187" s="2">
        <v>197</v>
      </c>
      <c r="S187" s="135" t="s">
        <v>5040</v>
      </c>
      <c r="T187" s="1" t="s">
        <v>4214</v>
      </c>
      <c r="U187" s="3" t="s">
        <v>5519</v>
      </c>
      <c r="V187" s="3" t="s">
        <v>5519</v>
      </c>
      <c r="W187" s="3" t="s">
        <v>3979</v>
      </c>
      <c r="X187" s="3" t="s">
        <v>5042</v>
      </c>
      <c r="Y187" s="132">
        <f t="shared" si="6"/>
        <v>800</v>
      </c>
      <c r="Z187" s="132">
        <f t="shared" si="7"/>
        <v>800</v>
      </c>
      <c r="AA187" s="132" t="str">
        <f t="shared" si="8"/>
        <v>0</v>
      </c>
    </row>
    <row r="188" spans="1:29" s="3" customFormat="1" ht="11.85" customHeight="1" x14ac:dyDescent="0.2">
      <c r="A188" s="1" t="s">
        <v>1513</v>
      </c>
      <c r="B188" s="2">
        <v>150</v>
      </c>
      <c r="C188" s="1" t="s">
        <v>1503</v>
      </c>
      <c r="D188" s="1" t="s">
        <v>5515</v>
      </c>
      <c r="E188" s="3" t="s">
        <v>5516</v>
      </c>
      <c r="F188" s="3">
        <v>16</v>
      </c>
      <c r="G188" s="102">
        <v>15</v>
      </c>
      <c r="H188" s="3" t="s">
        <v>1561</v>
      </c>
      <c r="I188" s="4"/>
      <c r="J188" s="3" t="s">
        <v>3005</v>
      </c>
      <c r="K188" s="49" t="s">
        <v>1437</v>
      </c>
      <c r="L188" s="1" t="s">
        <v>1616</v>
      </c>
      <c r="M188" s="3" t="s">
        <v>1614</v>
      </c>
      <c r="N188" s="53" t="s">
        <v>3005</v>
      </c>
      <c r="P188" s="102">
        <v>15</v>
      </c>
      <c r="Q188" s="1" t="s">
        <v>5514</v>
      </c>
      <c r="R188" s="2">
        <v>53</v>
      </c>
      <c r="S188" s="135" t="s">
        <v>5040</v>
      </c>
      <c r="T188" s="1" t="s">
        <v>4281</v>
      </c>
      <c r="U188" s="3" t="s">
        <v>5519</v>
      </c>
      <c r="V188" s="3" t="s">
        <v>5519</v>
      </c>
      <c r="W188" s="3" t="s">
        <v>3979</v>
      </c>
      <c r="X188" s="3" t="s">
        <v>5042</v>
      </c>
      <c r="Y188" s="132">
        <f t="shared" si="6"/>
        <v>480</v>
      </c>
      <c r="Z188" s="132">
        <f t="shared" si="7"/>
        <v>480</v>
      </c>
      <c r="AA188" s="132" t="str">
        <f t="shared" si="8"/>
        <v>0</v>
      </c>
    </row>
    <row r="189" spans="1:29" s="3" customFormat="1" ht="11.85" customHeight="1" x14ac:dyDescent="0.2">
      <c r="A189" s="1" t="s">
        <v>1514</v>
      </c>
      <c r="B189" s="2">
        <v>130</v>
      </c>
      <c r="C189" s="1" t="s">
        <v>1503</v>
      </c>
      <c r="D189" s="1" t="s">
        <v>5515</v>
      </c>
      <c r="E189" s="3" t="s">
        <v>5516</v>
      </c>
      <c r="F189" s="3">
        <v>16</v>
      </c>
      <c r="G189" s="3">
        <v>25</v>
      </c>
      <c r="H189" s="3" t="s">
        <v>1561</v>
      </c>
      <c r="I189" s="4"/>
      <c r="J189" s="3" t="s">
        <v>3005</v>
      </c>
      <c r="K189" s="49" t="s">
        <v>1436</v>
      </c>
      <c r="L189" s="1" t="s">
        <v>1616</v>
      </c>
      <c r="M189" s="3" t="s">
        <v>1614</v>
      </c>
      <c r="N189" s="53" t="s">
        <v>3005</v>
      </c>
      <c r="O189" s="3" t="s">
        <v>1137</v>
      </c>
      <c r="P189" s="3">
        <v>25</v>
      </c>
      <c r="Q189" s="1" t="s">
        <v>5514</v>
      </c>
      <c r="R189" s="2">
        <v>53</v>
      </c>
      <c r="S189" s="135" t="s">
        <v>5040</v>
      </c>
      <c r="T189" s="1" t="s">
        <v>4281</v>
      </c>
      <c r="U189" s="3" t="s">
        <v>5519</v>
      </c>
      <c r="V189" s="3" t="s">
        <v>5519</v>
      </c>
      <c r="W189" s="3" t="s">
        <v>3979</v>
      </c>
      <c r="X189" s="3" t="s">
        <v>5042</v>
      </c>
      <c r="Y189" s="132">
        <f t="shared" si="6"/>
        <v>800</v>
      </c>
      <c r="Z189" s="132">
        <f t="shared" si="7"/>
        <v>800</v>
      </c>
      <c r="AA189" s="132" t="str">
        <f t="shared" si="8"/>
        <v>0</v>
      </c>
    </row>
    <row r="190" spans="1:29" s="3" customFormat="1" ht="11.85" customHeight="1" x14ac:dyDescent="0.2">
      <c r="A190" s="1" t="s">
        <v>1502</v>
      </c>
      <c r="B190" s="2">
        <v>150</v>
      </c>
      <c r="C190" s="1" t="s">
        <v>1503</v>
      </c>
      <c r="D190" s="1" t="s">
        <v>5515</v>
      </c>
      <c r="E190" s="3" t="s">
        <v>5516</v>
      </c>
      <c r="F190" s="3">
        <v>16</v>
      </c>
      <c r="G190" s="3">
        <v>25</v>
      </c>
      <c r="H190" s="3" t="s">
        <v>1561</v>
      </c>
      <c r="I190" s="4"/>
      <c r="J190" s="3" t="s">
        <v>3005</v>
      </c>
      <c r="K190" s="49" t="s">
        <v>4979</v>
      </c>
      <c r="L190" s="1" t="s">
        <v>1616</v>
      </c>
      <c r="M190" s="3" t="s">
        <v>4979</v>
      </c>
      <c r="N190" s="53" t="s">
        <v>3005</v>
      </c>
      <c r="O190" s="18"/>
      <c r="P190" s="3">
        <v>25</v>
      </c>
      <c r="Q190" s="1" t="s">
        <v>5528</v>
      </c>
      <c r="R190" s="17">
        <v>19.149999999999999</v>
      </c>
      <c r="S190" s="135" t="s">
        <v>5040</v>
      </c>
      <c r="T190" s="1" t="s">
        <v>4062</v>
      </c>
      <c r="U190" s="3" t="s">
        <v>5519</v>
      </c>
      <c r="V190" s="3" t="s">
        <v>5519</v>
      </c>
      <c r="W190" s="3" t="s">
        <v>3979</v>
      </c>
      <c r="X190" s="3" t="s">
        <v>5042</v>
      </c>
      <c r="Y190" s="132">
        <f t="shared" si="6"/>
        <v>800</v>
      </c>
      <c r="Z190" s="132">
        <f t="shared" si="7"/>
        <v>800</v>
      </c>
      <c r="AA190" s="132" t="str">
        <f t="shared" si="8"/>
        <v>0</v>
      </c>
    </row>
    <row r="191" spans="1:29" s="3" customFormat="1" ht="11.85" customHeight="1" x14ac:dyDescent="0.2">
      <c r="A191" s="1" t="s">
        <v>1505</v>
      </c>
      <c r="B191" s="2">
        <v>147</v>
      </c>
      <c r="C191" s="1" t="s">
        <v>1503</v>
      </c>
      <c r="D191" s="1" t="s">
        <v>5515</v>
      </c>
      <c r="E191" s="3" t="s">
        <v>5516</v>
      </c>
      <c r="F191" s="3">
        <v>16</v>
      </c>
      <c r="G191" s="3">
        <v>25</v>
      </c>
      <c r="H191" s="3" t="s">
        <v>1561</v>
      </c>
      <c r="I191" s="4"/>
      <c r="J191" s="3" t="s">
        <v>3005</v>
      </c>
      <c r="K191" s="49" t="s">
        <v>4979</v>
      </c>
      <c r="L191" s="1" t="s">
        <v>1616</v>
      </c>
      <c r="M191" s="3" t="s">
        <v>4979</v>
      </c>
      <c r="N191" s="53" t="s">
        <v>3005</v>
      </c>
      <c r="O191" s="18"/>
      <c r="P191" s="3">
        <v>25</v>
      </c>
      <c r="Q191" s="1" t="s">
        <v>5528</v>
      </c>
      <c r="R191" s="17">
        <v>19.149999999999999</v>
      </c>
      <c r="S191" s="135" t="s">
        <v>5040</v>
      </c>
      <c r="T191" s="1" t="s">
        <v>4062</v>
      </c>
      <c r="U191" s="3" t="s">
        <v>5519</v>
      </c>
      <c r="V191" s="3" t="s">
        <v>5519</v>
      </c>
      <c r="W191" s="3" t="s">
        <v>3979</v>
      </c>
      <c r="X191" s="3" t="s">
        <v>5042</v>
      </c>
      <c r="Y191" s="132">
        <f t="shared" si="6"/>
        <v>800</v>
      </c>
      <c r="Z191" s="132">
        <f t="shared" si="7"/>
        <v>800</v>
      </c>
      <c r="AA191" s="132" t="str">
        <f t="shared" si="8"/>
        <v>0</v>
      </c>
    </row>
    <row r="192" spans="1:29" s="3" customFormat="1" ht="11.85" customHeight="1" x14ac:dyDescent="0.2">
      <c r="A192" s="1" t="s">
        <v>1510</v>
      </c>
      <c r="B192" s="2">
        <v>147</v>
      </c>
      <c r="C192" s="1" t="s">
        <v>1503</v>
      </c>
      <c r="D192" s="1" t="s">
        <v>5515</v>
      </c>
      <c r="E192" s="3" t="s">
        <v>5516</v>
      </c>
      <c r="F192" s="3">
        <v>16</v>
      </c>
      <c r="G192" s="3">
        <v>25</v>
      </c>
      <c r="H192" s="3" t="s">
        <v>1561</v>
      </c>
      <c r="I192" s="4"/>
      <c r="J192" s="3" t="s">
        <v>3005</v>
      </c>
      <c r="K192" s="49" t="s">
        <v>1435</v>
      </c>
      <c r="L192" s="1" t="s">
        <v>1616</v>
      </c>
      <c r="M192" s="48" t="s">
        <v>1612</v>
      </c>
      <c r="N192" s="53" t="s">
        <v>3005</v>
      </c>
      <c r="P192" s="3">
        <v>25</v>
      </c>
      <c r="Q192" s="1" t="s">
        <v>1503</v>
      </c>
      <c r="R192" s="2">
        <v>150</v>
      </c>
      <c r="S192" s="135" t="s">
        <v>5040</v>
      </c>
      <c r="T192" s="1" t="s">
        <v>1507</v>
      </c>
      <c r="U192" s="3" t="s">
        <v>5519</v>
      </c>
      <c r="V192" s="3" t="s">
        <v>5519</v>
      </c>
      <c r="W192" s="3" t="s">
        <v>3979</v>
      </c>
      <c r="X192" s="3" t="s">
        <v>5042</v>
      </c>
      <c r="Y192" s="132">
        <f t="shared" si="6"/>
        <v>800</v>
      </c>
      <c r="Z192" s="132">
        <f t="shared" si="7"/>
        <v>800</v>
      </c>
      <c r="AA192" s="132" t="str">
        <f t="shared" si="8"/>
        <v>0</v>
      </c>
    </row>
    <row r="193" spans="1:29" s="3" customFormat="1" ht="11.85" customHeight="1" x14ac:dyDescent="0.2">
      <c r="A193" s="1" t="s">
        <v>1511</v>
      </c>
      <c r="B193" s="2">
        <v>151</v>
      </c>
      <c r="C193" s="1" t="s">
        <v>1503</v>
      </c>
      <c r="D193" s="1" t="s">
        <v>5515</v>
      </c>
      <c r="E193" s="3" t="s">
        <v>5516</v>
      </c>
      <c r="F193" s="3">
        <v>16</v>
      </c>
      <c r="G193" s="3">
        <v>25</v>
      </c>
      <c r="H193" s="3" t="s">
        <v>1561</v>
      </c>
      <c r="I193" s="4"/>
      <c r="J193" s="3" t="s">
        <v>3005</v>
      </c>
      <c r="K193" s="49" t="s">
        <v>1435</v>
      </c>
      <c r="L193" s="1" t="s">
        <v>1616</v>
      </c>
      <c r="M193" s="83" t="s">
        <v>1612</v>
      </c>
      <c r="N193" s="58" t="s">
        <v>3005</v>
      </c>
      <c r="O193" s="124"/>
      <c r="P193" s="3">
        <v>25</v>
      </c>
      <c r="Q193" s="1" t="s">
        <v>1503</v>
      </c>
      <c r="R193" s="2">
        <v>149</v>
      </c>
      <c r="S193" s="135" t="s">
        <v>5040</v>
      </c>
      <c r="T193" s="1" t="s">
        <v>1509</v>
      </c>
      <c r="U193" s="3" t="s">
        <v>5519</v>
      </c>
      <c r="V193" s="3" t="s">
        <v>5519</v>
      </c>
      <c r="W193" s="3" t="s">
        <v>3979</v>
      </c>
      <c r="X193" s="3" t="s">
        <v>5042</v>
      </c>
      <c r="Y193" s="132">
        <f t="shared" si="6"/>
        <v>800</v>
      </c>
      <c r="Z193" s="132">
        <f t="shared" si="7"/>
        <v>800</v>
      </c>
      <c r="AA193" s="132" t="str">
        <f t="shared" si="8"/>
        <v>0</v>
      </c>
    </row>
    <row r="194" spans="1:29" ht="11.85" customHeight="1" x14ac:dyDescent="0.2">
      <c r="A194" s="1" t="s">
        <v>4355</v>
      </c>
      <c r="B194" s="2">
        <v>415</v>
      </c>
      <c r="C194" s="1" t="s">
        <v>5523</v>
      </c>
      <c r="D194" s="1" t="s">
        <v>5515</v>
      </c>
      <c r="E194" s="3" t="s">
        <v>5516</v>
      </c>
      <c r="F194" s="3">
        <v>16</v>
      </c>
      <c r="G194" s="3">
        <v>25</v>
      </c>
      <c r="H194" s="3" t="s">
        <v>1561</v>
      </c>
      <c r="I194" s="49" t="s">
        <v>4988</v>
      </c>
      <c r="J194" s="3" t="s">
        <v>3005</v>
      </c>
      <c r="K194" s="4" t="s">
        <v>4356</v>
      </c>
      <c r="L194" s="103" t="s">
        <v>1616</v>
      </c>
      <c r="M194" s="48" t="s">
        <v>4988</v>
      </c>
      <c r="N194" s="53" t="s">
        <v>3005</v>
      </c>
      <c r="O194" s="3"/>
      <c r="P194" s="3">
        <v>25</v>
      </c>
      <c r="Q194" s="1" t="s">
        <v>1503</v>
      </c>
      <c r="R194" s="2">
        <v>151</v>
      </c>
      <c r="S194" s="135" t="s">
        <v>5040</v>
      </c>
      <c r="T194" s="1" t="s">
        <v>1515</v>
      </c>
      <c r="U194" s="3" t="s">
        <v>5519</v>
      </c>
      <c r="V194" s="3" t="s">
        <v>5519</v>
      </c>
      <c r="W194" s="3" t="s">
        <v>3979</v>
      </c>
      <c r="X194" s="3" t="s">
        <v>5042</v>
      </c>
      <c r="Y194" s="132">
        <f t="shared" si="6"/>
        <v>800</v>
      </c>
      <c r="Z194" s="132">
        <f t="shared" si="7"/>
        <v>800</v>
      </c>
      <c r="AA194" s="132" t="str">
        <f t="shared" si="8"/>
        <v>0</v>
      </c>
    </row>
    <row r="195" spans="1:29" s="3" customFormat="1" ht="11.85" customHeight="1" x14ac:dyDescent="0.2">
      <c r="A195" s="1" t="s">
        <v>4338</v>
      </c>
      <c r="B195" s="2">
        <v>356</v>
      </c>
      <c r="C195" s="1" t="s">
        <v>5523</v>
      </c>
      <c r="D195" s="1" t="s">
        <v>5515</v>
      </c>
      <c r="E195" s="3" t="s">
        <v>5516</v>
      </c>
      <c r="F195" s="3">
        <v>16</v>
      </c>
      <c r="G195" s="3">
        <v>25</v>
      </c>
      <c r="H195" s="3" t="s">
        <v>1561</v>
      </c>
      <c r="I195" s="45"/>
      <c r="J195" s="3" t="s">
        <v>3005</v>
      </c>
      <c r="K195" s="4" t="s">
        <v>4983</v>
      </c>
      <c r="L195" s="1" t="s">
        <v>1616</v>
      </c>
      <c r="M195" s="48" t="s">
        <v>4291</v>
      </c>
      <c r="N195" s="53" t="s">
        <v>3005</v>
      </c>
      <c r="O195" s="48" t="s">
        <v>1439</v>
      </c>
      <c r="P195" s="3">
        <v>25</v>
      </c>
      <c r="Q195" s="1" t="s">
        <v>1503</v>
      </c>
      <c r="R195" s="2">
        <v>145</v>
      </c>
      <c r="S195" s="135" t="s">
        <v>5040</v>
      </c>
      <c r="T195" s="1" t="s">
        <v>1516</v>
      </c>
      <c r="U195" s="3" t="s">
        <v>5519</v>
      </c>
      <c r="V195" s="3" t="s">
        <v>5519</v>
      </c>
      <c r="W195" s="3" t="s">
        <v>3979</v>
      </c>
      <c r="X195" s="3" t="s">
        <v>5042</v>
      </c>
      <c r="Y195" s="132">
        <f t="shared" si="6"/>
        <v>800</v>
      </c>
      <c r="Z195" s="132">
        <f t="shared" si="7"/>
        <v>800</v>
      </c>
      <c r="AA195" s="132" t="str">
        <f t="shared" si="8"/>
        <v>0</v>
      </c>
      <c r="AC195" s="5"/>
    </row>
    <row r="196" spans="1:29" s="3" customFormat="1" ht="11.85" customHeight="1" x14ac:dyDescent="0.2">
      <c r="A196" s="1" t="s">
        <v>5021</v>
      </c>
      <c r="B196" s="2">
        <v>280</v>
      </c>
      <c r="C196" s="1" t="s">
        <v>5523</v>
      </c>
      <c r="D196" s="1" t="s">
        <v>5515</v>
      </c>
      <c r="E196" s="3" t="s">
        <v>5516</v>
      </c>
      <c r="F196" s="3">
        <v>16</v>
      </c>
      <c r="G196" s="3">
        <v>25</v>
      </c>
      <c r="H196" s="3" t="s">
        <v>1561</v>
      </c>
      <c r="I196" s="4"/>
      <c r="J196" s="3" t="s">
        <v>3005</v>
      </c>
      <c r="K196" s="4" t="s">
        <v>4300</v>
      </c>
      <c r="L196" s="1" t="s">
        <v>1616</v>
      </c>
      <c r="M196" s="48" t="s">
        <v>4300</v>
      </c>
      <c r="N196" s="53" t="s">
        <v>3005</v>
      </c>
      <c r="P196" s="3">
        <v>25</v>
      </c>
      <c r="Q196" s="1" t="s">
        <v>1503</v>
      </c>
      <c r="R196" s="2">
        <v>152</v>
      </c>
      <c r="S196" s="135" t="s">
        <v>5040</v>
      </c>
      <c r="T196" s="1" t="s">
        <v>1524</v>
      </c>
      <c r="U196" s="3" t="s">
        <v>5519</v>
      </c>
      <c r="V196" s="3" t="s">
        <v>5519</v>
      </c>
      <c r="W196" s="3" t="s">
        <v>3979</v>
      </c>
      <c r="X196" s="3" t="s">
        <v>5042</v>
      </c>
      <c r="Y196" s="132">
        <f t="shared" si="6"/>
        <v>800</v>
      </c>
      <c r="Z196" s="132">
        <f t="shared" si="7"/>
        <v>800</v>
      </c>
      <c r="AA196" s="132" t="str">
        <f t="shared" si="8"/>
        <v>0</v>
      </c>
      <c r="AC196" s="5"/>
    </row>
    <row r="197" spans="1:29" s="3" customFormat="1" ht="11.85" customHeight="1" x14ac:dyDescent="0.2">
      <c r="A197" s="1" t="s">
        <v>1512</v>
      </c>
      <c r="B197" s="2">
        <v>150</v>
      </c>
      <c r="C197" s="1" t="s">
        <v>1503</v>
      </c>
      <c r="D197" s="1" t="s">
        <v>5515</v>
      </c>
      <c r="E197" s="3" t="s">
        <v>5516</v>
      </c>
      <c r="F197" s="3">
        <v>16</v>
      </c>
      <c r="G197" s="3">
        <v>25</v>
      </c>
      <c r="H197" s="3" t="s">
        <v>1561</v>
      </c>
      <c r="I197" s="4"/>
      <c r="J197" s="3" t="s">
        <v>3005</v>
      </c>
      <c r="K197" s="49" t="s">
        <v>1435</v>
      </c>
      <c r="L197" s="1" t="s">
        <v>1616</v>
      </c>
      <c r="M197" s="48" t="s">
        <v>4365</v>
      </c>
      <c r="N197" s="53" t="s">
        <v>3005</v>
      </c>
      <c r="O197" s="48" t="s">
        <v>1435</v>
      </c>
      <c r="P197" s="3">
        <v>25</v>
      </c>
      <c r="Q197" s="1" t="s">
        <v>1503</v>
      </c>
      <c r="R197" s="2">
        <v>140</v>
      </c>
      <c r="S197" s="135" t="s">
        <v>5040</v>
      </c>
      <c r="T197" s="1" t="s">
        <v>1526</v>
      </c>
      <c r="U197" s="3" t="s">
        <v>5519</v>
      </c>
      <c r="V197" s="3" t="s">
        <v>5519</v>
      </c>
      <c r="W197" s="3" t="s">
        <v>3979</v>
      </c>
      <c r="X197" s="3" t="s">
        <v>5042</v>
      </c>
      <c r="Y197" s="132">
        <f t="shared" si="6"/>
        <v>800</v>
      </c>
      <c r="Z197" s="132">
        <f t="shared" si="7"/>
        <v>800</v>
      </c>
      <c r="AA197" s="132" t="str">
        <f t="shared" si="8"/>
        <v>0</v>
      </c>
    </row>
    <row r="198" spans="1:29" s="3" customFormat="1" ht="11.85" customHeight="1" x14ac:dyDescent="0.2">
      <c r="A198" s="1" t="s">
        <v>4446</v>
      </c>
      <c r="B198" s="2">
        <v>216</v>
      </c>
      <c r="C198" s="1" t="s">
        <v>4447</v>
      </c>
      <c r="D198" s="1" t="s">
        <v>5515</v>
      </c>
      <c r="E198" s="3" t="s">
        <v>5516</v>
      </c>
      <c r="F198" s="3">
        <v>16</v>
      </c>
      <c r="G198" s="3">
        <v>25</v>
      </c>
      <c r="H198" s="3" t="s">
        <v>1561</v>
      </c>
      <c r="I198" s="126" t="s">
        <v>1456</v>
      </c>
      <c r="J198" s="3" t="s">
        <v>3005</v>
      </c>
      <c r="K198" s="4" t="s">
        <v>4069</v>
      </c>
      <c r="L198" s="1" t="s">
        <v>1616</v>
      </c>
      <c r="M198" s="3" t="s">
        <v>4170</v>
      </c>
      <c r="N198" s="53" t="s">
        <v>3005</v>
      </c>
      <c r="O198" s="112" t="s">
        <v>4379</v>
      </c>
      <c r="P198" s="3">
        <v>25</v>
      </c>
      <c r="Q198" s="1" t="s">
        <v>5514</v>
      </c>
      <c r="R198" s="2">
        <v>195</v>
      </c>
      <c r="S198" s="135" t="s">
        <v>1563</v>
      </c>
      <c r="T198" s="1" t="s">
        <v>4193</v>
      </c>
      <c r="U198" s="3" t="s">
        <v>5519</v>
      </c>
      <c r="V198" s="3" t="s">
        <v>5519</v>
      </c>
      <c r="W198" s="3" t="s">
        <v>3979</v>
      </c>
      <c r="X198" s="3" t="s">
        <v>3978</v>
      </c>
      <c r="Y198" s="132">
        <f t="shared" si="6"/>
        <v>800</v>
      </c>
      <c r="Z198" s="132" t="str">
        <f t="shared" si="7"/>
        <v>0</v>
      </c>
      <c r="AA198" s="132">
        <f t="shared" si="8"/>
        <v>800</v>
      </c>
      <c r="AC198" s="5"/>
    </row>
    <row r="199" spans="1:29" s="3" customFormat="1" ht="11.85" customHeight="1" x14ac:dyDescent="0.2">
      <c r="A199" s="1" t="s">
        <v>4446</v>
      </c>
      <c r="B199" s="2">
        <v>216</v>
      </c>
      <c r="C199" s="1" t="s">
        <v>4447</v>
      </c>
      <c r="D199" s="1" t="s">
        <v>5515</v>
      </c>
      <c r="E199" s="3" t="s">
        <v>5516</v>
      </c>
      <c r="F199" s="3">
        <v>16</v>
      </c>
      <c r="G199" s="3">
        <v>25</v>
      </c>
      <c r="H199" s="3" t="s">
        <v>1561</v>
      </c>
      <c r="I199" s="126" t="s">
        <v>1456</v>
      </c>
      <c r="J199" s="3" t="s">
        <v>3005</v>
      </c>
      <c r="K199" s="4" t="s">
        <v>4069</v>
      </c>
      <c r="L199" s="1" t="s">
        <v>1616</v>
      </c>
      <c r="M199" s="3" t="s">
        <v>4170</v>
      </c>
      <c r="N199" s="53" t="s">
        <v>3005</v>
      </c>
      <c r="O199" s="112" t="s">
        <v>4379</v>
      </c>
      <c r="P199" s="3">
        <v>25</v>
      </c>
      <c r="Q199" s="1" t="s">
        <v>5514</v>
      </c>
      <c r="R199" s="2">
        <v>95</v>
      </c>
      <c r="S199" s="135" t="s">
        <v>1563</v>
      </c>
      <c r="T199" s="1" t="s">
        <v>4175</v>
      </c>
      <c r="U199" s="3" t="s">
        <v>5519</v>
      </c>
      <c r="V199" s="3" t="s">
        <v>5519</v>
      </c>
      <c r="W199" s="3" t="s">
        <v>3979</v>
      </c>
      <c r="X199" s="3" t="s">
        <v>3978</v>
      </c>
      <c r="Y199" s="132">
        <f t="shared" ref="Y199:Y262" si="9">F199*G199*2</f>
        <v>800</v>
      </c>
      <c r="Z199" s="132" t="str">
        <f t="shared" ref="Z199:Z262" si="10">IF(X199="N",Y199,"0")</f>
        <v>0</v>
      </c>
      <c r="AA199" s="132">
        <f t="shared" ref="AA199:AA262" si="11">IF(X199="P",Y199,"0")</f>
        <v>800</v>
      </c>
      <c r="AC199" s="5"/>
    </row>
    <row r="200" spans="1:29" s="3" customFormat="1" ht="11.85" customHeight="1" x14ac:dyDescent="0.2">
      <c r="A200" s="1" t="s">
        <v>4446</v>
      </c>
      <c r="B200" s="2">
        <v>216</v>
      </c>
      <c r="C200" s="1" t="s">
        <v>4447</v>
      </c>
      <c r="D200" s="1" t="s">
        <v>5515</v>
      </c>
      <c r="E200" s="3" t="s">
        <v>5516</v>
      </c>
      <c r="F200" s="3">
        <v>16</v>
      </c>
      <c r="G200" s="3">
        <v>25</v>
      </c>
      <c r="H200" s="3" t="s">
        <v>1561</v>
      </c>
      <c r="I200" s="126" t="s">
        <v>1455</v>
      </c>
      <c r="J200" s="3" t="s">
        <v>3005</v>
      </c>
      <c r="K200" s="4" t="s">
        <v>4069</v>
      </c>
      <c r="L200" s="1" t="s">
        <v>1616</v>
      </c>
      <c r="M200" s="3" t="s">
        <v>4170</v>
      </c>
      <c r="N200" s="53" t="s">
        <v>3005</v>
      </c>
      <c r="O200" s="3" t="s">
        <v>4434</v>
      </c>
      <c r="P200" s="3">
        <v>25</v>
      </c>
      <c r="Q200" s="1" t="s">
        <v>5514</v>
      </c>
      <c r="R200" s="2">
        <v>69</v>
      </c>
      <c r="S200" s="135" t="s">
        <v>1562</v>
      </c>
      <c r="T200" s="1" t="s">
        <v>4171</v>
      </c>
      <c r="U200" s="3" t="s">
        <v>5519</v>
      </c>
      <c r="V200" s="3" t="s">
        <v>5519</v>
      </c>
      <c r="W200" s="3" t="s">
        <v>3979</v>
      </c>
      <c r="X200" s="3" t="s">
        <v>3978</v>
      </c>
      <c r="Y200" s="132">
        <f t="shared" si="9"/>
        <v>800</v>
      </c>
      <c r="Z200" s="132" t="str">
        <f t="shared" si="10"/>
        <v>0</v>
      </c>
      <c r="AA200" s="132">
        <f t="shared" si="11"/>
        <v>800</v>
      </c>
      <c r="AC200" s="5"/>
    </row>
    <row r="201" spans="1:29" s="3" customFormat="1" ht="11.85" customHeight="1" x14ac:dyDescent="0.2">
      <c r="A201" s="1" t="s">
        <v>4446</v>
      </c>
      <c r="B201" s="2">
        <v>216</v>
      </c>
      <c r="C201" s="1" t="s">
        <v>4447</v>
      </c>
      <c r="D201" s="1" t="s">
        <v>5515</v>
      </c>
      <c r="E201" s="3" t="s">
        <v>5516</v>
      </c>
      <c r="F201" s="3">
        <v>16</v>
      </c>
      <c r="G201" s="3">
        <v>25</v>
      </c>
      <c r="H201" s="3" t="s">
        <v>1561</v>
      </c>
      <c r="I201" s="126" t="s">
        <v>1456</v>
      </c>
      <c r="J201" s="3" t="s">
        <v>3005</v>
      </c>
      <c r="K201" s="4" t="s">
        <v>4069</v>
      </c>
      <c r="L201" s="1" t="s">
        <v>1616</v>
      </c>
      <c r="M201" s="3" t="s">
        <v>4170</v>
      </c>
      <c r="N201" s="53" t="s">
        <v>3005</v>
      </c>
      <c r="O201" s="112" t="s">
        <v>4379</v>
      </c>
      <c r="P201" s="3">
        <v>25</v>
      </c>
      <c r="Q201" s="1" t="s">
        <v>5514</v>
      </c>
      <c r="R201" s="2">
        <v>65.75</v>
      </c>
      <c r="S201" s="135" t="s">
        <v>1563</v>
      </c>
      <c r="T201" s="1" t="s">
        <v>4173</v>
      </c>
      <c r="U201" s="3" t="s">
        <v>5519</v>
      </c>
      <c r="V201" s="3" t="s">
        <v>5519</v>
      </c>
      <c r="W201" s="3" t="s">
        <v>3979</v>
      </c>
      <c r="X201" s="3" t="s">
        <v>3978</v>
      </c>
      <c r="Y201" s="132">
        <f t="shared" si="9"/>
        <v>800</v>
      </c>
      <c r="Z201" s="132" t="str">
        <f t="shared" si="10"/>
        <v>0</v>
      </c>
      <c r="AA201" s="132">
        <f t="shared" si="11"/>
        <v>800</v>
      </c>
      <c r="AC201" s="5"/>
    </row>
    <row r="202" spans="1:29" s="3" customFormat="1" ht="11.85" customHeight="1" x14ac:dyDescent="0.2">
      <c r="A202" s="1" t="s">
        <v>4446</v>
      </c>
      <c r="B202" s="2">
        <v>216</v>
      </c>
      <c r="C202" s="1" t="s">
        <v>4447</v>
      </c>
      <c r="D202" s="1" t="s">
        <v>5515</v>
      </c>
      <c r="E202" s="3" t="s">
        <v>5516</v>
      </c>
      <c r="F202" s="3">
        <v>16</v>
      </c>
      <c r="G202" s="3">
        <v>25</v>
      </c>
      <c r="H202" s="3" t="s">
        <v>1561</v>
      </c>
      <c r="I202" s="126" t="s">
        <v>1457</v>
      </c>
      <c r="J202" s="3" t="s">
        <v>3005</v>
      </c>
      <c r="K202" s="4" t="s">
        <v>4069</v>
      </c>
      <c r="L202" s="1" t="s">
        <v>1616</v>
      </c>
      <c r="M202" s="48" t="s">
        <v>4979</v>
      </c>
      <c r="N202" s="53" t="s">
        <v>3005</v>
      </c>
      <c r="O202" s="3" t="s">
        <v>1451</v>
      </c>
      <c r="P202" s="3">
        <v>25</v>
      </c>
      <c r="Q202" s="1" t="s">
        <v>1503</v>
      </c>
      <c r="R202" s="2">
        <v>151</v>
      </c>
      <c r="S202" s="135" t="s">
        <v>3417</v>
      </c>
      <c r="T202" s="1" t="s">
        <v>1504</v>
      </c>
      <c r="U202" s="3" t="s">
        <v>5519</v>
      </c>
      <c r="V202" s="3" t="s">
        <v>5519</v>
      </c>
      <c r="W202" s="3" t="s">
        <v>3979</v>
      </c>
      <c r="X202" s="3" t="s">
        <v>3978</v>
      </c>
      <c r="Y202" s="132">
        <f t="shared" si="9"/>
        <v>800</v>
      </c>
      <c r="Z202" s="132" t="str">
        <f t="shared" si="10"/>
        <v>0</v>
      </c>
      <c r="AA202" s="132">
        <f t="shared" si="11"/>
        <v>800</v>
      </c>
    </row>
    <row r="203" spans="1:29" s="3" customFormat="1" ht="11.85" customHeight="1" x14ac:dyDescent="0.2">
      <c r="A203" s="1" t="s">
        <v>5537</v>
      </c>
      <c r="B203" s="2">
        <v>55</v>
      </c>
      <c r="C203" s="1" t="s">
        <v>5514</v>
      </c>
      <c r="D203" s="1" t="s">
        <v>5515</v>
      </c>
      <c r="E203" s="3" t="s">
        <v>5516</v>
      </c>
      <c r="F203" s="3">
        <v>16</v>
      </c>
      <c r="G203" s="3">
        <v>25</v>
      </c>
      <c r="H203" s="3" t="s">
        <v>1561</v>
      </c>
      <c r="I203" s="49" t="s">
        <v>4291</v>
      </c>
      <c r="J203" s="18" t="s">
        <v>3005</v>
      </c>
      <c r="K203" s="4" t="s">
        <v>4982</v>
      </c>
      <c r="L203" s="1" t="s">
        <v>1616</v>
      </c>
      <c r="M203" s="3" t="s">
        <v>4342</v>
      </c>
      <c r="N203" s="53" t="s">
        <v>3005</v>
      </c>
      <c r="O203" s="48" t="s">
        <v>1480</v>
      </c>
      <c r="P203" s="3">
        <v>25</v>
      </c>
      <c r="Q203" s="1" t="s">
        <v>5523</v>
      </c>
      <c r="R203" s="2">
        <v>360</v>
      </c>
      <c r="S203" s="135" t="s">
        <v>1564</v>
      </c>
      <c r="T203" s="1" t="s">
        <v>4343</v>
      </c>
      <c r="U203" s="3" t="s">
        <v>5519</v>
      </c>
      <c r="V203" s="3" t="s">
        <v>5519</v>
      </c>
      <c r="W203" s="3" t="s">
        <v>3979</v>
      </c>
      <c r="X203" s="3" t="s">
        <v>3978</v>
      </c>
      <c r="Y203" s="132">
        <f t="shared" si="9"/>
        <v>800</v>
      </c>
      <c r="Z203" s="132" t="str">
        <f t="shared" si="10"/>
        <v>0</v>
      </c>
      <c r="AA203" s="132">
        <f t="shared" si="11"/>
        <v>800</v>
      </c>
      <c r="AC203" s="5"/>
    </row>
    <row r="204" spans="1:29" s="3" customFormat="1" ht="11.85" customHeight="1" x14ac:dyDescent="0.2">
      <c r="A204" s="1" t="s">
        <v>4446</v>
      </c>
      <c r="B204" s="2">
        <v>216</v>
      </c>
      <c r="C204" s="1" t="s">
        <v>4447</v>
      </c>
      <c r="D204" s="1" t="s">
        <v>5515</v>
      </c>
      <c r="E204" s="3" t="s">
        <v>5516</v>
      </c>
      <c r="F204" s="3">
        <v>16</v>
      </c>
      <c r="G204" s="3">
        <v>25</v>
      </c>
      <c r="H204" s="3" t="s">
        <v>1561</v>
      </c>
      <c r="I204" s="127" t="s">
        <v>1481</v>
      </c>
      <c r="J204" s="3" t="s">
        <v>3005</v>
      </c>
      <c r="K204" s="4" t="s">
        <v>4069</v>
      </c>
      <c r="L204" s="1" t="s">
        <v>1616</v>
      </c>
      <c r="M204" s="18" t="s">
        <v>4342</v>
      </c>
      <c r="N204" s="53" t="s">
        <v>3005</v>
      </c>
      <c r="O204" s="140" t="s">
        <v>1480</v>
      </c>
      <c r="P204" s="3">
        <v>25</v>
      </c>
      <c r="Q204" s="1" t="s">
        <v>5523</v>
      </c>
      <c r="R204" s="2">
        <v>325</v>
      </c>
      <c r="S204" s="135" t="s">
        <v>1565</v>
      </c>
      <c r="T204" s="1" t="s">
        <v>4344</v>
      </c>
      <c r="U204" s="3" t="s">
        <v>5519</v>
      </c>
      <c r="V204" s="3" t="s">
        <v>5519</v>
      </c>
      <c r="W204" s="3" t="s">
        <v>3979</v>
      </c>
      <c r="X204" s="3" t="s">
        <v>3978</v>
      </c>
      <c r="Y204" s="132">
        <f t="shared" si="9"/>
        <v>800</v>
      </c>
      <c r="Z204" s="132" t="str">
        <f t="shared" si="10"/>
        <v>0</v>
      </c>
      <c r="AA204" s="132">
        <f t="shared" si="11"/>
        <v>800</v>
      </c>
      <c r="AC204" s="5"/>
    </row>
    <row r="205" spans="1:29" s="3" customFormat="1" ht="11.85" customHeight="1" x14ac:dyDescent="0.2">
      <c r="A205" s="1" t="s">
        <v>4446</v>
      </c>
      <c r="B205" s="2">
        <v>216</v>
      </c>
      <c r="C205" s="1" t="s">
        <v>4447</v>
      </c>
      <c r="D205" s="1" t="s">
        <v>5515</v>
      </c>
      <c r="E205" s="3" t="s">
        <v>5516</v>
      </c>
      <c r="F205" s="3">
        <v>16</v>
      </c>
      <c r="G205" s="3">
        <v>25</v>
      </c>
      <c r="H205" s="3" t="s">
        <v>1561</v>
      </c>
      <c r="I205" s="126" t="s">
        <v>1456</v>
      </c>
      <c r="J205" s="3" t="s">
        <v>3005</v>
      </c>
      <c r="K205" s="4" t="s">
        <v>4069</v>
      </c>
      <c r="L205" s="1" t="s">
        <v>1616</v>
      </c>
      <c r="M205" s="3" t="s">
        <v>4237</v>
      </c>
      <c r="N205" s="53" t="s">
        <v>3005</v>
      </c>
      <c r="O205" s="115" t="s">
        <v>4379</v>
      </c>
      <c r="P205" s="3">
        <v>25</v>
      </c>
      <c r="Q205" s="1" t="s">
        <v>5528</v>
      </c>
      <c r="R205" s="2">
        <v>24.18</v>
      </c>
      <c r="S205" s="135" t="s">
        <v>1567</v>
      </c>
      <c r="T205" s="1" t="s">
        <v>4424</v>
      </c>
      <c r="U205" s="3" t="s">
        <v>5519</v>
      </c>
      <c r="V205" s="3" t="s">
        <v>5519</v>
      </c>
      <c r="W205" s="3" t="s">
        <v>3979</v>
      </c>
      <c r="X205" s="3" t="s">
        <v>3978</v>
      </c>
      <c r="Y205" s="132">
        <f t="shared" si="9"/>
        <v>800</v>
      </c>
      <c r="Z205" s="132" t="str">
        <f t="shared" si="10"/>
        <v>0</v>
      </c>
      <c r="AA205" s="132">
        <f t="shared" si="11"/>
        <v>800</v>
      </c>
    </row>
    <row r="206" spans="1:29" s="3" customFormat="1" ht="11.85" customHeight="1" x14ac:dyDescent="0.2">
      <c r="A206" s="1" t="s">
        <v>4446</v>
      </c>
      <c r="B206" s="2">
        <v>216</v>
      </c>
      <c r="C206" s="1" t="s">
        <v>4447</v>
      </c>
      <c r="D206" s="1" t="s">
        <v>5515</v>
      </c>
      <c r="E206" s="3" t="s">
        <v>5516</v>
      </c>
      <c r="F206" s="3">
        <v>16</v>
      </c>
      <c r="G206" s="3">
        <v>25</v>
      </c>
      <c r="H206" s="3" t="s">
        <v>1561</v>
      </c>
      <c r="I206" s="126" t="s">
        <v>1456</v>
      </c>
      <c r="J206" s="3" t="s">
        <v>3005</v>
      </c>
      <c r="K206" s="4" t="s">
        <v>4069</v>
      </c>
      <c r="L206" s="1" t="s">
        <v>1616</v>
      </c>
      <c r="M206" s="3" t="s">
        <v>4237</v>
      </c>
      <c r="N206" s="53" t="s">
        <v>3005</v>
      </c>
      <c r="O206" s="115" t="s">
        <v>4379</v>
      </c>
      <c r="P206" s="3">
        <v>25</v>
      </c>
      <c r="Q206" s="1" t="s">
        <v>5528</v>
      </c>
      <c r="R206" s="2">
        <v>24.18</v>
      </c>
      <c r="S206" s="135" t="s">
        <v>1567</v>
      </c>
      <c r="T206" s="1" t="s">
        <v>4424</v>
      </c>
      <c r="U206" s="3" t="s">
        <v>5519</v>
      </c>
      <c r="V206" s="3" t="s">
        <v>5519</v>
      </c>
      <c r="W206" s="3" t="s">
        <v>3979</v>
      </c>
      <c r="X206" s="3" t="s">
        <v>3978</v>
      </c>
      <c r="Y206" s="132">
        <f t="shared" si="9"/>
        <v>800</v>
      </c>
      <c r="Z206" s="132" t="str">
        <f t="shared" si="10"/>
        <v>0</v>
      </c>
      <c r="AA206" s="132">
        <f t="shared" si="11"/>
        <v>800</v>
      </c>
    </row>
    <row r="207" spans="1:29" s="3" customFormat="1" ht="11.85" customHeight="1" x14ac:dyDescent="0.2">
      <c r="A207" s="1" t="s">
        <v>4446</v>
      </c>
      <c r="B207" s="2">
        <v>216</v>
      </c>
      <c r="C207" s="1" t="s">
        <v>4447</v>
      </c>
      <c r="D207" s="1" t="s">
        <v>5515</v>
      </c>
      <c r="E207" s="3" t="s">
        <v>5516</v>
      </c>
      <c r="F207" s="3">
        <v>16</v>
      </c>
      <c r="G207" s="3">
        <v>25</v>
      </c>
      <c r="H207" s="3" t="s">
        <v>1561</v>
      </c>
      <c r="I207" s="126" t="s">
        <v>1457</v>
      </c>
      <c r="J207" s="3" t="s">
        <v>3005</v>
      </c>
      <c r="K207" s="4" t="s">
        <v>4069</v>
      </c>
      <c r="L207" s="1" t="s">
        <v>1616</v>
      </c>
      <c r="M207" s="3" t="s">
        <v>4979</v>
      </c>
      <c r="N207" s="53" t="s">
        <v>3005</v>
      </c>
      <c r="O207" s="115" t="s">
        <v>1446</v>
      </c>
      <c r="P207" s="3">
        <v>25</v>
      </c>
      <c r="Q207" s="1" t="s">
        <v>5528</v>
      </c>
      <c r="R207" s="17">
        <v>18.350000000000001</v>
      </c>
      <c r="S207" s="135" t="s">
        <v>1577</v>
      </c>
      <c r="T207" s="1" t="s">
        <v>4401</v>
      </c>
      <c r="U207" s="3" t="s">
        <v>5519</v>
      </c>
      <c r="V207" s="3" t="s">
        <v>5519</v>
      </c>
      <c r="W207" s="3" t="s">
        <v>3979</v>
      </c>
      <c r="X207" s="3" t="s">
        <v>3978</v>
      </c>
      <c r="Y207" s="132">
        <f t="shared" si="9"/>
        <v>800</v>
      </c>
      <c r="Z207" s="132" t="str">
        <f t="shared" si="10"/>
        <v>0</v>
      </c>
      <c r="AA207" s="132">
        <f t="shared" si="11"/>
        <v>800</v>
      </c>
    </row>
    <row r="208" spans="1:29" s="3" customFormat="1" ht="11.85" customHeight="1" x14ac:dyDescent="0.2">
      <c r="A208" s="1" t="s">
        <v>4446</v>
      </c>
      <c r="B208" s="2">
        <v>216</v>
      </c>
      <c r="C208" s="1" t="s">
        <v>4447</v>
      </c>
      <c r="D208" s="1" t="s">
        <v>5515</v>
      </c>
      <c r="E208" s="3" t="s">
        <v>5516</v>
      </c>
      <c r="F208" s="3">
        <v>16</v>
      </c>
      <c r="G208" s="102">
        <v>1</v>
      </c>
      <c r="H208" s="3" t="s">
        <v>1561</v>
      </c>
      <c r="I208" s="127" t="s">
        <v>1471</v>
      </c>
      <c r="J208" s="3" t="s">
        <v>3005</v>
      </c>
      <c r="K208" s="4" t="s">
        <v>4069</v>
      </c>
      <c r="L208" s="1" t="s">
        <v>1616</v>
      </c>
      <c r="M208" s="48" t="s">
        <v>4300</v>
      </c>
      <c r="N208" s="53" t="s">
        <v>3005</v>
      </c>
      <c r="O208" s="48" t="s">
        <v>1463</v>
      </c>
      <c r="P208" s="102">
        <v>1</v>
      </c>
      <c r="Q208" s="1" t="s">
        <v>1503</v>
      </c>
      <c r="R208" s="2">
        <v>135</v>
      </c>
      <c r="S208" s="135" t="s">
        <v>1589</v>
      </c>
      <c r="T208" s="1" t="s">
        <v>1517</v>
      </c>
      <c r="U208" s="3" t="s">
        <v>5519</v>
      </c>
      <c r="V208" s="3" t="s">
        <v>5519</v>
      </c>
      <c r="W208" s="3" t="s">
        <v>3979</v>
      </c>
      <c r="X208" s="3" t="s">
        <v>3978</v>
      </c>
      <c r="Y208" s="132">
        <f t="shared" si="9"/>
        <v>32</v>
      </c>
      <c r="Z208" s="132" t="str">
        <f t="shared" si="10"/>
        <v>0</v>
      </c>
      <c r="AA208" s="132">
        <f t="shared" si="11"/>
        <v>32</v>
      </c>
      <c r="AC208" s="5"/>
    </row>
    <row r="209" spans="1:34" s="3" customFormat="1" ht="11.85" customHeight="1" x14ac:dyDescent="0.2">
      <c r="A209" s="16" t="s">
        <v>4089</v>
      </c>
      <c r="B209" s="17">
        <v>300</v>
      </c>
      <c r="C209" s="16" t="s">
        <v>5514</v>
      </c>
      <c r="D209" s="16" t="s">
        <v>5515</v>
      </c>
      <c r="E209" s="18" t="s">
        <v>5516</v>
      </c>
      <c r="F209" s="18">
        <v>16</v>
      </c>
      <c r="G209" s="59">
        <v>5</v>
      </c>
      <c r="H209" s="18" t="s">
        <v>1561</v>
      </c>
      <c r="I209" s="19" t="s">
        <v>5039</v>
      </c>
      <c r="J209" s="3" t="s">
        <v>3005</v>
      </c>
      <c r="K209" s="19" t="s">
        <v>4069</v>
      </c>
      <c r="L209" s="1" t="s">
        <v>1616</v>
      </c>
      <c r="M209" s="48" t="s">
        <v>4300</v>
      </c>
      <c r="N209" s="53" t="s">
        <v>3005</v>
      </c>
      <c r="O209" s="48" t="s">
        <v>1464</v>
      </c>
      <c r="P209" s="102">
        <v>5</v>
      </c>
      <c r="Q209" s="1" t="s">
        <v>1503</v>
      </c>
      <c r="R209" s="2">
        <v>135</v>
      </c>
      <c r="S209" s="135" t="s">
        <v>3390</v>
      </c>
      <c r="T209" s="1" t="s">
        <v>1517</v>
      </c>
      <c r="U209" s="3" t="s">
        <v>5519</v>
      </c>
      <c r="V209" s="3" t="s">
        <v>5519</v>
      </c>
      <c r="W209" s="3" t="s">
        <v>3979</v>
      </c>
      <c r="X209" s="3" t="s">
        <v>3978</v>
      </c>
      <c r="Y209" s="132">
        <f t="shared" si="9"/>
        <v>160</v>
      </c>
      <c r="Z209" s="132" t="str">
        <f t="shared" si="10"/>
        <v>0</v>
      </c>
      <c r="AA209" s="132">
        <f t="shared" si="11"/>
        <v>160</v>
      </c>
      <c r="AC209" s="5"/>
    </row>
    <row r="210" spans="1:34" s="3" customFormat="1" ht="11.85" customHeight="1" x14ac:dyDescent="0.2">
      <c r="A210" s="1" t="s">
        <v>4446</v>
      </c>
      <c r="B210" s="2">
        <v>216</v>
      </c>
      <c r="C210" s="1" t="s">
        <v>4447</v>
      </c>
      <c r="D210" s="1" t="s">
        <v>5515</v>
      </c>
      <c r="E210" s="3" t="s">
        <v>5516</v>
      </c>
      <c r="F210" s="3">
        <v>16</v>
      </c>
      <c r="G210" s="102">
        <v>7</v>
      </c>
      <c r="H210" s="3" t="s">
        <v>1561</v>
      </c>
      <c r="I210" s="127" t="s">
        <v>1472</v>
      </c>
      <c r="J210" s="3" t="s">
        <v>3005</v>
      </c>
      <c r="K210" s="4" t="s">
        <v>4069</v>
      </c>
      <c r="L210" s="1" t="s">
        <v>1616</v>
      </c>
      <c r="M210" s="48" t="s">
        <v>4300</v>
      </c>
      <c r="N210" s="53" t="s">
        <v>3005</v>
      </c>
      <c r="O210" s="48" t="s">
        <v>1458</v>
      </c>
      <c r="P210" s="102">
        <v>7</v>
      </c>
      <c r="Q210" s="1" t="s">
        <v>1503</v>
      </c>
      <c r="R210" s="2">
        <v>135</v>
      </c>
      <c r="S210" s="135" t="s">
        <v>1587</v>
      </c>
      <c r="T210" s="1" t="s">
        <v>1517</v>
      </c>
      <c r="U210" s="3" t="s">
        <v>5519</v>
      </c>
      <c r="V210" s="3" t="s">
        <v>5519</v>
      </c>
      <c r="W210" s="3" t="s">
        <v>3979</v>
      </c>
      <c r="X210" s="3" t="s">
        <v>3978</v>
      </c>
      <c r="Y210" s="132">
        <f t="shared" si="9"/>
        <v>224</v>
      </c>
      <c r="Z210" s="132" t="str">
        <f t="shared" si="10"/>
        <v>0</v>
      </c>
      <c r="AA210" s="132">
        <f t="shared" si="11"/>
        <v>224</v>
      </c>
    </row>
    <row r="211" spans="1:34" s="3" customFormat="1" ht="12" customHeight="1" x14ac:dyDescent="0.2">
      <c r="A211" s="1" t="s">
        <v>4446</v>
      </c>
      <c r="B211" s="2">
        <v>216</v>
      </c>
      <c r="C211" s="1" t="s">
        <v>4447</v>
      </c>
      <c r="D211" s="1" t="s">
        <v>5515</v>
      </c>
      <c r="E211" s="3" t="s">
        <v>5516</v>
      </c>
      <c r="F211" s="3">
        <v>16</v>
      </c>
      <c r="G211" s="102">
        <v>12</v>
      </c>
      <c r="H211" s="3" t="s">
        <v>1561</v>
      </c>
      <c r="I211" s="126" t="s">
        <v>1473</v>
      </c>
      <c r="J211" s="3" t="s">
        <v>3005</v>
      </c>
      <c r="K211" s="4" t="s">
        <v>4069</v>
      </c>
      <c r="L211" s="1" t="s">
        <v>1616</v>
      </c>
      <c r="M211" s="48" t="s">
        <v>4300</v>
      </c>
      <c r="N211" s="53" t="s">
        <v>3005</v>
      </c>
      <c r="O211" s="48" t="s">
        <v>1463</v>
      </c>
      <c r="P211" s="102">
        <v>12</v>
      </c>
      <c r="Q211" s="1" t="s">
        <v>1503</v>
      </c>
      <c r="R211" s="2">
        <v>135</v>
      </c>
      <c r="S211" s="135" t="s">
        <v>3384</v>
      </c>
      <c r="T211" s="1" t="s">
        <v>1517</v>
      </c>
      <c r="U211" s="3" t="s">
        <v>5519</v>
      </c>
      <c r="V211" s="3" t="s">
        <v>5519</v>
      </c>
      <c r="W211" s="3" t="s">
        <v>3979</v>
      </c>
      <c r="X211" s="3" t="s">
        <v>3978</v>
      </c>
      <c r="Y211" s="132">
        <f t="shared" si="9"/>
        <v>384</v>
      </c>
      <c r="Z211" s="132" t="str">
        <f t="shared" si="10"/>
        <v>0</v>
      </c>
      <c r="AA211" s="132">
        <f t="shared" si="11"/>
        <v>384</v>
      </c>
    </row>
    <row r="212" spans="1:34" s="3" customFormat="1" ht="11.85" customHeight="1" x14ac:dyDescent="0.2">
      <c r="A212" s="1" t="s">
        <v>4446</v>
      </c>
      <c r="B212" s="2">
        <v>216</v>
      </c>
      <c r="C212" s="1" t="s">
        <v>4447</v>
      </c>
      <c r="D212" s="1" t="s">
        <v>5515</v>
      </c>
      <c r="E212" s="3" t="s">
        <v>5516</v>
      </c>
      <c r="F212" s="3">
        <v>16</v>
      </c>
      <c r="G212" s="102">
        <v>8</v>
      </c>
      <c r="H212" s="3" t="s">
        <v>1561</v>
      </c>
      <c r="I212" s="127" t="s">
        <v>1471</v>
      </c>
      <c r="J212" s="3" t="s">
        <v>3005</v>
      </c>
      <c r="K212" s="4" t="s">
        <v>4069</v>
      </c>
      <c r="L212" s="1" t="s">
        <v>1616</v>
      </c>
      <c r="M212" s="48" t="s">
        <v>4300</v>
      </c>
      <c r="N212" s="53" t="s">
        <v>3005</v>
      </c>
      <c r="O212" s="48" t="s">
        <v>1463</v>
      </c>
      <c r="P212" s="102">
        <v>8</v>
      </c>
      <c r="Q212" s="1" t="s">
        <v>1503</v>
      </c>
      <c r="R212" s="2">
        <v>135</v>
      </c>
      <c r="S212" s="135" t="s">
        <v>1588</v>
      </c>
      <c r="T212" s="1" t="s">
        <v>1518</v>
      </c>
      <c r="U212" s="3" t="s">
        <v>5519</v>
      </c>
      <c r="V212" s="3" t="s">
        <v>5519</v>
      </c>
      <c r="W212" s="3" t="s">
        <v>3979</v>
      </c>
      <c r="X212" s="3" t="s">
        <v>3978</v>
      </c>
      <c r="Y212" s="132">
        <f t="shared" si="9"/>
        <v>256</v>
      </c>
      <c r="Z212" s="132" t="str">
        <f t="shared" si="10"/>
        <v>0</v>
      </c>
      <c r="AA212" s="132">
        <f t="shared" si="11"/>
        <v>256</v>
      </c>
    </row>
    <row r="213" spans="1:34" s="3" customFormat="1" ht="11.85" customHeight="1" x14ac:dyDescent="0.2">
      <c r="A213" s="1" t="s">
        <v>1139</v>
      </c>
      <c r="B213" s="2">
        <v>0</v>
      </c>
      <c r="C213" s="1" t="s">
        <v>5523</v>
      </c>
      <c r="D213" s="1" t="s">
        <v>5515</v>
      </c>
      <c r="E213" s="3" t="s">
        <v>5516</v>
      </c>
      <c r="F213" s="3">
        <v>16</v>
      </c>
      <c r="G213" s="102">
        <v>17</v>
      </c>
      <c r="H213" s="3" t="s">
        <v>1561</v>
      </c>
      <c r="I213" s="123" t="s">
        <v>3980</v>
      </c>
      <c r="J213" s="3" t="s">
        <v>3005</v>
      </c>
      <c r="K213" s="123" t="s">
        <v>4379</v>
      </c>
      <c r="L213" s="1" t="s">
        <v>1616</v>
      </c>
      <c r="M213" s="48" t="s">
        <v>4300</v>
      </c>
      <c r="N213" s="53" t="s">
        <v>3005</v>
      </c>
      <c r="O213" s="48" t="s">
        <v>1465</v>
      </c>
      <c r="P213" s="102">
        <v>17</v>
      </c>
      <c r="Q213" s="1" t="s">
        <v>1503</v>
      </c>
      <c r="R213" s="2">
        <v>135</v>
      </c>
      <c r="S213" s="135" t="s">
        <v>3393</v>
      </c>
      <c r="T213" s="1" t="s">
        <v>1518</v>
      </c>
      <c r="U213" s="3" t="s">
        <v>5519</v>
      </c>
      <c r="V213" s="3" t="s">
        <v>5519</v>
      </c>
      <c r="W213" s="3" t="s">
        <v>3979</v>
      </c>
      <c r="X213" s="3" t="s">
        <v>3978</v>
      </c>
      <c r="Y213" s="132">
        <f t="shared" si="9"/>
        <v>544</v>
      </c>
      <c r="Z213" s="132" t="str">
        <f t="shared" si="10"/>
        <v>0</v>
      </c>
      <c r="AA213" s="132">
        <f t="shared" si="11"/>
        <v>544</v>
      </c>
    </row>
    <row r="214" spans="1:34" s="3" customFormat="1" ht="11.85" customHeight="1" x14ac:dyDescent="0.2">
      <c r="A214" s="1" t="s">
        <v>4444</v>
      </c>
      <c r="B214" s="2">
        <v>1</v>
      </c>
      <c r="C214" s="1" t="s">
        <v>4038</v>
      </c>
      <c r="D214" s="1" t="s">
        <v>5515</v>
      </c>
      <c r="E214" s="3" t="s">
        <v>5516</v>
      </c>
      <c r="F214" s="3">
        <v>16</v>
      </c>
      <c r="G214" s="3">
        <v>25</v>
      </c>
      <c r="H214" s="3" t="s">
        <v>1561</v>
      </c>
      <c r="I214" s="129" t="s">
        <v>3424</v>
      </c>
      <c r="J214" s="3" t="s">
        <v>3005</v>
      </c>
      <c r="K214" s="4" t="s">
        <v>4069</v>
      </c>
      <c r="L214" s="1" t="s">
        <v>1616</v>
      </c>
      <c r="M214" s="48" t="s">
        <v>4300</v>
      </c>
      <c r="N214" s="53" t="s">
        <v>3005</v>
      </c>
      <c r="O214" s="48" t="s">
        <v>1463</v>
      </c>
      <c r="P214" s="3">
        <v>25</v>
      </c>
      <c r="Q214" s="1" t="s">
        <v>1503</v>
      </c>
      <c r="R214" s="2">
        <v>150</v>
      </c>
      <c r="S214" s="135" t="s">
        <v>3404</v>
      </c>
      <c r="T214" s="1" t="s">
        <v>1519</v>
      </c>
      <c r="U214" s="3" t="s">
        <v>5519</v>
      </c>
      <c r="V214" s="3" t="s">
        <v>5519</v>
      </c>
      <c r="W214" s="3" t="s">
        <v>3979</v>
      </c>
      <c r="X214" s="3" t="s">
        <v>3978</v>
      </c>
      <c r="Y214" s="132">
        <f t="shared" si="9"/>
        <v>800</v>
      </c>
      <c r="Z214" s="132" t="str">
        <f t="shared" si="10"/>
        <v>0</v>
      </c>
      <c r="AA214" s="132">
        <f t="shared" si="11"/>
        <v>800</v>
      </c>
    </row>
    <row r="215" spans="1:34" s="3" customFormat="1" ht="11.85" customHeight="1" x14ac:dyDescent="0.2">
      <c r="A215" s="1" t="s">
        <v>4444</v>
      </c>
      <c r="B215" s="2">
        <v>1</v>
      </c>
      <c r="C215" s="1" t="s">
        <v>4038</v>
      </c>
      <c r="D215" s="1" t="s">
        <v>5515</v>
      </c>
      <c r="E215" s="3" t="s">
        <v>5516</v>
      </c>
      <c r="F215" s="3">
        <v>16</v>
      </c>
      <c r="G215" s="3">
        <v>25</v>
      </c>
      <c r="H215" s="3" t="s">
        <v>1561</v>
      </c>
      <c r="I215" s="129" t="s">
        <v>3424</v>
      </c>
      <c r="J215" s="3" t="s">
        <v>3005</v>
      </c>
      <c r="K215" s="4" t="s">
        <v>4069</v>
      </c>
      <c r="L215" s="1" t="s">
        <v>1616</v>
      </c>
      <c r="M215" s="48" t="s">
        <v>4300</v>
      </c>
      <c r="N215" s="53" t="s">
        <v>3005</v>
      </c>
      <c r="O215" s="48" t="s">
        <v>1463</v>
      </c>
      <c r="P215" s="3">
        <v>25</v>
      </c>
      <c r="Q215" s="1" t="s">
        <v>1503</v>
      </c>
      <c r="R215" s="2">
        <v>150</v>
      </c>
      <c r="S215" s="135" t="s">
        <v>3405</v>
      </c>
      <c r="T215" s="1" t="s">
        <v>1520</v>
      </c>
      <c r="U215" s="3" t="s">
        <v>5519</v>
      </c>
      <c r="V215" s="3" t="s">
        <v>5519</v>
      </c>
      <c r="W215" s="3" t="s">
        <v>3979</v>
      </c>
      <c r="X215" s="3" t="s">
        <v>3978</v>
      </c>
      <c r="Y215" s="132">
        <f t="shared" si="9"/>
        <v>800</v>
      </c>
      <c r="Z215" s="132" t="str">
        <f t="shared" si="10"/>
        <v>0</v>
      </c>
      <c r="AA215" s="132">
        <f t="shared" si="11"/>
        <v>800</v>
      </c>
    </row>
    <row r="216" spans="1:34" s="3" customFormat="1" ht="11.85" customHeight="1" x14ac:dyDescent="0.2">
      <c r="A216" s="1" t="s">
        <v>5014</v>
      </c>
      <c r="B216" s="2">
        <v>180</v>
      </c>
      <c r="C216" s="1" t="s">
        <v>5523</v>
      </c>
      <c r="D216" s="16" t="s">
        <v>5515</v>
      </c>
      <c r="E216" s="18" t="s">
        <v>5516</v>
      </c>
      <c r="F216" s="18">
        <v>16</v>
      </c>
      <c r="G216" s="3">
        <v>25</v>
      </c>
      <c r="H216" s="3" t="s">
        <v>1561</v>
      </c>
      <c r="I216" s="117" t="s">
        <v>3435</v>
      </c>
      <c r="J216" s="3" t="s">
        <v>3005</v>
      </c>
      <c r="K216" s="4" t="s">
        <v>4069</v>
      </c>
      <c r="L216" s="1" t="s">
        <v>1616</v>
      </c>
      <c r="M216" s="48" t="s">
        <v>4300</v>
      </c>
      <c r="N216" s="53" t="s">
        <v>3005</v>
      </c>
      <c r="O216" s="48" t="s">
        <v>1464</v>
      </c>
      <c r="P216" s="3">
        <v>25</v>
      </c>
      <c r="Q216" s="1" t="s">
        <v>1503</v>
      </c>
      <c r="R216" s="2">
        <v>150</v>
      </c>
      <c r="S216" s="135" t="s">
        <v>3388</v>
      </c>
      <c r="T216" s="1" t="s">
        <v>1521</v>
      </c>
      <c r="U216" s="3" t="s">
        <v>5519</v>
      </c>
      <c r="V216" s="3" t="s">
        <v>5519</v>
      </c>
      <c r="W216" s="3" t="s">
        <v>3979</v>
      </c>
      <c r="X216" s="3" t="s">
        <v>3978</v>
      </c>
      <c r="Y216" s="132">
        <f t="shared" si="9"/>
        <v>800</v>
      </c>
      <c r="Z216" s="132" t="str">
        <f t="shared" si="10"/>
        <v>0</v>
      </c>
      <c r="AA216" s="132">
        <f t="shared" si="11"/>
        <v>800</v>
      </c>
    </row>
    <row r="217" spans="1:34" s="3" customFormat="1" ht="11.85" customHeight="1" x14ac:dyDescent="0.2">
      <c r="A217" s="1" t="s">
        <v>4446</v>
      </c>
      <c r="B217" s="2">
        <v>216</v>
      </c>
      <c r="C217" s="1" t="s">
        <v>4447</v>
      </c>
      <c r="D217" s="1" t="s">
        <v>5515</v>
      </c>
      <c r="E217" s="3" t="s">
        <v>5516</v>
      </c>
      <c r="F217" s="3">
        <v>16</v>
      </c>
      <c r="G217" s="3">
        <v>25</v>
      </c>
      <c r="H217" s="3" t="s">
        <v>1561</v>
      </c>
      <c r="I217" s="127" t="s">
        <v>1472</v>
      </c>
      <c r="J217" s="3" t="s">
        <v>3005</v>
      </c>
      <c r="K217" s="4" t="s">
        <v>4069</v>
      </c>
      <c r="L217" s="1" t="s">
        <v>1616</v>
      </c>
      <c r="M217" s="48" t="s">
        <v>4300</v>
      </c>
      <c r="N217" s="53" t="s">
        <v>3005</v>
      </c>
      <c r="O217" s="48" t="s">
        <v>1458</v>
      </c>
      <c r="P217" s="3">
        <v>25</v>
      </c>
      <c r="Q217" s="1" t="s">
        <v>1503</v>
      </c>
      <c r="R217" s="2">
        <v>150</v>
      </c>
      <c r="S217" s="135" t="s">
        <v>1586</v>
      </c>
      <c r="T217" s="1" t="s">
        <v>1522</v>
      </c>
      <c r="U217" s="3" t="s">
        <v>5519</v>
      </c>
      <c r="V217" s="3" t="s">
        <v>5519</v>
      </c>
      <c r="W217" s="3" t="s">
        <v>3979</v>
      </c>
      <c r="X217" s="3" t="s">
        <v>3978</v>
      </c>
      <c r="Y217" s="132">
        <f t="shared" si="9"/>
        <v>800</v>
      </c>
      <c r="Z217" s="132" t="str">
        <f t="shared" si="10"/>
        <v>0</v>
      </c>
      <c r="AA217" s="132">
        <f t="shared" si="11"/>
        <v>800</v>
      </c>
    </row>
    <row r="218" spans="1:34" s="3" customFormat="1" ht="11.85" customHeight="1" x14ac:dyDescent="0.2">
      <c r="A218" s="1" t="s">
        <v>4446</v>
      </c>
      <c r="B218" s="2">
        <v>216</v>
      </c>
      <c r="C218" s="1" t="s">
        <v>4447</v>
      </c>
      <c r="D218" s="1" t="s">
        <v>5515</v>
      </c>
      <c r="E218" s="3" t="s">
        <v>5516</v>
      </c>
      <c r="F218" s="3">
        <v>16</v>
      </c>
      <c r="G218" s="3">
        <v>25</v>
      </c>
      <c r="H218" s="3" t="s">
        <v>1561</v>
      </c>
      <c r="I218" s="127" t="s">
        <v>1471</v>
      </c>
      <c r="J218" s="3" t="s">
        <v>3005</v>
      </c>
      <c r="K218" s="4" t="s">
        <v>4069</v>
      </c>
      <c r="L218" s="1" t="s">
        <v>1616</v>
      </c>
      <c r="M218" s="48" t="s">
        <v>4300</v>
      </c>
      <c r="N218" s="53" t="s">
        <v>3005</v>
      </c>
      <c r="O218" s="48" t="s">
        <v>1463</v>
      </c>
      <c r="P218" s="3">
        <v>25</v>
      </c>
      <c r="Q218" s="1" t="s">
        <v>1503</v>
      </c>
      <c r="R218" s="2">
        <v>150</v>
      </c>
      <c r="S218" s="135" t="s">
        <v>1590</v>
      </c>
      <c r="T218" s="1" t="s">
        <v>1523</v>
      </c>
      <c r="U218" s="3" t="s">
        <v>5519</v>
      </c>
      <c r="V218" s="3" t="s">
        <v>5519</v>
      </c>
      <c r="W218" s="3" t="s">
        <v>3979</v>
      </c>
      <c r="X218" s="3" t="s">
        <v>3978</v>
      </c>
      <c r="Y218" s="132">
        <f t="shared" si="9"/>
        <v>800</v>
      </c>
      <c r="Z218" s="132" t="str">
        <f t="shared" si="10"/>
        <v>0</v>
      </c>
      <c r="AA218" s="132">
        <f t="shared" si="11"/>
        <v>800</v>
      </c>
    </row>
    <row r="219" spans="1:34" s="3" customFormat="1" ht="11.85" customHeight="1" x14ac:dyDescent="0.2">
      <c r="A219" s="16" t="s">
        <v>4077</v>
      </c>
      <c r="B219" s="17">
        <v>323</v>
      </c>
      <c r="C219" s="16" t="s">
        <v>5523</v>
      </c>
      <c r="D219" s="16" t="s">
        <v>5515</v>
      </c>
      <c r="E219" s="18" t="s">
        <v>5516</v>
      </c>
      <c r="F219" s="18">
        <v>16</v>
      </c>
      <c r="G219" s="18">
        <v>25</v>
      </c>
      <c r="H219" s="18" t="s">
        <v>1561</v>
      </c>
      <c r="I219" s="19" t="s">
        <v>1475</v>
      </c>
      <c r="J219" s="3" t="s">
        <v>3005</v>
      </c>
      <c r="K219" s="19" t="s">
        <v>4069</v>
      </c>
      <c r="L219" s="1" t="s">
        <v>1616</v>
      </c>
      <c r="M219" s="48" t="s">
        <v>4300</v>
      </c>
      <c r="N219" s="53" t="s">
        <v>3005</v>
      </c>
      <c r="O219" s="48" t="s">
        <v>1464</v>
      </c>
      <c r="P219" s="3">
        <v>25</v>
      </c>
      <c r="Q219" s="1" t="s">
        <v>1503</v>
      </c>
      <c r="R219" s="2">
        <v>152</v>
      </c>
      <c r="S219" s="135" t="s">
        <v>3389</v>
      </c>
      <c r="T219" s="1" t="s">
        <v>1525</v>
      </c>
      <c r="U219" s="3" t="s">
        <v>5519</v>
      </c>
      <c r="V219" s="3" t="s">
        <v>5519</v>
      </c>
      <c r="W219" s="3" t="s">
        <v>3979</v>
      </c>
      <c r="X219" s="3" t="s">
        <v>3978</v>
      </c>
      <c r="Y219" s="132">
        <f t="shared" si="9"/>
        <v>800</v>
      </c>
      <c r="Z219" s="132" t="str">
        <f t="shared" si="10"/>
        <v>0</v>
      </c>
      <c r="AA219" s="132">
        <f t="shared" si="11"/>
        <v>800</v>
      </c>
    </row>
    <row r="220" spans="1:34" s="3" customFormat="1" ht="11.85" customHeight="1" x14ac:dyDescent="0.2">
      <c r="A220" s="1" t="s">
        <v>4446</v>
      </c>
      <c r="B220" s="2">
        <v>216</v>
      </c>
      <c r="C220" s="1" t="s">
        <v>4447</v>
      </c>
      <c r="D220" s="1" t="s">
        <v>5515</v>
      </c>
      <c r="E220" s="3" t="s">
        <v>5516</v>
      </c>
      <c r="F220" s="3">
        <v>16</v>
      </c>
      <c r="G220" s="3">
        <v>25</v>
      </c>
      <c r="H220" s="3" t="s">
        <v>1561</v>
      </c>
      <c r="I220" s="126" t="s">
        <v>1456</v>
      </c>
      <c r="J220" s="3" t="s">
        <v>3005</v>
      </c>
      <c r="K220" s="4" t="s">
        <v>4069</v>
      </c>
      <c r="L220" s="1" t="s">
        <v>1616</v>
      </c>
      <c r="M220" s="18" t="s">
        <v>4365</v>
      </c>
      <c r="N220" s="53" t="s">
        <v>3005</v>
      </c>
      <c r="O220" s="116" t="s">
        <v>4379</v>
      </c>
      <c r="P220" s="18">
        <v>25</v>
      </c>
      <c r="Q220" s="16" t="s">
        <v>5514</v>
      </c>
      <c r="R220" s="17">
        <v>40</v>
      </c>
      <c r="S220" s="135" t="s">
        <v>1568</v>
      </c>
      <c r="T220" s="16" t="s">
        <v>4366</v>
      </c>
      <c r="U220" s="3" t="s">
        <v>5519</v>
      </c>
      <c r="V220" s="3" t="s">
        <v>5519</v>
      </c>
      <c r="W220" s="3" t="s">
        <v>3979</v>
      </c>
      <c r="X220" s="3" t="s">
        <v>3978</v>
      </c>
      <c r="Y220" s="132">
        <f t="shared" si="9"/>
        <v>800</v>
      </c>
      <c r="Z220" s="132" t="str">
        <f t="shared" si="10"/>
        <v>0</v>
      </c>
      <c r="AA220" s="132">
        <f t="shared" si="11"/>
        <v>800</v>
      </c>
    </row>
    <row r="221" spans="1:34" s="3" customFormat="1" ht="11.85" customHeight="1" x14ac:dyDescent="0.2">
      <c r="L221" s="1"/>
      <c r="N221" s="53"/>
      <c r="P221" s="102"/>
      <c r="Q221" s="1"/>
      <c r="R221" s="2"/>
      <c r="S221" s="21"/>
      <c r="T221" s="1"/>
      <c r="Y221" s="132">
        <f t="shared" si="9"/>
        <v>0</v>
      </c>
      <c r="Z221" s="132" t="str">
        <f t="shared" si="10"/>
        <v>0</v>
      </c>
      <c r="AA221" s="132" t="str">
        <f t="shared" si="11"/>
        <v>0</v>
      </c>
      <c r="AC221" s="5"/>
    </row>
    <row r="222" spans="1:34" s="88" customFormat="1" ht="11.85" customHeight="1" thickBot="1" x14ac:dyDescent="0.25">
      <c r="G222" s="89">
        <f>SUM(G174:G221)</f>
        <v>1005</v>
      </c>
      <c r="J222" s="78"/>
      <c r="M222" s="88">
        <f>G222-P222</f>
        <v>0</v>
      </c>
      <c r="N222" s="78"/>
      <c r="P222" s="89">
        <f>SUM(P174:P221)</f>
        <v>1005</v>
      </c>
      <c r="S222" s="94"/>
      <c r="Y222" s="132">
        <f t="shared" si="9"/>
        <v>0</v>
      </c>
      <c r="Z222" s="132" t="str">
        <f t="shared" si="10"/>
        <v>0</v>
      </c>
      <c r="AA222" s="132" t="str">
        <f t="shared" si="11"/>
        <v>0</v>
      </c>
    </row>
    <row r="223" spans="1:34" s="87" customFormat="1" ht="11.85" customHeight="1" x14ac:dyDescent="0.2">
      <c r="A223" s="24"/>
      <c r="B223" s="25"/>
      <c r="C223" s="26" t="s">
        <v>3031</v>
      </c>
      <c r="D223" s="27"/>
      <c r="E223" s="28"/>
      <c r="F223" s="29"/>
      <c r="G223" s="30"/>
      <c r="H223" s="31"/>
      <c r="I223" s="24"/>
      <c r="J223" s="24"/>
      <c r="K223" s="24"/>
      <c r="L223" s="28"/>
      <c r="M223" s="24"/>
      <c r="N223" s="24"/>
      <c r="O223" s="32"/>
      <c r="P223" s="30"/>
      <c r="Q223" s="28"/>
      <c r="R223" s="25"/>
      <c r="S223" s="33"/>
      <c r="T223" s="24"/>
      <c r="U223" s="24"/>
      <c r="V223" s="24"/>
      <c r="W223" s="28"/>
      <c r="X223" s="24"/>
      <c r="Y223" s="132">
        <f t="shared" si="9"/>
        <v>0</v>
      </c>
      <c r="Z223" s="132" t="str">
        <f t="shared" si="10"/>
        <v>0</v>
      </c>
      <c r="AA223" s="132" t="str">
        <f t="shared" si="11"/>
        <v>0</v>
      </c>
      <c r="AB223" s="24"/>
      <c r="AC223" s="24"/>
      <c r="AD223" s="28"/>
      <c r="AE223" s="28"/>
      <c r="AF223" s="28"/>
      <c r="AG223" s="28"/>
      <c r="AH223" s="28"/>
    </row>
    <row r="224" spans="1:34" s="3" customFormat="1" ht="11.85" customHeight="1" x14ac:dyDescent="0.2">
      <c r="A224" s="1" t="s">
        <v>5014</v>
      </c>
      <c r="B224" s="2">
        <v>180</v>
      </c>
      <c r="C224" s="1" t="s">
        <v>5523</v>
      </c>
      <c r="D224" s="1" t="s">
        <v>4449</v>
      </c>
      <c r="E224" s="3" t="s">
        <v>5516</v>
      </c>
      <c r="F224" s="3">
        <v>8</v>
      </c>
      <c r="G224" s="3">
        <v>25</v>
      </c>
      <c r="I224" s="117" t="s">
        <v>3436</v>
      </c>
      <c r="J224" s="3" t="s">
        <v>3005</v>
      </c>
      <c r="K224" s="4" t="s">
        <v>4069</v>
      </c>
      <c r="L224" s="16" t="s">
        <v>1616</v>
      </c>
      <c r="M224" s="3" t="s">
        <v>4201</v>
      </c>
      <c r="N224" s="53" t="s">
        <v>3005</v>
      </c>
      <c r="P224" s="3">
        <v>25</v>
      </c>
      <c r="Q224" s="1" t="s">
        <v>4038</v>
      </c>
      <c r="R224" s="2">
        <v>0</v>
      </c>
      <c r="S224" s="57" t="s">
        <v>3437</v>
      </c>
      <c r="T224" s="1" t="s">
        <v>4419</v>
      </c>
      <c r="U224" s="3" t="s">
        <v>5519</v>
      </c>
      <c r="V224" s="3" t="s">
        <v>5519</v>
      </c>
      <c r="W224" s="3" t="s">
        <v>5041</v>
      </c>
      <c r="X224" s="3" t="s">
        <v>3978</v>
      </c>
      <c r="Y224" s="132">
        <f t="shared" si="9"/>
        <v>400</v>
      </c>
      <c r="Z224" s="132" t="str">
        <f t="shared" si="10"/>
        <v>0</v>
      </c>
      <c r="AA224" s="132">
        <f t="shared" si="11"/>
        <v>400</v>
      </c>
      <c r="AC224" s="5"/>
    </row>
    <row r="225" spans="1:29" s="3" customFormat="1" ht="11.85" customHeight="1" x14ac:dyDescent="0.2">
      <c r="A225" s="1" t="s">
        <v>4448</v>
      </c>
      <c r="B225" s="2">
        <v>270</v>
      </c>
      <c r="C225" s="1" t="s">
        <v>5523</v>
      </c>
      <c r="D225" s="1" t="s">
        <v>4449</v>
      </c>
      <c r="E225" s="3" t="s">
        <v>5516</v>
      </c>
      <c r="F225" s="3">
        <v>8</v>
      </c>
      <c r="G225" s="3">
        <v>25</v>
      </c>
      <c r="I225" s="45" t="s">
        <v>5018</v>
      </c>
      <c r="J225" s="3" t="s">
        <v>3005</v>
      </c>
      <c r="K225" s="4" t="s">
        <v>4069</v>
      </c>
      <c r="L225" s="1" t="s">
        <v>1616</v>
      </c>
      <c r="M225" s="118" t="s">
        <v>4098</v>
      </c>
      <c r="N225" s="53" t="s">
        <v>3005</v>
      </c>
      <c r="O225" s="112"/>
      <c r="P225" s="3">
        <v>25</v>
      </c>
      <c r="Q225" s="1" t="s">
        <v>5514</v>
      </c>
      <c r="R225" s="2">
        <v>254</v>
      </c>
      <c r="S225" s="57" t="s">
        <v>1499</v>
      </c>
      <c r="T225" s="1" t="s">
        <v>3870</v>
      </c>
      <c r="U225" s="3" t="s">
        <v>5519</v>
      </c>
      <c r="V225" s="3" t="s">
        <v>5519</v>
      </c>
      <c r="W225" s="3" t="s">
        <v>5041</v>
      </c>
      <c r="X225" s="3" t="s">
        <v>3978</v>
      </c>
      <c r="Y225" s="132">
        <f t="shared" si="9"/>
        <v>400</v>
      </c>
      <c r="Z225" s="132" t="str">
        <f t="shared" si="10"/>
        <v>0</v>
      </c>
      <c r="AA225" s="132">
        <f t="shared" si="11"/>
        <v>400</v>
      </c>
      <c r="AC225" s="5"/>
    </row>
    <row r="226" spans="1:29" s="3" customFormat="1" ht="11.85" customHeight="1" x14ac:dyDescent="0.2">
      <c r="A226" s="1" t="s">
        <v>4448</v>
      </c>
      <c r="B226" s="2">
        <v>270</v>
      </c>
      <c r="C226" s="1" t="s">
        <v>5523</v>
      </c>
      <c r="D226" s="1" t="s">
        <v>4449</v>
      </c>
      <c r="E226" s="3" t="s">
        <v>5516</v>
      </c>
      <c r="F226" s="3">
        <v>8</v>
      </c>
      <c r="G226" s="3">
        <v>25</v>
      </c>
      <c r="I226" s="45" t="s">
        <v>5017</v>
      </c>
      <c r="J226" s="3" t="s">
        <v>3005</v>
      </c>
      <c r="K226" s="4" t="s">
        <v>4069</v>
      </c>
      <c r="L226" s="1" t="s">
        <v>1616</v>
      </c>
      <c r="M226" s="18" t="s">
        <v>4201</v>
      </c>
      <c r="N226" s="53" t="s">
        <v>3005</v>
      </c>
      <c r="O226" s="48"/>
      <c r="P226" s="3">
        <v>25</v>
      </c>
      <c r="Q226" s="1" t="s">
        <v>4038</v>
      </c>
      <c r="R226" s="2">
        <v>0</v>
      </c>
      <c r="S226" s="57" t="s">
        <v>1496</v>
      </c>
      <c r="T226" s="1" t="s">
        <v>4419</v>
      </c>
      <c r="U226" s="3" t="s">
        <v>5519</v>
      </c>
      <c r="V226" s="3" t="s">
        <v>5519</v>
      </c>
      <c r="W226" s="3" t="s">
        <v>5041</v>
      </c>
      <c r="X226" s="3" t="s">
        <v>3978</v>
      </c>
      <c r="Y226" s="132">
        <f t="shared" si="9"/>
        <v>400</v>
      </c>
      <c r="Z226" s="132" t="str">
        <f t="shared" si="10"/>
        <v>0</v>
      </c>
      <c r="AA226" s="132">
        <f t="shared" si="11"/>
        <v>400</v>
      </c>
      <c r="AC226" s="5"/>
    </row>
    <row r="227" spans="1:29" s="3" customFormat="1" ht="11.85" customHeight="1" x14ac:dyDescent="0.2">
      <c r="A227" s="1" t="s">
        <v>3879</v>
      </c>
      <c r="B227" s="2">
        <v>85</v>
      </c>
      <c r="C227" s="1" t="s">
        <v>5514</v>
      </c>
      <c r="D227" s="1" t="s">
        <v>4449</v>
      </c>
      <c r="E227" s="3" t="s">
        <v>5516</v>
      </c>
      <c r="F227" s="3">
        <v>8</v>
      </c>
      <c r="G227" s="3">
        <v>25</v>
      </c>
      <c r="I227" s="45" t="s">
        <v>5012</v>
      </c>
      <c r="J227" s="3" t="s">
        <v>3005</v>
      </c>
      <c r="K227" s="4" t="s">
        <v>4146</v>
      </c>
      <c r="L227" s="1" t="s">
        <v>1616</v>
      </c>
      <c r="M227" s="3" t="s">
        <v>4201</v>
      </c>
      <c r="N227" s="53" t="s">
        <v>3005</v>
      </c>
      <c r="P227" s="3">
        <v>25</v>
      </c>
      <c r="Q227" s="1" t="s">
        <v>5514</v>
      </c>
      <c r="R227" s="2">
        <v>44</v>
      </c>
      <c r="S227" s="57" t="s">
        <v>1498</v>
      </c>
      <c r="T227" s="1" t="s">
        <v>3895</v>
      </c>
      <c r="U227" s="3" t="s">
        <v>5519</v>
      </c>
      <c r="V227" s="3" t="s">
        <v>5519</v>
      </c>
      <c r="W227" s="3" t="s">
        <v>5041</v>
      </c>
      <c r="X227" s="3" t="s">
        <v>3978</v>
      </c>
      <c r="Y227" s="132">
        <f t="shared" si="9"/>
        <v>400</v>
      </c>
      <c r="Z227" s="132" t="str">
        <f t="shared" si="10"/>
        <v>0</v>
      </c>
      <c r="AA227" s="132">
        <f t="shared" si="11"/>
        <v>400</v>
      </c>
      <c r="AC227" s="5"/>
    </row>
    <row r="228" spans="1:29" s="3" customFormat="1" ht="11.85" customHeight="1" x14ac:dyDescent="0.2">
      <c r="A228" s="1" t="s">
        <v>3910</v>
      </c>
      <c r="B228" s="2">
        <v>300</v>
      </c>
      <c r="C228" s="1" t="s">
        <v>5528</v>
      </c>
      <c r="D228" s="1" t="s">
        <v>4449</v>
      </c>
      <c r="E228" s="3" t="s">
        <v>5516</v>
      </c>
      <c r="F228" s="3">
        <v>8</v>
      </c>
      <c r="G228" s="3">
        <v>25</v>
      </c>
      <c r="I228" s="4" t="s">
        <v>3433</v>
      </c>
      <c r="J228" s="3" t="s">
        <v>3005</v>
      </c>
      <c r="K228" s="4" t="s">
        <v>1613</v>
      </c>
      <c r="L228" s="1" t="s">
        <v>1616</v>
      </c>
      <c r="M228" s="3" t="s">
        <v>4201</v>
      </c>
      <c r="N228" s="53" t="s">
        <v>3005</v>
      </c>
      <c r="P228" s="3">
        <v>25</v>
      </c>
      <c r="Q228" s="1" t="s">
        <v>5514</v>
      </c>
      <c r="R228" s="2">
        <v>41</v>
      </c>
      <c r="S228" s="57" t="s">
        <v>3434</v>
      </c>
      <c r="T228" s="1" t="s">
        <v>3893</v>
      </c>
      <c r="U228" s="3" t="s">
        <v>5519</v>
      </c>
      <c r="V228" s="3" t="s">
        <v>5519</v>
      </c>
      <c r="W228" s="3" t="s">
        <v>5041</v>
      </c>
      <c r="X228" s="3" t="s">
        <v>3978</v>
      </c>
      <c r="Y228" s="132">
        <f t="shared" si="9"/>
        <v>400</v>
      </c>
      <c r="Z228" s="132" t="str">
        <f t="shared" si="10"/>
        <v>0</v>
      </c>
      <c r="AA228" s="132">
        <f t="shared" si="11"/>
        <v>400</v>
      </c>
      <c r="AC228" s="5"/>
    </row>
    <row r="229" spans="1:29" s="3" customFormat="1" ht="11.85" customHeight="1" x14ac:dyDescent="0.2">
      <c r="A229" s="16" t="s">
        <v>3861</v>
      </c>
      <c r="B229" s="17">
        <v>19</v>
      </c>
      <c r="C229" s="16" t="s">
        <v>5514</v>
      </c>
      <c r="D229" s="16" t="s">
        <v>4449</v>
      </c>
      <c r="E229" s="18" t="s">
        <v>5516</v>
      </c>
      <c r="F229" s="18">
        <v>8</v>
      </c>
      <c r="G229" s="18">
        <v>25</v>
      </c>
      <c r="H229" s="18"/>
      <c r="I229" s="19" t="s">
        <v>1467</v>
      </c>
      <c r="J229" s="57" t="s">
        <v>3005</v>
      </c>
      <c r="K229" s="19" t="s">
        <v>4069</v>
      </c>
      <c r="L229" s="1" t="s">
        <v>1616</v>
      </c>
      <c r="M229" s="18" t="s">
        <v>4069</v>
      </c>
      <c r="N229" s="132" t="s">
        <v>3005</v>
      </c>
      <c r="O229" s="110" t="s">
        <v>5043</v>
      </c>
      <c r="P229" s="18">
        <v>25</v>
      </c>
      <c r="Q229" s="16" t="s">
        <v>5514</v>
      </c>
      <c r="R229" s="17">
        <v>0</v>
      </c>
      <c r="S229" s="21" t="s">
        <v>5040</v>
      </c>
      <c r="T229" s="16" t="s">
        <v>3859</v>
      </c>
      <c r="U229" s="18" t="s">
        <v>5519</v>
      </c>
      <c r="V229" s="18" t="s">
        <v>5519</v>
      </c>
      <c r="W229" s="3" t="s">
        <v>5041</v>
      </c>
      <c r="X229" s="3" t="s">
        <v>5042</v>
      </c>
      <c r="Y229" s="132">
        <f t="shared" si="9"/>
        <v>400</v>
      </c>
      <c r="Z229" s="132">
        <f t="shared" si="10"/>
        <v>400</v>
      </c>
      <c r="AA229" s="132" t="str">
        <f t="shared" si="11"/>
        <v>0</v>
      </c>
      <c r="AC229" s="5"/>
    </row>
    <row r="230" spans="1:29" s="3" customFormat="1" ht="11.85" customHeight="1" x14ac:dyDescent="0.2">
      <c r="A230" s="16" t="s">
        <v>3860</v>
      </c>
      <c r="B230" s="17">
        <v>26.45</v>
      </c>
      <c r="C230" s="16" t="s">
        <v>5528</v>
      </c>
      <c r="D230" s="16" t="s">
        <v>4449</v>
      </c>
      <c r="E230" s="18" t="s">
        <v>5516</v>
      </c>
      <c r="F230" s="18">
        <v>8</v>
      </c>
      <c r="G230" s="18">
        <v>25</v>
      </c>
      <c r="H230" s="18"/>
      <c r="I230" s="19" t="s">
        <v>1468</v>
      </c>
      <c r="J230" s="57" t="s">
        <v>3005</v>
      </c>
      <c r="K230" s="19" t="s">
        <v>4069</v>
      </c>
      <c r="L230" s="16" t="s">
        <v>1616</v>
      </c>
      <c r="M230" s="18" t="s">
        <v>4069</v>
      </c>
      <c r="N230" s="132" t="s">
        <v>3005</v>
      </c>
      <c r="O230" s="110" t="s">
        <v>5043</v>
      </c>
      <c r="P230" s="18">
        <v>25</v>
      </c>
      <c r="Q230" s="16" t="s">
        <v>5514</v>
      </c>
      <c r="R230" s="17">
        <v>0</v>
      </c>
      <c r="S230" s="21" t="s">
        <v>5040</v>
      </c>
      <c r="T230" s="16" t="s">
        <v>3859</v>
      </c>
      <c r="U230" s="18" t="s">
        <v>5519</v>
      </c>
      <c r="V230" s="18" t="s">
        <v>5519</v>
      </c>
      <c r="W230" s="3" t="s">
        <v>5041</v>
      </c>
      <c r="X230" s="3" t="s">
        <v>5042</v>
      </c>
      <c r="Y230" s="132">
        <f t="shared" si="9"/>
        <v>400</v>
      </c>
      <c r="Z230" s="132">
        <f t="shared" si="10"/>
        <v>400</v>
      </c>
      <c r="AA230" s="132" t="str">
        <f t="shared" si="11"/>
        <v>0</v>
      </c>
      <c r="AC230" s="5"/>
    </row>
    <row r="231" spans="1:29" s="3" customFormat="1" ht="11.85" customHeight="1" x14ac:dyDescent="0.2">
      <c r="A231" s="16" t="s">
        <v>3862</v>
      </c>
      <c r="B231" s="17">
        <v>44.25</v>
      </c>
      <c r="C231" s="16" t="s">
        <v>5528</v>
      </c>
      <c r="D231" s="16" t="s">
        <v>4449</v>
      </c>
      <c r="E231" s="18" t="s">
        <v>5516</v>
      </c>
      <c r="F231" s="18">
        <v>8</v>
      </c>
      <c r="G231" s="18">
        <v>25</v>
      </c>
      <c r="H231" s="18"/>
      <c r="I231" s="19" t="s">
        <v>1469</v>
      </c>
      <c r="J231" s="57" t="s">
        <v>3005</v>
      </c>
      <c r="K231" s="19" t="s">
        <v>4069</v>
      </c>
      <c r="L231" s="16" t="s">
        <v>1616</v>
      </c>
      <c r="M231" s="18" t="s">
        <v>4069</v>
      </c>
      <c r="N231" s="132" t="s">
        <v>3005</v>
      </c>
      <c r="O231" s="110" t="s">
        <v>5044</v>
      </c>
      <c r="P231" s="18">
        <v>25</v>
      </c>
      <c r="Q231" s="16" t="s">
        <v>5514</v>
      </c>
      <c r="R231" s="17">
        <v>0</v>
      </c>
      <c r="S231" s="21" t="s">
        <v>5040</v>
      </c>
      <c r="T231" s="16" t="s">
        <v>3868</v>
      </c>
      <c r="U231" s="18" t="s">
        <v>5519</v>
      </c>
      <c r="V231" s="18" t="s">
        <v>5519</v>
      </c>
      <c r="W231" s="3" t="s">
        <v>5041</v>
      </c>
      <c r="X231" s="3" t="s">
        <v>5042</v>
      </c>
      <c r="Y231" s="132">
        <f t="shared" si="9"/>
        <v>400</v>
      </c>
      <c r="Z231" s="132">
        <f t="shared" si="10"/>
        <v>400</v>
      </c>
      <c r="AA231" s="132" t="str">
        <f t="shared" si="11"/>
        <v>0</v>
      </c>
      <c r="AC231" s="5"/>
    </row>
    <row r="232" spans="1:29" s="3" customFormat="1" ht="11.85" customHeight="1" x14ac:dyDescent="0.2">
      <c r="A232" s="16" t="s">
        <v>3858</v>
      </c>
      <c r="B232" s="17">
        <v>44.9</v>
      </c>
      <c r="C232" s="16" t="s">
        <v>5528</v>
      </c>
      <c r="D232" s="16" t="s">
        <v>4449</v>
      </c>
      <c r="E232" s="18" t="s">
        <v>5516</v>
      </c>
      <c r="F232" s="18">
        <v>8</v>
      </c>
      <c r="G232" s="18">
        <v>25</v>
      </c>
      <c r="H232" s="18"/>
      <c r="I232" s="19" t="s">
        <v>1131</v>
      </c>
      <c r="J232" s="57" t="s">
        <v>3005</v>
      </c>
      <c r="K232" s="19" t="s">
        <v>4069</v>
      </c>
      <c r="L232" s="16" t="s">
        <v>1616</v>
      </c>
      <c r="M232" s="18" t="s">
        <v>4069</v>
      </c>
      <c r="N232" s="132" t="s">
        <v>3005</v>
      </c>
      <c r="O232" s="110" t="s">
        <v>5044</v>
      </c>
      <c r="P232" s="18">
        <v>25</v>
      </c>
      <c r="Q232" s="16" t="s">
        <v>5514</v>
      </c>
      <c r="R232" s="17">
        <v>0</v>
      </c>
      <c r="S232" s="21" t="s">
        <v>5040</v>
      </c>
      <c r="T232" s="16" t="s">
        <v>3868</v>
      </c>
      <c r="U232" s="18" t="s">
        <v>5519</v>
      </c>
      <c r="V232" s="18" t="s">
        <v>5519</v>
      </c>
      <c r="W232" s="3" t="s">
        <v>5041</v>
      </c>
      <c r="X232" s="3" t="s">
        <v>5042</v>
      </c>
      <c r="Y232" s="132">
        <f t="shared" si="9"/>
        <v>400</v>
      </c>
      <c r="Z232" s="132">
        <f t="shared" si="10"/>
        <v>400</v>
      </c>
      <c r="AA232" s="132" t="str">
        <f t="shared" si="11"/>
        <v>0</v>
      </c>
      <c r="AC232" s="5"/>
    </row>
    <row r="233" spans="1:29" s="3" customFormat="1" ht="11.85" customHeight="1" x14ac:dyDescent="0.2">
      <c r="A233" s="16"/>
      <c r="B233" s="17"/>
      <c r="C233" s="16"/>
      <c r="D233" s="16"/>
      <c r="E233" s="18"/>
      <c r="F233" s="18"/>
      <c r="G233" s="18"/>
      <c r="H233" s="18"/>
      <c r="I233" s="19"/>
      <c r="J233" s="57"/>
      <c r="K233" s="19"/>
      <c r="L233" s="16"/>
      <c r="M233" s="18"/>
      <c r="N233" s="132"/>
      <c r="O233" s="110"/>
      <c r="P233" s="18"/>
      <c r="Q233" s="16"/>
      <c r="R233" s="17"/>
      <c r="S233" s="21"/>
      <c r="T233" s="16"/>
      <c r="U233" s="18"/>
      <c r="V233" s="18"/>
      <c r="Y233" s="132">
        <f t="shared" si="9"/>
        <v>0</v>
      </c>
      <c r="Z233" s="132" t="str">
        <f t="shared" si="10"/>
        <v>0</v>
      </c>
      <c r="AA233" s="132" t="str">
        <f t="shared" si="11"/>
        <v>0</v>
      </c>
      <c r="AC233" s="5"/>
    </row>
    <row r="234" spans="1:29" s="3" customFormat="1" ht="11.85" customHeight="1" x14ac:dyDescent="0.2">
      <c r="A234" s="1" t="s">
        <v>4446</v>
      </c>
      <c r="B234" s="2">
        <v>216</v>
      </c>
      <c r="C234" s="1" t="s">
        <v>4447</v>
      </c>
      <c r="D234" s="1" t="s">
        <v>4449</v>
      </c>
      <c r="E234" s="3" t="s">
        <v>5516</v>
      </c>
      <c r="F234" s="3">
        <v>8</v>
      </c>
      <c r="G234" s="102">
        <v>3</v>
      </c>
      <c r="I234" s="126" t="s">
        <v>1452</v>
      </c>
      <c r="J234" s="3" t="s">
        <v>3005</v>
      </c>
      <c r="K234" s="4" t="s">
        <v>4069</v>
      </c>
      <c r="L234" s="1" t="s">
        <v>1616</v>
      </c>
      <c r="M234" s="3" t="s">
        <v>4199</v>
      </c>
      <c r="N234" s="53" t="s">
        <v>3005</v>
      </c>
      <c r="O234" s="44"/>
      <c r="P234" s="102">
        <v>3</v>
      </c>
      <c r="Q234" s="1" t="s">
        <v>5514</v>
      </c>
      <c r="R234" s="2">
        <v>16.8</v>
      </c>
      <c r="S234" s="136">
        <v>23363</v>
      </c>
      <c r="T234" s="1" t="s">
        <v>4450</v>
      </c>
      <c r="U234" s="3" t="s">
        <v>5519</v>
      </c>
      <c r="V234" s="3" t="s">
        <v>5519</v>
      </c>
      <c r="W234" s="3" t="s">
        <v>3979</v>
      </c>
      <c r="X234" s="3" t="s">
        <v>3978</v>
      </c>
      <c r="Y234" s="132">
        <f t="shared" si="9"/>
        <v>48</v>
      </c>
      <c r="Z234" s="132" t="str">
        <f t="shared" si="10"/>
        <v>0</v>
      </c>
      <c r="AA234" s="132">
        <f t="shared" si="11"/>
        <v>48</v>
      </c>
      <c r="AC234" s="5"/>
    </row>
    <row r="235" spans="1:29" s="3" customFormat="1" ht="11.85" customHeight="1" x14ac:dyDescent="0.2">
      <c r="A235" s="16" t="s">
        <v>3955</v>
      </c>
      <c r="B235" s="17">
        <v>220</v>
      </c>
      <c r="C235" s="16" t="s">
        <v>5523</v>
      </c>
      <c r="D235" s="16" t="s">
        <v>4449</v>
      </c>
      <c r="E235" s="18" t="s">
        <v>5516</v>
      </c>
      <c r="F235" s="18">
        <v>8</v>
      </c>
      <c r="G235" s="18">
        <v>25</v>
      </c>
      <c r="H235" s="18"/>
      <c r="I235" s="51" t="s">
        <v>1466</v>
      </c>
      <c r="J235" s="18" t="s">
        <v>3005</v>
      </c>
      <c r="K235" s="19" t="s">
        <v>4356</v>
      </c>
      <c r="L235" s="1" t="s">
        <v>1616</v>
      </c>
      <c r="M235" s="48" t="s">
        <v>1440</v>
      </c>
      <c r="N235" s="53" t="s">
        <v>3005</v>
      </c>
      <c r="O235" s="112" t="s">
        <v>1479</v>
      </c>
      <c r="P235" s="3">
        <v>25</v>
      </c>
      <c r="Q235" s="1" t="s">
        <v>1503</v>
      </c>
      <c r="R235" s="2">
        <v>76</v>
      </c>
      <c r="S235" s="136">
        <v>23655</v>
      </c>
      <c r="T235" s="1" t="s">
        <v>1554</v>
      </c>
      <c r="U235" s="3" t="s">
        <v>5519</v>
      </c>
      <c r="V235" s="3" t="s">
        <v>5519</v>
      </c>
      <c r="W235" s="3" t="s">
        <v>3979</v>
      </c>
      <c r="X235" s="3" t="s">
        <v>3978</v>
      </c>
      <c r="Y235" s="132">
        <f t="shared" si="9"/>
        <v>400</v>
      </c>
      <c r="Z235" s="132" t="str">
        <f t="shared" si="10"/>
        <v>0</v>
      </c>
      <c r="AA235" s="132">
        <f t="shared" si="11"/>
        <v>400</v>
      </c>
      <c r="AC235" s="5"/>
    </row>
    <row r="236" spans="1:29" s="3" customFormat="1" ht="11.85" customHeight="1" x14ac:dyDescent="0.2">
      <c r="A236" s="1" t="s">
        <v>4444</v>
      </c>
      <c r="B236" s="2">
        <v>1</v>
      </c>
      <c r="C236" s="1" t="s">
        <v>4038</v>
      </c>
      <c r="D236" s="1" t="s">
        <v>4449</v>
      </c>
      <c r="E236" s="3" t="s">
        <v>5516</v>
      </c>
      <c r="F236" s="3">
        <v>8</v>
      </c>
      <c r="G236" s="3">
        <v>25</v>
      </c>
      <c r="I236" s="129" t="s">
        <v>1461</v>
      </c>
      <c r="J236" s="3" t="s">
        <v>3005</v>
      </c>
      <c r="K236" s="4" t="s">
        <v>4069</v>
      </c>
      <c r="L236" s="1" t="s">
        <v>1616</v>
      </c>
      <c r="M236" s="3" t="s">
        <v>4989</v>
      </c>
      <c r="N236" s="53" t="s">
        <v>3005</v>
      </c>
      <c r="P236" s="3">
        <v>25</v>
      </c>
      <c r="Q236" s="1" t="s">
        <v>5528</v>
      </c>
      <c r="R236" s="2">
        <v>109</v>
      </c>
      <c r="S236" s="136">
        <v>23661</v>
      </c>
      <c r="T236" s="1" t="s">
        <v>4432</v>
      </c>
      <c r="U236" s="3" t="s">
        <v>5519</v>
      </c>
      <c r="V236" s="3" t="s">
        <v>5519</v>
      </c>
      <c r="W236" s="3" t="s">
        <v>3979</v>
      </c>
      <c r="X236" s="3" t="s">
        <v>3978</v>
      </c>
      <c r="Y236" s="132">
        <f t="shared" si="9"/>
        <v>400</v>
      </c>
      <c r="Z236" s="132" t="str">
        <f t="shared" si="10"/>
        <v>0</v>
      </c>
      <c r="AA236" s="132">
        <f t="shared" si="11"/>
        <v>400</v>
      </c>
      <c r="AC236" s="5"/>
    </row>
    <row r="237" spans="1:29" s="3" customFormat="1" ht="11.85" customHeight="1" x14ac:dyDescent="0.2">
      <c r="A237" s="1" t="s">
        <v>4446</v>
      </c>
      <c r="B237" s="2">
        <v>216</v>
      </c>
      <c r="C237" s="1" t="s">
        <v>4447</v>
      </c>
      <c r="D237" s="1" t="s">
        <v>4449</v>
      </c>
      <c r="E237" s="3" t="s">
        <v>5516</v>
      </c>
      <c r="F237" s="3">
        <v>8</v>
      </c>
      <c r="G237" s="3">
        <v>25</v>
      </c>
      <c r="I237" s="126" t="s">
        <v>1457</v>
      </c>
      <c r="J237" s="3" t="s">
        <v>3005</v>
      </c>
      <c r="K237" s="4" t="s">
        <v>4069</v>
      </c>
      <c r="L237" s="1" t="s">
        <v>1616</v>
      </c>
      <c r="M237" s="48" t="s">
        <v>1614</v>
      </c>
      <c r="N237" s="53" t="s">
        <v>3005</v>
      </c>
      <c r="P237" s="3">
        <v>25</v>
      </c>
      <c r="Q237" s="1" t="s">
        <v>1503</v>
      </c>
      <c r="R237" s="2">
        <v>75</v>
      </c>
      <c r="S237" s="136">
        <v>23664</v>
      </c>
      <c r="T237" s="1" t="s">
        <v>1541</v>
      </c>
      <c r="U237" s="3" t="s">
        <v>5519</v>
      </c>
      <c r="V237" s="3" t="s">
        <v>5519</v>
      </c>
      <c r="W237" s="3" t="s">
        <v>3979</v>
      </c>
      <c r="X237" s="3" t="s">
        <v>3978</v>
      </c>
      <c r="Y237" s="132">
        <f t="shared" si="9"/>
        <v>400</v>
      </c>
      <c r="Z237" s="132" t="str">
        <f t="shared" si="10"/>
        <v>0</v>
      </c>
      <c r="AA237" s="132">
        <f t="shared" si="11"/>
        <v>400</v>
      </c>
      <c r="AC237" s="5"/>
    </row>
    <row r="238" spans="1:29" s="3" customFormat="1" ht="11.85" customHeight="1" x14ac:dyDescent="0.2">
      <c r="A238" s="1" t="s">
        <v>4446</v>
      </c>
      <c r="B238" s="2">
        <v>216</v>
      </c>
      <c r="C238" s="1" t="s">
        <v>4447</v>
      </c>
      <c r="D238" s="1" t="s">
        <v>4449</v>
      </c>
      <c r="E238" s="3" t="s">
        <v>5516</v>
      </c>
      <c r="F238" s="3">
        <v>8</v>
      </c>
      <c r="G238" s="102">
        <v>9</v>
      </c>
      <c r="I238" s="126" t="s">
        <v>1457</v>
      </c>
      <c r="J238" s="3" t="s">
        <v>3005</v>
      </c>
      <c r="K238" s="4" t="s">
        <v>4069</v>
      </c>
      <c r="L238" s="1" t="s">
        <v>1616</v>
      </c>
      <c r="M238" s="3" t="s">
        <v>1614</v>
      </c>
      <c r="N238" s="53" t="s">
        <v>3005</v>
      </c>
      <c r="P238" s="102">
        <v>9</v>
      </c>
      <c r="Q238" s="1" t="s">
        <v>5528</v>
      </c>
      <c r="R238" s="2">
        <v>62</v>
      </c>
      <c r="S238" s="136">
        <v>23664</v>
      </c>
      <c r="T238" s="1" t="s">
        <v>3916</v>
      </c>
      <c r="U238" s="3" t="s">
        <v>5519</v>
      </c>
      <c r="V238" s="3" t="s">
        <v>5519</v>
      </c>
      <c r="W238" s="3" t="s">
        <v>3979</v>
      </c>
      <c r="X238" s="3" t="s">
        <v>3978</v>
      </c>
      <c r="Y238" s="132">
        <f t="shared" si="9"/>
        <v>144</v>
      </c>
      <c r="Z238" s="132" t="str">
        <f t="shared" si="10"/>
        <v>0</v>
      </c>
      <c r="AA238" s="132">
        <f t="shared" si="11"/>
        <v>144</v>
      </c>
      <c r="AC238" s="5"/>
    </row>
    <row r="239" spans="1:29" s="3" customFormat="1" ht="11.85" customHeight="1" x14ac:dyDescent="0.2">
      <c r="A239" s="1" t="s">
        <v>4456</v>
      </c>
      <c r="B239" s="2">
        <v>330</v>
      </c>
      <c r="C239" s="1" t="s">
        <v>5514</v>
      </c>
      <c r="D239" s="1" t="s">
        <v>4449</v>
      </c>
      <c r="E239" s="3" t="s">
        <v>5516</v>
      </c>
      <c r="F239" s="3">
        <v>8</v>
      </c>
      <c r="G239" s="3">
        <v>25</v>
      </c>
      <c r="J239" s="3" t="s">
        <v>3005</v>
      </c>
      <c r="K239" s="4" t="s">
        <v>4978</v>
      </c>
      <c r="L239" s="1" t="s">
        <v>1616</v>
      </c>
      <c r="M239" s="48" t="s">
        <v>1442</v>
      </c>
      <c r="N239" s="53" t="s">
        <v>3005</v>
      </c>
      <c r="O239" s="112"/>
      <c r="P239" s="3">
        <v>25</v>
      </c>
      <c r="Q239" s="1" t="s">
        <v>1503</v>
      </c>
      <c r="R239" s="2">
        <v>80</v>
      </c>
      <c r="S239" s="135" t="s">
        <v>5040</v>
      </c>
      <c r="T239" s="1" t="s">
        <v>1529</v>
      </c>
      <c r="U239" s="3" t="s">
        <v>5519</v>
      </c>
      <c r="V239" s="3" t="s">
        <v>5519</v>
      </c>
      <c r="W239" s="3" t="s">
        <v>3979</v>
      </c>
      <c r="X239" s="3" t="s">
        <v>5042</v>
      </c>
      <c r="Y239" s="132">
        <f t="shared" si="9"/>
        <v>400</v>
      </c>
      <c r="Z239" s="132">
        <f t="shared" si="10"/>
        <v>400</v>
      </c>
      <c r="AA239" s="132" t="str">
        <f t="shared" si="11"/>
        <v>0</v>
      </c>
      <c r="AC239" s="5"/>
    </row>
    <row r="240" spans="1:29" s="3" customFormat="1" ht="11.85" customHeight="1" x14ac:dyDescent="0.2">
      <c r="A240" s="1" t="s">
        <v>4446</v>
      </c>
      <c r="B240" s="2">
        <v>216</v>
      </c>
      <c r="C240" s="1" t="s">
        <v>4447</v>
      </c>
      <c r="D240" s="1" t="s">
        <v>4449</v>
      </c>
      <c r="E240" s="3" t="s">
        <v>5516</v>
      </c>
      <c r="F240" s="3">
        <v>8</v>
      </c>
      <c r="G240" s="3">
        <v>25</v>
      </c>
      <c r="I240" s="127" t="s">
        <v>1445</v>
      </c>
      <c r="J240" s="3" t="s">
        <v>3005</v>
      </c>
      <c r="K240" s="4" t="s">
        <v>4069</v>
      </c>
      <c r="L240" s="1" t="s">
        <v>1616</v>
      </c>
      <c r="M240" s="48" t="s">
        <v>4979</v>
      </c>
      <c r="N240" s="53" t="s">
        <v>3005</v>
      </c>
      <c r="O240" s="112" t="s">
        <v>1443</v>
      </c>
      <c r="P240" s="3">
        <v>25</v>
      </c>
      <c r="Q240" s="1" t="s">
        <v>1503</v>
      </c>
      <c r="R240" s="2">
        <v>75</v>
      </c>
      <c r="S240" s="135" t="s">
        <v>5040</v>
      </c>
      <c r="T240" s="1" t="s">
        <v>1533</v>
      </c>
      <c r="U240" s="3" t="s">
        <v>5519</v>
      </c>
      <c r="V240" s="3" t="s">
        <v>5519</v>
      </c>
      <c r="W240" s="3" t="s">
        <v>3979</v>
      </c>
      <c r="X240" s="3" t="s">
        <v>5042</v>
      </c>
      <c r="Y240" s="132">
        <f t="shared" si="9"/>
        <v>400</v>
      </c>
      <c r="Z240" s="132">
        <f t="shared" si="10"/>
        <v>400</v>
      </c>
      <c r="AA240" s="132" t="str">
        <f t="shared" si="11"/>
        <v>0</v>
      </c>
      <c r="AC240" s="5"/>
    </row>
    <row r="241" spans="1:29" s="3" customFormat="1" ht="11.85" customHeight="1" x14ac:dyDescent="0.2">
      <c r="A241" s="1" t="s">
        <v>4446</v>
      </c>
      <c r="B241" s="2">
        <v>216</v>
      </c>
      <c r="C241" s="1" t="s">
        <v>4447</v>
      </c>
      <c r="D241" s="1" t="s">
        <v>4449</v>
      </c>
      <c r="E241" s="3" t="s">
        <v>5516</v>
      </c>
      <c r="F241" s="3">
        <v>8</v>
      </c>
      <c r="G241" s="3">
        <v>25</v>
      </c>
      <c r="I241" s="127" t="s">
        <v>1445</v>
      </c>
      <c r="J241" s="3" t="s">
        <v>3005</v>
      </c>
      <c r="K241" s="4" t="s">
        <v>4069</v>
      </c>
      <c r="L241" s="1" t="s">
        <v>1616</v>
      </c>
      <c r="M241" s="48" t="s">
        <v>4979</v>
      </c>
      <c r="N241" s="53" t="s">
        <v>3005</v>
      </c>
      <c r="O241" s="112" t="s">
        <v>1443</v>
      </c>
      <c r="P241" s="3">
        <v>25</v>
      </c>
      <c r="Q241" s="1" t="s">
        <v>1503</v>
      </c>
      <c r="R241" s="2">
        <v>70</v>
      </c>
      <c r="S241" s="135" t="s">
        <v>5040</v>
      </c>
      <c r="T241" s="1" t="s">
        <v>1532</v>
      </c>
      <c r="U241" s="3" t="s">
        <v>5519</v>
      </c>
      <c r="V241" s="3" t="s">
        <v>5519</v>
      </c>
      <c r="W241" s="3" t="s">
        <v>3979</v>
      </c>
      <c r="X241" s="3" t="s">
        <v>5042</v>
      </c>
      <c r="Y241" s="132">
        <f t="shared" si="9"/>
        <v>400</v>
      </c>
      <c r="Z241" s="132">
        <f t="shared" si="10"/>
        <v>400</v>
      </c>
      <c r="AA241" s="132" t="str">
        <f t="shared" si="11"/>
        <v>0</v>
      </c>
      <c r="AC241" s="5"/>
    </row>
    <row r="242" spans="1:29" s="3" customFormat="1" ht="11.85" customHeight="1" x14ac:dyDescent="0.2">
      <c r="A242" s="1" t="s">
        <v>1530</v>
      </c>
      <c r="B242" s="2">
        <v>75</v>
      </c>
      <c r="C242" s="1" t="s">
        <v>1503</v>
      </c>
      <c r="D242" s="1" t="s">
        <v>4449</v>
      </c>
      <c r="E242" s="3" t="s">
        <v>5516</v>
      </c>
      <c r="F242" s="3">
        <v>8</v>
      </c>
      <c r="G242" s="3">
        <v>25</v>
      </c>
      <c r="J242" s="3" t="s">
        <v>3005</v>
      </c>
      <c r="K242" s="49" t="s">
        <v>4979</v>
      </c>
      <c r="L242" s="1" t="s">
        <v>1616</v>
      </c>
      <c r="M242" s="48" t="s">
        <v>4979</v>
      </c>
      <c r="N242" s="53" t="s">
        <v>3005</v>
      </c>
      <c r="O242" s="112"/>
      <c r="P242" s="3">
        <v>25</v>
      </c>
      <c r="Q242" s="1" t="s">
        <v>1503</v>
      </c>
      <c r="R242" s="2">
        <v>70</v>
      </c>
      <c r="S242" s="135" t="s">
        <v>5040</v>
      </c>
      <c r="T242" s="1" t="s">
        <v>1534</v>
      </c>
      <c r="U242" s="3" t="s">
        <v>5519</v>
      </c>
      <c r="V242" s="3" t="s">
        <v>5519</v>
      </c>
      <c r="W242" s="3" t="s">
        <v>3979</v>
      </c>
      <c r="X242" s="3" t="s">
        <v>5042</v>
      </c>
      <c r="Y242" s="132">
        <f t="shared" si="9"/>
        <v>400</v>
      </c>
      <c r="Z242" s="132">
        <f t="shared" si="10"/>
        <v>400</v>
      </c>
      <c r="AA242" s="132" t="str">
        <f t="shared" si="11"/>
        <v>0</v>
      </c>
      <c r="AC242" s="5"/>
    </row>
    <row r="243" spans="1:29" s="3" customFormat="1" ht="11.85" customHeight="1" x14ac:dyDescent="0.2">
      <c r="A243" s="1" t="s">
        <v>4446</v>
      </c>
      <c r="B243" s="2">
        <v>216</v>
      </c>
      <c r="C243" s="1" t="s">
        <v>4447</v>
      </c>
      <c r="D243" s="1" t="s">
        <v>4449</v>
      </c>
      <c r="E243" s="3" t="s">
        <v>5516</v>
      </c>
      <c r="F243" s="3">
        <v>8</v>
      </c>
      <c r="G243" s="3">
        <v>25</v>
      </c>
      <c r="I243" s="127" t="s">
        <v>1445</v>
      </c>
      <c r="J243" s="3" t="s">
        <v>3005</v>
      </c>
      <c r="K243" s="4" t="s">
        <v>4069</v>
      </c>
      <c r="L243" s="1" t="s">
        <v>1616</v>
      </c>
      <c r="M243" s="48" t="s">
        <v>4979</v>
      </c>
      <c r="N243" s="53" t="s">
        <v>3005</v>
      </c>
      <c r="O243" s="112" t="s">
        <v>1443</v>
      </c>
      <c r="P243" s="3">
        <v>25</v>
      </c>
      <c r="Q243" s="1" t="s">
        <v>1503</v>
      </c>
      <c r="R243" s="2">
        <v>65</v>
      </c>
      <c r="S243" s="135" t="s">
        <v>5040</v>
      </c>
      <c r="T243" s="1" t="s">
        <v>1531</v>
      </c>
      <c r="U243" s="3" t="s">
        <v>5519</v>
      </c>
      <c r="V243" s="3" t="s">
        <v>5519</v>
      </c>
      <c r="W243" s="3" t="s">
        <v>3979</v>
      </c>
      <c r="X243" s="3" t="s">
        <v>5042</v>
      </c>
      <c r="Y243" s="132">
        <f t="shared" si="9"/>
        <v>400</v>
      </c>
      <c r="Z243" s="132">
        <f t="shared" si="10"/>
        <v>400</v>
      </c>
      <c r="AA243" s="132" t="str">
        <f t="shared" si="11"/>
        <v>0</v>
      </c>
      <c r="AC243" s="5"/>
    </row>
    <row r="244" spans="1:29" s="3" customFormat="1" ht="11.85" customHeight="1" x14ac:dyDescent="0.2">
      <c r="A244" s="1" t="s">
        <v>4446</v>
      </c>
      <c r="B244" s="2">
        <v>216</v>
      </c>
      <c r="C244" s="1" t="s">
        <v>4447</v>
      </c>
      <c r="D244" s="1" t="s">
        <v>4449</v>
      </c>
      <c r="E244" s="3" t="s">
        <v>5516</v>
      </c>
      <c r="F244" s="3">
        <v>8</v>
      </c>
      <c r="G244" s="3">
        <v>25</v>
      </c>
      <c r="I244" s="126" t="s">
        <v>1444</v>
      </c>
      <c r="J244" s="3" t="s">
        <v>3005</v>
      </c>
      <c r="K244" s="4" t="s">
        <v>4069</v>
      </c>
      <c r="L244" s="1" t="s">
        <v>1616</v>
      </c>
      <c r="M244" s="3" t="s">
        <v>4979</v>
      </c>
      <c r="N244" s="53" t="s">
        <v>3005</v>
      </c>
      <c r="O244" s="112" t="s">
        <v>1443</v>
      </c>
      <c r="P244" s="3">
        <v>25</v>
      </c>
      <c r="Q244" s="1" t="s">
        <v>4464</v>
      </c>
      <c r="R244" s="2">
        <v>16</v>
      </c>
      <c r="S244" s="135" t="s">
        <v>5040</v>
      </c>
      <c r="T244" s="1" t="s">
        <v>4465</v>
      </c>
      <c r="U244" s="3" t="s">
        <v>5519</v>
      </c>
      <c r="V244" s="3" t="s">
        <v>5519</v>
      </c>
      <c r="W244" s="3" t="s">
        <v>3979</v>
      </c>
      <c r="X244" s="3" t="s">
        <v>5042</v>
      </c>
      <c r="Y244" s="132">
        <f t="shared" si="9"/>
        <v>400</v>
      </c>
      <c r="Z244" s="132">
        <f t="shared" si="10"/>
        <v>400</v>
      </c>
      <c r="AA244" s="132" t="str">
        <f t="shared" si="11"/>
        <v>0</v>
      </c>
      <c r="AC244" s="5"/>
    </row>
    <row r="245" spans="1:29" s="3" customFormat="1" ht="11.85" customHeight="1" x14ac:dyDescent="0.2">
      <c r="A245" s="1" t="s">
        <v>4446</v>
      </c>
      <c r="B245" s="2">
        <v>216</v>
      </c>
      <c r="C245" s="1" t="s">
        <v>4447</v>
      </c>
      <c r="D245" s="1" t="s">
        <v>4449</v>
      </c>
      <c r="E245" s="3" t="s">
        <v>5516</v>
      </c>
      <c r="F245" s="3">
        <v>8</v>
      </c>
      <c r="G245" s="3">
        <v>25</v>
      </c>
      <c r="I245" s="126" t="s">
        <v>1444</v>
      </c>
      <c r="J245" s="3" t="s">
        <v>3005</v>
      </c>
      <c r="K245" s="4" t="s">
        <v>4069</v>
      </c>
      <c r="L245" s="1" t="s">
        <v>1616</v>
      </c>
      <c r="M245" s="3" t="s">
        <v>4979</v>
      </c>
      <c r="N245" s="53" t="s">
        <v>3005</v>
      </c>
      <c r="O245" s="112" t="s">
        <v>1443</v>
      </c>
      <c r="P245" s="3">
        <v>25</v>
      </c>
      <c r="Q245" s="1" t="s">
        <v>5514</v>
      </c>
      <c r="R245" s="2">
        <v>12.65</v>
      </c>
      <c r="S245" s="135" t="s">
        <v>5040</v>
      </c>
      <c r="T245" s="1" t="s">
        <v>5509</v>
      </c>
      <c r="U245" s="3" t="s">
        <v>5519</v>
      </c>
      <c r="V245" s="3" t="s">
        <v>5519</v>
      </c>
      <c r="W245" s="3" t="s">
        <v>3979</v>
      </c>
      <c r="X245" s="3" t="s">
        <v>5042</v>
      </c>
      <c r="Y245" s="132">
        <f t="shared" si="9"/>
        <v>400</v>
      </c>
      <c r="Z245" s="132">
        <f t="shared" si="10"/>
        <v>400</v>
      </c>
      <c r="AA245" s="132" t="str">
        <f t="shared" si="11"/>
        <v>0</v>
      </c>
      <c r="AC245" s="5"/>
    </row>
    <row r="246" spans="1:29" s="3" customFormat="1" ht="11.85" customHeight="1" x14ac:dyDescent="0.2">
      <c r="A246" s="1" t="s">
        <v>4446</v>
      </c>
      <c r="B246" s="2">
        <v>216</v>
      </c>
      <c r="C246" s="1" t="s">
        <v>4447</v>
      </c>
      <c r="D246" s="1" t="s">
        <v>4449</v>
      </c>
      <c r="E246" s="3" t="s">
        <v>5516</v>
      </c>
      <c r="F246" s="3">
        <v>8</v>
      </c>
      <c r="G246" s="3">
        <v>25</v>
      </c>
      <c r="I246" s="126" t="s">
        <v>1444</v>
      </c>
      <c r="J246" s="3" t="s">
        <v>3005</v>
      </c>
      <c r="K246" s="4" t="s">
        <v>4069</v>
      </c>
      <c r="L246" s="1" t="s">
        <v>1616</v>
      </c>
      <c r="M246" s="3" t="s">
        <v>4979</v>
      </c>
      <c r="N246" s="53" t="s">
        <v>3005</v>
      </c>
      <c r="O246" s="112" t="s">
        <v>1443</v>
      </c>
      <c r="P246" s="3">
        <v>25</v>
      </c>
      <c r="Q246" s="1" t="s">
        <v>5514</v>
      </c>
      <c r="R246" s="2">
        <v>12.65</v>
      </c>
      <c r="S246" s="135" t="s">
        <v>5040</v>
      </c>
      <c r="T246" s="1" t="s">
        <v>5509</v>
      </c>
      <c r="U246" s="3" t="s">
        <v>5519</v>
      </c>
      <c r="V246" s="3" t="s">
        <v>5519</v>
      </c>
      <c r="W246" s="3" t="s">
        <v>3979</v>
      </c>
      <c r="X246" s="3" t="s">
        <v>5042</v>
      </c>
      <c r="Y246" s="132">
        <f t="shared" si="9"/>
        <v>400</v>
      </c>
      <c r="Z246" s="132">
        <f t="shared" si="10"/>
        <v>400</v>
      </c>
      <c r="AA246" s="132" t="str">
        <f t="shared" si="11"/>
        <v>0</v>
      </c>
      <c r="AC246" s="5"/>
    </row>
    <row r="247" spans="1:29" s="3" customFormat="1" ht="11.85" customHeight="1" x14ac:dyDescent="0.2">
      <c r="A247" s="1" t="s">
        <v>4446</v>
      </c>
      <c r="B247" s="2">
        <v>216</v>
      </c>
      <c r="C247" s="1" t="s">
        <v>4447</v>
      </c>
      <c r="D247" s="1" t="s">
        <v>4449</v>
      </c>
      <c r="E247" s="3" t="s">
        <v>5516</v>
      </c>
      <c r="F247" s="3">
        <v>8</v>
      </c>
      <c r="G247" s="3">
        <v>25</v>
      </c>
      <c r="I247" s="126" t="s">
        <v>1444</v>
      </c>
      <c r="J247" s="3" t="s">
        <v>3005</v>
      </c>
      <c r="K247" s="4" t="s">
        <v>4069</v>
      </c>
      <c r="L247" s="1" t="s">
        <v>1616</v>
      </c>
      <c r="M247" s="3" t="s">
        <v>4979</v>
      </c>
      <c r="N247" s="53" t="s">
        <v>3005</v>
      </c>
      <c r="O247" s="112" t="s">
        <v>1443</v>
      </c>
      <c r="P247" s="3">
        <v>25</v>
      </c>
      <c r="Q247" s="1" t="s">
        <v>5514</v>
      </c>
      <c r="R247" s="2">
        <v>12.5</v>
      </c>
      <c r="S247" s="135" t="s">
        <v>5040</v>
      </c>
      <c r="T247" s="1" t="s">
        <v>5508</v>
      </c>
      <c r="U247" s="3" t="s">
        <v>5519</v>
      </c>
      <c r="V247" s="3" t="s">
        <v>5519</v>
      </c>
      <c r="W247" s="3" t="s">
        <v>3979</v>
      </c>
      <c r="X247" s="3" t="s">
        <v>5042</v>
      </c>
      <c r="Y247" s="132">
        <f t="shared" si="9"/>
        <v>400</v>
      </c>
      <c r="Z247" s="132">
        <f t="shared" si="10"/>
        <v>400</v>
      </c>
      <c r="AA247" s="132" t="str">
        <f t="shared" si="11"/>
        <v>0</v>
      </c>
      <c r="AC247" s="5"/>
    </row>
    <row r="248" spans="1:29" s="3" customFormat="1" ht="11.85" customHeight="1" x14ac:dyDescent="0.2">
      <c r="A248" s="1" t="s">
        <v>4446</v>
      </c>
      <c r="B248" s="2">
        <v>216</v>
      </c>
      <c r="C248" s="1" t="s">
        <v>4447</v>
      </c>
      <c r="D248" s="1" t="s">
        <v>4449</v>
      </c>
      <c r="E248" s="3" t="s">
        <v>5516</v>
      </c>
      <c r="F248" s="3">
        <v>8</v>
      </c>
      <c r="G248" s="3">
        <v>25</v>
      </c>
      <c r="I248" s="126" t="s">
        <v>1444</v>
      </c>
      <c r="J248" s="3" t="s">
        <v>3005</v>
      </c>
      <c r="K248" s="4" t="s">
        <v>4069</v>
      </c>
      <c r="L248" s="1" t="s">
        <v>1616</v>
      </c>
      <c r="M248" s="3" t="s">
        <v>4979</v>
      </c>
      <c r="N248" s="53" t="s">
        <v>3005</v>
      </c>
      <c r="O248" s="112" t="s">
        <v>1443</v>
      </c>
      <c r="P248" s="3">
        <v>25</v>
      </c>
      <c r="Q248" s="1" t="s">
        <v>5514</v>
      </c>
      <c r="R248" s="2">
        <v>12.5</v>
      </c>
      <c r="S248" s="135" t="s">
        <v>5040</v>
      </c>
      <c r="T248" s="1" t="s">
        <v>5508</v>
      </c>
      <c r="U248" s="3" t="s">
        <v>5519</v>
      </c>
      <c r="V248" s="3" t="s">
        <v>5519</v>
      </c>
      <c r="W248" s="3" t="s">
        <v>3979</v>
      </c>
      <c r="X248" s="3" t="s">
        <v>5042</v>
      </c>
      <c r="Y248" s="132">
        <f t="shared" si="9"/>
        <v>400</v>
      </c>
      <c r="Z248" s="132">
        <f t="shared" si="10"/>
        <v>400</v>
      </c>
      <c r="AA248" s="132" t="str">
        <f t="shared" si="11"/>
        <v>0</v>
      </c>
      <c r="AC248" s="5"/>
    </row>
    <row r="249" spans="1:29" s="3" customFormat="1" ht="11.85" customHeight="1" x14ac:dyDescent="0.2">
      <c r="A249" s="1" t="s">
        <v>4455</v>
      </c>
      <c r="B249" s="2">
        <v>374</v>
      </c>
      <c r="C249" s="1" t="s">
        <v>5514</v>
      </c>
      <c r="D249" s="1" t="s">
        <v>4449</v>
      </c>
      <c r="E249" s="3" t="s">
        <v>5516</v>
      </c>
      <c r="F249" s="3">
        <v>8</v>
      </c>
      <c r="G249" s="3">
        <v>25</v>
      </c>
      <c r="I249" s="45"/>
      <c r="J249" s="3" t="s">
        <v>3005</v>
      </c>
      <c r="K249" s="4" t="s">
        <v>4978</v>
      </c>
      <c r="L249" s="1" t="s">
        <v>1616</v>
      </c>
      <c r="M249" s="3" t="s">
        <v>4170</v>
      </c>
      <c r="N249" s="53" t="s">
        <v>3005</v>
      </c>
      <c r="O249" s="112" t="s">
        <v>1454</v>
      </c>
      <c r="P249" s="3">
        <v>25</v>
      </c>
      <c r="Q249" s="1" t="s">
        <v>5514</v>
      </c>
      <c r="R249" s="2">
        <v>165</v>
      </c>
      <c r="S249" s="135" t="s">
        <v>5040</v>
      </c>
      <c r="T249" s="1" t="s">
        <v>3890</v>
      </c>
      <c r="U249" s="3" t="s">
        <v>5519</v>
      </c>
      <c r="V249" s="3" t="s">
        <v>5519</v>
      </c>
      <c r="W249" s="3" t="s">
        <v>3979</v>
      </c>
      <c r="X249" s="3" t="s">
        <v>5042</v>
      </c>
      <c r="Y249" s="132">
        <f t="shared" si="9"/>
        <v>400</v>
      </c>
      <c r="Z249" s="132">
        <f t="shared" si="10"/>
        <v>400</v>
      </c>
      <c r="AA249" s="132" t="str">
        <f t="shared" si="11"/>
        <v>0</v>
      </c>
      <c r="AC249" s="5"/>
    </row>
    <row r="250" spans="1:29" s="3" customFormat="1" ht="11.85" customHeight="1" x14ac:dyDescent="0.2">
      <c r="A250" s="1" t="s">
        <v>1559</v>
      </c>
      <c r="B250" s="2">
        <v>80</v>
      </c>
      <c r="C250" s="1" t="s">
        <v>1503</v>
      </c>
      <c r="D250" s="1" t="s">
        <v>4449</v>
      </c>
      <c r="E250" s="3" t="s">
        <v>5516</v>
      </c>
      <c r="F250" s="3">
        <v>8</v>
      </c>
      <c r="G250" s="3">
        <v>25</v>
      </c>
      <c r="J250" s="3" t="s">
        <v>3005</v>
      </c>
      <c r="K250" s="49" t="s">
        <v>4434</v>
      </c>
      <c r="L250" s="1" t="s">
        <v>1616</v>
      </c>
      <c r="M250" s="48" t="s">
        <v>4170</v>
      </c>
      <c r="N250" s="53" t="s">
        <v>3005</v>
      </c>
      <c r="O250" s="112" t="s">
        <v>4434</v>
      </c>
      <c r="P250" s="3">
        <v>25</v>
      </c>
      <c r="Q250" s="1" t="s">
        <v>1503</v>
      </c>
      <c r="R250" s="2">
        <v>75</v>
      </c>
      <c r="S250" s="135" t="s">
        <v>5040</v>
      </c>
      <c r="T250" s="1" t="s">
        <v>1535</v>
      </c>
      <c r="U250" s="3" t="s">
        <v>5519</v>
      </c>
      <c r="V250" s="3" t="s">
        <v>5519</v>
      </c>
      <c r="W250" s="3" t="s">
        <v>3979</v>
      </c>
      <c r="X250" s="3" t="s">
        <v>5042</v>
      </c>
      <c r="Y250" s="132">
        <f t="shared" si="9"/>
        <v>400</v>
      </c>
      <c r="Z250" s="132">
        <f t="shared" si="10"/>
        <v>400</v>
      </c>
      <c r="AA250" s="132" t="str">
        <f t="shared" si="11"/>
        <v>0</v>
      </c>
      <c r="AC250" s="5"/>
    </row>
    <row r="251" spans="1:29" s="3" customFormat="1" ht="11.85" customHeight="1" x14ac:dyDescent="0.2">
      <c r="A251" s="1" t="s">
        <v>4446</v>
      </c>
      <c r="B251" s="2">
        <v>216</v>
      </c>
      <c r="C251" s="1" t="s">
        <v>4447</v>
      </c>
      <c r="D251" s="1" t="s">
        <v>4449</v>
      </c>
      <c r="E251" s="3" t="s">
        <v>5516</v>
      </c>
      <c r="F251" s="3">
        <v>8</v>
      </c>
      <c r="G251" s="102">
        <v>16</v>
      </c>
      <c r="I251" s="127" t="s">
        <v>1445</v>
      </c>
      <c r="J251" s="3" t="s">
        <v>3005</v>
      </c>
      <c r="K251" s="4" t="s">
        <v>4069</v>
      </c>
      <c r="L251" s="1" t="s">
        <v>1616</v>
      </c>
      <c r="M251" s="3" t="s">
        <v>4237</v>
      </c>
      <c r="N251" s="53" t="s">
        <v>3005</v>
      </c>
      <c r="O251" s="48" t="s">
        <v>1450</v>
      </c>
      <c r="P251" s="102">
        <v>16</v>
      </c>
      <c r="Q251" s="1" t="s">
        <v>5528</v>
      </c>
      <c r="R251" s="2">
        <v>25.25</v>
      </c>
      <c r="S251" s="135" t="s">
        <v>5040</v>
      </c>
      <c r="T251" s="1" t="s">
        <v>3903</v>
      </c>
      <c r="U251" s="3" t="s">
        <v>5519</v>
      </c>
      <c r="V251" s="3" t="s">
        <v>5519</v>
      </c>
      <c r="W251" s="3" t="s">
        <v>3979</v>
      </c>
      <c r="X251" s="3" t="s">
        <v>5042</v>
      </c>
      <c r="Y251" s="132">
        <f t="shared" si="9"/>
        <v>256</v>
      </c>
      <c r="Z251" s="132">
        <f t="shared" si="10"/>
        <v>256</v>
      </c>
      <c r="AA251" s="132" t="str">
        <f t="shared" si="11"/>
        <v>0</v>
      </c>
      <c r="AC251" s="5"/>
    </row>
    <row r="252" spans="1:29" s="3" customFormat="1" ht="11.85" customHeight="1" x14ac:dyDescent="0.2">
      <c r="A252" s="1" t="s">
        <v>4446</v>
      </c>
      <c r="B252" s="2">
        <v>216</v>
      </c>
      <c r="C252" s="1" t="s">
        <v>4447</v>
      </c>
      <c r="D252" s="1" t="s">
        <v>4449</v>
      </c>
      <c r="E252" s="3" t="s">
        <v>5516</v>
      </c>
      <c r="F252" s="3">
        <v>8</v>
      </c>
      <c r="G252" s="102">
        <v>9</v>
      </c>
      <c r="I252" s="126" t="s">
        <v>1444</v>
      </c>
      <c r="J252" s="3" t="s">
        <v>3005</v>
      </c>
      <c r="K252" s="4" t="s">
        <v>4069</v>
      </c>
      <c r="L252" s="1" t="s">
        <v>1616</v>
      </c>
      <c r="M252" s="3" t="s">
        <v>4237</v>
      </c>
      <c r="N252" s="53" t="s">
        <v>3005</v>
      </c>
      <c r="O252" s="48" t="s">
        <v>1450</v>
      </c>
      <c r="P252" s="102">
        <v>9</v>
      </c>
      <c r="Q252" s="1" t="s">
        <v>5528</v>
      </c>
      <c r="R252" s="2">
        <v>25.25</v>
      </c>
      <c r="S252" s="135" t="s">
        <v>5040</v>
      </c>
      <c r="T252" s="1" t="s">
        <v>3903</v>
      </c>
      <c r="U252" s="3" t="s">
        <v>5519</v>
      </c>
      <c r="V252" s="3" t="s">
        <v>5519</v>
      </c>
      <c r="W252" s="3" t="s">
        <v>3979</v>
      </c>
      <c r="X252" s="3" t="s">
        <v>5042</v>
      </c>
      <c r="Y252" s="132">
        <f t="shared" si="9"/>
        <v>144</v>
      </c>
      <c r="Z252" s="132">
        <f t="shared" si="10"/>
        <v>144</v>
      </c>
      <c r="AA252" s="132" t="str">
        <f t="shared" si="11"/>
        <v>0</v>
      </c>
      <c r="AC252" s="5"/>
    </row>
    <row r="253" spans="1:29" s="3" customFormat="1" ht="11.85" customHeight="1" x14ac:dyDescent="0.2">
      <c r="A253" s="1" t="s">
        <v>1553</v>
      </c>
      <c r="B253" s="2">
        <v>79</v>
      </c>
      <c r="C253" s="1" t="s">
        <v>1503</v>
      </c>
      <c r="D253" s="1" t="s">
        <v>4449</v>
      </c>
      <c r="E253" s="3" t="s">
        <v>5516</v>
      </c>
      <c r="F253" s="3">
        <v>8</v>
      </c>
      <c r="G253" s="3">
        <v>25</v>
      </c>
      <c r="J253" s="3" t="s">
        <v>3005</v>
      </c>
      <c r="K253" s="49" t="s">
        <v>1611</v>
      </c>
      <c r="L253" s="1" t="s">
        <v>1616</v>
      </c>
      <c r="M253" s="3" t="s">
        <v>1611</v>
      </c>
      <c r="N253" s="53" t="s">
        <v>3005</v>
      </c>
      <c r="P253" s="3">
        <v>25</v>
      </c>
      <c r="Q253" s="1" t="s">
        <v>5523</v>
      </c>
      <c r="R253" s="2">
        <v>120</v>
      </c>
      <c r="S253" s="135" t="s">
        <v>5040</v>
      </c>
      <c r="T253" s="1" t="s">
        <v>5022</v>
      </c>
      <c r="U253" s="3" t="s">
        <v>5519</v>
      </c>
      <c r="V253" s="3" t="s">
        <v>5519</v>
      </c>
      <c r="W253" s="3" t="s">
        <v>3979</v>
      </c>
      <c r="X253" s="3" t="s">
        <v>5042</v>
      </c>
      <c r="Y253" s="132">
        <f t="shared" si="9"/>
        <v>400</v>
      </c>
      <c r="Z253" s="132">
        <f t="shared" si="10"/>
        <v>400</v>
      </c>
      <c r="AA253" s="132" t="str">
        <f t="shared" si="11"/>
        <v>0</v>
      </c>
      <c r="AC253" s="5"/>
    </row>
    <row r="254" spans="1:29" s="3" customFormat="1" ht="12" customHeight="1" x14ac:dyDescent="0.2">
      <c r="A254" s="1" t="s">
        <v>1553</v>
      </c>
      <c r="B254" s="2">
        <v>79</v>
      </c>
      <c r="C254" s="1" t="s">
        <v>1503</v>
      </c>
      <c r="D254" s="1" t="s">
        <v>4449</v>
      </c>
      <c r="E254" s="3" t="s">
        <v>5516</v>
      </c>
      <c r="F254" s="3">
        <v>8</v>
      </c>
      <c r="G254" s="3">
        <v>25</v>
      </c>
      <c r="J254" s="3" t="s">
        <v>3005</v>
      </c>
      <c r="K254" s="49" t="s">
        <v>1611</v>
      </c>
      <c r="L254" s="1" t="s">
        <v>1616</v>
      </c>
      <c r="M254" s="3" t="s">
        <v>1611</v>
      </c>
      <c r="N254" s="53" t="s">
        <v>3005</v>
      </c>
      <c r="P254" s="3">
        <v>25</v>
      </c>
      <c r="Q254" s="1" t="s">
        <v>5514</v>
      </c>
      <c r="R254" s="2">
        <v>14.25</v>
      </c>
      <c r="S254" s="135" t="s">
        <v>5040</v>
      </c>
      <c r="T254" s="1" t="s">
        <v>3943</v>
      </c>
      <c r="U254" s="3" t="s">
        <v>5519</v>
      </c>
      <c r="V254" s="3" t="s">
        <v>5519</v>
      </c>
      <c r="W254" s="3" t="s">
        <v>3979</v>
      </c>
      <c r="X254" s="3" t="s">
        <v>5042</v>
      </c>
      <c r="Y254" s="132">
        <f t="shared" si="9"/>
        <v>400</v>
      </c>
      <c r="Z254" s="132">
        <f t="shared" si="10"/>
        <v>400</v>
      </c>
      <c r="AA254" s="132" t="str">
        <f t="shared" si="11"/>
        <v>0</v>
      </c>
      <c r="AC254" s="5"/>
    </row>
    <row r="255" spans="1:29" s="3" customFormat="1" ht="11.85" customHeight="1" x14ac:dyDescent="0.2">
      <c r="A255" s="1" t="s">
        <v>4444</v>
      </c>
      <c r="B255" s="2">
        <v>1</v>
      </c>
      <c r="C255" s="1" t="s">
        <v>4038</v>
      </c>
      <c r="D255" s="1" t="s">
        <v>4449</v>
      </c>
      <c r="E255" s="3" t="s">
        <v>5516</v>
      </c>
      <c r="F255" s="3">
        <v>8</v>
      </c>
      <c r="G255" s="3">
        <v>25</v>
      </c>
      <c r="I255" s="129" t="s">
        <v>1477</v>
      </c>
      <c r="J255" s="3" t="s">
        <v>3005</v>
      </c>
      <c r="K255" s="4" t="s">
        <v>4069</v>
      </c>
      <c r="L255" s="1" t="s">
        <v>1616</v>
      </c>
      <c r="M255" s="3" t="s">
        <v>1611</v>
      </c>
      <c r="N255" s="53" t="s">
        <v>3005</v>
      </c>
      <c r="O255" s="3" t="s">
        <v>1476</v>
      </c>
      <c r="P255" s="3">
        <v>25</v>
      </c>
      <c r="Q255" s="1" t="s">
        <v>5514</v>
      </c>
      <c r="R255" s="2">
        <v>12.5</v>
      </c>
      <c r="S255" s="135" t="s">
        <v>5040</v>
      </c>
      <c r="T255" s="1" t="s">
        <v>3933</v>
      </c>
      <c r="U255" s="3" t="s">
        <v>5519</v>
      </c>
      <c r="V255" s="3" t="s">
        <v>5519</v>
      </c>
      <c r="W255" s="3" t="s">
        <v>3979</v>
      </c>
      <c r="X255" s="3" t="s">
        <v>5042</v>
      </c>
      <c r="Y255" s="132">
        <f t="shared" si="9"/>
        <v>400</v>
      </c>
      <c r="Z255" s="132">
        <f t="shared" si="10"/>
        <v>400</v>
      </c>
      <c r="AA255" s="132" t="str">
        <f t="shared" si="11"/>
        <v>0</v>
      </c>
      <c r="AC255" s="5"/>
    </row>
    <row r="256" spans="1:29" s="3" customFormat="1" ht="11.85" customHeight="1" x14ac:dyDescent="0.2">
      <c r="A256" s="1" t="s">
        <v>3906</v>
      </c>
      <c r="B256" s="2">
        <v>300</v>
      </c>
      <c r="C256" s="1" t="s">
        <v>5514</v>
      </c>
      <c r="D256" s="1" t="s">
        <v>4449</v>
      </c>
      <c r="E256" s="3" t="s">
        <v>5516</v>
      </c>
      <c r="F256" s="3">
        <v>8</v>
      </c>
      <c r="G256" s="3">
        <v>25</v>
      </c>
      <c r="I256" s="44"/>
      <c r="J256" s="3" t="s">
        <v>3005</v>
      </c>
      <c r="K256" s="4" t="s">
        <v>1613</v>
      </c>
      <c r="L256" s="1" t="s">
        <v>1616</v>
      </c>
      <c r="M256" s="48" t="s">
        <v>1613</v>
      </c>
      <c r="N256" s="53" t="s">
        <v>3005</v>
      </c>
      <c r="O256" s="112"/>
      <c r="P256" s="3">
        <v>25</v>
      </c>
      <c r="Q256" s="1" t="s">
        <v>1503</v>
      </c>
      <c r="R256" s="2">
        <v>70</v>
      </c>
      <c r="S256" s="135" t="s">
        <v>5040</v>
      </c>
      <c r="T256" s="1" t="s">
        <v>1540</v>
      </c>
      <c r="U256" s="3" t="s">
        <v>5519</v>
      </c>
      <c r="V256" s="3" t="s">
        <v>5519</v>
      </c>
      <c r="W256" s="3" t="s">
        <v>3979</v>
      </c>
      <c r="X256" s="3" t="s">
        <v>5042</v>
      </c>
      <c r="Y256" s="132">
        <f t="shared" si="9"/>
        <v>400</v>
      </c>
      <c r="Z256" s="132">
        <f t="shared" si="10"/>
        <v>400</v>
      </c>
      <c r="AA256" s="132" t="str">
        <f t="shared" si="11"/>
        <v>0</v>
      </c>
      <c r="AC256" s="5"/>
    </row>
    <row r="257" spans="1:29" s="3" customFormat="1" ht="11.85" customHeight="1" x14ac:dyDescent="0.2">
      <c r="A257" s="1" t="s">
        <v>3878</v>
      </c>
      <c r="B257" s="2">
        <v>290.5</v>
      </c>
      <c r="C257" s="1" t="s">
        <v>5514</v>
      </c>
      <c r="D257" s="1" t="s">
        <v>4449</v>
      </c>
      <c r="E257" s="3" t="s">
        <v>5516</v>
      </c>
      <c r="F257" s="3">
        <v>8</v>
      </c>
      <c r="G257" s="3">
        <v>25</v>
      </c>
      <c r="I257" s="49" t="s">
        <v>1449</v>
      </c>
      <c r="J257" s="3" t="s">
        <v>3005</v>
      </c>
      <c r="K257" s="4" t="s">
        <v>4138</v>
      </c>
      <c r="L257" s="1" t="s">
        <v>1616</v>
      </c>
      <c r="M257" s="18" t="s">
        <v>1614</v>
      </c>
      <c r="N257" s="53" t="s">
        <v>3005</v>
      </c>
      <c r="O257" s="18" t="s">
        <v>1440</v>
      </c>
      <c r="P257" s="18">
        <v>25</v>
      </c>
      <c r="Q257" s="16" t="s">
        <v>5528</v>
      </c>
      <c r="R257" s="17">
        <v>62</v>
      </c>
      <c r="S257" s="135" t="s">
        <v>5040</v>
      </c>
      <c r="T257" s="16" t="s">
        <v>3917</v>
      </c>
      <c r="U257" s="18" t="s">
        <v>5519</v>
      </c>
      <c r="V257" s="18" t="s">
        <v>5519</v>
      </c>
      <c r="W257" s="3" t="s">
        <v>3979</v>
      </c>
      <c r="X257" s="3" t="s">
        <v>5042</v>
      </c>
      <c r="Y257" s="132">
        <f t="shared" si="9"/>
        <v>400</v>
      </c>
      <c r="Z257" s="132">
        <f t="shared" si="10"/>
        <v>400</v>
      </c>
      <c r="AA257" s="132" t="str">
        <f t="shared" si="11"/>
        <v>0</v>
      </c>
      <c r="AC257" s="5"/>
    </row>
    <row r="258" spans="1:29" s="3" customFormat="1" ht="11.85" customHeight="1" x14ac:dyDescent="0.2">
      <c r="A258" s="1" t="s">
        <v>1542</v>
      </c>
      <c r="B258" s="2">
        <v>52.91</v>
      </c>
      <c r="C258" s="1" t="s">
        <v>5523</v>
      </c>
      <c r="D258" s="1" t="s">
        <v>4449</v>
      </c>
      <c r="E258" s="3" t="s">
        <v>5516</v>
      </c>
      <c r="F258" s="3">
        <v>8</v>
      </c>
      <c r="G258" s="3">
        <v>25</v>
      </c>
      <c r="I258" s="130" t="s">
        <v>1438</v>
      </c>
      <c r="J258" s="3" t="s">
        <v>3005</v>
      </c>
      <c r="K258" s="130" t="s">
        <v>4291</v>
      </c>
      <c r="L258" s="1" t="s">
        <v>1616</v>
      </c>
      <c r="M258" s="3" t="s">
        <v>4291</v>
      </c>
      <c r="N258" s="53" t="s">
        <v>3005</v>
      </c>
      <c r="P258" s="3">
        <v>25</v>
      </c>
      <c r="Q258" s="1" t="s">
        <v>5514</v>
      </c>
      <c r="R258" s="2">
        <v>300</v>
      </c>
      <c r="S258" s="135" t="s">
        <v>5040</v>
      </c>
      <c r="T258" s="1" t="s">
        <v>3921</v>
      </c>
      <c r="U258" s="3" t="s">
        <v>5519</v>
      </c>
      <c r="V258" s="3" t="s">
        <v>5519</v>
      </c>
      <c r="W258" s="3" t="s">
        <v>3979</v>
      </c>
      <c r="X258" s="3" t="s">
        <v>5042</v>
      </c>
      <c r="Y258" s="132">
        <f t="shared" si="9"/>
        <v>400</v>
      </c>
      <c r="Z258" s="132">
        <f t="shared" si="10"/>
        <v>400</v>
      </c>
      <c r="AA258" s="132" t="str">
        <f t="shared" si="11"/>
        <v>0</v>
      </c>
      <c r="AC258" s="5"/>
    </row>
    <row r="259" spans="1:29" s="3" customFormat="1" ht="11.85" customHeight="1" x14ac:dyDescent="0.2">
      <c r="A259" s="1" t="s">
        <v>1544</v>
      </c>
      <c r="B259" s="2">
        <v>52.91</v>
      </c>
      <c r="C259" s="1" t="s">
        <v>5523</v>
      </c>
      <c r="D259" s="1" t="s">
        <v>4449</v>
      </c>
      <c r="E259" s="3" t="s">
        <v>5516</v>
      </c>
      <c r="F259" s="3">
        <v>8</v>
      </c>
      <c r="G259" s="3">
        <v>25</v>
      </c>
      <c r="I259" s="130" t="s">
        <v>1438</v>
      </c>
      <c r="J259" s="3" t="s">
        <v>3005</v>
      </c>
      <c r="K259" s="130" t="s">
        <v>4291</v>
      </c>
      <c r="L259" s="1" t="s">
        <v>1616</v>
      </c>
      <c r="M259" s="48" t="s">
        <v>4291</v>
      </c>
      <c r="N259" s="53" t="s">
        <v>3005</v>
      </c>
      <c r="O259" s="112"/>
      <c r="P259" s="3">
        <v>25</v>
      </c>
      <c r="Q259" s="1" t="s">
        <v>1503</v>
      </c>
      <c r="R259" s="2">
        <v>78</v>
      </c>
      <c r="S259" s="135" t="s">
        <v>5040</v>
      </c>
      <c r="T259" s="1" t="s">
        <v>1543</v>
      </c>
      <c r="U259" s="3" t="s">
        <v>5519</v>
      </c>
      <c r="V259" s="3" t="s">
        <v>5519</v>
      </c>
      <c r="W259" s="3" t="s">
        <v>3979</v>
      </c>
      <c r="X259" s="3" t="s">
        <v>5042</v>
      </c>
      <c r="Y259" s="132">
        <f t="shared" si="9"/>
        <v>400</v>
      </c>
      <c r="Z259" s="132">
        <f t="shared" si="10"/>
        <v>400</v>
      </c>
      <c r="AA259" s="132" t="str">
        <f t="shared" si="11"/>
        <v>0</v>
      </c>
      <c r="AC259" s="5"/>
    </row>
    <row r="260" spans="1:29" s="3" customFormat="1" ht="11.85" customHeight="1" x14ac:dyDescent="0.2">
      <c r="A260" s="1" t="s">
        <v>1557</v>
      </c>
      <c r="B260" s="2">
        <v>73</v>
      </c>
      <c r="C260" s="1" t="s">
        <v>1503</v>
      </c>
      <c r="D260" s="1" t="s">
        <v>4449</v>
      </c>
      <c r="E260" s="3" t="s">
        <v>5516</v>
      </c>
      <c r="F260" s="3">
        <v>8</v>
      </c>
      <c r="G260" s="3">
        <v>25</v>
      </c>
      <c r="I260" s="49" t="s">
        <v>1435</v>
      </c>
      <c r="J260" s="3" t="s">
        <v>3005</v>
      </c>
      <c r="K260" s="49" t="s">
        <v>4365</v>
      </c>
      <c r="L260" s="1" t="s">
        <v>1616</v>
      </c>
      <c r="M260" s="48" t="s">
        <v>1439</v>
      </c>
      <c r="N260" s="53" t="s">
        <v>3005</v>
      </c>
      <c r="O260" s="112" t="s">
        <v>1435</v>
      </c>
      <c r="P260" s="3">
        <v>25</v>
      </c>
      <c r="Q260" s="1" t="s">
        <v>1503</v>
      </c>
      <c r="R260" s="2">
        <v>76</v>
      </c>
      <c r="S260" s="135" t="s">
        <v>5040</v>
      </c>
      <c r="T260" s="1" t="s">
        <v>1555</v>
      </c>
      <c r="U260" s="3" t="s">
        <v>5519</v>
      </c>
      <c r="V260" s="3" t="s">
        <v>5519</v>
      </c>
      <c r="W260" s="3" t="s">
        <v>3979</v>
      </c>
      <c r="X260" s="3" t="s">
        <v>5042</v>
      </c>
      <c r="Y260" s="132">
        <f t="shared" si="9"/>
        <v>400</v>
      </c>
      <c r="Z260" s="132">
        <f t="shared" si="10"/>
        <v>400</v>
      </c>
      <c r="AA260" s="132" t="str">
        <f t="shared" si="11"/>
        <v>0</v>
      </c>
      <c r="AC260" s="5"/>
    </row>
    <row r="261" spans="1:29" s="3" customFormat="1" ht="11.85" customHeight="1" x14ac:dyDescent="0.2">
      <c r="A261" s="1" t="s">
        <v>3950</v>
      </c>
      <c r="B261" s="2">
        <v>265</v>
      </c>
      <c r="C261" s="1" t="s">
        <v>5523</v>
      </c>
      <c r="D261" s="1" t="s">
        <v>4449</v>
      </c>
      <c r="E261" s="3" t="s">
        <v>5516</v>
      </c>
      <c r="F261" s="3">
        <v>8</v>
      </c>
      <c r="G261" s="3">
        <v>25</v>
      </c>
      <c r="J261" s="3" t="s">
        <v>3005</v>
      </c>
      <c r="K261" s="4" t="s">
        <v>4356</v>
      </c>
      <c r="L261" s="1" t="s">
        <v>1616</v>
      </c>
      <c r="M261" s="48" t="s">
        <v>1441</v>
      </c>
      <c r="N261" s="53" t="s">
        <v>3005</v>
      </c>
      <c r="O261" s="112"/>
      <c r="P261" s="3">
        <v>25</v>
      </c>
      <c r="Q261" s="1" t="s">
        <v>1503</v>
      </c>
      <c r="R261" s="2">
        <v>76</v>
      </c>
      <c r="S261" s="135" t="s">
        <v>5040</v>
      </c>
      <c r="T261" s="1" t="s">
        <v>1556</v>
      </c>
      <c r="U261" s="3" t="s">
        <v>5519</v>
      </c>
      <c r="V261" s="3" t="s">
        <v>5519</v>
      </c>
      <c r="W261" s="3" t="s">
        <v>3979</v>
      </c>
      <c r="X261" s="3" t="s">
        <v>5042</v>
      </c>
      <c r="Y261" s="132">
        <f t="shared" si="9"/>
        <v>400</v>
      </c>
      <c r="Z261" s="132">
        <f t="shared" si="10"/>
        <v>400</v>
      </c>
      <c r="AA261" s="132" t="str">
        <f t="shared" si="11"/>
        <v>0</v>
      </c>
      <c r="AC261" s="5"/>
    </row>
    <row r="262" spans="1:29" s="3" customFormat="1" ht="11.85" customHeight="1" x14ac:dyDescent="0.2">
      <c r="A262" s="1" t="s">
        <v>1558</v>
      </c>
      <c r="B262" s="2">
        <v>75</v>
      </c>
      <c r="C262" s="1" t="s">
        <v>1503</v>
      </c>
      <c r="D262" s="1" t="s">
        <v>4449</v>
      </c>
      <c r="E262" s="3" t="s">
        <v>5516</v>
      </c>
      <c r="F262" s="3">
        <v>8</v>
      </c>
      <c r="G262" s="3">
        <v>25</v>
      </c>
      <c r="J262" s="3" t="s">
        <v>3005</v>
      </c>
      <c r="K262" s="49" t="s">
        <v>4434</v>
      </c>
      <c r="L262" s="1" t="s">
        <v>1616</v>
      </c>
      <c r="M262" s="3" t="s">
        <v>4434</v>
      </c>
      <c r="N262" s="53" t="s">
        <v>3005</v>
      </c>
      <c r="P262" s="3">
        <v>25</v>
      </c>
      <c r="Q262" s="1" t="s">
        <v>5514</v>
      </c>
      <c r="R262" s="2">
        <v>24.65</v>
      </c>
      <c r="S262" s="135" t="s">
        <v>5040</v>
      </c>
      <c r="T262" s="1" t="s">
        <v>4435</v>
      </c>
      <c r="U262" s="3" t="s">
        <v>5519</v>
      </c>
      <c r="V262" s="3" t="s">
        <v>5519</v>
      </c>
      <c r="W262" s="3" t="s">
        <v>3979</v>
      </c>
      <c r="X262" s="3" t="s">
        <v>5042</v>
      </c>
      <c r="Y262" s="132">
        <f t="shared" si="9"/>
        <v>400</v>
      </c>
      <c r="Z262" s="132">
        <f t="shared" si="10"/>
        <v>400</v>
      </c>
      <c r="AA262" s="132" t="str">
        <f t="shared" si="11"/>
        <v>0</v>
      </c>
      <c r="AC262" s="5"/>
    </row>
    <row r="263" spans="1:29" s="3" customFormat="1" ht="11.85" customHeight="1" x14ac:dyDescent="0.2">
      <c r="A263" s="1" t="s">
        <v>1545</v>
      </c>
      <c r="B263" s="2">
        <v>52.91</v>
      </c>
      <c r="C263" s="1" t="s">
        <v>5523</v>
      </c>
      <c r="D263" s="1" t="s">
        <v>4449</v>
      </c>
      <c r="E263" s="3" t="s">
        <v>5516</v>
      </c>
      <c r="F263" s="3">
        <v>8</v>
      </c>
      <c r="G263" s="3">
        <v>25</v>
      </c>
      <c r="I263" s="130" t="s">
        <v>1438</v>
      </c>
      <c r="J263" s="3" t="s">
        <v>3005</v>
      </c>
      <c r="K263" s="130" t="s">
        <v>4291</v>
      </c>
      <c r="L263" s="1" t="s">
        <v>1616</v>
      </c>
      <c r="M263" s="3" t="s">
        <v>4987</v>
      </c>
      <c r="N263" s="58" t="s">
        <v>3005</v>
      </c>
      <c r="O263" s="44" t="s">
        <v>4379</v>
      </c>
      <c r="P263" s="3">
        <v>25</v>
      </c>
      <c r="Q263" s="1" t="s">
        <v>5523</v>
      </c>
      <c r="R263" s="2">
        <v>303</v>
      </c>
      <c r="S263" s="135" t="s">
        <v>1573</v>
      </c>
      <c r="T263" s="1" t="s">
        <v>3875</v>
      </c>
      <c r="U263" s="3" t="s">
        <v>5519</v>
      </c>
      <c r="V263" s="3" t="s">
        <v>5519</v>
      </c>
      <c r="W263" s="3" t="s">
        <v>3979</v>
      </c>
      <c r="X263" s="3" t="s">
        <v>3978</v>
      </c>
      <c r="Y263" s="132">
        <f t="shared" ref="Y263:Y309" si="12">F263*G263*2</f>
        <v>400</v>
      </c>
      <c r="Z263" s="132" t="str">
        <f t="shared" ref="Z263:Z326" si="13">IF(X263="N",Y263,"0")</f>
        <v>0</v>
      </c>
      <c r="AA263" s="132">
        <f t="shared" ref="AA263:AA326" si="14">IF(X263="P",Y263,"0")</f>
        <v>400</v>
      </c>
      <c r="AC263" s="5"/>
    </row>
    <row r="264" spans="1:29" s="3" customFormat="1" ht="11.85" customHeight="1" x14ac:dyDescent="0.2">
      <c r="A264" s="1" t="s">
        <v>4444</v>
      </c>
      <c r="B264" s="2">
        <v>1</v>
      </c>
      <c r="C264" s="1" t="s">
        <v>4038</v>
      </c>
      <c r="D264" s="1" t="s">
        <v>4449</v>
      </c>
      <c r="E264" s="3" t="s">
        <v>5516</v>
      </c>
      <c r="F264" s="3">
        <v>8</v>
      </c>
      <c r="G264" s="3">
        <v>25</v>
      </c>
      <c r="I264" s="129" t="s">
        <v>1448</v>
      </c>
      <c r="J264" s="3" t="s">
        <v>3005</v>
      </c>
      <c r="K264" s="4" t="s">
        <v>4069</v>
      </c>
      <c r="L264" s="1" t="s">
        <v>1616</v>
      </c>
      <c r="M264" s="3" t="s">
        <v>4237</v>
      </c>
      <c r="N264" s="53" t="s">
        <v>3005</v>
      </c>
      <c r="O264" s="3" t="s">
        <v>4379</v>
      </c>
      <c r="P264" s="3">
        <v>25</v>
      </c>
      <c r="Q264" s="1" t="s">
        <v>5528</v>
      </c>
      <c r="R264" s="2">
        <v>24.18</v>
      </c>
      <c r="S264" s="135" t="s">
        <v>1566</v>
      </c>
      <c r="T264" s="1" t="s">
        <v>4424</v>
      </c>
      <c r="U264" s="3" t="s">
        <v>5519</v>
      </c>
      <c r="V264" s="3" t="s">
        <v>5519</v>
      </c>
      <c r="W264" s="3" t="s">
        <v>3979</v>
      </c>
      <c r="X264" s="3" t="s">
        <v>3978</v>
      </c>
      <c r="Y264" s="132">
        <f t="shared" si="12"/>
        <v>400</v>
      </c>
      <c r="Z264" s="132" t="str">
        <f t="shared" si="13"/>
        <v>0</v>
      </c>
      <c r="AA264" s="132">
        <f t="shared" si="14"/>
        <v>400</v>
      </c>
      <c r="AC264" s="5"/>
    </row>
    <row r="265" spans="1:29" s="3" customFormat="1" ht="11.85" customHeight="1" x14ac:dyDescent="0.2">
      <c r="A265" s="1" t="s">
        <v>4444</v>
      </c>
      <c r="B265" s="2">
        <v>1</v>
      </c>
      <c r="C265" s="1" t="s">
        <v>4038</v>
      </c>
      <c r="D265" s="1" t="s">
        <v>4449</v>
      </c>
      <c r="E265" s="3" t="s">
        <v>5516</v>
      </c>
      <c r="F265" s="3">
        <v>8</v>
      </c>
      <c r="G265" s="3">
        <v>25</v>
      </c>
      <c r="I265" s="129" t="s">
        <v>1448</v>
      </c>
      <c r="J265" s="3" t="s">
        <v>3005</v>
      </c>
      <c r="K265" s="4" t="s">
        <v>4069</v>
      </c>
      <c r="L265" s="1" t="s">
        <v>1616</v>
      </c>
      <c r="M265" s="3" t="s">
        <v>4237</v>
      </c>
      <c r="N265" s="53" t="s">
        <v>3005</v>
      </c>
      <c r="O265" s="3" t="s">
        <v>4379</v>
      </c>
      <c r="P265" s="3">
        <v>25</v>
      </c>
      <c r="Q265" s="1" t="s">
        <v>5528</v>
      </c>
      <c r="R265" s="2">
        <v>24.18</v>
      </c>
      <c r="S265" s="135" t="s">
        <v>1566</v>
      </c>
      <c r="T265" s="1" t="s">
        <v>4424</v>
      </c>
      <c r="U265" s="3" t="s">
        <v>5519</v>
      </c>
      <c r="V265" s="3" t="s">
        <v>5519</v>
      </c>
      <c r="W265" s="3" t="s">
        <v>3979</v>
      </c>
      <c r="X265" s="3" t="s">
        <v>3978</v>
      </c>
      <c r="Y265" s="132">
        <f t="shared" si="12"/>
        <v>400</v>
      </c>
      <c r="Z265" s="132" t="str">
        <f t="shared" si="13"/>
        <v>0</v>
      </c>
      <c r="AA265" s="132">
        <f t="shared" si="14"/>
        <v>400</v>
      </c>
      <c r="AC265" s="5"/>
    </row>
    <row r="266" spans="1:29" s="3" customFormat="1" ht="11.85" customHeight="1" x14ac:dyDescent="0.2">
      <c r="A266" s="1" t="s">
        <v>3953</v>
      </c>
      <c r="B266" s="2">
        <v>277</v>
      </c>
      <c r="C266" s="1" t="s">
        <v>5523</v>
      </c>
      <c r="D266" s="1" t="s">
        <v>4449</v>
      </c>
      <c r="E266" s="3" t="s">
        <v>5516</v>
      </c>
      <c r="F266" s="3">
        <v>8</v>
      </c>
      <c r="G266" s="3">
        <v>25</v>
      </c>
      <c r="I266" s="49" t="s">
        <v>4434</v>
      </c>
      <c r="J266" s="3" t="s">
        <v>3005</v>
      </c>
      <c r="K266" s="4" t="s">
        <v>4356</v>
      </c>
      <c r="L266" s="1" t="s">
        <v>1616</v>
      </c>
      <c r="M266" s="3" t="s">
        <v>1611</v>
      </c>
      <c r="N266" s="53" t="s">
        <v>3005</v>
      </c>
      <c r="O266" s="48" t="s">
        <v>1478</v>
      </c>
      <c r="P266" s="3">
        <v>25</v>
      </c>
      <c r="Q266" s="1" t="s">
        <v>5514</v>
      </c>
      <c r="R266" s="2">
        <v>11.9</v>
      </c>
      <c r="S266" s="135" t="s">
        <v>1580</v>
      </c>
      <c r="T266" s="1" t="s">
        <v>3935</v>
      </c>
      <c r="U266" s="3" t="s">
        <v>5519</v>
      </c>
      <c r="V266" s="3" t="s">
        <v>5519</v>
      </c>
      <c r="W266" s="3" t="s">
        <v>3979</v>
      </c>
      <c r="X266" s="3" t="s">
        <v>3978</v>
      </c>
      <c r="Y266" s="132">
        <f t="shared" si="12"/>
        <v>400</v>
      </c>
      <c r="Z266" s="132" t="str">
        <f t="shared" si="13"/>
        <v>0</v>
      </c>
      <c r="AA266" s="132">
        <f t="shared" si="14"/>
        <v>400</v>
      </c>
      <c r="AC266" s="5"/>
    </row>
    <row r="267" spans="1:29" s="3" customFormat="1" ht="11.85" customHeight="1" x14ac:dyDescent="0.2">
      <c r="A267" s="1" t="s">
        <v>3912</v>
      </c>
      <c r="B267" s="2">
        <v>283</v>
      </c>
      <c r="C267" s="1" t="s">
        <v>5514</v>
      </c>
      <c r="D267" s="1" t="s">
        <v>4449</v>
      </c>
      <c r="E267" s="3" t="s">
        <v>5516</v>
      </c>
      <c r="F267" s="3">
        <v>8</v>
      </c>
      <c r="G267" s="3">
        <v>25</v>
      </c>
      <c r="I267" s="51" t="s">
        <v>1466</v>
      </c>
      <c r="J267" s="3" t="s">
        <v>3005</v>
      </c>
      <c r="K267" s="4" t="s">
        <v>1613</v>
      </c>
      <c r="L267" s="1" t="s">
        <v>1616</v>
      </c>
      <c r="M267" s="3" t="s">
        <v>4199</v>
      </c>
      <c r="N267" s="53" t="s">
        <v>3005</v>
      </c>
      <c r="O267" s="48" t="s">
        <v>1485</v>
      </c>
      <c r="P267" s="3">
        <v>25</v>
      </c>
      <c r="Q267" s="1" t="s">
        <v>5514</v>
      </c>
      <c r="R267" s="2">
        <v>16.8</v>
      </c>
      <c r="S267" s="135" t="s">
        <v>1578</v>
      </c>
      <c r="T267" s="1" t="s">
        <v>4450</v>
      </c>
      <c r="U267" s="3" t="s">
        <v>5519</v>
      </c>
      <c r="V267" s="3" t="s">
        <v>5519</v>
      </c>
      <c r="W267" s="3" t="s">
        <v>3979</v>
      </c>
      <c r="X267" s="3" t="s">
        <v>3978</v>
      </c>
      <c r="Y267" s="132">
        <f t="shared" si="12"/>
        <v>400</v>
      </c>
      <c r="Z267" s="132" t="str">
        <f t="shared" si="13"/>
        <v>0</v>
      </c>
      <c r="AA267" s="132">
        <f t="shared" si="14"/>
        <v>400</v>
      </c>
      <c r="AC267" s="5"/>
    </row>
    <row r="268" spans="1:29" s="3" customFormat="1" ht="11.85" customHeight="1" x14ac:dyDescent="0.2">
      <c r="A268" s="1" t="s">
        <v>1539</v>
      </c>
      <c r="B268" s="2">
        <v>74</v>
      </c>
      <c r="C268" s="1" t="s">
        <v>1503</v>
      </c>
      <c r="D268" s="1" t="s">
        <v>4449</v>
      </c>
      <c r="E268" s="3" t="s">
        <v>5516</v>
      </c>
      <c r="F268" s="3">
        <v>8</v>
      </c>
      <c r="G268" s="3">
        <v>25</v>
      </c>
      <c r="I268" s="49" t="s">
        <v>1571</v>
      </c>
      <c r="J268" s="3" t="s">
        <v>3005</v>
      </c>
      <c r="K268" s="49" t="s">
        <v>1612</v>
      </c>
      <c r="L268" s="1" t="s">
        <v>1616</v>
      </c>
      <c r="M268" s="48" t="s">
        <v>4300</v>
      </c>
      <c r="N268" s="53" t="s">
        <v>3005</v>
      </c>
      <c r="O268" s="48" t="s">
        <v>1572</v>
      </c>
      <c r="P268" s="3">
        <v>25</v>
      </c>
      <c r="Q268" s="1" t="s">
        <v>1503</v>
      </c>
      <c r="R268" s="2">
        <v>77</v>
      </c>
      <c r="S268" s="135" t="s">
        <v>1570</v>
      </c>
      <c r="T268" s="1" t="s">
        <v>1552</v>
      </c>
      <c r="U268" s="3" t="s">
        <v>5519</v>
      </c>
      <c r="V268" s="3" t="s">
        <v>5519</v>
      </c>
      <c r="W268" s="3" t="s">
        <v>3979</v>
      </c>
      <c r="X268" s="3" t="s">
        <v>3978</v>
      </c>
      <c r="Y268" s="132">
        <f t="shared" si="12"/>
        <v>400</v>
      </c>
      <c r="Z268" s="132" t="str">
        <f t="shared" si="13"/>
        <v>0</v>
      </c>
      <c r="AA268" s="132">
        <f t="shared" si="14"/>
        <v>400</v>
      </c>
      <c r="AC268" s="5"/>
    </row>
    <row r="269" spans="1:29" s="3" customFormat="1" ht="11.85" customHeight="1" x14ac:dyDescent="0.2">
      <c r="A269" s="1" t="s">
        <v>4416</v>
      </c>
      <c r="B269" s="2">
        <v>28</v>
      </c>
      <c r="C269" s="1" t="s">
        <v>5528</v>
      </c>
      <c r="D269" s="1" t="s">
        <v>4449</v>
      </c>
      <c r="E269" s="3" t="s">
        <v>5516</v>
      </c>
      <c r="F269" s="3">
        <v>8</v>
      </c>
      <c r="G269" s="3">
        <v>25</v>
      </c>
      <c r="I269" s="131" t="s">
        <v>1462</v>
      </c>
      <c r="J269" s="18" t="s">
        <v>3005</v>
      </c>
      <c r="K269" s="4" t="s">
        <v>4980</v>
      </c>
      <c r="L269" s="1" t="s">
        <v>1616</v>
      </c>
      <c r="M269" s="3" t="s">
        <v>4300</v>
      </c>
      <c r="N269" s="53" t="s">
        <v>3005</v>
      </c>
      <c r="O269" s="125" t="s">
        <v>1494</v>
      </c>
      <c r="P269" s="3">
        <v>25</v>
      </c>
      <c r="Q269" s="1" t="s">
        <v>5528</v>
      </c>
      <c r="R269" s="2">
        <v>38.5</v>
      </c>
      <c r="S269" s="135" t="s">
        <v>3407</v>
      </c>
      <c r="T269" s="1" t="s">
        <v>3924</v>
      </c>
      <c r="U269" s="3" t="s">
        <v>5519</v>
      </c>
      <c r="V269" s="3" t="s">
        <v>5519</v>
      </c>
      <c r="W269" s="3" t="s">
        <v>3979</v>
      </c>
      <c r="X269" s="3" t="s">
        <v>3978</v>
      </c>
      <c r="Y269" s="132">
        <f t="shared" si="12"/>
        <v>400</v>
      </c>
      <c r="Z269" s="132" t="str">
        <f t="shared" si="13"/>
        <v>0</v>
      </c>
      <c r="AA269" s="132">
        <f t="shared" si="14"/>
        <v>400</v>
      </c>
      <c r="AC269" s="5"/>
    </row>
    <row r="270" spans="1:29" s="3" customFormat="1" ht="11.85" customHeight="1" x14ac:dyDescent="0.2">
      <c r="A270" s="1" t="s">
        <v>3902</v>
      </c>
      <c r="B270" s="2">
        <v>225</v>
      </c>
      <c r="C270" s="1" t="s">
        <v>5523</v>
      </c>
      <c r="D270" s="1" t="s">
        <v>4449</v>
      </c>
      <c r="E270" s="3" t="s">
        <v>5516</v>
      </c>
      <c r="F270" s="3">
        <v>8</v>
      </c>
      <c r="G270" s="102">
        <v>18</v>
      </c>
      <c r="I270" s="49" t="s">
        <v>1490</v>
      </c>
      <c r="J270" s="3" t="s">
        <v>3005</v>
      </c>
      <c r="K270" s="4" t="s">
        <v>1612</v>
      </c>
      <c r="L270" s="1" t="s">
        <v>1616</v>
      </c>
      <c r="M270" s="3" t="s">
        <v>4300</v>
      </c>
      <c r="N270" s="53" t="s">
        <v>3005</v>
      </c>
      <c r="O270" s="125" t="s">
        <v>1492</v>
      </c>
      <c r="P270" s="102">
        <v>18</v>
      </c>
      <c r="Q270" s="1" t="s">
        <v>5528</v>
      </c>
      <c r="R270" s="2">
        <v>38.5</v>
      </c>
      <c r="S270" s="135" t="s">
        <v>3395</v>
      </c>
      <c r="T270" s="1" t="s">
        <v>3927</v>
      </c>
      <c r="U270" s="3" t="s">
        <v>5519</v>
      </c>
      <c r="V270" s="3" t="s">
        <v>5519</v>
      </c>
      <c r="W270" s="3" t="s">
        <v>3979</v>
      </c>
      <c r="X270" s="3" t="s">
        <v>3978</v>
      </c>
      <c r="Y270" s="132">
        <f t="shared" si="12"/>
        <v>288</v>
      </c>
      <c r="Z270" s="132" t="str">
        <f t="shared" si="13"/>
        <v>0</v>
      </c>
      <c r="AA270" s="132">
        <f t="shared" si="14"/>
        <v>288</v>
      </c>
      <c r="AC270" s="5"/>
    </row>
    <row r="271" spans="1:29" s="3" customFormat="1" ht="11.85" customHeight="1" x14ac:dyDescent="0.2">
      <c r="A271" s="1" t="s">
        <v>1536</v>
      </c>
      <c r="B271" s="2">
        <v>75</v>
      </c>
      <c r="C271" s="1" t="s">
        <v>1503</v>
      </c>
      <c r="D271" s="1" t="s">
        <v>4449</v>
      </c>
      <c r="E271" s="3" t="s">
        <v>5516</v>
      </c>
      <c r="F271" s="3">
        <v>8</v>
      </c>
      <c r="G271" s="3">
        <v>25</v>
      </c>
      <c r="I271" s="49" t="s">
        <v>1486</v>
      </c>
      <c r="J271" s="3" t="s">
        <v>3005</v>
      </c>
      <c r="K271" s="49" t="s">
        <v>1612</v>
      </c>
      <c r="L271" s="1" t="s">
        <v>1616</v>
      </c>
      <c r="M271" s="48" t="s">
        <v>4300</v>
      </c>
      <c r="N271" s="53" t="s">
        <v>3005</v>
      </c>
      <c r="O271" s="112" t="s">
        <v>1463</v>
      </c>
      <c r="P271" s="3">
        <v>25</v>
      </c>
      <c r="Q271" s="1" t="s">
        <v>1503</v>
      </c>
      <c r="R271" s="2">
        <v>75</v>
      </c>
      <c r="S271" s="135" t="s">
        <v>3412</v>
      </c>
      <c r="T271" s="1" t="s">
        <v>1549</v>
      </c>
      <c r="U271" s="3" t="s">
        <v>5519</v>
      </c>
      <c r="V271" s="3" t="s">
        <v>5519</v>
      </c>
      <c r="W271" s="3" t="s">
        <v>3979</v>
      </c>
      <c r="X271" s="3" t="s">
        <v>3978</v>
      </c>
      <c r="Y271" s="132">
        <f t="shared" si="12"/>
        <v>400</v>
      </c>
      <c r="Z271" s="132" t="str">
        <f t="shared" si="13"/>
        <v>0</v>
      </c>
      <c r="AA271" s="132">
        <f t="shared" si="14"/>
        <v>400</v>
      </c>
      <c r="AC271" s="5"/>
    </row>
    <row r="272" spans="1:29" s="3" customFormat="1" ht="11.85" customHeight="1" x14ac:dyDescent="0.2">
      <c r="A272" s="1" t="s">
        <v>1537</v>
      </c>
      <c r="B272" s="2">
        <v>74</v>
      </c>
      <c r="C272" s="1" t="s">
        <v>1503</v>
      </c>
      <c r="D272" s="1" t="s">
        <v>4449</v>
      </c>
      <c r="E272" s="3" t="s">
        <v>5516</v>
      </c>
      <c r="F272" s="3">
        <v>8</v>
      </c>
      <c r="G272" s="3">
        <v>25</v>
      </c>
      <c r="I272" s="49" t="s">
        <v>1486</v>
      </c>
      <c r="J272" s="3" t="s">
        <v>3005</v>
      </c>
      <c r="K272" s="49" t="s">
        <v>1612</v>
      </c>
      <c r="L272" s="1" t="s">
        <v>1616</v>
      </c>
      <c r="M272" s="48" t="s">
        <v>4300</v>
      </c>
      <c r="N272" s="53" t="s">
        <v>3005</v>
      </c>
      <c r="O272" s="112" t="s">
        <v>1463</v>
      </c>
      <c r="P272" s="3">
        <v>25</v>
      </c>
      <c r="Q272" s="1" t="s">
        <v>1503</v>
      </c>
      <c r="R272" s="2">
        <v>75</v>
      </c>
      <c r="S272" s="135" t="s">
        <v>3411</v>
      </c>
      <c r="T272" s="1" t="s">
        <v>1550</v>
      </c>
      <c r="U272" s="3" t="s">
        <v>5519</v>
      </c>
      <c r="V272" s="3" t="s">
        <v>5519</v>
      </c>
      <c r="W272" s="3" t="s">
        <v>3979</v>
      </c>
      <c r="X272" s="3" t="s">
        <v>3978</v>
      </c>
      <c r="Y272" s="132">
        <f t="shared" si="12"/>
        <v>400</v>
      </c>
      <c r="Z272" s="132" t="str">
        <f t="shared" si="13"/>
        <v>0</v>
      </c>
      <c r="AA272" s="132">
        <f t="shared" si="14"/>
        <v>400</v>
      </c>
      <c r="AC272" s="5"/>
    </row>
    <row r="273" spans="1:29" s="3" customFormat="1" ht="11.85" customHeight="1" x14ac:dyDescent="0.2">
      <c r="A273" s="1" t="s">
        <v>3898</v>
      </c>
      <c r="B273" s="2">
        <v>285</v>
      </c>
      <c r="C273" s="1" t="s">
        <v>5528</v>
      </c>
      <c r="D273" s="1" t="s">
        <v>4449</v>
      </c>
      <c r="E273" s="3" t="s">
        <v>5516</v>
      </c>
      <c r="F273" s="3">
        <v>8</v>
      </c>
      <c r="G273" s="3">
        <v>25</v>
      </c>
      <c r="I273" s="49" t="s">
        <v>1486</v>
      </c>
      <c r="J273" s="3" t="s">
        <v>3005</v>
      </c>
      <c r="K273" s="4" t="s">
        <v>1612</v>
      </c>
      <c r="L273" s="1" t="s">
        <v>1616</v>
      </c>
      <c r="M273" s="48" t="s">
        <v>4300</v>
      </c>
      <c r="N273" s="53" t="s">
        <v>3005</v>
      </c>
      <c r="O273" s="112" t="s">
        <v>1463</v>
      </c>
      <c r="P273" s="3">
        <v>25</v>
      </c>
      <c r="Q273" s="1" t="s">
        <v>1503</v>
      </c>
      <c r="R273" s="2">
        <v>75</v>
      </c>
      <c r="S273" s="135" t="s">
        <v>3413</v>
      </c>
      <c r="T273" s="1" t="s">
        <v>1548</v>
      </c>
      <c r="U273" s="3" t="s">
        <v>5519</v>
      </c>
      <c r="V273" s="3" t="s">
        <v>5519</v>
      </c>
      <c r="W273" s="3" t="s">
        <v>3979</v>
      </c>
      <c r="X273" s="3" t="s">
        <v>3978</v>
      </c>
      <c r="Y273" s="132">
        <f t="shared" si="12"/>
        <v>400</v>
      </c>
      <c r="Z273" s="132" t="str">
        <f t="shared" si="13"/>
        <v>0</v>
      </c>
      <c r="AA273" s="132">
        <f t="shared" si="14"/>
        <v>400</v>
      </c>
      <c r="AC273" s="5"/>
    </row>
    <row r="274" spans="1:29" s="3" customFormat="1" ht="11.85" customHeight="1" x14ac:dyDescent="0.2">
      <c r="A274" s="1" t="s">
        <v>3900</v>
      </c>
      <c r="B274" s="2">
        <v>280</v>
      </c>
      <c r="C274" s="1" t="s">
        <v>5523</v>
      </c>
      <c r="D274" s="1" t="s">
        <v>4449</v>
      </c>
      <c r="E274" s="3" t="s">
        <v>5516</v>
      </c>
      <c r="F274" s="3">
        <v>8</v>
      </c>
      <c r="G274" s="3">
        <v>25</v>
      </c>
      <c r="I274" s="49" t="s">
        <v>1487</v>
      </c>
      <c r="J274" s="3" t="s">
        <v>3005</v>
      </c>
      <c r="K274" s="4" t="s">
        <v>1612</v>
      </c>
      <c r="L274" s="1" t="s">
        <v>1616</v>
      </c>
      <c r="M274" s="48" t="s">
        <v>4300</v>
      </c>
      <c r="N274" s="53" t="s">
        <v>3005</v>
      </c>
      <c r="O274" s="112" t="s">
        <v>1463</v>
      </c>
      <c r="P274" s="3">
        <v>25</v>
      </c>
      <c r="Q274" s="1" t="s">
        <v>1503</v>
      </c>
      <c r="R274" s="2">
        <v>75</v>
      </c>
      <c r="S274" s="135" t="s">
        <v>3414</v>
      </c>
      <c r="T274" s="1" t="s">
        <v>1547</v>
      </c>
      <c r="U274" s="3" t="s">
        <v>5519</v>
      </c>
      <c r="V274" s="3" t="s">
        <v>5519</v>
      </c>
      <c r="W274" s="3" t="s">
        <v>3979</v>
      </c>
      <c r="X274" s="3" t="s">
        <v>3978</v>
      </c>
      <c r="Y274" s="132">
        <f t="shared" si="12"/>
        <v>400</v>
      </c>
      <c r="Z274" s="132" t="str">
        <f t="shared" si="13"/>
        <v>0</v>
      </c>
      <c r="AA274" s="132">
        <f t="shared" si="14"/>
        <v>400</v>
      </c>
      <c r="AC274" s="5"/>
    </row>
    <row r="275" spans="1:29" s="3" customFormat="1" ht="11.85" customHeight="1" x14ac:dyDescent="0.2">
      <c r="A275" s="1" t="s">
        <v>3902</v>
      </c>
      <c r="B275" s="2">
        <v>225</v>
      </c>
      <c r="C275" s="1" t="s">
        <v>5523</v>
      </c>
      <c r="D275" s="1" t="s">
        <v>4449</v>
      </c>
      <c r="E275" s="3" t="s">
        <v>5516</v>
      </c>
      <c r="F275" s="3">
        <v>8</v>
      </c>
      <c r="G275" s="102">
        <v>4</v>
      </c>
      <c r="I275" s="49" t="s">
        <v>1484</v>
      </c>
      <c r="J275" s="3" t="s">
        <v>3005</v>
      </c>
      <c r="K275" s="4" t="s">
        <v>1612</v>
      </c>
      <c r="L275" s="1" t="s">
        <v>1616</v>
      </c>
      <c r="M275" s="3" t="s">
        <v>4300</v>
      </c>
      <c r="N275" s="53" t="s">
        <v>3005</v>
      </c>
      <c r="O275" s="125" t="s">
        <v>1495</v>
      </c>
      <c r="P275" s="102">
        <v>4</v>
      </c>
      <c r="Q275" s="1" t="s">
        <v>5528</v>
      </c>
      <c r="R275" s="2">
        <v>38.5</v>
      </c>
      <c r="S275" s="135" t="s">
        <v>3397</v>
      </c>
      <c r="T275" s="1" t="s">
        <v>3927</v>
      </c>
      <c r="U275" s="3" t="s">
        <v>5519</v>
      </c>
      <c r="V275" s="3" t="s">
        <v>5519</v>
      </c>
      <c r="W275" s="3" t="s">
        <v>3979</v>
      </c>
      <c r="X275" s="3" t="s">
        <v>3978</v>
      </c>
      <c r="Y275" s="132">
        <f t="shared" si="12"/>
        <v>64</v>
      </c>
      <c r="Z275" s="132" t="str">
        <f t="shared" si="13"/>
        <v>0</v>
      </c>
      <c r="AA275" s="132">
        <f t="shared" si="14"/>
        <v>64</v>
      </c>
      <c r="AC275" s="5"/>
    </row>
    <row r="276" spans="1:29" s="3" customFormat="1" ht="11.85" customHeight="1" x14ac:dyDescent="0.2">
      <c r="A276" s="1" t="s">
        <v>3913</v>
      </c>
      <c r="B276" s="2">
        <v>255</v>
      </c>
      <c r="C276" s="1" t="s">
        <v>5523</v>
      </c>
      <c r="D276" s="1" t="s">
        <v>4449</v>
      </c>
      <c r="E276" s="3" t="s">
        <v>5516</v>
      </c>
      <c r="F276" s="3">
        <v>8</v>
      </c>
      <c r="G276" s="3">
        <v>25</v>
      </c>
      <c r="I276" s="51" t="s">
        <v>1466</v>
      </c>
      <c r="J276" s="3" t="s">
        <v>3005</v>
      </c>
      <c r="K276" s="4" t="s">
        <v>1613</v>
      </c>
      <c r="L276" s="1" t="s">
        <v>1616</v>
      </c>
      <c r="M276" s="48" t="s">
        <v>4300</v>
      </c>
      <c r="N276" s="53" t="s">
        <v>3005</v>
      </c>
      <c r="O276" s="48" t="s">
        <v>1465</v>
      </c>
      <c r="P276" s="3">
        <v>25</v>
      </c>
      <c r="Q276" s="1" t="s">
        <v>1503</v>
      </c>
      <c r="R276" s="2">
        <v>75</v>
      </c>
      <c r="S276" s="135" t="s">
        <v>3416</v>
      </c>
      <c r="T276" s="1" t="s">
        <v>1546</v>
      </c>
      <c r="U276" s="3" t="s">
        <v>5519</v>
      </c>
      <c r="V276" s="3" t="s">
        <v>5519</v>
      </c>
      <c r="W276" s="3" t="s">
        <v>3979</v>
      </c>
      <c r="X276" s="3" t="s">
        <v>3978</v>
      </c>
      <c r="Y276" s="132">
        <f t="shared" si="12"/>
        <v>400</v>
      </c>
      <c r="Z276" s="132" t="str">
        <f t="shared" si="13"/>
        <v>0</v>
      </c>
      <c r="AA276" s="132">
        <f t="shared" si="14"/>
        <v>400</v>
      </c>
      <c r="AC276" s="5"/>
    </row>
    <row r="277" spans="1:29" s="3" customFormat="1" ht="11.85" customHeight="1" x14ac:dyDescent="0.2">
      <c r="A277" s="1" t="s">
        <v>3902</v>
      </c>
      <c r="B277" s="2">
        <v>225</v>
      </c>
      <c r="C277" s="1" t="s">
        <v>5523</v>
      </c>
      <c r="D277" s="1" t="s">
        <v>4449</v>
      </c>
      <c r="E277" s="3" t="s">
        <v>5516</v>
      </c>
      <c r="F277" s="3">
        <v>8</v>
      </c>
      <c r="G277" s="102">
        <v>3</v>
      </c>
      <c r="I277" s="49" t="s">
        <v>1483</v>
      </c>
      <c r="J277" s="3" t="s">
        <v>3005</v>
      </c>
      <c r="K277" s="4" t="s">
        <v>1612</v>
      </c>
      <c r="L277" s="1" t="s">
        <v>1616</v>
      </c>
      <c r="M277" s="3" t="s">
        <v>4300</v>
      </c>
      <c r="N277" s="53" t="s">
        <v>3005</v>
      </c>
      <c r="O277" s="125" t="s">
        <v>1493</v>
      </c>
      <c r="P277" s="102">
        <v>3</v>
      </c>
      <c r="Q277" s="1" t="s">
        <v>5528</v>
      </c>
      <c r="R277" s="2">
        <v>38.5</v>
      </c>
      <c r="S277" s="135" t="s">
        <v>3425</v>
      </c>
      <c r="T277" s="1" t="s">
        <v>3927</v>
      </c>
      <c r="U277" s="3" t="s">
        <v>5519</v>
      </c>
      <c r="V277" s="3" t="s">
        <v>5519</v>
      </c>
      <c r="W277" s="3" t="s">
        <v>3979</v>
      </c>
      <c r="X277" s="3" t="s">
        <v>3978</v>
      </c>
      <c r="Y277" s="132">
        <f t="shared" si="12"/>
        <v>48</v>
      </c>
      <c r="Z277" s="132" t="str">
        <f t="shared" si="13"/>
        <v>0</v>
      </c>
      <c r="AA277" s="132">
        <f t="shared" si="14"/>
        <v>48</v>
      </c>
      <c r="AC277" s="5"/>
    </row>
    <row r="278" spans="1:29" s="3" customFormat="1" ht="11.85" customHeight="1" x14ac:dyDescent="0.2">
      <c r="A278" s="1" t="s">
        <v>1538</v>
      </c>
      <c r="B278" s="2">
        <v>74</v>
      </c>
      <c r="C278" s="1" t="s">
        <v>1503</v>
      </c>
      <c r="D278" s="1" t="s">
        <v>4449</v>
      </c>
      <c r="E278" s="3" t="s">
        <v>5516</v>
      </c>
      <c r="F278" s="3">
        <v>8</v>
      </c>
      <c r="G278" s="3">
        <v>25</v>
      </c>
      <c r="I278" s="49" t="s">
        <v>1482</v>
      </c>
      <c r="J278" s="3" t="s">
        <v>3005</v>
      </c>
      <c r="K278" s="49" t="s">
        <v>1612</v>
      </c>
      <c r="L278" s="1" t="s">
        <v>1616</v>
      </c>
      <c r="M278" s="48" t="s">
        <v>4300</v>
      </c>
      <c r="N278" s="53" t="s">
        <v>3005</v>
      </c>
      <c r="O278" s="112" t="s">
        <v>1463</v>
      </c>
      <c r="P278" s="3">
        <v>25</v>
      </c>
      <c r="Q278" s="1" t="s">
        <v>1503</v>
      </c>
      <c r="R278" s="2">
        <v>77</v>
      </c>
      <c r="S278" s="135" t="s">
        <v>1569</v>
      </c>
      <c r="T278" s="1" t="s">
        <v>1551</v>
      </c>
      <c r="U278" s="3" t="s">
        <v>5519</v>
      </c>
      <c r="V278" s="3" t="s">
        <v>5519</v>
      </c>
      <c r="W278" s="3" t="s">
        <v>3979</v>
      </c>
      <c r="X278" s="3" t="s">
        <v>3978</v>
      </c>
      <c r="Y278" s="132">
        <f t="shared" si="12"/>
        <v>400</v>
      </c>
      <c r="Z278" s="132" t="str">
        <f t="shared" si="13"/>
        <v>0</v>
      </c>
      <c r="AA278" s="132">
        <f t="shared" si="14"/>
        <v>400</v>
      </c>
      <c r="AC278" s="5"/>
    </row>
    <row r="279" spans="1:29" s="3" customFormat="1" ht="11.85" customHeight="1" x14ac:dyDescent="0.2">
      <c r="A279" s="16"/>
      <c r="B279" s="17"/>
      <c r="C279" s="16"/>
      <c r="D279" s="16"/>
      <c r="E279" s="18"/>
      <c r="F279" s="18"/>
      <c r="G279" s="18"/>
      <c r="H279" s="18"/>
      <c r="I279" s="19"/>
      <c r="J279" s="57"/>
      <c r="K279" s="19"/>
      <c r="L279" s="16"/>
      <c r="M279" s="18"/>
      <c r="N279" s="132"/>
      <c r="O279" s="110"/>
      <c r="P279" s="18"/>
      <c r="Q279" s="16"/>
      <c r="R279" s="17"/>
      <c r="S279" s="21"/>
      <c r="T279" s="16"/>
      <c r="U279" s="18"/>
      <c r="Y279" s="132">
        <f t="shared" si="12"/>
        <v>0</v>
      </c>
      <c r="Z279" s="132" t="str">
        <f t="shared" si="13"/>
        <v>0</v>
      </c>
      <c r="AA279" s="132" t="str">
        <f t="shared" si="14"/>
        <v>0</v>
      </c>
      <c r="AC279" s="5"/>
    </row>
    <row r="280" spans="1:29" s="3" customFormat="1" ht="11.85" customHeight="1" x14ac:dyDescent="0.2">
      <c r="L280" s="1"/>
      <c r="N280" s="53"/>
      <c r="Q280" s="1"/>
      <c r="R280" s="2"/>
      <c r="S280" s="21"/>
      <c r="T280" s="1"/>
      <c r="Y280" s="132">
        <f t="shared" si="12"/>
        <v>0</v>
      </c>
      <c r="Z280" s="132" t="str">
        <f t="shared" si="13"/>
        <v>0</v>
      </c>
      <c r="AA280" s="132" t="str">
        <f t="shared" si="14"/>
        <v>0</v>
      </c>
      <c r="AC280" s="5"/>
    </row>
    <row r="281" spans="1:29" s="82" customFormat="1" ht="12" customHeight="1" x14ac:dyDescent="0.2">
      <c r="L281" s="85"/>
      <c r="M281" s="83"/>
      <c r="N281" s="58"/>
      <c r="O281" s="83"/>
      <c r="P281" s="83"/>
      <c r="Q281" s="80"/>
      <c r="R281" s="81"/>
      <c r="S281" s="79"/>
      <c r="T281" s="80"/>
      <c r="Y281" s="132">
        <f t="shared" si="12"/>
        <v>0</v>
      </c>
      <c r="Z281" s="132" t="str">
        <f t="shared" si="13"/>
        <v>0</v>
      </c>
      <c r="AA281" s="132" t="str">
        <f t="shared" si="14"/>
        <v>0</v>
      </c>
    </row>
    <row r="282" spans="1:29" s="88" customFormat="1" ht="12" customHeight="1" thickBot="1" x14ac:dyDescent="0.25">
      <c r="A282" s="90"/>
      <c r="B282" s="91"/>
      <c r="C282" s="90"/>
      <c r="D282" s="90"/>
      <c r="G282" s="89">
        <f>SUM(G224:G281)</f>
        <v>1237</v>
      </c>
      <c r="J282" s="54"/>
      <c r="K282" s="47"/>
      <c r="L282" s="90"/>
      <c r="M282" s="88">
        <f>G282-P282</f>
        <v>0</v>
      </c>
      <c r="N282" s="54"/>
      <c r="P282" s="89">
        <f>SUM(P224:P281)</f>
        <v>1237</v>
      </c>
      <c r="Q282" s="90"/>
      <c r="R282" s="91"/>
      <c r="S282" s="94"/>
      <c r="T282" s="90"/>
      <c r="Y282" s="132">
        <f t="shared" si="12"/>
        <v>0</v>
      </c>
      <c r="Z282" s="132" t="str">
        <f t="shared" si="13"/>
        <v>0</v>
      </c>
      <c r="AA282" s="132" t="str">
        <f t="shared" si="14"/>
        <v>0</v>
      </c>
      <c r="AC282" s="92"/>
    </row>
    <row r="283" spans="1:29" s="82" customFormat="1" ht="12" customHeight="1" x14ac:dyDescent="0.2">
      <c r="A283" s="80"/>
      <c r="B283" s="81"/>
      <c r="C283" s="50" t="s">
        <v>1615</v>
      </c>
      <c r="D283" s="80"/>
      <c r="J283" s="53"/>
      <c r="K283" s="4"/>
      <c r="L283" s="80"/>
      <c r="N283" s="53"/>
      <c r="Q283" s="80"/>
      <c r="R283" s="81"/>
      <c r="T283" s="80"/>
      <c r="Y283" s="132">
        <f t="shared" si="12"/>
        <v>0</v>
      </c>
      <c r="Z283" s="132" t="str">
        <f t="shared" si="13"/>
        <v>0</v>
      </c>
      <c r="AA283" s="132" t="str">
        <f t="shared" si="14"/>
        <v>0</v>
      </c>
    </row>
    <row r="284" spans="1:29" s="3" customFormat="1" ht="11.25" x14ac:dyDescent="0.2">
      <c r="A284" s="1" t="s">
        <v>1527</v>
      </c>
      <c r="B284" s="2">
        <v>0</v>
      </c>
      <c r="C284" s="1" t="s">
        <v>1503</v>
      </c>
      <c r="D284" s="1" t="s">
        <v>5515</v>
      </c>
      <c r="E284" s="3" t="s">
        <v>5516</v>
      </c>
      <c r="F284" s="3">
        <v>16</v>
      </c>
      <c r="G284" s="48">
        <v>46</v>
      </c>
      <c r="J284" s="3" t="s">
        <v>3005</v>
      </c>
      <c r="K284" s="49" t="s">
        <v>1615</v>
      </c>
      <c r="L284" s="1" t="s">
        <v>1616</v>
      </c>
      <c r="M284" s="3" t="s">
        <v>1615</v>
      </c>
      <c r="N284" s="53" t="s">
        <v>3005</v>
      </c>
      <c r="P284" s="3">
        <v>46</v>
      </c>
      <c r="Q284" s="1" t="s">
        <v>4381</v>
      </c>
      <c r="R284" s="2">
        <v>0</v>
      </c>
      <c r="S284" s="21" t="s">
        <v>5040</v>
      </c>
      <c r="T284" s="1" t="s">
        <v>4382</v>
      </c>
      <c r="U284" s="3" t="s">
        <v>4383</v>
      </c>
      <c r="V284" s="3" t="s">
        <v>4383</v>
      </c>
      <c r="W284" s="3" t="s">
        <v>3979</v>
      </c>
      <c r="X284" s="3" t="s">
        <v>5042</v>
      </c>
      <c r="Y284" s="132">
        <f t="shared" si="12"/>
        <v>1472</v>
      </c>
      <c r="Z284" s="132">
        <f t="shared" si="13"/>
        <v>1472</v>
      </c>
      <c r="AA284" s="132" t="str">
        <f t="shared" si="14"/>
        <v>0</v>
      </c>
      <c r="AC284" s="5"/>
    </row>
    <row r="285" spans="1:29" s="3" customFormat="1" ht="11.25" x14ac:dyDescent="0.2">
      <c r="A285" s="1" t="s">
        <v>1560</v>
      </c>
      <c r="B285" s="2">
        <v>0</v>
      </c>
      <c r="C285" s="1" t="s">
        <v>1503</v>
      </c>
      <c r="D285" s="1" t="s">
        <v>4449</v>
      </c>
      <c r="E285" s="3" t="s">
        <v>5516</v>
      </c>
      <c r="F285" s="3">
        <v>8</v>
      </c>
      <c r="G285" s="48">
        <v>46</v>
      </c>
      <c r="J285" s="3" t="s">
        <v>3005</v>
      </c>
      <c r="K285" s="49" t="s">
        <v>1615</v>
      </c>
      <c r="L285" s="1" t="s">
        <v>1616</v>
      </c>
      <c r="M285" s="3" t="s">
        <v>1615</v>
      </c>
      <c r="N285" s="53" t="s">
        <v>3005</v>
      </c>
      <c r="P285" s="3">
        <v>46</v>
      </c>
      <c r="Q285" s="1" t="s">
        <v>4381</v>
      </c>
      <c r="R285" s="2">
        <v>0</v>
      </c>
      <c r="S285" s="21" t="s">
        <v>5040</v>
      </c>
      <c r="T285" s="1" t="s">
        <v>3962</v>
      </c>
      <c r="U285" s="3" t="s">
        <v>4383</v>
      </c>
      <c r="V285" s="3" t="s">
        <v>4383</v>
      </c>
      <c r="W285" s="3" t="s">
        <v>3979</v>
      </c>
      <c r="X285" s="3" t="s">
        <v>5042</v>
      </c>
      <c r="Y285" s="132">
        <f t="shared" si="12"/>
        <v>736</v>
      </c>
      <c r="Z285" s="132">
        <f t="shared" si="13"/>
        <v>736</v>
      </c>
      <c r="AA285" s="132" t="str">
        <f t="shared" si="14"/>
        <v>0</v>
      </c>
      <c r="AC285" s="5"/>
    </row>
    <row r="286" spans="1:29" s="93" customFormat="1" ht="12" customHeight="1" thickBot="1" x14ac:dyDescent="0.25">
      <c r="G286" s="88">
        <f>SUM(G283:G285)</f>
        <v>92</v>
      </c>
      <c r="J286" s="56"/>
      <c r="M286" s="88">
        <f>G286-P286</f>
        <v>0</v>
      </c>
      <c r="N286" s="56"/>
      <c r="P286" s="88">
        <f>SUM(P283:P285)</f>
        <v>92</v>
      </c>
      <c r="Y286" s="132">
        <f t="shared" si="12"/>
        <v>0</v>
      </c>
      <c r="Z286" s="132" t="str">
        <f t="shared" si="13"/>
        <v>0</v>
      </c>
      <c r="AA286" s="132" t="str">
        <f t="shared" si="14"/>
        <v>0</v>
      </c>
    </row>
    <row r="287" spans="1:29" s="79" customFormat="1" ht="12" customHeight="1" x14ac:dyDescent="0.2">
      <c r="A287" s="1"/>
      <c r="B287" s="84"/>
      <c r="C287" s="50" t="s">
        <v>3029</v>
      </c>
      <c r="D287" s="85"/>
      <c r="I287" s="96" t="s">
        <v>3422</v>
      </c>
      <c r="J287" s="58"/>
      <c r="K287" s="51"/>
      <c r="L287" s="85"/>
      <c r="N287" s="58"/>
      <c r="Q287" s="85"/>
      <c r="R287" s="84"/>
      <c r="S287" s="77"/>
      <c r="T287" s="85"/>
      <c r="Y287" s="132">
        <f t="shared" si="12"/>
        <v>0</v>
      </c>
      <c r="Z287" s="132" t="str">
        <f t="shared" si="13"/>
        <v>0</v>
      </c>
      <c r="AA287" s="132" t="str">
        <f t="shared" si="14"/>
        <v>0</v>
      </c>
      <c r="AC287" s="86"/>
    </row>
    <row r="288" spans="1:29" s="3" customFormat="1" ht="11.25" x14ac:dyDescent="0.2">
      <c r="A288" s="1" t="s">
        <v>4374</v>
      </c>
      <c r="B288" s="2">
        <v>0</v>
      </c>
      <c r="C288" s="1" t="s">
        <v>4375</v>
      </c>
      <c r="D288" s="1" t="s">
        <v>1500</v>
      </c>
      <c r="E288" s="3" t="s">
        <v>5516</v>
      </c>
      <c r="F288" s="3">
        <v>24</v>
      </c>
      <c r="G288" s="3">
        <v>7</v>
      </c>
      <c r="I288" s="4" t="s">
        <v>5045</v>
      </c>
      <c r="J288" s="3" t="s">
        <v>3005</v>
      </c>
      <c r="K288" s="4" t="s">
        <v>4376</v>
      </c>
      <c r="L288" s="1" t="s">
        <v>1616</v>
      </c>
      <c r="M288" s="48" t="s">
        <v>1491</v>
      </c>
      <c r="N288" s="53" t="s">
        <v>3005</v>
      </c>
      <c r="O288" s="48" t="s">
        <v>3421</v>
      </c>
      <c r="P288" s="3">
        <v>7</v>
      </c>
      <c r="Q288" s="1" t="s">
        <v>1503</v>
      </c>
      <c r="R288" s="2">
        <v>65</v>
      </c>
      <c r="S288" s="136">
        <v>23652</v>
      </c>
      <c r="T288" s="1" t="s">
        <v>1528</v>
      </c>
      <c r="U288" s="3" t="s">
        <v>4373</v>
      </c>
      <c r="V288" s="3" t="s">
        <v>4373</v>
      </c>
      <c r="W288" s="3" t="s">
        <v>3979</v>
      </c>
      <c r="X288" s="3" t="s">
        <v>3978</v>
      </c>
      <c r="Y288" s="132">
        <f t="shared" si="12"/>
        <v>336</v>
      </c>
      <c r="Z288" s="132" t="str">
        <f t="shared" si="13"/>
        <v>0</v>
      </c>
      <c r="AA288" s="132">
        <f t="shared" si="14"/>
        <v>336</v>
      </c>
      <c r="AC288" s="5"/>
    </row>
    <row r="289" spans="1:29" s="3" customFormat="1" ht="11.25" x14ac:dyDescent="0.2">
      <c r="A289" s="1" t="s">
        <v>4374</v>
      </c>
      <c r="B289" s="2">
        <v>0</v>
      </c>
      <c r="C289" s="1" t="s">
        <v>4375</v>
      </c>
      <c r="D289" s="1" t="s">
        <v>1500</v>
      </c>
      <c r="E289" s="3" t="s">
        <v>5516</v>
      </c>
      <c r="F289" s="3">
        <v>24</v>
      </c>
      <c r="G289" s="3">
        <v>7</v>
      </c>
      <c r="I289" s="4" t="s">
        <v>5045</v>
      </c>
      <c r="J289" s="3" t="s">
        <v>3005</v>
      </c>
      <c r="K289" s="4" t="s">
        <v>4376</v>
      </c>
      <c r="L289" s="1" t="s">
        <v>1616</v>
      </c>
      <c r="M289" s="3" t="s">
        <v>4439</v>
      </c>
      <c r="N289" s="53" t="s">
        <v>3005</v>
      </c>
      <c r="O289" s="79" t="s">
        <v>5046</v>
      </c>
      <c r="P289" s="3">
        <v>7</v>
      </c>
      <c r="Q289" s="1" t="s">
        <v>5514</v>
      </c>
      <c r="R289" s="2">
        <v>48</v>
      </c>
      <c r="S289" s="137">
        <v>23602</v>
      </c>
      <c r="T289" s="1" t="s">
        <v>4440</v>
      </c>
      <c r="U289" s="3" t="s">
        <v>4373</v>
      </c>
      <c r="V289" s="3" t="s">
        <v>4373</v>
      </c>
      <c r="W289" s="3" t="s">
        <v>5041</v>
      </c>
      <c r="X289" s="3" t="s">
        <v>3978</v>
      </c>
      <c r="Y289" s="132">
        <f t="shared" si="12"/>
        <v>336</v>
      </c>
      <c r="Z289" s="132" t="str">
        <f t="shared" si="13"/>
        <v>0</v>
      </c>
      <c r="AA289" s="132">
        <f t="shared" si="14"/>
        <v>336</v>
      </c>
      <c r="AC289" s="5"/>
    </row>
    <row r="290" spans="1:29" s="3" customFormat="1" ht="11.25" x14ac:dyDescent="0.2">
      <c r="A290" s="1" t="s">
        <v>4374</v>
      </c>
      <c r="B290" s="2">
        <v>0</v>
      </c>
      <c r="C290" s="1" t="s">
        <v>4375</v>
      </c>
      <c r="D290" s="1" t="s">
        <v>1500</v>
      </c>
      <c r="E290" s="3" t="s">
        <v>5516</v>
      </c>
      <c r="F290" s="3">
        <v>24</v>
      </c>
      <c r="G290" s="3">
        <v>5</v>
      </c>
      <c r="I290" s="4" t="s">
        <v>5045</v>
      </c>
      <c r="J290" s="3" t="s">
        <v>3005</v>
      </c>
      <c r="K290" s="4" t="s">
        <v>4376</v>
      </c>
      <c r="L290" s="1" t="s">
        <v>1616</v>
      </c>
      <c r="M290" s="3" t="s">
        <v>4441</v>
      </c>
      <c r="N290" s="53" t="s">
        <v>3005</v>
      </c>
      <c r="O290" s="79" t="s">
        <v>5046</v>
      </c>
      <c r="P290" s="3">
        <v>5</v>
      </c>
      <c r="Q290" s="1" t="s">
        <v>5523</v>
      </c>
      <c r="R290" s="2">
        <v>44.62</v>
      </c>
      <c r="S290" s="137">
        <v>23601</v>
      </c>
      <c r="T290" s="1" t="s">
        <v>4442</v>
      </c>
      <c r="U290" s="3" t="s">
        <v>4373</v>
      </c>
      <c r="V290" s="3" t="s">
        <v>4373</v>
      </c>
      <c r="W290" s="3" t="s">
        <v>5041</v>
      </c>
      <c r="X290" s="3" t="s">
        <v>3978</v>
      </c>
      <c r="Y290" s="132">
        <f t="shared" si="12"/>
        <v>240</v>
      </c>
      <c r="Z290" s="132" t="str">
        <f t="shared" si="13"/>
        <v>0</v>
      </c>
      <c r="AA290" s="132">
        <f t="shared" si="14"/>
        <v>240</v>
      </c>
      <c r="AC290" s="5"/>
    </row>
    <row r="291" spans="1:29" s="3" customFormat="1" ht="11.25" x14ac:dyDescent="0.2">
      <c r="A291" s="1" t="s">
        <v>4374</v>
      </c>
      <c r="B291" s="2">
        <v>0</v>
      </c>
      <c r="C291" s="1" t="s">
        <v>4375</v>
      </c>
      <c r="D291" s="1" t="s">
        <v>1500</v>
      </c>
      <c r="E291" s="3" t="s">
        <v>5516</v>
      </c>
      <c r="F291" s="3">
        <v>24</v>
      </c>
      <c r="G291" s="3">
        <v>25</v>
      </c>
      <c r="I291" s="4" t="s">
        <v>5045</v>
      </c>
      <c r="J291" s="3" t="s">
        <v>3005</v>
      </c>
      <c r="K291" s="4" t="s">
        <v>4376</v>
      </c>
      <c r="L291" s="1" t="s">
        <v>1616</v>
      </c>
      <c r="M291" s="3" t="s">
        <v>4377</v>
      </c>
      <c r="N291" s="53" t="s">
        <v>3005</v>
      </c>
      <c r="O291" s="79" t="s">
        <v>5046</v>
      </c>
      <c r="P291" s="3">
        <v>25</v>
      </c>
      <c r="Q291" s="1" t="s">
        <v>5528</v>
      </c>
      <c r="R291" s="2">
        <v>54.65</v>
      </c>
      <c r="S291" s="137">
        <v>23599</v>
      </c>
      <c r="T291" s="1" t="s">
        <v>4443</v>
      </c>
      <c r="U291" s="3" t="s">
        <v>4373</v>
      </c>
      <c r="V291" s="3" t="s">
        <v>4373</v>
      </c>
      <c r="W291" s="3" t="s">
        <v>5041</v>
      </c>
      <c r="X291" s="3" t="s">
        <v>3978</v>
      </c>
      <c r="Y291" s="132">
        <f t="shared" si="12"/>
        <v>1200</v>
      </c>
      <c r="Z291" s="132" t="str">
        <f t="shared" si="13"/>
        <v>0</v>
      </c>
      <c r="AA291" s="132">
        <f t="shared" si="14"/>
        <v>1200</v>
      </c>
      <c r="AC291" s="5"/>
    </row>
    <row r="292" spans="1:29" s="3" customFormat="1" ht="11.25" x14ac:dyDescent="0.2">
      <c r="A292" s="1" t="s">
        <v>4374</v>
      </c>
      <c r="B292" s="2">
        <v>0</v>
      </c>
      <c r="C292" s="1" t="s">
        <v>4375</v>
      </c>
      <c r="D292" s="1" t="s">
        <v>1500</v>
      </c>
      <c r="E292" s="3" t="s">
        <v>5516</v>
      </c>
      <c r="F292" s="3">
        <v>24</v>
      </c>
      <c r="G292" s="3">
        <v>6</v>
      </c>
      <c r="I292" s="4" t="s">
        <v>5045</v>
      </c>
      <c r="J292" s="3" t="s">
        <v>3005</v>
      </c>
      <c r="K292" s="4" t="s">
        <v>4376</v>
      </c>
      <c r="L292" s="1" t="s">
        <v>1616</v>
      </c>
      <c r="M292" s="3" t="s">
        <v>1140</v>
      </c>
      <c r="N292" s="53" t="s">
        <v>3005</v>
      </c>
      <c r="O292" s="79" t="s">
        <v>5046</v>
      </c>
      <c r="P292" s="3">
        <v>6</v>
      </c>
      <c r="Q292" s="1" t="s">
        <v>5523</v>
      </c>
      <c r="R292" s="2">
        <v>193</v>
      </c>
      <c r="S292" s="137">
        <v>23600</v>
      </c>
      <c r="T292" s="1" t="s">
        <v>3976</v>
      </c>
      <c r="U292" s="3" t="s">
        <v>4373</v>
      </c>
      <c r="V292" s="3" t="s">
        <v>4373</v>
      </c>
      <c r="W292" s="3" t="s">
        <v>5041</v>
      </c>
      <c r="X292" s="3" t="s">
        <v>3978</v>
      </c>
      <c r="Y292" s="132">
        <f t="shared" si="12"/>
        <v>288</v>
      </c>
      <c r="Z292" s="132" t="str">
        <f t="shared" si="13"/>
        <v>0</v>
      </c>
      <c r="AA292" s="132">
        <f t="shared" si="14"/>
        <v>288</v>
      </c>
      <c r="AC292" s="5"/>
    </row>
    <row r="293" spans="1:29" s="88" customFormat="1" ht="12" customHeight="1" thickBot="1" x14ac:dyDescent="0.25">
      <c r="G293" s="88">
        <f>SUM(G288:G292)</f>
        <v>50</v>
      </c>
      <c r="J293" s="54"/>
      <c r="M293" s="88">
        <f>G293-P293</f>
        <v>0</v>
      </c>
      <c r="N293" s="54"/>
      <c r="P293" s="88">
        <f>SUM(P288:P292)</f>
        <v>50</v>
      </c>
      <c r="Y293" s="132">
        <f t="shared" si="12"/>
        <v>0</v>
      </c>
      <c r="Z293" s="132" t="str">
        <f t="shared" si="13"/>
        <v>0</v>
      </c>
      <c r="AA293" s="132" t="str">
        <f t="shared" si="14"/>
        <v>0</v>
      </c>
    </row>
    <row r="294" spans="1:29" s="3" customFormat="1" ht="12" customHeight="1" x14ac:dyDescent="0.2">
      <c r="A294" s="1"/>
      <c r="B294" s="2"/>
      <c r="C294" s="26" t="s">
        <v>3030</v>
      </c>
      <c r="D294" s="1"/>
      <c r="J294" s="53"/>
      <c r="K294" s="4"/>
      <c r="L294" s="1"/>
      <c r="N294" s="53"/>
      <c r="O294" s="57"/>
      <c r="Q294" s="1"/>
      <c r="R294" s="2"/>
      <c r="T294" s="1"/>
      <c r="Y294" s="132">
        <f t="shared" si="12"/>
        <v>0</v>
      </c>
      <c r="Z294" s="132" t="str">
        <f t="shared" si="13"/>
        <v>0</v>
      </c>
      <c r="AA294" s="132" t="str">
        <f t="shared" si="14"/>
        <v>0</v>
      </c>
    </row>
    <row r="295" spans="1:29" s="3" customFormat="1" ht="12" customHeight="1" x14ac:dyDescent="0.2">
      <c r="A295" s="1"/>
      <c r="B295" s="2"/>
      <c r="C295" s="1"/>
      <c r="D295" s="1"/>
      <c r="I295" s="4"/>
      <c r="J295" s="23"/>
      <c r="K295" s="4"/>
      <c r="L295" s="1"/>
      <c r="N295" s="23"/>
      <c r="O295" s="52"/>
      <c r="Q295" s="1"/>
      <c r="R295" s="2"/>
      <c r="S295" s="57"/>
      <c r="T295" s="1"/>
      <c r="Y295" s="132">
        <f t="shared" si="12"/>
        <v>0</v>
      </c>
      <c r="Z295" s="132" t="str">
        <f t="shared" si="13"/>
        <v>0</v>
      </c>
      <c r="AA295" s="132" t="str">
        <f t="shared" si="14"/>
        <v>0</v>
      </c>
      <c r="AC295" s="5"/>
    </row>
    <row r="296" spans="1:29" s="3" customFormat="1" ht="11.25" x14ac:dyDescent="0.2">
      <c r="A296" s="1" t="s">
        <v>4388</v>
      </c>
      <c r="B296" s="2">
        <v>20.85</v>
      </c>
      <c r="C296" s="1" t="s">
        <v>4381</v>
      </c>
      <c r="D296" s="1" t="s">
        <v>5515</v>
      </c>
      <c r="E296" s="3" t="s">
        <v>5516</v>
      </c>
      <c r="F296" s="3">
        <v>16</v>
      </c>
      <c r="G296" s="3">
        <v>22</v>
      </c>
      <c r="I296" s="4" t="s">
        <v>5016</v>
      </c>
      <c r="J296" s="3" t="s">
        <v>3005</v>
      </c>
      <c r="K296" s="4" t="s">
        <v>1615</v>
      </c>
      <c r="L296" s="1" t="s">
        <v>1616</v>
      </c>
      <c r="M296" s="52" t="s">
        <v>4379</v>
      </c>
      <c r="N296" s="53" t="s">
        <v>3005</v>
      </c>
      <c r="O296" s="52" t="s">
        <v>5020</v>
      </c>
      <c r="P296" s="3">
        <v>22</v>
      </c>
      <c r="Q296" s="1" t="s">
        <v>5523</v>
      </c>
      <c r="R296" s="2">
        <v>0</v>
      </c>
      <c r="S296" s="137">
        <v>23598</v>
      </c>
      <c r="T296" s="1" t="s">
        <v>1141</v>
      </c>
      <c r="U296" s="3" t="s">
        <v>4386</v>
      </c>
      <c r="V296" s="3" t="s">
        <v>4386</v>
      </c>
      <c r="W296" s="3" t="s">
        <v>5041</v>
      </c>
      <c r="X296" s="3" t="s">
        <v>3978</v>
      </c>
      <c r="Y296" s="132">
        <f t="shared" si="12"/>
        <v>704</v>
      </c>
      <c r="Z296" s="132" t="str">
        <f t="shared" si="13"/>
        <v>0</v>
      </c>
      <c r="AA296" s="132">
        <f t="shared" si="14"/>
        <v>704</v>
      </c>
      <c r="AC296" s="5"/>
    </row>
    <row r="297" spans="1:29" s="3" customFormat="1" ht="11.25" x14ac:dyDescent="0.2">
      <c r="A297" s="1" t="s">
        <v>4388</v>
      </c>
      <c r="B297" s="2">
        <v>20.85</v>
      </c>
      <c r="C297" s="1" t="s">
        <v>4381</v>
      </c>
      <c r="D297" s="1" t="s">
        <v>5515</v>
      </c>
      <c r="E297" s="3" t="s">
        <v>5516</v>
      </c>
      <c r="F297" s="3">
        <v>16</v>
      </c>
      <c r="G297" s="3">
        <v>5</v>
      </c>
      <c r="I297" s="4" t="s">
        <v>5016</v>
      </c>
      <c r="J297" s="3" t="s">
        <v>3005</v>
      </c>
      <c r="K297" s="4" t="s">
        <v>1615</v>
      </c>
      <c r="L297" s="1" t="s">
        <v>1616</v>
      </c>
      <c r="M297" s="3" t="s">
        <v>4384</v>
      </c>
      <c r="N297" s="53" t="s">
        <v>3005</v>
      </c>
      <c r="P297" s="3">
        <v>5</v>
      </c>
      <c r="Q297" s="1" t="s">
        <v>5528</v>
      </c>
      <c r="R297" s="2">
        <v>23.7</v>
      </c>
      <c r="S297" s="137">
        <v>23594</v>
      </c>
      <c r="T297" s="1" t="s">
        <v>4385</v>
      </c>
      <c r="U297" s="3" t="s">
        <v>4386</v>
      </c>
      <c r="V297" s="3" t="s">
        <v>4386</v>
      </c>
      <c r="W297" s="3" t="s">
        <v>5041</v>
      </c>
      <c r="X297" s="3" t="s">
        <v>3978</v>
      </c>
      <c r="Y297" s="132">
        <f t="shared" si="12"/>
        <v>160</v>
      </c>
      <c r="Z297" s="132" t="str">
        <f t="shared" si="13"/>
        <v>0</v>
      </c>
      <c r="AA297" s="132">
        <f t="shared" si="14"/>
        <v>160</v>
      </c>
      <c r="AC297" s="5"/>
    </row>
    <row r="298" spans="1:29" s="3" customFormat="1" ht="11.25" x14ac:dyDescent="0.2">
      <c r="A298" s="1" t="s">
        <v>4388</v>
      </c>
      <c r="B298" s="2">
        <v>20.85</v>
      </c>
      <c r="C298" s="1" t="s">
        <v>4381</v>
      </c>
      <c r="D298" s="1" t="s">
        <v>5515</v>
      </c>
      <c r="E298" s="3" t="s">
        <v>5516</v>
      </c>
      <c r="F298" s="3">
        <v>16</v>
      </c>
      <c r="G298" s="3">
        <v>6</v>
      </c>
      <c r="I298" s="4" t="s">
        <v>5016</v>
      </c>
      <c r="J298" s="3" t="s">
        <v>3005</v>
      </c>
      <c r="K298" s="4" t="s">
        <v>1615</v>
      </c>
      <c r="L298" s="1" t="s">
        <v>1616</v>
      </c>
      <c r="M298" s="3" t="s">
        <v>4384</v>
      </c>
      <c r="N298" s="53" t="s">
        <v>3005</v>
      </c>
      <c r="P298" s="3">
        <v>6</v>
      </c>
      <c r="Q298" s="1" t="s">
        <v>4052</v>
      </c>
      <c r="R298" s="2">
        <v>34.65</v>
      </c>
      <c r="S298" s="137">
        <v>23594</v>
      </c>
      <c r="T298" s="1" t="s">
        <v>4387</v>
      </c>
      <c r="U298" s="3" t="s">
        <v>4386</v>
      </c>
      <c r="V298" s="3" t="s">
        <v>4386</v>
      </c>
      <c r="W298" s="3" t="s">
        <v>5041</v>
      </c>
      <c r="X298" s="3" t="s">
        <v>3978</v>
      </c>
      <c r="Y298" s="132">
        <f t="shared" si="12"/>
        <v>192</v>
      </c>
      <c r="Z298" s="132" t="str">
        <f t="shared" si="13"/>
        <v>0</v>
      </c>
      <c r="AA298" s="132">
        <f t="shared" si="14"/>
        <v>192</v>
      </c>
      <c r="AC298" s="5"/>
    </row>
    <row r="299" spans="1:29" s="3" customFormat="1" ht="11.25" x14ac:dyDescent="0.2">
      <c r="A299" s="1" t="s">
        <v>4388</v>
      </c>
      <c r="B299" s="2">
        <v>20.85</v>
      </c>
      <c r="C299" s="1" t="s">
        <v>4381</v>
      </c>
      <c r="D299" s="1" t="s">
        <v>5515</v>
      </c>
      <c r="E299" s="3" t="s">
        <v>5516</v>
      </c>
      <c r="F299" s="3">
        <v>16</v>
      </c>
      <c r="G299" s="3">
        <v>7</v>
      </c>
      <c r="I299" s="4" t="s">
        <v>5016</v>
      </c>
      <c r="J299" s="3" t="s">
        <v>3005</v>
      </c>
      <c r="K299" s="4" t="s">
        <v>1615</v>
      </c>
      <c r="L299" s="1" t="s">
        <v>1616</v>
      </c>
      <c r="M299" s="3" t="s">
        <v>4389</v>
      </c>
      <c r="N299" s="53" t="s">
        <v>3005</v>
      </c>
      <c r="P299" s="3">
        <v>7</v>
      </c>
      <c r="Q299" s="1" t="s">
        <v>5514</v>
      </c>
      <c r="R299" s="2">
        <v>28.75</v>
      </c>
      <c r="S299" s="137">
        <v>23595</v>
      </c>
      <c r="T299" s="1" t="s">
        <v>4390</v>
      </c>
      <c r="U299" s="3" t="s">
        <v>4386</v>
      </c>
      <c r="V299" s="3" t="s">
        <v>4386</v>
      </c>
      <c r="W299" s="3" t="s">
        <v>5041</v>
      </c>
      <c r="X299" s="3" t="s">
        <v>3978</v>
      </c>
      <c r="Y299" s="132">
        <f t="shared" si="12"/>
        <v>224</v>
      </c>
      <c r="Z299" s="132" t="str">
        <f t="shared" si="13"/>
        <v>0</v>
      </c>
      <c r="AA299" s="132">
        <f t="shared" si="14"/>
        <v>224</v>
      </c>
      <c r="AC299" s="5"/>
    </row>
    <row r="300" spans="1:29" s="3" customFormat="1" ht="11.25" x14ac:dyDescent="0.2">
      <c r="A300" s="1" t="s">
        <v>4388</v>
      </c>
      <c r="B300" s="2">
        <v>20.85</v>
      </c>
      <c r="C300" s="1" t="s">
        <v>4381</v>
      </c>
      <c r="D300" s="1" t="s">
        <v>5515</v>
      </c>
      <c r="E300" s="3" t="s">
        <v>5516</v>
      </c>
      <c r="F300" s="3">
        <v>16</v>
      </c>
      <c r="G300" s="3">
        <v>6</v>
      </c>
      <c r="I300" s="4" t="s">
        <v>5016</v>
      </c>
      <c r="J300" s="3" t="s">
        <v>3005</v>
      </c>
      <c r="K300" s="4" t="s">
        <v>1615</v>
      </c>
      <c r="L300" s="1" t="s">
        <v>1616</v>
      </c>
      <c r="M300" s="3" t="s">
        <v>4389</v>
      </c>
      <c r="N300" s="53" t="s">
        <v>3005</v>
      </c>
      <c r="P300" s="3">
        <v>6</v>
      </c>
      <c r="Q300" s="1" t="s">
        <v>5523</v>
      </c>
      <c r="R300" s="2">
        <v>31.9</v>
      </c>
      <c r="S300" s="137">
        <v>23595</v>
      </c>
      <c r="T300" s="1" t="s">
        <v>4391</v>
      </c>
      <c r="U300" s="3" t="s">
        <v>4386</v>
      </c>
      <c r="V300" s="3" t="s">
        <v>4386</v>
      </c>
      <c r="W300" s="3" t="s">
        <v>5041</v>
      </c>
      <c r="X300" s="3" t="s">
        <v>3978</v>
      </c>
      <c r="Y300" s="132">
        <f t="shared" si="12"/>
        <v>192</v>
      </c>
      <c r="Z300" s="132" t="str">
        <f t="shared" si="13"/>
        <v>0</v>
      </c>
      <c r="AA300" s="132">
        <f t="shared" si="14"/>
        <v>192</v>
      </c>
      <c r="AC300" s="5"/>
    </row>
    <row r="301" spans="1:29" s="3" customFormat="1" ht="12" customHeight="1" x14ac:dyDescent="0.2">
      <c r="A301" s="1"/>
      <c r="B301" s="2"/>
      <c r="C301" s="1"/>
      <c r="D301" s="1"/>
      <c r="I301" s="4"/>
      <c r="J301" s="23"/>
      <c r="K301" s="4"/>
      <c r="L301" s="1"/>
      <c r="N301" s="23"/>
      <c r="Q301" s="1"/>
      <c r="R301" s="2"/>
      <c r="S301" s="57"/>
      <c r="T301" s="1"/>
      <c r="Y301" s="132">
        <f t="shared" si="12"/>
        <v>0</v>
      </c>
      <c r="Z301" s="132" t="str">
        <f t="shared" si="13"/>
        <v>0</v>
      </c>
      <c r="AA301" s="132" t="str">
        <f t="shared" si="14"/>
        <v>0</v>
      </c>
      <c r="AC301" s="5"/>
    </row>
    <row r="302" spans="1:29" s="70" customFormat="1" ht="12" customHeight="1" x14ac:dyDescent="0.2">
      <c r="A302" s="68"/>
      <c r="B302" s="69"/>
      <c r="C302" s="68"/>
      <c r="D302" s="68"/>
      <c r="G302" s="71">
        <f>SUM(G295:G301)</f>
        <v>46</v>
      </c>
      <c r="J302" s="72"/>
      <c r="K302" s="73"/>
      <c r="L302" s="68"/>
      <c r="M302" s="71">
        <f>G302-P302</f>
        <v>0</v>
      </c>
      <c r="N302" s="72"/>
      <c r="P302" s="71">
        <f>SUM(P295:P301)</f>
        <v>46</v>
      </c>
      <c r="Q302" s="68"/>
      <c r="R302" s="69"/>
      <c r="T302" s="68"/>
      <c r="Y302" s="132">
        <f t="shared" si="12"/>
        <v>0</v>
      </c>
      <c r="Z302" s="132" t="str">
        <f t="shared" si="13"/>
        <v>0</v>
      </c>
      <c r="AA302" s="132" t="str">
        <f t="shared" si="14"/>
        <v>0</v>
      </c>
      <c r="AC302" s="74"/>
    </row>
    <row r="303" spans="1:29" s="3" customFormat="1" ht="12" customHeight="1" x14ac:dyDescent="0.2">
      <c r="A303" s="1"/>
      <c r="B303" s="2"/>
      <c r="C303" s="1"/>
      <c r="D303" s="1"/>
      <c r="I303" s="4"/>
      <c r="J303" s="23"/>
      <c r="K303" s="4"/>
      <c r="L303" s="1"/>
      <c r="N303" s="23"/>
      <c r="P303" s="44"/>
      <c r="Q303" s="1"/>
      <c r="R303" s="2"/>
      <c r="S303" s="57"/>
      <c r="T303" s="1"/>
      <c r="Y303" s="132">
        <f t="shared" si="12"/>
        <v>0</v>
      </c>
      <c r="Z303" s="132" t="str">
        <f t="shared" si="13"/>
        <v>0</v>
      </c>
      <c r="AA303" s="132" t="str">
        <f t="shared" si="14"/>
        <v>0</v>
      </c>
      <c r="AC303" s="5"/>
    </row>
    <row r="304" spans="1:29" s="3" customFormat="1" ht="11.25" x14ac:dyDescent="0.2">
      <c r="A304" s="1"/>
      <c r="B304" s="2"/>
      <c r="C304" s="1"/>
      <c r="D304" s="1"/>
      <c r="I304" s="4"/>
      <c r="K304" s="4"/>
      <c r="L304" s="1"/>
      <c r="N304" s="53"/>
      <c r="Q304" s="1"/>
      <c r="R304" s="2"/>
      <c r="T304" s="1"/>
      <c r="U304" s="3" t="s">
        <v>4386</v>
      </c>
      <c r="V304" s="3" t="s">
        <v>4386</v>
      </c>
      <c r="W304" s="3" t="s">
        <v>5041</v>
      </c>
      <c r="X304" s="3" t="s">
        <v>3978</v>
      </c>
      <c r="Y304" s="132">
        <f t="shared" si="12"/>
        <v>0</v>
      </c>
      <c r="Z304" s="132" t="str">
        <f t="shared" si="13"/>
        <v>0</v>
      </c>
      <c r="AA304" s="132">
        <f t="shared" si="14"/>
        <v>0</v>
      </c>
      <c r="AC304" s="5"/>
    </row>
    <row r="305" spans="1:29" s="3" customFormat="1" ht="11.25" x14ac:dyDescent="0.2">
      <c r="A305" s="1" t="s">
        <v>4388</v>
      </c>
      <c r="B305" s="2">
        <v>20.85</v>
      </c>
      <c r="C305" s="1" t="s">
        <v>4381</v>
      </c>
      <c r="D305" s="1" t="s">
        <v>4449</v>
      </c>
      <c r="E305" s="3" t="s">
        <v>5516</v>
      </c>
      <c r="F305" s="3">
        <v>8</v>
      </c>
      <c r="G305" s="3">
        <v>5</v>
      </c>
      <c r="I305" s="4" t="s">
        <v>5016</v>
      </c>
      <c r="J305" s="3" t="s">
        <v>3005</v>
      </c>
      <c r="K305" s="4" t="s">
        <v>1615</v>
      </c>
      <c r="L305" s="1" t="s">
        <v>1616</v>
      </c>
      <c r="M305" s="3" t="s">
        <v>4384</v>
      </c>
      <c r="N305" s="53" t="s">
        <v>3005</v>
      </c>
      <c r="P305" s="3">
        <v>5</v>
      </c>
      <c r="Q305" s="1" t="s">
        <v>5528</v>
      </c>
      <c r="R305" s="2">
        <v>23.7</v>
      </c>
      <c r="S305" s="137">
        <v>23594</v>
      </c>
      <c r="T305" s="1" t="s">
        <v>4385</v>
      </c>
      <c r="U305" s="3" t="s">
        <v>4386</v>
      </c>
      <c r="V305" s="3" t="s">
        <v>4386</v>
      </c>
      <c r="W305" s="3" t="s">
        <v>5041</v>
      </c>
      <c r="X305" s="3" t="s">
        <v>3978</v>
      </c>
      <c r="Y305" s="132">
        <f t="shared" si="12"/>
        <v>80</v>
      </c>
      <c r="Z305" s="132" t="str">
        <f t="shared" si="13"/>
        <v>0</v>
      </c>
      <c r="AA305" s="132">
        <f t="shared" si="14"/>
        <v>80</v>
      </c>
      <c r="AC305" s="5"/>
    </row>
    <row r="306" spans="1:29" s="3" customFormat="1" ht="11.25" x14ac:dyDescent="0.2">
      <c r="A306" s="1" t="s">
        <v>4388</v>
      </c>
      <c r="B306" s="2">
        <v>20.85</v>
      </c>
      <c r="C306" s="1" t="s">
        <v>4381</v>
      </c>
      <c r="D306" s="1" t="s">
        <v>4449</v>
      </c>
      <c r="E306" s="3" t="s">
        <v>5516</v>
      </c>
      <c r="F306" s="3">
        <v>8</v>
      </c>
      <c r="G306" s="3">
        <v>6</v>
      </c>
      <c r="I306" s="4" t="s">
        <v>5016</v>
      </c>
      <c r="J306" s="3" t="s">
        <v>3005</v>
      </c>
      <c r="K306" s="4" t="s">
        <v>1615</v>
      </c>
      <c r="L306" s="1" t="s">
        <v>1616</v>
      </c>
      <c r="M306" s="3" t="s">
        <v>4384</v>
      </c>
      <c r="N306" s="53" t="s">
        <v>3005</v>
      </c>
      <c r="P306" s="3">
        <v>6</v>
      </c>
      <c r="Q306" s="1" t="s">
        <v>4052</v>
      </c>
      <c r="R306" s="2">
        <v>34.65</v>
      </c>
      <c r="S306" s="137">
        <v>23594</v>
      </c>
      <c r="T306" s="1" t="s">
        <v>4387</v>
      </c>
      <c r="U306" s="3" t="s">
        <v>4386</v>
      </c>
      <c r="V306" s="3" t="s">
        <v>4386</v>
      </c>
      <c r="W306" s="3" t="s">
        <v>5041</v>
      </c>
      <c r="X306" s="3" t="s">
        <v>3978</v>
      </c>
      <c r="Y306" s="132">
        <f t="shared" si="12"/>
        <v>96</v>
      </c>
      <c r="Z306" s="132" t="str">
        <f t="shared" si="13"/>
        <v>0</v>
      </c>
      <c r="AA306" s="132">
        <f t="shared" si="14"/>
        <v>96</v>
      </c>
      <c r="AC306" s="5"/>
    </row>
    <row r="307" spans="1:29" s="3" customFormat="1" ht="11.25" x14ac:dyDescent="0.2">
      <c r="A307" s="1" t="s">
        <v>4388</v>
      </c>
      <c r="B307" s="2">
        <v>20.85</v>
      </c>
      <c r="C307" s="1" t="s">
        <v>4381</v>
      </c>
      <c r="D307" s="1" t="s">
        <v>4449</v>
      </c>
      <c r="E307" s="3" t="s">
        <v>5516</v>
      </c>
      <c r="F307" s="3">
        <v>8</v>
      </c>
      <c r="G307" s="3">
        <v>7</v>
      </c>
      <c r="I307" s="4" t="s">
        <v>5016</v>
      </c>
      <c r="J307" s="3" t="s">
        <v>3005</v>
      </c>
      <c r="K307" s="4" t="s">
        <v>1615</v>
      </c>
      <c r="L307" s="1" t="s">
        <v>1616</v>
      </c>
      <c r="M307" s="3" t="s">
        <v>4389</v>
      </c>
      <c r="N307" s="53" t="s">
        <v>3005</v>
      </c>
      <c r="P307" s="3">
        <v>7</v>
      </c>
      <c r="Q307" s="1" t="s">
        <v>5514</v>
      </c>
      <c r="R307" s="2">
        <v>28.75</v>
      </c>
      <c r="S307" s="137">
        <v>23595</v>
      </c>
      <c r="T307" s="1" t="s">
        <v>4390</v>
      </c>
      <c r="U307" s="3" t="s">
        <v>4386</v>
      </c>
      <c r="V307" s="3" t="s">
        <v>4386</v>
      </c>
      <c r="W307" s="3" t="s">
        <v>5041</v>
      </c>
      <c r="X307" s="3" t="s">
        <v>3978</v>
      </c>
      <c r="Y307" s="132">
        <f t="shared" si="12"/>
        <v>112</v>
      </c>
      <c r="Z307" s="132" t="str">
        <f t="shared" si="13"/>
        <v>0</v>
      </c>
      <c r="AA307" s="132">
        <f t="shared" si="14"/>
        <v>112</v>
      </c>
      <c r="AC307" s="5"/>
    </row>
    <row r="308" spans="1:29" s="3" customFormat="1" ht="11.25" x14ac:dyDescent="0.2">
      <c r="A308" s="1" t="s">
        <v>4388</v>
      </c>
      <c r="B308" s="2">
        <v>20.85</v>
      </c>
      <c r="C308" s="1" t="s">
        <v>4381</v>
      </c>
      <c r="D308" s="1" t="s">
        <v>4449</v>
      </c>
      <c r="E308" s="3" t="s">
        <v>5516</v>
      </c>
      <c r="F308" s="3">
        <v>8</v>
      </c>
      <c r="G308" s="3">
        <v>6</v>
      </c>
      <c r="I308" s="4" t="s">
        <v>5016</v>
      </c>
      <c r="J308" s="3" t="s">
        <v>3005</v>
      </c>
      <c r="K308" s="4" t="s">
        <v>1615</v>
      </c>
      <c r="L308" s="1" t="s">
        <v>1616</v>
      </c>
      <c r="M308" s="3" t="s">
        <v>4389</v>
      </c>
      <c r="N308" s="53" t="s">
        <v>3005</v>
      </c>
      <c r="P308" s="3">
        <v>6</v>
      </c>
      <c r="Q308" s="1" t="s">
        <v>5523</v>
      </c>
      <c r="R308" s="2">
        <v>31.9</v>
      </c>
      <c r="S308" s="137">
        <v>23595</v>
      </c>
      <c r="T308" s="1" t="s">
        <v>4391</v>
      </c>
      <c r="U308" s="3" t="s">
        <v>4386</v>
      </c>
      <c r="V308" s="3" t="s">
        <v>4386</v>
      </c>
      <c r="W308" s="3" t="s">
        <v>5041</v>
      </c>
      <c r="X308" s="3" t="s">
        <v>3978</v>
      </c>
      <c r="Y308" s="132">
        <f t="shared" si="12"/>
        <v>96</v>
      </c>
      <c r="Z308" s="132" t="str">
        <f t="shared" si="13"/>
        <v>0</v>
      </c>
      <c r="AA308" s="132">
        <f t="shared" si="14"/>
        <v>96</v>
      </c>
      <c r="AC308" s="5"/>
    </row>
    <row r="309" spans="1:29" s="3" customFormat="1" ht="11.25" x14ac:dyDescent="0.2">
      <c r="A309" s="1" t="s">
        <v>4388</v>
      </c>
      <c r="B309" s="2">
        <v>20.85</v>
      </c>
      <c r="C309" s="1" t="s">
        <v>4381</v>
      </c>
      <c r="D309" s="1" t="s">
        <v>4449</v>
      </c>
      <c r="E309" s="3" t="s">
        <v>5516</v>
      </c>
      <c r="F309" s="3">
        <v>8</v>
      </c>
      <c r="G309" s="3">
        <v>22</v>
      </c>
      <c r="I309" s="4" t="s">
        <v>5016</v>
      </c>
      <c r="J309" s="3" t="s">
        <v>3005</v>
      </c>
      <c r="K309" s="4" t="s">
        <v>1615</v>
      </c>
      <c r="L309" s="1" t="s">
        <v>1616</v>
      </c>
      <c r="M309" s="3" t="s">
        <v>4199</v>
      </c>
      <c r="N309" s="53" t="s">
        <v>3005</v>
      </c>
      <c r="O309" s="3" t="s">
        <v>4997</v>
      </c>
      <c r="P309" s="3">
        <v>22</v>
      </c>
      <c r="Q309" s="1" t="s">
        <v>5514</v>
      </c>
      <c r="R309" s="2">
        <v>16.8</v>
      </c>
      <c r="S309" s="137" t="s">
        <v>3977</v>
      </c>
      <c r="T309" s="1" t="s">
        <v>4450</v>
      </c>
      <c r="U309" s="3" t="s">
        <v>4386</v>
      </c>
      <c r="V309" s="3" t="s">
        <v>4386</v>
      </c>
      <c r="W309" s="3" t="s">
        <v>5041</v>
      </c>
      <c r="X309" s="3" t="s">
        <v>3978</v>
      </c>
      <c r="Y309" s="132">
        <f t="shared" si="12"/>
        <v>352</v>
      </c>
      <c r="Z309" s="132" t="str">
        <f t="shared" si="13"/>
        <v>0</v>
      </c>
      <c r="AA309" s="132">
        <f t="shared" si="14"/>
        <v>352</v>
      </c>
      <c r="AC309" s="5"/>
    </row>
    <row r="310" spans="1:29" s="3" customFormat="1" ht="12" customHeight="1" x14ac:dyDescent="0.2">
      <c r="A310" s="1"/>
      <c r="B310" s="2"/>
      <c r="C310" s="1"/>
      <c r="D310" s="1"/>
      <c r="I310" s="4"/>
      <c r="J310" s="23"/>
      <c r="K310" s="4"/>
      <c r="L310" s="1"/>
      <c r="N310" s="23"/>
      <c r="P310" s="44"/>
      <c r="Q310" s="1"/>
      <c r="R310" s="2"/>
      <c r="S310" s="57"/>
      <c r="T310" s="1"/>
      <c r="Y310" s="132"/>
      <c r="Z310" s="132" t="str">
        <f t="shared" si="13"/>
        <v>0</v>
      </c>
      <c r="AA310" s="132" t="str">
        <f t="shared" si="14"/>
        <v>0</v>
      </c>
      <c r="AC310" s="5"/>
    </row>
    <row r="311" spans="1:29" s="36" customFormat="1" ht="12" customHeight="1" thickBot="1" x14ac:dyDescent="0.25">
      <c r="A311" s="34"/>
      <c r="B311" s="35"/>
      <c r="C311" s="34"/>
      <c r="D311" s="34"/>
      <c r="G311" s="41">
        <f>SUM(G303:G310)</f>
        <v>46</v>
      </c>
      <c r="J311" s="55"/>
      <c r="K311" s="38"/>
      <c r="L311" s="34"/>
      <c r="M311" s="41">
        <f>G311-P311</f>
        <v>0</v>
      </c>
      <c r="N311" s="55"/>
      <c r="P311" s="41">
        <f>SUM(P303:P310)</f>
        <v>46</v>
      </c>
      <c r="Q311" s="34"/>
      <c r="R311" s="35"/>
      <c r="T311" s="34"/>
      <c r="Y311" s="132"/>
      <c r="Z311" s="132" t="str">
        <f t="shared" si="13"/>
        <v>0</v>
      </c>
      <c r="AA311" s="132" t="str">
        <f t="shared" si="14"/>
        <v>0</v>
      </c>
    </row>
    <row r="312" spans="1:29" s="3" customFormat="1" ht="12" customHeight="1" x14ac:dyDescent="0.2">
      <c r="A312" s="1"/>
      <c r="B312" s="2"/>
      <c r="C312" s="26" t="s">
        <v>3028</v>
      </c>
      <c r="D312" s="1"/>
      <c r="I312" s="40" t="s">
        <v>5510</v>
      </c>
      <c r="J312" s="53"/>
      <c r="K312" s="4"/>
      <c r="L312" s="1"/>
      <c r="N312" s="53"/>
      <c r="Q312" s="1"/>
      <c r="R312" s="2"/>
      <c r="T312" s="1"/>
      <c r="Y312" s="132"/>
      <c r="Z312" s="132" t="str">
        <f t="shared" si="13"/>
        <v>0</v>
      </c>
      <c r="AA312" s="132" t="str">
        <f t="shared" si="14"/>
        <v>0</v>
      </c>
    </row>
    <row r="313" spans="1:29" s="3" customFormat="1" ht="11.25" x14ac:dyDescent="0.2">
      <c r="A313" s="1" t="s">
        <v>4444</v>
      </c>
      <c r="B313" s="2">
        <v>1</v>
      </c>
      <c r="C313" s="1" t="s">
        <v>4038</v>
      </c>
      <c r="D313" s="1" t="s">
        <v>5515</v>
      </c>
      <c r="E313" s="3" t="s">
        <v>5516</v>
      </c>
      <c r="F313" s="3">
        <v>16</v>
      </c>
      <c r="G313" s="3">
        <v>100</v>
      </c>
      <c r="I313" s="111" t="s">
        <v>1142</v>
      </c>
      <c r="J313" s="128"/>
      <c r="K313" s="4" t="s">
        <v>4069</v>
      </c>
      <c r="L313" s="1" t="s">
        <v>1616</v>
      </c>
      <c r="M313" s="102" t="s">
        <v>1432</v>
      </c>
      <c r="N313" s="53"/>
      <c r="Q313" s="1"/>
      <c r="R313" s="2"/>
      <c r="T313" s="1"/>
      <c r="U313" s="3" t="s">
        <v>4445</v>
      </c>
      <c r="Y313" s="132"/>
      <c r="Z313" s="132" t="str">
        <f t="shared" si="13"/>
        <v>0</v>
      </c>
      <c r="AA313" s="132" t="str">
        <f t="shared" si="14"/>
        <v>0</v>
      </c>
      <c r="AC313" s="5"/>
    </row>
    <row r="314" spans="1:29" s="3" customFormat="1" ht="11.25" x14ac:dyDescent="0.2">
      <c r="A314" s="1" t="s">
        <v>4446</v>
      </c>
      <c r="B314" s="2">
        <v>216</v>
      </c>
      <c r="C314" s="1" t="s">
        <v>4447</v>
      </c>
      <c r="D314" s="1" t="s">
        <v>5515</v>
      </c>
      <c r="E314" s="3" t="s">
        <v>5516</v>
      </c>
      <c r="F314" s="3">
        <v>16</v>
      </c>
      <c r="G314" s="3">
        <v>276</v>
      </c>
      <c r="I314" s="126" t="s">
        <v>1143</v>
      </c>
      <c r="J314" s="128"/>
      <c r="K314" s="4" t="s">
        <v>4069</v>
      </c>
      <c r="L314" s="1" t="s">
        <v>1616</v>
      </c>
      <c r="M314" s="102" t="s">
        <v>1433</v>
      </c>
      <c r="N314" s="53"/>
      <c r="Q314" s="1"/>
      <c r="R314" s="2"/>
      <c r="T314" s="1"/>
      <c r="U314" s="3" t="s">
        <v>4445</v>
      </c>
      <c r="Y314" s="132"/>
      <c r="Z314" s="132" t="str">
        <f t="shared" si="13"/>
        <v>0</v>
      </c>
      <c r="AA314" s="132" t="str">
        <f t="shared" si="14"/>
        <v>0</v>
      </c>
      <c r="AC314" s="5"/>
    </row>
    <row r="315" spans="1:29" s="3" customFormat="1" ht="11.25" x14ac:dyDescent="0.2">
      <c r="A315" s="1" t="s">
        <v>4446</v>
      </c>
      <c r="B315" s="2">
        <v>216</v>
      </c>
      <c r="C315" s="1" t="s">
        <v>4447</v>
      </c>
      <c r="D315" s="1" t="s">
        <v>5515</v>
      </c>
      <c r="E315" s="3" t="s">
        <v>5516</v>
      </c>
      <c r="F315" s="3">
        <v>16</v>
      </c>
      <c r="G315" s="3">
        <v>91</v>
      </c>
      <c r="I315" s="127" t="s">
        <v>3975</v>
      </c>
      <c r="J315" s="128"/>
      <c r="K315" s="4" t="s">
        <v>4069</v>
      </c>
      <c r="L315" s="1" t="s">
        <v>1616</v>
      </c>
      <c r="N315" s="53"/>
      <c r="Q315" s="1"/>
      <c r="R315" s="2"/>
      <c r="T315" s="1"/>
      <c r="U315" s="3" t="s">
        <v>4445</v>
      </c>
      <c r="Y315" s="132"/>
      <c r="Z315" s="132" t="str">
        <f t="shared" si="13"/>
        <v>0</v>
      </c>
      <c r="AA315" s="132" t="str">
        <f t="shared" si="14"/>
        <v>0</v>
      </c>
      <c r="AC315" s="5"/>
    </row>
    <row r="316" spans="1:29" s="61" customFormat="1" ht="12" customHeight="1" x14ac:dyDescent="0.2">
      <c r="A316" s="63"/>
      <c r="B316" s="64"/>
      <c r="C316" s="63"/>
      <c r="D316" s="63"/>
      <c r="G316" s="95">
        <f>SUM(G313:G315)</f>
        <v>467</v>
      </c>
      <c r="I316" s="108"/>
      <c r="J316" s="65"/>
      <c r="K316" s="66"/>
      <c r="L316" s="63"/>
      <c r="N316" s="65"/>
      <c r="Q316" s="63"/>
      <c r="R316" s="64"/>
      <c r="T316" s="63"/>
      <c r="Y316" s="132"/>
      <c r="Z316" s="132" t="str">
        <f t="shared" si="13"/>
        <v>0</v>
      </c>
      <c r="AA316" s="132" t="str">
        <f t="shared" si="14"/>
        <v>0</v>
      </c>
      <c r="AC316" s="62"/>
    </row>
    <row r="317" spans="1:29" s="18" customFormat="1" ht="12" customHeight="1" x14ac:dyDescent="0.2">
      <c r="A317" s="16"/>
      <c r="B317" s="17"/>
      <c r="C317" s="16"/>
      <c r="D317" s="16"/>
      <c r="G317" s="60"/>
      <c r="I317" s="109"/>
      <c r="J317" s="58"/>
      <c r="K317" s="19"/>
      <c r="L317" s="16"/>
      <c r="N317" s="58"/>
      <c r="O317" s="59"/>
      <c r="Q317" s="16"/>
      <c r="R317" s="17"/>
      <c r="T317" s="16"/>
      <c r="Y317" s="132"/>
      <c r="Z317" s="132" t="str">
        <f t="shared" si="13"/>
        <v>0</v>
      </c>
      <c r="AA317" s="132" t="str">
        <f t="shared" si="14"/>
        <v>0</v>
      </c>
      <c r="AC317" s="20"/>
    </row>
    <row r="318" spans="1:29" s="3" customFormat="1" ht="11.25" x14ac:dyDescent="0.2">
      <c r="A318" s="1" t="s">
        <v>4444</v>
      </c>
      <c r="B318" s="2">
        <v>1</v>
      </c>
      <c r="C318" s="1" t="s">
        <v>4038</v>
      </c>
      <c r="D318" s="1" t="s">
        <v>4449</v>
      </c>
      <c r="E318" s="3" t="s">
        <v>5516</v>
      </c>
      <c r="F318" s="3">
        <v>8</v>
      </c>
      <c r="G318" s="3">
        <v>100</v>
      </c>
      <c r="I318" s="111" t="s">
        <v>1142</v>
      </c>
      <c r="J318" s="128"/>
      <c r="K318" s="4" t="s">
        <v>4069</v>
      </c>
      <c r="L318" s="1" t="s">
        <v>1616</v>
      </c>
      <c r="N318" s="53"/>
      <c r="Q318" s="1"/>
      <c r="R318" s="2"/>
      <c r="T318" s="1"/>
      <c r="U318" s="3" t="s">
        <v>4445</v>
      </c>
      <c r="Y318" s="132"/>
      <c r="Z318" s="132" t="str">
        <f t="shared" si="13"/>
        <v>0</v>
      </c>
      <c r="AA318" s="132" t="str">
        <f t="shared" si="14"/>
        <v>0</v>
      </c>
      <c r="AC318" s="5"/>
    </row>
    <row r="319" spans="1:29" s="3" customFormat="1" ht="11.25" x14ac:dyDescent="0.2">
      <c r="A319" s="1" t="s">
        <v>4446</v>
      </c>
      <c r="B319" s="2">
        <v>216</v>
      </c>
      <c r="C319" s="1" t="s">
        <v>4447</v>
      </c>
      <c r="D319" s="1" t="s">
        <v>4449</v>
      </c>
      <c r="E319" s="3" t="s">
        <v>5516</v>
      </c>
      <c r="F319" s="3">
        <v>8</v>
      </c>
      <c r="G319" s="3">
        <v>276</v>
      </c>
      <c r="I319" s="126" t="s">
        <v>1143</v>
      </c>
      <c r="J319" s="128"/>
      <c r="K319" s="4" t="s">
        <v>4069</v>
      </c>
      <c r="L319" s="1" t="s">
        <v>1616</v>
      </c>
      <c r="M319" s="102" t="s">
        <v>1434</v>
      </c>
      <c r="N319" s="53"/>
      <c r="Q319" s="1"/>
      <c r="R319" s="2"/>
      <c r="T319" s="1"/>
      <c r="U319" s="3" t="s">
        <v>4445</v>
      </c>
      <c r="Y319" s="132"/>
      <c r="Z319" s="132" t="str">
        <f t="shared" si="13"/>
        <v>0</v>
      </c>
      <c r="AA319" s="132" t="str">
        <f t="shared" si="14"/>
        <v>0</v>
      </c>
      <c r="AC319" s="5"/>
    </row>
    <row r="320" spans="1:29" s="3" customFormat="1" ht="11.25" x14ac:dyDescent="0.2">
      <c r="A320" s="1" t="s">
        <v>4446</v>
      </c>
      <c r="B320" s="2">
        <v>216</v>
      </c>
      <c r="C320" s="1" t="s">
        <v>4447</v>
      </c>
      <c r="D320" s="1" t="s">
        <v>4449</v>
      </c>
      <c r="E320" s="3" t="s">
        <v>5516</v>
      </c>
      <c r="F320" s="3">
        <v>8</v>
      </c>
      <c r="G320" s="3">
        <v>91</v>
      </c>
      <c r="I320" s="127" t="s">
        <v>3975</v>
      </c>
      <c r="J320" s="128"/>
      <c r="K320" s="4" t="s">
        <v>4069</v>
      </c>
      <c r="L320" s="1" t="s">
        <v>1616</v>
      </c>
      <c r="N320" s="53"/>
      <c r="Q320" s="1"/>
      <c r="R320" s="2"/>
      <c r="T320" s="1"/>
      <c r="U320" s="3" t="s">
        <v>4445</v>
      </c>
      <c r="Y320" s="132"/>
      <c r="Z320" s="132" t="str">
        <f t="shared" si="13"/>
        <v>0</v>
      </c>
      <c r="AA320" s="132" t="str">
        <f t="shared" si="14"/>
        <v>0</v>
      </c>
      <c r="AC320" s="5"/>
    </row>
    <row r="321" spans="1:29" s="18" customFormat="1" ht="12" customHeight="1" x14ac:dyDescent="0.2">
      <c r="A321" s="16"/>
      <c r="B321" s="17"/>
      <c r="C321" s="16"/>
      <c r="D321" s="16"/>
      <c r="G321" s="67"/>
      <c r="I321" s="107"/>
      <c r="J321" s="58"/>
      <c r="K321" s="19"/>
      <c r="L321" s="16"/>
      <c r="N321" s="58"/>
      <c r="O321" s="59"/>
      <c r="Q321" s="16"/>
      <c r="R321" s="17"/>
      <c r="T321" s="16"/>
      <c r="Y321" s="132"/>
      <c r="Z321" s="132" t="str">
        <f t="shared" si="13"/>
        <v>0</v>
      </c>
      <c r="AA321" s="132" t="str">
        <f t="shared" si="14"/>
        <v>0</v>
      </c>
      <c r="AC321" s="20"/>
    </row>
    <row r="322" spans="1:29" s="36" customFormat="1" ht="12" customHeight="1" thickBot="1" x14ac:dyDescent="0.25">
      <c r="A322" s="34"/>
      <c r="B322" s="35"/>
      <c r="C322" s="34"/>
      <c r="D322" s="34"/>
      <c r="G322" s="43">
        <f>SUM(G318:G321)</f>
        <v>467</v>
      </c>
      <c r="I322" s="37"/>
      <c r="J322" s="55"/>
      <c r="K322" s="38"/>
      <c r="L322" s="34"/>
      <c r="N322" s="55"/>
      <c r="Q322" s="34"/>
      <c r="R322" s="35"/>
      <c r="T322" s="34"/>
      <c r="Y322" s="132"/>
      <c r="Z322" s="132" t="str">
        <f t="shared" si="13"/>
        <v>0</v>
      </c>
      <c r="AA322" s="132" t="str">
        <f t="shared" si="14"/>
        <v>0</v>
      </c>
      <c r="AC322" s="39"/>
    </row>
    <row r="323" spans="1:29" ht="12" customHeight="1" x14ac:dyDescent="0.2">
      <c r="C323" s="50" t="s">
        <v>3032</v>
      </c>
      <c r="J323" s="7"/>
      <c r="Y323" s="132"/>
      <c r="Z323" s="132" t="str">
        <f t="shared" si="13"/>
        <v>0</v>
      </c>
      <c r="AA323" s="132" t="str">
        <f t="shared" si="14"/>
        <v>0</v>
      </c>
    </row>
    <row r="324" spans="1:29" s="18" customFormat="1" ht="12" customHeight="1" x14ac:dyDescent="0.2">
      <c r="A324" s="16"/>
      <c r="B324" s="17"/>
      <c r="C324" s="16"/>
      <c r="D324" s="16"/>
      <c r="I324" s="96"/>
      <c r="J324" s="58"/>
      <c r="K324" s="46"/>
      <c r="L324" s="16"/>
      <c r="N324" s="58"/>
      <c r="Y324" s="132"/>
      <c r="Z324" s="132" t="str">
        <f t="shared" si="13"/>
        <v>0</v>
      </c>
      <c r="AA324" s="132" t="str">
        <f t="shared" si="14"/>
        <v>0</v>
      </c>
    </row>
    <row r="325" spans="1:29" s="3" customFormat="1" ht="11.25" x14ac:dyDescent="0.2">
      <c r="A325" s="1" t="s">
        <v>4378</v>
      </c>
      <c r="B325" s="2">
        <v>0</v>
      </c>
      <c r="C325" s="1" t="s">
        <v>5528</v>
      </c>
      <c r="D325" s="1" t="s">
        <v>5515</v>
      </c>
      <c r="E325" s="3" t="s">
        <v>5516</v>
      </c>
      <c r="F325" s="3">
        <v>16</v>
      </c>
      <c r="G325" s="3">
        <v>50</v>
      </c>
      <c r="J325" s="128"/>
      <c r="K325" s="4" t="s">
        <v>4379</v>
      </c>
      <c r="L325" s="1" t="s">
        <v>1616</v>
      </c>
      <c r="M325" s="3" t="s">
        <v>4379</v>
      </c>
      <c r="N325" s="141"/>
      <c r="P325" s="3">
        <v>50</v>
      </c>
      <c r="Q325" s="1" t="s">
        <v>5528</v>
      </c>
      <c r="R325" s="2">
        <v>0</v>
      </c>
      <c r="T325" s="1" t="s">
        <v>4380</v>
      </c>
      <c r="Y325" s="132"/>
      <c r="Z325" s="132" t="str">
        <f t="shared" si="13"/>
        <v>0</v>
      </c>
      <c r="AA325" s="132" t="str">
        <f t="shared" si="14"/>
        <v>0</v>
      </c>
      <c r="AC325" s="5"/>
    </row>
    <row r="326" spans="1:29" s="3" customFormat="1" ht="11.25" x14ac:dyDescent="0.2">
      <c r="A326" s="1" t="s">
        <v>3960</v>
      </c>
      <c r="B326" s="2">
        <v>0</v>
      </c>
      <c r="C326" s="1" t="s">
        <v>5528</v>
      </c>
      <c r="D326" s="1" t="s">
        <v>4449</v>
      </c>
      <c r="E326" s="3" t="s">
        <v>5516</v>
      </c>
      <c r="F326" s="3">
        <v>8</v>
      </c>
      <c r="G326" s="3">
        <v>50</v>
      </c>
      <c r="J326" s="128"/>
      <c r="K326" s="4" t="s">
        <v>4379</v>
      </c>
      <c r="L326" s="1" t="s">
        <v>1616</v>
      </c>
      <c r="M326" s="3" t="s">
        <v>4379</v>
      </c>
      <c r="N326" s="141"/>
      <c r="P326" s="3">
        <v>50</v>
      </c>
      <c r="Q326" s="1" t="s">
        <v>5528</v>
      </c>
      <c r="R326" s="2">
        <v>0</v>
      </c>
      <c r="T326" s="1" t="s">
        <v>3961</v>
      </c>
      <c r="Y326" s="132"/>
      <c r="Z326" s="132" t="str">
        <f t="shared" si="13"/>
        <v>0</v>
      </c>
      <c r="AA326" s="132" t="str">
        <f t="shared" si="14"/>
        <v>0</v>
      </c>
      <c r="AC326" s="5"/>
    </row>
    <row r="327" spans="1:29" s="18" customFormat="1" ht="12" customHeight="1" x14ac:dyDescent="0.2">
      <c r="A327" s="16"/>
      <c r="B327" s="17"/>
      <c r="C327" s="16"/>
      <c r="D327" s="16"/>
      <c r="I327" s="96"/>
      <c r="J327" s="58"/>
      <c r="K327" s="19"/>
      <c r="L327" s="16"/>
      <c r="N327" s="58"/>
      <c r="O327" s="76"/>
      <c r="Q327" s="16"/>
      <c r="R327" s="17"/>
      <c r="T327" s="16"/>
      <c r="Y327" s="132"/>
      <c r="Z327" s="132" t="str">
        <f>IF(X327="N",Y327,"0")</f>
        <v>0</v>
      </c>
      <c r="AA327" s="132" t="str">
        <f>IF(X327="P",Y327,"0")</f>
        <v>0</v>
      </c>
      <c r="AC327" s="20"/>
    </row>
    <row r="328" spans="1:29" s="42" customFormat="1" ht="12" customHeight="1" thickBot="1" x14ac:dyDescent="0.25">
      <c r="J328" s="56"/>
      <c r="N328" s="56"/>
    </row>
    <row r="329" spans="1:29" ht="12" customHeight="1" x14ac:dyDescent="0.2">
      <c r="C329" s="50" t="s">
        <v>5512</v>
      </c>
      <c r="J329" s="7"/>
    </row>
    <row r="330" spans="1:29" s="3" customFormat="1" ht="12" customHeight="1" x14ac:dyDescent="0.2">
      <c r="A330" s="16"/>
      <c r="B330" s="2"/>
      <c r="C330" s="1"/>
      <c r="D330" s="1"/>
      <c r="I330" s="45"/>
      <c r="J330" s="23"/>
      <c r="K330" s="4"/>
      <c r="L330" s="1" t="s">
        <v>1616</v>
      </c>
      <c r="N330" s="23"/>
      <c r="O330" s="44"/>
      <c r="Q330" s="1"/>
      <c r="R330" s="2"/>
      <c r="S330" s="21"/>
      <c r="T330" s="1"/>
      <c r="U330" s="18"/>
      <c r="V330" s="18"/>
      <c r="W330" s="21"/>
      <c r="AC330" s="5"/>
    </row>
    <row r="331" spans="1:29" s="42" customFormat="1" ht="12" customHeight="1" thickBot="1" x14ac:dyDescent="0.25">
      <c r="G331" s="75">
        <f>SUM(G329:G330)</f>
        <v>0</v>
      </c>
      <c r="J331" s="56"/>
      <c r="M331" s="75">
        <f>G331-P331</f>
        <v>0</v>
      </c>
      <c r="N331" s="56"/>
      <c r="P331" s="75">
        <f>SUM(P329:P330)</f>
        <v>0</v>
      </c>
    </row>
    <row r="332" spans="1:29" ht="12" customHeight="1" x14ac:dyDescent="0.2">
      <c r="C332" s="50" t="s">
        <v>5511</v>
      </c>
      <c r="J332" s="7"/>
    </row>
    <row r="333" spans="1:29" s="3" customFormat="1" ht="12" customHeight="1" x14ac:dyDescent="0.2">
      <c r="A333" s="16"/>
      <c r="B333" s="2"/>
      <c r="C333" s="1"/>
      <c r="D333" s="1"/>
      <c r="I333" s="45"/>
      <c r="J333" s="23"/>
      <c r="K333" s="4"/>
      <c r="L333" s="1" t="s">
        <v>1616</v>
      </c>
      <c r="N333" s="23"/>
      <c r="O333" s="44"/>
      <c r="Q333" s="1"/>
      <c r="R333" s="2"/>
      <c r="S333" s="21"/>
      <c r="T333" s="1"/>
      <c r="U333" s="18"/>
      <c r="V333" s="18"/>
      <c r="W333" s="21"/>
      <c r="AC333" s="5"/>
    </row>
    <row r="334" spans="1:29" s="42" customFormat="1" ht="12" customHeight="1" thickBot="1" x14ac:dyDescent="0.25">
      <c r="G334" s="75">
        <f>SUM(G332:G333)</f>
        <v>0</v>
      </c>
      <c r="J334" s="56"/>
      <c r="M334" s="75">
        <f>G334-P334</f>
        <v>0</v>
      </c>
      <c r="N334" s="56"/>
      <c r="P334" s="75">
        <f>SUM(P332:P333)</f>
        <v>0</v>
      </c>
    </row>
    <row r="336" spans="1:29" x14ac:dyDescent="0.2">
      <c r="Y336">
        <f>SUM(Y6:Y335)</f>
        <v>85324</v>
      </c>
      <c r="Z336">
        <f>SUM(Z6:Z335)</f>
        <v>32688</v>
      </c>
      <c r="AA336">
        <f>SUM(AA6:AA335)</f>
        <v>52636</v>
      </c>
    </row>
    <row r="338" spans="27:27" x14ac:dyDescent="0.2">
      <c r="AA338">
        <f>Z336+AA336</f>
        <v>85324</v>
      </c>
    </row>
  </sheetData>
  <phoneticPr fontId="0" type="noConversion"/>
  <pageMargins left="0.75" right="0.75" top="1" bottom="1" header="0.5" footer="0.5"/>
  <pageSetup scale="16" orientation="landscape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L321"/>
  <sheetViews>
    <sheetView topLeftCell="K278" zoomScale="75" workbookViewId="0">
      <selection activeCell="Y296" sqref="Y296:AA296"/>
    </sheetView>
  </sheetViews>
  <sheetFormatPr defaultRowHeight="12.75" x14ac:dyDescent="0.2"/>
  <cols>
    <col min="1" max="1" width="12" customWidth="1"/>
    <col min="2" max="2" width="7.7109375" bestFit="1" customWidth="1"/>
    <col min="3" max="3" width="9.85546875" customWidth="1"/>
    <col min="4" max="4" width="6" customWidth="1"/>
    <col min="5" max="5" width="4.42578125" customWidth="1"/>
    <col min="6" max="6" width="3.5703125" customWidth="1"/>
    <col min="7" max="7" width="6.5703125" customWidth="1"/>
    <col min="8" max="8" width="2.140625" customWidth="1"/>
    <col min="9" max="9" width="16.7109375" customWidth="1"/>
    <col min="10" max="10" width="2.85546875" customWidth="1"/>
    <col min="11" max="11" width="11.85546875" bestFit="1" customWidth="1"/>
    <col min="12" max="12" width="3.140625" customWidth="1"/>
    <col min="13" max="13" width="14" customWidth="1"/>
    <col min="14" max="14" width="4" style="7" bestFit="1" customWidth="1"/>
    <col min="15" max="15" width="12.85546875" customWidth="1"/>
    <col min="16" max="16" width="5.28515625" customWidth="1"/>
    <col min="17" max="17" width="8.140625" customWidth="1"/>
    <col min="18" max="18" width="7.7109375" bestFit="1" customWidth="1"/>
    <col min="19" max="19" width="10.140625" customWidth="1"/>
    <col min="21" max="21" width="3.5703125" customWidth="1"/>
    <col min="22" max="22" width="4.7109375" customWidth="1"/>
  </cols>
  <sheetData>
    <row r="1" spans="1:38" x14ac:dyDescent="0.2">
      <c r="A1" s="101">
        <v>37043</v>
      </c>
      <c r="J1" s="7"/>
      <c r="S1" s="8"/>
    </row>
    <row r="2" spans="1:38" x14ac:dyDescent="0.2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8" s="79" customFormat="1" ht="12" customHeight="1" x14ac:dyDescent="0.2">
      <c r="C3" s="447" t="s">
        <v>1883</v>
      </c>
      <c r="E3" s="448"/>
      <c r="G3" s="19"/>
      <c r="I3" s="107"/>
      <c r="L3" s="276"/>
      <c r="O3" s="122"/>
      <c r="S3" s="110"/>
    </row>
    <row r="4" spans="1:38" s="82" customFormat="1" ht="12" customHeight="1" x14ac:dyDescent="0.2">
      <c r="A4" s="1" t="s">
        <v>4378</v>
      </c>
      <c r="B4" s="2">
        <v>0</v>
      </c>
      <c r="C4" s="1" t="s">
        <v>5528</v>
      </c>
      <c r="D4" s="1" t="s">
        <v>5515</v>
      </c>
      <c r="E4" s="3" t="s">
        <v>5516</v>
      </c>
      <c r="F4" s="3">
        <v>16</v>
      </c>
      <c r="G4" s="3">
        <v>0</v>
      </c>
      <c r="H4" s="3"/>
      <c r="I4" s="449" t="s">
        <v>1884</v>
      </c>
      <c r="J4" s="3"/>
      <c r="K4" s="4" t="s">
        <v>4379</v>
      </c>
      <c r="L4" s="450" t="s">
        <v>1616</v>
      </c>
      <c r="M4" s="451"/>
      <c r="N4" s="79"/>
      <c r="P4" s="451"/>
      <c r="W4" s="79"/>
      <c r="X4" s="79"/>
      <c r="AC4" s="196"/>
    </row>
    <row r="5" spans="1:38" s="82" customFormat="1" ht="12" customHeight="1" x14ac:dyDescent="0.2">
      <c r="A5" s="1" t="s">
        <v>3960</v>
      </c>
      <c r="B5" s="2">
        <v>0</v>
      </c>
      <c r="C5" s="1" t="s">
        <v>5528</v>
      </c>
      <c r="D5" s="1" t="s">
        <v>4449</v>
      </c>
      <c r="E5" s="3" t="s">
        <v>5516</v>
      </c>
      <c r="F5" s="3">
        <v>8</v>
      </c>
      <c r="G5" s="3">
        <v>0</v>
      </c>
      <c r="H5" s="3"/>
      <c r="I5" s="449" t="s">
        <v>1884</v>
      </c>
      <c r="J5" s="3"/>
      <c r="K5" s="4" t="s">
        <v>4379</v>
      </c>
      <c r="L5" s="450" t="s">
        <v>1616</v>
      </c>
      <c r="M5" s="83"/>
      <c r="N5" s="79"/>
      <c r="O5" s="83"/>
      <c r="P5" s="131"/>
      <c r="Q5" s="452"/>
      <c r="R5" s="84"/>
      <c r="S5" s="334"/>
      <c r="T5" s="80"/>
      <c r="U5" s="79"/>
      <c r="V5" s="79"/>
      <c r="W5" s="79"/>
      <c r="X5" s="79"/>
      <c r="AC5" s="196"/>
    </row>
    <row r="6" spans="1:38" s="79" customFormat="1" ht="12" customHeight="1" x14ac:dyDescent="0.2">
      <c r="A6" s="1" t="s">
        <v>4446</v>
      </c>
      <c r="B6" s="2">
        <v>216</v>
      </c>
      <c r="C6" s="1" t="s">
        <v>4447</v>
      </c>
      <c r="D6" s="1" t="s">
        <v>5515</v>
      </c>
      <c r="E6" s="3" t="s">
        <v>5516</v>
      </c>
      <c r="F6" s="3">
        <v>16</v>
      </c>
      <c r="G6" s="3">
        <v>0</v>
      </c>
      <c r="H6" s="3"/>
      <c r="I6" s="126" t="s">
        <v>1143</v>
      </c>
      <c r="J6" s="128"/>
      <c r="K6" s="4" t="s">
        <v>4069</v>
      </c>
      <c r="L6" s="254" t="s">
        <v>1616</v>
      </c>
      <c r="M6" s="83" t="s">
        <v>4379</v>
      </c>
      <c r="O6" s="83" t="s">
        <v>1885</v>
      </c>
      <c r="P6" s="131">
        <v>0</v>
      </c>
      <c r="Q6" s="1"/>
      <c r="R6" s="2"/>
      <c r="S6" s="453" t="s">
        <v>1886</v>
      </c>
      <c r="T6" s="1"/>
      <c r="U6" s="79" t="s">
        <v>1887</v>
      </c>
      <c r="V6" s="79" t="s">
        <v>1887</v>
      </c>
      <c r="W6" s="79" t="s">
        <v>3979</v>
      </c>
      <c r="X6" s="79" t="s">
        <v>3978</v>
      </c>
      <c r="Y6" s="372">
        <f>F6*G6*2</f>
        <v>0</v>
      </c>
      <c r="Z6" s="372" t="str">
        <f>IF(X6="N",Y6,"0")</f>
        <v>0</v>
      </c>
      <c r="AA6" s="372">
        <f>IF(X6="P",Y6,"0")</f>
        <v>0</v>
      </c>
      <c r="AC6" s="86"/>
    </row>
    <row r="7" spans="1:38" s="79" customFormat="1" ht="12" customHeight="1" x14ac:dyDescent="0.2">
      <c r="A7" s="85"/>
      <c r="B7" s="84"/>
      <c r="C7" s="85"/>
      <c r="D7" s="85"/>
      <c r="G7" s="200"/>
      <c r="I7" s="126"/>
      <c r="K7" s="19"/>
      <c r="L7" s="254" t="s">
        <v>1616</v>
      </c>
      <c r="M7" s="83" t="s">
        <v>4379</v>
      </c>
      <c r="O7" s="83" t="s">
        <v>1885</v>
      </c>
      <c r="P7" s="131">
        <v>0</v>
      </c>
      <c r="Q7" s="1"/>
      <c r="R7" s="2"/>
      <c r="S7" s="453" t="s">
        <v>1886</v>
      </c>
      <c r="T7" s="1"/>
      <c r="U7" s="79" t="s">
        <v>1887</v>
      </c>
      <c r="V7" s="79" t="s">
        <v>1887</v>
      </c>
      <c r="W7" s="79" t="s">
        <v>3979</v>
      </c>
      <c r="X7" s="79" t="s">
        <v>3978</v>
      </c>
      <c r="Y7" s="372">
        <f t="shared" ref="Y7:Y70" si="0">F7*G7*2</f>
        <v>0</v>
      </c>
      <c r="Z7" s="372" t="str">
        <f t="shared" ref="Z7:Z70" si="1">IF(X7="N",Y7,"0")</f>
        <v>0</v>
      </c>
      <c r="AA7" s="372">
        <f t="shared" ref="AA7:AA70" si="2">IF(X7="P",Y7,"0")</f>
        <v>0</v>
      </c>
      <c r="AC7" s="86"/>
    </row>
    <row r="8" spans="1:38" s="79" customFormat="1" ht="12" customHeight="1" x14ac:dyDescent="0.2">
      <c r="A8" s="440"/>
      <c r="B8" s="272"/>
      <c r="C8" s="440"/>
      <c r="D8" s="440"/>
      <c r="E8" s="275"/>
      <c r="F8" s="275"/>
      <c r="G8" s="422"/>
      <c r="H8" s="275"/>
      <c r="I8" s="126"/>
      <c r="J8" s="275"/>
      <c r="K8" s="370"/>
      <c r="L8" s="450" t="s">
        <v>1616</v>
      </c>
      <c r="M8" s="397"/>
      <c r="N8" s="275"/>
      <c r="O8" s="397"/>
      <c r="P8" s="275"/>
      <c r="Q8" s="454"/>
      <c r="R8" s="272"/>
      <c r="S8" s="455"/>
      <c r="T8" s="440"/>
      <c r="U8" s="275"/>
      <c r="V8" s="275"/>
      <c r="W8" s="275"/>
      <c r="X8" s="275"/>
      <c r="Y8" s="372">
        <f t="shared" si="0"/>
        <v>0</v>
      </c>
      <c r="Z8" s="372" t="str">
        <f t="shared" si="1"/>
        <v>0</v>
      </c>
      <c r="AA8" s="372" t="str">
        <f t="shared" si="2"/>
        <v>0</v>
      </c>
      <c r="AB8" s="275"/>
      <c r="AC8" s="456"/>
      <c r="AD8" s="275"/>
      <c r="AE8" s="275"/>
      <c r="AF8" s="275"/>
      <c r="AG8" s="275"/>
      <c r="AH8" s="275"/>
      <c r="AI8" s="275"/>
      <c r="AJ8" s="275"/>
      <c r="AK8" s="275"/>
      <c r="AL8" s="275"/>
    </row>
    <row r="9" spans="1:38" s="269" customFormat="1" ht="12" customHeight="1" thickBot="1" x14ac:dyDescent="0.25">
      <c r="A9" s="441"/>
      <c r="B9" s="457"/>
      <c r="C9" s="441"/>
      <c r="D9" s="441"/>
      <c r="E9" s="442"/>
      <c r="F9" s="442"/>
      <c r="G9" s="458">
        <f>SUM(G3:G8)</f>
        <v>0</v>
      </c>
      <c r="H9" s="459"/>
      <c r="I9" s="408"/>
      <c r="J9" s="460"/>
      <c r="K9" s="365"/>
      <c r="L9" s="461"/>
      <c r="M9" s="462">
        <f>G9-P9</f>
        <v>0</v>
      </c>
      <c r="N9" s="442"/>
      <c r="O9" s="463"/>
      <c r="P9" s="462">
        <f>SUM(P3:P8)</f>
        <v>0</v>
      </c>
      <c r="Q9" s="441"/>
      <c r="R9" s="457"/>
      <c r="S9" s="463"/>
      <c r="T9" s="441"/>
      <c r="U9" s="442"/>
      <c r="V9" s="442"/>
      <c r="W9" s="442"/>
      <c r="X9" s="442"/>
      <c r="Y9" s="372">
        <f t="shared" si="0"/>
        <v>0</v>
      </c>
      <c r="Z9" s="372" t="str">
        <f t="shared" si="1"/>
        <v>0</v>
      </c>
      <c r="AA9" s="372" t="str">
        <f t="shared" si="2"/>
        <v>0</v>
      </c>
      <c r="AB9" s="442"/>
      <c r="AC9" s="464"/>
      <c r="AD9" s="442"/>
      <c r="AE9" s="442"/>
      <c r="AF9" s="442"/>
      <c r="AG9" s="442"/>
      <c r="AH9" s="442"/>
      <c r="AI9" s="442"/>
      <c r="AJ9" s="442"/>
      <c r="AK9" s="442"/>
      <c r="AL9" s="442"/>
    </row>
    <row r="10" spans="1:38" s="79" customFormat="1" ht="12" customHeight="1" x14ac:dyDescent="0.2">
      <c r="C10" s="447" t="s">
        <v>1888</v>
      </c>
      <c r="E10" s="448"/>
      <c r="G10" s="19"/>
      <c r="I10" s="465"/>
      <c r="J10" s="58"/>
      <c r="L10" s="254"/>
      <c r="S10" s="466"/>
      <c r="Y10" s="372">
        <f t="shared" si="0"/>
        <v>0</v>
      </c>
      <c r="Z10" s="372" t="str">
        <f t="shared" si="1"/>
        <v>0</v>
      </c>
      <c r="AA10" s="372" t="str">
        <f t="shared" si="2"/>
        <v>0</v>
      </c>
    </row>
    <row r="11" spans="1:38" s="82" customFormat="1" ht="12" customHeight="1" x14ac:dyDescent="0.2">
      <c r="A11" s="80" t="s">
        <v>3960</v>
      </c>
      <c r="B11" s="81">
        <v>0</v>
      </c>
      <c r="C11" s="80" t="s">
        <v>5528</v>
      </c>
      <c r="D11" s="80" t="s">
        <v>4449</v>
      </c>
      <c r="E11" s="82" t="s">
        <v>5516</v>
      </c>
      <c r="F11" s="82">
        <v>8</v>
      </c>
      <c r="G11" s="451">
        <v>0</v>
      </c>
      <c r="I11" s="449" t="s">
        <v>1884</v>
      </c>
      <c r="J11" s="227"/>
      <c r="K11" s="4" t="s">
        <v>4379</v>
      </c>
      <c r="L11" s="450" t="s">
        <v>1616</v>
      </c>
      <c r="M11" s="125"/>
      <c r="N11" s="79"/>
      <c r="O11" s="79"/>
      <c r="P11" s="79"/>
      <c r="Q11" s="79"/>
      <c r="Y11" s="372">
        <f t="shared" si="0"/>
        <v>0</v>
      </c>
      <c r="Z11" s="372" t="str">
        <f t="shared" si="1"/>
        <v>0</v>
      </c>
      <c r="AA11" s="372" t="str">
        <f t="shared" si="2"/>
        <v>0</v>
      </c>
      <c r="AC11" s="196"/>
    </row>
    <row r="12" spans="1:38" s="82" customFormat="1" ht="12" customHeight="1" x14ac:dyDescent="0.2">
      <c r="A12" s="80" t="s">
        <v>3960</v>
      </c>
      <c r="B12" s="81">
        <v>0</v>
      </c>
      <c r="C12" s="80" t="s">
        <v>5528</v>
      </c>
      <c r="D12" s="80" t="s">
        <v>4449</v>
      </c>
      <c r="E12" s="82" t="s">
        <v>5516</v>
      </c>
      <c r="F12" s="82">
        <v>8</v>
      </c>
      <c r="G12" s="451">
        <v>0</v>
      </c>
      <c r="I12" s="449" t="s">
        <v>1884</v>
      </c>
      <c r="J12" s="227"/>
      <c r="K12" s="4" t="s">
        <v>4379</v>
      </c>
      <c r="L12" s="450" t="s">
        <v>1616</v>
      </c>
      <c r="M12" s="125"/>
      <c r="N12" s="79"/>
      <c r="O12" s="79"/>
      <c r="P12" s="79"/>
      <c r="Q12" s="79"/>
      <c r="Y12" s="372">
        <f t="shared" si="0"/>
        <v>0</v>
      </c>
      <c r="Z12" s="372" t="str">
        <f t="shared" si="1"/>
        <v>0</v>
      </c>
      <c r="AA12" s="372" t="str">
        <f t="shared" si="2"/>
        <v>0</v>
      </c>
      <c r="AC12" s="196"/>
    </row>
    <row r="13" spans="1:38" s="79" customFormat="1" ht="12" customHeight="1" x14ac:dyDescent="0.2">
      <c r="A13" s="16" t="s">
        <v>4446</v>
      </c>
      <c r="B13" s="17">
        <v>216</v>
      </c>
      <c r="C13" s="16" t="s">
        <v>4447</v>
      </c>
      <c r="D13" s="16" t="s">
        <v>4449</v>
      </c>
      <c r="E13" s="18" t="s">
        <v>5516</v>
      </c>
      <c r="F13" s="18">
        <v>8</v>
      </c>
      <c r="G13" s="18">
        <v>101</v>
      </c>
      <c r="H13" s="18"/>
      <c r="I13" s="126" t="s">
        <v>1143</v>
      </c>
      <c r="J13" s="18" t="s">
        <v>3005</v>
      </c>
      <c r="K13" s="19" t="s">
        <v>4069</v>
      </c>
      <c r="L13" s="254" t="s">
        <v>1616</v>
      </c>
      <c r="M13" s="83" t="s">
        <v>4379</v>
      </c>
      <c r="N13" s="79" t="s">
        <v>3005</v>
      </c>
      <c r="O13" s="83" t="s">
        <v>1885</v>
      </c>
      <c r="P13" s="131">
        <v>101</v>
      </c>
      <c r="Q13" s="16" t="s">
        <v>1503</v>
      </c>
      <c r="R13" s="17">
        <v>0</v>
      </c>
      <c r="S13" s="467" t="s">
        <v>1889</v>
      </c>
      <c r="T13" s="16" t="s">
        <v>1890</v>
      </c>
      <c r="U13" s="79" t="s">
        <v>1887</v>
      </c>
      <c r="V13" s="79" t="s">
        <v>1887</v>
      </c>
      <c r="W13" s="79" t="s">
        <v>3979</v>
      </c>
      <c r="X13" s="79" t="s">
        <v>3978</v>
      </c>
      <c r="Y13" s="372">
        <f t="shared" si="0"/>
        <v>1616</v>
      </c>
      <c r="Z13" s="372" t="str">
        <f t="shared" si="1"/>
        <v>0</v>
      </c>
      <c r="AA13" s="372">
        <f t="shared" si="2"/>
        <v>1616</v>
      </c>
      <c r="AC13" s="86"/>
    </row>
    <row r="14" spans="1:38" s="79" customFormat="1" ht="12" customHeight="1" x14ac:dyDescent="0.2">
      <c r="A14" s="1"/>
      <c r="B14" s="2"/>
      <c r="C14" s="1"/>
      <c r="D14" s="1"/>
      <c r="E14" s="3"/>
      <c r="F14" s="3"/>
      <c r="G14" s="3"/>
      <c r="H14" s="3"/>
      <c r="I14" s="126"/>
      <c r="J14" s="18"/>
      <c r="K14" s="4"/>
      <c r="L14" s="254" t="s">
        <v>1616</v>
      </c>
      <c r="M14" s="83"/>
      <c r="N14" s="275"/>
      <c r="O14" s="83"/>
      <c r="P14" s="275"/>
      <c r="Q14" s="452"/>
      <c r="R14" s="84"/>
      <c r="S14" s="455"/>
      <c r="T14" s="85"/>
      <c r="Y14" s="372">
        <f t="shared" si="0"/>
        <v>0</v>
      </c>
      <c r="Z14" s="372" t="str">
        <f t="shared" si="1"/>
        <v>0</v>
      </c>
      <c r="AA14" s="372" t="str">
        <f t="shared" si="2"/>
        <v>0</v>
      </c>
      <c r="AC14" s="86"/>
    </row>
    <row r="15" spans="1:38" s="442" customFormat="1" ht="12" customHeight="1" thickBot="1" x14ac:dyDescent="0.25">
      <c r="A15" s="441"/>
      <c r="B15" s="457"/>
      <c r="C15" s="441"/>
      <c r="D15" s="441"/>
      <c r="G15" s="458">
        <f>SUM(G10:G14)</f>
        <v>101</v>
      </c>
      <c r="I15" s="408"/>
      <c r="K15" s="408"/>
      <c r="L15" s="461"/>
      <c r="M15" s="462">
        <f>G15-P15</f>
        <v>0</v>
      </c>
      <c r="O15" s="468"/>
      <c r="P15" s="462">
        <f>SUM(P10:P14)</f>
        <v>101</v>
      </c>
      <c r="Q15" s="441"/>
      <c r="R15" s="457"/>
      <c r="S15" s="469"/>
      <c r="T15" s="441"/>
      <c r="Y15" s="372">
        <f t="shared" si="0"/>
        <v>0</v>
      </c>
      <c r="Z15" s="372" t="str">
        <f t="shared" si="1"/>
        <v>0</v>
      </c>
      <c r="AA15" s="372" t="str">
        <f t="shared" si="2"/>
        <v>0</v>
      </c>
      <c r="AC15" s="464"/>
    </row>
    <row r="16" spans="1:38" s="275" customFormat="1" ht="12" customHeight="1" x14ac:dyDescent="0.2">
      <c r="A16" s="85"/>
      <c r="B16" s="84"/>
      <c r="C16" s="447" t="s">
        <v>1891</v>
      </c>
      <c r="D16" s="85"/>
      <c r="E16" s="79"/>
      <c r="F16" s="79"/>
      <c r="G16" s="79"/>
      <c r="H16" s="79"/>
      <c r="I16" s="51"/>
      <c r="J16" s="58"/>
      <c r="K16" s="19"/>
      <c r="L16" s="254"/>
      <c r="M16" s="470"/>
      <c r="O16" s="466"/>
      <c r="P16" s="470"/>
      <c r="Q16" s="440"/>
      <c r="R16" s="272"/>
      <c r="S16" s="466"/>
      <c r="T16" s="440"/>
      <c r="Y16" s="372">
        <f t="shared" si="0"/>
        <v>0</v>
      </c>
      <c r="Z16" s="372" t="str">
        <f t="shared" si="1"/>
        <v>0</v>
      </c>
      <c r="AA16" s="372" t="str">
        <f t="shared" si="2"/>
        <v>0</v>
      </c>
      <c r="AC16" s="456"/>
    </row>
    <row r="17" spans="1:34" s="504" customFormat="1" ht="12.75" customHeight="1" x14ac:dyDescent="0.2">
      <c r="A17" s="1" t="s">
        <v>4446</v>
      </c>
      <c r="B17" s="2">
        <v>216</v>
      </c>
      <c r="C17" s="1" t="s">
        <v>4447</v>
      </c>
      <c r="D17" s="85" t="s">
        <v>1898</v>
      </c>
      <c r="E17" s="3" t="s">
        <v>5516</v>
      </c>
      <c r="F17" s="3">
        <v>1</v>
      </c>
      <c r="G17" s="418">
        <v>3</v>
      </c>
      <c r="H17" s="3" t="s">
        <v>1561</v>
      </c>
      <c r="I17" s="126" t="s">
        <v>3446</v>
      </c>
      <c r="J17" s="58" t="s">
        <v>3005</v>
      </c>
      <c r="K17" s="4" t="s">
        <v>4069</v>
      </c>
      <c r="L17" s="254" t="s">
        <v>1616</v>
      </c>
      <c r="M17" s="397" t="s">
        <v>4379</v>
      </c>
      <c r="N17" s="79" t="s">
        <v>3005</v>
      </c>
      <c r="O17" s="508" t="s">
        <v>1916</v>
      </c>
      <c r="P17" s="418">
        <v>3</v>
      </c>
      <c r="Q17" s="1" t="s">
        <v>1917</v>
      </c>
      <c r="R17" s="2">
        <v>0</v>
      </c>
      <c r="S17" s="467">
        <v>23671</v>
      </c>
      <c r="T17" s="1" t="s">
        <v>1918</v>
      </c>
      <c r="U17" s="79" t="s">
        <v>1887</v>
      </c>
      <c r="V17" s="79" t="s">
        <v>1887</v>
      </c>
      <c r="W17" s="79" t="s">
        <v>3979</v>
      </c>
      <c r="X17" s="79" t="s">
        <v>3978</v>
      </c>
      <c r="Y17" s="372">
        <f t="shared" si="0"/>
        <v>6</v>
      </c>
      <c r="Z17" s="372" t="str">
        <f t="shared" si="1"/>
        <v>0</v>
      </c>
      <c r="AA17" s="372">
        <f t="shared" si="2"/>
        <v>6</v>
      </c>
      <c r="AB17" s="509"/>
      <c r="AC17" s="509"/>
      <c r="AD17" s="510"/>
      <c r="AE17" s="510"/>
      <c r="AF17" s="510"/>
      <c r="AG17" s="510"/>
      <c r="AH17" s="510"/>
    </row>
    <row r="18" spans="1:34" s="504" customFormat="1" ht="12.75" customHeight="1" x14ac:dyDescent="0.2">
      <c r="A18" s="1" t="s">
        <v>4446</v>
      </c>
      <c r="B18" s="2">
        <v>216</v>
      </c>
      <c r="C18" s="1" t="s">
        <v>4447</v>
      </c>
      <c r="D18" s="85" t="s">
        <v>1899</v>
      </c>
      <c r="E18" s="79" t="s">
        <v>5516</v>
      </c>
      <c r="F18" s="275">
        <v>1</v>
      </c>
      <c r="G18" s="418">
        <v>3</v>
      </c>
      <c r="H18" s="3" t="s">
        <v>1561</v>
      </c>
      <c r="I18" s="126" t="s">
        <v>3446</v>
      </c>
      <c r="J18" s="58" t="s">
        <v>3005</v>
      </c>
      <c r="K18" s="4" t="s">
        <v>4069</v>
      </c>
      <c r="L18" s="254" t="s">
        <v>1616</v>
      </c>
      <c r="M18" s="397" t="s">
        <v>4379</v>
      </c>
      <c r="N18" s="79" t="s">
        <v>3005</v>
      </c>
      <c r="O18" s="508" t="s">
        <v>1916</v>
      </c>
      <c r="P18" s="418">
        <v>3</v>
      </c>
      <c r="Q18" s="1" t="s">
        <v>1917</v>
      </c>
      <c r="R18" s="2">
        <v>0</v>
      </c>
      <c r="S18" s="467">
        <v>23671</v>
      </c>
      <c r="T18" s="1" t="s">
        <v>1918</v>
      </c>
      <c r="U18" s="79" t="s">
        <v>1887</v>
      </c>
      <c r="V18" s="79" t="s">
        <v>1887</v>
      </c>
      <c r="W18" s="79" t="s">
        <v>3979</v>
      </c>
      <c r="X18" s="79" t="s">
        <v>3978</v>
      </c>
      <c r="Y18" s="372">
        <f t="shared" si="0"/>
        <v>6</v>
      </c>
      <c r="Z18" s="372" t="str">
        <f t="shared" si="1"/>
        <v>0</v>
      </c>
      <c r="AA18" s="372">
        <f t="shared" si="2"/>
        <v>6</v>
      </c>
      <c r="AB18" s="509"/>
      <c r="AC18" s="509"/>
      <c r="AD18" s="510"/>
      <c r="AE18" s="510"/>
      <c r="AF18" s="510"/>
      <c r="AG18" s="510"/>
      <c r="AH18" s="510"/>
    </row>
    <row r="19" spans="1:34" s="504" customFormat="1" ht="12.75" customHeight="1" x14ac:dyDescent="0.2">
      <c r="A19" s="1" t="s">
        <v>4446</v>
      </c>
      <c r="B19" s="2">
        <v>216</v>
      </c>
      <c r="C19" s="1" t="s">
        <v>4447</v>
      </c>
      <c r="D19" s="85" t="s">
        <v>1900</v>
      </c>
      <c r="E19" s="79" t="s">
        <v>5516</v>
      </c>
      <c r="F19" s="275">
        <v>1</v>
      </c>
      <c r="G19" s="418">
        <v>3</v>
      </c>
      <c r="H19" s="3" t="s">
        <v>1561</v>
      </c>
      <c r="I19" s="126" t="s">
        <v>3446</v>
      </c>
      <c r="J19" s="58" t="s">
        <v>3005</v>
      </c>
      <c r="K19" s="4" t="s">
        <v>4069</v>
      </c>
      <c r="L19" s="254" t="s">
        <v>1616</v>
      </c>
      <c r="M19" s="397" t="s">
        <v>4379</v>
      </c>
      <c r="N19" s="79" t="s">
        <v>3005</v>
      </c>
      <c r="O19" s="508" t="s">
        <v>1916</v>
      </c>
      <c r="P19" s="418">
        <v>3</v>
      </c>
      <c r="Q19" s="1" t="s">
        <v>1917</v>
      </c>
      <c r="R19" s="2">
        <v>0</v>
      </c>
      <c r="S19" s="467">
        <v>23671</v>
      </c>
      <c r="T19" s="1" t="s">
        <v>1918</v>
      </c>
      <c r="U19" s="79" t="s">
        <v>1887</v>
      </c>
      <c r="V19" s="79" t="s">
        <v>1887</v>
      </c>
      <c r="W19" s="79" t="s">
        <v>3979</v>
      </c>
      <c r="X19" s="79" t="s">
        <v>3978</v>
      </c>
      <c r="Y19" s="372">
        <f t="shared" si="0"/>
        <v>6</v>
      </c>
      <c r="Z19" s="372" t="str">
        <f t="shared" si="1"/>
        <v>0</v>
      </c>
      <c r="AA19" s="372">
        <f t="shared" si="2"/>
        <v>6</v>
      </c>
      <c r="AB19" s="509"/>
      <c r="AC19" s="509"/>
      <c r="AD19" s="510"/>
      <c r="AE19" s="510"/>
      <c r="AF19" s="510"/>
      <c r="AG19" s="510"/>
      <c r="AH19" s="510"/>
    </row>
    <row r="20" spans="1:34" s="504" customFormat="1" ht="12.75" customHeight="1" x14ac:dyDescent="0.2">
      <c r="A20" s="1" t="s">
        <v>4446</v>
      </c>
      <c r="B20" s="2">
        <v>216</v>
      </c>
      <c r="C20" s="1" t="s">
        <v>4447</v>
      </c>
      <c r="D20" s="85" t="s">
        <v>1901</v>
      </c>
      <c r="E20" s="79" t="s">
        <v>5516</v>
      </c>
      <c r="F20" s="275">
        <v>1</v>
      </c>
      <c r="G20" s="418">
        <v>3</v>
      </c>
      <c r="H20" s="3" t="s">
        <v>1561</v>
      </c>
      <c r="I20" s="126" t="s">
        <v>3446</v>
      </c>
      <c r="J20" s="58" t="s">
        <v>3005</v>
      </c>
      <c r="K20" s="4" t="s">
        <v>4069</v>
      </c>
      <c r="L20" s="254" t="s">
        <v>1616</v>
      </c>
      <c r="M20" s="397" t="s">
        <v>4379</v>
      </c>
      <c r="N20" s="79" t="s">
        <v>3005</v>
      </c>
      <c r="O20" s="508" t="s">
        <v>1916</v>
      </c>
      <c r="P20" s="418">
        <v>3</v>
      </c>
      <c r="Q20" s="1" t="s">
        <v>1917</v>
      </c>
      <c r="R20" s="2">
        <v>0</v>
      </c>
      <c r="S20" s="467">
        <v>23671</v>
      </c>
      <c r="T20" s="1" t="s">
        <v>1918</v>
      </c>
      <c r="U20" s="79" t="s">
        <v>1887</v>
      </c>
      <c r="V20" s="79" t="s">
        <v>1887</v>
      </c>
      <c r="W20" s="79" t="s">
        <v>3979</v>
      </c>
      <c r="X20" s="79" t="s">
        <v>3978</v>
      </c>
      <c r="Y20" s="372">
        <f t="shared" si="0"/>
        <v>6</v>
      </c>
      <c r="Z20" s="372" t="str">
        <f t="shared" si="1"/>
        <v>0</v>
      </c>
      <c r="AA20" s="372">
        <f t="shared" si="2"/>
        <v>6</v>
      </c>
      <c r="AB20" s="509"/>
      <c r="AC20" s="509"/>
      <c r="AD20" s="510"/>
      <c r="AE20" s="510"/>
      <c r="AF20" s="510"/>
      <c r="AG20" s="510"/>
      <c r="AH20" s="510"/>
    </row>
    <row r="21" spans="1:34" s="504" customFormat="1" ht="12.75" customHeight="1" x14ac:dyDescent="0.2">
      <c r="A21" s="1" t="s">
        <v>4446</v>
      </c>
      <c r="B21" s="2">
        <v>216</v>
      </c>
      <c r="C21" s="1" t="s">
        <v>4447</v>
      </c>
      <c r="D21" s="85" t="s">
        <v>1902</v>
      </c>
      <c r="E21" s="79" t="s">
        <v>5516</v>
      </c>
      <c r="F21" s="275">
        <v>1</v>
      </c>
      <c r="G21" s="418">
        <v>3</v>
      </c>
      <c r="H21" s="3" t="s">
        <v>1561</v>
      </c>
      <c r="I21" s="126" t="s">
        <v>3446</v>
      </c>
      <c r="J21" s="58" t="s">
        <v>3005</v>
      </c>
      <c r="K21" s="4" t="s">
        <v>4069</v>
      </c>
      <c r="L21" s="254" t="s">
        <v>1616</v>
      </c>
      <c r="M21" s="397" t="s">
        <v>4379</v>
      </c>
      <c r="N21" s="79" t="s">
        <v>3005</v>
      </c>
      <c r="O21" s="508" t="s">
        <v>1916</v>
      </c>
      <c r="P21" s="418">
        <v>3</v>
      </c>
      <c r="Q21" s="1" t="s">
        <v>1917</v>
      </c>
      <c r="R21" s="2">
        <v>0</v>
      </c>
      <c r="S21" s="467">
        <v>23671</v>
      </c>
      <c r="T21" s="1" t="s">
        <v>1918</v>
      </c>
      <c r="U21" s="79" t="s">
        <v>1887</v>
      </c>
      <c r="V21" s="79" t="s">
        <v>1887</v>
      </c>
      <c r="W21" s="79" t="s">
        <v>3979</v>
      </c>
      <c r="X21" s="79" t="s">
        <v>3978</v>
      </c>
      <c r="Y21" s="372">
        <f t="shared" si="0"/>
        <v>6</v>
      </c>
      <c r="Z21" s="372" t="str">
        <f t="shared" si="1"/>
        <v>0</v>
      </c>
      <c r="AA21" s="372">
        <f t="shared" si="2"/>
        <v>6</v>
      </c>
      <c r="AB21" s="509"/>
      <c r="AC21" s="509"/>
      <c r="AD21" s="510"/>
      <c r="AE21" s="510"/>
      <c r="AF21" s="510"/>
      <c r="AG21" s="510"/>
      <c r="AH21" s="510"/>
    </row>
    <row r="22" spans="1:34" s="504" customFormat="1" ht="12.75" customHeight="1" x14ac:dyDescent="0.2">
      <c r="A22" s="1" t="s">
        <v>4446</v>
      </c>
      <c r="B22" s="2">
        <v>216</v>
      </c>
      <c r="C22" s="1" t="s">
        <v>4447</v>
      </c>
      <c r="D22" s="85" t="s">
        <v>1903</v>
      </c>
      <c r="E22" s="79" t="s">
        <v>5516</v>
      </c>
      <c r="F22" s="275">
        <v>1</v>
      </c>
      <c r="G22" s="418">
        <v>3</v>
      </c>
      <c r="H22" s="3" t="s">
        <v>1561</v>
      </c>
      <c r="I22" s="126" t="s">
        <v>3446</v>
      </c>
      <c r="J22" s="58" t="s">
        <v>3005</v>
      </c>
      <c r="K22" s="4" t="s">
        <v>4069</v>
      </c>
      <c r="L22" s="254" t="s">
        <v>1616</v>
      </c>
      <c r="M22" s="397" t="s">
        <v>4379</v>
      </c>
      <c r="N22" s="79" t="s">
        <v>3005</v>
      </c>
      <c r="O22" s="508" t="s">
        <v>1916</v>
      </c>
      <c r="P22" s="418">
        <v>3</v>
      </c>
      <c r="Q22" s="1" t="s">
        <v>1917</v>
      </c>
      <c r="R22" s="2">
        <v>0</v>
      </c>
      <c r="S22" s="467">
        <v>23671</v>
      </c>
      <c r="T22" s="1" t="s">
        <v>1918</v>
      </c>
      <c r="U22" s="79" t="s">
        <v>1887</v>
      </c>
      <c r="V22" s="79" t="s">
        <v>1887</v>
      </c>
      <c r="W22" s="79" t="s">
        <v>3979</v>
      </c>
      <c r="X22" s="79" t="s">
        <v>3978</v>
      </c>
      <c r="Y22" s="372">
        <f t="shared" si="0"/>
        <v>6</v>
      </c>
      <c r="Z22" s="372" t="str">
        <f t="shared" si="1"/>
        <v>0</v>
      </c>
      <c r="AA22" s="372">
        <f t="shared" si="2"/>
        <v>6</v>
      </c>
      <c r="AB22" s="509"/>
      <c r="AC22" s="509"/>
      <c r="AD22" s="510"/>
      <c r="AE22" s="510"/>
      <c r="AF22" s="510"/>
      <c r="AG22" s="510"/>
      <c r="AH22" s="510"/>
    </row>
    <row r="23" spans="1:34" s="504" customFormat="1" ht="12.75" customHeight="1" x14ac:dyDescent="0.2">
      <c r="A23" s="1" t="s">
        <v>4446</v>
      </c>
      <c r="B23" s="2">
        <v>216</v>
      </c>
      <c r="C23" s="1" t="s">
        <v>4447</v>
      </c>
      <c r="D23" s="85" t="s">
        <v>1904</v>
      </c>
      <c r="E23" s="79" t="s">
        <v>5516</v>
      </c>
      <c r="F23" s="275">
        <v>1</v>
      </c>
      <c r="G23" s="418">
        <v>3</v>
      </c>
      <c r="H23" s="3" t="s">
        <v>1561</v>
      </c>
      <c r="I23" s="126" t="s">
        <v>3446</v>
      </c>
      <c r="J23" s="58" t="s">
        <v>3005</v>
      </c>
      <c r="K23" s="4" t="s">
        <v>4069</v>
      </c>
      <c r="L23" s="254" t="s">
        <v>1616</v>
      </c>
      <c r="M23" s="397" t="s">
        <v>4379</v>
      </c>
      <c r="N23" s="79" t="s">
        <v>3005</v>
      </c>
      <c r="O23" s="508" t="s">
        <v>1916</v>
      </c>
      <c r="P23" s="418">
        <v>3</v>
      </c>
      <c r="Q23" s="1" t="s">
        <v>1917</v>
      </c>
      <c r="R23" s="2">
        <v>0</v>
      </c>
      <c r="S23" s="467">
        <v>23671</v>
      </c>
      <c r="T23" s="1" t="s">
        <v>1918</v>
      </c>
      <c r="U23" s="79" t="s">
        <v>1887</v>
      </c>
      <c r="V23" s="79" t="s">
        <v>1887</v>
      </c>
      <c r="W23" s="79" t="s">
        <v>3979</v>
      </c>
      <c r="X23" s="79" t="s">
        <v>3978</v>
      </c>
      <c r="Y23" s="372">
        <f t="shared" si="0"/>
        <v>6</v>
      </c>
      <c r="Z23" s="372" t="str">
        <f t="shared" si="1"/>
        <v>0</v>
      </c>
      <c r="AA23" s="372">
        <f t="shared" si="2"/>
        <v>6</v>
      </c>
      <c r="AB23" s="509"/>
      <c r="AC23" s="509"/>
      <c r="AD23" s="510"/>
      <c r="AE23" s="510"/>
      <c r="AF23" s="510"/>
      <c r="AG23" s="510"/>
      <c r="AH23" s="510"/>
    </row>
    <row r="24" spans="1:34" s="504" customFormat="1" ht="12.75" customHeight="1" x14ac:dyDescent="0.2">
      <c r="A24" s="1" t="s">
        <v>4446</v>
      </c>
      <c r="B24" s="2">
        <v>216</v>
      </c>
      <c r="C24" s="1" t="s">
        <v>4447</v>
      </c>
      <c r="D24" s="85" t="s">
        <v>1905</v>
      </c>
      <c r="E24" s="79" t="s">
        <v>5516</v>
      </c>
      <c r="F24" s="275">
        <v>1</v>
      </c>
      <c r="G24" s="418">
        <v>3</v>
      </c>
      <c r="H24" s="3" t="s">
        <v>1561</v>
      </c>
      <c r="I24" s="126" t="s">
        <v>3446</v>
      </c>
      <c r="J24" s="58" t="s">
        <v>3005</v>
      </c>
      <c r="K24" s="4" t="s">
        <v>4069</v>
      </c>
      <c r="L24" s="254" t="s">
        <v>1616</v>
      </c>
      <c r="M24" s="397" t="s">
        <v>4379</v>
      </c>
      <c r="N24" s="79" t="s">
        <v>3005</v>
      </c>
      <c r="O24" s="508" t="s">
        <v>1916</v>
      </c>
      <c r="P24" s="418">
        <v>3</v>
      </c>
      <c r="Q24" s="1" t="s">
        <v>1917</v>
      </c>
      <c r="R24" s="2">
        <v>0</v>
      </c>
      <c r="S24" s="467">
        <v>23671</v>
      </c>
      <c r="T24" s="1" t="s">
        <v>1918</v>
      </c>
      <c r="U24" s="79" t="s">
        <v>1887</v>
      </c>
      <c r="V24" s="79" t="s">
        <v>1887</v>
      </c>
      <c r="W24" s="79" t="s">
        <v>3979</v>
      </c>
      <c r="X24" s="79" t="s">
        <v>3978</v>
      </c>
      <c r="Y24" s="372">
        <f t="shared" si="0"/>
        <v>6</v>
      </c>
      <c r="Z24" s="372" t="str">
        <f t="shared" si="1"/>
        <v>0</v>
      </c>
      <c r="AA24" s="372">
        <f t="shared" si="2"/>
        <v>6</v>
      </c>
      <c r="AB24" s="509"/>
      <c r="AC24" s="509"/>
      <c r="AD24" s="510"/>
      <c r="AE24" s="510"/>
      <c r="AF24" s="510"/>
      <c r="AG24" s="510"/>
      <c r="AH24" s="510"/>
    </row>
    <row r="25" spans="1:34" s="504" customFormat="1" ht="12.75" customHeight="1" x14ac:dyDescent="0.2">
      <c r="A25" s="1" t="s">
        <v>4446</v>
      </c>
      <c r="B25" s="2">
        <v>216</v>
      </c>
      <c r="C25" s="1" t="s">
        <v>4447</v>
      </c>
      <c r="D25" s="85" t="s">
        <v>1906</v>
      </c>
      <c r="E25" s="79" t="s">
        <v>5516</v>
      </c>
      <c r="F25" s="275">
        <v>1</v>
      </c>
      <c r="G25" s="418">
        <v>3</v>
      </c>
      <c r="H25" s="3" t="s">
        <v>1561</v>
      </c>
      <c r="I25" s="126" t="s">
        <v>3446</v>
      </c>
      <c r="J25" s="58" t="s">
        <v>3005</v>
      </c>
      <c r="K25" s="4" t="s">
        <v>4069</v>
      </c>
      <c r="L25" s="254" t="s">
        <v>1616</v>
      </c>
      <c r="M25" s="397" t="s">
        <v>4379</v>
      </c>
      <c r="N25" s="79" t="s">
        <v>3005</v>
      </c>
      <c r="O25" s="508" t="s">
        <v>1916</v>
      </c>
      <c r="P25" s="418">
        <v>3</v>
      </c>
      <c r="Q25" s="1" t="s">
        <v>1917</v>
      </c>
      <c r="R25" s="2">
        <v>0</v>
      </c>
      <c r="S25" s="467">
        <v>23671</v>
      </c>
      <c r="T25" s="1" t="s">
        <v>1918</v>
      </c>
      <c r="U25" s="79" t="s">
        <v>1887</v>
      </c>
      <c r="V25" s="79" t="s">
        <v>1887</v>
      </c>
      <c r="W25" s="79" t="s">
        <v>3979</v>
      </c>
      <c r="X25" s="79" t="s">
        <v>3978</v>
      </c>
      <c r="Y25" s="372">
        <f t="shared" si="0"/>
        <v>6</v>
      </c>
      <c r="Z25" s="372" t="str">
        <f t="shared" si="1"/>
        <v>0</v>
      </c>
      <c r="AA25" s="372">
        <f t="shared" si="2"/>
        <v>6</v>
      </c>
      <c r="AB25" s="509"/>
      <c r="AC25" s="509"/>
      <c r="AD25" s="510"/>
      <c r="AE25" s="510"/>
      <c r="AF25" s="510"/>
      <c r="AG25" s="510"/>
      <c r="AH25" s="510"/>
    </row>
    <row r="26" spans="1:34" s="504" customFormat="1" ht="12.75" customHeight="1" x14ac:dyDescent="0.2">
      <c r="A26" s="1" t="s">
        <v>4446</v>
      </c>
      <c r="B26" s="2">
        <v>216</v>
      </c>
      <c r="C26" s="1" t="s">
        <v>4447</v>
      </c>
      <c r="D26" s="85" t="s">
        <v>1907</v>
      </c>
      <c r="E26" s="79" t="s">
        <v>5516</v>
      </c>
      <c r="F26" s="275">
        <v>1</v>
      </c>
      <c r="G26" s="418">
        <v>3</v>
      </c>
      <c r="H26" s="3" t="s">
        <v>1561</v>
      </c>
      <c r="I26" s="126" t="s">
        <v>3446</v>
      </c>
      <c r="J26" s="58" t="s">
        <v>3005</v>
      </c>
      <c r="K26" s="4" t="s">
        <v>4069</v>
      </c>
      <c r="L26" s="254" t="s">
        <v>1616</v>
      </c>
      <c r="M26" s="397" t="s">
        <v>4379</v>
      </c>
      <c r="N26" s="79" t="s">
        <v>3005</v>
      </c>
      <c r="O26" s="508" t="s">
        <v>1916</v>
      </c>
      <c r="P26" s="418">
        <v>3</v>
      </c>
      <c r="Q26" s="1" t="s">
        <v>1917</v>
      </c>
      <c r="R26" s="2">
        <v>0</v>
      </c>
      <c r="S26" s="467">
        <v>23671</v>
      </c>
      <c r="T26" s="1" t="s">
        <v>1918</v>
      </c>
      <c r="U26" s="79" t="s">
        <v>1887</v>
      </c>
      <c r="V26" s="79" t="s">
        <v>1887</v>
      </c>
      <c r="W26" s="79" t="s">
        <v>3979</v>
      </c>
      <c r="X26" s="79" t="s">
        <v>3978</v>
      </c>
      <c r="Y26" s="372">
        <f t="shared" si="0"/>
        <v>6</v>
      </c>
      <c r="Z26" s="372" t="str">
        <f t="shared" si="1"/>
        <v>0</v>
      </c>
      <c r="AA26" s="372">
        <f t="shared" si="2"/>
        <v>6</v>
      </c>
      <c r="AB26" s="509"/>
      <c r="AC26" s="509"/>
      <c r="AD26" s="510"/>
      <c r="AE26" s="510"/>
      <c r="AF26" s="510"/>
      <c r="AG26" s="510"/>
      <c r="AH26" s="510"/>
    </row>
    <row r="27" spans="1:34" s="504" customFormat="1" ht="12.75" customHeight="1" x14ac:dyDescent="0.2">
      <c r="A27" s="1" t="s">
        <v>4446</v>
      </c>
      <c r="B27" s="2">
        <v>216</v>
      </c>
      <c r="C27" s="1" t="s">
        <v>4447</v>
      </c>
      <c r="D27" s="85" t="s">
        <v>1908</v>
      </c>
      <c r="E27" s="79" t="s">
        <v>5516</v>
      </c>
      <c r="F27" s="275">
        <v>1</v>
      </c>
      <c r="G27" s="418">
        <v>3</v>
      </c>
      <c r="H27" s="3" t="s">
        <v>1561</v>
      </c>
      <c r="I27" s="126" t="s">
        <v>3446</v>
      </c>
      <c r="J27" s="58" t="s">
        <v>3005</v>
      </c>
      <c r="K27" s="4" t="s">
        <v>4069</v>
      </c>
      <c r="L27" s="254" t="s">
        <v>1616</v>
      </c>
      <c r="M27" s="397" t="s">
        <v>4379</v>
      </c>
      <c r="N27" s="79" t="s">
        <v>3005</v>
      </c>
      <c r="O27" s="508" t="s">
        <v>1916</v>
      </c>
      <c r="P27" s="418">
        <v>3</v>
      </c>
      <c r="Q27" s="1" t="s">
        <v>1917</v>
      </c>
      <c r="R27" s="2">
        <v>0</v>
      </c>
      <c r="S27" s="467">
        <v>23671</v>
      </c>
      <c r="T27" s="1" t="s">
        <v>1918</v>
      </c>
      <c r="U27" s="79" t="s">
        <v>1887</v>
      </c>
      <c r="V27" s="79" t="s">
        <v>1887</v>
      </c>
      <c r="W27" s="79" t="s">
        <v>3979</v>
      </c>
      <c r="X27" s="79" t="s">
        <v>3978</v>
      </c>
      <c r="Y27" s="372">
        <f t="shared" si="0"/>
        <v>6</v>
      </c>
      <c r="Z27" s="372" t="str">
        <f t="shared" si="1"/>
        <v>0</v>
      </c>
      <c r="AA27" s="372">
        <f t="shared" si="2"/>
        <v>6</v>
      </c>
      <c r="AB27" s="509"/>
      <c r="AC27" s="509"/>
      <c r="AD27" s="510"/>
      <c r="AE27" s="510"/>
      <c r="AF27" s="510"/>
      <c r="AG27" s="510"/>
      <c r="AH27" s="510"/>
    </row>
    <row r="28" spans="1:34" s="504" customFormat="1" ht="12.75" customHeight="1" x14ac:dyDescent="0.2">
      <c r="A28" s="1" t="s">
        <v>4446</v>
      </c>
      <c r="B28" s="2">
        <v>216</v>
      </c>
      <c r="C28" s="1" t="s">
        <v>4447</v>
      </c>
      <c r="D28" s="85" t="s">
        <v>1909</v>
      </c>
      <c r="E28" s="79" t="s">
        <v>5516</v>
      </c>
      <c r="F28" s="275">
        <v>1</v>
      </c>
      <c r="G28" s="418">
        <v>4</v>
      </c>
      <c r="H28" s="3" t="s">
        <v>1561</v>
      </c>
      <c r="I28" s="126" t="s">
        <v>3446</v>
      </c>
      <c r="J28" s="58" t="s">
        <v>3005</v>
      </c>
      <c r="K28" s="4" t="s">
        <v>4069</v>
      </c>
      <c r="L28" s="254" t="s">
        <v>1616</v>
      </c>
      <c r="M28" s="397" t="s">
        <v>4379</v>
      </c>
      <c r="N28" s="79" t="s">
        <v>3005</v>
      </c>
      <c r="O28" s="508" t="s">
        <v>1916</v>
      </c>
      <c r="P28" s="418">
        <v>4</v>
      </c>
      <c r="Q28" s="1" t="s">
        <v>1917</v>
      </c>
      <c r="R28" s="2">
        <v>0</v>
      </c>
      <c r="S28" s="467">
        <v>23671</v>
      </c>
      <c r="T28" s="1" t="s">
        <v>1918</v>
      </c>
      <c r="U28" s="79" t="s">
        <v>1887</v>
      </c>
      <c r="V28" s="79" t="s">
        <v>1887</v>
      </c>
      <c r="W28" s="79" t="s">
        <v>3979</v>
      </c>
      <c r="X28" s="79" t="s">
        <v>3978</v>
      </c>
      <c r="Y28" s="372">
        <f t="shared" si="0"/>
        <v>8</v>
      </c>
      <c r="Z28" s="372" t="str">
        <f t="shared" si="1"/>
        <v>0</v>
      </c>
      <c r="AA28" s="372">
        <f t="shared" si="2"/>
        <v>8</v>
      </c>
      <c r="AB28" s="509"/>
      <c r="AC28" s="509"/>
      <c r="AD28" s="510"/>
      <c r="AE28" s="510"/>
      <c r="AF28" s="510"/>
      <c r="AG28" s="510"/>
      <c r="AH28" s="510"/>
    </row>
    <row r="29" spans="1:34" s="504" customFormat="1" ht="12.75" customHeight="1" x14ac:dyDescent="0.2">
      <c r="A29" s="1" t="s">
        <v>4446</v>
      </c>
      <c r="B29" s="2">
        <v>216</v>
      </c>
      <c r="C29" s="1" t="s">
        <v>4447</v>
      </c>
      <c r="D29" s="85" t="s">
        <v>1910</v>
      </c>
      <c r="E29" s="79" t="s">
        <v>5516</v>
      </c>
      <c r="F29" s="275">
        <v>1</v>
      </c>
      <c r="G29" s="418">
        <v>4</v>
      </c>
      <c r="H29" s="3" t="s">
        <v>1561</v>
      </c>
      <c r="I29" s="126" t="s">
        <v>3446</v>
      </c>
      <c r="J29" s="58" t="s">
        <v>3005</v>
      </c>
      <c r="K29" s="4" t="s">
        <v>4069</v>
      </c>
      <c r="L29" s="254" t="s">
        <v>1616</v>
      </c>
      <c r="M29" s="397" t="s">
        <v>4379</v>
      </c>
      <c r="N29" s="79" t="s">
        <v>3005</v>
      </c>
      <c r="O29" s="508" t="s">
        <v>1916</v>
      </c>
      <c r="P29" s="418">
        <v>4</v>
      </c>
      <c r="Q29" s="1" t="s">
        <v>1917</v>
      </c>
      <c r="R29" s="2">
        <v>0</v>
      </c>
      <c r="S29" s="467">
        <v>23671</v>
      </c>
      <c r="T29" s="1" t="s">
        <v>1918</v>
      </c>
      <c r="U29" s="79" t="s">
        <v>1887</v>
      </c>
      <c r="V29" s="79" t="s">
        <v>1887</v>
      </c>
      <c r="W29" s="79" t="s">
        <v>3979</v>
      </c>
      <c r="X29" s="79" t="s">
        <v>3978</v>
      </c>
      <c r="Y29" s="372">
        <f t="shared" si="0"/>
        <v>8</v>
      </c>
      <c r="Z29" s="372" t="str">
        <f t="shared" si="1"/>
        <v>0</v>
      </c>
      <c r="AA29" s="372">
        <f t="shared" si="2"/>
        <v>8</v>
      </c>
      <c r="AB29" s="509"/>
      <c r="AC29" s="509"/>
      <c r="AD29" s="510"/>
      <c r="AE29" s="510"/>
      <c r="AF29" s="510"/>
      <c r="AG29" s="510"/>
      <c r="AH29" s="510"/>
    </row>
    <row r="30" spans="1:34" s="504" customFormat="1" ht="12.75" customHeight="1" x14ac:dyDescent="0.2">
      <c r="A30" s="1" t="s">
        <v>4446</v>
      </c>
      <c r="B30" s="2">
        <v>216</v>
      </c>
      <c r="C30" s="1" t="s">
        <v>4447</v>
      </c>
      <c r="D30" s="85" t="s">
        <v>1911</v>
      </c>
      <c r="E30" s="79" t="s">
        <v>5516</v>
      </c>
      <c r="F30" s="275">
        <v>1</v>
      </c>
      <c r="G30" s="418">
        <v>4</v>
      </c>
      <c r="H30" s="3" t="s">
        <v>1561</v>
      </c>
      <c r="I30" s="126" t="s">
        <v>3446</v>
      </c>
      <c r="J30" s="58" t="s">
        <v>3005</v>
      </c>
      <c r="K30" s="4" t="s">
        <v>4069</v>
      </c>
      <c r="L30" s="254" t="s">
        <v>1616</v>
      </c>
      <c r="M30" s="397" t="s">
        <v>4379</v>
      </c>
      <c r="N30" s="79" t="s">
        <v>3005</v>
      </c>
      <c r="O30" s="508" t="s">
        <v>1916</v>
      </c>
      <c r="P30" s="418">
        <v>4</v>
      </c>
      <c r="Q30" s="1" t="s">
        <v>1917</v>
      </c>
      <c r="R30" s="2">
        <v>0</v>
      </c>
      <c r="S30" s="467">
        <v>23671</v>
      </c>
      <c r="T30" s="1" t="s">
        <v>1918</v>
      </c>
      <c r="U30" s="79" t="s">
        <v>1887</v>
      </c>
      <c r="V30" s="79" t="s">
        <v>1887</v>
      </c>
      <c r="W30" s="79" t="s">
        <v>3979</v>
      </c>
      <c r="X30" s="79" t="s">
        <v>3978</v>
      </c>
      <c r="Y30" s="372">
        <f t="shared" si="0"/>
        <v>8</v>
      </c>
      <c r="Z30" s="372" t="str">
        <f t="shared" si="1"/>
        <v>0</v>
      </c>
      <c r="AA30" s="372">
        <f t="shared" si="2"/>
        <v>8</v>
      </c>
      <c r="AB30" s="509"/>
      <c r="AC30" s="509"/>
      <c r="AD30" s="510"/>
      <c r="AE30" s="510"/>
      <c r="AF30" s="510"/>
      <c r="AG30" s="510"/>
      <c r="AH30" s="510"/>
    </row>
    <row r="31" spans="1:34" s="504" customFormat="1" ht="12.75" customHeight="1" x14ac:dyDescent="0.2">
      <c r="A31" s="1" t="s">
        <v>4446</v>
      </c>
      <c r="B31" s="2">
        <v>216</v>
      </c>
      <c r="C31" s="1" t="s">
        <v>4447</v>
      </c>
      <c r="D31" s="85" t="s">
        <v>1912</v>
      </c>
      <c r="E31" s="79" t="s">
        <v>5516</v>
      </c>
      <c r="F31" s="275">
        <v>1</v>
      </c>
      <c r="G31" s="418">
        <v>3</v>
      </c>
      <c r="H31" s="3" t="s">
        <v>1561</v>
      </c>
      <c r="I31" s="126" t="s">
        <v>3446</v>
      </c>
      <c r="J31" s="58" t="s">
        <v>3005</v>
      </c>
      <c r="K31" s="4" t="s">
        <v>4069</v>
      </c>
      <c r="L31" s="254" t="s">
        <v>1616</v>
      </c>
      <c r="M31" s="397" t="s">
        <v>4379</v>
      </c>
      <c r="N31" s="79" t="s">
        <v>3005</v>
      </c>
      <c r="O31" s="508" t="s">
        <v>1916</v>
      </c>
      <c r="P31" s="418">
        <v>3</v>
      </c>
      <c r="Q31" s="1" t="s">
        <v>1917</v>
      </c>
      <c r="R31" s="2">
        <v>0</v>
      </c>
      <c r="S31" s="467">
        <v>23671</v>
      </c>
      <c r="T31" s="1" t="s">
        <v>1918</v>
      </c>
      <c r="U31" s="79" t="s">
        <v>1887</v>
      </c>
      <c r="V31" s="79" t="s">
        <v>1887</v>
      </c>
      <c r="W31" s="79" t="s">
        <v>3979</v>
      </c>
      <c r="X31" s="79" t="s">
        <v>3978</v>
      </c>
      <c r="Y31" s="372">
        <f t="shared" si="0"/>
        <v>6</v>
      </c>
      <c r="Z31" s="372" t="str">
        <f t="shared" si="1"/>
        <v>0</v>
      </c>
      <c r="AA31" s="372">
        <f t="shared" si="2"/>
        <v>6</v>
      </c>
      <c r="AB31" s="509"/>
      <c r="AC31" s="509"/>
      <c r="AD31" s="510"/>
      <c r="AE31" s="510"/>
      <c r="AF31" s="510"/>
      <c r="AG31" s="510"/>
      <c r="AH31" s="510"/>
    </row>
    <row r="32" spans="1:34" s="504" customFormat="1" ht="12.75" customHeight="1" x14ac:dyDescent="0.2">
      <c r="A32" s="1" t="s">
        <v>4446</v>
      </c>
      <c r="B32" s="2">
        <v>216</v>
      </c>
      <c r="C32" s="1" t="s">
        <v>4447</v>
      </c>
      <c r="D32" s="85" t="s">
        <v>1913</v>
      </c>
      <c r="E32" s="79" t="s">
        <v>5516</v>
      </c>
      <c r="F32" s="275">
        <v>1</v>
      </c>
      <c r="G32" s="418">
        <v>3</v>
      </c>
      <c r="H32" s="3" t="s">
        <v>1561</v>
      </c>
      <c r="I32" s="126" t="s">
        <v>3446</v>
      </c>
      <c r="J32" s="58" t="s">
        <v>3005</v>
      </c>
      <c r="K32" s="4" t="s">
        <v>4069</v>
      </c>
      <c r="L32" s="254" t="s">
        <v>1616</v>
      </c>
      <c r="M32" s="397" t="s">
        <v>4379</v>
      </c>
      <c r="N32" s="79" t="s">
        <v>3005</v>
      </c>
      <c r="O32" s="508" t="s">
        <v>1916</v>
      </c>
      <c r="P32" s="418">
        <v>3</v>
      </c>
      <c r="Q32" s="1" t="s">
        <v>1917</v>
      </c>
      <c r="R32" s="2">
        <v>0</v>
      </c>
      <c r="S32" s="467">
        <v>23671</v>
      </c>
      <c r="T32" s="1" t="s">
        <v>1918</v>
      </c>
      <c r="U32" s="79" t="s">
        <v>1887</v>
      </c>
      <c r="V32" s="79" t="s">
        <v>1887</v>
      </c>
      <c r="W32" s="79" t="s">
        <v>3979</v>
      </c>
      <c r="X32" s="79" t="s">
        <v>3978</v>
      </c>
      <c r="Y32" s="372">
        <f t="shared" si="0"/>
        <v>6</v>
      </c>
      <c r="Z32" s="372" t="str">
        <f t="shared" si="1"/>
        <v>0</v>
      </c>
      <c r="AA32" s="372">
        <f t="shared" si="2"/>
        <v>6</v>
      </c>
      <c r="AB32" s="509"/>
      <c r="AC32" s="509"/>
      <c r="AD32" s="510"/>
      <c r="AE32" s="510"/>
      <c r="AF32" s="510"/>
      <c r="AG32" s="510"/>
      <c r="AH32" s="510"/>
    </row>
    <row r="33" spans="1:34" s="504" customFormat="1" ht="12.75" customHeight="1" x14ac:dyDescent="0.2">
      <c r="A33" s="1" t="s">
        <v>4446</v>
      </c>
      <c r="B33" s="2">
        <v>216</v>
      </c>
      <c r="C33" s="1" t="s">
        <v>4447</v>
      </c>
      <c r="D33" s="85" t="s">
        <v>1914</v>
      </c>
      <c r="E33" s="79" t="s">
        <v>5516</v>
      </c>
      <c r="F33" s="275">
        <v>1</v>
      </c>
      <c r="G33" s="418">
        <v>1</v>
      </c>
      <c r="H33" s="3" t="s">
        <v>1561</v>
      </c>
      <c r="I33" s="126" t="s">
        <v>3446</v>
      </c>
      <c r="J33" s="58" t="s">
        <v>3005</v>
      </c>
      <c r="K33" s="4" t="s">
        <v>4069</v>
      </c>
      <c r="L33" s="254" t="s">
        <v>1616</v>
      </c>
      <c r="M33" s="397" t="s">
        <v>4379</v>
      </c>
      <c r="N33" s="79" t="s">
        <v>3005</v>
      </c>
      <c r="O33" s="508" t="s">
        <v>1916</v>
      </c>
      <c r="P33" s="418">
        <v>1</v>
      </c>
      <c r="Q33" s="1" t="s">
        <v>1917</v>
      </c>
      <c r="R33" s="2">
        <v>0</v>
      </c>
      <c r="S33" s="467">
        <v>23671</v>
      </c>
      <c r="T33" s="1" t="s">
        <v>1918</v>
      </c>
      <c r="U33" s="79" t="s">
        <v>1887</v>
      </c>
      <c r="V33" s="79" t="s">
        <v>1887</v>
      </c>
      <c r="W33" s="79" t="s">
        <v>3979</v>
      </c>
      <c r="X33" s="79" t="s">
        <v>3978</v>
      </c>
      <c r="Y33" s="372">
        <f t="shared" si="0"/>
        <v>2</v>
      </c>
      <c r="Z33" s="372" t="str">
        <f t="shared" si="1"/>
        <v>0</v>
      </c>
      <c r="AA33" s="372">
        <f t="shared" si="2"/>
        <v>2</v>
      </c>
      <c r="AB33" s="511"/>
      <c r="AC33" s="509"/>
      <c r="AD33" s="510"/>
      <c r="AE33" s="510"/>
      <c r="AF33" s="510"/>
      <c r="AG33" s="510"/>
      <c r="AH33" s="510"/>
    </row>
    <row r="34" spans="1:34" s="504" customFormat="1" ht="12.75" customHeight="1" x14ac:dyDescent="0.2">
      <c r="A34" s="1" t="s">
        <v>4446</v>
      </c>
      <c r="B34" s="2">
        <v>216</v>
      </c>
      <c r="C34" s="1" t="s">
        <v>4447</v>
      </c>
      <c r="D34" s="85" t="s">
        <v>1915</v>
      </c>
      <c r="E34" s="79" t="s">
        <v>5516</v>
      </c>
      <c r="F34" s="275">
        <v>1</v>
      </c>
      <c r="G34" s="418">
        <v>1</v>
      </c>
      <c r="H34" s="3" t="s">
        <v>1561</v>
      </c>
      <c r="I34" s="126" t="s">
        <v>3446</v>
      </c>
      <c r="J34" s="58" t="s">
        <v>3005</v>
      </c>
      <c r="K34" s="4" t="s">
        <v>4069</v>
      </c>
      <c r="L34" s="254" t="s">
        <v>1616</v>
      </c>
      <c r="M34" s="397" t="s">
        <v>4379</v>
      </c>
      <c r="N34" s="79" t="s">
        <v>3005</v>
      </c>
      <c r="O34" s="508" t="s">
        <v>1916</v>
      </c>
      <c r="P34" s="418">
        <v>1</v>
      </c>
      <c r="Q34" s="1" t="s">
        <v>1917</v>
      </c>
      <c r="R34" s="2">
        <v>0</v>
      </c>
      <c r="S34" s="467">
        <v>23671</v>
      </c>
      <c r="T34" s="1" t="s">
        <v>1918</v>
      </c>
      <c r="U34" s="79" t="s">
        <v>1887</v>
      </c>
      <c r="V34" s="79" t="s">
        <v>1887</v>
      </c>
      <c r="W34" s="79" t="s">
        <v>3979</v>
      </c>
      <c r="X34" s="79" t="s">
        <v>3978</v>
      </c>
      <c r="Y34" s="372">
        <f t="shared" si="0"/>
        <v>2</v>
      </c>
      <c r="Z34" s="372" t="str">
        <f t="shared" si="1"/>
        <v>0</v>
      </c>
      <c r="AA34" s="372">
        <f t="shared" si="2"/>
        <v>2</v>
      </c>
      <c r="AB34" s="511"/>
      <c r="AC34" s="509"/>
      <c r="AD34" s="510"/>
      <c r="AE34" s="510"/>
      <c r="AF34" s="510"/>
      <c r="AG34" s="510"/>
      <c r="AH34" s="510"/>
    </row>
    <row r="35" spans="1:34" s="442" customFormat="1" ht="12.75" customHeight="1" thickBot="1" x14ac:dyDescent="0.25">
      <c r="A35" s="441"/>
      <c r="B35" s="457"/>
      <c r="C35" s="441"/>
      <c r="D35" s="441"/>
      <c r="G35" s="458">
        <f>SUM(G17:G34)</f>
        <v>53</v>
      </c>
      <c r="I35" s="408"/>
      <c r="J35" s="512"/>
      <c r="K35" s="365"/>
      <c r="L35" s="461"/>
      <c r="M35" s="462">
        <f>G35-P35</f>
        <v>0</v>
      </c>
      <c r="N35" s="364"/>
      <c r="O35" s="469"/>
      <c r="P35" s="462">
        <f>SUM(P17:P34)</f>
        <v>53</v>
      </c>
      <c r="Q35" s="441"/>
      <c r="R35" s="457"/>
      <c r="S35" s="463"/>
      <c r="T35" s="441"/>
      <c r="Y35" s="372">
        <f t="shared" si="0"/>
        <v>0</v>
      </c>
      <c r="Z35" s="372" t="str">
        <f t="shared" si="1"/>
        <v>0</v>
      </c>
      <c r="AA35" s="372" t="str">
        <f t="shared" si="2"/>
        <v>0</v>
      </c>
      <c r="AB35" s="488"/>
      <c r="AC35" s="464"/>
    </row>
    <row r="36" spans="1:34" s="79" customFormat="1" ht="12.75" customHeight="1" x14ac:dyDescent="0.2">
      <c r="A36" s="1" t="s">
        <v>4446</v>
      </c>
      <c r="B36" s="2">
        <v>216</v>
      </c>
      <c r="C36" s="1" t="s">
        <v>4447</v>
      </c>
      <c r="D36" s="1" t="s">
        <v>1906</v>
      </c>
      <c r="E36" s="3" t="s">
        <v>5516</v>
      </c>
      <c r="F36" s="3">
        <v>1</v>
      </c>
      <c r="G36" s="3">
        <v>25</v>
      </c>
      <c r="H36" s="3"/>
      <c r="I36" s="126" t="s">
        <v>3446</v>
      </c>
      <c r="J36" s="128"/>
      <c r="K36" s="4" t="s">
        <v>4069</v>
      </c>
      <c r="L36" s="254" t="s">
        <v>1616</v>
      </c>
      <c r="M36" s="83" t="s">
        <v>4379</v>
      </c>
      <c r="N36" s="79" t="s">
        <v>3005</v>
      </c>
      <c r="O36" s="83" t="s">
        <v>1885</v>
      </c>
      <c r="P36" s="3">
        <v>25</v>
      </c>
      <c r="Q36" s="1" t="s">
        <v>1503</v>
      </c>
      <c r="R36" s="2">
        <v>0</v>
      </c>
      <c r="S36" s="467" t="s">
        <v>1919</v>
      </c>
      <c r="T36" s="1" t="s">
        <v>1920</v>
      </c>
      <c r="U36" s="79" t="s">
        <v>1887</v>
      </c>
      <c r="V36" s="79" t="s">
        <v>1887</v>
      </c>
      <c r="W36" s="79" t="s">
        <v>3979</v>
      </c>
      <c r="X36" s="79" t="s">
        <v>3978</v>
      </c>
      <c r="Y36" s="372">
        <f t="shared" si="0"/>
        <v>50</v>
      </c>
      <c r="Z36" s="372" t="str">
        <f t="shared" si="1"/>
        <v>0</v>
      </c>
      <c r="AA36" s="372">
        <f t="shared" si="2"/>
        <v>50</v>
      </c>
      <c r="AC36" s="86"/>
    </row>
    <row r="37" spans="1:34" s="79" customFormat="1" ht="12.75" customHeight="1" x14ac:dyDescent="0.2">
      <c r="A37" s="1" t="s">
        <v>4446</v>
      </c>
      <c r="B37" s="2">
        <v>216</v>
      </c>
      <c r="C37" s="1" t="s">
        <v>4447</v>
      </c>
      <c r="D37" s="1" t="s">
        <v>1907</v>
      </c>
      <c r="E37" s="3" t="s">
        <v>5516</v>
      </c>
      <c r="F37" s="3">
        <v>1</v>
      </c>
      <c r="G37" s="3">
        <v>25</v>
      </c>
      <c r="H37" s="3"/>
      <c r="I37" s="126" t="s">
        <v>3446</v>
      </c>
      <c r="J37" s="128"/>
      <c r="K37" s="4" t="s">
        <v>4069</v>
      </c>
      <c r="L37" s="254" t="s">
        <v>1616</v>
      </c>
      <c r="M37" s="83" t="s">
        <v>4379</v>
      </c>
      <c r="N37" s="79" t="s">
        <v>3005</v>
      </c>
      <c r="O37" s="83" t="s">
        <v>1885</v>
      </c>
      <c r="P37" s="3">
        <v>25</v>
      </c>
      <c r="Q37" s="1" t="s">
        <v>1503</v>
      </c>
      <c r="R37" s="2">
        <v>0</v>
      </c>
      <c r="S37" s="467" t="s">
        <v>1919</v>
      </c>
      <c r="T37" s="1" t="s">
        <v>1920</v>
      </c>
      <c r="U37" s="79" t="s">
        <v>1887</v>
      </c>
      <c r="V37" s="79" t="s">
        <v>1887</v>
      </c>
      <c r="W37" s="79" t="s">
        <v>3979</v>
      </c>
      <c r="X37" s="79" t="s">
        <v>3978</v>
      </c>
      <c r="Y37" s="372">
        <f t="shared" si="0"/>
        <v>50</v>
      </c>
      <c r="Z37" s="372" t="str">
        <f t="shared" si="1"/>
        <v>0</v>
      </c>
      <c r="AA37" s="372">
        <f t="shared" si="2"/>
        <v>50</v>
      </c>
      <c r="AC37" s="86"/>
    </row>
    <row r="38" spans="1:34" s="79" customFormat="1" ht="12.75" customHeight="1" x14ac:dyDescent="0.2">
      <c r="A38" s="1" t="s">
        <v>4446</v>
      </c>
      <c r="B38" s="2">
        <v>216</v>
      </c>
      <c r="C38" s="1" t="s">
        <v>4447</v>
      </c>
      <c r="D38" s="1" t="s">
        <v>1908</v>
      </c>
      <c r="E38" s="3" t="s">
        <v>5516</v>
      </c>
      <c r="F38" s="3">
        <v>1</v>
      </c>
      <c r="G38" s="3">
        <v>25</v>
      </c>
      <c r="H38" s="3"/>
      <c r="I38" s="126" t="s">
        <v>3446</v>
      </c>
      <c r="J38" s="128"/>
      <c r="K38" s="4" t="s">
        <v>4069</v>
      </c>
      <c r="L38" s="254" t="s">
        <v>1616</v>
      </c>
      <c r="M38" s="83" t="s">
        <v>4379</v>
      </c>
      <c r="N38" s="79" t="s">
        <v>3005</v>
      </c>
      <c r="O38" s="83" t="s">
        <v>1885</v>
      </c>
      <c r="P38" s="3">
        <v>25</v>
      </c>
      <c r="Q38" s="1" t="s">
        <v>1503</v>
      </c>
      <c r="R38" s="2">
        <v>0</v>
      </c>
      <c r="S38" s="467" t="s">
        <v>1919</v>
      </c>
      <c r="T38" s="1" t="s">
        <v>1920</v>
      </c>
      <c r="U38" s="79" t="s">
        <v>1887</v>
      </c>
      <c r="V38" s="79" t="s">
        <v>1887</v>
      </c>
      <c r="W38" s="79" t="s">
        <v>3979</v>
      </c>
      <c r="X38" s="79" t="s">
        <v>3978</v>
      </c>
      <c r="Y38" s="372">
        <f t="shared" si="0"/>
        <v>50</v>
      </c>
      <c r="Z38" s="372" t="str">
        <f t="shared" si="1"/>
        <v>0</v>
      </c>
      <c r="AA38" s="372">
        <f t="shared" si="2"/>
        <v>50</v>
      </c>
      <c r="AC38" s="86"/>
    </row>
    <row r="39" spans="1:34" s="79" customFormat="1" ht="12.75" customHeight="1" x14ac:dyDescent="0.2">
      <c r="A39" s="1" t="s">
        <v>4446</v>
      </c>
      <c r="B39" s="2">
        <v>216</v>
      </c>
      <c r="C39" s="1" t="s">
        <v>4447</v>
      </c>
      <c r="D39" s="1" t="s">
        <v>1909</v>
      </c>
      <c r="E39" s="3" t="s">
        <v>5516</v>
      </c>
      <c r="F39" s="3">
        <v>1</v>
      </c>
      <c r="G39" s="3">
        <v>25</v>
      </c>
      <c r="H39" s="3"/>
      <c r="I39" s="126" t="s">
        <v>3446</v>
      </c>
      <c r="J39" s="128"/>
      <c r="K39" s="4" t="s">
        <v>4069</v>
      </c>
      <c r="L39" s="254" t="s">
        <v>1616</v>
      </c>
      <c r="M39" s="83" t="s">
        <v>4379</v>
      </c>
      <c r="N39" s="79" t="s">
        <v>3005</v>
      </c>
      <c r="O39" s="83" t="s">
        <v>1885</v>
      </c>
      <c r="P39" s="3">
        <v>25</v>
      </c>
      <c r="Q39" s="1" t="s">
        <v>1503</v>
      </c>
      <c r="R39" s="2">
        <v>0</v>
      </c>
      <c r="S39" s="467" t="s">
        <v>1919</v>
      </c>
      <c r="T39" s="1" t="s">
        <v>1920</v>
      </c>
      <c r="U39" s="79" t="s">
        <v>1887</v>
      </c>
      <c r="V39" s="79" t="s">
        <v>1887</v>
      </c>
      <c r="W39" s="79" t="s">
        <v>3979</v>
      </c>
      <c r="X39" s="79" t="s">
        <v>3978</v>
      </c>
      <c r="Y39" s="372">
        <f t="shared" si="0"/>
        <v>50</v>
      </c>
      <c r="Z39" s="372" t="str">
        <f t="shared" si="1"/>
        <v>0</v>
      </c>
      <c r="AA39" s="372">
        <f t="shared" si="2"/>
        <v>50</v>
      </c>
      <c r="AC39" s="86"/>
    </row>
    <row r="40" spans="1:34" s="79" customFormat="1" ht="12" customHeight="1" x14ac:dyDescent="0.2">
      <c r="A40" s="1" t="s">
        <v>4446</v>
      </c>
      <c r="B40" s="2">
        <v>216</v>
      </c>
      <c r="C40" s="1" t="s">
        <v>4447</v>
      </c>
      <c r="D40" s="1" t="s">
        <v>1910</v>
      </c>
      <c r="E40" s="3" t="s">
        <v>5516</v>
      </c>
      <c r="F40" s="3">
        <v>1</v>
      </c>
      <c r="G40" s="3">
        <v>25</v>
      </c>
      <c r="H40" s="3"/>
      <c r="I40" s="126" t="s">
        <v>3446</v>
      </c>
      <c r="J40" s="128"/>
      <c r="K40" s="4" t="s">
        <v>4069</v>
      </c>
      <c r="L40" s="254" t="s">
        <v>1616</v>
      </c>
      <c r="M40" s="83" t="s">
        <v>4379</v>
      </c>
      <c r="N40" s="79" t="s">
        <v>3005</v>
      </c>
      <c r="O40" s="83" t="s">
        <v>1885</v>
      </c>
      <c r="P40" s="3">
        <v>25</v>
      </c>
      <c r="Q40" s="1" t="s">
        <v>1503</v>
      </c>
      <c r="R40" s="2">
        <v>0</v>
      </c>
      <c r="S40" s="467" t="s">
        <v>1919</v>
      </c>
      <c r="T40" s="1" t="s">
        <v>1920</v>
      </c>
      <c r="U40" s="79" t="s">
        <v>1887</v>
      </c>
      <c r="V40" s="79" t="s">
        <v>1887</v>
      </c>
      <c r="W40" s="79" t="s">
        <v>3979</v>
      </c>
      <c r="X40" s="79" t="s">
        <v>3978</v>
      </c>
      <c r="Y40" s="372">
        <f t="shared" si="0"/>
        <v>50</v>
      </c>
      <c r="Z40" s="372" t="str">
        <f t="shared" si="1"/>
        <v>0</v>
      </c>
      <c r="AA40" s="372">
        <f t="shared" si="2"/>
        <v>50</v>
      </c>
      <c r="AC40" s="86"/>
    </row>
    <row r="41" spans="1:34" s="79" customFormat="1" ht="12" customHeight="1" x14ac:dyDescent="0.2">
      <c r="A41" s="1" t="s">
        <v>4446</v>
      </c>
      <c r="B41" s="2">
        <v>216</v>
      </c>
      <c r="C41" s="1" t="s">
        <v>4447</v>
      </c>
      <c r="D41" s="1" t="s">
        <v>1911</v>
      </c>
      <c r="E41" s="3" t="s">
        <v>5516</v>
      </c>
      <c r="F41" s="3">
        <v>1</v>
      </c>
      <c r="G41" s="3">
        <v>25</v>
      </c>
      <c r="H41" s="3"/>
      <c r="I41" s="126" t="s">
        <v>3446</v>
      </c>
      <c r="J41" s="128"/>
      <c r="K41" s="4" t="s">
        <v>4069</v>
      </c>
      <c r="L41" s="254" t="s">
        <v>1616</v>
      </c>
      <c r="M41" s="83" t="s">
        <v>4379</v>
      </c>
      <c r="N41" s="79" t="s">
        <v>3005</v>
      </c>
      <c r="O41" s="83" t="s">
        <v>1885</v>
      </c>
      <c r="P41" s="3">
        <v>25</v>
      </c>
      <c r="Q41" s="1" t="s">
        <v>1503</v>
      </c>
      <c r="R41" s="2">
        <v>0</v>
      </c>
      <c r="S41" s="467" t="s">
        <v>1919</v>
      </c>
      <c r="T41" s="1" t="s">
        <v>1920</v>
      </c>
      <c r="U41" s="79" t="s">
        <v>1887</v>
      </c>
      <c r="V41" s="79" t="s">
        <v>1887</v>
      </c>
      <c r="W41" s="79" t="s">
        <v>3979</v>
      </c>
      <c r="X41" s="79" t="s">
        <v>3978</v>
      </c>
      <c r="Y41" s="372">
        <f t="shared" si="0"/>
        <v>50</v>
      </c>
      <c r="Z41" s="372" t="str">
        <f t="shared" si="1"/>
        <v>0</v>
      </c>
      <c r="AA41" s="372">
        <f t="shared" si="2"/>
        <v>50</v>
      </c>
      <c r="AC41" s="86"/>
    </row>
    <row r="42" spans="1:34" s="442" customFormat="1" ht="12" customHeight="1" thickBot="1" x14ac:dyDescent="0.25">
      <c r="A42" s="441"/>
      <c r="B42" s="457"/>
      <c r="C42" s="441"/>
      <c r="D42" s="441"/>
      <c r="G42" s="458">
        <f>SUM(G36:G41)</f>
        <v>150</v>
      </c>
      <c r="I42" s="408"/>
      <c r="J42" s="512"/>
      <c r="K42" s="365"/>
      <c r="L42" s="461"/>
      <c r="M42" s="462">
        <f>G42-P42</f>
        <v>0</v>
      </c>
      <c r="N42" s="364"/>
      <c r="O42" s="469"/>
      <c r="P42" s="462">
        <f>SUM(P36:P41)</f>
        <v>150</v>
      </c>
      <c r="Q42" s="441"/>
      <c r="R42" s="457"/>
      <c r="S42" s="463"/>
      <c r="T42" s="441"/>
      <c r="Y42" s="372">
        <f t="shared" si="0"/>
        <v>0</v>
      </c>
      <c r="Z42" s="372" t="str">
        <f t="shared" si="1"/>
        <v>0</v>
      </c>
      <c r="AA42" s="372" t="str">
        <f t="shared" si="2"/>
        <v>0</v>
      </c>
      <c r="AB42" s="488"/>
      <c r="AC42" s="464"/>
    </row>
    <row r="43" spans="1:34" s="275" customFormat="1" ht="12" customHeight="1" x14ac:dyDescent="0.2">
      <c r="A43" s="440"/>
      <c r="B43" s="272"/>
      <c r="C43" s="440"/>
      <c r="D43" s="440"/>
      <c r="G43" s="523"/>
      <c r="I43" s="131"/>
      <c r="J43" s="426"/>
      <c r="K43" s="370"/>
      <c r="L43" s="254"/>
      <c r="M43" s="524"/>
      <c r="N43" s="58"/>
      <c r="O43" s="514"/>
      <c r="P43" s="525"/>
      <c r="Q43" s="85"/>
      <c r="R43" s="84"/>
      <c r="S43" s="466"/>
      <c r="T43" s="85"/>
      <c r="U43" s="79"/>
      <c r="V43" s="504"/>
      <c r="W43" s="504"/>
      <c r="X43" s="504"/>
      <c r="Y43" s="372">
        <f t="shared" si="0"/>
        <v>0</v>
      </c>
      <c r="Z43" s="372" t="str">
        <f t="shared" si="1"/>
        <v>0</v>
      </c>
      <c r="AA43" s="372" t="str">
        <f t="shared" si="2"/>
        <v>0</v>
      </c>
      <c r="AB43" s="399"/>
      <c r="AC43" s="456"/>
    </row>
    <row r="44" spans="1:34" s="501" customFormat="1" ht="12" customHeight="1" x14ac:dyDescent="0.2">
      <c r="A44" s="1" t="s">
        <v>4446</v>
      </c>
      <c r="B44" s="2">
        <v>216</v>
      </c>
      <c r="C44" s="1" t="s">
        <v>4447</v>
      </c>
      <c r="D44" s="1" t="s">
        <v>3442</v>
      </c>
      <c r="E44" s="3" t="s">
        <v>5516</v>
      </c>
      <c r="F44" s="275">
        <v>1</v>
      </c>
      <c r="G44" s="526">
        <v>4</v>
      </c>
      <c r="H44" s="3" t="s">
        <v>1561</v>
      </c>
      <c r="I44" s="126" t="s">
        <v>1447</v>
      </c>
      <c r="J44" s="58" t="s">
        <v>3005</v>
      </c>
      <c r="K44" s="4" t="s">
        <v>4069</v>
      </c>
      <c r="L44" s="254" t="s">
        <v>1616</v>
      </c>
      <c r="M44" s="83" t="s">
        <v>1614</v>
      </c>
      <c r="N44" s="58" t="s">
        <v>3005</v>
      </c>
      <c r="O44" s="397"/>
      <c r="P44" s="526">
        <v>4</v>
      </c>
      <c r="Q44" s="1" t="s">
        <v>1917</v>
      </c>
      <c r="R44" s="2">
        <v>80</v>
      </c>
      <c r="S44" s="527" t="s">
        <v>1921</v>
      </c>
      <c r="T44" s="1" t="s">
        <v>1922</v>
      </c>
      <c r="U44" s="18" t="s">
        <v>1923</v>
      </c>
      <c r="V44" s="18" t="s">
        <v>1923</v>
      </c>
      <c r="W44" s="79" t="s">
        <v>3979</v>
      </c>
      <c r="X44" s="79" t="s">
        <v>3978</v>
      </c>
      <c r="Y44" s="372">
        <f t="shared" si="0"/>
        <v>8</v>
      </c>
      <c r="Z44" s="372" t="str">
        <f t="shared" si="1"/>
        <v>0</v>
      </c>
      <c r="AA44" s="372">
        <f t="shared" si="2"/>
        <v>8</v>
      </c>
      <c r="AB44" s="520"/>
      <c r="AC44" s="528"/>
    </row>
    <row r="45" spans="1:34" s="501" customFormat="1" ht="12" customHeight="1" x14ac:dyDescent="0.2">
      <c r="A45" s="1" t="s">
        <v>4446</v>
      </c>
      <c r="B45" s="2">
        <v>216</v>
      </c>
      <c r="C45" s="1" t="s">
        <v>4447</v>
      </c>
      <c r="D45" s="1" t="s">
        <v>1893</v>
      </c>
      <c r="E45" s="3" t="s">
        <v>5516</v>
      </c>
      <c r="F45" s="275">
        <v>1</v>
      </c>
      <c r="G45" s="526">
        <v>4</v>
      </c>
      <c r="H45" s="3" t="s">
        <v>1561</v>
      </c>
      <c r="I45" s="126" t="s">
        <v>1447</v>
      </c>
      <c r="J45" s="58" t="s">
        <v>3005</v>
      </c>
      <c r="K45" s="4" t="s">
        <v>4069</v>
      </c>
      <c r="L45" s="254" t="s">
        <v>1616</v>
      </c>
      <c r="M45" s="83" t="s">
        <v>1614</v>
      </c>
      <c r="N45" s="58" t="s">
        <v>3005</v>
      </c>
      <c r="O45" s="397"/>
      <c r="P45" s="526">
        <v>4</v>
      </c>
      <c r="Q45" s="1" t="s">
        <v>1917</v>
      </c>
      <c r="R45" s="2">
        <v>80</v>
      </c>
      <c r="S45" s="527" t="s">
        <v>1921</v>
      </c>
      <c r="T45" s="1" t="s">
        <v>1922</v>
      </c>
      <c r="U45" s="18" t="s">
        <v>1923</v>
      </c>
      <c r="V45" s="18" t="s">
        <v>1923</v>
      </c>
      <c r="W45" s="79" t="s">
        <v>3979</v>
      </c>
      <c r="X45" s="79" t="s">
        <v>3978</v>
      </c>
      <c r="Y45" s="372">
        <f t="shared" si="0"/>
        <v>8</v>
      </c>
      <c r="Z45" s="372" t="str">
        <f t="shared" si="1"/>
        <v>0</v>
      </c>
      <c r="AA45" s="372">
        <f t="shared" si="2"/>
        <v>8</v>
      </c>
      <c r="AB45" s="520"/>
      <c r="AC45" s="528"/>
    </row>
    <row r="46" spans="1:34" s="501" customFormat="1" ht="12" customHeight="1" x14ac:dyDescent="0.2">
      <c r="A46" s="1" t="s">
        <v>4446</v>
      </c>
      <c r="B46" s="2">
        <v>216</v>
      </c>
      <c r="C46" s="1" t="s">
        <v>4447</v>
      </c>
      <c r="D46" s="1" t="s">
        <v>1894</v>
      </c>
      <c r="E46" s="3" t="s">
        <v>5516</v>
      </c>
      <c r="F46" s="275">
        <v>1</v>
      </c>
      <c r="G46" s="526">
        <v>4</v>
      </c>
      <c r="H46" s="3" t="s">
        <v>1561</v>
      </c>
      <c r="I46" s="126" t="s">
        <v>1447</v>
      </c>
      <c r="J46" s="58" t="s">
        <v>3005</v>
      </c>
      <c r="K46" s="4" t="s">
        <v>4069</v>
      </c>
      <c r="L46" s="254" t="s">
        <v>1616</v>
      </c>
      <c r="M46" s="83" t="s">
        <v>1614</v>
      </c>
      <c r="N46" s="58" t="s">
        <v>3005</v>
      </c>
      <c r="O46" s="397"/>
      <c r="P46" s="526">
        <v>4</v>
      </c>
      <c r="Q46" s="1" t="s">
        <v>1917</v>
      </c>
      <c r="R46" s="2">
        <v>80</v>
      </c>
      <c r="S46" s="527" t="s">
        <v>1921</v>
      </c>
      <c r="T46" s="1" t="s">
        <v>1922</v>
      </c>
      <c r="U46" s="18" t="s">
        <v>1923</v>
      </c>
      <c r="V46" s="18" t="s">
        <v>1923</v>
      </c>
      <c r="W46" s="79" t="s">
        <v>3979</v>
      </c>
      <c r="X46" s="79" t="s">
        <v>3978</v>
      </c>
      <c r="Y46" s="372">
        <f t="shared" si="0"/>
        <v>8</v>
      </c>
      <c r="Z46" s="372" t="str">
        <f t="shared" si="1"/>
        <v>0</v>
      </c>
      <c r="AA46" s="372">
        <f t="shared" si="2"/>
        <v>8</v>
      </c>
      <c r="AB46" s="520"/>
      <c r="AC46" s="528"/>
    </row>
    <row r="47" spans="1:34" s="501" customFormat="1" ht="12" customHeight="1" x14ac:dyDescent="0.2">
      <c r="A47" s="1" t="s">
        <v>4446</v>
      </c>
      <c r="B47" s="2">
        <v>216</v>
      </c>
      <c r="C47" s="1" t="s">
        <v>4447</v>
      </c>
      <c r="D47" s="1" t="s">
        <v>1895</v>
      </c>
      <c r="E47" s="3" t="s">
        <v>5516</v>
      </c>
      <c r="F47" s="275">
        <v>1</v>
      </c>
      <c r="G47" s="526">
        <v>4</v>
      </c>
      <c r="H47" s="3" t="s">
        <v>1561</v>
      </c>
      <c r="I47" s="126" t="s">
        <v>1447</v>
      </c>
      <c r="J47" s="58" t="s">
        <v>3005</v>
      </c>
      <c r="K47" s="4" t="s">
        <v>4069</v>
      </c>
      <c r="L47" s="254" t="s">
        <v>1616</v>
      </c>
      <c r="M47" s="83" t="s">
        <v>1614</v>
      </c>
      <c r="N47" s="58" t="s">
        <v>3005</v>
      </c>
      <c r="O47" s="397"/>
      <c r="P47" s="526">
        <v>4</v>
      </c>
      <c r="Q47" s="1" t="s">
        <v>1917</v>
      </c>
      <c r="R47" s="2">
        <v>80</v>
      </c>
      <c r="S47" s="527" t="s">
        <v>1921</v>
      </c>
      <c r="T47" s="1" t="s">
        <v>1922</v>
      </c>
      <c r="U47" s="18" t="s">
        <v>1923</v>
      </c>
      <c r="V47" s="18" t="s">
        <v>1923</v>
      </c>
      <c r="W47" s="79" t="s">
        <v>3979</v>
      </c>
      <c r="X47" s="79" t="s">
        <v>3978</v>
      </c>
      <c r="Y47" s="372">
        <f t="shared" si="0"/>
        <v>8</v>
      </c>
      <c r="Z47" s="372" t="str">
        <f t="shared" si="1"/>
        <v>0</v>
      </c>
      <c r="AA47" s="372">
        <f t="shared" si="2"/>
        <v>8</v>
      </c>
      <c r="AB47" s="520"/>
      <c r="AC47" s="528"/>
    </row>
    <row r="48" spans="1:34" s="501" customFormat="1" ht="12" customHeight="1" x14ac:dyDescent="0.2">
      <c r="A48" s="1" t="s">
        <v>4446</v>
      </c>
      <c r="B48" s="2">
        <v>216</v>
      </c>
      <c r="C48" s="1" t="s">
        <v>4447</v>
      </c>
      <c r="D48" s="1" t="s">
        <v>1896</v>
      </c>
      <c r="E48" s="3" t="s">
        <v>5516</v>
      </c>
      <c r="F48" s="275">
        <v>1</v>
      </c>
      <c r="G48" s="526">
        <v>4</v>
      </c>
      <c r="H48" s="3" t="s">
        <v>1561</v>
      </c>
      <c r="I48" s="126" t="s">
        <v>1447</v>
      </c>
      <c r="J48" s="58" t="s">
        <v>3005</v>
      </c>
      <c r="K48" s="4" t="s">
        <v>4069</v>
      </c>
      <c r="L48" s="254" t="s">
        <v>1616</v>
      </c>
      <c r="M48" s="83" t="s">
        <v>1614</v>
      </c>
      <c r="N48" s="58" t="s">
        <v>3005</v>
      </c>
      <c r="O48" s="397"/>
      <c r="P48" s="526">
        <v>4</v>
      </c>
      <c r="Q48" s="1" t="s">
        <v>1917</v>
      </c>
      <c r="R48" s="2">
        <v>80</v>
      </c>
      <c r="S48" s="527" t="s">
        <v>1921</v>
      </c>
      <c r="T48" s="1" t="s">
        <v>1922</v>
      </c>
      <c r="U48" s="18" t="s">
        <v>1923</v>
      </c>
      <c r="V48" s="18" t="s">
        <v>1923</v>
      </c>
      <c r="W48" s="79" t="s">
        <v>3979</v>
      </c>
      <c r="X48" s="79" t="s">
        <v>3978</v>
      </c>
      <c r="Y48" s="372">
        <f t="shared" si="0"/>
        <v>8</v>
      </c>
      <c r="Z48" s="372" t="str">
        <f t="shared" si="1"/>
        <v>0</v>
      </c>
      <c r="AA48" s="372">
        <f t="shared" si="2"/>
        <v>8</v>
      </c>
      <c r="AB48" s="520"/>
      <c r="AC48" s="528"/>
    </row>
    <row r="49" spans="1:29" s="501" customFormat="1" ht="12" customHeight="1" x14ac:dyDescent="0.2">
      <c r="A49" s="1" t="s">
        <v>4446</v>
      </c>
      <c r="B49" s="2">
        <v>216</v>
      </c>
      <c r="C49" s="1" t="s">
        <v>4447</v>
      </c>
      <c r="D49" s="1" t="s">
        <v>1897</v>
      </c>
      <c r="E49" s="3" t="s">
        <v>5516</v>
      </c>
      <c r="F49" s="275">
        <v>1</v>
      </c>
      <c r="G49" s="526">
        <v>4</v>
      </c>
      <c r="H49" s="3" t="s">
        <v>1561</v>
      </c>
      <c r="I49" s="126" t="s">
        <v>1447</v>
      </c>
      <c r="J49" s="58" t="s">
        <v>3005</v>
      </c>
      <c r="K49" s="4" t="s">
        <v>4069</v>
      </c>
      <c r="L49" s="254" t="s">
        <v>1616</v>
      </c>
      <c r="M49" s="83" t="s">
        <v>1614</v>
      </c>
      <c r="N49" s="58" t="s">
        <v>3005</v>
      </c>
      <c r="O49" s="397"/>
      <c r="P49" s="526">
        <v>4</v>
      </c>
      <c r="Q49" s="1" t="s">
        <v>1917</v>
      </c>
      <c r="R49" s="2">
        <v>80</v>
      </c>
      <c r="S49" s="527" t="s">
        <v>1921</v>
      </c>
      <c r="T49" s="1" t="s">
        <v>1922</v>
      </c>
      <c r="U49" s="18" t="s">
        <v>1923</v>
      </c>
      <c r="V49" s="18" t="s">
        <v>1923</v>
      </c>
      <c r="W49" s="79" t="s">
        <v>3979</v>
      </c>
      <c r="X49" s="79" t="s">
        <v>3978</v>
      </c>
      <c r="Y49" s="372">
        <f t="shared" si="0"/>
        <v>8</v>
      </c>
      <c r="Z49" s="372" t="str">
        <f t="shared" si="1"/>
        <v>0</v>
      </c>
      <c r="AA49" s="372">
        <f t="shared" si="2"/>
        <v>8</v>
      </c>
      <c r="AB49" s="520"/>
      <c r="AC49" s="528"/>
    </row>
    <row r="50" spans="1:29" s="501" customFormat="1" ht="12" customHeight="1" x14ac:dyDescent="0.2">
      <c r="A50" s="1" t="s">
        <v>4446</v>
      </c>
      <c r="B50" s="2">
        <v>216</v>
      </c>
      <c r="C50" s="1" t="s">
        <v>4447</v>
      </c>
      <c r="D50" s="85" t="s">
        <v>1898</v>
      </c>
      <c r="E50" s="79" t="s">
        <v>5516</v>
      </c>
      <c r="F50" s="275">
        <v>1</v>
      </c>
      <c r="G50" s="526">
        <v>26</v>
      </c>
      <c r="H50" s="79" t="s">
        <v>1561</v>
      </c>
      <c r="I50" s="126" t="s">
        <v>1447</v>
      </c>
      <c r="J50" s="58" t="s">
        <v>3005</v>
      </c>
      <c r="K50" s="4" t="s">
        <v>4069</v>
      </c>
      <c r="L50" s="254" t="s">
        <v>1616</v>
      </c>
      <c r="M50" s="83" t="s">
        <v>1614</v>
      </c>
      <c r="N50" s="58" t="s">
        <v>3005</v>
      </c>
      <c r="O50" s="397"/>
      <c r="P50" s="526">
        <v>26</v>
      </c>
      <c r="Q50" s="1" t="s">
        <v>1917</v>
      </c>
      <c r="R50" s="2">
        <v>145</v>
      </c>
      <c r="S50" s="527" t="s">
        <v>1921</v>
      </c>
      <c r="T50" s="1" t="s">
        <v>1922</v>
      </c>
      <c r="U50" s="18" t="s">
        <v>1923</v>
      </c>
      <c r="V50" s="18" t="s">
        <v>1923</v>
      </c>
      <c r="W50" s="79" t="s">
        <v>3979</v>
      </c>
      <c r="X50" s="79" t="s">
        <v>3978</v>
      </c>
      <c r="Y50" s="372">
        <f t="shared" si="0"/>
        <v>52</v>
      </c>
      <c r="Z50" s="372" t="str">
        <f t="shared" si="1"/>
        <v>0</v>
      </c>
      <c r="AA50" s="372">
        <f t="shared" si="2"/>
        <v>52</v>
      </c>
      <c r="AB50" s="520"/>
      <c r="AC50" s="528"/>
    </row>
    <row r="51" spans="1:29" s="501" customFormat="1" ht="12" customHeight="1" x14ac:dyDescent="0.2">
      <c r="A51" s="1" t="s">
        <v>4446</v>
      </c>
      <c r="B51" s="2">
        <v>216</v>
      </c>
      <c r="C51" s="1" t="s">
        <v>4447</v>
      </c>
      <c r="D51" s="85" t="s">
        <v>1899</v>
      </c>
      <c r="E51" s="79" t="s">
        <v>5516</v>
      </c>
      <c r="F51" s="275">
        <v>1</v>
      </c>
      <c r="G51" s="526">
        <v>26</v>
      </c>
      <c r="H51" s="79" t="s">
        <v>1561</v>
      </c>
      <c r="I51" s="126" t="s">
        <v>1447</v>
      </c>
      <c r="J51" s="58" t="s">
        <v>3005</v>
      </c>
      <c r="K51" s="4" t="s">
        <v>4069</v>
      </c>
      <c r="L51" s="254" t="s">
        <v>1616</v>
      </c>
      <c r="M51" s="83" t="s">
        <v>1614</v>
      </c>
      <c r="N51" s="58" t="s">
        <v>3005</v>
      </c>
      <c r="O51" s="397"/>
      <c r="P51" s="526">
        <v>26</v>
      </c>
      <c r="Q51" s="1" t="s">
        <v>1917</v>
      </c>
      <c r="R51" s="2">
        <v>145</v>
      </c>
      <c r="S51" s="527" t="s">
        <v>1921</v>
      </c>
      <c r="T51" s="1" t="s">
        <v>1922</v>
      </c>
      <c r="U51" s="18" t="s">
        <v>1923</v>
      </c>
      <c r="V51" s="18" t="s">
        <v>1923</v>
      </c>
      <c r="W51" s="79" t="s">
        <v>3979</v>
      </c>
      <c r="X51" s="79" t="s">
        <v>3978</v>
      </c>
      <c r="Y51" s="372">
        <f t="shared" si="0"/>
        <v>52</v>
      </c>
      <c r="Z51" s="372" t="str">
        <f t="shared" si="1"/>
        <v>0</v>
      </c>
      <c r="AA51" s="372">
        <f t="shared" si="2"/>
        <v>52</v>
      </c>
      <c r="AB51" s="520"/>
      <c r="AC51" s="528"/>
    </row>
    <row r="52" spans="1:29" s="501" customFormat="1" ht="12" customHeight="1" x14ac:dyDescent="0.2">
      <c r="A52" s="1" t="s">
        <v>4446</v>
      </c>
      <c r="B52" s="2">
        <v>216</v>
      </c>
      <c r="C52" s="1" t="s">
        <v>4447</v>
      </c>
      <c r="D52" s="85" t="s">
        <v>1900</v>
      </c>
      <c r="E52" s="79" t="s">
        <v>5516</v>
      </c>
      <c r="F52" s="275">
        <v>1</v>
      </c>
      <c r="G52" s="526">
        <v>26</v>
      </c>
      <c r="H52" s="79" t="s">
        <v>1561</v>
      </c>
      <c r="I52" s="126" t="s">
        <v>1447</v>
      </c>
      <c r="J52" s="58" t="s">
        <v>3005</v>
      </c>
      <c r="K52" s="4" t="s">
        <v>4069</v>
      </c>
      <c r="L52" s="254" t="s">
        <v>1616</v>
      </c>
      <c r="M52" s="83" t="s">
        <v>1614</v>
      </c>
      <c r="N52" s="58" t="s">
        <v>3005</v>
      </c>
      <c r="P52" s="526">
        <v>26</v>
      </c>
      <c r="Q52" s="1" t="s">
        <v>1917</v>
      </c>
      <c r="R52" s="2">
        <v>145</v>
      </c>
      <c r="S52" s="527" t="s">
        <v>1921</v>
      </c>
      <c r="T52" s="1" t="s">
        <v>1922</v>
      </c>
      <c r="U52" s="18" t="s">
        <v>1923</v>
      </c>
      <c r="V52" s="18" t="s">
        <v>1923</v>
      </c>
      <c r="W52" s="79" t="s">
        <v>3979</v>
      </c>
      <c r="X52" s="79" t="s">
        <v>3978</v>
      </c>
      <c r="Y52" s="372">
        <f t="shared" si="0"/>
        <v>52</v>
      </c>
      <c r="Z52" s="372" t="str">
        <f t="shared" si="1"/>
        <v>0</v>
      </c>
      <c r="AA52" s="372">
        <f t="shared" si="2"/>
        <v>52</v>
      </c>
      <c r="AB52" s="520"/>
      <c r="AC52" s="528"/>
    </row>
    <row r="53" spans="1:29" s="501" customFormat="1" ht="12" customHeight="1" x14ac:dyDescent="0.2">
      <c r="A53" s="1" t="s">
        <v>4446</v>
      </c>
      <c r="B53" s="2">
        <v>216</v>
      </c>
      <c r="C53" s="1" t="s">
        <v>4447</v>
      </c>
      <c r="D53" s="85" t="s">
        <v>1901</v>
      </c>
      <c r="E53" s="79" t="s">
        <v>5516</v>
      </c>
      <c r="F53" s="275">
        <v>1</v>
      </c>
      <c r="G53" s="526">
        <v>26</v>
      </c>
      <c r="H53" s="79" t="s">
        <v>1561</v>
      </c>
      <c r="I53" s="126" t="s">
        <v>1447</v>
      </c>
      <c r="J53" s="58" t="s">
        <v>3005</v>
      </c>
      <c r="K53" s="4" t="s">
        <v>4069</v>
      </c>
      <c r="L53" s="254" t="s">
        <v>1616</v>
      </c>
      <c r="M53" s="83" t="s">
        <v>1614</v>
      </c>
      <c r="N53" s="58" t="s">
        <v>3005</v>
      </c>
      <c r="P53" s="526">
        <v>26</v>
      </c>
      <c r="Q53" s="1" t="s">
        <v>1917</v>
      </c>
      <c r="R53" s="2">
        <v>145</v>
      </c>
      <c r="S53" s="527" t="s">
        <v>1921</v>
      </c>
      <c r="T53" s="1" t="s">
        <v>1922</v>
      </c>
      <c r="U53" s="18" t="s">
        <v>1923</v>
      </c>
      <c r="V53" s="18" t="s">
        <v>1923</v>
      </c>
      <c r="W53" s="79" t="s">
        <v>3979</v>
      </c>
      <c r="X53" s="79" t="s">
        <v>3978</v>
      </c>
      <c r="Y53" s="372">
        <f t="shared" si="0"/>
        <v>52</v>
      </c>
      <c r="Z53" s="372" t="str">
        <f t="shared" si="1"/>
        <v>0</v>
      </c>
      <c r="AA53" s="372">
        <f t="shared" si="2"/>
        <v>52</v>
      </c>
      <c r="AB53" s="520"/>
      <c r="AC53" s="528"/>
    </row>
    <row r="54" spans="1:29" s="501" customFormat="1" ht="12" customHeight="1" x14ac:dyDescent="0.2">
      <c r="A54" s="1" t="s">
        <v>4446</v>
      </c>
      <c r="B54" s="2">
        <v>216</v>
      </c>
      <c r="C54" s="1" t="s">
        <v>4447</v>
      </c>
      <c r="D54" s="85" t="s">
        <v>1902</v>
      </c>
      <c r="E54" s="79" t="s">
        <v>5516</v>
      </c>
      <c r="F54" s="275">
        <v>1</v>
      </c>
      <c r="G54" s="526">
        <v>26</v>
      </c>
      <c r="H54" s="79" t="s">
        <v>1561</v>
      </c>
      <c r="I54" s="126" t="s">
        <v>1447</v>
      </c>
      <c r="J54" s="58" t="s">
        <v>3005</v>
      </c>
      <c r="K54" s="4" t="s">
        <v>4069</v>
      </c>
      <c r="L54" s="254" t="s">
        <v>1616</v>
      </c>
      <c r="M54" s="83" t="s">
        <v>1614</v>
      </c>
      <c r="N54" s="58" t="s">
        <v>3005</v>
      </c>
      <c r="P54" s="526">
        <v>26</v>
      </c>
      <c r="Q54" s="1" t="s">
        <v>1917</v>
      </c>
      <c r="R54" s="2">
        <v>145</v>
      </c>
      <c r="S54" s="527" t="s">
        <v>1921</v>
      </c>
      <c r="T54" s="1" t="s">
        <v>1922</v>
      </c>
      <c r="U54" s="18" t="s">
        <v>1923</v>
      </c>
      <c r="V54" s="18" t="s">
        <v>1923</v>
      </c>
      <c r="W54" s="79" t="s">
        <v>3979</v>
      </c>
      <c r="X54" s="79" t="s">
        <v>3978</v>
      </c>
      <c r="Y54" s="372">
        <f t="shared" si="0"/>
        <v>52</v>
      </c>
      <c r="Z54" s="372" t="str">
        <f t="shared" si="1"/>
        <v>0</v>
      </c>
      <c r="AA54" s="372">
        <f t="shared" si="2"/>
        <v>52</v>
      </c>
      <c r="AB54" s="520"/>
      <c r="AC54" s="528"/>
    </row>
    <row r="55" spans="1:29" s="501" customFormat="1" ht="12" customHeight="1" x14ac:dyDescent="0.2">
      <c r="A55" s="1" t="s">
        <v>4446</v>
      </c>
      <c r="B55" s="2">
        <v>216</v>
      </c>
      <c r="C55" s="1" t="s">
        <v>4447</v>
      </c>
      <c r="D55" s="85" t="s">
        <v>1903</v>
      </c>
      <c r="E55" s="79" t="s">
        <v>5516</v>
      </c>
      <c r="F55" s="275">
        <v>1</v>
      </c>
      <c r="G55" s="526">
        <v>26</v>
      </c>
      <c r="H55" s="79" t="s">
        <v>1561</v>
      </c>
      <c r="I55" s="126" t="s">
        <v>1447</v>
      </c>
      <c r="J55" s="58" t="s">
        <v>3005</v>
      </c>
      <c r="K55" s="4" t="s">
        <v>4069</v>
      </c>
      <c r="L55" s="254" t="s">
        <v>1616</v>
      </c>
      <c r="M55" s="83" t="s">
        <v>1614</v>
      </c>
      <c r="N55" s="58" t="s">
        <v>3005</v>
      </c>
      <c r="P55" s="526">
        <v>26</v>
      </c>
      <c r="Q55" s="1" t="s">
        <v>1917</v>
      </c>
      <c r="R55" s="2">
        <v>145</v>
      </c>
      <c r="S55" s="527" t="s">
        <v>1921</v>
      </c>
      <c r="T55" s="1" t="s">
        <v>1922</v>
      </c>
      <c r="U55" s="18" t="s">
        <v>1923</v>
      </c>
      <c r="V55" s="18" t="s">
        <v>1923</v>
      </c>
      <c r="W55" s="79" t="s">
        <v>3979</v>
      </c>
      <c r="X55" s="79" t="s">
        <v>3978</v>
      </c>
      <c r="Y55" s="372">
        <f t="shared" si="0"/>
        <v>52</v>
      </c>
      <c r="Z55" s="372" t="str">
        <f t="shared" si="1"/>
        <v>0</v>
      </c>
      <c r="AA55" s="372">
        <f t="shared" si="2"/>
        <v>52</v>
      </c>
      <c r="AB55" s="520"/>
      <c r="AC55" s="528"/>
    </row>
    <row r="56" spans="1:29" s="501" customFormat="1" ht="12" customHeight="1" x14ac:dyDescent="0.2">
      <c r="A56" s="1" t="s">
        <v>4446</v>
      </c>
      <c r="B56" s="2">
        <v>216</v>
      </c>
      <c r="C56" s="1" t="s">
        <v>4447</v>
      </c>
      <c r="D56" s="85" t="s">
        <v>1904</v>
      </c>
      <c r="E56" s="79" t="s">
        <v>5516</v>
      </c>
      <c r="F56" s="275">
        <v>1</v>
      </c>
      <c r="G56" s="526">
        <v>26</v>
      </c>
      <c r="H56" s="79" t="s">
        <v>1561</v>
      </c>
      <c r="I56" s="126" t="s">
        <v>1447</v>
      </c>
      <c r="J56" s="58" t="s">
        <v>3005</v>
      </c>
      <c r="K56" s="4" t="s">
        <v>4069</v>
      </c>
      <c r="L56" s="254" t="s">
        <v>1616</v>
      </c>
      <c r="M56" s="83" t="s">
        <v>1614</v>
      </c>
      <c r="N56" s="58" t="s">
        <v>3005</v>
      </c>
      <c r="P56" s="526">
        <v>26</v>
      </c>
      <c r="Q56" s="1" t="s">
        <v>1917</v>
      </c>
      <c r="R56" s="2">
        <v>145</v>
      </c>
      <c r="S56" s="527" t="s">
        <v>1921</v>
      </c>
      <c r="T56" s="1" t="s">
        <v>1922</v>
      </c>
      <c r="U56" s="18" t="s">
        <v>1923</v>
      </c>
      <c r="V56" s="18" t="s">
        <v>1923</v>
      </c>
      <c r="W56" s="79" t="s">
        <v>3979</v>
      </c>
      <c r="X56" s="79" t="s">
        <v>3978</v>
      </c>
      <c r="Y56" s="372">
        <f t="shared" si="0"/>
        <v>52</v>
      </c>
      <c r="Z56" s="372" t="str">
        <f t="shared" si="1"/>
        <v>0</v>
      </c>
      <c r="AA56" s="372">
        <f t="shared" si="2"/>
        <v>52</v>
      </c>
      <c r="AB56" s="520"/>
      <c r="AC56" s="528"/>
    </row>
    <row r="57" spans="1:29" s="501" customFormat="1" ht="12" customHeight="1" x14ac:dyDescent="0.2">
      <c r="A57" s="1" t="s">
        <v>4446</v>
      </c>
      <c r="B57" s="2">
        <v>216</v>
      </c>
      <c r="C57" s="1" t="s">
        <v>4447</v>
      </c>
      <c r="D57" s="85" t="s">
        <v>1905</v>
      </c>
      <c r="E57" s="79" t="s">
        <v>5516</v>
      </c>
      <c r="F57" s="275">
        <v>1</v>
      </c>
      <c r="G57" s="526">
        <v>26</v>
      </c>
      <c r="H57" s="79" t="s">
        <v>1561</v>
      </c>
      <c r="I57" s="126" t="s">
        <v>1447</v>
      </c>
      <c r="J57" s="58" t="s">
        <v>3005</v>
      </c>
      <c r="K57" s="4" t="s">
        <v>4069</v>
      </c>
      <c r="L57" s="254" t="s">
        <v>1616</v>
      </c>
      <c r="M57" s="83" t="s">
        <v>1614</v>
      </c>
      <c r="N57" s="58" t="s">
        <v>3005</v>
      </c>
      <c r="P57" s="526">
        <v>26</v>
      </c>
      <c r="Q57" s="1" t="s">
        <v>1917</v>
      </c>
      <c r="R57" s="2">
        <v>145</v>
      </c>
      <c r="S57" s="527" t="s">
        <v>1921</v>
      </c>
      <c r="T57" s="1" t="s">
        <v>1922</v>
      </c>
      <c r="U57" s="18" t="s">
        <v>1923</v>
      </c>
      <c r="V57" s="18" t="s">
        <v>1923</v>
      </c>
      <c r="W57" s="79" t="s">
        <v>3979</v>
      </c>
      <c r="X57" s="79" t="s">
        <v>3978</v>
      </c>
      <c r="Y57" s="372">
        <f t="shared" si="0"/>
        <v>52</v>
      </c>
      <c r="Z57" s="372" t="str">
        <f t="shared" si="1"/>
        <v>0</v>
      </c>
      <c r="AA57" s="372">
        <f t="shared" si="2"/>
        <v>52</v>
      </c>
      <c r="AB57" s="520"/>
      <c r="AC57" s="528"/>
    </row>
    <row r="58" spans="1:29" s="501" customFormat="1" ht="12" customHeight="1" x14ac:dyDescent="0.2">
      <c r="A58" s="1" t="s">
        <v>4446</v>
      </c>
      <c r="B58" s="2">
        <v>216</v>
      </c>
      <c r="C58" s="1" t="s">
        <v>4447</v>
      </c>
      <c r="D58" s="85" t="s">
        <v>1906</v>
      </c>
      <c r="E58" s="79" t="s">
        <v>5516</v>
      </c>
      <c r="F58" s="275">
        <v>1</v>
      </c>
      <c r="G58" s="526">
        <v>1</v>
      </c>
      <c r="H58" s="79" t="s">
        <v>1561</v>
      </c>
      <c r="I58" s="126" t="s">
        <v>1447</v>
      </c>
      <c r="J58" s="58" t="s">
        <v>3005</v>
      </c>
      <c r="K58" s="4" t="s">
        <v>4069</v>
      </c>
      <c r="L58" s="254" t="s">
        <v>1616</v>
      </c>
      <c r="M58" s="83" t="s">
        <v>1614</v>
      </c>
      <c r="N58" s="58" t="s">
        <v>3005</v>
      </c>
      <c r="P58" s="526">
        <v>1</v>
      </c>
      <c r="Q58" s="1" t="s">
        <v>1917</v>
      </c>
      <c r="R58" s="2">
        <v>145</v>
      </c>
      <c r="S58" s="527" t="s">
        <v>1921</v>
      </c>
      <c r="T58" s="1" t="s">
        <v>1922</v>
      </c>
      <c r="U58" s="18" t="s">
        <v>1923</v>
      </c>
      <c r="V58" s="18" t="s">
        <v>1923</v>
      </c>
      <c r="W58" s="79" t="s">
        <v>3979</v>
      </c>
      <c r="X58" s="79" t="s">
        <v>3978</v>
      </c>
      <c r="Y58" s="372">
        <f t="shared" si="0"/>
        <v>2</v>
      </c>
      <c r="Z58" s="372" t="str">
        <f t="shared" si="1"/>
        <v>0</v>
      </c>
      <c r="AA58" s="372">
        <f t="shared" si="2"/>
        <v>2</v>
      </c>
      <c r="AB58" s="520"/>
      <c r="AC58" s="528"/>
    </row>
    <row r="59" spans="1:29" s="501" customFormat="1" ht="12" customHeight="1" x14ac:dyDescent="0.2">
      <c r="A59" s="1" t="s">
        <v>4446</v>
      </c>
      <c r="B59" s="2">
        <v>216</v>
      </c>
      <c r="C59" s="1" t="s">
        <v>4447</v>
      </c>
      <c r="D59" s="85" t="s">
        <v>1907</v>
      </c>
      <c r="E59" s="79" t="s">
        <v>5516</v>
      </c>
      <c r="F59" s="275">
        <v>1</v>
      </c>
      <c r="G59" s="526">
        <v>1</v>
      </c>
      <c r="H59" s="79" t="s">
        <v>1561</v>
      </c>
      <c r="I59" s="126" t="s">
        <v>1447</v>
      </c>
      <c r="J59" s="58" t="s">
        <v>3005</v>
      </c>
      <c r="K59" s="4" t="s">
        <v>4069</v>
      </c>
      <c r="L59" s="254" t="s">
        <v>1616</v>
      </c>
      <c r="M59" s="83" t="s">
        <v>1614</v>
      </c>
      <c r="N59" s="58" t="s">
        <v>3005</v>
      </c>
      <c r="P59" s="526">
        <v>1</v>
      </c>
      <c r="Q59" s="1" t="s">
        <v>1917</v>
      </c>
      <c r="R59" s="2">
        <v>145</v>
      </c>
      <c r="S59" s="527" t="s">
        <v>1921</v>
      </c>
      <c r="T59" s="1" t="s">
        <v>1922</v>
      </c>
      <c r="U59" s="18" t="s">
        <v>1923</v>
      </c>
      <c r="V59" s="18" t="s">
        <v>1923</v>
      </c>
      <c r="W59" s="79" t="s">
        <v>3979</v>
      </c>
      <c r="X59" s="79" t="s">
        <v>3978</v>
      </c>
      <c r="Y59" s="372">
        <f t="shared" si="0"/>
        <v>2</v>
      </c>
      <c r="Z59" s="372" t="str">
        <f t="shared" si="1"/>
        <v>0</v>
      </c>
      <c r="AA59" s="372">
        <f t="shared" si="2"/>
        <v>2</v>
      </c>
      <c r="AB59" s="520"/>
      <c r="AC59" s="528"/>
    </row>
    <row r="60" spans="1:29" s="501" customFormat="1" ht="12" customHeight="1" x14ac:dyDescent="0.2">
      <c r="A60" s="1" t="s">
        <v>4446</v>
      </c>
      <c r="B60" s="2">
        <v>216</v>
      </c>
      <c r="C60" s="1" t="s">
        <v>4447</v>
      </c>
      <c r="D60" s="85" t="s">
        <v>1908</v>
      </c>
      <c r="E60" s="79" t="s">
        <v>5516</v>
      </c>
      <c r="F60" s="275">
        <v>1</v>
      </c>
      <c r="G60" s="526">
        <v>1</v>
      </c>
      <c r="H60" s="79" t="s">
        <v>1561</v>
      </c>
      <c r="I60" s="126" t="s">
        <v>1447</v>
      </c>
      <c r="J60" s="58" t="s">
        <v>3005</v>
      </c>
      <c r="K60" s="4" t="s">
        <v>4069</v>
      </c>
      <c r="L60" s="254" t="s">
        <v>1616</v>
      </c>
      <c r="M60" s="83" t="s">
        <v>1614</v>
      </c>
      <c r="N60" s="58" t="s">
        <v>3005</v>
      </c>
      <c r="P60" s="526">
        <v>1</v>
      </c>
      <c r="Q60" s="1" t="s">
        <v>1917</v>
      </c>
      <c r="R60" s="2">
        <v>145</v>
      </c>
      <c r="S60" s="527" t="s">
        <v>1921</v>
      </c>
      <c r="T60" s="1" t="s">
        <v>1922</v>
      </c>
      <c r="U60" s="18" t="s">
        <v>1923</v>
      </c>
      <c r="V60" s="18" t="s">
        <v>1923</v>
      </c>
      <c r="W60" s="79" t="s">
        <v>3979</v>
      </c>
      <c r="X60" s="79" t="s">
        <v>3978</v>
      </c>
      <c r="Y60" s="372">
        <f t="shared" si="0"/>
        <v>2</v>
      </c>
      <c r="Z60" s="372" t="str">
        <f t="shared" si="1"/>
        <v>0</v>
      </c>
      <c r="AA60" s="372">
        <f t="shared" si="2"/>
        <v>2</v>
      </c>
      <c r="AB60" s="520"/>
      <c r="AC60" s="528"/>
    </row>
    <row r="61" spans="1:29" s="501" customFormat="1" ht="12" customHeight="1" x14ac:dyDescent="0.2">
      <c r="A61" s="1"/>
      <c r="B61" s="2"/>
      <c r="C61" s="1"/>
      <c r="D61" s="505" t="s">
        <v>1909</v>
      </c>
      <c r="E61" s="504" t="s">
        <v>5516</v>
      </c>
      <c r="F61" s="501">
        <v>1</v>
      </c>
      <c r="G61" s="519"/>
      <c r="H61" s="79"/>
      <c r="I61" s="126"/>
      <c r="J61" s="498"/>
      <c r="K61" s="4"/>
      <c r="L61" s="500" t="s">
        <v>1616</v>
      </c>
      <c r="M61" s="504" t="s">
        <v>1614</v>
      </c>
      <c r="N61" s="504"/>
      <c r="P61" s="526"/>
      <c r="Q61" s="505"/>
      <c r="R61" s="492"/>
      <c r="S61" s="529"/>
      <c r="T61" s="1"/>
      <c r="U61" s="530" t="s">
        <v>1923</v>
      </c>
      <c r="V61" s="530" t="s">
        <v>1923</v>
      </c>
      <c r="W61" s="504" t="s">
        <v>3979</v>
      </c>
      <c r="X61" s="504" t="s">
        <v>3978</v>
      </c>
      <c r="Y61" s="372">
        <f t="shared" si="0"/>
        <v>0</v>
      </c>
      <c r="Z61" s="372" t="str">
        <f t="shared" si="1"/>
        <v>0</v>
      </c>
      <c r="AA61" s="372">
        <f t="shared" si="2"/>
        <v>0</v>
      </c>
      <c r="AB61" s="520"/>
      <c r="AC61" s="528"/>
    </row>
    <row r="62" spans="1:29" s="501" customFormat="1" ht="12" customHeight="1" x14ac:dyDescent="0.2">
      <c r="A62" s="1"/>
      <c r="B62" s="2"/>
      <c r="C62" s="1"/>
      <c r="D62" s="505" t="s">
        <v>1910</v>
      </c>
      <c r="E62" s="504" t="s">
        <v>5516</v>
      </c>
      <c r="F62" s="501">
        <v>1</v>
      </c>
      <c r="G62" s="519"/>
      <c r="H62" s="79"/>
      <c r="I62" s="126"/>
      <c r="J62" s="498"/>
      <c r="K62" s="4"/>
      <c r="L62" s="500" t="s">
        <v>1616</v>
      </c>
      <c r="M62" s="504" t="s">
        <v>1614</v>
      </c>
      <c r="N62" s="504"/>
      <c r="P62" s="526"/>
      <c r="Q62" s="505"/>
      <c r="R62" s="492"/>
      <c r="S62" s="529"/>
      <c r="T62" s="1"/>
      <c r="U62" s="530" t="s">
        <v>1923</v>
      </c>
      <c r="V62" s="530" t="s">
        <v>1923</v>
      </c>
      <c r="W62" s="504" t="s">
        <v>3979</v>
      </c>
      <c r="X62" s="504" t="s">
        <v>3978</v>
      </c>
      <c r="Y62" s="372">
        <f t="shared" si="0"/>
        <v>0</v>
      </c>
      <c r="Z62" s="372" t="str">
        <f t="shared" si="1"/>
        <v>0</v>
      </c>
      <c r="AA62" s="372">
        <f t="shared" si="2"/>
        <v>0</v>
      </c>
      <c r="AB62" s="520"/>
      <c r="AC62" s="528"/>
    </row>
    <row r="63" spans="1:29" s="501" customFormat="1" ht="12" customHeight="1" x14ac:dyDescent="0.2">
      <c r="A63" s="1"/>
      <c r="B63" s="2"/>
      <c r="C63" s="1"/>
      <c r="D63" s="505" t="s">
        <v>1911</v>
      </c>
      <c r="E63" s="504" t="s">
        <v>5516</v>
      </c>
      <c r="F63" s="501">
        <v>1</v>
      </c>
      <c r="G63" s="519"/>
      <c r="H63" s="79"/>
      <c r="I63" s="126"/>
      <c r="J63" s="498"/>
      <c r="K63" s="4"/>
      <c r="L63" s="500" t="s">
        <v>1616</v>
      </c>
      <c r="M63" s="504" t="s">
        <v>1614</v>
      </c>
      <c r="N63" s="504"/>
      <c r="P63" s="526"/>
      <c r="Q63" s="505"/>
      <c r="R63" s="492"/>
      <c r="S63" s="529"/>
      <c r="T63" s="1"/>
      <c r="U63" s="530" t="s">
        <v>1923</v>
      </c>
      <c r="V63" s="530" t="s">
        <v>1923</v>
      </c>
      <c r="W63" s="504" t="s">
        <v>3979</v>
      </c>
      <c r="X63" s="504" t="s">
        <v>3978</v>
      </c>
      <c r="Y63" s="372">
        <f t="shared" si="0"/>
        <v>0</v>
      </c>
      <c r="Z63" s="372" t="str">
        <f t="shared" si="1"/>
        <v>0</v>
      </c>
      <c r="AA63" s="372">
        <f t="shared" si="2"/>
        <v>0</v>
      </c>
      <c r="AB63" s="520"/>
      <c r="AC63" s="528"/>
    </row>
    <row r="64" spans="1:29" s="501" customFormat="1" ht="12" customHeight="1" x14ac:dyDescent="0.2">
      <c r="A64" s="1" t="s">
        <v>4446</v>
      </c>
      <c r="B64" s="2">
        <v>216</v>
      </c>
      <c r="C64" s="1" t="s">
        <v>4447</v>
      </c>
      <c r="D64" s="85" t="s">
        <v>1912</v>
      </c>
      <c r="E64" s="79" t="s">
        <v>5516</v>
      </c>
      <c r="F64" s="275">
        <v>1</v>
      </c>
      <c r="G64" s="526">
        <v>26</v>
      </c>
      <c r="H64" s="79" t="s">
        <v>1561</v>
      </c>
      <c r="I64" s="126" t="s">
        <v>1447</v>
      </c>
      <c r="J64" s="58" t="s">
        <v>3005</v>
      </c>
      <c r="K64" s="4" t="s">
        <v>4069</v>
      </c>
      <c r="L64" s="254" t="s">
        <v>1616</v>
      </c>
      <c r="M64" s="83" t="s">
        <v>1614</v>
      </c>
      <c r="N64" s="58" t="s">
        <v>3005</v>
      </c>
      <c r="P64" s="526">
        <v>26</v>
      </c>
      <c r="Q64" s="1" t="s">
        <v>1917</v>
      </c>
      <c r="R64" s="2">
        <v>145</v>
      </c>
      <c r="S64" s="527" t="s">
        <v>1921</v>
      </c>
      <c r="T64" s="1" t="s">
        <v>1922</v>
      </c>
      <c r="U64" s="18" t="s">
        <v>1923</v>
      </c>
      <c r="V64" s="18" t="s">
        <v>1923</v>
      </c>
      <c r="W64" s="79" t="s">
        <v>3979</v>
      </c>
      <c r="X64" s="79" t="s">
        <v>3978</v>
      </c>
      <c r="Y64" s="372">
        <f t="shared" si="0"/>
        <v>52</v>
      </c>
      <c r="Z64" s="372" t="str">
        <f t="shared" si="1"/>
        <v>0</v>
      </c>
      <c r="AA64" s="372">
        <f t="shared" si="2"/>
        <v>52</v>
      </c>
      <c r="AB64" s="520"/>
      <c r="AC64" s="528"/>
    </row>
    <row r="65" spans="1:32" s="501" customFormat="1" ht="12" customHeight="1" x14ac:dyDescent="0.2">
      <c r="A65" s="1" t="s">
        <v>4446</v>
      </c>
      <c r="B65" s="2">
        <v>216</v>
      </c>
      <c r="C65" s="1" t="s">
        <v>4447</v>
      </c>
      <c r="D65" s="85" t="s">
        <v>1913</v>
      </c>
      <c r="E65" s="79" t="s">
        <v>5516</v>
      </c>
      <c r="F65" s="275">
        <v>1</v>
      </c>
      <c r="G65" s="526">
        <v>26</v>
      </c>
      <c r="H65" s="79" t="s">
        <v>1561</v>
      </c>
      <c r="I65" s="126" t="s">
        <v>1447</v>
      </c>
      <c r="J65" s="58" t="s">
        <v>3005</v>
      </c>
      <c r="K65" s="4" t="s">
        <v>4069</v>
      </c>
      <c r="L65" s="254" t="s">
        <v>1616</v>
      </c>
      <c r="M65" s="83" t="s">
        <v>1614</v>
      </c>
      <c r="N65" s="58" t="s">
        <v>3005</v>
      </c>
      <c r="P65" s="526">
        <v>26</v>
      </c>
      <c r="Q65" s="1" t="s">
        <v>1917</v>
      </c>
      <c r="R65" s="2">
        <v>145</v>
      </c>
      <c r="S65" s="527" t="s">
        <v>1921</v>
      </c>
      <c r="T65" s="1" t="s">
        <v>1922</v>
      </c>
      <c r="U65" s="18" t="s">
        <v>1923</v>
      </c>
      <c r="V65" s="18" t="s">
        <v>1923</v>
      </c>
      <c r="W65" s="79" t="s">
        <v>3979</v>
      </c>
      <c r="X65" s="79" t="s">
        <v>3978</v>
      </c>
      <c r="Y65" s="372">
        <f t="shared" si="0"/>
        <v>52</v>
      </c>
      <c r="Z65" s="372" t="str">
        <f t="shared" si="1"/>
        <v>0</v>
      </c>
      <c r="AA65" s="372">
        <f t="shared" si="2"/>
        <v>52</v>
      </c>
      <c r="AB65" s="520"/>
      <c r="AC65" s="528"/>
    </row>
    <row r="66" spans="1:32" s="501" customFormat="1" ht="12" customHeight="1" x14ac:dyDescent="0.2">
      <c r="A66" s="1" t="s">
        <v>4446</v>
      </c>
      <c r="B66" s="2">
        <v>216</v>
      </c>
      <c r="C66" s="1" t="s">
        <v>4447</v>
      </c>
      <c r="D66" s="85" t="s">
        <v>1914</v>
      </c>
      <c r="E66" s="79" t="s">
        <v>5516</v>
      </c>
      <c r="F66" s="275">
        <v>1</v>
      </c>
      <c r="G66" s="526">
        <v>3</v>
      </c>
      <c r="H66" s="79" t="s">
        <v>1561</v>
      </c>
      <c r="I66" s="126" t="s">
        <v>1447</v>
      </c>
      <c r="J66" s="58" t="s">
        <v>3005</v>
      </c>
      <c r="K66" s="4" t="s">
        <v>4069</v>
      </c>
      <c r="L66" s="254" t="s">
        <v>1616</v>
      </c>
      <c r="M66" s="83" t="s">
        <v>1614</v>
      </c>
      <c r="N66" s="58" t="s">
        <v>3005</v>
      </c>
      <c r="O66" s="397"/>
      <c r="P66" s="526">
        <v>3</v>
      </c>
      <c r="Q66" s="1" t="s">
        <v>1917</v>
      </c>
      <c r="R66" s="2">
        <v>80</v>
      </c>
      <c r="S66" s="527" t="s">
        <v>1921</v>
      </c>
      <c r="T66" s="1" t="s">
        <v>1922</v>
      </c>
      <c r="U66" s="18" t="s">
        <v>1923</v>
      </c>
      <c r="V66" s="18" t="s">
        <v>1923</v>
      </c>
      <c r="W66" s="79" t="s">
        <v>3979</v>
      </c>
      <c r="X66" s="79" t="s">
        <v>3978</v>
      </c>
      <c r="Y66" s="372">
        <f t="shared" si="0"/>
        <v>6</v>
      </c>
      <c r="Z66" s="372" t="str">
        <f t="shared" si="1"/>
        <v>0</v>
      </c>
      <c r="AA66" s="372">
        <f t="shared" si="2"/>
        <v>6</v>
      </c>
      <c r="AB66" s="520"/>
      <c r="AC66" s="528"/>
    </row>
    <row r="67" spans="1:32" s="501" customFormat="1" ht="12" customHeight="1" x14ac:dyDescent="0.2">
      <c r="A67" s="1" t="s">
        <v>4446</v>
      </c>
      <c r="B67" s="2">
        <v>216</v>
      </c>
      <c r="C67" s="1" t="s">
        <v>4447</v>
      </c>
      <c r="D67" s="85" t="s">
        <v>1915</v>
      </c>
      <c r="E67" s="79" t="s">
        <v>5516</v>
      </c>
      <c r="F67" s="275">
        <v>1</v>
      </c>
      <c r="G67" s="526">
        <v>3</v>
      </c>
      <c r="H67" s="79" t="s">
        <v>1561</v>
      </c>
      <c r="I67" s="126" t="s">
        <v>1447</v>
      </c>
      <c r="J67" s="58" t="s">
        <v>3005</v>
      </c>
      <c r="K67" s="4" t="s">
        <v>4069</v>
      </c>
      <c r="L67" s="254" t="s">
        <v>1616</v>
      </c>
      <c r="M67" s="83" t="s">
        <v>1614</v>
      </c>
      <c r="N67" s="58" t="s">
        <v>3005</v>
      </c>
      <c r="O67" s="397"/>
      <c r="P67" s="526">
        <v>3</v>
      </c>
      <c r="Q67" s="1" t="s">
        <v>1917</v>
      </c>
      <c r="R67" s="2">
        <v>80</v>
      </c>
      <c r="S67" s="527" t="s">
        <v>1921</v>
      </c>
      <c r="T67" s="1" t="s">
        <v>1922</v>
      </c>
      <c r="U67" s="18" t="s">
        <v>1923</v>
      </c>
      <c r="V67" s="18" t="s">
        <v>1923</v>
      </c>
      <c r="W67" s="79" t="s">
        <v>3979</v>
      </c>
      <c r="X67" s="79" t="s">
        <v>3978</v>
      </c>
      <c r="Y67" s="372">
        <f t="shared" si="0"/>
        <v>6</v>
      </c>
      <c r="Z67" s="372" t="str">
        <f t="shared" si="1"/>
        <v>0</v>
      </c>
      <c r="AA67" s="372">
        <f t="shared" si="2"/>
        <v>6</v>
      </c>
      <c r="AB67" s="520"/>
      <c r="AC67" s="528"/>
    </row>
    <row r="68" spans="1:32" s="442" customFormat="1" ht="12" customHeight="1" thickBot="1" x14ac:dyDescent="0.25">
      <c r="A68" s="441"/>
      <c r="B68" s="457"/>
      <c r="C68" s="441"/>
      <c r="G68" s="462">
        <f>SUM(G44:G67)</f>
        <v>293</v>
      </c>
      <c r="I68" s="408"/>
      <c r="J68" s="512"/>
      <c r="K68" s="365"/>
      <c r="L68" s="461"/>
      <c r="M68" s="531">
        <f>G68-P68</f>
        <v>0</v>
      </c>
      <c r="N68" s="364"/>
      <c r="O68" s="460"/>
      <c r="P68" s="462">
        <f>SUM(P44:P67)</f>
        <v>293</v>
      </c>
      <c r="Q68" s="532"/>
      <c r="R68" s="457"/>
      <c r="S68" s="463"/>
      <c r="T68" s="441"/>
      <c r="Y68" s="372">
        <f t="shared" si="0"/>
        <v>0</v>
      </c>
      <c r="Z68" s="372" t="str">
        <f t="shared" si="1"/>
        <v>0</v>
      </c>
      <c r="AA68" s="372" t="str">
        <f t="shared" si="2"/>
        <v>0</v>
      </c>
      <c r="AB68" s="488"/>
      <c r="AC68" s="464"/>
    </row>
    <row r="69" spans="1:32" s="18" customFormat="1" ht="12" customHeight="1" x14ac:dyDescent="0.2">
      <c r="A69" s="16"/>
      <c r="B69" s="17"/>
      <c r="C69" s="341" t="s">
        <v>1924</v>
      </c>
      <c r="D69" s="16"/>
      <c r="G69" s="19"/>
      <c r="I69" s="19" t="s">
        <v>1925</v>
      </c>
      <c r="K69" s="19"/>
      <c r="L69" s="254"/>
      <c r="O69" s="122" t="s">
        <v>1926</v>
      </c>
      <c r="Q69" s="16"/>
      <c r="R69" s="17"/>
      <c r="S69" s="533"/>
      <c r="T69" s="16"/>
      <c r="Y69" s="372">
        <f t="shared" si="0"/>
        <v>0</v>
      </c>
      <c r="Z69" s="372" t="str">
        <f t="shared" si="1"/>
        <v>0</v>
      </c>
      <c r="AA69" s="372" t="str">
        <f t="shared" si="2"/>
        <v>0</v>
      </c>
      <c r="AC69" s="20"/>
    </row>
    <row r="70" spans="1:32" ht="12" customHeight="1" x14ac:dyDescent="0.2">
      <c r="A70" s="1" t="s">
        <v>1783</v>
      </c>
      <c r="B70" s="2">
        <v>114.5</v>
      </c>
      <c r="C70" s="1" t="s">
        <v>5514</v>
      </c>
      <c r="D70" s="1" t="s">
        <v>5515</v>
      </c>
      <c r="E70" s="3" t="s">
        <v>5516</v>
      </c>
      <c r="F70" s="3">
        <v>16</v>
      </c>
      <c r="G70" s="3">
        <v>25</v>
      </c>
      <c r="H70" s="3"/>
      <c r="I70" s="112" t="s">
        <v>1927</v>
      </c>
      <c r="J70" s="3" t="s">
        <v>3005</v>
      </c>
      <c r="K70" s="4" t="s">
        <v>4979</v>
      </c>
      <c r="L70" s="103" t="s">
        <v>1616</v>
      </c>
      <c r="M70" s="18" t="s">
        <v>4300</v>
      </c>
      <c r="N70" s="18" t="s">
        <v>3005</v>
      </c>
      <c r="O70" s="48" t="s">
        <v>1928</v>
      </c>
      <c r="P70" s="18">
        <v>25</v>
      </c>
      <c r="Q70" s="16" t="s">
        <v>1858</v>
      </c>
      <c r="R70" s="17">
        <v>24.73</v>
      </c>
      <c r="S70" s="367" t="s">
        <v>1929</v>
      </c>
      <c r="T70" s="16" t="s">
        <v>1859</v>
      </c>
      <c r="U70" s="18" t="s">
        <v>1683</v>
      </c>
      <c r="V70" s="18" t="s">
        <v>1683</v>
      </c>
      <c r="W70" s="18" t="s">
        <v>3979</v>
      </c>
      <c r="X70" s="18" t="s">
        <v>3978</v>
      </c>
      <c r="Y70" s="372">
        <f t="shared" si="0"/>
        <v>800</v>
      </c>
      <c r="Z70" s="372" t="str">
        <f t="shared" si="1"/>
        <v>0</v>
      </c>
      <c r="AA70" s="372">
        <f t="shared" si="2"/>
        <v>800</v>
      </c>
      <c r="AB70" s="3"/>
      <c r="AC70" s="5"/>
      <c r="AD70" s="3"/>
      <c r="AE70" s="3"/>
      <c r="AF70" s="3"/>
    </row>
    <row r="71" spans="1:32" ht="12" customHeight="1" x14ac:dyDescent="0.2">
      <c r="A71" s="1" t="s">
        <v>1930</v>
      </c>
      <c r="B71" s="2">
        <v>285</v>
      </c>
      <c r="C71" s="1" t="s">
        <v>5523</v>
      </c>
      <c r="D71" s="1" t="s">
        <v>5515</v>
      </c>
      <c r="E71" s="3" t="s">
        <v>5516</v>
      </c>
      <c r="F71" s="3">
        <v>16</v>
      </c>
      <c r="G71" s="3">
        <v>1</v>
      </c>
      <c r="H71" s="3" t="s">
        <v>1561</v>
      </c>
      <c r="I71" s="112" t="s">
        <v>1931</v>
      </c>
      <c r="J71" s="3" t="s">
        <v>3005</v>
      </c>
      <c r="K71" s="4" t="s">
        <v>4979</v>
      </c>
      <c r="L71" s="103" t="s">
        <v>1616</v>
      </c>
      <c r="M71" s="18" t="s">
        <v>4300</v>
      </c>
      <c r="N71" s="18" t="s">
        <v>3005</v>
      </c>
      <c r="O71" s="48" t="s">
        <v>1928</v>
      </c>
      <c r="P71" s="18">
        <v>1</v>
      </c>
      <c r="Q71" s="16" t="s">
        <v>1858</v>
      </c>
      <c r="R71" s="17">
        <v>24.73</v>
      </c>
      <c r="S71" s="367" t="s">
        <v>1932</v>
      </c>
      <c r="T71" s="16" t="s">
        <v>1859</v>
      </c>
      <c r="U71" s="18" t="s">
        <v>1683</v>
      </c>
      <c r="V71" s="18" t="s">
        <v>1683</v>
      </c>
      <c r="W71" s="18" t="s">
        <v>3979</v>
      </c>
      <c r="X71" s="18" t="s">
        <v>3978</v>
      </c>
      <c r="Y71" s="372">
        <f t="shared" ref="Y71:Y134" si="3">F71*G71*2</f>
        <v>32</v>
      </c>
      <c r="Z71" s="372" t="str">
        <f t="shared" ref="Z71:Z134" si="4">IF(X71="N",Y71,"0")</f>
        <v>0</v>
      </c>
      <c r="AA71" s="372">
        <f t="shared" ref="AA71:AA134" si="5">IF(X71="P",Y71,"0")</f>
        <v>32</v>
      </c>
      <c r="AB71" s="3"/>
      <c r="AC71" s="5"/>
      <c r="AD71" s="3"/>
      <c r="AE71" s="3"/>
      <c r="AF71" s="3"/>
    </row>
    <row r="72" spans="1:32" ht="12" customHeight="1" x14ac:dyDescent="0.2">
      <c r="A72" s="16" t="s">
        <v>1784</v>
      </c>
      <c r="B72" s="17">
        <v>309</v>
      </c>
      <c r="C72" s="16" t="s">
        <v>5514</v>
      </c>
      <c r="D72" s="16" t="s">
        <v>5515</v>
      </c>
      <c r="E72" s="18" t="s">
        <v>5516</v>
      </c>
      <c r="F72" s="18">
        <v>16</v>
      </c>
      <c r="G72" s="18">
        <v>25</v>
      </c>
      <c r="H72" s="18"/>
      <c r="I72" s="534" t="s">
        <v>1933</v>
      </c>
      <c r="J72" s="18" t="s">
        <v>3005</v>
      </c>
      <c r="K72" s="4" t="s">
        <v>4979</v>
      </c>
      <c r="L72" s="103" t="s">
        <v>1616</v>
      </c>
      <c r="M72" s="18" t="s">
        <v>4300</v>
      </c>
      <c r="N72" s="18" t="s">
        <v>3005</v>
      </c>
      <c r="O72" s="83" t="s">
        <v>1928</v>
      </c>
      <c r="P72" s="18">
        <v>25</v>
      </c>
      <c r="Q72" s="16" t="s">
        <v>1858</v>
      </c>
      <c r="R72" s="17">
        <v>24.73</v>
      </c>
      <c r="S72" s="367" t="s">
        <v>1934</v>
      </c>
      <c r="T72" s="16" t="s">
        <v>1859</v>
      </c>
      <c r="U72" s="18" t="s">
        <v>1683</v>
      </c>
      <c r="V72" s="18" t="s">
        <v>1683</v>
      </c>
      <c r="W72" s="18" t="s">
        <v>3979</v>
      </c>
      <c r="X72" s="18" t="s">
        <v>3978</v>
      </c>
      <c r="Y72" s="372">
        <f t="shared" si="3"/>
        <v>800</v>
      </c>
      <c r="Z72" s="372" t="str">
        <f t="shared" si="4"/>
        <v>0</v>
      </c>
      <c r="AA72" s="372">
        <f t="shared" si="5"/>
        <v>800</v>
      </c>
      <c r="AB72" s="3"/>
      <c r="AC72" s="5"/>
      <c r="AD72" s="3"/>
      <c r="AE72" s="3"/>
      <c r="AF72" s="3"/>
    </row>
    <row r="73" spans="1:32" ht="12" customHeight="1" x14ac:dyDescent="0.2">
      <c r="A73" s="16" t="s">
        <v>1692</v>
      </c>
      <c r="B73" s="17">
        <v>27</v>
      </c>
      <c r="C73" s="16" t="s">
        <v>5528</v>
      </c>
      <c r="D73" s="16" t="s">
        <v>5515</v>
      </c>
      <c r="E73" s="18" t="s">
        <v>5516</v>
      </c>
      <c r="F73" s="18">
        <v>16</v>
      </c>
      <c r="G73" s="18">
        <v>25</v>
      </c>
      <c r="H73" s="18"/>
      <c r="I73" s="116" t="s">
        <v>1935</v>
      </c>
      <c r="J73" s="18" t="s">
        <v>3005</v>
      </c>
      <c r="K73" s="19" t="s">
        <v>4069</v>
      </c>
      <c r="L73" s="103" t="s">
        <v>1616</v>
      </c>
      <c r="M73" s="18" t="s">
        <v>4300</v>
      </c>
      <c r="N73" s="18" t="s">
        <v>3005</v>
      </c>
      <c r="O73" s="83" t="s">
        <v>1928</v>
      </c>
      <c r="P73" s="18">
        <v>25</v>
      </c>
      <c r="Q73" s="16" t="s">
        <v>1858</v>
      </c>
      <c r="R73" s="17">
        <v>24.73</v>
      </c>
      <c r="S73" s="367" t="s">
        <v>1936</v>
      </c>
      <c r="T73" s="16" t="s">
        <v>1859</v>
      </c>
      <c r="U73" s="18" t="s">
        <v>1683</v>
      </c>
      <c r="V73" s="18" t="s">
        <v>1683</v>
      </c>
      <c r="W73" s="18" t="s">
        <v>3979</v>
      </c>
      <c r="X73" s="18" t="s">
        <v>3978</v>
      </c>
      <c r="Y73" s="372">
        <f t="shared" si="3"/>
        <v>800</v>
      </c>
      <c r="Z73" s="372" t="str">
        <f t="shared" si="4"/>
        <v>0</v>
      </c>
      <c r="AA73" s="372">
        <f t="shared" si="5"/>
        <v>800</v>
      </c>
      <c r="AB73" s="3"/>
      <c r="AC73" s="5"/>
      <c r="AD73" s="3"/>
      <c r="AE73" s="3"/>
      <c r="AF73" s="3"/>
    </row>
    <row r="74" spans="1:32" ht="12" customHeight="1" x14ac:dyDescent="0.2">
      <c r="A74" s="1" t="s">
        <v>1937</v>
      </c>
      <c r="B74" s="2">
        <v>305</v>
      </c>
      <c r="C74" s="1" t="s">
        <v>5523</v>
      </c>
      <c r="D74" s="1" t="s">
        <v>5515</v>
      </c>
      <c r="E74" s="3" t="s">
        <v>5516</v>
      </c>
      <c r="F74" s="3">
        <v>16</v>
      </c>
      <c r="G74" s="3">
        <v>25</v>
      </c>
      <c r="H74" s="3"/>
      <c r="I74" s="116" t="s">
        <v>1938</v>
      </c>
      <c r="J74" s="18" t="s">
        <v>3005</v>
      </c>
      <c r="K74" s="4" t="s">
        <v>4170</v>
      </c>
      <c r="L74" s="103" t="s">
        <v>1616</v>
      </c>
      <c r="M74" s="18" t="s">
        <v>4300</v>
      </c>
      <c r="N74" s="18" t="s">
        <v>3005</v>
      </c>
      <c r="O74" s="83" t="s">
        <v>1928</v>
      </c>
      <c r="P74" s="18">
        <v>25</v>
      </c>
      <c r="Q74" s="16" t="s">
        <v>1858</v>
      </c>
      <c r="R74" s="17">
        <v>24.73</v>
      </c>
      <c r="S74" s="367" t="s">
        <v>1939</v>
      </c>
      <c r="T74" s="16" t="s">
        <v>1859</v>
      </c>
      <c r="U74" s="18" t="s">
        <v>1683</v>
      </c>
      <c r="V74" s="18" t="s">
        <v>1683</v>
      </c>
      <c r="W74" s="18" t="s">
        <v>3979</v>
      </c>
      <c r="X74" s="18" t="s">
        <v>3978</v>
      </c>
      <c r="Y74" s="372">
        <f t="shared" si="3"/>
        <v>800</v>
      </c>
      <c r="Z74" s="372" t="str">
        <f t="shared" si="4"/>
        <v>0</v>
      </c>
      <c r="AA74" s="372">
        <f t="shared" si="5"/>
        <v>800</v>
      </c>
      <c r="AB74" s="3"/>
      <c r="AC74" s="5"/>
      <c r="AD74" s="3"/>
      <c r="AE74" s="3"/>
      <c r="AF74" s="3"/>
    </row>
    <row r="75" spans="1:32" ht="12" customHeight="1" x14ac:dyDescent="0.2">
      <c r="A75" s="1" t="s">
        <v>1940</v>
      </c>
      <c r="B75" s="2">
        <v>310</v>
      </c>
      <c r="C75" s="1" t="s">
        <v>5514</v>
      </c>
      <c r="D75" s="1" t="s">
        <v>5515</v>
      </c>
      <c r="E75" s="3" t="s">
        <v>5516</v>
      </c>
      <c r="F75" s="3">
        <v>16</v>
      </c>
      <c r="G75" s="3">
        <v>25</v>
      </c>
      <c r="H75" s="3"/>
      <c r="I75" s="116" t="s">
        <v>1938</v>
      </c>
      <c r="J75" s="3" t="s">
        <v>3005</v>
      </c>
      <c r="K75" s="4" t="s">
        <v>4170</v>
      </c>
      <c r="L75" s="103" t="s">
        <v>1616</v>
      </c>
      <c r="M75" s="3" t="s">
        <v>1941</v>
      </c>
      <c r="N75" s="3" t="s">
        <v>3005</v>
      </c>
      <c r="O75" s="140" t="s">
        <v>1942</v>
      </c>
      <c r="P75" s="3">
        <v>25</v>
      </c>
      <c r="Q75" s="1" t="s">
        <v>5528</v>
      </c>
      <c r="R75" s="2">
        <v>89</v>
      </c>
      <c r="S75" s="52" t="s">
        <v>1943</v>
      </c>
      <c r="T75" s="1" t="s">
        <v>1944</v>
      </c>
      <c r="U75" s="18" t="s">
        <v>1683</v>
      </c>
      <c r="V75" s="18" t="s">
        <v>1683</v>
      </c>
      <c r="W75" s="18" t="s">
        <v>3979</v>
      </c>
      <c r="X75" s="18" t="s">
        <v>3978</v>
      </c>
      <c r="Y75" s="372">
        <f t="shared" si="3"/>
        <v>800</v>
      </c>
      <c r="Z75" s="372" t="str">
        <f t="shared" si="4"/>
        <v>0</v>
      </c>
      <c r="AA75" s="372">
        <f t="shared" si="5"/>
        <v>800</v>
      </c>
      <c r="AB75" s="3"/>
      <c r="AC75" s="5"/>
      <c r="AD75" s="3"/>
      <c r="AE75" s="3"/>
      <c r="AF75" s="3"/>
    </row>
    <row r="76" spans="1:32" ht="12" customHeight="1" x14ac:dyDescent="0.2">
      <c r="A76" s="1" t="s">
        <v>1945</v>
      </c>
      <c r="B76" s="2">
        <v>285</v>
      </c>
      <c r="C76" s="1" t="s">
        <v>5514</v>
      </c>
      <c r="D76" s="1" t="s">
        <v>5515</v>
      </c>
      <c r="E76" s="3" t="s">
        <v>5516</v>
      </c>
      <c r="F76" s="3">
        <v>16</v>
      </c>
      <c r="G76" s="3">
        <v>25</v>
      </c>
      <c r="H76" s="3"/>
      <c r="I76" s="116" t="s">
        <v>1946</v>
      </c>
      <c r="J76" s="3" t="s">
        <v>3005</v>
      </c>
      <c r="K76" s="4" t="s">
        <v>4291</v>
      </c>
      <c r="L76" s="103" t="s">
        <v>1616</v>
      </c>
      <c r="M76" s="48" t="s">
        <v>1947</v>
      </c>
      <c r="N76" s="3" t="s">
        <v>3005</v>
      </c>
      <c r="O76" s="83" t="s">
        <v>1948</v>
      </c>
      <c r="P76" s="48">
        <v>25</v>
      </c>
      <c r="Q76" s="1" t="s">
        <v>1503</v>
      </c>
      <c r="R76" s="2">
        <v>150</v>
      </c>
      <c r="S76" s="52" t="s">
        <v>1949</v>
      </c>
      <c r="T76" s="1" t="s">
        <v>1950</v>
      </c>
      <c r="U76" s="18" t="s">
        <v>1683</v>
      </c>
      <c r="V76" s="18" t="s">
        <v>1683</v>
      </c>
      <c r="W76" s="18" t="s">
        <v>3979</v>
      </c>
      <c r="X76" s="18" t="s">
        <v>3978</v>
      </c>
      <c r="Y76" s="372">
        <f t="shared" si="3"/>
        <v>800</v>
      </c>
      <c r="Z76" s="372" t="str">
        <f t="shared" si="4"/>
        <v>0</v>
      </c>
      <c r="AA76" s="372">
        <f t="shared" si="5"/>
        <v>800</v>
      </c>
      <c r="AB76" s="3"/>
      <c r="AC76" s="5"/>
      <c r="AD76" s="3"/>
      <c r="AE76" s="3"/>
      <c r="AF76" s="3"/>
    </row>
    <row r="77" spans="1:32" s="120" customFormat="1" ht="12" customHeight="1" x14ac:dyDescent="0.2">
      <c r="A77" s="16" t="s">
        <v>1951</v>
      </c>
      <c r="B77" s="17">
        <v>29.03</v>
      </c>
      <c r="C77" s="16" t="s">
        <v>5528</v>
      </c>
      <c r="D77" s="16" t="s">
        <v>5515</v>
      </c>
      <c r="E77" s="18" t="s">
        <v>5516</v>
      </c>
      <c r="F77" s="18">
        <v>16</v>
      </c>
      <c r="G77" s="18">
        <v>25</v>
      </c>
      <c r="H77" s="18"/>
      <c r="I77" s="116" t="s">
        <v>1952</v>
      </c>
      <c r="J77" s="18" t="s">
        <v>3005</v>
      </c>
      <c r="K77" s="19" t="s">
        <v>1953</v>
      </c>
      <c r="L77" s="274" t="s">
        <v>1616</v>
      </c>
      <c r="M77" s="255" t="s">
        <v>1954</v>
      </c>
      <c r="N77" s="3" t="s">
        <v>3005</v>
      </c>
      <c r="O77" s="399" t="s">
        <v>1955</v>
      </c>
      <c r="P77" s="255">
        <v>25</v>
      </c>
      <c r="Q77" s="16" t="s">
        <v>1503</v>
      </c>
      <c r="R77" s="17"/>
      <c r="S77" s="535" t="s">
        <v>1956</v>
      </c>
      <c r="T77" s="16"/>
      <c r="U77" s="18" t="s">
        <v>1683</v>
      </c>
      <c r="V77" s="18" t="s">
        <v>1683</v>
      </c>
      <c r="W77" s="18" t="s">
        <v>3979</v>
      </c>
      <c r="X77" s="18" t="s">
        <v>3978</v>
      </c>
      <c r="Y77" s="372">
        <f t="shared" si="3"/>
        <v>800</v>
      </c>
      <c r="Z77" s="372" t="str">
        <f t="shared" si="4"/>
        <v>0</v>
      </c>
      <c r="AA77" s="372">
        <f t="shared" si="5"/>
        <v>800</v>
      </c>
      <c r="AB77" s="18"/>
      <c r="AC77" s="20"/>
      <c r="AD77" s="18"/>
      <c r="AE77" s="18"/>
      <c r="AF77" s="18"/>
    </row>
    <row r="78" spans="1:32" ht="12" customHeight="1" x14ac:dyDescent="0.2">
      <c r="A78" s="16" t="s">
        <v>1958</v>
      </c>
      <c r="B78" s="17">
        <v>415</v>
      </c>
      <c r="C78" s="16" t="s">
        <v>5523</v>
      </c>
      <c r="D78" s="16" t="s">
        <v>5515</v>
      </c>
      <c r="E78" s="18" t="s">
        <v>5516</v>
      </c>
      <c r="F78" s="18">
        <v>16</v>
      </c>
      <c r="G78" s="18">
        <v>25</v>
      </c>
      <c r="H78" s="18"/>
      <c r="I78" s="116" t="s">
        <v>1959</v>
      </c>
      <c r="J78" s="18" t="s">
        <v>3005</v>
      </c>
      <c r="K78" s="19" t="s">
        <v>1734</v>
      </c>
      <c r="L78" s="103" t="s">
        <v>1616</v>
      </c>
      <c r="M78" s="3" t="s">
        <v>4342</v>
      </c>
      <c r="N78" s="3" t="s">
        <v>3005</v>
      </c>
      <c r="O78" s="83" t="s">
        <v>1960</v>
      </c>
      <c r="P78" s="3">
        <v>25</v>
      </c>
      <c r="Q78" s="1" t="s">
        <v>5514</v>
      </c>
      <c r="R78" s="2">
        <v>190</v>
      </c>
      <c r="S78" s="52" t="s">
        <v>1961</v>
      </c>
      <c r="T78" s="1" t="s">
        <v>1962</v>
      </c>
      <c r="U78" s="18" t="s">
        <v>1683</v>
      </c>
      <c r="V78" s="18" t="s">
        <v>1683</v>
      </c>
      <c r="W78" s="18" t="s">
        <v>3979</v>
      </c>
      <c r="X78" s="18" t="s">
        <v>3978</v>
      </c>
      <c r="Y78" s="372">
        <f t="shared" si="3"/>
        <v>800</v>
      </c>
      <c r="Z78" s="372" t="str">
        <f t="shared" si="4"/>
        <v>0</v>
      </c>
      <c r="AA78" s="372">
        <f t="shared" si="5"/>
        <v>800</v>
      </c>
      <c r="AB78" s="3"/>
      <c r="AC78" s="5"/>
      <c r="AD78" s="3"/>
      <c r="AE78" s="3"/>
      <c r="AF78" s="3"/>
    </row>
    <row r="79" spans="1:32" ht="12" customHeight="1" x14ac:dyDescent="0.2">
      <c r="A79" s="16" t="s">
        <v>1958</v>
      </c>
      <c r="B79" s="17">
        <v>415</v>
      </c>
      <c r="C79" s="16" t="s">
        <v>5523</v>
      </c>
      <c r="D79" s="16" t="s">
        <v>5515</v>
      </c>
      <c r="E79" s="18" t="s">
        <v>5516</v>
      </c>
      <c r="F79" s="18">
        <v>16</v>
      </c>
      <c r="G79" s="18">
        <v>25</v>
      </c>
      <c r="H79" s="18"/>
      <c r="I79" s="116" t="s">
        <v>1963</v>
      </c>
      <c r="J79" s="18" t="s">
        <v>3005</v>
      </c>
      <c r="K79" s="19" t="s">
        <v>1734</v>
      </c>
      <c r="L79" s="103" t="s">
        <v>1616</v>
      </c>
      <c r="M79" s="3" t="s">
        <v>4361</v>
      </c>
      <c r="N79" s="3" t="s">
        <v>3005</v>
      </c>
      <c r="O79" s="83" t="s">
        <v>1964</v>
      </c>
      <c r="P79" s="3">
        <v>25</v>
      </c>
      <c r="Q79" s="1" t="s">
        <v>5528</v>
      </c>
      <c r="R79" s="2">
        <v>39.1</v>
      </c>
      <c r="S79" s="52" t="s">
        <v>1965</v>
      </c>
      <c r="T79" s="1" t="s">
        <v>1966</v>
      </c>
      <c r="U79" s="18" t="s">
        <v>1683</v>
      </c>
      <c r="V79" s="18" t="s">
        <v>1683</v>
      </c>
      <c r="W79" s="18" t="s">
        <v>3979</v>
      </c>
      <c r="X79" s="18" t="s">
        <v>3978</v>
      </c>
      <c r="Y79" s="372">
        <f t="shared" si="3"/>
        <v>800</v>
      </c>
      <c r="Z79" s="372" t="str">
        <f t="shared" si="4"/>
        <v>0</v>
      </c>
      <c r="AA79" s="372">
        <f t="shared" si="5"/>
        <v>800</v>
      </c>
      <c r="AB79" s="3"/>
      <c r="AC79" s="5"/>
      <c r="AD79" s="3"/>
      <c r="AE79" s="3"/>
      <c r="AF79" s="3"/>
    </row>
    <row r="80" spans="1:32" ht="12" customHeight="1" x14ac:dyDescent="0.2">
      <c r="A80" s="1" t="s">
        <v>1967</v>
      </c>
      <c r="B80" s="2">
        <v>125</v>
      </c>
      <c r="C80" s="1" t="s">
        <v>1503</v>
      </c>
      <c r="D80" s="1" t="s">
        <v>5515</v>
      </c>
      <c r="E80" s="3" t="s">
        <v>5516</v>
      </c>
      <c r="F80" s="3">
        <v>16</v>
      </c>
      <c r="G80" s="140">
        <v>25</v>
      </c>
      <c r="H80" s="140"/>
      <c r="I80" s="116"/>
      <c r="J80" s="18" t="s">
        <v>3005</v>
      </c>
      <c r="K80" s="51" t="s">
        <v>1968</v>
      </c>
      <c r="L80" s="103" t="s">
        <v>1616</v>
      </c>
      <c r="M80" s="48" t="s">
        <v>1614</v>
      </c>
      <c r="N80" s="3" t="s">
        <v>3005</v>
      </c>
      <c r="O80" s="48" t="s">
        <v>1968</v>
      </c>
      <c r="P80" s="48">
        <v>25</v>
      </c>
      <c r="Q80" s="1" t="s">
        <v>1503</v>
      </c>
      <c r="R80" s="2">
        <v>140</v>
      </c>
      <c r="S80" s="536" t="s">
        <v>5040</v>
      </c>
      <c r="T80" s="1" t="s">
        <v>1969</v>
      </c>
      <c r="U80" s="18" t="s">
        <v>1683</v>
      </c>
      <c r="V80" s="18" t="s">
        <v>1683</v>
      </c>
      <c r="W80" s="18" t="s">
        <v>3979</v>
      </c>
      <c r="X80" s="18" t="s">
        <v>5042</v>
      </c>
      <c r="Y80" s="372">
        <f t="shared" si="3"/>
        <v>800</v>
      </c>
      <c r="Z80" s="372">
        <f t="shared" si="4"/>
        <v>800</v>
      </c>
      <c r="AA80" s="372" t="str">
        <f t="shared" si="5"/>
        <v>0</v>
      </c>
      <c r="AB80" s="3"/>
      <c r="AC80" s="5"/>
      <c r="AD80" s="3"/>
      <c r="AE80" s="3"/>
      <c r="AF80" s="3"/>
    </row>
    <row r="81" spans="1:32" ht="12" customHeight="1" x14ac:dyDescent="0.2">
      <c r="A81" s="1" t="s">
        <v>1970</v>
      </c>
      <c r="B81" s="2">
        <v>150</v>
      </c>
      <c r="C81" s="1" t="s">
        <v>1503</v>
      </c>
      <c r="D81" s="1" t="s">
        <v>5515</v>
      </c>
      <c r="E81" s="3" t="s">
        <v>5516</v>
      </c>
      <c r="F81" s="3">
        <v>16</v>
      </c>
      <c r="G81" s="140">
        <v>25</v>
      </c>
      <c r="H81" s="140"/>
      <c r="I81" s="116"/>
      <c r="J81" s="18" t="s">
        <v>3005</v>
      </c>
      <c r="K81" s="51" t="s">
        <v>1968</v>
      </c>
      <c r="L81" s="103" t="s">
        <v>1616</v>
      </c>
      <c r="M81" s="3" t="s">
        <v>1614</v>
      </c>
      <c r="N81" s="3" t="s">
        <v>3005</v>
      </c>
      <c r="O81" s="3" t="s">
        <v>1968</v>
      </c>
      <c r="P81" s="3">
        <v>25</v>
      </c>
      <c r="Q81" s="1" t="s">
        <v>5514</v>
      </c>
      <c r="R81" s="2">
        <v>48.1</v>
      </c>
      <c r="S81" s="536" t="s">
        <v>5040</v>
      </c>
      <c r="T81" s="1" t="s">
        <v>1971</v>
      </c>
      <c r="U81" s="18" t="s">
        <v>1683</v>
      </c>
      <c r="V81" s="18" t="s">
        <v>1683</v>
      </c>
      <c r="W81" s="18" t="s">
        <v>3979</v>
      </c>
      <c r="X81" s="18" t="s">
        <v>5042</v>
      </c>
      <c r="Y81" s="372">
        <f t="shared" si="3"/>
        <v>800</v>
      </c>
      <c r="Z81" s="372">
        <f t="shared" si="4"/>
        <v>800</v>
      </c>
      <c r="AA81" s="372" t="str">
        <f t="shared" si="5"/>
        <v>0</v>
      </c>
      <c r="AB81" s="3"/>
      <c r="AC81" s="5"/>
      <c r="AD81" s="3"/>
      <c r="AE81" s="3"/>
      <c r="AF81" s="3"/>
    </row>
    <row r="82" spans="1:32" ht="12" customHeight="1" x14ac:dyDescent="0.2">
      <c r="A82" s="1" t="s">
        <v>1972</v>
      </c>
      <c r="B82" s="2">
        <v>140</v>
      </c>
      <c r="C82" s="1" t="s">
        <v>1503</v>
      </c>
      <c r="D82" s="1" t="s">
        <v>5515</v>
      </c>
      <c r="E82" s="3" t="s">
        <v>5516</v>
      </c>
      <c r="F82" s="3">
        <v>16</v>
      </c>
      <c r="G82" s="140">
        <v>25</v>
      </c>
      <c r="H82" s="140"/>
      <c r="I82" s="116"/>
      <c r="J82" s="18" t="s">
        <v>3005</v>
      </c>
      <c r="K82" s="51" t="s">
        <v>4709</v>
      </c>
      <c r="L82" s="103" t="s">
        <v>1616</v>
      </c>
      <c r="M82" s="3" t="s">
        <v>4709</v>
      </c>
      <c r="N82" s="3" t="s">
        <v>3005</v>
      </c>
      <c r="O82" s="3"/>
      <c r="P82" s="3">
        <v>25</v>
      </c>
      <c r="Q82" s="1" t="s">
        <v>5523</v>
      </c>
      <c r="R82" s="2">
        <v>300</v>
      </c>
      <c r="S82" s="536" t="s">
        <v>5040</v>
      </c>
      <c r="T82" s="1" t="s">
        <v>1973</v>
      </c>
      <c r="U82" s="18" t="s">
        <v>1683</v>
      </c>
      <c r="V82" s="18" t="s">
        <v>1683</v>
      </c>
      <c r="W82" s="18" t="s">
        <v>3979</v>
      </c>
      <c r="X82" s="18" t="s">
        <v>5042</v>
      </c>
      <c r="Y82" s="372">
        <f t="shared" si="3"/>
        <v>800</v>
      </c>
      <c r="Z82" s="372">
        <f t="shared" si="4"/>
        <v>800</v>
      </c>
      <c r="AA82" s="372" t="str">
        <f t="shared" si="5"/>
        <v>0</v>
      </c>
      <c r="AB82" s="3"/>
      <c r="AC82" s="5"/>
      <c r="AD82" s="3"/>
      <c r="AE82" s="3"/>
      <c r="AF82" s="3"/>
    </row>
    <row r="83" spans="1:32" ht="12" customHeight="1" x14ac:dyDescent="0.2">
      <c r="A83" s="1" t="s">
        <v>1974</v>
      </c>
      <c r="B83" s="2">
        <v>140</v>
      </c>
      <c r="C83" s="1" t="s">
        <v>1503</v>
      </c>
      <c r="D83" s="1" t="s">
        <v>5515</v>
      </c>
      <c r="E83" s="3" t="s">
        <v>5516</v>
      </c>
      <c r="F83" s="3">
        <v>16</v>
      </c>
      <c r="G83" s="140">
        <v>25</v>
      </c>
      <c r="H83" s="140"/>
      <c r="I83" s="116"/>
      <c r="J83" s="18" t="s">
        <v>3005</v>
      </c>
      <c r="K83" s="51" t="s">
        <v>4709</v>
      </c>
      <c r="L83" s="103" t="s">
        <v>1616</v>
      </c>
      <c r="M83" s="3" t="s">
        <v>4709</v>
      </c>
      <c r="N83" s="3" t="s">
        <v>3005</v>
      </c>
      <c r="O83" s="3"/>
      <c r="P83" s="3">
        <v>25</v>
      </c>
      <c r="Q83" s="1" t="s">
        <v>5528</v>
      </c>
      <c r="R83" s="2">
        <v>47.15</v>
      </c>
      <c r="S83" s="536" t="s">
        <v>5040</v>
      </c>
      <c r="T83" s="1" t="s">
        <v>1975</v>
      </c>
      <c r="U83" s="18" t="s">
        <v>1683</v>
      </c>
      <c r="V83" s="18" t="s">
        <v>1683</v>
      </c>
      <c r="W83" s="18" t="s">
        <v>3979</v>
      </c>
      <c r="X83" s="18" t="s">
        <v>5042</v>
      </c>
      <c r="Y83" s="372">
        <f t="shared" si="3"/>
        <v>800</v>
      </c>
      <c r="Z83" s="372">
        <f t="shared" si="4"/>
        <v>800</v>
      </c>
      <c r="AA83" s="372" t="str">
        <f t="shared" si="5"/>
        <v>0</v>
      </c>
      <c r="AB83" s="3"/>
      <c r="AC83" s="5"/>
      <c r="AD83" s="3"/>
      <c r="AE83" s="3"/>
      <c r="AF83" s="3"/>
    </row>
    <row r="84" spans="1:32" ht="12" customHeight="1" x14ac:dyDescent="0.2">
      <c r="A84" s="1" t="s">
        <v>1976</v>
      </c>
      <c r="B84" s="2">
        <v>150</v>
      </c>
      <c r="C84" s="1" t="s">
        <v>1503</v>
      </c>
      <c r="D84" s="1" t="s">
        <v>5515</v>
      </c>
      <c r="E84" s="3" t="s">
        <v>5516</v>
      </c>
      <c r="F84" s="3">
        <v>16</v>
      </c>
      <c r="G84" s="3">
        <v>25</v>
      </c>
      <c r="H84" s="140"/>
      <c r="I84" s="116"/>
      <c r="J84" s="18" t="s">
        <v>3005</v>
      </c>
      <c r="K84" s="51" t="s">
        <v>4978</v>
      </c>
      <c r="L84" s="103" t="s">
        <v>1616</v>
      </c>
      <c r="M84" s="48" t="s">
        <v>4978</v>
      </c>
      <c r="N84" s="3" t="s">
        <v>3005</v>
      </c>
      <c r="O84" s="48"/>
      <c r="P84" s="48">
        <v>25</v>
      </c>
      <c r="Q84" s="1" t="s">
        <v>1503</v>
      </c>
      <c r="R84" s="2">
        <v>150</v>
      </c>
      <c r="S84" s="536" t="s">
        <v>5040</v>
      </c>
      <c r="T84" s="1" t="s">
        <v>1977</v>
      </c>
      <c r="U84" s="18" t="s">
        <v>1683</v>
      </c>
      <c r="V84" s="18" t="s">
        <v>1683</v>
      </c>
      <c r="W84" s="18" t="s">
        <v>3979</v>
      </c>
      <c r="X84" s="18" t="s">
        <v>5042</v>
      </c>
      <c r="Y84" s="372">
        <f t="shared" si="3"/>
        <v>800</v>
      </c>
      <c r="Z84" s="372">
        <f t="shared" si="4"/>
        <v>800</v>
      </c>
      <c r="AA84" s="372" t="str">
        <f t="shared" si="5"/>
        <v>0</v>
      </c>
      <c r="AB84" s="3"/>
      <c r="AC84" s="5"/>
      <c r="AD84" s="3"/>
      <c r="AE84" s="3"/>
      <c r="AF84" s="3"/>
    </row>
    <row r="85" spans="1:32" ht="12" customHeight="1" x14ac:dyDescent="0.2">
      <c r="A85" s="1" t="s">
        <v>1978</v>
      </c>
      <c r="B85" s="2">
        <v>34.6</v>
      </c>
      <c r="C85" s="1" t="s">
        <v>5528</v>
      </c>
      <c r="D85" s="1" t="s">
        <v>5515</v>
      </c>
      <c r="E85" s="3" t="s">
        <v>5516</v>
      </c>
      <c r="F85" s="3">
        <v>16</v>
      </c>
      <c r="G85" s="3">
        <v>25</v>
      </c>
      <c r="H85" s="3"/>
      <c r="I85" s="113"/>
      <c r="J85" s="18" t="s">
        <v>3005</v>
      </c>
      <c r="K85" s="4" t="s">
        <v>1613</v>
      </c>
      <c r="L85" s="103" t="s">
        <v>1616</v>
      </c>
      <c r="M85" s="48" t="s">
        <v>1613</v>
      </c>
      <c r="N85" s="3" t="s">
        <v>3005</v>
      </c>
      <c r="O85" s="48"/>
      <c r="P85" s="48">
        <v>25</v>
      </c>
      <c r="Q85" s="1" t="s">
        <v>1503</v>
      </c>
      <c r="R85" s="2">
        <v>155</v>
      </c>
      <c r="S85" s="536" t="s">
        <v>5040</v>
      </c>
      <c r="T85" s="1" t="s">
        <v>1979</v>
      </c>
      <c r="U85" s="18" t="s">
        <v>1683</v>
      </c>
      <c r="V85" s="18" t="s">
        <v>1683</v>
      </c>
      <c r="W85" s="18" t="s">
        <v>3979</v>
      </c>
      <c r="X85" s="18" t="s">
        <v>5042</v>
      </c>
      <c r="Y85" s="372">
        <f t="shared" si="3"/>
        <v>800</v>
      </c>
      <c r="Z85" s="372">
        <f t="shared" si="4"/>
        <v>800</v>
      </c>
      <c r="AA85" s="372" t="str">
        <f t="shared" si="5"/>
        <v>0</v>
      </c>
      <c r="AB85" s="3"/>
      <c r="AC85" s="5"/>
      <c r="AD85" s="3"/>
      <c r="AE85" s="3"/>
      <c r="AF85" s="3"/>
    </row>
    <row r="86" spans="1:32" ht="12" customHeight="1" x14ac:dyDescent="0.2">
      <c r="A86" s="1" t="s">
        <v>1980</v>
      </c>
      <c r="B86" s="2">
        <v>145</v>
      </c>
      <c r="C86" s="1" t="s">
        <v>1503</v>
      </c>
      <c r="D86" s="1" t="s">
        <v>5515</v>
      </c>
      <c r="E86" s="3" t="s">
        <v>5516</v>
      </c>
      <c r="F86" s="3">
        <v>16</v>
      </c>
      <c r="G86" s="3">
        <v>25</v>
      </c>
      <c r="H86" s="140"/>
      <c r="I86" s="116"/>
      <c r="J86" s="18" t="s">
        <v>3005</v>
      </c>
      <c r="K86" s="51" t="s">
        <v>5307</v>
      </c>
      <c r="L86" s="103" t="s">
        <v>1616</v>
      </c>
      <c r="M86" s="48" t="s">
        <v>4300</v>
      </c>
      <c r="N86" s="3" t="s">
        <v>3005</v>
      </c>
      <c r="O86" s="48" t="s">
        <v>1981</v>
      </c>
      <c r="P86" s="48">
        <v>25</v>
      </c>
      <c r="Q86" s="1" t="s">
        <v>1503</v>
      </c>
      <c r="R86" s="2">
        <v>145</v>
      </c>
      <c r="S86" s="536" t="s">
        <v>5040</v>
      </c>
      <c r="T86" s="1" t="s">
        <v>1982</v>
      </c>
      <c r="U86" s="18" t="s">
        <v>1683</v>
      </c>
      <c r="V86" s="18" t="s">
        <v>1683</v>
      </c>
      <c r="W86" s="18" t="s">
        <v>3979</v>
      </c>
      <c r="X86" s="18" t="s">
        <v>5042</v>
      </c>
      <c r="Y86" s="372">
        <f t="shared" si="3"/>
        <v>800</v>
      </c>
      <c r="Z86" s="372">
        <f t="shared" si="4"/>
        <v>800</v>
      </c>
      <c r="AA86" s="372" t="str">
        <f t="shared" si="5"/>
        <v>0</v>
      </c>
      <c r="AB86" s="3"/>
      <c r="AC86" s="5"/>
      <c r="AD86" s="3"/>
      <c r="AE86" s="3"/>
      <c r="AF86" s="3"/>
    </row>
    <row r="87" spans="1:32" ht="12" customHeight="1" x14ac:dyDescent="0.2">
      <c r="A87" s="1" t="s">
        <v>1983</v>
      </c>
      <c r="B87" s="2">
        <v>155</v>
      </c>
      <c r="C87" s="1" t="s">
        <v>1503</v>
      </c>
      <c r="D87" s="1" t="s">
        <v>5515</v>
      </c>
      <c r="E87" s="3" t="s">
        <v>5516</v>
      </c>
      <c r="F87" s="3">
        <v>16</v>
      </c>
      <c r="G87" s="3">
        <v>25</v>
      </c>
      <c r="H87" s="140"/>
      <c r="I87" s="116"/>
      <c r="J87" s="18" t="s">
        <v>3005</v>
      </c>
      <c r="K87" s="51" t="s">
        <v>5307</v>
      </c>
      <c r="L87" s="103" t="s">
        <v>1616</v>
      </c>
      <c r="M87" s="3" t="s">
        <v>4709</v>
      </c>
      <c r="N87" s="3" t="s">
        <v>3005</v>
      </c>
      <c r="O87" s="83" t="s">
        <v>5307</v>
      </c>
      <c r="P87" s="3">
        <v>25</v>
      </c>
      <c r="Q87" s="1" t="s">
        <v>5528</v>
      </c>
      <c r="R87" s="2">
        <v>47.15</v>
      </c>
      <c r="S87" s="536" t="s">
        <v>5040</v>
      </c>
      <c r="T87" s="1" t="s">
        <v>1975</v>
      </c>
      <c r="U87" s="18" t="s">
        <v>1683</v>
      </c>
      <c r="V87" s="18" t="s">
        <v>1683</v>
      </c>
      <c r="W87" s="18" t="s">
        <v>3979</v>
      </c>
      <c r="X87" s="18" t="s">
        <v>5042</v>
      </c>
      <c r="Y87" s="372">
        <f t="shared" si="3"/>
        <v>800</v>
      </c>
      <c r="Z87" s="372">
        <f t="shared" si="4"/>
        <v>800</v>
      </c>
      <c r="AA87" s="372" t="str">
        <f t="shared" si="5"/>
        <v>0</v>
      </c>
      <c r="AB87" s="3"/>
      <c r="AC87" s="5"/>
      <c r="AD87" s="3"/>
      <c r="AE87" s="3"/>
      <c r="AF87" s="3"/>
    </row>
    <row r="88" spans="1:32" ht="12" customHeight="1" x14ac:dyDescent="0.2">
      <c r="A88" s="1" t="s">
        <v>1984</v>
      </c>
      <c r="B88" s="2">
        <v>67</v>
      </c>
      <c r="C88" s="1" t="s">
        <v>5514</v>
      </c>
      <c r="D88" s="1" t="s">
        <v>5515</v>
      </c>
      <c r="E88" s="3" t="s">
        <v>5516</v>
      </c>
      <c r="F88" s="3">
        <v>16</v>
      </c>
      <c r="G88" s="3">
        <v>25</v>
      </c>
      <c r="H88" s="3"/>
      <c r="I88" s="4" t="s">
        <v>4342</v>
      </c>
      <c r="J88" s="18" t="s">
        <v>3005</v>
      </c>
      <c r="K88" s="4" t="s">
        <v>1613</v>
      </c>
      <c r="L88" s="103" t="s">
        <v>1616</v>
      </c>
      <c r="M88" s="3" t="s">
        <v>5517</v>
      </c>
      <c r="N88" s="3" t="s">
        <v>3005</v>
      </c>
      <c r="O88" s="3" t="s">
        <v>1985</v>
      </c>
      <c r="P88" s="3">
        <v>25</v>
      </c>
      <c r="Q88" s="1" t="s">
        <v>5528</v>
      </c>
      <c r="R88" s="2">
        <v>43.75</v>
      </c>
      <c r="S88" s="536" t="s">
        <v>5040</v>
      </c>
      <c r="T88" s="1" t="s">
        <v>1986</v>
      </c>
      <c r="U88" s="18" t="s">
        <v>1683</v>
      </c>
      <c r="V88" s="18" t="s">
        <v>1683</v>
      </c>
      <c r="W88" s="18" t="s">
        <v>3979</v>
      </c>
      <c r="X88" s="18" t="s">
        <v>5042</v>
      </c>
      <c r="Y88" s="372">
        <f t="shared" si="3"/>
        <v>800</v>
      </c>
      <c r="Z88" s="372">
        <f t="shared" si="4"/>
        <v>800</v>
      </c>
      <c r="AA88" s="372" t="str">
        <f t="shared" si="5"/>
        <v>0</v>
      </c>
      <c r="AB88" s="3"/>
      <c r="AC88" s="5"/>
      <c r="AD88" s="3"/>
      <c r="AE88" s="3"/>
      <c r="AF88" s="3"/>
    </row>
    <row r="89" spans="1:32" ht="12" customHeight="1" x14ac:dyDescent="0.2">
      <c r="A89" s="1" t="s">
        <v>1987</v>
      </c>
      <c r="B89" s="2">
        <v>220</v>
      </c>
      <c r="C89" s="1" t="s">
        <v>5514</v>
      </c>
      <c r="D89" s="1" t="s">
        <v>5515</v>
      </c>
      <c r="E89" s="3" t="s">
        <v>5516</v>
      </c>
      <c r="F89" s="3">
        <v>16</v>
      </c>
      <c r="G89" s="3">
        <v>25</v>
      </c>
      <c r="H89" s="3"/>
      <c r="I89" s="113"/>
      <c r="J89" s="18" t="s">
        <v>3005</v>
      </c>
      <c r="K89" s="4" t="s">
        <v>1439</v>
      </c>
      <c r="L89" s="103" t="s">
        <v>1616</v>
      </c>
      <c r="M89" s="3" t="s">
        <v>1614</v>
      </c>
      <c r="N89" s="3" t="s">
        <v>3005</v>
      </c>
      <c r="O89" s="3" t="s">
        <v>1988</v>
      </c>
      <c r="P89" s="3">
        <v>25</v>
      </c>
      <c r="Q89" s="1" t="s">
        <v>5528</v>
      </c>
      <c r="R89" s="2">
        <v>41.5</v>
      </c>
      <c r="S89" s="536" t="s">
        <v>5040</v>
      </c>
      <c r="T89" s="1" t="s">
        <v>1989</v>
      </c>
      <c r="U89" s="18" t="s">
        <v>1683</v>
      </c>
      <c r="V89" s="18" t="s">
        <v>1683</v>
      </c>
      <c r="W89" s="18" t="s">
        <v>3979</v>
      </c>
      <c r="X89" s="18" t="s">
        <v>5042</v>
      </c>
      <c r="Y89" s="372">
        <f t="shared" si="3"/>
        <v>800</v>
      </c>
      <c r="Z89" s="372">
        <f t="shared" si="4"/>
        <v>800</v>
      </c>
      <c r="AA89" s="372" t="str">
        <f t="shared" si="5"/>
        <v>0</v>
      </c>
      <c r="AB89" s="3"/>
      <c r="AC89" s="5"/>
      <c r="AD89" s="3"/>
      <c r="AE89" s="3"/>
      <c r="AF89" s="3"/>
    </row>
    <row r="90" spans="1:32" s="18" customFormat="1" ht="12" customHeight="1" x14ac:dyDescent="0.2">
      <c r="L90" s="103" t="s">
        <v>1616</v>
      </c>
      <c r="S90" s="67"/>
      <c r="Y90" s="372">
        <f t="shared" si="3"/>
        <v>0</v>
      </c>
      <c r="Z90" s="372" t="str">
        <f t="shared" si="4"/>
        <v>0</v>
      </c>
      <c r="AA90" s="372" t="str">
        <f t="shared" si="5"/>
        <v>0</v>
      </c>
      <c r="AC90" s="20"/>
    </row>
    <row r="91" spans="1:32" s="541" customFormat="1" ht="12" customHeight="1" thickBot="1" x14ac:dyDescent="0.25">
      <c r="A91" s="537"/>
      <c r="B91" s="537"/>
      <c r="C91" s="537"/>
      <c r="D91" s="537"/>
      <c r="E91" s="537"/>
      <c r="F91" s="537"/>
      <c r="G91" s="458">
        <f>SUM(G70:G90)</f>
        <v>476</v>
      </c>
      <c r="H91" s="537"/>
      <c r="I91" s="458"/>
      <c r="J91" s="538"/>
      <c r="K91" s="458"/>
      <c r="L91" s="539"/>
      <c r="M91" s="537">
        <f>G91-P91</f>
        <v>0</v>
      </c>
      <c r="N91" s="538"/>
      <c r="O91" s="469"/>
      <c r="P91" s="537">
        <f>SUM(P70:P90)</f>
        <v>476</v>
      </c>
      <c r="Q91" s="537"/>
      <c r="R91" s="537"/>
      <c r="S91" s="540"/>
      <c r="T91" s="537"/>
      <c r="U91" s="537"/>
      <c r="V91" s="537"/>
      <c r="W91" s="537"/>
      <c r="X91" s="537"/>
      <c r="Y91" s="372">
        <f t="shared" si="3"/>
        <v>0</v>
      </c>
      <c r="Z91" s="372" t="str">
        <f t="shared" si="4"/>
        <v>0</v>
      </c>
      <c r="AA91" s="372" t="str">
        <f t="shared" si="5"/>
        <v>0</v>
      </c>
    </row>
    <row r="92" spans="1:32" s="247" customFormat="1" ht="12" customHeight="1" x14ac:dyDescent="0.2">
      <c r="C92" s="425" t="s">
        <v>1990</v>
      </c>
      <c r="G92" s="370"/>
      <c r="H92" s="59"/>
      <c r="I92" s="370"/>
      <c r="J92" s="276"/>
      <c r="K92" s="370"/>
      <c r="L92" s="276"/>
      <c r="N92" s="276"/>
      <c r="O92" s="517"/>
      <c r="S92" s="542"/>
      <c r="Y92" s="372">
        <f t="shared" si="3"/>
        <v>0</v>
      </c>
      <c r="Z92" s="372" t="str">
        <f t="shared" si="4"/>
        <v>0</v>
      </c>
      <c r="AA92" s="372" t="str">
        <f t="shared" si="5"/>
        <v>0</v>
      </c>
    </row>
    <row r="93" spans="1:32" ht="12" customHeight="1" x14ac:dyDescent="0.2">
      <c r="A93" s="1" t="s">
        <v>1991</v>
      </c>
      <c r="B93" s="2">
        <v>0</v>
      </c>
      <c r="C93" s="1" t="s">
        <v>1503</v>
      </c>
      <c r="D93" s="1" t="s">
        <v>1992</v>
      </c>
      <c r="E93" s="18" t="s">
        <v>5516</v>
      </c>
      <c r="F93" s="3">
        <v>6</v>
      </c>
      <c r="G93" s="59">
        <v>25</v>
      </c>
      <c r="H93" s="18"/>
      <c r="I93" s="19" t="s">
        <v>1993</v>
      </c>
      <c r="J93" s="18" t="s">
        <v>3005</v>
      </c>
      <c r="K93" s="51" t="s">
        <v>4379</v>
      </c>
      <c r="L93" s="103" t="s">
        <v>1616</v>
      </c>
      <c r="M93" s="3" t="s">
        <v>1739</v>
      </c>
      <c r="N93" s="3" t="s">
        <v>3005</v>
      </c>
      <c r="O93" s="3" t="s">
        <v>1994</v>
      </c>
      <c r="P93" s="3">
        <v>25</v>
      </c>
      <c r="Q93" s="1" t="s">
        <v>4447</v>
      </c>
      <c r="R93" s="2">
        <v>114</v>
      </c>
      <c r="S93" s="543" t="s">
        <v>1995</v>
      </c>
      <c r="T93" s="1" t="s">
        <v>1996</v>
      </c>
      <c r="U93" s="18" t="s">
        <v>1683</v>
      </c>
      <c r="V93" s="18" t="s">
        <v>1683</v>
      </c>
      <c r="W93" s="18" t="s">
        <v>3979</v>
      </c>
      <c r="X93" s="18" t="s">
        <v>3978</v>
      </c>
      <c r="Y93" s="372">
        <f t="shared" si="3"/>
        <v>300</v>
      </c>
      <c r="Z93" s="372" t="str">
        <f t="shared" si="4"/>
        <v>0</v>
      </c>
      <c r="AA93" s="372">
        <f t="shared" si="5"/>
        <v>300</v>
      </c>
      <c r="AB93" s="3"/>
      <c r="AC93" s="5"/>
      <c r="AD93" s="3"/>
      <c r="AE93" s="3"/>
      <c r="AF93" s="3"/>
    </row>
    <row r="94" spans="1:32" s="247" customFormat="1" ht="12" customHeight="1" x14ac:dyDescent="0.2">
      <c r="A94" s="274"/>
      <c r="B94" s="114"/>
      <c r="C94" s="274"/>
      <c r="D94" s="274"/>
      <c r="G94" s="370"/>
      <c r="H94" s="544"/>
      <c r="I94" s="131"/>
      <c r="J94" s="276"/>
      <c r="K94" s="370"/>
      <c r="L94" s="254" t="s">
        <v>1616</v>
      </c>
      <c r="S94" s="545"/>
      <c r="Y94" s="372">
        <f t="shared" si="3"/>
        <v>0</v>
      </c>
      <c r="Z94" s="372" t="str">
        <f t="shared" si="4"/>
        <v>0</v>
      </c>
      <c r="AA94" s="372" t="str">
        <f t="shared" si="5"/>
        <v>0</v>
      </c>
      <c r="AC94" s="277"/>
    </row>
    <row r="95" spans="1:32" s="537" customFormat="1" ht="12" customHeight="1" thickBot="1" x14ac:dyDescent="0.25">
      <c r="G95" s="458">
        <f>SUM(G92:G94)</f>
        <v>25</v>
      </c>
      <c r="I95" s="546"/>
      <c r="J95" s="539"/>
      <c r="L95" s="539"/>
      <c r="M95" s="537">
        <f>G95-P95</f>
        <v>0</v>
      </c>
      <c r="N95" s="539"/>
      <c r="O95" s="469"/>
      <c r="P95" s="537">
        <f>SUM(P93:P94)</f>
        <v>25</v>
      </c>
      <c r="S95" s="540"/>
      <c r="Y95" s="372">
        <f t="shared" si="3"/>
        <v>0</v>
      </c>
      <c r="Z95" s="372" t="str">
        <f t="shared" si="4"/>
        <v>0</v>
      </c>
      <c r="AA95" s="372" t="str">
        <f t="shared" si="5"/>
        <v>0</v>
      </c>
    </row>
    <row r="96" spans="1:32" s="247" customFormat="1" ht="12" customHeight="1" x14ac:dyDescent="0.2">
      <c r="C96" s="547" t="s">
        <v>1997</v>
      </c>
      <c r="G96" s="370"/>
      <c r="I96" s="370"/>
      <c r="J96" s="18"/>
      <c r="K96" s="370"/>
      <c r="L96" s="276"/>
      <c r="M96" s="548"/>
      <c r="N96" s="549"/>
      <c r="O96" s="550"/>
      <c r="P96" s="551"/>
      <c r="S96" s="552"/>
      <c r="Y96" s="372">
        <f t="shared" si="3"/>
        <v>0</v>
      </c>
      <c r="Z96" s="372" t="str">
        <f t="shared" si="4"/>
        <v>0</v>
      </c>
      <c r="AA96" s="372" t="str">
        <f t="shared" si="5"/>
        <v>0</v>
      </c>
    </row>
    <row r="97" spans="1:32" ht="12" customHeight="1" x14ac:dyDescent="0.2">
      <c r="A97" s="16" t="s">
        <v>3271</v>
      </c>
      <c r="B97" s="17">
        <v>26.35</v>
      </c>
      <c r="C97" s="16" t="s">
        <v>5528</v>
      </c>
      <c r="D97" s="16" t="s">
        <v>4449</v>
      </c>
      <c r="E97" s="18" t="s">
        <v>5516</v>
      </c>
      <c r="F97" s="18">
        <v>8</v>
      </c>
      <c r="G97" s="18">
        <v>25</v>
      </c>
      <c r="H97" s="18"/>
      <c r="I97" s="553"/>
      <c r="J97" s="18" t="s">
        <v>3005</v>
      </c>
      <c r="K97" s="19" t="s">
        <v>4237</v>
      </c>
      <c r="L97" s="254" t="s">
        <v>1616</v>
      </c>
      <c r="M97" s="255" t="s">
        <v>1613</v>
      </c>
      <c r="N97" s="18" t="s">
        <v>3005</v>
      </c>
      <c r="O97" s="255" t="s">
        <v>4237</v>
      </c>
      <c r="P97" s="255">
        <v>25</v>
      </c>
      <c r="Q97" s="1" t="s">
        <v>1503</v>
      </c>
      <c r="R97" s="2">
        <v>83</v>
      </c>
      <c r="S97" s="536" t="s">
        <v>5040</v>
      </c>
      <c r="T97" s="1" t="s">
        <v>1998</v>
      </c>
      <c r="U97" s="18" t="s">
        <v>1683</v>
      </c>
      <c r="V97" s="18" t="s">
        <v>1683</v>
      </c>
      <c r="W97" s="18" t="s">
        <v>3979</v>
      </c>
      <c r="X97" s="18" t="s">
        <v>5042</v>
      </c>
      <c r="Y97" s="372">
        <f t="shared" si="3"/>
        <v>400</v>
      </c>
      <c r="Z97" s="372">
        <f t="shared" si="4"/>
        <v>400</v>
      </c>
      <c r="AA97" s="372" t="str">
        <f t="shared" si="5"/>
        <v>0</v>
      </c>
      <c r="AB97" s="3"/>
      <c r="AC97" s="5"/>
      <c r="AD97" s="3"/>
      <c r="AE97" s="3"/>
      <c r="AF97" s="3"/>
    </row>
    <row r="98" spans="1:32" ht="12" customHeight="1" x14ac:dyDescent="0.2">
      <c r="A98" s="16" t="s">
        <v>3271</v>
      </c>
      <c r="B98" s="17">
        <v>26.35</v>
      </c>
      <c r="C98" s="16" t="s">
        <v>5528</v>
      </c>
      <c r="D98" s="16" t="s">
        <v>4449</v>
      </c>
      <c r="E98" s="18" t="s">
        <v>5516</v>
      </c>
      <c r="F98" s="18">
        <v>8</v>
      </c>
      <c r="G98" s="18">
        <v>25</v>
      </c>
      <c r="H98" s="18"/>
      <c r="I98" s="553"/>
      <c r="J98" s="18" t="s">
        <v>3005</v>
      </c>
      <c r="K98" s="19" t="s">
        <v>4237</v>
      </c>
      <c r="L98" s="254" t="s">
        <v>1616</v>
      </c>
      <c r="M98" s="255" t="s">
        <v>1613</v>
      </c>
      <c r="N98" s="18" t="s">
        <v>3005</v>
      </c>
      <c r="O98" s="255" t="s">
        <v>4237</v>
      </c>
      <c r="P98" s="255">
        <v>25</v>
      </c>
      <c r="Q98" s="1" t="s">
        <v>1503</v>
      </c>
      <c r="R98" s="2">
        <v>80</v>
      </c>
      <c r="S98" s="536" t="s">
        <v>5040</v>
      </c>
      <c r="T98" s="1" t="s">
        <v>1999</v>
      </c>
      <c r="U98" s="18" t="s">
        <v>1683</v>
      </c>
      <c r="V98" s="18" t="s">
        <v>1683</v>
      </c>
      <c r="W98" s="18" t="s">
        <v>3979</v>
      </c>
      <c r="X98" s="18" t="s">
        <v>5042</v>
      </c>
      <c r="Y98" s="372">
        <f t="shared" si="3"/>
        <v>400</v>
      </c>
      <c r="Z98" s="372">
        <f t="shared" si="4"/>
        <v>400</v>
      </c>
      <c r="AA98" s="372" t="str">
        <f t="shared" si="5"/>
        <v>0</v>
      </c>
      <c r="AB98" s="3"/>
      <c r="AC98" s="5"/>
      <c r="AD98" s="3"/>
      <c r="AE98" s="3"/>
      <c r="AF98" s="3"/>
    </row>
    <row r="99" spans="1:32" ht="12" customHeight="1" x14ac:dyDescent="0.2">
      <c r="A99" s="1" t="s">
        <v>2000</v>
      </c>
      <c r="B99" s="2">
        <v>168</v>
      </c>
      <c r="C99" s="1" t="s">
        <v>5514</v>
      </c>
      <c r="D99" s="1" t="s">
        <v>4449</v>
      </c>
      <c r="E99" s="3" t="s">
        <v>5516</v>
      </c>
      <c r="F99" s="3">
        <v>8</v>
      </c>
      <c r="G99" s="3">
        <v>25</v>
      </c>
      <c r="H99" s="3"/>
      <c r="I99" s="4"/>
      <c r="J99" s="18" t="s">
        <v>3005</v>
      </c>
      <c r="K99" s="4" t="s">
        <v>4300</v>
      </c>
      <c r="L99" s="254" t="s">
        <v>1616</v>
      </c>
      <c r="M99" s="255" t="s">
        <v>4300</v>
      </c>
      <c r="N99" s="18" t="s">
        <v>3005</v>
      </c>
      <c r="O99" s="255"/>
      <c r="P99" s="255">
        <v>25</v>
      </c>
      <c r="Q99" s="1" t="s">
        <v>1503</v>
      </c>
      <c r="R99" s="2">
        <v>80</v>
      </c>
      <c r="S99" s="536" t="s">
        <v>5040</v>
      </c>
      <c r="T99" s="1" t="s">
        <v>2001</v>
      </c>
      <c r="U99" s="18" t="s">
        <v>1683</v>
      </c>
      <c r="V99" s="18" t="s">
        <v>1683</v>
      </c>
      <c r="W99" s="18" t="s">
        <v>3979</v>
      </c>
      <c r="X99" s="18" t="s">
        <v>5042</v>
      </c>
      <c r="Y99" s="372">
        <f t="shared" si="3"/>
        <v>400</v>
      </c>
      <c r="Z99" s="372">
        <f t="shared" si="4"/>
        <v>400</v>
      </c>
      <c r="AA99" s="372" t="str">
        <f t="shared" si="5"/>
        <v>0</v>
      </c>
      <c r="AB99" s="3"/>
      <c r="AC99" s="5"/>
      <c r="AD99" s="3"/>
      <c r="AE99" s="3"/>
      <c r="AF99" s="3"/>
    </row>
    <row r="100" spans="1:32" ht="12" customHeight="1" x14ac:dyDescent="0.2">
      <c r="A100" s="1" t="s">
        <v>3270</v>
      </c>
      <c r="B100" s="2">
        <v>67</v>
      </c>
      <c r="C100" s="1" t="s">
        <v>5528</v>
      </c>
      <c r="D100" s="1" t="s">
        <v>4449</v>
      </c>
      <c r="E100" s="3" t="s">
        <v>5516</v>
      </c>
      <c r="F100" s="3">
        <v>8</v>
      </c>
      <c r="G100" s="3">
        <v>25</v>
      </c>
      <c r="H100" s="3"/>
      <c r="I100" s="4"/>
      <c r="J100" s="18" t="s">
        <v>3005</v>
      </c>
      <c r="K100" s="4" t="s">
        <v>1439</v>
      </c>
      <c r="L100" s="254" t="s">
        <v>1616</v>
      </c>
      <c r="M100" s="3" t="s">
        <v>1614</v>
      </c>
      <c r="N100" s="18" t="s">
        <v>3005</v>
      </c>
      <c r="O100" s="3" t="s">
        <v>2002</v>
      </c>
      <c r="P100" s="18">
        <v>25</v>
      </c>
      <c r="Q100" s="1" t="s">
        <v>5528</v>
      </c>
      <c r="R100" s="2">
        <v>60.75</v>
      </c>
      <c r="S100" s="536" t="s">
        <v>5040</v>
      </c>
      <c r="T100" s="1" t="s">
        <v>2003</v>
      </c>
      <c r="U100" s="18" t="s">
        <v>1683</v>
      </c>
      <c r="V100" s="18" t="s">
        <v>1683</v>
      </c>
      <c r="W100" s="18" t="s">
        <v>3979</v>
      </c>
      <c r="X100" s="18" t="s">
        <v>5042</v>
      </c>
      <c r="Y100" s="372">
        <f t="shared" si="3"/>
        <v>400</v>
      </c>
      <c r="Z100" s="372">
        <f t="shared" si="4"/>
        <v>400</v>
      </c>
      <c r="AA100" s="372" t="str">
        <f t="shared" si="5"/>
        <v>0</v>
      </c>
      <c r="AB100" s="3"/>
      <c r="AC100" s="5"/>
      <c r="AD100" s="3"/>
      <c r="AE100" s="3"/>
      <c r="AF100" s="3"/>
    </row>
    <row r="101" spans="1:32" ht="12" customHeight="1" x14ac:dyDescent="0.2">
      <c r="A101" s="1" t="s">
        <v>2004</v>
      </c>
      <c r="B101" s="2">
        <v>140</v>
      </c>
      <c r="C101" s="1" t="s">
        <v>5514</v>
      </c>
      <c r="D101" s="1" t="s">
        <v>4449</v>
      </c>
      <c r="E101" s="3" t="s">
        <v>5516</v>
      </c>
      <c r="F101" s="3">
        <v>8</v>
      </c>
      <c r="G101" s="3">
        <v>25</v>
      </c>
      <c r="H101" s="3"/>
      <c r="I101" s="4"/>
      <c r="J101" s="18" t="s">
        <v>3005</v>
      </c>
      <c r="K101" s="4" t="s">
        <v>1439</v>
      </c>
      <c r="L101" s="254" t="s">
        <v>1616</v>
      </c>
      <c r="M101" s="255" t="s">
        <v>4300</v>
      </c>
      <c r="N101" s="18" t="s">
        <v>3005</v>
      </c>
      <c r="O101" s="255" t="s">
        <v>2005</v>
      </c>
      <c r="P101" s="255">
        <v>25</v>
      </c>
      <c r="Q101" s="1" t="s">
        <v>1503</v>
      </c>
      <c r="R101" s="2">
        <v>80</v>
      </c>
      <c r="S101" s="536" t="s">
        <v>5040</v>
      </c>
      <c r="T101" s="1" t="s">
        <v>2006</v>
      </c>
      <c r="U101" s="18" t="s">
        <v>1683</v>
      </c>
      <c r="V101" s="18" t="s">
        <v>1683</v>
      </c>
      <c r="W101" s="18" t="s">
        <v>3979</v>
      </c>
      <c r="X101" s="18" t="s">
        <v>5042</v>
      </c>
      <c r="Y101" s="372">
        <f t="shared" si="3"/>
        <v>400</v>
      </c>
      <c r="Z101" s="372">
        <f t="shared" si="4"/>
        <v>400</v>
      </c>
      <c r="AA101" s="372" t="str">
        <f t="shared" si="5"/>
        <v>0</v>
      </c>
      <c r="AB101" s="3"/>
      <c r="AC101" s="5"/>
      <c r="AD101" s="3"/>
      <c r="AE101" s="3"/>
      <c r="AF101" s="3"/>
    </row>
    <row r="102" spans="1:32" s="247" customFormat="1" ht="12" customHeight="1" x14ac:dyDescent="0.2">
      <c r="A102" s="16" t="s">
        <v>1696</v>
      </c>
      <c r="B102" s="17">
        <v>250</v>
      </c>
      <c r="C102" s="16" t="s">
        <v>5514</v>
      </c>
      <c r="D102" s="16" t="s">
        <v>4449</v>
      </c>
      <c r="E102" s="18" t="s">
        <v>5516</v>
      </c>
      <c r="F102" s="18">
        <v>8</v>
      </c>
      <c r="G102" s="18">
        <v>25</v>
      </c>
      <c r="H102" s="18"/>
      <c r="I102" s="51"/>
      <c r="J102" s="18" t="s">
        <v>3005</v>
      </c>
      <c r="K102" s="19" t="s">
        <v>4977</v>
      </c>
      <c r="L102" s="254" t="s">
        <v>1616</v>
      </c>
      <c r="M102" s="255" t="s">
        <v>4300</v>
      </c>
      <c r="N102" s="18" t="s">
        <v>3005</v>
      </c>
      <c r="O102" s="255" t="s">
        <v>4977</v>
      </c>
      <c r="P102" s="255">
        <v>25</v>
      </c>
      <c r="Q102" s="1" t="s">
        <v>1503</v>
      </c>
      <c r="R102" s="2">
        <v>80</v>
      </c>
      <c r="S102" s="554" t="s">
        <v>5040</v>
      </c>
      <c r="T102" s="1" t="s">
        <v>2007</v>
      </c>
      <c r="U102" s="18" t="s">
        <v>1683</v>
      </c>
      <c r="V102" s="18" t="s">
        <v>1683</v>
      </c>
      <c r="W102" s="18" t="s">
        <v>3979</v>
      </c>
      <c r="X102" s="18" t="s">
        <v>5042</v>
      </c>
      <c r="Y102" s="372">
        <f t="shared" si="3"/>
        <v>400</v>
      </c>
      <c r="Z102" s="372">
        <f t="shared" si="4"/>
        <v>400</v>
      </c>
      <c r="AA102" s="372" t="str">
        <f t="shared" si="5"/>
        <v>0</v>
      </c>
    </row>
    <row r="103" spans="1:32" s="120" customFormat="1" ht="12" customHeight="1" x14ac:dyDescent="0.2">
      <c r="A103" s="167" t="s">
        <v>2008</v>
      </c>
      <c r="B103" s="168">
        <v>301</v>
      </c>
      <c r="C103" s="167" t="s">
        <v>5514</v>
      </c>
      <c r="D103" s="167" t="s">
        <v>4449</v>
      </c>
      <c r="E103" s="134" t="s">
        <v>5516</v>
      </c>
      <c r="F103" s="134">
        <v>8</v>
      </c>
      <c r="G103" s="134">
        <v>25</v>
      </c>
      <c r="H103" s="134"/>
      <c r="I103" s="555" t="s">
        <v>2009</v>
      </c>
      <c r="J103" s="134" t="s">
        <v>3005</v>
      </c>
      <c r="K103" s="170" t="s">
        <v>4291</v>
      </c>
      <c r="L103" s="254" t="s">
        <v>1616</v>
      </c>
      <c r="M103" s="18" t="s">
        <v>1614</v>
      </c>
      <c r="N103" s="18" t="s">
        <v>3005</v>
      </c>
      <c r="O103" s="83" t="s">
        <v>2010</v>
      </c>
      <c r="P103" s="18">
        <v>25</v>
      </c>
      <c r="Q103" s="16" t="s">
        <v>5528</v>
      </c>
      <c r="R103" s="17">
        <v>61</v>
      </c>
      <c r="S103" s="467" t="s">
        <v>2011</v>
      </c>
      <c r="T103" s="16" t="s">
        <v>2012</v>
      </c>
      <c r="U103" s="18" t="s">
        <v>1683</v>
      </c>
      <c r="V103" s="18" t="s">
        <v>1683</v>
      </c>
      <c r="W103" s="18" t="s">
        <v>3979</v>
      </c>
      <c r="X103" s="18" t="s">
        <v>3978</v>
      </c>
      <c r="Y103" s="372">
        <f t="shared" si="3"/>
        <v>400</v>
      </c>
      <c r="Z103" s="372" t="str">
        <f t="shared" si="4"/>
        <v>0</v>
      </c>
      <c r="AA103" s="372">
        <f t="shared" si="5"/>
        <v>400</v>
      </c>
      <c r="AB103" s="18"/>
      <c r="AC103" s="20"/>
      <c r="AD103" s="18"/>
      <c r="AE103" s="18"/>
      <c r="AF103" s="18"/>
    </row>
    <row r="104" spans="1:32" s="120" customFormat="1" ht="12" customHeight="1" x14ac:dyDescent="0.2">
      <c r="A104" s="167" t="s">
        <v>2008</v>
      </c>
      <c r="B104" s="168">
        <v>301</v>
      </c>
      <c r="C104" s="167" t="s">
        <v>5514</v>
      </c>
      <c r="D104" s="167" t="s">
        <v>4449</v>
      </c>
      <c r="E104" s="134" t="s">
        <v>5516</v>
      </c>
      <c r="F104" s="134">
        <v>8</v>
      </c>
      <c r="G104" s="134">
        <v>25</v>
      </c>
      <c r="H104" s="134"/>
      <c r="I104" s="555" t="s">
        <v>2009</v>
      </c>
      <c r="J104" s="134" t="s">
        <v>3005</v>
      </c>
      <c r="K104" s="170" t="s">
        <v>4291</v>
      </c>
      <c r="L104" s="254" t="s">
        <v>1616</v>
      </c>
      <c r="M104" s="18" t="s">
        <v>1614</v>
      </c>
      <c r="N104" s="18" t="s">
        <v>3005</v>
      </c>
      <c r="O104" s="83" t="s">
        <v>2010</v>
      </c>
      <c r="P104" s="18">
        <v>25</v>
      </c>
      <c r="Q104" s="16" t="s">
        <v>5528</v>
      </c>
      <c r="R104" s="17">
        <v>61</v>
      </c>
      <c r="S104" s="467" t="s">
        <v>2011</v>
      </c>
      <c r="T104" s="16" t="s">
        <v>2013</v>
      </c>
      <c r="U104" s="18" t="s">
        <v>1683</v>
      </c>
      <c r="V104" s="18" t="s">
        <v>1683</v>
      </c>
      <c r="W104" s="18" t="s">
        <v>3979</v>
      </c>
      <c r="X104" s="18" t="s">
        <v>3978</v>
      </c>
      <c r="Y104" s="372">
        <f t="shared" si="3"/>
        <v>400</v>
      </c>
      <c r="Z104" s="372" t="str">
        <f t="shared" si="4"/>
        <v>0</v>
      </c>
      <c r="AA104" s="372">
        <f t="shared" si="5"/>
        <v>400</v>
      </c>
      <c r="AB104" s="18"/>
      <c r="AC104" s="20"/>
      <c r="AD104" s="18"/>
      <c r="AE104" s="18"/>
      <c r="AF104" s="18"/>
    </row>
    <row r="105" spans="1:32" s="120" customFormat="1" ht="12" customHeight="1" x14ac:dyDescent="0.2">
      <c r="A105" s="167" t="s">
        <v>2008</v>
      </c>
      <c r="B105" s="168">
        <v>301</v>
      </c>
      <c r="C105" s="167" t="s">
        <v>5514</v>
      </c>
      <c r="D105" s="167" t="s">
        <v>4449</v>
      </c>
      <c r="E105" s="134" t="s">
        <v>5516</v>
      </c>
      <c r="F105" s="134">
        <v>8</v>
      </c>
      <c r="G105" s="134">
        <v>25</v>
      </c>
      <c r="H105" s="134"/>
      <c r="I105" s="555" t="s">
        <v>2014</v>
      </c>
      <c r="J105" s="134" t="s">
        <v>3005</v>
      </c>
      <c r="K105" s="170" t="s">
        <v>4291</v>
      </c>
      <c r="L105" s="254" t="s">
        <v>1616</v>
      </c>
      <c r="M105" s="255" t="s">
        <v>1614</v>
      </c>
      <c r="N105" s="18" t="s">
        <v>3005</v>
      </c>
      <c r="O105" s="83" t="s">
        <v>2010</v>
      </c>
      <c r="P105" s="255">
        <v>25</v>
      </c>
      <c r="Q105" s="16" t="s">
        <v>1503</v>
      </c>
      <c r="R105" s="17">
        <v>75</v>
      </c>
      <c r="S105" s="467" t="s">
        <v>2015</v>
      </c>
      <c r="T105" s="16" t="s">
        <v>2016</v>
      </c>
      <c r="U105" s="18" t="s">
        <v>1683</v>
      </c>
      <c r="V105" s="18" t="s">
        <v>1683</v>
      </c>
      <c r="W105" s="18" t="s">
        <v>3979</v>
      </c>
      <c r="X105" s="18" t="s">
        <v>3978</v>
      </c>
      <c r="Y105" s="372">
        <f t="shared" si="3"/>
        <v>400</v>
      </c>
      <c r="Z105" s="372" t="str">
        <f t="shared" si="4"/>
        <v>0</v>
      </c>
      <c r="AA105" s="372">
        <f t="shared" si="5"/>
        <v>400</v>
      </c>
      <c r="AB105" s="18"/>
      <c r="AC105" s="20"/>
      <c r="AD105" s="18"/>
      <c r="AE105" s="18"/>
      <c r="AF105" s="18"/>
    </row>
    <row r="106" spans="1:32" s="120" customFormat="1" ht="12" customHeight="1" x14ac:dyDescent="0.2">
      <c r="A106" s="167" t="s">
        <v>2008</v>
      </c>
      <c r="B106" s="168">
        <v>301</v>
      </c>
      <c r="C106" s="167" t="s">
        <v>5514</v>
      </c>
      <c r="D106" s="167" t="s">
        <v>4449</v>
      </c>
      <c r="E106" s="134" t="s">
        <v>5516</v>
      </c>
      <c r="F106" s="134">
        <v>8</v>
      </c>
      <c r="G106" s="134">
        <v>25</v>
      </c>
      <c r="H106" s="134"/>
      <c r="I106" s="555" t="s">
        <v>2017</v>
      </c>
      <c r="J106" s="134" t="s">
        <v>3005</v>
      </c>
      <c r="K106" s="170" t="s">
        <v>4291</v>
      </c>
      <c r="L106" s="254" t="s">
        <v>1616</v>
      </c>
      <c r="M106" s="255" t="s">
        <v>1614</v>
      </c>
      <c r="N106" s="18" t="s">
        <v>3005</v>
      </c>
      <c r="O106" s="83" t="s">
        <v>2010</v>
      </c>
      <c r="P106" s="255">
        <v>25</v>
      </c>
      <c r="Q106" s="16" t="s">
        <v>1503</v>
      </c>
      <c r="R106" s="17">
        <v>75</v>
      </c>
      <c r="S106" s="535" t="s">
        <v>2018</v>
      </c>
      <c r="T106" s="16" t="s">
        <v>2016</v>
      </c>
      <c r="U106" s="18" t="s">
        <v>1683</v>
      </c>
      <c r="V106" s="18" t="s">
        <v>1683</v>
      </c>
      <c r="W106" s="18" t="s">
        <v>3979</v>
      </c>
      <c r="X106" s="18" t="s">
        <v>3978</v>
      </c>
      <c r="Y106" s="372">
        <f t="shared" si="3"/>
        <v>400</v>
      </c>
      <c r="Z106" s="372" t="str">
        <f t="shared" si="4"/>
        <v>0</v>
      </c>
      <c r="AA106" s="372">
        <f t="shared" si="5"/>
        <v>400</v>
      </c>
      <c r="AB106" s="18"/>
      <c r="AC106" s="20"/>
      <c r="AD106" s="18"/>
      <c r="AE106" s="18"/>
      <c r="AF106" s="18"/>
    </row>
    <row r="107" spans="1:32" s="247" customFormat="1" ht="12" customHeight="1" x14ac:dyDescent="0.2">
      <c r="A107" s="16" t="s">
        <v>1991</v>
      </c>
      <c r="B107" s="17">
        <v>0</v>
      </c>
      <c r="C107" s="16" t="s">
        <v>1503</v>
      </c>
      <c r="D107" s="16" t="s">
        <v>4449</v>
      </c>
      <c r="E107" s="18" t="s">
        <v>5516</v>
      </c>
      <c r="F107" s="18">
        <v>8</v>
      </c>
      <c r="G107" s="59">
        <v>25</v>
      </c>
      <c r="H107" s="18"/>
      <c r="I107" s="19" t="s">
        <v>1993</v>
      </c>
      <c r="J107" s="18" t="s">
        <v>3005</v>
      </c>
      <c r="K107" s="51" t="s">
        <v>4379</v>
      </c>
      <c r="L107" s="254" t="s">
        <v>1616</v>
      </c>
      <c r="M107" s="255" t="s">
        <v>1954</v>
      </c>
      <c r="N107" s="18" t="s">
        <v>3005</v>
      </c>
      <c r="O107" s="399" t="s">
        <v>2019</v>
      </c>
      <c r="P107" s="255">
        <v>25</v>
      </c>
      <c r="Q107" s="16" t="s">
        <v>1503</v>
      </c>
      <c r="R107" s="17">
        <v>0</v>
      </c>
      <c r="S107" s="467" t="s">
        <v>2020</v>
      </c>
      <c r="T107" s="16" t="s">
        <v>2021</v>
      </c>
      <c r="U107" s="18" t="s">
        <v>1683</v>
      </c>
      <c r="V107" s="18" t="s">
        <v>1683</v>
      </c>
      <c r="W107" s="18" t="s">
        <v>3979</v>
      </c>
      <c r="X107" s="18" t="s">
        <v>3978</v>
      </c>
      <c r="Y107" s="372">
        <f t="shared" si="3"/>
        <v>400</v>
      </c>
      <c r="Z107" s="372" t="str">
        <f t="shared" si="4"/>
        <v>0</v>
      </c>
      <c r="AA107" s="372">
        <f t="shared" si="5"/>
        <v>400</v>
      </c>
    </row>
    <row r="108" spans="1:32" s="120" customFormat="1" ht="12" customHeight="1" x14ac:dyDescent="0.2">
      <c r="A108" s="16" t="s">
        <v>3271</v>
      </c>
      <c r="B108" s="17">
        <v>26.35</v>
      </c>
      <c r="C108" s="16" t="s">
        <v>5528</v>
      </c>
      <c r="D108" s="16" t="s">
        <v>4449</v>
      </c>
      <c r="E108" s="18" t="s">
        <v>5516</v>
      </c>
      <c r="F108" s="18">
        <v>8</v>
      </c>
      <c r="G108" s="18">
        <v>25</v>
      </c>
      <c r="H108" s="18"/>
      <c r="I108" s="51" t="s">
        <v>2022</v>
      </c>
      <c r="J108" s="18" t="s">
        <v>3005</v>
      </c>
      <c r="K108" s="19" t="s">
        <v>4237</v>
      </c>
      <c r="L108" s="254" t="s">
        <v>1616</v>
      </c>
      <c r="M108" s="18" t="s">
        <v>4709</v>
      </c>
      <c r="N108" s="18" t="s">
        <v>3005</v>
      </c>
      <c r="O108" s="83" t="s">
        <v>2023</v>
      </c>
      <c r="P108" s="18">
        <v>25</v>
      </c>
      <c r="Q108" s="16" t="s">
        <v>5528</v>
      </c>
      <c r="R108" s="17">
        <v>47.15</v>
      </c>
      <c r="S108" s="535" t="s">
        <v>2024</v>
      </c>
      <c r="T108" s="16" t="s">
        <v>1975</v>
      </c>
      <c r="U108" s="18" t="s">
        <v>1683</v>
      </c>
      <c r="V108" s="18" t="s">
        <v>1683</v>
      </c>
      <c r="W108" s="18" t="s">
        <v>3979</v>
      </c>
      <c r="X108" s="18" t="s">
        <v>3978</v>
      </c>
      <c r="Y108" s="372">
        <f t="shared" si="3"/>
        <v>400</v>
      </c>
      <c r="Z108" s="372" t="str">
        <f t="shared" si="4"/>
        <v>0</v>
      </c>
      <c r="AA108" s="372">
        <f t="shared" si="5"/>
        <v>400</v>
      </c>
      <c r="AB108" s="18"/>
      <c r="AC108" s="20"/>
      <c r="AD108" s="18"/>
      <c r="AE108" s="18"/>
      <c r="AF108" s="18"/>
    </row>
    <row r="109" spans="1:32" s="247" customFormat="1" ht="12" customHeight="1" x14ac:dyDescent="0.2">
      <c r="A109" s="1" t="s">
        <v>1991</v>
      </c>
      <c r="B109" s="2">
        <v>0</v>
      </c>
      <c r="C109" s="1" t="s">
        <v>1503</v>
      </c>
      <c r="D109" s="1" t="s">
        <v>4449</v>
      </c>
      <c r="E109" s="18" t="s">
        <v>5516</v>
      </c>
      <c r="F109" s="3">
        <v>8</v>
      </c>
      <c r="G109" s="59">
        <v>25</v>
      </c>
      <c r="H109" s="18"/>
      <c r="I109" s="19" t="s">
        <v>1993</v>
      </c>
      <c r="J109" s="18" t="s">
        <v>3005</v>
      </c>
      <c r="K109" s="51" t="s">
        <v>4379</v>
      </c>
      <c r="L109" s="254" t="s">
        <v>1616</v>
      </c>
      <c r="M109" s="255" t="s">
        <v>4977</v>
      </c>
      <c r="N109" s="18" t="s">
        <v>3005</v>
      </c>
      <c r="O109" s="255" t="s">
        <v>2025</v>
      </c>
      <c r="P109" s="255">
        <v>25</v>
      </c>
      <c r="Q109" s="1" t="s">
        <v>1503</v>
      </c>
      <c r="R109" s="2">
        <v>80</v>
      </c>
      <c r="S109" s="556" t="s">
        <v>2026</v>
      </c>
      <c r="T109" s="1" t="s">
        <v>2027</v>
      </c>
      <c r="U109" s="18" t="s">
        <v>1683</v>
      </c>
      <c r="V109" s="18" t="s">
        <v>1683</v>
      </c>
      <c r="W109" s="18" t="s">
        <v>3979</v>
      </c>
      <c r="X109" s="18" t="s">
        <v>3978</v>
      </c>
      <c r="Y109" s="372">
        <f t="shared" si="3"/>
        <v>400</v>
      </c>
      <c r="Z109" s="372" t="str">
        <f t="shared" si="4"/>
        <v>0</v>
      </c>
      <c r="AA109" s="372">
        <f t="shared" si="5"/>
        <v>400</v>
      </c>
    </row>
    <row r="110" spans="1:32" s="247" customFormat="1" ht="12" customHeight="1" x14ac:dyDescent="0.2">
      <c r="A110" s="1" t="s">
        <v>1991</v>
      </c>
      <c r="B110" s="2">
        <v>0</v>
      </c>
      <c r="C110" s="1" t="s">
        <v>1503</v>
      </c>
      <c r="D110" s="1" t="s">
        <v>4449</v>
      </c>
      <c r="E110" s="18" t="s">
        <v>5516</v>
      </c>
      <c r="F110" s="3">
        <v>8</v>
      </c>
      <c r="G110" s="59">
        <v>25</v>
      </c>
      <c r="H110" s="18" t="s">
        <v>1561</v>
      </c>
      <c r="I110" s="19" t="s">
        <v>1993</v>
      </c>
      <c r="J110" s="18" t="s">
        <v>3005</v>
      </c>
      <c r="K110" s="51" t="s">
        <v>4379</v>
      </c>
      <c r="L110" s="254" t="s">
        <v>1616</v>
      </c>
      <c r="M110" s="255" t="s">
        <v>4977</v>
      </c>
      <c r="N110" s="18" t="s">
        <v>3005</v>
      </c>
      <c r="O110" s="255" t="s">
        <v>2025</v>
      </c>
      <c r="P110" s="255">
        <v>25</v>
      </c>
      <c r="Q110" s="1" t="s">
        <v>1503</v>
      </c>
      <c r="R110" s="2">
        <v>80</v>
      </c>
      <c r="S110" s="556" t="s">
        <v>2028</v>
      </c>
      <c r="T110" s="1" t="s">
        <v>2029</v>
      </c>
      <c r="U110" s="18" t="s">
        <v>1683</v>
      </c>
      <c r="V110" s="18" t="s">
        <v>1683</v>
      </c>
      <c r="W110" s="18" t="s">
        <v>3979</v>
      </c>
      <c r="X110" s="18" t="s">
        <v>3978</v>
      </c>
      <c r="Y110" s="372">
        <f t="shared" si="3"/>
        <v>400</v>
      </c>
      <c r="Z110" s="372" t="str">
        <f t="shared" si="4"/>
        <v>0</v>
      </c>
      <c r="AA110" s="372">
        <f t="shared" si="5"/>
        <v>400</v>
      </c>
    </row>
    <row r="111" spans="1:32" ht="12" customHeight="1" x14ac:dyDescent="0.2">
      <c r="A111" s="16" t="s">
        <v>3271</v>
      </c>
      <c r="B111" s="17">
        <v>26.35</v>
      </c>
      <c r="C111" s="16" t="s">
        <v>5528</v>
      </c>
      <c r="D111" s="16" t="s">
        <v>4449</v>
      </c>
      <c r="E111" s="18" t="s">
        <v>5516</v>
      </c>
      <c r="F111" s="18">
        <v>8</v>
      </c>
      <c r="G111" s="18">
        <v>25</v>
      </c>
      <c r="H111" s="18"/>
      <c r="I111" s="51" t="s">
        <v>2030</v>
      </c>
      <c r="J111" s="18" t="s">
        <v>3005</v>
      </c>
      <c r="K111" s="19" t="s">
        <v>4237</v>
      </c>
      <c r="L111" s="254" t="s">
        <v>1616</v>
      </c>
      <c r="M111" s="18" t="s">
        <v>4709</v>
      </c>
      <c r="N111" s="18" t="s">
        <v>3005</v>
      </c>
      <c r="O111" s="255" t="s">
        <v>2031</v>
      </c>
      <c r="P111" s="18">
        <v>25</v>
      </c>
      <c r="Q111" s="16" t="s">
        <v>5528</v>
      </c>
      <c r="R111" s="17">
        <v>47.15</v>
      </c>
      <c r="S111" s="367" t="s">
        <v>2032</v>
      </c>
      <c r="T111" s="16" t="s">
        <v>1975</v>
      </c>
      <c r="U111" s="18" t="s">
        <v>1683</v>
      </c>
      <c r="V111" s="18" t="s">
        <v>1683</v>
      </c>
      <c r="W111" s="18" t="s">
        <v>3979</v>
      </c>
      <c r="X111" s="18" t="s">
        <v>3978</v>
      </c>
      <c r="Y111" s="372">
        <f t="shared" si="3"/>
        <v>400</v>
      </c>
      <c r="Z111" s="372" t="str">
        <f t="shared" si="4"/>
        <v>0</v>
      </c>
      <c r="AA111" s="372">
        <f t="shared" si="5"/>
        <v>400</v>
      </c>
      <c r="AB111" s="3"/>
      <c r="AC111" s="5"/>
      <c r="AD111" s="3"/>
      <c r="AE111" s="3"/>
      <c r="AF111" s="3"/>
    </row>
    <row r="112" spans="1:32" s="247" customFormat="1" ht="12" customHeight="1" x14ac:dyDescent="0.2">
      <c r="A112" s="1" t="s">
        <v>1991</v>
      </c>
      <c r="B112" s="2">
        <v>0</v>
      </c>
      <c r="C112" s="1" t="s">
        <v>1503</v>
      </c>
      <c r="D112" s="1" t="s">
        <v>4449</v>
      </c>
      <c r="E112" s="18" t="s">
        <v>5516</v>
      </c>
      <c r="F112" s="3">
        <v>8</v>
      </c>
      <c r="G112" s="59">
        <v>25</v>
      </c>
      <c r="H112" s="18"/>
      <c r="I112" s="19" t="s">
        <v>1993</v>
      </c>
      <c r="J112" s="18" t="s">
        <v>3005</v>
      </c>
      <c r="K112" s="51" t="s">
        <v>4379</v>
      </c>
      <c r="L112" s="254" t="s">
        <v>1616</v>
      </c>
      <c r="M112" s="255" t="s">
        <v>1614</v>
      </c>
      <c r="N112" s="18" t="s">
        <v>3005</v>
      </c>
      <c r="O112" s="83" t="s">
        <v>2033</v>
      </c>
      <c r="P112" s="255">
        <v>25</v>
      </c>
      <c r="Q112" s="1" t="s">
        <v>1503</v>
      </c>
      <c r="R112" s="2">
        <v>75</v>
      </c>
      <c r="S112" s="556" t="s">
        <v>2034</v>
      </c>
      <c r="T112" s="1" t="s">
        <v>2016</v>
      </c>
      <c r="U112" s="18" t="s">
        <v>1683</v>
      </c>
      <c r="V112" s="18" t="s">
        <v>1683</v>
      </c>
      <c r="W112" s="18" t="s">
        <v>3979</v>
      </c>
      <c r="X112" s="18" t="s">
        <v>3978</v>
      </c>
      <c r="Y112" s="372">
        <f t="shared" si="3"/>
        <v>400</v>
      </c>
      <c r="Z112" s="372" t="str">
        <f t="shared" si="4"/>
        <v>0</v>
      </c>
      <c r="AA112" s="372">
        <f t="shared" si="5"/>
        <v>400</v>
      </c>
    </row>
    <row r="113" spans="1:32" s="247" customFormat="1" ht="12" customHeight="1" x14ac:dyDescent="0.2">
      <c r="A113" s="1" t="s">
        <v>2035</v>
      </c>
      <c r="B113" s="2">
        <v>75</v>
      </c>
      <c r="C113" s="1" t="s">
        <v>1503</v>
      </c>
      <c r="D113" s="1" t="s">
        <v>4449</v>
      </c>
      <c r="E113" s="18" t="s">
        <v>5516</v>
      </c>
      <c r="F113" s="3">
        <v>8</v>
      </c>
      <c r="G113" s="140">
        <v>25</v>
      </c>
      <c r="H113" s="140"/>
      <c r="I113" s="51" t="s">
        <v>2036</v>
      </c>
      <c r="J113" s="18" t="s">
        <v>3005</v>
      </c>
      <c r="K113" s="51" t="s">
        <v>4434</v>
      </c>
      <c r="L113" s="254" t="s">
        <v>1616</v>
      </c>
      <c r="M113" s="255" t="s">
        <v>1613</v>
      </c>
      <c r="N113" s="18" t="s">
        <v>3005</v>
      </c>
      <c r="O113" s="255" t="s">
        <v>2037</v>
      </c>
      <c r="P113" s="255">
        <v>25</v>
      </c>
      <c r="Q113" s="1" t="s">
        <v>1503</v>
      </c>
      <c r="R113" s="2">
        <v>80</v>
      </c>
      <c r="S113" s="542" t="s">
        <v>2038</v>
      </c>
      <c r="T113" s="1" t="s">
        <v>1999</v>
      </c>
      <c r="U113" s="18" t="s">
        <v>1683</v>
      </c>
      <c r="V113" s="18" t="s">
        <v>1683</v>
      </c>
      <c r="W113" s="18" t="s">
        <v>3979</v>
      </c>
      <c r="X113" s="18" t="s">
        <v>3978</v>
      </c>
      <c r="Y113" s="372">
        <f t="shared" si="3"/>
        <v>400</v>
      </c>
      <c r="Z113" s="372" t="str">
        <f t="shared" si="4"/>
        <v>0</v>
      </c>
      <c r="AA113" s="372">
        <f t="shared" si="5"/>
        <v>400</v>
      </c>
    </row>
    <row r="114" spans="1:32" s="247" customFormat="1" ht="12" customHeight="1" x14ac:dyDescent="0.2">
      <c r="A114" s="1" t="s">
        <v>1991</v>
      </c>
      <c r="B114" s="2">
        <v>0</v>
      </c>
      <c r="C114" s="1" t="s">
        <v>1503</v>
      </c>
      <c r="D114" s="1" t="s">
        <v>4449</v>
      </c>
      <c r="E114" s="18" t="s">
        <v>5516</v>
      </c>
      <c r="F114" s="3">
        <v>8</v>
      </c>
      <c r="G114" s="59">
        <v>1</v>
      </c>
      <c r="H114" s="18"/>
      <c r="I114" s="19" t="s">
        <v>1993</v>
      </c>
      <c r="J114" s="18" t="s">
        <v>3005</v>
      </c>
      <c r="K114" s="51" t="s">
        <v>4379</v>
      </c>
      <c r="L114" s="254" t="s">
        <v>1616</v>
      </c>
      <c r="M114" s="255" t="s">
        <v>4300</v>
      </c>
      <c r="N114" s="18" t="s">
        <v>3005</v>
      </c>
      <c r="O114" s="255" t="s">
        <v>2039</v>
      </c>
      <c r="P114" s="255">
        <v>1</v>
      </c>
      <c r="Q114" s="1" t="s">
        <v>1503</v>
      </c>
      <c r="R114" s="2">
        <v>80</v>
      </c>
      <c r="S114" s="556" t="s">
        <v>2040</v>
      </c>
      <c r="T114" s="1" t="s">
        <v>2007</v>
      </c>
      <c r="U114" s="18" t="s">
        <v>1683</v>
      </c>
      <c r="V114" s="18" t="s">
        <v>1683</v>
      </c>
      <c r="W114" s="18" t="s">
        <v>3979</v>
      </c>
      <c r="X114" s="18" t="s">
        <v>3978</v>
      </c>
      <c r="Y114" s="372">
        <f t="shared" si="3"/>
        <v>16</v>
      </c>
      <c r="Z114" s="372" t="str">
        <f t="shared" si="4"/>
        <v>0</v>
      </c>
      <c r="AA114" s="372">
        <f t="shared" si="5"/>
        <v>16</v>
      </c>
    </row>
    <row r="115" spans="1:32" s="247" customFormat="1" ht="12" customHeight="1" x14ac:dyDescent="0.2">
      <c r="A115" s="16"/>
      <c r="B115" s="17"/>
      <c r="C115" s="16"/>
      <c r="D115" s="16"/>
      <c r="E115" s="18"/>
      <c r="F115" s="18"/>
      <c r="G115" s="18"/>
      <c r="H115" s="18"/>
      <c r="I115" s="51"/>
      <c r="J115" s="18"/>
      <c r="K115" s="19"/>
      <c r="L115" s="254" t="s">
        <v>1616</v>
      </c>
      <c r="M115" s="140"/>
      <c r="N115" s="140"/>
      <c r="O115" s="83"/>
      <c r="P115" s="51"/>
      <c r="Q115" s="16"/>
      <c r="R115" s="17"/>
      <c r="S115" s="278"/>
      <c r="T115" s="16"/>
      <c r="U115" s="18"/>
      <c r="V115" s="18"/>
      <c r="W115" s="18"/>
      <c r="X115" s="18"/>
      <c r="Y115" s="372">
        <f t="shared" si="3"/>
        <v>0</v>
      </c>
      <c r="Z115" s="372" t="str">
        <f t="shared" si="4"/>
        <v>0</v>
      </c>
      <c r="AA115" s="372" t="str">
        <f t="shared" si="5"/>
        <v>0</v>
      </c>
    </row>
    <row r="116" spans="1:32" s="247" customFormat="1" ht="12" customHeight="1" x14ac:dyDescent="0.2">
      <c r="A116" s="16"/>
      <c r="B116" s="17"/>
      <c r="C116" s="16"/>
      <c r="D116" s="16"/>
      <c r="E116" s="18"/>
      <c r="F116" s="18"/>
      <c r="G116" s="18"/>
      <c r="H116" s="18"/>
      <c r="I116" s="51"/>
      <c r="J116" s="18"/>
      <c r="K116" s="19"/>
      <c r="L116" s="254" t="s">
        <v>1616</v>
      </c>
      <c r="S116" s="383"/>
      <c r="Y116" s="372">
        <f t="shared" si="3"/>
        <v>0</v>
      </c>
      <c r="Z116" s="372" t="str">
        <f t="shared" si="4"/>
        <v>0</v>
      </c>
      <c r="AA116" s="372" t="str">
        <f t="shared" si="5"/>
        <v>0</v>
      </c>
    </row>
    <row r="117" spans="1:32" ht="12" customHeight="1" x14ac:dyDescent="0.2">
      <c r="A117" s="1"/>
      <c r="B117" s="2"/>
      <c r="C117" s="1"/>
      <c r="D117" s="1"/>
      <c r="E117" s="3"/>
      <c r="F117" s="3"/>
      <c r="G117" s="3"/>
      <c r="H117" s="3"/>
      <c r="I117" s="4"/>
      <c r="J117" s="3"/>
      <c r="K117" s="4"/>
      <c r="L117" s="254" t="s">
        <v>1616</v>
      </c>
      <c r="M117" s="18" t="s">
        <v>4300</v>
      </c>
      <c r="N117" s="128"/>
      <c r="O117" s="302" t="s">
        <v>2041</v>
      </c>
      <c r="P117" s="370">
        <v>0</v>
      </c>
      <c r="Q117" s="16" t="s">
        <v>1858</v>
      </c>
      <c r="R117" s="17">
        <v>24.73</v>
      </c>
      <c r="S117" s="67"/>
      <c r="T117" s="16" t="s">
        <v>1859</v>
      </c>
      <c r="U117" s="18" t="s">
        <v>1683</v>
      </c>
      <c r="V117" s="18" t="s">
        <v>1683</v>
      </c>
      <c r="W117" s="18" t="s">
        <v>3979</v>
      </c>
      <c r="X117" s="18" t="s">
        <v>3978</v>
      </c>
      <c r="Y117" s="372">
        <f t="shared" si="3"/>
        <v>0</v>
      </c>
      <c r="Z117" s="372" t="str">
        <f t="shared" si="4"/>
        <v>0</v>
      </c>
      <c r="AA117" s="372">
        <f t="shared" si="5"/>
        <v>0</v>
      </c>
      <c r="AB117" s="3"/>
      <c r="AC117" s="5"/>
      <c r="AD117" s="3"/>
      <c r="AE117" s="3"/>
      <c r="AF117" s="3"/>
    </row>
    <row r="118" spans="1:32" ht="12" customHeight="1" x14ac:dyDescent="0.2">
      <c r="A118" s="1"/>
      <c r="B118" s="2"/>
      <c r="C118" s="1"/>
      <c r="D118" s="1"/>
      <c r="E118" s="3"/>
      <c r="F118" s="3"/>
      <c r="G118" s="3"/>
      <c r="H118" s="3"/>
      <c r="I118" s="4"/>
      <c r="J118" s="3"/>
      <c r="K118" s="4"/>
      <c r="L118" s="450" t="s">
        <v>1616</v>
      </c>
      <c r="M118" s="18" t="s">
        <v>4300</v>
      </c>
      <c r="N118" s="128"/>
      <c r="O118" s="302" t="s">
        <v>2041</v>
      </c>
      <c r="P118" s="19">
        <v>0</v>
      </c>
      <c r="Q118" s="16" t="s">
        <v>1858</v>
      </c>
      <c r="R118" s="17">
        <v>24.73</v>
      </c>
      <c r="S118" s="67"/>
      <c r="T118" s="16" t="s">
        <v>1859</v>
      </c>
      <c r="U118" s="18" t="s">
        <v>1683</v>
      </c>
      <c r="V118" s="18" t="s">
        <v>1683</v>
      </c>
      <c r="W118" s="18" t="s">
        <v>3979</v>
      </c>
      <c r="X118" s="18" t="s">
        <v>3978</v>
      </c>
      <c r="Y118" s="372">
        <f t="shared" si="3"/>
        <v>0</v>
      </c>
      <c r="Z118" s="372" t="str">
        <f t="shared" si="4"/>
        <v>0</v>
      </c>
      <c r="AA118" s="372">
        <f t="shared" si="5"/>
        <v>0</v>
      </c>
      <c r="AB118" s="3"/>
      <c r="AC118" s="5"/>
      <c r="AD118" s="3"/>
      <c r="AE118" s="3"/>
      <c r="AF118" s="3"/>
    </row>
    <row r="119" spans="1:32" ht="12" customHeight="1" x14ac:dyDescent="0.2">
      <c r="A119" s="1"/>
      <c r="B119" s="2"/>
      <c r="C119" s="1"/>
      <c r="D119" s="1"/>
      <c r="E119" s="3"/>
      <c r="F119" s="3"/>
      <c r="G119" s="3"/>
      <c r="H119" s="3"/>
      <c r="I119" s="4"/>
      <c r="J119" s="3"/>
      <c r="K119" s="4"/>
      <c r="L119" s="450" t="s">
        <v>1616</v>
      </c>
      <c r="M119" s="18" t="s">
        <v>4300</v>
      </c>
      <c r="N119" s="128"/>
      <c r="O119" s="302" t="s">
        <v>2041</v>
      </c>
      <c r="P119" s="19">
        <v>0</v>
      </c>
      <c r="Q119" s="16" t="s">
        <v>1858</v>
      </c>
      <c r="R119" s="17">
        <v>24.73</v>
      </c>
      <c r="S119" s="67"/>
      <c r="T119" s="16" t="s">
        <v>1859</v>
      </c>
      <c r="U119" s="18" t="s">
        <v>1683</v>
      </c>
      <c r="V119" s="18" t="s">
        <v>1683</v>
      </c>
      <c r="W119" s="18" t="s">
        <v>3979</v>
      </c>
      <c r="X119" s="18" t="s">
        <v>3978</v>
      </c>
      <c r="Y119" s="372">
        <f t="shared" si="3"/>
        <v>0</v>
      </c>
      <c r="Z119" s="372" t="str">
        <f t="shared" si="4"/>
        <v>0</v>
      </c>
      <c r="AA119" s="372">
        <f t="shared" si="5"/>
        <v>0</v>
      </c>
      <c r="AB119" s="3"/>
      <c r="AC119" s="5"/>
      <c r="AD119" s="3"/>
      <c r="AE119" s="3"/>
      <c r="AF119" s="3"/>
    </row>
    <row r="120" spans="1:32" ht="12" customHeight="1" x14ac:dyDescent="0.2">
      <c r="A120" s="1"/>
      <c r="B120" s="2"/>
      <c r="C120" s="1"/>
      <c r="D120" s="1"/>
      <c r="E120" s="3"/>
      <c r="F120" s="3"/>
      <c r="G120" s="3"/>
      <c r="H120" s="3"/>
      <c r="I120" s="4"/>
      <c r="J120" s="3"/>
      <c r="K120" s="4"/>
      <c r="L120" s="450" t="s">
        <v>1616</v>
      </c>
      <c r="M120" s="18" t="s">
        <v>4300</v>
      </c>
      <c r="N120" s="128"/>
      <c r="O120" s="302" t="s">
        <v>2041</v>
      </c>
      <c r="P120" s="19">
        <v>0</v>
      </c>
      <c r="Q120" s="16" t="s">
        <v>1858</v>
      </c>
      <c r="R120" s="17">
        <v>24.73</v>
      </c>
      <c r="S120" s="67"/>
      <c r="T120" s="16" t="s">
        <v>1859</v>
      </c>
      <c r="U120" s="18" t="s">
        <v>1683</v>
      </c>
      <c r="V120" s="18" t="s">
        <v>1683</v>
      </c>
      <c r="W120" s="18" t="s">
        <v>3979</v>
      </c>
      <c r="X120" s="18" t="s">
        <v>3978</v>
      </c>
      <c r="Y120" s="372">
        <f t="shared" si="3"/>
        <v>0</v>
      </c>
      <c r="Z120" s="372" t="str">
        <f t="shared" si="4"/>
        <v>0</v>
      </c>
      <c r="AA120" s="372">
        <f t="shared" si="5"/>
        <v>0</v>
      </c>
      <c r="AB120" s="3"/>
      <c r="AC120" s="5"/>
      <c r="AD120" s="3"/>
      <c r="AE120" s="3"/>
      <c r="AF120" s="3"/>
    </row>
    <row r="121" spans="1:32" ht="12" customHeight="1" x14ac:dyDescent="0.2">
      <c r="A121" s="1"/>
      <c r="B121" s="2"/>
      <c r="C121" s="1"/>
      <c r="D121" s="1"/>
      <c r="E121" s="3"/>
      <c r="F121" s="3"/>
      <c r="G121" s="3"/>
      <c r="H121" s="3"/>
      <c r="I121" s="4"/>
      <c r="J121" s="3"/>
      <c r="K121" s="4"/>
      <c r="L121" s="450" t="s">
        <v>1616</v>
      </c>
      <c r="M121" s="18" t="s">
        <v>4300</v>
      </c>
      <c r="N121" s="128"/>
      <c r="O121" s="302" t="s">
        <v>2041</v>
      </c>
      <c r="P121" s="370">
        <v>0</v>
      </c>
      <c r="Q121" s="16" t="s">
        <v>1858</v>
      </c>
      <c r="R121" s="17">
        <v>24.73</v>
      </c>
      <c r="S121" s="67"/>
      <c r="T121" s="16" t="s">
        <v>1859</v>
      </c>
      <c r="U121" s="18" t="s">
        <v>1683</v>
      </c>
      <c r="V121" s="18" t="s">
        <v>1683</v>
      </c>
      <c r="W121" s="18" t="s">
        <v>3979</v>
      </c>
      <c r="X121" s="18" t="s">
        <v>3978</v>
      </c>
      <c r="Y121" s="372">
        <f t="shared" si="3"/>
        <v>0</v>
      </c>
      <c r="Z121" s="372" t="str">
        <f t="shared" si="4"/>
        <v>0</v>
      </c>
      <c r="AA121" s="372">
        <f t="shared" si="5"/>
        <v>0</v>
      </c>
      <c r="AB121" s="3"/>
      <c r="AC121" s="5"/>
      <c r="AD121" s="3"/>
      <c r="AE121" s="3"/>
      <c r="AF121" s="3"/>
    </row>
    <row r="122" spans="1:32" ht="12" customHeight="1" x14ac:dyDescent="0.2">
      <c r="A122" s="1"/>
      <c r="B122" s="2"/>
      <c r="C122" s="1"/>
      <c r="D122" s="1"/>
      <c r="E122" s="3"/>
      <c r="F122" s="3"/>
      <c r="G122" s="3"/>
      <c r="H122" s="3"/>
      <c r="I122" s="4"/>
      <c r="J122" s="3"/>
      <c r="K122" s="4"/>
      <c r="L122" s="450" t="s">
        <v>1616</v>
      </c>
      <c r="M122" s="18" t="s">
        <v>4300</v>
      </c>
      <c r="N122" s="128"/>
      <c r="O122" s="302" t="s">
        <v>2041</v>
      </c>
      <c r="P122" s="370">
        <v>0</v>
      </c>
      <c r="Q122" s="16" t="s">
        <v>1858</v>
      </c>
      <c r="R122" s="17">
        <v>24.73</v>
      </c>
      <c r="S122" s="67"/>
      <c r="T122" s="16" t="s">
        <v>1859</v>
      </c>
      <c r="U122" s="18" t="s">
        <v>1683</v>
      </c>
      <c r="V122" s="18" t="s">
        <v>1683</v>
      </c>
      <c r="W122" s="18" t="s">
        <v>3979</v>
      </c>
      <c r="X122" s="18" t="s">
        <v>3978</v>
      </c>
      <c r="Y122" s="372">
        <f t="shared" si="3"/>
        <v>0</v>
      </c>
      <c r="Z122" s="372" t="str">
        <f t="shared" si="4"/>
        <v>0</v>
      </c>
      <c r="AA122" s="372">
        <f t="shared" si="5"/>
        <v>0</v>
      </c>
      <c r="AB122" s="3"/>
      <c r="AC122" s="5"/>
      <c r="AD122" s="3"/>
      <c r="AE122" s="3"/>
      <c r="AF122" s="3"/>
    </row>
    <row r="123" spans="1:32" ht="12" customHeight="1" x14ac:dyDescent="0.2">
      <c r="A123" s="1"/>
      <c r="B123" s="2"/>
      <c r="C123" s="1"/>
      <c r="D123" s="1"/>
      <c r="E123" s="3"/>
      <c r="F123" s="3"/>
      <c r="G123" s="3"/>
      <c r="H123" s="3"/>
      <c r="I123" s="4"/>
      <c r="J123" s="3"/>
      <c r="K123" s="4"/>
      <c r="L123" s="450" t="s">
        <v>1616</v>
      </c>
      <c r="M123" s="18" t="s">
        <v>4300</v>
      </c>
      <c r="N123" s="18"/>
      <c r="O123" s="302" t="s">
        <v>2041</v>
      </c>
      <c r="P123" s="18">
        <v>0</v>
      </c>
      <c r="Q123" s="16" t="s">
        <v>1858</v>
      </c>
      <c r="R123" s="17">
        <v>24.73</v>
      </c>
      <c r="S123" s="67"/>
      <c r="T123" s="16" t="s">
        <v>1859</v>
      </c>
      <c r="U123" s="18" t="s">
        <v>1683</v>
      </c>
      <c r="V123" s="18" t="s">
        <v>1683</v>
      </c>
      <c r="W123" s="18" t="s">
        <v>3979</v>
      </c>
      <c r="X123" s="18" t="s">
        <v>3978</v>
      </c>
      <c r="Y123" s="372">
        <f t="shared" si="3"/>
        <v>0</v>
      </c>
      <c r="Z123" s="372" t="str">
        <f t="shared" si="4"/>
        <v>0</v>
      </c>
      <c r="AA123" s="372">
        <f t="shared" si="5"/>
        <v>0</v>
      </c>
      <c r="AB123" s="3"/>
      <c r="AC123" s="5"/>
      <c r="AD123" s="3"/>
      <c r="AE123" s="3"/>
      <c r="AF123" s="3"/>
    </row>
    <row r="124" spans="1:32" s="247" customFormat="1" ht="12" customHeight="1" x14ac:dyDescent="0.2">
      <c r="L124" s="254" t="s">
        <v>1616</v>
      </c>
      <c r="O124" s="116"/>
      <c r="Q124" s="274"/>
      <c r="R124" s="114"/>
      <c r="S124" s="533"/>
      <c r="T124" s="274"/>
      <c r="Y124" s="372">
        <f t="shared" si="3"/>
        <v>0</v>
      </c>
      <c r="Z124" s="372" t="str">
        <f t="shared" si="4"/>
        <v>0</v>
      </c>
      <c r="AA124" s="372" t="str">
        <f t="shared" si="5"/>
        <v>0</v>
      </c>
      <c r="AC124" s="277"/>
    </row>
    <row r="125" spans="1:32" s="537" customFormat="1" ht="12" customHeight="1" thickBot="1" x14ac:dyDescent="0.25">
      <c r="G125" s="458">
        <f>SUM(G103:G124)</f>
        <v>276</v>
      </c>
      <c r="I125" s="458"/>
      <c r="J125" s="539"/>
      <c r="K125" s="458"/>
      <c r="L125" s="539"/>
      <c r="M125" s="537">
        <f>G125-P125</f>
        <v>0</v>
      </c>
      <c r="N125" s="539"/>
      <c r="O125" s="469"/>
      <c r="P125" s="537">
        <f>SUM(P103:P123)</f>
        <v>276</v>
      </c>
      <c r="S125" s="540"/>
      <c r="Y125" s="372">
        <f t="shared" si="3"/>
        <v>0</v>
      </c>
      <c r="Z125" s="372" t="str">
        <f t="shared" si="4"/>
        <v>0</v>
      </c>
      <c r="AA125" s="372" t="str">
        <f t="shared" si="5"/>
        <v>0</v>
      </c>
    </row>
    <row r="126" spans="1:32" s="247" customFormat="1" ht="12" customHeight="1" x14ac:dyDescent="0.2">
      <c r="C126" s="421" t="s">
        <v>2042</v>
      </c>
      <c r="G126" s="370"/>
      <c r="H126" s="59"/>
      <c r="I126" s="370"/>
      <c r="J126" s="276"/>
      <c r="K126" s="370"/>
      <c r="L126" s="276"/>
      <c r="N126" s="276"/>
      <c r="O126" s="517"/>
      <c r="S126" s="542"/>
      <c r="Y126" s="372">
        <f t="shared" si="3"/>
        <v>0</v>
      </c>
      <c r="Z126" s="372" t="str">
        <f t="shared" si="4"/>
        <v>0</v>
      </c>
      <c r="AA126" s="372" t="str">
        <f t="shared" si="5"/>
        <v>0</v>
      </c>
    </row>
    <row r="127" spans="1:32" s="18" customFormat="1" ht="12" customHeight="1" x14ac:dyDescent="0.2">
      <c r="A127" s="1" t="s">
        <v>2043</v>
      </c>
      <c r="B127" s="2">
        <v>216</v>
      </c>
      <c r="C127" s="1" t="s">
        <v>5514</v>
      </c>
      <c r="D127" s="1" t="s">
        <v>5515</v>
      </c>
      <c r="E127" s="3" t="s">
        <v>5516</v>
      </c>
      <c r="F127" s="3">
        <v>16</v>
      </c>
      <c r="G127" s="3">
        <v>0</v>
      </c>
      <c r="H127" s="3"/>
      <c r="I127" s="3"/>
      <c r="J127" s="3"/>
      <c r="K127" s="4" t="s">
        <v>1739</v>
      </c>
      <c r="L127" s="254" t="s">
        <v>1616</v>
      </c>
      <c r="M127" s="3" t="s">
        <v>4379</v>
      </c>
      <c r="N127" s="3"/>
      <c r="O127" s="3"/>
      <c r="P127" s="3">
        <v>0</v>
      </c>
      <c r="Q127" s="1" t="s">
        <v>5528</v>
      </c>
      <c r="R127" s="2">
        <v>0</v>
      </c>
      <c r="S127" s="3"/>
      <c r="T127" s="1" t="s">
        <v>4380</v>
      </c>
      <c r="U127" s="3" t="s">
        <v>1887</v>
      </c>
      <c r="V127" s="3" t="s">
        <v>1887</v>
      </c>
      <c r="W127" s="3" t="s">
        <v>3979</v>
      </c>
      <c r="X127" s="3" t="s">
        <v>3978</v>
      </c>
      <c r="Y127" s="372">
        <f t="shared" si="3"/>
        <v>0</v>
      </c>
      <c r="Z127" s="372" t="str">
        <f t="shared" si="4"/>
        <v>0</v>
      </c>
      <c r="AA127" s="372">
        <f t="shared" si="5"/>
        <v>0</v>
      </c>
      <c r="AC127" s="20"/>
    </row>
    <row r="128" spans="1:32" s="247" customFormat="1" ht="12" customHeight="1" x14ac:dyDescent="0.2">
      <c r="A128" s="274"/>
      <c r="B128" s="114"/>
      <c r="C128" s="274"/>
      <c r="D128" s="274"/>
      <c r="G128" s="370"/>
      <c r="H128" s="544"/>
      <c r="I128" s="557" t="s">
        <v>2044</v>
      </c>
      <c r="J128" s="276"/>
      <c r="K128" s="370"/>
      <c r="L128" s="254" t="s">
        <v>1616</v>
      </c>
      <c r="M128" s="3" t="s">
        <v>4379</v>
      </c>
      <c r="N128" s="3"/>
      <c r="O128" s="3"/>
      <c r="P128" s="3">
        <v>0</v>
      </c>
      <c r="Q128" s="1" t="s">
        <v>5528</v>
      </c>
      <c r="R128" s="2">
        <v>0</v>
      </c>
      <c r="S128" s="3"/>
      <c r="T128" s="1" t="s">
        <v>4380</v>
      </c>
      <c r="U128" s="3" t="s">
        <v>1887</v>
      </c>
      <c r="V128" s="3" t="s">
        <v>1887</v>
      </c>
      <c r="W128" s="3" t="s">
        <v>3979</v>
      </c>
      <c r="X128" s="3" t="s">
        <v>3978</v>
      </c>
      <c r="Y128" s="372">
        <f t="shared" si="3"/>
        <v>0</v>
      </c>
      <c r="Z128" s="372" t="str">
        <f t="shared" si="4"/>
        <v>0</v>
      </c>
      <c r="AA128" s="372">
        <f t="shared" si="5"/>
        <v>0</v>
      </c>
      <c r="AC128" s="277"/>
    </row>
    <row r="129" spans="1:29" s="247" customFormat="1" ht="12" customHeight="1" x14ac:dyDescent="0.2">
      <c r="A129" s="274"/>
      <c r="B129" s="114"/>
      <c r="C129" s="274"/>
      <c r="D129" s="274"/>
      <c r="G129" s="370"/>
      <c r="H129" s="544"/>
      <c r="I129" s="131"/>
      <c r="J129" s="276"/>
      <c r="K129" s="370"/>
      <c r="L129" s="254" t="s">
        <v>1616</v>
      </c>
      <c r="S129" s="545"/>
      <c r="Y129" s="372">
        <f t="shared" si="3"/>
        <v>0</v>
      </c>
      <c r="Z129" s="372" t="str">
        <f t="shared" si="4"/>
        <v>0</v>
      </c>
      <c r="AA129" s="372" t="str">
        <f t="shared" si="5"/>
        <v>0</v>
      </c>
      <c r="AC129" s="277"/>
    </row>
    <row r="130" spans="1:29" s="537" customFormat="1" ht="12" customHeight="1" thickBot="1" x14ac:dyDescent="0.25">
      <c r="G130" s="458">
        <f>SUM(G126:G129)</f>
        <v>0</v>
      </c>
      <c r="I130" s="546"/>
      <c r="J130" s="539"/>
      <c r="L130" s="539"/>
      <c r="M130" s="537">
        <f>G130-P130</f>
        <v>0</v>
      </c>
      <c r="N130" s="539"/>
      <c r="O130" s="469"/>
      <c r="P130" s="537">
        <f>SUM(P127:P129)</f>
        <v>0</v>
      </c>
      <c r="S130" s="540"/>
      <c r="Y130" s="372">
        <f t="shared" si="3"/>
        <v>0</v>
      </c>
      <c r="Z130" s="372" t="str">
        <f t="shared" si="4"/>
        <v>0</v>
      </c>
      <c r="AA130" s="372" t="str">
        <f t="shared" si="5"/>
        <v>0</v>
      </c>
    </row>
    <row r="131" spans="1:29" s="247" customFormat="1" ht="12" customHeight="1" x14ac:dyDescent="0.2">
      <c r="C131" s="421" t="s">
        <v>2045</v>
      </c>
      <c r="G131" s="370"/>
      <c r="H131" s="59"/>
      <c r="I131" s="370"/>
      <c r="J131" s="276"/>
      <c r="K131" s="370"/>
      <c r="L131" s="276"/>
      <c r="N131" s="276"/>
      <c r="O131" s="517"/>
      <c r="S131" s="542"/>
      <c r="Y131" s="372">
        <f t="shared" si="3"/>
        <v>0</v>
      </c>
      <c r="Z131" s="372" t="str">
        <f t="shared" si="4"/>
        <v>0</v>
      </c>
      <c r="AA131" s="372" t="str">
        <f t="shared" si="5"/>
        <v>0</v>
      </c>
    </row>
    <row r="132" spans="1:29" s="18" customFormat="1" ht="12" customHeight="1" x14ac:dyDescent="0.2">
      <c r="A132" s="1" t="s">
        <v>2043</v>
      </c>
      <c r="B132" s="2">
        <v>216</v>
      </c>
      <c r="C132" s="1" t="s">
        <v>5514</v>
      </c>
      <c r="D132" s="1" t="s">
        <v>2046</v>
      </c>
      <c r="E132" s="3" t="s">
        <v>5516</v>
      </c>
      <c r="F132" s="3">
        <v>8</v>
      </c>
      <c r="G132" s="3">
        <v>0</v>
      </c>
      <c r="H132" s="3"/>
      <c r="I132" s="3"/>
      <c r="J132" s="3"/>
      <c r="K132" s="4" t="s">
        <v>1739</v>
      </c>
      <c r="L132" s="254" t="s">
        <v>1616</v>
      </c>
      <c r="M132" s="3" t="s">
        <v>4379</v>
      </c>
      <c r="N132" s="3"/>
      <c r="O132" s="3"/>
      <c r="P132" s="3">
        <v>0</v>
      </c>
      <c r="Q132" s="1" t="s">
        <v>5528</v>
      </c>
      <c r="R132" s="2">
        <v>0</v>
      </c>
      <c r="S132" s="3"/>
      <c r="T132" s="1" t="s">
        <v>3961</v>
      </c>
      <c r="U132" s="3" t="s">
        <v>1887</v>
      </c>
      <c r="V132" s="3" t="s">
        <v>1887</v>
      </c>
      <c r="W132" s="3" t="s">
        <v>3979</v>
      </c>
      <c r="X132" s="18" t="s">
        <v>3978</v>
      </c>
      <c r="Y132" s="372">
        <f t="shared" si="3"/>
        <v>0</v>
      </c>
      <c r="Z132" s="372" t="str">
        <f t="shared" si="4"/>
        <v>0</v>
      </c>
      <c r="AA132" s="372">
        <f t="shared" si="5"/>
        <v>0</v>
      </c>
      <c r="AC132" s="20"/>
    </row>
    <row r="133" spans="1:29" s="247" customFormat="1" ht="12" customHeight="1" x14ac:dyDescent="0.2">
      <c r="A133" s="16"/>
      <c r="B133" s="17"/>
      <c r="C133" s="16"/>
      <c r="D133" s="303"/>
      <c r="E133" s="118"/>
      <c r="F133" s="118"/>
      <c r="G133" s="302"/>
      <c r="H133" s="558"/>
      <c r="I133" s="557" t="s">
        <v>2044</v>
      </c>
      <c r="J133" s="18"/>
      <c r="K133" s="251"/>
      <c r="L133" s="254" t="s">
        <v>1616</v>
      </c>
      <c r="M133" s="3" t="s">
        <v>4379</v>
      </c>
      <c r="N133" s="3"/>
      <c r="O133" s="3"/>
      <c r="P133" s="3">
        <v>0</v>
      </c>
      <c r="Q133" s="1" t="s">
        <v>5528</v>
      </c>
      <c r="R133" s="2">
        <v>0</v>
      </c>
      <c r="S133" s="3"/>
      <c r="T133" s="1" t="s">
        <v>3961</v>
      </c>
      <c r="U133" s="3" t="s">
        <v>1887</v>
      </c>
      <c r="V133" s="3" t="s">
        <v>1887</v>
      </c>
      <c r="W133" s="3" t="s">
        <v>3979</v>
      </c>
      <c r="X133" s="18" t="s">
        <v>3978</v>
      </c>
      <c r="Y133" s="372">
        <f t="shared" si="3"/>
        <v>0</v>
      </c>
      <c r="Z133" s="372" t="str">
        <f t="shared" si="4"/>
        <v>0</v>
      </c>
      <c r="AA133" s="372">
        <f t="shared" si="5"/>
        <v>0</v>
      </c>
      <c r="AC133" s="277"/>
    </row>
    <row r="134" spans="1:29" s="247" customFormat="1" ht="12" customHeight="1" x14ac:dyDescent="0.2">
      <c r="A134" s="274"/>
      <c r="B134" s="114"/>
      <c r="C134" s="274"/>
      <c r="D134" s="274"/>
      <c r="G134" s="370"/>
      <c r="H134" s="544"/>
      <c r="I134" s="557"/>
      <c r="J134" s="276"/>
      <c r="K134" s="370"/>
      <c r="L134" s="254" t="s">
        <v>1616</v>
      </c>
      <c r="M134" s="255"/>
      <c r="O134" s="59"/>
      <c r="Q134" s="267"/>
      <c r="R134" s="17"/>
      <c r="S134" s="559"/>
      <c r="T134" s="16"/>
      <c r="Y134" s="372">
        <f t="shared" si="3"/>
        <v>0</v>
      </c>
      <c r="Z134" s="372" t="str">
        <f t="shared" si="4"/>
        <v>0</v>
      </c>
      <c r="AA134" s="372" t="str">
        <f t="shared" si="5"/>
        <v>0</v>
      </c>
      <c r="AC134" s="277"/>
    </row>
    <row r="135" spans="1:29" s="537" customFormat="1" ht="12" customHeight="1" thickBot="1" x14ac:dyDescent="0.25">
      <c r="G135" s="458">
        <f>SUM(G131:G134)</f>
        <v>0</v>
      </c>
      <c r="I135" s="546"/>
      <c r="J135" s="539"/>
      <c r="L135" s="538"/>
      <c r="M135" s="537">
        <f>G135-P135</f>
        <v>0</v>
      </c>
      <c r="N135" s="539"/>
      <c r="O135" s="469"/>
      <c r="P135" s="537">
        <f>SUM(P131:P134)</f>
        <v>0</v>
      </c>
      <c r="S135" s="540"/>
      <c r="Y135" s="372">
        <f t="shared" ref="Y135:Y198" si="6">F135*G135*2</f>
        <v>0</v>
      </c>
      <c r="Z135" s="372" t="str">
        <f t="shared" ref="Z135:Z198" si="7">IF(X135="N",Y135,"0")</f>
        <v>0</v>
      </c>
      <c r="AA135" s="372" t="str">
        <f t="shared" ref="AA135:AA198" si="8">IF(X135="P",Y135,"0")</f>
        <v>0</v>
      </c>
    </row>
    <row r="136" spans="1:29" s="18" customFormat="1" ht="12" customHeight="1" x14ac:dyDescent="0.2">
      <c r="A136" s="16"/>
      <c r="B136" s="17"/>
      <c r="C136" s="367" t="s">
        <v>2047</v>
      </c>
      <c r="D136" s="16"/>
      <c r="G136" s="19"/>
      <c r="I136" s="560" t="s">
        <v>2048</v>
      </c>
      <c r="K136" s="19"/>
      <c r="L136" s="254"/>
      <c r="O136" s="122"/>
      <c r="Q136" s="16"/>
      <c r="R136" s="17"/>
      <c r="S136" s="137"/>
      <c r="T136" s="16"/>
      <c r="Y136" s="372">
        <f t="shared" si="6"/>
        <v>0</v>
      </c>
      <c r="Z136" s="372" t="str">
        <f t="shared" si="7"/>
        <v>0</v>
      </c>
      <c r="AA136" s="372" t="str">
        <f t="shared" si="8"/>
        <v>0</v>
      </c>
      <c r="AC136" s="20"/>
    </row>
    <row r="137" spans="1:29" s="558" customFormat="1" ht="12" customHeight="1" x14ac:dyDescent="0.2">
      <c r="A137" s="484"/>
      <c r="B137" s="561"/>
      <c r="C137" s="562"/>
      <c r="D137" s="563"/>
      <c r="E137" s="564"/>
      <c r="F137" s="565"/>
      <c r="G137" s="476"/>
      <c r="H137" s="565"/>
      <c r="I137" s="476"/>
      <c r="K137" s="475"/>
      <c r="L137" s="254" t="s">
        <v>1616</v>
      </c>
      <c r="O137" s="473"/>
      <c r="Q137" s="562"/>
      <c r="R137" s="566"/>
      <c r="S137" s="479"/>
      <c r="T137" s="562"/>
      <c r="U137" s="558" t="s">
        <v>2049</v>
      </c>
      <c r="V137" s="558" t="s">
        <v>2049</v>
      </c>
      <c r="W137" s="565" t="s">
        <v>3979</v>
      </c>
      <c r="X137" s="565" t="s">
        <v>3978</v>
      </c>
      <c r="Y137" s="372">
        <f t="shared" si="6"/>
        <v>0</v>
      </c>
      <c r="Z137" s="372" t="str">
        <f t="shared" si="7"/>
        <v>0</v>
      </c>
      <c r="AA137" s="372">
        <f t="shared" si="8"/>
        <v>0</v>
      </c>
      <c r="AC137" s="567"/>
    </row>
    <row r="138" spans="1:29" s="558" customFormat="1" ht="12" customHeight="1" x14ac:dyDescent="0.2">
      <c r="A138" s="484"/>
      <c r="B138" s="561"/>
      <c r="C138" s="562"/>
      <c r="D138" s="563"/>
      <c r="E138" s="564"/>
      <c r="F138" s="565"/>
      <c r="G138" s="476"/>
      <c r="H138" s="565"/>
      <c r="I138" s="476"/>
      <c r="K138" s="475"/>
      <c r="L138" s="254" t="s">
        <v>1616</v>
      </c>
      <c r="O138" s="473"/>
      <c r="Q138" s="562"/>
      <c r="R138" s="566"/>
      <c r="S138" s="479"/>
      <c r="T138" s="562"/>
      <c r="U138" s="558" t="s">
        <v>2049</v>
      </c>
      <c r="V138" s="558" t="s">
        <v>2049</v>
      </c>
      <c r="W138" s="565" t="s">
        <v>3979</v>
      </c>
      <c r="X138" s="565" t="s">
        <v>3978</v>
      </c>
      <c r="Y138" s="372">
        <f t="shared" si="6"/>
        <v>0</v>
      </c>
      <c r="Z138" s="372" t="str">
        <f t="shared" si="7"/>
        <v>0</v>
      </c>
      <c r="AA138" s="372">
        <f t="shared" si="8"/>
        <v>0</v>
      </c>
      <c r="AC138" s="567"/>
    </row>
    <row r="139" spans="1:29" s="18" customFormat="1" ht="12" customHeight="1" x14ac:dyDescent="0.2">
      <c r="L139" s="254" t="s">
        <v>1616</v>
      </c>
      <c r="S139" s="57"/>
      <c r="Y139" s="372">
        <f t="shared" si="6"/>
        <v>0</v>
      </c>
      <c r="Z139" s="372" t="str">
        <f t="shared" si="7"/>
        <v>0</v>
      </c>
      <c r="AA139" s="372" t="str">
        <f t="shared" si="8"/>
        <v>0</v>
      </c>
      <c r="AC139" s="20"/>
    </row>
    <row r="140" spans="1:29" s="537" customFormat="1" ht="12" customHeight="1" thickBot="1" x14ac:dyDescent="0.25">
      <c r="G140" s="458">
        <f>SUM(G136:G139)</f>
        <v>0</v>
      </c>
      <c r="I140" s="458"/>
      <c r="J140" s="539"/>
      <c r="K140" s="458"/>
      <c r="L140" s="538"/>
      <c r="M140" s="537">
        <f>G140-P140</f>
        <v>0</v>
      </c>
      <c r="N140" s="539"/>
      <c r="O140" s="469"/>
      <c r="P140" s="537">
        <f>SUM(P136:P139)</f>
        <v>0</v>
      </c>
      <c r="S140" s="469"/>
      <c r="Y140" s="372">
        <f t="shared" si="6"/>
        <v>0</v>
      </c>
      <c r="Z140" s="372" t="str">
        <f t="shared" si="7"/>
        <v>0</v>
      </c>
      <c r="AA140" s="372" t="str">
        <f t="shared" si="8"/>
        <v>0</v>
      </c>
    </row>
    <row r="141" spans="1:29" s="247" customFormat="1" ht="12" customHeight="1" x14ac:dyDescent="0.2">
      <c r="C141" s="556" t="s">
        <v>2050</v>
      </c>
      <c r="G141" s="370"/>
      <c r="I141" s="560" t="s">
        <v>2048</v>
      </c>
      <c r="J141" s="276"/>
      <c r="K141" s="370"/>
      <c r="L141" s="276"/>
      <c r="N141" s="276"/>
      <c r="O141" s="517"/>
      <c r="S141" s="180"/>
      <c r="Y141" s="372">
        <f t="shared" si="6"/>
        <v>0</v>
      </c>
      <c r="Z141" s="372" t="str">
        <f t="shared" si="7"/>
        <v>0</v>
      </c>
      <c r="AA141" s="372" t="str">
        <f t="shared" si="8"/>
        <v>0</v>
      </c>
    </row>
    <row r="142" spans="1:29" s="558" customFormat="1" ht="12" customHeight="1" x14ac:dyDescent="0.2">
      <c r="A142" s="484"/>
      <c r="B142" s="561"/>
      <c r="C142" s="562"/>
      <c r="D142" s="563"/>
      <c r="E142" s="564"/>
      <c r="F142" s="565"/>
      <c r="G142" s="476"/>
      <c r="I142" s="476"/>
      <c r="K142" s="475"/>
      <c r="L142" s="254" t="s">
        <v>1616</v>
      </c>
      <c r="O142" s="473"/>
      <c r="Q142" s="562"/>
      <c r="R142" s="566"/>
      <c r="S142" s="479"/>
      <c r="T142" s="562"/>
      <c r="U142" s="558" t="s">
        <v>2049</v>
      </c>
      <c r="V142" s="558" t="s">
        <v>2049</v>
      </c>
      <c r="W142" s="565" t="s">
        <v>3979</v>
      </c>
      <c r="X142" s="565" t="s">
        <v>3978</v>
      </c>
      <c r="Y142" s="372">
        <f t="shared" si="6"/>
        <v>0</v>
      </c>
      <c r="Z142" s="372" t="str">
        <f t="shared" si="7"/>
        <v>0</v>
      </c>
      <c r="AA142" s="372">
        <f t="shared" si="8"/>
        <v>0</v>
      </c>
      <c r="AB142" s="484"/>
      <c r="AC142" s="567"/>
    </row>
    <row r="143" spans="1:29" s="558" customFormat="1" ht="12" customHeight="1" x14ac:dyDescent="0.2">
      <c r="A143" s="484"/>
      <c r="B143" s="561"/>
      <c r="C143" s="562"/>
      <c r="D143" s="563"/>
      <c r="E143" s="564"/>
      <c r="F143" s="565"/>
      <c r="G143" s="476"/>
      <c r="I143" s="476"/>
      <c r="K143" s="475"/>
      <c r="L143" s="254" t="s">
        <v>1616</v>
      </c>
      <c r="O143" s="473"/>
      <c r="Q143" s="562"/>
      <c r="R143" s="566"/>
      <c r="S143" s="479"/>
      <c r="T143" s="562"/>
      <c r="U143" s="558" t="s">
        <v>2049</v>
      </c>
      <c r="V143" s="558" t="s">
        <v>2049</v>
      </c>
      <c r="W143" s="565" t="s">
        <v>3979</v>
      </c>
      <c r="X143" s="565" t="s">
        <v>3978</v>
      </c>
      <c r="Y143" s="372">
        <f t="shared" si="6"/>
        <v>0</v>
      </c>
      <c r="Z143" s="372" t="str">
        <f t="shared" si="7"/>
        <v>0</v>
      </c>
      <c r="AA143" s="372">
        <f t="shared" si="8"/>
        <v>0</v>
      </c>
      <c r="AB143" s="484"/>
      <c r="AC143" s="567"/>
    </row>
    <row r="144" spans="1:29" s="247" customFormat="1" ht="12" customHeight="1" x14ac:dyDescent="0.2">
      <c r="A144" s="16"/>
      <c r="B144" s="17"/>
      <c r="C144" s="267"/>
      <c r="D144" s="16"/>
      <c r="E144" s="18"/>
      <c r="F144" s="18"/>
      <c r="G144" s="18"/>
      <c r="H144" s="18"/>
      <c r="I144" s="51"/>
      <c r="J144" s="18"/>
      <c r="K144" s="51"/>
      <c r="L144" s="254" t="s">
        <v>1616</v>
      </c>
      <c r="O144" s="116"/>
      <c r="Q144" s="274"/>
      <c r="R144" s="114"/>
      <c r="S144" s="334"/>
      <c r="T144" s="274"/>
      <c r="Y144" s="372">
        <f t="shared" si="6"/>
        <v>0</v>
      </c>
      <c r="Z144" s="372" t="str">
        <f t="shared" si="7"/>
        <v>0</v>
      </c>
      <c r="AA144" s="372" t="str">
        <f t="shared" si="8"/>
        <v>0</v>
      </c>
      <c r="AC144" s="277"/>
    </row>
    <row r="145" spans="1:34" s="537" customFormat="1" ht="12" customHeight="1" thickBot="1" x14ac:dyDescent="0.25">
      <c r="G145" s="458">
        <f>SUM(G141:G144)</f>
        <v>0</v>
      </c>
      <c r="I145" s="458"/>
      <c r="J145" s="539"/>
      <c r="K145" s="458"/>
      <c r="L145" s="538"/>
      <c r="M145" s="537">
        <f>G145-P145</f>
        <v>0</v>
      </c>
      <c r="N145" s="539"/>
      <c r="O145" s="469"/>
      <c r="P145" s="537">
        <f>SUM(P141:P144)</f>
        <v>0</v>
      </c>
      <c r="S145" s="469"/>
      <c r="Y145" s="372">
        <f t="shared" si="6"/>
        <v>0</v>
      </c>
      <c r="Z145" s="372" t="str">
        <f t="shared" si="7"/>
        <v>0</v>
      </c>
      <c r="AA145" s="372" t="str">
        <f t="shared" si="8"/>
        <v>0</v>
      </c>
    </row>
    <row r="146" spans="1:34" s="18" customFormat="1" ht="12" customHeight="1" x14ac:dyDescent="0.2">
      <c r="A146" s="16"/>
      <c r="B146" s="17"/>
      <c r="C146" s="220" t="s">
        <v>2051</v>
      </c>
      <c r="D146" s="16"/>
      <c r="G146" s="19"/>
      <c r="I146" s="560" t="s">
        <v>2048</v>
      </c>
      <c r="K146" s="19"/>
      <c r="L146" s="254"/>
      <c r="O146" s="122"/>
      <c r="Q146" s="16"/>
      <c r="R146" s="17"/>
      <c r="S146" s="137"/>
      <c r="T146" s="16"/>
      <c r="Y146" s="372">
        <f t="shared" si="6"/>
        <v>0</v>
      </c>
      <c r="Z146" s="372" t="str">
        <f t="shared" si="7"/>
        <v>0</v>
      </c>
      <c r="AA146" s="372" t="str">
        <f t="shared" si="8"/>
        <v>0</v>
      </c>
      <c r="AC146" s="20"/>
    </row>
    <row r="147" spans="1:34" s="120" customFormat="1" ht="12" customHeight="1" x14ac:dyDescent="0.2">
      <c r="A147" s="16" t="s">
        <v>4444</v>
      </c>
      <c r="B147" s="17">
        <v>1</v>
      </c>
      <c r="C147" s="16" t="s">
        <v>4038</v>
      </c>
      <c r="D147" s="16" t="s">
        <v>5515</v>
      </c>
      <c r="E147" s="18" t="s">
        <v>5516</v>
      </c>
      <c r="F147" s="18">
        <v>16</v>
      </c>
      <c r="G147" s="18">
        <v>50</v>
      </c>
      <c r="H147" s="18"/>
      <c r="I147" s="96" t="s">
        <v>2052</v>
      </c>
      <c r="J147" s="18" t="s">
        <v>3005</v>
      </c>
      <c r="K147" s="19" t="s">
        <v>4069</v>
      </c>
      <c r="L147" s="254" t="s">
        <v>1616</v>
      </c>
      <c r="M147" s="18" t="s">
        <v>2053</v>
      </c>
      <c r="N147" s="18" t="s">
        <v>3005</v>
      </c>
      <c r="O147" s="568" t="s">
        <v>2054</v>
      </c>
      <c r="P147" s="18">
        <v>50</v>
      </c>
      <c r="Q147" s="16" t="s">
        <v>5523</v>
      </c>
      <c r="R147" s="17">
        <v>214</v>
      </c>
      <c r="S147" s="535">
        <v>23703</v>
      </c>
      <c r="T147" s="16" t="s">
        <v>2055</v>
      </c>
      <c r="U147" s="18" t="s">
        <v>2056</v>
      </c>
      <c r="V147" s="18" t="s">
        <v>2056</v>
      </c>
      <c r="W147" s="18" t="s">
        <v>3979</v>
      </c>
      <c r="X147" s="18" t="s">
        <v>3978</v>
      </c>
      <c r="Y147" s="372">
        <f t="shared" si="6"/>
        <v>1600</v>
      </c>
      <c r="Z147" s="372" t="str">
        <f t="shared" si="7"/>
        <v>0</v>
      </c>
      <c r="AA147" s="372">
        <f t="shared" si="8"/>
        <v>1600</v>
      </c>
      <c r="AB147" s="18"/>
      <c r="AC147" s="20"/>
      <c r="AD147" s="18"/>
      <c r="AE147" s="18"/>
      <c r="AF147" s="18"/>
    </row>
    <row r="148" spans="1:34" s="558" customFormat="1" ht="12" customHeight="1" x14ac:dyDescent="0.2">
      <c r="B148" s="561"/>
      <c r="C148" s="562"/>
      <c r="D148" s="563"/>
      <c r="E148" s="564"/>
      <c r="F148" s="565"/>
      <c r="G148" s="476"/>
      <c r="H148" s="565"/>
      <c r="I148" s="476"/>
      <c r="K148" s="475"/>
      <c r="L148" s="254" t="s">
        <v>1616</v>
      </c>
      <c r="O148" s="473"/>
      <c r="Q148" s="562"/>
      <c r="R148" s="566"/>
      <c r="S148" s="479"/>
      <c r="T148" s="562"/>
      <c r="W148" s="565"/>
      <c r="X148" s="565"/>
      <c r="Y148" s="372">
        <f t="shared" si="6"/>
        <v>0</v>
      </c>
      <c r="Z148" s="372" t="str">
        <f t="shared" si="7"/>
        <v>0</v>
      </c>
      <c r="AA148" s="372" t="str">
        <f t="shared" si="8"/>
        <v>0</v>
      </c>
      <c r="AC148" s="567"/>
    </row>
    <row r="149" spans="1:34" s="18" customFormat="1" ht="12" customHeight="1" x14ac:dyDescent="0.2">
      <c r="L149" s="254" t="s">
        <v>1616</v>
      </c>
      <c r="S149" s="57"/>
      <c r="Y149" s="372">
        <f t="shared" si="6"/>
        <v>0</v>
      </c>
      <c r="Z149" s="372" t="str">
        <f t="shared" si="7"/>
        <v>0</v>
      </c>
      <c r="AA149" s="372" t="str">
        <f t="shared" si="8"/>
        <v>0</v>
      </c>
      <c r="AC149" s="20"/>
    </row>
    <row r="150" spans="1:34" s="537" customFormat="1" ht="12" customHeight="1" thickBot="1" x14ac:dyDescent="0.25">
      <c r="G150" s="458">
        <f>SUM(G146:G149)</f>
        <v>50</v>
      </c>
      <c r="I150" s="458"/>
      <c r="J150" s="539"/>
      <c r="K150" s="458"/>
      <c r="L150" s="538"/>
      <c r="M150" s="537">
        <f>G150-P150</f>
        <v>0</v>
      </c>
      <c r="N150" s="539"/>
      <c r="O150" s="469"/>
      <c r="P150" s="537">
        <f>SUM(P146:P149)</f>
        <v>50</v>
      </c>
      <c r="S150" s="469"/>
      <c r="Y150" s="372">
        <f t="shared" si="6"/>
        <v>0</v>
      </c>
      <c r="Z150" s="372" t="str">
        <f t="shared" si="7"/>
        <v>0</v>
      </c>
      <c r="AA150" s="372" t="str">
        <f t="shared" si="8"/>
        <v>0</v>
      </c>
    </row>
    <row r="151" spans="1:34" s="247" customFormat="1" ht="12" customHeight="1" x14ac:dyDescent="0.2">
      <c r="C151" s="220" t="s">
        <v>2057</v>
      </c>
      <c r="G151" s="370"/>
      <c r="I151" s="560" t="s">
        <v>2048</v>
      </c>
      <c r="J151" s="276"/>
      <c r="K151" s="370"/>
      <c r="L151" s="276"/>
      <c r="N151" s="276"/>
      <c r="O151" s="517"/>
      <c r="S151" s="180"/>
      <c r="Y151" s="372">
        <f t="shared" si="6"/>
        <v>0</v>
      </c>
      <c r="Z151" s="372" t="str">
        <f t="shared" si="7"/>
        <v>0</v>
      </c>
      <c r="AA151" s="372" t="str">
        <f t="shared" si="8"/>
        <v>0</v>
      </c>
    </row>
    <row r="152" spans="1:34" s="558" customFormat="1" ht="12" customHeight="1" x14ac:dyDescent="0.2">
      <c r="B152" s="561"/>
      <c r="C152" s="562"/>
      <c r="D152" s="563"/>
      <c r="E152" s="564"/>
      <c r="F152" s="565"/>
      <c r="G152" s="476"/>
      <c r="H152" s="565"/>
      <c r="I152" s="476"/>
      <c r="K152" s="475"/>
      <c r="L152" s="254" t="s">
        <v>1616</v>
      </c>
      <c r="O152" s="473"/>
      <c r="Q152" s="562"/>
      <c r="R152" s="566"/>
      <c r="S152" s="479"/>
      <c r="T152" s="562"/>
      <c r="W152" s="565"/>
      <c r="X152" s="565"/>
      <c r="Y152" s="372">
        <f t="shared" si="6"/>
        <v>0</v>
      </c>
      <c r="Z152" s="372" t="str">
        <f t="shared" si="7"/>
        <v>0</v>
      </c>
      <c r="AA152" s="372" t="str">
        <f t="shared" si="8"/>
        <v>0</v>
      </c>
      <c r="AB152" s="484"/>
      <c r="AC152" s="567"/>
    </row>
    <row r="153" spans="1:34" s="247" customFormat="1" ht="12" customHeight="1" x14ac:dyDescent="0.2">
      <c r="A153" s="16"/>
      <c r="B153" s="17"/>
      <c r="C153" s="267"/>
      <c r="D153" s="16"/>
      <c r="E153" s="18"/>
      <c r="F153" s="18"/>
      <c r="G153" s="18"/>
      <c r="H153" s="18"/>
      <c r="I153" s="51"/>
      <c r="J153" s="18"/>
      <c r="K153" s="51"/>
      <c r="L153" s="254" t="s">
        <v>1616</v>
      </c>
      <c r="O153" s="116"/>
      <c r="Q153" s="274"/>
      <c r="R153" s="114"/>
      <c r="S153" s="334"/>
      <c r="T153" s="274"/>
      <c r="Y153" s="372">
        <f t="shared" si="6"/>
        <v>0</v>
      </c>
      <c r="Z153" s="372" t="str">
        <f t="shared" si="7"/>
        <v>0</v>
      </c>
      <c r="AA153" s="372" t="str">
        <f t="shared" si="8"/>
        <v>0</v>
      </c>
      <c r="AC153" s="277"/>
    </row>
    <row r="154" spans="1:34" s="537" customFormat="1" ht="12" customHeight="1" thickBot="1" x14ac:dyDescent="0.25">
      <c r="G154" s="458">
        <f>SUM(G151:G153)</f>
        <v>0</v>
      </c>
      <c r="I154" s="458"/>
      <c r="J154" s="539"/>
      <c r="K154" s="458"/>
      <c r="L154" s="538"/>
      <c r="M154" s="537">
        <f>G154-P154</f>
        <v>0</v>
      </c>
      <c r="N154" s="539"/>
      <c r="O154" s="469"/>
      <c r="P154" s="537">
        <f>SUM(P151:P153)</f>
        <v>0</v>
      </c>
      <c r="S154" s="469"/>
      <c r="Y154" s="372">
        <f t="shared" si="6"/>
        <v>0</v>
      </c>
      <c r="Z154" s="372" t="str">
        <f t="shared" si="7"/>
        <v>0</v>
      </c>
      <c r="AA154" s="372" t="str">
        <f t="shared" si="8"/>
        <v>0</v>
      </c>
    </row>
    <row r="155" spans="1:34" s="3" customFormat="1" ht="12" customHeight="1" x14ac:dyDescent="0.2">
      <c r="C155" s="21" t="s">
        <v>2058</v>
      </c>
      <c r="G155" s="4"/>
      <c r="I155" s="4"/>
      <c r="J155" s="53"/>
      <c r="L155" s="133"/>
      <c r="N155" s="53"/>
      <c r="O155" s="113"/>
      <c r="S155" s="113"/>
      <c r="Y155" s="372">
        <f t="shared" si="6"/>
        <v>0</v>
      </c>
      <c r="Z155" s="372" t="str">
        <f t="shared" si="7"/>
        <v>0</v>
      </c>
      <c r="AA155" s="372" t="str">
        <f t="shared" si="8"/>
        <v>0</v>
      </c>
    </row>
    <row r="156" spans="1:34" s="18" customFormat="1" ht="12" customHeight="1" x14ac:dyDescent="0.2">
      <c r="A156" s="1"/>
      <c r="B156" s="2"/>
      <c r="C156" s="1"/>
      <c r="D156" s="1"/>
      <c r="E156" s="3"/>
      <c r="F156" s="3"/>
      <c r="G156" s="3"/>
      <c r="H156" s="3"/>
      <c r="I156" s="3"/>
      <c r="J156" s="21"/>
      <c r="K156" s="4"/>
      <c r="L156" s="450" t="s">
        <v>1616</v>
      </c>
      <c r="M156" s="3"/>
      <c r="N156" s="57"/>
      <c r="O156" s="3"/>
      <c r="P156" s="3"/>
      <c r="Q156" s="1"/>
      <c r="R156" s="2"/>
      <c r="S156" s="244"/>
      <c r="T156" s="1"/>
      <c r="U156" s="3"/>
      <c r="V156" s="3"/>
      <c r="Y156" s="372">
        <f t="shared" si="6"/>
        <v>0</v>
      </c>
      <c r="Z156" s="372" t="str">
        <f t="shared" si="7"/>
        <v>0</v>
      </c>
      <c r="AA156" s="372" t="str">
        <f t="shared" si="8"/>
        <v>0</v>
      </c>
    </row>
    <row r="157" spans="1:34" s="18" customFormat="1" ht="12" customHeight="1" x14ac:dyDescent="0.2">
      <c r="A157" s="1"/>
      <c r="B157" s="2"/>
      <c r="C157" s="1"/>
      <c r="D157" s="1"/>
      <c r="E157" s="3"/>
      <c r="F157" s="3"/>
      <c r="G157" s="3"/>
      <c r="H157" s="3"/>
      <c r="I157" s="21"/>
      <c r="J157" s="21"/>
      <c r="K157" s="4"/>
      <c r="L157" s="450" t="s">
        <v>1616</v>
      </c>
      <c r="M157" s="3"/>
      <c r="N157" s="21"/>
      <c r="O157" s="21"/>
      <c r="P157" s="3"/>
      <c r="Q157" s="1"/>
      <c r="R157" s="2"/>
      <c r="S157" s="244"/>
      <c r="T157" s="1"/>
      <c r="U157" s="3"/>
      <c r="V157" s="3"/>
      <c r="Y157" s="372">
        <f t="shared" si="6"/>
        <v>0</v>
      </c>
      <c r="Z157" s="372" t="str">
        <f t="shared" si="7"/>
        <v>0</v>
      </c>
      <c r="AA157" s="372" t="str">
        <f t="shared" si="8"/>
        <v>0</v>
      </c>
      <c r="AC157" s="20"/>
    </row>
    <row r="158" spans="1:34" s="3" customFormat="1" ht="12" customHeight="1" x14ac:dyDescent="0.2">
      <c r="A158" s="1"/>
      <c r="B158" s="2"/>
      <c r="C158" s="1"/>
      <c r="D158" s="1"/>
      <c r="G158" s="4"/>
      <c r="I158" s="4"/>
      <c r="J158" s="57"/>
      <c r="K158" s="19"/>
      <c r="L158" s="450" t="s">
        <v>1616</v>
      </c>
      <c r="M158" s="18"/>
      <c r="N158" s="21"/>
      <c r="O158" s="115"/>
      <c r="Q158" s="1"/>
      <c r="R158" s="2"/>
      <c r="S158" s="569"/>
      <c r="T158" s="1"/>
      <c r="Y158" s="372">
        <f t="shared" si="6"/>
        <v>0</v>
      </c>
      <c r="Z158" s="372" t="str">
        <f t="shared" si="7"/>
        <v>0</v>
      </c>
      <c r="AA158" s="372" t="str">
        <f t="shared" si="8"/>
        <v>0</v>
      </c>
      <c r="AC158" s="5"/>
    </row>
    <row r="159" spans="1:34" s="36" customFormat="1" ht="12" customHeight="1" thickBot="1" x14ac:dyDescent="0.25">
      <c r="G159" s="570">
        <f>SUM(G155:G158)</f>
        <v>0</v>
      </c>
      <c r="I159" s="38"/>
      <c r="J159" s="571"/>
      <c r="K159" s="264"/>
      <c r="L159" s="276"/>
      <c r="M159" s="537">
        <f>G159-P159</f>
        <v>0</v>
      </c>
      <c r="N159" s="571"/>
      <c r="O159" s="572"/>
      <c r="P159" s="573">
        <f>SUM(P155:P158)</f>
        <v>0</v>
      </c>
      <c r="S159" s="572"/>
      <c r="Y159" s="372">
        <f t="shared" si="6"/>
        <v>0</v>
      </c>
      <c r="Z159" s="372" t="str">
        <f t="shared" si="7"/>
        <v>0</v>
      </c>
      <c r="AA159" s="372" t="str">
        <f t="shared" si="8"/>
        <v>0</v>
      </c>
    </row>
    <row r="160" spans="1:34" s="87" customFormat="1" ht="12" customHeight="1" x14ac:dyDescent="0.2">
      <c r="A160" s="24"/>
      <c r="B160" s="25"/>
      <c r="C160" s="26" t="s">
        <v>3027</v>
      </c>
      <c r="D160" s="27"/>
      <c r="E160" s="28"/>
      <c r="F160" s="29"/>
      <c r="G160" s="30"/>
      <c r="H160" s="31"/>
      <c r="I160" s="24"/>
      <c r="J160" s="24"/>
      <c r="K160" s="24"/>
      <c r="L160" s="28"/>
      <c r="M160" s="24"/>
      <c r="N160" s="24"/>
      <c r="O160" s="32"/>
      <c r="P160" s="30"/>
      <c r="Q160" s="28"/>
      <c r="R160" s="25"/>
      <c r="S160" s="33"/>
      <c r="T160" s="24"/>
      <c r="U160" s="24"/>
      <c r="V160" s="24"/>
      <c r="W160" s="28"/>
      <c r="X160" s="24"/>
      <c r="Y160" s="372">
        <f t="shared" si="6"/>
        <v>0</v>
      </c>
      <c r="Z160" s="372" t="str">
        <f t="shared" si="7"/>
        <v>0</v>
      </c>
      <c r="AA160" s="372" t="str">
        <f t="shared" si="8"/>
        <v>0</v>
      </c>
      <c r="AB160" s="24"/>
      <c r="AC160" s="24"/>
      <c r="AD160" s="28"/>
      <c r="AE160" s="28"/>
      <c r="AF160" s="28"/>
      <c r="AG160" s="28"/>
      <c r="AH160" s="28"/>
    </row>
    <row r="161" spans="1:29" ht="11.85" customHeight="1" x14ac:dyDescent="0.2">
      <c r="A161" s="1" t="s">
        <v>4093</v>
      </c>
      <c r="B161" s="2">
        <v>380</v>
      </c>
      <c r="C161" s="1" t="s">
        <v>5523</v>
      </c>
      <c r="D161" s="1" t="s">
        <v>5515</v>
      </c>
      <c r="E161" s="3" t="s">
        <v>5516</v>
      </c>
      <c r="F161" s="3">
        <v>16</v>
      </c>
      <c r="G161" s="3">
        <v>25</v>
      </c>
      <c r="H161" s="3" t="s">
        <v>1561</v>
      </c>
      <c r="I161" s="45" t="s">
        <v>5023</v>
      </c>
      <c r="J161" s="21" t="s">
        <v>3005</v>
      </c>
      <c r="K161" s="4" t="s">
        <v>4985</v>
      </c>
      <c r="L161" s="103" t="s">
        <v>1616</v>
      </c>
      <c r="M161" s="3" t="s">
        <v>4365</v>
      </c>
      <c r="N161" s="23" t="s">
        <v>3005</v>
      </c>
      <c r="O161" s="3" t="s">
        <v>4434</v>
      </c>
      <c r="P161" s="3">
        <v>25</v>
      </c>
      <c r="Q161" s="1" t="s">
        <v>5523</v>
      </c>
      <c r="R161" s="2">
        <v>240</v>
      </c>
      <c r="S161" s="21" t="s">
        <v>1575</v>
      </c>
      <c r="T161" s="1" t="s">
        <v>5013</v>
      </c>
      <c r="U161" s="3" t="s">
        <v>5519</v>
      </c>
      <c r="V161" s="3" t="s">
        <v>5519</v>
      </c>
      <c r="W161" s="3" t="s">
        <v>5041</v>
      </c>
      <c r="X161" s="3" t="s">
        <v>3978</v>
      </c>
      <c r="Y161" s="372">
        <f t="shared" si="6"/>
        <v>800</v>
      </c>
      <c r="Z161" s="372" t="str">
        <f t="shared" si="7"/>
        <v>0</v>
      </c>
      <c r="AA161" s="372">
        <f t="shared" si="8"/>
        <v>800</v>
      </c>
    </row>
    <row r="162" spans="1:29" s="3" customFormat="1" ht="11.85" customHeight="1" x14ac:dyDescent="0.2">
      <c r="A162" s="16" t="s">
        <v>4087</v>
      </c>
      <c r="B162" s="17">
        <v>285</v>
      </c>
      <c r="C162" s="16" t="s">
        <v>5514</v>
      </c>
      <c r="D162" s="16" t="s">
        <v>5515</v>
      </c>
      <c r="E162" s="18" t="s">
        <v>5516</v>
      </c>
      <c r="F162" s="18">
        <v>16</v>
      </c>
      <c r="G162" s="18">
        <v>25</v>
      </c>
      <c r="H162" s="18" t="s">
        <v>1561</v>
      </c>
      <c r="I162" s="19" t="s">
        <v>3981</v>
      </c>
      <c r="J162" s="57" t="s">
        <v>3005</v>
      </c>
      <c r="K162" s="19" t="s">
        <v>4069</v>
      </c>
      <c r="L162" s="16" t="s">
        <v>1616</v>
      </c>
      <c r="M162" s="3" t="s">
        <v>4987</v>
      </c>
      <c r="N162" s="23" t="s">
        <v>3005</v>
      </c>
      <c r="O162" s="3" t="s">
        <v>4201</v>
      </c>
      <c r="P162" s="3">
        <v>25</v>
      </c>
      <c r="Q162" s="1" t="s">
        <v>5514</v>
      </c>
      <c r="R162" s="2">
        <v>69.5</v>
      </c>
      <c r="S162" s="21" t="s">
        <v>1574</v>
      </c>
      <c r="T162" s="1" t="s">
        <v>4113</v>
      </c>
      <c r="U162" s="3" t="s">
        <v>5519</v>
      </c>
      <c r="V162" s="3" t="s">
        <v>5519</v>
      </c>
      <c r="W162" s="3" t="s">
        <v>5041</v>
      </c>
      <c r="X162" s="3" t="s">
        <v>3978</v>
      </c>
      <c r="Y162" s="372">
        <f t="shared" si="6"/>
        <v>800</v>
      </c>
      <c r="Z162" s="372" t="str">
        <f t="shared" si="7"/>
        <v>0</v>
      </c>
      <c r="AA162" s="372">
        <f t="shared" si="8"/>
        <v>800</v>
      </c>
      <c r="AC162" s="5"/>
    </row>
    <row r="163" spans="1:29" s="3" customFormat="1" ht="11.85" customHeight="1" x14ac:dyDescent="0.2">
      <c r="A163" s="16" t="s">
        <v>4088</v>
      </c>
      <c r="B163" s="17">
        <v>296</v>
      </c>
      <c r="C163" s="16" t="s">
        <v>5514</v>
      </c>
      <c r="D163" s="16" t="s">
        <v>5515</v>
      </c>
      <c r="E163" s="18" t="s">
        <v>5516</v>
      </c>
      <c r="F163" s="18">
        <v>16</v>
      </c>
      <c r="G163" s="18">
        <v>25</v>
      </c>
      <c r="H163" s="18" t="s">
        <v>1561</v>
      </c>
      <c r="I163" s="19" t="s">
        <v>3982</v>
      </c>
      <c r="J163" s="21" t="s">
        <v>3005</v>
      </c>
      <c r="K163" s="19" t="s">
        <v>4069</v>
      </c>
      <c r="L163" s="16" t="s">
        <v>1616</v>
      </c>
      <c r="M163" s="3" t="s">
        <v>4979</v>
      </c>
      <c r="N163" s="23" t="s">
        <v>3005</v>
      </c>
      <c r="O163" s="3" t="s">
        <v>4201</v>
      </c>
      <c r="P163" s="3">
        <v>25</v>
      </c>
      <c r="Q163" s="1" t="s">
        <v>5528</v>
      </c>
      <c r="R163" s="17">
        <v>18.350000000000001</v>
      </c>
      <c r="S163" s="21" t="s">
        <v>1579</v>
      </c>
      <c r="T163" s="1" t="s">
        <v>4401</v>
      </c>
      <c r="U163" s="3" t="s">
        <v>5519</v>
      </c>
      <c r="V163" s="3" t="s">
        <v>5519</v>
      </c>
      <c r="W163" s="3" t="s">
        <v>5041</v>
      </c>
      <c r="X163" s="3" t="s">
        <v>3978</v>
      </c>
      <c r="Y163" s="372">
        <f t="shared" si="6"/>
        <v>800</v>
      </c>
      <c r="Z163" s="372" t="str">
        <f t="shared" si="7"/>
        <v>0</v>
      </c>
      <c r="AA163" s="372">
        <f t="shared" si="8"/>
        <v>800</v>
      </c>
      <c r="AC163" s="5"/>
    </row>
    <row r="164" spans="1:29" s="3" customFormat="1" ht="11.85" customHeight="1" x14ac:dyDescent="0.2">
      <c r="A164" s="16" t="s">
        <v>4083</v>
      </c>
      <c r="B164" s="17">
        <v>90</v>
      </c>
      <c r="C164" s="16" t="s">
        <v>5514</v>
      </c>
      <c r="D164" s="16" t="s">
        <v>5515</v>
      </c>
      <c r="E164" s="18" t="s">
        <v>5516</v>
      </c>
      <c r="F164" s="18">
        <v>16</v>
      </c>
      <c r="G164" s="18">
        <v>25</v>
      </c>
      <c r="H164" s="18" t="s">
        <v>1561</v>
      </c>
      <c r="I164" s="19" t="s">
        <v>3963</v>
      </c>
      <c r="J164" s="57" t="s">
        <v>3005</v>
      </c>
      <c r="K164" s="19" t="s">
        <v>4069</v>
      </c>
      <c r="L164" s="16" t="s">
        <v>1616</v>
      </c>
      <c r="M164" s="3" t="s">
        <v>4201</v>
      </c>
      <c r="N164" s="23" t="s">
        <v>3005</v>
      </c>
      <c r="P164" s="3">
        <v>25</v>
      </c>
      <c r="Q164" s="1" t="s">
        <v>5514</v>
      </c>
      <c r="R164" s="2">
        <v>66</v>
      </c>
      <c r="S164" s="137">
        <v>23615</v>
      </c>
      <c r="T164" s="1" t="s">
        <v>4204</v>
      </c>
      <c r="U164" s="3" t="s">
        <v>5519</v>
      </c>
      <c r="V164" s="3" t="s">
        <v>5519</v>
      </c>
      <c r="W164" s="3" t="s">
        <v>5041</v>
      </c>
      <c r="X164" s="3" t="s">
        <v>3978</v>
      </c>
      <c r="Y164" s="372">
        <f t="shared" si="6"/>
        <v>800</v>
      </c>
      <c r="Z164" s="372" t="str">
        <f t="shared" si="7"/>
        <v>0</v>
      </c>
      <c r="AA164" s="372">
        <f t="shared" si="8"/>
        <v>800</v>
      </c>
      <c r="AC164" s="5"/>
    </row>
    <row r="165" spans="1:29" s="3" customFormat="1" ht="11.85" customHeight="1" x14ac:dyDescent="0.2">
      <c r="A165" s="16" t="s">
        <v>4084</v>
      </c>
      <c r="B165" s="17">
        <v>95</v>
      </c>
      <c r="C165" s="16" t="s">
        <v>5514</v>
      </c>
      <c r="D165" s="16" t="s">
        <v>5515</v>
      </c>
      <c r="E165" s="18" t="s">
        <v>5516</v>
      </c>
      <c r="F165" s="18">
        <v>16</v>
      </c>
      <c r="G165" s="18">
        <v>25</v>
      </c>
      <c r="H165" s="18" t="s">
        <v>1561</v>
      </c>
      <c r="I165" s="19" t="s">
        <v>3964</v>
      </c>
      <c r="J165" s="57" t="s">
        <v>3005</v>
      </c>
      <c r="K165" s="19" t="s">
        <v>4069</v>
      </c>
      <c r="L165" s="16" t="s">
        <v>1616</v>
      </c>
      <c r="M165" s="3" t="s">
        <v>4201</v>
      </c>
      <c r="N165" s="23" t="s">
        <v>3005</v>
      </c>
      <c r="P165" s="3">
        <v>25</v>
      </c>
      <c r="Q165" s="1" t="s">
        <v>5514</v>
      </c>
      <c r="R165" s="2">
        <v>48</v>
      </c>
      <c r="S165" s="137">
        <v>23615</v>
      </c>
      <c r="T165" s="1" t="s">
        <v>4202</v>
      </c>
      <c r="U165" s="3" t="s">
        <v>5519</v>
      </c>
      <c r="V165" s="3" t="s">
        <v>5519</v>
      </c>
      <c r="W165" s="3" t="s">
        <v>5041</v>
      </c>
      <c r="X165" s="3" t="s">
        <v>3978</v>
      </c>
      <c r="Y165" s="372">
        <f t="shared" si="6"/>
        <v>800</v>
      </c>
      <c r="Z165" s="372" t="str">
        <f t="shared" si="7"/>
        <v>0</v>
      </c>
      <c r="AA165" s="372">
        <f t="shared" si="8"/>
        <v>800</v>
      </c>
      <c r="AC165" s="5"/>
    </row>
    <row r="166" spans="1:29" s="3" customFormat="1" ht="11.85" customHeight="1" x14ac:dyDescent="0.2">
      <c r="A166" s="16" t="s">
        <v>4085</v>
      </c>
      <c r="B166" s="17">
        <v>99</v>
      </c>
      <c r="C166" s="16" t="s">
        <v>5514</v>
      </c>
      <c r="D166" s="16" t="s">
        <v>5515</v>
      </c>
      <c r="E166" s="18" t="s">
        <v>5516</v>
      </c>
      <c r="F166" s="18">
        <v>16</v>
      </c>
      <c r="G166" s="18">
        <v>25</v>
      </c>
      <c r="H166" s="18" t="s">
        <v>1561</v>
      </c>
      <c r="I166" s="19" t="s">
        <v>3965</v>
      </c>
      <c r="J166" s="57" t="s">
        <v>3005</v>
      </c>
      <c r="K166" s="19" t="s">
        <v>4069</v>
      </c>
      <c r="L166" s="16" t="s">
        <v>1616</v>
      </c>
      <c r="M166" s="3" t="s">
        <v>4201</v>
      </c>
      <c r="N166" s="23" t="s">
        <v>3005</v>
      </c>
      <c r="P166" s="3">
        <v>25</v>
      </c>
      <c r="Q166" s="1" t="s">
        <v>4038</v>
      </c>
      <c r="R166" s="2">
        <v>0</v>
      </c>
      <c r="S166" s="137">
        <v>23615</v>
      </c>
      <c r="T166" s="1" t="s">
        <v>4419</v>
      </c>
      <c r="U166" s="3" t="s">
        <v>5519</v>
      </c>
      <c r="V166" s="3" t="s">
        <v>5519</v>
      </c>
      <c r="W166" s="3" t="s">
        <v>5041</v>
      </c>
      <c r="X166" s="3" t="s">
        <v>3978</v>
      </c>
      <c r="Y166" s="372">
        <f t="shared" si="6"/>
        <v>800</v>
      </c>
      <c r="Z166" s="372" t="str">
        <f t="shared" si="7"/>
        <v>0</v>
      </c>
      <c r="AA166" s="372">
        <f t="shared" si="8"/>
        <v>800</v>
      </c>
      <c r="AC166" s="5"/>
    </row>
    <row r="167" spans="1:29" s="3" customFormat="1" ht="11.85" customHeight="1" x14ac:dyDescent="0.2">
      <c r="A167" s="16" t="s">
        <v>4086</v>
      </c>
      <c r="B167" s="17">
        <v>240</v>
      </c>
      <c r="C167" s="16" t="s">
        <v>5514</v>
      </c>
      <c r="D167" s="16" t="s">
        <v>5515</v>
      </c>
      <c r="E167" s="18" t="s">
        <v>5516</v>
      </c>
      <c r="F167" s="18">
        <v>16</v>
      </c>
      <c r="G167" s="18">
        <v>25</v>
      </c>
      <c r="H167" s="18" t="s">
        <v>1561</v>
      </c>
      <c r="I167" s="19" t="s">
        <v>3966</v>
      </c>
      <c r="J167" s="57" t="s">
        <v>3005</v>
      </c>
      <c r="K167" s="19" t="s">
        <v>4069</v>
      </c>
      <c r="L167" s="16" t="s">
        <v>1616</v>
      </c>
      <c r="M167" s="3" t="s">
        <v>4201</v>
      </c>
      <c r="N167" s="23" t="s">
        <v>3005</v>
      </c>
      <c r="P167" s="3">
        <v>25</v>
      </c>
      <c r="Q167" s="1" t="s">
        <v>4038</v>
      </c>
      <c r="R167" s="2">
        <v>0</v>
      </c>
      <c r="S167" s="137">
        <v>23615</v>
      </c>
      <c r="T167" s="1" t="s">
        <v>4419</v>
      </c>
      <c r="U167" s="3" t="s">
        <v>5519</v>
      </c>
      <c r="V167" s="3" t="s">
        <v>5519</v>
      </c>
      <c r="W167" s="3" t="s">
        <v>5041</v>
      </c>
      <c r="X167" s="3" t="s">
        <v>3978</v>
      </c>
      <c r="Y167" s="372">
        <f t="shared" si="6"/>
        <v>800</v>
      </c>
      <c r="Z167" s="372" t="str">
        <f t="shared" si="7"/>
        <v>0</v>
      </c>
      <c r="AA167" s="372">
        <f t="shared" si="8"/>
        <v>800</v>
      </c>
      <c r="AC167" s="5"/>
    </row>
    <row r="168" spans="1:29" s="3" customFormat="1" ht="11.85" customHeight="1" x14ac:dyDescent="0.2">
      <c r="A168" s="1" t="s">
        <v>4448</v>
      </c>
      <c r="B168" s="2">
        <v>270</v>
      </c>
      <c r="C168" s="1" t="s">
        <v>5523</v>
      </c>
      <c r="D168" s="1" t="s">
        <v>5515</v>
      </c>
      <c r="E168" s="3" t="s">
        <v>5516</v>
      </c>
      <c r="F168" s="3">
        <v>16</v>
      </c>
      <c r="G168" s="3">
        <v>25</v>
      </c>
      <c r="H168" s="3" t="s">
        <v>1561</v>
      </c>
      <c r="I168" s="45" t="s">
        <v>3983</v>
      </c>
      <c r="J168" s="21" t="s">
        <v>3005</v>
      </c>
      <c r="K168" s="4" t="s">
        <v>4069</v>
      </c>
      <c r="L168" s="1" t="s">
        <v>1616</v>
      </c>
      <c r="M168" s="18" t="s">
        <v>1612</v>
      </c>
      <c r="N168" s="132" t="s">
        <v>3005</v>
      </c>
      <c r="O168" s="118" t="s">
        <v>4199</v>
      </c>
      <c r="P168" s="3">
        <v>25</v>
      </c>
      <c r="Q168" s="1" t="s">
        <v>5514</v>
      </c>
      <c r="R168" s="2">
        <v>225</v>
      </c>
      <c r="S168" s="21" t="s">
        <v>1576</v>
      </c>
      <c r="T168" s="1" t="s">
        <v>4210</v>
      </c>
      <c r="U168" s="3" t="s">
        <v>5519</v>
      </c>
      <c r="V168" s="3" t="s">
        <v>5519</v>
      </c>
      <c r="W168" s="3" t="s">
        <v>5041</v>
      </c>
      <c r="X168" s="3" t="s">
        <v>3978</v>
      </c>
      <c r="Y168" s="372">
        <f t="shared" si="6"/>
        <v>800</v>
      </c>
      <c r="Z168" s="372" t="str">
        <f t="shared" si="7"/>
        <v>0</v>
      </c>
      <c r="AA168" s="372">
        <f t="shared" si="8"/>
        <v>800</v>
      </c>
      <c r="AC168" s="5"/>
    </row>
    <row r="169" spans="1:29" s="3" customFormat="1" ht="11.85" customHeight="1" x14ac:dyDescent="0.2">
      <c r="A169" s="1" t="s">
        <v>4448</v>
      </c>
      <c r="B169" s="2">
        <v>270</v>
      </c>
      <c r="C169" s="1" t="s">
        <v>5523</v>
      </c>
      <c r="D169" s="1" t="s">
        <v>5515</v>
      </c>
      <c r="E169" s="3" t="s">
        <v>5516</v>
      </c>
      <c r="F169" s="3">
        <v>16</v>
      </c>
      <c r="G169" s="3">
        <v>25</v>
      </c>
      <c r="H169" s="3" t="s">
        <v>1561</v>
      </c>
      <c r="I169" s="45" t="s">
        <v>1431</v>
      </c>
      <c r="J169" s="21" t="s">
        <v>3005</v>
      </c>
      <c r="K169" s="4" t="s">
        <v>4069</v>
      </c>
      <c r="L169" s="1" t="s">
        <v>1616</v>
      </c>
      <c r="M169" s="3" t="s">
        <v>4989</v>
      </c>
      <c r="N169" s="23" t="s">
        <v>3005</v>
      </c>
      <c r="P169" s="3">
        <v>25</v>
      </c>
      <c r="Q169" s="1" t="s">
        <v>5528</v>
      </c>
      <c r="R169" s="2">
        <v>109</v>
      </c>
      <c r="S169" s="137">
        <v>23614</v>
      </c>
      <c r="T169" s="1" t="s">
        <v>4432</v>
      </c>
      <c r="U169" s="3" t="s">
        <v>5519</v>
      </c>
      <c r="V169" s="3" t="s">
        <v>5519</v>
      </c>
      <c r="W169" s="3" t="s">
        <v>5041</v>
      </c>
      <c r="X169" s="3" t="s">
        <v>3978</v>
      </c>
      <c r="Y169" s="372">
        <f t="shared" si="6"/>
        <v>800</v>
      </c>
      <c r="Z169" s="372" t="str">
        <f t="shared" si="7"/>
        <v>0</v>
      </c>
      <c r="AA169" s="372">
        <f t="shared" si="8"/>
        <v>800</v>
      </c>
      <c r="AC169" s="5"/>
    </row>
    <row r="170" spans="1:29" s="3" customFormat="1" ht="11.85" customHeight="1" x14ac:dyDescent="0.2">
      <c r="A170" s="1" t="s">
        <v>1139</v>
      </c>
      <c r="B170" s="2">
        <v>0</v>
      </c>
      <c r="C170" s="1" t="s">
        <v>5523</v>
      </c>
      <c r="D170" s="1" t="s">
        <v>5515</v>
      </c>
      <c r="E170" s="3" t="s">
        <v>5516</v>
      </c>
      <c r="F170" s="3">
        <v>16</v>
      </c>
      <c r="G170" s="102">
        <v>5</v>
      </c>
      <c r="H170" s="3" t="s">
        <v>1561</v>
      </c>
      <c r="I170" s="123" t="s">
        <v>3980</v>
      </c>
      <c r="J170" s="3" t="s">
        <v>3005</v>
      </c>
      <c r="K170" s="123" t="s">
        <v>4379</v>
      </c>
      <c r="L170" s="1" t="s">
        <v>1616</v>
      </c>
      <c r="M170" s="3" t="s">
        <v>4434</v>
      </c>
      <c r="N170" s="23" t="s">
        <v>3005</v>
      </c>
      <c r="P170" s="102">
        <v>5</v>
      </c>
      <c r="Q170" s="1" t="s">
        <v>5514</v>
      </c>
      <c r="R170" s="2">
        <v>24.65</v>
      </c>
      <c r="S170" s="137">
        <v>23613</v>
      </c>
      <c r="T170" s="1" t="s">
        <v>4435</v>
      </c>
      <c r="U170" s="3" t="s">
        <v>5519</v>
      </c>
      <c r="V170" s="3" t="s">
        <v>5519</v>
      </c>
      <c r="W170" s="3" t="s">
        <v>5041</v>
      </c>
      <c r="X170" s="3" t="s">
        <v>3978</v>
      </c>
      <c r="Y170" s="372">
        <f t="shared" si="6"/>
        <v>160</v>
      </c>
      <c r="Z170" s="372" t="str">
        <f t="shared" si="7"/>
        <v>0</v>
      </c>
      <c r="AA170" s="372">
        <f t="shared" si="8"/>
        <v>160</v>
      </c>
      <c r="AC170" s="5"/>
    </row>
    <row r="171" spans="1:29" s="3" customFormat="1" ht="11.85" customHeight="1" x14ac:dyDescent="0.2">
      <c r="A171" s="1"/>
      <c r="B171" s="2"/>
      <c r="C171" s="1"/>
      <c r="D171" s="1"/>
      <c r="G171" s="102"/>
      <c r="I171" s="123"/>
      <c r="K171" s="123"/>
      <c r="L171" s="1"/>
      <c r="N171" s="23"/>
      <c r="P171" s="102"/>
      <c r="Q171" s="1"/>
      <c r="R171" s="2"/>
      <c r="S171" s="137"/>
      <c r="T171" s="1"/>
      <c r="Y171" s="372">
        <f t="shared" si="6"/>
        <v>0</v>
      </c>
      <c r="Z171" s="372" t="str">
        <f t="shared" si="7"/>
        <v>0</v>
      </c>
      <c r="AA171" s="372" t="str">
        <f t="shared" si="8"/>
        <v>0</v>
      </c>
      <c r="AC171" s="5"/>
    </row>
    <row r="172" spans="1:29" s="3" customFormat="1" ht="11.25" customHeight="1" x14ac:dyDescent="0.2">
      <c r="A172" s="1" t="s">
        <v>4446</v>
      </c>
      <c r="B172" s="2">
        <v>216</v>
      </c>
      <c r="C172" s="1" t="s">
        <v>4447</v>
      </c>
      <c r="D172" s="1" t="s">
        <v>5515</v>
      </c>
      <c r="E172" s="3" t="s">
        <v>5516</v>
      </c>
      <c r="F172" s="3">
        <v>16</v>
      </c>
      <c r="G172" s="102">
        <v>10</v>
      </c>
      <c r="H172" s="3" t="s">
        <v>1561</v>
      </c>
      <c r="I172" s="126" t="s">
        <v>1457</v>
      </c>
      <c r="J172" s="3" t="s">
        <v>3005</v>
      </c>
      <c r="K172" s="4" t="s">
        <v>4069</v>
      </c>
      <c r="L172" s="16" t="s">
        <v>1616</v>
      </c>
      <c r="M172" s="3" t="s">
        <v>1614</v>
      </c>
      <c r="N172" s="53" t="s">
        <v>3005</v>
      </c>
      <c r="P172" s="102">
        <v>10</v>
      </c>
      <c r="Q172" s="1" t="s">
        <v>5514</v>
      </c>
      <c r="R172" s="2">
        <v>53</v>
      </c>
      <c r="S172" s="136">
        <v>23664</v>
      </c>
      <c r="T172" s="1" t="s">
        <v>4281</v>
      </c>
      <c r="U172" s="3" t="s">
        <v>5519</v>
      </c>
      <c r="V172" s="3" t="s">
        <v>5519</v>
      </c>
      <c r="W172" s="3" t="s">
        <v>3979</v>
      </c>
      <c r="X172" s="3" t="s">
        <v>3978</v>
      </c>
      <c r="Y172" s="372">
        <f t="shared" si="6"/>
        <v>320</v>
      </c>
      <c r="Z172" s="372" t="str">
        <f t="shared" si="7"/>
        <v>0</v>
      </c>
      <c r="AA172" s="372">
        <f t="shared" si="8"/>
        <v>320</v>
      </c>
      <c r="AC172" s="5"/>
    </row>
    <row r="173" spans="1:29" s="3" customFormat="1" ht="11.85" customHeight="1" x14ac:dyDescent="0.2">
      <c r="A173" s="1" t="s">
        <v>1506</v>
      </c>
      <c r="B173" s="2">
        <v>135</v>
      </c>
      <c r="C173" s="1" t="s">
        <v>1503</v>
      </c>
      <c r="D173" s="1" t="s">
        <v>5515</v>
      </c>
      <c r="E173" s="3" t="s">
        <v>5516</v>
      </c>
      <c r="F173" s="3">
        <v>16</v>
      </c>
      <c r="G173" s="3">
        <v>25</v>
      </c>
      <c r="H173" s="3" t="s">
        <v>1561</v>
      </c>
      <c r="I173" s="4"/>
      <c r="J173" s="3" t="s">
        <v>3005</v>
      </c>
      <c r="K173" s="49" t="s">
        <v>1435</v>
      </c>
      <c r="L173" s="1" t="s">
        <v>1616</v>
      </c>
      <c r="M173" s="3" t="s">
        <v>1612</v>
      </c>
      <c r="N173" s="53" t="s">
        <v>3005</v>
      </c>
      <c r="O173" s="115"/>
      <c r="P173" s="3">
        <v>25</v>
      </c>
      <c r="Q173" s="1" t="s">
        <v>5514</v>
      </c>
      <c r="R173" s="2">
        <v>200</v>
      </c>
      <c r="S173" s="135" t="s">
        <v>5040</v>
      </c>
      <c r="T173" s="1" t="s">
        <v>4212</v>
      </c>
      <c r="U173" s="3" t="s">
        <v>5519</v>
      </c>
      <c r="V173" s="3" t="s">
        <v>5519</v>
      </c>
      <c r="W173" s="3" t="s">
        <v>3979</v>
      </c>
      <c r="X173" s="3" t="s">
        <v>5042</v>
      </c>
      <c r="Y173" s="372">
        <f t="shared" si="6"/>
        <v>800</v>
      </c>
      <c r="Z173" s="372">
        <f t="shared" si="7"/>
        <v>800</v>
      </c>
      <c r="AA173" s="372" t="str">
        <f t="shared" si="8"/>
        <v>0</v>
      </c>
    </row>
    <row r="174" spans="1:29" s="3" customFormat="1" ht="11.85" customHeight="1" x14ac:dyDescent="0.2">
      <c r="A174" s="1" t="s">
        <v>1508</v>
      </c>
      <c r="B174" s="2">
        <v>147</v>
      </c>
      <c r="C174" s="1" t="s">
        <v>1503</v>
      </c>
      <c r="D174" s="1" t="s">
        <v>5515</v>
      </c>
      <c r="E174" s="3" t="s">
        <v>5516</v>
      </c>
      <c r="F174" s="3">
        <v>16</v>
      </c>
      <c r="G174" s="3">
        <v>25</v>
      </c>
      <c r="H174" s="3" t="s">
        <v>1561</v>
      </c>
      <c r="I174" s="4"/>
      <c r="J174" s="3" t="s">
        <v>3005</v>
      </c>
      <c r="K174" s="49" t="s">
        <v>1435</v>
      </c>
      <c r="L174" s="1" t="s">
        <v>1616</v>
      </c>
      <c r="M174" s="3" t="s">
        <v>1612</v>
      </c>
      <c r="N174" s="53" t="s">
        <v>3005</v>
      </c>
      <c r="P174" s="3">
        <v>25</v>
      </c>
      <c r="Q174" s="1" t="s">
        <v>5523</v>
      </c>
      <c r="R174" s="2">
        <v>197</v>
      </c>
      <c r="S174" s="135" t="s">
        <v>5040</v>
      </c>
      <c r="T174" s="1" t="s">
        <v>4214</v>
      </c>
      <c r="U174" s="3" t="s">
        <v>5519</v>
      </c>
      <c r="V174" s="3" t="s">
        <v>5519</v>
      </c>
      <c r="W174" s="3" t="s">
        <v>3979</v>
      </c>
      <c r="X174" s="3" t="s">
        <v>5042</v>
      </c>
      <c r="Y174" s="372">
        <f t="shared" si="6"/>
        <v>800</v>
      </c>
      <c r="Z174" s="372">
        <f t="shared" si="7"/>
        <v>800</v>
      </c>
      <c r="AA174" s="372" t="str">
        <f t="shared" si="8"/>
        <v>0</v>
      </c>
    </row>
    <row r="175" spans="1:29" s="3" customFormat="1" ht="11.85" customHeight="1" x14ac:dyDescent="0.2">
      <c r="A175" s="1" t="s">
        <v>1513</v>
      </c>
      <c r="B175" s="2">
        <v>150</v>
      </c>
      <c r="C175" s="1" t="s">
        <v>1503</v>
      </c>
      <c r="D175" s="1" t="s">
        <v>5515</v>
      </c>
      <c r="E175" s="3" t="s">
        <v>5516</v>
      </c>
      <c r="F175" s="3">
        <v>16</v>
      </c>
      <c r="G175" s="102">
        <v>15</v>
      </c>
      <c r="H175" s="3" t="s">
        <v>1561</v>
      </c>
      <c r="I175" s="4"/>
      <c r="J175" s="3" t="s">
        <v>3005</v>
      </c>
      <c r="K175" s="49" t="s">
        <v>1437</v>
      </c>
      <c r="L175" s="1" t="s">
        <v>1616</v>
      </c>
      <c r="M175" s="3" t="s">
        <v>1614</v>
      </c>
      <c r="N175" s="53" t="s">
        <v>3005</v>
      </c>
      <c r="P175" s="102">
        <v>15</v>
      </c>
      <c r="Q175" s="1" t="s">
        <v>5514</v>
      </c>
      <c r="R175" s="2">
        <v>53</v>
      </c>
      <c r="S175" s="135" t="s">
        <v>5040</v>
      </c>
      <c r="T175" s="1" t="s">
        <v>4281</v>
      </c>
      <c r="U175" s="3" t="s">
        <v>5519</v>
      </c>
      <c r="V175" s="3" t="s">
        <v>5519</v>
      </c>
      <c r="W175" s="3" t="s">
        <v>3979</v>
      </c>
      <c r="X175" s="3" t="s">
        <v>5042</v>
      </c>
      <c r="Y175" s="372">
        <f t="shared" si="6"/>
        <v>480</v>
      </c>
      <c r="Z175" s="372">
        <f t="shared" si="7"/>
        <v>480</v>
      </c>
      <c r="AA175" s="372" t="str">
        <f t="shared" si="8"/>
        <v>0</v>
      </c>
    </row>
    <row r="176" spans="1:29" s="3" customFormat="1" ht="11.85" customHeight="1" x14ac:dyDescent="0.2">
      <c r="A176" s="1" t="s">
        <v>1514</v>
      </c>
      <c r="B176" s="2">
        <v>130</v>
      </c>
      <c r="C176" s="1" t="s">
        <v>1503</v>
      </c>
      <c r="D176" s="1" t="s">
        <v>5515</v>
      </c>
      <c r="E176" s="3" t="s">
        <v>5516</v>
      </c>
      <c r="F176" s="3">
        <v>16</v>
      </c>
      <c r="G176" s="3">
        <v>25</v>
      </c>
      <c r="H176" s="3" t="s">
        <v>1561</v>
      </c>
      <c r="I176" s="4"/>
      <c r="J176" s="3" t="s">
        <v>3005</v>
      </c>
      <c r="K176" s="49" t="s">
        <v>1436</v>
      </c>
      <c r="L176" s="1" t="s">
        <v>1616</v>
      </c>
      <c r="M176" s="3" t="s">
        <v>1614</v>
      </c>
      <c r="N176" s="53" t="s">
        <v>3005</v>
      </c>
      <c r="O176" s="3" t="s">
        <v>1137</v>
      </c>
      <c r="P176" s="3">
        <v>25</v>
      </c>
      <c r="Q176" s="1" t="s">
        <v>5514</v>
      </c>
      <c r="R176" s="2">
        <v>53</v>
      </c>
      <c r="S176" s="135" t="s">
        <v>5040</v>
      </c>
      <c r="T176" s="1" t="s">
        <v>4281</v>
      </c>
      <c r="U176" s="3" t="s">
        <v>5519</v>
      </c>
      <c r="V176" s="3" t="s">
        <v>5519</v>
      </c>
      <c r="W176" s="3" t="s">
        <v>3979</v>
      </c>
      <c r="X176" s="3" t="s">
        <v>5042</v>
      </c>
      <c r="Y176" s="372">
        <f t="shared" si="6"/>
        <v>800</v>
      </c>
      <c r="Z176" s="372">
        <f t="shared" si="7"/>
        <v>800</v>
      </c>
      <c r="AA176" s="372" t="str">
        <f t="shared" si="8"/>
        <v>0</v>
      </c>
    </row>
    <row r="177" spans="1:29" s="3" customFormat="1" ht="11.85" customHeight="1" x14ac:dyDescent="0.2">
      <c r="A177" s="1" t="s">
        <v>1502</v>
      </c>
      <c r="B177" s="2">
        <v>150</v>
      </c>
      <c r="C177" s="1" t="s">
        <v>1503</v>
      </c>
      <c r="D177" s="1" t="s">
        <v>5515</v>
      </c>
      <c r="E177" s="3" t="s">
        <v>5516</v>
      </c>
      <c r="F177" s="3">
        <v>16</v>
      </c>
      <c r="G177" s="3">
        <v>25</v>
      </c>
      <c r="H177" s="3" t="s">
        <v>1561</v>
      </c>
      <c r="I177" s="4"/>
      <c r="J177" s="3" t="s">
        <v>3005</v>
      </c>
      <c r="K177" s="49" t="s">
        <v>4979</v>
      </c>
      <c r="L177" s="1" t="s">
        <v>1616</v>
      </c>
      <c r="M177" s="3" t="s">
        <v>4979</v>
      </c>
      <c r="N177" s="53" t="s">
        <v>3005</v>
      </c>
      <c r="O177" s="18"/>
      <c r="P177" s="3">
        <v>25</v>
      </c>
      <c r="Q177" s="1" t="s">
        <v>5528</v>
      </c>
      <c r="R177" s="17">
        <v>19.149999999999999</v>
      </c>
      <c r="S177" s="135" t="s">
        <v>5040</v>
      </c>
      <c r="T177" s="1" t="s">
        <v>4062</v>
      </c>
      <c r="U177" s="3" t="s">
        <v>5519</v>
      </c>
      <c r="V177" s="3" t="s">
        <v>5519</v>
      </c>
      <c r="W177" s="3" t="s">
        <v>3979</v>
      </c>
      <c r="X177" s="3" t="s">
        <v>5042</v>
      </c>
      <c r="Y177" s="372">
        <f t="shared" si="6"/>
        <v>800</v>
      </c>
      <c r="Z177" s="372">
        <f t="shared" si="7"/>
        <v>800</v>
      </c>
      <c r="AA177" s="372" t="str">
        <f t="shared" si="8"/>
        <v>0</v>
      </c>
    </row>
    <row r="178" spans="1:29" s="3" customFormat="1" ht="11.85" customHeight="1" x14ac:dyDescent="0.2">
      <c r="A178" s="1" t="s">
        <v>1505</v>
      </c>
      <c r="B178" s="2">
        <v>147</v>
      </c>
      <c r="C178" s="1" t="s">
        <v>1503</v>
      </c>
      <c r="D178" s="1" t="s">
        <v>5515</v>
      </c>
      <c r="E178" s="3" t="s">
        <v>5516</v>
      </c>
      <c r="F178" s="3">
        <v>16</v>
      </c>
      <c r="G178" s="3">
        <v>25</v>
      </c>
      <c r="H178" s="3" t="s">
        <v>1561</v>
      </c>
      <c r="I178" s="4"/>
      <c r="J178" s="3" t="s">
        <v>3005</v>
      </c>
      <c r="K178" s="49" t="s">
        <v>4979</v>
      </c>
      <c r="L178" s="1" t="s">
        <v>1616</v>
      </c>
      <c r="M178" s="3" t="s">
        <v>4979</v>
      </c>
      <c r="N178" s="53" t="s">
        <v>3005</v>
      </c>
      <c r="O178" s="18"/>
      <c r="P178" s="3">
        <v>25</v>
      </c>
      <c r="Q178" s="1" t="s">
        <v>5528</v>
      </c>
      <c r="R178" s="17">
        <v>19.149999999999999</v>
      </c>
      <c r="S178" s="135" t="s">
        <v>5040</v>
      </c>
      <c r="T178" s="1" t="s">
        <v>4062</v>
      </c>
      <c r="U178" s="3" t="s">
        <v>5519</v>
      </c>
      <c r="V178" s="3" t="s">
        <v>5519</v>
      </c>
      <c r="W178" s="3" t="s">
        <v>3979</v>
      </c>
      <c r="X178" s="3" t="s">
        <v>5042</v>
      </c>
      <c r="Y178" s="372">
        <f t="shared" si="6"/>
        <v>800</v>
      </c>
      <c r="Z178" s="372">
        <f t="shared" si="7"/>
        <v>800</v>
      </c>
      <c r="AA178" s="372" t="str">
        <f t="shared" si="8"/>
        <v>0</v>
      </c>
    </row>
    <row r="179" spans="1:29" s="3" customFormat="1" ht="11.85" customHeight="1" x14ac:dyDescent="0.2">
      <c r="A179" s="1" t="s">
        <v>1510</v>
      </c>
      <c r="B179" s="2">
        <v>147</v>
      </c>
      <c r="C179" s="1" t="s">
        <v>1503</v>
      </c>
      <c r="D179" s="1" t="s">
        <v>5515</v>
      </c>
      <c r="E179" s="3" t="s">
        <v>5516</v>
      </c>
      <c r="F179" s="3">
        <v>16</v>
      </c>
      <c r="G179" s="3">
        <v>25</v>
      </c>
      <c r="H179" s="3" t="s">
        <v>1561</v>
      </c>
      <c r="I179" s="4"/>
      <c r="J179" s="3" t="s">
        <v>3005</v>
      </c>
      <c r="K179" s="49" t="s">
        <v>1435</v>
      </c>
      <c r="L179" s="1" t="s">
        <v>1616</v>
      </c>
      <c r="M179" s="48" t="s">
        <v>1612</v>
      </c>
      <c r="N179" s="53" t="s">
        <v>3005</v>
      </c>
      <c r="P179" s="3">
        <v>25</v>
      </c>
      <c r="Q179" s="1" t="s">
        <v>1503</v>
      </c>
      <c r="R179" s="2">
        <v>150</v>
      </c>
      <c r="S179" s="135" t="s">
        <v>5040</v>
      </c>
      <c r="T179" s="1" t="s">
        <v>1507</v>
      </c>
      <c r="U179" s="3" t="s">
        <v>5519</v>
      </c>
      <c r="V179" s="3" t="s">
        <v>5519</v>
      </c>
      <c r="W179" s="3" t="s">
        <v>3979</v>
      </c>
      <c r="X179" s="3" t="s">
        <v>5042</v>
      </c>
      <c r="Y179" s="372">
        <f t="shared" si="6"/>
        <v>800</v>
      </c>
      <c r="Z179" s="372">
        <f t="shared" si="7"/>
        <v>800</v>
      </c>
      <c r="AA179" s="372" t="str">
        <f t="shared" si="8"/>
        <v>0</v>
      </c>
    </row>
    <row r="180" spans="1:29" s="3" customFormat="1" ht="11.85" customHeight="1" x14ac:dyDescent="0.2">
      <c r="A180" s="1" t="s">
        <v>1511</v>
      </c>
      <c r="B180" s="2">
        <v>151</v>
      </c>
      <c r="C180" s="1" t="s">
        <v>1503</v>
      </c>
      <c r="D180" s="1" t="s">
        <v>5515</v>
      </c>
      <c r="E180" s="3" t="s">
        <v>5516</v>
      </c>
      <c r="F180" s="3">
        <v>16</v>
      </c>
      <c r="G180" s="3">
        <v>25</v>
      </c>
      <c r="H180" s="3" t="s">
        <v>1561</v>
      </c>
      <c r="I180" s="4"/>
      <c r="J180" s="3" t="s">
        <v>3005</v>
      </c>
      <c r="K180" s="49" t="s">
        <v>1435</v>
      </c>
      <c r="L180" s="1" t="s">
        <v>1616</v>
      </c>
      <c r="M180" s="83" t="s">
        <v>1612</v>
      </c>
      <c r="N180" s="58" t="s">
        <v>3005</v>
      </c>
      <c r="O180" s="124"/>
      <c r="P180" s="3">
        <v>25</v>
      </c>
      <c r="Q180" s="1" t="s">
        <v>1503</v>
      </c>
      <c r="R180" s="2">
        <v>149</v>
      </c>
      <c r="S180" s="135" t="s">
        <v>5040</v>
      </c>
      <c r="T180" s="1" t="s">
        <v>1509</v>
      </c>
      <c r="U180" s="3" t="s">
        <v>5519</v>
      </c>
      <c r="V180" s="3" t="s">
        <v>5519</v>
      </c>
      <c r="W180" s="3" t="s">
        <v>3979</v>
      </c>
      <c r="X180" s="3" t="s">
        <v>5042</v>
      </c>
      <c r="Y180" s="372">
        <f t="shared" si="6"/>
        <v>800</v>
      </c>
      <c r="Z180" s="372">
        <f t="shared" si="7"/>
        <v>800</v>
      </c>
      <c r="AA180" s="372" t="str">
        <f t="shared" si="8"/>
        <v>0</v>
      </c>
    </row>
    <row r="181" spans="1:29" ht="11.85" customHeight="1" x14ac:dyDescent="0.2">
      <c r="A181" s="1" t="s">
        <v>4355</v>
      </c>
      <c r="B181" s="2">
        <v>415</v>
      </c>
      <c r="C181" s="1" t="s">
        <v>5523</v>
      </c>
      <c r="D181" s="1" t="s">
        <v>5515</v>
      </c>
      <c r="E181" s="3" t="s">
        <v>5516</v>
      </c>
      <c r="F181" s="3">
        <v>16</v>
      </c>
      <c r="G181" s="3">
        <v>25</v>
      </c>
      <c r="H181" s="3" t="s">
        <v>1561</v>
      </c>
      <c r="I181" s="49" t="s">
        <v>4988</v>
      </c>
      <c r="J181" s="3" t="s">
        <v>3005</v>
      </c>
      <c r="K181" s="4" t="s">
        <v>4356</v>
      </c>
      <c r="L181" s="103" t="s">
        <v>1616</v>
      </c>
      <c r="M181" s="48" t="s">
        <v>4988</v>
      </c>
      <c r="N181" s="53" t="s">
        <v>3005</v>
      </c>
      <c r="O181" s="3"/>
      <c r="P181" s="3">
        <v>25</v>
      </c>
      <c r="Q181" s="1" t="s">
        <v>1503</v>
      </c>
      <c r="R181" s="2">
        <v>151</v>
      </c>
      <c r="S181" s="135" t="s">
        <v>5040</v>
      </c>
      <c r="T181" s="1" t="s">
        <v>1515</v>
      </c>
      <c r="U181" s="3" t="s">
        <v>5519</v>
      </c>
      <c r="V181" s="3" t="s">
        <v>5519</v>
      </c>
      <c r="W181" s="3" t="s">
        <v>3979</v>
      </c>
      <c r="X181" s="3" t="s">
        <v>5042</v>
      </c>
      <c r="Y181" s="372">
        <f t="shared" si="6"/>
        <v>800</v>
      </c>
      <c r="Z181" s="372">
        <f t="shared" si="7"/>
        <v>800</v>
      </c>
      <c r="AA181" s="372" t="str">
        <f t="shared" si="8"/>
        <v>0</v>
      </c>
    </row>
    <row r="182" spans="1:29" s="3" customFormat="1" ht="11.85" customHeight="1" x14ac:dyDescent="0.2">
      <c r="A182" s="1" t="s">
        <v>4338</v>
      </c>
      <c r="B182" s="2">
        <v>356</v>
      </c>
      <c r="C182" s="1" t="s">
        <v>5523</v>
      </c>
      <c r="D182" s="1" t="s">
        <v>5515</v>
      </c>
      <c r="E182" s="3" t="s">
        <v>5516</v>
      </c>
      <c r="F182" s="3">
        <v>16</v>
      </c>
      <c r="G182" s="3">
        <v>25</v>
      </c>
      <c r="H182" s="3" t="s">
        <v>1561</v>
      </c>
      <c r="I182" s="45"/>
      <c r="J182" s="3" t="s">
        <v>3005</v>
      </c>
      <c r="K182" s="4" t="s">
        <v>4983</v>
      </c>
      <c r="L182" s="1" t="s">
        <v>1616</v>
      </c>
      <c r="M182" s="48" t="s">
        <v>4291</v>
      </c>
      <c r="N182" s="53" t="s">
        <v>3005</v>
      </c>
      <c r="O182" s="48" t="s">
        <v>1439</v>
      </c>
      <c r="P182" s="3">
        <v>25</v>
      </c>
      <c r="Q182" s="1" t="s">
        <v>1503</v>
      </c>
      <c r="R182" s="2">
        <v>145</v>
      </c>
      <c r="S182" s="135" t="s">
        <v>5040</v>
      </c>
      <c r="T182" s="1" t="s">
        <v>1516</v>
      </c>
      <c r="U182" s="3" t="s">
        <v>5519</v>
      </c>
      <c r="V182" s="3" t="s">
        <v>5519</v>
      </c>
      <c r="W182" s="3" t="s">
        <v>3979</v>
      </c>
      <c r="X182" s="3" t="s">
        <v>5042</v>
      </c>
      <c r="Y182" s="372">
        <f t="shared" si="6"/>
        <v>800</v>
      </c>
      <c r="Z182" s="372">
        <f t="shared" si="7"/>
        <v>800</v>
      </c>
      <c r="AA182" s="372" t="str">
        <f t="shared" si="8"/>
        <v>0</v>
      </c>
      <c r="AC182" s="5"/>
    </row>
    <row r="183" spans="1:29" s="3" customFormat="1" ht="11.85" customHeight="1" x14ac:dyDescent="0.2">
      <c r="A183" s="1" t="s">
        <v>5021</v>
      </c>
      <c r="B183" s="2">
        <v>280</v>
      </c>
      <c r="C183" s="1" t="s">
        <v>5523</v>
      </c>
      <c r="D183" s="1" t="s">
        <v>5515</v>
      </c>
      <c r="E183" s="3" t="s">
        <v>5516</v>
      </c>
      <c r="F183" s="3">
        <v>16</v>
      </c>
      <c r="G183" s="3">
        <v>25</v>
      </c>
      <c r="H183" s="3" t="s">
        <v>1561</v>
      </c>
      <c r="I183" s="4"/>
      <c r="J183" s="3" t="s">
        <v>3005</v>
      </c>
      <c r="K183" s="4" t="s">
        <v>4300</v>
      </c>
      <c r="L183" s="1" t="s">
        <v>1616</v>
      </c>
      <c r="M183" s="48" t="s">
        <v>4300</v>
      </c>
      <c r="N183" s="53" t="s">
        <v>3005</v>
      </c>
      <c r="P183" s="3">
        <v>25</v>
      </c>
      <c r="Q183" s="1" t="s">
        <v>1503</v>
      </c>
      <c r="R183" s="2">
        <v>152</v>
      </c>
      <c r="S183" s="135" t="s">
        <v>5040</v>
      </c>
      <c r="T183" s="1" t="s">
        <v>1524</v>
      </c>
      <c r="U183" s="3" t="s">
        <v>5519</v>
      </c>
      <c r="V183" s="3" t="s">
        <v>5519</v>
      </c>
      <c r="W183" s="3" t="s">
        <v>3979</v>
      </c>
      <c r="X183" s="3" t="s">
        <v>5042</v>
      </c>
      <c r="Y183" s="372">
        <f t="shared" si="6"/>
        <v>800</v>
      </c>
      <c r="Z183" s="372">
        <f t="shared" si="7"/>
        <v>800</v>
      </c>
      <c r="AA183" s="372" t="str">
        <f t="shared" si="8"/>
        <v>0</v>
      </c>
      <c r="AC183" s="5"/>
    </row>
    <row r="184" spans="1:29" s="3" customFormat="1" ht="11.85" customHeight="1" x14ac:dyDescent="0.2">
      <c r="A184" s="1" t="s">
        <v>1512</v>
      </c>
      <c r="B184" s="2">
        <v>150</v>
      </c>
      <c r="C184" s="1" t="s">
        <v>1503</v>
      </c>
      <c r="D184" s="1" t="s">
        <v>5515</v>
      </c>
      <c r="E184" s="3" t="s">
        <v>5516</v>
      </c>
      <c r="F184" s="3">
        <v>16</v>
      </c>
      <c r="G184" s="3">
        <v>25</v>
      </c>
      <c r="H184" s="3" t="s">
        <v>1561</v>
      </c>
      <c r="I184" s="4"/>
      <c r="J184" s="3" t="s">
        <v>3005</v>
      </c>
      <c r="K184" s="49" t="s">
        <v>1435</v>
      </c>
      <c r="L184" s="1" t="s">
        <v>1616</v>
      </c>
      <c r="M184" s="48" t="s">
        <v>4365</v>
      </c>
      <c r="N184" s="53" t="s">
        <v>3005</v>
      </c>
      <c r="O184" s="48" t="s">
        <v>1435</v>
      </c>
      <c r="P184" s="3">
        <v>25</v>
      </c>
      <c r="Q184" s="1" t="s">
        <v>1503</v>
      </c>
      <c r="R184" s="2">
        <v>140</v>
      </c>
      <c r="S184" s="135" t="s">
        <v>5040</v>
      </c>
      <c r="T184" s="1" t="s">
        <v>1526</v>
      </c>
      <c r="U184" s="3" t="s">
        <v>5519</v>
      </c>
      <c r="V184" s="3" t="s">
        <v>5519</v>
      </c>
      <c r="W184" s="3" t="s">
        <v>3979</v>
      </c>
      <c r="X184" s="3" t="s">
        <v>5042</v>
      </c>
      <c r="Y184" s="372">
        <f t="shared" si="6"/>
        <v>800</v>
      </c>
      <c r="Z184" s="372">
        <f t="shared" si="7"/>
        <v>800</v>
      </c>
      <c r="AA184" s="372" t="str">
        <f t="shared" si="8"/>
        <v>0</v>
      </c>
    </row>
    <row r="185" spans="1:29" s="3" customFormat="1" ht="11.85" customHeight="1" x14ac:dyDescent="0.2">
      <c r="A185" s="1" t="s">
        <v>4446</v>
      </c>
      <c r="B185" s="2">
        <v>216</v>
      </c>
      <c r="C185" s="1" t="s">
        <v>4447</v>
      </c>
      <c r="D185" s="1" t="s">
        <v>5515</v>
      </c>
      <c r="E185" s="3" t="s">
        <v>5516</v>
      </c>
      <c r="F185" s="3">
        <v>16</v>
      </c>
      <c r="G185" s="3">
        <v>25</v>
      </c>
      <c r="H185" s="3" t="s">
        <v>1561</v>
      </c>
      <c r="I185" s="126" t="s">
        <v>1456</v>
      </c>
      <c r="J185" s="3" t="s">
        <v>3005</v>
      </c>
      <c r="K185" s="4" t="s">
        <v>4069</v>
      </c>
      <c r="L185" s="1" t="s">
        <v>1616</v>
      </c>
      <c r="M185" s="3" t="s">
        <v>4170</v>
      </c>
      <c r="N185" s="53" t="s">
        <v>3005</v>
      </c>
      <c r="O185" s="112" t="s">
        <v>4379</v>
      </c>
      <c r="P185" s="3">
        <v>25</v>
      </c>
      <c r="Q185" s="1" t="s">
        <v>5514</v>
      </c>
      <c r="R185" s="2">
        <v>195</v>
      </c>
      <c r="S185" s="135" t="s">
        <v>1563</v>
      </c>
      <c r="T185" s="1" t="s">
        <v>4193</v>
      </c>
      <c r="U185" s="3" t="s">
        <v>5519</v>
      </c>
      <c r="V185" s="3" t="s">
        <v>5519</v>
      </c>
      <c r="W185" s="3" t="s">
        <v>3979</v>
      </c>
      <c r="X185" s="3" t="s">
        <v>3978</v>
      </c>
      <c r="Y185" s="372">
        <f t="shared" si="6"/>
        <v>800</v>
      </c>
      <c r="Z185" s="372" t="str">
        <f t="shared" si="7"/>
        <v>0</v>
      </c>
      <c r="AA185" s="372">
        <f t="shared" si="8"/>
        <v>800</v>
      </c>
      <c r="AC185" s="5"/>
    </row>
    <row r="186" spans="1:29" s="3" customFormat="1" ht="11.85" customHeight="1" x14ac:dyDescent="0.2">
      <c r="A186" s="1" t="s">
        <v>4446</v>
      </c>
      <c r="B186" s="2">
        <v>216</v>
      </c>
      <c r="C186" s="1" t="s">
        <v>4447</v>
      </c>
      <c r="D186" s="1" t="s">
        <v>5515</v>
      </c>
      <c r="E186" s="3" t="s">
        <v>5516</v>
      </c>
      <c r="F186" s="3">
        <v>16</v>
      </c>
      <c r="G186" s="3">
        <v>25</v>
      </c>
      <c r="H186" s="3" t="s">
        <v>1561</v>
      </c>
      <c r="I186" s="126" t="s">
        <v>1456</v>
      </c>
      <c r="J186" s="3" t="s">
        <v>3005</v>
      </c>
      <c r="K186" s="4" t="s">
        <v>4069</v>
      </c>
      <c r="L186" s="1" t="s">
        <v>1616</v>
      </c>
      <c r="M186" s="3" t="s">
        <v>4170</v>
      </c>
      <c r="N186" s="53" t="s">
        <v>3005</v>
      </c>
      <c r="O186" s="112" t="s">
        <v>4379</v>
      </c>
      <c r="P186" s="3">
        <v>25</v>
      </c>
      <c r="Q186" s="1" t="s">
        <v>5514</v>
      </c>
      <c r="R186" s="2">
        <v>95</v>
      </c>
      <c r="S186" s="135" t="s">
        <v>1563</v>
      </c>
      <c r="T186" s="1" t="s">
        <v>4175</v>
      </c>
      <c r="U186" s="3" t="s">
        <v>5519</v>
      </c>
      <c r="V186" s="3" t="s">
        <v>5519</v>
      </c>
      <c r="W186" s="3" t="s">
        <v>3979</v>
      </c>
      <c r="X186" s="3" t="s">
        <v>3978</v>
      </c>
      <c r="Y186" s="372">
        <f t="shared" si="6"/>
        <v>800</v>
      </c>
      <c r="Z186" s="372" t="str">
        <f t="shared" si="7"/>
        <v>0</v>
      </c>
      <c r="AA186" s="372">
        <f t="shared" si="8"/>
        <v>800</v>
      </c>
      <c r="AC186" s="5"/>
    </row>
    <row r="187" spans="1:29" s="3" customFormat="1" ht="11.85" customHeight="1" x14ac:dyDescent="0.2">
      <c r="A187" s="1" t="s">
        <v>4446</v>
      </c>
      <c r="B187" s="2">
        <v>216</v>
      </c>
      <c r="C187" s="1" t="s">
        <v>4447</v>
      </c>
      <c r="D187" s="1" t="s">
        <v>5515</v>
      </c>
      <c r="E187" s="3" t="s">
        <v>5516</v>
      </c>
      <c r="F187" s="3">
        <v>16</v>
      </c>
      <c r="G187" s="3">
        <v>25</v>
      </c>
      <c r="H187" s="3" t="s">
        <v>1561</v>
      </c>
      <c r="I187" s="126" t="s">
        <v>1455</v>
      </c>
      <c r="J187" s="3" t="s">
        <v>3005</v>
      </c>
      <c r="K187" s="4" t="s">
        <v>4069</v>
      </c>
      <c r="L187" s="1" t="s">
        <v>1616</v>
      </c>
      <c r="M187" s="3" t="s">
        <v>4170</v>
      </c>
      <c r="N187" s="53" t="s">
        <v>3005</v>
      </c>
      <c r="O187" s="3" t="s">
        <v>4434</v>
      </c>
      <c r="P187" s="3">
        <v>25</v>
      </c>
      <c r="Q187" s="1" t="s">
        <v>5514</v>
      </c>
      <c r="R187" s="2">
        <v>69</v>
      </c>
      <c r="S187" s="135" t="s">
        <v>1562</v>
      </c>
      <c r="T187" s="1" t="s">
        <v>4171</v>
      </c>
      <c r="U187" s="3" t="s">
        <v>5519</v>
      </c>
      <c r="V187" s="3" t="s">
        <v>5519</v>
      </c>
      <c r="W187" s="3" t="s">
        <v>3979</v>
      </c>
      <c r="X187" s="3" t="s">
        <v>3978</v>
      </c>
      <c r="Y187" s="372">
        <f t="shared" si="6"/>
        <v>800</v>
      </c>
      <c r="Z187" s="372" t="str">
        <f t="shared" si="7"/>
        <v>0</v>
      </c>
      <c r="AA187" s="372">
        <f t="shared" si="8"/>
        <v>800</v>
      </c>
      <c r="AC187" s="5"/>
    </row>
    <row r="188" spans="1:29" s="3" customFormat="1" ht="11.85" customHeight="1" x14ac:dyDescent="0.2">
      <c r="A188" s="1" t="s">
        <v>4446</v>
      </c>
      <c r="B188" s="2">
        <v>216</v>
      </c>
      <c r="C188" s="1" t="s">
        <v>4447</v>
      </c>
      <c r="D188" s="1" t="s">
        <v>5515</v>
      </c>
      <c r="E188" s="3" t="s">
        <v>5516</v>
      </c>
      <c r="F188" s="3">
        <v>16</v>
      </c>
      <c r="G188" s="3">
        <v>25</v>
      </c>
      <c r="H188" s="3" t="s">
        <v>1561</v>
      </c>
      <c r="I188" s="126" t="s">
        <v>1456</v>
      </c>
      <c r="J188" s="3" t="s">
        <v>3005</v>
      </c>
      <c r="K188" s="4" t="s">
        <v>4069</v>
      </c>
      <c r="L188" s="1" t="s">
        <v>1616</v>
      </c>
      <c r="M188" s="3" t="s">
        <v>4170</v>
      </c>
      <c r="N188" s="53" t="s">
        <v>3005</v>
      </c>
      <c r="O188" s="112" t="s">
        <v>4379</v>
      </c>
      <c r="P188" s="3">
        <v>25</v>
      </c>
      <c r="Q188" s="1" t="s">
        <v>5514</v>
      </c>
      <c r="R188" s="2">
        <v>65.75</v>
      </c>
      <c r="S188" s="135" t="s">
        <v>1563</v>
      </c>
      <c r="T188" s="1" t="s">
        <v>4173</v>
      </c>
      <c r="U188" s="3" t="s">
        <v>5519</v>
      </c>
      <c r="V188" s="3" t="s">
        <v>5519</v>
      </c>
      <c r="W188" s="3" t="s">
        <v>3979</v>
      </c>
      <c r="X188" s="3" t="s">
        <v>3978</v>
      </c>
      <c r="Y188" s="372">
        <f t="shared" si="6"/>
        <v>800</v>
      </c>
      <c r="Z188" s="372" t="str">
        <f t="shared" si="7"/>
        <v>0</v>
      </c>
      <c r="AA188" s="372">
        <f t="shared" si="8"/>
        <v>800</v>
      </c>
      <c r="AC188" s="5"/>
    </row>
    <row r="189" spans="1:29" s="3" customFormat="1" ht="11.85" customHeight="1" x14ac:dyDescent="0.2">
      <c r="A189" s="1" t="s">
        <v>4446</v>
      </c>
      <c r="B189" s="2">
        <v>216</v>
      </c>
      <c r="C189" s="1" t="s">
        <v>4447</v>
      </c>
      <c r="D189" s="1" t="s">
        <v>5515</v>
      </c>
      <c r="E189" s="3" t="s">
        <v>5516</v>
      </c>
      <c r="F189" s="3">
        <v>16</v>
      </c>
      <c r="G189" s="3">
        <v>25</v>
      </c>
      <c r="H189" s="3" t="s">
        <v>1561</v>
      </c>
      <c r="I189" s="126" t="s">
        <v>1457</v>
      </c>
      <c r="J189" s="3" t="s">
        <v>3005</v>
      </c>
      <c r="K189" s="4" t="s">
        <v>4069</v>
      </c>
      <c r="L189" s="1" t="s">
        <v>1616</v>
      </c>
      <c r="M189" s="48" t="s">
        <v>4979</v>
      </c>
      <c r="N189" s="53" t="s">
        <v>3005</v>
      </c>
      <c r="O189" s="3" t="s">
        <v>1451</v>
      </c>
      <c r="P189" s="3">
        <v>25</v>
      </c>
      <c r="Q189" s="1" t="s">
        <v>1503</v>
      </c>
      <c r="R189" s="2">
        <v>151</v>
      </c>
      <c r="S189" s="135" t="s">
        <v>3417</v>
      </c>
      <c r="T189" s="1" t="s">
        <v>1504</v>
      </c>
      <c r="U189" s="3" t="s">
        <v>5519</v>
      </c>
      <c r="V189" s="3" t="s">
        <v>5519</v>
      </c>
      <c r="W189" s="3" t="s">
        <v>3979</v>
      </c>
      <c r="X189" s="3" t="s">
        <v>3978</v>
      </c>
      <c r="Y189" s="372">
        <f t="shared" si="6"/>
        <v>800</v>
      </c>
      <c r="Z189" s="372" t="str">
        <f t="shared" si="7"/>
        <v>0</v>
      </c>
      <c r="AA189" s="372">
        <f t="shared" si="8"/>
        <v>800</v>
      </c>
    </row>
    <row r="190" spans="1:29" s="3" customFormat="1" ht="11.85" customHeight="1" x14ac:dyDescent="0.2">
      <c r="A190" s="1" t="s">
        <v>5537</v>
      </c>
      <c r="B190" s="2">
        <v>55</v>
      </c>
      <c r="C190" s="1" t="s">
        <v>5514</v>
      </c>
      <c r="D190" s="1" t="s">
        <v>5515</v>
      </c>
      <c r="E190" s="3" t="s">
        <v>5516</v>
      </c>
      <c r="F190" s="3">
        <v>16</v>
      </c>
      <c r="G190" s="3">
        <v>25</v>
      </c>
      <c r="H190" s="3" t="s">
        <v>1561</v>
      </c>
      <c r="I190" s="49" t="s">
        <v>4291</v>
      </c>
      <c r="J190" s="18" t="s">
        <v>3005</v>
      </c>
      <c r="K190" s="4" t="s">
        <v>4982</v>
      </c>
      <c r="L190" s="1" t="s">
        <v>1616</v>
      </c>
      <c r="M190" s="3" t="s">
        <v>4342</v>
      </c>
      <c r="N190" s="53" t="s">
        <v>3005</v>
      </c>
      <c r="O190" s="48" t="s">
        <v>1480</v>
      </c>
      <c r="P190" s="3">
        <v>25</v>
      </c>
      <c r="Q190" s="1" t="s">
        <v>5523</v>
      </c>
      <c r="R190" s="2">
        <v>360</v>
      </c>
      <c r="S190" s="135" t="s">
        <v>1564</v>
      </c>
      <c r="T190" s="1" t="s">
        <v>4343</v>
      </c>
      <c r="U190" s="3" t="s">
        <v>5519</v>
      </c>
      <c r="V190" s="3" t="s">
        <v>5519</v>
      </c>
      <c r="W190" s="3" t="s">
        <v>3979</v>
      </c>
      <c r="X190" s="3" t="s">
        <v>3978</v>
      </c>
      <c r="Y190" s="372">
        <f t="shared" si="6"/>
        <v>800</v>
      </c>
      <c r="Z190" s="372" t="str">
        <f t="shared" si="7"/>
        <v>0</v>
      </c>
      <c r="AA190" s="372">
        <f t="shared" si="8"/>
        <v>800</v>
      </c>
      <c r="AC190" s="5"/>
    </row>
    <row r="191" spans="1:29" s="3" customFormat="1" ht="11.85" customHeight="1" x14ac:dyDescent="0.2">
      <c r="A191" s="1" t="s">
        <v>4446</v>
      </c>
      <c r="B191" s="2">
        <v>216</v>
      </c>
      <c r="C191" s="1" t="s">
        <v>4447</v>
      </c>
      <c r="D191" s="1" t="s">
        <v>5515</v>
      </c>
      <c r="E191" s="3" t="s">
        <v>5516</v>
      </c>
      <c r="F191" s="3">
        <v>16</v>
      </c>
      <c r="G191" s="3">
        <v>25</v>
      </c>
      <c r="H191" s="3" t="s">
        <v>1561</v>
      </c>
      <c r="I191" s="127" t="s">
        <v>1481</v>
      </c>
      <c r="J191" s="3" t="s">
        <v>3005</v>
      </c>
      <c r="K191" s="4" t="s">
        <v>4069</v>
      </c>
      <c r="L191" s="1" t="s">
        <v>1616</v>
      </c>
      <c r="M191" s="18" t="s">
        <v>4342</v>
      </c>
      <c r="N191" s="53" t="s">
        <v>3005</v>
      </c>
      <c r="O191" s="140" t="s">
        <v>1480</v>
      </c>
      <c r="P191" s="3">
        <v>25</v>
      </c>
      <c r="Q191" s="1" t="s">
        <v>5523</v>
      </c>
      <c r="R191" s="2">
        <v>325</v>
      </c>
      <c r="S191" s="135" t="s">
        <v>1565</v>
      </c>
      <c r="T191" s="1" t="s">
        <v>4344</v>
      </c>
      <c r="U191" s="3" t="s">
        <v>5519</v>
      </c>
      <c r="V191" s="3" t="s">
        <v>5519</v>
      </c>
      <c r="W191" s="3" t="s">
        <v>3979</v>
      </c>
      <c r="X191" s="3" t="s">
        <v>3978</v>
      </c>
      <c r="Y191" s="372">
        <f t="shared" si="6"/>
        <v>800</v>
      </c>
      <c r="Z191" s="372" t="str">
        <f t="shared" si="7"/>
        <v>0</v>
      </c>
      <c r="AA191" s="372">
        <f t="shared" si="8"/>
        <v>800</v>
      </c>
      <c r="AC191" s="5"/>
    </row>
    <row r="192" spans="1:29" s="3" customFormat="1" ht="11.85" customHeight="1" x14ac:dyDescent="0.2">
      <c r="A192" s="1" t="s">
        <v>4446</v>
      </c>
      <c r="B192" s="2">
        <v>216</v>
      </c>
      <c r="C192" s="1" t="s">
        <v>4447</v>
      </c>
      <c r="D192" s="1" t="s">
        <v>5515</v>
      </c>
      <c r="E192" s="3" t="s">
        <v>5516</v>
      </c>
      <c r="F192" s="3">
        <v>16</v>
      </c>
      <c r="G192" s="3">
        <v>25</v>
      </c>
      <c r="H192" s="3" t="s">
        <v>1561</v>
      </c>
      <c r="I192" s="126" t="s">
        <v>1456</v>
      </c>
      <c r="J192" s="3" t="s">
        <v>3005</v>
      </c>
      <c r="K192" s="4" t="s">
        <v>4069</v>
      </c>
      <c r="L192" s="1" t="s">
        <v>1616</v>
      </c>
      <c r="M192" s="3" t="s">
        <v>4237</v>
      </c>
      <c r="N192" s="53" t="s">
        <v>3005</v>
      </c>
      <c r="O192" s="115" t="s">
        <v>4379</v>
      </c>
      <c r="P192" s="3">
        <v>25</v>
      </c>
      <c r="Q192" s="1" t="s">
        <v>5528</v>
      </c>
      <c r="R192" s="2">
        <v>24.18</v>
      </c>
      <c r="S192" s="135" t="s">
        <v>1567</v>
      </c>
      <c r="T192" s="1" t="s">
        <v>4424</v>
      </c>
      <c r="U192" s="3" t="s">
        <v>5519</v>
      </c>
      <c r="V192" s="3" t="s">
        <v>5519</v>
      </c>
      <c r="W192" s="3" t="s">
        <v>3979</v>
      </c>
      <c r="X192" s="3" t="s">
        <v>3978</v>
      </c>
      <c r="Y192" s="372">
        <f t="shared" si="6"/>
        <v>800</v>
      </c>
      <c r="Z192" s="372" t="str">
        <f t="shared" si="7"/>
        <v>0</v>
      </c>
      <c r="AA192" s="372">
        <f t="shared" si="8"/>
        <v>800</v>
      </c>
    </row>
    <row r="193" spans="1:29" s="3" customFormat="1" ht="11.85" customHeight="1" x14ac:dyDescent="0.2">
      <c r="A193" s="1" t="s">
        <v>4446</v>
      </c>
      <c r="B193" s="2">
        <v>216</v>
      </c>
      <c r="C193" s="1" t="s">
        <v>4447</v>
      </c>
      <c r="D193" s="1" t="s">
        <v>5515</v>
      </c>
      <c r="E193" s="3" t="s">
        <v>5516</v>
      </c>
      <c r="F193" s="3">
        <v>16</v>
      </c>
      <c r="G193" s="3">
        <v>25</v>
      </c>
      <c r="H193" s="3" t="s">
        <v>1561</v>
      </c>
      <c r="I193" s="126" t="s">
        <v>1456</v>
      </c>
      <c r="J193" s="3" t="s">
        <v>3005</v>
      </c>
      <c r="K193" s="4" t="s">
        <v>4069</v>
      </c>
      <c r="L193" s="1" t="s">
        <v>1616</v>
      </c>
      <c r="M193" s="3" t="s">
        <v>4237</v>
      </c>
      <c r="N193" s="53" t="s">
        <v>3005</v>
      </c>
      <c r="O193" s="115" t="s">
        <v>4379</v>
      </c>
      <c r="P193" s="3">
        <v>25</v>
      </c>
      <c r="Q193" s="1" t="s">
        <v>5528</v>
      </c>
      <c r="R193" s="2">
        <v>24.18</v>
      </c>
      <c r="S193" s="135" t="s">
        <v>1567</v>
      </c>
      <c r="T193" s="1" t="s">
        <v>4424</v>
      </c>
      <c r="U193" s="3" t="s">
        <v>5519</v>
      </c>
      <c r="V193" s="3" t="s">
        <v>5519</v>
      </c>
      <c r="W193" s="3" t="s">
        <v>3979</v>
      </c>
      <c r="X193" s="3" t="s">
        <v>3978</v>
      </c>
      <c r="Y193" s="372">
        <f t="shared" si="6"/>
        <v>800</v>
      </c>
      <c r="Z193" s="372" t="str">
        <f t="shared" si="7"/>
        <v>0</v>
      </c>
      <c r="AA193" s="372">
        <f t="shared" si="8"/>
        <v>800</v>
      </c>
    </row>
    <row r="194" spans="1:29" s="3" customFormat="1" ht="11.85" customHeight="1" x14ac:dyDescent="0.2">
      <c r="A194" s="1" t="s">
        <v>4446</v>
      </c>
      <c r="B194" s="2">
        <v>216</v>
      </c>
      <c r="C194" s="1" t="s">
        <v>4447</v>
      </c>
      <c r="D194" s="1" t="s">
        <v>5515</v>
      </c>
      <c r="E194" s="3" t="s">
        <v>5516</v>
      </c>
      <c r="F194" s="3">
        <v>16</v>
      </c>
      <c r="G194" s="3">
        <v>25</v>
      </c>
      <c r="H194" s="3" t="s">
        <v>1561</v>
      </c>
      <c r="I194" s="126" t="s">
        <v>1457</v>
      </c>
      <c r="J194" s="3" t="s">
        <v>3005</v>
      </c>
      <c r="K194" s="4" t="s">
        <v>4069</v>
      </c>
      <c r="L194" s="1" t="s">
        <v>1616</v>
      </c>
      <c r="M194" s="3" t="s">
        <v>4979</v>
      </c>
      <c r="N194" s="53" t="s">
        <v>3005</v>
      </c>
      <c r="O194" s="115" t="s">
        <v>1446</v>
      </c>
      <c r="P194" s="3">
        <v>25</v>
      </c>
      <c r="Q194" s="1" t="s">
        <v>5528</v>
      </c>
      <c r="R194" s="17">
        <v>18.350000000000001</v>
      </c>
      <c r="S194" s="135" t="s">
        <v>1577</v>
      </c>
      <c r="T194" s="1" t="s">
        <v>4401</v>
      </c>
      <c r="U194" s="3" t="s">
        <v>5519</v>
      </c>
      <c r="V194" s="3" t="s">
        <v>5519</v>
      </c>
      <c r="W194" s="3" t="s">
        <v>3979</v>
      </c>
      <c r="X194" s="3" t="s">
        <v>3978</v>
      </c>
      <c r="Y194" s="372">
        <f t="shared" si="6"/>
        <v>800</v>
      </c>
      <c r="Z194" s="372" t="str">
        <f t="shared" si="7"/>
        <v>0</v>
      </c>
      <c r="AA194" s="372">
        <f t="shared" si="8"/>
        <v>800</v>
      </c>
    </row>
    <row r="195" spans="1:29" s="3" customFormat="1" ht="11.85" customHeight="1" x14ac:dyDescent="0.2">
      <c r="A195" s="1" t="s">
        <v>4446</v>
      </c>
      <c r="B195" s="2">
        <v>216</v>
      </c>
      <c r="C195" s="1" t="s">
        <v>4447</v>
      </c>
      <c r="D195" s="1" t="s">
        <v>5515</v>
      </c>
      <c r="E195" s="3" t="s">
        <v>5516</v>
      </c>
      <c r="F195" s="3">
        <v>16</v>
      </c>
      <c r="G195" s="102">
        <v>1</v>
      </c>
      <c r="H195" s="3" t="s">
        <v>1561</v>
      </c>
      <c r="I195" s="127" t="s">
        <v>1471</v>
      </c>
      <c r="J195" s="3" t="s">
        <v>3005</v>
      </c>
      <c r="K195" s="4" t="s">
        <v>4069</v>
      </c>
      <c r="L195" s="1" t="s">
        <v>1616</v>
      </c>
      <c r="M195" s="48" t="s">
        <v>4300</v>
      </c>
      <c r="N195" s="53" t="s">
        <v>3005</v>
      </c>
      <c r="O195" s="48" t="s">
        <v>1463</v>
      </c>
      <c r="P195" s="102">
        <v>1</v>
      </c>
      <c r="Q195" s="1" t="s">
        <v>1503</v>
      </c>
      <c r="R195" s="2">
        <v>135</v>
      </c>
      <c r="S195" s="135" t="s">
        <v>1583</v>
      </c>
      <c r="T195" s="1" t="s">
        <v>1517</v>
      </c>
      <c r="U195" s="3" t="s">
        <v>5519</v>
      </c>
      <c r="V195" s="3" t="s">
        <v>5519</v>
      </c>
      <c r="W195" s="3" t="s">
        <v>3979</v>
      </c>
      <c r="X195" s="3" t="s">
        <v>3978</v>
      </c>
      <c r="Y195" s="372">
        <f t="shared" si="6"/>
        <v>32</v>
      </c>
      <c r="Z195" s="372" t="str">
        <f t="shared" si="7"/>
        <v>0</v>
      </c>
      <c r="AA195" s="372">
        <f t="shared" si="8"/>
        <v>32</v>
      </c>
      <c r="AC195" s="5"/>
    </row>
    <row r="196" spans="1:29" s="3" customFormat="1" ht="11.85" customHeight="1" x14ac:dyDescent="0.2">
      <c r="A196" s="16" t="s">
        <v>4089</v>
      </c>
      <c r="B196" s="17">
        <v>300</v>
      </c>
      <c r="C196" s="16" t="s">
        <v>5514</v>
      </c>
      <c r="D196" s="16" t="s">
        <v>5515</v>
      </c>
      <c r="E196" s="18" t="s">
        <v>5516</v>
      </c>
      <c r="F196" s="18">
        <v>16</v>
      </c>
      <c r="G196" s="59">
        <v>5</v>
      </c>
      <c r="H196" s="18" t="s">
        <v>1561</v>
      </c>
      <c r="I196" s="19" t="s">
        <v>5039</v>
      </c>
      <c r="J196" s="3" t="s">
        <v>3005</v>
      </c>
      <c r="K196" s="19" t="s">
        <v>4069</v>
      </c>
      <c r="L196" s="1" t="s">
        <v>1616</v>
      </c>
      <c r="M196" s="48" t="s">
        <v>4300</v>
      </c>
      <c r="N196" s="53" t="s">
        <v>3005</v>
      </c>
      <c r="O196" s="48" t="s">
        <v>1464</v>
      </c>
      <c r="P196" s="102">
        <v>5</v>
      </c>
      <c r="Q196" s="1" t="s">
        <v>1503</v>
      </c>
      <c r="R196" s="2">
        <v>135</v>
      </c>
      <c r="S196" s="135" t="s">
        <v>3387</v>
      </c>
      <c r="T196" s="1" t="s">
        <v>1517</v>
      </c>
      <c r="U196" s="3" t="s">
        <v>5519</v>
      </c>
      <c r="V196" s="3" t="s">
        <v>5519</v>
      </c>
      <c r="W196" s="3" t="s">
        <v>3979</v>
      </c>
      <c r="X196" s="3" t="s">
        <v>3978</v>
      </c>
      <c r="Y196" s="372">
        <f t="shared" si="6"/>
        <v>160</v>
      </c>
      <c r="Z196" s="372" t="str">
        <f t="shared" si="7"/>
        <v>0</v>
      </c>
      <c r="AA196" s="372">
        <f t="shared" si="8"/>
        <v>160</v>
      </c>
      <c r="AC196" s="5"/>
    </row>
    <row r="197" spans="1:29" s="3" customFormat="1" ht="11.85" customHeight="1" x14ac:dyDescent="0.2">
      <c r="A197" s="1" t="s">
        <v>4446</v>
      </c>
      <c r="B197" s="2">
        <v>216</v>
      </c>
      <c r="C197" s="1" t="s">
        <v>4447</v>
      </c>
      <c r="D197" s="1" t="s">
        <v>5515</v>
      </c>
      <c r="E197" s="3" t="s">
        <v>5516</v>
      </c>
      <c r="F197" s="3">
        <v>16</v>
      </c>
      <c r="G197" s="102">
        <v>7</v>
      </c>
      <c r="H197" s="3" t="s">
        <v>1561</v>
      </c>
      <c r="I197" s="127" t="s">
        <v>1472</v>
      </c>
      <c r="J197" s="3" t="s">
        <v>3005</v>
      </c>
      <c r="K197" s="4" t="s">
        <v>4069</v>
      </c>
      <c r="L197" s="1" t="s">
        <v>1616</v>
      </c>
      <c r="M197" s="48" t="s">
        <v>4300</v>
      </c>
      <c r="N197" s="53" t="s">
        <v>3005</v>
      </c>
      <c r="O197" s="48" t="s">
        <v>1458</v>
      </c>
      <c r="P197" s="102">
        <v>7</v>
      </c>
      <c r="Q197" s="1" t="s">
        <v>1503</v>
      </c>
      <c r="R197" s="2">
        <v>135</v>
      </c>
      <c r="S197" s="135" t="s">
        <v>1584</v>
      </c>
      <c r="T197" s="1" t="s">
        <v>1517</v>
      </c>
      <c r="U197" s="3" t="s">
        <v>5519</v>
      </c>
      <c r="V197" s="3" t="s">
        <v>5519</v>
      </c>
      <c r="W197" s="3" t="s">
        <v>3979</v>
      </c>
      <c r="X197" s="3" t="s">
        <v>3978</v>
      </c>
      <c r="Y197" s="372">
        <f t="shared" si="6"/>
        <v>224</v>
      </c>
      <c r="Z197" s="372" t="str">
        <f t="shared" si="7"/>
        <v>0</v>
      </c>
      <c r="AA197" s="372">
        <f t="shared" si="8"/>
        <v>224</v>
      </c>
    </row>
    <row r="198" spans="1:29" s="3" customFormat="1" ht="12" customHeight="1" x14ac:dyDescent="0.2">
      <c r="A198" s="1" t="s">
        <v>4446</v>
      </c>
      <c r="B198" s="2">
        <v>216</v>
      </c>
      <c r="C198" s="1" t="s">
        <v>4447</v>
      </c>
      <c r="D198" s="1" t="s">
        <v>5515</v>
      </c>
      <c r="E198" s="3" t="s">
        <v>5516</v>
      </c>
      <c r="F198" s="3">
        <v>16</v>
      </c>
      <c r="G198" s="102">
        <v>12</v>
      </c>
      <c r="H198" s="3" t="s">
        <v>1561</v>
      </c>
      <c r="I198" s="126" t="s">
        <v>1473</v>
      </c>
      <c r="J198" s="3" t="s">
        <v>3005</v>
      </c>
      <c r="K198" s="4" t="s">
        <v>4069</v>
      </c>
      <c r="L198" s="1" t="s">
        <v>1616</v>
      </c>
      <c r="M198" s="48" t="s">
        <v>4300</v>
      </c>
      <c r="N198" s="53" t="s">
        <v>3005</v>
      </c>
      <c r="O198" s="48" t="s">
        <v>1463</v>
      </c>
      <c r="P198" s="102">
        <v>12</v>
      </c>
      <c r="Q198" s="1" t="s">
        <v>1503</v>
      </c>
      <c r="R198" s="2">
        <v>135</v>
      </c>
      <c r="S198" s="135" t="s">
        <v>1591</v>
      </c>
      <c r="T198" s="1" t="s">
        <v>1517</v>
      </c>
      <c r="U198" s="3" t="s">
        <v>5519</v>
      </c>
      <c r="V198" s="3" t="s">
        <v>5519</v>
      </c>
      <c r="W198" s="3" t="s">
        <v>3979</v>
      </c>
      <c r="X198" s="3" t="s">
        <v>3978</v>
      </c>
      <c r="Y198" s="372">
        <f t="shared" si="6"/>
        <v>384</v>
      </c>
      <c r="Z198" s="372" t="str">
        <f t="shared" si="7"/>
        <v>0</v>
      </c>
      <c r="AA198" s="372">
        <f t="shared" si="8"/>
        <v>384</v>
      </c>
    </row>
    <row r="199" spans="1:29" s="3" customFormat="1" ht="11.85" customHeight="1" x14ac:dyDescent="0.2">
      <c r="A199" s="1" t="s">
        <v>4446</v>
      </c>
      <c r="B199" s="2">
        <v>216</v>
      </c>
      <c r="C199" s="1" t="s">
        <v>4447</v>
      </c>
      <c r="D199" s="1" t="s">
        <v>5515</v>
      </c>
      <c r="E199" s="3" t="s">
        <v>5516</v>
      </c>
      <c r="F199" s="3">
        <v>16</v>
      </c>
      <c r="G199" s="102">
        <v>8</v>
      </c>
      <c r="H199" s="3" t="s">
        <v>1561</v>
      </c>
      <c r="I199" s="127" t="s">
        <v>1471</v>
      </c>
      <c r="J199" s="3" t="s">
        <v>3005</v>
      </c>
      <c r="K199" s="4" t="s">
        <v>4069</v>
      </c>
      <c r="L199" s="1" t="s">
        <v>1616</v>
      </c>
      <c r="M199" s="48" t="s">
        <v>4300</v>
      </c>
      <c r="N199" s="53" t="s">
        <v>3005</v>
      </c>
      <c r="O199" s="48" t="s">
        <v>1463</v>
      </c>
      <c r="P199" s="102">
        <v>8</v>
      </c>
      <c r="Q199" s="1" t="s">
        <v>1503</v>
      </c>
      <c r="R199" s="2">
        <v>135</v>
      </c>
      <c r="S199" s="135" t="s">
        <v>1582</v>
      </c>
      <c r="T199" s="1" t="s">
        <v>1518</v>
      </c>
      <c r="U199" s="3" t="s">
        <v>5519</v>
      </c>
      <c r="V199" s="3" t="s">
        <v>5519</v>
      </c>
      <c r="W199" s="3" t="s">
        <v>3979</v>
      </c>
      <c r="X199" s="3" t="s">
        <v>3978</v>
      </c>
      <c r="Y199" s="372">
        <f t="shared" ref="Y199:Y262" si="9">F199*G199*2</f>
        <v>256</v>
      </c>
      <c r="Z199" s="372" t="str">
        <f t="shared" ref="Z199:Z262" si="10">IF(X199="N",Y199,"0")</f>
        <v>0</v>
      </c>
      <c r="AA199" s="372">
        <f t="shared" ref="AA199:AA262" si="11">IF(X199="P",Y199,"0")</f>
        <v>256</v>
      </c>
    </row>
    <row r="200" spans="1:29" s="3" customFormat="1" ht="11.85" customHeight="1" x14ac:dyDescent="0.2">
      <c r="A200" s="1" t="s">
        <v>1139</v>
      </c>
      <c r="B200" s="2">
        <v>0</v>
      </c>
      <c r="C200" s="1" t="s">
        <v>5523</v>
      </c>
      <c r="D200" s="1" t="s">
        <v>5515</v>
      </c>
      <c r="E200" s="3" t="s">
        <v>5516</v>
      </c>
      <c r="F200" s="3">
        <v>16</v>
      </c>
      <c r="G200" s="102">
        <v>17</v>
      </c>
      <c r="H200" s="3" t="s">
        <v>1561</v>
      </c>
      <c r="I200" s="123" t="s">
        <v>3980</v>
      </c>
      <c r="J200" s="3" t="s">
        <v>3005</v>
      </c>
      <c r="K200" s="123" t="s">
        <v>4379</v>
      </c>
      <c r="L200" s="1" t="s">
        <v>1616</v>
      </c>
      <c r="M200" s="48" t="s">
        <v>4300</v>
      </c>
      <c r="N200" s="53" t="s">
        <v>3005</v>
      </c>
      <c r="O200" s="48" t="s">
        <v>1465</v>
      </c>
      <c r="P200" s="102">
        <v>17</v>
      </c>
      <c r="Q200" s="1" t="s">
        <v>1503</v>
      </c>
      <c r="R200" s="2">
        <v>135</v>
      </c>
      <c r="S200" s="135" t="s">
        <v>3394</v>
      </c>
      <c r="T200" s="1" t="s">
        <v>1518</v>
      </c>
      <c r="U200" s="3" t="s">
        <v>5519</v>
      </c>
      <c r="V200" s="3" t="s">
        <v>5519</v>
      </c>
      <c r="W200" s="3" t="s">
        <v>3979</v>
      </c>
      <c r="X200" s="3" t="s">
        <v>3978</v>
      </c>
      <c r="Y200" s="372">
        <f t="shared" si="9"/>
        <v>544</v>
      </c>
      <c r="Z200" s="372" t="str">
        <f t="shared" si="10"/>
        <v>0</v>
      </c>
      <c r="AA200" s="372">
        <f t="shared" si="11"/>
        <v>544</v>
      </c>
    </row>
    <row r="201" spans="1:29" s="3" customFormat="1" ht="11.85" customHeight="1" x14ac:dyDescent="0.2">
      <c r="A201" s="1" t="s">
        <v>4444</v>
      </c>
      <c r="B201" s="2">
        <v>1</v>
      </c>
      <c r="C201" s="1" t="s">
        <v>4038</v>
      </c>
      <c r="D201" s="1" t="s">
        <v>5515</v>
      </c>
      <c r="E201" s="3" t="s">
        <v>5516</v>
      </c>
      <c r="F201" s="3">
        <v>16</v>
      </c>
      <c r="G201" s="3">
        <v>25</v>
      </c>
      <c r="H201" s="3" t="s">
        <v>1561</v>
      </c>
      <c r="I201" s="129" t="s">
        <v>1470</v>
      </c>
      <c r="J201" s="3" t="s">
        <v>3005</v>
      </c>
      <c r="K201" s="4" t="s">
        <v>4069</v>
      </c>
      <c r="L201" s="1" t="s">
        <v>1616</v>
      </c>
      <c r="M201" s="48" t="s">
        <v>4300</v>
      </c>
      <c r="N201" s="53" t="s">
        <v>3005</v>
      </c>
      <c r="O201" s="48" t="s">
        <v>1463</v>
      </c>
      <c r="P201" s="3">
        <v>25</v>
      </c>
      <c r="Q201" s="1" t="s">
        <v>1503</v>
      </c>
      <c r="R201" s="2">
        <v>150</v>
      </c>
      <c r="S201" s="135" t="s">
        <v>3391</v>
      </c>
      <c r="T201" s="1" t="s">
        <v>1519</v>
      </c>
      <c r="U201" s="3" t="s">
        <v>5519</v>
      </c>
      <c r="V201" s="3" t="s">
        <v>5519</v>
      </c>
      <c r="W201" s="3" t="s">
        <v>3979</v>
      </c>
      <c r="X201" s="3" t="s">
        <v>3978</v>
      </c>
      <c r="Y201" s="372">
        <f t="shared" si="9"/>
        <v>800</v>
      </c>
      <c r="Z201" s="372" t="str">
        <f t="shared" si="10"/>
        <v>0</v>
      </c>
      <c r="AA201" s="372">
        <f t="shared" si="11"/>
        <v>800</v>
      </c>
    </row>
    <row r="202" spans="1:29" s="3" customFormat="1" ht="11.85" customHeight="1" x14ac:dyDescent="0.2">
      <c r="A202" s="1" t="s">
        <v>4444</v>
      </c>
      <c r="B202" s="2">
        <v>1</v>
      </c>
      <c r="C202" s="1" t="s">
        <v>4038</v>
      </c>
      <c r="D202" s="1" t="s">
        <v>5515</v>
      </c>
      <c r="E202" s="3" t="s">
        <v>5516</v>
      </c>
      <c r="F202" s="3">
        <v>16</v>
      </c>
      <c r="G202" s="3">
        <v>25</v>
      </c>
      <c r="H202" s="3" t="s">
        <v>1561</v>
      </c>
      <c r="I202" s="129" t="s">
        <v>1470</v>
      </c>
      <c r="J202" s="3" t="s">
        <v>3005</v>
      </c>
      <c r="K202" s="4" t="s">
        <v>4069</v>
      </c>
      <c r="L202" s="1" t="s">
        <v>1616</v>
      </c>
      <c r="M202" s="48" t="s">
        <v>4300</v>
      </c>
      <c r="N202" s="53" t="s">
        <v>3005</v>
      </c>
      <c r="O202" s="48" t="s">
        <v>1463</v>
      </c>
      <c r="P202" s="3">
        <v>25</v>
      </c>
      <c r="Q202" s="1" t="s">
        <v>1503</v>
      </c>
      <c r="R202" s="2">
        <v>150</v>
      </c>
      <c r="S202" s="135" t="s">
        <v>3392</v>
      </c>
      <c r="T202" s="1" t="s">
        <v>1520</v>
      </c>
      <c r="U202" s="3" t="s">
        <v>5519</v>
      </c>
      <c r="V202" s="3" t="s">
        <v>5519</v>
      </c>
      <c r="W202" s="3" t="s">
        <v>3979</v>
      </c>
      <c r="X202" s="3" t="s">
        <v>3978</v>
      </c>
      <c r="Y202" s="372">
        <f t="shared" si="9"/>
        <v>800</v>
      </c>
      <c r="Z202" s="372" t="str">
        <f t="shared" si="10"/>
        <v>0</v>
      </c>
      <c r="AA202" s="372">
        <f t="shared" si="11"/>
        <v>800</v>
      </c>
    </row>
    <row r="203" spans="1:29" s="3" customFormat="1" ht="11.85" customHeight="1" x14ac:dyDescent="0.2">
      <c r="A203" s="1" t="s">
        <v>5014</v>
      </c>
      <c r="B203" s="2">
        <v>180</v>
      </c>
      <c r="C203" s="1" t="s">
        <v>5523</v>
      </c>
      <c r="D203" s="16" t="s">
        <v>5515</v>
      </c>
      <c r="E203" s="18" t="s">
        <v>5516</v>
      </c>
      <c r="F203" s="18">
        <v>16</v>
      </c>
      <c r="G203" s="3">
        <v>25</v>
      </c>
      <c r="H203" s="3" t="s">
        <v>1561</v>
      </c>
      <c r="I203" s="117" t="s">
        <v>1474</v>
      </c>
      <c r="J203" s="3" t="s">
        <v>3005</v>
      </c>
      <c r="K203" s="4" t="s">
        <v>4069</v>
      </c>
      <c r="L203" s="1" t="s">
        <v>1616</v>
      </c>
      <c r="M203" s="48" t="s">
        <v>4300</v>
      </c>
      <c r="N203" s="53" t="s">
        <v>3005</v>
      </c>
      <c r="O203" s="48" t="s">
        <v>1464</v>
      </c>
      <c r="P203" s="3">
        <v>25</v>
      </c>
      <c r="Q203" s="1" t="s">
        <v>1503</v>
      </c>
      <c r="R203" s="2">
        <v>150</v>
      </c>
      <c r="S203" s="135" t="s">
        <v>3385</v>
      </c>
      <c r="T203" s="1" t="s">
        <v>1521</v>
      </c>
      <c r="U203" s="3" t="s">
        <v>5519</v>
      </c>
      <c r="V203" s="3" t="s">
        <v>5519</v>
      </c>
      <c r="W203" s="3" t="s">
        <v>3979</v>
      </c>
      <c r="X203" s="3" t="s">
        <v>3978</v>
      </c>
      <c r="Y203" s="372">
        <f t="shared" si="9"/>
        <v>800</v>
      </c>
      <c r="Z203" s="372" t="str">
        <f t="shared" si="10"/>
        <v>0</v>
      </c>
      <c r="AA203" s="372">
        <f t="shared" si="11"/>
        <v>800</v>
      </c>
    </row>
    <row r="204" spans="1:29" s="3" customFormat="1" ht="11.85" customHeight="1" x14ac:dyDescent="0.2">
      <c r="A204" s="1" t="s">
        <v>4446</v>
      </c>
      <c r="B204" s="2">
        <v>216</v>
      </c>
      <c r="C204" s="1" t="s">
        <v>4447</v>
      </c>
      <c r="D204" s="1" t="s">
        <v>5515</v>
      </c>
      <c r="E204" s="3" t="s">
        <v>5516</v>
      </c>
      <c r="F204" s="3">
        <v>16</v>
      </c>
      <c r="G204" s="3">
        <v>25</v>
      </c>
      <c r="H204" s="3" t="s">
        <v>1561</v>
      </c>
      <c r="I204" s="127" t="s">
        <v>1472</v>
      </c>
      <c r="J204" s="3" t="s">
        <v>3005</v>
      </c>
      <c r="K204" s="4" t="s">
        <v>4069</v>
      </c>
      <c r="L204" s="1" t="s">
        <v>1616</v>
      </c>
      <c r="M204" s="48" t="s">
        <v>4300</v>
      </c>
      <c r="N204" s="53" t="s">
        <v>3005</v>
      </c>
      <c r="O204" s="48" t="s">
        <v>1458</v>
      </c>
      <c r="P204" s="3">
        <v>25</v>
      </c>
      <c r="Q204" s="1" t="s">
        <v>1503</v>
      </c>
      <c r="R204" s="2">
        <v>150</v>
      </c>
      <c r="S204" s="135" t="s">
        <v>1585</v>
      </c>
      <c r="T204" s="1" t="s">
        <v>1522</v>
      </c>
      <c r="U204" s="3" t="s">
        <v>5519</v>
      </c>
      <c r="V204" s="3" t="s">
        <v>5519</v>
      </c>
      <c r="W204" s="3" t="s">
        <v>3979</v>
      </c>
      <c r="X204" s="3" t="s">
        <v>3978</v>
      </c>
      <c r="Y204" s="372">
        <f t="shared" si="9"/>
        <v>800</v>
      </c>
      <c r="Z204" s="372" t="str">
        <f t="shared" si="10"/>
        <v>0</v>
      </c>
      <c r="AA204" s="372">
        <f t="shared" si="11"/>
        <v>800</v>
      </c>
    </row>
    <row r="205" spans="1:29" s="3" customFormat="1" ht="11.85" customHeight="1" x14ac:dyDescent="0.2">
      <c r="A205" s="1" t="s">
        <v>4446</v>
      </c>
      <c r="B205" s="2">
        <v>216</v>
      </c>
      <c r="C205" s="1" t="s">
        <v>4447</v>
      </c>
      <c r="D205" s="1" t="s">
        <v>5515</v>
      </c>
      <c r="E205" s="3" t="s">
        <v>5516</v>
      </c>
      <c r="F205" s="3">
        <v>16</v>
      </c>
      <c r="G205" s="3">
        <v>25</v>
      </c>
      <c r="H205" s="3" t="s">
        <v>1561</v>
      </c>
      <c r="I205" s="127" t="s">
        <v>1471</v>
      </c>
      <c r="J205" s="3" t="s">
        <v>3005</v>
      </c>
      <c r="K205" s="4" t="s">
        <v>4069</v>
      </c>
      <c r="L205" s="1" t="s">
        <v>1616</v>
      </c>
      <c r="M205" s="48" t="s">
        <v>4300</v>
      </c>
      <c r="N205" s="53" t="s">
        <v>3005</v>
      </c>
      <c r="O205" s="48" t="s">
        <v>1463</v>
      </c>
      <c r="P205" s="3">
        <v>25</v>
      </c>
      <c r="Q205" s="1" t="s">
        <v>1503</v>
      </c>
      <c r="R205" s="2">
        <v>150</v>
      </c>
      <c r="S205" s="135" t="s">
        <v>1581</v>
      </c>
      <c r="T205" s="1" t="s">
        <v>1523</v>
      </c>
      <c r="U205" s="3" t="s">
        <v>5519</v>
      </c>
      <c r="V205" s="3" t="s">
        <v>5519</v>
      </c>
      <c r="W205" s="3" t="s">
        <v>3979</v>
      </c>
      <c r="X205" s="3" t="s">
        <v>3978</v>
      </c>
      <c r="Y205" s="372">
        <f t="shared" si="9"/>
        <v>800</v>
      </c>
      <c r="Z205" s="372" t="str">
        <f t="shared" si="10"/>
        <v>0</v>
      </c>
      <c r="AA205" s="372">
        <f t="shared" si="11"/>
        <v>800</v>
      </c>
    </row>
    <row r="206" spans="1:29" s="3" customFormat="1" ht="11.85" customHeight="1" x14ac:dyDescent="0.2">
      <c r="A206" s="16" t="s">
        <v>4077</v>
      </c>
      <c r="B206" s="17">
        <v>323</v>
      </c>
      <c r="C206" s="16" t="s">
        <v>5523</v>
      </c>
      <c r="D206" s="16" t="s">
        <v>5515</v>
      </c>
      <c r="E206" s="18" t="s">
        <v>5516</v>
      </c>
      <c r="F206" s="18">
        <v>16</v>
      </c>
      <c r="G206" s="18">
        <v>25</v>
      </c>
      <c r="H206" s="18" t="s">
        <v>1561</v>
      </c>
      <c r="I206" s="19" t="s">
        <v>1475</v>
      </c>
      <c r="J206" s="3" t="s">
        <v>3005</v>
      </c>
      <c r="K206" s="19" t="s">
        <v>4069</v>
      </c>
      <c r="L206" s="1" t="s">
        <v>1616</v>
      </c>
      <c r="M206" s="48" t="s">
        <v>4300</v>
      </c>
      <c r="N206" s="53" t="s">
        <v>3005</v>
      </c>
      <c r="O206" s="48" t="s">
        <v>1464</v>
      </c>
      <c r="P206" s="3">
        <v>25</v>
      </c>
      <c r="Q206" s="1" t="s">
        <v>1503</v>
      </c>
      <c r="R206" s="2">
        <v>152</v>
      </c>
      <c r="S206" s="135" t="s">
        <v>3386</v>
      </c>
      <c r="T206" s="1" t="s">
        <v>1525</v>
      </c>
      <c r="U206" s="3" t="s">
        <v>5519</v>
      </c>
      <c r="V206" s="3" t="s">
        <v>5519</v>
      </c>
      <c r="W206" s="3" t="s">
        <v>3979</v>
      </c>
      <c r="X206" s="3" t="s">
        <v>3978</v>
      </c>
      <c r="Y206" s="372">
        <f t="shared" si="9"/>
        <v>800</v>
      </c>
      <c r="Z206" s="372" t="str">
        <f t="shared" si="10"/>
        <v>0</v>
      </c>
      <c r="AA206" s="372">
        <f t="shared" si="11"/>
        <v>800</v>
      </c>
    </row>
    <row r="207" spans="1:29" s="3" customFormat="1" ht="11.85" customHeight="1" x14ac:dyDescent="0.2">
      <c r="A207" s="1" t="s">
        <v>4446</v>
      </c>
      <c r="B207" s="2">
        <v>216</v>
      </c>
      <c r="C207" s="1" t="s">
        <v>4447</v>
      </c>
      <c r="D207" s="1" t="s">
        <v>5515</v>
      </c>
      <c r="E207" s="3" t="s">
        <v>5516</v>
      </c>
      <c r="F207" s="3">
        <v>16</v>
      </c>
      <c r="G207" s="3">
        <v>25</v>
      </c>
      <c r="H207" s="3" t="s">
        <v>1561</v>
      </c>
      <c r="I207" s="126" t="s">
        <v>1456</v>
      </c>
      <c r="J207" s="3" t="s">
        <v>3005</v>
      </c>
      <c r="K207" s="4" t="s">
        <v>4069</v>
      </c>
      <c r="L207" s="1" t="s">
        <v>1616</v>
      </c>
      <c r="M207" s="18" t="s">
        <v>4365</v>
      </c>
      <c r="N207" s="53" t="s">
        <v>3005</v>
      </c>
      <c r="O207" s="116" t="s">
        <v>4379</v>
      </c>
      <c r="P207" s="18">
        <v>25</v>
      </c>
      <c r="Q207" s="16" t="s">
        <v>5514</v>
      </c>
      <c r="R207" s="17">
        <v>40</v>
      </c>
      <c r="S207" s="135" t="s">
        <v>1568</v>
      </c>
      <c r="T207" s="16" t="s">
        <v>4366</v>
      </c>
      <c r="U207" s="3" t="s">
        <v>5519</v>
      </c>
      <c r="V207" s="3" t="s">
        <v>5519</v>
      </c>
      <c r="W207" s="3" t="s">
        <v>3979</v>
      </c>
      <c r="X207" s="3" t="s">
        <v>3978</v>
      </c>
      <c r="Y207" s="372">
        <f t="shared" si="9"/>
        <v>800</v>
      </c>
      <c r="Z207" s="372" t="str">
        <f t="shared" si="10"/>
        <v>0</v>
      </c>
      <c r="AA207" s="372">
        <f t="shared" si="11"/>
        <v>800</v>
      </c>
    </row>
    <row r="208" spans="1:29" s="3" customFormat="1" ht="11.85" customHeight="1" x14ac:dyDescent="0.2">
      <c r="L208" s="1"/>
      <c r="N208" s="53"/>
      <c r="P208" s="102"/>
      <c r="Q208" s="1"/>
      <c r="R208" s="2"/>
      <c r="S208" s="21"/>
      <c r="T208" s="1"/>
      <c r="Y208" s="372">
        <f t="shared" si="9"/>
        <v>0</v>
      </c>
      <c r="Z208" s="372" t="str">
        <f t="shared" si="10"/>
        <v>0</v>
      </c>
      <c r="AA208" s="372" t="str">
        <f t="shared" si="11"/>
        <v>0</v>
      </c>
      <c r="AC208" s="5"/>
    </row>
    <row r="209" spans="1:34" s="88" customFormat="1" ht="11.85" customHeight="1" thickBot="1" x14ac:dyDescent="0.25">
      <c r="G209" s="89">
        <f>SUM(G161:G208)</f>
        <v>1005</v>
      </c>
      <c r="J209" s="78"/>
      <c r="M209" s="88">
        <f>G209-P209</f>
        <v>0</v>
      </c>
      <c r="N209" s="78"/>
      <c r="P209" s="89">
        <f>SUM(P161:P208)</f>
        <v>1005</v>
      </c>
      <c r="S209" s="94"/>
      <c r="Y209" s="372">
        <f t="shared" si="9"/>
        <v>0</v>
      </c>
      <c r="Z209" s="372" t="str">
        <f t="shared" si="10"/>
        <v>0</v>
      </c>
      <c r="AA209" s="372" t="str">
        <f t="shared" si="11"/>
        <v>0</v>
      </c>
    </row>
    <row r="210" spans="1:34" s="87" customFormat="1" ht="11.85" customHeight="1" x14ac:dyDescent="0.2">
      <c r="A210" s="24"/>
      <c r="B210" s="25"/>
      <c r="C210" s="26" t="s">
        <v>3031</v>
      </c>
      <c r="D210" s="27"/>
      <c r="E210" s="28"/>
      <c r="F210" s="29"/>
      <c r="G210" s="30"/>
      <c r="H210" s="31"/>
      <c r="I210" s="24"/>
      <c r="J210" s="24"/>
      <c r="K210" s="24"/>
      <c r="L210" s="28"/>
      <c r="M210" s="24"/>
      <c r="N210" s="24"/>
      <c r="O210" s="32"/>
      <c r="P210" s="30"/>
      <c r="Q210" s="28"/>
      <c r="R210" s="25"/>
      <c r="S210" s="33"/>
      <c r="T210" s="24"/>
      <c r="U210" s="24"/>
      <c r="V210" s="24"/>
      <c r="W210" s="28"/>
      <c r="X210" s="24"/>
      <c r="Y210" s="372">
        <f t="shared" si="9"/>
        <v>0</v>
      </c>
      <c r="Z210" s="372" t="str">
        <f t="shared" si="10"/>
        <v>0</v>
      </c>
      <c r="AA210" s="372" t="str">
        <f t="shared" si="11"/>
        <v>0</v>
      </c>
      <c r="AB210" s="24"/>
      <c r="AC210" s="24"/>
      <c r="AD210" s="28"/>
      <c r="AE210" s="28"/>
      <c r="AF210" s="28"/>
      <c r="AG210" s="28"/>
      <c r="AH210" s="28"/>
    </row>
    <row r="211" spans="1:34" s="3" customFormat="1" ht="11.85" customHeight="1" x14ac:dyDescent="0.2">
      <c r="A211" s="1" t="s">
        <v>5014</v>
      </c>
      <c r="B211" s="2">
        <v>180</v>
      </c>
      <c r="C211" s="1" t="s">
        <v>5523</v>
      </c>
      <c r="D211" s="1" t="s">
        <v>4449</v>
      </c>
      <c r="E211" s="3" t="s">
        <v>5516</v>
      </c>
      <c r="F211" s="3">
        <v>8</v>
      </c>
      <c r="G211" s="3">
        <v>25</v>
      </c>
      <c r="I211" s="117" t="s">
        <v>3436</v>
      </c>
      <c r="J211" s="3" t="s">
        <v>3005</v>
      </c>
      <c r="K211" s="4" t="s">
        <v>4069</v>
      </c>
      <c r="L211" s="16" t="s">
        <v>1616</v>
      </c>
      <c r="M211" s="3" t="s">
        <v>4201</v>
      </c>
      <c r="N211" s="53" t="s">
        <v>3005</v>
      </c>
      <c r="P211" s="3">
        <v>25</v>
      </c>
      <c r="Q211" s="1" t="s">
        <v>4038</v>
      </c>
      <c r="R211" s="2">
        <v>0</v>
      </c>
      <c r="S211" s="57" t="s">
        <v>3437</v>
      </c>
      <c r="T211" s="1" t="s">
        <v>4419</v>
      </c>
      <c r="U211" s="3" t="s">
        <v>5519</v>
      </c>
      <c r="V211" s="3" t="s">
        <v>5519</v>
      </c>
      <c r="W211" s="3" t="s">
        <v>5041</v>
      </c>
      <c r="X211" s="3" t="s">
        <v>3978</v>
      </c>
      <c r="Y211" s="372">
        <f t="shared" si="9"/>
        <v>400</v>
      </c>
      <c r="Z211" s="372" t="str">
        <f t="shared" si="10"/>
        <v>0</v>
      </c>
      <c r="AA211" s="372">
        <f t="shared" si="11"/>
        <v>400</v>
      </c>
      <c r="AC211" s="5"/>
    </row>
    <row r="212" spans="1:34" s="3" customFormat="1" ht="11.85" customHeight="1" x14ac:dyDescent="0.2">
      <c r="A212" s="1" t="s">
        <v>4448</v>
      </c>
      <c r="B212" s="2">
        <v>270</v>
      </c>
      <c r="C212" s="1" t="s">
        <v>5523</v>
      </c>
      <c r="D212" s="1" t="s">
        <v>4449</v>
      </c>
      <c r="E212" s="3" t="s">
        <v>5516</v>
      </c>
      <c r="F212" s="3">
        <v>8</v>
      </c>
      <c r="G212" s="3">
        <v>25</v>
      </c>
      <c r="I212" s="45" t="s">
        <v>5018</v>
      </c>
      <c r="J212" s="3" t="s">
        <v>3005</v>
      </c>
      <c r="K212" s="4" t="s">
        <v>4069</v>
      </c>
      <c r="L212" s="1" t="s">
        <v>1616</v>
      </c>
      <c r="M212" s="118" t="s">
        <v>4098</v>
      </c>
      <c r="N212" s="53" t="s">
        <v>3005</v>
      </c>
      <c r="O212" s="112"/>
      <c r="P212" s="3">
        <v>25</v>
      </c>
      <c r="Q212" s="1" t="s">
        <v>5514</v>
      </c>
      <c r="R212" s="2">
        <v>254</v>
      </c>
      <c r="S212" s="57" t="s">
        <v>1499</v>
      </c>
      <c r="T212" s="1" t="s">
        <v>3870</v>
      </c>
      <c r="U212" s="3" t="s">
        <v>5519</v>
      </c>
      <c r="V212" s="3" t="s">
        <v>5519</v>
      </c>
      <c r="W212" s="3" t="s">
        <v>5041</v>
      </c>
      <c r="X212" s="3" t="s">
        <v>3978</v>
      </c>
      <c r="Y212" s="372">
        <f t="shared" si="9"/>
        <v>400</v>
      </c>
      <c r="Z212" s="372" t="str">
        <f t="shared" si="10"/>
        <v>0</v>
      </c>
      <c r="AA212" s="372">
        <f t="shared" si="11"/>
        <v>400</v>
      </c>
      <c r="AC212" s="5"/>
    </row>
    <row r="213" spans="1:34" s="3" customFormat="1" ht="11.85" customHeight="1" x14ac:dyDescent="0.2">
      <c r="A213" s="1" t="s">
        <v>4448</v>
      </c>
      <c r="B213" s="2">
        <v>270</v>
      </c>
      <c r="C213" s="1" t="s">
        <v>5523</v>
      </c>
      <c r="D213" s="1" t="s">
        <v>4449</v>
      </c>
      <c r="E213" s="3" t="s">
        <v>5516</v>
      </c>
      <c r="F213" s="3">
        <v>8</v>
      </c>
      <c r="G213" s="3">
        <v>25</v>
      </c>
      <c r="I213" s="45" t="s">
        <v>5017</v>
      </c>
      <c r="J213" s="3" t="s">
        <v>3005</v>
      </c>
      <c r="K213" s="4" t="s">
        <v>4069</v>
      </c>
      <c r="L213" s="1" t="s">
        <v>1616</v>
      </c>
      <c r="M213" s="18" t="s">
        <v>4201</v>
      </c>
      <c r="N213" s="53" t="s">
        <v>3005</v>
      </c>
      <c r="O213" s="48"/>
      <c r="P213" s="3">
        <v>25</v>
      </c>
      <c r="Q213" s="1" t="s">
        <v>4038</v>
      </c>
      <c r="R213" s="2">
        <v>0</v>
      </c>
      <c r="S213" s="57" t="s">
        <v>1496</v>
      </c>
      <c r="T213" s="1" t="s">
        <v>4419</v>
      </c>
      <c r="U213" s="3" t="s">
        <v>5519</v>
      </c>
      <c r="V213" s="3" t="s">
        <v>5519</v>
      </c>
      <c r="W213" s="3" t="s">
        <v>5041</v>
      </c>
      <c r="X213" s="3" t="s">
        <v>3978</v>
      </c>
      <c r="Y213" s="372">
        <f t="shared" si="9"/>
        <v>400</v>
      </c>
      <c r="Z213" s="372" t="str">
        <f t="shared" si="10"/>
        <v>0</v>
      </c>
      <c r="AA213" s="372">
        <f t="shared" si="11"/>
        <v>400</v>
      </c>
      <c r="AC213" s="5"/>
    </row>
    <row r="214" spans="1:34" s="3" customFormat="1" ht="11.85" customHeight="1" x14ac:dyDescent="0.2">
      <c r="A214" s="1" t="s">
        <v>3879</v>
      </c>
      <c r="B214" s="2">
        <v>85</v>
      </c>
      <c r="C214" s="1" t="s">
        <v>5514</v>
      </c>
      <c r="D214" s="1" t="s">
        <v>4449</v>
      </c>
      <c r="E214" s="3" t="s">
        <v>5516</v>
      </c>
      <c r="F214" s="3">
        <v>8</v>
      </c>
      <c r="G214" s="3">
        <v>25</v>
      </c>
      <c r="I214" s="45" t="s">
        <v>5012</v>
      </c>
      <c r="J214" s="3" t="s">
        <v>3005</v>
      </c>
      <c r="K214" s="4" t="s">
        <v>4146</v>
      </c>
      <c r="L214" s="1" t="s">
        <v>1616</v>
      </c>
      <c r="M214" s="3" t="s">
        <v>4201</v>
      </c>
      <c r="N214" s="53" t="s">
        <v>3005</v>
      </c>
      <c r="P214" s="3">
        <v>25</v>
      </c>
      <c r="Q214" s="1" t="s">
        <v>5514</v>
      </c>
      <c r="R214" s="2">
        <v>44</v>
      </c>
      <c r="S214" s="57" t="s">
        <v>1498</v>
      </c>
      <c r="T214" s="1" t="s">
        <v>3895</v>
      </c>
      <c r="U214" s="3" t="s">
        <v>5519</v>
      </c>
      <c r="V214" s="3" t="s">
        <v>5519</v>
      </c>
      <c r="W214" s="3" t="s">
        <v>5041</v>
      </c>
      <c r="X214" s="3" t="s">
        <v>3978</v>
      </c>
      <c r="Y214" s="372">
        <f t="shared" si="9"/>
        <v>400</v>
      </c>
      <c r="Z214" s="372" t="str">
        <f t="shared" si="10"/>
        <v>0</v>
      </c>
      <c r="AA214" s="372">
        <f t="shared" si="11"/>
        <v>400</v>
      </c>
      <c r="AC214" s="5"/>
    </row>
    <row r="215" spans="1:34" s="3" customFormat="1" ht="11.85" customHeight="1" x14ac:dyDescent="0.2">
      <c r="A215" s="1" t="s">
        <v>3910</v>
      </c>
      <c r="B215" s="2">
        <v>300</v>
      </c>
      <c r="C215" s="1" t="s">
        <v>5528</v>
      </c>
      <c r="D215" s="1" t="s">
        <v>4449</v>
      </c>
      <c r="E215" s="3" t="s">
        <v>5516</v>
      </c>
      <c r="F215" s="3">
        <v>8</v>
      </c>
      <c r="G215" s="3">
        <v>25</v>
      </c>
      <c r="I215" s="4" t="s">
        <v>1138</v>
      </c>
      <c r="J215" s="3" t="s">
        <v>3005</v>
      </c>
      <c r="K215" s="4" t="s">
        <v>1613</v>
      </c>
      <c r="L215" s="1" t="s">
        <v>1616</v>
      </c>
      <c r="M215" s="3" t="s">
        <v>4201</v>
      </c>
      <c r="N215" s="53" t="s">
        <v>3005</v>
      </c>
      <c r="P215" s="3">
        <v>25</v>
      </c>
      <c r="Q215" s="1" t="s">
        <v>5514</v>
      </c>
      <c r="R215" s="2">
        <v>41</v>
      </c>
      <c r="S215" s="57" t="s">
        <v>1497</v>
      </c>
      <c r="T215" s="1" t="s">
        <v>3893</v>
      </c>
      <c r="U215" s="3" t="s">
        <v>5519</v>
      </c>
      <c r="V215" s="3" t="s">
        <v>5519</v>
      </c>
      <c r="W215" s="3" t="s">
        <v>5041</v>
      </c>
      <c r="X215" s="3" t="s">
        <v>3978</v>
      </c>
      <c r="Y215" s="372">
        <f t="shared" si="9"/>
        <v>400</v>
      </c>
      <c r="Z215" s="372" t="str">
        <f t="shared" si="10"/>
        <v>0</v>
      </c>
      <c r="AA215" s="372">
        <f t="shared" si="11"/>
        <v>400</v>
      </c>
      <c r="AC215" s="5"/>
    </row>
    <row r="216" spans="1:34" s="3" customFormat="1" ht="11.85" customHeight="1" x14ac:dyDescent="0.2">
      <c r="A216" s="16" t="s">
        <v>3861</v>
      </c>
      <c r="B216" s="17">
        <v>19</v>
      </c>
      <c r="C216" s="16" t="s">
        <v>5514</v>
      </c>
      <c r="D216" s="16" t="s">
        <v>4449</v>
      </c>
      <c r="E216" s="18" t="s">
        <v>5516</v>
      </c>
      <c r="F216" s="18">
        <v>8</v>
      </c>
      <c r="G216" s="18">
        <v>25</v>
      </c>
      <c r="H216" s="18"/>
      <c r="I216" s="19" t="s">
        <v>1467</v>
      </c>
      <c r="J216" s="57" t="s">
        <v>3005</v>
      </c>
      <c r="K216" s="19" t="s">
        <v>4069</v>
      </c>
      <c r="L216" s="1" t="s">
        <v>1616</v>
      </c>
      <c r="M216" s="18" t="s">
        <v>4069</v>
      </c>
      <c r="N216" s="132" t="s">
        <v>3005</v>
      </c>
      <c r="O216" s="110" t="s">
        <v>5043</v>
      </c>
      <c r="P216" s="18">
        <v>25</v>
      </c>
      <c r="Q216" s="16" t="s">
        <v>5514</v>
      </c>
      <c r="R216" s="17">
        <v>0</v>
      </c>
      <c r="S216" s="21" t="s">
        <v>5040</v>
      </c>
      <c r="T216" s="16" t="s">
        <v>3859</v>
      </c>
      <c r="U216" s="18" t="s">
        <v>5519</v>
      </c>
      <c r="V216" s="18" t="s">
        <v>5519</v>
      </c>
      <c r="W216" s="3" t="s">
        <v>5041</v>
      </c>
      <c r="X216" s="3" t="s">
        <v>5042</v>
      </c>
      <c r="Y216" s="372">
        <f t="shared" si="9"/>
        <v>400</v>
      </c>
      <c r="Z216" s="372">
        <f t="shared" si="10"/>
        <v>400</v>
      </c>
      <c r="AA216" s="372" t="str">
        <f t="shared" si="11"/>
        <v>0</v>
      </c>
      <c r="AC216" s="5"/>
    </row>
    <row r="217" spans="1:34" s="3" customFormat="1" ht="11.85" customHeight="1" x14ac:dyDescent="0.2">
      <c r="A217" s="16" t="s">
        <v>3860</v>
      </c>
      <c r="B217" s="17">
        <v>26.45</v>
      </c>
      <c r="C217" s="16" t="s">
        <v>5528</v>
      </c>
      <c r="D217" s="16" t="s">
        <v>4449</v>
      </c>
      <c r="E217" s="18" t="s">
        <v>5516</v>
      </c>
      <c r="F217" s="18">
        <v>8</v>
      </c>
      <c r="G217" s="18">
        <v>25</v>
      </c>
      <c r="H217" s="18"/>
      <c r="I217" s="19" t="s">
        <v>1468</v>
      </c>
      <c r="J217" s="57" t="s">
        <v>3005</v>
      </c>
      <c r="K217" s="19" t="s">
        <v>4069</v>
      </c>
      <c r="L217" s="16" t="s">
        <v>1616</v>
      </c>
      <c r="M217" s="18" t="s">
        <v>4069</v>
      </c>
      <c r="N217" s="132" t="s">
        <v>3005</v>
      </c>
      <c r="O217" s="110" t="s">
        <v>5043</v>
      </c>
      <c r="P217" s="18">
        <v>25</v>
      </c>
      <c r="Q217" s="16" t="s">
        <v>5514</v>
      </c>
      <c r="R217" s="17">
        <v>0</v>
      </c>
      <c r="S217" s="21" t="s">
        <v>5040</v>
      </c>
      <c r="T217" s="16" t="s">
        <v>3859</v>
      </c>
      <c r="U217" s="18" t="s">
        <v>5519</v>
      </c>
      <c r="V217" s="18" t="s">
        <v>5519</v>
      </c>
      <c r="W217" s="3" t="s">
        <v>5041</v>
      </c>
      <c r="X217" s="3" t="s">
        <v>5042</v>
      </c>
      <c r="Y217" s="372">
        <f t="shared" si="9"/>
        <v>400</v>
      </c>
      <c r="Z217" s="372">
        <f t="shared" si="10"/>
        <v>400</v>
      </c>
      <c r="AA217" s="372" t="str">
        <f t="shared" si="11"/>
        <v>0</v>
      </c>
      <c r="AC217" s="5"/>
    </row>
    <row r="218" spans="1:34" s="3" customFormat="1" ht="11.85" customHeight="1" x14ac:dyDescent="0.2">
      <c r="A218" s="16" t="s">
        <v>3862</v>
      </c>
      <c r="B218" s="17">
        <v>44.25</v>
      </c>
      <c r="C218" s="16" t="s">
        <v>5528</v>
      </c>
      <c r="D218" s="16" t="s">
        <v>4449</v>
      </c>
      <c r="E218" s="18" t="s">
        <v>5516</v>
      </c>
      <c r="F218" s="18">
        <v>8</v>
      </c>
      <c r="G218" s="18">
        <v>25</v>
      </c>
      <c r="H218" s="18"/>
      <c r="I218" s="19" t="s">
        <v>1469</v>
      </c>
      <c r="J218" s="57" t="s">
        <v>3005</v>
      </c>
      <c r="K218" s="19" t="s">
        <v>4069</v>
      </c>
      <c r="L218" s="16" t="s">
        <v>1616</v>
      </c>
      <c r="M218" s="18" t="s">
        <v>4069</v>
      </c>
      <c r="N218" s="132" t="s">
        <v>3005</v>
      </c>
      <c r="O218" s="110" t="s">
        <v>5044</v>
      </c>
      <c r="P218" s="18">
        <v>25</v>
      </c>
      <c r="Q218" s="16" t="s">
        <v>5514</v>
      </c>
      <c r="R218" s="17">
        <v>0</v>
      </c>
      <c r="S218" s="21" t="s">
        <v>5040</v>
      </c>
      <c r="T218" s="16" t="s">
        <v>3868</v>
      </c>
      <c r="U218" s="18" t="s">
        <v>5519</v>
      </c>
      <c r="V218" s="18" t="s">
        <v>5519</v>
      </c>
      <c r="W218" s="3" t="s">
        <v>5041</v>
      </c>
      <c r="X218" s="3" t="s">
        <v>5042</v>
      </c>
      <c r="Y218" s="372">
        <f t="shared" si="9"/>
        <v>400</v>
      </c>
      <c r="Z218" s="372">
        <f t="shared" si="10"/>
        <v>400</v>
      </c>
      <c r="AA218" s="372" t="str">
        <f t="shared" si="11"/>
        <v>0</v>
      </c>
      <c r="AC218" s="5"/>
    </row>
    <row r="219" spans="1:34" s="3" customFormat="1" ht="11.85" customHeight="1" x14ac:dyDescent="0.2">
      <c r="A219" s="16" t="s">
        <v>3858</v>
      </c>
      <c r="B219" s="17">
        <v>44.9</v>
      </c>
      <c r="C219" s="16" t="s">
        <v>5528</v>
      </c>
      <c r="D219" s="16" t="s">
        <v>4449</v>
      </c>
      <c r="E219" s="18" t="s">
        <v>5516</v>
      </c>
      <c r="F219" s="18">
        <v>8</v>
      </c>
      <c r="G219" s="18">
        <v>25</v>
      </c>
      <c r="H219" s="18"/>
      <c r="I219" s="19" t="s">
        <v>1131</v>
      </c>
      <c r="J219" s="57" t="s">
        <v>3005</v>
      </c>
      <c r="K219" s="19" t="s">
        <v>4069</v>
      </c>
      <c r="L219" s="16" t="s">
        <v>1616</v>
      </c>
      <c r="M219" s="18" t="s">
        <v>4069</v>
      </c>
      <c r="N219" s="132" t="s">
        <v>3005</v>
      </c>
      <c r="O219" s="110" t="s">
        <v>5044</v>
      </c>
      <c r="P219" s="18">
        <v>25</v>
      </c>
      <c r="Q219" s="16" t="s">
        <v>5514</v>
      </c>
      <c r="R219" s="17">
        <v>0</v>
      </c>
      <c r="S219" s="21" t="s">
        <v>5040</v>
      </c>
      <c r="T219" s="16" t="s">
        <v>3868</v>
      </c>
      <c r="U219" s="18" t="s">
        <v>5519</v>
      </c>
      <c r="V219" s="18" t="s">
        <v>5519</v>
      </c>
      <c r="W219" s="3" t="s">
        <v>5041</v>
      </c>
      <c r="X219" s="3" t="s">
        <v>5042</v>
      </c>
      <c r="Y219" s="372">
        <f t="shared" si="9"/>
        <v>400</v>
      </c>
      <c r="Z219" s="372">
        <f t="shared" si="10"/>
        <v>400</v>
      </c>
      <c r="AA219" s="372" t="str">
        <f t="shared" si="11"/>
        <v>0</v>
      </c>
      <c r="AC219" s="5"/>
    </row>
    <row r="220" spans="1:34" s="3" customFormat="1" ht="11.85" customHeight="1" x14ac:dyDescent="0.2">
      <c r="A220" s="16"/>
      <c r="B220" s="17"/>
      <c r="C220" s="16"/>
      <c r="D220" s="16"/>
      <c r="E220" s="18"/>
      <c r="F220" s="18"/>
      <c r="G220" s="18"/>
      <c r="H220" s="18"/>
      <c r="I220" s="19"/>
      <c r="J220" s="57"/>
      <c r="K220" s="19"/>
      <c r="L220" s="16"/>
      <c r="M220" s="18"/>
      <c r="N220" s="132"/>
      <c r="O220" s="110"/>
      <c r="P220" s="18"/>
      <c r="Q220" s="16"/>
      <c r="R220" s="17"/>
      <c r="S220" s="21"/>
      <c r="T220" s="16"/>
      <c r="U220" s="18"/>
      <c r="V220" s="18"/>
      <c r="Y220" s="372">
        <f t="shared" si="9"/>
        <v>0</v>
      </c>
      <c r="Z220" s="372" t="str">
        <f t="shared" si="10"/>
        <v>0</v>
      </c>
      <c r="AA220" s="372" t="str">
        <f t="shared" si="11"/>
        <v>0</v>
      </c>
      <c r="AC220" s="5"/>
    </row>
    <row r="221" spans="1:34" s="3" customFormat="1" ht="11.85" customHeight="1" x14ac:dyDescent="0.2">
      <c r="A221" s="1" t="s">
        <v>4446</v>
      </c>
      <c r="B221" s="2">
        <v>216</v>
      </c>
      <c r="C221" s="1" t="s">
        <v>4447</v>
      </c>
      <c r="D221" s="1" t="s">
        <v>4449</v>
      </c>
      <c r="E221" s="3" t="s">
        <v>5516</v>
      </c>
      <c r="F221" s="3">
        <v>8</v>
      </c>
      <c r="G221" s="102">
        <v>3</v>
      </c>
      <c r="I221" s="126" t="s">
        <v>1452</v>
      </c>
      <c r="J221" s="3" t="s">
        <v>3005</v>
      </c>
      <c r="K221" s="4" t="s">
        <v>4069</v>
      </c>
      <c r="L221" s="1" t="s">
        <v>1616</v>
      </c>
      <c r="M221" s="3" t="s">
        <v>4199</v>
      </c>
      <c r="N221" s="53" t="s">
        <v>3005</v>
      </c>
      <c r="O221" s="44"/>
      <c r="P221" s="102">
        <v>3</v>
      </c>
      <c r="Q221" s="1" t="s">
        <v>5514</v>
      </c>
      <c r="R221" s="2">
        <v>16.8</v>
      </c>
      <c r="S221" s="136">
        <v>23363</v>
      </c>
      <c r="T221" s="1" t="s">
        <v>4450</v>
      </c>
      <c r="U221" s="3" t="s">
        <v>5519</v>
      </c>
      <c r="V221" s="3" t="s">
        <v>5519</v>
      </c>
      <c r="W221" s="3" t="s">
        <v>3979</v>
      </c>
      <c r="X221" s="3" t="s">
        <v>3978</v>
      </c>
      <c r="Y221" s="372">
        <f t="shared" si="9"/>
        <v>48</v>
      </c>
      <c r="Z221" s="372" t="str">
        <f t="shared" si="10"/>
        <v>0</v>
      </c>
      <c r="AA221" s="372">
        <f t="shared" si="11"/>
        <v>48</v>
      </c>
      <c r="AC221" s="5"/>
    </row>
    <row r="222" spans="1:34" s="3" customFormat="1" ht="11.85" customHeight="1" x14ac:dyDescent="0.2">
      <c r="A222" s="16" t="s">
        <v>3955</v>
      </c>
      <c r="B222" s="17">
        <v>220</v>
      </c>
      <c r="C222" s="16" t="s">
        <v>5523</v>
      </c>
      <c r="D222" s="16" t="s">
        <v>4449</v>
      </c>
      <c r="E222" s="18" t="s">
        <v>5516</v>
      </c>
      <c r="F222" s="18">
        <v>8</v>
      </c>
      <c r="G222" s="18">
        <v>25</v>
      </c>
      <c r="H222" s="18"/>
      <c r="I222" s="51" t="s">
        <v>1466</v>
      </c>
      <c r="J222" s="18" t="s">
        <v>3005</v>
      </c>
      <c r="K222" s="19" t="s">
        <v>4356</v>
      </c>
      <c r="L222" s="1" t="s">
        <v>1616</v>
      </c>
      <c r="M222" s="48" t="s">
        <v>1440</v>
      </c>
      <c r="N222" s="53" t="s">
        <v>3005</v>
      </c>
      <c r="O222" s="112" t="s">
        <v>1479</v>
      </c>
      <c r="P222" s="3">
        <v>25</v>
      </c>
      <c r="Q222" s="1" t="s">
        <v>1503</v>
      </c>
      <c r="R222" s="2">
        <v>76</v>
      </c>
      <c r="S222" s="136">
        <v>23655</v>
      </c>
      <c r="T222" s="1" t="s">
        <v>1554</v>
      </c>
      <c r="U222" s="3" t="s">
        <v>5519</v>
      </c>
      <c r="V222" s="3" t="s">
        <v>5519</v>
      </c>
      <c r="W222" s="3" t="s">
        <v>3979</v>
      </c>
      <c r="X222" s="3" t="s">
        <v>3978</v>
      </c>
      <c r="Y222" s="372">
        <f t="shared" si="9"/>
        <v>400</v>
      </c>
      <c r="Z222" s="372" t="str">
        <f t="shared" si="10"/>
        <v>0</v>
      </c>
      <c r="AA222" s="372">
        <f t="shared" si="11"/>
        <v>400</v>
      </c>
      <c r="AC222" s="5"/>
    </row>
    <row r="223" spans="1:34" s="3" customFormat="1" ht="11.85" customHeight="1" x14ac:dyDescent="0.2">
      <c r="A223" s="1" t="s">
        <v>4444</v>
      </c>
      <c r="B223" s="2">
        <v>1</v>
      </c>
      <c r="C223" s="1" t="s">
        <v>4038</v>
      </c>
      <c r="D223" s="1" t="s">
        <v>4449</v>
      </c>
      <c r="E223" s="3" t="s">
        <v>5516</v>
      </c>
      <c r="F223" s="3">
        <v>8</v>
      </c>
      <c r="G223" s="3">
        <v>25</v>
      </c>
      <c r="I223" s="129" t="s">
        <v>1461</v>
      </c>
      <c r="J223" s="3" t="s">
        <v>3005</v>
      </c>
      <c r="K223" s="4" t="s">
        <v>4069</v>
      </c>
      <c r="L223" s="1" t="s">
        <v>1616</v>
      </c>
      <c r="M223" s="3" t="s">
        <v>4989</v>
      </c>
      <c r="N223" s="53" t="s">
        <v>3005</v>
      </c>
      <c r="P223" s="3">
        <v>25</v>
      </c>
      <c r="Q223" s="1" t="s">
        <v>5528</v>
      </c>
      <c r="R223" s="2">
        <v>109</v>
      </c>
      <c r="S223" s="136">
        <v>23661</v>
      </c>
      <c r="T223" s="1" t="s">
        <v>4432</v>
      </c>
      <c r="U223" s="3" t="s">
        <v>5519</v>
      </c>
      <c r="V223" s="3" t="s">
        <v>5519</v>
      </c>
      <c r="W223" s="3" t="s">
        <v>3979</v>
      </c>
      <c r="X223" s="3" t="s">
        <v>3978</v>
      </c>
      <c r="Y223" s="372">
        <f t="shared" si="9"/>
        <v>400</v>
      </c>
      <c r="Z223" s="372" t="str">
        <f t="shared" si="10"/>
        <v>0</v>
      </c>
      <c r="AA223" s="372">
        <f t="shared" si="11"/>
        <v>400</v>
      </c>
      <c r="AC223" s="5"/>
    </row>
    <row r="224" spans="1:34" s="3" customFormat="1" ht="11.85" customHeight="1" x14ac:dyDescent="0.2">
      <c r="A224" s="1" t="s">
        <v>4446</v>
      </c>
      <c r="B224" s="2">
        <v>216</v>
      </c>
      <c r="C224" s="1" t="s">
        <v>4447</v>
      </c>
      <c r="D224" s="1" t="s">
        <v>4449</v>
      </c>
      <c r="E224" s="3" t="s">
        <v>5516</v>
      </c>
      <c r="F224" s="3">
        <v>8</v>
      </c>
      <c r="G224" s="102">
        <v>9</v>
      </c>
      <c r="I224" s="126" t="s">
        <v>1457</v>
      </c>
      <c r="J224" s="3" t="s">
        <v>3005</v>
      </c>
      <c r="K224" s="4" t="s">
        <v>4069</v>
      </c>
      <c r="L224" s="1" t="s">
        <v>1616</v>
      </c>
      <c r="M224" s="3" t="s">
        <v>1614</v>
      </c>
      <c r="N224" s="53" t="s">
        <v>3005</v>
      </c>
      <c r="P224" s="102">
        <v>9</v>
      </c>
      <c r="Q224" s="1" t="s">
        <v>5528</v>
      </c>
      <c r="R224" s="2">
        <v>62</v>
      </c>
      <c r="S224" s="136">
        <v>23664</v>
      </c>
      <c r="T224" s="1" t="s">
        <v>3916</v>
      </c>
      <c r="U224" s="3" t="s">
        <v>5519</v>
      </c>
      <c r="V224" s="3" t="s">
        <v>5519</v>
      </c>
      <c r="W224" s="3" t="s">
        <v>3979</v>
      </c>
      <c r="X224" s="3" t="s">
        <v>3978</v>
      </c>
      <c r="Y224" s="372">
        <f t="shared" si="9"/>
        <v>144</v>
      </c>
      <c r="Z224" s="372" t="str">
        <f t="shared" si="10"/>
        <v>0</v>
      </c>
      <c r="AA224" s="372">
        <f t="shared" si="11"/>
        <v>144</v>
      </c>
      <c r="AC224" s="5"/>
    </row>
    <row r="225" spans="1:29" s="3" customFormat="1" ht="11.85" customHeight="1" x14ac:dyDescent="0.2">
      <c r="A225" s="1" t="s">
        <v>4446</v>
      </c>
      <c r="B225" s="2">
        <v>216</v>
      </c>
      <c r="C225" s="1" t="s">
        <v>4447</v>
      </c>
      <c r="D225" s="1" t="s">
        <v>4449</v>
      </c>
      <c r="E225" s="3" t="s">
        <v>5516</v>
      </c>
      <c r="F225" s="3">
        <v>8</v>
      </c>
      <c r="G225" s="3">
        <v>25</v>
      </c>
      <c r="I225" s="126" t="s">
        <v>1457</v>
      </c>
      <c r="J225" s="3" t="s">
        <v>3005</v>
      </c>
      <c r="K225" s="4" t="s">
        <v>4069</v>
      </c>
      <c r="L225" s="1" t="s">
        <v>1616</v>
      </c>
      <c r="M225" s="48" t="s">
        <v>1614</v>
      </c>
      <c r="N225" s="53" t="s">
        <v>3005</v>
      </c>
      <c r="P225" s="3">
        <v>25</v>
      </c>
      <c r="Q225" s="1" t="s">
        <v>1503</v>
      </c>
      <c r="R225" s="2">
        <v>75</v>
      </c>
      <c r="S225" s="136">
        <v>23664</v>
      </c>
      <c r="T225" s="1" t="s">
        <v>1541</v>
      </c>
      <c r="U225" s="3" t="s">
        <v>5519</v>
      </c>
      <c r="V225" s="3" t="s">
        <v>5519</v>
      </c>
      <c r="W225" s="3" t="s">
        <v>3979</v>
      </c>
      <c r="X225" s="3" t="s">
        <v>3978</v>
      </c>
      <c r="Y225" s="372">
        <f t="shared" si="9"/>
        <v>400</v>
      </c>
      <c r="Z225" s="372" t="str">
        <f t="shared" si="10"/>
        <v>0</v>
      </c>
      <c r="AA225" s="372">
        <f t="shared" si="11"/>
        <v>400</v>
      </c>
      <c r="AC225" s="5"/>
    </row>
    <row r="226" spans="1:29" s="3" customFormat="1" ht="11.85" customHeight="1" x14ac:dyDescent="0.2">
      <c r="A226" s="1" t="s">
        <v>4446</v>
      </c>
      <c r="B226" s="2">
        <v>216</v>
      </c>
      <c r="C226" s="1" t="s">
        <v>4447</v>
      </c>
      <c r="D226" s="1" t="s">
        <v>4449</v>
      </c>
      <c r="E226" s="3" t="s">
        <v>5516</v>
      </c>
      <c r="F226" s="3">
        <v>8</v>
      </c>
      <c r="G226" s="3">
        <v>25</v>
      </c>
      <c r="I226" s="126" t="s">
        <v>1444</v>
      </c>
      <c r="J226" s="3" t="s">
        <v>3005</v>
      </c>
      <c r="K226" s="4" t="s">
        <v>4069</v>
      </c>
      <c r="L226" s="1" t="s">
        <v>1616</v>
      </c>
      <c r="M226" s="3" t="s">
        <v>4979</v>
      </c>
      <c r="N226" s="53" t="s">
        <v>3005</v>
      </c>
      <c r="O226" s="112" t="s">
        <v>1443</v>
      </c>
      <c r="P226" s="3">
        <v>25</v>
      </c>
      <c r="Q226" s="1" t="s">
        <v>5514</v>
      </c>
      <c r="R226" s="2">
        <v>12.5</v>
      </c>
      <c r="S226" s="135" t="s">
        <v>5040</v>
      </c>
      <c r="T226" s="1" t="s">
        <v>5508</v>
      </c>
      <c r="U226" s="3" t="s">
        <v>5519</v>
      </c>
      <c r="V226" s="3" t="s">
        <v>5519</v>
      </c>
      <c r="W226" s="3" t="s">
        <v>3979</v>
      </c>
      <c r="X226" s="3" t="s">
        <v>5042</v>
      </c>
      <c r="Y226" s="372">
        <f t="shared" si="9"/>
        <v>400</v>
      </c>
      <c r="Z226" s="372">
        <f t="shared" si="10"/>
        <v>400</v>
      </c>
      <c r="AA226" s="372" t="str">
        <f t="shared" si="11"/>
        <v>0</v>
      </c>
      <c r="AC226" s="5"/>
    </row>
    <row r="227" spans="1:29" s="3" customFormat="1" ht="11.85" customHeight="1" x14ac:dyDescent="0.2">
      <c r="A227" s="1" t="s">
        <v>4446</v>
      </c>
      <c r="B227" s="2">
        <v>216</v>
      </c>
      <c r="C227" s="1" t="s">
        <v>4447</v>
      </c>
      <c r="D227" s="1" t="s">
        <v>4449</v>
      </c>
      <c r="E227" s="3" t="s">
        <v>5516</v>
      </c>
      <c r="F227" s="3">
        <v>8</v>
      </c>
      <c r="G227" s="3">
        <v>25</v>
      </c>
      <c r="I227" s="126" t="s">
        <v>1444</v>
      </c>
      <c r="J227" s="3" t="s">
        <v>3005</v>
      </c>
      <c r="K227" s="4" t="s">
        <v>4069</v>
      </c>
      <c r="L227" s="1" t="s">
        <v>1616</v>
      </c>
      <c r="M227" s="3" t="s">
        <v>4979</v>
      </c>
      <c r="N227" s="53" t="s">
        <v>3005</v>
      </c>
      <c r="O227" s="112" t="s">
        <v>1443</v>
      </c>
      <c r="P227" s="3">
        <v>25</v>
      </c>
      <c r="Q227" s="1" t="s">
        <v>5514</v>
      </c>
      <c r="R227" s="2">
        <v>12.5</v>
      </c>
      <c r="S227" s="135" t="s">
        <v>5040</v>
      </c>
      <c r="T227" s="1" t="s">
        <v>5508</v>
      </c>
      <c r="U227" s="3" t="s">
        <v>5519</v>
      </c>
      <c r="V227" s="3" t="s">
        <v>5519</v>
      </c>
      <c r="W227" s="3" t="s">
        <v>3979</v>
      </c>
      <c r="X227" s="3" t="s">
        <v>5042</v>
      </c>
      <c r="Y227" s="372">
        <f t="shared" si="9"/>
        <v>400</v>
      </c>
      <c r="Z227" s="372">
        <f t="shared" si="10"/>
        <v>400</v>
      </c>
      <c r="AA227" s="372" t="str">
        <f t="shared" si="11"/>
        <v>0</v>
      </c>
      <c r="AC227" s="5"/>
    </row>
    <row r="228" spans="1:29" s="3" customFormat="1" ht="11.85" customHeight="1" x14ac:dyDescent="0.2">
      <c r="A228" s="1" t="s">
        <v>4444</v>
      </c>
      <c r="B228" s="2">
        <v>1</v>
      </c>
      <c r="C228" s="1" t="s">
        <v>4038</v>
      </c>
      <c r="D228" s="1" t="s">
        <v>4449</v>
      </c>
      <c r="E228" s="3" t="s">
        <v>5516</v>
      </c>
      <c r="F228" s="3">
        <v>8</v>
      </c>
      <c r="G228" s="3">
        <v>25</v>
      </c>
      <c r="I228" s="129" t="s">
        <v>1477</v>
      </c>
      <c r="J228" s="3" t="s">
        <v>3005</v>
      </c>
      <c r="K228" s="4" t="s">
        <v>4069</v>
      </c>
      <c r="L228" s="1" t="s">
        <v>1616</v>
      </c>
      <c r="M228" s="3" t="s">
        <v>1611</v>
      </c>
      <c r="N228" s="53" t="s">
        <v>3005</v>
      </c>
      <c r="O228" s="3" t="s">
        <v>1476</v>
      </c>
      <c r="P228" s="3">
        <v>25</v>
      </c>
      <c r="Q228" s="1" t="s">
        <v>5514</v>
      </c>
      <c r="R228" s="2">
        <v>12.5</v>
      </c>
      <c r="S228" s="135" t="s">
        <v>5040</v>
      </c>
      <c r="T228" s="1" t="s">
        <v>3933</v>
      </c>
      <c r="U228" s="3" t="s">
        <v>5519</v>
      </c>
      <c r="V228" s="3" t="s">
        <v>5519</v>
      </c>
      <c r="W228" s="3" t="s">
        <v>3979</v>
      </c>
      <c r="X228" s="3" t="s">
        <v>5042</v>
      </c>
      <c r="Y228" s="372">
        <f t="shared" si="9"/>
        <v>400</v>
      </c>
      <c r="Z228" s="372">
        <f t="shared" si="10"/>
        <v>400</v>
      </c>
      <c r="AA228" s="372" t="str">
        <f t="shared" si="11"/>
        <v>0</v>
      </c>
      <c r="AC228" s="5"/>
    </row>
    <row r="229" spans="1:29" s="3" customFormat="1" ht="11.85" customHeight="1" x14ac:dyDescent="0.2">
      <c r="A229" s="1" t="s">
        <v>4446</v>
      </c>
      <c r="B229" s="2">
        <v>216</v>
      </c>
      <c r="C229" s="1" t="s">
        <v>4447</v>
      </c>
      <c r="D229" s="1" t="s">
        <v>4449</v>
      </c>
      <c r="E229" s="3" t="s">
        <v>5516</v>
      </c>
      <c r="F229" s="3">
        <v>8</v>
      </c>
      <c r="G229" s="3">
        <v>25</v>
      </c>
      <c r="I229" s="126" t="s">
        <v>1444</v>
      </c>
      <c r="J229" s="3" t="s">
        <v>3005</v>
      </c>
      <c r="K229" s="4" t="s">
        <v>4069</v>
      </c>
      <c r="L229" s="1" t="s">
        <v>1616</v>
      </c>
      <c r="M229" s="3" t="s">
        <v>4979</v>
      </c>
      <c r="N229" s="53" t="s">
        <v>3005</v>
      </c>
      <c r="O229" s="112" t="s">
        <v>1443</v>
      </c>
      <c r="P229" s="3">
        <v>25</v>
      </c>
      <c r="Q229" s="1" t="s">
        <v>5514</v>
      </c>
      <c r="R229" s="2">
        <v>12.65</v>
      </c>
      <c r="S229" s="135" t="s">
        <v>5040</v>
      </c>
      <c r="T229" s="1" t="s">
        <v>5509</v>
      </c>
      <c r="U229" s="3" t="s">
        <v>5519</v>
      </c>
      <c r="V229" s="3" t="s">
        <v>5519</v>
      </c>
      <c r="W229" s="3" t="s">
        <v>3979</v>
      </c>
      <c r="X229" s="3" t="s">
        <v>5042</v>
      </c>
      <c r="Y229" s="372">
        <f t="shared" si="9"/>
        <v>400</v>
      </c>
      <c r="Z229" s="372">
        <f t="shared" si="10"/>
        <v>400</v>
      </c>
      <c r="AA229" s="372" t="str">
        <f t="shared" si="11"/>
        <v>0</v>
      </c>
      <c r="AC229" s="5"/>
    </row>
    <row r="230" spans="1:29" s="3" customFormat="1" ht="11.85" customHeight="1" x14ac:dyDescent="0.2">
      <c r="A230" s="1" t="s">
        <v>4446</v>
      </c>
      <c r="B230" s="2">
        <v>216</v>
      </c>
      <c r="C230" s="1" t="s">
        <v>4447</v>
      </c>
      <c r="D230" s="1" t="s">
        <v>4449</v>
      </c>
      <c r="E230" s="3" t="s">
        <v>5516</v>
      </c>
      <c r="F230" s="3">
        <v>8</v>
      </c>
      <c r="G230" s="3">
        <v>25</v>
      </c>
      <c r="I230" s="126" t="s">
        <v>1444</v>
      </c>
      <c r="J230" s="3" t="s">
        <v>3005</v>
      </c>
      <c r="K230" s="4" t="s">
        <v>4069</v>
      </c>
      <c r="L230" s="1" t="s">
        <v>1616</v>
      </c>
      <c r="M230" s="3" t="s">
        <v>4979</v>
      </c>
      <c r="N230" s="53" t="s">
        <v>3005</v>
      </c>
      <c r="O230" s="112" t="s">
        <v>1443</v>
      </c>
      <c r="P230" s="3">
        <v>25</v>
      </c>
      <c r="Q230" s="1" t="s">
        <v>5514</v>
      </c>
      <c r="R230" s="2">
        <v>12.65</v>
      </c>
      <c r="S230" s="135" t="s">
        <v>5040</v>
      </c>
      <c r="T230" s="1" t="s">
        <v>5509</v>
      </c>
      <c r="U230" s="3" t="s">
        <v>5519</v>
      </c>
      <c r="V230" s="3" t="s">
        <v>5519</v>
      </c>
      <c r="W230" s="3" t="s">
        <v>3979</v>
      </c>
      <c r="X230" s="3" t="s">
        <v>5042</v>
      </c>
      <c r="Y230" s="372">
        <f t="shared" si="9"/>
        <v>400</v>
      </c>
      <c r="Z230" s="372">
        <f t="shared" si="10"/>
        <v>400</v>
      </c>
      <c r="AA230" s="372" t="str">
        <f t="shared" si="11"/>
        <v>0</v>
      </c>
      <c r="AC230" s="5"/>
    </row>
    <row r="231" spans="1:29" s="3" customFormat="1" ht="12" customHeight="1" x14ac:dyDescent="0.2">
      <c r="A231" s="1" t="s">
        <v>1553</v>
      </c>
      <c r="B231" s="2">
        <v>79</v>
      </c>
      <c r="C231" s="1" t="s">
        <v>1503</v>
      </c>
      <c r="D231" s="1" t="s">
        <v>4449</v>
      </c>
      <c r="E231" s="3" t="s">
        <v>5516</v>
      </c>
      <c r="F231" s="3">
        <v>8</v>
      </c>
      <c r="G231" s="3">
        <v>25</v>
      </c>
      <c r="J231" s="3" t="s">
        <v>3005</v>
      </c>
      <c r="K231" s="49" t="s">
        <v>1611</v>
      </c>
      <c r="L231" s="1" t="s">
        <v>1616</v>
      </c>
      <c r="M231" s="3" t="s">
        <v>1611</v>
      </c>
      <c r="N231" s="53" t="s">
        <v>3005</v>
      </c>
      <c r="P231" s="3">
        <v>25</v>
      </c>
      <c r="Q231" s="1" t="s">
        <v>5514</v>
      </c>
      <c r="R231" s="2">
        <v>14.25</v>
      </c>
      <c r="S231" s="135" t="s">
        <v>5040</v>
      </c>
      <c r="T231" s="1" t="s">
        <v>3943</v>
      </c>
      <c r="U231" s="3" t="s">
        <v>5519</v>
      </c>
      <c r="V231" s="3" t="s">
        <v>5519</v>
      </c>
      <c r="W231" s="3" t="s">
        <v>3979</v>
      </c>
      <c r="X231" s="3" t="s">
        <v>5042</v>
      </c>
      <c r="Y231" s="372">
        <f t="shared" si="9"/>
        <v>400</v>
      </c>
      <c r="Z231" s="372">
        <f t="shared" si="10"/>
        <v>400</v>
      </c>
      <c r="AA231" s="372" t="str">
        <f t="shared" si="11"/>
        <v>0</v>
      </c>
      <c r="AC231" s="5"/>
    </row>
    <row r="232" spans="1:29" s="3" customFormat="1" ht="11.85" customHeight="1" x14ac:dyDescent="0.2">
      <c r="A232" s="1" t="s">
        <v>4446</v>
      </c>
      <c r="B232" s="2">
        <v>216</v>
      </c>
      <c r="C232" s="1" t="s">
        <v>4447</v>
      </c>
      <c r="D232" s="1" t="s">
        <v>4449</v>
      </c>
      <c r="E232" s="3" t="s">
        <v>5516</v>
      </c>
      <c r="F232" s="3">
        <v>8</v>
      </c>
      <c r="G232" s="3">
        <v>25</v>
      </c>
      <c r="I232" s="126" t="s">
        <v>1444</v>
      </c>
      <c r="J232" s="3" t="s">
        <v>3005</v>
      </c>
      <c r="K232" s="4" t="s">
        <v>4069</v>
      </c>
      <c r="L232" s="1" t="s">
        <v>1616</v>
      </c>
      <c r="M232" s="3" t="s">
        <v>4979</v>
      </c>
      <c r="N232" s="53" t="s">
        <v>3005</v>
      </c>
      <c r="O232" s="112" t="s">
        <v>1443</v>
      </c>
      <c r="P232" s="3">
        <v>25</v>
      </c>
      <c r="Q232" s="1" t="s">
        <v>4464</v>
      </c>
      <c r="R232" s="2">
        <v>16</v>
      </c>
      <c r="S232" s="135" t="s">
        <v>5040</v>
      </c>
      <c r="T232" s="1" t="s">
        <v>4465</v>
      </c>
      <c r="U232" s="3" t="s">
        <v>5519</v>
      </c>
      <c r="V232" s="3" t="s">
        <v>5519</v>
      </c>
      <c r="W232" s="3" t="s">
        <v>3979</v>
      </c>
      <c r="X232" s="3" t="s">
        <v>5042</v>
      </c>
      <c r="Y232" s="372">
        <f t="shared" si="9"/>
        <v>400</v>
      </c>
      <c r="Z232" s="372">
        <f t="shared" si="10"/>
        <v>400</v>
      </c>
      <c r="AA232" s="372" t="str">
        <f t="shared" si="11"/>
        <v>0</v>
      </c>
      <c r="AC232" s="5"/>
    </row>
    <row r="233" spans="1:29" s="3" customFormat="1" ht="11.85" customHeight="1" x14ac:dyDescent="0.2">
      <c r="A233" s="1" t="s">
        <v>1558</v>
      </c>
      <c r="B233" s="2">
        <v>75</v>
      </c>
      <c r="C233" s="1" t="s">
        <v>1503</v>
      </c>
      <c r="D233" s="1" t="s">
        <v>4449</v>
      </c>
      <c r="E233" s="3" t="s">
        <v>5516</v>
      </c>
      <c r="F233" s="3">
        <v>8</v>
      </c>
      <c r="G233" s="3">
        <v>25</v>
      </c>
      <c r="J233" s="3" t="s">
        <v>3005</v>
      </c>
      <c r="K233" s="49" t="s">
        <v>4434</v>
      </c>
      <c r="L233" s="1" t="s">
        <v>1616</v>
      </c>
      <c r="M233" s="3" t="s">
        <v>4434</v>
      </c>
      <c r="N233" s="53" t="s">
        <v>3005</v>
      </c>
      <c r="P233" s="3">
        <v>25</v>
      </c>
      <c r="Q233" s="1" t="s">
        <v>5514</v>
      </c>
      <c r="R233" s="2">
        <v>24.65</v>
      </c>
      <c r="S233" s="135" t="s">
        <v>5040</v>
      </c>
      <c r="T233" s="1" t="s">
        <v>4435</v>
      </c>
      <c r="U233" s="3" t="s">
        <v>5519</v>
      </c>
      <c r="V233" s="3" t="s">
        <v>5519</v>
      </c>
      <c r="W233" s="3" t="s">
        <v>3979</v>
      </c>
      <c r="X233" s="3" t="s">
        <v>5042</v>
      </c>
      <c r="Y233" s="372">
        <f t="shared" si="9"/>
        <v>400</v>
      </c>
      <c r="Z233" s="372">
        <f t="shared" si="10"/>
        <v>400</v>
      </c>
      <c r="AA233" s="372" t="str">
        <f t="shared" si="11"/>
        <v>0</v>
      </c>
      <c r="AC233" s="5"/>
    </row>
    <row r="234" spans="1:29" s="3" customFormat="1" ht="11.85" customHeight="1" x14ac:dyDescent="0.2">
      <c r="A234" s="1" t="s">
        <v>4446</v>
      </c>
      <c r="B234" s="2">
        <v>216</v>
      </c>
      <c r="C234" s="1" t="s">
        <v>4447</v>
      </c>
      <c r="D234" s="1" t="s">
        <v>4449</v>
      </c>
      <c r="E234" s="3" t="s">
        <v>5516</v>
      </c>
      <c r="F234" s="3">
        <v>8</v>
      </c>
      <c r="G234" s="102">
        <v>16</v>
      </c>
      <c r="I234" s="127" t="s">
        <v>1445</v>
      </c>
      <c r="J234" s="3" t="s">
        <v>3005</v>
      </c>
      <c r="K234" s="4" t="s">
        <v>4069</v>
      </c>
      <c r="L234" s="1" t="s">
        <v>1616</v>
      </c>
      <c r="M234" s="3" t="s">
        <v>4237</v>
      </c>
      <c r="N234" s="53" t="s">
        <v>3005</v>
      </c>
      <c r="O234" s="48" t="s">
        <v>1450</v>
      </c>
      <c r="P234" s="102">
        <v>16</v>
      </c>
      <c r="Q234" s="1" t="s">
        <v>5528</v>
      </c>
      <c r="R234" s="2">
        <v>25.25</v>
      </c>
      <c r="S234" s="135" t="s">
        <v>5040</v>
      </c>
      <c r="T234" s="1" t="s">
        <v>3903</v>
      </c>
      <c r="U234" s="3" t="s">
        <v>5519</v>
      </c>
      <c r="V234" s="3" t="s">
        <v>5519</v>
      </c>
      <c r="W234" s="3" t="s">
        <v>3979</v>
      </c>
      <c r="X234" s="3" t="s">
        <v>5042</v>
      </c>
      <c r="Y234" s="372">
        <f t="shared" si="9"/>
        <v>256</v>
      </c>
      <c r="Z234" s="372">
        <f t="shared" si="10"/>
        <v>256</v>
      </c>
      <c r="AA234" s="372" t="str">
        <f t="shared" si="11"/>
        <v>0</v>
      </c>
      <c r="AC234" s="5"/>
    </row>
    <row r="235" spans="1:29" s="3" customFormat="1" ht="11.85" customHeight="1" x14ac:dyDescent="0.2">
      <c r="A235" s="1" t="s">
        <v>4446</v>
      </c>
      <c r="B235" s="2">
        <v>216</v>
      </c>
      <c r="C235" s="1" t="s">
        <v>4447</v>
      </c>
      <c r="D235" s="1" t="s">
        <v>4449</v>
      </c>
      <c r="E235" s="3" t="s">
        <v>5516</v>
      </c>
      <c r="F235" s="3">
        <v>8</v>
      </c>
      <c r="G235" s="102">
        <v>9</v>
      </c>
      <c r="I235" s="126" t="s">
        <v>1444</v>
      </c>
      <c r="J235" s="3" t="s">
        <v>3005</v>
      </c>
      <c r="K235" s="4" t="s">
        <v>4069</v>
      </c>
      <c r="L235" s="1" t="s">
        <v>1616</v>
      </c>
      <c r="M235" s="3" t="s">
        <v>4237</v>
      </c>
      <c r="N235" s="53" t="s">
        <v>3005</v>
      </c>
      <c r="O235" s="48" t="s">
        <v>1450</v>
      </c>
      <c r="P235" s="102">
        <v>9</v>
      </c>
      <c r="Q235" s="1" t="s">
        <v>5528</v>
      </c>
      <c r="R235" s="2">
        <v>25.25</v>
      </c>
      <c r="S235" s="135" t="s">
        <v>5040</v>
      </c>
      <c r="T235" s="1" t="s">
        <v>3903</v>
      </c>
      <c r="U235" s="3" t="s">
        <v>5519</v>
      </c>
      <c r="V235" s="3" t="s">
        <v>5519</v>
      </c>
      <c r="W235" s="3" t="s">
        <v>3979</v>
      </c>
      <c r="X235" s="3" t="s">
        <v>5042</v>
      </c>
      <c r="Y235" s="372">
        <f t="shared" si="9"/>
        <v>144</v>
      </c>
      <c r="Z235" s="372">
        <f t="shared" si="10"/>
        <v>144</v>
      </c>
      <c r="AA235" s="372" t="str">
        <f t="shared" si="11"/>
        <v>0</v>
      </c>
      <c r="AC235" s="5"/>
    </row>
    <row r="236" spans="1:29" s="3" customFormat="1" ht="11.85" customHeight="1" x14ac:dyDescent="0.2">
      <c r="A236" s="1" t="s">
        <v>3878</v>
      </c>
      <c r="B236" s="2">
        <v>290.5</v>
      </c>
      <c r="C236" s="1" t="s">
        <v>5514</v>
      </c>
      <c r="D236" s="1" t="s">
        <v>4449</v>
      </c>
      <c r="E236" s="3" t="s">
        <v>5516</v>
      </c>
      <c r="F236" s="3">
        <v>8</v>
      </c>
      <c r="G236" s="3">
        <v>25</v>
      </c>
      <c r="I236" s="49" t="s">
        <v>1449</v>
      </c>
      <c r="J236" s="3" t="s">
        <v>3005</v>
      </c>
      <c r="K236" s="4" t="s">
        <v>4138</v>
      </c>
      <c r="L236" s="1" t="s">
        <v>1616</v>
      </c>
      <c r="M236" s="18" t="s">
        <v>1614</v>
      </c>
      <c r="N236" s="53" t="s">
        <v>3005</v>
      </c>
      <c r="O236" s="18" t="s">
        <v>1440</v>
      </c>
      <c r="P236" s="18">
        <v>25</v>
      </c>
      <c r="Q236" s="16" t="s">
        <v>5528</v>
      </c>
      <c r="R236" s="17">
        <v>62</v>
      </c>
      <c r="S236" s="135" t="s">
        <v>5040</v>
      </c>
      <c r="T236" s="16" t="s">
        <v>3917</v>
      </c>
      <c r="U236" s="18" t="s">
        <v>5519</v>
      </c>
      <c r="V236" s="18" t="s">
        <v>5519</v>
      </c>
      <c r="W236" s="3" t="s">
        <v>3979</v>
      </c>
      <c r="X236" s="3" t="s">
        <v>5042</v>
      </c>
      <c r="Y236" s="372">
        <f t="shared" si="9"/>
        <v>400</v>
      </c>
      <c r="Z236" s="372">
        <f t="shared" si="10"/>
        <v>400</v>
      </c>
      <c r="AA236" s="372" t="str">
        <f t="shared" si="11"/>
        <v>0</v>
      </c>
      <c r="AC236" s="5"/>
    </row>
    <row r="237" spans="1:29" s="3" customFormat="1" ht="11.85" customHeight="1" x14ac:dyDescent="0.2">
      <c r="A237" s="1" t="s">
        <v>1553</v>
      </c>
      <c r="B237" s="2">
        <v>79</v>
      </c>
      <c r="C237" s="1" t="s">
        <v>1503</v>
      </c>
      <c r="D237" s="1" t="s">
        <v>4449</v>
      </c>
      <c r="E237" s="3" t="s">
        <v>5516</v>
      </c>
      <c r="F237" s="3">
        <v>8</v>
      </c>
      <c r="G237" s="3">
        <v>25</v>
      </c>
      <c r="J237" s="3" t="s">
        <v>3005</v>
      </c>
      <c r="K237" s="49" t="s">
        <v>1611</v>
      </c>
      <c r="L237" s="1" t="s">
        <v>1616</v>
      </c>
      <c r="M237" s="3" t="s">
        <v>1611</v>
      </c>
      <c r="N237" s="53" t="s">
        <v>3005</v>
      </c>
      <c r="P237" s="3">
        <v>25</v>
      </c>
      <c r="Q237" s="1" t="s">
        <v>5523</v>
      </c>
      <c r="R237" s="2">
        <v>120</v>
      </c>
      <c r="S237" s="135" t="s">
        <v>5040</v>
      </c>
      <c r="T237" s="1" t="s">
        <v>5022</v>
      </c>
      <c r="U237" s="3" t="s">
        <v>5519</v>
      </c>
      <c r="V237" s="3" t="s">
        <v>5519</v>
      </c>
      <c r="W237" s="3" t="s">
        <v>3979</v>
      </c>
      <c r="X237" s="3" t="s">
        <v>5042</v>
      </c>
      <c r="Y237" s="372">
        <f t="shared" si="9"/>
        <v>400</v>
      </c>
      <c r="Z237" s="372">
        <f t="shared" si="10"/>
        <v>400</v>
      </c>
      <c r="AA237" s="372" t="str">
        <f t="shared" si="11"/>
        <v>0</v>
      </c>
      <c r="AC237" s="5"/>
    </row>
    <row r="238" spans="1:29" s="3" customFormat="1" ht="11.85" customHeight="1" x14ac:dyDescent="0.2">
      <c r="A238" s="1" t="s">
        <v>4455</v>
      </c>
      <c r="B238" s="2">
        <v>374</v>
      </c>
      <c r="C238" s="1" t="s">
        <v>5514</v>
      </c>
      <c r="D238" s="1" t="s">
        <v>4449</v>
      </c>
      <c r="E238" s="3" t="s">
        <v>5516</v>
      </c>
      <c r="F238" s="3">
        <v>8</v>
      </c>
      <c r="G238" s="3">
        <v>25</v>
      </c>
      <c r="I238" s="45"/>
      <c r="J238" s="3" t="s">
        <v>3005</v>
      </c>
      <c r="K238" s="4" t="s">
        <v>4978</v>
      </c>
      <c r="L238" s="1" t="s">
        <v>1616</v>
      </c>
      <c r="M238" s="3" t="s">
        <v>4170</v>
      </c>
      <c r="N238" s="53" t="s">
        <v>3005</v>
      </c>
      <c r="O238" s="112" t="s">
        <v>1454</v>
      </c>
      <c r="P238" s="3">
        <v>25</v>
      </c>
      <c r="Q238" s="1" t="s">
        <v>5514</v>
      </c>
      <c r="R238" s="2">
        <v>165</v>
      </c>
      <c r="S238" s="135" t="s">
        <v>5040</v>
      </c>
      <c r="T238" s="1" t="s">
        <v>3890</v>
      </c>
      <c r="U238" s="3" t="s">
        <v>5519</v>
      </c>
      <c r="V238" s="3" t="s">
        <v>5519</v>
      </c>
      <c r="W238" s="3" t="s">
        <v>3979</v>
      </c>
      <c r="X238" s="3" t="s">
        <v>5042</v>
      </c>
      <c r="Y238" s="372">
        <f t="shared" si="9"/>
        <v>400</v>
      </c>
      <c r="Z238" s="372">
        <f t="shared" si="10"/>
        <v>400</v>
      </c>
      <c r="AA238" s="372" t="str">
        <f t="shared" si="11"/>
        <v>0</v>
      </c>
      <c r="AC238" s="5"/>
    </row>
    <row r="239" spans="1:29" s="3" customFormat="1" ht="11.85" customHeight="1" x14ac:dyDescent="0.2">
      <c r="A239" s="1" t="s">
        <v>1542</v>
      </c>
      <c r="B239" s="2">
        <v>52.91</v>
      </c>
      <c r="C239" s="1" t="s">
        <v>5523</v>
      </c>
      <c r="D239" s="1" t="s">
        <v>4449</v>
      </c>
      <c r="E239" s="3" t="s">
        <v>5516</v>
      </c>
      <c r="F239" s="3">
        <v>8</v>
      </c>
      <c r="G239" s="3">
        <v>25</v>
      </c>
      <c r="I239" s="130" t="s">
        <v>1438</v>
      </c>
      <c r="J239" s="3" t="s">
        <v>3005</v>
      </c>
      <c r="K239" s="130" t="s">
        <v>4291</v>
      </c>
      <c r="L239" s="1" t="s">
        <v>1616</v>
      </c>
      <c r="M239" s="3" t="s">
        <v>4291</v>
      </c>
      <c r="N239" s="53" t="s">
        <v>3005</v>
      </c>
      <c r="P239" s="3">
        <v>25</v>
      </c>
      <c r="Q239" s="1" t="s">
        <v>5514</v>
      </c>
      <c r="R239" s="2">
        <v>300</v>
      </c>
      <c r="S239" s="135" t="s">
        <v>5040</v>
      </c>
      <c r="T239" s="1" t="s">
        <v>3921</v>
      </c>
      <c r="U239" s="3" t="s">
        <v>5519</v>
      </c>
      <c r="V239" s="3" t="s">
        <v>5519</v>
      </c>
      <c r="W239" s="3" t="s">
        <v>3979</v>
      </c>
      <c r="X239" s="3" t="s">
        <v>5042</v>
      </c>
      <c r="Y239" s="372">
        <f t="shared" si="9"/>
        <v>400</v>
      </c>
      <c r="Z239" s="372">
        <f t="shared" si="10"/>
        <v>400</v>
      </c>
      <c r="AA239" s="372" t="str">
        <f t="shared" si="11"/>
        <v>0</v>
      </c>
      <c r="AC239" s="5"/>
    </row>
    <row r="240" spans="1:29" s="3" customFormat="1" ht="11.85" customHeight="1" x14ac:dyDescent="0.2">
      <c r="A240" s="1" t="s">
        <v>4456</v>
      </c>
      <c r="B240" s="2">
        <v>330</v>
      </c>
      <c r="C240" s="1" t="s">
        <v>5514</v>
      </c>
      <c r="D240" s="1" t="s">
        <v>4449</v>
      </c>
      <c r="E240" s="3" t="s">
        <v>5516</v>
      </c>
      <c r="F240" s="3">
        <v>8</v>
      </c>
      <c r="G240" s="3">
        <v>25</v>
      </c>
      <c r="J240" s="3" t="s">
        <v>3005</v>
      </c>
      <c r="K240" s="4" t="s">
        <v>4978</v>
      </c>
      <c r="L240" s="1" t="s">
        <v>1616</v>
      </c>
      <c r="M240" s="48" t="s">
        <v>1442</v>
      </c>
      <c r="N240" s="53" t="s">
        <v>3005</v>
      </c>
      <c r="O240" s="112"/>
      <c r="P240" s="3">
        <v>25</v>
      </c>
      <c r="Q240" s="1" t="s">
        <v>1503</v>
      </c>
      <c r="R240" s="2">
        <v>80</v>
      </c>
      <c r="S240" s="135" t="s">
        <v>5040</v>
      </c>
      <c r="T240" s="1" t="s">
        <v>1529</v>
      </c>
      <c r="U240" s="3" t="s">
        <v>5519</v>
      </c>
      <c r="V240" s="3" t="s">
        <v>5519</v>
      </c>
      <c r="W240" s="3" t="s">
        <v>3979</v>
      </c>
      <c r="X240" s="3" t="s">
        <v>5042</v>
      </c>
      <c r="Y240" s="372">
        <f t="shared" si="9"/>
        <v>400</v>
      </c>
      <c r="Z240" s="372">
        <f t="shared" si="10"/>
        <v>400</v>
      </c>
      <c r="AA240" s="372" t="str">
        <f t="shared" si="11"/>
        <v>0</v>
      </c>
      <c r="AC240" s="5"/>
    </row>
    <row r="241" spans="1:29" s="3" customFormat="1" ht="11.85" customHeight="1" x14ac:dyDescent="0.2">
      <c r="A241" s="1" t="s">
        <v>4446</v>
      </c>
      <c r="B241" s="2">
        <v>216</v>
      </c>
      <c r="C241" s="1" t="s">
        <v>4447</v>
      </c>
      <c r="D241" s="1" t="s">
        <v>4449</v>
      </c>
      <c r="E241" s="3" t="s">
        <v>5516</v>
      </c>
      <c r="F241" s="3">
        <v>8</v>
      </c>
      <c r="G241" s="3">
        <v>25</v>
      </c>
      <c r="I241" s="127" t="s">
        <v>1445</v>
      </c>
      <c r="J241" s="3" t="s">
        <v>3005</v>
      </c>
      <c r="K241" s="4" t="s">
        <v>4069</v>
      </c>
      <c r="L241" s="1" t="s">
        <v>1616</v>
      </c>
      <c r="M241" s="48" t="s">
        <v>4979</v>
      </c>
      <c r="N241" s="53" t="s">
        <v>3005</v>
      </c>
      <c r="O241" s="112" t="s">
        <v>1443</v>
      </c>
      <c r="P241" s="3">
        <v>25</v>
      </c>
      <c r="Q241" s="1" t="s">
        <v>1503</v>
      </c>
      <c r="R241" s="2">
        <v>65</v>
      </c>
      <c r="S241" s="135" t="s">
        <v>5040</v>
      </c>
      <c r="T241" s="1" t="s">
        <v>1531</v>
      </c>
      <c r="U241" s="3" t="s">
        <v>5519</v>
      </c>
      <c r="V241" s="3" t="s">
        <v>5519</v>
      </c>
      <c r="W241" s="3" t="s">
        <v>3979</v>
      </c>
      <c r="X241" s="3" t="s">
        <v>5042</v>
      </c>
      <c r="Y241" s="372">
        <f t="shared" si="9"/>
        <v>400</v>
      </c>
      <c r="Z241" s="372">
        <f t="shared" si="10"/>
        <v>400</v>
      </c>
      <c r="AA241" s="372" t="str">
        <f t="shared" si="11"/>
        <v>0</v>
      </c>
      <c r="AC241" s="5"/>
    </row>
    <row r="242" spans="1:29" s="3" customFormat="1" ht="11.85" customHeight="1" x14ac:dyDescent="0.2">
      <c r="A242" s="1" t="s">
        <v>4446</v>
      </c>
      <c r="B242" s="2">
        <v>216</v>
      </c>
      <c r="C242" s="1" t="s">
        <v>4447</v>
      </c>
      <c r="D242" s="1" t="s">
        <v>4449</v>
      </c>
      <c r="E242" s="3" t="s">
        <v>5516</v>
      </c>
      <c r="F242" s="3">
        <v>8</v>
      </c>
      <c r="G242" s="3">
        <v>25</v>
      </c>
      <c r="I242" s="127" t="s">
        <v>1445</v>
      </c>
      <c r="J242" s="3" t="s">
        <v>3005</v>
      </c>
      <c r="K242" s="4" t="s">
        <v>4069</v>
      </c>
      <c r="L242" s="1" t="s">
        <v>1616</v>
      </c>
      <c r="M242" s="48" t="s">
        <v>4979</v>
      </c>
      <c r="N242" s="53" t="s">
        <v>3005</v>
      </c>
      <c r="O242" s="112" t="s">
        <v>1443</v>
      </c>
      <c r="P242" s="3">
        <v>25</v>
      </c>
      <c r="Q242" s="1" t="s">
        <v>1503</v>
      </c>
      <c r="R242" s="2">
        <v>70</v>
      </c>
      <c r="S242" s="135" t="s">
        <v>5040</v>
      </c>
      <c r="T242" s="1" t="s">
        <v>1532</v>
      </c>
      <c r="U242" s="3" t="s">
        <v>5519</v>
      </c>
      <c r="V242" s="3" t="s">
        <v>5519</v>
      </c>
      <c r="W242" s="3" t="s">
        <v>3979</v>
      </c>
      <c r="X242" s="3" t="s">
        <v>5042</v>
      </c>
      <c r="Y242" s="372">
        <f t="shared" si="9"/>
        <v>400</v>
      </c>
      <c r="Z242" s="372">
        <f t="shared" si="10"/>
        <v>400</v>
      </c>
      <c r="AA242" s="372" t="str">
        <f t="shared" si="11"/>
        <v>0</v>
      </c>
      <c r="AC242" s="5"/>
    </row>
    <row r="243" spans="1:29" s="3" customFormat="1" ht="11.85" customHeight="1" x14ac:dyDescent="0.2">
      <c r="A243" s="1" t="s">
        <v>4446</v>
      </c>
      <c r="B243" s="2">
        <v>216</v>
      </c>
      <c r="C243" s="1" t="s">
        <v>4447</v>
      </c>
      <c r="D243" s="1" t="s">
        <v>4449</v>
      </c>
      <c r="E243" s="3" t="s">
        <v>5516</v>
      </c>
      <c r="F243" s="3">
        <v>8</v>
      </c>
      <c r="G243" s="3">
        <v>25</v>
      </c>
      <c r="I243" s="127" t="s">
        <v>1445</v>
      </c>
      <c r="J243" s="3" t="s">
        <v>3005</v>
      </c>
      <c r="K243" s="4" t="s">
        <v>4069</v>
      </c>
      <c r="L243" s="1" t="s">
        <v>1616</v>
      </c>
      <c r="M243" s="48" t="s">
        <v>4979</v>
      </c>
      <c r="N243" s="53" t="s">
        <v>3005</v>
      </c>
      <c r="O243" s="112" t="s">
        <v>1443</v>
      </c>
      <c r="P243" s="3">
        <v>25</v>
      </c>
      <c r="Q243" s="1" t="s">
        <v>1503</v>
      </c>
      <c r="R243" s="2">
        <v>75</v>
      </c>
      <c r="S243" s="135" t="s">
        <v>5040</v>
      </c>
      <c r="T243" s="1" t="s">
        <v>1533</v>
      </c>
      <c r="U243" s="3" t="s">
        <v>5519</v>
      </c>
      <c r="V243" s="3" t="s">
        <v>5519</v>
      </c>
      <c r="W243" s="3" t="s">
        <v>3979</v>
      </c>
      <c r="X243" s="3" t="s">
        <v>5042</v>
      </c>
      <c r="Y243" s="372">
        <f t="shared" si="9"/>
        <v>400</v>
      </c>
      <c r="Z243" s="372">
        <f t="shared" si="10"/>
        <v>400</v>
      </c>
      <c r="AA243" s="372" t="str">
        <f t="shared" si="11"/>
        <v>0</v>
      </c>
      <c r="AC243" s="5"/>
    </row>
    <row r="244" spans="1:29" s="3" customFormat="1" ht="11.85" customHeight="1" x14ac:dyDescent="0.2">
      <c r="A244" s="1" t="s">
        <v>1530</v>
      </c>
      <c r="B244" s="2">
        <v>75</v>
      </c>
      <c r="C244" s="1" t="s">
        <v>1503</v>
      </c>
      <c r="D244" s="1" t="s">
        <v>4449</v>
      </c>
      <c r="E244" s="3" t="s">
        <v>5516</v>
      </c>
      <c r="F244" s="3">
        <v>8</v>
      </c>
      <c r="G244" s="3">
        <v>25</v>
      </c>
      <c r="J244" s="3" t="s">
        <v>3005</v>
      </c>
      <c r="K244" s="49" t="s">
        <v>4979</v>
      </c>
      <c r="L244" s="1" t="s">
        <v>1616</v>
      </c>
      <c r="M244" s="48" t="s">
        <v>4979</v>
      </c>
      <c r="N244" s="53" t="s">
        <v>3005</v>
      </c>
      <c r="O244" s="112"/>
      <c r="P244" s="3">
        <v>25</v>
      </c>
      <c r="Q244" s="1" t="s">
        <v>1503</v>
      </c>
      <c r="R244" s="2">
        <v>70</v>
      </c>
      <c r="S244" s="135" t="s">
        <v>5040</v>
      </c>
      <c r="T244" s="1" t="s">
        <v>1534</v>
      </c>
      <c r="U244" s="3" t="s">
        <v>5519</v>
      </c>
      <c r="V244" s="3" t="s">
        <v>5519</v>
      </c>
      <c r="W244" s="3" t="s">
        <v>3979</v>
      </c>
      <c r="X244" s="3" t="s">
        <v>5042</v>
      </c>
      <c r="Y244" s="372">
        <f t="shared" si="9"/>
        <v>400</v>
      </c>
      <c r="Z244" s="372">
        <f t="shared" si="10"/>
        <v>400</v>
      </c>
      <c r="AA244" s="372" t="str">
        <f t="shared" si="11"/>
        <v>0</v>
      </c>
      <c r="AC244" s="5"/>
    </row>
    <row r="245" spans="1:29" s="3" customFormat="1" ht="11.85" customHeight="1" x14ac:dyDescent="0.2">
      <c r="A245" s="1" t="s">
        <v>1559</v>
      </c>
      <c r="B245" s="2">
        <v>80</v>
      </c>
      <c r="C245" s="1" t="s">
        <v>1503</v>
      </c>
      <c r="D245" s="1" t="s">
        <v>4449</v>
      </c>
      <c r="E245" s="3" t="s">
        <v>5516</v>
      </c>
      <c r="F245" s="3">
        <v>8</v>
      </c>
      <c r="G245" s="3">
        <v>25</v>
      </c>
      <c r="J245" s="3" t="s">
        <v>3005</v>
      </c>
      <c r="K245" s="49" t="s">
        <v>4434</v>
      </c>
      <c r="L245" s="1" t="s">
        <v>1616</v>
      </c>
      <c r="M245" s="48" t="s">
        <v>4170</v>
      </c>
      <c r="N245" s="53" t="s">
        <v>3005</v>
      </c>
      <c r="O245" s="112" t="s">
        <v>4434</v>
      </c>
      <c r="P245" s="3">
        <v>25</v>
      </c>
      <c r="Q245" s="1" t="s">
        <v>1503</v>
      </c>
      <c r="R245" s="2">
        <v>75</v>
      </c>
      <c r="S245" s="135" t="s">
        <v>5040</v>
      </c>
      <c r="T245" s="1" t="s">
        <v>1535</v>
      </c>
      <c r="U245" s="3" t="s">
        <v>5519</v>
      </c>
      <c r="V245" s="3" t="s">
        <v>5519</v>
      </c>
      <c r="W245" s="3" t="s">
        <v>3979</v>
      </c>
      <c r="X245" s="3" t="s">
        <v>5042</v>
      </c>
      <c r="Y245" s="372">
        <f t="shared" si="9"/>
        <v>400</v>
      </c>
      <c r="Z245" s="372">
        <f t="shared" si="10"/>
        <v>400</v>
      </c>
      <c r="AA245" s="372" t="str">
        <f t="shared" si="11"/>
        <v>0</v>
      </c>
      <c r="AC245" s="5"/>
    </row>
    <row r="246" spans="1:29" s="3" customFormat="1" ht="11.85" customHeight="1" x14ac:dyDescent="0.2">
      <c r="A246" s="1" t="s">
        <v>3906</v>
      </c>
      <c r="B246" s="2">
        <v>300</v>
      </c>
      <c r="C246" s="1" t="s">
        <v>5514</v>
      </c>
      <c r="D246" s="1" t="s">
        <v>4449</v>
      </c>
      <c r="E246" s="3" t="s">
        <v>5516</v>
      </c>
      <c r="F246" s="3">
        <v>8</v>
      </c>
      <c r="G246" s="3">
        <v>25</v>
      </c>
      <c r="I246" s="44"/>
      <c r="J246" s="3" t="s">
        <v>3005</v>
      </c>
      <c r="K246" s="4" t="s">
        <v>1613</v>
      </c>
      <c r="L246" s="1" t="s">
        <v>1616</v>
      </c>
      <c r="M246" s="48" t="s">
        <v>1613</v>
      </c>
      <c r="N246" s="53" t="s">
        <v>3005</v>
      </c>
      <c r="O246" s="112"/>
      <c r="P246" s="3">
        <v>25</v>
      </c>
      <c r="Q246" s="1" t="s">
        <v>1503</v>
      </c>
      <c r="R246" s="2">
        <v>70</v>
      </c>
      <c r="S246" s="135" t="s">
        <v>5040</v>
      </c>
      <c r="T246" s="1" t="s">
        <v>1540</v>
      </c>
      <c r="U246" s="3" t="s">
        <v>5519</v>
      </c>
      <c r="V246" s="3" t="s">
        <v>5519</v>
      </c>
      <c r="W246" s="3" t="s">
        <v>3979</v>
      </c>
      <c r="X246" s="3" t="s">
        <v>5042</v>
      </c>
      <c r="Y246" s="372">
        <f t="shared" si="9"/>
        <v>400</v>
      </c>
      <c r="Z246" s="372">
        <f t="shared" si="10"/>
        <v>400</v>
      </c>
      <c r="AA246" s="372" t="str">
        <f t="shared" si="11"/>
        <v>0</v>
      </c>
      <c r="AC246" s="5"/>
    </row>
    <row r="247" spans="1:29" s="3" customFormat="1" ht="11.85" customHeight="1" x14ac:dyDescent="0.2">
      <c r="A247" s="1" t="s">
        <v>1544</v>
      </c>
      <c r="B247" s="2">
        <v>52.91</v>
      </c>
      <c r="C247" s="1" t="s">
        <v>5523</v>
      </c>
      <c r="D247" s="1" t="s">
        <v>4449</v>
      </c>
      <c r="E247" s="3" t="s">
        <v>5516</v>
      </c>
      <c r="F247" s="3">
        <v>8</v>
      </c>
      <c r="G247" s="3">
        <v>25</v>
      </c>
      <c r="I247" s="130" t="s">
        <v>1438</v>
      </c>
      <c r="J247" s="3" t="s">
        <v>3005</v>
      </c>
      <c r="K247" s="130" t="s">
        <v>4291</v>
      </c>
      <c r="L247" s="1" t="s">
        <v>1616</v>
      </c>
      <c r="M247" s="48" t="s">
        <v>4291</v>
      </c>
      <c r="N247" s="53" t="s">
        <v>3005</v>
      </c>
      <c r="O247" s="112"/>
      <c r="P247" s="3">
        <v>25</v>
      </c>
      <c r="Q247" s="1" t="s">
        <v>1503</v>
      </c>
      <c r="R247" s="2">
        <v>78</v>
      </c>
      <c r="S247" s="135" t="s">
        <v>5040</v>
      </c>
      <c r="T247" s="1" t="s">
        <v>1543</v>
      </c>
      <c r="U247" s="3" t="s">
        <v>5519</v>
      </c>
      <c r="V247" s="3" t="s">
        <v>5519</v>
      </c>
      <c r="W247" s="3" t="s">
        <v>3979</v>
      </c>
      <c r="X247" s="3" t="s">
        <v>5042</v>
      </c>
      <c r="Y247" s="372">
        <f t="shared" si="9"/>
        <v>400</v>
      </c>
      <c r="Z247" s="372">
        <f t="shared" si="10"/>
        <v>400</v>
      </c>
      <c r="AA247" s="372" t="str">
        <f t="shared" si="11"/>
        <v>0</v>
      </c>
      <c r="AC247" s="5"/>
    </row>
    <row r="248" spans="1:29" s="3" customFormat="1" ht="11.85" customHeight="1" x14ac:dyDescent="0.2">
      <c r="A248" s="1" t="s">
        <v>1557</v>
      </c>
      <c r="B248" s="2">
        <v>73</v>
      </c>
      <c r="C248" s="1" t="s">
        <v>1503</v>
      </c>
      <c r="D248" s="1" t="s">
        <v>4449</v>
      </c>
      <c r="E248" s="3" t="s">
        <v>5516</v>
      </c>
      <c r="F248" s="3">
        <v>8</v>
      </c>
      <c r="G248" s="3">
        <v>25</v>
      </c>
      <c r="I248" s="49" t="s">
        <v>1435</v>
      </c>
      <c r="J248" s="3" t="s">
        <v>3005</v>
      </c>
      <c r="K248" s="49" t="s">
        <v>4365</v>
      </c>
      <c r="L248" s="1" t="s">
        <v>1616</v>
      </c>
      <c r="M248" s="48" t="s">
        <v>1439</v>
      </c>
      <c r="N248" s="53" t="s">
        <v>3005</v>
      </c>
      <c r="O248" s="112" t="s">
        <v>1435</v>
      </c>
      <c r="P248" s="3">
        <v>25</v>
      </c>
      <c r="Q248" s="1" t="s">
        <v>1503</v>
      </c>
      <c r="R248" s="2">
        <v>76</v>
      </c>
      <c r="S248" s="135" t="s">
        <v>5040</v>
      </c>
      <c r="T248" s="1" t="s">
        <v>1555</v>
      </c>
      <c r="U248" s="3" t="s">
        <v>5519</v>
      </c>
      <c r="V248" s="3" t="s">
        <v>5519</v>
      </c>
      <c r="W248" s="3" t="s">
        <v>3979</v>
      </c>
      <c r="X248" s="3" t="s">
        <v>5042</v>
      </c>
      <c r="Y248" s="372">
        <f t="shared" si="9"/>
        <v>400</v>
      </c>
      <c r="Z248" s="372">
        <f t="shared" si="10"/>
        <v>400</v>
      </c>
      <c r="AA248" s="372" t="str">
        <f t="shared" si="11"/>
        <v>0</v>
      </c>
      <c r="AC248" s="5"/>
    </row>
    <row r="249" spans="1:29" s="3" customFormat="1" ht="11.85" customHeight="1" x14ac:dyDescent="0.2">
      <c r="A249" s="1" t="s">
        <v>3950</v>
      </c>
      <c r="B249" s="2">
        <v>265</v>
      </c>
      <c r="C249" s="1" t="s">
        <v>5523</v>
      </c>
      <c r="D249" s="1" t="s">
        <v>4449</v>
      </c>
      <c r="E249" s="3" t="s">
        <v>5516</v>
      </c>
      <c r="F249" s="3">
        <v>8</v>
      </c>
      <c r="G249" s="3">
        <v>25</v>
      </c>
      <c r="J249" s="3" t="s">
        <v>3005</v>
      </c>
      <c r="K249" s="4" t="s">
        <v>4356</v>
      </c>
      <c r="L249" s="1" t="s">
        <v>1616</v>
      </c>
      <c r="M249" s="48" t="s">
        <v>1441</v>
      </c>
      <c r="N249" s="53" t="s">
        <v>3005</v>
      </c>
      <c r="O249" s="112"/>
      <c r="P249" s="3">
        <v>25</v>
      </c>
      <c r="Q249" s="1" t="s">
        <v>1503</v>
      </c>
      <c r="R249" s="2">
        <v>76</v>
      </c>
      <c r="S249" s="135" t="s">
        <v>5040</v>
      </c>
      <c r="T249" s="1" t="s">
        <v>1556</v>
      </c>
      <c r="U249" s="3" t="s">
        <v>5519</v>
      </c>
      <c r="V249" s="3" t="s">
        <v>5519</v>
      </c>
      <c r="W249" s="3" t="s">
        <v>3979</v>
      </c>
      <c r="X249" s="3" t="s">
        <v>5042</v>
      </c>
      <c r="Y249" s="372">
        <f t="shared" si="9"/>
        <v>400</v>
      </c>
      <c r="Z249" s="372">
        <f t="shared" si="10"/>
        <v>400</v>
      </c>
      <c r="AA249" s="372" t="str">
        <f t="shared" si="11"/>
        <v>0</v>
      </c>
      <c r="AC249" s="5"/>
    </row>
    <row r="250" spans="1:29" s="3" customFormat="1" ht="11.85" customHeight="1" x14ac:dyDescent="0.2">
      <c r="A250" s="1" t="s">
        <v>1545</v>
      </c>
      <c r="B250" s="2">
        <v>52.91</v>
      </c>
      <c r="C250" s="1" t="s">
        <v>5523</v>
      </c>
      <c r="D250" s="1" t="s">
        <v>4449</v>
      </c>
      <c r="E250" s="3" t="s">
        <v>5516</v>
      </c>
      <c r="F250" s="3">
        <v>8</v>
      </c>
      <c r="G250" s="3">
        <v>25</v>
      </c>
      <c r="I250" s="130" t="s">
        <v>1438</v>
      </c>
      <c r="J250" s="3" t="s">
        <v>3005</v>
      </c>
      <c r="K250" s="130" t="s">
        <v>4291</v>
      </c>
      <c r="L250" s="1" t="s">
        <v>1616</v>
      </c>
      <c r="M250" s="3" t="s">
        <v>4987</v>
      </c>
      <c r="N250" s="58" t="s">
        <v>3005</v>
      </c>
      <c r="O250" s="44" t="s">
        <v>4379</v>
      </c>
      <c r="P250" s="3">
        <v>25</v>
      </c>
      <c r="Q250" s="1" t="s">
        <v>5523</v>
      </c>
      <c r="R250" s="2">
        <v>303</v>
      </c>
      <c r="S250" s="135" t="s">
        <v>1573</v>
      </c>
      <c r="T250" s="1" t="s">
        <v>3875</v>
      </c>
      <c r="U250" s="3" t="s">
        <v>5519</v>
      </c>
      <c r="V250" s="3" t="s">
        <v>5519</v>
      </c>
      <c r="W250" s="3" t="s">
        <v>3979</v>
      </c>
      <c r="X250" s="3" t="s">
        <v>3978</v>
      </c>
      <c r="Y250" s="372">
        <f t="shared" si="9"/>
        <v>400</v>
      </c>
      <c r="Z250" s="372" t="str">
        <f t="shared" si="10"/>
        <v>0</v>
      </c>
      <c r="AA250" s="372">
        <f t="shared" si="11"/>
        <v>400</v>
      </c>
      <c r="AC250" s="5"/>
    </row>
    <row r="251" spans="1:29" s="3" customFormat="1" ht="11.85" customHeight="1" x14ac:dyDescent="0.2">
      <c r="A251" s="1" t="s">
        <v>4444</v>
      </c>
      <c r="B251" s="2">
        <v>1</v>
      </c>
      <c r="C251" s="1" t="s">
        <v>4038</v>
      </c>
      <c r="D251" s="1" t="s">
        <v>4449</v>
      </c>
      <c r="E251" s="3" t="s">
        <v>5516</v>
      </c>
      <c r="F251" s="3">
        <v>8</v>
      </c>
      <c r="G251" s="3">
        <v>25</v>
      </c>
      <c r="I251" s="129" t="s">
        <v>3418</v>
      </c>
      <c r="J251" s="3" t="s">
        <v>3005</v>
      </c>
      <c r="K251" s="4" t="s">
        <v>4069</v>
      </c>
      <c r="L251" s="1" t="s">
        <v>1616</v>
      </c>
      <c r="M251" s="3" t="s">
        <v>4237</v>
      </c>
      <c r="N251" s="53" t="s">
        <v>3005</v>
      </c>
      <c r="O251" s="3" t="s">
        <v>4379</v>
      </c>
      <c r="P251" s="3">
        <v>25</v>
      </c>
      <c r="Q251" s="1" t="s">
        <v>5528</v>
      </c>
      <c r="R251" s="2">
        <v>24.18</v>
      </c>
      <c r="S251" s="135" t="s">
        <v>1566</v>
      </c>
      <c r="T251" s="1" t="s">
        <v>4424</v>
      </c>
      <c r="U251" s="3" t="s">
        <v>5519</v>
      </c>
      <c r="V251" s="3" t="s">
        <v>5519</v>
      </c>
      <c r="W251" s="3" t="s">
        <v>3979</v>
      </c>
      <c r="X251" s="3" t="s">
        <v>3978</v>
      </c>
      <c r="Y251" s="372">
        <f t="shared" si="9"/>
        <v>400</v>
      </c>
      <c r="Z251" s="372" t="str">
        <f t="shared" si="10"/>
        <v>0</v>
      </c>
      <c r="AA251" s="372">
        <f t="shared" si="11"/>
        <v>400</v>
      </c>
      <c r="AC251" s="5"/>
    </row>
    <row r="252" spans="1:29" s="3" customFormat="1" ht="11.85" customHeight="1" x14ac:dyDescent="0.2">
      <c r="A252" s="1" t="s">
        <v>4444</v>
      </c>
      <c r="B252" s="2">
        <v>1</v>
      </c>
      <c r="C252" s="1" t="s">
        <v>4038</v>
      </c>
      <c r="D252" s="1" t="s">
        <v>4449</v>
      </c>
      <c r="E252" s="3" t="s">
        <v>5516</v>
      </c>
      <c r="F252" s="3">
        <v>8</v>
      </c>
      <c r="G252" s="3">
        <v>25</v>
      </c>
      <c r="I252" s="129" t="s">
        <v>3418</v>
      </c>
      <c r="J252" s="3" t="s">
        <v>3005</v>
      </c>
      <c r="K252" s="4" t="s">
        <v>4069</v>
      </c>
      <c r="L252" s="1" t="s">
        <v>1616</v>
      </c>
      <c r="M252" s="3" t="s">
        <v>4237</v>
      </c>
      <c r="N252" s="53" t="s">
        <v>3005</v>
      </c>
      <c r="O252" s="3" t="s">
        <v>4379</v>
      </c>
      <c r="P252" s="3">
        <v>25</v>
      </c>
      <c r="Q252" s="1" t="s">
        <v>5528</v>
      </c>
      <c r="R252" s="2">
        <v>24.18</v>
      </c>
      <c r="S252" s="135" t="s">
        <v>1566</v>
      </c>
      <c r="T252" s="1" t="s">
        <v>4424</v>
      </c>
      <c r="U252" s="3" t="s">
        <v>5519</v>
      </c>
      <c r="V252" s="3" t="s">
        <v>5519</v>
      </c>
      <c r="W252" s="3" t="s">
        <v>3979</v>
      </c>
      <c r="X252" s="3" t="s">
        <v>3978</v>
      </c>
      <c r="Y252" s="372">
        <f t="shared" si="9"/>
        <v>400</v>
      </c>
      <c r="Z252" s="372" t="str">
        <f t="shared" si="10"/>
        <v>0</v>
      </c>
      <c r="AA252" s="372">
        <f t="shared" si="11"/>
        <v>400</v>
      </c>
      <c r="AC252" s="5"/>
    </row>
    <row r="253" spans="1:29" s="3" customFormat="1" ht="11.85" customHeight="1" x14ac:dyDescent="0.2">
      <c r="A253" s="1" t="s">
        <v>3953</v>
      </c>
      <c r="B253" s="2">
        <v>277</v>
      </c>
      <c r="C253" s="1" t="s">
        <v>5523</v>
      </c>
      <c r="D253" s="1" t="s">
        <v>4449</v>
      </c>
      <c r="E253" s="3" t="s">
        <v>5516</v>
      </c>
      <c r="F253" s="3">
        <v>8</v>
      </c>
      <c r="G253" s="3">
        <v>25</v>
      </c>
      <c r="I253" s="49" t="s">
        <v>4434</v>
      </c>
      <c r="J253" s="3" t="s">
        <v>3005</v>
      </c>
      <c r="K253" s="4" t="s">
        <v>4356</v>
      </c>
      <c r="L253" s="1" t="s">
        <v>1616</v>
      </c>
      <c r="M253" s="3" t="s">
        <v>1611</v>
      </c>
      <c r="N253" s="53" t="s">
        <v>3005</v>
      </c>
      <c r="O253" s="48" t="s">
        <v>1478</v>
      </c>
      <c r="P253" s="3">
        <v>25</v>
      </c>
      <c r="Q253" s="1" t="s">
        <v>5514</v>
      </c>
      <c r="R253" s="2">
        <v>11.9</v>
      </c>
      <c r="S253" s="135" t="s">
        <v>1580</v>
      </c>
      <c r="T253" s="1" t="s">
        <v>3935</v>
      </c>
      <c r="U253" s="3" t="s">
        <v>5519</v>
      </c>
      <c r="V253" s="3" t="s">
        <v>5519</v>
      </c>
      <c r="W253" s="3" t="s">
        <v>3979</v>
      </c>
      <c r="X253" s="3" t="s">
        <v>3978</v>
      </c>
      <c r="Y253" s="372">
        <f t="shared" si="9"/>
        <v>400</v>
      </c>
      <c r="Z253" s="372" t="str">
        <f t="shared" si="10"/>
        <v>0</v>
      </c>
      <c r="AA253" s="372">
        <f t="shared" si="11"/>
        <v>400</v>
      </c>
      <c r="AC253" s="5"/>
    </row>
    <row r="254" spans="1:29" s="3" customFormat="1" ht="11.85" customHeight="1" x14ac:dyDescent="0.2">
      <c r="A254" s="1" t="s">
        <v>3912</v>
      </c>
      <c r="B254" s="2">
        <v>283</v>
      </c>
      <c r="C254" s="1" t="s">
        <v>5514</v>
      </c>
      <c r="D254" s="1" t="s">
        <v>4449</v>
      </c>
      <c r="E254" s="3" t="s">
        <v>5516</v>
      </c>
      <c r="F254" s="3">
        <v>8</v>
      </c>
      <c r="G254" s="3">
        <v>25</v>
      </c>
      <c r="I254" s="51" t="s">
        <v>1466</v>
      </c>
      <c r="J254" s="3" t="s">
        <v>3005</v>
      </c>
      <c r="K254" s="4" t="s">
        <v>1613</v>
      </c>
      <c r="L254" s="1" t="s">
        <v>1616</v>
      </c>
      <c r="M254" s="3" t="s">
        <v>4199</v>
      </c>
      <c r="N254" s="53" t="s">
        <v>3005</v>
      </c>
      <c r="O254" s="48" t="s">
        <v>1485</v>
      </c>
      <c r="P254" s="3">
        <v>25</v>
      </c>
      <c r="Q254" s="1" t="s">
        <v>5514</v>
      </c>
      <c r="R254" s="2">
        <v>16.8</v>
      </c>
      <c r="S254" s="135" t="s">
        <v>1578</v>
      </c>
      <c r="T254" s="1" t="s">
        <v>4450</v>
      </c>
      <c r="U254" s="3" t="s">
        <v>5519</v>
      </c>
      <c r="V254" s="3" t="s">
        <v>5519</v>
      </c>
      <c r="W254" s="3" t="s">
        <v>3979</v>
      </c>
      <c r="X254" s="3" t="s">
        <v>3978</v>
      </c>
      <c r="Y254" s="372">
        <f t="shared" si="9"/>
        <v>400</v>
      </c>
      <c r="Z254" s="372" t="str">
        <f t="shared" si="10"/>
        <v>0</v>
      </c>
      <c r="AA254" s="372">
        <f t="shared" si="11"/>
        <v>400</v>
      </c>
      <c r="AC254" s="5"/>
    </row>
    <row r="255" spans="1:29" s="3" customFormat="1" ht="11.85" customHeight="1" x14ac:dyDescent="0.2">
      <c r="A255" s="1" t="s">
        <v>1539</v>
      </c>
      <c r="B255" s="2">
        <v>74</v>
      </c>
      <c r="C255" s="1" t="s">
        <v>1503</v>
      </c>
      <c r="D255" s="1" t="s">
        <v>4449</v>
      </c>
      <c r="E255" s="3" t="s">
        <v>5516</v>
      </c>
      <c r="F255" s="3">
        <v>8</v>
      </c>
      <c r="G255" s="3">
        <v>25</v>
      </c>
      <c r="I255" s="49" t="s">
        <v>1571</v>
      </c>
      <c r="J255" s="3" t="s">
        <v>3005</v>
      </c>
      <c r="K255" s="49" t="s">
        <v>1612</v>
      </c>
      <c r="L255" s="1" t="s">
        <v>1616</v>
      </c>
      <c r="M255" s="48" t="s">
        <v>4300</v>
      </c>
      <c r="N255" s="53" t="s">
        <v>3005</v>
      </c>
      <c r="O255" s="48" t="s">
        <v>1572</v>
      </c>
      <c r="P255" s="3">
        <v>25</v>
      </c>
      <c r="Q255" s="1" t="s">
        <v>1503</v>
      </c>
      <c r="R255" s="2">
        <v>77</v>
      </c>
      <c r="S255" s="135" t="s">
        <v>1570</v>
      </c>
      <c r="T255" s="1" t="s">
        <v>1552</v>
      </c>
      <c r="U255" s="3" t="s">
        <v>5519</v>
      </c>
      <c r="V255" s="3" t="s">
        <v>5519</v>
      </c>
      <c r="W255" s="3" t="s">
        <v>3979</v>
      </c>
      <c r="X255" s="3" t="s">
        <v>3978</v>
      </c>
      <c r="Y255" s="372">
        <f t="shared" si="9"/>
        <v>400</v>
      </c>
      <c r="Z255" s="372" t="str">
        <f t="shared" si="10"/>
        <v>0</v>
      </c>
      <c r="AA255" s="372">
        <f t="shared" si="11"/>
        <v>400</v>
      </c>
      <c r="AC255" s="5"/>
    </row>
    <row r="256" spans="1:29" s="3" customFormat="1" ht="11.85" customHeight="1" x14ac:dyDescent="0.2">
      <c r="A256" s="1" t="s">
        <v>4416</v>
      </c>
      <c r="B256" s="2">
        <v>28</v>
      </c>
      <c r="C256" s="1" t="s">
        <v>5528</v>
      </c>
      <c r="D256" s="1" t="s">
        <v>4449</v>
      </c>
      <c r="E256" s="3" t="s">
        <v>5516</v>
      </c>
      <c r="F256" s="3">
        <v>8</v>
      </c>
      <c r="G256" s="3">
        <v>25</v>
      </c>
      <c r="I256" s="131" t="s">
        <v>1462</v>
      </c>
      <c r="J256" s="18" t="s">
        <v>3005</v>
      </c>
      <c r="K256" s="4" t="s">
        <v>4980</v>
      </c>
      <c r="L256" s="1" t="s">
        <v>1616</v>
      </c>
      <c r="M256" s="3" t="s">
        <v>4300</v>
      </c>
      <c r="N256" s="53" t="s">
        <v>3005</v>
      </c>
      <c r="O256" s="125" t="s">
        <v>1494</v>
      </c>
      <c r="P256" s="3">
        <v>25</v>
      </c>
      <c r="Q256" s="1" t="s">
        <v>5528</v>
      </c>
      <c r="R256" s="2">
        <v>38.5</v>
      </c>
      <c r="S256" s="135" t="s">
        <v>3406</v>
      </c>
      <c r="T256" s="1" t="s">
        <v>3924</v>
      </c>
      <c r="U256" s="3" t="s">
        <v>5519</v>
      </c>
      <c r="V256" s="3" t="s">
        <v>5519</v>
      </c>
      <c r="W256" s="3" t="s">
        <v>3979</v>
      </c>
      <c r="X256" s="3" t="s">
        <v>3978</v>
      </c>
      <c r="Y256" s="372">
        <f t="shared" si="9"/>
        <v>400</v>
      </c>
      <c r="Z256" s="372" t="str">
        <f t="shared" si="10"/>
        <v>0</v>
      </c>
      <c r="AA256" s="372">
        <f t="shared" si="11"/>
        <v>400</v>
      </c>
      <c r="AC256" s="5"/>
    </row>
    <row r="257" spans="1:29" s="3" customFormat="1" ht="11.85" customHeight="1" x14ac:dyDescent="0.2">
      <c r="A257" s="1" t="s">
        <v>3902</v>
      </c>
      <c r="B257" s="2">
        <v>225</v>
      </c>
      <c r="C257" s="1" t="s">
        <v>5523</v>
      </c>
      <c r="D257" s="1" t="s">
        <v>4449</v>
      </c>
      <c r="E257" s="3" t="s">
        <v>5516</v>
      </c>
      <c r="F257" s="3">
        <v>8</v>
      </c>
      <c r="G257" s="102">
        <v>4</v>
      </c>
      <c r="I257" s="49" t="s">
        <v>1484</v>
      </c>
      <c r="J257" s="3" t="s">
        <v>3005</v>
      </c>
      <c r="K257" s="4" t="s">
        <v>1612</v>
      </c>
      <c r="L257" s="1" t="s">
        <v>1616</v>
      </c>
      <c r="M257" s="3" t="s">
        <v>4300</v>
      </c>
      <c r="N257" s="53" t="s">
        <v>3005</v>
      </c>
      <c r="O257" s="125" t="s">
        <v>1495</v>
      </c>
      <c r="P257" s="102">
        <v>4</v>
      </c>
      <c r="Q257" s="1" t="s">
        <v>5528</v>
      </c>
      <c r="R257" s="2">
        <v>38.5</v>
      </c>
      <c r="S257" s="135" t="s">
        <v>3396</v>
      </c>
      <c r="T257" s="1" t="s">
        <v>3927</v>
      </c>
      <c r="U257" s="3" t="s">
        <v>5519</v>
      </c>
      <c r="V257" s="3" t="s">
        <v>5519</v>
      </c>
      <c r="W257" s="3" t="s">
        <v>3979</v>
      </c>
      <c r="X257" s="3" t="s">
        <v>3978</v>
      </c>
      <c r="Y257" s="372">
        <f t="shared" si="9"/>
        <v>64</v>
      </c>
      <c r="Z257" s="372" t="str">
        <f t="shared" si="10"/>
        <v>0</v>
      </c>
      <c r="AA257" s="372">
        <f t="shared" si="11"/>
        <v>64</v>
      </c>
      <c r="AC257" s="5"/>
    </row>
    <row r="258" spans="1:29" s="3" customFormat="1" ht="11.85" customHeight="1" x14ac:dyDescent="0.2">
      <c r="A258" s="1" t="s">
        <v>3902</v>
      </c>
      <c r="B258" s="2">
        <v>225</v>
      </c>
      <c r="C258" s="1" t="s">
        <v>5523</v>
      </c>
      <c r="D258" s="1" t="s">
        <v>4449</v>
      </c>
      <c r="E258" s="3" t="s">
        <v>5516</v>
      </c>
      <c r="F258" s="3">
        <v>8</v>
      </c>
      <c r="G258" s="102">
        <v>3</v>
      </c>
      <c r="I258" s="49" t="s">
        <v>1483</v>
      </c>
      <c r="J258" s="3" t="s">
        <v>3005</v>
      </c>
      <c r="K258" s="4" t="s">
        <v>1612</v>
      </c>
      <c r="L258" s="1" t="s">
        <v>1616</v>
      </c>
      <c r="M258" s="3" t="s">
        <v>4300</v>
      </c>
      <c r="N258" s="53" t="s">
        <v>3005</v>
      </c>
      <c r="O258" s="125" t="s">
        <v>1493</v>
      </c>
      <c r="P258" s="102">
        <v>3</v>
      </c>
      <c r="Q258" s="1" t="s">
        <v>5528</v>
      </c>
      <c r="R258" s="2">
        <v>38.5</v>
      </c>
      <c r="S258" s="135" t="s">
        <v>3403</v>
      </c>
      <c r="T258" s="1" t="s">
        <v>3927</v>
      </c>
      <c r="U258" s="3" t="s">
        <v>5519</v>
      </c>
      <c r="V258" s="3" t="s">
        <v>5519</v>
      </c>
      <c r="W258" s="3" t="s">
        <v>3979</v>
      </c>
      <c r="X258" s="3" t="s">
        <v>3978</v>
      </c>
      <c r="Y258" s="372">
        <f t="shared" si="9"/>
        <v>48</v>
      </c>
      <c r="Z258" s="372" t="str">
        <f t="shared" si="10"/>
        <v>0</v>
      </c>
      <c r="AA258" s="372">
        <f t="shared" si="11"/>
        <v>48</v>
      </c>
      <c r="AC258" s="5"/>
    </row>
    <row r="259" spans="1:29" s="3" customFormat="1" ht="11.85" customHeight="1" x14ac:dyDescent="0.2">
      <c r="A259" s="1" t="s">
        <v>3902</v>
      </c>
      <c r="B259" s="2">
        <v>225</v>
      </c>
      <c r="C259" s="1" t="s">
        <v>5523</v>
      </c>
      <c r="D259" s="1" t="s">
        <v>4449</v>
      </c>
      <c r="E259" s="3" t="s">
        <v>5516</v>
      </c>
      <c r="F259" s="3">
        <v>8</v>
      </c>
      <c r="G259" s="102">
        <v>18</v>
      </c>
      <c r="I259" s="49" t="s">
        <v>1490</v>
      </c>
      <c r="J259" s="3" t="s">
        <v>3005</v>
      </c>
      <c r="K259" s="4" t="s">
        <v>1612</v>
      </c>
      <c r="L259" s="1" t="s">
        <v>1616</v>
      </c>
      <c r="M259" s="3" t="s">
        <v>4300</v>
      </c>
      <c r="N259" s="53" t="s">
        <v>3005</v>
      </c>
      <c r="O259" s="125" t="s">
        <v>1492</v>
      </c>
      <c r="P259" s="102">
        <v>18</v>
      </c>
      <c r="Q259" s="1" t="s">
        <v>5528</v>
      </c>
      <c r="R259" s="2">
        <v>38.5</v>
      </c>
      <c r="S259" s="135" t="s">
        <v>3402</v>
      </c>
      <c r="T259" s="1" t="s">
        <v>3927</v>
      </c>
      <c r="U259" s="3" t="s">
        <v>5519</v>
      </c>
      <c r="V259" s="3" t="s">
        <v>5519</v>
      </c>
      <c r="W259" s="3" t="s">
        <v>3979</v>
      </c>
      <c r="X259" s="3" t="s">
        <v>3978</v>
      </c>
      <c r="Y259" s="372">
        <f t="shared" si="9"/>
        <v>288</v>
      </c>
      <c r="Z259" s="372" t="str">
        <f t="shared" si="10"/>
        <v>0</v>
      </c>
      <c r="AA259" s="372">
        <f t="shared" si="11"/>
        <v>288</v>
      </c>
      <c r="AC259" s="5"/>
    </row>
    <row r="260" spans="1:29" s="3" customFormat="1" ht="11.85" customHeight="1" x14ac:dyDescent="0.2">
      <c r="A260" s="1" t="s">
        <v>3913</v>
      </c>
      <c r="B260" s="2">
        <v>255</v>
      </c>
      <c r="C260" s="1" t="s">
        <v>5523</v>
      </c>
      <c r="D260" s="1" t="s">
        <v>4449</v>
      </c>
      <c r="E260" s="3" t="s">
        <v>5516</v>
      </c>
      <c r="F260" s="3">
        <v>8</v>
      </c>
      <c r="G260" s="3">
        <v>25</v>
      </c>
      <c r="I260" s="51" t="s">
        <v>1466</v>
      </c>
      <c r="J260" s="3" t="s">
        <v>3005</v>
      </c>
      <c r="K260" s="4" t="s">
        <v>1613</v>
      </c>
      <c r="L260" s="1" t="s">
        <v>1616</v>
      </c>
      <c r="M260" s="48" t="s">
        <v>4300</v>
      </c>
      <c r="N260" s="53" t="s">
        <v>3005</v>
      </c>
      <c r="O260" s="48" t="s">
        <v>1465</v>
      </c>
      <c r="P260" s="3">
        <v>25</v>
      </c>
      <c r="Q260" s="1" t="s">
        <v>1503</v>
      </c>
      <c r="R260" s="2">
        <v>75</v>
      </c>
      <c r="S260" s="135" t="s">
        <v>3415</v>
      </c>
      <c r="T260" s="1" t="s">
        <v>1546</v>
      </c>
      <c r="U260" s="3" t="s">
        <v>5519</v>
      </c>
      <c r="V260" s="3" t="s">
        <v>5519</v>
      </c>
      <c r="W260" s="3" t="s">
        <v>3979</v>
      </c>
      <c r="X260" s="3" t="s">
        <v>3978</v>
      </c>
      <c r="Y260" s="372">
        <f t="shared" si="9"/>
        <v>400</v>
      </c>
      <c r="Z260" s="372" t="str">
        <f t="shared" si="10"/>
        <v>0</v>
      </c>
      <c r="AA260" s="372">
        <f t="shared" si="11"/>
        <v>400</v>
      </c>
      <c r="AC260" s="5"/>
    </row>
    <row r="261" spans="1:29" s="3" customFormat="1" ht="11.85" customHeight="1" x14ac:dyDescent="0.2">
      <c r="A261" s="1" t="s">
        <v>3900</v>
      </c>
      <c r="B261" s="2">
        <v>280</v>
      </c>
      <c r="C261" s="1" t="s">
        <v>5523</v>
      </c>
      <c r="D261" s="1" t="s">
        <v>4449</v>
      </c>
      <c r="E261" s="3" t="s">
        <v>5516</v>
      </c>
      <c r="F261" s="3">
        <v>8</v>
      </c>
      <c r="G261" s="3">
        <v>25</v>
      </c>
      <c r="I261" s="49" t="s">
        <v>1487</v>
      </c>
      <c r="J261" s="3" t="s">
        <v>3005</v>
      </c>
      <c r="K261" s="4" t="s">
        <v>1612</v>
      </c>
      <c r="L261" s="1" t="s">
        <v>1616</v>
      </c>
      <c r="M261" s="48" t="s">
        <v>4300</v>
      </c>
      <c r="N261" s="53" t="s">
        <v>3005</v>
      </c>
      <c r="O261" s="112" t="s">
        <v>1463</v>
      </c>
      <c r="P261" s="3">
        <v>25</v>
      </c>
      <c r="Q261" s="1" t="s">
        <v>1503</v>
      </c>
      <c r="R261" s="2">
        <v>75</v>
      </c>
      <c r="S261" s="135" t="s">
        <v>3398</v>
      </c>
      <c r="T261" s="1" t="s">
        <v>1547</v>
      </c>
      <c r="U261" s="3" t="s">
        <v>5519</v>
      </c>
      <c r="V261" s="3" t="s">
        <v>5519</v>
      </c>
      <c r="W261" s="3" t="s">
        <v>3979</v>
      </c>
      <c r="X261" s="3" t="s">
        <v>3978</v>
      </c>
      <c r="Y261" s="372">
        <f t="shared" si="9"/>
        <v>400</v>
      </c>
      <c r="Z261" s="372" t="str">
        <f t="shared" si="10"/>
        <v>0</v>
      </c>
      <c r="AA261" s="372">
        <f t="shared" si="11"/>
        <v>400</v>
      </c>
      <c r="AC261" s="5"/>
    </row>
    <row r="262" spans="1:29" s="3" customFormat="1" ht="11.85" customHeight="1" x14ac:dyDescent="0.2">
      <c r="A262" s="1" t="s">
        <v>3898</v>
      </c>
      <c r="B262" s="2">
        <v>285</v>
      </c>
      <c r="C262" s="1" t="s">
        <v>5528</v>
      </c>
      <c r="D262" s="1" t="s">
        <v>4449</v>
      </c>
      <c r="E262" s="3" t="s">
        <v>5516</v>
      </c>
      <c r="F262" s="3">
        <v>8</v>
      </c>
      <c r="G262" s="3">
        <v>25</v>
      </c>
      <c r="I262" s="49" t="s">
        <v>1486</v>
      </c>
      <c r="J262" s="3" t="s">
        <v>3005</v>
      </c>
      <c r="K262" s="4" t="s">
        <v>1612</v>
      </c>
      <c r="L262" s="1" t="s">
        <v>1616</v>
      </c>
      <c r="M262" s="48" t="s">
        <v>4300</v>
      </c>
      <c r="N262" s="53" t="s">
        <v>3005</v>
      </c>
      <c r="O262" s="112" t="s">
        <v>1463</v>
      </c>
      <c r="P262" s="3">
        <v>25</v>
      </c>
      <c r="Q262" s="1" t="s">
        <v>1503</v>
      </c>
      <c r="R262" s="2">
        <v>75</v>
      </c>
      <c r="S262" s="135" t="s">
        <v>3408</v>
      </c>
      <c r="T262" s="1" t="s">
        <v>1548</v>
      </c>
      <c r="U262" s="3" t="s">
        <v>5519</v>
      </c>
      <c r="V262" s="3" t="s">
        <v>5519</v>
      </c>
      <c r="W262" s="3" t="s">
        <v>3979</v>
      </c>
      <c r="X262" s="3" t="s">
        <v>3978</v>
      </c>
      <c r="Y262" s="372">
        <f t="shared" si="9"/>
        <v>400</v>
      </c>
      <c r="Z262" s="372" t="str">
        <f t="shared" si="10"/>
        <v>0</v>
      </c>
      <c r="AA262" s="372">
        <f t="shared" si="11"/>
        <v>400</v>
      </c>
      <c r="AC262" s="5"/>
    </row>
    <row r="263" spans="1:29" s="3" customFormat="1" ht="11.85" customHeight="1" x14ac:dyDescent="0.2">
      <c r="A263" s="1" t="s">
        <v>1536</v>
      </c>
      <c r="B263" s="2">
        <v>75</v>
      </c>
      <c r="C263" s="1" t="s">
        <v>1503</v>
      </c>
      <c r="D263" s="1" t="s">
        <v>4449</v>
      </c>
      <c r="E263" s="3" t="s">
        <v>5516</v>
      </c>
      <c r="F263" s="3">
        <v>8</v>
      </c>
      <c r="G263" s="3">
        <v>25</v>
      </c>
      <c r="I263" s="49" t="s">
        <v>1486</v>
      </c>
      <c r="J263" s="3" t="s">
        <v>3005</v>
      </c>
      <c r="K263" s="49" t="s">
        <v>1612</v>
      </c>
      <c r="L263" s="1" t="s">
        <v>1616</v>
      </c>
      <c r="M263" s="48" t="s">
        <v>4300</v>
      </c>
      <c r="N263" s="53" t="s">
        <v>3005</v>
      </c>
      <c r="O263" s="112" t="s">
        <v>1463</v>
      </c>
      <c r="P263" s="3">
        <v>25</v>
      </c>
      <c r="Q263" s="1" t="s">
        <v>1503</v>
      </c>
      <c r="R263" s="2">
        <v>75</v>
      </c>
      <c r="S263" s="135" t="s">
        <v>3409</v>
      </c>
      <c r="T263" s="1" t="s">
        <v>1549</v>
      </c>
      <c r="U263" s="3" t="s">
        <v>5519</v>
      </c>
      <c r="V263" s="3" t="s">
        <v>5519</v>
      </c>
      <c r="W263" s="3" t="s">
        <v>3979</v>
      </c>
      <c r="X263" s="3" t="s">
        <v>3978</v>
      </c>
      <c r="Y263" s="372">
        <f t="shared" ref="Y263:Y296" si="12">F263*G263*2</f>
        <v>400</v>
      </c>
      <c r="Z263" s="372" t="str">
        <f t="shared" ref="Z263:Z313" si="13">IF(X263="N",Y263,"0")</f>
        <v>0</v>
      </c>
      <c r="AA263" s="372">
        <f t="shared" ref="AA263:AA313" si="14">IF(X263="P",Y263,"0")</f>
        <v>400</v>
      </c>
      <c r="AC263" s="5"/>
    </row>
    <row r="264" spans="1:29" s="3" customFormat="1" ht="11.85" customHeight="1" x14ac:dyDescent="0.2">
      <c r="A264" s="1" t="s">
        <v>1537</v>
      </c>
      <c r="B264" s="2">
        <v>74</v>
      </c>
      <c r="C264" s="1" t="s">
        <v>1503</v>
      </c>
      <c r="D264" s="1" t="s">
        <v>4449</v>
      </c>
      <c r="E264" s="3" t="s">
        <v>5516</v>
      </c>
      <c r="F264" s="3">
        <v>8</v>
      </c>
      <c r="G264" s="3">
        <v>25</v>
      </c>
      <c r="I264" s="49" t="s">
        <v>1486</v>
      </c>
      <c r="J264" s="3" t="s">
        <v>3005</v>
      </c>
      <c r="K264" s="49" t="s">
        <v>1612</v>
      </c>
      <c r="L264" s="1" t="s">
        <v>1616</v>
      </c>
      <c r="M264" s="48" t="s">
        <v>4300</v>
      </c>
      <c r="N264" s="53" t="s">
        <v>3005</v>
      </c>
      <c r="O264" s="112" t="s">
        <v>1463</v>
      </c>
      <c r="P264" s="3">
        <v>25</v>
      </c>
      <c r="Q264" s="1" t="s">
        <v>1503</v>
      </c>
      <c r="R264" s="2">
        <v>75</v>
      </c>
      <c r="S264" s="135" t="s">
        <v>3410</v>
      </c>
      <c r="T264" s="1" t="s">
        <v>1550</v>
      </c>
      <c r="U264" s="3" t="s">
        <v>5519</v>
      </c>
      <c r="V264" s="3" t="s">
        <v>5519</v>
      </c>
      <c r="W264" s="3" t="s">
        <v>3979</v>
      </c>
      <c r="X264" s="3" t="s">
        <v>3978</v>
      </c>
      <c r="Y264" s="372">
        <f t="shared" si="12"/>
        <v>400</v>
      </c>
      <c r="Z264" s="372" t="str">
        <f t="shared" si="13"/>
        <v>0</v>
      </c>
      <c r="AA264" s="372">
        <f t="shared" si="14"/>
        <v>400</v>
      </c>
      <c r="AC264" s="5"/>
    </row>
    <row r="265" spans="1:29" s="3" customFormat="1" ht="11.85" customHeight="1" x14ac:dyDescent="0.2">
      <c r="A265" s="1" t="s">
        <v>1538</v>
      </c>
      <c r="B265" s="2">
        <v>74</v>
      </c>
      <c r="C265" s="1" t="s">
        <v>1503</v>
      </c>
      <c r="D265" s="1" t="s">
        <v>4449</v>
      </c>
      <c r="E265" s="3" t="s">
        <v>5516</v>
      </c>
      <c r="F265" s="3">
        <v>8</v>
      </c>
      <c r="G265" s="3">
        <v>25</v>
      </c>
      <c r="I265" s="49" t="s">
        <v>1482</v>
      </c>
      <c r="J265" s="3" t="s">
        <v>3005</v>
      </c>
      <c r="K265" s="49" t="s">
        <v>1612</v>
      </c>
      <c r="L265" s="1" t="s">
        <v>1616</v>
      </c>
      <c r="M265" s="48" t="s">
        <v>4300</v>
      </c>
      <c r="N265" s="53" t="s">
        <v>3005</v>
      </c>
      <c r="O265" s="112" t="s">
        <v>1463</v>
      </c>
      <c r="P265" s="3">
        <v>25</v>
      </c>
      <c r="Q265" s="1" t="s">
        <v>1503</v>
      </c>
      <c r="R265" s="2">
        <v>77</v>
      </c>
      <c r="S265" s="135" t="s">
        <v>1569</v>
      </c>
      <c r="T265" s="1" t="s">
        <v>1551</v>
      </c>
      <c r="U265" s="3" t="s">
        <v>5519</v>
      </c>
      <c r="V265" s="3" t="s">
        <v>5519</v>
      </c>
      <c r="W265" s="3" t="s">
        <v>3979</v>
      </c>
      <c r="X265" s="3" t="s">
        <v>3978</v>
      </c>
      <c r="Y265" s="372">
        <f t="shared" si="12"/>
        <v>400</v>
      </c>
      <c r="Z265" s="372" t="str">
        <f t="shared" si="13"/>
        <v>0</v>
      </c>
      <c r="AA265" s="372">
        <f t="shared" si="14"/>
        <v>400</v>
      </c>
      <c r="AC265" s="5"/>
    </row>
    <row r="266" spans="1:29" s="3" customFormat="1" ht="11.85" customHeight="1" x14ac:dyDescent="0.2">
      <c r="A266" s="16"/>
      <c r="B266" s="17"/>
      <c r="C266" s="16"/>
      <c r="D266" s="16"/>
      <c r="E266" s="18"/>
      <c r="F266" s="18"/>
      <c r="G266" s="18"/>
      <c r="H266" s="18"/>
      <c r="I266" s="19"/>
      <c r="J266" s="57"/>
      <c r="K266" s="19"/>
      <c r="L266" s="16"/>
      <c r="M266" s="18"/>
      <c r="N266" s="132"/>
      <c r="O266" s="110"/>
      <c r="P266" s="18"/>
      <c r="Q266" s="16"/>
      <c r="R266" s="17"/>
      <c r="S266" s="21"/>
      <c r="T266" s="16"/>
      <c r="U266" s="18"/>
      <c r="Y266" s="372">
        <f t="shared" si="12"/>
        <v>0</v>
      </c>
      <c r="Z266" s="372" t="str">
        <f t="shared" si="13"/>
        <v>0</v>
      </c>
      <c r="AA266" s="372" t="str">
        <f t="shared" si="14"/>
        <v>0</v>
      </c>
      <c r="AC266" s="5"/>
    </row>
    <row r="267" spans="1:29" s="3" customFormat="1" ht="11.85" customHeight="1" x14ac:dyDescent="0.2">
      <c r="L267" s="1"/>
      <c r="N267" s="53"/>
      <c r="Q267" s="1"/>
      <c r="R267" s="2"/>
      <c r="S267" s="21"/>
      <c r="T267" s="1"/>
      <c r="Y267" s="372">
        <f t="shared" si="12"/>
        <v>0</v>
      </c>
      <c r="Z267" s="372" t="str">
        <f t="shared" si="13"/>
        <v>0</v>
      </c>
      <c r="AA267" s="372" t="str">
        <f t="shared" si="14"/>
        <v>0</v>
      </c>
      <c r="AC267" s="5"/>
    </row>
    <row r="268" spans="1:29" s="82" customFormat="1" ht="12" customHeight="1" x14ac:dyDescent="0.2">
      <c r="L268" s="85"/>
      <c r="M268" s="83"/>
      <c r="N268" s="58"/>
      <c r="O268" s="83"/>
      <c r="P268" s="83"/>
      <c r="Q268" s="80"/>
      <c r="R268" s="81"/>
      <c r="S268" s="79"/>
      <c r="T268" s="80"/>
      <c r="Y268" s="372">
        <f t="shared" si="12"/>
        <v>0</v>
      </c>
      <c r="Z268" s="372" t="str">
        <f t="shared" si="13"/>
        <v>0</v>
      </c>
      <c r="AA268" s="372" t="str">
        <f t="shared" si="14"/>
        <v>0</v>
      </c>
    </row>
    <row r="269" spans="1:29" s="88" customFormat="1" ht="12" customHeight="1" thickBot="1" x14ac:dyDescent="0.25">
      <c r="A269" s="90"/>
      <c r="B269" s="91"/>
      <c r="C269" s="90"/>
      <c r="D269" s="90"/>
      <c r="G269" s="89">
        <f>SUM(G211:G268)</f>
        <v>1237</v>
      </c>
      <c r="J269" s="54"/>
      <c r="K269" s="47"/>
      <c r="L269" s="90"/>
      <c r="M269" s="88">
        <f>G269-P269</f>
        <v>0</v>
      </c>
      <c r="N269" s="54"/>
      <c r="P269" s="89">
        <f>SUM(P211:P268)</f>
        <v>1237</v>
      </c>
      <c r="Q269" s="90"/>
      <c r="R269" s="91"/>
      <c r="S269" s="94"/>
      <c r="T269" s="90"/>
      <c r="Y269" s="372">
        <f t="shared" si="12"/>
        <v>0</v>
      </c>
      <c r="Z269" s="372" t="str">
        <f t="shared" si="13"/>
        <v>0</v>
      </c>
      <c r="AA269" s="372" t="str">
        <f t="shared" si="14"/>
        <v>0</v>
      </c>
      <c r="AC269" s="92"/>
    </row>
    <row r="270" spans="1:29" s="82" customFormat="1" ht="12" customHeight="1" x14ac:dyDescent="0.2">
      <c r="A270" s="80"/>
      <c r="B270" s="81"/>
      <c r="C270" s="50" t="s">
        <v>1615</v>
      </c>
      <c r="D270" s="80"/>
      <c r="J270" s="53"/>
      <c r="K270" s="4"/>
      <c r="L270" s="80"/>
      <c r="N270" s="53"/>
      <c r="Q270" s="80"/>
      <c r="R270" s="81"/>
      <c r="T270" s="80"/>
      <c r="Y270" s="372">
        <f t="shared" si="12"/>
        <v>0</v>
      </c>
      <c r="Z270" s="372" t="str">
        <f t="shared" si="13"/>
        <v>0</v>
      </c>
      <c r="AA270" s="372" t="str">
        <f t="shared" si="14"/>
        <v>0</v>
      </c>
    </row>
    <row r="271" spans="1:29" s="3" customFormat="1" ht="11.25" x14ac:dyDescent="0.2">
      <c r="A271" s="1" t="s">
        <v>1527</v>
      </c>
      <c r="B271" s="2">
        <v>0</v>
      </c>
      <c r="C271" s="1" t="s">
        <v>1503</v>
      </c>
      <c r="D271" s="1" t="s">
        <v>5515</v>
      </c>
      <c r="E271" s="3" t="s">
        <v>5516</v>
      </c>
      <c r="F271" s="3">
        <v>16</v>
      </c>
      <c r="G271" s="48">
        <v>46</v>
      </c>
      <c r="J271" s="3" t="s">
        <v>3005</v>
      </c>
      <c r="K271" s="49" t="s">
        <v>1615</v>
      </c>
      <c r="L271" s="1" t="s">
        <v>1616</v>
      </c>
      <c r="M271" s="3" t="s">
        <v>1615</v>
      </c>
      <c r="N271" s="53"/>
      <c r="P271" s="3">
        <v>46</v>
      </c>
      <c r="Q271" s="1" t="s">
        <v>4381</v>
      </c>
      <c r="R271" s="2">
        <v>0</v>
      </c>
      <c r="S271" s="21" t="s">
        <v>5040</v>
      </c>
      <c r="T271" s="1" t="s">
        <v>4382</v>
      </c>
      <c r="U271" s="3" t="s">
        <v>4383</v>
      </c>
      <c r="V271" s="3" t="s">
        <v>4383</v>
      </c>
      <c r="W271" s="3" t="s">
        <v>3979</v>
      </c>
      <c r="X271" s="3" t="s">
        <v>5042</v>
      </c>
      <c r="Y271" s="372">
        <f t="shared" si="12"/>
        <v>1472</v>
      </c>
      <c r="Z271" s="372">
        <f t="shared" si="13"/>
        <v>1472</v>
      </c>
      <c r="AA271" s="372" t="str">
        <f t="shared" si="14"/>
        <v>0</v>
      </c>
      <c r="AC271" s="5"/>
    </row>
    <row r="272" spans="1:29" s="3" customFormat="1" ht="11.25" x14ac:dyDescent="0.2">
      <c r="A272" s="1" t="s">
        <v>1560</v>
      </c>
      <c r="B272" s="2">
        <v>0</v>
      </c>
      <c r="C272" s="1" t="s">
        <v>1503</v>
      </c>
      <c r="D272" s="1" t="s">
        <v>4449</v>
      </c>
      <c r="E272" s="3" t="s">
        <v>5516</v>
      </c>
      <c r="F272" s="3">
        <v>8</v>
      </c>
      <c r="G272" s="48">
        <v>46</v>
      </c>
      <c r="J272" s="3" t="s">
        <v>3005</v>
      </c>
      <c r="K272" s="49" t="s">
        <v>1615</v>
      </c>
      <c r="L272" s="1" t="s">
        <v>1616</v>
      </c>
      <c r="M272" s="3" t="s">
        <v>1615</v>
      </c>
      <c r="N272" s="53"/>
      <c r="P272" s="3">
        <v>46</v>
      </c>
      <c r="Q272" s="1" t="s">
        <v>4381</v>
      </c>
      <c r="R272" s="2">
        <v>0</v>
      </c>
      <c r="S272" s="21" t="s">
        <v>5040</v>
      </c>
      <c r="T272" s="1" t="s">
        <v>3962</v>
      </c>
      <c r="U272" s="3" t="s">
        <v>4383</v>
      </c>
      <c r="V272" s="3" t="s">
        <v>4383</v>
      </c>
      <c r="W272" s="3" t="s">
        <v>3979</v>
      </c>
      <c r="X272" s="3" t="s">
        <v>5042</v>
      </c>
      <c r="Y272" s="372">
        <f t="shared" si="12"/>
        <v>736</v>
      </c>
      <c r="Z272" s="372">
        <f t="shared" si="13"/>
        <v>736</v>
      </c>
      <c r="AA272" s="372" t="str">
        <f t="shared" si="14"/>
        <v>0</v>
      </c>
      <c r="AC272" s="5"/>
    </row>
    <row r="273" spans="1:29" s="93" customFormat="1" ht="12" customHeight="1" thickBot="1" x14ac:dyDescent="0.25">
      <c r="G273" s="88">
        <f>SUM(G270:G272)</f>
        <v>92</v>
      </c>
      <c r="J273" s="56"/>
      <c r="M273" s="88">
        <f>G273-P273</f>
        <v>0</v>
      </c>
      <c r="N273" s="56"/>
      <c r="P273" s="88">
        <f>SUM(P270:P272)</f>
        <v>92</v>
      </c>
      <c r="Y273" s="372">
        <f t="shared" si="12"/>
        <v>0</v>
      </c>
      <c r="Z273" s="372" t="str">
        <f t="shared" si="13"/>
        <v>0</v>
      </c>
      <c r="AA273" s="372" t="str">
        <f t="shared" si="14"/>
        <v>0</v>
      </c>
    </row>
    <row r="274" spans="1:29" s="79" customFormat="1" ht="12" customHeight="1" x14ac:dyDescent="0.2">
      <c r="A274" s="1"/>
      <c r="B274" s="84"/>
      <c r="C274" s="50" t="s">
        <v>3029</v>
      </c>
      <c r="D274" s="85"/>
      <c r="I274" s="51" t="s">
        <v>3422</v>
      </c>
      <c r="J274" s="58"/>
      <c r="K274" s="51"/>
      <c r="L274" s="85"/>
      <c r="N274" s="58"/>
      <c r="Q274" s="85"/>
      <c r="R274" s="84"/>
      <c r="S274" s="77"/>
      <c r="T274" s="85"/>
      <c r="Y274" s="372">
        <f t="shared" si="12"/>
        <v>0</v>
      </c>
      <c r="Z274" s="372" t="str">
        <f t="shared" si="13"/>
        <v>0</v>
      </c>
      <c r="AA274" s="372" t="str">
        <f t="shared" si="14"/>
        <v>0</v>
      </c>
      <c r="AC274" s="86"/>
    </row>
    <row r="275" spans="1:29" s="3" customFormat="1" ht="11.25" x14ac:dyDescent="0.2">
      <c r="A275" s="1" t="s">
        <v>4374</v>
      </c>
      <c r="B275" s="2">
        <v>0</v>
      </c>
      <c r="C275" s="1" t="s">
        <v>4375</v>
      </c>
      <c r="D275" s="1" t="s">
        <v>1500</v>
      </c>
      <c r="E275" s="3" t="s">
        <v>5516</v>
      </c>
      <c r="F275" s="3">
        <v>24</v>
      </c>
      <c r="G275" s="3">
        <v>7</v>
      </c>
      <c r="I275" s="4" t="s">
        <v>5045</v>
      </c>
      <c r="J275" s="3" t="s">
        <v>3005</v>
      </c>
      <c r="K275" s="4" t="s">
        <v>4376</v>
      </c>
      <c r="L275" s="1" t="s">
        <v>1616</v>
      </c>
      <c r="M275" s="48" t="s">
        <v>1491</v>
      </c>
      <c r="N275" s="53" t="s">
        <v>3005</v>
      </c>
      <c r="O275" s="48" t="s">
        <v>3421</v>
      </c>
      <c r="P275" s="3">
        <v>7</v>
      </c>
      <c r="Q275" s="1" t="s">
        <v>1503</v>
      </c>
      <c r="R275" s="2">
        <v>65</v>
      </c>
      <c r="S275" s="136">
        <v>23652</v>
      </c>
      <c r="T275" s="1" t="s">
        <v>1528</v>
      </c>
      <c r="U275" s="3" t="s">
        <v>4373</v>
      </c>
      <c r="V275" s="3" t="s">
        <v>4373</v>
      </c>
      <c r="W275" s="3" t="s">
        <v>3979</v>
      </c>
      <c r="X275" s="3" t="s">
        <v>3978</v>
      </c>
      <c r="Y275" s="372">
        <f t="shared" si="12"/>
        <v>336</v>
      </c>
      <c r="Z275" s="372" t="str">
        <f t="shared" si="13"/>
        <v>0</v>
      </c>
      <c r="AA275" s="372">
        <f t="shared" si="14"/>
        <v>336</v>
      </c>
      <c r="AC275" s="5"/>
    </row>
    <row r="276" spans="1:29" s="3" customFormat="1" ht="11.25" x14ac:dyDescent="0.2">
      <c r="A276" s="1" t="s">
        <v>4374</v>
      </c>
      <c r="B276" s="2">
        <v>0</v>
      </c>
      <c r="C276" s="1" t="s">
        <v>4375</v>
      </c>
      <c r="D276" s="1" t="s">
        <v>1500</v>
      </c>
      <c r="E276" s="3" t="s">
        <v>5516</v>
      </c>
      <c r="F276" s="3">
        <v>24</v>
      </c>
      <c r="G276" s="3">
        <v>7</v>
      </c>
      <c r="I276" s="4" t="s">
        <v>5045</v>
      </c>
      <c r="J276" s="3" t="s">
        <v>3005</v>
      </c>
      <c r="K276" s="4" t="s">
        <v>4376</v>
      </c>
      <c r="L276" s="1" t="s">
        <v>1616</v>
      </c>
      <c r="M276" s="3" t="s">
        <v>4439</v>
      </c>
      <c r="N276" s="53" t="s">
        <v>3005</v>
      </c>
      <c r="O276" s="79" t="s">
        <v>5046</v>
      </c>
      <c r="P276" s="3">
        <v>7</v>
      </c>
      <c r="Q276" s="1" t="s">
        <v>5514</v>
      </c>
      <c r="R276" s="2">
        <v>48</v>
      </c>
      <c r="S276" s="137">
        <v>23602</v>
      </c>
      <c r="T276" s="1" t="s">
        <v>4440</v>
      </c>
      <c r="U276" s="3" t="s">
        <v>4373</v>
      </c>
      <c r="V276" s="3" t="s">
        <v>4373</v>
      </c>
      <c r="W276" s="3" t="s">
        <v>5041</v>
      </c>
      <c r="X276" s="3" t="s">
        <v>3978</v>
      </c>
      <c r="Y276" s="372">
        <f t="shared" si="12"/>
        <v>336</v>
      </c>
      <c r="Z276" s="372" t="str">
        <f t="shared" si="13"/>
        <v>0</v>
      </c>
      <c r="AA276" s="372">
        <f t="shared" si="14"/>
        <v>336</v>
      </c>
      <c r="AC276" s="5"/>
    </row>
    <row r="277" spans="1:29" s="3" customFormat="1" ht="11.25" x14ac:dyDescent="0.2">
      <c r="A277" s="1" t="s">
        <v>4374</v>
      </c>
      <c r="B277" s="2">
        <v>0</v>
      </c>
      <c r="C277" s="1" t="s">
        <v>4375</v>
      </c>
      <c r="D277" s="1" t="s">
        <v>1500</v>
      </c>
      <c r="E277" s="3" t="s">
        <v>5516</v>
      </c>
      <c r="F277" s="3">
        <v>24</v>
      </c>
      <c r="G277" s="3">
        <v>5</v>
      </c>
      <c r="I277" s="4" t="s">
        <v>5045</v>
      </c>
      <c r="J277" s="3" t="s">
        <v>3005</v>
      </c>
      <c r="K277" s="4" t="s">
        <v>4376</v>
      </c>
      <c r="L277" s="1" t="s">
        <v>1616</v>
      </c>
      <c r="M277" s="3" t="s">
        <v>4441</v>
      </c>
      <c r="N277" s="53" t="s">
        <v>3005</v>
      </c>
      <c r="O277" s="79" t="s">
        <v>5046</v>
      </c>
      <c r="P277" s="3">
        <v>5</v>
      </c>
      <c r="Q277" s="1" t="s">
        <v>5523</v>
      </c>
      <c r="R277" s="2">
        <v>44.62</v>
      </c>
      <c r="S277" s="137">
        <v>23601</v>
      </c>
      <c r="T277" s="1" t="s">
        <v>4442</v>
      </c>
      <c r="U277" s="3" t="s">
        <v>4373</v>
      </c>
      <c r="V277" s="3" t="s">
        <v>4373</v>
      </c>
      <c r="W277" s="3" t="s">
        <v>5041</v>
      </c>
      <c r="X277" s="3" t="s">
        <v>3978</v>
      </c>
      <c r="Y277" s="372">
        <f t="shared" si="12"/>
        <v>240</v>
      </c>
      <c r="Z277" s="372" t="str">
        <f t="shared" si="13"/>
        <v>0</v>
      </c>
      <c r="AA277" s="372">
        <f t="shared" si="14"/>
        <v>240</v>
      </c>
      <c r="AC277" s="5"/>
    </row>
    <row r="278" spans="1:29" s="3" customFormat="1" ht="11.25" x14ac:dyDescent="0.2">
      <c r="A278" s="1" t="s">
        <v>4374</v>
      </c>
      <c r="B278" s="2">
        <v>0</v>
      </c>
      <c r="C278" s="1" t="s">
        <v>4375</v>
      </c>
      <c r="D278" s="1" t="s">
        <v>1500</v>
      </c>
      <c r="E278" s="3" t="s">
        <v>5516</v>
      </c>
      <c r="F278" s="3">
        <v>24</v>
      </c>
      <c r="G278" s="3">
        <v>25</v>
      </c>
      <c r="I278" s="4" t="s">
        <v>5045</v>
      </c>
      <c r="J278" s="3" t="s">
        <v>3005</v>
      </c>
      <c r="K278" s="4" t="s">
        <v>4376</v>
      </c>
      <c r="L278" s="1" t="s">
        <v>1616</v>
      </c>
      <c r="M278" s="3" t="s">
        <v>4377</v>
      </c>
      <c r="N278" s="53" t="s">
        <v>3005</v>
      </c>
      <c r="O278" s="79" t="s">
        <v>5046</v>
      </c>
      <c r="P278" s="3">
        <v>25</v>
      </c>
      <c r="Q278" s="1" t="s">
        <v>5528</v>
      </c>
      <c r="R278" s="2">
        <v>54.65</v>
      </c>
      <c r="S278" s="137">
        <v>23599</v>
      </c>
      <c r="T278" s="1" t="s">
        <v>4443</v>
      </c>
      <c r="U278" s="3" t="s">
        <v>4373</v>
      </c>
      <c r="V278" s="3" t="s">
        <v>4373</v>
      </c>
      <c r="W278" s="3" t="s">
        <v>5041</v>
      </c>
      <c r="X278" s="3" t="s">
        <v>3978</v>
      </c>
      <c r="Y278" s="372">
        <f t="shared" si="12"/>
        <v>1200</v>
      </c>
      <c r="Z278" s="372" t="str">
        <f t="shared" si="13"/>
        <v>0</v>
      </c>
      <c r="AA278" s="372">
        <f t="shared" si="14"/>
        <v>1200</v>
      </c>
      <c r="AC278" s="5"/>
    </row>
    <row r="279" spans="1:29" s="3" customFormat="1" ht="11.25" x14ac:dyDescent="0.2">
      <c r="A279" s="1" t="s">
        <v>4374</v>
      </c>
      <c r="B279" s="2">
        <v>0</v>
      </c>
      <c r="C279" s="1" t="s">
        <v>4375</v>
      </c>
      <c r="D279" s="1" t="s">
        <v>1500</v>
      </c>
      <c r="E279" s="3" t="s">
        <v>5516</v>
      </c>
      <c r="F279" s="3">
        <v>24</v>
      </c>
      <c r="G279" s="3">
        <v>6</v>
      </c>
      <c r="I279" s="4" t="s">
        <v>5045</v>
      </c>
      <c r="J279" s="3" t="s">
        <v>3005</v>
      </c>
      <c r="K279" s="4" t="s">
        <v>4376</v>
      </c>
      <c r="L279" s="1" t="s">
        <v>1616</v>
      </c>
      <c r="M279" s="3" t="s">
        <v>1140</v>
      </c>
      <c r="N279" s="53" t="s">
        <v>3005</v>
      </c>
      <c r="O279" s="79" t="s">
        <v>5046</v>
      </c>
      <c r="P279" s="3">
        <v>6</v>
      </c>
      <c r="Q279" s="1" t="s">
        <v>5523</v>
      </c>
      <c r="R279" s="2">
        <v>193</v>
      </c>
      <c r="S279" s="137">
        <v>23600</v>
      </c>
      <c r="T279" s="1" t="s">
        <v>3976</v>
      </c>
      <c r="U279" s="3" t="s">
        <v>4373</v>
      </c>
      <c r="V279" s="3" t="s">
        <v>4373</v>
      </c>
      <c r="W279" s="3" t="s">
        <v>5041</v>
      </c>
      <c r="X279" s="3" t="s">
        <v>3978</v>
      </c>
      <c r="Y279" s="372">
        <f t="shared" si="12"/>
        <v>288</v>
      </c>
      <c r="Z279" s="372" t="str">
        <f t="shared" si="13"/>
        <v>0</v>
      </c>
      <c r="AA279" s="372">
        <f t="shared" si="14"/>
        <v>288</v>
      </c>
      <c r="AC279" s="5"/>
    </row>
    <row r="280" spans="1:29" s="88" customFormat="1" ht="12" customHeight="1" thickBot="1" x14ac:dyDescent="0.25">
      <c r="G280" s="88">
        <f>SUM(G275:G279)</f>
        <v>50</v>
      </c>
      <c r="J280" s="54"/>
      <c r="M280" s="88">
        <f>G280-P280</f>
        <v>0</v>
      </c>
      <c r="N280" s="54"/>
      <c r="P280" s="88">
        <f>SUM(P275:P279)</f>
        <v>50</v>
      </c>
      <c r="Y280" s="372">
        <f t="shared" si="12"/>
        <v>0</v>
      </c>
      <c r="Z280" s="372" t="str">
        <f t="shared" si="13"/>
        <v>0</v>
      </c>
      <c r="AA280" s="372" t="str">
        <f t="shared" si="14"/>
        <v>0</v>
      </c>
    </row>
    <row r="281" spans="1:29" s="3" customFormat="1" ht="12" customHeight="1" x14ac:dyDescent="0.2">
      <c r="A281" s="1"/>
      <c r="B281" s="2"/>
      <c r="C281" s="26" t="s">
        <v>3030</v>
      </c>
      <c r="D281" s="1"/>
      <c r="J281" s="53"/>
      <c r="K281" s="4"/>
      <c r="L281" s="1"/>
      <c r="N281" s="53"/>
      <c r="O281" s="57"/>
      <c r="Q281" s="1"/>
      <c r="R281" s="2"/>
      <c r="T281" s="1"/>
      <c r="Y281" s="372">
        <f t="shared" si="12"/>
        <v>0</v>
      </c>
      <c r="Z281" s="372" t="str">
        <f t="shared" si="13"/>
        <v>0</v>
      </c>
      <c r="AA281" s="372" t="str">
        <f t="shared" si="14"/>
        <v>0</v>
      </c>
    </row>
    <row r="282" spans="1:29" s="3" customFormat="1" ht="12" customHeight="1" x14ac:dyDescent="0.2">
      <c r="A282" s="1"/>
      <c r="B282" s="2"/>
      <c r="C282" s="1"/>
      <c r="D282" s="1"/>
      <c r="I282" s="4"/>
      <c r="J282" s="23"/>
      <c r="K282" s="4"/>
      <c r="L282" s="1"/>
      <c r="N282" s="23"/>
      <c r="O282" s="52"/>
      <c r="Q282" s="1"/>
      <c r="R282" s="2"/>
      <c r="S282" s="57"/>
      <c r="T282" s="1"/>
      <c r="Y282" s="372">
        <f t="shared" si="12"/>
        <v>0</v>
      </c>
      <c r="Z282" s="372" t="str">
        <f t="shared" si="13"/>
        <v>0</v>
      </c>
      <c r="AA282" s="372" t="str">
        <f t="shared" si="14"/>
        <v>0</v>
      </c>
      <c r="AC282" s="5"/>
    </row>
    <row r="283" spans="1:29" s="3" customFormat="1" ht="11.25" x14ac:dyDescent="0.2">
      <c r="A283" s="1" t="s">
        <v>4388</v>
      </c>
      <c r="B283" s="2">
        <v>20.85</v>
      </c>
      <c r="C283" s="1" t="s">
        <v>4381</v>
      </c>
      <c r="D283" s="1" t="s">
        <v>5515</v>
      </c>
      <c r="E283" s="3" t="s">
        <v>5516</v>
      </c>
      <c r="F283" s="3">
        <v>16</v>
      </c>
      <c r="G283" s="3">
        <v>22</v>
      </c>
      <c r="I283" s="4" t="s">
        <v>5016</v>
      </c>
      <c r="J283" s="3" t="s">
        <v>3005</v>
      </c>
      <c r="K283" s="4" t="s">
        <v>1615</v>
      </c>
      <c r="L283" s="1" t="s">
        <v>1616</v>
      </c>
      <c r="M283" s="52" t="s">
        <v>4379</v>
      </c>
      <c r="N283" s="53" t="s">
        <v>3005</v>
      </c>
      <c r="O283" s="52" t="s">
        <v>5020</v>
      </c>
      <c r="P283" s="3">
        <v>22</v>
      </c>
      <c r="Q283" s="1" t="s">
        <v>5523</v>
      </c>
      <c r="R283" s="2">
        <v>0</v>
      </c>
      <c r="S283" s="137">
        <v>23598</v>
      </c>
      <c r="T283" s="1" t="s">
        <v>1141</v>
      </c>
      <c r="U283" s="3" t="s">
        <v>4386</v>
      </c>
      <c r="V283" s="3" t="s">
        <v>4386</v>
      </c>
      <c r="W283" s="3" t="s">
        <v>5041</v>
      </c>
      <c r="X283" s="3" t="s">
        <v>3978</v>
      </c>
      <c r="Y283" s="372">
        <f t="shared" si="12"/>
        <v>704</v>
      </c>
      <c r="Z283" s="372" t="str">
        <f t="shared" si="13"/>
        <v>0</v>
      </c>
      <c r="AA283" s="372">
        <f t="shared" si="14"/>
        <v>704</v>
      </c>
      <c r="AC283" s="5"/>
    </row>
    <row r="284" spans="1:29" s="3" customFormat="1" ht="11.25" x14ac:dyDescent="0.2">
      <c r="A284" s="1" t="s">
        <v>4388</v>
      </c>
      <c r="B284" s="2">
        <v>20.85</v>
      </c>
      <c r="C284" s="1" t="s">
        <v>4381</v>
      </c>
      <c r="D284" s="1" t="s">
        <v>5515</v>
      </c>
      <c r="E284" s="3" t="s">
        <v>5516</v>
      </c>
      <c r="F284" s="3">
        <v>16</v>
      </c>
      <c r="G284" s="3">
        <v>5</v>
      </c>
      <c r="I284" s="4" t="s">
        <v>5016</v>
      </c>
      <c r="J284" s="3" t="s">
        <v>3005</v>
      </c>
      <c r="K284" s="4" t="s">
        <v>1615</v>
      </c>
      <c r="L284" s="1" t="s">
        <v>1616</v>
      </c>
      <c r="M284" s="3" t="s">
        <v>4384</v>
      </c>
      <c r="N284" s="53" t="s">
        <v>3005</v>
      </c>
      <c r="O284" s="3" t="s">
        <v>3419</v>
      </c>
      <c r="P284" s="3">
        <v>5</v>
      </c>
      <c r="Q284" s="1" t="s">
        <v>5528</v>
      </c>
      <c r="R284" s="2">
        <v>23.7</v>
      </c>
      <c r="S284" s="137">
        <v>23594</v>
      </c>
      <c r="T284" s="1" t="s">
        <v>4385</v>
      </c>
      <c r="U284" s="3" t="s">
        <v>4386</v>
      </c>
      <c r="V284" s="3" t="s">
        <v>4386</v>
      </c>
      <c r="W284" s="3" t="s">
        <v>5041</v>
      </c>
      <c r="X284" s="3" t="s">
        <v>3978</v>
      </c>
      <c r="Y284" s="372">
        <f t="shared" si="12"/>
        <v>160</v>
      </c>
      <c r="Z284" s="372" t="str">
        <f t="shared" si="13"/>
        <v>0</v>
      </c>
      <c r="AA284" s="372">
        <f t="shared" si="14"/>
        <v>160</v>
      </c>
      <c r="AC284" s="5"/>
    </row>
    <row r="285" spans="1:29" s="3" customFormat="1" ht="11.25" x14ac:dyDescent="0.2">
      <c r="A285" s="1" t="s">
        <v>4388</v>
      </c>
      <c r="B285" s="2">
        <v>20.85</v>
      </c>
      <c r="C285" s="1" t="s">
        <v>4381</v>
      </c>
      <c r="D285" s="1" t="s">
        <v>5515</v>
      </c>
      <c r="E285" s="3" t="s">
        <v>5516</v>
      </c>
      <c r="F285" s="3">
        <v>16</v>
      </c>
      <c r="G285" s="3">
        <v>6</v>
      </c>
      <c r="I285" s="4" t="s">
        <v>5016</v>
      </c>
      <c r="J285" s="3" t="s">
        <v>3005</v>
      </c>
      <c r="K285" s="4" t="s">
        <v>1615</v>
      </c>
      <c r="L285" s="1" t="s">
        <v>1616</v>
      </c>
      <c r="M285" s="3" t="s">
        <v>4384</v>
      </c>
      <c r="N285" s="53" t="s">
        <v>3005</v>
      </c>
      <c r="O285" s="3" t="s">
        <v>3419</v>
      </c>
      <c r="P285" s="3">
        <v>6</v>
      </c>
      <c r="Q285" s="1" t="s">
        <v>4052</v>
      </c>
      <c r="R285" s="2">
        <v>34.65</v>
      </c>
      <c r="S285" s="137">
        <v>23594</v>
      </c>
      <c r="T285" s="1" t="s">
        <v>4387</v>
      </c>
      <c r="U285" s="3" t="s">
        <v>4386</v>
      </c>
      <c r="V285" s="3" t="s">
        <v>4386</v>
      </c>
      <c r="W285" s="3" t="s">
        <v>5041</v>
      </c>
      <c r="X285" s="3" t="s">
        <v>3978</v>
      </c>
      <c r="Y285" s="372">
        <f t="shared" si="12"/>
        <v>192</v>
      </c>
      <c r="Z285" s="372" t="str">
        <f t="shared" si="13"/>
        <v>0</v>
      </c>
      <c r="AA285" s="372">
        <f t="shared" si="14"/>
        <v>192</v>
      </c>
      <c r="AC285" s="5"/>
    </row>
    <row r="286" spans="1:29" s="3" customFormat="1" ht="11.25" x14ac:dyDescent="0.2">
      <c r="A286" s="1" t="s">
        <v>4388</v>
      </c>
      <c r="B286" s="2">
        <v>20.85</v>
      </c>
      <c r="C286" s="1" t="s">
        <v>4381</v>
      </c>
      <c r="D286" s="1" t="s">
        <v>5515</v>
      </c>
      <c r="E286" s="3" t="s">
        <v>5516</v>
      </c>
      <c r="F286" s="3">
        <v>16</v>
      </c>
      <c r="G286" s="3">
        <v>7</v>
      </c>
      <c r="I286" s="4" t="s">
        <v>5016</v>
      </c>
      <c r="J286" s="3" t="s">
        <v>3005</v>
      </c>
      <c r="K286" s="4" t="s">
        <v>1615</v>
      </c>
      <c r="L286" s="1" t="s">
        <v>1616</v>
      </c>
      <c r="M286" s="3" t="s">
        <v>4389</v>
      </c>
      <c r="N286" s="53" t="s">
        <v>3005</v>
      </c>
      <c r="O286" s="3" t="s">
        <v>3420</v>
      </c>
      <c r="P286" s="3">
        <v>7</v>
      </c>
      <c r="Q286" s="1" t="s">
        <v>5514</v>
      </c>
      <c r="R286" s="2">
        <v>28.75</v>
      </c>
      <c r="S286" s="137">
        <v>23595</v>
      </c>
      <c r="T286" s="1" t="s">
        <v>4390</v>
      </c>
      <c r="U286" s="3" t="s">
        <v>4386</v>
      </c>
      <c r="V286" s="3" t="s">
        <v>4386</v>
      </c>
      <c r="W286" s="3" t="s">
        <v>5041</v>
      </c>
      <c r="X286" s="3" t="s">
        <v>3978</v>
      </c>
      <c r="Y286" s="372">
        <f t="shared" si="12"/>
        <v>224</v>
      </c>
      <c r="Z286" s="372" t="str">
        <f t="shared" si="13"/>
        <v>0</v>
      </c>
      <c r="AA286" s="372">
        <f t="shared" si="14"/>
        <v>224</v>
      </c>
      <c r="AC286" s="5"/>
    </row>
    <row r="287" spans="1:29" s="3" customFormat="1" ht="11.25" x14ac:dyDescent="0.2">
      <c r="A287" s="1" t="s">
        <v>4388</v>
      </c>
      <c r="B287" s="2">
        <v>20.85</v>
      </c>
      <c r="C287" s="1" t="s">
        <v>4381</v>
      </c>
      <c r="D287" s="1" t="s">
        <v>5515</v>
      </c>
      <c r="E287" s="3" t="s">
        <v>5516</v>
      </c>
      <c r="F287" s="3">
        <v>16</v>
      </c>
      <c r="G287" s="3">
        <v>6</v>
      </c>
      <c r="I287" s="4" t="s">
        <v>5016</v>
      </c>
      <c r="J287" s="3" t="s">
        <v>3005</v>
      </c>
      <c r="K287" s="4" t="s">
        <v>1615</v>
      </c>
      <c r="L287" s="1" t="s">
        <v>1616</v>
      </c>
      <c r="M287" s="3" t="s">
        <v>4389</v>
      </c>
      <c r="N287" s="53" t="s">
        <v>3005</v>
      </c>
      <c r="O287" s="3" t="s">
        <v>3420</v>
      </c>
      <c r="P287" s="3">
        <v>6</v>
      </c>
      <c r="Q287" s="1" t="s">
        <v>5523</v>
      </c>
      <c r="R287" s="2">
        <v>31.9</v>
      </c>
      <c r="S287" s="137">
        <v>23595</v>
      </c>
      <c r="T287" s="1" t="s">
        <v>4391</v>
      </c>
      <c r="U287" s="3" t="s">
        <v>4386</v>
      </c>
      <c r="V287" s="3" t="s">
        <v>4386</v>
      </c>
      <c r="W287" s="3" t="s">
        <v>5041</v>
      </c>
      <c r="X287" s="3" t="s">
        <v>3978</v>
      </c>
      <c r="Y287" s="372">
        <f t="shared" si="12"/>
        <v>192</v>
      </c>
      <c r="Z287" s="372" t="str">
        <f t="shared" si="13"/>
        <v>0</v>
      </c>
      <c r="AA287" s="372">
        <f t="shared" si="14"/>
        <v>192</v>
      </c>
      <c r="AC287" s="5"/>
    </row>
    <row r="288" spans="1:29" s="3" customFormat="1" ht="12" customHeight="1" x14ac:dyDescent="0.2">
      <c r="A288" s="1"/>
      <c r="B288" s="2"/>
      <c r="C288" s="1"/>
      <c r="D288" s="1"/>
      <c r="I288" s="4"/>
      <c r="J288" s="23"/>
      <c r="K288" s="4"/>
      <c r="L288" s="1"/>
      <c r="N288" s="23"/>
      <c r="Q288" s="1"/>
      <c r="R288" s="2"/>
      <c r="S288" s="57"/>
      <c r="T288" s="1"/>
      <c r="Y288" s="372">
        <f t="shared" si="12"/>
        <v>0</v>
      </c>
      <c r="Z288" s="372" t="str">
        <f t="shared" si="13"/>
        <v>0</v>
      </c>
      <c r="AA288" s="372" t="str">
        <f t="shared" si="14"/>
        <v>0</v>
      </c>
      <c r="AC288" s="5"/>
    </row>
    <row r="289" spans="1:29" s="70" customFormat="1" ht="12" customHeight="1" x14ac:dyDescent="0.2">
      <c r="A289" s="68"/>
      <c r="B289" s="69"/>
      <c r="C289" s="68"/>
      <c r="D289" s="68"/>
      <c r="G289" s="71">
        <f>SUM(G282:G288)</f>
        <v>46</v>
      </c>
      <c r="J289" s="72"/>
      <c r="K289" s="73"/>
      <c r="L289" s="68"/>
      <c r="M289" s="71">
        <f>G289-P289</f>
        <v>0</v>
      </c>
      <c r="N289" s="72"/>
      <c r="P289" s="71">
        <f>SUM(P282:P288)</f>
        <v>46</v>
      </c>
      <c r="Q289" s="68"/>
      <c r="R289" s="69"/>
      <c r="T289" s="68"/>
      <c r="Y289" s="372">
        <f t="shared" si="12"/>
        <v>0</v>
      </c>
      <c r="Z289" s="372" t="str">
        <f t="shared" si="13"/>
        <v>0</v>
      </c>
      <c r="AA289" s="372" t="str">
        <f t="shared" si="14"/>
        <v>0</v>
      </c>
      <c r="AC289" s="74"/>
    </row>
    <row r="290" spans="1:29" s="3" customFormat="1" ht="12" customHeight="1" x14ac:dyDescent="0.2">
      <c r="A290" s="1"/>
      <c r="B290" s="2"/>
      <c r="C290" s="1"/>
      <c r="D290" s="1"/>
      <c r="I290" s="4"/>
      <c r="J290" s="23"/>
      <c r="K290" s="4"/>
      <c r="L290" s="1"/>
      <c r="N290" s="23"/>
      <c r="P290" s="44"/>
      <c r="Q290" s="1"/>
      <c r="R290" s="2"/>
      <c r="S290" s="57"/>
      <c r="T290" s="1"/>
      <c r="Y290" s="372">
        <f t="shared" si="12"/>
        <v>0</v>
      </c>
      <c r="Z290" s="372" t="str">
        <f t="shared" si="13"/>
        <v>0</v>
      </c>
      <c r="AA290" s="372" t="str">
        <f t="shared" si="14"/>
        <v>0</v>
      </c>
      <c r="AC290" s="5"/>
    </row>
    <row r="291" spans="1:29" s="3" customFormat="1" ht="11.25" x14ac:dyDescent="0.2">
      <c r="A291" s="1"/>
      <c r="B291" s="2"/>
      <c r="C291" s="1"/>
      <c r="D291" s="1"/>
      <c r="I291" s="4"/>
      <c r="K291" s="4"/>
      <c r="L291" s="1"/>
      <c r="N291" s="53"/>
      <c r="Q291" s="1"/>
      <c r="R291" s="2"/>
      <c r="T291" s="1"/>
      <c r="Y291" s="372">
        <f t="shared" si="12"/>
        <v>0</v>
      </c>
      <c r="Z291" s="372" t="str">
        <f t="shared" si="13"/>
        <v>0</v>
      </c>
      <c r="AA291" s="372" t="str">
        <f t="shared" si="14"/>
        <v>0</v>
      </c>
      <c r="AC291" s="5"/>
    </row>
    <row r="292" spans="1:29" s="3" customFormat="1" ht="11.25" x14ac:dyDescent="0.2">
      <c r="A292" s="1" t="s">
        <v>4388</v>
      </c>
      <c r="B292" s="2">
        <v>20.85</v>
      </c>
      <c r="C292" s="1" t="s">
        <v>4381</v>
      </c>
      <c r="D292" s="1" t="s">
        <v>4449</v>
      </c>
      <c r="E292" s="3" t="s">
        <v>5516</v>
      </c>
      <c r="F292" s="3">
        <v>8</v>
      </c>
      <c r="G292" s="3">
        <v>5</v>
      </c>
      <c r="I292" s="4" t="s">
        <v>5016</v>
      </c>
      <c r="J292" s="3" t="s">
        <v>3005</v>
      </c>
      <c r="K292" s="4" t="s">
        <v>1615</v>
      </c>
      <c r="L292" s="1" t="s">
        <v>1616</v>
      </c>
      <c r="M292" s="3" t="s">
        <v>4384</v>
      </c>
      <c r="N292" s="53" t="s">
        <v>3005</v>
      </c>
      <c r="O292" s="3" t="s">
        <v>3419</v>
      </c>
      <c r="P292" s="3">
        <v>5</v>
      </c>
      <c r="Q292" s="1" t="s">
        <v>5528</v>
      </c>
      <c r="R292" s="2">
        <v>23.7</v>
      </c>
      <c r="S292" s="137">
        <v>23594</v>
      </c>
      <c r="T292" s="1" t="s">
        <v>4385</v>
      </c>
      <c r="U292" s="3" t="s">
        <v>4386</v>
      </c>
      <c r="V292" s="3" t="s">
        <v>4386</v>
      </c>
      <c r="W292" s="3" t="s">
        <v>5041</v>
      </c>
      <c r="X292" s="3" t="s">
        <v>3978</v>
      </c>
      <c r="Y292" s="372">
        <f t="shared" si="12"/>
        <v>80</v>
      </c>
      <c r="Z292" s="372" t="str">
        <f t="shared" si="13"/>
        <v>0</v>
      </c>
      <c r="AA292" s="372">
        <f t="shared" si="14"/>
        <v>80</v>
      </c>
      <c r="AC292" s="5"/>
    </row>
    <row r="293" spans="1:29" s="3" customFormat="1" ht="11.25" x14ac:dyDescent="0.2">
      <c r="A293" s="1" t="s">
        <v>4388</v>
      </c>
      <c r="B293" s="2">
        <v>20.85</v>
      </c>
      <c r="C293" s="1" t="s">
        <v>4381</v>
      </c>
      <c r="D293" s="1" t="s">
        <v>4449</v>
      </c>
      <c r="E293" s="3" t="s">
        <v>5516</v>
      </c>
      <c r="F293" s="3">
        <v>8</v>
      </c>
      <c r="G293" s="3">
        <v>6</v>
      </c>
      <c r="I293" s="4" t="s">
        <v>5016</v>
      </c>
      <c r="J293" s="3" t="s">
        <v>3005</v>
      </c>
      <c r="K293" s="4" t="s">
        <v>1615</v>
      </c>
      <c r="L293" s="1" t="s">
        <v>1616</v>
      </c>
      <c r="M293" s="3" t="s">
        <v>4384</v>
      </c>
      <c r="N293" s="53" t="s">
        <v>3005</v>
      </c>
      <c r="O293" s="3" t="s">
        <v>3419</v>
      </c>
      <c r="P293" s="3">
        <v>6</v>
      </c>
      <c r="Q293" s="1" t="s">
        <v>4052</v>
      </c>
      <c r="R293" s="2">
        <v>34.65</v>
      </c>
      <c r="S293" s="137">
        <v>23594</v>
      </c>
      <c r="T293" s="1" t="s">
        <v>4387</v>
      </c>
      <c r="U293" s="3" t="s">
        <v>4386</v>
      </c>
      <c r="V293" s="3" t="s">
        <v>4386</v>
      </c>
      <c r="W293" s="3" t="s">
        <v>5041</v>
      </c>
      <c r="X293" s="3" t="s">
        <v>3978</v>
      </c>
      <c r="Y293" s="372">
        <f t="shared" si="12"/>
        <v>96</v>
      </c>
      <c r="Z293" s="372" t="str">
        <f t="shared" si="13"/>
        <v>0</v>
      </c>
      <c r="AA293" s="372">
        <f t="shared" si="14"/>
        <v>96</v>
      </c>
      <c r="AC293" s="5"/>
    </row>
    <row r="294" spans="1:29" s="3" customFormat="1" ht="11.25" x14ac:dyDescent="0.2">
      <c r="A294" s="1" t="s">
        <v>4388</v>
      </c>
      <c r="B294" s="2">
        <v>20.85</v>
      </c>
      <c r="C294" s="1" t="s">
        <v>4381</v>
      </c>
      <c r="D294" s="1" t="s">
        <v>4449</v>
      </c>
      <c r="E294" s="3" t="s">
        <v>5516</v>
      </c>
      <c r="F294" s="3">
        <v>8</v>
      </c>
      <c r="G294" s="3">
        <v>7</v>
      </c>
      <c r="I294" s="4" t="s">
        <v>5016</v>
      </c>
      <c r="J294" s="3" t="s">
        <v>3005</v>
      </c>
      <c r="K294" s="4" t="s">
        <v>1615</v>
      </c>
      <c r="L294" s="1" t="s">
        <v>1616</v>
      </c>
      <c r="M294" s="3" t="s">
        <v>4389</v>
      </c>
      <c r="N294" s="53" t="s">
        <v>3005</v>
      </c>
      <c r="O294" s="3" t="s">
        <v>3420</v>
      </c>
      <c r="P294" s="3">
        <v>7</v>
      </c>
      <c r="Q294" s="1" t="s">
        <v>5514</v>
      </c>
      <c r="R294" s="2">
        <v>28.75</v>
      </c>
      <c r="S294" s="137">
        <v>23595</v>
      </c>
      <c r="T294" s="1" t="s">
        <v>4390</v>
      </c>
      <c r="U294" s="3" t="s">
        <v>4386</v>
      </c>
      <c r="V294" s="3" t="s">
        <v>4386</v>
      </c>
      <c r="W294" s="3" t="s">
        <v>5041</v>
      </c>
      <c r="X294" s="3" t="s">
        <v>3978</v>
      </c>
      <c r="Y294" s="372">
        <f t="shared" si="12"/>
        <v>112</v>
      </c>
      <c r="Z294" s="372" t="str">
        <f t="shared" si="13"/>
        <v>0</v>
      </c>
      <c r="AA294" s="372">
        <f t="shared" si="14"/>
        <v>112</v>
      </c>
      <c r="AC294" s="5"/>
    </row>
    <row r="295" spans="1:29" s="3" customFormat="1" ht="11.25" x14ac:dyDescent="0.2">
      <c r="A295" s="1" t="s">
        <v>4388</v>
      </c>
      <c r="B295" s="2">
        <v>20.85</v>
      </c>
      <c r="C295" s="1" t="s">
        <v>4381</v>
      </c>
      <c r="D295" s="1" t="s">
        <v>4449</v>
      </c>
      <c r="E295" s="3" t="s">
        <v>5516</v>
      </c>
      <c r="F295" s="3">
        <v>8</v>
      </c>
      <c r="G295" s="3">
        <v>6</v>
      </c>
      <c r="I295" s="4" t="s">
        <v>5016</v>
      </c>
      <c r="J295" s="3" t="s">
        <v>3005</v>
      </c>
      <c r="K295" s="4" t="s">
        <v>1615</v>
      </c>
      <c r="L295" s="1" t="s">
        <v>1616</v>
      </c>
      <c r="M295" s="3" t="s">
        <v>4389</v>
      </c>
      <c r="N295" s="53" t="s">
        <v>3005</v>
      </c>
      <c r="O295" s="3" t="s">
        <v>3420</v>
      </c>
      <c r="P295" s="3">
        <v>6</v>
      </c>
      <c r="Q295" s="1" t="s">
        <v>5523</v>
      </c>
      <c r="R295" s="2">
        <v>31.9</v>
      </c>
      <c r="S295" s="137">
        <v>23595</v>
      </c>
      <c r="T295" s="1" t="s">
        <v>4391</v>
      </c>
      <c r="U295" s="3" t="s">
        <v>4386</v>
      </c>
      <c r="V295" s="3" t="s">
        <v>4386</v>
      </c>
      <c r="W295" s="3" t="s">
        <v>5041</v>
      </c>
      <c r="X295" s="3" t="s">
        <v>3978</v>
      </c>
      <c r="Y295" s="372">
        <f t="shared" si="12"/>
        <v>96</v>
      </c>
      <c r="Z295" s="372" t="str">
        <f t="shared" si="13"/>
        <v>0</v>
      </c>
      <c r="AA295" s="372">
        <f t="shared" si="14"/>
        <v>96</v>
      </c>
      <c r="AC295" s="5"/>
    </row>
    <row r="296" spans="1:29" s="3" customFormat="1" ht="11.25" x14ac:dyDescent="0.2">
      <c r="A296" s="1" t="s">
        <v>4388</v>
      </c>
      <c r="B296" s="2">
        <v>20.85</v>
      </c>
      <c r="C296" s="1" t="s">
        <v>4381</v>
      </c>
      <c r="D296" s="1" t="s">
        <v>4449</v>
      </c>
      <c r="E296" s="3" t="s">
        <v>5516</v>
      </c>
      <c r="F296" s="3">
        <v>8</v>
      </c>
      <c r="G296" s="3">
        <v>22</v>
      </c>
      <c r="I296" s="4" t="s">
        <v>5016</v>
      </c>
      <c r="J296" s="3" t="s">
        <v>3005</v>
      </c>
      <c r="K296" s="4" t="s">
        <v>1615</v>
      </c>
      <c r="L296" s="1" t="s">
        <v>1616</v>
      </c>
      <c r="M296" s="3" t="s">
        <v>4199</v>
      </c>
      <c r="N296" s="53" t="s">
        <v>3005</v>
      </c>
      <c r="O296" s="3" t="s">
        <v>4997</v>
      </c>
      <c r="P296" s="3">
        <v>22</v>
      </c>
      <c r="Q296" s="1" t="s">
        <v>5514</v>
      </c>
      <c r="R296" s="2">
        <v>16.8</v>
      </c>
      <c r="S296" s="137" t="s">
        <v>3977</v>
      </c>
      <c r="T296" s="1" t="s">
        <v>4450</v>
      </c>
      <c r="U296" s="3" t="s">
        <v>4386</v>
      </c>
      <c r="V296" s="3" t="s">
        <v>4386</v>
      </c>
      <c r="W296" s="3" t="s">
        <v>5041</v>
      </c>
      <c r="X296" s="3" t="s">
        <v>3978</v>
      </c>
      <c r="Y296" s="372">
        <f t="shared" si="12"/>
        <v>352</v>
      </c>
      <c r="Z296" s="372" t="str">
        <f t="shared" si="13"/>
        <v>0</v>
      </c>
      <c r="AA296" s="372">
        <f t="shared" si="14"/>
        <v>352</v>
      </c>
      <c r="AC296" s="5"/>
    </row>
    <row r="297" spans="1:29" s="3" customFormat="1" ht="12" customHeight="1" x14ac:dyDescent="0.2">
      <c r="A297" s="1"/>
      <c r="B297" s="2"/>
      <c r="C297" s="1"/>
      <c r="D297" s="1"/>
      <c r="I297" s="4"/>
      <c r="J297" s="23"/>
      <c r="K297" s="4"/>
      <c r="L297" s="1"/>
      <c r="N297" s="23"/>
      <c r="P297" s="44"/>
      <c r="Q297" s="1"/>
      <c r="R297" s="2"/>
      <c r="S297" s="57"/>
      <c r="T297" s="1"/>
      <c r="Y297" s="372"/>
      <c r="Z297" s="372" t="str">
        <f t="shared" si="13"/>
        <v>0</v>
      </c>
      <c r="AA297" s="372" t="str">
        <f t="shared" si="14"/>
        <v>0</v>
      </c>
      <c r="AC297" s="5"/>
    </row>
    <row r="298" spans="1:29" s="36" customFormat="1" ht="12" customHeight="1" thickBot="1" x14ac:dyDescent="0.25">
      <c r="A298" s="34"/>
      <c r="B298" s="35"/>
      <c r="C298" s="34"/>
      <c r="D298" s="34"/>
      <c r="G298" s="41">
        <f>SUM(G290:G297)</f>
        <v>46</v>
      </c>
      <c r="J298" s="55"/>
      <c r="K298" s="38"/>
      <c r="L298" s="34"/>
      <c r="M298" s="41">
        <f>G298-P298</f>
        <v>0</v>
      </c>
      <c r="N298" s="55"/>
      <c r="P298" s="41">
        <f>SUM(P290:P297)</f>
        <v>46</v>
      </c>
      <c r="Q298" s="34"/>
      <c r="R298" s="35"/>
      <c r="T298" s="34"/>
      <c r="Y298" s="372"/>
      <c r="Z298" s="372" t="str">
        <f t="shared" si="13"/>
        <v>0</v>
      </c>
      <c r="AA298" s="372" t="str">
        <f t="shared" si="14"/>
        <v>0</v>
      </c>
    </row>
    <row r="299" spans="1:29" s="3" customFormat="1" ht="12" customHeight="1" x14ac:dyDescent="0.2">
      <c r="A299" s="1"/>
      <c r="B299" s="2"/>
      <c r="C299" s="26" t="s">
        <v>3028</v>
      </c>
      <c r="D299" s="1"/>
      <c r="I299" s="40" t="s">
        <v>5510</v>
      </c>
      <c r="J299" s="53"/>
      <c r="K299" s="4"/>
      <c r="L299" s="1"/>
      <c r="N299" s="53"/>
      <c r="Q299" s="1"/>
      <c r="R299" s="2"/>
      <c r="T299" s="1"/>
      <c r="Y299" s="372"/>
      <c r="Z299" s="372" t="str">
        <f t="shared" si="13"/>
        <v>0</v>
      </c>
      <c r="AA299" s="372" t="str">
        <f t="shared" si="14"/>
        <v>0</v>
      </c>
    </row>
    <row r="300" spans="1:29" s="3" customFormat="1" ht="11.25" x14ac:dyDescent="0.2">
      <c r="A300" s="1" t="s">
        <v>4444</v>
      </c>
      <c r="B300" s="2">
        <v>1</v>
      </c>
      <c r="C300" s="1" t="s">
        <v>4038</v>
      </c>
      <c r="D300" s="1" t="s">
        <v>5515</v>
      </c>
      <c r="E300" s="3" t="s">
        <v>5516</v>
      </c>
      <c r="F300" s="3">
        <v>16</v>
      </c>
      <c r="G300" s="3">
        <v>100</v>
      </c>
      <c r="I300" s="129" t="s">
        <v>3423</v>
      </c>
      <c r="J300" s="128"/>
      <c r="K300" s="4" t="s">
        <v>4069</v>
      </c>
      <c r="L300" s="1" t="s">
        <v>1616</v>
      </c>
      <c r="M300" s="102" t="s">
        <v>1432</v>
      </c>
      <c r="N300" s="53"/>
      <c r="Q300" s="1"/>
      <c r="R300" s="2"/>
      <c r="T300" s="1"/>
      <c r="Y300" s="372"/>
      <c r="Z300" s="372" t="str">
        <f t="shared" si="13"/>
        <v>0</v>
      </c>
      <c r="AA300" s="372" t="str">
        <f t="shared" si="14"/>
        <v>0</v>
      </c>
      <c r="AC300" s="5"/>
    </row>
    <row r="301" spans="1:29" s="3" customFormat="1" ht="11.25" x14ac:dyDescent="0.2">
      <c r="A301" s="1" t="s">
        <v>4446</v>
      </c>
      <c r="B301" s="2">
        <v>216</v>
      </c>
      <c r="C301" s="1" t="s">
        <v>4447</v>
      </c>
      <c r="D301" s="1" t="s">
        <v>5515</v>
      </c>
      <c r="E301" s="3" t="s">
        <v>5516</v>
      </c>
      <c r="F301" s="3">
        <v>16</v>
      </c>
      <c r="G301" s="3">
        <v>276</v>
      </c>
      <c r="I301" s="126" t="s">
        <v>1143</v>
      </c>
      <c r="J301" s="128"/>
      <c r="K301" s="4" t="s">
        <v>4069</v>
      </c>
      <c r="L301" s="1" t="s">
        <v>1616</v>
      </c>
      <c r="M301" s="102" t="s">
        <v>1433</v>
      </c>
      <c r="N301" s="53"/>
      <c r="Q301" s="1"/>
      <c r="R301" s="2"/>
      <c r="T301" s="1"/>
      <c r="Y301" s="372"/>
      <c r="Z301" s="372" t="str">
        <f t="shared" si="13"/>
        <v>0</v>
      </c>
      <c r="AA301" s="372" t="str">
        <f t="shared" si="14"/>
        <v>0</v>
      </c>
      <c r="AC301" s="5"/>
    </row>
    <row r="302" spans="1:29" s="3" customFormat="1" ht="11.25" x14ac:dyDescent="0.2">
      <c r="A302" s="1" t="s">
        <v>4446</v>
      </c>
      <c r="B302" s="2">
        <v>216</v>
      </c>
      <c r="C302" s="1" t="s">
        <v>4447</v>
      </c>
      <c r="D302" s="1" t="s">
        <v>5515</v>
      </c>
      <c r="E302" s="3" t="s">
        <v>5516</v>
      </c>
      <c r="F302" s="3">
        <v>16</v>
      </c>
      <c r="G302" s="3">
        <v>91</v>
      </c>
      <c r="I302" s="127" t="s">
        <v>3975</v>
      </c>
      <c r="J302" s="128"/>
      <c r="K302" s="4" t="s">
        <v>4069</v>
      </c>
      <c r="L302" s="1" t="s">
        <v>1616</v>
      </c>
      <c r="N302" s="53"/>
      <c r="Q302" s="1"/>
      <c r="R302" s="2"/>
      <c r="T302" s="1"/>
      <c r="Y302" s="372"/>
      <c r="Z302" s="372" t="str">
        <f t="shared" si="13"/>
        <v>0</v>
      </c>
      <c r="AA302" s="372" t="str">
        <f t="shared" si="14"/>
        <v>0</v>
      </c>
      <c r="AC302" s="5"/>
    </row>
    <row r="303" spans="1:29" s="61" customFormat="1" ht="12" customHeight="1" x14ac:dyDescent="0.2">
      <c r="A303" s="63"/>
      <c r="B303" s="64"/>
      <c r="C303" s="63"/>
      <c r="D303" s="63"/>
      <c r="G303" s="95">
        <f>SUM(G300:G302)</f>
        <v>467</v>
      </c>
      <c r="I303" s="108"/>
      <c r="J303" s="65"/>
      <c r="K303" s="66"/>
      <c r="L303" s="63"/>
      <c r="N303" s="65"/>
      <c r="Q303" s="63"/>
      <c r="R303" s="64"/>
      <c r="T303" s="63"/>
      <c r="Y303" s="372"/>
      <c r="Z303" s="372" t="str">
        <f t="shared" si="13"/>
        <v>0</v>
      </c>
      <c r="AA303" s="372" t="str">
        <f t="shared" si="14"/>
        <v>0</v>
      </c>
      <c r="AC303" s="62"/>
    </row>
    <row r="304" spans="1:29" s="18" customFormat="1" ht="12" customHeight="1" x14ac:dyDescent="0.2">
      <c r="A304" s="16"/>
      <c r="B304" s="17"/>
      <c r="C304" s="16"/>
      <c r="D304" s="16"/>
      <c r="G304" s="60"/>
      <c r="I304" s="109"/>
      <c r="J304" s="58"/>
      <c r="K304" s="19"/>
      <c r="L304" s="16"/>
      <c r="N304" s="58"/>
      <c r="O304" s="59"/>
      <c r="Q304" s="16"/>
      <c r="R304" s="17"/>
      <c r="T304" s="16"/>
      <c r="Y304" s="372"/>
      <c r="Z304" s="372" t="str">
        <f t="shared" si="13"/>
        <v>0</v>
      </c>
      <c r="AA304" s="372" t="str">
        <f t="shared" si="14"/>
        <v>0</v>
      </c>
      <c r="AC304" s="20"/>
    </row>
    <row r="305" spans="1:29" s="3" customFormat="1" ht="11.25" x14ac:dyDescent="0.2">
      <c r="A305" s="1" t="s">
        <v>4444</v>
      </c>
      <c r="B305" s="2">
        <v>1</v>
      </c>
      <c r="C305" s="1" t="s">
        <v>4038</v>
      </c>
      <c r="D305" s="1" t="s">
        <v>4449</v>
      </c>
      <c r="E305" s="3" t="s">
        <v>5516</v>
      </c>
      <c r="F305" s="3">
        <v>8</v>
      </c>
      <c r="G305" s="3">
        <v>100</v>
      </c>
      <c r="I305" s="129" t="s">
        <v>3423</v>
      </c>
      <c r="J305" s="128"/>
      <c r="K305" s="4" t="s">
        <v>4069</v>
      </c>
      <c r="L305" s="1" t="s">
        <v>1616</v>
      </c>
      <c r="N305" s="53"/>
      <c r="Q305" s="1"/>
      <c r="R305" s="2"/>
      <c r="T305" s="1"/>
      <c r="Y305" s="372"/>
      <c r="Z305" s="372" t="str">
        <f t="shared" si="13"/>
        <v>0</v>
      </c>
      <c r="AA305" s="372" t="str">
        <f t="shared" si="14"/>
        <v>0</v>
      </c>
      <c r="AC305" s="5"/>
    </row>
    <row r="306" spans="1:29" s="3" customFormat="1" ht="11.25" x14ac:dyDescent="0.2">
      <c r="A306" s="1" t="s">
        <v>4446</v>
      </c>
      <c r="B306" s="2">
        <v>216</v>
      </c>
      <c r="C306" s="1" t="s">
        <v>4447</v>
      </c>
      <c r="D306" s="1" t="s">
        <v>4449</v>
      </c>
      <c r="E306" s="3" t="s">
        <v>5516</v>
      </c>
      <c r="F306" s="3">
        <v>8</v>
      </c>
      <c r="G306" s="3">
        <v>276</v>
      </c>
      <c r="I306" s="126" t="s">
        <v>1143</v>
      </c>
      <c r="J306" s="128"/>
      <c r="K306" s="4" t="s">
        <v>4069</v>
      </c>
      <c r="L306" s="1" t="s">
        <v>1616</v>
      </c>
      <c r="M306" s="102" t="s">
        <v>1434</v>
      </c>
      <c r="N306" s="53"/>
      <c r="Q306" s="1"/>
      <c r="R306" s="2"/>
      <c r="T306" s="1"/>
      <c r="Y306" s="372"/>
      <c r="Z306" s="372" t="str">
        <f t="shared" si="13"/>
        <v>0</v>
      </c>
      <c r="AA306" s="372" t="str">
        <f t="shared" si="14"/>
        <v>0</v>
      </c>
      <c r="AC306" s="5"/>
    </row>
    <row r="307" spans="1:29" s="3" customFormat="1" ht="11.25" x14ac:dyDescent="0.2">
      <c r="A307" s="1" t="s">
        <v>4446</v>
      </c>
      <c r="B307" s="2">
        <v>216</v>
      </c>
      <c r="C307" s="1" t="s">
        <v>4447</v>
      </c>
      <c r="D307" s="1" t="s">
        <v>4449</v>
      </c>
      <c r="E307" s="3" t="s">
        <v>5516</v>
      </c>
      <c r="F307" s="3">
        <v>8</v>
      </c>
      <c r="G307" s="3">
        <v>91</v>
      </c>
      <c r="I307" s="127" t="s">
        <v>3975</v>
      </c>
      <c r="J307" s="128"/>
      <c r="K307" s="4" t="s">
        <v>4069</v>
      </c>
      <c r="L307" s="1" t="s">
        <v>1616</v>
      </c>
      <c r="N307" s="53"/>
      <c r="Q307" s="1"/>
      <c r="R307" s="2"/>
      <c r="T307" s="1"/>
      <c r="Y307" s="372"/>
      <c r="Z307" s="372" t="str">
        <f t="shared" si="13"/>
        <v>0</v>
      </c>
      <c r="AA307" s="372" t="str">
        <f t="shared" si="14"/>
        <v>0</v>
      </c>
      <c r="AC307" s="5"/>
    </row>
    <row r="308" spans="1:29" s="18" customFormat="1" ht="12" customHeight="1" x14ac:dyDescent="0.2">
      <c r="A308" s="16"/>
      <c r="B308" s="17"/>
      <c r="C308" s="16"/>
      <c r="D308" s="16"/>
      <c r="G308" s="67"/>
      <c r="I308" s="107"/>
      <c r="J308" s="58"/>
      <c r="K308" s="19"/>
      <c r="L308" s="16"/>
      <c r="N308" s="58"/>
      <c r="O308" s="59"/>
      <c r="Q308" s="16"/>
      <c r="R308" s="17"/>
      <c r="T308" s="16"/>
      <c r="Y308" s="372"/>
      <c r="Z308" s="372" t="str">
        <f t="shared" si="13"/>
        <v>0</v>
      </c>
      <c r="AA308" s="372" t="str">
        <f t="shared" si="14"/>
        <v>0</v>
      </c>
      <c r="AC308" s="20"/>
    </row>
    <row r="309" spans="1:29" s="36" customFormat="1" ht="12" customHeight="1" thickBot="1" x14ac:dyDescent="0.25">
      <c r="A309" s="34"/>
      <c r="B309" s="35"/>
      <c r="C309" s="34"/>
      <c r="D309" s="34"/>
      <c r="G309" s="43">
        <f>SUM(G305:G308)</f>
        <v>467</v>
      </c>
      <c r="I309" s="37"/>
      <c r="J309" s="55"/>
      <c r="K309" s="38"/>
      <c r="L309" s="34"/>
      <c r="N309" s="55"/>
      <c r="Q309" s="34"/>
      <c r="R309" s="35"/>
      <c r="T309" s="34"/>
      <c r="Y309" s="372"/>
      <c r="Z309" s="372" t="str">
        <f t="shared" si="13"/>
        <v>0</v>
      </c>
      <c r="AA309" s="372" t="str">
        <f t="shared" si="14"/>
        <v>0</v>
      </c>
      <c r="AC309" s="39"/>
    </row>
    <row r="310" spans="1:29" ht="12" customHeight="1" x14ac:dyDescent="0.2">
      <c r="C310" s="50" t="s">
        <v>3032</v>
      </c>
      <c r="J310" s="7"/>
      <c r="Y310" s="372"/>
      <c r="Z310" s="372" t="str">
        <f t="shared" si="13"/>
        <v>0</v>
      </c>
      <c r="AA310" s="372" t="str">
        <f t="shared" si="14"/>
        <v>0</v>
      </c>
    </row>
    <row r="311" spans="1:29" s="18" customFormat="1" ht="12" customHeight="1" x14ac:dyDescent="0.2">
      <c r="A311" s="16"/>
      <c r="B311" s="17"/>
      <c r="C311" s="16"/>
      <c r="D311" s="16"/>
      <c r="I311" s="96"/>
      <c r="J311" s="58"/>
      <c r="K311" s="46"/>
      <c r="L311" s="16"/>
      <c r="N311" s="58"/>
      <c r="Y311" s="372"/>
      <c r="Z311" s="372" t="str">
        <f t="shared" si="13"/>
        <v>0</v>
      </c>
      <c r="AA311" s="372" t="str">
        <f t="shared" si="14"/>
        <v>0</v>
      </c>
    </row>
    <row r="312" spans="1:29" s="3" customFormat="1" ht="11.25" x14ac:dyDescent="0.2">
      <c r="A312" s="1" t="s">
        <v>4378</v>
      </c>
      <c r="B312" s="2">
        <v>0</v>
      </c>
      <c r="C312" s="1" t="s">
        <v>5528</v>
      </c>
      <c r="D312" s="1" t="s">
        <v>5515</v>
      </c>
      <c r="E312" s="3" t="s">
        <v>5516</v>
      </c>
      <c r="F312" s="3">
        <v>16</v>
      </c>
      <c r="G312" s="3">
        <v>50</v>
      </c>
      <c r="J312" s="128"/>
      <c r="K312" s="4" t="s">
        <v>4379</v>
      </c>
      <c r="L312" s="1" t="s">
        <v>1616</v>
      </c>
      <c r="M312" s="3" t="s">
        <v>4379</v>
      </c>
      <c r="N312" s="141"/>
      <c r="P312" s="3">
        <v>50</v>
      </c>
      <c r="Q312" s="1" t="s">
        <v>5528</v>
      </c>
      <c r="R312" s="2">
        <v>0</v>
      </c>
      <c r="T312" s="1" t="s">
        <v>4380</v>
      </c>
      <c r="Y312" s="372"/>
      <c r="Z312" s="372" t="str">
        <f t="shared" si="13"/>
        <v>0</v>
      </c>
      <c r="AA312" s="372" t="str">
        <f t="shared" si="14"/>
        <v>0</v>
      </c>
      <c r="AC312" s="5"/>
    </row>
    <row r="313" spans="1:29" s="3" customFormat="1" ht="11.25" x14ac:dyDescent="0.2">
      <c r="A313" s="1" t="s">
        <v>3960</v>
      </c>
      <c r="B313" s="2">
        <v>0</v>
      </c>
      <c r="C313" s="1" t="s">
        <v>5528</v>
      </c>
      <c r="D313" s="1" t="s">
        <v>4449</v>
      </c>
      <c r="E313" s="3" t="s">
        <v>5516</v>
      </c>
      <c r="F313" s="3">
        <v>8</v>
      </c>
      <c r="G313" s="3">
        <v>50</v>
      </c>
      <c r="J313" s="128"/>
      <c r="K313" s="4" t="s">
        <v>4379</v>
      </c>
      <c r="L313" s="1" t="s">
        <v>1616</v>
      </c>
      <c r="M313" s="3" t="s">
        <v>4379</v>
      </c>
      <c r="N313" s="141"/>
      <c r="P313" s="3">
        <v>50</v>
      </c>
      <c r="Q313" s="1" t="s">
        <v>5528</v>
      </c>
      <c r="R313" s="2">
        <v>0</v>
      </c>
      <c r="T313" s="1" t="s">
        <v>3961</v>
      </c>
      <c r="Y313" s="372"/>
      <c r="Z313" s="372" t="str">
        <f t="shared" si="13"/>
        <v>0</v>
      </c>
      <c r="AA313" s="372" t="str">
        <f t="shared" si="14"/>
        <v>0</v>
      </c>
      <c r="AC313" s="5"/>
    </row>
    <row r="314" spans="1:29" s="18" customFormat="1" ht="12" customHeight="1" x14ac:dyDescent="0.2">
      <c r="A314" s="16"/>
      <c r="B314" s="17"/>
      <c r="C314" s="16"/>
      <c r="D314" s="16"/>
      <c r="I314" s="96"/>
      <c r="J314" s="58"/>
      <c r="K314" s="19"/>
      <c r="L314" s="16"/>
      <c r="N314" s="58"/>
      <c r="O314" s="76"/>
      <c r="Q314" s="16"/>
      <c r="R314" s="17"/>
      <c r="T314" s="16"/>
      <c r="AC314" s="20"/>
    </row>
    <row r="315" spans="1:29" s="42" customFormat="1" ht="12" customHeight="1" thickBot="1" x14ac:dyDescent="0.25">
      <c r="J315" s="56"/>
      <c r="N315" s="56"/>
    </row>
    <row r="316" spans="1:29" s="3" customFormat="1" ht="12" customHeight="1" x14ac:dyDescent="0.2">
      <c r="A316" s="16"/>
      <c r="B316" s="2"/>
      <c r="C316" s="1"/>
      <c r="D316" s="1"/>
      <c r="I316" s="45"/>
      <c r="J316" s="23"/>
      <c r="K316" s="4"/>
      <c r="L316" s="1" t="s">
        <v>1616</v>
      </c>
      <c r="N316" s="23"/>
      <c r="O316" s="44"/>
      <c r="Q316" s="1"/>
      <c r="R316" s="2"/>
      <c r="S316" s="21"/>
      <c r="T316" s="1"/>
      <c r="U316" s="18"/>
      <c r="V316" s="18"/>
      <c r="W316" s="21"/>
      <c r="AC316" s="5"/>
    </row>
    <row r="317" spans="1:29" s="42" customFormat="1" ht="12" customHeight="1" thickBot="1" x14ac:dyDescent="0.25">
      <c r="G317" s="75">
        <f>SUM(G316:G316)</f>
        <v>0</v>
      </c>
      <c r="J317" s="56"/>
      <c r="M317" s="75">
        <f>G317-P317</f>
        <v>0</v>
      </c>
      <c r="N317" s="56"/>
      <c r="P317" s="75">
        <f>SUM(P316:P316)</f>
        <v>0</v>
      </c>
    </row>
    <row r="319" spans="1:29" x14ac:dyDescent="0.2">
      <c r="Y319">
        <f>SUM(Y6:Y318)</f>
        <v>85324</v>
      </c>
      <c r="Z319">
        <f>SUM(Z6:Z318)</f>
        <v>32688</v>
      </c>
      <c r="AA319">
        <f>SUM(AA6:AA318)</f>
        <v>52636</v>
      </c>
    </row>
    <row r="321" spans="27:27" x14ac:dyDescent="0.2">
      <c r="AA321">
        <f>Z319+AA319</f>
        <v>85324</v>
      </c>
    </row>
  </sheetData>
  <phoneticPr fontId="0" type="noConversion"/>
  <pageMargins left="0.75" right="0.75" top="1" bottom="1" header="0.5" footer="0.5"/>
  <pageSetup scale="16" orientation="landscape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H393"/>
  <sheetViews>
    <sheetView topLeftCell="C276" zoomScale="75" workbookViewId="0">
      <selection activeCell="Z300" sqref="Z300"/>
    </sheetView>
  </sheetViews>
  <sheetFormatPr defaultRowHeight="12.75" x14ac:dyDescent="0.2"/>
  <cols>
    <col min="1" max="1" width="8.7109375" customWidth="1"/>
    <col min="2" max="2" width="7.7109375" bestFit="1" customWidth="1"/>
    <col min="3" max="3" width="9.42578125" customWidth="1"/>
    <col min="4" max="4" width="6.42578125" customWidth="1"/>
    <col min="5" max="5" width="5.140625" bestFit="1" customWidth="1"/>
    <col min="6" max="6" width="4.42578125" customWidth="1"/>
    <col min="7" max="7" width="5.85546875" customWidth="1"/>
    <col min="8" max="8" width="3.5703125" customWidth="1"/>
    <col min="9" max="9" width="14" customWidth="1"/>
    <col min="10" max="10" width="2.28515625" style="22" customWidth="1"/>
    <col min="11" max="11" width="12.7109375" bestFit="1" customWidth="1"/>
    <col min="12" max="12" width="3.140625" customWidth="1"/>
    <col min="13" max="13" width="12.85546875" bestFit="1" customWidth="1"/>
    <col min="14" max="14" width="2.28515625" style="22" customWidth="1"/>
    <col min="15" max="15" width="10" customWidth="1"/>
    <col min="16" max="16" width="6.140625" customWidth="1"/>
    <col min="17" max="17" width="7.7109375" customWidth="1"/>
    <col min="18" max="18" width="7.7109375" bestFit="1" customWidth="1"/>
    <col min="19" max="19" width="8" customWidth="1"/>
    <col min="20" max="20" width="9.85546875" bestFit="1" customWidth="1"/>
    <col min="21" max="21" width="6" customWidth="1"/>
    <col min="22" max="22" width="7" customWidth="1"/>
    <col min="23" max="23" width="6.42578125" customWidth="1"/>
    <col min="24" max="24" width="4.140625" customWidth="1"/>
  </cols>
  <sheetData>
    <row r="1" spans="1:34" x14ac:dyDescent="0.2">
      <c r="A1" s="101">
        <v>37043</v>
      </c>
      <c r="D1" t="s">
        <v>1173</v>
      </c>
      <c r="S1" s="8"/>
    </row>
    <row r="2" spans="1:34" x14ac:dyDescent="0.2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4" ht="12" customHeight="1" x14ac:dyDescent="0.2">
      <c r="A3" s="1" t="s">
        <v>1762</v>
      </c>
      <c r="B3" s="2">
        <v>92.75</v>
      </c>
      <c r="C3" s="1" t="s">
        <v>5528</v>
      </c>
      <c r="D3" s="1" t="s">
        <v>5515</v>
      </c>
      <c r="E3" s="3" t="s">
        <v>5516</v>
      </c>
      <c r="F3" s="3">
        <v>16</v>
      </c>
      <c r="G3" s="3">
        <v>25</v>
      </c>
      <c r="H3" s="3"/>
      <c r="I3" s="3"/>
      <c r="J3" s="3" t="s">
        <v>3005</v>
      </c>
      <c r="K3" s="4" t="s">
        <v>1698</v>
      </c>
      <c r="L3" s="1" t="s">
        <v>1616</v>
      </c>
      <c r="M3" s="3" t="s">
        <v>1698</v>
      </c>
      <c r="N3" s="3" t="s">
        <v>3005</v>
      </c>
      <c r="O3" s="3"/>
      <c r="P3" s="3">
        <v>25</v>
      </c>
      <c r="Q3" s="1" t="s">
        <v>5528</v>
      </c>
      <c r="R3" s="2">
        <v>37.25</v>
      </c>
      <c r="S3" s="3" t="s">
        <v>5040</v>
      </c>
      <c r="T3" s="1" t="s">
        <v>1763</v>
      </c>
      <c r="U3" s="3" t="s">
        <v>1683</v>
      </c>
      <c r="V3" s="3" t="s">
        <v>1683</v>
      </c>
      <c r="W3" s="3" t="s">
        <v>5041</v>
      </c>
      <c r="X3" s="3" t="s">
        <v>5042</v>
      </c>
      <c r="Y3" s="3">
        <f>F3*G3*2</f>
        <v>800</v>
      </c>
      <c r="Z3" s="3">
        <f>Y3*26</f>
        <v>20800</v>
      </c>
      <c r="AA3" s="3"/>
      <c r="AB3" s="3"/>
      <c r="AC3" s="5"/>
      <c r="AD3" s="3"/>
      <c r="AE3" s="3"/>
      <c r="AF3" s="3"/>
    </row>
    <row r="4" spans="1:34" ht="12" customHeight="1" x14ac:dyDescent="0.2">
      <c r="A4" s="1" t="s">
        <v>1764</v>
      </c>
      <c r="B4" s="2">
        <v>241</v>
      </c>
      <c r="C4" s="1" t="s">
        <v>5523</v>
      </c>
      <c r="D4" s="1" t="s">
        <v>5515</v>
      </c>
      <c r="E4" s="3" t="s">
        <v>5516</v>
      </c>
      <c r="F4" s="3">
        <v>16</v>
      </c>
      <c r="G4" s="3">
        <v>25</v>
      </c>
      <c r="H4" s="3"/>
      <c r="I4" s="3"/>
      <c r="J4" s="3" t="s">
        <v>3005</v>
      </c>
      <c r="K4" s="4" t="s">
        <v>1765</v>
      </c>
      <c r="L4" s="1" t="s">
        <v>1616</v>
      </c>
      <c r="M4" s="3" t="s">
        <v>1765</v>
      </c>
      <c r="N4" s="3" t="s">
        <v>3005</v>
      </c>
      <c r="O4" s="3"/>
      <c r="P4" s="3">
        <v>25</v>
      </c>
      <c r="Q4" s="1" t="s">
        <v>5514</v>
      </c>
      <c r="R4" s="2">
        <v>325</v>
      </c>
      <c r="S4" s="3" t="s">
        <v>5040</v>
      </c>
      <c r="T4" s="1" t="s">
        <v>1766</v>
      </c>
      <c r="U4" s="3" t="s">
        <v>1683</v>
      </c>
      <c r="V4" s="3" t="s">
        <v>1683</v>
      </c>
      <c r="W4" s="3" t="s">
        <v>5041</v>
      </c>
      <c r="X4" s="3" t="s">
        <v>5042</v>
      </c>
      <c r="Y4" s="3">
        <f t="shared" ref="Y4:Y67" si="0">F4*G4*2</f>
        <v>800</v>
      </c>
      <c r="Z4" s="3">
        <f t="shared" ref="Z4:Z67" si="1">Y4*26</f>
        <v>20800</v>
      </c>
      <c r="AA4" s="3"/>
      <c r="AB4" s="3"/>
      <c r="AC4" s="5"/>
      <c r="AD4" s="3"/>
      <c r="AE4" s="3"/>
      <c r="AF4" s="3"/>
    </row>
    <row r="5" spans="1:34" ht="12" customHeight="1" x14ac:dyDescent="0.2">
      <c r="A5" s="1" t="s">
        <v>1767</v>
      </c>
      <c r="B5" s="2">
        <v>305</v>
      </c>
      <c r="C5" s="1" t="s">
        <v>5514</v>
      </c>
      <c r="D5" s="1" t="s">
        <v>5515</v>
      </c>
      <c r="E5" s="3" t="s">
        <v>5516</v>
      </c>
      <c r="F5" s="3">
        <v>16</v>
      </c>
      <c r="G5" s="3">
        <v>25</v>
      </c>
      <c r="H5" s="3"/>
      <c r="I5" s="3"/>
      <c r="J5" s="3" t="s">
        <v>3005</v>
      </c>
      <c r="K5" s="4" t="s">
        <v>1765</v>
      </c>
      <c r="L5" s="1" t="s">
        <v>1616</v>
      </c>
      <c r="M5" s="3" t="s">
        <v>1765</v>
      </c>
      <c r="N5" s="3" t="s">
        <v>3005</v>
      </c>
      <c r="O5" s="3"/>
      <c r="P5" s="3">
        <v>25</v>
      </c>
      <c r="Q5" s="1" t="s">
        <v>5523</v>
      </c>
      <c r="R5" s="2">
        <v>310</v>
      </c>
      <c r="S5" s="3" t="s">
        <v>5040</v>
      </c>
      <c r="T5" s="1" t="s">
        <v>1768</v>
      </c>
      <c r="U5" s="3" t="s">
        <v>1683</v>
      </c>
      <c r="V5" s="3" t="s">
        <v>1683</v>
      </c>
      <c r="W5" s="3" t="s">
        <v>5041</v>
      </c>
      <c r="X5" s="3" t="s">
        <v>5042</v>
      </c>
      <c r="Y5" s="3">
        <f t="shared" si="0"/>
        <v>800</v>
      </c>
      <c r="Z5" s="3">
        <f t="shared" si="1"/>
        <v>20800</v>
      </c>
      <c r="AA5" s="3"/>
      <c r="AB5" s="3"/>
      <c r="AC5" s="5"/>
      <c r="AD5" s="3"/>
      <c r="AE5" s="3"/>
      <c r="AF5" s="3"/>
    </row>
    <row r="6" spans="1:34" ht="12" customHeight="1" x14ac:dyDescent="0.2">
      <c r="A6" s="16" t="s">
        <v>1769</v>
      </c>
      <c r="B6" s="2">
        <v>33.549999999999997</v>
      </c>
      <c r="C6" s="1" t="s">
        <v>5528</v>
      </c>
      <c r="D6" s="1" t="s">
        <v>5515</v>
      </c>
      <c r="E6" s="3" t="s">
        <v>5516</v>
      </c>
      <c r="F6" s="3">
        <v>16</v>
      </c>
      <c r="G6" s="3">
        <v>25</v>
      </c>
      <c r="H6" s="3"/>
      <c r="I6" s="3"/>
      <c r="J6" s="3" t="s">
        <v>3005</v>
      </c>
      <c r="K6" s="4" t="s">
        <v>1681</v>
      </c>
      <c r="L6" s="1" t="s">
        <v>1616</v>
      </c>
      <c r="M6" s="3" t="s">
        <v>1681</v>
      </c>
      <c r="N6" s="3" t="s">
        <v>3005</v>
      </c>
      <c r="O6" s="3"/>
      <c r="P6" s="3">
        <v>25</v>
      </c>
      <c r="Q6" s="1" t="s">
        <v>5528</v>
      </c>
      <c r="R6" s="2">
        <v>33.6</v>
      </c>
      <c r="S6" s="3" t="s">
        <v>5040</v>
      </c>
      <c r="T6" s="1" t="s">
        <v>1770</v>
      </c>
      <c r="U6" s="3" t="s">
        <v>1683</v>
      </c>
      <c r="V6" s="3" t="s">
        <v>1683</v>
      </c>
      <c r="W6" s="3" t="s">
        <v>5041</v>
      </c>
      <c r="X6" s="3" t="s">
        <v>5042</v>
      </c>
      <c r="Y6" s="3">
        <f t="shared" si="0"/>
        <v>800</v>
      </c>
      <c r="Z6" s="3">
        <f t="shared" si="1"/>
        <v>20800</v>
      </c>
      <c r="AA6" s="3"/>
      <c r="AB6" s="3"/>
      <c r="AC6" s="5"/>
      <c r="AD6" s="3"/>
      <c r="AE6" s="3"/>
      <c r="AF6" s="3"/>
    </row>
    <row r="7" spans="1:34" ht="12" customHeight="1" x14ac:dyDescent="0.2">
      <c r="A7" s="16" t="s">
        <v>1769</v>
      </c>
      <c r="B7" s="2">
        <v>33.549999999999997</v>
      </c>
      <c r="C7" s="1" t="s">
        <v>5528</v>
      </c>
      <c r="D7" s="1" t="s">
        <v>5515</v>
      </c>
      <c r="E7" s="3" t="s">
        <v>5516</v>
      </c>
      <c r="F7" s="3">
        <v>16</v>
      </c>
      <c r="G7" s="3">
        <v>25</v>
      </c>
      <c r="H7" s="3"/>
      <c r="I7" s="3"/>
      <c r="J7" s="3" t="s">
        <v>3005</v>
      </c>
      <c r="K7" s="4" t="s">
        <v>1681</v>
      </c>
      <c r="L7" s="1" t="s">
        <v>1616</v>
      </c>
      <c r="M7" s="3" t="s">
        <v>1681</v>
      </c>
      <c r="N7" s="3" t="s">
        <v>3005</v>
      </c>
      <c r="O7" s="3"/>
      <c r="P7" s="3">
        <v>25</v>
      </c>
      <c r="Q7" s="1" t="s">
        <v>5528</v>
      </c>
      <c r="R7" s="2">
        <v>33.35</v>
      </c>
      <c r="S7" s="3" t="s">
        <v>5040</v>
      </c>
      <c r="T7" s="1" t="s">
        <v>1771</v>
      </c>
      <c r="U7" s="3" t="s">
        <v>1683</v>
      </c>
      <c r="V7" s="3" t="s">
        <v>1683</v>
      </c>
      <c r="W7" s="3" t="s">
        <v>5041</v>
      </c>
      <c r="X7" s="3" t="s">
        <v>5042</v>
      </c>
      <c r="Y7" s="3">
        <f t="shared" si="0"/>
        <v>800</v>
      </c>
      <c r="Z7" s="3">
        <f t="shared" si="1"/>
        <v>20800</v>
      </c>
      <c r="AA7" s="3"/>
      <c r="AB7" s="3"/>
      <c r="AC7" s="5"/>
      <c r="AD7" s="3"/>
      <c r="AE7" s="3"/>
      <c r="AF7" s="3"/>
    </row>
    <row r="8" spans="1:34" ht="12" customHeight="1" x14ac:dyDescent="0.2">
      <c r="A8" s="16" t="s">
        <v>1772</v>
      </c>
      <c r="B8" s="2">
        <v>34.35</v>
      </c>
      <c r="C8" s="1" t="s">
        <v>5528</v>
      </c>
      <c r="D8" s="1" t="s">
        <v>5515</v>
      </c>
      <c r="E8" s="3" t="s">
        <v>5516</v>
      </c>
      <c r="F8" s="3">
        <v>16</v>
      </c>
      <c r="G8" s="3">
        <v>25</v>
      </c>
      <c r="H8" s="3"/>
      <c r="I8" s="3"/>
      <c r="J8" s="3" t="s">
        <v>3005</v>
      </c>
      <c r="K8" s="4" t="s">
        <v>1681</v>
      </c>
      <c r="L8" s="1" t="s">
        <v>1616</v>
      </c>
      <c r="M8" s="3" t="s">
        <v>1681</v>
      </c>
      <c r="N8" s="3" t="s">
        <v>3005</v>
      </c>
      <c r="O8" s="3"/>
      <c r="P8" s="3">
        <v>25</v>
      </c>
      <c r="Q8" s="1" t="s">
        <v>5528</v>
      </c>
      <c r="R8" s="2">
        <v>33.35</v>
      </c>
      <c r="S8" s="3" t="s">
        <v>5040</v>
      </c>
      <c r="T8" s="1" t="s">
        <v>1773</v>
      </c>
      <c r="U8" s="3" t="s">
        <v>1683</v>
      </c>
      <c r="V8" s="3" t="s">
        <v>1683</v>
      </c>
      <c r="W8" s="3" t="s">
        <v>5041</v>
      </c>
      <c r="X8" s="3" t="s">
        <v>5042</v>
      </c>
      <c r="Y8" s="3">
        <f t="shared" si="0"/>
        <v>800</v>
      </c>
      <c r="Z8" s="3">
        <f t="shared" si="1"/>
        <v>20800</v>
      </c>
      <c r="AA8" s="3"/>
      <c r="AB8" s="3"/>
      <c r="AC8" s="5"/>
      <c r="AD8" s="3"/>
      <c r="AE8" s="3"/>
      <c r="AF8" s="3"/>
    </row>
    <row r="9" spans="1:34" ht="12" customHeight="1" x14ac:dyDescent="0.2">
      <c r="A9" s="16" t="s">
        <v>1774</v>
      </c>
      <c r="B9" s="2">
        <v>34.450000000000003</v>
      </c>
      <c r="C9" s="1" t="s">
        <v>5528</v>
      </c>
      <c r="D9" s="1" t="s">
        <v>5515</v>
      </c>
      <c r="E9" s="3" t="s">
        <v>5516</v>
      </c>
      <c r="F9" s="3">
        <v>16</v>
      </c>
      <c r="G9" s="3">
        <v>25</v>
      </c>
      <c r="H9" s="3"/>
      <c r="I9" s="3"/>
      <c r="J9" s="3" t="s">
        <v>3005</v>
      </c>
      <c r="K9" s="4" t="s">
        <v>1681</v>
      </c>
      <c r="L9" s="1" t="s">
        <v>1616</v>
      </c>
      <c r="M9" s="3" t="s">
        <v>1681</v>
      </c>
      <c r="N9" s="3" t="s">
        <v>3005</v>
      </c>
      <c r="O9" s="3"/>
      <c r="P9" s="3">
        <v>25</v>
      </c>
      <c r="Q9" s="1" t="s">
        <v>5528</v>
      </c>
      <c r="R9" s="2">
        <v>32.700000000000003</v>
      </c>
      <c r="S9" s="3" t="s">
        <v>5040</v>
      </c>
      <c r="T9" s="1" t="s">
        <v>1775</v>
      </c>
      <c r="U9" s="3" t="s">
        <v>1683</v>
      </c>
      <c r="V9" s="3" t="s">
        <v>1683</v>
      </c>
      <c r="W9" s="3" t="s">
        <v>5041</v>
      </c>
      <c r="X9" s="3" t="s">
        <v>5042</v>
      </c>
      <c r="Y9" s="3">
        <f t="shared" si="0"/>
        <v>800</v>
      </c>
      <c r="Z9" s="3">
        <f t="shared" si="1"/>
        <v>20800</v>
      </c>
      <c r="AA9" s="3"/>
      <c r="AB9" s="3"/>
      <c r="AC9" s="5"/>
      <c r="AD9" s="3"/>
      <c r="AE9" s="3"/>
      <c r="AF9" s="3"/>
    </row>
    <row r="10" spans="1:34" ht="12" customHeight="1" x14ac:dyDescent="0.2">
      <c r="A10" s="16" t="s">
        <v>1774</v>
      </c>
      <c r="B10" s="2">
        <v>34.450000000000003</v>
      </c>
      <c r="C10" s="1" t="s">
        <v>5528</v>
      </c>
      <c r="D10" s="1" t="s">
        <v>5515</v>
      </c>
      <c r="E10" s="3" t="s">
        <v>5516</v>
      </c>
      <c r="F10" s="3">
        <v>16</v>
      </c>
      <c r="G10" s="3">
        <v>25</v>
      </c>
      <c r="H10" s="3"/>
      <c r="I10" s="3"/>
      <c r="J10" s="3" t="s">
        <v>3005</v>
      </c>
      <c r="K10" s="4" t="s">
        <v>1681</v>
      </c>
      <c r="L10" s="1" t="s">
        <v>1616</v>
      </c>
      <c r="M10" s="3" t="s">
        <v>1681</v>
      </c>
      <c r="N10" s="3" t="s">
        <v>3005</v>
      </c>
      <c r="O10" s="3"/>
      <c r="P10" s="3">
        <v>25</v>
      </c>
      <c r="Q10" s="1" t="s">
        <v>5528</v>
      </c>
      <c r="R10" s="2">
        <v>30.7</v>
      </c>
      <c r="S10" s="3" t="s">
        <v>5040</v>
      </c>
      <c r="T10" s="1" t="s">
        <v>1776</v>
      </c>
      <c r="U10" s="3" t="s">
        <v>1683</v>
      </c>
      <c r="V10" s="3" t="s">
        <v>1683</v>
      </c>
      <c r="W10" s="3" t="s">
        <v>5041</v>
      </c>
      <c r="X10" s="3" t="s">
        <v>5042</v>
      </c>
      <c r="Y10" s="3">
        <f t="shared" si="0"/>
        <v>800</v>
      </c>
      <c r="Z10" s="3">
        <f t="shared" si="1"/>
        <v>20800</v>
      </c>
      <c r="AA10" s="3"/>
      <c r="AB10" s="3"/>
      <c r="AC10" s="5"/>
      <c r="AD10" s="3"/>
      <c r="AE10" s="3"/>
      <c r="AF10" s="3"/>
    </row>
    <row r="11" spans="1:34" ht="12" customHeight="1" x14ac:dyDescent="0.2">
      <c r="A11" s="16" t="s">
        <v>1777</v>
      </c>
      <c r="B11" s="2">
        <v>36.25</v>
      </c>
      <c r="C11" s="1" t="s">
        <v>5528</v>
      </c>
      <c r="D11" s="1" t="s">
        <v>5515</v>
      </c>
      <c r="E11" s="3" t="s">
        <v>5516</v>
      </c>
      <c r="F11" s="3">
        <v>16</v>
      </c>
      <c r="G11" s="3">
        <v>25</v>
      </c>
      <c r="H11" s="3"/>
      <c r="I11" s="3"/>
      <c r="J11" s="3" t="s">
        <v>3005</v>
      </c>
      <c r="K11" s="4" t="s">
        <v>1681</v>
      </c>
      <c r="L11" s="1" t="s">
        <v>1616</v>
      </c>
      <c r="M11" s="3" t="s">
        <v>1681</v>
      </c>
      <c r="N11" s="3" t="s">
        <v>3005</v>
      </c>
      <c r="O11" s="3"/>
      <c r="P11" s="3">
        <v>25</v>
      </c>
      <c r="Q11" s="1" t="s">
        <v>5528</v>
      </c>
      <c r="R11" s="2">
        <v>30.7</v>
      </c>
      <c r="S11" s="3" t="s">
        <v>5040</v>
      </c>
      <c r="T11" s="1" t="s">
        <v>1778</v>
      </c>
      <c r="U11" s="3" t="s">
        <v>1683</v>
      </c>
      <c r="V11" s="3" t="s">
        <v>1683</v>
      </c>
      <c r="W11" s="3" t="s">
        <v>5041</v>
      </c>
      <c r="X11" s="3" t="s">
        <v>5042</v>
      </c>
      <c r="Y11" s="3">
        <f t="shared" si="0"/>
        <v>800</v>
      </c>
      <c r="Z11" s="3">
        <f t="shared" si="1"/>
        <v>20800</v>
      </c>
      <c r="AA11" s="3"/>
      <c r="AB11" s="3"/>
      <c r="AC11" s="5"/>
      <c r="AD11" s="3"/>
      <c r="AE11" s="3"/>
      <c r="AF11" s="3"/>
    </row>
    <row r="12" spans="1:34" ht="12" customHeight="1" x14ac:dyDescent="0.2">
      <c r="A12" s="16" t="s">
        <v>1779</v>
      </c>
      <c r="B12" s="17">
        <v>39.75</v>
      </c>
      <c r="C12" s="16" t="s">
        <v>5528</v>
      </c>
      <c r="D12" s="16" t="s">
        <v>5515</v>
      </c>
      <c r="E12" s="18" t="s">
        <v>5516</v>
      </c>
      <c r="F12" s="18">
        <v>16</v>
      </c>
      <c r="G12" s="18">
        <v>25</v>
      </c>
      <c r="H12" s="18"/>
      <c r="I12" s="18"/>
      <c r="J12" s="18" t="s">
        <v>3005</v>
      </c>
      <c r="K12" s="19" t="s">
        <v>1681</v>
      </c>
      <c r="L12" s="1" t="s">
        <v>1616</v>
      </c>
      <c r="M12" s="3" t="s">
        <v>1681</v>
      </c>
      <c r="N12" s="3" t="s">
        <v>3005</v>
      </c>
      <c r="O12" s="3"/>
      <c r="P12" s="3">
        <v>25</v>
      </c>
      <c r="Q12" s="1" t="s">
        <v>5528</v>
      </c>
      <c r="R12" s="2">
        <v>29.75</v>
      </c>
      <c r="S12" s="3" t="s">
        <v>5040</v>
      </c>
      <c r="T12" s="1" t="s">
        <v>1780</v>
      </c>
      <c r="U12" s="3" t="s">
        <v>1683</v>
      </c>
      <c r="V12" s="3" t="s">
        <v>1683</v>
      </c>
      <c r="W12" s="3" t="s">
        <v>5041</v>
      </c>
      <c r="X12" s="3" t="s">
        <v>5042</v>
      </c>
      <c r="Y12" s="3">
        <f t="shared" si="0"/>
        <v>800</v>
      </c>
      <c r="Z12" s="3">
        <f t="shared" si="1"/>
        <v>20800</v>
      </c>
      <c r="AA12" s="3"/>
      <c r="AB12" s="3"/>
      <c r="AC12" s="5"/>
      <c r="AD12" s="3"/>
      <c r="AE12" s="3"/>
      <c r="AF12" s="3"/>
    </row>
    <row r="13" spans="1:34" ht="12" customHeight="1" x14ac:dyDescent="0.2">
      <c r="A13" s="16" t="s">
        <v>1779</v>
      </c>
      <c r="B13" s="17">
        <v>39.75</v>
      </c>
      <c r="C13" s="16" t="s">
        <v>5528</v>
      </c>
      <c r="D13" s="16" t="s">
        <v>5515</v>
      </c>
      <c r="E13" s="18" t="s">
        <v>5516</v>
      </c>
      <c r="F13" s="18">
        <v>16</v>
      </c>
      <c r="G13" s="18">
        <v>25</v>
      </c>
      <c r="H13" s="18"/>
      <c r="I13" s="18"/>
      <c r="J13" s="18" t="s">
        <v>3005</v>
      </c>
      <c r="K13" s="19" t="s">
        <v>1681</v>
      </c>
      <c r="L13" s="1" t="s">
        <v>1616</v>
      </c>
      <c r="M13" s="3" t="s">
        <v>1681</v>
      </c>
      <c r="N13" s="3" t="s">
        <v>3005</v>
      </c>
      <c r="O13" s="3"/>
      <c r="P13" s="3">
        <v>25</v>
      </c>
      <c r="Q13" s="1" t="s">
        <v>5528</v>
      </c>
      <c r="R13" s="2">
        <v>29.75</v>
      </c>
      <c r="S13" s="3" t="s">
        <v>5040</v>
      </c>
      <c r="T13" s="1" t="s">
        <v>1780</v>
      </c>
      <c r="U13" s="3" t="s">
        <v>1683</v>
      </c>
      <c r="V13" s="3" t="s">
        <v>1683</v>
      </c>
      <c r="W13" s="3" t="s">
        <v>5041</v>
      </c>
      <c r="X13" s="3" t="s">
        <v>5042</v>
      </c>
      <c r="Y13" s="3">
        <f t="shared" si="0"/>
        <v>800</v>
      </c>
      <c r="Z13" s="3">
        <f t="shared" si="1"/>
        <v>20800</v>
      </c>
      <c r="AA13" s="3"/>
      <c r="AB13" s="3"/>
      <c r="AC13" s="5"/>
      <c r="AD13" s="3"/>
      <c r="AE13" s="3"/>
      <c r="AF13" s="3"/>
    </row>
    <row r="14" spans="1:34" ht="12" customHeight="1" x14ac:dyDescent="0.2">
      <c r="A14" s="16" t="s">
        <v>1781</v>
      </c>
      <c r="B14" s="2">
        <v>40.6</v>
      </c>
      <c r="C14" s="1" t="s">
        <v>5528</v>
      </c>
      <c r="D14" s="1" t="s">
        <v>5515</v>
      </c>
      <c r="E14" s="3" t="s">
        <v>5516</v>
      </c>
      <c r="F14" s="3">
        <v>16</v>
      </c>
      <c r="G14" s="3">
        <v>25</v>
      </c>
      <c r="H14" s="3"/>
      <c r="I14" s="3"/>
      <c r="J14" s="3" t="s">
        <v>3005</v>
      </c>
      <c r="K14" s="4" t="s">
        <v>1681</v>
      </c>
      <c r="L14" s="1" t="s">
        <v>1616</v>
      </c>
      <c r="M14" s="3" t="s">
        <v>1681</v>
      </c>
      <c r="N14" s="3" t="s">
        <v>3005</v>
      </c>
      <c r="O14" s="3"/>
      <c r="P14" s="3">
        <v>25</v>
      </c>
      <c r="Q14" s="1" t="s">
        <v>5514</v>
      </c>
      <c r="R14" s="2">
        <v>20.3</v>
      </c>
      <c r="S14" s="3" t="s">
        <v>5040</v>
      </c>
      <c r="T14" s="1" t="s">
        <v>1782</v>
      </c>
      <c r="U14" s="3" t="s">
        <v>1683</v>
      </c>
      <c r="V14" s="3" t="s">
        <v>1683</v>
      </c>
      <c r="W14" s="3" t="s">
        <v>5041</v>
      </c>
      <c r="X14" s="3" t="s">
        <v>5042</v>
      </c>
      <c r="Y14" s="3">
        <f t="shared" si="0"/>
        <v>800</v>
      </c>
      <c r="Z14" s="3">
        <f t="shared" si="1"/>
        <v>20800</v>
      </c>
      <c r="AA14" s="3"/>
      <c r="AB14" s="3"/>
      <c r="AC14" s="5"/>
      <c r="AD14" s="3"/>
      <c r="AE14" s="3"/>
      <c r="AF14" s="3"/>
    </row>
    <row r="15" spans="1:34" ht="12" customHeight="1" x14ac:dyDescent="0.2">
      <c r="A15" s="16" t="s">
        <v>1783</v>
      </c>
      <c r="B15" s="2">
        <v>114.5</v>
      </c>
      <c r="C15" s="1" t="s">
        <v>5514</v>
      </c>
      <c r="D15" s="1" t="s">
        <v>5515</v>
      </c>
      <c r="E15" s="3" t="s">
        <v>5516</v>
      </c>
      <c r="F15" s="3">
        <v>16</v>
      </c>
      <c r="G15" s="3">
        <v>25</v>
      </c>
      <c r="H15" s="3"/>
      <c r="I15" s="3"/>
      <c r="J15" s="3" t="s">
        <v>3005</v>
      </c>
      <c r="K15" s="4" t="s">
        <v>1681</v>
      </c>
      <c r="L15" s="1" t="s">
        <v>1616</v>
      </c>
      <c r="M15" s="3" t="s">
        <v>1681</v>
      </c>
      <c r="N15" s="3" t="s">
        <v>3005</v>
      </c>
      <c r="O15" s="3"/>
      <c r="P15" s="3">
        <v>25</v>
      </c>
      <c r="Q15" s="1" t="s">
        <v>5514</v>
      </c>
      <c r="R15" s="2">
        <v>20.3</v>
      </c>
      <c r="S15" s="3" t="s">
        <v>5040</v>
      </c>
      <c r="T15" s="1" t="s">
        <v>1782</v>
      </c>
      <c r="U15" s="3" t="s">
        <v>1683</v>
      </c>
      <c r="V15" s="3" t="s">
        <v>1683</v>
      </c>
      <c r="W15" s="3" t="s">
        <v>5041</v>
      </c>
      <c r="X15" s="3" t="s">
        <v>5042</v>
      </c>
      <c r="Y15" s="3">
        <f t="shared" si="0"/>
        <v>800</v>
      </c>
      <c r="Z15" s="3">
        <f t="shared" si="1"/>
        <v>20800</v>
      </c>
      <c r="AA15" s="3"/>
      <c r="AB15" s="3"/>
      <c r="AC15" s="5"/>
      <c r="AD15" s="3"/>
      <c r="AE15" s="3"/>
      <c r="AF15" s="3"/>
    </row>
    <row r="16" spans="1:34" ht="12" customHeight="1" x14ac:dyDescent="0.2">
      <c r="A16" s="16" t="s">
        <v>1784</v>
      </c>
      <c r="B16" s="17">
        <v>309</v>
      </c>
      <c r="C16" s="16" t="s">
        <v>5514</v>
      </c>
      <c r="D16" s="16" t="s">
        <v>5515</v>
      </c>
      <c r="E16" s="18" t="s">
        <v>5516</v>
      </c>
      <c r="F16" s="18">
        <v>16</v>
      </c>
      <c r="G16" s="18">
        <v>25</v>
      </c>
      <c r="H16" s="18"/>
      <c r="I16" s="18"/>
      <c r="J16" s="18" t="s">
        <v>3005</v>
      </c>
      <c r="K16" s="19" t="s">
        <v>1681</v>
      </c>
      <c r="L16" s="1" t="s">
        <v>1616</v>
      </c>
      <c r="M16" s="3" t="s">
        <v>1785</v>
      </c>
      <c r="N16" s="3" t="s">
        <v>3005</v>
      </c>
      <c r="O16" s="3" t="s">
        <v>4979</v>
      </c>
      <c r="P16" s="3">
        <v>25</v>
      </c>
      <c r="Q16" s="1" t="s">
        <v>5528</v>
      </c>
      <c r="R16" s="2">
        <v>59</v>
      </c>
      <c r="S16" s="3" t="s">
        <v>5040</v>
      </c>
      <c r="T16" s="1" t="s">
        <v>1786</v>
      </c>
      <c r="U16" s="3" t="s">
        <v>1683</v>
      </c>
      <c r="V16" s="3" t="s">
        <v>1683</v>
      </c>
      <c r="W16" s="3" t="s">
        <v>5041</v>
      </c>
      <c r="X16" s="3" t="s">
        <v>5042</v>
      </c>
      <c r="Y16" s="3">
        <f t="shared" si="0"/>
        <v>800</v>
      </c>
      <c r="Z16" s="3">
        <f t="shared" si="1"/>
        <v>20800</v>
      </c>
      <c r="AA16" s="3"/>
      <c r="AB16" s="3"/>
      <c r="AC16" s="5"/>
      <c r="AD16" s="3"/>
      <c r="AE16" s="3"/>
      <c r="AF16" s="3"/>
    </row>
    <row r="17" spans="1:32" ht="12" customHeight="1" x14ac:dyDescent="0.2">
      <c r="A17" s="16" t="s">
        <v>1787</v>
      </c>
      <c r="B17" s="2">
        <v>325</v>
      </c>
      <c r="C17" s="1" t="s">
        <v>5523</v>
      </c>
      <c r="D17" s="1" t="s">
        <v>5515</v>
      </c>
      <c r="E17" s="3" t="s">
        <v>5516</v>
      </c>
      <c r="F17" s="3">
        <v>16</v>
      </c>
      <c r="G17" s="3">
        <v>10</v>
      </c>
      <c r="H17" s="3"/>
      <c r="I17" s="3"/>
      <c r="J17" s="3" t="s">
        <v>3005</v>
      </c>
      <c r="K17" s="4" t="s">
        <v>1788</v>
      </c>
      <c r="L17" s="1" t="s">
        <v>1616</v>
      </c>
      <c r="M17" s="3" t="s">
        <v>1788</v>
      </c>
      <c r="N17" s="3" t="s">
        <v>3005</v>
      </c>
      <c r="O17" s="3"/>
      <c r="P17" s="3">
        <v>10</v>
      </c>
      <c r="Q17" s="1" t="s">
        <v>4038</v>
      </c>
      <c r="R17" s="2">
        <v>0</v>
      </c>
      <c r="S17" s="3" t="s">
        <v>5040</v>
      </c>
      <c r="T17" s="1" t="s">
        <v>1789</v>
      </c>
      <c r="U17" s="3" t="s">
        <v>1683</v>
      </c>
      <c r="V17" s="3" t="s">
        <v>1683</v>
      </c>
      <c r="W17" s="3" t="s">
        <v>5041</v>
      </c>
      <c r="X17" s="3" t="s">
        <v>5042</v>
      </c>
      <c r="Y17" s="3">
        <f t="shared" si="0"/>
        <v>320</v>
      </c>
      <c r="Z17" s="3">
        <f t="shared" si="1"/>
        <v>8320</v>
      </c>
      <c r="AA17" s="3"/>
      <c r="AB17" s="3"/>
      <c r="AC17" s="5"/>
      <c r="AD17" s="3"/>
      <c r="AE17" s="3"/>
      <c r="AF17" s="3"/>
    </row>
    <row r="18" spans="1:32" ht="12" customHeight="1" x14ac:dyDescent="0.2">
      <c r="A18" s="16" t="s">
        <v>1688</v>
      </c>
      <c r="B18" s="2">
        <v>24.75</v>
      </c>
      <c r="C18" s="1" t="s">
        <v>5528</v>
      </c>
      <c r="D18" s="1" t="s">
        <v>5515</v>
      </c>
      <c r="E18" s="3" t="s">
        <v>5516</v>
      </c>
      <c r="F18" s="3">
        <v>16</v>
      </c>
      <c r="G18" s="3">
        <v>25</v>
      </c>
      <c r="H18" s="3"/>
      <c r="I18" s="3" t="s">
        <v>1689</v>
      </c>
      <c r="J18" s="3" t="s">
        <v>3005</v>
      </c>
      <c r="K18" s="4" t="s">
        <v>4069</v>
      </c>
      <c r="L18" s="1" t="s">
        <v>1616</v>
      </c>
      <c r="M18" s="3" t="s">
        <v>1790</v>
      </c>
      <c r="N18" s="3" t="s">
        <v>3005</v>
      </c>
      <c r="O18" s="3" t="s">
        <v>1791</v>
      </c>
      <c r="P18" s="3">
        <v>25</v>
      </c>
      <c r="Q18" s="1" t="s">
        <v>5514</v>
      </c>
      <c r="R18" s="2">
        <v>52</v>
      </c>
      <c r="S18" s="3" t="s">
        <v>5040</v>
      </c>
      <c r="T18" s="1" t="s">
        <v>1792</v>
      </c>
      <c r="U18" s="3" t="s">
        <v>1683</v>
      </c>
      <c r="V18" s="3" t="s">
        <v>1683</v>
      </c>
      <c r="W18" s="3" t="s">
        <v>5041</v>
      </c>
      <c r="X18" s="3" t="s">
        <v>5042</v>
      </c>
      <c r="Y18" s="3">
        <f t="shared" si="0"/>
        <v>800</v>
      </c>
      <c r="Z18" s="3">
        <f t="shared" si="1"/>
        <v>20800</v>
      </c>
      <c r="AA18" s="3"/>
      <c r="AB18" s="3"/>
      <c r="AC18" s="5"/>
      <c r="AD18" s="3"/>
      <c r="AE18" s="3"/>
      <c r="AF18" s="3"/>
    </row>
    <row r="19" spans="1:32" ht="12" customHeight="1" x14ac:dyDescent="0.2">
      <c r="A19" s="16" t="s">
        <v>1692</v>
      </c>
      <c r="B19" s="17">
        <v>27</v>
      </c>
      <c r="C19" s="16" t="s">
        <v>5528</v>
      </c>
      <c r="D19" s="16" t="s">
        <v>5515</v>
      </c>
      <c r="E19" s="18" t="s">
        <v>5516</v>
      </c>
      <c r="F19" s="18">
        <v>16</v>
      </c>
      <c r="G19" s="18">
        <v>25</v>
      </c>
      <c r="H19" s="18"/>
      <c r="I19" s="18" t="s">
        <v>1693</v>
      </c>
      <c r="J19" s="18" t="s">
        <v>3005</v>
      </c>
      <c r="K19" s="19" t="s">
        <v>4069</v>
      </c>
      <c r="L19" s="1" t="s">
        <v>1616</v>
      </c>
      <c r="M19" s="3" t="s">
        <v>3877</v>
      </c>
      <c r="N19" s="3" t="s">
        <v>3005</v>
      </c>
      <c r="O19" s="18" t="s">
        <v>1793</v>
      </c>
      <c r="P19" s="3">
        <v>25</v>
      </c>
      <c r="Q19" s="1" t="s">
        <v>5528</v>
      </c>
      <c r="R19" s="2">
        <v>87.5</v>
      </c>
      <c r="S19" s="3" t="s">
        <v>5040</v>
      </c>
      <c r="T19" s="1" t="s">
        <v>1794</v>
      </c>
      <c r="U19" s="3" t="s">
        <v>1683</v>
      </c>
      <c r="V19" s="3" t="s">
        <v>1683</v>
      </c>
      <c r="W19" s="3" t="s">
        <v>5041</v>
      </c>
      <c r="X19" s="3" t="s">
        <v>5042</v>
      </c>
      <c r="Y19" s="3">
        <f t="shared" si="0"/>
        <v>800</v>
      </c>
      <c r="Z19" s="3">
        <f t="shared" si="1"/>
        <v>20800</v>
      </c>
      <c r="AA19" s="3"/>
      <c r="AB19" s="3"/>
      <c r="AC19" s="5"/>
      <c r="AD19" s="3"/>
      <c r="AE19" s="3"/>
      <c r="AF19" s="3"/>
    </row>
    <row r="20" spans="1:32" ht="12" customHeight="1" x14ac:dyDescent="0.2">
      <c r="A20" s="16" t="s">
        <v>1795</v>
      </c>
      <c r="B20" s="2">
        <v>27.85</v>
      </c>
      <c r="C20" s="1" t="s">
        <v>5528</v>
      </c>
      <c r="D20" s="1" t="s">
        <v>5515</v>
      </c>
      <c r="E20" s="3" t="s">
        <v>5516</v>
      </c>
      <c r="F20" s="3">
        <v>16</v>
      </c>
      <c r="G20" s="3">
        <v>50</v>
      </c>
      <c r="H20" s="3"/>
      <c r="I20" s="3"/>
      <c r="J20" s="3" t="s">
        <v>3005</v>
      </c>
      <c r="K20" s="4" t="s">
        <v>4102</v>
      </c>
      <c r="L20" s="1" t="s">
        <v>1616</v>
      </c>
      <c r="M20" s="3" t="s">
        <v>4102</v>
      </c>
      <c r="N20" s="3" t="s">
        <v>3005</v>
      </c>
      <c r="O20" s="3"/>
      <c r="P20" s="3">
        <v>50</v>
      </c>
      <c r="Q20" s="1" t="s">
        <v>5528</v>
      </c>
      <c r="R20" s="2">
        <v>26.8</v>
      </c>
      <c r="S20" s="3" t="s">
        <v>5040</v>
      </c>
      <c r="T20" s="1" t="s">
        <v>1796</v>
      </c>
      <c r="U20" s="3" t="s">
        <v>1683</v>
      </c>
      <c r="V20" s="3" t="s">
        <v>1683</v>
      </c>
      <c r="W20" s="3" t="s">
        <v>5041</v>
      </c>
      <c r="X20" s="3" t="s">
        <v>5042</v>
      </c>
      <c r="Y20" s="3">
        <f t="shared" si="0"/>
        <v>1600</v>
      </c>
      <c r="Z20" s="3">
        <f t="shared" si="1"/>
        <v>41600</v>
      </c>
      <c r="AA20" s="3"/>
      <c r="AB20" s="3"/>
      <c r="AC20" s="5"/>
      <c r="AD20" s="3"/>
      <c r="AE20" s="3"/>
      <c r="AF20" s="3"/>
    </row>
    <row r="21" spans="1:32" ht="12" customHeight="1" x14ac:dyDescent="0.2">
      <c r="A21" s="16" t="s">
        <v>1704</v>
      </c>
      <c r="B21" s="17">
        <v>25</v>
      </c>
      <c r="C21" s="16" t="s">
        <v>5528</v>
      </c>
      <c r="D21" s="16" t="s">
        <v>5515</v>
      </c>
      <c r="E21" s="18" t="s">
        <v>5516</v>
      </c>
      <c r="F21" s="18">
        <v>16</v>
      </c>
      <c r="G21" s="18">
        <v>25</v>
      </c>
      <c r="H21" s="18"/>
      <c r="I21" s="18"/>
      <c r="J21" s="18" t="s">
        <v>3005</v>
      </c>
      <c r="K21" s="19" t="s">
        <v>1705</v>
      </c>
      <c r="L21" s="1" t="s">
        <v>1616</v>
      </c>
      <c r="M21" s="18" t="s">
        <v>1705</v>
      </c>
      <c r="N21" s="18" t="s">
        <v>3005</v>
      </c>
      <c r="O21" s="18"/>
      <c r="P21" s="18">
        <v>25</v>
      </c>
      <c r="Q21" s="16" t="s">
        <v>5528</v>
      </c>
      <c r="R21" s="17">
        <v>63</v>
      </c>
      <c r="S21" s="18" t="s">
        <v>5040</v>
      </c>
      <c r="T21" s="16" t="s">
        <v>1797</v>
      </c>
      <c r="U21" s="3" t="s">
        <v>1683</v>
      </c>
      <c r="V21" s="3" t="s">
        <v>1683</v>
      </c>
      <c r="W21" s="3" t="s">
        <v>5041</v>
      </c>
      <c r="X21" s="3" t="s">
        <v>5042</v>
      </c>
      <c r="Y21" s="3">
        <f t="shared" si="0"/>
        <v>800</v>
      </c>
      <c r="Z21" s="3">
        <f t="shared" si="1"/>
        <v>20800</v>
      </c>
      <c r="AA21" s="3"/>
      <c r="AB21" s="3"/>
      <c r="AC21" s="5"/>
      <c r="AD21" s="3"/>
      <c r="AE21" s="3"/>
      <c r="AF21" s="3"/>
    </row>
    <row r="22" spans="1:32" ht="12" customHeight="1" x14ac:dyDescent="0.2">
      <c r="A22" s="16" t="s">
        <v>1704</v>
      </c>
      <c r="B22" s="17">
        <v>25</v>
      </c>
      <c r="C22" s="16" t="s">
        <v>5528</v>
      </c>
      <c r="D22" s="16" t="s">
        <v>5515</v>
      </c>
      <c r="E22" s="18" t="s">
        <v>5516</v>
      </c>
      <c r="F22" s="18">
        <v>16</v>
      </c>
      <c r="G22" s="18">
        <v>25</v>
      </c>
      <c r="H22" s="18"/>
      <c r="I22" s="18"/>
      <c r="J22" s="18" t="s">
        <v>3005</v>
      </c>
      <c r="K22" s="19" t="s">
        <v>1705</v>
      </c>
      <c r="L22" s="1" t="s">
        <v>1616</v>
      </c>
      <c r="M22" s="18" t="s">
        <v>1705</v>
      </c>
      <c r="N22" s="18" t="s">
        <v>3005</v>
      </c>
      <c r="O22" s="18"/>
      <c r="P22" s="18">
        <v>25</v>
      </c>
      <c r="Q22" s="16" t="s">
        <v>5528</v>
      </c>
      <c r="R22" s="17">
        <v>63</v>
      </c>
      <c r="S22" s="18" t="s">
        <v>5040</v>
      </c>
      <c r="T22" s="16" t="s">
        <v>1797</v>
      </c>
      <c r="U22" s="3" t="s">
        <v>1683</v>
      </c>
      <c r="V22" s="3" t="s">
        <v>1683</v>
      </c>
      <c r="W22" s="3" t="s">
        <v>5041</v>
      </c>
      <c r="X22" s="3" t="s">
        <v>5042</v>
      </c>
      <c r="Y22" s="3">
        <f t="shared" si="0"/>
        <v>800</v>
      </c>
      <c r="Z22" s="3">
        <f t="shared" si="1"/>
        <v>20800</v>
      </c>
      <c r="AA22" s="3"/>
      <c r="AB22" s="3"/>
      <c r="AC22" s="5"/>
      <c r="AD22" s="3"/>
      <c r="AE22" s="3"/>
      <c r="AF22" s="3"/>
    </row>
    <row r="23" spans="1:32" s="120" customFormat="1" ht="12" customHeight="1" x14ac:dyDescent="0.2">
      <c r="A23" s="16" t="s">
        <v>1704</v>
      </c>
      <c r="B23" s="17">
        <v>25</v>
      </c>
      <c r="C23" s="16" t="s">
        <v>5528</v>
      </c>
      <c r="D23" s="16" t="s">
        <v>5515</v>
      </c>
      <c r="E23" s="18" t="s">
        <v>5516</v>
      </c>
      <c r="F23" s="18">
        <v>16</v>
      </c>
      <c r="G23" s="18">
        <v>25</v>
      </c>
      <c r="H23" s="18"/>
      <c r="I23" s="18"/>
      <c r="J23" s="18" t="s">
        <v>3005</v>
      </c>
      <c r="K23" s="19" t="s">
        <v>1705</v>
      </c>
      <c r="L23" s="16" t="s">
        <v>1616</v>
      </c>
      <c r="M23" s="18" t="s">
        <v>1705</v>
      </c>
      <c r="N23" s="18" t="s">
        <v>3005</v>
      </c>
      <c r="O23" s="18"/>
      <c r="P23" s="18">
        <v>25</v>
      </c>
      <c r="Q23" s="16" t="s">
        <v>5528</v>
      </c>
      <c r="R23" s="17">
        <v>63</v>
      </c>
      <c r="S23" s="18" t="s">
        <v>5040</v>
      </c>
      <c r="T23" s="16" t="s">
        <v>1797</v>
      </c>
      <c r="U23" s="3" t="s">
        <v>1683</v>
      </c>
      <c r="V23" s="3" t="s">
        <v>1683</v>
      </c>
      <c r="W23" s="3" t="s">
        <v>5041</v>
      </c>
      <c r="X23" s="3" t="s">
        <v>5042</v>
      </c>
      <c r="Y23" s="3">
        <f t="shared" si="0"/>
        <v>800</v>
      </c>
      <c r="Z23" s="3">
        <f t="shared" si="1"/>
        <v>20800</v>
      </c>
      <c r="AA23" s="18"/>
      <c r="AB23" s="18"/>
      <c r="AC23" s="20"/>
      <c r="AD23" s="18"/>
      <c r="AE23" s="18"/>
      <c r="AF23" s="18"/>
    </row>
    <row r="24" spans="1:32" s="120" customFormat="1" ht="12" customHeight="1" x14ac:dyDescent="0.2">
      <c r="A24" s="16" t="s">
        <v>1704</v>
      </c>
      <c r="B24" s="17">
        <v>25</v>
      </c>
      <c r="C24" s="16" t="s">
        <v>5528</v>
      </c>
      <c r="D24" s="16" t="s">
        <v>5515</v>
      </c>
      <c r="E24" s="18" t="s">
        <v>5516</v>
      </c>
      <c r="F24" s="18">
        <v>16</v>
      </c>
      <c r="G24" s="18">
        <v>25</v>
      </c>
      <c r="H24" s="18"/>
      <c r="I24" s="18"/>
      <c r="J24" s="18" t="s">
        <v>3005</v>
      </c>
      <c r="K24" s="19" t="s">
        <v>1705</v>
      </c>
      <c r="L24" s="16" t="s">
        <v>1616</v>
      </c>
      <c r="M24" s="3" t="s">
        <v>1705</v>
      </c>
      <c r="N24" s="3" t="s">
        <v>3005</v>
      </c>
      <c r="O24" s="3"/>
      <c r="P24" s="3">
        <v>25</v>
      </c>
      <c r="Q24" s="1" t="s">
        <v>5528</v>
      </c>
      <c r="R24" s="2">
        <v>60</v>
      </c>
      <c r="S24" s="3" t="s">
        <v>5040</v>
      </c>
      <c r="T24" s="16" t="s">
        <v>1798</v>
      </c>
      <c r="U24" s="3" t="s">
        <v>1683</v>
      </c>
      <c r="V24" s="3" t="s">
        <v>1683</v>
      </c>
      <c r="W24" s="3" t="s">
        <v>5041</v>
      </c>
      <c r="X24" s="3" t="s">
        <v>5042</v>
      </c>
      <c r="Y24" s="3">
        <f t="shared" si="0"/>
        <v>800</v>
      </c>
      <c r="Z24" s="3">
        <f t="shared" si="1"/>
        <v>20800</v>
      </c>
      <c r="AA24" s="18"/>
      <c r="AB24" s="18"/>
      <c r="AC24" s="20"/>
      <c r="AD24" s="18"/>
      <c r="AE24" s="18"/>
      <c r="AF24" s="18"/>
    </row>
    <row r="25" spans="1:32" s="120" customFormat="1" ht="12" customHeight="1" x14ac:dyDescent="0.2">
      <c r="A25" s="16" t="s">
        <v>1799</v>
      </c>
      <c r="B25" s="2">
        <v>39.78</v>
      </c>
      <c r="C25" s="1" t="s">
        <v>5528</v>
      </c>
      <c r="D25" s="1" t="s">
        <v>5515</v>
      </c>
      <c r="E25" s="3" t="s">
        <v>5516</v>
      </c>
      <c r="F25" s="3">
        <v>16</v>
      </c>
      <c r="G25" s="3">
        <v>25</v>
      </c>
      <c r="H25" s="3"/>
      <c r="I25" s="3"/>
      <c r="J25" s="3" t="s">
        <v>3005</v>
      </c>
      <c r="K25" s="4" t="s">
        <v>1705</v>
      </c>
      <c r="L25" s="16" t="s">
        <v>1616</v>
      </c>
      <c r="M25" s="3" t="s">
        <v>1705</v>
      </c>
      <c r="N25" s="3" t="s">
        <v>3005</v>
      </c>
      <c r="O25" s="3"/>
      <c r="P25" s="3">
        <v>25</v>
      </c>
      <c r="Q25" s="1" t="s">
        <v>5528</v>
      </c>
      <c r="R25" s="2">
        <v>60</v>
      </c>
      <c r="S25" s="3" t="s">
        <v>5040</v>
      </c>
      <c r="T25" s="16" t="s">
        <v>1800</v>
      </c>
      <c r="U25" s="3" t="s">
        <v>1683</v>
      </c>
      <c r="V25" s="3" t="s">
        <v>1683</v>
      </c>
      <c r="W25" s="3" t="s">
        <v>5041</v>
      </c>
      <c r="X25" s="3" t="s">
        <v>5042</v>
      </c>
      <c r="Y25" s="3">
        <f t="shared" si="0"/>
        <v>800</v>
      </c>
      <c r="Z25" s="3">
        <f t="shared" si="1"/>
        <v>20800</v>
      </c>
      <c r="AA25" s="18"/>
      <c r="AB25" s="18"/>
      <c r="AC25" s="20"/>
      <c r="AD25" s="18"/>
      <c r="AE25" s="18"/>
      <c r="AF25" s="18"/>
    </row>
    <row r="26" spans="1:32" ht="12" customHeight="1" x14ac:dyDescent="0.2">
      <c r="A26" s="16" t="s">
        <v>1801</v>
      </c>
      <c r="B26" s="2">
        <v>150</v>
      </c>
      <c r="C26" s="1" t="s">
        <v>5514</v>
      </c>
      <c r="D26" s="1" t="s">
        <v>5515</v>
      </c>
      <c r="E26" s="3" t="s">
        <v>5516</v>
      </c>
      <c r="F26" s="3">
        <v>16</v>
      </c>
      <c r="G26" s="3">
        <v>25</v>
      </c>
      <c r="H26" s="3"/>
      <c r="I26" s="3"/>
      <c r="J26" s="3" t="s">
        <v>3005</v>
      </c>
      <c r="K26" s="4" t="s">
        <v>1705</v>
      </c>
      <c r="L26" s="1" t="s">
        <v>1616</v>
      </c>
      <c r="M26" s="3" t="s">
        <v>1705</v>
      </c>
      <c r="N26" s="3" t="s">
        <v>3005</v>
      </c>
      <c r="O26" s="3"/>
      <c r="P26" s="3">
        <v>25</v>
      </c>
      <c r="Q26" s="1" t="s">
        <v>5528</v>
      </c>
      <c r="R26" s="2">
        <v>60</v>
      </c>
      <c r="S26" s="3" t="s">
        <v>5040</v>
      </c>
      <c r="T26" s="16" t="s">
        <v>1800</v>
      </c>
      <c r="U26" s="3" t="s">
        <v>1683</v>
      </c>
      <c r="V26" s="3" t="s">
        <v>1683</v>
      </c>
      <c r="W26" s="3" t="s">
        <v>5041</v>
      </c>
      <c r="X26" s="3" t="s">
        <v>5042</v>
      </c>
      <c r="Y26" s="3">
        <f t="shared" si="0"/>
        <v>800</v>
      </c>
      <c r="Z26" s="3">
        <f t="shared" si="1"/>
        <v>20800</v>
      </c>
      <c r="AA26" s="3"/>
      <c r="AB26" s="3"/>
      <c r="AC26" s="5"/>
      <c r="AD26" s="3"/>
      <c r="AE26" s="3"/>
      <c r="AF26" s="3"/>
    </row>
    <row r="27" spans="1:32" ht="12" customHeight="1" x14ac:dyDescent="0.2">
      <c r="A27" s="16" t="s">
        <v>1801</v>
      </c>
      <c r="B27" s="2">
        <v>150</v>
      </c>
      <c r="C27" s="1" t="s">
        <v>5514</v>
      </c>
      <c r="D27" s="1" t="s">
        <v>5515</v>
      </c>
      <c r="E27" s="3" t="s">
        <v>5516</v>
      </c>
      <c r="F27" s="3">
        <v>16</v>
      </c>
      <c r="G27" s="3">
        <v>25</v>
      </c>
      <c r="H27" s="3"/>
      <c r="I27" s="3"/>
      <c r="J27" s="3" t="s">
        <v>3005</v>
      </c>
      <c r="K27" s="4" t="s">
        <v>1705</v>
      </c>
      <c r="L27" s="1" t="s">
        <v>1616</v>
      </c>
      <c r="M27" s="3" t="s">
        <v>1705</v>
      </c>
      <c r="N27" s="3" t="s">
        <v>3005</v>
      </c>
      <c r="O27" s="3"/>
      <c r="P27" s="3">
        <v>25</v>
      </c>
      <c r="Q27" s="1" t="s">
        <v>5514</v>
      </c>
      <c r="R27" s="2">
        <v>52.5</v>
      </c>
      <c r="S27" s="3" t="s">
        <v>5040</v>
      </c>
      <c r="T27" s="16" t="s">
        <v>1802</v>
      </c>
      <c r="U27" s="3" t="s">
        <v>1683</v>
      </c>
      <c r="V27" s="3" t="s">
        <v>1683</v>
      </c>
      <c r="W27" s="3" t="s">
        <v>5041</v>
      </c>
      <c r="X27" s="3" t="s">
        <v>5042</v>
      </c>
      <c r="Y27" s="3">
        <f t="shared" si="0"/>
        <v>800</v>
      </c>
      <c r="Z27" s="3">
        <f t="shared" si="1"/>
        <v>20800</v>
      </c>
      <c r="AA27" s="3"/>
      <c r="AB27" s="3"/>
      <c r="AC27" s="5"/>
      <c r="AD27" s="3"/>
      <c r="AE27" s="3"/>
      <c r="AF27" s="3"/>
    </row>
    <row r="28" spans="1:32" ht="12" customHeight="1" x14ac:dyDescent="0.2">
      <c r="A28" s="16" t="s">
        <v>1803</v>
      </c>
      <c r="B28" s="2">
        <v>48.5</v>
      </c>
      <c r="C28" s="1" t="s">
        <v>5514</v>
      </c>
      <c r="D28" s="1" t="s">
        <v>5515</v>
      </c>
      <c r="E28" s="3" t="s">
        <v>5516</v>
      </c>
      <c r="F28" s="3">
        <v>16</v>
      </c>
      <c r="G28" s="3">
        <v>25</v>
      </c>
      <c r="H28" s="3"/>
      <c r="I28" s="3"/>
      <c r="J28" s="3" t="s">
        <v>3005</v>
      </c>
      <c r="K28" s="4" t="s">
        <v>4146</v>
      </c>
      <c r="L28" s="1" t="s">
        <v>1616</v>
      </c>
      <c r="M28" s="3" t="s">
        <v>1785</v>
      </c>
      <c r="N28" s="3" t="s">
        <v>3005</v>
      </c>
      <c r="O28" s="3" t="s">
        <v>1804</v>
      </c>
      <c r="P28" s="3">
        <v>25</v>
      </c>
      <c r="Q28" s="1" t="s">
        <v>5514</v>
      </c>
      <c r="R28" s="2">
        <v>48</v>
      </c>
      <c r="S28" s="3" t="s">
        <v>5040</v>
      </c>
      <c r="T28" s="16" t="s">
        <v>1805</v>
      </c>
      <c r="U28" s="3" t="s">
        <v>1683</v>
      </c>
      <c r="V28" s="3" t="s">
        <v>1683</v>
      </c>
      <c r="W28" s="3" t="s">
        <v>5041</v>
      </c>
      <c r="X28" s="3" t="s">
        <v>5042</v>
      </c>
      <c r="Y28" s="3">
        <f t="shared" si="0"/>
        <v>800</v>
      </c>
      <c r="Z28" s="3">
        <f t="shared" si="1"/>
        <v>20800</v>
      </c>
      <c r="AA28" s="3"/>
      <c r="AB28" s="3"/>
      <c r="AC28" s="5"/>
      <c r="AD28" s="3"/>
      <c r="AE28" s="3"/>
      <c r="AF28" s="3"/>
    </row>
    <row r="29" spans="1:32" ht="12" customHeight="1" x14ac:dyDescent="0.2">
      <c r="A29" s="16" t="s">
        <v>1806</v>
      </c>
      <c r="B29" s="2">
        <v>54.45</v>
      </c>
      <c r="C29" s="1" t="s">
        <v>5514</v>
      </c>
      <c r="D29" s="1" t="s">
        <v>5515</v>
      </c>
      <c r="E29" s="3" t="s">
        <v>5516</v>
      </c>
      <c r="F29" s="3">
        <v>16</v>
      </c>
      <c r="G29" s="3">
        <v>25</v>
      </c>
      <c r="H29" s="3"/>
      <c r="I29" s="3"/>
      <c r="J29" s="3" t="s">
        <v>3005</v>
      </c>
      <c r="K29" s="4" t="s">
        <v>4146</v>
      </c>
      <c r="L29" s="1" t="s">
        <v>1616</v>
      </c>
      <c r="M29" s="3" t="s">
        <v>1785</v>
      </c>
      <c r="N29" s="3" t="s">
        <v>3005</v>
      </c>
      <c r="O29" s="3" t="s">
        <v>1807</v>
      </c>
      <c r="P29" s="3">
        <v>25</v>
      </c>
      <c r="Q29" s="1" t="s">
        <v>5514</v>
      </c>
      <c r="R29" s="2">
        <v>29.5</v>
      </c>
      <c r="S29" s="3" t="s">
        <v>5040</v>
      </c>
      <c r="T29" s="16" t="s">
        <v>1808</v>
      </c>
      <c r="U29" s="3" t="s">
        <v>1683</v>
      </c>
      <c r="V29" s="3" t="s">
        <v>1683</v>
      </c>
      <c r="W29" s="3" t="s">
        <v>5041</v>
      </c>
      <c r="X29" s="3" t="s">
        <v>5042</v>
      </c>
      <c r="Y29" s="3">
        <f t="shared" si="0"/>
        <v>800</v>
      </c>
      <c r="Z29" s="3">
        <f t="shared" si="1"/>
        <v>20800</v>
      </c>
      <c r="AA29" s="3"/>
      <c r="AB29" s="3"/>
      <c r="AC29" s="5"/>
      <c r="AD29" s="3"/>
      <c r="AE29" s="3"/>
      <c r="AF29" s="3"/>
    </row>
    <row r="30" spans="1:32" ht="12" customHeight="1" x14ac:dyDescent="0.2">
      <c r="A30" s="1" t="s">
        <v>1809</v>
      </c>
      <c r="B30" s="2">
        <v>59</v>
      </c>
      <c r="C30" s="1" t="s">
        <v>5514</v>
      </c>
      <c r="D30" s="1" t="s">
        <v>5515</v>
      </c>
      <c r="E30" s="3" t="s">
        <v>5516</v>
      </c>
      <c r="F30" s="3">
        <v>16</v>
      </c>
      <c r="G30" s="3">
        <v>25</v>
      </c>
      <c r="H30" s="3"/>
      <c r="I30" s="3"/>
      <c r="J30" s="3" t="s">
        <v>3005</v>
      </c>
      <c r="K30" s="4" t="s">
        <v>4146</v>
      </c>
      <c r="L30" s="1" t="s">
        <v>1616</v>
      </c>
      <c r="M30" s="3" t="s">
        <v>4346</v>
      </c>
      <c r="N30" s="3" t="s">
        <v>3005</v>
      </c>
      <c r="O30" s="3" t="s">
        <v>1810</v>
      </c>
      <c r="P30" s="3">
        <v>25</v>
      </c>
      <c r="Q30" s="1" t="s">
        <v>5514</v>
      </c>
      <c r="R30" s="2">
        <v>30.65</v>
      </c>
      <c r="S30" s="3" t="s">
        <v>5040</v>
      </c>
      <c r="T30" s="16" t="s">
        <v>1811</v>
      </c>
      <c r="U30" s="3" t="s">
        <v>1683</v>
      </c>
      <c r="V30" s="3" t="s">
        <v>1683</v>
      </c>
      <c r="W30" s="3" t="s">
        <v>5041</v>
      </c>
      <c r="X30" s="3" t="s">
        <v>5042</v>
      </c>
      <c r="Y30" s="3">
        <f t="shared" si="0"/>
        <v>800</v>
      </c>
      <c r="Z30" s="3">
        <f t="shared" si="1"/>
        <v>20800</v>
      </c>
      <c r="AA30" s="3"/>
      <c r="AB30" s="3"/>
      <c r="AC30" s="5"/>
      <c r="AD30" s="3"/>
      <c r="AE30" s="3"/>
      <c r="AF30" s="3"/>
    </row>
    <row r="31" spans="1:32" ht="12" customHeight="1" x14ac:dyDescent="0.2">
      <c r="A31" s="16" t="s">
        <v>1812</v>
      </c>
      <c r="B31" s="17">
        <v>24.53</v>
      </c>
      <c r="C31" s="16" t="s">
        <v>5514</v>
      </c>
      <c r="D31" s="16" t="s">
        <v>5515</v>
      </c>
      <c r="E31" s="18" t="s">
        <v>5516</v>
      </c>
      <c r="F31" s="18">
        <v>16</v>
      </c>
      <c r="G31" s="18">
        <v>25</v>
      </c>
      <c r="H31" s="18"/>
      <c r="I31" s="18"/>
      <c r="J31" s="18" t="s">
        <v>3005</v>
      </c>
      <c r="K31" s="19" t="s">
        <v>4159</v>
      </c>
      <c r="L31" s="1" t="s">
        <v>1616</v>
      </c>
      <c r="M31" s="3" t="s">
        <v>4159</v>
      </c>
      <c r="N31" s="3" t="s">
        <v>3005</v>
      </c>
      <c r="O31" s="3"/>
      <c r="P31" s="3">
        <v>25</v>
      </c>
      <c r="Q31" s="1" t="s">
        <v>5528</v>
      </c>
      <c r="R31" s="2">
        <v>29.08</v>
      </c>
      <c r="S31" s="3" t="s">
        <v>5040</v>
      </c>
      <c r="T31" s="16" t="s">
        <v>1813</v>
      </c>
      <c r="U31" s="3" t="s">
        <v>1683</v>
      </c>
      <c r="V31" s="3" t="s">
        <v>1683</v>
      </c>
      <c r="W31" s="3" t="s">
        <v>5041</v>
      </c>
      <c r="X31" s="3" t="s">
        <v>5042</v>
      </c>
      <c r="Y31" s="3">
        <f t="shared" si="0"/>
        <v>800</v>
      </c>
      <c r="Z31" s="3">
        <f t="shared" si="1"/>
        <v>20800</v>
      </c>
      <c r="AA31" s="3"/>
      <c r="AB31" s="3"/>
      <c r="AC31" s="5"/>
      <c r="AD31" s="3"/>
      <c r="AE31" s="3"/>
      <c r="AF31" s="3"/>
    </row>
    <row r="32" spans="1:32" ht="12" customHeight="1" x14ac:dyDescent="0.2">
      <c r="A32" s="16" t="s">
        <v>1812</v>
      </c>
      <c r="B32" s="17">
        <v>24.53</v>
      </c>
      <c r="C32" s="16" t="s">
        <v>5514</v>
      </c>
      <c r="D32" s="16" t="s">
        <v>5515</v>
      </c>
      <c r="E32" s="18" t="s">
        <v>5516</v>
      </c>
      <c r="F32" s="18">
        <v>16</v>
      </c>
      <c r="G32" s="18">
        <v>25</v>
      </c>
      <c r="H32" s="18"/>
      <c r="I32" s="18"/>
      <c r="J32" s="18" t="s">
        <v>3005</v>
      </c>
      <c r="K32" s="19" t="s">
        <v>4159</v>
      </c>
      <c r="L32" s="1" t="s">
        <v>1616</v>
      </c>
      <c r="M32" s="3" t="s">
        <v>4159</v>
      </c>
      <c r="N32" s="3" t="s">
        <v>3005</v>
      </c>
      <c r="O32" s="3"/>
      <c r="P32" s="3">
        <v>25</v>
      </c>
      <c r="Q32" s="1" t="s">
        <v>5514</v>
      </c>
      <c r="R32" s="2">
        <v>235</v>
      </c>
      <c r="S32" s="3" t="s">
        <v>5040</v>
      </c>
      <c r="T32" s="16" t="s">
        <v>1814</v>
      </c>
      <c r="U32" s="3" t="s">
        <v>1683</v>
      </c>
      <c r="V32" s="3" t="s">
        <v>1683</v>
      </c>
      <c r="W32" s="3" t="s">
        <v>5041</v>
      </c>
      <c r="X32" s="3" t="s">
        <v>5042</v>
      </c>
      <c r="Y32" s="3">
        <f t="shared" si="0"/>
        <v>800</v>
      </c>
      <c r="Z32" s="3">
        <f t="shared" si="1"/>
        <v>20800</v>
      </c>
      <c r="AA32" s="3"/>
      <c r="AB32" s="3"/>
      <c r="AC32" s="5"/>
      <c r="AD32" s="3"/>
      <c r="AE32" s="3"/>
      <c r="AF32" s="3"/>
    </row>
    <row r="33" spans="1:32" ht="12" customHeight="1" x14ac:dyDescent="0.2">
      <c r="A33" s="16" t="s">
        <v>1812</v>
      </c>
      <c r="B33" s="17">
        <v>24.53</v>
      </c>
      <c r="C33" s="16" t="s">
        <v>5514</v>
      </c>
      <c r="D33" s="16" t="s">
        <v>5515</v>
      </c>
      <c r="E33" s="18" t="s">
        <v>5516</v>
      </c>
      <c r="F33" s="18">
        <v>16</v>
      </c>
      <c r="G33" s="18">
        <v>25</v>
      </c>
      <c r="H33" s="18"/>
      <c r="I33" s="18"/>
      <c r="J33" s="18" t="s">
        <v>3005</v>
      </c>
      <c r="K33" s="19" t="s">
        <v>4159</v>
      </c>
      <c r="L33" s="1" t="s">
        <v>1616</v>
      </c>
      <c r="M33" s="3" t="s">
        <v>4159</v>
      </c>
      <c r="N33" s="3" t="s">
        <v>3005</v>
      </c>
      <c r="O33" s="3"/>
      <c r="P33" s="3">
        <v>25</v>
      </c>
      <c r="Q33" s="1" t="s">
        <v>5514</v>
      </c>
      <c r="R33" s="2">
        <v>313</v>
      </c>
      <c r="S33" s="3" t="s">
        <v>5040</v>
      </c>
      <c r="T33" s="16" t="s">
        <v>1815</v>
      </c>
      <c r="U33" s="3" t="s">
        <v>1683</v>
      </c>
      <c r="V33" s="3" t="s">
        <v>1683</v>
      </c>
      <c r="W33" s="3" t="s">
        <v>5041</v>
      </c>
      <c r="X33" s="3" t="s">
        <v>5042</v>
      </c>
      <c r="Y33" s="3">
        <f t="shared" si="0"/>
        <v>800</v>
      </c>
      <c r="Z33" s="3">
        <f t="shared" si="1"/>
        <v>20800</v>
      </c>
      <c r="AA33" s="3"/>
      <c r="AB33" s="3"/>
      <c r="AC33" s="5"/>
      <c r="AD33" s="3"/>
      <c r="AE33" s="3"/>
      <c r="AF33" s="3"/>
    </row>
    <row r="34" spans="1:32" ht="12" customHeight="1" x14ac:dyDescent="0.2">
      <c r="A34" s="16" t="s">
        <v>1812</v>
      </c>
      <c r="B34" s="17">
        <v>24.53</v>
      </c>
      <c r="C34" s="16" t="s">
        <v>5514</v>
      </c>
      <c r="D34" s="16" t="s">
        <v>5515</v>
      </c>
      <c r="E34" s="18" t="s">
        <v>5516</v>
      </c>
      <c r="F34" s="18">
        <v>16</v>
      </c>
      <c r="G34" s="18">
        <v>25</v>
      </c>
      <c r="H34" s="18"/>
      <c r="I34" s="18"/>
      <c r="J34" s="18" t="s">
        <v>3005</v>
      </c>
      <c r="K34" s="19" t="s">
        <v>4159</v>
      </c>
      <c r="L34" s="1" t="s">
        <v>1616</v>
      </c>
      <c r="M34" s="3" t="s">
        <v>4159</v>
      </c>
      <c r="N34" s="3" t="s">
        <v>3005</v>
      </c>
      <c r="O34" s="3"/>
      <c r="P34" s="3">
        <v>25</v>
      </c>
      <c r="Q34" s="1" t="s">
        <v>5528</v>
      </c>
      <c r="R34" s="2">
        <v>158.05000000000001</v>
      </c>
      <c r="S34" s="3" t="s">
        <v>5040</v>
      </c>
      <c r="T34" s="1" t="s">
        <v>1816</v>
      </c>
      <c r="U34" s="3" t="s">
        <v>1683</v>
      </c>
      <c r="V34" s="3" t="s">
        <v>1683</v>
      </c>
      <c r="W34" s="3" t="s">
        <v>5041</v>
      </c>
      <c r="X34" s="3" t="s">
        <v>5042</v>
      </c>
      <c r="Y34" s="3">
        <f t="shared" si="0"/>
        <v>800</v>
      </c>
      <c r="Z34" s="3">
        <f t="shared" si="1"/>
        <v>20800</v>
      </c>
      <c r="AA34" s="3"/>
      <c r="AB34" s="3"/>
      <c r="AC34" s="5"/>
      <c r="AD34" s="3"/>
      <c r="AE34" s="3"/>
      <c r="AF34" s="3"/>
    </row>
    <row r="35" spans="1:32" ht="12" customHeight="1" x14ac:dyDescent="0.2">
      <c r="A35" s="16" t="s">
        <v>1817</v>
      </c>
      <c r="B35" s="17">
        <v>48</v>
      </c>
      <c r="C35" s="16" t="s">
        <v>5514</v>
      </c>
      <c r="D35" s="16" t="s">
        <v>5515</v>
      </c>
      <c r="E35" s="18" t="s">
        <v>5516</v>
      </c>
      <c r="F35" s="18">
        <v>16</v>
      </c>
      <c r="G35" s="18">
        <v>25</v>
      </c>
      <c r="H35" s="18"/>
      <c r="I35" s="18"/>
      <c r="J35" s="18" t="s">
        <v>3005</v>
      </c>
      <c r="K35" s="19" t="s">
        <v>4159</v>
      </c>
      <c r="L35" s="1" t="s">
        <v>1616</v>
      </c>
      <c r="M35" s="3" t="s">
        <v>4159</v>
      </c>
      <c r="N35" s="3" t="s">
        <v>3005</v>
      </c>
      <c r="O35" s="3"/>
      <c r="P35" s="3">
        <v>25</v>
      </c>
      <c r="Q35" s="1" t="s">
        <v>5523</v>
      </c>
      <c r="R35" s="2">
        <v>260</v>
      </c>
      <c r="S35" s="3" t="s">
        <v>5040</v>
      </c>
      <c r="T35" s="1" t="s">
        <v>1818</v>
      </c>
      <c r="U35" s="3" t="s">
        <v>1683</v>
      </c>
      <c r="V35" s="3" t="s">
        <v>1683</v>
      </c>
      <c r="W35" s="3" t="s">
        <v>5041</v>
      </c>
      <c r="X35" s="3" t="s">
        <v>5042</v>
      </c>
      <c r="Y35" s="3">
        <f t="shared" si="0"/>
        <v>800</v>
      </c>
      <c r="Z35" s="3">
        <f t="shared" si="1"/>
        <v>20800</v>
      </c>
      <c r="AA35" s="3"/>
      <c r="AB35" s="3"/>
      <c r="AC35" s="5"/>
      <c r="AD35" s="3"/>
      <c r="AE35" s="3"/>
      <c r="AF35" s="3"/>
    </row>
    <row r="36" spans="1:32" ht="12" customHeight="1" x14ac:dyDescent="0.2">
      <c r="A36" s="16" t="s">
        <v>1817</v>
      </c>
      <c r="B36" s="17">
        <v>48</v>
      </c>
      <c r="C36" s="16" t="s">
        <v>5514</v>
      </c>
      <c r="D36" s="16" t="s">
        <v>5515</v>
      </c>
      <c r="E36" s="18" t="s">
        <v>5516</v>
      </c>
      <c r="F36" s="18">
        <v>16</v>
      </c>
      <c r="G36" s="18">
        <v>25</v>
      </c>
      <c r="H36" s="18"/>
      <c r="I36" s="18"/>
      <c r="J36" s="18" t="s">
        <v>3005</v>
      </c>
      <c r="K36" s="19" t="s">
        <v>4159</v>
      </c>
      <c r="L36" s="1" t="s">
        <v>1616</v>
      </c>
      <c r="M36" s="3" t="s">
        <v>4159</v>
      </c>
      <c r="N36" s="3" t="s">
        <v>3005</v>
      </c>
      <c r="O36" s="3"/>
      <c r="P36" s="3">
        <v>25</v>
      </c>
      <c r="Q36" s="1" t="s">
        <v>5528</v>
      </c>
      <c r="R36" s="2">
        <v>90.15</v>
      </c>
      <c r="S36" s="3" t="s">
        <v>5040</v>
      </c>
      <c r="T36" s="1" t="s">
        <v>1819</v>
      </c>
      <c r="U36" s="3" t="s">
        <v>1683</v>
      </c>
      <c r="V36" s="3" t="s">
        <v>1683</v>
      </c>
      <c r="W36" s="3" t="s">
        <v>5041</v>
      </c>
      <c r="X36" s="3" t="s">
        <v>5042</v>
      </c>
      <c r="Y36" s="3">
        <f t="shared" si="0"/>
        <v>800</v>
      </c>
      <c r="Z36" s="3">
        <f t="shared" si="1"/>
        <v>20800</v>
      </c>
      <c r="AA36" s="3"/>
      <c r="AB36" s="3"/>
      <c r="AC36" s="5"/>
      <c r="AD36" s="3"/>
      <c r="AE36" s="3"/>
      <c r="AF36" s="3"/>
    </row>
    <row r="37" spans="1:32" ht="12" customHeight="1" x14ac:dyDescent="0.2">
      <c r="A37" s="16" t="s">
        <v>1817</v>
      </c>
      <c r="B37" s="17">
        <v>48</v>
      </c>
      <c r="C37" s="16" t="s">
        <v>5514</v>
      </c>
      <c r="D37" s="16" t="s">
        <v>5515</v>
      </c>
      <c r="E37" s="18" t="s">
        <v>5516</v>
      </c>
      <c r="F37" s="18">
        <v>16</v>
      </c>
      <c r="G37" s="18">
        <v>25</v>
      </c>
      <c r="H37" s="18"/>
      <c r="I37" s="18"/>
      <c r="J37" s="18" t="s">
        <v>3005</v>
      </c>
      <c r="K37" s="19" t="s">
        <v>4159</v>
      </c>
      <c r="L37" s="1" t="s">
        <v>1616</v>
      </c>
      <c r="M37" s="3" t="s">
        <v>4159</v>
      </c>
      <c r="N37" s="3" t="s">
        <v>3005</v>
      </c>
      <c r="O37" s="3"/>
      <c r="P37" s="3">
        <v>25</v>
      </c>
      <c r="Q37" s="1" t="s">
        <v>5528</v>
      </c>
      <c r="R37" s="2">
        <v>161.5</v>
      </c>
      <c r="S37" s="3" t="s">
        <v>5040</v>
      </c>
      <c r="T37" s="1" t="s">
        <v>1820</v>
      </c>
      <c r="U37" s="3" t="s">
        <v>1683</v>
      </c>
      <c r="V37" s="3" t="s">
        <v>1683</v>
      </c>
      <c r="W37" s="3" t="s">
        <v>5041</v>
      </c>
      <c r="X37" s="3" t="s">
        <v>5042</v>
      </c>
      <c r="Y37" s="3">
        <f t="shared" si="0"/>
        <v>800</v>
      </c>
      <c r="Z37" s="3">
        <f t="shared" si="1"/>
        <v>20800</v>
      </c>
      <c r="AA37" s="3"/>
      <c r="AB37" s="3"/>
      <c r="AC37" s="5"/>
      <c r="AD37" s="3"/>
      <c r="AE37" s="3"/>
      <c r="AF37" s="3"/>
    </row>
    <row r="38" spans="1:32" ht="12" customHeight="1" x14ac:dyDescent="0.2">
      <c r="A38" s="16" t="s">
        <v>1817</v>
      </c>
      <c r="B38" s="17">
        <v>48</v>
      </c>
      <c r="C38" s="16" t="s">
        <v>5514</v>
      </c>
      <c r="D38" s="16" t="s">
        <v>5515</v>
      </c>
      <c r="E38" s="18" t="s">
        <v>5516</v>
      </c>
      <c r="F38" s="18">
        <v>16</v>
      </c>
      <c r="G38" s="18">
        <v>25</v>
      </c>
      <c r="H38" s="18"/>
      <c r="I38" s="18"/>
      <c r="J38" s="18" t="s">
        <v>3005</v>
      </c>
      <c r="K38" s="19" t="s">
        <v>4159</v>
      </c>
      <c r="L38" s="1" t="s">
        <v>1616</v>
      </c>
      <c r="M38" s="3" t="s">
        <v>4159</v>
      </c>
      <c r="N38" s="3" t="s">
        <v>3005</v>
      </c>
      <c r="O38" s="3"/>
      <c r="P38" s="3">
        <v>25</v>
      </c>
      <c r="Q38" s="1" t="s">
        <v>5528</v>
      </c>
      <c r="R38" s="2">
        <v>157.55000000000001</v>
      </c>
      <c r="S38" s="3" t="s">
        <v>5040</v>
      </c>
      <c r="T38" s="1" t="s">
        <v>1821</v>
      </c>
      <c r="U38" s="3" t="s">
        <v>1683</v>
      </c>
      <c r="V38" s="3" t="s">
        <v>1683</v>
      </c>
      <c r="W38" s="3" t="s">
        <v>5041</v>
      </c>
      <c r="X38" s="3" t="s">
        <v>5042</v>
      </c>
      <c r="Y38" s="3">
        <f t="shared" si="0"/>
        <v>800</v>
      </c>
      <c r="Z38" s="3">
        <f t="shared" si="1"/>
        <v>20800</v>
      </c>
      <c r="AA38" s="3"/>
      <c r="AB38" s="3"/>
      <c r="AC38" s="5"/>
      <c r="AD38" s="3"/>
      <c r="AE38" s="3"/>
      <c r="AF38" s="3"/>
    </row>
    <row r="39" spans="1:32" ht="12" customHeight="1" x14ac:dyDescent="0.2">
      <c r="A39" s="1" t="s">
        <v>1822</v>
      </c>
      <c r="B39" s="2">
        <v>49</v>
      </c>
      <c r="C39" s="1" t="s">
        <v>5514</v>
      </c>
      <c r="D39" s="1" t="s">
        <v>5515</v>
      </c>
      <c r="E39" s="3" t="s">
        <v>5516</v>
      </c>
      <c r="F39" s="3">
        <v>16</v>
      </c>
      <c r="G39" s="3">
        <v>25</v>
      </c>
      <c r="H39" s="3"/>
      <c r="I39" s="3"/>
      <c r="J39" s="18" t="s">
        <v>3005</v>
      </c>
      <c r="K39" s="4" t="s">
        <v>4159</v>
      </c>
      <c r="L39" s="1" t="s">
        <v>1616</v>
      </c>
      <c r="M39" s="18" t="s">
        <v>4159</v>
      </c>
      <c r="N39" s="3" t="s">
        <v>3005</v>
      </c>
      <c r="O39" s="18"/>
      <c r="P39" s="18">
        <v>25</v>
      </c>
      <c r="Q39" s="16" t="s">
        <v>5514</v>
      </c>
      <c r="R39" s="17">
        <v>359.5</v>
      </c>
      <c r="S39" s="18" t="s">
        <v>5040</v>
      </c>
      <c r="T39" s="16" t="s">
        <v>1823</v>
      </c>
      <c r="U39" s="3" t="s">
        <v>1683</v>
      </c>
      <c r="V39" s="3" t="s">
        <v>1683</v>
      </c>
      <c r="W39" s="3" t="s">
        <v>5041</v>
      </c>
      <c r="X39" s="3" t="s">
        <v>5042</v>
      </c>
      <c r="Y39" s="3">
        <f t="shared" si="0"/>
        <v>800</v>
      </c>
      <c r="Z39" s="3">
        <f t="shared" si="1"/>
        <v>20800</v>
      </c>
    </row>
    <row r="40" spans="1:32" ht="12" customHeight="1" x14ac:dyDescent="0.2">
      <c r="A40" s="1" t="s">
        <v>1824</v>
      </c>
      <c r="B40" s="2">
        <v>51.75</v>
      </c>
      <c r="C40" s="1" t="s">
        <v>5514</v>
      </c>
      <c r="D40" s="1" t="s">
        <v>5515</v>
      </c>
      <c r="E40" s="3" t="s">
        <v>5516</v>
      </c>
      <c r="F40" s="3">
        <v>16</v>
      </c>
      <c r="G40" s="3">
        <v>25</v>
      </c>
      <c r="H40" s="3"/>
      <c r="I40" s="3"/>
      <c r="J40" s="18" t="s">
        <v>3005</v>
      </c>
      <c r="K40" s="4" t="s">
        <v>4159</v>
      </c>
      <c r="L40" s="1" t="s">
        <v>1616</v>
      </c>
      <c r="M40" s="18" t="s">
        <v>4159</v>
      </c>
      <c r="N40" s="3" t="s">
        <v>3005</v>
      </c>
      <c r="O40" s="18"/>
      <c r="P40" s="18">
        <v>25</v>
      </c>
      <c r="Q40" s="16" t="s">
        <v>5514</v>
      </c>
      <c r="R40" s="17">
        <v>359.5</v>
      </c>
      <c r="S40" s="18" t="s">
        <v>5040</v>
      </c>
      <c r="T40" s="16" t="s">
        <v>1823</v>
      </c>
      <c r="U40" s="3" t="s">
        <v>1683</v>
      </c>
      <c r="V40" s="3" t="s">
        <v>1683</v>
      </c>
      <c r="W40" s="3" t="s">
        <v>5041</v>
      </c>
      <c r="X40" s="3" t="s">
        <v>5042</v>
      </c>
      <c r="Y40" s="3">
        <f t="shared" si="0"/>
        <v>800</v>
      </c>
      <c r="Z40" s="3">
        <f t="shared" si="1"/>
        <v>20800</v>
      </c>
    </row>
    <row r="41" spans="1:32" ht="12" customHeight="1" x14ac:dyDescent="0.2">
      <c r="A41" s="1" t="s">
        <v>1825</v>
      </c>
      <c r="B41" s="2">
        <v>51.95</v>
      </c>
      <c r="C41" s="1" t="s">
        <v>5514</v>
      </c>
      <c r="D41" s="1" t="s">
        <v>5515</v>
      </c>
      <c r="E41" s="3" t="s">
        <v>5516</v>
      </c>
      <c r="F41" s="3">
        <v>16</v>
      </c>
      <c r="G41" s="3">
        <v>25</v>
      </c>
      <c r="H41" s="3"/>
      <c r="I41" s="3"/>
      <c r="J41" s="18" t="s">
        <v>3005</v>
      </c>
      <c r="K41" s="4" t="s">
        <v>4159</v>
      </c>
      <c r="L41" s="1" t="s">
        <v>1616</v>
      </c>
      <c r="M41" s="18" t="s">
        <v>4159</v>
      </c>
      <c r="N41" s="3" t="s">
        <v>3005</v>
      </c>
      <c r="O41" s="18"/>
      <c r="P41" s="18">
        <v>25</v>
      </c>
      <c r="Q41" s="16" t="s">
        <v>5514</v>
      </c>
      <c r="R41" s="17">
        <v>312</v>
      </c>
      <c r="S41" s="18" t="s">
        <v>5040</v>
      </c>
      <c r="T41" s="16" t="s">
        <v>1826</v>
      </c>
      <c r="U41" s="3" t="s">
        <v>1683</v>
      </c>
      <c r="V41" s="3" t="s">
        <v>1683</v>
      </c>
      <c r="W41" s="3" t="s">
        <v>5041</v>
      </c>
      <c r="X41" s="3" t="s">
        <v>5042</v>
      </c>
      <c r="Y41" s="3">
        <f t="shared" si="0"/>
        <v>800</v>
      </c>
      <c r="Z41" s="3">
        <f t="shared" si="1"/>
        <v>20800</v>
      </c>
    </row>
    <row r="42" spans="1:32" ht="12" customHeight="1" x14ac:dyDescent="0.2">
      <c r="A42" s="1" t="s">
        <v>1827</v>
      </c>
      <c r="B42" s="2">
        <v>52.45</v>
      </c>
      <c r="C42" s="1" t="s">
        <v>5514</v>
      </c>
      <c r="D42" s="1" t="s">
        <v>5515</v>
      </c>
      <c r="E42" s="3" t="s">
        <v>5516</v>
      </c>
      <c r="F42" s="3">
        <v>16</v>
      </c>
      <c r="G42" s="3">
        <v>25</v>
      </c>
      <c r="H42" s="3"/>
      <c r="I42" s="3"/>
      <c r="J42" s="18" t="s">
        <v>3005</v>
      </c>
      <c r="K42" s="4" t="s">
        <v>4159</v>
      </c>
      <c r="L42" s="1" t="s">
        <v>1616</v>
      </c>
      <c r="M42" s="18" t="s">
        <v>4159</v>
      </c>
      <c r="N42" s="3" t="s">
        <v>3005</v>
      </c>
      <c r="O42" s="18"/>
      <c r="P42" s="18">
        <v>25</v>
      </c>
      <c r="Q42" s="16" t="s">
        <v>5514</v>
      </c>
      <c r="R42" s="17">
        <v>312</v>
      </c>
      <c r="S42" s="18" t="s">
        <v>5040</v>
      </c>
      <c r="T42" s="16" t="s">
        <v>1826</v>
      </c>
      <c r="U42" s="3" t="s">
        <v>1683</v>
      </c>
      <c r="V42" s="3" t="s">
        <v>1683</v>
      </c>
      <c r="W42" s="3" t="s">
        <v>5041</v>
      </c>
      <c r="X42" s="3" t="s">
        <v>5042</v>
      </c>
      <c r="Y42" s="3">
        <f t="shared" si="0"/>
        <v>800</v>
      </c>
      <c r="Z42" s="3">
        <f t="shared" si="1"/>
        <v>20800</v>
      </c>
      <c r="AA42" s="3"/>
      <c r="AB42" s="3"/>
      <c r="AC42" s="5"/>
      <c r="AD42" s="3"/>
      <c r="AE42" s="3"/>
      <c r="AF42" s="3"/>
    </row>
    <row r="43" spans="1:32" ht="12" customHeight="1" x14ac:dyDescent="0.2">
      <c r="A43" s="1" t="s">
        <v>1828</v>
      </c>
      <c r="B43" s="2">
        <v>52.45</v>
      </c>
      <c r="C43" s="1" t="s">
        <v>5514</v>
      </c>
      <c r="D43" s="1" t="s">
        <v>5515</v>
      </c>
      <c r="E43" s="3" t="s">
        <v>5516</v>
      </c>
      <c r="F43" s="3">
        <v>16</v>
      </c>
      <c r="G43" s="3">
        <v>25</v>
      </c>
      <c r="H43" s="3"/>
      <c r="I43" s="3"/>
      <c r="J43" s="18" t="s">
        <v>3005</v>
      </c>
      <c r="K43" s="4" t="s">
        <v>4159</v>
      </c>
      <c r="L43" s="1" t="s">
        <v>1616</v>
      </c>
      <c r="M43" s="3" t="s">
        <v>4159</v>
      </c>
      <c r="N43" s="3" t="s">
        <v>3005</v>
      </c>
      <c r="O43" s="3"/>
      <c r="P43" s="3">
        <v>25</v>
      </c>
      <c r="Q43" s="1" t="s">
        <v>5528</v>
      </c>
      <c r="R43" s="2">
        <v>24.05</v>
      </c>
      <c r="S43" s="3" t="s">
        <v>5040</v>
      </c>
      <c r="T43" s="1" t="s">
        <v>1731</v>
      </c>
      <c r="U43" s="3" t="s">
        <v>1683</v>
      </c>
      <c r="V43" s="3" t="s">
        <v>1683</v>
      </c>
      <c r="W43" s="3" t="s">
        <v>5041</v>
      </c>
      <c r="X43" s="3" t="s">
        <v>5042</v>
      </c>
      <c r="Y43" s="3">
        <f t="shared" si="0"/>
        <v>800</v>
      </c>
      <c r="Z43" s="3">
        <f t="shared" si="1"/>
        <v>20800</v>
      </c>
      <c r="AA43" s="3"/>
      <c r="AB43" s="3"/>
      <c r="AC43" s="5"/>
      <c r="AD43" s="3"/>
      <c r="AE43" s="3"/>
      <c r="AF43" s="3"/>
    </row>
    <row r="44" spans="1:32" ht="12" customHeight="1" x14ac:dyDescent="0.2">
      <c r="A44" s="1" t="s">
        <v>1829</v>
      </c>
      <c r="B44" s="2">
        <v>60</v>
      </c>
      <c r="C44" s="1" t="s">
        <v>5528</v>
      </c>
      <c r="D44" s="1" t="s">
        <v>5515</v>
      </c>
      <c r="E44" s="3" t="s">
        <v>5516</v>
      </c>
      <c r="F44" s="3">
        <v>16</v>
      </c>
      <c r="G44" s="3">
        <v>25</v>
      </c>
      <c r="H44" s="3"/>
      <c r="I44" s="3"/>
      <c r="J44" s="18" t="s">
        <v>3005</v>
      </c>
      <c r="K44" s="4" t="s">
        <v>4159</v>
      </c>
      <c r="L44" s="1" t="s">
        <v>1616</v>
      </c>
      <c r="M44" s="3" t="s">
        <v>4159</v>
      </c>
      <c r="N44" s="3" t="s">
        <v>3005</v>
      </c>
      <c r="O44" s="3"/>
      <c r="P44" s="3">
        <v>25</v>
      </c>
      <c r="Q44" s="1" t="s">
        <v>5528</v>
      </c>
      <c r="R44" s="2">
        <v>24.25</v>
      </c>
      <c r="S44" s="3" t="s">
        <v>5040</v>
      </c>
      <c r="T44" s="1" t="s">
        <v>1729</v>
      </c>
      <c r="U44" s="3" t="s">
        <v>1683</v>
      </c>
      <c r="V44" s="3" t="s">
        <v>1683</v>
      </c>
      <c r="W44" s="3" t="s">
        <v>5041</v>
      </c>
      <c r="X44" s="3" t="s">
        <v>5042</v>
      </c>
      <c r="Y44" s="3">
        <f t="shared" si="0"/>
        <v>800</v>
      </c>
      <c r="Z44" s="3">
        <f t="shared" si="1"/>
        <v>20800</v>
      </c>
      <c r="AA44" s="3"/>
      <c r="AB44" s="3"/>
      <c r="AC44" s="5"/>
      <c r="AD44" s="3"/>
      <c r="AE44" s="3"/>
      <c r="AF44" s="3"/>
    </row>
    <row r="45" spans="1:32" ht="12" customHeight="1" x14ac:dyDescent="0.2">
      <c r="A45" s="1" t="s">
        <v>1830</v>
      </c>
      <c r="B45" s="2">
        <v>63</v>
      </c>
      <c r="C45" s="1" t="s">
        <v>5528</v>
      </c>
      <c r="D45" s="1" t="s">
        <v>5515</v>
      </c>
      <c r="E45" s="3" t="s">
        <v>5516</v>
      </c>
      <c r="F45" s="3">
        <v>16</v>
      </c>
      <c r="G45" s="3">
        <v>25</v>
      </c>
      <c r="H45" s="3"/>
      <c r="I45" s="3"/>
      <c r="J45" s="18" t="s">
        <v>3005</v>
      </c>
      <c r="K45" s="4" t="s">
        <v>4159</v>
      </c>
      <c r="L45" s="1" t="s">
        <v>1616</v>
      </c>
      <c r="M45" s="18" t="s">
        <v>4159</v>
      </c>
      <c r="N45" s="3" t="s">
        <v>3005</v>
      </c>
      <c r="O45" s="18"/>
      <c r="P45" s="18">
        <v>25</v>
      </c>
      <c r="Q45" s="16" t="s">
        <v>5528</v>
      </c>
      <c r="R45" s="17">
        <v>25.05</v>
      </c>
      <c r="S45" s="18" t="s">
        <v>5040</v>
      </c>
      <c r="T45" s="16" t="s">
        <v>1724</v>
      </c>
      <c r="U45" s="3" t="s">
        <v>1683</v>
      </c>
      <c r="V45" s="3" t="s">
        <v>1683</v>
      </c>
      <c r="W45" s="3" t="s">
        <v>5041</v>
      </c>
      <c r="X45" s="3" t="s">
        <v>5042</v>
      </c>
      <c r="Y45" s="3">
        <f t="shared" si="0"/>
        <v>800</v>
      </c>
      <c r="Z45" s="3">
        <f t="shared" si="1"/>
        <v>20800</v>
      </c>
      <c r="AA45" s="3"/>
      <c r="AB45" s="3"/>
      <c r="AC45" s="5"/>
      <c r="AD45" s="3"/>
      <c r="AE45" s="3"/>
      <c r="AF45" s="3"/>
    </row>
    <row r="46" spans="1:32" ht="12" customHeight="1" x14ac:dyDescent="0.2">
      <c r="A46" s="1" t="s">
        <v>1830</v>
      </c>
      <c r="B46" s="2">
        <v>63</v>
      </c>
      <c r="C46" s="1" t="s">
        <v>5528</v>
      </c>
      <c r="D46" s="1" t="s">
        <v>5515</v>
      </c>
      <c r="E46" s="3" t="s">
        <v>5516</v>
      </c>
      <c r="F46" s="3">
        <v>16</v>
      </c>
      <c r="G46" s="3">
        <v>25</v>
      </c>
      <c r="H46" s="3"/>
      <c r="I46" s="3"/>
      <c r="J46" s="18" t="s">
        <v>3005</v>
      </c>
      <c r="K46" s="4" t="s">
        <v>4159</v>
      </c>
      <c r="L46" s="1" t="s">
        <v>1616</v>
      </c>
      <c r="M46" s="18" t="s">
        <v>4159</v>
      </c>
      <c r="N46" s="3" t="s">
        <v>3005</v>
      </c>
      <c r="O46" s="18"/>
      <c r="P46" s="18">
        <v>25</v>
      </c>
      <c r="Q46" s="16" t="s">
        <v>5528</v>
      </c>
      <c r="R46" s="17">
        <v>25.05</v>
      </c>
      <c r="S46" s="18" t="s">
        <v>5040</v>
      </c>
      <c r="T46" s="16" t="s">
        <v>1724</v>
      </c>
      <c r="U46" s="3" t="s">
        <v>1683</v>
      </c>
      <c r="V46" s="3" t="s">
        <v>1683</v>
      </c>
      <c r="W46" s="3" t="s">
        <v>5041</v>
      </c>
      <c r="X46" s="3" t="s">
        <v>5042</v>
      </c>
      <c r="Y46" s="3">
        <f t="shared" si="0"/>
        <v>800</v>
      </c>
      <c r="Z46" s="3">
        <f t="shared" si="1"/>
        <v>20800</v>
      </c>
      <c r="AA46" s="3"/>
      <c r="AB46" s="3"/>
      <c r="AC46" s="5"/>
      <c r="AD46" s="3"/>
      <c r="AE46" s="3"/>
      <c r="AF46" s="3"/>
    </row>
    <row r="47" spans="1:32" ht="12" customHeight="1" x14ac:dyDescent="0.2">
      <c r="A47" s="1" t="s">
        <v>1830</v>
      </c>
      <c r="B47" s="2">
        <v>63</v>
      </c>
      <c r="C47" s="1" t="s">
        <v>5528</v>
      </c>
      <c r="D47" s="1" t="s">
        <v>5515</v>
      </c>
      <c r="E47" s="3" t="s">
        <v>5516</v>
      </c>
      <c r="F47" s="3">
        <v>16</v>
      </c>
      <c r="G47" s="3">
        <v>25</v>
      </c>
      <c r="H47" s="3"/>
      <c r="I47" s="3"/>
      <c r="J47" s="18" t="s">
        <v>3005</v>
      </c>
      <c r="K47" s="4" t="s">
        <v>4159</v>
      </c>
      <c r="L47" s="1" t="s">
        <v>1616</v>
      </c>
      <c r="M47" s="3" t="s">
        <v>4159</v>
      </c>
      <c r="N47" s="3" t="s">
        <v>3005</v>
      </c>
      <c r="O47" s="3"/>
      <c r="P47" s="3">
        <v>25</v>
      </c>
      <c r="Q47" s="1" t="s">
        <v>5528</v>
      </c>
      <c r="R47" s="2">
        <v>24.85</v>
      </c>
      <c r="S47" s="3" t="s">
        <v>5040</v>
      </c>
      <c r="T47" s="1" t="s">
        <v>1727</v>
      </c>
      <c r="U47" s="3" t="s">
        <v>1683</v>
      </c>
      <c r="V47" s="3" t="s">
        <v>1683</v>
      </c>
      <c r="W47" s="3" t="s">
        <v>5041</v>
      </c>
      <c r="X47" s="3" t="s">
        <v>5042</v>
      </c>
      <c r="Y47" s="3">
        <f t="shared" si="0"/>
        <v>800</v>
      </c>
      <c r="Z47" s="3">
        <f t="shared" si="1"/>
        <v>20800</v>
      </c>
      <c r="AA47" s="3"/>
      <c r="AB47" s="3"/>
      <c r="AC47" s="5"/>
      <c r="AD47" s="3"/>
      <c r="AE47" s="3"/>
      <c r="AF47" s="3"/>
    </row>
    <row r="48" spans="1:32" ht="12" customHeight="1" x14ac:dyDescent="0.2">
      <c r="A48" s="1" t="s">
        <v>1831</v>
      </c>
      <c r="B48" s="2">
        <v>87.45</v>
      </c>
      <c r="C48" s="1" t="s">
        <v>5528</v>
      </c>
      <c r="D48" s="1" t="s">
        <v>5515</v>
      </c>
      <c r="E48" s="3" t="s">
        <v>5516</v>
      </c>
      <c r="F48" s="3">
        <v>16</v>
      </c>
      <c r="G48" s="3">
        <v>25</v>
      </c>
      <c r="H48" s="3"/>
      <c r="I48" s="3"/>
      <c r="J48" s="18" t="s">
        <v>3005</v>
      </c>
      <c r="K48" s="4" t="s">
        <v>4159</v>
      </c>
      <c r="L48" s="1" t="s">
        <v>1616</v>
      </c>
      <c r="M48" s="18" t="s">
        <v>4159</v>
      </c>
      <c r="N48" s="3" t="s">
        <v>3005</v>
      </c>
      <c r="O48" s="18"/>
      <c r="P48" s="18">
        <v>25</v>
      </c>
      <c r="Q48" s="16" t="s">
        <v>5528</v>
      </c>
      <c r="R48" s="17">
        <v>35.200000000000003</v>
      </c>
      <c r="S48" s="18" t="s">
        <v>5040</v>
      </c>
      <c r="T48" s="16" t="s">
        <v>1716</v>
      </c>
      <c r="U48" s="3" t="s">
        <v>1683</v>
      </c>
      <c r="V48" s="3" t="s">
        <v>1683</v>
      </c>
      <c r="W48" s="3" t="s">
        <v>5041</v>
      </c>
      <c r="X48" s="3" t="s">
        <v>5042</v>
      </c>
      <c r="Y48" s="3">
        <f t="shared" si="0"/>
        <v>800</v>
      </c>
      <c r="Z48" s="3">
        <f t="shared" si="1"/>
        <v>20800</v>
      </c>
      <c r="AA48" s="3"/>
      <c r="AB48" s="3"/>
      <c r="AC48" s="5"/>
      <c r="AD48" s="3"/>
      <c r="AE48" s="3"/>
      <c r="AF48" s="3"/>
    </row>
    <row r="49" spans="1:32" ht="12" customHeight="1" x14ac:dyDescent="0.2">
      <c r="A49" s="1" t="s">
        <v>1832</v>
      </c>
      <c r="B49" s="2">
        <v>88.95</v>
      </c>
      <c r="C49" s="1" t="s">
        <v>5528</v>
      </c>
      <c r="D49" s="1" t="s">
        <v>5515</v>
      </c>
      <c r="E49" s="3" t="s">
        <v>5516</v>
      </c>
      <c r="F49" s="3">
        <v>16</v>
      </c>
      <c r="G49" s="3">
        <v>25</v>
      </c>
      <c r="H49" s="3"/>
      <c r="I49" s="3"/>
      <c r="J49" s="18" t="s">
        <v>3005</v>
      </c>
      <c r="K49" s="4" t="s">
        <v>4159</v>
      </c>
      <c r="L49" s="1" t="s">
        <v>1616</v>
      </c>
      <c r="M49" s="18" t="s">
        <v>4159</v>
      </c>
      <c r="N49" s="3" t="s">
        <v>3005</v>
      </c>
      <c r="O49" s="18"/>
      <c r="P49" s="18">
        <v>25</v>
      </c>
      <c r="Q49" s="16" t="s">
        <v>5528</v>
      </c>
      <c r="R49" s="17">
        <v>35.200000000000003</v>
      </c>
      <c r="S49" s="18" t="s">
        <v>5040</v>
      </c>
      <c r="T49" s="16" t="s">
        <v>1716</v>
      </c>
      <c r="U49" s="3" t="s">
        <v>1683</v>
      </c>
      <c r="V49" s="3" t="s">
        <v>1683</v>
      </c>
      <c r="W49" s="3" t="s">
        <v>5041</v>
      </c>
      <c r="X49" s="3" t="s">
        <v>5042</v>
      </c>
      <c r="Y49" s="3">
        <f t="shared" si="0"/>
        <v>800</v>
      </c>
      <c r="Z49" s="3">
        <f t="shared" si="1"/>
        <v>20800</v>
      </c>
      <c r="AA49" s="3"/>
      <c r="AB49" s="3"/>
      <c r="AC49" s="5"/>
      <c r="AD49" s="3"/>
      <c r="AE49" s="3"/>
      <c r="AF49" s="3"/>
    </row>
    <row r="50" spans="1:32" ht="12" customHeight="1" x14ac:dyDescent="0.2">
      <c r="A50" s="1" t="s">
        <v>1833</v>
      </c>
      <c r="B50" s="2">
        <v>90.95</v>
      </c>
      <c r="C50" s="1" t="s">
        <v>5528</v>
      </c>
      <c r="D50" s="1" t="s">
        <v>5515</v>
      </c>
      <c r="E50" s="3" t="s">
        <v>5516</v>
      </c>
      <c r="F50" s="3">
        <v>16</v>
      </c>
      <c r="G50" s="3">
        <v>25</v>
      </c>
      <c r="H50" s="3"/>
      <c r="I50" s="3"/>
      <c r="J50" s="18" t="s">
        <v>3005</v>
      </c>
      <c r="K50" s="4" t="s">
        <v>4159</v>
      </c>
      <c r="L50" s="1" t="s">
        <v>1616</v>
      </c>
      <c r="M50" s="3" t="s">
        <v>4159</v>
      </c>
      <c r="N50" s="3" t="s">
        <v>3005</v>
      </c>
      <c r="O50" s="3"/>
      <c r="P50" s="3">
        <v>25</v>
      </c>
      <c r="Q50" s="1" t="s">
        <v>5528</v>
      </c>
      <c r="R50" s="2">
        <v>35.200000000000003</v>
      </c>
      <c r="S50" s="3" t="s">
        <v>5040</v>
      </c>
      <c r="T50" s="1" t="s">
        <v>1719</v>
      </c>
      <c r="U50" s="3" t="s">
        <v>1683</v>
      </c>
      <c r="V50" s="3" t="s">
        <v>1683</v>
      </c>
      <c r="W50" s="3" t="s">
        <v>5041</v>
      </c>
      <c r="X50" s="3" t="s">
        <v>5042</v>
      </c>
      <c r="Y50" s="3">
        <f t="shared" si="0"/>
        <v>800</v>
      </c>
      <c r="Z50" s="3">
        <f t="shared" si="1"/>
        <v>20800</v>
      </c>
      <c r="AA50" s="3"/>
      <c r="AB50" s="3"/>
      <c r="AC50" s="5"/>
      <c r="AD50" s="3"/>
      <c r="AE50" s="3"/>
      <c r="AF50" s="3"/>
    </row>
    <row r="51" spans="1:32" ht="12" customHeight="1" x14ac:dyDescent="0.2">
      <c r="A51" s="1" t="s">
        <v>1834</v>
      </c>
      <c r="B51" s="2">
        <v>33.549999999999997</v>
      </c>
      <c r="C51" s="1" t="s">
        <v>5528</v>
      </c>
      <c r="D51" s="1" t="s">
        <v>5515</v>
      </c>
      <c r="E51" s="3" t="s">
        <v>5516</v>
      </c>
      <c r="F51" s="3">
        <v>16</v>
      </c>
      <c r="G51" s="3">
        <v>25</v>
      </c>
      <c r="H51" s="3"/>
      <c r="I51" s="3"/>
      <c r="J51" s="18" t="s">
        <v>3005</v>
      </c>
      <c r="K51" s="4" t="s">
        <v>4159</v>
      </c>
      <c r="L51" s="1" t="s">
        <v>1616</v>
      </c>
      <c r="M51" s="3" t="s">
        <v>4159</v>
      </c>
      <c r="N51" s="3" t="s">
        <v>3005</v>
      </c>
      <c r="O51" s="3"/>
      <c r="P51" s="3">
        <v>25</v>
      </c>
      <c r="Q51" s="1" t="s">
        <v>5528</v>
      </c>
      <c r="R51" s="2">
        <v>33.47</v>
      </c>
      <c r="S51" s="3" t="s">
        <v>5040</v>
      </c>
      <c r="T51" s="1" t="s">
        <v>1835</v>
      </c>
      <c r="U51" s="3" t="s">
        <v>1683</v>
      </c>
      <c r="V51" s="3" t="s">
        <v>1683</v>
      </c>
      <c r="W51" s="3" t="s">
        <v>5041</v>
      </c>
      <c r="X51" s="3" t="s">
        <v>5042</v>
      </c>
      <c r="Y51" s="3">
        <f t="shared" si="0"/>
        <v>800</v>
      </c>
      <c r="Z51" s="3">
        <f t="shared" si="1"/>
        <v>20800</v>
      </c>
      <c r="AA51" s="3"/>
      <c r="AB51" s="3"/>
      <c r="AC51" s="5"/>
      <c r="AD51" s="3"/>
      <c r="AE51" s="3"/>
      <c r="AF51" s="3"/>
    </row>
    <row r="52" spans="1:32" ht="12" customHeight="1" x14ac:dyDescent="0.2">
      <c r="A52" s="1" t="s">
        <v>1834</v>
      </c>
      <c r="B52" s="2">
        <v>33.549999999999997</v>
      </c>
      <c r="C52" s="1" t="s">
        <v>5528</v>
      </c>
      <c r="D52" s="1" t="s">
        <v>5515</v>
      </c>
      <c r="E52" s="3" t="s">
        <v>5516</v>
      </c>
      <c r="F52" s="3">
        <v>16</v>
      </c>
      <c r="G52" s="3">
        <v>25</v>
      </c>
      <c r="H52" s="3"/>
      <c r="I52" s="3"/>
      <c r="J52" s="18" t="s">
        <v>3005</v>
      </c>
      <c r="K52" s="4" t="s">
        <v>4159</v>
      </c>
      <c r="L52" s="1" t="s">
        <v>1616</v>
      </c>
      <c r="M52" s="3" t="s">
        <v>4159</v>
      </c>
      <c r="N52" s="3" t="s">
        <v>3005</v>
      </c>
      <c r="O52" s="3"/>
      <c r="P52" s="3">
        <v>25</v>
      </c>
      <c r="Q52" s="1" t="s">
        <v>5528</v>
      </c>
      <c r="R52" s="2">
        <v>33.47</v>
      </c>
      <c r="S52" s="3" t="s">
        <v>5040</v>
      </c>
      <c r="T52" s="16" t="s">
        <v>1835</v>
      </c>
      <c r="U52" s="3" t="s">
        <v>1683</v>
      </c>
      <c r="V52" s="3" t="s">
        <v>1683</v>
      </c>
      <c r="W52" s="3" t="s">
        <v>5041</v>
      </c>
      <c r="X52" s="3" t="s">
        <v>5042</v>
      </c>
      <c r="Y52" s="3">
        <f t="shared" si="0"/>
        <v>800</v>
      </c>
      <c r="Z52" s="3">
        <f t="shared" si="1"/>
        <v>20800</v>
      </c>
      <c r="AA52" s="3"/>
      <c r="AB52" s="3"/>
      <c r="AC52" s="5"/>
      <c r="AD52" s="3"/>
      <c r="AE52" s="3"/>
      <c r="AF52" s="3"/>
    </row>
    <row r="53" spans="1:32" ht="12" customHeight="1" x14ac:dyDescent="0.2">
      <c r="A53" s="1" t="s">
        <v>1836</v>
      </c>
      <c r="B53" s="2">
        <v>60</v>
      </c>
      <c r="C53" s="1" t="s">
        <v>5528</v>
      </c>
      <c r="D53" s="1" t="s">
        <v>5515</v>
      </c>
      <c r="E53" s="3" t="s">
        <v>5516</v>
      </c>
      <c r="F53" s="3">
        <v>16</v>
      </c>
      <c r="G53" s="3">
        <v>50</v>
      </c>
      <c r="H53" s="3"/>
      <c r="I53" s="3"/>
      <c r="J53" s="18" t="s">
        <v>3005</v>
      </c>
      <c r="K53" s="4" t="s">
        <v>4159</v>
      </c>
      <c r="L53" s="1" t="s">
        <v>1616</v>
      </c>
      <c r="M53" s="3" t="s">
        <v>4159</v>
      </c>
      <c r="N53" s="3" t="s">
        <v>3005</v>
      </c>
      <c r="O53" s="3"/>
      <c r="P53" s="3">
        <v>50</v>
      </c>
      <c r="Q53" s="1" t="s">
        <v>5514</v>
      </c>
      <c r="R53" s="2">
        <v>114.5</v>
      </c>
      <c r="S53" s="3" t="s">
        <v>5040</v>
      </c>
      <c r="T53" s="16" t="s">
        <v>1837</v>
      </c>
      <c r="U53" s="3" t="s">
        <v>1683</v>
      </c>
      <c r="V53" s="3" t="s">
        <v>1683</v>
      </c>
      <c r="W53" s="3" t="s">
        <v>5041</v>
      </c>
      <c r="X53" s="3" t="s">
        <v>5042</v>
      </c>
      <c r="Y53" s="3">
        <f t="shared" si="0"/>
        <v>1600</v>
      </c>
      <c r="Z53" s="3">
        <f t="shared" si="1"/>
        <v>41600</v>
      </c>
      <c r="AA53" s="3"/>
      <c r="AB53" s="3"/>
      <c r="AC53" s="5"/>
      <c r="AD53" s="3"/>
      <c r="AE53" s="3"/>
      <c r="AF53" s="3"/>
    </row>
    <row r="54" spans="1:32" ht="12" customHeight="1" x14ac:dyDescent="0.2">
      <c r="A54" s="1" t="s">
        <v>1838</v>
      </c>
      <c r="B54" s="2">
        <v>60</v>
      </c>
      <c r="C54" s="1" t="s">
        <v>5528</v>
      </c>
      <c r="D54" s="1" t="s">
        <v>5515</v>
      </c>
      <c r="E54" s="3" t="s">
        <v>5516</v>
      </c>
      <c r="F54" s="3">
        <v>16</v>
      </c>
      <c r="G54" s="3">
        <v>50</v>
      </c>
      <c r="H54" s="3"/>
      <c r="I54" s="3"/>
      <c r="J54" s="18" t="s">
        <v>3005</v>
      </c>
      <c r="K54" s="4" t="s">
        <v>4159</v>
      </c>
      <c r="L54" s="1" t="s">
        <v>1616</v>
      </c>
      <c r="M54" s="3" t="s">
        <v>4159</v>
      </c>
      <c r="N54" s="3" t="s">
        <v>3005</v>
      </c>
      <c r="O54" s="3"/>
      <c r="P54" s="3">
        <v>50</v>
      </c>
      <c r="Q54" s="1" t="s">
        <v>5514</v>
      </c>
      <c r="R54" s="2">
        <v>237</v>
      </c>
      <c r="S54" s="3" t="s">
        <v>5040</v>
      </c>
      <c r="T54" s="16" t="s">
        <v>1839</v>
      </c>
      <c r="U54" s="3" t="s">
        <v>1683</v>
      </c>
      <c r="V54" s="3" t="s">
        <v>1683</v>
      </c>
      <c r="W54" s="3" t="s">
        <v>5041</v>
      </c>
      <c r="X54" s="3" t="s">
        <v>5042</v>
      </c>
      <c r="Y54" s="3">
        <f t="shared" si="0"/>
        <v>1600</v>
      </c>
      <c r="Z54" s="3">
        <f t="shared" si="1"/>
        <v>41600</v>
      </c>
      <c r="AA54" s="3"/>
      <c r="AB54" s="3"/>
      <c r="AC54" s="5"/>
      <c r="AD54" s="3"/>
      <c r="AE54" s="3"/>
      <c r="AF54" s="3"/>
    </row>
    <row r="55" spans="1:32" ht="12" customHeight="1" x14ac:dyDescent="0.2">
      <c r="A55" s="16" t="s">
        <v>1840</v>
      </c>
      <c r="B55" s="17">
        <v>67</v>
      </c>
      <c r="C55" s="16" t="s">
        <v>5514</v>
      </c>
      <c r="D55" s="16" t="s">
        <v>5515</v>
      </c>
      <c r="E55" s="18" t="s">
        <v>5516</v>
      </c>
      <c r="F55" s="18">
        <v>16</v>
      </c>
      <c r="G55" s="18">
        <v>25</v>
      </c>
      <c r="H55" s="18"/>
      <c r="I55" s="18"/>
      <c r="J55" s="18" t="s">
        <v>3005</v>
      </c>
      <c r="K55" s="19" t="s">
        <v>4170</v>
      </c>
      <c r="L55" s="1" t="s">
        <v>1616</v>
      </c>
      <c r="M55" s="3" t="s">
        <v>4170</v>
      </c>
      <c r="N55" s="3" t="s">
        <v>3005</v>
      </c>
      <c r="O55" s="3"/>
      <c r="P55" s="3">
        <v>25</v>
      </c>
      <c r="Q55" s="1" t="s">
        <v>5523</v>
      </c>
      <c r="R55" s="2">
        <v>245</v>
      </c>
      <c r="S55" s="3" t="s">
        <v>5040</v>
      </c>
      <c r="T55" s="16" t="s">
        <v>1841</v>
      </c>
      <c r="U55" s="3" t="s">
        <v>1683</v>
      </c>
      <c r="V55" s="3" t="s">
        <v>1683</v>
      </c>
      <c r="W55" s="3" t="s">
        <v>5041</v>
      </c>
      <c r="X55" s="3" t="s">
        <v>5042</v>
      </c>
      <c r="Y55" s="3">
        <f t="shared" si="0"/>
        <v>800</v>
      </c>
      <c r="Z55" s="3">
        <f t="shared" si="1"/>
        <v>20800</v>
      </c>
      <c r="AA55" s="3"/>
      <c r="AB55" s="3"/>
      <c r="AC55" s="5"/>
      <c r="AD55" s="3"/>
      <c r="AE55" s="3"/>
      <c r="AF55" s="3"/>
    </row>
    <row r="56" spans="1:32" ht="12" customHeight="1" x14ac:dyDescent="0.2">
      <c r="A56" s="16" t="s">
        <v>1840</v>
      </c>
      <c r="B56" s="17">
        <v>67</v>
      </c>
      <c r="C56" s="16" t="s">
        <v>5514</v>
      </c>
      <c r="D56" s="16" t="s">
        <v>5515</v>
      </c>
      <c r="E56" s="18" t="s">
        <v>5516</v>
      </c>
      <c r="F56" s="18">
        <v>16</v>
      </c>
      <c r="G56" s="18">
        <v>25</v>
      </c>
      <c r="H56" s="18"/>
      <c r="I56" s="18"/>
      <c r="J56" s="18" t="s">
        <v>3005</v>
      </c>
      <c r="K56" s="19" t="s">
        <v>4170</v>
      </c>
      <c r="L56" s="1" t="s">
        <v>1616</v>
      </c>
      <c r="M56" s="3" t="s">
        <v>4170</v>
      </c>
      <c r="N56" s="3" t="s">
        <v>3005</v>
      </c>
      <c r="O56" s="3"/>
      <c r="P56" s="3">
        <v>25</v>
      </c>
      <c r="Q56" s="1" t="s">
        <v>5523</v>
      </c>
      <c r="R56" s="2">
        <v>240</v>
      </c>
      <c r="S56" s="3" t="s">
        <v>5040</v>
      </c>
      <c r="T56" s="16" t="s">
        <v>1842</v>
      </c>
      <c r="U56" s="3" t="s">
        <v>1683</v>
      </c>
      <c r="V56" s="3" t="s">
        <v>1683</v>
      </c>
      <c r="W56" s="3" t="s">
        <v>5041</v>
      </c>
      <c r="X56" s="3" t="s">
        <v>5042</v>
      </c>
      <c r="Y56" s="3">
        <f t="shared" si="0"/>
        <v>800</v>
      </c>
      <c r="Z56" s="3">
        <f t="shared" si="1"/>
        <v>20800</v>
      </c>
      <c r="AA56" s="3"/>
      <c r="AB56" s="3"/>
      <c r="AC56" s="5"/>
      <c r="AD56" s="3"/>
      <c r="AE56" s="3"/>
      <c r="AF56" s="3"/>
    </row>
    <row r="57" spans="1:32" ht="12" customHeight="1" x14ac:dyDescent="0.2">
      <c r="A57" s="1" t="s">
        <v>1843</v>
      </c>
      <c r="B57" s="2">
        <v>68</v>
      </c>
      <c r="C57" s="1" t="s">
        <v>5514</v>
      </c>
      <c r="D57" s="1" t="s">
        <v>5515</v>
      </c>
      <c r="E57" s="3" t="s">
        <v>5516</v>
      </c>
      <c r="F57" s="3">
        <v>16</v>
      </c>
      <c r="G57" s="3">
        <v>25</v>
      </c>
      <c r="H57" s="3"/>
      <c r="I57" s="3"/>
      <c r="J57" s="3" t="s">
        <v>3005</v>
      </c>
      <c r="K57" s="4" t="s">
        <v>4170</v>
      </c>
      <c r="L57" s="1" t="s">
        <v>1616</v>
      </c>
      <c r="M57" s="3" t="s">
        <v>4170</v>
      </c>
      <c r="N57" s="3" t="s">
        <v>3005</v>
      </c>
      <c r="O57" s="3"/>
      <c r="P57" s="3">
        <v>25</v>
      </c>
      <c r="Q57" s="1" t="s">
        <v>5528</v>
      </c>
      <c r="R57" s="2">
        <v>45</v>
      </c>
      <c r="S57" s="3" t="s">
        <v>5040</v>
      </c>
      <c r="T57" s="16" t="s">
        <v>1844</v>
      </c>
      <c r="U57" s="3" t="s">
        <v>1683</v>
      </c>
      <c r="V57" s="3" t="s">
        <v>1683</v>
      </c>
      <c r="W57" s="3" t="s">
        <v>5041</v>
      </c>
      <c r="X57" s="3" t="s">
        <v>5042</v>
      </c>
      <c r="Y57" s="3">
        <f t="shared" si="0"/>
        <v>800</v>
      </c>
      <c r="Z57" s="3">
        <f t="shared" si="1"/>
        <v>20800</v>
      </c>
      <c r="AA57" s="3"/>
      <c r="AB57" s="3"/>
      <c r="AC57" s="5"/>
      <c r="AD57" s="3"/>
      <c r="AE57" s="3"/>
      <c r="AF57" s="3"/>
    </row>
    <row r="58" spans="1:32" ht="12" customHeight="1" x14ac:dyDescent="0.2">
      <c r="A58" s="1" t="s">
        <v>1737</v>
      </c>
      <c r="B58" s="2">
        <v>328</v>
      </c>
      <c r="C58" s="1" t="s">
        <v>1738</v>
      </c>
      <c r="D58" s="1" t="s">
        <v>5515</v>
      </c>
      <c r="E58" s="3" t="s">
        <v>5516</v>
      </c>
      <c r="F58" s="3">
        <v>16</v>
      </c>
      <c r="G58" s="3">
        <v>7</v>
      </c>
      <c r="H58" s="3"/>
      <c r="I58" s="3"/>
      <c r="J58" s="3"/>
      <c r="K58" s="4" t="s">
        <v>1739</v>
      </c>
      <c r="L58" s="1" t="s">
        <v>1616</v>
      </c>
      <c r="M58" s="3" t="s">
        <v>1739</v>
      </c>
      <c r="N58" s="3"/>
      <c r="O58" s="3"/>
      <c r="P58" s="3">
        <v>7</v>
      </c>
      <c r="Q58" s="1" t="s">
        <v>1740</v>
      </c>
      <c r="R58" s="2">
        <v>19.3</v>
      </c>
      <c r="S58" s="3" t="s">
        <v>5040</v>
      </c>
      <c r="T58" s="16" t="s">
        <v>1741</v>
      </c>
      <c r="U58" s="3" t="s">
        <v>1683</v>
      </c>
      <c r="V58" s="3" t="s">
        <v>1683</v>
      </c>
      <c r="W58" s="3" t="s">
        <v>5041</v>
      </c>
      <c r="X58" s="3" t="s">
        <v>5042</v>
      </c>
      <c r="Y58" s="3">
        <f t="shared" si="0"/>
        <v>224</v>
      </c>
      <c r="Z58" s="3">
        <f t="shared" si="1"/>
        <v>5824</v>
      </c>
      <c r="AA58" s="3"/>
      <c r="AB58" s="3"/>
      <c r="AC58" s="5"/>
      <c r="AD58" s="3"/>
      <c r="AE58" s="3"/>
      <c r="AF58" s="3"/>
    </row>
    <row r="59" spans="1:32" ht="12" customHeight="1" x14ac:dyDescent="0.2">
      <c r="A59" s="1" t="s">
        <v>1845</v>
      </c>
      <c r="B59" s="2">
        <v>38.6</v>
      </c>
      <c r="C59" s="1" t="s">
        <v>5528</v>
      </c>
      <c r="D59" s="1" t="s">
        <v>5515</v>
      </c>
      <c r="E59" s="3" t="s">
        <v>5516</v>
      </c>
      <c r="F59" s="3">
        <v>16</v>
      </c>
      <c r="G59" s="3">
        <v>25</v>
      </c>
      <c r="H59" s="3"/>
      <c r="I59" s="3"/>
      <c r="J59" s="3" t="s">
        <v>3005</v>
      </c>
      <c r="K59" s="4" t="s">
        <v>4237</v>
      </c>
      <c r="L59" s="1" t="s">
        <v>1616</v>
      </c>
      <c r="M59" s="3" t="s">
        <v>1705</v>
      </c>
      <c r="N59" s="3" t="s">
        <v>3005</v>
      </c>
      <c r="O59" s="3" t="s">
        <v>1846</v>
      </c>
      <c r="P59" s="3">
        <v>25</v>
      </c>
      <c r="Q59" s="1" t="s">
        <v>5523</v>
      </c>
      <c r="R59" s="2">
        <v>285</v>
      </c>
      <c r="S59" s="3" t="s">
        <v>5040</v>
      </c>
      <c r="T59" s="16" t="s">
        <v>1847</v>
      </c>
      <c r="U59" s="3" t="s">
        <v>1683</v>
      </c>
      <c r="V59" s="3" t="s">
        <v>1683</v>
      </c>
      <c r="W59" s="3" t="s">
        <v>5041</v>
      </c>
      <c r="X59" s="3" t="s">
        <v>5042</v>
      </c>
      <c r="Y59" s="3">
        <f t="shared" si="0"/>
        <v>800</v>
      </c>
      <c r="Z59" s="3">
        <f t="shared" si="1"/>
        <v>20800</v>
      </c>
      <c r="AA59" s="3"/>
      <c r="AB59" s="3"/>
      <c r="AC59" s="5"/>
      <c r="AD59" s="3"/>
      <c r="AE59" s="3"/>
      <c r="AF59" s="3"/>
    </row>
    <row r="60" spans="1:32" ht="12" customHeight="1" x14ac:dyDescent="0.2">
      <c r="A60" s="16" t="s">
        <v>1848</v>
      </c>
      <c r="B60" s="17">
        <v>26.7</v>
      </c>
      <c r="C60" s="16" t="s">
        <v>5528</v>
      </c>
      <c r="D60" s="16" t="s">
        <v>5515</v>
      </c>
      <c r="E60" s="18" t="s">
        <v>5516</v>
      </c>
      <c r="F60" s="18">
        <v>16</v>
      </c>
      <c r="G60" s="18">
        <v>25</v>
      </c>
      <c r="H60" s="18"/>
      <c r="I60" s="18"/>
      <c r="J60" s="18" t="s">
        <v>3005</v>
      </c>
      <c r="K60" s="19" t="s">
        <v>1748</v>
      </c>
      <c r="L60" s="1" t="s">
        <v>1616</v>
      </c>
      <c r="M60" s="3" t="s">
        <v>1748</v>
      </c>
      <c r="N60" s="3" t="s">
        <v>3005</v>
      </c>
      <c r="O60" s="3"/>
      <c r="P60" s="3">
        <v>25</v>
      </c>
      <c r="Q60" s="1" t="s">
        <v>5528</v>
      </c>
      <c r="R60" s="2">
        <v>41.9</v>
      </c>
      <c r="S60" s="3" t="s">
        <v>5040</v>
      </c>
      <c r="T60" s="16" t="s">
        <v>1849</v>
      </c>
      <c r="U60" s="3" t="s">
        <v>1683</v>
      </c>
      <c r="V60" s="3" t="s">
        <v>1683</v>
      </c>
      <c r="W60" s="3" t="s">
        <v>5041</v>
      </c>
      <c r="X60" s="3" t="s">
        <v>5042</v>
      </c>
      <c r="Y60" s="3">
        <f t="shared" si="0"/>
        <v>800</v>
      </c>
      <c r="Z60" s="3">
        <f t="shared" si="1"/>
        <v>20800</v>
      </c>
      <c r="AA60" s="3"/>
      <c r="AB60" s="3"/>
      <c r="AC60" s="5"/>
      <c r="AD60" s="3"/>
      <c r="AE60" s="3"/>
      <c r="AF60" s="3"/>
    </row>
    <row r="61" spans="1:32" ht="12" customHeight="1" x14ac:dyDescent="0.2">
      <c r="A61" s="16" t="s">
        <v>1848</v>
      </c>
      <c r="B61" s="17">
        <v>26.7</v>
      </c>
      <c r="C61" s="16" t="s">
        <v>5528</v>
      </c>
      <c r="D61" s="16" t="s">
        <v>5515</v>
      </c>
      <c r="E61" s="18" t="s">
        <v>5516</v>
      </c>
      <c r="F61" s="18">
        <v>16</v>
      </c>
      <c r="G61" s="18">
        <v>25</v>
      </c>
      <c r="H61" s="18"/>
      <c r="I61" s="18"/>
      <c r="J61" s="18" t="s">
        <v>3005</v>
      </c>
      <c r="K61" s="19" t="s">
        <v>1748</v>
      </c>
      <c r="L61" s="1" t="s">
        <v>1616</v>
      </c>
      <c r="M61" s="3" t="s">
        <v>1748</v>
      </c>
      <c r="N61" s="3" t="s">
        <v>3005</v>
      </c>
      <c r="O61" s="3"/>
      <c r="P61" s="3">
        <v>25</v>
      </c>
      <c r="Q61" s="1" t="s">
        <v>5514</v>
      </c>
      <c r="R61" s="2">
        <v>31.15</v>
      </c>
      <c r="S61" s="3" t="s">
        <v>5040</v>
      </c>
      <c r="T61" s="16" t="s">
        <v>1850</v>
      </c>
      <c r="U61" s="3" t="s">
        <v>1683</v>
      </c>
      <c r="V61" s="3" t="s">
        <v>1683</v>
      </c>
      <c r="W61" s="3" t="s">
        <v>5041</v>
      </c>
      <c r="X61" s="3" t="s">
        <v>5042</v>
      </c>
      <c r="Y61" s="3">
        <f t="shared" si="0"/>
        <v>800</v>
      </c>
      <c r="Z61" s="3">
        <f t="shared" si="1"/>
        <v>20800</v>
      </c>
      <c r="AA61" s="3"/>
      <c r="AB61" s="3"/>
      <c r="AC61" s="5"/>
      <c r="AD61" s="3"/>
      <c r="AE61" s="3"/>
      <c r="AF61" s="3"/>
    </row>
    <row r="62" spans="1:32" ht="12" customHeight="1" x14ac:dyDescent="0.2">
      <c r="A62" s="1" t="s">
        <v>1851</v>
      </c>
      <c r="B62" s="2">
        <v>63.5</v>
      </c>
      <c r="C62" s="1" t="s">
        <v>5514</v>
      </c>
      <c r="D62" s="1" t="s">
        <v>5515</v>
      </c>
      <c r="E62" s="3" t="s">
        <v>5516</v>
      </c>
      <c r="F62" s="3">
        <v>16</v>
      </c>
      <c r="G62" s="3">
        <v>25</v>
      </c>
      <c r="H62" s="3"/>
      <c r="I62" s="3"/>
      <c r="J62" s="3" t="s">
        <v>3005</v>
      </c>
      <c r="K62" s="4" t="s">
        <v>1748</v>
      </c>
      <c r="L62" s="1" t="s">
        <v>1616</v>
      </c>
      <c r="M62" s="3" t="s">
        <v>1698</v>
      </c>
      <c r="N62" s="3" t="s">
        <v>3005</v>
      </c>
      <c r="O62" s="3" t="s">
        <v>1852</v>
      </c>
      <c r="P62" s="3">
        <v>25</v>
      </c>
      <c r="Q62" s="1" t="s">
        <v>5514</v>
      </c>
      <c r="R62" s="2">
        <v>32</v>
      </c>
      <c r="S62" s="3" t="s">
        <v>5040</v>
      </c>
      <c r="T62" s="16" t="s">
        <v>1853</v>
      </c>
      <c r="U62" s="3" t="s">
        <v>1683</v>
      </c>
      <c r="V62" s="3" t="s">
        <v>1683</v>
      </c>
      <c r="W62" s="3" t="s">
        <v>5041</v>
      </c>
      <c r="X62" s="3" t="s">
        <v>5042</v>
      </c>
      <c r="Y62" s="3">
        <f t="shared" si="0"/>
        <v>800</v>
      </c>
      <c r="Z62" s="3">
        <f t="shared" si="1"/>
        <v>20800</v>
      </c>
      <c r="AA62" s="3"/>
      <c r="AB62" s="3"/>
      <c r="AC62" s="5"/>
      <c r="AD62" s="3"/>
      <c r="AE62" s="3"/>
      <c r="AF62" s="3"/>
    </row>
    <row r="63" spans="1:32" ht="12" customHeight="1" x14ac:dyDescent="0.2">
      <c r="A63" s="1" t="s">
        <v>1756</v>
      </c>
      <c r="B63" s="2">
        <v>27.32</v>
      </c>
      <c r="C63" s="1" t="s">
        <v>5528</v>
      </c>
      <c r="D63" s="1" t="s">
        <v>5515</v>
      </c>
      <c r="E63" s="3" t="s">
        <v>5516</v>
      </c>
      <c r="F63" s="3">
        <v>16</v>
      </c>
      <c r="G63" s="3">
        <v>50</v>
      </c>
      <c r="H63" s="3"/>
      <c r="I63" s="3"/>
      <c r="J63" s="3" t="s">
        <v>3005</v>
      </c>
      <c r="K63" s="4" t="s">
        <v>1757</v>
      </c>
      <c r="L63" s="1" t="s">
        <v>1616</v>
      </c>
      <c r="M63" s="3" t="s">
        <v>1757</v>
      </c>
      <c r="N63" s="3" t="s">
        <v>3005</v>
      </c>
      <c r="O63" s="3"/>
      <c r="P63" s="3">
        <v>50</v>
      </c>
      <c r="Q63" s="1" t="s">
        <v>5528</v>
      </c>
      <c r="R63" s="2">
        <v>27.1</v>
      </c>
      <c r="S63" s="3" t="s">
        <v>5040</v>
      </c>
      <c r="T63" s="16" t="s">
        <v>1758</v>
      </c>
      <c r="U63" s="3" t="s">
        <v>1683</v>
      </c>
      <c r="V63" s="3" t="s">
        <v>1683</v>
      </c>
      <c r="W63" s="3" t="s">
        <v>5041</v>
      </c>
      <c r="X63" s="3" t="s">
        <v>5042</v>
      </c>
      <c r="Y63" s="3">
        <f t="shared" si="0"/>
        <v>1600</v>
      </c>
      <c r="Z63" s="3">
        <f t="shared" si="1"/>
        <v>41600</v>
      </c>
      <c r="AA63" s="3"/>
      <c r="AB63" s="3"/>
      <c r="AC63" s="5"/>
      <c r="AD63" s="3"/>
      <c r="AE63" s="3"/>
      <c r="AF63" s="3"/>
    </row>
    <row r="64" spans="1:32" ht="12" customHeight="1" x14ac:dyDescent="0.2">
      <c r="A64" s="16" t="s">
        <v>1854</v>
      </c>
      <c r="B64" s="17">
        <v>33.42</v>
      </c>
      <c r="C64" s="16" t="s">
        <v>5528</v>
      </c>
      <c r="D64" s="16" t="s">
        <v>5515</v>
      </c>
      <c r="E64" s="18" t="s">
        <v>5516</v>
      </c>
      <c r="F64" s="18">
        <v>16</v>
      </c>
      <c r="G64" s="18">
        <v>25</v>
      </c>
      <c r="H64" s="18"/>
      <c r="I64" s="18"/>
      <c r="J64" s="18" t="s">
        <v>3005</v>
      </c>
      <c r="K64" s="19" t="s">
        <v>4283</v>
      </c>
      <c r="L64" s="1" t="s">
        <v>1616</v>
      </c>
      <c r="M64" s="3" t="s">
        <v>4283</v>
      </c>
      <c r="N64" s="3" t="s">
        <v>3005</v>
      </c>
      <c r="O64" s="3"/>
      <c r="P64" s="3">
        <v>25</v>
      </c>
      <c r="Q64" s="1" t="s">
        <v>5528</v>
      </c>
      <c r="R64" s="2">
        <v>33.35</v>
      </c>
      <c r="S64" s="3" t="s">
        <v>5040</v>
      </c>
      <c r="T64" s="16" t="s">
        <v>1855</v>
      </c>
      <c r="U64" s="3" t="s">
        <v>1683</v>
      </c>
      <c r="V64" s="3" t="s">
        <v>1683</v>
      </c>
      <c r="W64" s="3" t="s">
        <v>5041</v>
      </c>
      <c r="X64" s="3" t="s">
        <v>5042</v>
      </c>
      <c r="Y64" s="3">
        <f t="shared" si="0"/>
        <v>800</v>
      </c>
      <c r="Z64" s="3">
        <f t="shared" si="1"/>
        <v>20800</v>
      </c>
      <c r="AA64" s="3"/>
      <c r="AB64" s="3"/>
      <c r="AC64" s="5"/>
      <c r="AD64" s="3"/>
      <c r="AE64" s="3"/>
      <c r="AF64" s="3"/>
    </row>
    <row r="65" spans="1:32" ht="12" customHeight="1" x14ac:dyDescent="0.2">
      <c r="A65" s="16" t="s">
        <v>1854</v>
      </c>
      <c r="B65" s="17">
        <v>33.42</v>
      </c>
      <c r="C65" s="16" t="s">
        <v>5528</v>
      </c>
      <c r="D65" s="16" t="s">
        <v>5515</v>
      </c>
      <c r="E65" s="18" t="s">
        <v>5516</v>
      </c>
      <c r="F65" s="18">
        <v>16</v>
      </c>
      <c r="G65" s="18">
        <v>25</v>
      </c>
      <c r="H65" s="18"/>
      <c r="I65" s="18"/>
      <c r="J65" s="18" t="s">
        <v>3005</v>
      </c>
      <c r="K65" s="19" t="s">
        <v>4283</v>
      </c>
      <c r="L65" s="1" t="s">
        <v>1616</v>
      </c>
      <c r="M65" s="3" t="s">
        <v>4283</v>
      </c>
      <c r="N65" s="3" t="s">
        <v>3005</v>
      </c>
      <c r="O65" s="3"/>
      <c r="P65" s="3">
        <v>25</v>
      </c>
      <c r="Q65" s="1" t="s">
        <v>5528</v>
      </c>
      <c r="R65" s="2">
        <v>33.35</v>
      </c>
      <c r="S65" s="3" t="s">
        <v>5040</v>
      </c>
      <c r="T65" s="16" t="s">
        <v>1856</v>
      </c>
      <c r="U65" s="3" t="s">
        <v>1683</v>
      </c>
      <c r="V65" s="3" t="s">
        <v>1683</v>
      </c>
      <c r="W65" s="3" t="s">
        <v>5041</v>
      </c>
      <c r="X65" s="3" t="s">
        <v>5042</v>
      </c>
      <c r="Y65" s="3">
        <f t="shared" si="0"/>
        <v>800</v>
      </c>
      <c r="Z65" s="3">
        <f t="shared" si="1"/>
        <v>20800</v>
      </c>
      <c r="AA65" s="3"/>
      <c r="AB65" s="3"/>
      <c r="AC65" s="5"/>
      <c r="AD65" s="3"/>
      <c r="AE65" s="3"/>
      <c r="AF65" s="3"/>
    </row>
    <row r="66" spans="1:32" ht="12" customHeight="1" x14ac:dyDescent="0.2">
      <c r="A66" s="16" t="s">
        <v>1759</v>
      </c>
      <c r="B66" s="17">
        <v>23.6</v>
      </c>
      <c r="C66" s="16" t="s">
        <v>5528</v>
      </c>
      <c r="D66" s="16" t="s">
        <v>5515</v>
      </c>
      <c r="E66" s="18" t="s">
        <v>5516</v>
      </c>
      <c r="F66" s="18">
        <v>16</v>
      </c>
      <c r="G66" s="18">
        <v>25</v>
      </c>
      <c r="H66" s="18"/>
      <c r="I66" s="18"/>
      <c r="J66" s="18" t="s">
        <v>3005</v>
      </c>
      <c r="K66" s="19" t="s">
        <v>4300</v>
      </c>
      <c r="L66" s="1" t="s">
        <v>1616</v>
      </c>
      <c r="M66" s="3" t="s">
        <v>4300</v>
      </c>
      <c r="N66" s="3" t="s">
        <v>3005</v>
      </c>
      <c r="O66" s="3"/>
      <c r="P66" s="3">
        <v>25</v>
      </c>
      <c r="Q66" s="1" t="s">
        <v>5514</v>
      </c>
      <c r="R66" s="2">
        <v>52.5</v>
      </c>
      <c r="S66" s="3" t="s">
        <v>5040</v>
      </c>
      <c r="T66" s="16" t="s">
        <v>1857</v>
      </c>
      <c r="U66" s="3" t="s">
        <v>1683</v>
      </c>
      <c r="V66" s="3" t="s">
        <v>1683</v>
      </c>
      <c r="W66" s="3" t="s">
        <v>5041</v>
      </c>
      <c r="X66" s="3" t="s">
        <v>5042</v>
      </c>
      <c r="Y66" s="3">
        <f t="shared" si="0"/>
        <v>800</v>
      </c>
      <c r="Z66" s="3">
        <f t="shared" si="1"/>
        <v>20800</v>
      </c>
      <c r="AA66" s="3"/>
      <c r="AB66" s="3"/>
      <c r="AC66" s="5"/>
      <c r="AD66" s="3"/>
      <c r="AE66" s="3"/>
      <c r="AF66" s="3"/>
    </row>
    <row r="67" spans="1:32" ht="12" customHeight="1" x14ac:dyDescent="0.2">
      <c r="A67" s="16" t="s">
        <v>1759</v>
      </c>
      <c r="B67" s="17">
        <v>23.6</v>
      </c>
      <c r="C67" s="16" t="s">
        <v>5528</v>
      </c>
      <c r="D67" s="16" t="s">
        <v>5515</v>
      </c>
      <c r="E67" s="18" t="s">
        <v>5516</v>
      </c>
      <c r="F67" s="18">
        <v>16</v>
      </c>
      <c r="G67" s="18">
        <v>25</v>
      </c>
      <c r="H67" s="18"/>
      <c r="I67" s="18"/>
      <c r="J67" s="18" t="s">
        <v>3005</v>
      </c>
      <c r="K67" s="19" t="s">
        <v>4300</v>
      </c>
      <c r="L67" s="1" t="s">
        <v>1616</v>
      </c>
      <c r="M67" s="18" t="s">
        <v>4300</v>
      </c>
      <c r="N67" s="18" t="s">
        <v>3005</v>
      </c>
      <c r="O67" s="18"/>
      <c r="P67" s="18">
        <v>25</v>
      </c>
      <c r="Q67" s="16" t="s">
        <v>1858</v>
      </c>
      <c r="R67" s="17">
        <v>24.73</v>
      </c>
      <c r="S67" s="18" t="s">
        <v>5040</v>
      </c>
      <c r="T67" s="16" t="s">
        <v>1859</v>
      </c>
      <c r="U67" s="3" t="s">
        <v>1683</v>
      </c>
      <c r="V67" s="3" t="s">
        <v>1683</v>
      </c>
      <c r="W67" s="3" t="s">
        <v>5041</v>
      </c>
      <c r="X67" s="3" t="s">
        <v>5042</v>
      </c>
      <c r="Y67" s="3">
        <f t="shared" si="0"/>
        <v>800</v>
      </c>
      <c r="Z67" s="3">
        <f t="shared" si="1"/>
        <v>20800</v>
      </c>
      <c r="AA67" s="3"/>
      <c r="AB67" s="3"/>
      <c r="AC67" s="5"/>
      <c r="AD67" s="3"/>
      <c r="AE67" s="3"/>
      <c r="AF67" s="3"/>
    </row>
    <row r="68" spans="1:32" ht="12" customHeight="1" x14ac:dyDescent="0.2">
      <c r="A68" s="1" t="s">
        <v>1860</v>
      </c>
      <c r="B68" s="2">
        <v>63</v>
      </c>
      <c r="C68" s="1" t="s">
        <v>5514</v>
      </c>
      <c r="D68" s="1" t="s">
        <v>5515</v>
      </c>
      <c r="E68" s="3" t="s">
        <v>5516</v>
      </c>
      <c r="F68" s="3">
        <v>16</v>
      </c>
      <c r="G68" s="3">
        <v>25</v>
      </c>
      <c r="H68" s="3"/>
      <c r="I68" s="3"/>
      <c r="J68" s="18" t="s">
        <v>3005</v>
      </c>
      <c r="K68" s="4" t="s">
        <v>4300</v>
      </c>
      <c r="L68" s="1" t="s">
        <v>1616</v>
      </c>
      <c r="M68" s="18" t="s">
        <v>4300</v>
      </c>
      <c r="N68" s="18" t="s">
        <v>3005</v>
      </c>
      <c r="O68" s="18"/>
      <c r="P68" s="18">
        <v>25</v>
      </c>
      <c r="Q68" s="16" t="s">
        <v>1858</v>
      </c>
      <c r="R68" s="17">
        <v>24.73</v>
      </c>
      <c r="S68" s="18" t="s">
        <v>5040</v>
      </c>
      <c r="T68" s="16" t="s">
        <v>1859</v>
      </c>
      <c r="U68" s="3" t="s">
        <v>1683</v>
      </c>
      <c r="V68" s="3" t="s">
        <v>1683</v>
      </c>
      <c r="W68" s="3" t="s">
        <v>5041</v>
      </c>
      <c r="X68" s="3" t="s">
        <v>5042</v>
      </c>
      <c r="Y68" s="3">
        <f t="shared" ref="Y68:Y131" si="2">F68*G68*2</f>
        <v>800</v>
      </c>
      <c r="Z68" s="3">
        <f t="shared" ref="Z68:Z131" si="3">Y68*26</f>
        <v>20800</v>
      </c>
      <c r="AA68" s="3"/>
      <c r="AB68" s="3"/>
      <c r="AC68" s="5"/>
      <c r="AD68" s="3"/>
      <c r="AE68" s="3"/>
      <c r="AF68" s="3"/>
    </row>
    <row r="69" spans="1:32" ht="12" customHeight="1" x14ac:dyDescent="0.2">
      <c r="A69" s="1" t="s">
        <v>1861</v>
      </c>
      <c r="B69" s="2">
        <v>30.5</v>
      </c>
      <c r="C69" s="1" t="s">
        <v>5514</v>
      </c>
      <c r="D69" s="1" t="s">
        <v>5515</v>
      </c>
      <c r="E69" s="3" t="s">
        <v>5516</v>
      </c>
      <c r="F69" s="3">
        <v>16</v>
      </c>
      <c r="G69" s="3">
        <v>25</v>
      </c>
      <c r="H69" s="3"/>
      <c r="I69" s="3"/>
      <c r="J69" s="3" t="s">
        <v>3005</v>
      </c>
      <c r="K69" s="4" t="s">
        <v>1785</v>
      </c>
      <c r="L69" s="1" t="s">
        <v>1616</v>
      </c>
      <c r="M69" s="3" t="s">
        <v>1785</v>
      </c>
      <c r="N69" s="3" t="s">
        <v>3005</v>
      </c>
      <c r="O69" s="3"/>
      <c r="P69" s="3">
        <v>25</v>
      </c>
      <c r="Q69" s="1" t="s">
        <v>5523</v>
      </c>
      <c r="R69" s="2">
        <v>311.75</v>
      </c>
      <c r="S69" s="3" t="s">
        <v>5040</v>
      </c>
      <c r="T69" s="16" t="s">
        <v>1862</v>
      </c>
      <c r="U69" s="3" t="s">
        <v>1683</v>
      </c>
      <c r="V69" s="3" t="s">
        <v>1683</v>
      </c>
      <c r="W69" s="3" t="s">
        <v>5041</v>
      </c>
      <c r="X69" s="3" t="s">
        <v>5042</v>
      </c>
      <c r="Y69" s="3">
        <f t="shared" si="2"/>
        <v>800</v>
      </c>
      <c r="Z69" s="3">
        <f t="shared" si="3"/>
        <v>20800</v>
      </c>
      <c r="AA69" s="3"/>
      <c r="AB69" s="3"/>
      <c r="AC69" s="5"/>
      <c r="AD69" s="3"/>
      <c r="AE69" s="3"/>
      <c r="AF69" s="3"/>
    </row>
    <row r="70" spans="1:32" ht="12" customHeight="1" x14ac:dyDescent="0.2">
      <c r="A70" s="1" t="s">
        <v>1863</v>
      </c>
      <c r="B70" s="2">
        <v>31</v>
      </c>
      <c r="C70" s="1" t="s">
        <v>5514</v>
      </c>
      <c r="D70" s="1" t="s">
        <v>5515</v>
      </c>
      <c r="E70" s="3" t="s">
        <v>5516</v>
      </c>
      <c r="F70" s="3">
        <v>16</v>
      </c>
      <c r="G70" s="3">
        <v>25</v>
      </c>
      <c r="H70" s="3"/>
      <c r="I70" s="3"/>
      <c r="J70" s="3" t="s">
        <v>3005</v>
      </c>
      <c r="K70" s="4" t="s">
        <v>1785</v>
      </c>
      <c r="L70" s="1" t="s">
        <v>1616</v>
      </c>
      <c r="M70" s="3" t="s">
        <v>1785</v>
      </c>
      <c r="N70" s="3" t="s">
        <v>3005</v>
      </c>
      <c r="O70" s="3"/>
      <c r="P70" s="3">
        <v>25</v>
      </c>
      <c r="Q70" s="1" t="s">
        <v>5528</v>
      </c>
      <c r="R70" s="2">
        <v>67</v>
      </c>
      <c r="S70" s="3" t="s">
        <v>5040</v>
      </c>
      <c r="T70" s="16" t="s">
        <v>1864</v>
      </c>
      <c r="U70" s="3" t="s">
        <v>1683</v>
      </c>
      <c r="V70" s="3" t="s">
        <v>1683</v>
      </c>
      <c r="W70" s="3" t="s">
        <v>5041</v>
      </c>
      <c r="X70" s="3" t="s">
        <v>5042</v>
      </c>
      <c r="Y70" s="3">
        <f t="shared" si="2"/>
        <v>800</v>
      </c>
      <c r="Z70" s="3">
        <f t="shared" si="3"/>
        <v>20800</v>
      </c>
      <c r="AA70" s="3"/>
      <c r="AB70" s="3"/>
      <c r="AC70" s="5"/>
      <c r="AD70" s="3"/>
      <c r="AE70" s="3"/>
      <c r="AF70" s="3"/>
    </row>
    <row r="71" spans="1:32" ht="12" customHeight="1" x14ac:dyDescent="0.2">
      <c r="A71" s="1" t="s">
        <v>1865</v>
      </c>
      <c r="B71" s="2">
        <v>41.5</v>
      </c>
      <c r="C71" s="1" t="s">
        <v>5528</v>
      </c>
      <c r="D71" s="1" t="s">
        <v>5515</v>
      </c>
      <c r="E71" s="3" t="s">
        <v>5516</v>
      </c>
      <c r="F71" s="3">
        <v>16</v>
      </c>
      <c r="G71" s="3">
        <v>25</v>
      </c>
      <c r="H71" s="3"/>
      <c r="I71" s="3"/>
      <c r="J71" s="3" t="s">
        <v>3005</v>
      </c>
      <c r="K71" s="4" t="s">
        <v>1785</v>
      </c>
      <c r="L71" s="1" t="s">
        <v>1616</v>
      </c>
      <c r="M71" s="3" t="s">
        <v>1785</v>
      </c>
      <c r="N71" s="3" t="s">
        <v>3005</v>
      </c>
      <c r="O71" s="3"/>
      <c r="P71" s="3">
        <v>25</v>
      </c>
      <c r="Q71" s="1" t="s">
        <v>5528</v>
      </c>
      <c r="R71" s="2">
        <v>67</v>
      </c>
      <c r="S71" s="3" t="s">
        <v>5040</v>
      </c>
      <c r="T71" s="16" t="s">
        <v>1866</v>
      </c>
      <c r="U71" s="3" t="s">
        <v>1683</v>
      </c>
      <c r="V71" s="3" t="s">
        <v>1683</v>
      </c>
      <c r="W71" s="3" t="s">
        <v>5041</v>
      </c>
      <c r="X71" s="3" t="s">
        <v>5042</v>
      </c>
      <c r="Y71" s="3">
        <f t="shared" si="2"/>
        <v>800</v>
      </c>
      <c r="Z71" s="3">
        <f t="shared" si="3"/>
        <v>20800</v>
      </c>
      <c r="AA71" s="3"/>
      <c r="AB71" s="3"/>
      <c r="AC71" s="5"/>
      <c r="AD71" s="3"/>
      <c r="AE71" s="3"/>
      <c r="AF71" s="3"/>
    </row>
    <row r="72" spans="1:32" ht="12" customHeight="1" x14ac:dyDescent="0.2">
      <c r="A72" s="1" t="s">
        <v>1867</v>
      </c>
      <c r="B72" s="2">
        <v>67</v>
      </c>
      <c r="C72" s="1" t="s">
        <v>5514</v>
      </c>
      <c r="D72" s="1" t="s">
        <v>5515</v>
      </c>
      <c r="E72" s="3" t="s">
        <v>5516</v>
      </c>
      <c r="F72" s="3">
        <v>16</v>
      </c>
      <c r="G72" s="3">
        <v>25</v>
      </c>
      <c r="H72" s="3"/>
      <c r="I72" s="3"/>
      <c r="J72" s="3" t="s">
        <v>3005</v>
      </c>
      <c r="K72" s="4" t="s">
        <v>1785</v>
      </c>
      <c r="L72" s="1" t="s">
        <v>1616</v>
      </c>
      <c r="M72" s="18" t="s">
        <v>1785</v>
      </c>
      <c r="N72" s="18" t="s">
        <v>3005</v>
      </c>
      <c r="O72" s="18"/>
      <c r="P72" s="18">
        <v>25</v>
      </c>
      <c r="Q72" s="16" t="s">
        <v>5514</v>
      </c>
      <c r="R72" s="17">
        <v>64</v>
      </c>
      <c r="S72" s="18" t="s">
        <v>5040</v>
      </c>
      <c r="T72" s="16" t="s">
        <v>1868</v>
      </c>
      <c r="U72" s="3" t="s">
        <v>1683</v>
      </c>
      <c r="V72" s="3" t="s">
        <v>1683</v>
      </c>
      <c r="W72" s="3" t="s">
        <v>5041</v>
      </c>
      <c r="X72" s="3" t="s">
        <v>5042</v>
      </c>
      <c r="Y72" s="3">
        <f t="shared" si="2"/>
        <v>800</v>
      </c>
      <c r="Z72" s="3">
        <f t="shared" si="3"/>
        <v>20800</v>
      </c>
      <c r="AA72" s="3"/>
      <c r="AB72" s="3"/>
      <c r="AC72" s="5"/>
      <c r="AD72" s="3"/>
      <c r="AE72" s="3"/>
      <c r="AF72" s="3"/>
    </row>
    <row r="73" spans="1:32" ht="12" customHeight="1" x14ac:dyDescent="0.2">
      <c r="A73" s="1" t="s">
        <v>1869</v>
      </c>
      <c r="B73" s="2">
        <v>157.5</v>
      </c>
      <c r="C73" s="1" t="s">
        <v>5528</v>
      </c>
      <c r="D73" s="1" t="s">
        <v>5515</v>
      </c>
      <c r="E73" s="3" t="s">
        <v>5516</v>
      </c>
      <c r="F73" s="3">
        <v>16</v>
      </c>
      <c r="G73" s="3">
        <v>25</v>
      </c>
      <c r="H73" s="3"/>
      <c r="I73" s="3"/>
      <c r="J73" s="3" t="s">
        <v>3005</v>
      </c>
      <c r="K73" s="4" t="s">
        <v>1785</v>
      </c>
      <c r="L73" s="1" t="s">
        <v>1616</v>
      </c>
      <c r="M73" s="18" t="s">
        <v>1785</v>
      </c>
      <c r="N73" s="18" t="s">
        <v>3005</v>
      </c>
      <c r="O73" s="18"/>
      <c r="P73" s="18">
        <v>25</v>
      </c>
      <c r="Q73" s="16" t="s">
        <v>5514</v>
      </c>
      <c r="R73" s="17">
        <v>64</v>
      </c>
      <c r="S73" s="18" t="s">
        <v>5040</v>
      </c>
      <c r="T73" s="16" t="s">
        <v>1868</v>
      </c>
      <c r="U73" s="3" t="s">
        <v>1683</v>
      </c>
      <c r="V73" s="3" t="s">
        <v>1683</v>
      </c>
      <c r="W73" s="3" t="s">
        <v>5041</v>
      </c>
      <c r="X73" s="3" t="s">
        <v>5042</v>
      </c>
      <c r="Y73" s="3">
        <f t="shared" si="2"/>
        <v>800</v>
      </c>
      <c r="Z73" s="3">
        <f t="shared" si="3"/>
        <v>20800</v>
      </c>
      <c r="AA73" s="3"/>
      <c r="AB73" s="3"/>
      <c r="AC73" s="5"/>
      <c r="AD73" s="3"/>
      <c r="AE73" s="3"/>
      <c r="AF73" s="3"/>
    </row>
    <row r="74" spans="1:32" ht="12" customHeight="1" x14ac:dyDescent="0.2">
      <c r="A74" s="1" t="s">
        <v>1870</v>
      </c>
      <c r="B74" s="2">
        <v>220</v>
      </c>
      <c r="C74" s="1" t="s">
        <v>5514</v>
      </c>
      <c r="D74" s="1" t="s">
        <v>5515</v>
      </c>
      <c r="E74" s="3" t="s">
        <v>5516</v>
      </c>
      <c r="F74" s="3">
        <v>16</v>
      </c>
      <c r="G74" s="3">
        <v>25</v>
      </c>
      <c r="H74" s="3"/>
      <c r="I74" s="3"/>
      <c r="J74" s="3" t="s">
        <v>3005</v>
      </c>
      <c r="K74" s="4" t="s">
        <v>1785</v>
      </c>
      <c r="L74" s="1" t="s">
        <v>1616</v>
      </c>
      <c r="M74" s="18" t="s">
        <v>1785</v>
      </c>
      <c r="N74" s="18" t="s">
        <v>3005</v>
      </c>
      <c r="O74" s="18"/>
      <c r="P74" s="18">
        <v>25</v>
      </c>
      <c r="Q74" s="16" t="s">
        <v>5514</v>
      </c>
      <c r="R74" s="17">
        <v>64</v>
      </c>
      <c r="S74" s="18" t="s">
        <v>5040</v>
      </c>
      <c r="T74" s="16" t="s">
        <v>1868</v>
      </c>
      <c r="U74" s="3" t="s">
        <v>1683</v>
      </c>
      <c r="V74" s="3" t="s">
        <v>1683</v>
      </c>
      <c r="W74" s="3" t="s">
        <v>5041</v>
      </c>
      <c r="X74" s="3" t="s">
        <v>5042</v>
      </c>
      <c r="Y74" s="3">
        <f t="shared" si="2"/>
        <v>800</v>
      </c>
      <c r="Z74" s="3">
        <f t="shared" si="3"/>
        <v>20800</v>
      </c>
      <c r="AA74" s="3"/>
      <c r="AB74" s="3"/>
      <c r="AC74" s="5"/>
      <c r="AD74" s="3"/>
      <c r="AE74" s="3"/>
      <c r="AF74" s="3"/>
    </row>
    <row r="75" spans="1:32" ht="12" customHeight="1" x14ac:dyDescent="0.2">
      <c r="A75" s="16" t="s">
        <v>1871</v>
      </c>
      <c r="B75" s="2">
        <v>244</v>
      </c>
      <c r="C75" s="1" t="s">
        <v>5523</v>
      </c>
      <c r="D75" s="1" t="s">
        <v>5515</v>
      </c>
      <c r="E75" s="3" t="s">
        <v>5516</v>
      </c>
      <c r="F75" s="3">
        <v>16</v>
      </c>
      <c r="G75" s="3">
        <v>25</v>
      </c>
      <c r="H75" s="3"/>
      <c r="I75" s="3"/>
      <c r="J75" s="3" t="s">
        <v>3005</v>
      </c>
      <c r="K75" s="4" t="s">
        <v>1681</v>
      </c>
      <c r="L75" s="1" t="s">
        <v>1616</v>
      </c>
      <c r="M75" s="3" t="s">
        <v>1785</v>
      </c>
      <c r="N75" s="3" t="s">
        <v>3005</v>
      </c>
      <c r="O75" s="3" t="s">
        <v>4979</v>
      </c>
      <c r="P75" s="3">
        <v>25</v>
      </c>
      <c r="Q75" s="1" t="s">
        <v>5514</v>
      </c>
      <c r="R75" s="2">
        <v>62</v>
      </c>
      <c r="S75" s="3" t="s">
        <v>5040</v>
      </c>
      <c r="T75" s="16" t="s">
        <v>1872</v>
      </c>
      <c r="U75" s="3" t="s">
        <v>1683</v>
      </c>
      <c r="V75" s="3" t="s">
        <v>1683</v>
      </c>
      <c r="W75" s="3" t="s">
        <v>5041</v>
      </c>
      <c r="X75" s="3" t="s">
        <v>5042</v>
      </c>
      <c r="Y75" s="3">
        <f t="shared" si="2"/>
        <v>800</v>
      </c>
      <c r="Z75" s="3">
        <f t="shared" si="3"/>
        <v>20800</v>
      </c>
      <c r="AA75" s="3"/>
      <c r="AB75" s="3"/>
      <c r="AC75" s="5"/>
      <c r="AD75" s="3"/>
      <c r="AE75" s="3"/>
      <c r="AF75" s="3"/>
    </row>
    <row r="76" spans="1:32" ht="12" customHeight="1" x14ac:dyDescent="0.2">
      <c r="A76" s="16" t="s">
        <v>1873</v>
      </c>
      <c r="B76" s="2">
        <v>238</v>
      </c>
      <c r="C76" s="1" t="s">
        <v>5514</v>
      </c>
      <c r="D76" s="1" t="s">
        <v>5515</v>
      </c>
      <c r="E76" s="3" t="s">
        <v>5516</v>
      </c>
      <c r="F76" s="3">
        <v>16</v>
      </c>
      <c r="G76" s="3">
        <v>25</v>
      </c>
      <c r="H76" s="3"/>
      <c r="I76" s="3"/>
      <c r="J76" s="3" t="s">
        <v>3005</v>
      </c>
      <c r="K76" s="4" t="s">
        <v>1681</v>
      </c>
      <c r="L76" s="1" t="s">
        <v>1616</v>
      </c>
      <c r="M76" s="18" t="s">
        <v>1785</v>
      </c>
      <c r="N76" s="18" t="s">
        <v>3005</v>
      </c>
      <c r="O76" s="18" t="s">
        <v>4979</v>
      </c>
      <c r="P76" s="18">
        <v>25</v>
      </c>
      <c r="Q76" s="16" t="s">
        <v>5514</v>
      </c>
      <c r="R76" s="17">
        <v>64</v>
      </c>
      <c r="S76" s="18" t="s">
        <v>5040</v>
      </c>
      <c r="T76" s="16" t="s">
        <v>1868</v>
      </c>
      <c r="U76" s="3" t="s">
        <v>1683</v>
      </c>
      <c r="V76" s="3" t="s">
        <v>1683</v>
      </c>
      <c r="W76" s="3" t="s">
        <v>5041</v>
      </c>
      <c r="X76" s="3" t="s">
        <v>5042</v>
      </c>
      <c r="Y76" s="3">
        <f t="shared" si="2"/>
        <v>800</v>
      </c>
      <c r="Z76" s="3">
        <f t="shared" si="3"/>
        <v>20800</v>
      </c>
      <c r="AA76" s="3"/>
      <c r="AB76" s="3"/>
      <c r="AC76" s="5"/>
      <c r="AD76" s="3"/>
      <c r="AE76" s="3"/>
      <c r="AF76" s="3"/>
    </row>
    <row r="77" spans="1:32" ht="12" customHeight="1" x14ac:dyDescent="0.2">
      <c r="A77" s="16" t="s">
        <v>1687</v>
      </c>
      <c r="B77" s="2">
        <v>24.2</v>
      </c>
      <c r="C77" s="1" t="s">
        <v>5528</v>
      </c>
      <c r="D77" s="1" t="s">
        <v>5515</v>
      </c>
      <c r="E77" s="3" t="s">
        <v>5516</v>
      </c>
      <c r="F77" s="3">
        <v>16</v>
      </c>
      <c r="G77" s="3">
        <v>25</v>
      </c>
      <c r="H77" s="3"/>
      <c r="I77" s="3"/>
      <c r="J77" s="3" t="s">
        <v>3005</v>
      </c>
      <c r="K77" s="4" t="s">
        <v>1681</v>
      </c>
      <c r="L77" s="1" t="s">
        <v>1616</v>
      </c>
      <c r="M77" s="3" t="s">
        <v>1681</v>
      </c>
      <c r="N77" s="3" t="s">
        <v>3005</v>
      </c>
      <c r="O77" s="3"/>
      <c r="P77" s="3">
        <v>25</v>
      </c>
      <c r="Q77" s="1" t="s">
        <v>5528</v>
      </c>
      <c r="R77" s="2">
        <v>33.6</v>
      </c>
      <c r="S77" s="3" t="s">
        <v>5040</v>
      </c>
      <c r="T77" s="16" t="s">
        <v>1770</v>
      </c>
      <c r="U77" s="3" t="s">
        <v>1683</v>
      </c>
      <c r="V77" s="3" t="s">
        <v>1683</v>
      </c>
      <c r="W77" s="3" t="s">
        <v>5041</v>
      </c>
      <c r="X77" s="3" t="s">
        <v>5042</v>
      </c>
      <c r="Y77" s="3">
        <f t="shared" si="2"/>
        <v>800</v>
      </c>
      <c r="Z77" s="3">
        <f t="shared" si="3"/>
        <v>20800</v>
      </c>
      <c r="AA77" s="3"/>
      <c r="AB77" s="3"/>
      <c r="AC77" s="5"/>
      <c r="AD77" s="3"/>
      <c r="AE77" s="3"/>
      <c r="AF77" s="3"/>
    </row>
    <row r="78" spans="1:32" ht="12" customHeight="1" x14ac:dyDescent="0.2">
      <c r="A78" s="1" t="s">
        <v>1874</v>
      </c>
      <c r="B78" s="2">
        <v>158</v>
      </c>
      <c r="C78" s="1" t="s">
        <v>5528</v>
      </c>
      <c r="D78" s="1" t="s">
        <v>5515</v>
      </c>
      <c r="E78" s="3" t="s">
        <v>5516</v>
      </c>
      <c r="F78" s="3">
        <v>16</v>
      </c>
      <c r="G78" s="3">
        <v>25</v>
      </c>
      <c r="H78" s="3"/>
      <c r="I78" s="3"/>
      <c r="J78" s="3" t="s">
        <v>3005</v>
      </c>
      <c r="K78" s="4" t="s">
        <v>1439</v>
      </c>
      <c r="L78" s="1" t="s">
        <v>1616</v>
      </c>
      <c r="M78" s="3" t="s">
        <v>1439</v>
      </c>
      <c r="N78" s="3" t="s">
        <v>3005</v>
      </c>
      <c r="O78" s="3"/>
      <c r="P78" s="3">
        <v>25</v>
      </c>
      <c r="Q78" s="1" t="s">
        <v>5528</v>
      </c>
      <c r="R78" s="2">
        <v>91</v>
      </c>
      <c r="S78" s="3" t="s">
        <v>5040</v>
      </c>
      <c r="T78" s="16" t="s">
        <v>1875</v>
      </c>
      <c r="U78" s="3" t="s">
        <v>1683</v>
      </c>
      <c r="V78" s="3" t="s">
        <v>1683</v>
      </c>
      <c r="W78" s="3" t="s">
        <v>5041</v>
      </c>
      <c r="X78" s="3" t="s">
        <v>5042</v>
      </c>
      <c r="Y78" s="3">
        <f t="shared" si="2"/>
        <v>800</v>
      </c>
      <c r="Z78" s="3">
        <f t="shared" si="3"/>
        <v>20800</v>
      </c>
      <c r="AA78" s="3"/>
      <c r="AB78" s="3"/>
      <c r="AC78" s="5"/>
      <c r="AD78" s="3"/>
      <c r="AE78" s="3"/>
      <c r="AF78" s="3"/>
    </row>
    <row r="79" spans="1:32" ht="12" customHeight="1" x14ac:dyDescent="0.2">
      <c r="A79" s="16" t="s">
        <v>1876</v>
      </c>
      <c r="B79" s="17">
        <v>410</v>
      </c>
      <c r="C79" s="16" t="s">
        <v>5523</v>
      </c>
      <c r="D79" s="16" t="s">
        <v>5515</v>
      </c>
      <c r="E79" s="18" t="s">
        <v>5516</v>
      </c>
      <c r="F79" s="18">
        <v>16</v>
      </c>
      <c r="G79" s="18">
        <v>25</v>
      </c>
      <c r="H79" s="18"/>
      <c r="I79" s="18"/>
      <c r="J79" s="18" t="s">
        <v>3005</v>
      </c>
      <c r="K79" s="19" t="s">
        <v>1734</v>
      </c>
      <c r="L79" s="1" t="s">
        <v>1616</v>
      </c>
      <c r="M79" s="18" t="s">
        <v>4300</v>
      </c>
      <c r="N79" s="18" t="s">
        <v>3005</v>
      </c>
      <c r="O79" s="18"/>
      <c r="P79" s="18">
        <v>25</v>
      </c>
      <c r="Q79" s="16" t="s">
        <v>1858</v>
      </c>
      <c r="R79" s="17">
        <v>24.73</v>
      </c>
      <c r="S79" s="18" t="s">
        <v>5040</v>
      </c>
      <c r="T79" s="16" t="s">
        <v>1859</v>
      </c>
      <c r="U79" s="3" t="s">
        <v>1683</v>
      </c>
      <c r="V79" s="3" t="s">
        <v>1683</v>
      </c>
      <c r="W79" s="3" t="s">
        <v>5041</v>
      </c>
      <c r="X79" s="3" t="s">
        <v>5042</v>
      </c>
      <c r="Y79" s="3">
        <f t="shared" si="2"/>
        <v>800</v>
      </c>
      <c r="Z79" s="3">
        <f t="shared" si="3"/>
        <v>20800</v>
      </c>
      <c r="AA79" s="3"/>
      <c r="AB79" s="3"/>
      <c r="AC79" s="5"/>
      <c r="AD79" s="3"/>
      <c r="AE79" s="3"/>
      <c r="AF79" s="3"/>
    </row>
    <row r="80" spans="1:32" ht="12" customHeight="1" x14ac:dyDescent="0.2">
      <c r="A80" s="16" t="s">
        <v>1876</v>
      </c>
      <c r="B80" s="17">
        <v>410</v>
      </c>
      <c r="C80" s="16" t="s">
        <v>5523</v>
      </c>
      <c r="D80" s="16" t="s">
        <v>5515</v>
      </c>
      <c r="E80" s="18" t="s">
        <v>5516</v>
      </c>
      <c r="F80" s="18">
        <v>16</v>
      </c>
      <c r="G80" s="18">
        <v>25</v>
      </c>
      <c r="H80" s="18"/>
      <c r="I80" s="18" t="s">
        <v>4986</v>
      </c>
      <c r="J80" s="18" t="s">
        <v>3005</v>
      </c>
      <c r="K80" s="19" t="s">
        <v>1734</v>
      </c>
      <c r="L80" s="1" t="s">
        <v>1616</v>
      </c>
      <c r="M80" s="3" t="s">
        <v>1877</v>
      </c>
      <c r="N80" s="18" t="s">
        <v>3005</v>
      </c>
      <c r="O80" s="3"/>
      <c r="P80" s="3">
        <v>25</v>
      </c>
      <c r="Q80" s="1" t="s">
        <v>5514</v>
      </c>
      <c r="R80" s="2">
        <v>63</v>
      </c>
      <c r="S80" s="3" t="s">
        <v>5040</v>
      </c>
      <c r="T80" s="16" t="s">
        <v>1878</v>
      </c>
      <c r="U80" s="3" t="s">
        <v>1683</v>
      </c>
      <c r="V80" s="3" t="s">
        <v>1683</v>
      </c>
      <c r="W80" s="3" t="s">
        <v>5041</v>
      </c>
      <c r="X80" s="3" t="s">
        <v>5042</v>
      </c>
      <c r="Y80" s="3">
        <f t="shared" si="2"/>
        <v>800</v>
      </c>
      <c r="Z80" s="3">
        <f t="shared" si="3"/>
        <v>20800</v>
      </c>
      <c r="AA80" s="3"/>
      <c r="AB80" s="3"/>
      <c r="AC80" s="5"/>
      <c r="AD80" s="3"/>
      <c r="AE80" s="3"/>
      <c r="AF80" s="3"/>
    </row>
    <row r="81" spans="1:32" ht="12" customHeight="1" x14ac:dyDescent="0.2">
      <c r="A81" s="1" t="s">
        <v>1879</v>
      </c>
      <c r="B81" s="2">
        <v>65</v>
      </c>
      <c r="C81" s="1" t="s">
        <v>5514</v>
      </c>
      <c r="D81" s="1" t="s">
        <v>5515</v>
      </c>
      <c r="E81" s="3" t="s">
        <v>5516</v>
      </c>
      <c r="F81" s="3">
        <v>16</v>
      </c>
      <c r="G81" s="3">
        <v>25</v>
      </c>
      <c r="H81" s="3"/>
      <c r="I81" s="3"/>
      <c r="J81" s="3" t="s">
        <v>3005</v>
      </c>
      <c r="K81" s="4" t="s">
        <v>4361</v>
      </c>
      <c r="L81" s="1" t="s">
        <v>1616</v>
      </c>
      <c r="M81" s="3" t="s">
        <v>4361</v>
      </c>
      <c r="N81" s="3" t="s">
        <v>3005</v>
      </c>
      <c r="O81" s="3"/>
      <c r="P81" s="3">
        <v>25</v>
      </c>
      <c r="Q81" s="1" t="s">
        <v>5514</v>
      </c>
      <c r="R81" s="2">
        <v>54.5</v>
      </c>
      <c r="S81" s="3" t="s">
        <v>5040</v>
      </c>
      <c r="T81" s="16" t="s">
        <v>1880</v>
      </c>
      <c r="U81" s="3" t="s">
        <v>1683</v>
      </c>
      <c r="V81" s="3" t="s">
        <v>1683</v>
      </c>
      <c r="W81" s="3" t="s">
        <v>5041</v>
      </c>
      <c r="X81" s="3" t="s">
        <v>5042</v>
      </c>
      <c r="Y81" s="3">
        <f t="shared" si="2"/>
        <v>800</v>
      </c>
      <c r="Z81" s="3">
        <f t="shared" si="3"/>
        <v>20800</v>
      </c>
      <c r="AA81" s="3"/>
      <c r="AB81" s="3"/>
      <c r="AC81" s="5"/>
      <c r="AD81" s="3"/>
      <c r="AE81" s="3"/>
      <c r="AF81" s="3"/>
    </row>
    <row r="82" spans="1:32" ht="12" customHeight="1" x14ac:dyDescent="0.2">
      <c r="A82" s="1" t="s">
        <v>1881</v>
      </c>
      <c r="B82" s="2">
        <v>41.5</v>
      </c>
      <c r="C82" s="1" t="s">
        <v>5514</v>
      </c>
      <c r="D82" s="1" t="s">
        <v>5515</v>
      </c>
      <c r="E82" s="3" t="s">
        <v>5516</v>
      </c>
      <c r="F82" s="3">
        <v>16</v>
      </c>
      <c r="G82" s="3">
        <v>25</v>
      </c>
      <c r="H82" s="3"/>
      <c r="I82" s="3"/>
      <c r="J82" s="3" t="s">
        <v>3005</v>
      </c>
      <c r="K82" s="4" t="s">
        <v>4365</v>
      </c>
      <c r="L82" s="1" t="s">
        <v>1616</v>
      </c>
      <c r="M82" s="3" t="s">
        <v>1705</v>
      </c>
      <c r="N82" s="3" t="s">
        <v>3005</v>
      </c>
      <c r="O82" s="3" t="s">
        <v>4365</v>
      </c>
      <c r="P82" s="3">
        <v>25</v>
      </c>
      <c r="Q82" s="1" t="s">
        <v>5514</v>
      </c>
      <c r="R82" s="2">
        <v>47</v>
      </c>
      <c r="S82" s="3" t="s">
        <v>5040</v>
      </c>
      <c r="T82" s="16" t="s">
        <v>1882</v>
      </c>
      <c r="U82" s="3" t="s">
        <v>1683</v>
      </c>
      <c r="V82" s="3" t="s">
        <v>1683</v>
      </c>
      <c r="W82" s="3" t="s">
        <v>5041</v>
      </c>
      <c r="X82" s="3" t="s">
        <v>5042</v>
      </c>
      <c r="Y82" s="3">
        <f t="shared" si="2"/>
        <v>800</v>
      </c>
      <c r="Z82" s="3">
        <f t="shared" si="3"/>
        <v>20800</v>
      </c>
      <c r="AA82" s="3"/>
      <c r="AB82" s="3"/>
      <c r="AC82" s="5"/>
      <c r="AD82" s="3"/>
      <c r="AE82" s="3"/>
      <c r="AF82" s="3"/>
    </row>
    <row r="83" spans="1:32" s="3" customFormat="1" ht="11.25" x14ac:dyDescent="0.2">
      <c r="A83" s="1" t="s">
        <v>4370</v>
      </c>
      <c r="B83" s="2">
        <v>0</v>
      </c>
      <c r="C83" s="1" t="s">
        <v>5514</v>
      </c>
      <c r="D83" s="1" t="s">
        <v>5515</v>
      </c>
      <c r="E83" s="3" t="s">
        <v>5516</v>
      </c>
      <c r="F83" s="3">
        <v>16</v>
      </c>
      <c r="G83" s="3">
        <v>41</v>
      </c>
      <c r="J83" s="3" t="s">
        <v>3005</v>
      </c>
      <c r="K83" s="4" t="s">
        <v>4371</v>
      </c>
      <c r="L83" s="1" t="s">
        <v>1616</v>
      </c>
      <c r="M83" s="3" t="s">
        <v>4371</v>
      </c>
      <c r="N83" s="3" t="s">
        <v>3005</v>
      </c>
      <c r="P83" s="3">
        <v>41</v>
      </c>
      <c r="Q83" s="1" t="s">
        <v>5514</v>
      </c>
      <c r="R83" s="2">
        <v>0</v>
      </c>
      <c r="S83" s="21" t="s">
        <v>5040</v>
      </c>
      <c r="T83" s="1" t="s">
        <v>4372</v>
      </c>
      <c r="U83" s="3" t="s">
        <v>4373</v>
      </c>
      <c r="V83" s="3" t="s">
        <v>4373</v>
      </c>
      <c r="W83" s="3" t="s">
        <v>5041</v>
      </c>
      <c r="X83" s="3" t="s">
        <v>5042</v>
      </c>
      <c r="Y83" s="3">
        <f t="shared" si="2"/>
        <v>1312</v>
      </c>
      <c r="Z83" s="3">
        <f t="shared" si="3"/>
        <v>34112</v>
      </c>
      <c r="AC83" s="5"/>
    </row>
    <row r="84" spans="1:32" s="3" customFormat="1" ht="12" customHeight="1" x14ac:dyDescent="0.2">
      <c r="A84" s="1" t="s">
        <v>5513</v>
      </c>
      <c r="B84" s="2">
        <v>68.95</v>
      </c>
      <c r="C84" s="1" t="s">
        <v>5514</v>
      </c>
      <c r="D84" s="1" t="s">
        <v>5515</v>
      </c>
      <c r="E84" s="3" t="s">
        <v>5516</v>
      </c>
      <c r="F84" s="3">
        <v>16</v>
      </c>
      <c r="G84" s="3">
        <v>25</v>
      </c>
      <c r="J84" s="3" t="s">
        <v>3005</v>
      </c>
      <c r="K84" s="4" t="s">
        <v>5517</v>
      </c>
      <c r="L84" s="1" t="s">
        <v>1616</v>
      </c>
      <c r="M84" s="3" t="s">
        <v>5517</v>
      </c>
      <c r="N84" s="3" t="s">
        <v>3005</v>
      </c>
      <c r="P84" s="3">
        <v>25</v>
      </c>
      <c r="Q84" s="1" t="s">
        <v>5523</v>
      </c>
      <c r="R84" s="2">
        <v>340</v>
      </c>
      <c r="S84" s="21" t="s">
        <v>5040</v>
      </c>
      <c r="T84" s="1" t="s">
        <v>5526</v>
      </c>
      <c r="U84" s="3" t="s">
        <v>5519</v>
      </c>
      <c r="V84" s="3" t="s">
        <v>5519</v>
      </c>
      <c r="W84" s="3" t="s">
        <v>5041</v>
      </c>
      <c r="X84" s="3" t="s">
        <v>5042</v>
      </c>
      <c r="Y84" s="3">
        <f t="shared" si="2"/>
        <v>800</v>
      </c>
      <c r="Z84" s="3">
        <f t="shared" si="3"/>
        <v>20800</v>
      </c>
      <c r="AC84" s="5"/>
    </row>
    <row r="85" spans="1:32" s="3" customFormat="1" ht="12" customHeight="1" x14ac:dyDescent="0.2">
      <c r="A85" s="1" t="s">
        <v>5520</v>
      </c>
      <c r="B85" s="2">
        <v>69</v>
      </c>
      <c r="C85" s="1" t="s">
        <v>5514</v>
      </c>
      <c r="D85" s="1" t="s">
        <v>5515</v>
      </c>
      <c r="E85" s="3" t="s">
        <v>5516</v>
      </c>
      <c r="F85" s="3">
        <v>16</v>
      </c>
      <c r="G85" s="3">
        <v>25</v>
      </c>
      <c r="J85" s="3" t="s">
        <v>3005</v>
      </c>
      <c r="K85" s="4" t="s">
        <v>5517</v>
      </c>
      <c r="L85" s="1" t="s">
        <v>1616</v>
      </c>
      <c r="M85" s="3" t="s">
        <v>5517</v>
      </c>
      <c r="N85" s="3" t="s">
        <v>3005</v>
      </c>
      <c r="P85" s="3">
        <v>25</v>
      </c>
      <c r="Q85" s="1" t="s">
        <v>5523</v>
      </c>
      <c r="R85" s="2">
        <v>192</v>
      </c>
      <c r="S85" s="21" t="s">
        <v>5040</v>
      </c>
      <c r="T85" s="1" t="s">
        <v>5524</v>
      </c>
      <c r="U85" s="3" t="s">
        <v>5519</v>
      </c>
      <c r="V85" s="3" t="s">
        <v>5519</v>
      </c>
      <c r="W85" s="3" t="s">
        <v>5041</v>
      </c>
      <c r="X85" s="3" t="s">
        <v>5042</v>
      </c>
      <c r="Y85" s="3">
        <f t="shared" si="2"/>
        <v>800</v>
      </c>
      <c r="Z85" s="3">
        <f t="shared" si="3"/>
        <v>20800</v>
      </c>
      <c r="AC85" s="5"/>
    </row>
    <row r="86" spans="1:32" s="3" customFormat="1" ht="12" customHeight="1" x14ac:dyDescent="0.2">
      <c r="A86" s="1" t="s">
        <v>5522</v>
      </c>
      <c r="B86" s="2">
        <v>285</v>
      </c>
      <c r="C86" s="1" t="s">
        <v>5523</v>
      </c>
      <c r="D86" s="1" t="s">
        <v>5515</v>
      </c>
      <c r="E86" s="3" t="s">
        <v>5516</v>
      </c>
      <c r="F86" s="3">
        <v>16</v>
      </c>
      <c r="G86" s="3">
        <v>25</v>
      </c>
      <c r="J86" s="3" t="s">
        <v>3005</v>
      </c>
      <c r="K86" s="4" t="s">
        <v>5517</v>
      </c>
      <c r="L86" s="1" t="s">
        <v>1616</v>
      </c>
      <c r="M86" s="3" t="s">
        <v>5517</v>
      </c>
      <c r="N86" s="3" t="s">
        <v>3005</v>
      </c>
      <c r="P86" s="3">
        <v>25</v>
      </c>
      <c r="Q86" s="1" t="s">
        <v>5528</v>
      </c>
      <c r="R86" s="2">
        <v>36.15</v>
      </c>
      <c r="S86" s="21" t="s">
        <v>5040</v>
      </c>
      <c r="T86" s="1" t="s">
        <v>5529</v>
      </c>
      <c r="U86" s="3" t="s">
        <v>5519</v>
      </c>
      <c r="V86" s="3" t="s">
        <v>5519</v>
      </c>
      <c r="W86" s="3" t="s">
        <v>5041</v>
      </c>
      <c r="X86" s="3" t="s">
        <v>5042</v>
      </c>
      <c r="Y86" s="3">
        <f t="shared" si="2"/>
        <v>800</v>
      </c>
      <c r="Z86" s="3">
        <f t="shared" si="3"/>
        <v>20800</v>
      </c>
      <c r="AC86" s="5"/>
    </row>
    <row r="87" spans="1:32" s="3" customFormat="1" ht="12" customHeight="1" x14ac:dyDescent="0.2">
      <c r="A87" s="1" t="s">
        <v>5525</v>
      </c>
      <c r="B87" s="2">
        <v>285</v>
      </c>
      <c r="C87" s="1" t="s">
        <v>5523</v>
      </c>
      <c r="D87" s="1" t="s">
        <v>5515</v>
      </c>
      <c r="E87" s="3" t="s">
        <v>5516</v>
      </c>
      <c r="F87" s="3">
        <v>16</v>
      </c>
      <c r="G87" s="3">
        <v>25</v>
      </c>
      <c r="J87" s="3" t="s">
        <v>3005</v>
      </c>
      <c r="K87" s="4" t="s">
        <v>5517</v>
      </c>
      <c r="L87" s="1" t="s">
        <v>1616</v>
      </c>
      <c r="M87" s="3" t="s">
        <v>5517</v>
      </c>
      <c r="N87" s="3" t="s">
        <v>3005</v>
      </c>
      <c r="P87" s="3">
        <v>25</v>
      </c>
      <c r="Q87" s="1" t="s">
        <v>5514</v>
      </c>
      <c r="R87" s="2">
        <v>29.05</v>
      </c>
      <c r="S87" s="21" t="s">
        <v>5040</v>
      </c>
      <c r="T87" s="1" t="s">
        <v>5518</v>
      </c>
      <c r="U87" s="3" t="s">
        <v>5519</v>
      </c>
      <c r="V87" s="3" t="s">
        <v>5519</v>
      </c>
      <c r="W87" s="3" t="s">
        <v>5041</v>
      </c>
      <c r="X87" s="3" t="s">
        <v>5042</v>
      </c>
      <c r="Y87" s="3">
        <f t="shared" si="2"/>
        <v>800</v>
      </c>
      <c r="Z87" s="3">
        <f t="shared" si="3"/>
        <v>20800</v>
      </c>
      <c r="AC87" s="5"/>
    </row>
    <row r="88" spans="1:32" s="3" customFormat="1" ht="12" customHeight="1" x14ac:dyDescent="0.2">
      <c r="A88" s="1" t="s">
        <v>5530</v>
      </c>
      <c r="B88" s="2">
        <v>285</v>
      </c>
      <c r="C88" s="1" t="s">
        <v>5523</v>
      </c>
      <c r="D88" s="1" t="s">
        <v>5515</v>
      </c>
      <c r="E88" s="3" t="s">
        <v>5516</v>
      </c>
      <c r="F88" s="3">
        <v>16</v>
      </c>
      <c r="G88" s="3">
        <v>25</v>
      </c>
      <c r="J88" s="3" t="s">
        <v>3005</v>
      </c>
      <c r="K88" s="4" t="s">
        <v>5517</v>
      </c>
      <c r="L88" s="1" t="s">
        <v>1616</v>
      </c>
      <c r="M88" s="3" t="s">
        <v>5517</v>
      </c>
      <c r="N88" s="3" t="s">
        <v>3005</v>
      </c>
      <c r="P88" s="3">
        <v>25</v>
      </c>
      <c r="Q88" s="1" t="s">
        <v>5514</v>
      </c>
      <c r="R88" s="2">
        <v>29.05</v>
      </c>
      <c r="S88" s="21" t="s">
        <v>5040</v>
      </c>
      <c r="T88" s="1" t="s">
        <v>5521</v>
      </c>
      <c r="U88" s="3" t="s">
        <v>5519</v>
      </c>
      <c r="V88" s="3" t="s">
        <v>5519</v>
      </c>
      <c r="W88" s="3" t="s">
        <v>5041</v>
      </c>
      <c r="X88" s="3" t="s">
        <v>5042</v>
      </c>
      <c r="Y88" s="3">
        <f t="shared" si="2"/>
        <v>800</v>
      </c>
      <c r="Z88" s="3">
        <f t="shared" si="3"/>
        <v>20800</v>
      </c>
      <c r="AC88" s="5"/>
    </row>
    <row r="89" spans="1:32" s="3" customFormat="1" ht="12" customHeight="1" x14ac:dyDescent="0.2">
      <c r="A89" s="1" t="s">
        <v>5530</v>
      </c>
      <c r="B89" s="2">
        <v>285</v>
      </c>
      <c r="C89" s="1" t="s">
        <v>5523</v>
      </c>
      <c r="D89" s="1" t="s">
        <v>5515</v>
      </c>
      <c r="E89" s="3" t="s">
        <v>5516</v>
      </c>
      <c r="F89" s="3">
        <v>16</v>
      </c>
      <c r="G89" s="3">
        <v>25</v>
      </c>
      <c r="J89" s="3" t="s">
        <v>3005</v>
      </c>
      <c r="K89" s="4" t="s">
        <v>5517</v>
      </c>
      <c r="L89" s="1" t="s">
        <v>1616</v>
      </c>
      <c r="M89" s="3" t="s">
        <v>4170</v>
      </c>
      <c r="N89" s="3" t="s">
        <v>3005</v>
      </c>
      <c r="O89" s="113" t="s">
        <v>4996</v>
      </c>
      <c r="P89" s="3">
        <v>25</v>
      </c>
      <c r="Q89" s="1" t="s">
        <v>5514</v>
      </c>
      <c r="R89" s="2">
        <v>195</v>
      </c>
      <c r="S89" s="21" t="s">
        <v>5040</v>
      </c>
      <c r="T89" s="1" t="s">
        <v>4192</v>
      </c>
      <c r="U89" s="3" t="s">
        <v>5519</v>
      </c>
      <c r="V89" s="3" t="s">
        <v>5519</v>
      </c>
      <c r="W89" s="3" t="s">
        <v>5041</v>
      </c>
      <c r="X89" s="3" t="s">
        <v>5042</v>
      </c>
      <c r="Y89" s="3">
        <f t="shared" si="2"/>
        <v>800</v>
      </c>
      <c r="Z89" s="3">
        <f t="shared" si="3"/>
        <v>20800</v>
      </c>
      <c r="AC89" s="5"/>
    </row>
    <row r="90" spans="1:32" s="3" customFormat="1" ht="12" customHeight="1" x14ac:dyDescent="0.2">
      <c r="A90" s="1" t="s">
        <v>5527</v>
      </c>
      <c r="B90" s="2">
        <v>290</v>
      </c>
      <c r="C90" s="1" t="s">
        <v>5523</v>
      </c>
      <c r="D90" s="1" t="s">
        <v>5515</v>
      </c>
      <c r="E90" s="3" t="s">
        <v>5516</v>
      </c>
      <c r="F90" s="3">
        <v>16</v>
      </c>
      <c r="G90" s="3">
        <v>25</v>
      </c>
      <c r="I90" s="4" t="s">
        <v>1612</v>
      </c>
      <c r="J90" s="3" t="s">
        <v>3005</v>
      </c>
      <c r="K90" s="4" t="s">
        <v>5517</v>
      </c>
      <c r="L90" s="1" t="s">
        <v>1616</v>
      </c>
      <c r="M90" s="3" t="s">
        <v>1612</v>
      </c>
      <c r="N90" s="3" t="s">
        <v>3005</v>
      </c>
      <c r="P90" s="3">
        <v>25</v>
      </c>
      <c r="Q90" s="1" t="s">
        <v>5514</v>
      </c>
      <c r="R90" s="2">
        <v>240</v>
      </c>
      <c r="S90" s="21" t="s">
        <v>5040</v>
      </c>
      <c r="T90" s="1" t="s">
        <v>4229</v>
      </c>
      <c r="U90" s="3" t="s">
        <v>5519</v>
      </c>
      <c r="V90" s="3" t="s">
        <v>5519</v>
      </c>
      <c r="W90" s="3" t="s">
        <v>5041</v>
      </c>
      <c r="X90" s="3" t="s">
        <v>5042</v>
      </c>
      <c r="Y90" s="3">
        <f t="shared" si="2"/>
        <v>800</v>
      </c>
      <c r="Z90" s="3">
        <f t="shared" si="3"/>
        <v>20800</v>
      </c>
      <c r="AC90" s="5"/>
    </row>
    <row r="91" spans="1:32" s="3" customFormat="1" ht="12" customHeight="1" x14ac:dyDescent="0.2">
      <c r="A91" s="1" t="s">
        <v>5533</v>
      </c>
      <c r="B91" s="2">
        <v>32.5</v>
      </c>
      <c r="C91" s="1" t="s">
        <v>5514</v>
      </c>
      <c r="D91" s="1" t="s">
        <v>5515</v>
      </c>
      <c r="E91" s="3" t="s">
        <v>5516</v>
      </c>
      <c r="F91" s="3">
        <v>16</v>
      </c>
      <c r="G91" s="3">
        <v>25</v>
      </c>
      <c r="J91" s="3" t="s">
        <v>3005</v>
      </c>
      <c r="K91" s="4" t="s">
        <v>4977</v>
      </c>
      <c r="L91" s="1" t="s">
        <v>1616</v>
      </c>
      <c r="M91" s="3" t="s">
        <v>4977</v>
      </c>
      <c r="N91" s="3" t="s">
        <v>3005</v>
      </c>
      <c r="P91" s="3">
        <v>25</v>
      </c>
      <c r="Q91" s="1" t="s">
        <v>5523</v>
      </c>
      <c r="R91" s="2">
        <v>248</v>
      </c>
      <c r="S91" s="21" t="s">
        <v>5040</v>
      </c>
      <c r="T91" s="1" t="s">
        <v>5536</v>
      </c>
      <c r="U91" s="3" t="s">
        <v>5519</v>
      </c>
      <c r="V91" s="3" t="s">
        <v>5519</v>
      </c>
      <c r="W91" s="3" t="s">
        <v>5041</v>
      </c>
      <c r="X91" s="3" t="s">
        <v>5042</v>
      </c>
      <c r="Y91" s="3">
        <f t="shared" si="2"/>
        <v>800</v>
      </c>
      <c r="Z91" s="3">
        <f t="shared" si="3"/>
        <v>20800</v>
      </c>
      <c r="AC91" s="5"/>
    </row>
    <row r="92" spans="1:32" s="3" customFormat="1" ht="12" customHeight="1" x14ac:dyDescent="0.2">
      <c r="A92" s="1" t="s">
        <v>5531</v>
      </c>
      <c r="B92" s="2">
        <v>35.85</v>
      </c>
      <c r="C92" s="1" t="s">
        <v>5528</v>
      </c>
      <c r="D92" s="1" t="s">
        <v>5515</v>
      </c>
      <c r="E92" s="3" t="s">
        <v>5516</v>
      </c>
      <c r="F92" s="3">
        <v>16</v>
      </c>
      <c r="G92" s="3">
        <v>25</v>
      </c>
      <c r="J92" s="3" t="s">
        <v>3005</v>
      </c>
      <c r="K92" s="4" t="s">
        <v>4977</v>
      </c>
      <c r="L92" s="1" t="s">
        <v>1616</v>
      </c>
      <c r="M92" s="3" t="s">
        <v>4977</v>
      </c>
      <c r="N92" s="3" t="s">
        <v>3005</v>
      </c>
      <c r="P92" s="3">
        <v>25</v>
      </c>
      <c r="Q92" s="1" t="s">
        <v>5514</v>
      </c>
      <c r="R92" s="2">
        <v>54.75</v>
      </c>
      <c r="S92" s="21" t="s">
        <v>5040</v>
      </c>
      <c r="T92" s="1" t="s">
        <v>5532</v>
      </c>
      <c r="U92" s="3" t="s">
        <v>5519</v>
      </c>
      <c r="V92" s="3" t="s">
        <v>5519</v>
      </c>
      <c r="W92" s="3" t="s">
        <v>5041</v>
      </c>
      <c r="X92" s="3" t="s">
        <v>5042</v>
      </c>
      <c r="Y92" s="3">
        <f t="shared" si="2"/>
        <v>800</v>
      </c>
      <c r="Z92" s="3">
        <f t="shared" si="3"/>
        <v>20800</v>
      </c>
      <c r="AC92" s="5"/>
    </row>
    <row r="93" spans="1:32" s="3" customFormat="1" ht="12" customHeight="1" x14ac:dyDescent="0.2">
      <c r="A93" s="1" t="s">
        <v>4392</v>
      </c>
      <c r="B93" s="2">
        <v>230</v>
      </c>
      <c r="C93" s="1" t="s">
        <v>5514</v>
      </c>
      <c r="D93" s="1" t="s">
        <v>5515</v>
      </c>
      <c r="E93" s="3" t="s">
        <v>5516</v>
      </c>
      <c r="F93" s="3">
        <v>16</v>
      </c>
      <c r="G93" s="3">
        <v>25</v>
      </c>
      <c r="J93" s="3" t="s">
        <v>3005</v>
      </c>
      <c r="K93" s="4" t="s">
        <v>4977</v>
      </c>
      <c r="L93" s="1" t="s">
        <v>1616</v>
      </c>
      <c r="M93" s="3" t="s">
        <v>4977</v>
      </c>
      <c r="N93" s="3" t="s">
        <v>3005</v>
      </c>
      <c r="P93" s="3">
        <v>25</v>
      </c>
      <c r="Q93" s="1" t="s">
        <v>5514</v>
      </c>
      <c r="R93" s="2">
        <v>30</v>
      </c>
      <c r="S93" s="21" t="s">
        <v>5040</v>
      </c>
      <c r="T93" s="1" t="s">
        <v>5534</v>
      </c>
      <c r="U93" s="3" t="s">
        <v>5519</v>
      </c>
      <c r="V93" s="3" t="s">
        <v>5519</v>
      </c>
      <c r="W93" s="3" t="s">
        <v>5041</v>
      </c>
      <c r="X93" s="3" t="s">
        <v>5042</v>
      </c>
      <c r="Y93" s="3">
        <f t="shared" si="2"/>
        <v>800</v>
      </c>
      <c r="Z93" s="3">
        <f t="shared" si="3"/>
        <v>20800</v>
      </c>
      <c r="AC93" s="5"/>
    </row>
    <row r="94" spans="1:32" s="3" customFormat="1" ht="12" customHeight="1" x14ac:dyDescent="0.2">
      <c r="A94" s="1" t="s">
        <v>5535</v>
      </c>
      <c r="B94" s="2">
        <v>243</v>
      </c>
      <c r="C94" s="1" t="s">
        <v>5523</v>
      </c>
      <c r="D94" s="1" t="s">
        <v>5515</v>
      </c>
      <c r="E94" s="3" t="s">
        <v>5516</v>
      </c>
      <c r="F94" s="3">
        <v>16</v>
      </c>
      <c r="G94" s="3">
        <v>25</v>
      </c>
      <c r="J94" s="3" t="s">
        <v>3005</v>
      </c>
      <c r="K94" s="4" t="s">
        <v>4977</v>
      </c>
      <c r="L94" s="1" t="s">
        <v>1616</v>
      </c>
      <c r="M94" s="3" t="s">
        <v>4977</v>
      </c>
      <c r="N94" s="3" t="s">
        <v>3005</v>
      </c>
      <c r="P94" s="3">
        <v>25</v>
      </c>
      <c r="Q94" s="1" t="s">
        <v>5528</v>
      </c>
      <c r="R94" s="2">
        <v>24.85</v>
      </c>
      <c r="S94" s="21" t="s">
        <v>5040</v>
      </c>
      <c r="T94" s="1" t="s">
        <v>4393</v>
      </c>
      <c r="U94" s="3" t="s">
        <v>5519</v>
      </c>
      <c r="V94" s="3" t="s">
        <v>5519</v>
      </c>
      <c r="W94" s="3" t="s">
        <v>5041</v>
      </c>
      <c r="X94" s="3" t="s">
        <v>5042</v>
      </c>
      <c r="Y94" s="3">
        <f t="shared" si="2"/>
        <v>800</v>
      </c>
      <c r="Z94" s="3">
        <f t="shared" si="3"/>
        <v>20800</v>
      </c>
      <c r="AC94" s="5"/>
    </row>
    <row r="95" spans="1:32" s="3" customFormat="1" ht="12" customHeight="1" x14ac:dyDescent="0.2">
      <c r="A95" s="1" t="s">
        <v>5546</v>
      </c>
      <c r="B95" s="2">
        <v>260</v>
      </c>
      <c r="C95" s="1" t="s">
        <v>5523</v>
      </c>
      <c r="D95" s="1" t="s">
        <v>5515</v>
      </c>
      <c r="E95" s="3" t="s">
        <v>5516</v>
      </c>
      <c r="F95" s="3">
        <v>16</v>
      </c>
      <c r="G95" s="3">
        <v>25</v>
      </c>
      <c r="J95" s="3" t="s">
        <v>3005</v>
      </c>
      <c r="K95" s="4" t="s">
        <v>4978</v>
      </c>
      <c r="L95" s="1" t="s">
        <v>1616</v>
      </c>
      <c r="M95" s="3" t="s">
        <v>4978</v>
      </c>
      <c r="N95" s="3" t="s">
        <v>3005</v>
      </c>
      <c r="P95" s="3">
        <v>25</v>
      </c>
      <c r="Q95" s="1" t="s">
        <v>5523</v>
      </c>
      <c r="R95" s="2">
        <v>430</v>
      </c>
      <c r="S95" s="21" t="s">
        <v>5040</v>
      </c>
      <c r="T95" s="16" t="s">
        <v>5549</v>
      </c>
      <c r="U95" s="3" t="s">
        <v>5519</v>
      </c>
      <c r="V95" s="3" t="s">
        <v>5519</v>
      </c>
      <c r="W95" s="3" t="s">
        <v>5041</v>
      </c>
      <c r="X95" s="3" t="s">
        <v>5042</v>
      </c>
      <c r="Y95" s="3">
        <f t="shared" si="2"/>
        <v>800</v>
      </c>
      <c r="Z95" s="3">
        <f t="shared" si="3"/>
        <v>20800</v>
      </c>
      <c r="AC95" s="5"/>
    </row>
    <row r="96" spans="1:32" s="3" customFormat="1" ht="12" customHeight="1" x14ac:dyDescent="0.2">
      <c r="A96" s="1" t="s">
        <v>5544</v>
      </c>
      <c r="B96" s="2">
        <v>267</v>
      </c>
      <c r="C96" s="1" t="s">
        <v>5523</v>
      </c>
      <c r="D96" s="1" t="s">
        <v>5515</v>
      </c>
      <c r="E96" s="3" t="s">
        <v>5516</v>
      </c>
      <c r="F96" s="3">
        <v>16</v>
      </c>
      <c r="G96" s="3">
        <v>25</v>
      </c>
      <c r="J96" s="3" t="s">
        <v>3005</v>
      </c>
      <c r="K96" s="4" t="s">
        <v>4978</v>
      </c>
      <c r="L96" s="1" t="s">
        <v>1616</v>
      </c>
      <c r="M96" s="3" t="s">
        <v>4978</v>
      </c>
      <c r="N96" s="3" t="s">
        <v>3005</v>
      </c>
      <c r="P96" s="3">
        <v>25</v>
      </c>
      <c r="Q96" s="1" t="s">
        <v>5514</v>
      </c>
      <c r="R96" s="2">
        <v>370</v>
      </c>
      <c r="S96" s="21" t="s">
        <v>5040</v>
      </c>
      <c r="T96" s="16" t="s">
        <v>5543</v>
      </c>
      <c r="U96" s="3" t="s">
        <v>5519</v>
      </c>
      <c r="V96" s="3" t="s">
        <v>5519</v>
      </c>
      <c r="W96" s="3" t="s">
        <v>5041</v>
      </c>
      <c r="X96" s="3" t="s">
        <v>5042</v>
      </c>
      <c r="Y96" s="3">
        <f t="shared" si="2"/>
        <v>800</v>
      </c>
      <c r="Z96" s="3">
        <f t="shared" si="3"/>
        <v>20800</v>
      </c>
      <c r="AC96" s="5"/>
    </row>
    <row r="97" spans="1:29" s="3" customFormat="1" ht="12" customHeight="1" x14ac:dyDescent="0.2">
      <c r="A97" s="1" t="s">
        <v>5538</v>
      </c>
      <c r="B97" s="2">
        <v>290</v>
      </c>
      <c r="C97" s="1" t="s">
        <v>5514</v>
      </c>
      <c r="D97" s="1" t="s">
        <v>5515</v>
      </c>
      <c r="E97" s="3" t="s">
        <v>5516</v>
      </c>
      <c r="F97" s="3">
        <v>16</v>
      </c>
      <c r="G97" s="3">
        <v>25</v>
      </c>
      <c r="J97" s="3" t="s">
        <v>3005</v>
      </c>
      <c r="K97" s="4" t="s">
        <v>4978</v>
      </c>
      <c r="L97" s="1" t="s">
        <v>1616</v>
      </c>
      <c r="M97" s="3" t="s">
        <v>4978</v>
      </c>
      <c r="N97" s="3" t="s">
        <v>3005</v>
      </c>
      <c r="P97" s="3">
        <v>25</v>
      </c>
      <c r="Q97" s="1" t="s">
        <v>5523</v>
      </c>
      <c r="R97" s="2">
        <v>355</v>
      </c>
      <c r="S97" s="21" t="s">
        <v>5040</v>
      </c>
      <c r="T97" s="16" t="s">
        <v>5553</v>
      </c>
      <c r="U97" s="3" t="s">
        <v>5519</v>
      </c>
      <c r="V97" s="3" t="s">
        <v>5519</v>
      </c>
      <c r="W97" s="3" t="s">
        <v>5041</v>
      </c>
      <c r="X97" s="3" t="s">
        <v>5042</v>
      </c>
      <c r="Y97" s="3">
        <f t="shared" si="2"/>
        <v>800</v>
      </c>
      <c r="Z97" s="3">
        <f t="shared" si="3"/>
        <v>20800</v>
      </c>
      <c r="AC97" s="5"/>
    </row>
    <row r="98" spans="1:29" s="3" customFormat="1" ht="12" customHeight="1" x14ac:dyDescent="0.2">
      <c r="A98" s="1" t="s">
        <v>4037</v>
      </c>
      <c r="B98" s="2">
        <v>295</v>
      </c>
      <c r="C98" s="1" t="s">
        <v>4038</v>
      </c>
      <c r="D98" s="1" t="s">
        <v>5515</v>
      </c>
      <c r="E98" s="3" t="s">
        <v>5516</v>
      </c>
      <c r="F98" s="3">
        <v>16</v>
      </c>
      <c r="G98" s="3">
        <v>25</v>
      </c>
      <c r="J98" s="3" t="s">
        <v>3005</v>
      </c>
      <c r="K98" s="4" t="s">
        <v>4978</v>
      </c>
      <c r="L98" s="1" t="s">
        <v>1616</v>
      </c>
      <c r="M98" s="3" t="s">
        <v>4978</v>
      </c>
      <c r="N98" s="3" t="s">
        <v>3005</v>
      </c>
      <c r="P98" s="3">
        <v>25</v>
      </c>
      <c r="Q98" s="1" t="s">
        <v>5523</v>
      </c>
      <c r="R98" s="2">
        <v>345</v>
      </c>
      <c r="S98" s="21" t="s">
        <v>5040</v>
      </c>
      <c r="T98" s="16" t="s">
        <v>4034</v>
      </c>
      <c r="U98" s="3" t="s">
        <v>5519</v>
      </c>
      <c r="V98" s="3" t="s">
        <v>5519</v>
      </c>
      <c r="W98" s="3" t="s">
        <v>5041</v>
      </c>
      <c r="X98" s="3" t="s">
        <v>5042</v>
      </c>
      <c r="Y98" s="3">
        <f t="shared" si="2"/>
        <v>800</v>
      </c>
      <c r="Z98" s="3">
        <f t="shared" si="3"/>
        <v>20800</v>
      </c>
      <c r="AC98" s="5"/>
    </row>
    <row r="99" spans="1:29" s="3" customFormat="1" ht="12" customHeight="1" x14ac:dyDescent="0.2">
      <c r="A99" s="1" t="s">
        <v>5548</v>
      </c>
      <c r="B99" s="2">
        <v>298</v>
      </c>
      <c r="C99" s="1" t="s">
        <v>5523</v>
      </c>
      <c r="D99" s="1" t="s">
        <v>5515</v>
      </c>
      <c r="E99" s="3" t="s">
        <v>5516</v>
      </c>
      <c r="F99" s="3">
        <v>16</v>
      </c>
      <c r="G99" s="3">
        <v>25</v>
      </c>
      <c r="J99" s="3" t="s">
        <v>3005</v>
      </c>
      <c r="K99" s="4" t="s">
        <v>4978</v>
      </c>
      <c r="L99" s="1" t="s">
        <v>1616</v>
      </c>
      <c r="M99" s="3" t="s">
        <v>4978</v>
      </c>
      <c r="N99" s="3" t="s">
        <v>3005</v>
      </c>
      <c r="P99" s="3">
        <v>25</v>
      </c>
      <c r="Q99" s="1" t="s">
        <v>5523</v>
      </c>
      <c r="R99" s="2">
        <v>335</v>
      </c>
      <c r="S99" s="21" t="s">
        <v>5040</v>
      </c>
      <c r="T99" s="16" t="s">
        <v>5551</v>
      </c>
      <c r="U99" s="3" t="s">
        <v>5519</v>
      </c>
      <c r="V99" s="3" t="s">
        <v>5519</v>
      </c>
      <c r="W99" s="3" t="s">
        <v>5041</v>
      </c>
      <c r="X99" s="3" t="s">
        <v>5042</v>
      </c>
      <c r="Y99" s="3">
        <f t="shared" si="2"/>
        <v>800</v>
      </c>
      <c r="Z99" s="3">
        <f t="shared" si="3"/>
        <v>20800</v>
      </c>
      <c r="AC99" s="5"/>
    </row>
    <row r="100" spans="1:29" s="3" customFormat="1" ht="12" customHeight="1" x14ac:dyDescent="0.2">
      <c r="A100" s="1" t="s">
        <v>4045</v>
      </c>
      <c r="B100" s="2">
        <v>315</v>
      </c>
      <c r="C100" s="1" t="s">
        <v>5523</v>
      </c>
      <c r="D100" s="1" t="s">
        <v>5515</v>
      </c>
      <c r="E100" s="3" t="s">
        <v>5516</v>
      </c>
      <c r="F100" s="3">
        <v>16</v>
      </c>
      <c r="G100" s="3">
        <v>25</v>
      </c>
      <c r="J100" s="3" t="s">
        <v>3005</v>
      </c>
      <c r="K100" s="4" t="s">
        <v>4978</v>
      </c>
      <c r="L100" s="1" t="s">
        <v>1616</v>
      </c>
      <c r="M100" s="3" t="s">
        <v>4978</v>
      </c>
      <c r="N100" s="3" t="s">
        <v>3005</v>
      </c>
      <c r="P100" s="3">
        <v>25</v>
      </c>
      <c r="Q100" s="1" t="s">
        <v>5523</v>
      </c>
      <c r="R100" s="2">
        <v>330</v>
      </c>
      <c r="S100" s="21" t="s">
        <v>5040</v>
      </c>
      <c r="T100" s="16" t="s">
        <v>4036</v>
      </c>
      <c r="U100" s="3" t="s">
        <v>5519</v>
      </c>
      <c r="V100" s="3" t="s">
        <v>5519</v>
      </c>
      <c r="W100" s="3" t="s">
        <v>5041</v>
      </c>
      <c r="X100" s="3" t="s">
        <v>5042</v>
      </c>
      <c r="Y100" s="3">
        <f t="shared" si="2"/>
        <v>800</v>
      </c>
      <c r="Z100" s="3">
        <f t="shared" si="3"/>
        <v>20800</v>
      </c>
      <c r="AC100" s="5"/>
    </row>
    <row r="101" spans="1:29" s="3" customFormat="1" ht="12" customHeight="1" x14ac:dyDescent="0.2">
      <c r="A101" s="1" t="s">
        <v>5540</v>
      </c>
      <c r="B101" s="2">
        <v>325</v>
      </c>
      <c r="C101" s="1" t="s">
        <v>5514</v>
      </c>
      <c r="D101" s="1" t="s">
        <v>5515</v>
      </c>
      <c r="E101" s="3" t="s">
        <v>5516</v>
      </c>
      <c r="F101" s="3">
        <v>16</v>
      </c>
      <c r="G101" s="3">
        <v>25</v>
      </c>
      <c r="J101" s="3" t="s">
        <v>3005</v>
      </c>
      <c r="K101" s="4" t="s">
        <v>4978</v>
      </c>
      <c r="L101" s="1" t="s">
        <v>1616</v>
      </c>
      <c r="M101" s="3" t="s">
        <v>4978</v>
      </c>
      <c r="N101" s="3" t="s">
        <v>3005</v>
      </c>
      <c r="P101" s="3">
        <v>25</v>
      </c>
      <c r="Q101" s="1" t="s">
        <v>5514</v>
      </c>
      <c r="R101" s="2">
        <v>320</v>
      </c>
      <c r="S101" s="21" t="s">
        <v>5040</v>
      </c>
      <c r="T101" s="16" t="s">
        <v>5541</v>
      </c>
      <c r="U101" s="3" t="s">
        <v>5519</v>
      </c>
      <c r="V101" s="3" t="s">
        <v>5519</v>
      </c>
      <c r="W101" s="3" t="s">
        <v>5041</v>
      </c>
      <c r="X101" s="3" t="s">
        <v>5042</v>
      </c>
      <c r="Y101" s="3">
        <f t="shared" si="2"/>
        <v>800</v>
      </c>
      <c r="Z101" s="3">
        <f t="shared" si="3"/>
        <v>20800</v>
      </c>
      <c r="AC101" s="5"/>
    </row>
    <row r="102" spans="1:29" s="3" customFormat="1" ht="12" customHeight="1" x14ac:dyDescent="0.2">
      <c r="A102" s="1" t="s">
        <v>5550</v>
      </c>
      <c r="B102" s="2">
        <v>330</v>
      </c>
      <c r="C102" s="1" t="s">
        <v>5523</v>
      </c>
      <c r="D102" s="1" t="s">
        <v>5515</v>
      </c>
      <c r="E102" s="3" t="s">
        <v>5516</v>
      </c>
      <c r="F102" s="3">
        <v>16</v>
      </c>
      <c r="G102" s="3">
        <v>25</v>
      </c>
      <c r="J102" s="3" t="s">
        <v>3005</v>
      </c>
      <c r="K102" s="4" t="s">
        <v>4978</v>
      </c>
      <c r="L102" s="1" t="s">
        <v>1616</v>
      </c>
      <c r="M102" s="3" t="s">
        <v>4978</v>
      </c>
      <c r="N102" s="3" t="s">
        <v>3005</v>
      </c>
      <c r="P102" s="3">
        <v>25</v>
      </c>
      <c r="Q102" s="1" t="s">
        <v>5523</v>
      </c>
      <c r="R102" s="2">
        <v>320</v>
      </c>
      <c r="S102" s="21" t="s">
        <v>5040</v>
      </c>
      <c r="T102" s="16" t="s">
        <v>5555</v>
      </c>
      <c r="U102" s="3" t="s">
        <v>5519</v>
      </c>
      <c r="V102" s="3" t="s">
        <v>5519</v>
      </c>
      <c r="W102" s="3" t="s">
        <v>5041</v>
      </c>
      <c r="X102" s="3" t="s">
        <v>5042</v>
      </c>
      <c r="Y102" s="3">
        <f t="shared" si="2"/>
        <v>800</v>
      </c>
      <c r="Z102" s="3">
        <f t="shared" si="3"/>
        <v>20800</v>
      </c>
      <c r="AC102" s="5"/>
    </row>
    <row r="103" spans="1:29" s="3" customFormat="1" ht="12" customHeight="1" x14ac:dyDescent="0.2">
      <c r="A103" s="1" t="s">
        <v>4041</v>
      </c>
      <c r="B103" s="2">
        <v>330</v>
      </c>
      <c r="C103" s="1" t="s">
        <v>5523</v>
      </c>
      <c r="D103" s="1" t="s">
        <v>5515</v>
      </c>
      <c r="E103" s="3" t="s">
        <v>5516</v>
      </c>
      <c r="F103" s="3">
        <v>16</v>
      </c>
      <c r="G103" s="3">
        <v>25</v>
      </c>
      <c r="J103" s="3" t="s">
        <v>3005</v>
      </c>
      <c r="K103" s="4" t="s">
        <v>4978</v>
      </c>
      <c r="L103" s="1" t="s">
        <v>1616</v>
      </c>
      <c r="M103" s="3" t="s">
        <v>4978</v>
      </c>
      <c r="N103" s="3" t="s">
        <v>3005</v>
      </c>
      <c r="P103" s="3">
        <v>25</v>
      </c>
      <c r="Q103" s="1" t="s">
        <v>5523</v>
      </c>
      <c r="R103" s="2">
        <v>310</v>
      </c>
      <c r="S103" s="21" t="s">
        <v>5040</v>
      </c>
      <c r="T103" s="16" t="s">
        <v>5547</v>
      </c>
      <c r="U103" s="3" t="s">
        <v>5519</v>
      </c>
      <c r="V103" s="3" t="s">
        <v>5519</v>
      </c>
      <c r="W103" s="3" t="s">
        <v>5041</v>
      </c>
      <c r="X103" s="3" t="s">
        <v>5042</v>
      </c>
      <c r="Y103" s="3">
        <f t="shared" si="2"/>
        <v>800</v>
      </c>
      <c r="Z103" s="3">
        <f t="shared" si="3"/>
        <v>20800</v>
      </c>
      <c r="AC103" s="5"/>
    </row>
    <row r="104" spans="1:29" s="3" customFormat="1" ht="11.25" x14ac:dyDescent="0.2">
      <c r="A104" s="1" t="s">
        <v>5552</v>
      </c>
      <c r="B104" s="2">
        <v>343</v>
      </c>
      <c r="C104" s="1" t="s">
        <v>5523</v>
      </c>
      <c r="D104" s="1" t="s">
        <v>5515</v>
      </c>
      <c r="E104" s="3" t="s">
        <v>5516</v>
      </c>
      <c r="F104" s="3">
        <v>16</v>
      </c>
      <c r="G104" s="3">
        <v>25</v>
      </c>
      <c r="J104" s="3" t="s">
        <v>3005</v>
      </c>
      <c r="K104" s="4" t="s">
        <v>4978</v>
      </c>
      <c r="L104" s="1" t="s">
        <v>1616</v>
      </c>
      <c r="M104" s="3" t="s">
        <v>4978</v>
      </c>
      <c r="N104" s="3" t="s">
        <v>3005</v>
      </c>
      <c r="P104" s="3">
        <v>25</v>
      </c>
      <c r="Q104" s="1" t="s">
        <v>5523</v>
      </c>
      <c r="R104" s="2">
        <v>310</v>
      </c>
      <c r="S104" s="21" t="s">
        <v>5040</v>
      </c>
      <c r="T104" s="1" t="s">
        <v>4976</v>
      </c>
      <c r="U104" s="3" t="s">
        <v>5519</v>
      </c>
      <c r="V104" s="3" t="s">
        <v>5519</v>
      </c>
      <c r="W104" s="3" t="s">
        <v>5041</v>
      </c>
      <c r="X104" s="3" t="s">
        <v>5042</v>
      </c>
      <c r="Y104" s="3">
        <f t="shared" si="2"/>
        <v>800</v>
      </c>
      <c r="Z104" s="3">
        <f t="shared" si="3"/>
        <v>20800</v>
      </c>
      <c r="AC104" s="5"/>
    </row>
    <row r="105" spans="1:29" s="3" customFormat="1" ht="12" customHeight="1" x14ac:dyDescent="0.2">
      <c r="A105" s="1" t="s">
        <v>4042</v>
      </c>
      <c r="B105" s="2">
        <v>355</v>
      </c>
      <c r="C105" s="1" t="s">
        <v>5523</v>
      </c>
      <c r="D105" s="1" t="s">
        <v>5515</v>
      </c>
      <c r="E105" s="3" t="s">
        <v>5516</v>
      </c>
      <c r="F105" s="3">
        <v>16</v>
      </c>
      <c r="G105" s="3">
        <v>25</v>
      </c>
      <c r="J105" s="3" t="s">
        <v>3005</v>
      </c>
      <c r="K105" s="4" t="s">
        <v>4978</v>
      </c>
      <c r="L105" s="1" t="s">
        <v>1616</v>
      </c>
      <c r="M105" s="3" t="s">
        <v>4978</v>
      </c>
      <c r="N105" s="3" t="s">
        <v>3005</v>
      </c>
      <c r="P105" s="3">
        <v>25</v>
      </c>
      <c r="Q105" s="1" t="s">
        <v>5514</v>
      </c>
      <c r="R105" s="2">
        <v>300</v>
      </c>
      <c r="S105" s="21" t="s">
        <v>5040</v>
      </c>
      <c r="T105" s="16" t="s">
        <v>5539</v>
      </c>
      <c r="U105" s="3" t="s">
        <v>5519</v>
      </c>
      <c r="V105" s="3" t="s">
        <v>5519</v>
      </c>
      <c r="W105" s="3" t="s">
        <v>5041</v>
      </c>
      <c r="X105" s="3" t="s">
        <v>5042</v>
      </c>
      <c r="Y105" s="3">
        <f t="shared" si="2"/>
        <v>800</v>
      </c>
      <c r="Z105" s="3">
        <f t="shared" si="3"/>
        <v>20800</v>
      </c>
      <c r="AC105" s="5"/>
    </row>
    <row r="106" spans="1:29" s="3" customFormat="1" ht="12" customHeight="1" x14ac:dyDescent="0.2">
      <c r="A106" s="1" t="s">
        <v>4044</v>
      </c>
      <c r="B106" s="2">
        <v>355</v>
      </c>
      <c r="C106" s="1" t="s">
        <v>5523</v>
      </c>
      <c r="D106" s="1" t="s">
        <v>5515</v>
      </c>
      <c r="E106" s="3" t="s">
        <v>5516</v>
      </c>
      <c r="F106" s="3">
        <v>16</v>
      </c>
      <c r="G106" s="3">
        <v>25</v>
      </c>
      <c r="J106" s="3" t="s">
        <v>3005</v>
      </c>
      <c r="K106" s="4" t="s">
        <v>4978</v>
      </c>
      <c r="L106" s="1" t="s">
        <v>1616</v>
      </c>
      <c r="M106" s="3" t="s">
        <v>4978</v>
      </c>
      <c r="N106" s="3" t="s">
        <v>3005</v>
      </c>
      <c r="P106" s="3">
        <v>25</v>
      </c>
      <c r="Q106" s="1" t="s">
        <v>5523</v>
      </c>
      <c r="R106" s="2">
        <v>260</v>
      </c>
      <c r="S106" s="21" t="s">
        <v>5040</v>
      </c>
      <c r="T106" s="16" t="s">
        <v>5545</v>
      </c>
      <c r="U106" s="3" t="s">
        <v>5519</v>
      </c>
      <c r="V106" s="3" t="s">
        <v>5519</v>
      </c>
      <c r="W106" s="3" t="s">
        <v>5041</v>
      </c>
      <c r="X106" s="3" t="s">
        <v>5042</v>
      </c>
      <c r="Y106" s="3">
        <f t="shared" si="2"/>
        <v>800</v>
      </c>
      <c r="Z106" s="3">
        <f t="shared" si="3"/>
        <v>20800</v>
      </c>
      <c r="AC106" s="5"/>
    </row>
    <row r="107" spans="1:29" s="3" customFormat="1" ht="12" customHeight="1" x14ac:dyDescent="0.2">
      <c r="A107" s="1" t="s">
        <v>4043</v>
      </c>
      <c r="B107" s="2">
        <v>370</v>
      </c>
      <c r="C107" s="1" t="s">
        <v>5523</v>
      </c>
      <c r="D107" s="1" t="s">
        <v>5515</v>
      </c>
      <c r="E107" s="3" t="s">
        <v>5516</v>
      </c>
      <c r="F107" s="3">
        <v>16</v>
      </c>
      <c r="G107" s="3">
        <v>25</v>
      </c>
      <c r="J107" s="3" t="s">
        <v>3005</v>
      </c>
      <c r="K107" s="4" t="s">
        <v>4978</v>
      </c>
      <c r="L107" s="1" t="s">
        <v>1616</v>
      </c>
      <c r="M107" s="3" t="s">
        <v>4283</v>
      </c>
      <c r="N107" s="3" t="s">
        <v>3005</v>
      </c>
      <c r="O107" s="113" t="s">
        <v>4978</v>
      </c>
      <c r="P107" s="3">
        <v>25</v>
      </c>
      <c r="Q107" s="1" t="s">
        <v>5523</v>
      </c>
      <c r="R107" s="2">
        <v>303</v>
      </c>
      <c r="S107" s="21" t="s">
        <v>5040</v>
      </c>
      <c r="T107" s="1" t="s">
        <v>4284</v>
      </c>
      <c r="U107" s="3" t="s">
        <v>5519</v>
      </c>
      <c r="V107" s="3" t="s">
        <v>5519</v>
      </c>
      <c r="W107" s="3" t="s">
        <v>5041</v>
      </c>
      <c r="X107" s="3" t="s">
        <v>5042</v>
      </c>
      <c r="Y107" s="3">
        <f t="shared" si="2"/>
        <v>800</v>
      </c>
      <c r="Z107" s="3">
        <f t="shared" si="3"/>
        <v>20800</v>
      </c>
      <c r="AC107" s="5"/>
    </row>
    <row r="108" spans="1:29" s="3" customFormat="1" ht="12" customHeight="1" x14ac:dyDescent="0.2">
      <c r="A108" s="1" t="s">
        <v>5542</v>
      </c>
      <c r="B108" s="2">
        <v>375</v>
      </c>
      <c r="C108" s="1" t="s">
        <v>5514</v>
      </c>
      <c r="D108" s="1" t="s">
        <v>5515</v>
      </c>
      <c r="E108" s="3" t="s">
        <v>5516</v>
      </c>
      <c r="F108" s="3">
        <v>16</v>
      </c>
      <c r="G108" s="3">
        <v>25</v>
      </c>
      <c r="J108" s="3" t="s">
        <v>3005</v>
      </c>
      <c r="K108" s="4" t="s">
        <v>4978</v>
      </c>
      <c r="L108" s="1" t="s">
        <v>1616</v>
      </c>
      <c r="M108" s="3" t="s">
        <v>4170</v>
      </c>
      <c r="N108" s="3" t="s">
        <v>3005</v>
      </c>
      <c r="O108" s="3" t="s">
        <v>4978</v>
      </c>
      <c r="P108" s="3">
        <v>25</v>
      </c>
      <c r="Q108" s="1" t="s">
        <v>5514</v>
      </c>
      <c r="R108" s="2">
        <v>195</v>
      </c>
      <c r="S108" s="21" t="s">
        <v>5040</v>
      </c>
      <c r="T108" s="1" t="s">
        <v>4181</v>
      </c>
      <c r="U108" s="3" t="s">
        <v>5519</v>
      </c>
      <c r="V108" s="3" t="s">
        <v>5519</v>
      </c>
      <c r="W108" s="3" t="s">
        <v>5041</v>
      </c>
      <c r="X108" s="3" t="s">
        <v>5042</v>
      </c>
      <c r="Y108" s="3">
        <f t="shared" si="2"/>
        <v>800</v>
      </c>
      <c r="Z108" s="3">
        <f t="shared" si="3"/>
        <v>20800</v>
      </c>
      <c r="AC108" s="5"/>
    </row>
    <row r="109" spans="1:29" s="3" customFormat="1" ht="12" customHeight="1" x14ac:dyDescent="0.2">
      <c r="A109" s="1" t="s">
        <v>4394</v>
      </c>
      <c r="B109" s="2">
        <v>19.95</v>
      </c>
      <c r="C109" s="1" t="s">
        <v>5528</v>
      </c>
      <c r="D109" s="1" t="s">
        <v>5515</v>
      </c>
      <c r="E109" s="3" t="s">
        <v>5516</v>
      </c>
      <c r="F109" s="3">
        <v>16</v>
      </c>
      <c r="G109" s="3">
        <v>25</v>
      </c>
      <c r="J109" s="3" t="s">
        <v>3005</v>
      </c>
      <c r="K109" s="4" t="s">
        <v>4979</v>
      </c>
      <c r="L109" s="1" t="s">
        <v>1616</v>
      </c>
      <c r="M109" s="3" t="s">
        <v>4979</v>
      </c>
      <c r="N109" s="3" t="s">
        <v>3005</v>
      </c>
      <c r="P109" s="3">
        <v>25</v>
      </c>
      <c r="Q109" s="1" t="s">
        <v>5523</v>
      </c>
      <c r="R109" s="17">
        <v>415</v>
      </c>
      <c r="S109" s="21" t="s">
        <v>5040</v>
      </c>
      <c r="T109" s="1" t="s">
        <v>4063</v>
      </c>
      <c r="U109" s="3" t="s">
        <v>5519</v>
      </c>
      <c r="V109" s="3" t="s">
        <v>5519</v>
      </c>
      <c r="W109" s="3" t="s">
        <v>5041</v>
      </c>
      <c r="X109" s="3" t="s">
        <v>5042</v>
      </c>
      <c r="Y109" s="3">
        <f t="shared" si="2"/>
        <v>800</v>
      </c>
      <c r="Z109" s="3">
        <f t="shared" si="3"/>
        <v>20800</v>
      </c>
      <c r="AC109" s="5"/>
    </row>
    <row r="110" spans="1:29" s="3" customFormat="1" ht="12" customHeight="1" x14ac:dyDescent="0.2">
      <c r="A110" s="1" t="s">
        <v>4398</v>
      </c>
      <c r="B110" s="2">
        <v>20.05</v>
      </c>
      <c r="C110" s="1" t="s">
        <v>5528</v>
      </c>
      <c r="D110" s="1" t="s">
        <v>5515</v>
      </c>
      <c r="E110" s="3" t="s">
        <v>5516</v>
      </c>
      <c r="F110" s="3">
        <v>16</v>
      </c>
      <c r="G110" s="3">
        <v>25</v>
      </c>
      <c r="J110" s="3" t="s">
        <v>3005</v>
      </c>
      <c r="K110" s="4" t="s">
        <v>4979</v>
      </c>
      <c r="L110" s="1" t="s">
        <v>1616</v>
      </c>
      <c r="M110" s="3" t="s">
        <v>4979</v>
      </c>
      <c r="N110" s="3" t="s">
        <v>3005</v>
      </c>
      <c r="P110" s="3">
        <v>25</v>
      </c>
      <c r="Q110" s="1" t="s">
        <v>5523</v>
      </c>
      <c r="R110" s="17">
        <v>355</v>
      </c>
      <c r="S110" s="21" t="s">
        <v>5040</v>
      </c>
      <c r="T110" s="1" t="s">
        <v>4064</v>
      </c>
      <c r="U110" s="3" t="s">
        <v>5519</v>
      </c>
      <c r="V110" s="3" t="s">
        <v>5519</v>
      </c>
      <c r="W110" s="3" t="s">
        <v>5041</v>
      </c>
      <c r="X110" s="3" t="s">
        <v>5042</v>
      </c>
      <c r="Y110" s="3">
        <f t="shared" si="2"/>
        <v>800</v>
      </c>
      <c r="Z110" s="3">
        <f t="shared" si="3"/>
        <v>20800</v>
      </c>
      <c r="AC110" s="5"/>
    </row>
    <row r="111" spans="1:29" s="3" customFormat="1" ht="12" customHeight="1" x14ac:dyDescent="0.2">
      <c r="A111" s="1" t="s">
        <v>4396</v>
      </c>
      <c r="B111" s="2">
        <v>20.100000000000001</v>
      </c>
      <c r="C111" s="1" t="s">
        <v>5528</v>
      </c>
      <c r="D111" s="1" t="s">
        <v>5515</v>
      </c>
      <c r="E111" s="3" t="s">
        <v>5516</v>
      </c>
      <c r="F111" s="3">
        <v>16</v>
      </c>
      <c r="G111" s="3">
        <v>25</v>
      </c>
      <c r="J111" s="3" t="s">
        <v>3005</v>
      </c>
      <c r="K111" s="4" t="s">
        <v>4979</v>
      </c>
      <c r="L111" s="1" t="s">
        <v>1616</v>
      </c>
      <c r="M111" s="18" t="s">
        <v>4979</v>
      </c>
      <c r="N111" s="18" t="s">
        <v>3005</v>
      </c>
      <c r="O111" s="18"/>
      <c r="P111" s="18">
        <v>25</v>
      </c>
      <c r="Q111" s="16" t="s">
        <v>5523</v>
      </c>
      <c r="R111" s="17">
        <v>305</v>
      </c>
      <c r="S111" s="21" t="s">
        <v>5040</v>
      </c>
      <c r="T111" s="16" t="s">
        <v>4065</v>
      </c>
      <c r="U111" s="3" t="s">
        <v>5519</v>
      </c>
      <c r="V111" s="3" t="s">
        <v>5519</v>
      </c>
      <c r="W111" s="3" t="s">
        <v>5041</v>
      </c>
      <c r="X111" s="3" t="s">
        <v>5042</v>
      </c>
      <c r="Y111" s="3">
        <f t="shared" si="2"/>
        <v>800</v>
      </c>
      <c r="Z111" s="3">
        <f t="shared" si="3"/>
        <v>20800</v>
      </c>
      <c r="AC111" s="5"/>
    </row>
    <row r="112" spans="1:29" s="3" customFormat="1" ht="12" customHeight="1" x14ac:dyDescent="0.2">
      <c r="A112" s="1" t="s">
        <v>4406</v>
      </c>
      <c r="B112" s="2">
        <v>20.149999999999999</v>
      </c>
      <c r="C112" s="1" t="s">
        <v>5528</v>
      </c>
      <c r="D112" s="1" t="s">
        <v>5515</v>
      </c>
      <c r="E112" s="3" t="s">
        <v>5516</v>
      </c>
      <c r="F112" s="3">
        <v>16</v>
      </c>
      <c r="G112" s="3">
        <v>25</v>
      </c>
      <c r="J112" s="3" t="s">
        <v>3005</v>
      </c>
      <c r="K112" s="4" t="s">
        <v>4979</v>
      </c>
      <c r="L112" s="1" t="s">
        <v>1616</v>
      </c>
      <c r="M112" s="3" t="s">
        <v>4979</v>
      </c>
      <c r="N112" s="18" t="s">
        <v>3005</v>
      </c>
      <c r="P112" s="3">
        <v>25</v>
      </c>
      <c r="Q112" s="1" t="s">
        <v>5528</v>
      </c>
      <c r="R112" s="17">
        <v>23.25</v>
      </c>
      <c r="S112" s="21" t="s">
        <v>5040</v>
      </c>
      <c r="T112" s="1" t="s">
        <v>4395</v>
      </c>
      <c r="U112" s="3" t="s">
        <v>5519</v>
      </c>
      <c r="V112" s="3" t="s">
        <v>5519</v>
      </c>
      <c r="W112" s="3" t="s">
        <v>5041</v>
      </c>
      <c r="X112" s="3" t="s">
        <v>5042</v>
      </c>
      <c r="Y112" s="3">
        <f t="shared" si="2"/>
        <v>800</v>
      </c>
      <c r="Z112" s="3">
        <f t="shared" si="3"/>
        <v>20800</v>
      </c>
      <c r="AC112" s="5"/>
    </row>
    <row r="113" spans="1:29" s="3" customFormat="1" ht="12" customHeight="1" x14ac:dyDescent="0.2">
      <c r="A113" s="1" t="s">
        <v>4404</v>
      </c>
      <c r="B113" s="2">
        <v>22.25</v>
      </c>
      <c r="C113" s="1" t="s">
        <v>5528</v>
      </c>
      <c r="D113" s="1" t="s">
        <v>5515</v>
      </c>
      <c r="E113" s="3" t="s">
        <v>5516</v>
      </c>
      <c r="F113" s="3">
        <v>16</v>
      </c>
      <c r="G113" s="3">
        <v>25</v>
      </c>
      <c r="J113" s="3" t="s">
        <v>3005</v>
      </c>
      <c r="K113" s="4" t="s">
        <v>4979</v>
      </c>
      <c r="L113" s="1" t="s">
        <v>1616</v>
      </c>
      <c r="M113" s="3" t="s">
        <v>4979</v>
      </c>
      <c r="N113" s="3" t="s">
        <v>3005</v>
      </c>
      <c r="P113" s="3">
        <v>25</v>
      </c>
      <c r="Q113" s="1" t="s">
        <v>5514</v>
      </c>
      <c r="R113" s="17">
        <v>300</v>
      </c>
      <c r="S113" s="21" t="s">
        <v>5040</v>
      </c>
      <c r="T113" s="1" t="s">
        <v>4061</v>
      </c>
      <c r="U113" s="3" t="s">
        <v>5519</v>
      </c>
      <c r="V113" s="3" t="s">
        <v>5519</v>
      </c>
      <c r="W113" s="3" t="s">
        <v>5041</v>
      </c>
      <c r="X113" s="3" t="s">
        <v>5042</v>
      </c>
      <c r="Y113" s="3">
        <f t="shared" si="2"/>
        <v>800</v>
      </c>
      <c r="Z113" s="3">
        <f t="shared" si="3"/>
        <v>20800</v>
      </c>
      <c r="AC113" s="5"/>
    </row>
    <row r="114" spans="1:29" s="3" customFormat="1" ht="12" customHeight="1" x14ac:dyDescent="0.2">
      <c r="A114" s="1" t="s">
        <v>4404</v>
      </c>
      <c r="B114" s="2">
        <v>22.25</v>
      </c>
      <c r="C114" s="1" t="s">
        <v>5528</v>
      </c>
      <c r="D114" s="1" t="s">
        <v>5515</v>
      </c>
      <c r="E114" s="3" t="s">
        <v>5516</v>
      </c>
      <c r="F114" s="3">
        <v>16</v>
      </c>
      <c r="G114" s="3">
        <v>25</v>
      </c>
      <c r="J114" s="3" t="s">
        <v>3005</v>
      </c>
      <c r="K114" s="4" t="s">
        <v>4979</v>
      </c>
      <c r="L114" s="1" t="s">
        <v>1616</v>
      </c>
      <c r="M114" s="3" t="s">
        <v>4979</v>
      </c>
      <c r="N114" s="3" t="s">
        <v>3005</v>
      </c>
      <c r="P114" s="3">
        <v>25</v>
      </c>
      <c r="Q114" s="1" t="s">
        <v>5514</v>
      </c>
      <c r="R114" s="17">
        <v>300</v>
      </c>
      <c r="S114" s="21" t="s">
        <v>5040</v>
      </c>
      <c r="T114" s="1" t="s">
        <v>4061</v>
      </c>
      <c r="U114" s="3" t="s">
        <v>5519</v>
      </c>
      <c r="V114" s="3" t="s">
        <v>5519</v>
      </c>
      <c r="W114" s="3" t="s">
        <v>5041</v>
      </c>
      <c r="X114" s="3" t="s">
        <v>5042</v>
      </c>
      <c r="Y114" s="3">
        <f t="shared" si="2"/>
        <v>800</v>
      </c>
      <c r="Z114" s="3">
        <f t="shared" si="3"/>
        <v>20800</v>
      </c>
      <c r="AC114" s="5"/>
    </row>
    <row r="115" spans="1:29" s="3" customFormat="1" ht="12" customHeight="1" x14ac:dyDescent="0.2">
      <c r="A115" s="1" t="s">
        <v>4400</v>
      </c>
      <c r="B115" s="2">
        <v>22.75</v>
      </c>
      <c r="C115" s="1" t="s">
        <v>5528</v>
      </c>
      <c r="D115" s="1" t="s">
        <v>5515</v>
      </c>
      <c r="E115" s="3" t="s">
        <v>5516</v>
      </c>
      <c r="F115" s="3">
        <v>16</v>
      </c>
      <c r="G115" s="3">
        <v>25</v>
      </c>
      <c r="J115" s="3" t="s">
        <v>3005</v>
      </c>
      <c r="K115" s="4" t="s">
        <v>4979</v>
      </c>
      <c r="L115" s="1" t="s">
        <v>1616</v>
      </c>
      <c r="M115" s="3" t="s">
        <v>4979</v>
      </c>
      <c r="N115" s="3" t="s">
        <v>3005</v>
      </c>
      <c r="P115" s="3">
        <v>25</v>
      </c>
      <c r="Q115" s="1" t="s">
        <v>5514</v>
      </c>
      <c r="R115" s="17">
        <v>230</v>
      </c>
      <c r="S115" s="21" t="s">
        <v>5040</v>
      </c>
      <c r="T115" s="1" t="s">
        <v>4049</v>
      </c>
      <c r="U115" s="3" t="s">
        <v>5519</v>
      </c>
      <c r="V115" s="3" t="s">
        <v>5519</v>
      </c>
      <c r="W115" s="3" t="s">
        <v>5041</v>
      </c>
      <c r="X115" s="3" t="s">
        <v>5042</v>
      </c>
      <c r="Y115" s="3">
        <f t="shared" si="2"/>
        <v>800</v>
      </c>
      <c r="Z115" s="3">
        <f t="shared" si="3"/>
        <v>20800</v>
      </c>
      <c r="AC115" s="5"/>
    </row>
    <row r="116" spans="1:29" s="3" customFormat="1" ht="12" customHeight="1" x14ac:dyDescent="0.2">
      <c r="A116" s="1" t="s">
        <v>4400</v>
      </c>
      <c r="B116" s="2">
        <v>22.75</v>
      </c>
      <c r="C116" s="1" t="s">
        <v>5528</v>
      </c>
      <c r="D116" s="1" t="s">
        <v>5515</v>
      </c>
      <c r="E116" s="3" t="s">
        <v>5516</v>
      </c>
      <c r="F116" s="3">
        <v>16</v>
      </c>
      <c r="G116" s="3">
        <v>25</v>
      </c>
      <c r="J116" s="3" t="s">
        <v>3005</v>
      </c>
      <c r="K116" s="4" t="s">
        <v>4979</v>
      </c>
      <c r="L116" s="1" t="s">
        <v>1616</v>
      </c>
      <c r="M116" s="3" t="s">
        <v>4979</v>
      </c>
      <c r="N116" s="3" t="s">
        <v>3005</v>
      </c>
      <c r="P116" s="3">
        <v>25</v>
      </c>
      <c r="Q116" s="1" t="s">
        <v>5528</v>
      </c>
      <c r="R116" s="17">
        <v>52.75</v>
      </c>
      <c r="S116" s="21" t="s">
        <v>5040</v>
      </c>
      <c r="T116" s="1" t="s">
        <v>4059</v>
      </c>
      <c r="U116" s="3" t="s">
        <v>5519</v>
      </c>
      <c r="V116" s="3" t="s">
        <v>5519</v>
      </c>
      <c r="W116" s="3" t="s">
        <v>5041</v>
      </c>
      <c r="X116" s="3" t="s">
        <v>5042</v>
      </c>
      <c r="Y116" s="3">
        <f t="shared" si="2"/>
        <v>800</v>
      </c>
      <c r="Z116" s="3">
        <f t="shared" si="3"/>
        <v>20800</v>
      </c>
      <c r="AC116" s="5"/>
    </row>
    <row r="117" spans="1:29" s="3" customFormat="1" ht="12" customHeight="1" x14ac:dyDescent="0.2">
      <c r="A117" s="1" t="s">
        <v>4407</v>
      </c>
      <c r="B117" s="2">
        <v>22.75</v>
      </c>
      <c r="C117" s="1" t="s">
        <v>5528</v>
      </c>
      <c r="D117" s="1" t="s">
        <v>5515</v>
      </c>
      <c r="E117" s="3" t="s">
        <v>5516</v>
      </c>
      <c r="F117" s="3">
        <v>16</v>
      </c>
      <c r="G117" s="3">
        <v>25</v>
      </c>
      <c r="J117" s="3" t="s">
        <v>3005</v>
      </c>
      <c r="K117" s="4" t="s">
        <v>4979</v>
      </c>
      <c r="L117" s="1" t="s">
        <v>1616</v>
      </c>
      <c r="M117" s="3" t="s">
        <v>4979</v>
      </c>
      <c r="N117" s="3" t="s">
        <v>3005</v>
      </c>
      <c r="P117" s="3">
        <v>25</v>
      </c>
      <c r="Q117" s="1" t="s">
        <v>5528</v>
      </c>
      <c r="R117" s="17">
        <v>36.299999999999997</v>
      </c>
      <c r="S117" s="21" t="s">
        <v>5040</v>
      </c>
      <c r="T117" s="1" t="s">
        <v>4058</v>
      </c>
      <c r="U117" s="3" t="s">
        <v>5519</v>
      </c>
      <c r="V117" s="3" t="s">
        <v>5519</v>
      </c>
      <c r="W117" s="3" t="s">
        <v>5041</v>
      </c>
      <c r="X117" s="3" t="s">
        <v>5042</v>
      </c>
      <c r="Y117" s="3">
        <f t="shared" si="2"/>
        <v>800</v>
      </c>
      <c r="Z117" s="3">
        <f t="shared" si="3"/>
        <v>20800</v>
      </c>
      <c r="AC117" s="5"/>
    </row>
    <row r="118" spans="1:29" s="3" customFormat="1" ht="12" customHeight="1" x14ac:dyDescent="0.2">
      <c r="A118" s="1" t="s">
        <v>4408</v>
      </c>
      <c r="B118" s="2">
        <v>23.25</v>
      </c>
      <c r="C118" s="1" t="s">
        <v>5528</v>
      </c>
      <c r="D118" s="1" t="s">
        <v>5515</v>
      </c>
      <c r="E118" s="3" t="s">
        <v>5516</v>
      </c>
      <c r="F118" s="3">
        <v>16</v>
      </c>
      <c r="G118" s="3">
        <v>25</v>
      </c>
      <c r="J118" s="3" t="s">
        <v>3005</v>
      </c>
      <c r="K118" s="4" t="s">
        <v>4979</v>
      </c>
      <c r="L118" s="1" t="s">
        <v>1616</v>
      </c>
      <c r="M118" s="3" t="s">
        <v>4979</v>
      </c>
      <c r="N118" s="3" t="s">
        <v>3005</v>
      </c>
      <c r="P118" s="3">
        <v>25</v>
      </c>
      <c r="Q118" s="1" t="s">
        <v>5528</v>
      </c>
      <c r="R118" s="17">
        <v>35.4</v>
      </c>
      <c r="S118" s="21" t="s">
        <v>5040</v>
      </c>
      <c r="T118" s="1" t="s">
        <v>4057</v>
      </c>
      <c r="U118" s="3" t="s">
        <v>5519</v>
      </c>
      <c r="V118" s="3" t="s">
        <v>5519</v>
      </c>
      <c r="W118" s="3" t="s">
        <v>5041</v>
      </c>
      <c r="X118" s="3" t="s">
        <v>5042</v>
      </c>
      <c r="Y118" s="3">
        <f t="shared" si="2"/>
        <v>800</v>
      </c>
      <c r="Z118" s="3">
        <f t="shared" si="3"/>
        <v>20800</v>
      </c>
      <c r="AC118" s="5"/>
    </row>
    <row r="119" spans="1:29" s="3" customFormat="1" ht="12" customHeight="1" x14ac:dyDescent="0.2">
      <c r="A119" s="1" t="s">
        <v>4409</v>
      </c>
      <c r="B119" s="2">
        <v>23.25</v>
      </c>
      <c r="C119" s="1" t="s">
        <v>5528</v>
      </c>
      <c r="D119" s="1" t="s">
        <v>5515</v>
      </c>
      <c r="E119" s="3" t="s">
        <v>5516</v>
      </c>
      <c r="F119" s="3">
        <v>16</v>
      </c>
      <c r="G119" s="3">
        <v>25</v>
      </c>
      <c r="J119" s="3" t="s">
        <v>3005</v>
      </c>
      <c r="K119" s="4" t="s">
        <v>4979</v>
      </c>
      <c r="L119" s="1" t="s">
        <v>1616</v>
      </c>
      <c r="M119" s="3" t="s">
        <v>4979</v>
      </c>
      <c r="N119" s="3" t="s">
        <v>3005</v>
      </c>
      <c r="P119" s="3">
        <v>25</v>
      </c>
      <c r="Q119" s="1" t="s">
        <v>5528</v>
      </c>
      <c r="R119" s="17">
        <v>35</v>
      </c>
      <c r="S119" s="21" t="s">
        <v>5040</v>
      </c>
      <c r="T119" s="1" t="s">
        <v>4056</v>
      </c>
      <c r="U119" s="3" t="s">
        <v>5519</v>
      </c>
      <c r="V119" s="3" t="s">
        <v>5519</v>
      </c>
      <c r="W119" s="3" t="s">
        <v>5041</v>
      </c>
      <c r="X119" s="3" t="s">
        <v>5042</v>
      </c>
      <c r="Y119" s="3">
        <f t="shared" si="2"/>
        <v>800</v>
      </c>
      <c r="Z119" s="3">
        <f t="shared" si="3"/>
        <v>20800</v>
      </c>
      <c r="AC119" s="5"/>
    </row>
    <row r="120" spans="1:29" s="3" customFormat="1" ht="12" customHeight="1" x14ac:dyDescent="0.2">
      <c r="A120" s="1" t="s">
        <v>4410</v>
      </c>
      <c r="B120" s="2">
        <v>23.95</v>
      </c>
      <c r="C120" s="1" t="s">
        <v>5528</v>
      </c>
      <c r="D120" s="1" t="s">
        <v>5515</v>
      </c>
      <c r="E120" s="3" t="s">
        <v>5516</v>
      </c>
      <c r="F120" s="3">
        <v>16</v>
      </c>
      <c r="G120" s="3">
        <v>25</v>
      </c>
      <c r="J120" s="3" t="s">
        <v>3005</v>
      </c>
      <c r="K120" s="4" t="s">
        <v>4979</v>
      </c>
      <c r="L120" s="1" t="s">
        <v>1616</v>
      </c>
      <c r="M120" s="18" t="s">
        <v>4979</v>
      </c>
      <c r="N120" s="18" t="s">
        <v>3005</v>
      </c>
      <c r="O120" s="18"/>
      <c r="P120" s="18">
        <v>25</v>
      </c>
      <c r="Q120" s="16" t="s">
        <v>5528</v>
      </c>
      <c r="R120" s="17">
        <v>31.7</v>
      </c>
      <c r="S120" s="21" t="s">
        <v>5040</v>
      </c>
      <c r="T120" s="16" t="s">
        <v>4055</v>
      </c>
      <c r="U120" s="3" t="s">
        <v>5519</v>
      </c>
      <c r="V120" s="3" t="s">
        <v>5519</v>
      </c>
      <c r="W120" s="3" t="s">
        <v>5041</v>
      </c>
      <c r="X120" s="3" t="s">
        <v>5042</v>
      </c>
      <c r="Y120" s="3">
        <f t="shared" si="2"/>
        <v>800</v>
      </c>
      <c r="Z120" s="3">
        <f t="shared" si="3"/>
        <v>20800</v>
      </c>
      <c r="AC120" s="5"/>
    </row>
    <row r="121" spans="1:29" s="3" customFormat="1" ht="12" customHeight="1" x14ac:dyDescent="0.2">
      <c r="A121" s="1" t="s">
        <v>4402</v>
      </c>
      <c r="B121" s="2">
        <v>27.75</v>
      </c>
      <c r="C121" s="1" t="s">
        <v>5528</v>
      </c>
      <c r="D121" s="1" t="s">
        <v>5515</v>
      </c>
      <c r="E121" s="3" t="s">
        <v>5516</v>
      </c>
      <c r="F121" s="3">
        <v>16</v>
      </c>
      <c r="G121" s="3">
        <v>25</v>
      </c>
      <c r="J121" s="3" t="s">
        <v>3005</v>
      </c>
      <c r="K121" s="4" t="s">
        <v>4979</v>
      </c>
      <c r="L121" s="1" t="s">
        <v>1616</v>
      </c>
      <c r="M121" s="18" t="s">
        <v>4979</v>
      </c>
      <c r="N121" s="18" t="s">
        <v>3005</v>
      </c>
      <c r="O121" s="18"/>
      <c r="P121" s="18">
        <v>25</v>
      </c>
      <c r="Q121" s="16" t="s">
        <v>5528</v>
      </c>
      <c r="R121" s="17">
        <v>31.7</v>
      </c>
      <c r="S121" s="21" t="s">
        <v>5040</v>
      </c>
      <c r="T121" s="16" t="s">
        <v>4055</v>
      </c>
      <c r="U121" s="3" t="s">
        <v>5519</v>
      </c>
      <c r="V121" s="3" t="s">
        <v>5519</v>
      </c>
      <c r="W121" s="3" t="s">
        <v>5041</v>
      </c>
      <c r="X121" s="3" t="s">
        <v>5042</v>
      </c>
      <c r="Y121" s="3">
        <f t="shared" si="2"/>
        <v>800</v>
      </c>
      <c r="Z121" s="3">
        <f t="shared" si="3"/>
        <v>20800</v>
      </c>
      <c r="AC121" s="5"/>
    </row>
    <row r="122" spans="1:29" s="3" customFormat="1" ht="12" customHeight="1" x14ac:dyDescent="0.2">
      <c r="A122" s="1" t="s">
        <v>4402</v>
      </c>
      <c r="B122" s="2">
        <v>27.75</v>
      </c>
      <c r="C122" s="1" t="s">
        <v>5528</v>
      </c>
      <c r="D122" s="1" t="s">
        <v>5515</v>
      </c>
      <c r="E122" s="3" t="s">
        <v>5516</v>
      </c>
      <c r="F122" s="3">
        <v>16</v>
      </c>
      <c r="G122" s="3">
        <v>25</v>
      </c>
      <c r="J122" s="3" t="s">
        <v>3005</v>
      </c>
      <c r="K122" s="4" t="s">
        <v>4979</v>
      </c>
      <c r="L122" s="1" t="s">
        <v>1616</v>
      </c>
      <c r="M122" s="18" t="s">
        <v>4979</v>
      </c>
      <c r="N122" s="18" t="s">
        <v>3005</v>
      </c>
      <c r="O122" s="18"/>
      <c r="P122" s="18">
        <v>25</v>
      </c>
      <c r="Q122" s="16" t="s">
        <v>5528</v>
      </c>
      <c r="R122" s="17">
        <v>31.7</v>
      </c>
      <c r="S122" s="21" t="s">
        <v>5040</v>
      </c>
      <c r="T122" s="16" t="s">
        <v>4055</v>
      </c>
      <c r="U122" s="3" t="s">
        <v>5519</v>
      </c>
      <c r="V122" s="3" t="s">
        <v>5519</v>
      </c>
      <c r="W122" s="3" t="s">
        <v>5041</v>
      </c>
      <c r="X122" s="3" t="s">
        <v>5042</v>
      </c>
      <c r="Y122" s="3">
        <f t="shared" si="2"/>
        <v>800</v>
      </c>
      <c r="Z122" s="3">
        <f t="shared" si="3"/>
        <v>20800</v>
      </c>
      <c r="AC122" s="5"/>
    </row>
    <row r="123" spans="1:29" s="3" customFormat="1" ht="12" customHeight="1" x14ac:dyDescent="0.2">
      <c r="A123" s="1" t="s">
        <v>4060</v>
      </c>
      <c r="B123" s="2">
        <v>35</v>
      </c>
      <c r="C123" s="1" t="s">
        <v>5528</v>
      </c>
      <c r="D123" s="1" t="s">
        <v>5515</v>
      </c>
      <c r="E123" s="3" t="s">
        <v>5516</v>
      </c>
      <c r="F123" s="3">
        <v>16</v>
      </c>
      <c r="G123" s="3">
        <v>25</v>
      </c>
      <c r="J123" s="3" t="s">
        <v>3005</v>
      </c>
      <c r="K123" s="4" t="s">
        <v>4979</v>
      </c>
      <c r="L123" s="1" t="s">
        <v>1616</v>
      </c>
      <c r="M123" s="18" t="s">
        <v>4979</v>
      </c>
      <c r="N123" s="18" t="s">
        <v>3005</v>
      </c>
      <c r="O123" s="18"/>
      <c r="P123" s="18">
        <v>25</v>
      </c>
      <c r="Q123" s="16" t="s">
        <v>5528</v>
      </c>
      <c r="R123" s="17">
        <v>31.7</v>
      </c>
      <c r="S123" s="21" t="s">
        <v>5040</v>
      </c>
      <c r="T123" s="16" t="s">
        <v>4055</v>
      </c>
      <c r="U123" s="3" t="s">
        <v>5519</v>
      </c>
      <c r="V123" s="3" t="s">
        <v>5519</v>
      </c>
      <c r="W123" s="3" t="s">
        <v>5041</v>
      </c>
      <c r="X123" s="3" t="s">
        <v>5042</v>
      </c>
      <c r="Y123" s="3">
        <f t="shared" si="2"/>
        <v>800</v>
      </c>
      <c r="Z123" s="3">
        <f t="shared" si="3"/>
        <v>20800</v>
      </c>
      <c r="AC123" s="5"/>
    </row>
    <row r="124" spans="1:29" s="3" customFormat="1" ht="12" customHeight="1" x14ac:dyDescent="0.2">
      <c r="A124" s="1" t="s">
        <v>4060</v>
      </c>
      <c r="B124" s="2">
        <v>35</v>
      </c>
      <c r="C124" s="1" t="s">
        <v>5528</v>
      </c>
      <c r="D124" s="1" t="s">
        <v>5515</v>
      </c>
      <c r="E124" s="3" t="s">
        <v>5516</v>
      </c>
      <c r="F124" s="3">
        <v>16</v>
      </c>
      <c r="G124" s="3">
        <v>25</v>
      </c>
      <c r="J124" s="3" t="s">
        <v>3005</v>
      </c>
      <c r="K124" s="4" t="s">
        <v>4979</v>
      </c>
      <c r="L124" s="1" t="s">
        <v>1616</v>
      </c>
      <c r="M124" s="18" t="s">
        <v>4979</v>
      </c>
      <c r="N124" s="18" t="s">
        <v>3005</v>
      </c>
      <c r="O124" s="18"/>
      <c r="P124" s="18">
        <v>25</v>
      </c>
      <c r="Q124" s="16" t="s">
        <v>5528</v>
      </c>
      <c r="R124" s="17">
        <v>31.7</v>
      </c>
      <c r="S124" s="21" t="s">
        <v>5040</v>
      </c>
      <c r="T124" s="16" t="s">
        <v>4055</v>
      </c>
      <c r="U124" s="3" t="s">
        <v>5519</v>
      </c>
      <c r="V124" s="3" t="s">
        <v>5519</v>
      </c>
      <c r="W124" s="3" t="s">
        <v>5041</v>
      </c>
      <c r="X124" s="3" t="s">
        <v>5042</v>
      </c>
      <c r="Y124" s="3">
        <f t="shared" si="2"/>
        <v>800</v>
      </c>
      <c r="Z124" s="3">
        <f t="shared" si="3"/>
        <v>20800</v>
      </c>
      <c r="AC124" s="5"/>
    </row>
    <row r="125" spans="1:29" s="3" customFormat="1" ht="12" customHeight="1" x14ac:dyDescent="0.2">
      <c r="A125" s="1" t="s">
        <v>4060</v>
      </c>
      <c r="B125" s="2">
        <v>35</v>
      </c>
      <c r="C125" s="1" t="s">
        <v>5528</v>
      </c>
      <c r="D125" s="1" t="s">
        <v>5515</v>
      </c>
      <c r="E125" s="3" t="s">
        <v>5516</v>
      </c>
      <c r="F125" s="3">
        <v>16</v>
      </c>
      <c r="G125" s="3">
        <v>25</v>
      </c>
      <c r="J125" s="3" t="s">
        <v>3005</v>
      </c>
      <c r="K125" s="4" t="s">
        <v>4979</v>
      </c>
      <c r="L125" s="1" t="s">
        <v>1616</v>
      </c>
      <c r="M125" s="3" t="s">
        <v>4979</v>
      </c>
      <c r="N125" s="3" t="s">
        <v>3005</v>
      </c>
      <c r="P125" s="3">
        <v>25</v>
      </c>
      <c r="Q125" s="1" t="s">
        <v>5528</v>
      </c>
      <c r="R125" s="17">
        <v>31.4</v>
      </c>
      <c r="S125" s="21" t="s">
        <v>5040</v>
      </c>
      <c r="T125" s="1" t="s">
        <v>4047</v>
      </c>
      <c r="U125" s="3" t="s">
        <v>5519</v>
      </c>
      <c r="V125" s="3" t="s">
        <v>5519</v>
      </c>
      <c r="W125" s="3" t="s">
        <v>5041</v>
      </c>
      <c r="X125" s="3" t="s">
        <v>5042</v>
      </c>
      <c r="Y125" s="3">
        <f t="shared" si="2"/>
        <v>800</v>
      </c>
      <c r="Z125" s="3">
        <f t="shared" si="3"/>
        <v>20800</v>
      </c>
      <c r="AC125" s="5"/>
    </row>
    <row r="126" spans="1:29" s="3" customFormat="1" ht="12" customHeight="1" x14ac:dyDescent="0.2">
      <c r="A126" s="1" t="s">
        <v>4060</v>
      </c>
      <c r="B126" s="2">
        <v>35</v>
      </c>
      <c r="C126" s="1" t="s">
        <v>5528</v>
      </c>
      <c r="D126" s="1" t="s">
        <v>5515</v>
      </c>
      <c r="E126" s="3" t="s">
        <v>5516</v>
      </c>
      <c r="F126" s="3">
        <v>16</v>
      </c>
      <c r="G126" s="3">
        <v>25</v>
      </c>
      <c r="J126" s="3" t="s">
        <v>3005</v>
      </c>
      <c r="K126" s="4" t="s">
        <v>4979</v>
      </c>
      <c r="L126" s="1" t="s">
        <v>1616</v>
      </c>
      <c r="M126" s="3" t="s">
        <v>4979</v>
      </c>
      <c r="N126" s="3" t="s">
        <v>3005</v>
      </c>
      <c r="P126" s="3">
        <v>25</v>
      </c>
      <c r="Q126" s="1" t="s">
        <v>5528</v>
      </c>
      <c r="R126" s="17">
        <v>30.55</v>
      </c>
      <c r="S126" s="21" t="s">
        <v>5040</v>
      </c>
      <c r="T126" s="1" t="s">
        <v>4051</v>
      </c>
      <c r="U126" s="3" t="s">
        <v>5519</v>
      </c>
      <c r="V126" s="3" t="s">
        <v>5519</v>
      </c>
      <c r="W126" s="3" t="s">
        <v>5041</v>
      </c>
      <c r="X126" s="3" t="s">
        <v>5042</v>
      </c>
      <c r="Y126" s="3">
        <f t="shared" si="2"/>
        <v>800</v>
      </c>
      <c r="Z126" s="3">
        <f t="shared" si="3"/>
        <v>20800</v>
      </c>
      <c r="AC126" s="5"/>
    </row>
    <row r="127" spans="1:29" s="3" customFormat="1" ht="12" customHeight="1" x14ac:dyDescent="0.2">
      <c r="A127" s="1" t="s">
        <v>4046</v>
      </c>
      <c r="B127" s="2">
        <v>36.450000000000003</v>
      </c>
      <c r="C127" s="1" t="s">
        <v>5528</v>
      </c>
      <c r="D127" s="1" t="s">
        <v>5515</v>
      </c>
      <c r="E127" s="3" t="s">
        <v>5516</v>
      </c>
      <c r="F127" s="3">
        <v>16</v>
      </c>
      <c r="G127" s="3">
        <v>25</v>
      </c>
      <c r="J127" s="3" t="s">
        <v>3005</v>
      </c>
      <c r="K127" s="4" t="s">
        <v>4979</v>
      </c>
      <c r="L127" s="1" t="s">
        <v>1616</v>
      </c>
      <c r="M127" s="3" t="s">
        <v>4979</v>
      </c>
      <c r="N127" s="3" t="s">
        <v>3005</v>
      </c>
      <c r="P127" s="3">
        <v>25</v>
      </c>
      <c r="Q127" s="1" t="s">
        <v>5528</v>
      </c>
      <c r="R127" s="17">
        <v>30.4</v>
      </c>
      <c r="S127" s="21" t="s">
        <v>5040</v>
      </c>
      <c r="T127" s="1" t="s">
        <v>4054</v>
      </c>
      <c r="U127" s="3" t="s">
        <v>5519</v>
      </c>
      <c r="V127" s="3" t="s">
        <v>5519</v>
      </c>
      <c r="W127" s="3" t="s">
        <v>5041</v>
      </c>
      <c r="X127" s="3" t="s">
        <v>5042</v>
      </c>
      <c r="Y127" s="3">
        <f t="shared" si="2"/>
        <v>800</v>
      </c>
      <c r="Z127" s="3">
        <f t="shared" si="3"/>
        <v>20800</v>
      </c>
      <c r="AC127" s="5"/>
    </row>
    <row r="128" spans="1:29" s="3" customFormat="1" ht="12" customHeight="1" x14ac:dyDescent="0.2">
      <c r="A128" s="1" t="s">
        <v>4412</v>
      </c>
      <c r="B128" s="2">
        <v>51</v>
      </c>
      <c r="C128" s="1" t="s">
        <v>5528</v>
      </c>
      <c r="D128" s="1" t="s">
        <v>5515</v>
      </c>
      <c r="E128" s="3" t="s">
        <v>5516</v>
      </c>
      <c r="F128" s="3">
        <v>16</v>
      </c>
      <c r="G128" s="3">
        <v>25</v>
      </c>
      <c r="J128" s="3" t="s">
        <v>3005</v>
      </c>
      <c r="K128" s="4" t="s">
        <v>4979</v>
      </c>
      <c r="L128" s="1" t="s">
        <v>1616</v>
      </c>
      <c r="M128" s="3" t="s">
        <v>4979</v>
      </c>
      <c r="N128" s="3" t="s">
        <v>3005</v>
      </c>
      <c r="P128" s="18">
        <v>25</v>
      </c>
      <c r="Q128" s="16" t="s">
        <v>5528</v>
      </c>
      <c r="R128" s="17">
        <v>26.5</v>
      </c>
      <c r="S128" s="21" t="s">
        <v>5040</v>
      </c>
      <c r="T128" s="16" t="s">
        <v>4397</v>
      </c>
      <c r="U128" s="3" t="s">
        <v>5519</v>
      </c>
      <c r="V128" s="3" t="s">
        <v>5519</v>
      </c>
      <c r="W128" s="3" t="s">
        <v>5041</v>
      </c>
      <c r="X128" s="3" t="s">
        <v>5042</v>
      </c>
      <c r="Y128" s="3">
        <f t="shared" si="2"/>
        <v>800</v>
      </c>
      <c r="Z128" s="3">
        <f t="shared" si="3"/>
        <v>20800</v>
      </c>
      <c r="AC128" s="5"/>
    </row>
    <row r="129" spans="1:29" s="3" customFormat="1" ht="12" customHeight="1" x14ac:dyDescent="0.2">
      <c r="A129" s="1" t="s">
        <v>4050</v>
      </c>
      <c r="B129" s="2">
        <v>61.75</v>
      </c>
      <c r="C129" s="1" t="s">
        <v>5514</v>
      </c>
      <c r="D129" s="1" t="s">
        <v>5515</v>
      </c>
      <c r="E129" s="3" t="s">
        <v>5516</v>
      </c>
      <c r="F129" s="3">
        <v>16</v>
      </c>
      <c r="G129" s="3">
        <v>25</v>
      </c>
      <c r="J129" s="3" t="s">
        <v>3005</v>
      </c>
      <c r="K129" s="4" t="s">
        <v>4979</v>
      </c>
      <c r="L129" s="1" t="s">
        <v>1616</v>
      </c>
      <c r="M129" s="3" t="s">
        <v>4979</v>
      </c>
      <c r="N129" s="3" t="s">
        <v>3005</v>
      </c>
      <c r="P129" s="18">
        <v>25</v>
      </c>
      <c r="Q129" s="16" t="s">
        <v>5528</v>
      </c>
      <c r="R129" s="17">
        <v>26.5</v>
      </c>
      <c r="S129" s="21" t="s">
        <v>5040</v>
      </c>
      <c r="T129" s="16" t="s">
        <v>4405</v>
      </c>
      <c r="U129" s="3" t="s">
        <v>5519</v>
      </c>
      <c r="V129" s="3" t="s">
        <v>5519</v>
      </c>
      <c r="W129" s="3" t="s">
        <v>5041</v>
      </c>
      <c r="X129" s="3" t="s">
        <v>5042</v>
      </c>
      <c r="Y129" s="3">
        <f t="shared" si="2"/>
        <v>800</v>
      </c>
      <c r="Z129" s="3">
        <f t="shared" si="3"/>
        <v>20800</v>
      </c>
      <c r="AC129" s="5"/>
    </row>
    <row r="130" spans="1:29" s="3" customFormat="1" ht="12" customHeight="1" x14ac:dyDescent="0.2">
      <c r="A130" s="1" t="s">
        <v>4048</v>
      </c>
      <c r="B130" s="2">
        <v>70</v>
      </c>
      <c r="C130" s="1" t="s">
        <v>5514</v>
      </c>
      <c r="D130" s="1" t="s">
        <v>5515</v>
      </c>
      <c r="E130" s="3" t="s">
        <v>5516</v>
      </c>
      <c r="F130" s="3">
        <v>16</v>
      </c>
      <c r="G130" s="3">
        <v>25</v>
      </c>
      <c r="J130" s="3" t="s">
        <v>3005</v>
      </c>
      <c r="K130" s="4" t="s">
        <v>4979</v>
      </c>
      <c r="L130" s="1" t="s">
        <v>1616</v>
      </c>
      <c r="M130" s="3" t="s">
        <v>4979</v>
      </c>
      <c r="N130" s="3" t="s">
        <v>3005</v>
      </c>
      <c r="P130" s="18">
        <v>25</v>
      </c>
      <c r="Q130" s="16" t="s">
        <v>5528</v>
      </c>
      <c r="R130" s="17">
        <v>26.5</v>
      </c>
      <c r="S130" s="21" t="s">
        <v>5040</v>
      </c>
      <c r="T130" s="16" t="s">
        <v>4405</v>
      </c>
      <c r="U130" s="3" t="s">
        <v>5519</v>
      </c>
      <c r="V130" s="3" t="s">
        <v>5519</v>
      </c>
      <c r="W130" s="3" t="s">
        <v>5041</v>
      </c>
      <c r="X130" s="3" t="s">
        <v>5042</v>
      </c>
      <c r="Y130" s="3">
        <f t="shared" si="2"/>
        <v>800</v>
      </c>
      <c r="Z130" s="3">
        <f t="shared" si="3"/>
        <v>20800</v>
      </c>
      <c r="AC130" s="5"/>
    </row>
    <row r="131" spans="1:29" s="3" customFormat="1" ht="12" customHeight="1" x14ac:dyDescent="0.2">
      <c r="A131" s="1" t="s">
        <v>5554</v>
      </c>
      <c r="B131" s="2">
        <v>377</v>
      </c>
      <c r="C131" s="1" t="s">
        <v>5523</v>
      </c>
      <c r="D131" s="1" t="s">
        <v>5515</v>
      </c>
      <c r="E131" s="3" t="s">
        <v>5516</v>
      </c>
      <c r="F131" s="3">
        <v>16</v>
      </c>
      <c r="G131" s="3">
        <v>25</v>
      </c>
      <c r="I131" s="4" t="s">
        <v>4979</v>
      </c>
      <c r="J131" s="3" t="s">
        <v>3005</v>
      </c>
      <c r="K131" s="4" t="s">
        <v>4978</v>
      </c>
      <c r="L131" s="1" t="s">
        <v>1616</v>
      </c>
      <c r="M131" s="3" t="s">
        <v>4979</v>
      </c>
      <c r="N131" s="3" t="s">
        <v>3005</v>
      </c>
      <c r="P131" s="18">
        <v>25</v>
      </c>
      <c r="Q131" s="16" t="s">
        <v>5528</v>
      </c>
      <c r="R131" s="17">
        <v>26.5</v>
      </c>
      <c r="S131" s="21" t="s">
        <v>5040</v>
      </c>
      <c r="T131" s="16" t="s">
        <v>4411</v>
      </c>
      <c r="U131" s="3" t="s">
        <v>5519</v>
      </c>
      <c r="V131" s="3" t="s">
        <v>5519</v>
      </c>
      <c r="W131" s="3" t="s">
        <v>5041</v>
      </c>
      <c r="X131" s="3" t="s">
        <v>5042</v>
      </c>
      <c r="Y131" s="3">
        <f t="shared" si="2"/>
        <v>800</v>
      </c>
      <c r="Z131" s="3">
        <f t="shared" si="3"/>
        <v>20800</v>
      </c>
      <c r="AC131" s="5"/>
    </row>
    <row r="132" spans="1:29" s="3" customFormat="1" ht="12" customHeight="1" x14ac:dyDescent="0.2">
      <c r="A132" s="1" t="s">
        <v>4040</v>
      </c>
      <c r="B132" s="2">
        <v>395</v>
      </c>
      <c r="C132" s="1" t="s">
        <v>5523</v>
      </c>
      <c r="D132" s="1" t="s">
        <v>5515</v>
      </c>
      <c r="E132" s="3" t="s">
        <v>5516</v>
      </c>
      <c r="F132" s="3">
        <v>16</v>
      </c>
      <c r="G132" s="3">
        <v>25</v>
      </c>
      <c r="I132" s="4" t="s">
        <v>4979</v>
      </c>
      <c r="J132" s="3" t="s">
        <v>3005</v>
      </c>
      <c r="K132" s="4" t="s">
        <v>4978</v>
      </c>
      <c r="L132" s="1" t="s">
        <v>1616</v>
      </c>
      <c r="M132" s="3" t="s">
        <v>4979</v>
      </c>
      <c r="N132" s="3" t="s">
        <v>3005</v>
      </c>
      <c r="P132" s="18">
        <v>25</v>
      </c>
      <c r="Q132" s="16" t="s">
        <v>5528</v>
      </c>
      <c r="R132" s="17">
        <v>26.5</v>
      </c>
      <c r="S132" s="21" t="s">
        <v>5040</v>
      </c>
      <c r="T132" s="16" t="s">
        <v>4411</v>
      </c>
      <c r="U132" s="3" t="s">
        <v>5519</v>
      </c>
      <c r="V132" s="3" t="s">
        <v>5519</v>
      </c>
      <c r="W132" s="3" t="s">
        <v>5041</v>
      </c>
      <c r="X132" s="3" t="s">
        <v>5042</v>
      </c>
      <c r="Y132" s="3">
        <f t="shared" ref="Y132:Y195" si="4">F132*G132*2</f>
        <v>800</v>
      </c>
      <c r="Z132" s="3">
        <f t="shared" ref="Z132:Z195" si="5">Y132*26</f>
        <v>20800</v>
      </c>
      <c r="AC132" s="5"/>
    </row>
    <row r="133" spans="1:29" s="3" customFormat="1" ht="12" customHeight="1" x14ac:dyDescent="0.2">
      <c r="A133" s="1" t="s">
        <v>5000</v>
      </c>
      <c r="B133" s="2">
        <v>300</v>
      </c>
      <c r="C133" s="1" t="s">
        <v>5523</v>
      </c>
      <c r="D133" s="1" t="s">
        <v>5515</v>
      </c>
      <c r="E133" s="3" t="s">
        <v>5516</v>
      </c>
      <c r="F133" s="3">
        <v>16</v>
      </c>
      <c r="G133" s="3">
        <v>25</v>
      </c>
      <c r="J133" s="3" t="s">
        <v>3005</v>
      </c>
      <c r="K133" s="4" t="s">
        <v>4979</v>
      </c>
      <c r="L133" s="1" t="s">
        <v>1616</v>
      </c>
      <c r="M133" s="18" t="s">
        <v>4979</v>
      </c>
      <c r="N133" s="18" t="s">
        <v>3005</v>
      </c>
      <c r="O133" s="116"/>
      <c r="P133" s="18">
        <v>25</v>
      </c>
      <c r="Q133" s="16" t="s">
        <v>5528</v>
      </c>
      <c r="R133" s="17">
        <v>24.75</v>
      </c>
      <c r="S133" s="21" t="s">
        <v>5040</v>
      </c>
      <c r="T133" s="16" t="s">
        <v>4403</v>
      </c>
      <c r="U133" s="3" t="s">
        <v>5519</v>
      </c>
      <c r="V133" s="3" t="s">
        <v>5519</v>
      </c>
      <c r="W133" s="3" t="s">
        <v>5041</v>
      </c>
      <c r="X133" s="3" t="s">
        <v>5042</v>
      </c>
      <c r="Y133" s="3">
        <f t="shared" si="4"/>
        <v>800</v>
      </c>
      <c r="Z133" s="3">
        <f t="shared" si="5"/>
        <v>20800</v>
      </c>
      <c r="AC133" s="5"/>
    </row>
    <row r="134" spans="1:29" s="3" customFormat="1" ht="12" customHeight="1" x14ac:dyDescent="0.2">
      <c r="A134" s="1" t="s">
        <v>4066</v>
      </c>
      <c r="B134" s="2">
        <v>64.5</v>
      </c>
      <c r="C134" s="1" t="s">
        <v>5514</v>
      </c>
      <c r="D134" s="1" t="s">
        <v>5515</v>
      </c>
      <c r="E134" s="3" t="s">
        <v>5516</v>
      </c>
      <c r="F134" s="3">
        <v>16</v>
      </c>
      <c r="G134" s="3">
        <v>25</v>
      </c>
      <c r="J134" s="3" t="s">
        <v>3005</v>
      </c>
      <c r="K134" s="4" t="s">
        <v>4984</v>
      </c>
      <c r="L134" s="1" t="s">
        <v>1616</v>
      </c>
      <c r="M134" s="3" t="s">
        <v>4984</v>
      </c>
      <c r="N134" s="3" t="s">
        <v>3005</v>
      </c>
      <c r="P134" s="3">
        <v>25</v>
      </c>
      <c r="Q134" s="1" t="s">
        <v>5514</v>
      </c>
      <c r="R134" s="2">
        <v>96.25</v>
      </c>
      <c r="S134" s="21" t="s">
        <v>5040</v>
      </c>
      <c r="T134" s="1" t="s">
        <v>4067</v>
      </c>
      <c r="U134" s="3" t="s">
        <v>5519</v>
      </c>
      <c r="V134" s="3" t="s">
        <v>5519</v>
      </c>
      <c r="W134" s="3" t="s">
        <v>5041</v>
      </c>
      <c r="X134" s="3" t="s">
        <v>5042</v>
      </c>
      <c r="Y134" s="3">
        <f t="shared" si="4"/>
        <v>800</v>
      </c>
      <c r="Z134" s="3">
        <f t="shared" si="5"/>
        <v>20800</v>
      </c>
      <c r="AC134" s="5"/>
    </row>
    <row r="135" spans="1:29" s="18" customFormat="1" ht="12" customHeight="1" x14ac:dyDescent="0.2">
      <c r="A135" s="16" t="s">
        <v>4090</v>
      </c>
      <c r="B135" s="17">
        <v>0</v>
      </c>
      <c r="C135" s="16" t="s">
        <v>4038</v>
      </c>
      <c r="D135" s="16" t="s">
        <v>5515</v>
      </c>
      <c r="E135" s="18" t="s">
        <v>5516</v>
      </c>
      <c r="F135" s="18">
        <v>16</v>
      </c>
      <c r="G135" s="18">
        <v>25</v>
      </c>
      <c r="I135" s="19" t="s">
        <v>5024</v>
      </c>
      <c r="J135" s="18" t="s">
        <v>3005</v>
      </c>
      <c r="K135" s="19" t="s">
        <v>4069</v>
      </c>
      <c r="L135" s="16" t="s">
        <v>1616</v>
      </c>
      <c r="M135" s="18" t="s">
        <v>4069</v>
      </c>
      <c r="N135" s="18" t="s">
        <v>3005</v>
      </c>
      <c r="O135" s="110" t="s">
        <v>5033</v>
      </c>
      <c r="P135" s="18">
        <v>25</v>
      </c>
      <c r="Q135" s="16" t="s">
        <v>5523</v>
      </c>
      <c r="R135" s="17">
        <v>405</v>
      </c>
      <c r="S135" s="57" t="s">
        <v>5040</v>
      </c>
      <c r="T135" s="16" t="s">
        <v>4076</v>
      </c>
      <c r="U135" s="18" t="s">
        <v>5519</v>
      </c>
      <c r="V135" s="18" t="s">
        <v>5519</v>
      </c>
      <c r="W135" s="18" t="s">
        <v>5041</v>
      </c>
      <c r="X135" s="18" t="s">
        <v>5042</v>
      </c>
      <c r="Y135" s="3">
        <f t="shared" si="4"/>
        <v>800</v>
      </c>
      <c r="Z135" s="3">
        <f t="shared" si="5"/>
        <v>20800</v>
      </c>
      <c r="AC135" s="20"/>
    </row>
    <row r="136" spans="1:29" s="18" customFormat="1" ht="12" customHeight="1" x14ac:dyDescent="0.2">
      <c r="A136" s="16" t="s">
        <v>4091</v>
      </c>
      <c r="B136" s="17">
        <v>0</v>
      </c>
      <c r="C136" s="16" t="s">
        <v>4038</v>
      </c>
      <c r="D136" s="16" t="s">
        <v>5515</v>
      </c>
      <c r="E136" s="18" t="s">
        <v>5516</v>
      </c>
      <c r="F136" s="18">
        <v>16</v>
      </c>
      <c r="G136" s="18">
        <v>25</v>
      </c>
      <c r="I136" s="19" t="s">
        <v>5024</v>
      </c>
      <c r="J136" s="18" t="s">
        <v>3005</v>
      </c>
      <c r="K136" s="19" t="s">
        <v>4069</v>
      </c>
      <c r="L136" s="16" t="s">
        <v>1616</v>
      </c>
      <c r="M136" s="18" t="s">
        <v>4069</v>
      </c>
      <c r="N136" s="18" t="s">
        <v>3005</v>
      </c>
      <c r="O136" s="122" t="s">
        <v>5034</v>
      </c>
      <c r="P136" s="18">
        <v>25</v>
      </c>
      <c r="Q136" s="16" t="s">
        <v>5523</v>
      </c>
      <c r="R136" s="17">
        <v>360</v>
      </c>
      <c r="S136" s="57" t="s">
        <v>5040</v>
      </c>
      <c r="T136" s="16" t="s">
        <v>4078</v>
      </c>
      <c r="U136" s="18" t="s">
        <v>5519</v>
      </c>
      <c r="V136" s="18" t="s">
        <v>5519</v>
      </c>
      <c r="W136" s="18" t="s">
        <v>5041</v>
      </c>
      <c r="X136" s="18" t="s">
        <v>5042</v>
      </c>
      <c r="Y136" s="3">
        <f t="shared" si="4"/>
        <v>800</v>
      </c>
      <c r="Z136" s="3">
        <f t="shared" si="5"/>
        <v>20800</v>
      </c>
      <c r="AC136" s="20"/>
    </row>
    <row r="137" spans="1:29" s="18" customFormat="1" ht="12" customHeight="1" x14ac:dyDescent="0.2">
      <c r="A137" s="16" t="s">
        <v>4075</v>
      </c>
      <c r="B137" s="17">
        <v>20</v>
      </c>
      <c r="C137" s="16" t="s">
        <v>5523</v>
      </c>
      <c r="D137" s="16" t="s">
        <v>5515</v>
      </c>
      <c r="E137" s="18" t="s">
        <v>5516</v>
      </c>
      <c r="F137" s="18">
        <v>16</v>
      </c>
      <c r="G137" s="18">
        <v>25</v>
      </c>
      <c r="I137" s="19" t="s">
        <v>5025</v>
      </c>
      <c r="J137" s="18" t="s">
        <v>3005</v>
      </c>
      <c r="K137" s="19" t="s">
        <v>4069</v>
      </c>
      <c r="L137" s="16" t="s">
        <v>1616</v>
      </c>
      <c r="M137" s="18" t="s">
        <v>4069</v>
      </c>
      <c r="N137" s="18" t="s">
        <v>3005</v>
      </c>
      <c r="O137" s="18" t="s">
        <v>1610</v>
      </c>
      <c r="P137" s="18">
        <v>25</v>
      </c>
      <c r="Q137" s="16" t="s">
        <v>5523</v>
      </c>
      <c r="R137" s="17">
        <v>300</v>
      </c>
      <c r="S137" s="57" t="s">
        <v>5040</v>
      </c>
      <c r="T137" s="16" t="s">
        <v>5005</v>
      </c>
      <c r="U137" s="18" t="s">
        <v>5519</v>
      </c>
      <c r="V137" s="18" t="s">
        <v>5519</v>
      </c>
      <c r="W137" s="18" t="s">
        <v>5041</v>
      </c>
      <c r="X137" s="18" t="s">
        <v>5042</v>
      </c>
      <c r="Y137" s="3">
        <f t="shared" si="4"/>
        <v>800</v>
      </c>
      <c r="Z137" s="3">
        <f t="shared" si="5"/>
        <v>20800</v>
      </c>
      <c r="AC137" s="20"/>
    </row>
    <row r="138" spans="1:29" s="18" customFormat="1" ht="12" customHeight="1" x14ac:dyDescent="0.2">
      <c r="A138" s="16" t="s">
        <v>4071</v>
      </c>
      <c r="B138" s="17">
        <v>27.1</v>
      </c>
      <c r="C138" s="16" t="s">
        <v>5514</v>
      </c>
      <c r="D138" s="16" t="s">
        <v>5515</v>
      </c>
      <c r="E138" s="18" t="s">
        <v>5516</v>
      </c>
      <c r="F138" s="18">
        <v>16</v>
      </c>
      <c r="G138" s="18">
        <v>25</v>
      </c>
      <c r="I138" s="19" t="s">
        <v>5026</v>
      </c>
      <c r="J138" s="18" t="s">
        <v>3005</v>
      </c>
      <c r="K138" s="19" t="s">
        <v>4069</v>
      </c>
      <c r="L138" s="16" t="s">
        <v>1616</v>
      </c>
      <c r="M138" s="18" t="s">
        <v>4069</v>
      </c>
      <c r="N138" s="18" t="s">
        <v>3005</v>
      </c>
      <c r="O138" s="122" t="s">
        <v>5035</v>
      </c>
      <c r="P138" s="18">
        <v>25</v>
      </c>
      <c r="Q138" s="16" t="s">
        <v>5514</v>
      </c>
      <c r="R138" s="17">
        <v>197</v>
      </c>
      <c r="S138" s="57" t="s">
        <v>5040</v>
      </c>
      <c r="T138" s="16" t="s">
        <v>4070</v>
      </c>
      <c r="U138" s="18" t="s">
        <v>5519</v>
      </c>
      <c r="V138" s="18" t="s">
        <v>5519</v>
      </c>
      <c r="W138" s="18" t="s">
        <v>5041</v>
      </c>
      <c r="X138" s="18" t="s">
        <v>5042</v>
      </c>
      <c r="Y138" s="3">
        <f t="shared" si="4"/>
        <v>800</v>
      </c>
      <c r="Z138" s="3">
        <f t="shared" si="5"/>
        <v>20800</v>
      </c>
      <c r="AC138" s="20"/>
    </row>
    <row r="139" spans="1:29" s="18" customFormat="1" ht="12" customHeight="1" x14ac:dyDescent="0.2">
      <c r="A139" s="16" t="s">
        <v>4068</v>
      </c>
      <c r="B139" s="17">
        <v>27.5</v>
      </c>
      <c r="C139" s="16" t="s">
        <v>5514</v>
      </c>
      <c r="D139" s="16" t="s">
        <v>5515</v>
      </c>
      <c r="E139" s="18" t="s">
        <v>5516</v>
      </c>
      <c r="F139" s="18">
        <v>16</v>
      </c>
      <c r="G139" s="18">
        <v>25</v>
      </c>
      <c r="I139" s="19" t="s">
        <v>5027</v>
      </c>
      <c r="J139" s="18" t="s">
        <v>3005</v>
      </c>
      <c r="K139" s="19" t="s">
        <v>4069</v>
      </c>
      <c r="L139" s="16" t="s">
        <v>1616</v>
      </c>
      <c r="M139" s="18" t="s">
        <v>4069</v>
      </c>
      <c r="N139" s="18" t="s">
        <v>3005</v>
      </c>
      <c r="O139" s="122" t="s">
        <v>5036</v>
      </c>
      <c r="P139" s="18">
        <v>25</v>
      </c>
      <c r="Q139" s="16" t="s">
        <v>5528</v>
      </c>
      <c r="R139" s="17">
        <v>47</v>
      </c>
      <c r="S139" s="57" t="s">
        <v>5040</v>
      </c>
      <c r="T139" s="16" t="s">
        <v>4074</v>
      </c>
      <c r="U139" s="18" t="s">
        <v>5519</v>
      </c>
      <c r="V139" s="18" t="s">
        <v>5519</v>
      </c>
      <c r="W139" s="18" t="s">
        <v>5041</v>
      </c>
      <c r="X139" s="18" t="s">
        <v>5042</v>
      </c>
      <c r="Y139" s="3">
        <f t="shared" si="4"/>
        <v>800</v>
      </c>
      <c r="Z139" s="3">
        <f t="shared" si="5"/>
        <v>20800</v>
      </c>
      <c r="AC139" s="20"/>
    </row>
    <row r="140" spans="1:29" s="18" customFormat="1" ht="12" customHeight="1" x14ac:dyDescent="0.2">
      <c r="A140" s="16" t="s">
        <v>4073</v>
      </c>
      <c r="B140" s="17">
        <v>29</v>
      </c>
      <c r="C140" s="16" t="s">
        <v>5514</v>
      </c>
      <c r="D140" s="16" t="s">
        <v>5515</v>
      </c>
      <c r="E140" s="18" t="s">
        <v>5516</v>
      </c>
      <c r="F140" s="18">
        <v>16</v>
      </c>
      <c r="G140" s="18">
        <v>25</v>
      </c>
      <c r="I140" s="19" t="s">
        <v>5028</v>
      </c>
      <c r="J140" s="18" t="s">
        <v>3005</v>
      </c>
      <c r="K140" s="19" t="s">
        <v>4069</v>
      </c>
      <c r="L140" s="16" t="s">
        <v>1616</v>
      </c>
      <c r="M140" s="18" t="s">
        <v>4069</v>
      </c>
      <c r="N140" s="18" t="s">
        <v>3005</v>
      </c>
      <c r="O140" s="122" t="s">
        <v>5037</v>
      </c>
      <c r="P140" s="18">
        <v>25</v>
      </c>
      <c r="Q140" s="16" t="s">
        <v>5528</v>
      </c>
      <c r="R140" s="17">
        <v>36.950000000000003</v>
      </c>
      <c r="S140" s="57" t="s">
        <v>5040</v>
      </c>
      <c r="T140" s="16" t="s">
        <v>4072</v>
      </c>
      <c r="U140" s="18" t="s">
        <v>5519</v>
      </c>
      <c r="V140" s="18" t="s">
        <v>5519</v>
      </c>
      <c r="W140" s="18" t="s">
        <v>5041</v>
      </c>
      <c r="X140" s="18" t="s">
        <v>5042</v>
      </c>
      <c r="Y140" s="3">
        <f t="shared" si="4"/>
        <v>800</v>
      </c>
      <c r="Z140" s="3">
        <f t="shared" si="5"/>
        <v>20800</v>
      </c>
      <c r="AC140" s="20"/>
    </row>
    <row r="141" spans="1:29" s="18" customFormat="1" ht="12" customHeight="1" x14ac:dyDescent="0.2">
      <c r="A141" s="16" t="s">
        <v>4079</v>
      </c>
      <c r="B141" s="17">
        <v>29</v>
      </c>
      <c r="C141" s="16" t="s">
        <v>5514</v>
      </c>
      <c r="D141" s="16" t="s">
        <v>5515</v>
      </c>
      <c r="E141" s="18" t="s">
        <v>5516</v>
      </c>
      <c r="F141" s="18">
        <v>16</v>
      </c>
      <c r="G141" s="18">
        <v>25</v>
      </c>
      <c r="I141" s="19" t="s">
        <v>5029</v>
      </c>
      <c r="J141" s="18" t="s">
        <v>3005</v>
      </c>
      <c r="K141" s="19" t="s">
        <v>4069</v>
      </c>
      <c r="L141" s="16" t="s">
        <v>1616</v>
      </c>
      <c r="M141" s="18" t="s">
        <v>4069</v>
      </c>
      <c r="N141" s="18" t="s">
        <v>3005</v>
      </c>
      <c r="O141" s="122" t="s">
        <v>5038</v>
      </c>
      <c r="P141" s="18">
        <v>25</v>
      </c>
      <c r="Q141" s="16" t="s">
        <v>4038</v>
      </c>
      <c r="R141" s="17">
        <v>0</v>
      </c>
      <c r="S141" s="57" t="s">
        <v>5040</v>
      </c>
      <c r="T141" s="16" t="s">
        <v>4413</v>
      </c>
      <c r="U141" s="18" t="s">
        <v>5519</v>
      </c>
      <c r="V141" s="18" t="s">
        <v>5519</v>
      </c>
      <c r="W141" s="18" t="s">
        <v>5041</v>
      </c>
      <c r="X141" s="18" t="s">
        <v>5042</v>
      </c>
      <c r="Y141" s="3">
        <f t="shared" si="4"/>
        <v>800</v>
      </c>
      <c r="Z141" s="3">
        <f t="shared" si="5"/>
        <v>20800</v>
      </c>
      <c r="AC141" s="20"/>
    </row>
    <row r="142" spans="1:29" s="18" customFormat="1" ht="12" customHeight="1" x14ac:dyDescent="0.2">
      <c r="A142" s="16" t="s">
        <v>4080</v>
      </c>
      <c r="B142" s="17">
        <v>30.5</v>
      </c>
      <c r="C142" s="16" t="s">
        <v>5514</v>
      </c>
      <c r="D142" s="16" t="s">
        <v>5515</v>
      </c>
      <c r="E142" s="18" t="s">
        <v>5516</v>
      </c>
      <c r="F142" s="18">
        <v>16</v>
      </c>
      <c r="G142" s="18">
        <v>25</v>
      </c>
      <c r="I142" s="19" t="s">
        <v>5030</v>
      </c>
      <c r="J142" s="18" t="s">
        <v>3005</v>
      </c>
      <c r="K142" s="19" t="s">
        <v>4069</v>
      </c>
      <c r="L142" s="16" t="s">
        <v>1616</v>
      </c>
      <c r="M142" s="18" t="s">
        <v>4069</v>
      </c>
      <c r="N142" s="18" t="s">
        <v>3005</v>
      </c>
      <c r="O142" s="122" t="s">
        <v>5038</v>
      </c>
      <c r="P142" s="18">
        <v>25</v>
      </c>
      <c r="Q142" s="16" t="s">
        <v>4038</v>
      </c>
      <c r="R142" s="17">
        <v>0</v>
      </c>
      <c r="S142" s="57" t="s">
        <v>5040</v>
      </c>
      <c r="T142" s="16" t="s">
        <v>4413</v>
      </c>
      <c r="U142" s="18" t="s">
        <v>5519</v>
      </c>
      <c r="V142" s="18" t="s">
        <v>5519</v>
      </c>
      <c r="W142" s="18" t="s">
        <v>5041</v>
      </c>
      <c r="X142" s="18" t="s">
        <v>5042</v>
      </c>
      <c r="Y142" s="3">
        <f t="shared" si="4"/>
        <v>800</v>
      </c>
      <c r="Z142" s="3">
        <f t="shared" si="5"/>
        <v>20800</v>
      </c>
      <c r="AC142" s="20"/>
    </row>
    <row r="143" spans="1:29" s="18" customFormat="1" ht="12" customHeight="1" x14ac:dyDescent="0.2">
      <c r="A143" s="16" t="s">
        <v>4081</v>
      </c>
      <c r="B143" s="17">
        <v>32</v>
      </c>
      <c r="C143" s="16" t="s">
        <v>5514</v>
      </c>
      <c r="D143" s="16" t="s">
        <v>5515</v>
      </c>
      <c r="E143" s="18" t="s">
        <v>5516</v>
      </c>
      <c r="F143" s="18">
        <v>16</v>
      </c>
      <c r="G143" s="18">
        <v>25</v>
      </c>
      <c r="I143" s="19" t="s">
        <v>5031</v>
      </c>
      <c r="J143" s="18" t="s">
        <v>3005</v>
      </c>
      <c r="K143" s="19" t="s">
        <v>4069</v>
      </c>
      <c r="L143" s="16" t="s">
        <v>1616</v>
      </c>
      <c r="M143" s="18" t="s">
        <v>4069</v>
      </c>
      <c r="N143" s="18" t="s">
        <v>3005</v>
      </c>
      <c r="O143" s="122" t="s">
        <v>5038</v>
      </c>
      <c r="P143" s="18">
        <v>25</v>
      </c>
      <c r="Q143" s="16" t="s">
        <v>4038</v>
      </c>
      <c r="R143" s="17">
        <v>0</v>
      </c>
      <c r="S143" s="57" t="s">
        <v>5040</v>
      </c>
      <c r="T143" s="16" t="s">
        <v>4413</v>
      </c>
      <c r="U143" s="18" t="s">
        <v>5519</v>
      </c>
      <c r="V143" s="18" t="s">
        <v>5519</v>
      </c>
      <c r="W143" s="18" t="s">
        <v>5041</v>
      </c>
      <c r="X143" s="18" t="s">
        <v>5042</v>
      </c>
      <c r="Y143" s="3">
        <f t="shared" si="4"/>
        <v>800</v>
      </c>
      <c r="Z143" s="3">
        <f t="shared" si="5"/>
        <v>20800</v>
      </c>
      <c r="AC143" s="20"/>
    </row>
    <row r="144" spans="1:29" s="120" customFormat="1" x14ac:dyDescent="0.2">
      <c r="A144" s="16" t="s">
        <v>4082</v>
      </c>
      <c r="B144" s="17">
        <v>47</v>
      </c>
      <c r="C144" s="16" t="s">
        <v>5514</v>
      </c>
      <c r="D144" s="16" t="s">
        <v>5515</v>
      </c>
      <c r="E144" s="18" t="s">
        <v>5516</v>
      </c>
      <c r="F144" s="18">
        <v>16</v>
      </c>
      <c r="G144" s="18">
        <v>25</v>
      </c>
      <c r="H144" s="18"/>
      <c r="I144" s="19" t="s">
        <v>5032</v>
      </c>
      <c r="J144" s="18" t="s">
        <v>3005</v>
      </c>
      <c r="K144" s="19" t="s">
        <v>4069</v>
      </c>
      <c r="L144" s="16" t="s">
        <v>1616</v>
      </c>
      <c r="M144" s="18" t="s">
        <v>4069</v>
      </c>
      <c r="N144" s="18" t="s">
        <v>3005</v>
      </c>
      <c r="O144" s="122" t="s">
        <v>5038</v>
      </c>
      <c r="P144" s="18">
        <v>25</v>
      </c>
      <c r="Q144" s="16" t="s">
        <v>4038</v>
      </c>
      <c r="R144" s="17">
        <v>0</v>
      </c>
      <c r="S144" s="57" t="s">
        <v>5040</v>
      </c>
      <c r="T144" s="16" t="s">
        <v>4413</v>
      </c>
      <c r="U144" s="18" t="s">
        <v>5519</v>
      </c>
      <c r="V144" s="18" t="s">
        <v>5519</v>
      </c>
      <c r="W144" s="18" t="s">
        <v>5041</v>
      </c>
      <c r="X144" s="18" t="s">
        <v>5042</v>
      </c>
      <c r="Y144" s="3">
        <f t="shared" si="4"/>
        <v>800</v>
      </c>
      <c r="Z144" s="3">
        <f t="shared" si="5"/>
        <v>20800</v>
      </c>
    </row>
    <row r="145" spans="1:29" s="3" customFormat="1" ht="12" customHeight="1" x14ac:dyDescent="0.2">
      <c r="A145" s="1" t="s">
        <v>4094</v>
      </c>
      <c r="B145" s="2">
        <v>375</v>
      </c>
      <c r="C145" s="1" t="s">
        <v>5523</v>
      </c>
      <c r="D145" s="1" t="s">
        <v>5515</v>
      </c>
      <c r="E145" s="3" t="s">
        <v>5516</v>
      </c>
      <c r="F145" s="3">
        <v>16</v>
      </c>
      <c r="G145" s="3">
        <v>25</v>
      </c>
      <c r="I145" s="49"/>
      <c r="J145" s="3" t="s">
        <v>3005</v>
      </c>
      <c r="K145" s="4" t="s">
        <v>4985</v>
      </c>
      <c r="L145" s="1" t="s">
        <v>1616</v>
      </c>
      <c r="M145" s="3" t="s">
        <v>4979</v>
      </c>
      <c r="N145" s="3" t="s">
        <v>3005</v>
      </c>
      <c r="O145" s="113" t="s">
        <v>1609</v>
      </c>
      <c r="P145" s="3">
        <v>25</v>
      </c>
      <c r="Q145" s="1" t="s">
        <v>4052</v>
      </c>
      <c r="R145" s="17">
        <v>24</v>
      </c>
      <c r="S145" s="21" t="s">
        <v>5040</v>
      </c>
      <c r="T145" s="1" t="s">
        <v>4053</v>
      </c>
      <c r="U145" s="3" t="s">
        <v>5519</v>
      </c>
      <c r="V145" s="3" t="s">
        <v>5519</v>
      </c>
      <c r="W145" s="3" t="s">
        <v>5041</v>
      </c>
      <c r="X145" s="3" t="s">
        <v>5042</v>
      </c>
      <c r="Y145" s="3">
        <f t="shared" si="4"/>
        <v>800</v>
      </c>
      <c r="Z145" s="3">
        <f t="shared" si="5"/>
        <v>20800</v>
      </c>
      <c r="AC145" s="5"/>
    </row>
    <row r="146" spans="1:29" ht="13.5" customHeight="1" x14ac:dyDescent="0.2">
      <c r="A146" s="1" t="s">
        <v>4095</v>
      </c>
      <c r="B146" s="2">
        <v>305</v>
      </c>
      <c r="C146" s="1" t="s">
        <v>5523</v>
      </c>
      <c r="D146" s="1" t="s">
        <v>5515</v>
      </c>
      <c r="E146" s="3" t="s">
        <v>5516</v>
      </c>
      <c r="F146" s="3">
        <v>16</v>
      </c>
      <c r="G146" s="3">
        <v>25</v>
      </c>
      <c r="H146" s="3"/>
      <c r="I146" s="3"/>
      <c r="J146" s="3" t="s">
        <v>3005</v>
      </c>
      <c r="K146" s="4" t="s">
        <v>4986</v>
      </c>
      <c r="L146" s="1" t="s">
        <v>1616</v>
      </c>
      <c r="M146" s="3" t="s">
        <v>4986</v>
      </c>
      <c r="N146" s="3" t="s">
        <v>3005</v>
      </c>
      <c r="O146" s="3"/>
      <c r="P146" s="3">
        <v>25</v>
      </c>
      <c r="Q146" s="1" t="s">
        <v>5523</v>
      </c>
      <c r="R146" s="2">
        <v>308</v>
      </c>
      <c r="S146" s="21" t="s">
        <v>5040</v>
      </c>
      <c r="T146" s="1" t="s">
        <v>5001</v>
      </c>
      <c r="U146" s="3" t="s">
        <v>5519</v>
      </c>
      <c r="V146" s="3" t="s">
        <v>5519</v>
      </c>
      <c r="W146" s="3" t="s">
        <v>5041</v>
      </c>
      <c r="X146" s="3" t="s">
        <v>5042</v>
      </c>
      <c r="Y146" s="3">
        <f t="shared" si="4"/>
        <v>800</v>
      </c>
      <c r="Z146" s="3">
        <f t="shared" si="5"/>
        <v>20800</v>
      </c>
    </row>
    <row r="147" spans="1:29" s="3" customFormat="1" ht="12" customHeight="1" x14ac:dyDescent="0.2">
      <c r="A147" s="1" t="s">
        <v>4097</v>
      </c>
      <c r="B147" s="2">
        <v>220</v>
      </c>
      <c r="C147" s="1" t="s">
        <v>5514</v>
      </c>
      <c r="D147" s="1" t="s">
        <v>5515</v>
      </c>
      <c r="E147" s="3" t="s">
        <v>5516</v>
      </c>
      <c r="F147" s="3">
        <v>16</v>
      </c>
      <c r="G147" s="3">
        <v>25</v>
      </c>
      <c r="J147" s="3" t="s">
        <v>3005</v>
      </c>
      <c r="K147" s="4" t="s">
        <v>4098</v>
      </c>
      <c r="L147" s="1" t="s">
        <v>1616</v>
      </c>
      <c r="M147" s="3" t="s">
        <v>4098</v>
      </c>
      <c r="N147" s="3" t="s">
        <v>3005</v>
      </c>
      <c r="P147" s="3">
        <v>25</v>
      </c>
      <c r="Q147" s="1" t="s">
        <v>5514</v>
      </c>
      <c r="R147" s="2">
        <v>190</v>
      </c>
      <c r="S147" s="21" t="s">
        <v>5040</v>
      </c>
      <c r="T147" s="1" t="s">
        <v>4099</v>
      </c>
      <c r="U147" s="3" t="s">
        <v>5519</v>
      </c>
      <c r="V147" s="3" t="s">
        <v>5519</v>
      </c>
      <c r="W147" s="3" t="s">
        <v>5041</v>
      </c>
      <c r="X147" s="3" t="s">
        <v>5042</v>
      </c>
      <c r="Y147" s="3">
        <f t="shared" si="4"/>
        <v>800</v>
      </c>
      <c r="Z147" s="3">
        <f t="shared" si="5"/>
        <v>20800</v>
      </c>
      <c r="AC147" s="5"/>
    </row>
    <row r="148" spans="1:29" s="3" customFormat="1" ht="12" customHeight="1" x14ac:dyDescent="0.2">
      <c r="A148" s="1" t="s">
        <v>4100</v>
      </c>
      <c r="B148" s="2">
        <v>400</v>
      </c>
      <c r="C148" s="1" t="s">
        <v>5523</v>
      </c>
      <c r="D148" s="1" t="s">
        <v>5515</v>
      </c>
      <c r="E148" s="3" t="s">
        <v>5516</v>
      </c>
      <c r="F148" s="3">
        <v>16</v>
      </c>
      <c r="G148" s="3">
        <v>25</v>
      </c>
      <c r="J148" s="3" t="s">
        <v>3005</v>
      </c>
      <c r="K148" s="4" t="s">
        <v>4098</v>
      </c>
      <c r="L148" s="1" t="s">
        <v>1616</v>
      </c>
      <c r="M148" s="3" t="s">
        <v>4170</v>
      </c>
      <c r="N148" s="3" t="s">
        <v>3005</v>
      </c>
      <c r="O148" s="113" t="s">
        <v>4098</v>
      </c>
      <c r="P148" s="3">
        <v>25</v>
      </c>
      <c r="Q148" s="1" t="s">
        <v>5514</v>
      </c>
      <c r="R148" s="2">
        <v>200</v>
      </c>
      <c r="S148" s="21" t="s">
        <v>5040</v>
      </c>
      <c r="T148" s="1" t="s">
        <v>4194</v>
      </c>
      <c r="U148" s="3" t="s">
        <v>5519</v>
      </c>
      <c r="V148" s="3" t="s">
        <v>5519</v>
      </c>
      <c r="W148" s="3" t="s">
        <v>5041</v>
      </c>
      <c r="X148" s="3" t="s">
        <v>5042</v>
      </c>
      <c r="Y148" s="3">
        <f t="shared" si="4"/>
        <v>800</v>
      </c>
      <c r="Z148" s="3">
        <f t="shared" si="5"/>
        <v>20800</v>
      </c>
      <c r="AC148" s="5"/>
    </row>
    <row r="149" spans="1:29" s="3" customFormat="1" ht="12" customHeight="1" x14ac:dyDescent="0.2">
      <c r="A149" s="1" t="s">
        <v>4101</v>
      </c>
      <c r="B149" s="2">
        <v>17</v>
      </c>
      <c r="C149" s="1" t="s">
        <v>5528</v>
      </c>
      <c r="D149" s="1" t="s">
        <v>5515</v>
      </c>
      <c r="E149" s="3" t="s">
        <v>5516</v>
      </c>
      <c r="F149" s="3">
        <v>16</v>
      </c>
      <c r="G149" s="3">
        <v>25</v>
      </c>
      <c r="J149" s="3" t="s">
        <v>3005</v>
      </c>
      <c r="K149" s="4" t="s">
        <v>4102</v>
      </c>
      <c r="L149" s="1" t="s">
        <v>1616</v>
      </c>
      <c r="M149" s="3" t="s">
        <v>4102</v>
      </c>
      <c r="N149" s="3" t="s">
        <v>3005</v>
      </c>
      <c r="P149" s="3">
        <v>25</v>
      </c>
      <c r="Q149" s="1" t="s">
        <v>5514</v>
      </c>
      <c r="R149" s="2">
        <v>56.75</v>
      </c>
      <c r="S149" s="21" t="s">
        <v>5040</v>
      </c>
      <c r="T149" s="1" t="s">
        <v>4112</v>
      </c>
      <c r="U149" s="3" t="s">
        <v>5519</v>
      </c>
      <c r="V149" s="3" t="s">
        <v>5519</v>
      </c>
      <c r="W149" s="3" t="s">
        <v>5041</v>
      </c>
      <c r="X149" s="3" t="s">
        <v>5042</v>
      </c>
      <c r="Y149" s="3">
        <f t="shared" si="4"/>
        <v>800</v>
      </c>
      <c r="Z149" s="3">
        <f t="shared" si="5"/>
        <v>20800</v>
      </c>
      <c r="AC149" s="5"/>
    </row>
    <row r="150" spans="1:29" s="3" customFormat="1" ht="12" customHeight="1" x14ac:dyDescent="0.2">
      <c r="A150" s="1" t="s">
        <v>4108</v>
      </c>
      <c r="B150" s="2">
        <v>17</v>
      </c>
      <c r="C150" s="1" t="s">
        <v>5528</v>
      </c>
      <c r="D150" s="1" t="s">
        <v>5515</v>
      </c>
      <c r="E150" s="3" t="s">
        <v>5516</v>
      </c>
      <c r="F150" s="3">
        <v>16</v>
      </c>
      <c r="G150" s="3">
        <v>25</v>
      </c>
      <c r="J150" s="3" t="s">
        <v>3005</v>
      </c>
      <c r="K150" s="4" t="s">
        <v>4102</v>
      </c>
      <c r="L150" s="1" t="s">
        <v>1616</v>
      </c>
      <c r="M150" s="3" t="s">
        <v>4102</v>
      </c>
      <c r="N150" s="3" t="s">
        <v>3005</v>
      </c>
      <c r="P150" s="3">
        <v>25</v>
      </c>
      <c r="Q150" s="1" t="s">
        <v>5514</v>
      </c>
      <c r="R150" s="2">
        <v>56.75</v>
      </c>
      <c r="S150" s="21" t="s">
        <v>5040</v>
      </c>
      <c r="T150" s="1" t="s">
        <v>4112</v>
      </c>
      <c r="U150" s="3" t="s">
        <v>5519</v>
      </c>
      <c r="V150" s="3" t="s">
        <v>5519</v>
      </c>
      <c r="W150" s="3" t="s">
        <v>5041</v>
      </c>
      <c r="X150" s="3" t="s">
        <v>5042</v>
      </c>
      <c r="Y150" s="3">
        <f t="shared" si="4"/>
        <v>800</v>
      </c>
      <c r="Z150" s="3">
        <f t="shared" si="5"/>
        <v>20800</v>
      </c>
      <c r="AC150" s="5"/>
    </row>
    <row r="151" spans="1:29" s="3" customFormat="1" ht="12" customHeight="1" x14ac:dyDescent="0.2">
      <c r="A151" s="1" t="s">
        <v>4109</v>
      </c>
      <c r="B151" s="2">
        <v>17.100000000000001</v>
      </c>
      <c r="C151" s="1" t="s">
        <v>5528</v>
      </c>
      <c r="D151" s="1" t="s">
        <v>5515</v>
      </c>
      <c r="E151" s="3" t="s">
        <v>5516</v>
      </c>
      <c r="F151" s="3">
        <v>16</v>
      </c>
      <c r="G151" s="3">
        <v>25</v>
      </c>
      <c r="J151" s="3" t="s">
        <v>3005</v>
      </c>
      <c r="K151" s="4" t="s">
        <v>4102</v>
      </c>
      <c r="L151" s="1" t="s">
        <v>1616</v>
      </c>
      <c r="M151" s="3" t="s">
        <v>4102</v>
      </c>
      <c r="N151" s="3" t="s">
        <v>3005</v>
      </c>
      <c r="P151" s="3">
        <v>25</v>
      </c>
      <c r="Q151" s="1" t="s">
        <v>5514</v>
      </c>
      <c r="R151" s="2">
        <v>56.5</v>
      </c>
      <c r="S151" s="21" t="s">
        <v>5040</v>
      </c>
      <c r="T151" s="1" t="s">
        <v>4103</v>
      </c>
      <c r="U151" s="3" t="s">
        <v>5519</v>
      </c>
      <c r="V151" s="3" t="s">
        <v>5519</v>
      </c>
      <c r="W151" s="3" t="s">
        <v>5041</v>
      </c>
      <c r="X151" s="3" t="s">
        <v>5042</v>
      </c>
      <c r="Y151" s="3">
        <f t="shared" si="4"/>
        <v>800</v>
      </c>
      <c r="Z151" s="3">
        <f t="shared" si="5"/>
        <v>20800</v>
      </c>
      <c r="AC151" s="5"/>
    </row>
    <row r="152" spans="1:29" s="3" customFormat="1" ht="12" customHeight="1" x14ac:dyDescent="0.2">
      <c r="A152" s="1" t="s">
        <v>4110</v>
      </c>
      <c r="B152" s="2">
        <v>17.100000000000001</v>
      </c>
      <c r="C152" s="1" t="s">
        <v>5528</v>
      </c>
      <c r="D152" s="1" t="s">
        <v>5515</v>
      </c>
      <c r="E152" s="3" t="s">
        <v>5516</v>
      </c>
      <c r="F152" s="3">
        <v>16</v>
      </c>
      <c r="G152" s="3">
        <v>25</v>
      </c>
      <c r="J152" s="3" t="s">
        <v>3005</v>
      </c>
      <c r="K152" s="4" t="s">
        <v>4102</v>
      </c>
      <c r="L152" s="1" t="s">
        <v>1616</v>
      </c>
      <c r="M152" s="3" t="s">
        <v>4102</v>
      </c>
      <c r="N152" s="3" t="s">
        <v>3005</v>
      </c>
      <c r="P152" s="3">
        <v>25</v>
      </c>
      <c r="Q152" s="1" t="s">
        <v>5514</v>
      </c>
      <c r="R152" s="2">
        <v>51.75</v>
      </c>
      <c r="S152" s="21" t="s">
        <v>5040</v>
      </c>
      <c r="T152" s="1" t="s">
        <v>4107</v>
      </c>
      <c r="U152" s="3" t="s">
        <v>5519</v>
      </c>
      <c r="V152" s="3" t="s">
        <v>5519</v>
      </c>
      <c r="W152" s="3" t="s">
        <v>5041</v>
      </c>
      <c r="X152" s="3" t="s">
        <v>5042</v>
      </c>
      <c r="Y152" s="3">
        <f t="shared" si="4"/>
        <v>800</v>
      </c>
      <c r="Z152" s="3">
        <f t="shared" si="5"/>
        <v>20800</v>
      </c>
      <c r="AC152" s="5"/>
    </row>
    <row r="153" spans="1:29" s="3" customFormat="1" ht="12" customHeight="1" x14ac:dyDescent="0.2">
      <c r="A153" s="1" t="s">
        <v>4104</v>
      </c>
      <c r="B153" s="2">
        <v>17.350000000000001</v>
      </c>
      <c r="C153" s="1" t="s">
        <v>5528</v>
      </c>
      <c r="D153" s="1" t="s">
        <v>5515</v>
      </c>
      <c r="E153" s="3" t="s">
        <v>5516</v>
      </c>
      <c r="F153" s="3">
        <v>16</v>
      </c>
      <c r="G153" s="3">
        <v>25</v>
      </c>
      <c r="J153" s="3" t="s">
        <v>3005</v>
      </c>
      <c r="K153" s="4" t="s">
        <v>4102</v>
      </c>
      <c r="L153" s="1" t="s">
        <v>1616</v>
      </c>
      <c r="M153" s="3" t="s">
        <v>4102</v>
      </c>
      <c r="N153" s="3" t="s">
        <v>3005</v>
      </c>
      <c r="P153" s="3">
        <v>25</v>
      </c>
      <c r="Q153" s="1" t="s">
        <v>5514</v>
      </c>
      <c r="R153" s="2">
        <v>45.25</v>
      </c>
      <c r="S153" s="21" t="s">
        <v>5040</v>
      </c>
      <c r="T153" s="1" t="s">
        <v>4111</v>
      </c>
      <c r="U153" s="3" t="s">
        <v>5519</v>
      </c>
      <c r="V153" s="3" t="s">
        <v>5519</v>
      </c>
      <c r="W153" s="3" t="s">
        <v>5041</v>
      </c>
      <c r="X153" s="3" t="s">
        <v>5042</v>
      </c>
      <c r="Y153" s="3">
        <f t="shared" si="4"/>
        <v>800</v>
      </c>
      <c r="Z153" s="3">
        <f t="shared" si="5"/>
        <v>20800</v>
      </c>
      <c r="AC153" s="5"/>
    </row>
    <row r="154" spans="1:29" s="3" customFormat="1" ht="12" customHeight="1" x14ac:dyDescent="0.2">
      <c r="A154" s="1" t="s">
        <v>4104</v>
      </c>
      <c r="B154" s="2">
        <v>17.350000000000001</v>
      </c>
      <c r="C154" s="1" t="s">
        <v>5528</v>
      </c>
      <c r="D154" s="1" t="s">
        <v>5515</v>
      </c>
      <c r="E154" s="3" t="s">
        <v>5516</v>
      </c>
      <c r="F154" s="3">
        <v>16</v>
      </c>
      <c r="G154" s="3">
        <v>25</v>
      </c>
      <c r="J154" s="3" t="s">
        <v>3005</v>
      </c>
      <c r="K154" s="4" t="s">
        <v>4102</v>
      </c>
      <c r="L154" s="1" t="s">
        <v>1616</v>
      </c>
      <c r="M154" s="3" t="s">
        <v>4102</v>
      </c>
      <c r="N154" s="3" t="s">
        <v>3005</v>
      </c>
      <c r="P154" s="3">
        <v>25</v>
      </c>
      <c r="Q154" s="1" t="s">
        <v>5514</v>
      </c>
      <c r="R154" s="2">
        <v>45.25</v>
      </c>
      <c r="S154" s="21" t="s">
        <v>5040</v>
      </c>
      <c r="T154" s="1" t="s">
        <v>4111</v>
      </c>
      <c r="U154" s="3" t="s">
        <v>5519</v>
      </c>
      <c r="V154" s="3" t="s">
        <v>5519</v>
      </c>
      <c r="W154" s="3" t="s">
        <v>5041</v>
      </c>
      <c r="X154" s="3" t="s">
        <v>5042</v>
      </c>
      <c r="Y154" s="3">
        <f t="shared" si="4"/>
        <v>800</v>
      </c>
      <c r="Z154" s="3">
        <f t="shared" si="5"/>
        <v>20800</v>
      </c>
      <c r="AC154" s="5"/>
    </row>
    <row r="155" spans="1:29" s="3" customFormat="1" ht="12" customHeight="1" x14ac:dyDescent="0.2">
      <c r="A155" s="1" t="s">
        <v>4417</v>
      </c>
      <c r="B155" s="2">
        <v>14.48</v>
      </c>
      <c r="C155" s="1" t="s">
        <v>5514</v>
      </c>
      <c r="D155" s="1" t="s">
        <v>5515</v>
      </c>
      <c r="E155" s="3" t="s">
        <v>5516</v>
      </c>
      <c r="F155" s="3">
        <v>16</v>
      </c>
      <c r="G155" s="3">
        <v>25</v>
      </c>
      <c r="I155" s="4" t="s">
        <v>4102</v>
      </c>
      <c r="J155" s="3" t="s">
        <v>3005</v>
      </c>
      <c r="K155" s="4" t="s">
        <v>4418</v>
      </c>
      <c r="L155" s="1" t="s">
        <v>1616</v>
      </c>
      <c r="M155" s="3" t="s">
        <v>4102</v>
      </c>
      <c r="N155" s="3" t="s">
        <v>3005</v>
      </c>
      <c r="P155" s="3">
        <v>25</v>
      </c>
      <c r="Q155" s="1" t="s">
        <v>5528</v>
      </c>
      <c r="R155" s="2">
        <v>25.35</v>
      </c>
      <c r="S155" s="21" t="s">
        <v>5040</v>
      </c>
      <c r="T155" s="1" t="s">
        <v>4105</v>
      </c>
      <c r="U155" s="3" t="s">
        <v>5519</v>
      </c>
      <c r="V155" s="3" t="s">
        <v>5519</v>
      </c>
      <c r="W155" s="3" t="s">
        <v>5041</v>
      </c>
      <c r="X155" s="3" t="s">
        <v>5042</v>
      </c>
      <c r="Y155" s="3">
        <f t="shared" si="4"/>
        <v>800</v>
      </c>
      <c r="Z155" s="3">
        <f t="shared" si="5"/>
        <v>20800</v>
      </c>
      <c r="AC155" s="5"/>
    </row>
    <row r="156" spans="1:29" s="3" customFormat="1" ht="12" customHeight="1" x14ac:dyDescent="0.2">
      <c r="A156" s="1" t="s">
        <v>4417</v>
      </c>
      <c r="B156" s="2">
        <v>14.48</v>
      </c>
      <c r="C156" s="1" t="s">
        <v>5514</v>
      </c>
      <c r="D156" s="1" t="s">
        <v>5515</v>
      </c>
      <c r="E156" s="3" t="s">
        <v>5516</v>
      </c>
      <c r="F156" s="3">
        <v>16</v>
      </c>
      <c r="G156" s="3">
        <v>25</v>
      </c>
      <c r="I156" s="4" t="s">
        <v>4102</v>
      </c>
      <c r="J156" s="3" t="s">
        <v>3005</v>
      </c>
      <c r="K156" s="4" t="s">
        <v>4418</v>
      </c>
      <c r="L156" s="1" t="s">
        <v>1616</v>
      </c>
      <c r="M156" s="3" t="s">
        <v>4102</v>
      </c>
      <c r="N156" s="3" t="s">
        <v>3005</v>
      </c>
      <c r="O156" s="113"/>
      <c r="P156" s="3">
        <v>25</v>
      </c>
      <c r="Q156" s="1" t="s">
        <v>5528</v>
      </c>
      <c r="R156" s="2">
        <v>25.35</v>
      </c>
      <c r="S156" s="21" t="s">
        <v>5040</v>
      </c>
      <c r="T156" s="1" t="s">
        <v>4105</v>
      </c>
      <c r="U156" s="3" t="s">
        <v>5519</v>
      </c>
      <c r="V156" s="3" t="s">
        <v>5519</v>
      </c>
      <c r="W156" s="3" t="s">
        <v>5041</v>
      </c>
      <c r="X156" s="3" t="s">
        <v>5042</v>
      </c>
      <c r="Y156" s="3">
        <f t="shared" si="4"/>
        <v>800</v>
      </c>
      <c r="Z156" s="3">
        <f t="shared" si="5"/>
        <v>20800</v>
      </c>
      <c r="AC156" s="5"/>
    </row>
    <row r="157" spans="1:29" s="3" customFormat="1" ht="12" customHeight="1" x14ac:dyDescent="0.2">
      <c r="A157" s="1" t="s">
        <v>5556</v>
      </c>
      <c r="B157" s="2">
        <v>400</v>
      </c>
      <c r="C157" s="1" t="s">
        <v>5523</v>
      </c>
      <c r="D157" s="1" t="s">
        <v>5515</v>
      </c>
      <c r="E157" s="3" t="s">
        <v>5516</v>
      </c>
      <c r="F157" s="3">
        <v>16</v>
      </c>
      <c r="G157" s="3">
        <v>25</v>
      </c>
      <c r="I157" s="4" t="s">
        <v>4994</v>
      </c>
      <c r="J157" s="3" t="s">
        <v>3005</v>
      </c>
      <c r="K157" s="4" t="s">
        <v>4978</v>
      </c>
      <c r="L157" s="1" t="s">
        <v>1616</v>
      </c>
      <c r="M157" s="3" t="s">
        <v>4987</v>
      </c>
      <c r="N157" s="3" t="s">
        <v>3005</v>
      </c>
      <c r="O157" s="112"/>
      <c r="P157" s="3">
        <v>25</v>
      </c>
      <c r="Q157" s="1" t="s">
        <v>5514</v>
      </c>
      <c r="R157" s="2">
        <v>93.5</v>
      </c>
      <c r="S157" s="21" t="s">
        <v>5040</v>
      </c>
      <c r="T157" s="1" t="s">
        <v>4123</v>
      </c>
      <c r="U157" s="3" t="s">
        <v>5519</v>
      </c>
      <c r="V157" s="3" t="s">
        <v>5519</v>
      </c>
      <c r="W157" s="3" t="s">
        <v>5041</v>
      </c>
      <c r="X157" s="3" t="s">
        <v>5042</v>
      </c>
      <c r="Y157" s="3">
        <f t="shared" si="4"/>
        <v>800</v>
      </c>
      <c r="Z157" s="3">
        <f t="shared" si="5"/>
        <v>20800</v>
      </c>
      <c r="AC157" s="5"/>
    </row>
    <row r="158" spans="1:29" s="3" customFormat="1" ht="12" customHeight="1" x14ac:dyDescent="0.2">
      <c r="A158" s="1" t="s">
        <v>4125</v>
      </c>
      <c r="B158" s="2">
        <v>57</v>
      </c>
      <c r="C158" s="1" t="s">
        <v>5528</v>
      </c>
      <c r="D158" s="1" t="s">
        <v>5515</v>
      </c>
      <c r="E158" s="3" t="s">
        <v>5516</v>
      </c>
      <c r="F158" s="3">
        <v>16</v>
      </c>
      <c r="G158" s="3">
        <v>25</v>
      </c>
      <c r="I158" s="49"/>
      <c r="J158" s="3" t="s">
        <v>3005</v>
      </c>
      <c r="K158" s="4" t="s">
        <v>4126</v>
      </c>
      <c r="L158" s="1" t="s">
        <v>1616</v>
      </c>
      <c r="M158" s="3" t="s">
        <v>4346</v>
      </c>
      <c r="N158" s="3" t="s">
        <v>3005</v>
      </c>
      <c r="O158" s="113" t="s">
        <v>4993</v>
      </c>
      <c r="P158" s="3">
        <v>25</v>
      </c>
      <c r="Q158" s="1" t="s">
        <v>5528</v>
      </c>
      <c r="R158" s="2">
        <v>45.5</v>
      </c>
      <c r="S158" s="21" t="s">
        <v>5040</v>
      </c>
      <c r="T158" s="1" t="s">
        <v>4347</v>
      </c>
      <c r="U158" s="3" t="s">
        <v>5519</v>
      </c>
      <c r="V158" s="3" t="s">
        <v>5519</v>
      </c>
      <c r="W158" s="3" t="s">
        <v>5041</v>
      </c>
      <c r="X158" s="3" t="s">
        <v>5042</v>
      </c>
      <c r="Y158" s="3">
        <f t="shared" si="4"/>
        <v>800</v>
      </c>
      <c r="Z158" s="3">
        <f t="shared" si="5"/>
        <v>20800</v>
      </c>
      <c r="AC158" s="5"/>
    </row>
    <row r="159" spans="1:29" s="3" customFormat="1" ht="12" customHeight="1" x14ac:dyDescent="0.2">
      <c r="A159" s="1" t="s">
        <v>4414</v>
      </c>
      <c r="B159" s="2">
        <v>23.25</v>
      </c>
      <c r="C159" s="1" t="s">
        <v>5528</v>
      </c>
      <c r="D159" s="1" t="s">
        <v>5515</v>
      </c>
      <c r="E159" s="3" t="s">
        <v>5516</v>
      </c>
      <c r="F159" s="3">
        <v>16</v>
      </c>
      <c r="G159" s="3">
        <v>25</v>
      </c>
      <c r="J159" s="3" t="s">
        <v>3005</v>
      </c>
      <c r="K159" s="4" t="s">
        <v>4980</v>
      </c>
      <c r="L159" s="1" t="s">
        <v>1616</v>
      </c>
      <c r="M159" s="3" t="s">
        <v>4980</v>
      </c>
      <c r="N159" s="3" t="s">
        <v>3005</v>
      </c>
      <c r="P159" s="3">
        <v>25</v>
      </c>
      <c r="Q159" s="1" t="s">
        <v>5523</v>
      </c>
      <c r="R159" s="2">
        <v>303</v>
      </c>
      <c r="S159" s="21" t="s">
        <v>5040</v>
      </c>
      <c r="T159" s="1" t="s">
        <v>4134</v>
      </c>
      <c r="U159" s="3" t="s">
        <v>5519</v>
      </c>
      <c r="V159" s="3" t="s">
        <v>5519</v>
      </c>
      <c r="W159" s="3" t="s">
        <v>5041</v>
      </c>
      <c r="X159" s="3" t="s">
        <v>5042</v>
      </c>
      <c r="Y159" s="3">
        <f t="shared" si="4"/>
        <v>800</v>
      </c>
      <c r="Z159" s="3">
        <f t="shared" si="5"/>
        <v>20800</v>
      </c>
      <c r="AC159" s="5"/>
    </row>
    <row r="160" spans="1:29" s="3" customFormat="1" ht="12" customHeight="1" x14ac:dyDescent="0.2">
      <c r="A160" s="1" t="s">
        <v>4414</v>
      </c>
      <c r="B160" s="2">
        <v>23.25</v>
      </c>
      <c r="C160" s="1" t="s">
        <v>5528</v>
      </c>
      <c r="D160" s="1" t="s">
        <v>5515</v>
      </c>
      <c r="E160" s="3" t="s">
        <v>5516</v>
      </c>
      <c r="F160" s="3">
        <v>16</v>
      </c>
      <c r="G160" s="3">
        <v>25</v>
      </c>
      <c r="J160" s="3" t="s">
        <v>3005</v>
      </c>
      <c r="K160" s="4" t="s">
        <v>4980</v>
      </c>
      <c r="L160" s="1" t="s">
        <v>1616</v>
      </c>
      <c r="M160" s="3" t="s">
        <v>4980</v>
      </c>
      <c r="N160" s="3" t="s">
        <v>3005</v>
      </c>
      <c r="P160" s="3">
        <v>25</v>
      </c>
      <c r="Q160" s="1" t="s">
        <v>5514</v>
      </c>
      <c r="R160" s="2">
        <v>290</v>
      </c>
      <c r="S160" s="21" t="s">
        <v>5040</v>
      </c>
      <c r="T160" s="1" t="s">
        <v>4136</v>
      </c>
      <c r="U160" s="3" t="s">
        <v>5519</v>
      </c>
      <c r="V160" s="3" t="s">
        <v>5519</v>
      </c>
      <c r="W160" s="3" t="s">
        <v>5041</v>
      </c>
      <c r="X160" s="3" t="s">
        <v>5042</v>
      </c>
      <c r="Y160" s="3">
        <f t="shared" si="4"/>
        <v>800</v>
      </c>
      <c r="Z160" s="3">
        <f t="shared" si="5"/>
        <v>20800</v>
      </c>
      <c r="AC160" s="5"/>
    </row>
    <row r="161" spans="1:29" s="3" customFormat="1" ht="12" customHeight="1" x14ac:dyDescent="0.2">
      <c r="A161" s="1" t="s">
        <v>4416</v>
      </c>
      <c r="B161" s="2">
        <v>28</v>
      </c>
      <c r="C161" s="1" t="s">
        <v>5528</v>
      </c>
      <c r="D161" s="1" t="s">
        <v>5515</v>
      </c>
      <c r="E161" s="3" t="s">
        <v>5516</v>
      </c>
      <c r="F161" s="3">
        <v>16</v>
      </c>
      <c r="G161" s="3">
        <v>25</v>
      </c>
      <c r="J161" s="3" t="s">
        <v>3005</v>
      </c>
      <c r="K161" s="4" t="s">
        <v>4980</v>
      </c>
      <c r="L161" s="1" t="s">
        <v>1616</v>
      </c>
      <c r="M161" s="3" t="s">
        <v>4980</v>
      </c>
      <c r="N161" s="3" t="s">
        <v>3005</v>
      </c>
      <c r="P161" s="3">
        <v>25</v>
      </c>
      <c r="Q161" s="1" t="s">
        <v>5523</v>
      </c>
      <c r="R161" s="2">
        <v>200</v>
      </c>
      <c r="S161" s="21" t="s">
        <v>5040</v>
      </c>
      <c r="T161" s="1" t="s">
        <v>4128</v>
      </c>
      <c r="U161" s="3" t="s">
        <v>5519</v>
      </c>
      <c r="V161" s="3" t="s">
        <v>5519</v>
      </c>
      <c r="W161" s="3" t="s">
        <v>5041</v>
      </c>
      <c r="X161" s="3" t="s">
        <v>5042</v>
      </c>
      <c r="Y161" s="3">
        <f t="shared" si="4"/>
        <v>800</v>
      </c>
      <c r="Z161" s="3">
        <f t="shared" si="5"/>
        <v>20800</v>
      </c>
      <c r="AC161" s="5"/>
    </row>
    <row r="162" spans="1:29" s="3" customFormat="1" ht="12" customHeight="1" x14ac:dyDescent="0.2">
      <c r="A162" s="1" t="s">
        <v>4416</v>
      </c>
      <c r="B162" s="2">
        <v>28</v>
      </c>
      <c r="C162" s="1" t="s">
        <v>5528</v>
      </c>
      <c r="D162" s="1" t="s">
        <v>5515</v>
      </c>
      <c r="E162" s="3" t="s">
        <v>5516</v>
      </c>
      <c r="F162" s="3">
        <v>16</v>
      </c>
      <c r="G162" s="3">
        <v>25</v>
      </c>
      <c r="J162" s="3" t="s">
        <v>3005</v>
      </c>
      <c r="K162" s="4" t="s">
        <v>4980</v>
      </c>
      <c r="L162" s="1" t="s">
        <v>1616</v>
      </c>
      <c r="M162" s="3" t="s">
        <v>4980</v>
      </c>
      <c r="N162" s="3" t="s">
        <v>3005</v>
      </c>
      <c r="P162" s="3">
        <v>25</v>
      </c>
      <c r="Q162" s="1" t="s">
        <v>5514</v>
      </c>
      <c r="R162" s="2">
        <v>195</v>
      </c>
      <c r="S162" s="21" t="s">
        <v>5040</v>
      </c>
      <c r="T162" s="1" t="s">
        <v>4130</v>
      </c>
      <c r="U162" s="3" t="s">
        <v>5519</v>
      </c>
      <c r="V162" s="3" t="s">
        <v>5519</v>
      </c>
      <c r="W162" s="3" t="s">
        <v>5041</v>
      </c>
      <c r="X162" s="3" t="s">
        <v>5042</v>
      </c>
      <c r="Y162" s="3">
        <f t="shared" si="4"/>
        <v>800</v>
      </c>
      <c r="Z162" s="3">
        <f t="shared" si="5"/>
        <v>20800</v>
      </c>
      <c r="AC162" s="5"/>
    </row>
    <row r="163" spans="1:29" s="3" customFormat="1" ht="12" customHeight="1" x14ac:dyDescent="0.2">
      <c r="A163" s="1" t="s">
        <v>4127</v>
      </c>
      <c r="B163" s="2">
        <v>188</v>
      </c>
      <c r="C163" s="1" t="s">
        <v>5523</v>
      </c>
      <c r="D163" s="1" t="s">
        <v>5515</v>
      </c>
      <c r="E163" s="3" t="s">
        <v>5516</v>
      </c>
      <c r="F163" s="3">
        <v>16</v>
      </c>
      <c r="G163" s="3">
        <v>25</v>
      </c>
      <c r="J163" s="3" t="s">
        <v>3005</v>
      </c>
      <c r="K163" s="4" t="s">
        <v>4980</v>
      </c>
      <c r="L163" s="1" t="s">
        <v>1616</v>
      </c>
      <c r="M163" s="3" t="s">
        <v>4980</v>
      </c>
      <c r="N163" s="3" t="s">
        <v>3005</v>
      </c>
      <c r="P163" s="3">
        <v>25</v>
      </c>
      <c r="Q163" s="1" t="s">
        <v>5523</v>
      </c>
      <c r="R163" s="2">
        <v>195</v>
      </c>
      <c r="S163" s="21" t="s">
        <v>5040</v>
      </c>
      <c r="T163" s="1" t="s">
        <v>4132</v>
      </c>
      <c r="U163" s="3" t="s">
        <v>5519</v>
      </c>
      <c r="V163" s="3" t="s">
        <v>5519</v>
      </c>
      <c r="W163" s="3" t="s">
        <v>5041</v>
      </c>
      <c r="X163" s="3" t="s">
        <v>5042</v>
      </c>
      <c r="Y163" s="3">
        <f t="shared" si="4"/>
        <v>800</v>
      </c>
      <c r="Z163" s="3">
        <f t="shared" si="5"/>
        <v>20800</v>
      </c>
      <c r="AC163" s="5"/>
    </row>
    <row r="164" spans="1:29" s="3" customFormat="1" ht="12" customHeight="1" x14ac:dyDescent="0.2">
      <c r="A164" s="1" t="s">
        <v>4129</v>
      </c>
      <c r="B164" s="2">
        <v>197</v>
      </c>
      <c r="C164" s="1" t="s">
        <v>5514</v>
      </c>
      <c r="D164" s="1" t="s">
        <v>5515</v>
      </c>
      <c r="E164" s="3" t="s">
        <v>5516</v>
      </c>
      <c r="F164" s="3">
        <v>16</v>
      </c>
      <c r="G164" s="3">
        <v>25</v>
      </c>
      <c r="J164" s="3" t="s">
        <v>3005</v>
      </c>
      <c r="K164" s="4" t="s">
        <v>4980</v>
      </c>
      <c r="L164" s="1" t="s">
        <v>1616</v>
      </c>
      <c r="M164" s="3" t="s">
        <v>4980</v>
      </c>
      <c r="N164" s="3" t="s">
        <v>3005</v>
      </c>
      <c r="P164" s="3">
        <v>25</v>
      </c>
      <c r="Q164" s="1" t="s">
        <v>5523</v>
      </c>
      <c r="R164" s="2">
        <v>195</v>
      </c>
      <c r="S164" s="21" t="s">
        <v>5040</v>
      </c>
      <c r="T164" s="1" t="s">
        <v>4132</v>
      </c>
      <c r="U164" s="3" t="s">
        <v>5519</v>
      </c>
      <c r="V164" s="3" t="s">
        <v>5519</v>
      </c>
      <c r="W164" s="3" t="s">
        <v>5041</v>
      </c>
      <c r="X164" s="3" t="s">
        <v>5042</v>
      </c>
      <c r="Y164" s="3">
        <f t="shared" si="4"/>
        <v>800</v>
      </c>
      <c r="Z164" s="3">
        <f t="shared" si="5"/>
        <v>20800</v>
      </c>
      <c r="AC164" s="5"/>
    </row>
    <row r="165" spans="1:29" s="3" customFormat="1" ht="12" customHeight="1" x14ac:dyDescent="0.2">
      <c r="A165" s="1" t="s">
        <v>4131</v>
      </c>
      <c r="B165" s="2">
        <v>210</v>
      </c>
      <c r="C165" s="1" t="s">
        <v>5523</v>
      </c>
      <c r="D165" s="1" t="s">
        <v>5515</v>
      </c>
      <c r="E165" s="3" t="s">
        <v>5516</v>
      </c>
      <c r="F165" s="3">
        <v>16</v>
      </c>
      <c r="G165" s="3">
        <v>25</v>
      </c>
      <c r="J165" s="3" t="s">
        <v>3005</v>
      </c>
      <c r="K165" s="4" t="s">
        <v>4980</v>
      </c>
      <c r="L165" s="1" t="s">
        <v>1616</v>
      </c>
      <c r="M165" s="3" t="s">
        <v>4980</v>
      </c>
      <c r="N165" s="3" t="s">
        <v>3005</v>
      </c>
      <c r="P165" s="3">
        <v>25</v>
      </c>
      <c r="Q165" s="1" t="s">
        <v>5528</v>
      </c>
      <c r="R165" s="2">
        <v>22.25</v>
      </c>
      <c r="S165" s="21" t="s">
        <v>5040</v>
      </c>
      <c r="T165" s="1" t="s">
        <v>4415</v>
      </c>
      <c r="U165" s="3" t="s">
        <v>5519</v>
      </c>
      <c r="V165" s="3" t="s">
        <v>5519</v>
      </c>
      <c r="W165" s="3" t="s">
        <v>5041</v>
      </c>
      <c r="X165" s="3" t="s">
        <v>5042</v>
      </c>
      <c r="Y165" s="3">
        <f t="shared" si="4"/>
        <v>800</v>
      </c>
      <c r="Z165" s="3">
        <f t="shared" si="5"/>
        <v>20800</v>
      </c>
      <c r="AC165" s="5"/>
    </row>
    <row r="166" spans="1:29" s="3" customFormat="1" ht="12" customHeight="1" x14ac:dyDescent="0.2">
      <c r="A166" s="1" t="s">
        <v>4131</v>
      </c>
      <c r="B166" s="2">
        <v>210</v>
      </c>
      <c r="C166" s="1" t="s">
        <v>5523</v>
      </c>
      <c r="D166" s="1" t="s">
        <v>5515</v>
      </c>
      <c r="E166" s="3" t="s">
        <v>5516</v>
      </c>
      <c r="F166" s="3">
        <v>16</v>
      </c>
      <c r="G166" s="3">
        <v>25</v>
      </c>
      <c r="J166" s="3" t="s">
        <v>3005</v>
      </c>
      <c r="K166" s="4" t="s">
        <v>4980</v>
      </c>
      <c r="L166" s="1" t="s">
        <v>1616</v>
      </c>
      <c r="M166" s="3" t="s">
        <v>4980</v>
      </c>
      <c r="N166" s="3" t="s">
        <v>3005</v>
      </c>
      <c r="P166" s="3">
        <v>25</v>
      </c>
      <c r="Q166" s="1" t="s">
        <v>5528</v>
      </c>
      <c r="R166" s="2">
        <v>22.25</v>
      </c>
      <c r="S166" s="21" t="s">
        <v>5040</v>
      </c>
      <c r="T166" s="1" t="s">
        <v>4415</v>
      </c>
      <c r="U166" s="3" t="s">
        <v>5519</v>
      </c>
      <c r="V166" s="3" t="s">
        <v>5519</v>
      </c>
      <c r="W166" s="3" t="s">
        <v>5041</v>
      </c>
      <c r="X166" s="3" t="s">
        <v>5042</v>
      </c>
      <c r="Y166" s="3">
        <f t="shared" si="4"/>
        <v>800</v>
      </c>
      <c r="Z166" s="3">
        <f t="shared" si="5"/>
        <v>20800</v>
      </c>
      <c r="AC166" s="5"/>
    </row>
    <row r="167" spans="1:29" s="3" customFormat="1" ht="12" customHeight="1" x14ac:dyDescent="0.2">
      <c r="A167" s="1" t="s">
        <v>4133</v>
      </c>
      <c r="B167" s="2">
        <v>298</v>
      </c>
      <c r="C167" s="1" t="s">
        <v>5523</v>
      </c>
      <c r="D167" s="1" t="s">
        <v>5515</v>
      </c>
      <c r="E167" s="3" t="s">
        <v>5516</v>
      </c>
      <c r="F167" s="3">
        <v>16</v>
      </c>
      <c r="G167" s="3">
        <v>25</v>
      </c>
      <c r="J167" s="3" t="s">
        <v>3005</v>
      </c>
      <c r="K167" s="4" t="s">
        <v>4980</v>
      </c>
      <c r="L167" s="1" t="s">
        <v>1616</v>
      </c>
      <c r="M167" s="3" t="s">
        <v>4170</v>
      </c>
      <c r="N167" s="3" t="s">
        <v>3005</v>
      </c>
      <c r="O167" s="113" t="s">
        <v>4980</v>
      </c>
      <c r="P167" s="3">
        <v>25</v>
      </c>
      <c r="Q167" s="1" t="s">
        <v>5514</v>
      </c>
      <c r="R167" s="2">
        <v>225</v>
      </c>
      <c r="S167" s="21" t="s">
        <v>5040</v>
      </c>
      <c r="T167" s="1" t="s">
        <v>4191</v>
      </c>
      <c r="U167" s="3" t="s">
        <v>5519</v>
      </c>
      <c r="V167" s="3" t="s">
        <v>5519</v>
      </c>
      <c r="W167" s="3" t="s">
        <v>5041</v>
      </c>
      <c r="X167" s="3" t="s">
        <v>5042</v>
      </c>
      <c r="Y167" s="3">
        <f t="shared" si="4"/>
        <v>800</v>
      </c>
      <c r="Z167" s="3">
        <f t="shared" si="5"/>
        <v>20800</v>
      </c>
      <c r="AC167" s="5"/>
    </row>
    <row r="168" spans="1:29" s="3" customFormat="1" ht="12" customHeight="1" x14ac:dyDescent="0.2">
      <c r="A168" s="1" t="s">
        <v>4135</v>
      </c>
      <c r="B168" s="2">
        <v>298</v>
      </c>
      <c r="C168" s="1" t="s">
        <v>5523</v>
      </c>
      <c r="D168" s="1" t="s">
        <v>5515</v>
      </c>
      <c r="E168" s="3" t="s">
        <v>5516</v>
      </c>
      <c r="F168" s="3">
        <v>16</v>
      </c>
      <c r="G168" s="3">
        <v>25</v>
      </c>
      <c r="J168" s="3" t="s">
        <v>3005</v>
      </c>
      <c r="K168" s="4" t="s">
        <v>4980</v>
      </c>
      <c r="L168" s="1" t="s">
        <v>1616</v>
      </c>
      <c r="M168" s="3" t="s">
        <v>4987</v>
      </c>
      <c r="N168" s="3" t="s">
        <v>3005</v>
      </c>
      <c r="O168" s="113" t="s">
        <v>4980</v>
      </c>
      <c r="P168" s="3">
        <v>25</v>
      </c>
      <c r="Q168" s="1" t="s">
        <v>5523</v>
      </c>
      <c r="R168" s="2">
        <v>350</v>
      </c>
      <c r="S168" s="21" t="s">
        <v>5040</v>
      </c>
      <c r="T168" s="1" t="s">
        <v>4124</v>
      </c>
      <c r="U168" s="3" t="s">
        <v>5519</v>
      </c>
      <c r="V168" s="3" t="s">
        <v>5519</v>
      </c>
      <c r="W168" s="3" t="s">
        <v>5041</v>
      </c>
      <c r="X168" s="3" t="s">
        <v>5042</v>
      </c>
      <c r="Y168" s="3">
        <f t="shared" si="4"/>
        <v>800</v>
      </c>
      <c r="Z168" s="3">
        <f t="shared" si="5"/>
        <v>20800</v>
      </c>
      <c r="AC168" s="5"/>
    </row>
    <row r="169" spans="1:29" s="3" customFormat="1" ht="12" customHeight="1" x14ac:dyDescent="0.2">
      <c r="A169" s="1" t="s">
        <v>4137</v>
      </c>
      <c r="B169" s="2">
        <v>120</v>
      </c>
      <c r="C169" s="1" t="s">
        <v>5514</v>
      </c>
      <c r="D169" s="1" t="s">
        <v>5515</v>
      </c>
      <c r="E169" s="3" t="s">
        <v>5516</v>
      </c>
      <c r="F169" s="3">
        <v>16</v>
      </c>
      <c r="G169" s="3">
        <v>25</v>
      </c>
      <c r="J169" s="3" t="s">
        <v>3005</v>
      </c>
      <c r="K169" s="4" t="s">
        <v>4138</v>
      </c>
      <c r="L169" s="1" t="s">
        <v>1616</v>
      </c>
      <c r="M169" s="3" t="s">
        <v>4138</v>
      </c>
      <c r="N169" s="3" t="s">
        <v>3005</v>
      </c>
      <c r="P169" s="3">
        <v>25</v>
      </c>
      <c r="Q169" s="1" t="s">
        <v>5523</v>
      </c>
      <c r="R169" s="2">
        <v>425</v>
      </c>
      <c r="S169" s="21" t="s">
        <v>5040</v>
      </c>
      <c r="T169" s="1" t="s">
        <v>4141</v>
      </c>
      <c r="U169" s="3" t="s">
        <v>5519</v>
      </c>
      <c r="V169" s="3" t="s">
        <v>5519</v>
      </c>
      <c r="W169" s="3" t="s">
        <v>5041</v>
      </c>
      <c r="X169" s="3" t="s">
        <v>5042</v>
      </c>
      <c r="Y169" s="3">
        <f t="shared" si="4"/>
        <v>800</v>
      </c>
      <c r="Z169" s="3">
        <f t="shared" si="5"/>
        <v>20800</v>
      </c>
      <c r="AC169" s="5"/>
    </row>
    <row r="170" spans="1:29" s="3" customFormat="1" ht="12" customHeight="1" x14ac:dyDescent="0.2">
      <c r="A170" s="1" t="s">
        <v>4144</v>
      </c>
      <c r="B170" s="2">
        <v>395</v>
      </c>
      <c r="C170" s="1" t="s">
        <v>5523</v>
      </c>
      <c r="D170" s="1" t="s">
        <v>5515</v>
      </c>
      <c r="E170" s="3" t="s">
        <v>5516</v>
      </c>
      <c r="F170" s="3">
        <v>16</v>
      </c>
      <c r="G170" s="3">
        <v>25</v>
      </c>
      <c r="J170" s="3" t="s">
        <v>3005</v>
      </c>
      <c r="K170" s="4" t="s">
        <v>4138</v>
      </c>
      <c r="L170" s="1" t="s">
        <v>1616</v>
      </c>
      <c r="M170" s="3" t="s">
        <v>4138</v>
      </c>
      <c r="N170" s="3" t="s">
        <v>3005</v>
      </c>
      <c r="P170" s="3">
        <v>25</v>
      </c>
      <c r="Q170" s="1" t="s">
        <v>5514</v>
      </c>
      <c r="R170" s="2">
        <v>65</v>
      </c>
      <c r="S170" s="21" t="s">
        <v>5040</v>
      </c>
      <c r="T170" s="1" t="s">
        <v>4139</v>
      </c>
      <c r="U170" s="3" t="s">
        <v>5519</v>
      </c>
      <c r="V170" s="3" t="s">
        <v>5519</v>
      </c>
      <c r="W170" s="3" t="s">
        <v>5041</v>
      </c>
      <c r="X170" s="3" t="s">
        <v>5042</v>
      </c>
      <c r="Y170" s="3">
        <f t="shared" si="4"/>
        <v>800</v>
      </c>
      <c r="Z170" s="3">
        <f t="shared" si="5"/>
        <v>20800</v>
      </c>
      <c r="AC170" s="5"/>
    </row>
    <row r="171" spans="1:29" s="3" customFormat="1" ht="12" customHeight="1" x14ac:dyDescent="0.2">
      <c r="A171" s="1" t="s">
        <v>4140</v>
      </c>
      <c r="B171" s="2">
        <v>415</v>
      </c>
      <c r="C171" s="1" t="s">
        <v>5523</v>
      </c>
      <c r="D171" s="1" t="s">
        <v>5515</v>
      </c>
      <c r="E171" s="3" t="s">
        <v>5516</v>
      </c>
      <c r="F171" s="3">
        <v>16</v>
      </c>
      <c r="G171" s="3">
        <v>25</v>
      </c>
      <c r="J171" s="3" t="s">
        <v>3005</v>
      </c>
      <c r="K171" s="4" t="s">
        <v>4138</v>
      </c>
      <c r="L171" s="1" t="s">
        <v>1616</v>
      </c>
      <c r="M171" s="3" t="s">
        <v>4138</v>
      </c>
      <c r="N171" s="3" t="s">
        <v>3005</v>
      </c>
      <c r="P171" s="3">
        <v>25</v>
      </c>
      <c r="Q171" s="1" t="s">
        <v>5514</v>
      </c>
      <c r="R171" s="2">
        <v>65</v>
      </c>
      <c r="S171" s="21" t="s">
        <v>5040</v>
      </c>
      <c r="T171" s="1" t="s">
        <v>4143</v>
      </c>
      <c r="U171" s="3" t="s">
        <v>5519</v>
      </c>
      <c r="V171" s="3" t="s">
        <v>5519</v>
      </c>
      <c r="W171" s="3" t="s">
        <v>5041</v>
      </c>
      <c r="X171" s="3" t="s">
        <v>5042</v>
      </c>
      <c r="Y171" s="3">
        <f t="shared" si="4"/>
        <v>800</v>
      </c>
      <c r="Z171" s="3">
        <f t="shared" si="5"/>
        <v>20800</v>
      </c>
      <c r="AC171" s="5"/>
    </row>
    <row r="172" spans="1:29" s="3" customFormat="1" ht="12" customHeight="1" x14ac:dyDescent="0.2">
      <c r="A172" s="1" t="s">
        <v>4142</v>
      </c>
      <c r="B172" s="2">
        <v>420</v>
      </c>
      <c r="C172" s="1" t="s">
        <v>5523</v>
      </c>
      <c r="D172" s="1" t="s">
        <v>5515</v>
      </c>
      <c r="E172" s="3" t="s">
        <v>5516</v>
      </c>
      <c r="F172" s="3">
        <v>16</v>
      </c>
      <c r="G172" s="3">
        <v>25</v>
      </c>
      <c r="J172" s="3" t="s">
        <v>3005</v>
      </c>
      <c r="K172" s="4" t="s">
        <v>4138</v>
      </c>
      <c r="L172" s="1" t="s">
        <v>1616</v>
      </c>
      <c r="M172" s="3" t="s">
        <v>4979</v>
      </c>
      <c r="N172" s="3" t="s">
        <v>3005</v>
      </c>
      <c r="O172" s="113" t="s">
        <v>4995</v>
      </c>
      <c r="P172" s="3">
        <v>25</v>
      </c>
      <c r="Q172" s="1" t="s">
        <v>5528</v>
      </c>
      <c r="R172" s="17">
        <v>24.75</v>
      </c>
      <c r="S172" s="21" t="s">
        <v>5040</v>
      </c>
      <c r="T172" s="1" t="s">
        <v>4403</v>
      </c>
      <c r="U172" s="3" t="s">
        <v>5519</v>
      </c>
      <c r="V172" s="3" t="s">
        <v>5519</v>
      </c>
      <c r="W172" s="3" t="s">
        <v>5041</v>
      </c>
      <c r="X172" s="3" t="s">
        <v>5042</v>
      </c>
      <c r="Y172" s="3">
        <f t="shared" si="4"/>
        <v>800</v>
      </c>
      <c r="Z172" s="3">
        <f t="shared" si="5"/>
        <v>20800</v>
      </c>
      <c r="AC172" s="5"/>
    </row>
    <row r="173" spans="1:29" s="3" customFormat="1" ht="12" customHeight="1" x14ac:dyDescent="0.2">
      <c r="A173" s="1" t="s">
        <v>4145</v>
      </c>
      <c r="B173" s="2">
        <v>59.25</v>
      </c>
      <c r="C173" s="1" t="s">
        <v>5514</v>
      </c>
      <c r="D173" s="1" t="s">
        <v>5515</v>
      </c>
      <c r="E173" s="3" t="s">
        <v>5516</v>
      </c>
      <c r="F173" s="3">
        <v>16</v>
      </c>
      <c r="G173" s="3">
        <v>25</v>
      </c>
      <c r="J173" s="3" t="s">
        <v>3005</v>
      </c>
      <c r="K173" s="4" t="s">
        <v>4146</v>
      </c>
      <c r="L173" s="1" t="s">
        <v>1616</v>
      </c>
      <c r="M173" s="3" t="s">
        <v>4146</v>
      </c>
      <c r="N173" s="3" t="s">
        <v>3005</v>
      </c>
      <c r="P173" s="3">
        <v>25</v>
      </c>
      <c r="Q173" s="1" t="s">
        <v>5514</v>
      </c>
      <c r="R173" s="2">
        <v>215</v>
      </c>
      <c r="S173" s="21" t="s">
        <v>5040</v>
      </c>
      <c r="T173" s="1" t="s">
        <v>4157</v>
      </c>
      <c r="U173" s="3" t="s">
        <v>5519</v>
      </c>
      <c r="V173" s="3" t="s">
        <v>5519</v>
      </c>
      <c r="W173" s="3" t="s">
        <v>5041</v>
      </c>
      <c r="X173" s="3" t="s">
        <v>5042</v>
      </c>
      <c r="Y173" s="3">
        <f t="shared" si="4"/>
        <v>800</v>
      </c>
      <c r="Z173" s="3">
        <f t="shared" si="5"/>
        <v>20800</v>
      </c>
      <c r="AC173" s="5"/>
    </row>
    <row r="174" spans="1:29" s="3" customFormat="1" ht="12" customHeight="1" x14ac:dyDescent="0.2">
      <c r="A174" s="1" t="s">
        <v>4148</v>
      </c>
      <c r="B174" s="2">
        <v>67.5</v>
      </c>
      <c r="C174" s="1" t="s">
        <v>5514</v>
      </c>
      <c r="D174" s="1" t="s">
        <v>5515</v>
      </c>
      <c r="E174" s="3" t="s">
        <v>5516</v>
      </c>
      <c r="F174" s="3">
        <v>16</v>
      </c>
      <c r="G174" s="3">
        <v>25</v>
      </c>
      <c r="J174" s="3" t="s">
        <v>3005</v>
      </c>
      <c r="K174" s="4" t="s">
        <v>4146</v>
      </c>
      <c r="L174" s="1" t="s">
        <v>1616</v>
      </c>
      <c r="M174" s="3" t="s">
        <v>4146</v>
      </c>
      <c r="N174" s="3" t="s">
        <v>3005</v>
      </c>
      <c r="P174" s="3">
        <v>25</v>
      </c>
      <c r="Q174" s="1" t="s">
        <v>5514</v>
      </c>
      <c r="R174" s="2">
        <v>95</v>
      </c>
      <c r="S174" s="21" t="s">
        <v>5040</v>
      </c>
      <c r="T174" s="1" t="s">
        <v>4156</v>
      </c>
      <c r="U174" s="3" t="s">
        <v>5519</v>
      </c>
      <c r="V174" s="3" t="s">
        <v>5519</v>
      </c>
      <c r="W174" s="3" t="s">
        <v>5041</v>
      </c>
      <c r="X174" s="3" t="s">
        <v>5042</v>
      </c>
      <c r="Y174" s="3">
        <f t="shared" si="4"/>
        <v>800</v>
      </c>
      <c r="Z174" s="3">
        <f t="shared" si="5"/>
        <v>20800</v>
      </c>
      <c r="AC174" s="5"/>
    </row>
    <row r="175" spans="1:29" s="3" customFormat="1" ht="12" customHeight="1" x14ac:dyDescent="0.2">
      <c r="A175" s="1" t="s">
        <v>4154</v>
      </c>
      <c r="B175" s="2">
        <v>185</v>
      </c>
      <c r="C175" s="1" t="s">
        <v>5514</v>
      </c>
      <c r="D175" s="1" t="s">
        <v>5515</v>
      </c>
      <c r="E175" s="3" t="s">
        <v>5516</v>
      </c>
      <c r="F175" s="3">
        <v>16</v>
      </c>
      <c r="G175" s="3">
        <v>25</v>
      </c>
      <c r="J175" s="3" t="s">
        <v>3005</v>
      </c>
      <c r="K175" s="4" t="s">
        <v>4146</v>
      </c>
      <c r="L175" s="1" t="s">
        <v>1616</v>
      </c>
      <c r="M175" s="3" t="s">
        <v>4146</v>
      </c>
      <c r="N175" s="3" t="s">
        <v>3005</v>
      </c>
      <c r="P175" s="3">
        <v>25</v>
      </c>
      <c r="Q175" s="1" t="s">
        <v>5514</v>
      </c>
      <c r="R175" s="2">
        <v>94</v>
      </c>
      <c r="S175" s="21" t="s">
        <v>5040</v>
      </c>
      <c r="T175" s="1" t="s">
        <v>4155</v>
      </c>
      <c r="U175" s="3" t="s">
        <v>5519</v>
      </c>
      <c r="V175" s="3" t="s">
        <v>5519</v>
      </c>
      <c r="W175" s="3" t="s">
        <v>5041</v>
      </c>
      <c r="X175" s="3" t="s">
        <v>5042</v>
      </c>
      <c r="Y175" s="3">
        <f t="shared" si="4"/>
        <v>800</v>
      </c>
      <c r="Z175" s="3">
        <f t="shared" si="5"/>
        <v>20800</v>
      </c>
      <c r="AC175" s="5"/>
    </row>
    <row r="176" spans="1:29" s="3" customFormat="1" ht="12" customHeight="1" x14ac:dyDescent="0.2">
      <c r="A176" s="1" t="s">
        <v>4150</v>
      </c>
      <c r="B176" s="2">
        <v>225</v>
      </c>
      <c r="C176" s="1" t="s">
        <v>5514</v>
      </c>
      <c r="D176" s="1" t="s">
        <v>5515</v>
      </c>
      <c r="E176" s="3" t="s">
        <v>5516</v>
      </c>
      <c r="F176" s="3">
        <v>16</v>
      </c>
      <c r="G176" s="3">
        <v>25</v>
      </c>
      <c r="J176" s="3" t="s">
        <v>3005</v>
      </c>
      <c r="K176" s="4" t="s">
        <v>4146</v>
      </c>
      <c r="L176" s="1" t="s">
        <v>1616</v>
      </c>
      <c r="M176" s="3" t="s">
        <v>4146</v>
      </c>
      <c r="N176" s="3" t="s">
        <v>3005</v>
      </c>
      <c r="P176" s="3">
        <v>25</v>
      </c>
      <c r="Q176" s="1" t="s">
        <v>5514</v>
      </c>
      <c r="R176" s="2">
        <v>69.25</v>
      </c>
      <c r="S176" s="21" t="s">
        <v>5040</v>
      </c>
      <c r="T176" s="1" t="s">
        <v>4153</v>
      </c>
      <c r="U176" s="3" t="s">
        <v>5519</v>
      </c>
      <c r="V176" s="3" t="s">
        <v>5519</v>
      </c>
      <c r="W176" s="3" t="s">
        <v>5041</v>
      </c>
      <c r="X176" s="3" t="s">
        <v>5042</v>
      </c>
      <c r="Y176" s="3">
        <f t="shared" si="4"/>
        <v>800</v>
      </c>
      <c r="Z176" s="3">
        <f t="shared" si="5"/>
        <v>20800</v>
      </c>
      <c r="AC176" s="5"/>
    </row>
    <row r="177" spans="1:29" s="3" customFormat="1" ht="12" customHeight="1" x14ac:dyDescent="0.2">
      <c r="A177" s="1" t="s">
        <v>4152</v>
      </c>
      <c r="B177" s="2">
        <v>225</v>
      </c>
      <c r="C177" s="1" t="s">
        <v>5514</v>
      </c>
      <c r="D177" s="1" t="s">
        <v>5515</v>
      </c>
      <c r="E177" s="3" t="s">
        <v>5516</v>
      </c>
      <c r="F177" s="3">
        <v>16</v>
      </c>
      <c r="G177" s="3">
        <v>25</v>
      </c>
      <c r="J177" s="3" t="s">
        <v>3005</v>
      </c>
      <c r="K177" s="4" t="s">
        <v>4146</v>
      </c>
      <c r="L177" s="1" t="s">
        <v>1616</v>
      </c>
      <c r="M177" s="3" t="s">
        <v>4146</v>
      </c>
      <c r="N177" s="3" t="s">
        <v>3005</v>
      </c>
      <c r="P177" s="3">
        <v>25</v>
      </c>
      <c r="Q177" s="1" t="s">
        <v>5514</v>
      </c>
      <c r="R177" s="2">
        <v>59.1</v>
      </c>
      <c r="S177" s="21" t="s">
        <v>5040</v>
      </c>
      <c r="T177" s="1" t="s">
        <v>4151</v>
      </c>
      <c r="U177" s="3" t="s">
        <v>5519</v>
      </c>
      <c r="V177" s="3" t="s">
        <v>5519</v>
      </c>
      <c r="W177" s="3" t="s">
        <v>5041</v>
      </c>
      <c r="X177" s="3" t="s">
        <v>5042</v>
      </c>
      <c r="Y177" s="3">
        <f t="shared" si="4"/>
        <v>800</v>
      </c>
      <c r="Z177" s="3">
        <f t="shared" si="5"/>
        <v>20800</v>
      </c>
      <c r="AC177" s="5"/>
    </row>
    <row r="178" spans="1:29" s="3" customFormat="1" ht="12" customHeight="1" x14ac:dyDescent="0.2">
      <c r="A178" s="1" t="s">
        <v>4035</v>
      </c>
      <c r="B178" s="2">
        <v>404</v>
      </c>
      <c r="C178" s="1" t="s">
        <v>5523</v>
      </c>
      <c r="D178" s="1" t="s">
        <v>5515</v>
      </c>
      <c r="E178" s="3" t="s">
        <v>5516</v>
      </c>
      <c r="F178" s="3">
        <v>16</v>
      </c>
      <c r="G178" s="3">
        <v>25</v>
      </c>
      <c r="I178" s="4"/>
      <c r="J178" s="3" t="s">
        <v>3005</v>
      </c>
      <c r="K178" s="4" t="s">
        <v>4978</v>
      </c>
      <c r="L178" s="1" t="s">
        <v>1616</v>
      </c>
      <c r="M178" s="3" t="s">
        <v>4146</v>
      </c>
      <c r="N178" s="3" t="s">
        <v>3005</v>
      </c>
      <c r="O178" s="113" t="s">
        <v>4999</v>
      </c>
      <c r="P178" s="3">
        <v>25</v>
      </c>
      <c r="Q178" s="1" t="s">
        <v>5514</v>
      </c>
      <c r="R178" s="2">
        <v>56</v>
      </c>
      <c r="S178" s="21" t="s">
        <v>5040</v>
      </c>
      <c r="T178" s="1" t="s">
        <v>4149</v>
      </c>
      <c r="U178" s="3" t="s">
        <v>5519</v>
      </c>
      <c r="V178" s="3" t="s">
        <v>5519</v>
      </c>
      <c r="W178" s="3" t="s">
        <v>5041</v>
      </c>
      <c r="X178" s="3" t="s">
        <v>5042</v>
      </c>
      <c r="Y178" s="3">
        <f t="shared" si="4"/>
        <v>800</v>
      </c>
      <c r="Z178" s="3">
        <f t="shared" si="5"/>
        <v>20800</v>
      </c>
      <c r="AC178" s="5"/>
    </row>
    <row r="179" spans="1:29" s="3" customFormat="1" ht="12" customHeight="1" x14ac:dyDescent="0.2">
      <c r="A179" s="1" t="s">
        <v>4106</v>
      </c>
      <c r="B179" s="2">
        <v>27.4</v>
      </c>
      <c r="C179" s="1" t="s">
        <v>5514</v>
      </c>
      <c r="D179" s="1" t="s">
        <v>5515</v>
      </c>
      <c r="E179" s="3" t="s">
        <v>5516</v>
      </c>
      <c r="F179" s="3">
        <v>16</v>
      </c>
      <c r="G179" s="3">
        <v>25</v>
      </c>
      <c r="I179" s="49"/>
      <c r="J179" s="3" t="s">
        <v>3005</v>
      </c>
      <c r="K179" s="4" t="s">
        <v>4102</v>
      </c>
      <c r="L179" s="1" t="s">
        <v>1616</v>
      </c>
      <c r="M179" s="3" t="s">
        <v>4146</v>
      </c>
      <c r="N179" s="3" t="s">
        <v>3005</v>
      </c>
      <c r="O179" s="113" t="s">
        <v>5011</v>
      </c>
      <c r="P179" s="3">
        <v>25</v>
      </c>
      <c r="Q179" s="1" t="s">
        <v>5514</v>
      </c>
      <c r="R179" s="2">
        <v>49</v>
      </c>
      <c r="S179" s="21" t="s">
        <v>5040</v>
      </c>
      <c r="T179" s="1" t="s">
        <v>4147</v>
      </c>
      <c r="U179" s="3" t="s">
        <v>5519</v>
      </c>
      <c r="V179" s="3" t="s">
        <v>5519</v>
      </c>
      <c r="W179" s="3" t="s">
        <v>5041</v>
      </c>
      <c r="X179" s="3" t="s">
        <v>5042</v>
      </c>
      <c r="Y179" s="3">
        <f t="shared" si="4"/>
        <v>800</v>
      </c>
      <c r="Z179" s="3">
        <f t="shared" si="5"/>
        <v>20800</v>
      </c>
      <c r="AC179" s="5"/>
    </row>
    <row r="180" spans="1:29" s="3" customFormat="1" ht="12" customHeight="1" x14ac:dyDescent="0.2">
      <c r="A180" s="1" t="s">
        <v>4161</v>
      </c>
      <c r="B180" s="2">
        <v>245</v>
      </c>
      <c r="C180" s="1" t="s">
        <v>5523</v>
      </c>
      <c r="D180" s="1" t="s">
        <v>5515</v>
      </c>
      <c r="E180" s="3" t="s">
        <v>5516</v>
      </c>
      <c r="F180" s="3">
        <v>16</v>
      </c>
      <c r="G180" s="3">
        <v>25</v>
      </c>
      <c r="J180" s="3" t="s">
        <v>3005</v>
      </c>
      <c r="K180" s="4" t="s">
        <v>4159</v>
      </c>
      <c r="L180" s="1" t="s">
        <v>1616</v>
      </c>
      <c r="M180" s="3" t="s">
        <v>4159</v>
      </c>
      <c r="N180" s="3" t="s">
        <v>3005</v>
      </c>
      <c r="P180" s="3">
        <v>25</v>
      </c>
      <c r="Q180" s="1" t="s">
        <v>5514</v>
      </c>
      <c r="R180" s="2">
        <v>405</v>
      </c>
      <c r="S180" s="21" t="s">
        <v>5040</v>
      </c>
      <c r="T180" s="1" t="s">
        <v>4166</v>
      </c>
      <c r="U180" s="3" t="s">
        <v>5519</v>
      </c>
      <c r="V180" s="3" t="s">
        <v>5519</v>
      </c>
      <c r="W180" s="3" t="s">
        <v>5041</v>
      </c>
      <c r="X180" s="3" t="s">
        <v>5042</v>
      </c>
      <c r="Y180" s="3">
        <f t="shared" si="4"/>
        <v>800</v>
      </c>
      <c r="Z180" s="3">
        <f t="shared" si="5"/>
        <v>20800</v>
      </c>
      <c r="AC180" s="5"/>
    </row>
    <row r="181" spans="1:29" s="3" customFormat="1" ht="12" customHeight="1" x14ac:dyDescent="0.2">
      <c r="A181" s="1" t="s">
        <v>4158</v>
      </c>
      <c r="B181" s="2">
        <v>300</v>
      </c>
      <c r="C181" s="1" t="s">
        <v>5514</v>
      </c>
      <c r="D181" s="1" t="s">
        <v>5515</v>
      </c>
      <c r="E181" s="3" t="s">
        <v>5516</v>
      </c>
      <c r="F181" s="3">
        <v>16</v>
      </c>
      <c r="G181" s="3">
        <v>25</v>
      </c>
      <c r="J181" s="3" t="s">
        <v>3005</v>
      </c>
      <c r="K181" s="4" t="s">
        <v>4159</v>
      </c>
      <c r="L181" s="1" t="s">
        <v>1616</v>
      </c>
      <c r="M181" s="3" t="s">
        <v>4159</v>
      </c>
      <c r="N181" s="3" t="s">
        <v>3005</v>
      </c>
      <c r="P181" s="3">
        <v>25</v>
      </c>
      <c r="Q181" s="1" t="s">
        <v>5514</v>
      </c>
      <c r="R181" s="2">
        <v>395</v>
      </c>
      <c r="S181" s="21" t="s">
        <v>5040</v>
      </c>
      <c r="T181" s="1" t="s">
        <v>4165</v>
      </c>
      <c r="U181" s="3" t="s">
        <v>5519</v>
      </c>
      <c r="V181" s="3" t="s">
        <v>5519</v>
      </c>
      <c r="W181" s="3" t="s">
        <v>5041</v>
      </c>
      <c r="X181" s="3" t="s">
        <v>5042</v>
      </c>
      <c r="Y181" s="3">
        <f t="shared" si="4"/>
        <v>800</v>
      </c>
      <c r="Z181" s="3">
        <f t="shared" si="5"/>
        <v>20800</v>
      </c>
      <c r="AC181" s="5"/>
    </row>
    <row r="182" spans="1:29" s="3" customFormat="1" ht="12" customHeight="1" x14ac:dyDescent="0.2">
      <c r="A182" s="1" t="s">
        <v>4168</v>
      </c>
      <c r="B182" s="2">
        <v>300</v>
      </c>
      <c r="C182" s="1" t="s">
        <v>5514</v>
      </c>
      <c r="D182" s="1" t="s">
        <v>5515</v>
      </c>
      <c r="E182" s="3" t="s">
        <v>5516</v>
      </c>
      <c r="F182" s="3">
        <v>16</v>
      </c>
      <c r="G182" s="3">
        <v>25</v>
      </c>
      <c r="J182" s="3" t="s">
        <v>3005</v>
      </c>
      <c r="K182" s="4" t="s">
        <v>4159</v>
      </c>
      <c r="L182" s="1" t="s">
        <v>1616</v>
      </c>
      <c r="M182" s="3" t="s">
        <v>4159</v>
      </c>
      <c r="N182" s="3" t="s">
        <v>3005</v>
      </c>
      <c r="P182" s="3">
        <v>25</v>
      </c>
      <c r="Q182" s="1" t="s">
        <v>5514</v>
      </c>
      <c r="R182" s="2">
        <v>305</v>
      </c>
      <c r="S182" s="21" t="s">
        <v>5040</v>
      </c>
      <c r="T182" s="1" t="s">
        <v>4160</v>
      </c>
      <c r="U182" s="3" t="s">
        <v>5519</v>
      </c>
      <c r="V182" s="3" t="s">
        <v>5519</v>
      </c>
      <c r="W182" s="3" t="s">
        <v>5041</v>
      </c>
      <c r="X182" s="3" t="s">
        <v>5042</v>
      </c>
      <c r="Y182" s="3">
        <f t="shared" si="4"/>
        <v>800</v>
      </c>
      <c r="Z182" s="3">
        <f t="shared" si="5"/>
        <v>20800</v>
      </c>
      <c r="AC182" s="5"/>
    </row>
    <row r="183" spans="1:29" s="3" customFormat="1" ht="12" customHeight="1" x14ac:dyDescent="0.2">
      <c r="A183" s="1" t="s">
        <v>4168</v>
      </c>
      <c r="B183" s="2">
        <v>300</v>
      </c>
      <c r="C183" s="1" t="s">
        <v>5514</v>
      </c>
      <c r="D183" s="1" t="s">
        <v>5515</v>
      </c>
      <c r="E183" s="3" t="s">
        <v>5516</v>
      </c>
      <c r="F183" s="3">
        <v>16</v>
      </c>
      <c r="G183" s="3">
        <v>25</v>
      </c>
      <c r="J183" s="3" t="s">
        <v>3005</v>
      </c>
      <c r="K183" s="4" t="s">
        <v>4159</v>
      </c>
      <c r="L183" s="1" t="s">
        <v>1616</v>
      </c>
      <c r="M183" s="3" t="s">
        <v>4159</v>
      </c>
      <c r="N183" s="3" t="s">
        <v>3005</v>
      </c>
      <c r="P183" s="3">
        <v>25</v>
      </c>
      <c r="Q183" s="1" t="s">
        <v>5514</v>
      </c>
      <c r="R183" s="2">
        <v>300.05</v>
      </c>
      <c r="S183" s="21" t="s">
        <v>5040</v>
      </c>
      <c r="T183" s="1" t="s">
        <v>4164</v>
      </c>
      <c r="U183" s="3" t="s">
        <v>5519</v>
      </c>
      <c r="V183" s="3" t="s">
        <v>5519</v>
      </c>
      <c r="W183" s="3" t="s">
        <v>5041</v>
      </c>
      <c r="X183" s="3" t="s">
        <v>5042</v>
      </c>
      <c r="Y183" s="3">
        <f t="shared" si="4"/>
        <v>800</v>
      </c>
      <c r="Z183" s="3">
        <f t="shared" si="5"/>
        <v>20800</v>
      </c>
      <c r="AC183" s="5"/>
    </row>
    <row r="184" spans="1:29" s="3" customFormat="1" ht="12" customHeight="1" x14ac:dyDescent="0.2">
      <c r="A184" s="1" t="s">
        <v>4167</v>
      </c>
      <c r="B184" s="2">
        <v>350</v>
      </c>
      <c r="C184" s="1" t="s">
        <v>5514</v>
      </c>
      <c r="D184" s="1" t="s">
        <v>5515</v>
      </c>
      <c r="E184" s="3" t="s">
        <v>5516</v>
      </c>
      <c r="F184" s="3">
        <v>16</v>
      </c>
      <c r="G184" s="3">
        <v>25</v>
      </c>
      <c r="J184" s="3" t="s">
        <v>3005</v>
      </c>
      <c r="K184" s="4" t="s">
        <v>4159</v>
      </c>
      <c r="L184" s="1" t="s">
        <v>1616</v>
      </c>
      <c r="M184" s="3" t="s">
        <v>4159</v>
      </c>
      <c r="N184" s="3" t="s">
        <v>3005</v>
      </c>
      <c r="P184" s="3">
        <v>25</v>
      </c>
      <c r="Q184" s="1" t="s">
        <v>5514</v>
      </c>
      <c r="R184" s="2">
        <v>296.05</v>
      </c>
      <c r="S184" s="21" t="s">
        <v>5040</v>
      </c>
      <c r="T184" s="1" t="s">
        <v>4163</v>
      </c>
      <c r="U184" s="3" t="s">
        <v>5519</v>
      </c>
      <c r="V184" s="3" t="s">
        <v>5519</v>
      </c>
      <c r="W184" s="3" t="s">
        <v>5041</v>
      </c>
      <c r="X184" s="3" t="s">
        <v>5042</v>
      </c>
      <c r="Y184" s="3">
        <f t="shared" si="4"/>
        <v>800</v>
      </c>
      <c r="Z184" s="3">
        <f t="shared" si="5"/>
        <v>20800</v>
      </c>
      <c r="AC184" s="5"/>
    </row>
    <row r="185" spans="1:29" s="3" customFormat="1" ht="12" customHeight="1" x14ac:dyDescent="0.2">
      <c r="A185" s="1" t="s">
        <v>4167</v>
      </c>
      <c r="B185" s="2">
        <v>350</v>
      </c>
      <c r="C185" s="1" t="s">
        <v>5514</v>
      </c>
      <c r="D185" s="1" t="s">
        <v>5515</v>
      </c>
      <c r="E185" s="3" t="s">
        <v>5516</v>
      </c>
      <c r="F185" s="3">
        <v>16</v>
      </c>
      <c r="G185" s="3">
        <v>25</v>
      </c>
      <c r="J185" s="3" t="s">
        <v>3005</v>
      </c>
      <c r="K185" s="4" t="s">
        <v>4159</v>
      </c>
      <c r="L185" s="1" t="s">
        <v>1616</v>
      </c>
      <c r="M185" s="3" t="s">
        <v>4159</v>
      </c>
      <c r="N185" s="3" t="s">
        <v>3005</v>
      </c>
      <c r="P185" s="3">
        <v>25</v>
      </c>
      <c r="Q185" s="1" t="s">
        <v>5523</v>
      </c>
      <c r="R185" s="2">
        <v>189</v>
      </c>
      <c r="S185" s="21" t="s">
        <v>5040</v>
      </c>
      <c r="T185" s="1" t="s">
        <v>4162</v>
      </c>
      <c r="U185" s="3" t="s">
        <v>5519</v>
      </c>
      <c r="V185" s="3" t="s">
        <v>5519</v>
      </c>
      <c r="W185" s="3" t="s">
        <v>5041</v>
      </c>
      <c r="X185" s="3" t="s">
        <v>5042</v>
      </c>
      <c r="Y185" s="3">
        <f t="shared" si="4"/>
        <v>800</v>
      </c>
      <c r="Z185" s="3">
        <f t="shared" si="5"/>
        <v>20800</v>
      </c>
      <c r="AC185" s="5"/>
    </row>
    <row r="186" spans="1:29" s="3" customFormat="1" ht="12" customHeight="1" x14ac:dyDescent="0.2">
      <c r="A186" s="1" t="s">
        <v>4172</v>
      </c>
      <c r="B186" s="2">
        <v>61.5</v>
      </c>
      <c r="C186" s="1" t="s">
        <v>5514</v>
      </c>
      <c r="D186" s="1" t="s">
        <v>5515</v>
      </c>
      <c r="E186" s="3" t="s">
        <v>5516</v>
      </c>
      <c r="F186" s="3">
        <v>16</v>
      </c>
      <c r="G186" s="3">
        <v>25</v>
      </c>
      <c r="J186" s="3" t="s">
        <v>3005</v>
      </c>
      <c r="K186" s="4" t="s">
        <v>4170</v>
      </c>
      <c r="L186" s="1" t="s">
        <v>1616</v>
      </c>
      <c r="M186" s="3" t="s">
        <v>4170</v>
      </c>
      <c r="N186" s="3" t="s">
        <v>3005</v>
      </c>
      <c r="P186" s="3">
        <v>25</v>
      </c>
      <c r="Q186" s="1" t="s">
        <v>5523</v>
      </c>
      <c r="R186" s="2">
        <v>345</v>
      </c>
      <c r="S186" s="21" t="s">
        <v>5040</v>
      </c>
      <c r="T186" s="1" t="s">
        <v>4179</v>
      </c>
      <c r="U186" s="3" t="s">
        <v>5519</v>
      </c>
      <c r="V186" s="3" t="s">
        <v>5519</v>
      </c>
      <c r="W186" s="3" t="s">
        <v>5041</v>
      </c>
      <c r="X186" s="3" t="s">
        <v>5042</v>
      </c>
      <c r="Y186" s="3">
        <f t="shared" si="4"/>
        <v>800</v>
      </c>
      <c r="Z186" s="3">
        <f t="shared" si="5"/>
        <v>20800</v>
      </c>
      <c r="AC186" s="5"/>
    </row>
    <row r="187" spans="1:29" s="3" customFormat="1" ht="12" customHeight="1" x14ac:dyDescent="0.2">
      <c r="A187" s="1" t="s">
        <v>4169</v>
      </c>
      <c r="B187" s="2">
        <v>61.75</v>
      </c>
      <c r="C187" s="1" t="s">
        <v>5514</v>
      </c>
      <c r="D187" s="1" t="s">
        <v>5515</v>
      </c>
      <c r="E187" s="3" t="s">
        <v>5516</v>
      </c>
      <c r="F187" s="3">
        <v>16</v>
      </c>
      <c r="G187" s="3">
        <v>25</v>
      </c>
      <c r="J187" s="3" t="s">
        <v>3005</v>
      </c>
      <c r="K187" s="4" t="s">
        <v>4170</v>
      </c>
      <c r="L187" s="1" t="s">
        <v>1616</v>
      </c>
      <c r="M187" s="3" t="s">
        <v>4170</v>
      </c>
      <c r="N187" s="3" t="s">
        <v>3005</v>
      </c>
      <c r="P187" s="3">
        <v>25</v>
      </c>
      <c r="Q187" s="1" t="s">
        <v>5523</v>
      </c>
      <c r="R187" s="2">
        <v>330</v>
      </c>
      <c r="S187" s="21" t="s">
        <v>5040</v>
      </c>
      <c r="T187" s="1" t="s">
        <v>4197</v>
      </c>
      <c r="U187" s="3" t="s">
        <v>5519</v>
      </c>
      <c r="V187" s="3" t="s">
        <v>5519</v>
      </c>
      <c r="W187" s="3" t="s">
        <v>5041</v>
      </c>
      <c r="X187" s="3" t="s">
        <v>5042</v>
      </c>
      <c r="Y187" s="3">
        <f t="shared" si="4"/>
        <v>800</v>
      </c>
      <c r="Z187" s="3">
        <f t="shared" si="5"/>
        <v>20800</v>
      </c>
      <c r="AC187" s="5"/>
    </row>
    <row r="188" spans="1:29" s="3" customFormat="1" ht="12" customHeight="1" x14ac:dyDescent="0.2">
      <c r="A188" s="1" t="s">
        <v>4174</v>
      </c>
      <c r="B188" s="2">
        <v>62</v>
      </c>
      <c r="C188" s="1" t="s">
        <v>5514</v>
      </c>
      <c r="D188" s="1" t="s">
        <v>5515</v>
      </c>
      <c r="E188" s="3" t="s">
        <v>5516</v>
      </c>
      <c r="F188" s="3">
        <v>16</v>
      </c>
      <c r="G188" s="3">
        <v>25</v>
      </c>
      <c r="J188" s="3" t="s">
        <v>3005</v>
      </c>
      <c r="K188" s="4" t="s">
        <v>4170</v>
      </c>
      <c r="L188" s="1" t="s">
        <v>1616</v>
      </c>
      <c r="M188" s="3" t="s">
        <v>4170</v>
      </c>
      <c r="N188" s="3" t="s">
        <v>3005</v>
      </c>
      <c r="P188" s="3">
        <v>25</v>
      </c>
      <c r="Q188" s="1" t="s">
        <v>5523</v>
      </c>
      <c r="R188" s="2">
        <v>330</v>
      </c>
      <c r="S188" s="21" t="s">
        <v>5040</v>
      </c>
      <c r="T188" s="1" t="s">
        <v>4197</v>
      </c>
      <c r="U188" s="3" t="s">
        <v>5519</v>
      </c>
      <c r="V188" s="3" t="s">
        <v>5519</v>
      </c>
      <c r="W188" s="3" t="s">
        <v>5041</v>
      </c>
      <c r="X188" s="3" t="s">
        <v>5042</v>
      </c>
      <c r="Y188" s="3">
        <f t="shared" si="4"/>
        <v>800</v>
      </c>
      <c r="Z188" s="3">
        <f t="shared" si="5"/>
        <v>20800</v>
      </c>
      <c r="AC188" s="5"/>
    </row>
    <row r="189" spans="1:29" s="3" customFormat="1" ht="12" customHeight="1" x14ac:dyDescent="0.2">
      <c r="A189" s="1" t="s">
        <v>4176</v>
      </c>
      <c r="B189" s="2">
        <v>245</v>
      </c>
      <c r="C189" s="1" t="s">
        <v>5514</v>
      </c>
      <c r="D189" s="1" t="s">
        <v>5515</v>
      </c>
      <c r="E189" s="3" t="s">
        <v>5516</v>
      </c>
      <c r="F189" s="3">
        <v>16</v>
      </c>
      <c r="G189" s="3">
        <v>25</v>
      </c>
      <c r="J189" s="3" t="s">
        <v>3005</v>
      </c>
      <c r="K189" s="4" t="s">
        <v>4170</v>
      </c>
      <c r="L189" s="1" t="s">
        <v>1616</v>
      </c>
      <c r="M189" s="3" t="s">
        <v>4170</v>
      </c>
      <c r="N189" s="3" t="s">
        <v>3005</v>
      </c>
      <c r="P189" s="3">
        <v>25</v>
      </c>
      <c r="Q189" s="1" t="s">
        <v>5523</v>
      </c>
      <c r="R189" s="2">
        <v>320</v>
      </c>
      <c r="S189" s="21" t="s">
        <v>5040</v>
      </c>
      <c r="T189" s="1" t="s">
        <v>4183</v>
      </c>
      <c r="U189" s="3" t="s">
        <v>5519</v>
      </c>
      <c r="V189" s="3" t="s">
        <v>5519</v>
      </c>
      <c r="W189" s="3" t="s">
        <v>5041</v>
      </c>
      <c r="X189" s="3" t="s">
        <v>5042</v>
      </c>
      <c r="Y189" s="3">
        <f t="shared" si="4"/>
        <v>800</v>
      </c>
      <c r="Z189" s="3">
        <f t="shared" si="5"/>
        <v>20800</v>
      </c>
      <c r="AC189" s="5"/>
    </row>
    <row r="190" spans="1:29" s="3" customFormat="1" ht="12" customHeight="1" x14ac:dyDescent="0.2">
      <c r="A190" s="1" t="s">
        <v>4178</v>
      </c>
      <c r="B190" s="2">
        <v>260</v>
      </c>
      <c r="C190" s="1" t="s">
        <v>5523</v>
      </c>
      <c r="D190" s="1" t="s">
        <v>5515</v>
      </c>
      <c r="E190" s="3" t="s">
        <v>5516</v>
      </c>
      <c r="F190" s="3">
        <v>16</v>
      </c>
      <c r="G190" s="3">
        <v>25</v>
      </c>
      <c r="J190" s="3" t="s">
        <v>3005</v>
      </c>
      <c r="K190" s="4" t="s">
        <v>4170</v>
      </c>
      <c r="L190" s="1" t="s">
        <v>1616</v>
      </c>
      <c r="M190" s="3" t="s">
        <v>4170</v>
      </c>
      <c r="N190" s="3" t="s">
        <v>3005</v>
      </c>
      <c r="P190" s="3">
        <v>25</v>
      </c>
      <c r="Q190" s="1" t="s">
        <v>5523</v>
      </c>
      <c r="R190" s="2">
        <v>315</v>
      </c>
      <c r="S190" s="21" t="s">
        <v>5040</v>
      </c>
      <c r="T190" s="1" t="s">
        <v>4185</v>
      </c>
      <c r="U190" s="3" t="s">
        <v>5519</v>
      </c>
      <c r="V190" s="3" t="s">
        <v>5519</v>
      </c>
      <c r="W190" s="3" t="s">
        <v>5041</v>
      </c>
      <c r="X190" s="3" t="s">
        <v>5042</v>
      </c>
      <c r="Y190" s="3">
        <f t="shared" si="4"/>
        <v>800</v>
      </c>
      <c r="Z190" s="3">
        <f t="shared" si="5"/>
        <v>20800</v>
      </c>
      <c r="AC190" s="5"/>
    </row>
    <row r="191" spans="1:29" s="3" customFormat="1" ht="12" customHeight="1" x14ac:dyDescent="0.2">
      <c r="A191" s="1" t="s">
        <v>4180</v>
      </c>
      <c r="B191" s="2">
        <v>290</v>
      </c>
      <c r="C191" s="1" t="s">
        <v>5514</v>
      </c>
      <c r="D191" s="1" t="s">
        <v>5515</v>
      </c>
      <c r="E191" s="3" t="s">
        <v>5516</v>
      </c>
      <c r="F191" s="3">
        <v>16</v>
      </c>
      <c r="G191" s="3">
        <v>25</v>
      </c>
      <c r="J191" s="3" t="s">
        <v>3005</v>
      </c>
      <c r="K191" s="4" t="s">
        <v>4170</v>
      </c>
      <c r="L191" s="1" t="s">
        <v>1616</v>
      </c>
      <c r="M191" s="3" t="s">
        <v>4170</v>
      </c>
      <c r="N191" s="3" t="s">
        <v>3005</v>
      </c>
      <c r="P191" s="3">
        <v>25</v>
      </c>
      <c r="Q191" s="1" t="s">
        <v>5523</v>
      </c>
      <c r="R191" s="2">
        <v>310</v>
      </c>
      <c r="S191" s="21" t="s">
        <v>5040</v>
      </c>
      <c r="T191" s="1" t="s">
        <v>4187</v>
      </c>
      <c r="U191" s="3" t="s">
        <v>5519</v>
      </c>
      <c r="V191" s="3" t="s">
        <v>5519</v>
      </c>
      <c r="W191" s="3" t="s">
        <v>5041</v>
      </c>
      <c r="X191" s="3" t="s">
        <v>5042</v>
      </c>
      <c r="Y191" s="3">
        <f t="shared" si="4"/>
        <v>800</v>
      </c>
      <c r="Z191" s="3">
        <f t="shared" si="5"/>
        <v>20800</v>
      </c>
      <c r="AC191" s="5"/>
    </row>
    <row r="192" spans="1:29" s="3" customFormat="1" ht="12" customHeight="1" x14ac:dyDescent="0.2">
      <c r="A192" s="1" t="s">
        <v>4182</v>
      </c>
      <c r="B192" s="2">
        <v>300</v>
      </c>
      <c r="C192" s="1" t="s">
        <v>5523</v>
      </c>
      <c r="D192" s="1" t="s">
        <v>5515</v>
      </c>
      <c r="E192" s="3" t="s">
        <v>5516</v>
      </c>
      <c r="F192" s="3">
        <v>16</v>
      </c>
      <c r="G192" s="3">
        <v>25</v>
      </c>
      <c r="J192" s="3" t="s">
        <v>3005</v>
      </c>
      <c r="K192" s="4" t="s">
        <v>4170</v>
      </c>
      <c r="L192" s="1" t="s">
        <v>1616</v>
      </c>
      <c r="M192" s="3" t="s">
        <v>4170</v>
      </c>
      <c r="N192" s="3" t="s">
        <v>3005</v>
      </c>
      <c r="P192" s="3">
        <v>25</v>
      </c>
      <c r="Q192" s="1" t="s">
        <v>5528</v>
      </c>
      <c r="R192" s="2">
        <v>309</v>
      </c>
      <c r="S192" s="21" t="s">
        <v>5040</v>
      </c>
      <c r="T192" s="1" t="s">
        <v>4190</v>
      </c>
      <c r="U192" s="3" t="s">
        <v>5519</v>
      </c>
      <c r="V192" s="3" t="s">
        <v>5519</v>
      </c>
      <c r="W192" s="3" t="s">
        <v>5041</v>
      </c>
      <c r="X192" s="3" t="s">
        <v>5042</v>
      </c>
      <c r="Y192" s="3">
        <f t="shared" si="4"/>
        <v>800</v>
      </c>
      <c r="Z192" s="3">
        <f t="shared" si="5"/>
        <v>20800</v>
      </c>
      <c r="AC192" s="5"/>
    </row>
    <row r="193" spans="1:29" s="3" customFormat="1" ht="12" customHeight="1" x14ac:dyDescent="0.2">
      <c r="A193" s="1" t="s">
        <v>4184</v>
      </c>
      <c r="B193" s="2">
        <v>346</v>
      </c>
      <c r="C193" s="1" t="s">
        <v>5523</v>
      </c>
      <c r="D193" s="1" t="s">
        <v>5515</v>
      </c>
      <c r="E193" s="3" t="s">
        <v>5516</v>
      </c>
      <c r="F193" s="3">
        <v>16</v>
      </c>
      <c r="G193" s="3">
        <v>25</v>
      </c>
      <c r="J193" s="3" t="s">
        <v>3005</v>
      </c>
      <c r="K193" s="4" t="s">
        <v>4170</v>
      </c>
      <c r="L193" s="1" t="s">
        <v>1616</v>
      </c>
      <c r="M193" s="3" t="s">
        <v>4170</v>
      </c>
      <c r="N193" s="3" t="s">
        <v>3005</v>
      </c>
      <c r="P193" s="3">
        <v>25</v>
      </c>
      <c r="Q193" s="1" t="s">
        <v>5514</v>
      </c>
      <c r="R193" s="2">
        <v>285</v>
      </c>
      <c r="S193" s="21" t="s">
        <v>5040</v>
      </c>
      <c r="T193" s="1" t="s">
        <v>4195</v>
      </c>
      <c r="U193" s="3" t="s">
        <v>5519</v>
      </c>
      <c r="V193" s="3" t="s">
        <v>5519</v>
      </c>
      <c r="W193" s="3" t="s">
        <v>5041</v>
      </c>
      <c r="X193" s="3" t="s">
        <v>5042</v>
      </c>
      <c r="Y193" s="3">
        <f t="shared" si="4"/>
        <v>800</v>
      </c>
      <c r="Z193" s="3">
        <f t="shared" si="5"/>
        <v>20800</v>
      </c>
      <c r="AC193" s="5"/>
    </row>
    <row r="194" spans="1:29" s="3" customFormat="1" ht="12" customHeight="1" x14ac:dyDescent="0.2">
      <c r="A194" s="1" t="s">
        <v>4186</v>
      </c>
      <c r="B194" s="2">
        <v>350</v>
      </c>
      <c r="C194" s="1" t="s">
        <v>5523</v>
      </c>
      <c r="D194" s="1" t="s">
        <v>5515</v>
      </c>
      <c r="E194" s="3" t="s">
        <v>5516</v>
      </c>
      <c r="F194" s="3">
        <v>16</v>
      </c>
      <c r="G194" s="3">
        <v>25</v>
      </c>
      <c r="J194" s="3" t="s">
        <v>3005</v>
      </c>
      <c r="K194" s="4" t="s">
        <v>4170</v>
      </c>
      <c r="L194" s="1" t="s">
        <v>1616</v>
      </c>
      <c r="M194" s="3" t="s">
        <v>4170</v>
      </c>
      <c r="N194" s="3" t="s">
        <v>3005</v>
      </c>
      <c r="P194" s="3">
        <v>25</v>
      </c>
      <c r="Q194" s="1" t="s">
        <v>5514</v>
      </c>
      <c r="R194" s="2">
        <v>280</v>
      </c>
      <c r="S194" s="21" t="s">
        <v>5040</v>
      </c>
      <c r="T194" s="1" t="s">
        <v>4196</v>
      </c>
      <c r="U194" s="3" t="s">
        <v>5519</v>
      </c>
      <c r="V194" s="3" t="s">
        <v>5519</v>
      </c>
      <c r="W194" s="3" t="s">
        <v>5041</v>
      </c>
      <c r="X194" s="3" t="s">
        <v>5042</v>
      </c>
      <c r="Y194" s="3">
        <f t="shared" si="4"/>
        <v>800</v>
      </c>
      <c r="Z194" s="3">
        <f t="shared" si="5"/>
        <v>20800</v>
      </c>
      <c r="AC194" s="5"/>
    </row>
    <row r="195" spans="1:29" s="3" customFormat="1" ht="12" customHeight="1" x14ac:dyDescent="0.2">
      <c r="A195" s="1" t="s">
        <v>4289</v>
      </c>
      <c r="B195" s="2">
        <v>345</v>
      </c>
      <c r="C195" s="1" t="s">
        <v>5523</v>
      </c>
      <c r="D195" s="1" t="s">
        <v>5515</v>
      </c>
      <c r="E195" s="3" t="s">
        <v>5516</v>
      </c>
      <c r="F195" s="3">
        <v>16</v>
      </c>
      <c r="G195" s="3">
        <v>25</v>
      </c>
      <c r="I195" s="46" t="s">
        <v>5015</v>
      </c>
      <c r="J195" s="3" t="s">
        <v>3005</v>
      </c>
      <c r="K195" s="4" t="s">
        <v>4988</v>
      </c>
      <c r="L195" s="1" t="s">
        <v>1616</v>
      </c>
      <c r="M195" s="3" t="s">
        <v>4170</v>
      </c>
      <c r="N195" s="3" t="s">
        <v>3005</v>
      </c>
      <c r="P195" s="3">
        <v>25</v>
      </c>
      <c r="Q195" s="1" t="s">
        <v>5514</v>
      </c>
      <c r="R195" s="2">
        <v>170</v>
      </c>
      <c r="S195" s="21" t="s">
        <v>5040</v>
      </c>
      <c r="T195" s="1" t="s">
        <v>4177</v>
      </c>
      <c r="U195" s="3" t="s">
        <v>5519</v>
      </c>
      <c r="V195" s="3" t="s">
        <v>5519</v>
      </c>
      <c r="W195" s="3" t="s">
        <v>5041</v>
      </c>
      <c r="X195" s="3" t="s">
        <v>5042</v>
      </c>
      <c r="Y195" s="3">
        <f t="shared" si="4"/>
        <v>800</v>
      </c>
      <c r="Z195" s="3">
        <f t="shared" si="5"/>
        <v>20800</v>
      </c>
      <c r="AC195" s="5"/>
    </row>
    <row r="196" spans="1:29" s="3" customFormat="1" ht="12" customHeight="1" x14ac:dyDescent="0.2">
      <c r="A196" s="1" t="s">
        <v>4198</v>
      </c>
      <c r="B196" s="2">
        <v>329</v>
      </c>
      <c r="C196" s="1" t="s">
        <v>5523</v>
      </c>
      <c r="D196" s="1" t="s">
        <v>5515</v>
      </c>
      <c r="E196" s="3" t="s">
        <v>5516</v>
      </c>
      <c r="F196" s="3">
        <v>16</v>
      </c>
      <c r="G196" s="3">
        <v>25</v>
      </c>
      <c r="J196" s="3" t="s">
        <v>3005</v>
      </c>
      <c r="K196" s="4" t="s">
        <v>4199</v>
      </c>
      <c r="L196" s="1" t="s">
        <v>1616</v>
      </c>
      <c r="M196" s="3" t="s">
        <v>4979</v>
      </c>
      <c r="N196" s="3" t="s">
        <v>3005</v>
      </c>
      <c r="O196" s="113" t="s">
        <v>4199</v>
      </c>
      <c r="P196" s="3">
        <v>25</v>
      </c>
      <c r="Q196" s="1" t="s">
        <v>5528</v>
      </c>
      <c r="R196" s="17">
        <v>26.3</v>
      </c>
      <c r="S196" s="21" t="s">
        <v>5040</v>
      </c>
      <c r="T196" s="1" t="s">
        <v>4399</v>
      </c>
      <c r="U196" s="3" t="s">
        <v>5519</v>
      </c>
      <c r="V196" s="3" t="s">
        <v>5519</v>
      </c>
      <c r="W196" s="3" t="s">
        <v>5041</v>
      </c>
      <c r="X196" s="3" t="s">
        <v>5042</v>
      </c>
      <c r="Y196" s="3">
        <f t="shared" ref="Y196:Y259" si="6">F196*G196*2</f>
        <v>800</v>
      </c>
      <c r="Z196" s="3">
        <f t="shared" ref="Z196:Z259" si="7">Y196*26</f>
        <v>20800</v>
      </c>
      <c r="AC196" s="5"/>
    </row>
    <row r="197" spans="1:29" s="3" customFormat="1" ht="12" customHeight="1" x14ac:dyDescent="0.2">
      <c r="A197" s="1" t="s">
        <v>4200</v>
      </c>
      <c r="B197" s="2">
        <v>57</v>
      </c>
      <c r="C197" s="1" t="s">
        <v>5514</v>
      </c>
      <c r="D197" s="1" t="s">
        <v>5515</v>
      </c>
      <c r="E197" s="3" t="s">
        <v>5516</v>
      </c>
      <c r="F197" s="3">
        <v>16</v>
      </c>
      <c r="G197" s="3">
        <v>25</v>
      </c>
      <c r="J197" s="3" t="s">
        <v>3005</v>
      </c>
      <c r="K197" s="4" t="s">
        <v>4201</v>
      </c>
      <c r="L197" s="1" t="s">
        <v>1616</v>
      </c>
      <c r="M197" s="3" t="s">
        <v>4201</v>
      </c>
      <c r="N197" s="3" t="s">
        <v>3005</v>
      </c>
      <c r="P197" s="3">
        <v>25</v>
      </c>
      <c r="Q197" s="1" t="s">
        <v>5523</v>
      </c>
      <c r="R197" s="2">
        <v>195</v>
      </c>
      <c r="S197" s="21" t="s">
        <v>5040</v>
      </c>
      <c r="T197" s="1" t="s">
        <v>4207</v>
      </c>
      <c r="U197" s="3" t="s">
        <v>5519</v>
      </c>
      <c r="V197" s="3" t="s">
        <v>5519</v>
      </c>
      <c r="W197" s="3" t="s">
        <v>5041</v>
      </c>
      <c r="X197" s="3" t="s">
        <v>5042</v>
      </c>
      <c r="Y197" s="3">
        <f t="shared" si="6"/>
        <v>800</v>
      </c>
      <c r="Z197" s="3">
        <f t="shared" si="7"/>
        <v>20800</v>
      </c>
      <c r="AC197" s="5"/>
    </row>
    <row r="198" spans="1:29" s="3" customFormat="1" ht="12" customHeight="1" x14ac:dyDescent="0.2">
      <c r="A198" s="1" t="s">
        <v>4203</v>
      </c>
      <c r="B198" s="2">
        <v>69</v>
      </c>
      <c r="C198" s="1" t="s">
        <v>5514</v>
      </c>
      <c r="D198" s="1" t="s">
        <v>5515</v>
      </c>
      <c r="E198" s="3" t="s">
        <v>5516</v>
      </c>
      <c r="F198" s="3">
        <v>16</v>
      </c>
      <c r="G198" s="3">
        <v>25</v>
      </c>
      <c r="J198" s="3" t="s">
        <v>3005</v>
      </c>
      <c r="K198" s="4" t="s">
        <v>4201</v>
      </c>
      <c r="L198" s="1" t="s">
        <v>1616</v>
      </c>
      <c r="M198" s="3" t="s">
        <v>4201</v>
      </c>
      <c r="N198" s="3" t="s">
        <v>3005</v>
      </c>
      <c r="P198" s="3">
        <v>25</v>
      </c>
      <c r="Q198" s="1" t="s">
        <v>5523</v>
      </c>
      <c r="R198" s="2">
        <v>189</v>
      </c>
      <c r="S198" s="21" t="s">
        <v>5040</v>
      </c>
      <c r="T198" s="1" t="s">
        <v>4208</v>
      </c>
      <c r="U198" s="3" t="s">
        <v>5519</v>
      </c>
      <c r="V198" s="3" t="s">
        <v>5519</v>
      </c>
      <c r="W198" s="3" t="s">
        <v>5041</v>
      </c>
      <c r="X198" s="3" t="s">
        <v>5042</v>
      </c>
      <c r="Y198" s="3">
        <f t="shared" si="6"/>
        <v>800</v>
      </c>
      <c r="Z198" s="3">
        <f t="shared" si="7"/>
        <v>20800</v>
      </c>
      <c r="AC198" s="5"/>
    </row>
    <row r="199" spans="1:29" s="3" customFormat="1" ht="12" customHeight="1" x14ac:dyDescent="0.2">
      <c r="A199" s="1" t="s">
        <v>4205</v>
      </c>
      <c r="B199" s="2">
        <v>118</v>
      </c>
      <c r="C199" s="1" t="s">
        <v>5514</v>
      </c>
      <c r="D199" s="1" t="s">
        <v>5515</v>
      </c>
      <c r="E199" s="3" t="s">
        <v>5516</v>
      </c>
      <c r="F199" s="3">
        <v>16</v>
      </c>
      <c r="G199" s="3">
        <v>25</v>
      </c>
      <c r="J199" s="3" t="s">
        <v>3005</v>
      </c>
      <c r="K199" s="4" t="s">
        <v>4201</v>
      </c>
      <c r="L199" s="1" t="s">
        <v>1616</v>
      </c>
      <c r="M199" s="3" t="s">
        <v>4201</v>
      </c>
      <c r="N199" s="3" t="s">
        <v>3005</v>
      </c>
      <c r="P199" s="3">
        <v>25</v>
      </c>
      <c r="Q199" s="1" t="s">
        <v>5514</v>
      </c>
      <c r="R199" s="2">
        <v>175</v>
      </c>
      <c r="S199" s="21" t="s">
        <v>5040</v>
      </c>
      <c r="T199" s="1" t="s">
        <v>4206</v>
      </c>
      <c r="U199" s="3" t="s">
        <v>5519</v>
      </c>
      <c r="V199" s="3" t="s">
        <v>5519</v>
      </c>
      <c r="W199" s="3" t="s">
        <v>5041</v>
      </c>
      <c r="X199" s="3" t="s">
        <v>5042</v>
      </c>
      <c r="Y199" s="3">
        <f t="shared" si="6"/>
        <v>800</v>
      </c>
      <c r="Z199" s="3">
        <f t="shared" si="7"/>
        <v>20800</v>
      </c>
      <c r="AC199" s="5"/>
    </row>
    <row r="200" spans="1:29" s="3" customFormat="1" ht="12" customHeight="1" x14ac:dyDescent="0.2">
      <c r="A200" s="1" t="s">
        <v>4420</v>
      </c>
      <c r="B200" s="2">
        <v>15.9</v>
      </c>
      <c r="C200" s="1" t="s">
        <v>5514</v>
      </c>
      <c r="D200" s="1" t="s">
        <v>5515</v>
      </c>
      <c r="E200" s="3" t="s">
        <v>5516</v>
      </c>
      <c r="F200" s="3">
        <v>16</v>
      </c>
      <c r="G200" s="3">
        <v>25</v>
      </c>
      <c r="J200" s="3" t="s">
        <v>3005</v>
      </c>
      <c r="K200" s="4" t="s">
        <v>1612</v>
      </c>
      <c r="L200" s="1" t="s">
        <v>1616</v>
      </c>
      <c r="M200" s="3" t="s">
        <v>1612</v>
      </c>
      <c r="N200" s="3" t="s">
        <v>3005</v>
      </c>
      <c r="P200" s="3">
        <v>25</v>
      </c>
      <c r="Q200" s="1" t="s">
        <v>5523</v>
      </c>
      <c r="R200" s="2">
        <v>420</v>
      </c>
      <c r="S200" s="21" t="s">
        <v>5040</v>
      </c>
      <c r="T200" s="1" t="s">
        <v>4222</v>
      </c>
      <c r="U200" s="3" t="s">
        <v>5519</v>
      </c>
      <c r="V200" s="3" t="s">
        <v>5519</v>
      </c>
      <c r="W200" s="3" t="s">
        <v>5041</v>
      </c>
      <c r="X200" s="3" t="s">
        <v>5042</v>
      </c>
      <c r="Y200" s="3">
        <f t="shared" si="6"/>
        <v>800</v>
      </c>
      <c r="Z200" s="3">
        <f t="shared" si="7"/>
        <v>20800</v>
      </c>
      <c r="AC200" s="5"/>
    </row>
    <row r="201" spans="1:29" s="3" customFormat="1" ht="12" customHeight="1" x14ac:dyDescent="0.2">
      <c r="A201" s="1" t="s">
        <v>4420</v>
      </c>
      <c r="B201" s="2">
        <v>15.9</v>
      </c>
      <c r="C201" s="1" t="s">
        <v>5514</v>
      </c>
      <c r="D201" s="1" t="s">
        <v>5515</v>
      </c>
      <c r="E201" s="3" t="s">
        <v>5516</v>
      </c>
      <c r="F201" s="3">
        <v>16</v>
      </c>
      <c r="G201" s="3">
        <v>25</v>
      </c>
      <c r="J201" s="3" t="s">
        <v>3005</v>
      </c>
      <c r="K201" s="4" t="s">
        <v>1612</v>
      </c>
      <c r="L201" s="1" t="s">
        <v>1616</v>
      </c>
      <c r="M201" s="3" t="s">
        <v>1612</v>
      </c>
      <c r="N201" s="3" t="s">
        <v>3005</v>
      </c>
      <c r="P201" s="3">
        <v>25</v>
      </c>
      <c r="Q201" s="1" t="s">
        <v>5523</v>
      </c>
      <c r="R201" s="2">
        <v>380</v>
      </c>
      <c r="S201" s="21" t="s">
        <v>5040</v>
      </c>
      <c r="T201" s="1" t="s">
        <v>4226</v>
      </c>
      <c r="U201" s="3" t="s">
        <v>5519</v>
      </c>
      <c r="V201" s="3" t="s">
        <v>5519</v>
      </c>
      <c r="W201" s="3" t="s">
        <v>5041</v>
      </c>
      <c r="X201" s="3" t="s">
        <v>5042</v>
      </c>
      <c r="Y201" s="3">
        <f t="shared" si="6"/>
        <v>800</v>
      </c>
      <c r="Z201" s="3">
        <f t="shared" si="7"/>
        <v>20800</v>
      </c>
      <c r="AC201" s="5"/>
    </row>
    <row r="202" spans="1:29" s="3" customFormat="1" ht="12" customHeight="1" x14ac:dyDescent="0.2">
      <c r="A202" s="1" t="s">
        <v>4209</v>
      </c>
      <c r="B202" s="2">
        <v>61.5</v>
      </c>
      <c r="C202" s="1" t="s">
        <v>5514</v>
      </c>
      <c r="D202" s="1" t="s">
        <v>5515</v>
      </c>
      <c r="E202" s="3" t="s">
        <v>5516</v>
      </c>
      <c r="F202" s="3">
        <v>16</v>
      </c>
      <c r="G202" s="3">
        <v>25</v>
      </c>
      <c r="J202" s="3" t="s">
        <v>3005</v>
      </c>
      <c r="K202" s="4" t="s">
        <v>1612</v>
      </c>
      <c r="L202" s="1" t="s">
        <v>1616</v>
      </c>
      <c r="M202" s="3" t="s">
        <v>1612</v>
      </c>
      <c r="N202" s="3" t="s">
        <v>3005</v>
      </c>
      <c r="P202" s="3">
        <v>25</v>
      </c>
      <c r="Q202" s="1" t="s">
        <v>5523</v>
      </c>
      <c r="R202" s="2">
        <v>375</v>
      </c>
      <c r="S202" s="21" t="s">
        <v>5040</v>
      </c>
      <c r="T202" s="1" t="s">
        <v>4224</v>
      </c>
      <c r="U202" s="3" t="s">
        <v>5519</v>
      </c>
      <c r="V202" s="3" t="s">
        <v>5519</v>
      </c>
      <c r="W202" s="3" t="s">
        <v>5041</v>
      </c>
      <c r="X202" s="3" t="s">
        <v>5042</v>
      </c>
      <c r="Y202" s="3">
        <f t="shared" si="6"/>
        <v>800</v>
      </c>
      <c r="Z202" s="3">
        <f t="shared" si="7"/>
        <v>20800</v>
      </c>
      <c r="AC202" s="5"/>
    </row>
    <row r="203" spans="1:29" s="3" customFormat="1" ht="12" customHeight="1" x14ac:dyDescent="0.2">
      <c r="A203" s="1" t="s">
        <v>4211</v>
      </c>
      <c r="B203" s="2">
        <v>61.5</v>
      </c>
      <c r="C203" s="1" t="s">
        <v>5514</v>
      </c>
      <c r="D203" s="1" t="s">
        <v>5515</v>
      </c>
      <c r="E203" s="3" t="s">
        <v>5516</v>
      </c>
      <c r="F203" s="3">
        <v>16</v>
      </c>
      <c r="G203" s="3">
        <v>25</v>
      </c>
      <c r="J203" s="3" t="s">
        <v>3005</v>
      </c>
      <c r="K203" s="4" t="s">
        <v>1612</v>
      </c>
      <c r="L203" s="1" t="s">
        <v>1616</v>
      </c>
      <c r="M203" s="3" t="s">
        <v>1612</v>
      </c>
      <c r="N203" s="3" t="s">
        <v>3005</v>
      </c>
      <c r="P203" s="3">
        <v>25</v>
      </c>
      <c r="Q203" s="1" t="s">
        <v>5523</v>
      </c>
      <c r="R203" s="2">
        <v>347</v>
      </c>
      <c r="S203" s="21" t="s">
        <v>5040</v>
      </c>
      <c r="T203" s="1" t="s">
        <v>4233</v>
      </c>
      <c r="U203" s="3" t="s">
        <v>5519</v>
      </c>
      <c r="V203" s="3" t="s">
        <v>5519</v>
      </c>
      <c r="W203" s="3" t="s">
        <v>5041</v>
      </c>
      <c r="X203" s="3" t="s">
        <v>5042</v>
      </c>
      <c r="Y203" s="3">
        <f t="shared" si="6"/>
        <v>800</v>
      </c>
      <c r="Z203" s="3">
        <f t="shared" si="7"/>
        <v>20800</v>
      </c>
      <c r="AC203" s="5"/>
    </row>
    <row r="204" spans="1:29" s="3" customFormat="1" ht="12" customHeight="1" x14ac:dyDescent="0.2">
      <c r="A204" s="1" t="s">
        <v>4421</v>
      </c>
      <c r="B204" s="2">
        <v>225</v>
      </c>
      <c r="C204" s="1" t="s">
        <v>5528</v>
      </c>
      <c r="D204" s="1" t="s">
        <v>5515</v>
      </c>
      <c r="E204" s="3" t="s">
        <v>5516</v>
      </c>
      <c r="F204" s="3">
        <v>16</v>
      </c>
      <c r="G204" s="3">
        <v>25</v>
      </c>
      <c r="J204" s="3" t="s">
        <v>3005</v>
      </c>
      <c r="K204" s="4" t="s">
        <v>1612</v>
      </c>
      <c r="L204" s="1" t="s">
        <v>1616</v>
      </c>
      <c r="M204" s="3" t="s">
        <v>1612</v>
      </c>
      <c r="N204" s="3" t="s">
        <v>3005</v>
      </c>
      <c r="P204" s="3">
        <v>25</v>
      </c>
      <c r="Q204" s="1" t="s">
        <v>5523</v>
      </c>
      <c r="R204" s="2">
        <v>345</v>
      </c>
      <c r="S204" s="21" t="s">
        <v>5040</v>
      </c>
      <c r="T204" s="1" t="s">
        <v>4232</v>
      </c>
      <c r="U204" s="3" t="s">
        <v>5519</v>
      </c>
      <c r="V204" s="3" t="s">
        <v>5519</v>
      </c>
      <c r="W204" s="3" t="s">
        <v>5041</v>
      </c>
      <c r="X204" s="3" t="s">
        <v>5042</v>
      </c>
      <c r="Y204" s="3">
        <f t="shared" si="6"/>
        <v>800</v>
      </c>
      <c r="Z204" s="3">
        <f t="shared" si="7"/>
        <v>20800</v>
      </c>
      <c r="AC204" s="5"/>
    </row>
    <row r="205" spans="1:29" s="3" customFormat="1" ht="12" customHeight="1" x14ac:dyDescent="0.2">
      <c r="A205" s="1" t="s">
        <v>4227</v>
      </c>
      <c r="B205" s="2">
        <v>305</v>
      </c>
      <c r="C205" s="1" t="s">
        <v>5523</v>
      </c>
      <c r="D205" s="1" t="s">
        <v>5515</v>
      </c>
      <c r="E205" s="3" t="s">
        <v>5516</v>
      </c>
      <c r="F205" s="3">
        <v>16</v>
      </c>
      <c r="G205" s="3">
        <v>25</v>
      </c>
      <c r="J205" s="3" t="s">
        <v>3005</v>
      </c>
      <c r="K205" s="4" t="s">
        <v>1612</v>
      </c>
      <c r="L205" s="1" t="s">
        <v>1616</v>
      </c>
      <c r="M205" s="3" t="s">
        <v>1612</v>
      </c>
      <c r="N205" s="3" t="s">
        <v>3005</v>
      </c>
      <c r="P205" s="3">
        <v>25</v>
      </c>
      <c r="Q205" s="1" t="s">
        <v>5523</v>
      </c>
      <c r="R205" s="2">
        <v>345</v>
      </c>
      <c r="S205" s="21" t="s">
        <v>5040</v>
      </c>
      <c r="T205" s="1" t="s">
        <v>4234</v>
      </c>
      <c r="U205" s="3" t="s">
        <v>5519</v>
      </c>
      <c r="V205" s="3" t="s">
        <v>5519</v>
      </c>
      <c r="W205" s="3" t="s">
        <v>5041</v>
      </c>
      <c r="X205" s="3" t="s">
        <v>5042</v>
      </c>
      <c r="Y205" s="3">
        <f t="shared" si="6"/>
        <v>800</v>
      </c>
      <c r="Z205" s="3">
        <f t="shared" si="7"/>
        <v>20800</v>
      </c>
      <c r="AC205" s="5"/>
    </row>
    <row r="206" spans="1:29" s="3" customFormat="1" ht="12" customHeight="1" x14ac:dyDescent="0.2">
      <c r="A206" s="1" t="s">
        <v>4225</v>
      </c>
      <c r="B206" s="2">
        <v>320</v>
      </c>
      <c r="C206" s="1" t="s">
        <v>5523</v>
      </c>
      <c r="D206" s="1" t="s">
        <v>5515</v>
      </c>
      <c r="E206" s="3" t="s">
        <v>5516</v>
      </c>
      <c r="F206" s="3">
        <v>16</v>
      </c>
      <c r="G206" s="3">
        <v>25</v>
      </c>
      <c r="J206" s="3" t="s">
        <v>3005</v>
      </c>
      <c r="K206" s="4" t="s">
        <v>1612</v>
      </c>
      <c r="L206" s="1" t="s">
        <v>1616</v>
      </c>
      <c r="M206" s="3" t="s">
        <v>1612</v>
      </c>
      <c r="N206" s="3" t="s">
        <v>3005</v>
      </c>
      <c r="P206" s="3">
        <v>25</v>
      </c>
      <c r="Q206" s="1" t="s">
        <v>5523</v>
      </c>
      <c r="R206" s="2">
        <v>345</v>
      </c>
      <c r="S206" s="21" t="s">
        <v>5040</v>
      </c>
      <c r="T206" s="1" t="s">
        <v>4235</v>
      </c>
      <c r="U206" s="3" t="s">
        <v>5519</v>
      </c>
      <c r="V206" s="3" t="s">
        <v>5519</v>
      </c>
      <c r="W206" s="3" t="s">
        <v>5041</v>
      </c>
      <c r="X206" s="3" t="s">
        <v>5042</v>
      </c>
      <c r="Y206" s="3">
        <f t="shared" si="6"/>
        <v>800</v>
      </c>
      <c r="Z206" s="3">
        <f t="shared" si="7"/>
        <v>20800</v>
      </c>
      <c r="AC206" s="5"/>
    </row>
    <row r="207" spans="1:29" s="3" customFormat="1" ht="12" customHeight="1" x14ac:dyDescent="0.2">
      <c r="A207" s="1" t="s">
        <v>4223</v>
      </c>
      <c r="B207" s="2">
        <v>325</v>
      </c>
      <c r="C207" s="1" t="s">
        <v>5523</v>
      </c>
      <c r="D207" s="1" t="s">
        <v>5515</v>
      </c>
      <c r="E207" s="3" t="s">
        <v>5516</v>
      </c>
      <c r="F207" s="3">
        <v>16</v>
      </c>
      <c r="G207" s="3">
        <v>25</v>
      </c>
      <c r="J207" s="3" t="s">
        <v>3005</v>
      </c>
      <c r="K207" s="4" t="s">
        <v>1612</v>
      </c>
      <c r="L207" s="1" t="s">
        <v>1616</v>
      </c>
      <c r="M207" s="3" t="s">
        <v>1612</v>
      </c>
      <c r="N207" s="3" t="s">
        <v>3005</v>
      </c>
      <c r="P207" s="3">
        <v>25</v>
      </c>
      <c r="Q207" s="1" t="s">
        <v>5523</v>
      </c>
      <c r="R207" s="2">
        <v>342</v>
      </c>
      <c r="S207" s="21" t="s">
        <v>5040</v>
      </c>
      <c r="T207" s="1" t="s">
        <v>4228</v>
      </c>
      <c r="U207" s="3" t="s">
        <v>5519</v>
      </c>
      <c r="V207" s="3" t="s">
        <v>5519</v>
      </c>
      <c r="W207" s="3" t="s">
        <v>5041</v>
      </c>
      <c r="X207" s="3" t="s">
        <v>5042</v>
      </c>
      <c r="Y207" s="3">
        <f t="shared" si="6"/>
        <v>800</v>
      </c>
      <c r="Z207" s="3">
        <f t="shared" si="7"/>
        <v>20800</v>
      </c>
      <c r="AC207" s="5"/>
    </row>
    <row r="208" spans="1:29" s="3" customFormat="1" ht="12" customHeight="1" x14ac:dyDescent="0.2">
      <c r="A208" s="1" t="s">
        <v>4221</v>
      </c>
      <c r="B208" s="2">
        <v>372</v>
      </c>
      <c r="C208" s="1" t="s">
        <v>5523</v>
      </c>
      <c r="D208" s="1" t="s">
        <v>5515</v>
      </c>
      <c r="E208" s="3" t="s">
        <v>5516</v>
      </c>
      <c r="F208" s="3">
        <v>16</v>
      </c>
      <c r="G208" s="3">
        <v>25</v>
      </c>
      <c r="J208" s="3" t="s">
        <v>3005</v>
      </c>
      <c r="K208" s="4" t="s">
        <v>1612</v>
      </c>
      <c r="L208" s="1" t="s">
        <v>1616</v>
      </c>
      <c r="M208" s="3" t="s">
        <v>1612</v>
      </c>
      <c r="N208" s="3" t="s">
        <v>3005</v>
      </c>
      <c r="P208" s="3">
        <v>25</v>
      </c>
      <c r="Q208" s="1" t="s">
        <v>5523</v>
      </c>
      <c r="R208" s="2">
        <v>288</v>
      </c>
      <c r="S208" s="21" t="s">
        <v>5040</v>
      </c>
      <c r="T208" s="1" t="s">
        <v>4220</v>
      </c>
      <c r="U208" s="3" t="s">
        <v>5519</v>
      </c>
      <c r="V208" s="3" t="s">
        <v>5519</v>
      </c>
      <c r="W208" s="3" t="s">
        <v>5041</v>
      </c>
      <c r="X208" s="3" t="s">
        <v>5042</v>
      </c>
      <c r="Y208" s="3">
        <f t="shared" si="6"/>
        <v>800</v>
      </c>
      <c r="Z208" s="3">
        <f t="shared" si="7"/>
        <v>20800</v>
      </c>
      <c r="AC208" s="5"/>
    </row>
    <row r="209" spans="1:29" s="3" customFormat="1" ht="12" customHeight="1" x14ac:dyDescent="0.2">
      <c r="A209" s="1" t="s">
        <v>4213</v>
      </c>
      <c r="B209" s="2">
        <v>400</v>
      </c>
      <c r="C209" s="1" t="s">
        <v>5523</v>
      </c>
      <c r="D209" s="1" t="s">
        <v>5515</v>
      </c>
      <c r="E209" s="3" t="s">
        <v>5516</v>
      </c>
      <c r="F209" s="3">
        <v>16</v>
      </c>
      <c r="G209" s="3">
        <v>25</v>
      </c>
      <c r="J209" s="3" t="s">
        <v>3005</v>
      </c>
      <c r="K209" s="4" t="s">
        <v>1612</v>
      </c>
      <c r="L209" s="1" t="s">
        <v>1616</v>
      </c>
      <c r="M209" s="3" t="s">
        <v>1612</v>
      </c>
      <c r="N209" s="3" t="s">
        <v>3005</v>
      </c>
      <c r="P209" s="3">
        <v>25</v>
      </c>
      <c r="Q209" s="1" t="s">
        <v>5514</v>
      </c>
      <c r="R209" s="2">
        <v>280</v>
      </c>
      <c r="S209" s="21" t="s">
        <v>5040</v>
      </c>
      <c r="T209" s="1" t="s">
        <v>4231</v>
      </c>
      <c r="U209" s="3" t="s">
        <v>5519</v>
      </c>
      <c r="V209" s="3" t="s">
        <v>5519</v>
      </c>
      <c r="W209" s="3" t="s">
        <v>5041</v>
      </c>
      <c r="X209" s="3" t="s">
        <v>5042</v>
      </c>
      <c r="Y209" s="3">
        <f t="shared" si="6"/>
        <v>800</v>
      </c>
      <c r="Z209" s="3">
        <f t="shared" si="7"/>
        <v>20800</v>
      </c>
      <c r="AC209" s="5"/>
    </row>
    <row r="210" spans="1:29" s="3" customFormat="1" ht="12" customHeight="1" x14ac:dyDescent="0.2">
      <c r="A210" s="1" t="s">
        <v>4215</v>
      </c>
      <c r="B210" s="2">
        <v>405</v>
      </c>
      <c r="C210" s="1" t="s">
        <v>5523</v>
      </c>
      <c r="D210" s="1" t="s">
        <v>5515</v>
      </c>
      <c r="E210" s="3" t="s">
        <v>5516</v>
      </c>
      <c r="F210" s="3">
        <v>16</v>
      </c>
      <c r="G210" s="3">
        <v>25</v>
      </c>
      <c r="J210" s="3" t="s">
        <v>3005</v>
      </c>
      <c r="K210" s="4" t="s">
        <v>1612</v>
      </c>
      <c r="L210" s="1" t="s">
        <v>1616</v>
      </c>
      <c r="M210" s="3" t="s">
        <v>1612</v>
      </c>
      <c r="N210" s="3" t="s">
        <v>3005</v>
      </c>
      <c r="P210" s="3">
        <v>25</v>
      </c>
      <c r="Q210" s="1" t="s">
        <v>5514</v>
      </c>
      <c r="R210" s="2">
        <v>278</v>
      </c>
      <c r="S210" s="21" t="s">
        <v>5040</v>
      </c>
      <c r="T210" s="1" t="s">
        <v>4230</v>
      </c>
      <c r="U210" s="3" t="s">
        <v>5519</v>
      </c>
      <c r="V210" s="3" t="s">
        <v>5519</v>
      </c>
      <c r="W210" s="3" t="s">
        <v>5041</v>
      </c>
      <c r="X210" s="3" t="s">
        <v>5042</v>
      </c>
      <c r="Y210" s="3">
        <f t="shared" si="6"/>
        <v>800</v>
      </c>
      <c r="Z210" s="3">
        <f t="shared" si="7"/>
        <v>20800</v>
      </c>
      <c r="AC210" s="5"/>
    </row>
    <row r="211" spans="1:29" s="3" customFormat="1" ht="12" customHeight="1" x14ac:dyDescent="0.2">
      <c r="A211" s="1" t="s">
        <v>4217</v>
      </c>
      <c r="B211" s="2">
        <v>415</v>
      </c>
      <c r="C211" s="1" t="s">
        <v>5523</v>
      </c>
      <c r="D211" s="1" t="s">
        <v>5515</v>
      </c>
      <c r="E211" s="3" t="s">
        <v>5516</v>
      </c>
      <c r="F211" s="3">
        <v>16</v>
      </c>
      <c r="G211" s="3">
        <v>25</v>
      </c>
      <c r="J211" s="3" t="s">
        <v>3005</v>
      </c>
      <c r="K211" s="4" t="s">
        <v>1612</v>
      </c>
      <c r="L211" s="1" t="s">
        <v>1616</v>
      </c>
      <c r="M211" s="3" t="s">
        <v>1612</v>
      </c>
      <c r="N211" s="3" t="s">
        <v>3005</v>
      </c>
      <c r="P211" s="3">
        <v>25</v>
      </c>
      <c r="Q211" s="1" t="s">
        <v>5523</v>
      </c>
      <c r="R211" s="2">
        <v>246</v>
      </c>
      <c r="S211" s="21" t="s">
        <v>5040</v>
      </c>
      <c r="T211" s="1" t="s">
        <v>4218</v>
      </c>
      <c r="U211" s="3" t="s">
        <v>5519</v>
      </c>
      <c r="V211" s="3" t="s">
        <v>5519</v>
      </c>
      <c r="W211" s="3" t="s">
        <v>5041</v>
      </c>
      <c r="X211" s="3" t="s">
        <v>5042</v>
      </c>
      <c r="Y211" s="3">
        <f t="shared" si="6"/>
        <v>800</v>
      </c>
      <c r="Z211" s="3">
        <f t="shared" si="7"/>
        <v>20800</v>
      </c>
      <c r="AC211" s="5"/>
    </row>
    <row r="212" spans="1:29" s="3" customFormat="1" ht="12" customHeight="1" x14ac:dyDescent="0.2">
      <c r="A212" s="1" t="s">
        <v>4219</v>
      </c>
      <c r="B212" s="2">
        <v>427</v>
      </c>
      <c r="C212" s="1" t="s">
        <v>5523</v>
      </c>
      <c r="D212" s="1" t="s">
        <v>5515</v>
      </c>
      <c r="E212" s="3" t="s">
        <v>5516</v>
      </c>
      <c r="F212" s="3">
        <v>16</v>
      </c>
      <c r="G212" s="3">
        <v>25</v>
      </c>
      <c r="J212" s="3" t="s">
        <v>3005</v>
      </c>
      <c r="K212" s="4" t="s">
        <v>1612</v>
      </c>
      <c r="L212" s="1" t="s">
        <v>1616</v>
      </c>
      <c r="M212" s="3" t="s">
        <v>1612</v>
      </c>
      <c r="N212" s="3" t="s">
        <v>3005</v>
      </c>
      <c r="P212" s="3">
        <v>25</v>
      </c>
      <c r="Q212" s="1" t="s">
        <v>5523</v>
      </c>
      <c r="R212" s="2">
        <v>245</v>
      </c>
      <c r="S212" s="21" t="s">
        <v>5040</v>
      </c>
      <c r="T212" s="1" t="s">
        <v>4216</v>
      </c>
      <c r="U212" s="3" t="s">
        <v>5519</v>
      </c>
      <c r="V212" s="3" t="s">
        <v>5519</v>
      </c>
      <c r="W212" s="3" t="s">
        <v>5041</v>
      </c>
      <c r="X212" s="3" t="s">
        <v>5042</v>
      </c>
      <c r="Y212" s="3">
        <f t="shared" si="6"/>
        <v>800</v>
      </c>
      <c r="Z212" s="3">
        <f t="shared" si="7"/>
        <v>20800</v>
      </c>
      <c r="AC212" s="5"/>
    </row>
    <row r="213" spans="1:29" s="3" customFormat="1" ht="12" customHeight="1" x14ac:dyDescent="0.2">
      <c r="A213" s="1" t="s">
        <v>4422</v>
      </c>
      <c r="B213" s="2">
        <v>22.95</v>
      </c>
      <c r="C213" s="1" t="s">
        <v>5528</v>
      </c>
      <c r="D213" s="1" t="s">
        <v>5515</v>
      </c>
      <c r="E213" s="3" t="s">
        <v>5516</v>
      </c>
      <c r="F213" s="3">
        <v>16</v>
      </c>
      <c r="G213" s="3">
        <v>25</v>
      </c>
      <c r="J213" s="3" t="s">
        <v>3005</v>
      </c>
      <c r="K213" s="4" t="s">
        <v>4981</v>
      </c>
      <c r="L213" s="1" t="s">
        <v>1616</v>
      </c>
      <c r="M213" s="3" t="s">
        <v>4981</v>
      </c>
      <c r="N213" s="3" t="s">
        <v>3005</v>
      </c>
      <c r="P213" s="3">
        <v>25</v>
      </c>
      <c r="Q213" s="1" t="s">
        <v>5528</v>
      </c>
      <c r="R213" s="2">
        <v>51</v>
      </c>
      <c r="S213" s="21" t="s">
        <v>5040</v>
      </c>
      <c r="T213" s="1" t="s">
        <v>4423</v>
      </c>
      <c r="U213" s="3" t="s">
        <v>5519</v>
      </c>
      <c r="V213" s="3" t="s">
        <v>5519</v>
      </c>
      <c r="W213" s="3" t="s">
        <v>5041</v>
      </c>
      <c r="X213" s="3" t="s">
        <v>5042</v>
      </c>
      <c r="Y213" s="3">
        <f t="shared" si="6"/>
        <v>800</v>
      </c>
      <c r="Z213" s="3">
        <f t="shared" si="7"/>
        <v>20800</v>
      </c>
      <c r="AC213" s="5"/>
    </row>
    <row r="214" spans="1:29" s="3" customFormat="1" ht="12" customHeight="1" x14ac:dyDescent="0.2">
      <c r="A214" s="1" t="s">
        <v>4425</v>
      </c>
      <c r="B214" s="2">
        <v>22.7</v>
      </c>
      <c r="C214" s="1" t="s">
        <v>5528</v>
      </c>
      <c r="D214" s="1" t="s">
        <v>5515</v>
      </c>
      <c r="E214" s="3" t="s">
        <v>5516</v>
      </c>
      <c r="F214" s="3">
        <v>16</v>
      </c>
      <c r="G214" s="3">
        <v>25</v>
      </c>
      <c r="J214" s="3" t="s">
        <v>3005</v>
      </c>
      <c r="K214" s="4" t="s">
        <v>4237</v>
      </c>
      <c r="L214" s="1" t="s">
        <v>1616</v>
      </c>
      <c r="M214" s="3" t="s">
        <v>4237</v>
      </c>
      <c r="N214" s="3" t="s">
        <v>3005</v>
      </c>
      <c r="P214" s="3">
        <v>25</v>
      </c>
      <c r="Q214" s="1" t="s">
        <v>5528</v>
      </c>
      <c r="R214" s="2">
        <v>35</v>
      </c>
      <c r="S214" s="21" t="s">
        <v>5040</v>
      </c>
      <c r="T214" s="1" t="s">
        <v>4259</v>
      </c>
      <c r="U214" s="3" t="s">
        <v>5519</v>
      </c>
      <c r="V214" s="3" t="s">
        <v>5519</v>
      </c>
      <c r="W214" s="3" t="s">
        <v>5041</v>
      </c>
      <c r="X214" s="3" t="s">
        <v>5042</v>
      </c>
      <c r="Y214" s="3">
        <f t="shared" si="6"/>
        <v>800</v>
      </c>
      <c r="Z214" s="3">
        <f t="shared" si="7"/>
        <v>20800</v>
      </c>
      <c r="AC214" s="5"/>
    </row>
    <row r="215" spans="1:29" s="3" customFormat="1" ht="12" customHeight="1" x14ac:dyDescent="0.2">
      <c r="A215" s="1" t="s">
        <v>4426</v>
      </c>
      <c r="B215" s="2">
        <v>22.75</v>
      </c>
      <c r="C215" s="1" t="s">
        <v>5528</v>
      </c>
      <c r="D215" s="1" t="s">
        <v>5515</v>
      </c>
      <c r="E215" s="3" t="s">
        <v>5516</v>
      </c>
      <c r="F215" s="3">
        <v>16</v>
      </c>
      <c r="G215" s="3">
        <v>25</v>
      </c>
      <c r="J215" s="3" t="s">
        <v>3005</v>
      </c>
      <c r="K215" s="4" t="s">
        <v>4237</v>
      </c>
      <c r="L215" s="1" t="s">
        <v>1616</v>
      </c>
      <c r="M215" s="3" t="s">
        <v>4237</v>
      </c>
      <c r="N215" s="3" t="s">
        <v>3005</v>
      </c>
      <c r="P215" s="3">
        <v>25</v>
      </c>
      <c r="Q215" s="1" t="s">
        <v>5528</v>
      </c>
      <c r="R215" s="2">
        <v>35</v>
      </c>
      <c r="S215" s="21" t="s">
        <v>5040</v>
      </c>
      <c r="T215" s="1" t="s">
        <v>4259</v>
      </c>
      <c r="U215" s="3" t="s">
        <v>5519</v>
      </c>
      <c r="V215" s="3" t="s">
        <v>5519</v>
      </c>
      <c r="W215" s="3" t="s">
        <v>5041</v>
      </c>
      <c r="X215" s="3" t="s">
        <v>5042</v>
      </c>
      <c r="Y215" s="3">
        <f t="shared" si="6"/>
        <v>800</v>
      </c>
      <c r="Z215" s="3">
        <f t="shared" si="7"/>
        <v>20800</v>
      </c>
      <c r="AC215" s="5"/>
    </row>
    <row r="216" spans="1:29" s="3" customFormat="1" ht="12" customHeight="1" x14ac:dyDescent="0.2">
      <c r="A216" s="1" t="s">
        <v>4258</v>
      </c>
      <c r="B216" s="2">
        <v>25.75</v>
      </c>
      <c r="C216" s="1" t="s">
        <v>5514</v>
      </c>
      <c r="D216" s="1" t="s">
        <v>5515</v>
      </c>
      <c r="E216" s="3" t="s">
        <v>5516</v>
      </c>
      <c r="F216" s="3">
        <v>16</v>
      </c>
      <c r="G216" s="3">
        <v>25</v>
      </c>
      <c r="J216" s="3" t="s">
        <v>3005</v>
      </c>
      <c r="K216" s="4" t="s">
        <v>4237</v>
      </c>
      <c r="L216" s="1" t="s">
        <v>1616</v>
      </c>
      <c r="M216" s="3" t="s">
        <v>4237</v>
      </c>
      <c r="N216" s="3" t="s">
        <v>3005</v>
      </c>
      <c r="P216" s="3">
        <v>25</v>
      </c>
      <c r="Q216" s="1" t="s">
        <v>5528</v>
      </c>
      <c r="R216" s="2">
        <v>35</v>
      </c>
      <c r="S216" s="21" t="s">
        <v>5040</v>
      </c>
      <c r="T216" s="1" t="s">
        <v>4259</v>
      </c>
      <c r="U216" s="3" t="s">
        <v>5519</v>
      </c>
      <c r="V216" s="3" t="s">
        <v>5519</v>
      </c>
      <c r="W216" s="3" t="s">
        <v>5041</v>
      </c>
      <c r="X216" s="3" t="s">
        <v>5042</v>
      </c>
      <c r="Y216" s="3">
        <f t="shared" si="6"/>
        <v>800</v>
      </c>
      <c r="Z216" s="3">
        <f t="shared" si="7"/>
        <v>20800</v>
      </c>
      <c r="AC216" s="5"/>
    </row>
    <row r="217" spans="1:29" s="3" customFormat="1" ht="12" customHeight="1" x14ac:dyDescent="0.2">
      <c r="A217" s="1" t="s">
        <v>4258</v>
      </c>
      <c r="B217" s="2">
        <v>25.75</v>
      </c>
      <c r="C217" s="1" t="s">
        <v>5514</v>
      </c>
      <c r="D217" s="1" t="s">
        <v>5515</v>
      </c>
      <c r="E217" s="3" t="s">
        <v>5516</v>
      </c>
      <c r="F217" s="3">
        <v>16</v>
      </c>
      <c r="G217" s="3">
        <v>25</v>
      </c>
      <c r="J217" s="3" t="s">
        <v>3005</v>
      </c>
      <c r="K217" s="4" t="s">
        <v>4237</v>
      </c>
      <c r="L217" s="1" t="s">
        <v>1616</v>
      </c>
      <c r="M217" s="3" t="s">
        <v>4237</v>
      </c>
      <c r="N217" s="3" t="s">
        <v>3005</v>
      </c>
      <c r="P217" s="3">
        <v>25</v>
      </c>
      <c r="Q217" s="1" t="s">
        <v>5528</v>
      </c>
      <c r="R217" s="2">
        <v>35</v>
      </c>
      <c r="S217" s="21" t="s">
        <v>5040</v>
      </c>
      <c r="T217" s="1" t="s">
        <v>4259</v>
      </c>
      <c r="U217" s="3" t="s">
        <v>5519</v>
      </c>
      <c r="V217" s="3" t="s">
        <v>5519</v>
      </c>
      <c r="W217" s="3" t="s">
        <v>5041</v>
      </c>
      <c r="X217" s="3" t="s">
        <v>5042</v>
      </c>
      <c r="Y217" s="3">
        <f t="shared" si="6"/>
        <v>800</v>
      </c>
      <c r="Z217" s="3">
        <f t="shared" si="7"/>
        <v>20800</v>
      </c>
      <c r="AC217" s="5"/>
    </row>
    <row r="218" spans="1:29" s="3" customFormat="1" ht="12" customHeight="1" x14ac:dyDescent="0.2">
      <c r="A218" s="1" t="s">
        <v>4258</v>
      </c>
      <c r="B218" s="2">
        <v>25.75</v>
      </c>
      <c r="C218" s="1" t="s">
        <v>5514</v>
      </c>
      <c r="D218" s="1" t="s">
        <v>5515</v>
      </c>
      <c r="E218" s="3" t="s">
        <v>5516</v>
      </c>
      <c r="F218" s="3">
        <v>16</v>
      </c>
      <c r="G218" s="3">
        <v>25</v>
      </c>
      <c r="J218" s="3" t="s">
        <v>3005</v>
      </c>
      <c r="K218" s="4" t="s">
        <v>4237</v>
      </c>
      <c r="L218" s="1" t="s">
        <v>1616</v>
      </c>
      <c r="M218" s="3" t="s">
        <v>4237</v>
      </c>
      <c r="N218" s="3" t="s">
        <v>3005</v>
      </c>
      <c r="P218" s="3">
        <v>25</v>
      </c>
      <c r="Q218" s="1" t="s">
        <v>5528</v>
      </c>
      <c r="R218" s="2">
        <v>32</v>
      </c>
      <c r="S218" s="21" t="s">
        <v>5040</v>
      </c>
      <c r="T218" s="1" t="s">
        <v>4250</v>
      </c>
      <c r="U218" s="3" t="s">
        <v>5519</v>
      </c>
      <c r="V218" s="3" t="s">
        <v>5519</v>
      </c>
      <c r="W218" s="3" t="s">
        <v>5041</v>
      </c>
      <c r="X218" s="3" t="s">
        <v>5042</v>
      </c>
      <c r="Y218" s="3">
        <f t="shared" si="6"/>
        <v>800</v>
      </c>
      <c r="Z218" s="3">
        <f t="shared" si="7"/>
        <v>20800</v>
      </c>
      <c r="AC218" s="5"/>
    </row>
    <row r="219" spans="1:29" s="3" customFormat="1" ht="12" customHeight="1" x14ac:dyDescent="0.2">
      <c r="A219" s="1" t="s">
        <v>4236</v>
      </c>
      <c r="B219" s="2">
        <v>31.9</v>
      </c>
      <c r="C219" s="1" t="s">
        <v>5528</v>
      </c>
      <c r="D219" s="1" t="s">
        <v>5515</v>
      </c>
      <c r="E219" s="3" t="s">
        <v>5516</v>
      </c>
      <c r="F219" s="3">
        <v>16</v>
      </c>
      <c r="G219" s="3">
        <v>25</v>
      </c>
      <c r="J219" s="3" t="s">
        <v>3005</v>
      </c>
      <c r="K219" s="4" t="s">
        <v>4237</v>
      </c>
      <c r="L219" s="1" t="s">
        <v>1616</v>
      </c>
      <c r="M219" s="3" t="s">
        <v>4237</v>
      </c>
      <c r="N219" s="3" t="s">
        <v>3005</v>
      </c>
      <c r="P219" s="3">
        <v>25</v>
      </c>
      <c r="Q219" s="1" t="s">
        <v>5528</v>
      </c>
      <c r="R219" s="2">
        <v>32</v>
      </c>
      <c r="S219" s="21" t="s">
        <v>5040</v>
      </c>
      <c r="T219" s="1" t="s">
        <v>4254</v>
      </c>
      <c r="U219" s="3" t="s">
        <v>5519</v>
      </c>
      <c r="V219" s="3" t="s">
        <v>5519</v>
      </c>
      <c r="W219" s="3" t="s">
        <v>5041</v>
      </c>
      <c r="X219" s="3" t="s">
        <v>5042</v>
      </c>
      <c r="Y219" s="3">
        <f t="shared" si="6"/>
        <v>800</v>
      </c>
      <c r="Z219" s="3">
        <f t="shared" si="7"/>
        <v>20800</v>
      </c>
      <c r="AC219" s="5"/>
    </row>
    <row r="220" spans="1:29" s="3" customFormat="1" ht="12" customHeight="1" x14ac:dyDescent="0.2">
      <c r="A220" s="1" t="s">
        <v>4236</v>
      </c>
      <c r="B220" s="2">
        <v>31.9</v>
      </c>
      <c r="C220" s="1" t="s">
        <v>5528</v>
      </c>
      <c r="D220" s="1" t="s">
        <v>5515</v>
      </c>
      <c r="E220" s="3" t="s">
        <v>5516</v>
      </c>
      <c r="F220" s="3">
        <v>16</v>
      </c>
      <c r="G220" s="3">
        <v>25</v>
      </c>
      <c r="J220" s="3" t="s">
        <v>3005</v>
      </c>
      <c r="K220" s="4" t="s">
        <v>4237</v>
      </c>
      <c r="L220" s="1" t="s">
        <v>1616</v>
      </c>
      <c r="M220" s="3" t="s">
        <v>4237</v>
      </c>
      <c r="N220" s="3" t="s">
        <v>3005</v>
      </c>
      <c r="P220" s="3">
        <v>25</v>
      </c>
      <c r="Q220" s="1" t="s">
        <v>5528</v>
      </c>
      <c r="R220" s="2">
        <v>31.95</v>
      </c>
      <c r="S220" s="21" t="s">
        <v>5040</v>
      </c>
      <c r="T220" s="1" t="s">
        <v>4253</v>
      </c>
      <c r="U220" s="3" t="s">
        <v>5519</v>
      </c>
      <c r="V220" s="3" t="s">
        <v>5519</v>
      </c>
      <c r="W220" s="3" t="s">
        <v>5041</v>
      </c>
      <c r="X220" s="3" t="s">
        <v>5042</v>
      </c>
      <c r="Y220" s="3">
        <f t="shared" si="6"/>
        <v>800</v>
      </c>
      <c r="Z220" s="3">
        <f t="shared" si="7"/>
        <v>20800</v>
      </c>
      <c r="AC220" s="5"/>
    </row>
    <row r="221" spans="1:29" s="3" customFormat="1" ht="12" customHeight="1" x14ac:dyDescent="0.2">
      <c r="A221" s="1" t="s">
        <v>4239</v>
      </c>
      <c r="B221" s="2">
        <v>32</v>
      </c>
      <c r="C221" s="1" t="s">
        <v>5528</v>
      </c>
      <c r="D221" s="1" t="s">
        <v>5515</v>
      </c>
      <c r="E221" s="3" t="s">
        <v>5516</v>
      </c>
      <c r="F221" s="3">
        <v>16</v>
      </c>
      <c r="G221" s="3">
        <v>25</v>
      </c>
      <c r="J221" s="3" t="s">
        <v>3005</v>
      </c>
      <c r="K221" s="4" t="s">
        <v>4237</v>
      </c>
      <c r="L221" s="1" t="s">
        <v>1616</v>
      </c>
      <c r="M221" s="3" t="s">
        <v>4237</v>
      </c>
      <c r="N221" s="3" t="s">
        <v>3005</v>
      </c>
      <c r="P221" s="3">
        <v>25</v>
      </c>
      <c r="Q221" s="1" t="s">
        <v>5528</v>
      </c>
      <c r="R221" s="2">
        <v>31.9</v>
      </c>
      <c r="S221" s="21" t="s">
        <v>5040</v>
      </c>
      <c r="T221" s="1" t="s">
        <v>4242</v>
      </c>
      <c r="U221" s="3" t="s">
        <v>5519</v>
      </c>
      <c r="V221" s="3" t="s">
        <v>5519</v>
      </c>
      <c r="W221" s="3" t="s">
        <v>5041</v>
      </c>
      <c r="X221" s="3" t="s">
        <v>5042</v>
      </c>
      <c r="Y221" s="3">
        <f t="shared" si="6"/>
        <v>800</v>
      </c>
      <c r="Z221" s="3">
        <f t="shared" si="7"/>
        <v>20800</v>
      </c>
      <c r="AC221" s="5"/>
    </row>
    <row r="222" spans="1:29" s="3" customFormat="1" ht="12" customHeight="1" x14ac:dyDescent="0.2">
      <c r="A222" s="1" t="s">
        <v>4239</v>
      </c>
      <c r="B222" s="2">
        <v>32</v>
      </c>
      <c r="C222" s="1" t="s">
        <v>5528</v>
      </c>
      <c r="D222" s="1" t="s">
        <v>5515</v>
      </c>
      <c r="E222" s="3" t="s">
        <v>5516</v>
      </c>
      <c r="F222" s="3">
        <v>16</v>
      </c>
      <c r="G222" s="3">
        <v>25</v>
      </c>
      <c r="J222" s="3" t="s">
        <v>3005</v>
      </c>
      <c r="K222" s="4" t="s">
        <v>4237</v>
      </c>
      <c r="L222" s="1" t="s">
        <v>1616</v>
      </c>
      <c r="M222" s="3" t="s">
        <v>4237</v>
      </c>
      <c r="N222" s="3" t="s">
        <v>3005</v>
      </c>
      <c r="P222" s="3">
        <v>25</v>
      </c>
      <c r="Q222" s="1" t="s">
        <v>5528</v>
      </c>
      <c r="R222" s="2">
        <v>31.8</v>
      </c>
      <c r="S222" s="21" t="s">
        <v>5040</v>
      </c>
      <c r="T222" s="1" t="s">
        <v>4252</v>
      </c>
      <c r="U222" s="3" t="s">
        <v>5519</v>
      </c>
      <c r="V222" s="3" t="s">
        <v>5519</v>
      </c>
      <c r="W222" s="3" t="s">
        <v>5041</v>
      </c>
      <c r="X222" s="3" t="s">
        <v>5042</v>
      </c>
      <c r="Y222" s="3">
        <f t="shared" si="6"/>
        <v>800</v>
      </c>
      <c r="Z222" s="3">
        <f t="shared" si="7"/>
        <v>20800</v>
      </c>
      <c r="AC222" s="5"/>
    </row>
    <row r="223" spans="1:29" s="3" customFormat="1" ht="12" customHeight="1" x14ac:dyDescent="0.2">
      <c r="A223" s="1" t="s">
        <v>4241</v>
      </c>
      <c r="B223" s="2">
        <v>32</v>
      </c>
      <c r="C223" s="1" t="s">
        <v>5528</v>
      </c>
      <c r="D223" s="1" t="s">
        <v>5515</v>
      </c>
      <c r="E223" s="3" t="s">
        <v>5516</v>
      </c>
      <c r="F223" s="3">
        <v>16</v>
      </c>
      <c r="G223" s="3">
        <v>25</v>
      </c>
      <c r="J223" s="3" t="s">
        <v>3005</v>
      </c>
      <c r="K223" s="4" t="s">
        <v>4237</v>
      </c>
      <c r="L223" s="1" t="s">
        <v>1616</v>
      </c>
      <c r="M223" s="3" t="s">
        <v>4237</v>
      </c>
      <c r="N223" s="3" t="s">
        <v>3005</v>
      </c>
      <c r="P223" s="3">
        <v>25</v>
      </c>
      <c r="Q223" s="1" t="s">
        <v>5528</v>
      </c>
      <c r="R223" s="2">
        <v>31.75</v>
      </c>
      <c r="S223" s="21" t="s">
        <v>5040</v>
      </c>
      <c r="T223" s="1" t="s">
        <v>4248</v>
      </c>
      <c r="U223" s="3" t="s">
        <v>5519</v>
      </c>
      <c r="V223" s="3" t="s">
        <v>5519</v>
      </c>
      <c r="W223" s="3" t="s">
        <v>5041</v>
      </c>
      <c r="X223" s="3" t="s">
        <v>5042</v>
      </c>
      <c r="Y223" s="3">
        <f t="shared" si="6"/>
        <v>800</v>
      </c>
      <c r="Z223" s="3">
        <f t="shared" si="7"/>
        <v>20800</v>
      </c>
      <c r="AC223" s="5"/>
    </row>
    <row r="224" spans="1:29" s="3" customFormat="1" ht="12" customHeight="1" x14ac:dyDescent="0.2">
      <c r="A224" s="1" t="s">
        <v>4243</v>
      </c>
      <c r="B224" s="2">
        <v>32.4</v>
      </c>
      <c r="C224" s="1" t="s">
        <v>5528</v>
      </c>
      <c r="D224" s="1" t="s">
        <v>5515</v>
      </c>
      <c r="E224" s="3" t="s">
        <v>5516</v>
      </c>
      <c r="F224" s="3">
        <v>16</v>
      </c>
      <c r="G224" s="3">
        <v>25</v>
      </c>
      <c r="J224" s="3" t="s">
        <v>3005</v>
      </c>
      <c r="K224" s="4" t="s">
        <v>4237</v>
      </c>
      <c r="L224" s="1" t="s">
        <v>1616</v>
      </c>
      <c r="M224" s="3" t="s">
        <v>4237</v>
      </c>
      <c r="N224" s="3" t="s">
        <v>3005</v>
      </c>
      <c r="P224" s="3">
        <v>25</v>
      </c>
      <c r="Q224" s="1" t="s">
        <v>5528</v>
      </c>
      <c r="R224" s="2">
        <v>31</v>
      </c>
      <c r="S224" s="21" t="s">
        <v>5040</v>
      </c>
      <c r="T224" s="1" t="s">
        <v>4238</v>
      </c>
      <c r="U224" s="3" t="s">
        <v>5519</v>
      </c>
      <c r="V224" s="3" t="s">
        <v>5519</v>
      </c>
      <c r="W224" s="3" t="s">
        <v>5041</v>
      </c>
      <c r="X224" s="3" t="s">
        <v>5042</v>
      </c>
      <c r="Y224" s="3">
        <f t="shared" si="6"/>
        <v>800</v>
      </c>
      <c r="Z224" s="3">
        <f t="shared" si="7"/>
        <v>20800</v>
      </c>
      <c r="AC224" s="5"/>
    </row>
    <row r="225" spans="1:29" s="3" customFormat="1" ht="12" customHeight="1" x14ac:dyDescent="0.2">
      <c r="A225" s="1" t="s">
        <v>4243</v>
      </c>
      <c r="B225" s="2">
        <v>32.4</v>
      </c>
      <c r="C225" s="1" t="s">
        <v>5528</v>
      </c>
      <c r="D225" s="1" t="s">
        <v>5515</v>
      </c>
      <c r="E225" s="3" t="s">
        <v>5516</v>
      </c>
      <c r="F225" s="3">
        <v>16</v>
      </c>
      <c r="G225" s="3">
        <v>25</v>
      </c>
      <c r="J225" s="3" t="s">
        <v>3005</v>
      </c>
      <c r="K225" s="4" t="s">
        <v>4237</v>
      </c>
      <c r="L225" s="1" t="s">
        <v>1616</v>
      </c>
      <c r="M225" s="3" t="s">
        <v>4237</v>
      </c>
      <c r="N225" s="3" t="s">
        <v>3005</v>
      </c>
      <c r="P225" s="3">
        <v>25</v>
      </c>
      <c r="Q225" s="1" t="s">
        <v>5528</v>
      </c>
      <c r="R225" s="2">
        <v>31</v>
      </c>
      <c r="S225" s="21" t="s">
        <v>5040</v>
      </c>
      <c r="T225" s="1" t="s">
        <v>4238</v>
      </c>
      <c r="U225" s="3" t="s">
        <v>5519</v>
      </c>
      <c r="V225" s="3" t="s">
        <v>5519</v>
      </c>
      <c r="W225" s="3" t="s">
        <v>5041</v>
      </c>
      <c r="X225" s="3" t="s">
        <v>5042</v>
      </c>
      <c r="Y225" s="3">
        <f t="shared" si="6"/>
        <v>800</v>
      </c>
      <c r="Z225" s="3">
        <f t="shared" si="7"/>
        <v>20800</v>
      </c>
      <c r="AC225" s="5"/>
    </row>
    <row r="226" spans="1:29" s="3" customFormat="1" ht="12" customHeight="1" x14ac:dyDescent="0.2">
      <c r="A226" s="1" t="s">
        <v>4247</v>
      </c>
      <c r="B226" s="2">
        <v>34.700000000000003</v>
      </c>
      <c r="C226" s="1" t="s">
        <v>5528</v>
      </c>
      <c r="D226" s="1" t="s">
        <v>5515</v>
      </c>
      <c r="E226" s="3" t="s">
        <v>5516</v>
      </c>
      <c r="F226" s="3">
        <v>16</v>
      </c>
      <c r="G226" s="3">
        <v>25</v>
      </c>
      <c r="J226" s="3" t="s">
        <v>3005</v>
      </c>
      <c r="K226" s="4" t="s">
        <v>4237</v>
      </c>
      <c r="L226" s="1" t="s">
        <v>1616</v>
      </c>
      <c r="M226" s="3" t="s">
        <v>4237</v>
      </c>
      <c r="N226" s="3" t="s">
        <v>3005</v>
      </c>
      <c r="P226" s="3">
        <v>25</v>
      </c>
      <c r="Q226" s="1" t="s">
        <v>5528</v>
      </c>
      <c r="R226" s="2">
        <v>31</v>
      </c>
      <c r="S226" s="21" t="s">
        <v>5040</v>
      </c>
      <c r="T226" s="1" t="s">
        <v>4246</v>
      </c>
      <c r="U226" s="3" t="s">
        <v>5519</v>
      </c>
      <c r="V226" s="3" t="s">
        <v>5519</v>
      </c>
      <c r="W226" s="3" t="s">
        <v>5041</v>
      </c>
      <c r="X226" s="3" t="s">
        <v>5042</v>
      </c>
      <c r="Y226" s="3">
        <f t="shared" si="6"/>
        <v>800</v>
      </c>
      <c r="Z226" s="3">
        <f t="shared" si="7"/>
        <v>20800</v>
      </c>
      <c r="AC226" s="5"/>
    </row>
    <row r="227" spans="1:29" s="3" customFormat="1" ht="12" customHeight="1" x14ac:dyDescent="0.2">
      <c r="A227" s="1" t="s">
        <v>4245</v>
      </c>
      <c r="B227" s="2">
        <v>34.799999999999997</v>
      </c>
      <c r="C227" s="1" t="s">
        <v>5528</v>
      </c>
      <c r="D227" s="1" t="s">
        <v>5515</v>
      </c>
      <c r="E227" s="3" t="s">
        <v>5516</v>
      </c>
      <c r="F227" s="3">
        <v>16</v>
      </c>
      <c r="G227" s="3">
        <v>25</v>
      </c>
      <c r="J227" s="3" t="s">
        <v>3005</v>
      </c>
      <c r="K227" s="4" t="s">
        <v>4237</v>
      </c>
      <c r="L227" s="1" t="s">
        <v>1616</v>
      </c>
      <c r="M227" s="3" t="s">
        <v>4237</v>
      </c>
      <c r="N227" s="3" t="s">
        <v>3005</v>
      </c>
      <c r="P227" s="3">
        <v>25</v>
      </c>
      <c r="Q227" s="1" t="s">
        <v>5528</v>
      </c>
      <c r="R227" s="2">
        <v>30.5</v>
      </c>
      <c r="S227" s="21" t="s">
        <v>5040</v>
      </c>
      <c r="T227" s="1" t="s">
        <v>4244</v>
      </c>
      <c r="U227" s="3" t="s">
        <v>5519</v>
      </c>
      <c r="V227" s="3" t="s">
        <v>5519</v>
      </c>
      <c r="W227" s="3" t="s">
        <v>5041</v>
      </c>
      <c r="X227" s="3" t="s">
        <v>5042</v>
      </c>
      <c r="Y227" s="3">
        <f t="shared" si="6"/>
        <v>800</v>
      </c>
      <c r="Z227" s="3">
        <f t="shared" si="7"/>
        <v>20800</v>
      </c>
      <c r="AC227" s="5"/>
    </row>
    <row r="228" spans="1:29" s="3" customFormat="1" ht="12" customHeight="1" x14ac:dyDescent="0.2">
      <c r="A228" s="1" t="s">
        <v>4249</v>
      </c>
      <c r="B228" s="2">
        <v>35.15</v>
      </c>
      <c r="C228" s="1" t="s">
        <v>5528</v>
      </c>
      <c r="D228" s="1" t="s">
        <v>5515</v>
      </c>
      <c r="E228" s="3" t="s">
        <v>5516</v>
      </c>
      <c r="F228" s="3">
        <v>16</v>
      </c>
      <c r="G228" s="3">
        <v>25</v>
      </c>
      <c r="J228" s="3" t="s">
        <v>3005</v>
      </c>
      <c r="K228" s="4" t="s">
        <v>4237</v>
      </c>
      <c r="L228" s="1" t="s">
        <v>1616</v>
      </c>
      <c r="M228" s="3" t="s">
        <v>4237</v>
      </c>
      <c r="N228" s="3" t="s">
        <v>3005</v>
      </c>
      <c r="P228" s="3">
        <v>25</v>
      </c>
      <c r="Q228" s="1" t="s">
        <v>5528</v>
      </c>
      <c r="R228" s="2">
        <v>30.5</v>
      </c>
      <c r="S228" s="21" t="s">
        <v>5040</v>
      </c>
      <c r="T228" s="1" t="s">
        <v>4244</v>
      </c>
      <c r="U228" s="3" t="s">
        <v>5519</v>
      </c>
      <c r="V228" s="3" t="s">
        <v>5519</v>
      </c>
      <c r="W228" s="3" t="s">
        <v>5041</v>
      </c>
      <c r="X228" s="3" t="s">
        <v>5042</v>
      </c>
      <c r="Y228" s="3">
        <f t="shared" si="6"/>
        <v>800</v>
      </c>
      <c r="Z228" s="3">
        <f t="shared" si="7"/>
        <v>20800</v>
      </c>
      <c r="AC228" s="5"/>
    </row>
    <row r="229" spans="1:29" s="3" customFormat="1" ht="12" customHeight="1" x14ac:dyDescent="0.2">
      <c r="A229" s="1" t="s">
        <v>4251</v>
      </c>
      <c r="B229" s="2">
        <v>36.6</v>
      </c>
      <c r="C229" s="1" t="s">
        <v>5528</v>
      </c>
      <c r="D229" s="1" t="s">
        <v>5515</v>
      </c>
      <c r="E229" s="3" t="s">
        <v>5516</v>
      </c>
      <c r="F229" s="3">
        <v>16</v>
      </c>
      <c r="G229" s="3">
        <v>25</v>
      </c>
      <c r="J229" s="3" t="s">
        <v>3005</v>
      </c>
      <c r="K229" s="4" t="s">
        <v>4237</v>
      </c>
      <c r="L229" s="1" t="s">
        <v>1616</v>
      </c>
      <c r="M229" s="3" t="s">
        <v>4237</v>
      </c>
      <c r="N229" s="3" t="s">
        <v>3005</v>
      </c>
      <c r="P229" s="3">
        <v>25</v>
      </c>
      <c r="Q229" s="1" t="s">
        <v>5528</v>
      </c>
      <c r="R229" s="2">
        <v>30.45</v>
      </c>
      <c r="S229" s="21" t="s">
        <v>5040</v>
      </c>
      <c r="T229" s="1" t="s">
        <v>4240</v>
      </c>
      <c r="U229" s="3" t="s">
        <v>5519</v>
      </c>
      <c r="V229" s="3" t="s">
        <v>5519</v>
      </c>
      <c r="W229" s="3" t="s">
        <v>5041</v>
      </c>
      <c r="X229" s="3" t="s">
        <v>5042</v>
      </c>
      <c r="Y229" s="3">
        <f t="shared" si="6"/>
        <v>800</v>
      </c>
      <c r="Z229" s="3">
        <f t="shared" si="7"/>
        <v>20800</v>
      </c>
      <c r="AC229" s="5"/>
    </row>
    <row r="230" spans="1:29" s="3" customFormat="1" ht="12" customHeight="1" x14ac:dyDescent="0.2">
      <c r="A230" s="1" t="s">
        <v>4255</v>
      </c>
      <c r="B230" s="2">
        <v>36.6</v>
      </c>
      <c r="C230" s="1" t="s">
        <v>5528</v>
      </c>
      <c r="D230" s="1" t="s">
        <v>5515</v>
      </c>
      <c r="E230" s="3" t="s">
        <v>5516</v>
      </c>
      <c r="F230" s="3">
        <v>16</v>
      </c>
      <c r="G230" s="3">
        <v>25</v>
      </c>
      <c r="J230" s="3" t="s">
        <v>3005</v>
      </c>
      <c r="K230" s="4" t="s">
        <v>4237</v>
      </c>
      <c r="L230" s="1" t="s">
        <v>1616</v>
      </c>
      <c r="M230" s="3" t="s">
        <v>4237</v>
      </c>
      <c r="N230" s="3" t="s">
        <v>3005</v>
      </c>
      <c r="P230" s="3">
        <v>25</v>
      </c>
      <c r="Q230" s="1" t="s">
        <v>5528</v>
      </c>
      <c r="R230" s="2">
        <v>30.45</v>
      </c>
      <c r="S230" s="21" t="s">
        <v>5040</v>
      </c>
      <c r="T230" s="1" t="s">
        <v>4240</v>
      </c>
      <c r="U230" s="3" t="s">
        <v>5519</v>
      </c>
      <c r="V230" s="3" t="s">
        <v>5519</v>
      </c>
      <c r="W230" s="3" t="s">
        <v>5041</v>
      </c>
      <c r="X230" s="3" t="s">
        <v>5042</v>
      </c>
      <c r="Y230" s="3">
        <f t="shared" si="6"/>
        <v>800</v>
      </c>
      <c r="Z230" s="3">
        <f t="shared" si="7"/>
        <v>20800</v>
      </c>
      <c r="AC230" s="5"/>
    </row>
    <row r="231" spans="1:29" s="3" customFormat="1" ht="12" customHeight="1" x14ac:dyDescent="0.2">
      <c r="A231" s="1" t="s">
        <v>4255</v>
      </c>
      <c r="B231" s="2">
        <v>36.6</v>
      </c>
      <c r="C231" s="1" t="s">
        <v>5528</v>
      </c>
      <c r="D231" s="1" t="s">
        <v>5515</v>
      </c>
      <c r="E231" s="3" t="s">
        <v>5516</v>
      </c>
      <c r="F231" s="3">
        <v>16</v>
      </c>
      <c r="G231" s="3">
        <v>25</v>
      </c>
      <c r="J231" s="3" t="s">
        <v>3005</v>
      </c>
      <c r="K231" s="4" t="s">
        <v>4237</v>
      </c>
      <c r="L231" s="1" t="s">
        <v>1616</v>
      </c>
      <c r="M231" s="3" t="s">
        <v>4237</v>
      </c>
      <c r="N231" s="3" t="s">
        <v>3005</v>
      </c>
      <c r="P231" s="3">
        <v>25</v>
      </c>
      <c r="Q231" s="1" t="s">
        <v>5514</v>
      </c>
      <c r="R231" s="2">
        <v>27.25</v>
      </c>
      <c r="S231" s="21" t="s">
        <v>5040</v>
      </c>
      <c r="T231" s="1" t="s">
        <v>4257</v>
      </c>
      <c r="U231" s="3" t="s">
        <v>5519</v>
      </c>
      <c r="V231" s="3" t="s">
        <v>5519</v>
      </c>
      <c r="W231" s="3" t="s">
        <v>5041</v>
      </c>
      <c r="X231" s="3" t="s">
        <v>5042</v>
      </c>
      <c r="Y231" s="3">
        <f t="shared" si="6"/>
        <v>800</v>
      </c>
      <c r="Z231" s="3">
        <f t="shared" si="7"/>
        <v>20800</v>
      </c>
      <c r="AC231" s="5"/>
    </row>
    <row r="232" spans="1:29" s="3" customFormat="1" ht="12" customHeight="1" x14ac:dyDescent="0.2">
      <c r="A232" s="1" t="s">
        <v>4255</v>
      </c>
      <c r="B232" s="2">
        <v>36.6</v>
      </c>
      <c r="C232" s="1" t="s">
        <v>5528</v>
      </c>
      <c r="D232" s="1" t="s">
        <v>5515</v>
      </c>
      <c r="E232" s="3" t="s">
        <v>5516</v>
      </c>
      <c r="F232" s="3">
        <v>16</v>
      </c>
      <c r="G232" s="3">
        <v>25</v>
      </c>
      <c r="J232" s="3" t="s">
        <v>3005</v>
      </c>
      <c r="K232" s="4" t="s">
        <v>4237</v>
      </c>
      <c r="L232" s="1" t="s">
        <v>1616</v>
      </c>
      <c r="M232" s="3" t="s">
        <v>4237</v>
      </c>
      <c r="N232" s="3" t="s">
        <v>3005</v>
      </c>
      <c r="P232" s="3">
        <v>25</v>
      </c>
      <c r="Q232" s="1" t="s">
        <v>5514</v>
      </c>
      <c r="R232" s="2">
        <v>27.25</v>
      </c>
      <c r="S232" s="21" t="s">
        <v>5040</v>
      </c>
      <c r="T232" s="1" t="s">
        <v>4257</v>
      </c>
      <c r="U232" s="3" t="s">
        <v>5519</v>
      </c>
      <c r="V232" s="3" t="s">
        <v>5519</v>
      </c>
      <c r="W232" s="3" t="s">
        <v>5041</v>
      </c>
      <c r="X232" s="3" t="s">
        <v>5042</v>
      </c>
      <c r="Y232" s="3">
        <f t="shared" si="6"/>
        <v>800</v>
      </c>
      <c r="Z232" s="3">
        <f t="shared" si="7"/>
        <v>20800</v>
      </c>
      <c r="AC232" s="5"/>
    </row>
    <row r="233" spans="1:29" s="3" customFormat="1" ht="12" customHeight="1" x14ac:dyDescent="0.2">
      <c r="A233" s="1" t="s">
        <v>4260</v>
      </c>
      <c r="B233" s="2">
        <v>40</v>
      </c>
      <c r="C233" s="1" t="s">
        <v>5528</v>
      </c>
      <c r="D233" s="1" t="s">
        <v>5515</v>
      </c>
      <c r="E233" s="3" t="s">
        <v>5516</v>
      </c>
      <c r="F233" s="3">
        <v>16</v>
      </c>
      <c r="G233" s="3">
        <v>25</v>
      </c>
      <c r="J233" s="3" t="s">
        <v>3005</v>
      </c>
      <c r="K233" s="4" t="s">
        <v>4237</v>
      </c>
      <c r="L233" s="1" t="s">
        <v>1616</v>
      </c>
      <c r="M233" s="3" t="s">
        <v>4237</v>
      </c>
      <c r="N233" s="3" t="s">
        <v>3005</v>
      </c>
      <c r="P233" s="3">
        <v>25</v>
      </c>
      <c r="Q233" s="1" t="s">
        <v>5514</v>
      </c>
      <c r="R233" s="2">
        <v>27</v>
      </c>
      <c r="S233" s="21" t="s">
        <v>5040</v>
      </c>
      <c r="T233" s="1" t="s">
        <v>4256</v>
      </c>
      <c r="U233" s="3" t="s">
        <v>5519</v>
      </c>
      <c r="V233" s="3" t="s">
        <v>5519</v>
      </c>
      <c r="W233" s="3" t="s">
        <v>5041</v>
      </c>
      <c r="X233" s="3" t="s">
        <v>5042</v>
      </c>
      <c r="Y233" s="3">
        <f t="shared" si="6"/>
        <v>800</v>
      </c>
      <c r="Z233" s="3">
        <f t="shared" si="7"/>
        <v>20800</v>
      </c>
      <c r="AC233" s="5"/>
    </row>
    <row r="234" spans="1:29" s="3" customFormat="1" ht="12" customHeight="1" x14ac:dyDescent="0.2">
      <c r="A234" s="1" t="s">
        <v>4260</v>
      </c>
      <c r="B234" s="2">
        <v>40</v>
      </c>
      <c r="C234" s="1" t="s">
        <v>5528</v>
      </c>
      <c r="D234" s="1" t="s">
        <v>5515</v>
      </c>
      <c r="E234" s="3" t="s">
        <v>5516</v>
      </c>
      <c r="F234" s="3">
        <v>16</v>
      </c>
      <c r="G234" s="3">
        <v>25</v>
      </c>
      <c r="J234" s="3" t="s">
        <v>3005</v>
      </c>
      <c r="K234" s="4" t="s">
        <v>4237</v>
      </c>
      <c r="L234" s="1" t="s">
        <v>1616</v>
      </c>
      <c r="M234" s="3" t="s">
        <v>4237</v>
      </c>
      <c r="N234" s="3" t="s">
        <v>3005</v>
      </c>
      <c r="P234" s="3">
        <v>25</v>
      </c>
      <c r="Q234" s="1" t="s">
        <v>5528</v>
      </c>
      <c r="R234" s="2">
        <v>26.15</v>
      </c>
      <c r="S234" s="21" t="s">
        <v>5040</v>
      </c>
      <c r="T234" s="1" t="s">
        <v>4427</v>
      </c>
      <c r="U234" s="3" t="s">
        <v>5519</v>
      </c>
      <c r="V234" s="3" t="s">
        <v>5519</v>
      </c>
      <c r="W234" s="3" t="s">
        <v>5041</v>
      </c>
      <c r="X234" s="3" t="s">
        <v>5042</v>
      </c>
      <c r="Y234" s="3">
        <f t="shared" si="6"/>
        <v>800</v>
      </c>
      <c r="Z234" s="3">
        <f t="shared" si="7"/>
        <v>20800</v>
      </c>
      <c r="AC234" s="5"/>
    </row>
    <row r="235" spans="1:29" s="3" customFormat="1" ht="12" customHeight="1" x14ac:dyDescent="0.2">
      <c r="A235" s="1" t="s">
        <v>4260</v>
      </c>
      <c r="B235" s="2">
        <v>40</v>
      </c>
      <c r="C235" s="1" t="s">
        <v>5528</v>
      </c>
      <c r="D235" s="1" t="s">
        <v>5515</v>
      </c>
      <c r="E235" s="3" t="s">
        <v>5516</v>
      </c>
      <c r="F235" s="3">
        <v>16</v>
      </c>
      <c r="G235" s="3">
        <v>25</v>
      </c>
      <c r="J235" s="3" t="s">
        <v>3005</v>
      </c>
      <c r="K235" s="4" t="s">
        <v>4237</v>
      </c>
      <c r="L235" s="1" t="s">
        <v>1616</v>
      </c>
      <c r="M235" s="3" t="s">
        <v>4237</v>
      </c>
      <c r="N235" s="3" t="s">
        <v>3005</v>
      </c>
      <c r="P235" s="3">
        <v>25</v>
      </c>
      <c r="Q235" s="1" t="s">
        <v>5528</v>
      </c>
      <c r="R235" s="2">
        <v>26.15</v>
      </c>
      <c r="S235" s="21" t="s">
        <v>5040</v>
      </c>
      <c r="T235" s="1" t="s">
        <v>4427</v>
      </c>
      <c r="U235" s="3" t="s">
        <v>5519</v>
      </c>
      <c r="V235" s="3" t="s">
        <v>5519</v>
      </c>
      <c r="W235" s="3" t="s">
        <v>5041</v>
      </c>
      <c r="X235" s="3" t="s">
        <v>5042</v>
      </c>
      <c r="Y235" s="3">
        <f t="shared" si="6"/>
        <v>800</v>
      </c>
      <c r="Z235" s="3">
        <f t="shared" si="7"/>
        <v>20800</v>
      </c>
      <c r="AC235" s="5"/>
    </row>
    <row r="236" spans="1:29" s="3" customFormat="1" ht="12" customHeight="1" x14ac:dyDescent="0.2">
      <c r="A236" s="1" t="s">
        <v>4261</v>
      </c>
      <c r="B236" s="2">
        <v>38.5</v>
      </c>
      <c r="C236" s="1" t="s">
        <v>5528</v>
      </c>
      <c r="D236" s="1" t="s">
        <v>5515</v>
      </c>
      <c r="E236" s="3" t="s">
        <v>5516</v>
      </c>
      <c r="F236" s="3">
        <v>16</v>
      </c>
      <c r="G236" s="3">
        <v>25</v>
      </c>
      <c r="J236" s="3" t="s">
        <v>3005</v>
      </c>
      <c r="K236" s="4" t="s">
        <v>1613</v>
      </c>
      <c r="L236" s="1" t="s">
        <v>1616</v>
      </c>
      <c r="M236" s="3" t="s">
        <v>1613</v>
      </c>
      <c r="N236" s="3" t="s">
        <v>3005</v>
      </c>
      <c r="P236" s="3">
        <v>25</v>
      </c>
      <c r="Q236" s="1" t="s">
        <v>5523</v>
      </c>
      <c r="R236" s="2">
        <v>385</v>
      </c>
      <c r="S236" s="21" t="s">
        <v>5040</v>
      </c>
      <c r="T236" s="1" t="s">
        <v>4272</v>
      </c>
      <c r="U236" s="3" t="s">
        <v>5519</v>
      </c>
      <c r="V236" s="3" t="s">
        <v>5519</v>
      </c>
      <c r="W236" s="3" t="s">
        <v>5041</v>
      </c>
      <c r="X236" s="3" t="s">
        <v>5042</v>
      </c>
      <c r="Y236" s="3">
        <f t="shared" si="6"/>
        <v>800</v>
      </c>
      <c r="Z236" s="3">
        <f t="shared" si="7"/>
        <v>20800</v>
      </c>
      <c r="AC236" s="5"/>
    </row>
    <row r="237" spans="1:29" s="3" customFormat="1" ht="12" customHeight="1" x14ac:dyDescent="0.2">
      <c r="A237" s="1" t="s">
        <v>4263</v>
      </c>
      <c r="B237" s="2">
        <v>64</v>
      </c>
      <c r="C237" s="1" t="s">
        <v>5514</v>
      </c>
      <c r="D237" s="1" t="s">
        <v>5515</v>
      </c>
      <c r="E237" s="3" t="s">
        <v>5516</v>
      </c>
      <c r="F237" s="3">
        <v>16</v>
      </c>
      <c r="G237" s="3">
        <v>25</v>
      </c>
      <c r="J237" s="3" t="s">
        <v>3005</v>
      </c>
      <c r="K237" s="4" t="s">
        <v>1613</v>
      </c>
      <c r="L237" s="1" t="s">
        <v>1616</v>
      </c>
      <c r="M237" s="3" t="s">
        <v>1613</v>
      </c>
      <c r="N237" s="3" t="s">
        <v>3005</v>
      </c>
      <c r="P237" s="3">
        <v>25</v>
      </c>
      <c r="Q237" s="1" t="s">
        <v>5514</v>
      </c>
      <c r="R237" s="2">
        <v>245</v>
      </c>
      <c r="S237" s="21" t="s">
        <v>5040</v>
      </c>
      <c r="T237" s="1" t="s">
        <v>4266</v>
      </c>
      <c r="U237" s="3" t="s">
        <v>5519</v>
      </c>
      <c r="V237" s="3" t="s">
        <v>5519</v>
      </c>
      <c r="W237" s="3" t="s">
        <v>5041</v>
      </c>
      <c r="X237" s="3" t="s">
        <v>5042</v>
      </c>
      <c r="Y237" s="3">
        <f t="shared" si="6"/>
        <v>800</v>
      </c>
      <c r="Z237" s="3">
        <f t="shared" si="7"/>
        <v>20800</v>
      </c>
      <c r="AC237" s="5"/>
    </row>
    <row r="238" spans="1:29" s="3" customFormat="1" ht="12" customHeight="1" x14ac:dyDescent="0.2">
      <c r="A238" s="1" t="s">
        <v>4265</v>
      </c>
      <c r="B238" s="2">
        <v>93</v>
      </c>
      <c r="C238" s="1" t="s">
        <v>5514</v>
      </c>
      <c r="D238" s="1" t="s">
        <v>5515</v>
      </c>
      <c r="E238" s="3" t="s">
        <v>5516</v>
      </c>
      <c r="F238" s="3">
        <v>16</v>
      </c>
      <c r="G238" s="3">
        <v>25</v>
      </c>
      <c r="J238" s="3" t="s">
        <v>3005</v>
      </c>
      <c r="K238" s="4" t="s">
        <v>1613</v>
      </c>
      <c r="L238" s="1" t="s">
        <v>1616</v>
      </c>
      <c r="M238" s="3" t="s">
        <v>1613</v>
      </c>
      <c r="N238" s="3" t="s">
        <v>3005</v>
      </c>
      <c r="P238" s="3">
        <v>25</v>
      </c>
      <c r="Q238" s="1" t="s">
        <v>5514</v>
      </c>
      <c r="R238" s="2">
        <v>242</v>
      </c>
      <c r="S238" s="21" t="s">
        <v>5040</v>
      </c>
      <c r="T238" s="1" t="s">
        <v>4264</v>
      </c>
      <c r="U238" s="3" t="s">
        <v>5519</v>
      </c>
      <c r="V238" s="3" t="s">
        <v>5519</v>
      </c>
      <c r="W238" s="3" t="s">
        <v>5041</v>
      </c>
      <c r="X238" s="3" t="s">
        <v>5042</v>
      </c>
      <c r="Y238" s="3">
        <f t="shared" si="6"/>
        <v>800</v>
      </c>
      <c r="Z238" s="3">
        <f t="shared" si="7"/>
        <v>20800</v>
      </c>
      <c r="AC238" s="5"/>
    </row>
    <row r="239" spans="1:29" s="3" customFormat="1" ht="12" customHeight="1" x14ac:dyDescent="0.2">
      <c r="A239" s="1" t="s">
        <v>4271</v>
      </c>
      <c r="B239" s="2">
        <v>298</v>
      </c>
      <c r="C239" s="1" t="s">
        <v>5523</v>
      </c>
      <c r="D239" s="1" t="s">
        <v>5515</v>
      </c>
      <c r="E239" s="3" t="s">
        <v>5516</v>
      </c>
      <c r="F239" s="3">
        <v>16</v>
      </c>
      <c r="G239" s="3">
        <v>25</v>
      </c>
      <c r="J239" s="3" t="s">
        <v>3005</v>
      </c>
      <c r="K239" s="4" t="s">
        <v>1613</v>
      </c>
      <c r="L239" s="1" t="s">
        <v>1616</v>
      </c>
      <c r="M239" s="3" t="s">
        <v>1613</v>
      </c>
      <c r="N239" s="3" t="s">
        <v>3005</v>
      </c>
      <c r="P239" s="3">
        <v>25</v>
      </c>
      <c r="Q239" s="1" t="s">
        <v>5523</v>
      </c>
      <c r="R239" s="2">
        <v>215</v>
      </c>
      <c r="S239" s="21" t="s">
        <v>5040</v>
      </c>
      <c r="T239" s="1" t="s">
        <v>4274</v>
      </c>
      <c r="U239" s="3" t="s">
        <v>5519</v>
      </c>
      <c r="V239" s="3" t="s">
        <v>5519</v>
      </c>
      <c r="W239" s="3" t="s">
        <v>5041</v>
      </c>
      <c r="X239" s="3" t="s">
        <v>5042</v>
      </c>
      <c r="Y239" s="3">
        <f t="shared" si="6"/>
        <v>800</v>
      </c>
      <c r="Z239" s="3">
        <f t="shared" si="7"/>
        <v>20800</v>
      </c>
      <c r="AC239" s="5"/>
    </row>
    <row r="240" spans="1:29" s="3" customFormat="1" ht="12" customHeight="1" x14ac:dyDescent="0.2">
      <c r="A240" s="1" t="s">
        <v>4267</v>
      </c>
      <c r="B240" s="2">
        <v>305</v>
      </c>
      <c r="C240" s="1" t="s">
        <v>5523</v>
      </c>
      <c r="D240" s="1" t="s">
        <v>5515</v>
      </c>
      <c r="E240" s="3" t="s">
        <v>5516</v>
      </c>
      <c r="F240" s="3">
        <v>16</v>
      </c>
      <c r="G240" s="3">
        <v>25</v>
      </c>
      <c r="J240" s="3" t="s">
        <v>3005</v>
      </c>
      <c r="K240" s="4" t="s">
        <v>1613</v>
      </c>
      <c r="L240" s="1" t="s">
        <v>1616</v>
      </c>
      <c r="M240" s="3" t="s">
        <v>1613</v>
      </c>
      <c r="N240" s="3" t="s">
        <v>3005</v>
      </c>
      <c r="P240" s="3">
        <v>25</v>
      </c>
      <c r="Q240" s="1" t="s">
        <v>5523</v>
      </c>
      <c r="R240" s="2">
        <v>215</v>
      </c>
      <c r="S240" s="21" t="s">
        <v>5040</v>
      </c>
      <c r="T240" s="1" t="s">
        <v>4274</v>
      </c>
      <c r="U240" s="3" t="s">
        <v>5519</v>
      </c>
      <c r="V240" s="3" t="s">
        <v>5519</v>
      </c>
      <c r="W240" s="3" t="s">
        <v>5041</v>
      </c>
      <c r="X240" s="3" t="s">
        <v>5042</v>
      </c>
      <c r="Y240" s="3">
        <f t="shared" si="6"/>
        <v>800</v>
      </c>
      <c r="Z240" s="3">
        <f t="shared" si="7"/>
        <v>20800</v>
      </c>
      <c r="AC240" s="5"/>
    </row>
    <row r="241" spans="1:29" s="3" customFormat="1" ht="12" customHeight="1" x14ac:dyDescent="0.2">
      <c r="A241" s="1" t="s">
        <v>4269</v>
      </c>
      <c r="B241" s="2">
        <v>305</v>
      </c>
      <c r="C241" s="1" t="s">
        <v>5523</v>
      </c>
      <c r="D241" s="1" t="s">
        <v>5515</v>
      </c>
      <c r="E241" s="3" t="s">
        <v>5516</v>
      </c>
      <c r="F241" s="3">
        <v>16</v>
      </c>
      <c r="G241" s="3">
        <v>25</v>
      </c>
      <c r="J241" s="3" t="s">
        <v>3005</v>
      </c>
      <c r="K241" s="4" t="s">
        <v>1613</v>
      </c>
      <c r="L241" s="1" t="s">
        <v>1616</v>
      </c>
      <c r="M241" s="3" t="s">
        <v>1613</v>
      </c>
      <c r="N241" s="3" t="s">
        <v>3005</v>
      </c>
      <c r="P241" s="3">
        <v>25</v>
      </c>
      <c r="Q241" s="1" t="s">
        <v>5523</v>
      </c>
      <c r="R241" s="2">
        <v>210</v>
      </c>
      <c r="S241" s="21" t="s">
        <v>5040</v>
      </c>
      <c r="T241" s="1" t="s">
        <v>4268</v>
      </c>
      <c r="U241" s="3" t="s">
        <v>5519</v>
      </c>
      <c r="V241" s="3" t="s">
        <v>5519</v>
      </c>
      <c r="W241" s="3" t="s">
        <v>5041</v>
      </c>
      <c r="X241" s="3" t="s">
        <v>5042</v>
      </c>
      <c r="Y241" s="3">
        <f t="shared" si="6"/>
        <v>800</v>
      </c>
      <c r="Z241" s="3">
        <f t="shared" si="7"/>
        <v>20800</v>
      </c>
      <c r="AC241" s="5"/>
    </row>
    <row r="242" spans="1:29" s="3" customFormat="1" ht="12" customHeight="1" x14ac:dyDescent="0.2">
      <c r="A242" s="1" t="s">
        <v>4280</v>
      </c>
      <c r="B242" s="2">
        <v>320</v>
      </c>
      <c r="C242" s="1" t="s">
        <v>5523</v>
      </c>
      <c r="D242" s="1" t="s">
        <v>5515</v>
      </c>
      <c r="E242" s="3" t="s">
        <v>5516</v>
      </c>
      <c r="F242" s="3">
        <v>16</v>
      </c>
      <c r="G242" s="3">
        <v>25</v>
      </c>
      <c r="J242" s="3" t="s">
        <v>3005</v>
      </c>
      <c r="K242" s="4" t="s">
        <v>1613</v>
      </c>
      <c r="L242" s="1" t="s">
        <v>1616</v>
      </c>
      <c r="M242" s="3" t="s">
        <v>1613</v>
      </c>
      <c r="N242" s="3" t="s">
        <v>3005</v>
      </c>
      <c r="P242" s="3">
        <v>25</v>
      </c>
      <c r="Q242" s="1" t="s">
        <v>5523</v>
      </c>
      <c r="R242" s="2">
        <v>195</v>
      </c>
      <c r="S242" s="21" t="s">
        <v>5040</v>
      </c>
      <c r="T242" s="1" t="s">
        <v>4270</v>
      </c>
      <c r="U242" s="3" t="s">
        <v>5519</v>
      </c>
      <c r="V242" s="3" t="s">
        <v>5519</v>
      </c>
      <c r="W242" s="3" t="s">
        <v>5041</v>
      </c>
      <c r="X242" s="3" t="s">
        <v>5042</v>
      </c>
      <c r="Y242" s="3">
        <f t="shared" si="6"/>
        <v>800</v>
      </c>
      <c r="Z242" s="3">
        <f t="shared" si="7"/>
        <v>20800</v>
      </c>
      <c r="AC242" s="5"/>
    </row>
    <row r="243" spans="1:29" s="3" customFormat="1" ht="12" customHeight="1" x14ac:dyDescent="0.2">
      <c r="A243" s="1" t="s">
        <v>4275</v>
      </c>
      <c r="B243" s="2">
        <v>355</v>
      </c>
      <c r="C243" s="1" t="s">
        <v>5523</v>
      </c>
      <c r="D243" s="1" t="s">
        <v>5515</v>
      </c>
      <c r="E243" s="3" t="s">
        <v>5516</v>
      </c>
      <c r="F243" s="3">
        <v>16</v>
      </c>
      <c r="G243" s="3">
        <v>25</v>
      </c>
      <c r="J243" s="3" t="s">
        <v>3005</v>
      </c>
      <c r="K243" s="4" t="s">
        <v>1613</v>
      </c>
      <c r="L243" s="1" t="s">
        <v>1616</v>
      </c>
      <c r="M243" s="3" t="s">
        <v>1613</v>
      </c>
      <c r="N243" s="3" t="s">
        <v>3005</v>
      </c>
      <c r="P243" s="3">
        <v>25</v>
      </c>
      <c r="Q243" s="1" t="s">
        <v>5528</v>
      </c>
      <c r="R243" s="2">
        <v>40</v>
      </c>
      <c r="S243" s="21" t="s">
        <v>5040</v>
      </c>
      <c r="T243" s="1" t="s">
        <v>4273</v>
      </c>
      <c r="U243" s="3" t="s">
        <v>5519</v>
      </c>
      <c r="V243" s="3" t="s">
        <v>5519</v>
      </c>
      <c r="W243" s="3" t="s">
        <v>5041</v>
      </c>
      <c r="X243" s="3" t="s">
        <v>5042</v>
      </c>
      <c r="Y243" s="3">
        <f t="shared" si="6"/>
        <v>800</v>
      </c>
      <c r="Z243" s="3">
        <f t="shared" si="7"/>
        <v>20800</v>
      </c>
      <c r="AC243" s="5"/>
    </row>
    <row r="244" spans="1:29" s="3" customFormat="1" ht="12" customHeight="1" x14ac:dyDescent="0.2">
      <c r="A244" s="1" t="s">
        <v>4279</v>
      </c>
      <c r="B244" s="2">
        <v>355</v>
      </c>
      <c r="C244" s="1" t="s">
        <v>5523</v>
      </c>
      <c r="D244" s="1" t="s">
        <v>5515</v>
      </c>
      <c r="E244" s="3" t="s">
        <v>5516</v>
      </c>
      <c r="F244" s="3">
        <v>16</v>
      </c>
      <c r="G244" s="3">
        <v>25</v>
      </c>
      <c r="J244" s="3" t="s">
        <v>3005</v>
      </c>
      <c r="K244" s="4" t="s">
        <v>1613</v>
      </c>
      <c r="L244" s="1" t="s">
        <v>1616</v>
      </c>
      <c r="M244" s="3" t="s">
        <v>1613</v>
      </c>
      <c r="N244" s="3" t="s">
        <v>3005</v>
      </c>
      <c r="P244" s="3">
        <v>25</v>
      </c>
      <c r="Q244" s="1" t="s">
        <v>5528</v>
      </c>
      <c r="R244" s="2">
        <v>40</v>
      </c>
      <c r="S244" s="21" t="s">
        <v>5040</v>
      </c>
      <c r="T244" s="1" t="s">
        <v>4273</v>
      </c>
      <c r="U244" s="3" t="s">
        <v>5519</v>
      </c>
      <c r="V244" s="3" t="s">
        <v>5519</v>
      </c>
      <c r="W244" s="3" t="s">
        <v>5041</v>
      </c>
      <c r="X244" s="3" t="s">
        <v>5042</v>
      </c>
      <c r="Y244" s="3">
        <f t="shared" si="6"/>
        <v>800</v>
      </c>
      <c r="Z244" s="3">
        <f t="shared" si="7"/>
        <v>20800</v>
      </c>
      <c r="AC244" s="5"/>
    </row>
    <row r="245" spans="1:29" s="3" customFormat="1" ht="12" customHeight="1" x14ac:dyDescent="0.2">
      <c r="A245" s="1" t="s">
        <v>4277</v>
      </c>
      <c r="B245" s="2">
        <v>385</v>
      </c>
      <c r="C245" s="1" t="s">
        <v>5523</v>
      </c>
      <c r="D245" s="1" t="s">
        <v>5515</v>
      </c>
      <c r="E245" s="3" t="s">
        <v>5516</v>
      </c>
      <c r="F245" s="3">
        <v>16</v>
      </c>
      <c r="G245" s="3">
        <v>25</v>
      </c>
      <c r="J245" s="3" t="s">
        <v>3005</v>
      </c>
      <c r="K245" s="4" t="s">
        <v>1613</v>
      </c>
      <c r="L245" s="1" t="s">
        <v>1616</v>
      </c>
      <c r="M245" s="3" t="s">
        <v>1613</v>
      </c>
      <c r="N245" s="3" t="s">
        <v>3005</v>
      </c>
      <c r="P245" s="3">
        <v>25</v>
      </c>
      <c r="Q245" s="1" t="s">
        <v>5528</v>
      </c>
      <c r="R245" s="2">
        <v>40</v>
      </c>
      <c r="S245" s="21" t="s">
        <v>5040</v>
      </c>
      <c r="T245" s="1" t="s">
        <v>4273</v>
      </c>
      <c r="U245" s="3" t="s">
        <v>5519</v>
      </c>
      <c r="V245" s="3" t="s">
        <v>5519</v>
      </c>
      <c r="W245" s="3" t="s">
        <v>5041</v>
      </c>
      <c r="X245" s="3" t="s">
        <v>5042</v>
      </c>
      <c r="Y245" s="3">
        <f t="shared" si="6"/>
        <v>800</v>
      </c>
      <c r="Z245" s="3">
        <f t="shared" si="7"/>
        <v>20800</v>
      </c>
      <c r="AC245" s="5"/>
    </row>
    <row r="246" spans="1:29" s="3" customFormat="1" ht="12" customHeight="1" x14ac:dyDescent="0.2">
      <c r="A246" s="1" t="s">
        <v>4278</v>
      </c>
      <c r="B246" s="2">
        <v>385</v>
      </c>
      <c r="C246" s="1" t="s">
        <v>5523</v>
      </c>
      <c r="D246" s="1" t="s">
        <v>5515</v>
      </c>
      <c r="E246" s="3" t="s">
        <v>5516</v>
      </c>
      <c r="F246" s="3">
        <v>16</v>
      </c>
      <c r="G246" s="3">
        <v>25</v>
      </c>
      <c r="J246" s="3" t="s">
        <v>3005</v>
      </c>
      <c r="K246" s="4" t="s">
        <v>1613</v>
      </c>
      <c r="L246" s="1" t="s">
        <v>1616</v>
      </c>
      <c r="M246" s="3" t="s">
        <v>1613</v>
      </c>
      <c r="N246" s="3" t="s">
        <v>3005</v>
      </c>
      <c r="P246" s="3">
        <v>25</v>
      </c>
      <c r="Q246" s="1" t="s">
        <v>5528</v>
      </c>
      <c r="R246" s="2">
        <v>35.25</v>
      </c>
      <c r="S246" s="21" t="s">
        <v>5040</v>
      </c>
      <c r="T246" s="1" t="s">
        <v>4262</v>
      </c>
      <c r="U246" s="3" t="s">
        <v>5519</v>
      </c>
      <c r="V246" s="3" t="s">
        <v>5519</v>
      </c>
      <c r="W246" s="3" t="s">
        <v>5041</v>
      </c>
      <c r="X246" s="3" t="s">
        <v>5042</v>
      </c>
      <c r="Y246" s="3">
        <f t="shared" si="6"/>
        <v>800</v>
      </c>
      <c r="Z246" s="3">
        <f t="shared" si="7"/>
        <v>20800</v>
      </c>
      <c r="AC246" s="5"/>
    </row>
    <row r="247" spans="1:29" s="3" customFormat="1" ht="12" customHeight="1" x14ac:dyDescent="0.2">
      <c r="A247" s="1" t="s">
        <v>4276</v>
      </c>
      <c r="B247" s="2">
        <v>420</v>
      </c>
      <c r="C247" s="1" t="s">
        <v>5523</v>
      </c>
      <c r="D247" s="1" t="s">
        <v>5515</v>
      </c>
      <c r="E247" s="3" t="s">
        <v>5516</v>
      </c>
      <c r="F247" s="3">
        <v>16</v>
      </c>
      <c r="G247" s="3">
        <v>25</v>
      </c>
      <c r="J247" s="3" t="s">
        <v>3005</v>
      </c>
      <c r="K247" s="4" t="s">
        <v>1613</v>
      </c>
      <c r="L247" s="1" t="s">
        <v>1616</v>
      </c>
      <c r="M247" s="3" t="s">
        <v>4987</v>
      </c>
      <c r="N247" s="3" t="s">
        <v>3005</v>
      </c>
      <c r="O247" s="113" t="s">
        <v>1613</v>
      </c>
      <c r="P247" s="3">
        <v>25</v>
      </c>
      <c r="Q247" s="1" t="s">
        <v>5523</v>
      </c>
      <c r="R247" s="2">
        <v>350</v>
      </c>
      <c r="S247" s="21" t="s">
        <v>5040</v>
      </c>
      <c r="T247" s="1" t="s">
        <v>4124</v>
      </c>
      <c r="U247" s="3" t="s">
        <v>5519</v>
      </c>
      <c r="V247" s="3" t="s">
        <v>5519</v>
      </c>
      <c r="W247" s="3" t="s">
        <v>5041</v>
      </c>
      <c r="X247" s="3" t="s">
        <v>5042</v>
      </c>
      <c r="Y247" s="3">
        <f t="shared" si="6"/>
        <v>800</v>
      </c>
      <c r="Z247" s="3">
        <f t="shared" si="7"/>
        <v>20800</v>
      </c>
      <c r="AC247" s="5"/>
    </row>
    <row r="248" spans="1:29" s="3" customFormat="1" ht="12" customHeight="1" x14ac:dyDescent="0.2">
      <c r="A248" s="1" t="s">
        <v>4039</v>
      </c>
      <c r="B248" s="2">
        <v>425</v>
      </c>
      <c r="C248" s="1" t="s">
        <v>5523</v>
      </c>
      <c r="D248" s="1" t="s">
        <v>5515</v>
      </c>
      <c r="E248" s="3" t="s">
        <v>5516</v>
      </c>
      <c r="F248" s="3">
        <v>16</v>
      </c>
      <c r="G248" s="3">
        <v>25</v>
      </c>
      <c r="I248" s="4" t="s">
        <v>1614</v>
      </c>
      <c r="J248" s="3" t="s">
        <v>3005</v>
      </c>
      <c r="K248" s="4" t="s">
        <v>4978</v>
      </c>
      <c r="L248" s="1" t="s">
        <v>1616</v>
      </c>
      <c r="M248" s="3" t="s">
        <v>1614</v>
      </c>
      <c r="N248" s="3" t="s">
        <v>3005</v>
      </c>
      <c r="P248" s="3">
        <v>25</v>
      </c>
      <c r="Q248" s="1" t="s">
        <v>5514</v>
      </c>
      <c r="R248" s="2">
        <v>199</v>
      </c>
      <c r="S248" s="21" t="s">
        <v>5040</v>
      </c>
      <c r="T248" s="1" t="s">
        <v>4282</v>
      </c>
      <c r="U248" s="3" t="s">
        <v>5519</v>
      </c>
      <c r="V248" s="3" t="s">
        <v>5519</v>
      </c>
      <c r="W248" s="3" t="s">
        <v>5041</v>
      </c>
      <c r="X248" s="3" t="s">
        <v>5042</v>
      </c>
      <c r="Y248" s="3">
        <f t="shared" si="6"/>
        <v>800</v>
      </c>
      <c r="Z248" s="3">
        <f t="shared" si="7"/>
        <v>20800</v>
      </c>
      <c r="AC248" s="5"/>
    </row>
    <row r="249" spans="1:29" s="3" customFormat="1" ht="12" customHeight="1" x14ac:dyDescent="0.2">
      <c r="A249" s="1" t="s">
        <v>4287</v>
      </c>
      <c r="B249" s="2">
        <v>305</v>
      </c>
      <c r="C249" s="1" t="s">
        <v>5523</v>
      </c>
      <c r="D249" s="1" t="s">
        <v>5515</v>
      </c>
      <c r="E249" s="3" t="s">
        <v>5516</v>
      </c>
      <c r="F249" s="3">
        <v>16</v>
      </c>
      <c r="G249" s="3">
        <v>25</v>
      </c>
      <c r="J249" s="3" t="s">
        <v>3005</v>
      </c>
      <c r="K249" s="4" t="s">
        <v>4988</v>
      </c>
      <c r="L249" s="1" t="s">
        <v>1616</v>
      </c>
      <c r="M249" s="3" t="s">
        <v>4988</v>
      </c>
      <c r="N249" s="3" t="s">
        <v>3005</v>
      </c>
      <c r="P249" s="3">
        <v>25</v>
      </c>
      <c r="Q249" s="1" t="s">
        <v>5523</v>
      </c>
      <c r="R249" s="2">
        <v>330</v>
      </c>
      <c r="S249" s="21" t="s">
        <v>5040</v>
      </c>
      <c r="T249" s="1" t="s">
        <v>4286</v>
      </c>
      <c r="U249" s="3" t="s">
        <v>5519</v>
      </c>
      <c r="V249" s="3" t="s">
        <v>5519</v>
      </c>
      <c r="W249" s="3" t="s">
        <v>5041</v>
      </c>
      <c r="X249" s="3" t="s">
        <v>5042</v>
      </c>
      <c r="Y249" s="3">
        <f t="shared" si="6"/>
        <v>800</v>
      </c>
      <c r="Z249" s="3">
        <f t="shared" si="7"/>
        <v>20800</v>
      </c>
      <c r="AC249" s="5"/>
    </row>
    <row r="250" spans="1:29" s="3" customFormat="1" ht="12" customHeight="1" x14ac:dyDescent="0.2">
      <c r="A250" s="1" t="s">
        <v>4285</v>
      </c>
      <c r="B250" s="2">
        <v>310</v>
      </c>
      <c r="C250" s="1" t="s">
        <v>5523</v>
      </c>
      <c r="D250" s="1" t="s">
        <v>5515</v>
      </c>
      <c r="E250" s="3" t="s">
        <v>5516</v>
      </c>
      <c r="F250" s="3">
        <v>16</v>
      </c>
      <c r="G250" s="3">
        <v>25</v>
      </c>
      <c r="J250" s="3" t="s">
        <v>3005</v>
      </c>
      <c r="K250" s="4" t="s">
        <v>4988</v>
      </c>
      <c r="L250" s="1" t="s">
        <v>1616</v>
      </c>
      <c r="M250" s="3" t="s">
        <v>4988</v>
      </c>
      <c r="N250" s="3" t="s">
        <v>3005</v>
      </c>
      <c r="P250" s="3">
        <v>25</v>
      </c>
      <c r="Q250" s="1" t="s">
        <v>5523</v>
      </c>
      <c r="R250" s="2">
        <v>295</v>
      </c>
      <c r="S250" s="21" t="s">
        <v>5040</v>
      </c>
      <c r="T250" s="1" t="s">
        <v>4288</v>
      </c>
      <c r="U250" s="3" t="s">
        <v>5519</v>
      </c>
      <c r="V250" s="3" t="s">
        <v>5519</v>
      </c>
      <c r="W250" s="3" t="s">
        <v>5041</v>
      </c>
      <c r="X250" s="3" t="s">
        <v>5042</v>
      </c>
      <c r="Y250" s="3">
        <f t="shared" si="6"/>
        <v>800</v>
      </c>
      <c r="Z250" s="3">
        <f t="shared" si="7"/>
        <v>20800</v>
      </c>
      <c r="AC250" s="5"/>
    </row>
    <row r="251" spans="1:29" s="3" customFormat="1" ht="12" customHeight="1" x14ac:dyDescent="0.2">
      <c r="A251" s="1" t="s">
        <v>4290</v>
      </c>
      <c r="B251" s="2">
        <v>56</v>
      </c>
      <c r="C251" s="1" t="s">
        <v>5514</v>
      </c>
      <c r="D251" s="1" t="s">
        <v>5515</v>
      </c>
      <c r="E251" s="3" t="s">
        <v>5516</v>
      </c>
      <c r="F251" s="3">
        <v>16</v>
      </c>
      <c r="G251" s="3">
        <v>25</v>
      </c>
      <c r="J251" s="3" t="s">
        <v>3005</v>
      </c>
      <c r="K251" s="4" t="s">
        <v>4291</v>
      </c>
      <c r="L251" s="1" t="s">
        <v>1616</v>
      </c>
      <c r="M251" s="3" t="s">
        <v>4291</v>
      </c>
      <c r="N251" s="3" t="s">
        <v>3005</v>
      </c>
      <c r="P251" s="3">
        <v>25</v>
      </c>
      <c r="Q251" s="1" t="s">
        <v>5514</v>
      </c>
      <c r="R251" s="2">
        <v>305</v>
      </c>
      <c r="S251" s="21" t="s">
        <v>5040</v>
      </c>
      <c r="T251" s="1" t="s">
        <v>4296</v>
      </c>
      <c r="U251" s="3" t="s">
        <v>5519</v>
      </c>
      <c r="V251" s="3" t="s">
        <v>5519</v>
      </c>
      <c r="W251" s="3" t="s">
        <v>5041</v>
      </c>
      <c r="X251" s="3" t="s">
        <v>5042</v>
      </c>
      <c r="Y251" s="3">
        <f t="shared" si="6"/>
        <v>800</v>
      </c>
      <c r="Z251" s="3">
        <f t="shared" si="7"/>
        <v>20800</v>
      </c>
      <c r="AC251" s="5"/>
    </row>
    <row r="252" spans="1:29" s="3" customFormat="1" ht="12" customHeight="1" x14ac:dyDescent="0.2">
      <c r="A252" s="1" t="s">
        <v>4293</v>
      </c>
      <c r="B252" s="2">
        <v>56</v>
      </c>
      <c r="C252" s="1" t="s">
        <v>5514</v>
      </c>
      <c r="D252" s="1" t="s">
        <v>5515</v>
      </c>
      <c r="E252" s="3" t="s">
        <v>5516</v>
      </c>
      <c r="F252" s="3">
        <v>16</v>
      </c>
      <c r="G252" s="3">
        <v>25</v>
      </c>
      <c r="J252" s="3" t="s">
        <v>3005</v>
      </c>
      <c r="K252" s="4" t="s">
        <v>4291</v>
      </c>
      <c r="L252" s="1" t="s">
        <v>1616</v>
      </c>
      <c r="M252" s="3" t="s">
        <v>4291</v>
      </c>
      <c r="N252" s="3" t="s">
        <v>3005</v>
      </c>
      <c r="P252" s="3">
        <v>25</v>
      </c>
      <c r="Q252" s="1" t="s">
        <v>5514</v>
      </c>
      <c r="R252" s="2">
        <v>275</v>
      </c>
      <c r="S252" s="21" t="s">
        <v>5040</v>
      </c>
      <c r="T252" s="1" t="s">
        <v>4298</v>
      </c>
      <c r="U252" s="3" t="s">
        <v>5519</v>
      </c>
      <c r="V252" s="3" t="s">
        <v>5519</v>
      </c>
      <c r="W252" s="3" t="s">
        <v>5041</v>
      </c>
      <c r="X252" s="3" t="s">
        <v>5042</v>
      </c>
      <c r="Y252" s="3">
        <f t="shared" si="6"/>
        <v>800</v>
      </c>
      <c r="Z252" s="3">
        <f t="shared" si="7"/>
        <v>20800</v>
      </c>
      <c r="AC252" s="5"/>
    </row>
    <row r="253" spans="1:29" s="3" customFormat="1" ht="12" customHeight="1" x14ac:dyDescent="0.2">
      <c r="A253" s="1" t="s">
        <v>4295</v>
      </c>
      <c r="B253" s="2">
        <v>56</v>
      </c>
      <c r="C253" s="1" t="s">
        <v>5514</v>
      </c>
      <c r="D253" s="1" t="s">
        <v>5515</v>
      </c>
      <c r="E253" s="3" t="s">
        <v>5516</v>
      </c>
      <c r="F253" s="3">
        <v>16</v>
      </c>
      <c r="G253" s="3">
        <v>25</v>
      </c>
      <c r="J253" s="3" t="s">
        <v>3005</v>
      </c>
      <c r="K253" s="4" t="s">
        <v>4291</v>
      </c>
      <c r="L253" s="1" t="s">
        <v>1616</v>
      </c>
      <c r="M253" s="3" t="s">
        <v>4291</v>
      </c>
      <c r="N253" s="3" t="s">
        <v>3005</v>
      </c>
      <c r="P253" s="3">
        <v>25</v>
      </c>
      <c r="Q253" s="1" t="s">
        <v>5514</v>
      </c>
      <c r="R253" s="2">
        <v>195</v>
      </c>
      <c r="S253" s="21" t="s">
        <v>5040</v>
      </c>
      <c r="T253" s="1" t="s">
        <v>4294</v>
      </c>
      <c r="U253" s="3" t="s">
        <v>5519</v>
      </c>
      <c r="V253" s="3" t="s">
        <v>5519</v>
      </c>
      <c r="W253" s="3" t="s">
        <v>5041</v>
      </c>
      <c r="X253" s="3" t="s">
        <v>5042</v>
      </c>
      <c r="Y253" s="3">
        <f t="shared" si="6"/>
        <v>800</v>
      </c>
      <c r="Z253" s="3">
        <f t="shared" si="7"/>
        <v>20800</v>
      </c>
      <c r="AC253" s="5"/>
    </row>
    <row r="254" spans="1:29" s="3" customFormat="1" ht="12" customHeight="1" x14ac:dyDescent="0.2">
      <c r="A254" s="1" t="s">
        <v>4297</v>
      </c>
      <c r="B254" s="2">
        <v>330</v>
      </c>
      <c r="C254" s="1" t="s">
        <v>5514</v>
      </c>
      <c r="D254" s="1" t="s">
        <v>5515</v>
      </c>
      <c r="E254" s="3" t="s">
        <v>5516</v>
      </c>
      <c r="F254" s="3">
        <v>16</v>
      </c>
      <c r="G254" s="3">
        <v>25</v>
      </c>
      <c r="J254" s="3" t="s">
        <v>3005</v>
      </c>
      <c r="K254" s="4" t="s">
        <v>4291</v>
      </c>
      <c r="L254" s="1" t="s">
        <v>1616</v>
      </c>
      <c r="M254" s="3" t="s">
        <v>4291</v>
      </c>
      <c r="N254" s="3" t="s">
        <v>3005</v>
      </c>
      <c r="P254" s="3">
        <v>25</v>
      </c>
      <c r="Q254" s="1" t="s">
        <v>5514</v>
      </c>
      <c r="R254" s="2">
        <v>190</v>
      </c>
      <c r="S254" s="21" t="s">
        <v>5040</v>
      </c>
      <c r="T254" s="1" t="s">
        <v>4292</v>
      </c>
      <c r="U254" s="3" t="s">
        <v>5519</v>
      </c>
      <c r="V254" s="3" t="s">
        <v>5519</v>
      </c>
      <c r="W254" s="3" t="s">
        <v>5041</v>
      </c>
      <c r="X254" s="3" t="s">
        <v>5042</v>
      </c>
      <c r="Y254" s="3">
        <f t="shared" si="6"/>
        <v>800</v>
      </c>
      <c r="Z254" s="3">
        <f t="shared" si="7"/>
        <v>20800</v>
      </c>
      <c r="AC254" s="5"/>
    </row>
    <row r="255" spans="1:29" s="3" customFormat="1" ht="12" customHeight="1" x14ac:dyDescent="0.2">
      <c r="A255" s="1" t="s">
        <v>4304</v>
      </c>
      <c r="B255" s="2">
        <v>65</v>
      </c>
      <c r="C255" s="1" t="s">
        <v>5514</v>
      </c>
      <c r="D255" s="1" t="s">
        <v>5515</v>
      </c>
      <c r="E255" s="3" t="s">
        <v>5516</v>
      </c>
      <c r="F255" s="3">
        <v>16</v>
      </c>
      <c r="G255" s="3">
        <v>25</v>
      </c>
      <c r="J255" s="3" t="s">
        <v>3005</v>
      </c>
      <c r="K255" s="4" t="s">
        <v>4300</v>
      </c>
      <c r="L255" s="1" t="s">
        <v>1616</v>
      </c>
      <c r="M255" s="3" t="s">
        <v>4300</v>
      </c>
      <c r="N255" s="3" t="s">
        <v>3005</v>
      </c>
      <c r="P255" s="3">
        <v>25</v>
      </c>
      <c r="Q255" s="1" t="s">
        <v>5514</v>
      </c>
      <c r="R255" s="2">
        <v>64.25</v>
      </c>
      <c r="S255" s="21" t="s">
        <v>5040</v>
      </c>
      <c r="T255" s="1" t="s">
        <v>4303</v>
      </c>
      <c r="U255" s="3" t="s">
        <v>5519</v>
      </c>
      <c r="V255" s="3" t="s">
        <v>5519</v>
      </c>
      <c r="W255" s="3" t="s">
        <v>5041</v>
      </c>
      <c r="X255" s="3" t="s">
        <v>5042</v>
      </c>
      <c r="Y255" s="3">
        <f t="shared" si="6"/>
        <v>800</v>
      </c>
      <c r="Z255" s="3">
        <f t="shared" si="7"/>
        <v>20800</v>
      </c>
      <c r="AC255" s="5"/>
    </row>
    <row r="256" spans="1:29" s="3" customFormat="1" ht="12" customHeight="1" x14ac:dyDescent="0.2">
      <c r="A256" s="1" t="s">
        <v>4304</v>
      </c>
      <c r="B256" s="2">
        <v>65</v>
      </c>
      <c r="C256" s="1" t="s">
        <v>5514</v>
      </c>
      <c r="D256" s="1" t="s">
        <v>5515</v>
      </c>
      <c r="E256" s="3" t="s">
        <v>5516</v>
      </c>
      <c r="F256" s="3">
        <v>16</v>
      </c>
      <c r="G256" s="3">
        <v>25</v>
      </c>
      <c r="J256" s="3" t="s">
        <v>3005</v>
      </c>
      <c r="K256" s="4" t="s">
        <v>4300</v>
      </c>
      <c r="L256" s="1" t="s">
        <v>1616</v>
      </c>
      <c r="M256" s="3" t="s">
        <v>4300</v>
      </c>
      <c r="N256" s="3" t="s">
        <v>3005</v>
      </c>
      <c r="P256" s="3">
        <v>25</v>
      </c>
      <c r="Q256" s="1" t="s">
        <v>5514</v>
      </c>
      <c r="R256" s="2">
        <v>50.5</v>
      </c>
      <c r="S256" s="21" t="s">
        <v>5040</v>
      </c>
      <c r="T256" s="1" t="s">
        <v>4301</v>
      </c>
      <c r="U256" s="3" t="s">
        <v>5519</v>
      </c>
      <c r="V256" s="3" t="s">
        <v>5519</v>
      </c>
      <c r="W256" s="3" t="s">
        <v>5041</v>
      </c>
      <c r="X256" s="3" t="s">
        <v>5042</v>
      </c>
      <c r="Y256" s="3">
        <f t="shared" si="6"/>
        <v>800</v>
      </c>
      <c r="Z256" s="3">
        <f t="shared" si="7"/>
        <v>20800</v>
      </c>
      <c r="AC256" s="5"/>
    </row>
    <row r="257" spans="1:29" s="3" customFormat="1" ht="12" customHeight="1" x14ac:dyDescent="0.2">
      <c r="A257" s="1" t="s">
        <v>4299</v>
      </c>
      <c r="B257" s="2">
        <v>200</v>
      </c>
      <c r="C257" s="1" t="s">
        <v>5523</v>
      </c>
      <c r="D257" s="1" t="s">
        <v>5515</v>
      </c>
      <c r="E257" s="3" t="s">
        <v>5516</v>
      </c>
      <c r="F257" s="3">
        <v>16</v>
      </c>
      <c r="G257" s="3">
        <v>25</v>
      </c>
      <c r="J257" s="3" t="s">
        <v>3005</v>
      </c>
      <c r="K257" s="4" t="s">
        <v>4300</v>
      </c>
      <c r="L257" s="1" t="s">
        <v>1616</v>
      </c>
      <c r="M257" s="3" t="s">
        <v>4979</v>
      </c>
      <c r="N257" s="3" t="s">
        <v>3005</v>
      </c>
      <c r="O257" s="113" t="s">
        <v>5004</v>
      </c>
      <c r="P257" s="3">
        <v>25</v>
      </c>
      <c r="Q257" s="1" t="s">
        <v>4052</v>
      </c>
      <c r="R257" s="17">
        <v>24</v>
      </c>
      <c r="S257" s="21" t="s">
        <v>5040</v>
      </c>
      <c r="T257" s="1" t="s">
        <v>4053</v>
      </c>
      <c r="U257" s="3" t="s">
        <v>5519</v>
      </c>
      <c r="V257" s="3" t="s">
        <v>5519</v>
      </c>
      <c r="W257" s="3" t="s">
        <v>5041</v>
      </c>
      <c r="X257" s="3" t="s">
        <v>5042</v>
      </c>
      <c r="Y257" s="3">
        <f t="shared" si="6"/>
        <v>800</v>
      </c>
      <c r="Z257" s="3">
        <f t="shared" si="7"/>
        <v>20800</v>
      </c>
      <c r="AC257" s="5"/>
    </row>
    <row r="258" spans="1:29" s="3" customFormat="1" ht="12" customHeight="1" x14ac:dyDescent="0.2">
      <c r="A258" s="1" t="s">
        <v>4430</v>
      </c>
      <c r="B258" s="2">
        <v>15.8</v>
      </c>
      <c r="C258" s="1" t="s">
        <v>5514</v>
      </c>
      <c r="D258" s="1" t="s">
        <v>5515</v>
      </c>
      <c r="E258" s="3" t="s">
        <v>5516</v>
      </c>
      <c r="F258" s="3">
        <v>16</v>
      </c>
      <c r="G258" s="3">
        <v>25</v>
      </c>
      <c r="J258" s="3" t="s">
        <v>3005</v>
      </c>
      <c r="K258" s="4" t="s">
        <v>1611</v>
      </c>
      <c r="L258" s="1" t="s">
        <v>1616</v>
      </c>
      <c r="M258" s="3" t="s">
        <v>1611</v>
      </c>
      <c r="N258" s="3" t="s">
        <v>3005</v>
      </c>
      <c r="P258" s="3">
        <v>25</v>
      </c>
      <c r="Q258" s="1" t="s">
        <v>5523</v>
      </c>
      <c r="R258" s="2">
        <v>335</v>
      </c>
      <c r="S258" s="21" t="s">
        <v>5040</v>
      </c>
      <c r="T258" s="1" t="s">
        <v>4328</v>
      </c>
      <c r="U258" s="3" t="s">
        <v>5519</v>
      </c>
      <c r="V258" s="3" t="s">
        <v>5519</v>
      </c>
      <c r="W258" s="3" t="s">
        <v>5041</v>
      </c>
      <c r="X258" s="3" t="s">
        <v>5042</v>
      </c>
      <c r="Y258" s="3">
        <f t="shared" si="6"/>
        <v>800</v>
      </c>
      <c r="Z258" s="3">
        <f t="shared" si="7"/>
        <v>20800</v>
      </c>
      <c r="AC258" s="5"/>
    </row>
    <row r="259" spans="1:29" s="3" customFormat="1" ht="12" customHeight="1" x14ac:dyDescent="0.2">
      <c r="A259" s="1" t="s">
        <v>4431</v>
      </c>
      <c r="B259" s="2">
        <v>23.25</v>
      </c>
      <c r="C259" s="1" t="s">
        <v>5528</v>
      </c>
      <c r="D259" s="1" t="s">
        <v>5515</v>
      </c>
      <c r="E259" s="3" t="s">
        <v>5516</v>
      </c>
      <c r="F259" s="3">
        <v>16</v>
      </c>
      <c r="G259" s="3">
        <v>25</v>
      </c>
      <c r="J259" s="3" t="s">
        <v>3005</v>
      </c>
      <c r="K259" s="4" t="s">
        <v>1611</v>
      </c>
      <c r="L259" s="1" t="s">
        <v>1616</v>
      </c>
      <c r="M259" s="3" t="s">
        <v>1611</v>
      </c>
      <c r="N259" s="3" t="s">
        <v>3005</v>
      </c>
      <c r="P259" s="3">
        <v>25</v>
      </c>
      <c r="Q259" s="1" t="s">
        <v>5523</v>
      </c>
      <c r="R259" s="2">
        <v>320</v>
      </c>
      <c r="S259" s="21" t="s">
        <v>5040</v>
      </c>
      <c r="T259" s="1" t="s">
        <v>4330</v>
      </c>
      <c r="U259" s="3" t="s">
        <v>5519</v>
      </c>
      <c r="V259" s="3" t="s">
        <v>5519</v>
      </c>
      <c r="W259" s="3" t="s">
        <v>5041</v>
      </c>
      <c r="X259" s="3" t="s">
        <v>5042</v>
      </c>
      <c r="Y259" s="3">
        <f t="shared" si="6"/>
        <v>800</v>
      </c>
      <c r="Z259" s="3">
        <f t="shared" si="7"/>
        <v>20800</v>
      </c>
      <c r="AC259" s="5"/>
    </row>
    <row r="260" spans="1:29" s="3" customFormat="1" ht="12" customHeight="1" x14ac:dyDescent="0.2">
      <c r="A260" s="1" t="s">
        <v>4428</v>
      </c>
      <c r="B260" s="2">
        <v>23.3</v>
      </c>
      <c r="C260" s="1" t="s">
        <v>5528</v>
      </c>
      <c r="D260" s="1" t="s">
        <v>5515</v>
      </c>
      <c r="E260" s="3" t="s">
        <v>5516</v>
      </c>
      <c r="F260" s="3">
        <v>16</v>
      </c>
      <c r="G260" s="3">
        <v>25</v>
      </c>
      <c r="J260" s="3" t="s">
        <v>3005</v>
      </c>
      <c r="K260" s="4" t="s">
        <v>1611</v>
      </c>
      <c r="L260" s="1" t="s">
        <v>1616</v>
      </c>
      <c r="M260" s="3" t="s">
        <v>1611</v>
      </c>
      <c r="N260" s="3" t="s">
        <v>3005</v>
      </c>
      <c r="P260" s="3">
        <v>25</v>
      </c>
      <c r="Q260" s="1" t="s">
        <v>5523</v>
      </c>
      <c r="R260" s="2">
        <v>320</v>
      </c>
      <c r="S260" s="21" t="s">
        <v>5040</v>
      </c>
      <c r="T260" s="1" t="s">
        <v>4330</v>
      </c>
      <c r="U260" s="3" t="s">
        <v>5519</v>
      </c>
      <c r="V260" s="3" t="s">
        <v>5519</v>
      </c>
      <c r="W260" s="3" t="s">
        <v>5041</v>
      </c>
      <c r="X260" s="3" t="s">
        <v>5042</v>
      </c>
      <c r="Y260" s="3">
        <f t="shared" ref="Y260:Y298" si="8">F260*G260*2</f>
        <v>800</v>
      </c>
      <c r="Z260" s="3">
        <f t="shared" ref="Z260:Z298" si="9">Y260*26</f>
        <v>20800</v>
      </c>
      <c r="AC260" s="5"/>
    </row>
    <row r="261" spans="1:29" s="3" customFormat="1" ht="12" customHeight="1" x14ac:dyDescent="0.2">
      <c r="A261" s="1" t="s">
        <v>4307</v>
      </c>
      <c r="B261" s="2">
        <v>26.05</v>
      </c>
      <c r="C261" s="1" t="s">
        <v>5514</v>
      </c>
      <c r="D261" s="1" t="s">
        <v>5515</v>
      </c>
      <c r="E261" s="3" t="s">
        <v>5516</v>
      </c>
      <c r="F261" s="3">
        <v>16</v>
      </c>
      <c r="G261" s="3">
        <v>25</v>
      </c>
      <c r="J261" s="3" t="s">
        <v>3005</v>
      </c>
      <c r="K261" s="4" t="s">
        <v>1611</v>
      </c>
      <c r="L261" s="1" t="s">
        <v>1616</v>
      </c>
      <c r="M261" s="3" t="s">
        <v>1611</v>
      </c>
      <c r="N261" s="3" t="s">
        <v>3005</v>
      </c>
      <c r="P261" s="3">
        <v>25</v>
      </c>
      <c r="Q261" s="1" t="s">
        <v>5523</v>
      </c>
      <c r="R261" s="2">
        <v>312</v>
      </c>
      <c r="S261" s="21" t="s">
        <v>5040</v>
      </c>
      <c r="T261" s="1" t="s">
        <v>5002</v>
      </c>
      <c r="U261" s="3" t="s">
        <v>5519</v>
      </c>
      <c r="V261" s="3" t="s">
        <v>5519</v>
      </c>
      <c r="W261" s="3" t="s">
        <v>5041</v>
      </c>
      <c r="X261" s="3" t="s">
        <v>5042</v>
      </c>
      <c r="Y261" s="3">
        <f t="shared" si="8"/>
        <v>800</v>
      </c>
      <c r="Z261" s="3">
        <f t="shared" si="9"/>
        <v>20800</v>
      </c>
      <c r="AC261" s="5"/>
    </row>
    <row r="262" spans="1:29" s="3" customFormat="1" ht="12" customHeight="1" x14ac:dyDescent="0.2">
      <c r="A262" s="1" t="s">
        <v>4309</v>
      </c>
      <c r="B262" s="2">
        <v>35.5</v>
      </c>
      <c r="C262" s="1" t="s">
        <v>5514</v>
      </c>
      <c r="D262" s="1" t="s">
        <v>5515</v>
      </c>
      <c r="E262" s="3" t="s">
        <v>5516</v>
      </c>
      <c r="F262" s="3">
        <v>16</v>
      </c>
      <c r="G262" s="3">
        <v>25</v>
      </c>
      <c r="J262" s="3" t="s">
        <v>3005</v>
      </c>
      <c r="K262" s="4" t="s">
        <v>1611</v>
      </c>
      <c r="L262" s="1" t="s">
        <v>1616</v>
      </c>
      <c r="M262" s="3" t="s">
        <v>1611</v>
      </c>
      <c r="N262" s="3" t="s">
        <v>3005</v>
      </c>
      <c r="P262" s="3">
        <v>25</v>
      </c>
      <c r="Q262" s="1" t="s">
        <v>5523</v>
      </c>
      <c r="R262" s="2">
        <v>310</v>
      </c>
      <c r="S262" s="21" t="s">
        <v>5040</v>
      </c>
      <c r="T262" s="1" t="s">
        <v>4322</v>
      </c>
      <c r="U262" s="3" t="s">
        <v>5519</v>
      </c>
      <c r="V262" s="3" t="s">
        <v>5519</v>
      </c>
      <c r="W262" s="3" t="s">
        <v>5041</v>
      </c>
      <c r="X262" s="3" t="s">
        <v>5042</v>
      </c>
      <c r="Y262" s="3">
        <f t="shared" si="8"/>
        <v>800</v>
      </c>
      <c r="Z262" s="3">
        <f t="shared" si="9"/>
        <v>20800</v>
      </c>
      <c r="AC262" s="5"/>
    </row>
    <row r="263" spans="1:29" s="3" customFormat="1" ht="12" customHeight="1" x14ac:dyDescent="0.2">
      <c r="A263" s="1" t="s">
        <v>4305</v>
      </c>
      <c r="B263" s="2">
        <v>36.6</v>
      </c>
      <c r="C263" s="1" t="s">
        <v>5528</v>
      </c>
      <c r="D263" s="1" t="s">
        <v>5515</v>
      </c>
      <c r="E263" s="3" t="s">
        <v>5516</v>
      </c>
      <c r="F263" s="3">
        <v>16</v>
      </c>
      <c r="G263" s="3">
        <v>25</v>
      </c>
      <c r="J263" s="3" t="s">
        <v>3005</v>
      </c>
      <c r="K263" s="4" t="s">
        <v>1611</v>
      </c>
      <c r="L263" s="1" t="s">
        <v>1616</v>
      </c>
      <c r="M263" s="3" t="s">
        <v>1611</v>
      </c>
      <c r="N263" s="3" t="s">
        <v>3005</v>
      </c>
      <c r="P263" s="3">
        <v>25</v>
      </c>
      <c r="Q263" s="1" t="s">
        <v>5523</v>
      </c>
      <c r="R263" s="2">
        <v>305</v>
      </c>
      <c r="S263" s="21" t="s">
        <v>5040</v>
      </c>
      <c r="T263" s="1" t="s">
        <v>4320</v>
      </c>
      <c r="U263" s="3" t="s">
        <v>5519</v>
      </c>
      <c r="V263" s="3" t="s">
        <v>5519</v>
      </c>
      <c r="W263" s="3" t="s">
        <v>5041</v>
      </c>
      <c r="X263" s="3" t="s">
        <v>5042</v>
      </c>
      <c r="Y263" s="3">
        <f t="shared" si="8"/>
        <v>800</v>
      </c>
      <c r="Z263" s="3">
        <f t="shared" si="9"/>
        <v>20800</v>
      </c>
      <c r="AC263" s="5"/>
    </row>
    <row r="264" spans="1:29" s="3" customFormat="1" ht="12" customHeight="1" x14ac:dyDescent="0.2">
      <c r="A264" s="1" t="s">
        <v>4311</v>
      </c>
      <c r="B264" s="2">
        <v>37.25</v>
      </c>
      <c r="C264" s="1" t="s">
        <v>5514</v>
      </c>
      <c r="D264" s="1" t="s">
        <v>5515</v>
      </c>
      <c r="E264" s="3" t="s">
        <v>5516</v>
      </c>
      <c r="F264" s="3">
        <v>16</v>
      </c>
      <c r="G264" s="3">
        <v>25</v>
      </c>
      <c r="J264" s="3" t="s">
        <v>3005</v>
      </c>
      <c r="K264" s="4" t="s">
        <v>1611</v>
      </c>
      <c r="L264" s="1" t="s">
        <v>1616</v>
      </c>
      <c r="M264" s="3" t="s">
        <v>1611</v>
      </c>
      <c r="N264" s="3" t="s">
        <v>3005</v>
      </c>
      <c r="P264" s="3">
        <v>25</v>
      </c>
      <c r="Q264" s="1" t="s">
        <v>5523</v>
      </c>
      <c r="R264" s="2">
        <v>290</v>
      </c>
      <c r="S264" s="21" t="s">
        <v>5040</v>
      </c>
      <c r="T264" s="1" t="s">
        <v>4318</v>
      </c>
      <c r="U264" s="3" t="s">
        <v>5519</v>
      </c>
      <c r="V264" s="3" t="s">
        <v>5519</v>
      </c>
      <c r="W264" s="3" t="s">
        <v>5041</v>
      </c>
      <c r="X264" s="3" t="s">
        <v>5042</v>
      </c>
      <c r="Y264" s="3">
        <f t="shared" si="8"/>
        <v>800</v>
      </c>
      <c r="Z264" s="3">
        <f t="shared" si="9"/>
        <v>20800</v>
      </c>
      <c r="AC264" s="5"/>
    </row>
    <row r="265" spans="1:29" s="3" customFormat="1" ht="12" customHeight="1" x14ac:dyDescent="0.2">
      <c r="A265" s="1" t="s">
        <v>4313</v>
      </c>
      <c r="B265" s="2">
        <v>41.5</v>
      </c>
      <c r="C265" s="1" t="s">
        <v>5514</v>
      </c>
      <c r="D265" s="1" t="s">
        <v>5515</v>
      </c>
      <c r="E265" s="3" t="s">
        <v>5516</v>
      </c>
      <c r="F265" s="3">
        <v>16</v>
      </c>
      <c r="G265" s="3">
        <v>25</v>
      </c>
      <c r="J265" s="3" t="s">
        <v>3005</v>
      </c>
      <c r="K265" s="4" t="s">
        <v>1611</v>
      </c>
      <c r="L265" s="1" t="s">
        <v>1616</v>
      </c>
      <c r="M265" s="3" t="s">
        <v>1611</v>
      </c>
      <c r="N265" s="3" t="s">
        <v>3005</v>
      </c>
      <c r="P265" s="3">
        <v>25</v>
      </c>
      <c r="Q265" s="1" t="s">
        <v>5523</v>
      </c>
      <c r="R265" s="2">
        <v>290</v>
      </c>
      <c r="S265" s="21" t="s">
        <v>5040</v>
      </c>
      <c r="T265" s="1" t="s">
        <v>4326</v>
      </c>
      <c r="U265" s="3" t="s">
        <v>5519</v>
      </c>
      <c r="V265" s="3" t="s">
        <v>5519</v>
      </c>
      <c r="W265" s="3" t="s">
        <v>5041</v>
      </c>
      <c r="X265" s="3" t="s">
        <v>5042</v>
      </c>
      <c r="Y265" s="3">
        <f t="shared" si="8"/>
        <v>800</v>
      </c>
      <c r="Z265" s="3">
        <f t="shared" si="9"/>
        <v>20800</v>
      </c>
      <c r="AC265" s="5"/>
    </row>
    <row r="266" spans="1:29" s="3" customFormat="1" ht="12" customHeight="1" x14ac:dyDescent="0.2">
      <c r="A266" s="1" t="s">
        <v>4315</v>
      </c>
      <c r="B266" s="2">
        <v>45</v>
      </c>
      <c r="C266" s="1" t="s">
        <v>5514</v>
      </c>
      <c r="D266" s="1" t="s">
        <v>5515</v>
      </c>
      <c r="E266" s="3" t="s">
        <v>5516</v>
      </c>
      <c r="F266" s="3">
        <v>16</v>
      </c>
      <c r="G266" s="3">
        <v>25</v>
      </c>
      <c r="J266" s="3" t="s">
        <v>3005</v>
      </c>
      <c r="K266" s="4" t="s">
        <v>1611</v>
      </c>
      <c r="L266" s="1" t="s">
        <v>1616</v>
      </c>
      <c r="M266" s="3" t="s">
        <v>1611</v>
      </c>
      <c r="N266" s="3" t="s">
        <v>3005</v>
      </c>
      <c r="P266" s="3">
        <v>25</v>
      </c>
      <c r="Q266" s="1" t="s">
        <v>5514</v>
      </c>
      <c r="R266" s="2">
        <v>165</v>
      </c>
      <c r="S266" s="21" t="s">
        <v>5040</v>
      </c>
      <c r="T266" s="1" t="s">
        <v>4312</v>
      </c>
      <c r="U266" s="3" t="s">
        <v>5519</v>
      </c>
      <c r="V266" s="3" t="s">
        <v>5519</v>
      </c>
      <c r="W266" s="3" t="s">
        <v>5041</v>
      </c>
      <c r="X266" s="3" t="s">
        <v>5042</v>
      </c>
      <c r="Y266" s="3">
        <f t="shared" si="8"/>
        <v>800</v>
      </c>
      <c r="Z266" s="3">
        <f t="shared" si="9"/>
        <v>20800</v>
      </c>
      <c r="AC266" s="5"/>
    </row>
    <row r="267" spans="1:29" s="3" customFormat="1" ht="12" customHeight="1" x14ac:dyDescent="0.2">
      <c r="A267" s="1" t="s">
        <v>4317</v>
      </c>
      <c r="B267" s="2">
        <v>47</v>
      </c>
      <c r="C267" s="1" t="s">
        <v>5514</v>
      </c>
      <c r="D267" s="1" t="s">
        <v>5515</v>
      </c>
      <c r="E267" s="3" t="s">
        <v>5516</v>
      </c>
      <c r="F267" s="3">
        <v>16</v>
      </c>
      <c r="G267" s="3">
        <v>25</v>
      </c>
      <c r="J267" s="3" t="s">
        <v>3005</v>
      </c>
      <c r="K267" s="4" t="s">
        <v>1611</v>
      </c>
      <c r="L267" s="1" t="s">
        <v>1616</v>
      </c>
      <c r="M267" s="3" t="s">
        <v>1611</v>
      </c>
      <c r="N267" s="3" t="s">
        <v>3005</v>
      </c>
      <c r="P267" s="3">
        <v>25</v>
      </c>
      <c r="Q267" s="1" t="s">
        <v>5514</v>
      </c>
      <c r="R267" s="2">
        <v>60</v>
      </c>
      <c r="S267" s="21" t="s">
        <v>5040</v>
      </c>
      <c r="T267" s="1" t="s">
        <v>4310</v>
      </c>
      <c r="U267" s="3" t="s">
        <v>5519</v>
      </c>
      <c r="V267" s="3" t="s">
        <v>5519</v>
      </c>
      <c r="W267" s="3" t="s">
        <v>5041</v>
      </c>
      <c r="X267" s="3" t="s">
        <v>5042</v>
      </c>
      <c r="Y267" s="3">
        <f t="shared" si="8"/>
        <v>800</v>
      </c>
      <c r="Z267" s="3">
        <f t="shared" si="9"/>
        <v>20800</v>
      </c>
      <c r="AC267" s="5"/>
    </row>
    <row r="268" spans="1:29" s="3" customFormat="1" ht="12" customHeight="1" x14ac:dyDescent="0.2">
      <c r="A268" s="1" t="s">
        <v>4319</v>
      </c>
      <c r="B268" s="2">
        <v>59.1</v>
      </c>
      <c r="C268" s="1" t="s">
        <v>5514</v>
      </c>
      <c r="D268" s="1" t="s">
        <v>5515</v>
      </c>
      <c r="E268" s="3" t="s">
        <v>5516</v>
      </c>
      <c r="F268" s="3">
        <v>16</v>
      </c>
      <c r="G268" s="3">
        <v>25</v>
      </c>
      <c r="J268" s="3" t="s">
        <v>3005</v>
      </c>
      <c r="K268" s="4" t="s">
        <v>1611</v>
      </c>
      <c r="L268" s="1" t="s">
        <v>1616</v>
      </c>
      <c r="M268" s="3" t="s">
        <v>1611</v>
      </c>
      <c r="N268" s="3" t="s">
        <v>3005</v>
      </c>
      <c r="P268" s="3">
        <v>25</v>
      </c>
      <c r="Q268" s="1" t="s">
        <v>5528</v>
      </c>
      <c r="R268" s="2">
        <v>59</v>
      </c>
      <c r="S268" s="21" t="s">
        <v>5040</v>
      </c>
      <c r="T268" s="1" t="s">
        <v>4316</v>
      </c>
      <c r="U268" s="3" t="s">
        <v>5519</v>
      </c>
      <c r="V268" s="3" t="s">
        <v>5519</v>
      </c>
      <c r="W268" s="3" t="s">
        <v>5041</v>
      </c>
      <c r="X268" s="3" t="s">
        <v>5042</v>
      </c>
      <c r="Y268" s="3">
        <f t="shared" si="8"/>
        <v>800</v>
      </c>
      <c r="Z268" s="3">
        <f t="shared" si="9"/>
        <v>20800</v>
      </c>
      <c r="AC268" s="5"/>
    </row>
    <row r="269" spans="1:29" s="3" customFormat="1" ht="12" customHeight="1" x14ac:dyDescent="0.2">
      <c r="A269" s="1" t="s">
        <v>4321</v>
      </c>
      <c r="B269" s="2">
        <v>69</v>
      </c>
      <c r="C269" s="1" t="s">
        <v>5514</v>
      </c>
      <c r="D269" s="1" t="s">
        <v>5515</v>
      </c>
      <c r="E269" s="3" t="s">
        <v>5516</v>
      </c>
      <c r="F269" s="3">
        <v>16</v>
      </c>
      <c r="G269" s="3">
        <v>25</v>
      </c>
      <c r="J269" s="3" t="s">
        <v>3005</v>
      </c>
      <c r="K269" s="4" t="s">
        <v>1611</v>
      </c>
      <c r="L269" s="1" t="s">
        <v>1616</v>
      </c>
      <c r="M269" s="3" t="s">
        <v>1611</v>
      </c>
      <c r="N269" s="3" t="s">
        <v>3005</v>
      </c>
      <c r="P269" s="3">
        <v>25</v>
      </c>
      <c r="Q269" s="1" t="s">
        <v>5528</v>
      </c>
      <c r="R269" s="2">
        <v>54</v>
      </c>
      <c r="S269" s="21" t="s">
        <v>5040</v>
      </c>
      <c r="T269" s="1" t="s">
        <v>4314</v>
      </c>
      <c r="U269" s="3" t="s">
        <v>5519</v>
      </c>
      <c r="V269" s="3" t="s">
        <v>5519</v>
      </c>
      <c r="W269" s="3" t="s">
        <v>5041</v>
      </c>
      <c r="X269" s="3" t="s">
        <v>5042</v>
      </c>
      <c r="Y269" s="3">
        <f t="shared" si="8"/>
        <v>800</v>
      </c>
      <c r="Z269" s="3">
        <f t="shared" si="9"/>
        <v>20800</v>
      </c>
      <c r="AC269" s="5"/>
    </row>
    <row r="270" spans="1:29" s="3" customFormat="1" ht="12" customHeight="1" x14ac:dyDescent="0.2">
      <c r="A270" s="1" t="s">
        <v>4323</v>
      </c>
      <c r="B270" s="2">
        <v>185</v>
      </c>
      <c r="C270" s="1" t="s">
        <v>5514</v>
      </c>
      <c r="D270" s="1" t="s">
        <v>5515</v>
      </c>
      <c r="E270" s="3" t="s">
        <v>5516</v>
      </c>
      <c r="F270" s="3">
        <v>16</v>
      </c>
      <c r="G270" s="3">
        <v>25</v>
      </c>
      <c r="J270" s="3" t="s">
        <v>3005</v>
      </c>
      <c r="K270" s="4" t="s">
        <v>1611</v>
      </c>
      <c r="L270" s="1" t="s">
        <v>1616</v>
      </c>
      <c r="M270" s="3" t="s">
        <v>1611</v>
      </c>
      <c r="N270" s="3" t="s">
        <v>3005</v>
      </c>
      <c r="P270" s="3">
        <v>25</v>
      </c>
      <c r="Q270" s="1" t="s">
        <v>5514</v>
      </c>
      <c r="R270" s="2">
        <v>48</v>
      </c>
      <c r="S270" s="21" t="s">
        <v>5040</v>
      </c>
      <c r="T270" s="1" t="s">
        <v>4308</v>
      </c>
      <c r="U270" s="3" t="s">
        <v>5519</v>
      </c>
      <c r="V270" s="3" t="s">
        <v>5519</v>
      </c>
      <c r="W270" s="3" t="s">
        <v>5041</v>
      </c>
      <c r="X270" s="3" t="s">
        <v>5042</v>
      </c>
      <c r="Y270" s="3">
        <f t="shared" si="8"/>
        <v>800</v>
      </c>
      <c r="Z270" s="3">
        <f t="shared" si="9"/>
        <v>20800</v>
      </c>
      <c r="AC270" s="5"/>
    </row>
    <row r="271" spans="1:29" s="3" customFormat="1" ht="12" customHeight="1" x14ac:dyDescent="0.2">
      <c r="A271" s="1" t="s">
        <v>4323</v>
      </c>
      <c r="B271" s="2">
        <v>185</v>
      </c>
      <c r="C271" s="1" t="s">
        <v>5514</v>
      </c>
      <c r="D271" s="1" t="s">
        <v>5515</v>
      </c>
      <c r="E271" s="3" t="s">
        <v>5516</v>
      </c>
      <c r="F271" s="3">
        <v>16</v>
      </c>
      <c r="G271" s="3">
        <v>25</v>
      </c>
      <c r="J271" s="3" t="s">
        <v>3005</v>
      </c>
      <c r="K271" s="4" t="s">
        <v>1611</v>
      </c>
      <c r="L271" s="1" t="s">
        <v>1616</v>
      </c>
      <c r="M271" s="3" t="s">
        <v>1611</v>
      </c>
      <c r="N271" s="3" t="s">
        <v>3005</v>
      </c>
      <c r="P271" s="3">
        <v>25</v>
      </c>
      <c r="Q271" s="1" t="s">
        <v>5528</v>
      </c>
      <c r="R271" s="2">
        <v>32.1</v>
      </c>
      <c r="S271" s="21" t="s">
        <v>5040</v>
      </c>
      <c r="T271" s="1" t="s">
        <v>4306</v>
      </c>
      <c r="U271" s="3" t="s">
        <v>5519</v>
      </c>
      <c r="V271" s="3" t="s">
        <v>5519</v>
      </c>
      <c r="W271" s="3" t="s">
        <v>5041</v>
      </c>
      <c r="X271" s="3" t="s">
        <v>5042</v>
      </c>
      <c r="Y271" s="3">
        <f t="shared" si="8"/>
        <v>800</v>
      </c>
      <c r="Z271" s="3">
        <f t="shared" si="9"/>
        <v>20800</v>
      </c>
      <c r="AC271" s="5"/>
    </row>
    <row r="272" spans="1:29" s="3" customFormat="1" ht="12" customHeight="1" x14ac:dyDescent="0.2">
      <c r="A272" s="1" t="s">
        <v>4329</v>
      </c>
      <c r="B272" s="2">
        <v>189</v>
      </c>
      <c r="C272" s="1" t="s">
        <v>5514</v>
      </c>
      <c r="D272" s="1" t="s">
        <v>5515</v>
      </c>
      <c r="E272" s="3" t="s">
        <v>5516</v>
      </c>
      <c r="F272" s="3">
        <v>16</v>
      </c>
      <c r="G272" s="3">
        <v>25</v>
      </c>
      <c r="J272" s="3" t="s">
        <v>3005</v>
      </c>
      <c r="K272" s="4" t="s">
        <v>1611</v>
      </c>
      <c r="L272" s="1" t="s">
        <v>1616</v>
      </c>
      <c r="M272" s="3" t="s">
        <v>1611</v>
      </c>
      <c r="N272" s="3" t="s">
        <v>3005</v>
      </c>
      <c r="P272" s="3">
        <v>25</v>
      </c>
      <c r="Q272" s="1" t="s">
        <v>5514</v>
      </c>
      <c r="R272" s="2">
        <v>24.35</v>
      </c>
      <c r="S272" s="21" t="s">
        <v>5040</v>
      </c>
      <c r="T272" s="1" t="s">
        <v>4324</v>
      </c>
      <c r="U272" s="3" t="s">
        <v>5519</v>
      </c>
      <c r="V272" s="3" t="s">
        <v>5519</v>
      </c>
      <c r="W272" s="3" t="s">
        <v>5041</v>
      </c>
      <c r="X272" s="3" t="s">
        <v>5042</v>
      </c>
      <c r="Y272" s="3">
        <f t="shared" si="8"/>
        <v>800</v>
      </c>
      <c r="Z272" s="3">
        <f t="shared" si="9"/>
        <v>20800</v>
      </c>
      <c r="AC272" s="5"/>
    </row>
    <row r="273" spans="1:29" s="3" customFormat="1" ht="12" customHeight="1" x14ac:dyDescent="0.2">
      <c r="A273" s="1" t="s">
        <v>4325</v>
      </c>
      <c r="B273" s="2">
        <v>200</v>
      </c>
      <c r="C273" s="1" t="s">
        <v>5523</v>
      </c>
      <c r="D273" s="1" t="s">
        <v>5515</v>
      </c>
      <c r="E273" s="3" t="s">
        <v>5516</v>
      </c>
      <c r="F273" s="3">
        <v>16</v>
      </c>
      <c r="G273" s="3">
        <v>25</v>
      </c>
      <c r="J273" s="3" t="s">
        <v>3005</v>
      </c>
      <c r="K273" s="4" t="s">
        <v>1611</v>
      </c>
      <c r="L273" s="1" t="s">
        <v>1616</v>
      </c>
      <c r="M273" s="3" t="s">
        <v>1611</v>
      </c>
      <c r="N273" s="3" t="s">
        <v>3005</v>
      </c>
      <c r="P273" s="3">
        <v>25</v>
      </c>
      <c r="Q273" s="1" t="s">
        <v>5514</v>
      </c>
      <c r="R273" s="2">
        <v>24.35</v>
      </c>
      <c r="S273" s="21" t="s">
        <v>5040</v>
      </c>
      <c r="T273" s="1" t="s">
        <v>4324</v>
      </c>
      <c r="U273" s="3" t="s">
        <v>5519</v>
      </c>
      <c r="V273" s="3" t="s">
        <v>5519</v>
      </c>
      <c r="W273" s="3" t="s">
        <v>5041</v>
      </c>
      <c r="X273" s="3" t="s">
        <v>5042</v>
      </c>
      <c r="Y273" s="3">
        <f t="shared" si="8"/>
        <v>800</v>
      </c>
      <c r="Z273" s="3">
        <f t="shared" si="9"/>
        <v>20800</v>
      </c>
      <c r="AC273" s="5"/>
    </row>
    <row r="274" spans="1:29" x14ac:dyDescent="0.2">
      <c r="A274" s="1" t="s">
        <v>5008</v>
      </c>
      <c r="B274" s="2">
        <v>275</v>
      </c>
      <c r="C274" s="1" t="s">
        <v>5523</v>
      </c>
      <c r="D274" s="1" t="s">
        <v>5515</v>
      </c>
      <c r="E274" s="3" t="s">
        <v>5516</v>
      </c>
      <c r="F274" s="3">
        <v>16</v>
      </c>
      <c r="G274" s="3">
        <v>25</v>
      </c>
      <c r="H274" s="3"/>
      <c r="I274" s="3"/>
      <c r="J274" s="3" t="s">
        <v>3005</v>
      </c>
      <c r="K274" s="4" t="s">
        <v>1611</v>
      </c>
      <c r="L274" s="1" t="s">
        <v>1616</v>
      </c>
      <c r="M274" s="3" t="s">
        <v>1611</v>
      </c>
      <c r="N274" s="3" t="s">
        <v>3005</v>
      </c>
      <c r="O274" s="3"/>
      <c r="P274" s="3">
        <v>25</v>
      </c>
      <c r="Q274" s="1" t="s">
        <v>5528</v>
      </c>
      <c r="R274" s="2">
        <v>21.85</v>
      </c>
      <c r="S274" s="21" t="s">
        <v>5040</v>
      </c>
      <c r="T274" s="1" t="s">
        <v>4429</v>
      </c>
      <c r="U274" s="3" t="s">
        <v>5519</v>
      </c>
      <c r="V274" s="3" t="s">
        <v>5519</v>
      </c>
      <c r="W274" s="3" t="s">
        <v>5041</v>
      </c>
      <c r="X274" s="3" t="s">
        <v>5042</v>
      </c>
      <c r="Y274" s="3">
        <f t="shared" si="8"/>
        <v>800</v>
      </c>
      <c r="Z274" s="3">
        <f t="shared" si="9"/>
        <v>20800</v>
      </c>
    </row>
    <row r="275" spans="1:29" x14ac:dyDescent="0.2">
      <c r="A275" s="1" t="s">
        <v>5007</v>
      </c>
      <c r="B275" s="2">
        <v>280</v>
      </c>
      <c r="C275" s="1" t="s">
        <v>5523</v>
      </c>
      <c r="D275" s="1" t="s">
        <v>5515</v>
      </c>
      <c r="E275" s="3" t="s">
        <v>5516</v>
      </c>
      <c r="F275" s="3">
        <v>16</v>
      </c>
      <c r="G275" s="3">
        <v>25</v>
      </c>
      <c r="H275" s="3"/>
      <c r="I275" s="3"/>
      <c r="J275" s="3" t="s">
        <v>3005</v>
      </c>
      <c r="K275" s="4" t="s">
        <v>1611</v>
      </c>
      <c r="L275" s="1" t="s">
        <v>1616</v>
      </c>
      <c r="M275" s="3" t="s">
        <v>4170</v>
      </c>
      <c r="N275" s="3" t="s">
        <v>3005</v>
      </c>
      <c r="O275" s="113" t="s">
        <v>1611</v>
      </c>
      <c r="P275" s="3">
        <v>25</v>
      </c>
      <c r="Q275" s="1" t="s">
        <v>5514</v>
      </c>
      <c r="R275" s="2">
        <v>216</v>
      </c>
      <c r="S275" s="21" t="s">
        <v>5040</v>
      </c>
      <c r="T275" s="1" t="s">
        <v>4189</v>
      </c>
      <c r="U275" s="3" t="s">
        <v>5519</v>
      </c>
      <c r="V275" s="3" t="s">
        <v>5519</v>
      </c>
      <c r="W275" s="3" t="s">
        <v>5041</v>
      </c>
      <c r="X275" s="3" t="s">
        <v>5042</v>
      </c>
      <c r="Y275" s="3">
        <f t="shared" si="8"/>
        <v>800</v>
      </c>
      <c r="Z275" s="3">
        <f t="shared" si="9"/>
        <v>20800</v>
      </c>
    </row>
    <row r="276" spans="1:29" ht="12" customHeight="1" x14ac:dyDescent="0.2">
      <c r="A276" s="1" t="s">
        <v>4327</v>
      </c>
      <c r="B276" s="2">
        <v>302.5</v>
      </c>
      <c r="C276" s="1" t="s">
        <v>5523</v>
      </c>
      <c r="D276" s="1" t="s">
        <v>5515</v>
      </c>
      <c r="E276" s="3" t="s">
        <v>5516</v>
      </c>
      <c r="F276" s="3">
        <v>16</v>
      </c>
      <c r="G276" s="3">
        <v>25</v>
      </c>
      <c r="H276" s="3"/>
      <c r="I276" s="19"/>
      <c r="J276" s="3" t="s">
        <v>3005</v>
      </c>
      <c r="K276" s="4" t="s">
        <v>1611</v>
      </c>
      <c r="L276" s="1" t="s">
        <v>1616</v>
      </c>
      <c r="M276" s="3" t="s">
        <v>4986</v>
      </c>
      <c r="N276" s="3" t="s">
        <v>3005</v>
      </c>
      <c r="O276" s="3" t="s">
        <v>1611</v>
      </c>
      <c r="P276" s="3">
        <v>25</v>
      </c>
      <c r="Q276" s="1" t="s">
        <v>5523</v>
      </c>
      <c r="R276" s="2">
        <v>295</v>
      </c>
      <c r="S276" s="21" t="s">
        <v>5040</v>
      </c>
      <c r="T276" s="1" t="s">
        <v>4096</v>
      </c>
      <c r="U276" s="3" t="s">
        <v>5519</v>
      </c>
      <c r="V276" s="3" t="s">
        <v>5519</v>
      </c>
      <c r="W276" s="3" t="s">
        <v>5041</v>
      </c>
      <c r="X276" s="3" t="s">
        <v>5042</v>
      </c>
      <c r="Y276" s="3">
        <f t="shared" si="8"/>
        <v>800</v>
      </c>
      <c r="Z276" s="3">
        <f t="shared" si="9"/>
        <v>20800</v>
      </c>
    </row>
    <row r="277" spans="1:29" s="3" customFormat="1" ht="12" customHeight="1" x14ac:dyDescent="0.2">
      <c r="A277" s="1" t="s">
        <v>4331</v>
      </c>
      <c r="B277" s="2">
        <v>36.6</v>
      </c>
      <c r="C277" s="1" t="s">
        <v>4332</v>
      </c>
      <c r="D277" s="1" t="s">
        <v>5515</v>
      </c>
      <c r="E277" s="3" t="s">
        <v>5516</v>
      </c>
      <c r="F277" s="3">
        <v>16</v>
      </c>
      <c r="G277" s="3">
        <v>25</v>
      </c>
      <c r="J277" s="3" t="s">
        <v>3005</v>
      </c>
      <c r="K277" s="4" t="s">
        <v>4983</v>
      </c>
      <c r="L277" s="1" t="s">
        <v>1616</v>
      </c>
      <c r="M277" s="3" t="s">
        <v>4983</v>
      </c>
      <c r="N277" s="3" t="s">
        <v>3005</v>
      </c>
      <c r="P277" s="3">
        <v>25</v>
      </c>
      <c r="Q277" s="1" t="s">
        <v>5523</v>
      </c>
      <c r="R277" s="2">
        <v>345</v>
      </c>
      <c r="S277" s="21" t="s">
        <v>5040</v>
      </c>
      <c r="T277" s="1" t="s">
        <v>4337</v>
      </c>
      <c r="U277" s="3" t="s">
        <v>5519</v>
      </c>
      <c r="V277" s="3" t="s">
        <v>5519</v>
      </c>
      <c r="W277" s="3" t="s">
        <v>5041</v>
      </c>
      <c r="X277" s="3" t="s">
        <v>5042</v>
      </c>
      <c r="Y277" s="3">
        <f t="shared" si="8"/>
        <v>800</v>
      </c>
      <c r="Z277" s="3">
        <f t="shared" si="9"/>
        <v>20800</v>
      </c>
      <c r="AC277" s="5"/>
    </row>
    <row r="278" spans="1:29" s="3" customFormat="1" ht="12" customHeight="1" x14ac:dyDescent="0.2">
      <c r="A278" s="1" t="s">
        <v>4334</v>
      </c>
      <c r="B278" s="2">
        <v>64.5</v>
      </c>
      <c r="C278" s="1" t="s">
        <v>5514</v>
      </c>
      <c r="D278" s="1" t="s">
        <v>5515</v>
      </c>
      <c r="E278" s="3" t="s">
        <v>5516</v>
      </c>
      <c r="F278" s="3">
        <v>16</v>
      </c>
      <c r="G278" s="3">
        <v>25</v>
      </c>
      <c r="J278" s="3" t="s">
        <v>3005</v>
      </c>
      <c r="K278" s="4" t="s">
        <v>4983</v>
      </c>
      <c r="L278" s="1" t="s">
        <v>1616</v>
      </c>
      <c r="M278" s="3" t="s">
        <v>4983</v>
      </c>
      <c r="N278" s="3" t="s">
        <v>3005</v>
      </c>
      <c r="P278" s="3">
        <v>25</v>
      </c>
      <c r="Q278" s="1" t="s">
        <v>4332</v>
      </c>
      <c r="R278" s="2">
        <v>54.75</v>
      </c>
      <c r="S278" s="21" t="s">
        <v>5040</v>
      </c>
      <c r="T278" s="1" t="s">
        <v>4333</v>
      </c>
      <c r="U278" s="3" t="s">
        <v>5519</v>
      </c>
      <c r="V278" s="3" t="s">
        <v>5519</v>
      </c>
      <c r="W278" s="3" t="s">
        <v>5041</v>
      </c>
      <c r="X278" s="3" t="s">
        <v>5042</v>
      </c>
      <c r="Y278" s="3">
        <f t="shared" si="8"/>
        <v>800</v>
      </c>
      <c r="Z278" s="3">
        <f t="shared" si="9"/>
        <v>20800</v>
      </c>
      <c r="AC278" s="5"/>
    </row>
    <row r="279" spans="1:29" s="3" customFormat="1" ht="12" customHeight="1" x14ac:dyDescent="0.2">
      <c r="A279" s="1" t="s">
        <v>4336</v>
      </c>
      <c r="B279" s="2">
        <v>190</v>
      </c>
      <c r="C279" s="1" t="s">
        <v>5523</v>
      </c>
      <c r="D279" s="1" t="s">
        <v>5515</v>
      </c>
      <c r="E279" s="3" t="s">
        <v>5516</v>
      </c>
      <c r="F279" s="3">
        <v>16</v>
      </c>
      <c r="G279" s="3">
        <v>25</v>
      </c>
      <c r="J279" s="3" t="s">
        <v>3005</v>
      </c>
      <c r="K279" s="4" t="s">
        <v>4983</v>
      </c>
      <c r="L279" s="1" t="s">
        <v>1616</v>
      </c>
      <c r="M279" s="3" t="s">
        <v>4983</v>
      </c>
      <c r="N279" s="3" t="s">
        <v>3005</v>
      </c>
      <c r="P279" s="3">
        <v>25</v>
      </c>
      <c r="Q279" s="1" t="s">
        <v>5514</v>
      </c>
      <c r="R279" s="2">
        <v>53.5</v>
      </c>
      <c r="S279" s="21" t="s">
        <v>5040</v>
      </c>
      <c r="T279" s="1" t="s">
        <v>4335</v>
      </c>
      <c r="U279" s="3" t="s">
        <v>5519</v>
      </c>
      <c r="V279" s="3" t="s">
        <v>5519</v>
      </c>
      <c r="W279" s="3" t="s">
        <v>5041</v>
      </c>
      <c r="X279" s="3" t="s">
        <v>5042</v>
      </c>
      <c r="Y279" s="3">
        <f t="shared" si="8"/>
        <v>800</v>
      </c>
      <c r="Z279" s="3">
        <f t="shared" si="9"/>
        <v>20800</v>
      </c>
      <c r="AC279" s="5"/>
    </row>
    <row r="280" spans="1:29" s="3" customFormat="1" ht="12" customHeight="1" x14ac:dyDescent="0.2">
      <c r="A280" s="1" t="s">
        <v>4341</v>
      </c>
      <c r="B280" s="2">
        <v>340</v>
      </c>
      <c r="C280" s="1" t="s">
        <v>5523</v>
      </c>
      <c r="D280" s="1" t="s">
        <v>5515</v>
      </c>
      <c r="E280" s="3" t="s">
        <v>5516</v>
      </c>
      <c r="F280" s="3">
        <v>16</v>
      </c>
      <c r="G280" s="3">
        <v>25</v>
      </c>
      <c r="J280" s="3" t="s">
        <v>3005</v>
      </c>
      <c r="K280" s="4" t="s">
        <v>4983</v>
      </c>
      <c r="L280" s="1" t="s">
        <v>1616</v>
      </c>
      <c r="M280" s="3" t="s">
        <v>4983</v>
      </c>
      <c r="N280" s="3" t="s">
        <v>3005</v>
      </c>
      <c r="P280" s="3">
        <v>25</v>
      </c>
      <c r="Q280" s="1" t="s">
        <v>5528</v>
      </c>
      <c r="R280" s="2">
        <v>33.25</v>
      </c>
      <c r="S280" s="21" t="s">
        <v>5040</v>
      </c>
      <c r="T280" s="1" t="s">
        <v>4339</v>
      </c>
      <c r="U280" s="3" t="s">
        <v>5519</v>
      </c>
      <c r="V280" s="3" t="s">
        <v>5519</v>
      </c>
      <c r="W280" s="3" t="s">
        <v>5041</v>
      </c>
      <c r="X280" s="3" t="s">
        <v>5042</v>
      </c>
      <c r="Y280" s="3">
        <f t="shared" si="8"/>
        <v>800</v>
      </c>
      <c r="Z280" s="3">
        <f t="shared" si="9"/>
        <v>20800</v>
      </c>
      <c r="AC280" s="5"/>
    </row>
    <row r="281" spans="1:29" s="3" customFormat="1" ht="12" customHeight="1" x14ac:dyDescent="0.2">
      <c r="A281" s="1" t="s">
        <v>4340</v>
      </c>
      <c r="B281" s="2">
        <v>350</v>
      </c>
      <c r="C281" s="1" t="s">
        <v>5523</v>
      </c>
      <c r="D281" s="1" t="s">
        <v>5515</v>
      </c>
      <c r="E281" s="3" t="s">
        <v>5516</v>
      </c>
      <c r="F281" s="3">
        <v>16</v>
      </c>
      <c r="G281" s="3">
        <v>25</v>
      </c>
      <c r="J281" s="3" t="s">
        <v>3005</v>
      </c>
      <c r="K281" s="4" t="s">
        <v>4983</v>
      </c>
      <c r="L281" s="1" t="s">
        <v>1616</v>
      </c>
      <c r="M281" s="3" t="s">
        <v>4170</v>
      </c>
      <c r="N281" s="3" t="s">
        <v>3005</v>
      </c>
      <c r="O281" s="113" t="s">
        <v>4991</v>
      </c>
      <c r="P281" s="3">
        <v>25</v>
      </c>
      <c r="Q281" s="1" t="s">
        <v>5514</v>
      </c>
      <c r="R281" s="2">
        <v>195</v>
      </c>
      <c r="S281" s="21" t="s">
        <v>5040</v>
      </c>
      <c r="T281" s="1" t="s">
        <v>4188</v>
      </c>
      <c r="U281" s="3" t="s">
        <v>5519</v>
      </c>
      <c r="V281" s="3" t="s">
        <v>5519</v>
      </c>
      <c r="W281" s="3" t="s">
        <v>5041</v>
      </c>
      <c r="X281" s="3" t="s">
        <v>5042</v>
      </c>
      <c r="Y281" s="3">
        <f t="shared" si="8"/>
        <v>800</v>
      </c>
      <c r="Z281" s="3">
        <f t="shared" si="9"/>
        <v>20800</v>
      </c>
      <c r="AC281" s="5"/>
    </row>
    <row r="282" spans="1:29" s="3" customFormat="1" ht="12" customHeight="1" x14ac:dyDescent="0.2">
      <c r="A282" s="1" t="s">
        <v>4348</v>
      </c>
      <c r="B282" s="2">
        <v>26.7</v>
      </c>
      <c r="C282" s="1" t="s">
        <v>5514</v>
      </c>
      <c r="D282" s="1" t="s">
        <v>5515</v>
      </c>
      <c r="E282" s="3" t="s">
        <v>5516</v>
      </c>
      <c r="F282" s="3">
        <v>16</v>
      </c>
      <c r="G282" s="3">
        <v>25</v>
      </c>
      <c r="J282" s="3" t="s">
        <v>3005</v>
      </c>
      <c r="K282" s="4" t="s">
        <v>4346</v>
      </c>
      <c r="L282" s="1" t="s">
        <v>1616</v>
      </c>
      <c r="M282" s="3" t="s">
        <v>4346</v>
      </c>
      <c r="N282" s="3" t="s">
        <v>3005</v>
      </c>
      <c r="P282" s="3">
        <v>25</v>
      </c>
      <c r="Q282" s="1" t="s">
        <v>5528</v>
      </c>
      <c r="R282" s="2">
        <v>77.599999999999994</v>
      </c>
      <c r="S282" s="21" t="s">
        <v>5040</v>
      </c>
      <c r="T282" s="1" t="s">
        <v>4354</v>
      </c>
      <c r="U282" s="3" t="s">
        <v>5519</v>
      </c>
      <c r="V282" s="3" t="s">
        <v>5519</v>
      </c>
      <c r="W282" s="3" t="s">
        <v>5041</v>
      </c>
      <c r="X282" s="3" t="s">
        <v>5042</v>
      </c>
      <c r="Y282" s="3">
        <f t="shared" si="8"/>
        <v>800</v>
      </c>
      <c r="Z282" s="3">
        <f t="shared" si="9"/>
        <v>20800</v>
      </c>
      <c r="AC282" s="5"/>
    </row>
    <row r="283" spans="1:29" s="3" customFormat="1" ht="12" customHeight="1" x14ac:dyDescent="0.2">
      <c r="A283" s="1" t="s">
        <v>4345</v>
      </c>
      <c r="B283" s="2">
        <v>31.1</v>
      </c>
      <c r="C283" s="1" t="s">
        <v>5528</v>
      </c>
      <c r="D283" s="1" t="s">
        <v>5515</v>
      </c>
      <c r="E283" s="3" t="s">
        <v>5516</v>
      </c>
      <c r="F283" s="3">
        <v>16</v>
      </c>
      <c r="G283" s="3">
        <v>25</v>
      </c>
      <c r="J283" s="3" t="s">
        <v>3005</v>
      </c>
      <c r="K283" s="4" t="s">
        <v>4346</v>
      </c>
      <c r="L283" s="1" t="s">
        <v>1616</v>
      </c>
      <c r="M283" s="3" t="s">
        <v>4346</v>
      </c>
      <c r="N283" s="3" t="s">
        <v>3005</v>
      </c>
      <c r="P283" s="3">
        <v>25</v>
      </c>
      <c r="Q283" s="1" t="s">
        <v>5514</v>
      </c>
      <c r="R283" s="2">
        <v>62.25</v>
      </c>
      <c r="S283" s="21" t="s">
        <v>5040</v>
      </c>
      <c r="T283" s="1" t="s">
        <v>4353</v>
      </c>
      <c r="U283" s="3" t="s">
        <v>5519</v>
      </c>
      <c r="V283" s="3" t="s">
        <v>5519</v>
      </c>
      <c r="W283" s="3" t="s">
        <v>5041</v>
      </c>
      <c r="X283" s="3" t="s">
        <v>5042</v>
      </c>
      <c r="Y283" s="3">
        <f t="shared" si="8"/>
        <v>800</v>
      </c>
      <c r="Z283" s="3">
        <f t="shared" si="9"/>
        <v>20800</v>
      </c>
      <c r="AC283" s="5"/>
    </row>
    <row r="284" spans="1:29" s="3" customFormat="1" ht="12" customHeight="1" x14ac:dyDescent="0.2">
      <c r="A284" s="1" t="s">
        <v>4350</v>
      </c>
      <c r="B284" s="2">
        <v>65.25</v>
      </c>
      <c r="C284" s="1" t="s">
        <v>5514</v>
      </c>
      <c r="D284" s="1" t="s">
        <v>5515</v>
      </c>
      <c r="E284" s="3" t="s">
        <v>5516</v>
      </c>
      <c r="F284" s="3">
        <v>16</v>
      </c>
      <c r="G284" s="3">
        <v>25</v>
      </c>
      <c r="J284" s="3" t="s">
        <v>3005</v>
      </c>
      <c r="K284" s="4" t="s">
        <v>4346</v>
      </c>
      <c r="L284" s="1" t="s">
        <v>1616</v>
      </c>
      <c r="M284" s="3" t="s">
        <v>4346</v>
      </c>
      <c r="N284" s="3" t="s">
        <v>3005</v>
      </c>
      <c r="P284" s="3">
        <v>25</v>
      </c>
      <c r="Q284" s="1" t="s">
        <v>5514</v>
      </c>
      <c r="R284" s="2">
        <v>56.75</v>
      </c>
      <c r="S284" s="21" t="s">
        <v>5040</v>
      </c>
      <c r="T284" s="1" t="s">
        <v>4351</v>
      </c>
      <c r="U284" s="3" t="s">
        <v>5519</v>
      </c>
      <c r="V284" s="3" t="s">
        <v>5519</v>
      </c>
      <c r="W284" s="3" t="s">
        <v>5041</v>
      </c>
      <c r="X284" s="3" t="s">
        <v>5042</v>
      </c>
      <c r="Y284" s="3">
        <f t="shared" si="8"/>
        <v>800</v>
      </c>
      <c r="Z284" s="3">
        <f t="shared" si="9"/>
        <v>20800</v>
      </c>
      <c r="AC284" s="5"/>
    </row>
    <row r="285" spans="1:29" s="3" customFormat="1" ht="12" customHeight="1" x14ac:dyDescent="0.2">
      <c r="A285" s="1" t="s">
        <v>4352</v>
      </c>
      <c r="B285" s="2">
        <v>185</v>
      </c>
      <c r="C285" s="1" t="s">
        <v>5514</v>
      </c>
      <c r="D285" s="1" t="s">
        <v>5515</v>
      </c>
      <c r="E285" s="3" t="s">
        <v>5516</v>
      </c>
      <c r="F285" s="3">
        <v>16</v>
      </c>
      <c r="G285" s="3">
        <v>25</v>
      </c>
      <c r="J285" s="3" t="s">
        <v>3005</v>
      </c>
      <c r="K285" s="4" t="s">
        <v>4346</v>
      </c>
      <c r="L285" s="1" t="s">
        <v>1616</v>
      </c>
      <c r="M285" s="3" t="s">
        <v>4346</v>
      </c>
      <c r="N285" s="3" t="s">
        <v>3005</v>
      </c>
      <c r="P285" s="3">
        <v>25</v>
      </c>
      <c r="Q285" s="1" t="s">
        <v>5514</v>
      </c>
      <c r="R285" s="2">
        <v>55.25</v>
      </c>
      <c r="S285" s="21" t="s">
        <v>5040</v>
      </c>
      <c r="T285" s="1" t="s">
        <v>4349</v>
      </c>
      <c r="U285" s="3" t="s">
        <v>5519</v>
      </c>
      <c r="V285" s="3" t="s">
        <v>5519</v>
      </c>
      <c r="W285" s="3" t="s">
        <v>5041</v>
      </c>
      <c r="X285" s="3" t="s">
        <v>5042</v>
      </c>
      <c r="Y285" s="3">
        <f t="shared" si="8"/>
        <v>800</v>
      </c>
      <c r="Z285" s="3">
        <f t="shared" si="9"/>
        <v>20800</v>
      </c>
      <c r="AC285" s="5"/>
    </row>
    <row r="286" spans="1:29" s="3" customFormat="1" ht="12" customHeight="1" x14ac:dyDescent="0.2">
      <c r="A286" s="1" t="s">
        <v>5009</v>
      </c>
      <c r="B286" s="2">
        <v>280</v>
      </c>
      <c r="C286" s="1" t="s">
        <v>5523</v>
      </c>
      <c r="D286" s="1" t="s">
        <v>5515</v>
      </c>
      <c r="E286" s="3" t="s">
        <v>5516</v>
      </c>
      <c r="F286" s="3">
        <v>16</v>
      </c>
      <c r="G286" s="3">
        <v>25</v>
      </c>
      <c r="J286" s="3" t="s">
        <v>3005</v>
      </c>
      <c r="K286" s="4" t="s">
        <v>4356</v>
      </c>
      <c r="L286" s="1" t="s">
        <v>1616</v>
      </c>
      <c r="M286" s="3" t="s">
        <v>4356</v>
      </c>
      <c r="N286" s="3" t="s">
        <v>3005</v>
      </c>
      <c r="P286" s="3">
        <v>25</v>
      </c>
      <c r="Q286" s="1" t="s">
        <v>5523</v>
      </c>
      <c r="R286" s="2">
        <v>315</v>
      </c>
      <c r="S286" s="21" t="s">
        <v>5040</v>
      </c>
      <c r="T286" s="1" t="s">
        <v>4357</v>
      </c>
      <c r="U286" s="3" t="s">
        <v>5519</v>
      </c>
      <c r="V286" s="3" t="s">
        <v>5519</v>
      </c>
      <c r="W286" s="3" t="s">
        <v>5041</v>
      </c>
      <c r="X286" s="3" t="s">
        <v>5042</v>
      </c>
      <c r="Y286" s="3">
        <f t="shared" si="8"/>
        <v>800</v>
      </c>
      <c r="Z286" s="3">
        <f t="shared" si="9"/>
        <v>20800</v>
      </c>
      <c r="AC286" s="5"/>
    </row>
    <row r="287" spans="1:29" s="3" customFormat="1" ht="12" customHeight="1" x14ac:dyDescent="0.2">
      <c r="A287" s="1" t="s">
        <v>5003</v>
      </c>
      <c r="B287" s="2">
        <v>307</v>
      </c>
      <c r="C287" s="1" t="s">
        <v>5523</v>
      </c>
      <c r="D287" s="1" t="s">
        <v>5515</v>
      </c>
      <c r="E287" s="3" t="s">
        <v>5516</v>
      </c>
      <c r="F287" s="3">
        <v>16</v>
      </c>
      <c r="G287" s="3">
        <v>25</v>
      </c>
      <c r="J287" s="3" t="s">
        <v>3005</v>
      </c>
      <c r="K287" s="4" t="s">
        <v>4356</v>
      </c>
      <c r="L287" s="1" t="s">
        <v>1616</v>
      </c>
      <c r="M287" s="3" t="s">
        <v>4356</v>
      </c>
      <c r="N287" s="3" t="s">
        <v>3005</v>
      </c>
      <c r="P287" s="3">
        <v>25</v>
      </c>
      <c r="Q287" s="1" t="s">
        <v>4038</v>
      </c>
      <c r="R287" s="2">
        <v>220</v>
      </c>
      <c r="S287" s="21" t="s">
        <v>5040</v>
      </c>
      <c r="T287" s="1" t="s">
        <v>4433</v>
      </c>
      <c r="U287" s="3" t="s">
        <v>5519</v>
      </c>
      <c r="V287" s="3" t="s">
        <v>5519</v>
      </c>
      <c r="W287" s="3" t="s">
        <v>5041</v>
      </c>
      <c r="X287" s="3" t="s">
        <v>5042</v>
      </c>
      <c r="Y287" s="3">
        <f t="shared" si="8"/>
        <v>800</v>
      </c>
      <c r="Z287" s="3">
        <f t="shared" si="9"/>
        <v>20800</v>
      </c>
      <c r="AC287" s="5"/>
    </row>
    <row r="288" spans="1:29" x14ac:dyDescent="0.2">
      <c r="A288" s="1" t="s">
        <v>4358</v>
      </c>
      <c r="B288" s="2">
        <v>358</v>
      </c>
      <c r="C288" s="1" t="s">
        <v>5523</v>
      </c>
      <c r="D288" s="1" t="s">
        <v>5515</v>
      </c>
      <c r="E288" s="3" t="s">
        <v>5516</v>
      </c>
      <c r="F288" s="3">
        <v>16</v>
      </c>
      <c r="G288" s="3">
        <v>25</v>
      </c>
      <c r="H288" s="3"/>
      <c r="I288" s="3"/>
      <c r="J288" s="3" t="s">
        <v>3005</v>
      </c>
      <c r="K288" s="4" t="s">
        <v>4356</v>
      </c>
      <c r="L288" s="1" t="s">
        <v>1616</v>
      </c>
      <c r="M288" s="3" t="s">
        <v>4356</v>
      </c>
      <c r="N288" s="3" t="s">
        <v>3005</v>
      </c>
      <c r="O288" s="3"/>
      <c r="P288" s="3">
        <v>25</v>
      </c>
      <c r="Q288" s="1" t="s">
        <v>5514</v>
      </c>
      <c r="R288" s="2">
        <v>65.25</v>
      </c>
      <c r="S288" s="21" t="s">
        <v>5040</v>
      </c>
      <c r="T288" s="1" t="s">
        <v>4359</v>
      </c>
      <c r="U288" s="3" t="s">
        <v>5519</v>
      </c>
      <c r="V288" s="3" t="s">
        <v>5519</v>
      </c>
      <c r="W288" s="3" t="s">
        <v>5041</v>
      </c>
      <c r="X288" s="3" t="s">
        <v>5042</v>
      </c>
      <c r="Y288" s="3">
        <f t="shared" si="8"/>
        <v>800</v>
      </c>
      <c r="Z288" s="3">
        <f t="shared" si="9"/>
        <v>20800</v>
      </c>
    </row>
    <row r="289" spans="1:29" s="3" customFormat="1" ht="12" customHeight="1" x14ac:dyDescent="0.2">
      <c r="A289" s="1" t="s">
        <v>4360</v>
      </c>
      <c r="B289" s="2">
        <v>69.150000000000006</v>
      </c>
      <c r="C289" s="1" t="s">
        <v>5514</v>
      </c>
      <c r="D289" s="1" t="s">
        <v>5515</v>
      </c>
      <c r="E289" s="3" t="s">
        <v>5516</v>
      </c>
      <c r="F289" s="3">
        <v>16</v>
      </c>
      <c r="G289" s="3">
        <v>25</v>
      </c>
      <c r="J289" s="3" t="s">
        <v>3005</v>
      </c>
      <c r="K289" s="4" t="s">
        <v>4361</v>
      </c>
      <c r="L289" s="1" t="s">
        <v>1616</v>
      </c>
      <c r="M289" s="3" t="s">
        <v>4361</v>
      </c>
      <c r="N289" s="3" t="s">
        <v>3005</v>
      </c>
      <c r="P289" s="3">
        <v>25</v>
      </c>
      <c r="Q289" s="1" t="s">
        <v>5514</v>
      </c>
      <c r="R289" s="2">
        <v>29</v>
      </c>
      <c r="S289" s="21" t="s">
        <v>5040</v>
      </c>
      <c r="T289" s="1" t="s">
        <v>4363</v>
      </c>
      <c r="U289" s="3" t="s">
        <v>5519</v>
      </c>
      <c r="V289" s="3" t="s">
        <v>5519</v>
      </c>
      <c r="W289" s="3" t="s">
        <v>5041</v>
      </c>
      <c r="X289" s="3" t="s">
        <v>5042</v>
      </c>
      <c r="Y289" s="3">
        <f t="shared" si="8"/>
        <v>800</v>
      </c>
      <c r="Z289" s="3">
        <f t="shared" si="9"/>
        <v>20800</v>
      </c>
      <c r="AC289" s="5"/>
    </row>
    <row r="290" spans="1:29" s="3" customFormat="1" ht="12" customHeight="1" x14ac:dyDescent="0.2">
      <c r="A290" s="1" t="s">
        <v>4302</v>
      </c>
      <c r="B290" s="2">
        <v>210</v>
      </c>
      <c r="C290" s="1" t="s">
        <v>5523</v>
      </c>
      <c r="D290" s="1" t="s">
        <v>5515</v>
      </c>
      <c r="E290" s="3" t="s">
        <v>5516</v>
      </c>
      <c r="F290" s="3">
        <v>16</v>
      </c>
      <c r="G290" s="3">
        <v>25</v>
      </c>
      <c r="I290" s="4" t="s">
        <v>4361</v>
      </c>
      <c r="J290" s="3" t="s">
        <v>3005</v>
      </c>
      <c r="K290" s="4" t="s">
        <v>4300</v>
      </c>
      <c r="L290" s="1" t="s">
        <v>1616</v>
      </c>
      <c r="M290" s="3" t="s">
        <v>4361</v>
      </c>
      <c r="N290" s="3" t="s">
        <v>3005</v>
      </c>
      <c r="P290" s="3">
        <v>25</v>
      </c>
      <c r="Q290" s="1" t="s">
        <v>5514</v>
      </c>
      <c r="R290" s="2">
        <v>27.65</v>
      </c>
      <c r="S290" s="21" t="s">
        <v>5040</v>
      </c>
      <c r="T290" s="1" t="s">
        <v>4362</v>
      </c>
      <c r="U290" s="3" t="s">
        <v>5519</v>
      </c>
      <c r="V290" s="3" t="s">
        <v>5519</v>
      </c>
      <c r="W290" s="3" t="s">
        <v>5041</v>
      </c>
      <c r="X290" s="3" t="s">
        <v>5042</v>
      </c>
      <c r="Y290" s="3">
        <f t="shared" si="8"/>
        <v>800</v>
      </c>
      <c r="Z290" s="3">
        <f t="shared" si="9"/>
        <v>20800</v>
      </c>
      <c r="AC290" s="5"/>
    </row>
    <row r="291" spans="1:29" s="3" customFormat="1" ht="12" customHeight="1" x14ac:dyDescent="0.2">
      <c r="A291" s="1" t="s">
        <v>4364</v>
      </c>
      <c r="B291" s="2">
        <v>66.5</v>
      </c>
      <c r="C291" s="1" t="s">
        <v>5514</v>
      </c>
      <c r="D291" s="1" t="s">
        <v>5515</v>
      </c>
      <c r="E291" s="3" t="s">
        <v>5516</v>
      </c>
      <c r="F291" s="3">
        <v>16</v>
      </c>
      <c r="G291" s="3">
        <v>25</v>
      </c>
      <c r="J291" s="3" t="s">
        <v>3005</v>
      </c>
      <c r="K291" s="4" t="s">
        <v>4365</v>
      </c>
      <c r="L291" s="1" t="s">
        <v>1616</v>
      </c>
      <c r="M291" s="3" t="s">
        <v>4365</v>
      </c>
      <c r="N291" s="3" t="s">
        <v>3005</v>
      </c>
      <c r="P291" s="3">
        <v>25</v>
      </c>
      <c r="Q291" s="1" t="s">
        <v>5523</v>
      </c>
      <c r="R291" s="17">
        <v>355</v>
      </c>
      <c r="S291" s="21" t="s">
        <v>5040</v>
      </c>
      <c r="T291" s="1" t="s">
        <v>4368</v>
      </c>
      <c r="U291" s="3" t="s">
        <v>5519</v>
      </c>
      <c r="V291" s="3" t="s">
        <v>5519</v>
      </c>
      <c r="W291" s="3" t="s">
        <v>5041</v>
      </c>
      <c r="X291" s="3" t="s">
        <v>5042</v>
      </c>
      <c r="Y291" s="3">
        <f t="shared" si="8"/>
        <v>800</v>
      </c>
      <c r="Z291" s="3">
        <f t="shared" si="9"/>
        <v>20800</v>
      </c>
      <c r="AC291" s="5"/>
    </row>
    <row r="292" spans="1:29" s="3" customFormat="1" ht="12" customHeight="1" x14ac:dyDescent="0.2">
      <c r="A292" s="1" t="s">
        <v>4367</v>
      </c>
      <c r="B292" s="2">
        <v>355</v>
      </c>
      <c r="C292" s="1" t="s">
        <v>5523</v>
      </c>
      <c r="D292" s="1" t="s">
        <v>5515</v>
      </c>
      <c r="E292" s="3" t="s">
        <v>5516</v>
      </c>
      <c r="F292" s="3">
        <v>16</v>
      </c>
      <c r="G292" s="3">
        <v>25</v>
      </c>
      <c r="J292" s="3" t="s">
        <v>3005</v>
      </c>
      <c r="K292" s="4" t="s">
        <v>4365</v>
      </c>
      <c r="L292" s="1" t="s">
        <v>1616</v>
      </c>
      <c r="M292" s="3" t="s">
        <v>4365</v>
      </c>
      <c r="N292" s="105" t="s">
        <v>3005</v>
      </c>
      <c r="O292" s="105"/>
      <c r="P292" s="3">
        <v>25</v>
      </c>
      <c r="Q292" s="1" t="s">
        <v>5523</v>
      </c>
      <c r="R292" s="17">
        <v>200</v>
      </c>
      <c r="S292" s="21" t="s">
        <v>5040</v>
      </c>
      <c r="T292" s="1" t="s">
        <v>5006</v>
      </c>
      <c r="U292" s="3" t="s">
        <v>5519</v>
      </c>
      <c r="V292" s="3" t="s">
        <v>5519</v>
      </c>
      <c r="W292" s="3" t="s">
        <v>5041</v>
      </c>
      <c r="X292" s="3" t="s">
        <v>5042</v>
      </c>
      <c r="Y292" s="3">
        <f t="shared" si="8"/>
        <v>800</v>
      </c>
      <c r="Z292" s="3">
        <f t="shared" si="9"/>
        <v>20800</v>
      </c>
      <c r="AC292" s="5"/>
    </row>
    <row r="293" spans="1:29" s="105" customFormat="1" ht="12" customHeight="1" x14ac:dyDescent="0.2">
      <c r="A293" s="1" t="s">
        <v>4092</v>
      </c>
      <c r="B293" s="2">
        <v>30</v>
      </c>
      <c r="C293" s="1" t="s">
        <v>5514</v>
      </c>
      <c r="D293" s="1" t="s">
        <v>5515</v>
      </c>
      <c r="E293" s="3" t="s">
        <v>5516</v>
      </c>
      <c r="F293" s="3">
        <v>16</v>
      </c>
      <c r="G293" s="3">
        <v>25</v>
      </c>
      <c r="H293" s="3"/>
      <c r="I293" s="49"/>
      <c r="J293" s="3" t="s">
        <v>3005</v>
      </c>
      <c r="K293" s="4" t="s">
        <v>4985</v>
      </c>
      <c r="L293" s="103" t="s">
        <v>1616</v>
      </c>
      <c r="M293" s="105" t="s">
        <v>4365</v>
      </c>
      <c r="N293" s="3" t="s">
        <v>3005</v>
      </c>
      <c r="O293" s="113" t="s">
        <v>4990</v>
      </c>
      <c r="P293" s="105">
        <v>25</v>
      </c>
      <c r="Q293" s="103" t="s">
        <v>5514</v>
      </c>
      <c r="R293" s="114">
        <v>63</v>
      </c>
      <c r="S293" s="21" t="s">
        <v>5040</v>
      </c>
      <c r="T293" s="103" t="s">
        <v>4369</v>
      </c>
      <c r="U293" s="3" t="s">
        <v>5519</v>
      </c>
      <c r="V293" s="3" t="s">
        <v>5519</v>
      </c>
      <c r="W293" s="3" t="s">
        <v>5041</v>
      </c>
      <c r="X293" s="3" t="s">
        <v>5042</v>
      </c>
      <c r="Y293" s="3">
        <f t="shared" si="8"/>
        <v>800</v>
      </c>
      <c r="Z293" s="3">
        <f t="shared" si="9"/>
        <v>20800</v>
      </c>
      <c r="AC293" s="106"/>
    </row>
    <row r="294" spans="1:29" s="3" customFormat="1" ht="12" customHeight="1" x14ac:dyDescent="0.2">
      <c r="A294" s="1" t="s">
        <v>4437</v>
      </c>
      <c r="B294" s="2">
        <v>18.829999999999998</v>
      </c>
      <c r="C294" s="1" t="s">
        <v>5514</v>
      </c>
      <c r="D294" s="1" t="s">
        <v>5515</v>
      </c>
      <c r="E294" s="3" t="s">
        <v>5516</v>
      </c>
      <c r="F294" s="3">
        <v>16</v>
      </c>
      <c r="G294" s="3">
        <v>25</v>
      </c>
      <c r="J294" s="3" t="s">
        <v>3005</v>
      </c>
      <c r="K294" s="4" t="s">
        <v>4434</v>
      </c>
      <c r="L294" s="103" t="s">
        <v>1616</v>
      </c>
      <c r="M294" s="3" t="s">
        <v>4434</v>
      </c>
      <c r="N294" s="3" t="s">
        <v>3005</v>
      </c>
      <c r="P294" s="3">
        <v>25</v>
      </c>
      <c r="Q294" s="1" t="s">
        <v>5514</v>
      </c>
      <c r="R294" s="2">
        <v>267.25</v>
      </c>
      <c r="S294" s="21" t="s">
        <v>5040</v>
      </c>
      <c r="T294" s="1" t="s">
        <v>4438</v>
      </c>
      <c r="U294" s="3" t="s">
        <v>5519</v>
      </c>
      <c r="V294" s="3" t="s">
        <v>5519</v>
      </c>
      <c r="W294" s="3" t="s">
        <v>5041</v>
      </c>
      <c r="X294" s="3" t="s">
        <v>5042</v>
      </c>
      <c r="Y294" s="3">
        <f t="shared" si="8"/>
        <v>800</v>
      </c>
      <c r="Z294" s="3">
        <f t="shared" si="9"/>
        <v>20800</v>
      </c>
      <c r="AC294" s="5"/>
    </row>
    <row r="295" spans="1:29" s="3" customFormat="1" ht="12" customHeight="1" x14ac:dyDescent="0.2">
      <c r="A295" s="1" t="s">
        <v>4437</v>
      </c>
      <c r="B295" s="2">
        <v>18.829999999999998</v>
      </c>
      <c r="C295" s="1" t="s">
        <v>5514</v>
      </c>
      <c r="D295" s="1" t="s">
        <v>5515</v>
      </c>
      <c r="E295" s="3" t="s">
        <v>5516</v>
      </c>
      <c r="F295" s="3">
        <v>16</v>
      </c>
      <c r="G295" s="3">
        <v>25</v>
      </c>
      <c r="J295" s="3" t="s">
        <v>3005</v>
      </c>
      <c r="K295" s="4" t="s">
        <v>4434</v>
      </c>
      <c r="L295" s="1" t="s">
        <v>1616</v>
      </c>
      <c r="M295" s="3" t="s">
        <v>4434</v>
      </c>
      <c r="N295" s="3" t="s">
        <v>3005</v>
      </c>
      <c r="P295" s="3">
        <v>25</v>
      </c>
      <c r="Q295" s="1" t="s">
        <v>5514</v>
      </c>
      <c r="R295" s="2">
        <v>25.75</v>
      </c>
      <c r="S295" s="21" t="s">
        <v>5040</v>
      </c>
      <c r="T295" s="1" t="s">
        <v>4436</v>
      </c>
      <c r="U295" s="3" t="s">
        <v>5519</v>
      </c>
      <c r="V295" s="3" t="s">
        <v>5519</v>
      </c>
      <c r="W295" s="3" t="s">
        <v>5041</v>
      </c>
      <c r="X295" s="3" t="s">
        <v>5042</v>
      </c>
      <c r="Y295" s="3">
        <f t="shared" si="8"/>
        <v>800</v>
      </c>
      <c r="Z295" s="3">
        <f t="shared" si="9"/>
        <v>20800</v>
      </c>
      <c r="AC295" s="5"/>
    </row>
    <row r="296" spans="1:29" s="3" customFormat="1" ht="12" customHeight="1" x14ac:dyDescent="0.2">
      <c r="A296" s="1" t="s">
        <v>4437</v>
      </c>
      <c r="B296" s="2">
        <v>18.829999999999998</v>
      </c>
      <c r="C296" s="1" t="s">
        <v>5514</v>
      </c>
      <c r="D296" s="1" t="s">
        <v>5515</v>
      </c>
      <c r="E296" s="3" t="s">
        <v>5516</v>
      </c>
      <c r="F296" s="3">
        <v>16</v>
      </c>
      <c r="G296" s="3">
        <v>25</v>
      </c>
      <c r="J296" s="3" t="s">
        <v>3005</v>
      </c>
      <c r="K296" s="4" t="s">
        <v>4434</v>
      </c>
      <c r="L296" s="1" t="s">
        <v>1616</v>
      </c>
      <c r="M296" s="3" t="s">
        <v>4434</v>
      </c>
      <c r="N296" s="3" t="s">
        <v>3005</v>
      </c>
      <c r="P296" s="3">
        <v>25</v>
      </c>
      <c r="Q296" s="1" t="s">
        <v>5514</v>
      </c>
      <c r="R296" s="2">
        <v>25.75</v>
      </c>
      <c r="S296" s="21" t="s">
        <v>5040</v>
      </c>
      <c r="T296" s="1" t="s">
        <v>4436</v>
      </c>
      <c r="U296" s="3" t="s">
        <v>5519</v>
      </c>
      <c r="V296" s="3" t="s">
        <v>5519</v>
      </c>
      <c r="W296" s="3" t="s">
        <v>5041</v>
      </c>
      <c r="X296" s="3" t="s">
        <v>5042</v>
      </c>
      <c r="Y296" s="3">
        <f t="shared" si="8"/>
        <v>800</v>
      </c>
      <c r="Z296" s="3">
        <f t="shared" si="9"/>
        <v>20800</v>
      </c>
      <c r="AC296" s="5"/>
    </row>
    <row r="297" spans="1:29" s="3" customFormat="1" ht="12" customHeight="1" x14ac:dyDescent="0.2">
      <c r="A297" s="1" t="s">
        <v>4437</v>
      </c>
      <c r="B297" s="2">
        <v>18.829999999999998</v>
      </c>
      <c r="C297" s="1" t="s">
        <v>5514</v>
      </c>
      <c r="D297" s="1" t="s">
        <v>5515</v>
      </c>
      <c r="E297" s="3" t="s">
        <v>5516</v>
      </c>
      <c r="F297" s="3">
        <v>16</v>
      </c>
      <c r="G297" s="3">
        <v>25</v>
      </c>
      <c r="J297" s="3" t="s">
        <v>3005</v>
      </c>
      <c r="K297" s="4" t="s">
        <v>4434</v>
      </c>
      <c r="L297" s="1" t="s">
        <v>1616</v>
      </c>
      <c r="M297" s="3" t="s">
        <v>4434</v>
      </c>
      <c r="N297" s="3" t="s">
        <v>3005</v>
      </c>
      <c r="P297" s="3">
        <v>25</v>
      </c>
      <c r="Q297" s="1" t="s">
        <v>5514</v>
      </c>
      <c r="R297" s="2">
        <v>24.65</v>
      </c>
      <c r="S297" s="21" t="s">
        <v>5040</v>
      </c>
      <c r="T297" s="1" t="s">
        <v>4435</v>
      </c>
      <c r="U297" s="3" t="s">
        <v>5519</v>
      </c>
      <c r="V297" s="3" t="s">
        <v>5519</v>
      </c>
      <c r="W297" s="3" t="s">
        <v>5041</v>
      </c>
      <c r="X297" s="3" t="s">
        <v>5042</v>
      </c>
      <c r="Y297" s="3">
        <f t="shared" si="8"/>
        <v>800</v>
      </c>
      <c r="Z297" s="3">
        <f t="shared" si="9"/>
        <v>20800</v>
      </c>
      <c r="AC297" s="5"/>
    </row>
    <row r="298" spans="1:29" s="18" customFormat="1" ht="12" customHeight="1" x14ac:dyDescent="0.2">
      <c r="A298" s="16" t="s">
        <v>4089</v>
      </c>
      <c r="B298" s="17">
        <v>300</v>
      </c>
      <c r="C298" s="16" t="s">
        <v>5514</v>
      </c>
      <c r="D298" s="16" t="s">
        <v>5515</v>
      </c>
      <c r="E298" s="18" t="s">
        <v>5516</v>
      </c>
      <c r="F298" s="18">
        <v>16</v>
      </c>
      <c r="G298" s="59">
        <v>20</v>
      </c>
      <c r="I298" s="19" t="s">
        <v>5039</v>
      </c>
      <c r="J298" s="18" t="s">
        <v>3005</v>
      </c>
      <c r="K298" s="19" t="s">
        <v>4069</v>
      </c>
      <c r="L298" s="16" t="s">
        <v>1616</v>
      </c>
      <c r="M298" s="18" t="s">
        <v>4434</v>
      </c>
      <c r="O298" s="18" t="s">
        <v>5019</v>
      </c>
      <c r="P298" s="59">
        <v>20</v>
      </c>
      <c r="Q298" s="16" t="s">
        <v>5514</v>
      </c>
      <c r="R298" s="17">
        <v>24.65</v>
      </c>
      <c r="S298" s="57" t="s">
        <v>5040</v>
      </c>
      <c r="T298" s="16" t="s">
        <v>4435</v>
      </c>
      <c r="U298" s="18" t="s">
        <v>5519</v>
      </c>
      <c r="V298" s="18" t="s">
        <v>5519</v>
      </c>
      <c r="W298" s="18" t="s">
        <v>5041</v>
      </c>
      <c r="X298" s="18" t="s">
        <v>5042</v>
      </c>
      <c r="Y298" s="3">
        <f t="shared" si="8"/>
        <v>640</v>
      </c>
      <c r="Z298" s="3">
        <f t="shared" si="9"/>
        <v>16640</v>
      </c>
      <c r="AC298" s="20"/>
    </row>
    <row r="300" spans="1:29" s="3" customFormat="1" ht="12" customHeight="1" x14ac:dyDescent="0.2">
      <c r="A300" s="1"/>
      <c r="B300" s="2"/>
      <c r="C300" s="1"/>
      <c r="D300" s="1"/>
      <c r="K300" s="4"/>
      <c r="L300" s="1"/>
      <c r="Q300" s="1"/>
      <c r="R300" s="2"/>
      <c r="S300" s="21"/>
      <c r="T300" s="1"/>
      <c r="Z300" s="3">
        <f>SUM(Z3:Z299)</f>
        <v>6221696</v>
      </c>
      <c r="AC300" s="5"/>
    </row>
    <row r="301" spans="1:29" s="3" customFormat="1" ht="12" customHeight="1" x14ac:dyDescent="0.2">
      <c r="A301" s="1"/>
      <c r="B301" s="2"/>
      <c r="C301" s="1"/>
      <c r="D301" s="1"/>
      <c r="K301" s="4"/>
      <c r="L301" s="1"/>
      <c r="Q301" s="1"/>
      <c r="R301" s="17"/>
      <c r="T301" s="1"/>
    </row>
    <row r="303" spans="1:29" x14ac:dyDescent="0.2">
      <c r="G303" s="97">
        <f>SUBTOTAL(9,G83:G302)</f>
        <v>5411</v>
      </c>
      <c r="M303" s="97">
        <f>G303-P303</f>
        <v>0</v>
      </c>
      <c r="P303" s="97">
        <f>SUBTOTAL(9,P83:P302)</f>
        <v>5411</v>
      </c>
    </row>
    <row r="306" spans="1:18" x14ac:dyDescent="0.2">
      <c r="R306" s="17"/>
    </row>
    <row r="307" spans="1:18" x14ac:dyDescent="0.2">
      <c r="A307" s="1"/>
      <c r="B307" s="2"/>
      <c r="C307" s="1"/>
      <c r="D307" s="1"/>
      <c r="E307" s="3"/>
      <c r="F307" s="3"/>
      <c r="G307" s="3"/>
      <c r="H307" s="3"/>
      <c r="I307" s="45"/>
      <c r="J307" s="3"/>
      <c r="K307" s="4"/>
    </row>
    <row r="308" spans="1:18" x14ac:dyDescent="0.2">
      <c r="A308" s="1"/>
      <c r="B308" s="2"/>
      <c r="C308" s="1"/>
      <c r="D308" s="16"/>
      <c r="E308" s="18"/>
      <c r="F308" s="18"/>
      <c r="G308" s="3"/>
      <c r="H308" s="3"/>
      <c r="I308" s="117"/>
      <c r="J308" s="3"/>
      <c r="K308" s="4"/>
    </row>
    <row r="313" spans="1:18" x14ac:dyDescent="0.2">
      <c r="I313" s="121"/>
    </row>
    <row r="393" spans="1:20" s="3" customFormat="1" ht="11.25" x14ac:dyDescent="0.2">
      <c r="A393" s="1"/>
      <c r="B393" s="2"/>
      <c r="C393" s="1"/>
      <c r="D393" s="1"/>
      <c r="K393" s="4"/>
      <c r="L393" s="1"/>
      <c r="Q393" s="1"/>
      <c r="R393" s="2"/>
      <c r="T393" s="1"/>
    </row>
  </sheetData>
  <autoFilter ref="A2:AH300"/>
  <phoneticPr fontId="0" type="noConversion"/>
  <pageMargins left="0.75" right="0.75" top="1" bottom="1" header="0.5" footer="0.5"/>
  <pageSetup scale="17" orientation="landscape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H135"/>
  <sheetViews>
    <sheetView topLeftCell="D101" zoomScale="75" workbookViewId="0">
      <selection activeCell="Z135" sqref="Z135"/>
    </sheetView>
  </sheetViews>
  <sheetFormatPr defaultRowHeight="12.75" x14ac:dyDescent="0.2"/>
  <cols>
    <col min="1" max="1" width="12" bestFit="1" customWidth="1"/>
    <col min="2" max="2" width="7.7109375" bestFit="1" customWidth="1"/>
    <col min="3" max="3" width="8.7109375" customWidth="1"/>
    <col min="4" max="4" width="5.28515625" customWidth="1"/>
    <col min="5" max="5" width="4.140625" bestFit="1" customWidth="1"/>
    <col min="6" max="6" width="4.140625" customWidth="1"/>
    <col min="7" max="7" width="6.7109375" bestFit="1" customWidth="1"/>
    <col min="8" max="8" width="2.85546875" customWidth="1"/>
    <col min="9" max="9" width="11.140625" customWidth="1"/>
    <col min="10" max="10" width="2.42578125" style="22" customWidth="1"/>
    <col min="11" max="11" width="13.85546875" customWidth="1"/>
    <col min="12" max="12" width="3.28515625" customWidth="1"/>
    <col min="13" max="13" width="13.7109375" customWidth="1"/>
    <col min="14" max="14" width="2" style="22" customWidth="1"/>
    <col min="15" max="15" width="15.5703125" customWidth="1"/>
    <col min="16" max="16" width="6.7109375" bestFit="1" customWidth="1"/>
    <col min="18" max="18" width="7.5703125" bestFit="1" customWidth="1"/>
    <col min="19" max="19" width="8.42578125" bestFit="1" customWidth="1"/>
    <col min="20" max="20" width="8" bestFit="1" customWidth="1"/>
    <col min="21" max="21" width="7.5703125" customWidth="1"/>
  </cols>
  <sheetData>
    <row r="1" spans="1:34" ht="15.75" x14ac:dyDescent="0.25">
      <c r="A1" s="6">
        <v>37043</v>
      </c>
      <c r="G1" t="s">
        <v>1172</v>
      </c>
      <c r="S1" s="8"/>
    </row>
    <row r="2" spans="1:34" x14ac:dyDescent="0.2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4" ht="12" customHeight="1" x14ac:dyDescent="0.2">
      <c r="A3" s="16" t="s">
        <v>1680</v>
      </c>
      <c r="B3" s="17">
        <v>19.45</v>
      </c>
      <c r="C3" s="16" t="s">
        <v>5528</v>
      </c>
      <c r="D3" s="16" t="s">
        <v>1500</v>
      </c>
      <c r="E3" s="18" t="s">
        <v>5516</v>
      </c>
      <c r="F3" s="18">
        <v>24</v>
      </c>
      <c r="G3" s="18">
        <v>25</v>
      </c>
      <c r="H3" s="18"/>
      <c r="I3" s="19"/>
      <c r="J3" s="18" t="s">
        <v>3005</v>
      </c>
      <c r="K3" s="19" t="s">
        <v>1681</v>
      </c>
      <c r="L3" s="1" t="s">
        <v>1616</v>
      </c>
      <c r="M3" s="3" t="s">
        <v>1681</v>
      </c>
      <c r="N3" s="3" t="s">
        <v>3005</v>
      </c>
      <c r="O3" s="3"/>
      <c r="P3" s="3">
        <v>25</v>
      </c>
      <c r="Q3" s="1" t="s">
        <v>5528</v>
      </c>
      <c r="R3" s="2">
        <v>24.7</v>
      </c>
      <c r="S3" s="3" t="s">
        <v>5040</v>
      </c>
      <c r="T3" s="1" t="s">
        <v>1682</v>
      </c>
      <c r="U3" s="3" t="s">
        <v>1683</v>
      </c>
      <c r="V3" s="3" t="s">
        <v>1683</v>
      </c>
      <c r="W3" s="3" t="s">
        <v>5041</v>
      </c>
      <c r="X3" s="3" t="s">
        <v>5042</v>
      </c>
      <c r="Y3" s="3">
        <f>F3*G3*2</f>
        <v>1200</v>
      </c>
      <c r="Z3" s="3">
        <f>Y3*4</f>
        <v>4800</v>
      </c>
      <c r="AA3" s="3"/>
      <c r="AB3" s="3"/>
      <c r="AC3" s="5">
        <v>37035.520636574074</v>
      </c>
      <c r="AD3" s="3"/>
      <c r="AE3" s="3"/>
      <c r="AF3" s="3"/>
    </row>
    <row r="4" spans="1:34" ht="12" customHeight="1" x14ac:dyDescent="0.2">
      <c r="A4" s="16" t="s">
        <v>1680</v>
      </c>
      <c r="B4" s="17">
        <v>19.45</v>
      </c>
      <c r="C4" s="16" t="s">
        <v>5528</v>
      </c>
      <c r="D4" s="16" t="s">
        <v>1500</v>
      </c>
      <c r="E4" s="18" t="s">
        <v>5516</v>
      </c>
      <c r="F4" s="18">
        <v>24</v>
      </c>
      <c r="G4" s="18">
        <v>25</v>
      </c>
      <c r="H4" s="18"/>
      <c r="I4" s="19" t="s">
        <v>1684</v>
      </c>
      <c r="J4" s="18" t="s">
        <v>3005</v>
      </c>
      <c r="K4" s="19" t="s">
        <v>1681</v>
      </c>
      <c r="L4" s="1" t="s">
        <v>1616</v>
      </c>
      <c r="M4" s="18" t="s">
        <v>4069</v>
      </c>
      <c r="N4" s="18" t="s">
        <v>3005</v>
      </c>
      <c r="O4" s="18" t="s">
        <v>1685</v>
      </c>
      <c r="P4" s="18">
        <v>25</v>
      </c>
      <c r="Q4" s="16" t="s">
        <v>5528</v>
      </c>
      <c r="R4" s="17">
        <v>43</v>
      </c>
      <c r="S4" s="18" t="s">
        <v>5040</v>
      </c>
      <c r="T4" s="16" t="s">
        <v>1686</v>
      </c>
      <c r="U4" s="3" t="s">
        <v>1683</v>
      </c>
      <c r="V4" s="3" t="s">
        <v>1683</v>
      </c>
      <c r="W4" s="3" t="s">
        <v>5041</v>
      </c>
      <c r="X4" s="3" t="s">
        <v>5042</v>
      </c>
      <c r="Y4" s="3">
        <f t="shared" ref="Y4:Y67" si="0">F4*G4*2</f>
        <v>1200</v>
      </c>
      <c r="Z4" s="3">
        <f t="shared" ref="Z4:Z67" si="1">Y4*4</f>
        <v>4800</v>
      </c>
      <c r="AA4" s="3"/>
      <c r="AB4" s="3"/>
      <c r="AC4" s="5">
        <v>37035.520636574074</v>
      </c>
      <c r="AD4" s="3"/>
      <c r="AE4" s="3"/>
      <c r="AF4" s="3"/>
    </row>
    <row r="5" spans="1:34" ht="12" customHeight="1" x14ac:dyDescent="0.2">
      <c r="A5" s="1" t="s">
        <v>1687</v>
      </c>
      <c r="B5" s="2">
        <v>24.2</v>
      </c>
      <c r="C5" s="1" t="s">
        <v>5528</v>
      </c>
      <c r="D5" s="16" t="s">
        <v>1500</v>
      </c>
      <c r="E5" s="18" t="s">
        <v>5516</v>
      </c>
      <c r="F5" s="18">
        <v>24</v>
      </c>
      <c r="G5" s="3">
        <v>25</v>
      </c>
      <c r="H5" s="3"/>
      <c r="I5" s="19" t="s">
        <v>1684</v>
      </c>
      <c r="J5" s="3" t="s">
        <v>3005</v>
      </c>
      <c r="K5" s="4" t="s">
        <v>1681</v>
      </c>
      <c r="L5" s="1" t="s">
        <v>1616</v>
      </c>
      <c r="M5" s="18" t="s">
        <v>4069</v>
      </c>
      <c r="N5" s="18" t="s">
        <v>3005</v>
      </c>
      <c r="O5" s="18" t="s">
        <v>1685</v>
      </c>
      <c r="P5" s="18">
        <v>25</v>
      </c>
      <c r="Q5" s="16" t="s">
        <v>5528</v>
      </c>
      <c r="R5" s="17">
        <v>43</v>
      </c>
      <c r="S5" s="18" t="s">
        <v>5040</v>
      </c>
      <c r="T5" s="16" t="s">
        <v>1686</v>
      </c>
      <c r="U5" s="3" t="s">
        <v>1683</v>
      </c>
      <c r="V5" s="3" t="s">
        <v>1683</v>
      </c>
      <c r="W5" s="3" t="s">
        <v>5041</v>
      </c>
      <c r="X5" s="3" t="s">
        <v>5042</v>
      </c>
      <c r="Y5" s="3">
        <f t="shared" si="0"/>
        <v>1200</v>
      </c>
      <c r="Z5" s="3">
        <f t="shared" si="1"/>
        <v>4800</v>
      </c>
      <c r="AA5" s="3"/>
      <c r="AB5" s="3"/>
      <c r="AC5" s="5">
        <v>37035.520636574074</v>
      </c>
      <c r="AD5" s="3"/>
      <c r="AE5" s="3"/>
      <c r="AF5" s="3"/>
    </row>
    <row r="6" spans="1:34" ht="12" customHeight="1" x14ac:dyDescent="0.2">
      <c r="A6" s="1" t="s">
        <v>1688</v>
      </c>
      <c r="B6" s="2">
        <v>24.75</v>
      </c>
      <c r="C6" s="1" t="s">
        <v>5528</v>
      </c>
      <c r="D6" s="16" t="s">
        <v>1500</v>
      </c>
      <c r="E6" s="18" t="s">
        <v>5516</v>
      </c>
      <c r="F6" s="18">
        <v>24</v>
      </c>
      <c r="G6" s="3">
        <v>25</v>
      </c>
      <c r="H6" s="3"/>
      <c r="I6" s="4" t="s">
        <v>1689</v>
      </c>
      <c r="J6" s="3" t="s">
        <v>3005</v>
      </c>
      <c r="K6" s="4" t="s">
        <v>4069</v>
      </c>
      <c r="L6" s="1" t="s">
        <v>1616</v>
      </c>
      <c r="M6" s="3" t="s">
        <v>4069</v>
      </c>
      <c r="N6" s="3" t="s">
        <v>3005</v>
      </c>
      <c r="O6" s="18" t="s">
        <v>1690</v>
      </c>
      <c r="P6" s="3">
        <v>25</v>
      </c>
      <c r="Q6" s="1" t="s">
        <v>5528</v>
      </c>
      <c r="R6" s="2">
        <v>43</v>
      </c>
      <c r="S6" s="3" t="s">
        <v>5040</v>
      </c>
      <c r="T6" s="1" t="s">
        <v>1691</v>
      </c>
      <c r="U6" s="3" t="s">
        <v>1683</v>
      </c>
      <c r="V6" s="3" t="s">
        <v>1683</v>
      </c>
      <c r="W6" s="3" t="s">
        <v>5041</v>
      </c>
      <c r="X6" s="3" t="s">
        <v>5042</v>
      </c>
      <c r="Y6" s="3">
        <f t="shared" si="0"/>
        <v>1200</v>
      </c>
      <c r="Z6" s="3">
        <f t="shared" si="1"/>
        <v>4800</v>
      </c>
      <c r="AA6" s="3"/>
      <c r="AB6" s="3"/>
      <c r="AC6" s="5">
        <v>37035.520636574074</v>
      </c>
      <c r="AD6" s="3"/>
      <c r="AE6" s="3"/>
      <c r="AF6" s="3"/>
    </row>
    <row r="7" spans="1:34" ht="12" customHeight="1" x14ac:dyDescent="0.2">
      <c r="A7" s="16" t="s">
        <v>1692</v>
      </c>
      <c r="B7" s="17">
        <v>27</v>
      </c>
      <c r="C7" s="16" t="s">
        <v>5528</v>
      </c>
      <c r="D7" s="16" t="s">
        <v>1500</v>
      </c>
      <c r="E7" s="18" t="s">
        <v>5516</v>
      </c>
      <c r="F7" s="18">
        <v>24</v>
      </c>
      <c r="G7" s="18">
        <v>25</v>
      </c>
      <c r="H7" s="18"/>
      <c r="I7" s="19" t="s">
        <v>1693</v>
      </c>
      <c r="J7" s="18" t="s">
        <v>3005</v>
      </c>
      <c r="K7" s="19" t="s">
        <v>4069</v>
      </c>
      <c r="L7" s="1" t="s">
        <v>1616</v>
      </c>
      <c r="M7" s="3" t="s">
        <v>4069</v>
      </c>
      <c r="N7" s="18" t="s">
        <v>3005</v>
      </c>
      <c r="O7" s="18" t="s">
        <v>1694</v>
      </c>
      <c r="P7" s="3">
        <v>25</v>
      </c>
      <c r="Q7" s="1" t="s">
        <v>5528</v>
      </c>
      <c r="R7" s="2">
        <v>42.75</v>
      </c>
      <c r="S7" s="3" t="s">
        <v>5040</v>
      </c>
      <c r="T7" s="1" t="s">
        <v>1695</v>
      </c>
      <c r="U7" s="3" t="s">
        <v>1683</v>
      </c>
      <c r="V7" s="3" t="s">
        <v>1683</v>
      </c>
      <c r="W7" s="3" t="s">
        <v>5041</v>
      </c>
      <c r="X7" s="3" t="s">
        <v>5042</v>
      </c>
      <c r="Y7" s="3">
        <f t="shared" si="0"/>
        <v>1200</v>
      </c>
      <c r="Z7" s="3">
        <f t="shared" si="1"/>
        <v>4800</v>
      </c>
      <c r="AA7" s="3"/>
      <c r="AB7" s="3"/>
      <c r="AC7" s="5">
        <v>37035.520636574074</v>
      </c>
      <c r="AD7" s="3"/>
      <c r="AE7" s="3"/>
      <c r="AF7" s="3"/>
    </row>
    <row r="8" spans="1:34" ht="12" customHeight="1" x14ac:dyDescent="0.2">
      <c r="A8" s="1" t="s">
        <v>1696</v>
      </c>
      <c r="B8" s="2">
        <v>250</v>
      </c>
      <c r="C8" s="1" t="s">
        <v>5514</v>
      </c>
      <c r="D8" s="16" t="s">
        <v>1500</v>
      </c>
      <c r="E8" s="18" t="s">
        <v>5516</v>
      </c>
      <c r="F8" s="18">
        <v>24</v>
      </c>
      <c r="G8" s="3">
        <v>25</v>
      </c>
      <c r="H8" s="3"/>
      <c r="I8" s="4" t="s">
        <v>1697</v>
      </c>
      <c r="J8" s="3" t="s">
        <v>3005</v>
      </c>
      <c r="K8" s="4" t="s">
        <v>1698</v>
      </c>
      <c r="L8" s="1" t="s">
        <v>1616</v>
      </c>
      <c r="M8" s="3" t="s">
        <v>4069</v>
      </c>
      <c r="N8" s="18" t="s">
        <v>3005</v>
      </c>
      <c r="O8" s="18" t="s">
        <v>1699</v>
      </c>
      <c r="P8" s="3">
        <v>25</v>
      </c>
      <c r="Q8" s="1" t="s">
        <v>5528</v>
      </c>
      <c r="R8" s="2">
        <v>27.25</v>
      </c>
      <c r="S8" s="3" t="s">
        <v>5040</v>
      </c>
      <c r="T8" s="1" t="s">
        <v>1700</v>
      </c>
      <c r="U8" s="3" t="s">
        <v>1683</v>
      </c>
      <c r="V8" s="3" t="s">
        <v>1683</v>
      </c>
      <c r="W8" s="3" t="s">
        <v>5041</v>
      </c>
      <c r="X8" s="3" t="s">
        <v>5042</v>
      </c>
      <c r="Y8" s="3">
        <f t="shared" si="0"/>
        <v>1200</v>
      </c>
      <c r="Z8" s="3">
        <f t="shared" si="1"/>
        <v>4800</v>
      </c>
      <c r="AA8" s="3"/>
      <c r="AB8" s="3"/>
      <c r="AC8" s="5">
        <v>37035.520636574074</v>
      </c>
      <c r="AD8" s="3"/>
      <c r="AE8" s="3"/>
      <c r="AF8" s="3"/>
    </row>
    <row r="9" spans="1:34" ht="12" customHeight="1" x14ac:dyDescent="0.2">
      <c r="A9" s="16" t="s">
        <v>1692</v>
      </c>
      <c r="B9" s="17">
        <v>27</v>
      </c>
      <c r="C9" s="16" t="s">
        <v>5528</v>
      </c>
      <c r="D9" s="16" t="s">
        <v>1500</v>
      </c>
      <c r="E9" s="18" t="s">
        <v>5516</v>
      </c>
      <c r="F9" s="18">
        <v>24</v>
      </c>
      <c r="G9" s="18">
        <v>25</v>
      </c>
      <c r="H9" s="18"/>
      <c r="I9" s="19" t="s">
        <v>1693</v>
      </c>
      <c r="J9" s="18" t="s">
        <v>3005</v>
      </c>
      <c r="K9" s="19" t="s">
        <v>4069</v>
      </c>
      <c r="L9" s="1" t="s">
        <v>1616</v>
      </c>
      <c r="M9" s="18" t="s">
        <v>3877</v>
      </c>
      <c r="N9" s="18" t="s">
        <v>3005</v>
      </c>
      <c r="O9" s="18" t="s">
        <v>1701</v>
      </c>
      <c r="P9" s="18">
        <v>25</v>
      </c>
      <c r="Q9" s="16" t="s">
        <v>5514</v>
      </c>
      <c r="R9" s="17">
        <v>53</v>
      </c>
      <c r="S9" s="18" t="s">
        <v>5040</v>
      </c>
      <c r="T9" s="16" t="s">
        <v>1702</v>
      </c>
      <c r="U9" s="3" t="s">
        <v>1683</v>
      </c>
      <c r="V9" s="3" t="s">
        <v>1683</v>
      </c>
      <c r="W9" s="3" t="s">
        <v>5041</v>
      </c>
      <c r="X9" s="3" t="s">
        <v>5042</v>
      </c>
      <c r="Y9" s="3">
        <f t="shared" si="0"/>
        <v>1200</v>
      </c>
      <c r="Z9" s="3">
        <f t="shared" si="1"/>
        <v>4800</v>
      </c>
      <c r="AA9" s="3"/>
      <c r="AB9" s="3"/>
      <c r="AC9" s="5">
        <v>37035.520636574074</v>
      </c>
      <c r="AD9" s="3"/>
      <c r="AE9" s="3"/>
      <c r="AF9" s="3"/>
    </row>
    <row r="10" spans="1:34" ht="12" customHeight="1" x14ac:dyDescent="0.2">
      <c r="A10" s="1" t="s">
        <v>1703</v>
      </c>
      <c r="B10" s="2">
        <v>19</v>
      </c>
      <c r="C10" s="1" t="s">
        <v>5528</v>
      </c>
      <c r="D10" s="16" t="s">
        <v>1500</v>
      </c>
      <c r="E10" s="18" t="s">
        <v>5516</v>
      </c>
      <c r="F10" s="18">
        <v>24</v>
      </c>
      <c r="G10" s="3">
        <v>25</v>
      </c>
      <c r="H10" s="3"/>
      <c r="I10" s="4"/>
      <c r="J10" s="3" t="s">
        <v>3005</v>
      </c>
      <c r="K10" s="4" t="s">
        <v>1681</v>
      </c>
      <c r="L10" s="1" t="s">
        <v>1616</v>
      </c>
      <c r="M10" s="18" t="s">
        <v>3877</v>
      </c>
      <c r="N10" s="18" t="s">
        <v>3005</v>
      </c>
      <c r="O10" s="18" t="s">
        <v>4979</v>
      </c>
      <c r="P10" s="18">
        <v>25</v>
      </c>
      <c r="Q10" s="16" t="s">
        <v>5514</v>
      </c>
      <c r="R10" s="17">
        <v>53</v>
      </c>
      <c r="S10" s="18" t="s">
        <v>5040</v>
      </c>
      <c r="T10" s="16" t="s">
        <v>1702</v>
      </c>
      <c r="U10" s="3" t="s">
        <v>1683</v>
      </c>
      <c r="V10" s="3" t="s">
        <v>1683</v>
      </c>
      <c r="W10" s="3" t="s">
        <v>5041</v>
      </c>
      <c r="X10" s="3" t="s">
        <v>5042</v>
      </c>
      <c r="Y10" s="3">
        <f t="shared" si="0"/>
        <v>1200</v>
      </c>
      <c r="Z10" s="3">
        <f t="shared" si="1"/>
        <v>4800</v>
      </c>
      <c r="AA10" s="3"/>
      <c r="AB10" s="3"/>
      <c r="AC10" s="5">
        <v>37035.520636574074</v>
      </c>
      <c r="AD10" s="3"/>
      <c r="AE10" s="3"/>
      <c r="AF10" s="3"/>
    </row>
    <row r="11" spans="1:34" ht="12" customHeight="1" x14ac:dyDescent="0.2">
      <c r="A11" s="16" t="s">
        <v>1704</v>
      </c>
      <c r="B11" s="17">
        <v>25</v>
      </c>
      <c r="C11" s="16" t="s">
        <v>5528</v>
      </c>
      <c r="D11" s="16" t="s">
        <v>1500</v>
      </c>
      <c r="E11" s="18" t="s">
        <v>5516</v>
      </c>
      <c r="F11" s="18">
        <v>24</v>
      </c>
      <c r="G11" s="18">
        <v>25</v>
      </c>
      <c r="H11" s="18"/>
      <c r="I11" s="19"/>
      <c r="J11" s="18" t="s">
        <v>3005</v>
      </c>
      <c r="K11" s="19" t="s">
        <v>1705</v>
      </c>
      <c r="L11" s="1" t="s">
        <v>1616</v>
      </c>
      <c r="M11" s="18" t="s">
        <v>1705</v>
      </c>
      <c r="N11" s="18" t="s">
        <v>3005</v>
      </c>
      <c r="O11" s="18"/>
      <c r="P11" s="18">
        <v>25</v>
      </c>
      <c r="Q11" s="16" t="s">
        <v>5514</v>
      </c>
      <c r="R11" s="17">
        <v>54</v>
      </c>
      <c r="S11" s="18" t="s">
        <v>5040</v>
      </c>
      <c r="T11" s="16" t="s">
        <v>1706</v>
      </c>
      <c r="U11" s="3" t="s">
        <v>1683</v>
      </c>
      <c r="V11" s="3" t="s">
        <v>1683</v>
      </c>
      <c r="W11" s="3" t="s">
        <v>5041</v>
      </c>
      <c r="X11" s="3" t="s">
        <v>5042</v>
      </c>
      <c r="Y11" s="3">
        <f t="shared" si="0"/>
        <v>1200</v>
      </c>
      <c r="Z11" s="3">
        <f t="shared" si="1"/>
        <v>4800</v>
      </c>
      <c r="AA11" s="3"/>
      <c r="AB11" s="3"/>
      <c r="AC11" s="5">
        <v>37035.520636574074</v>
      </c>
      <c r="AD11" s="3"/>
      <c r="AE11" s="3"/>
      <c r="AF11" s="3"/>
    </row>
    <row r="12" spans="1:34" ht="12" customHeight="1" x14ac:dyDescent="0.2">
      <c r="A12" s="16" t="s">
        <v>1704</v>
      </c>
      <c r="B12" s="17">
        <v>25</v>
      </c>
      <c r="C12" s="16" t="s">
        <v>5528</v>
      </c>
      <c r="D12" s="16" t="s">
        <v>1500</v>
      </c>
      <c r="E12" s="18" t="s">
        <v>5516</v>
      </c>
      <c r="F12" s="18">
        <v>24</v>
      </c>
      <c r="G12" s="18">
        <v>25</v>
      </c>
      <c r="H12" s="18"/>
      <c r="I12" s="19"/>
      <c r="J12" s="18" t="s">
        <v>3005</v>
      </c>
      <c r="K12" s="19" t="s">
        <v>1705</v>
      </c>
      <c r="L12" s="1" t="s">
        <v>1616</v>
      </c>
      <c r="M12" s="18" t="s">
        <v>1705</v>
      </c>
      <c r="N12" s="18" t="s">
        <v>3005</v>
      </c>
      <c r="O12" s="18"/>
      <c r="P12" s="18">
        <v>25</v>
      </c>
      <c r="Q12" s="16" t="s">
        <v>5514</v>
      </c>
      <c r="R12" s="17">
        <v>54</v>
      </c>
      <c r="S12" s="18" t="s">
        <v>5040</v>
      </c>
      <c r="T12" s="16" t="s">
        <v>1706</v>
      </c>
      <c r="U12" s="3" t="s">
        <v>1683</v>
      </c>
      <c r="V12" s="3" t="s">
        <v>1683</v>
      </c>
      <c r="W12" s="3" t="s">
        <v>5041</v>
      </c>
      <c r="X12" s="3" t="s">
        <v>5042</v>
      </c>
      <c r="Y12" s="3">
        <f t="shared" si="0"/>
        <v>1200</v>
      </c>
      <c r="Z12" s="3">
        <f t="shared" si="1"/>
        <v>4800</v>
      </c>
      <c r="AA12" s="3"/>
      <c r="AB12" s="3"/>
      <c r="AC12" s="5">
        <v>37035.520636574074</v>
      </c>
      <c r="AD12" s="3"/>
      <c r="AE12" s="3"/>
      <c r="AF12" s="3"/>
    </row>
    <row r="13" spans="1:34" ht="12" customHeight="1" x14ac:dyDescent="0.2">
      <c r="A13" s="16" t="s">
        <v>1704</v>
      </c>
      <c r="B13" s="17">
        <v>25</v>
      </c>
      <c r="C13" s="16" t="s">
        <v>5528</v>
      </c>
      <c r="D13" s="16" t="s">
        <v>1500</v>
      </c>
      <c r="E13" s="18" t="s">
        <v>5516</v>
      </c>
      <c r="F13" s="18">
        <v>24</v>
      </c>
      <c r="G13" s="18">
        <v>25</v>
      </c>
      <c r="H13" s="18"/>
      <c r="I13" s="19"/>
      <c r="J13" s="18" t="s">
        <v>3005</v>
      </c>
      <c r="K13" s="19" t="s">
        <v>1705</v>
      </c>
      <c r="L13" s="1" t="s">
        <v>1616</v>
      </c>
      <c r="M13" s="18" t="s">
        <v>1705</v>
      </c>
      <c r="N13" s="18" t="s">
        <v>3005</v>
      </c>
      <c r="O13" s="18"/>
      <c r="P13" s="18">
        <v>25</v>
      </c>
      <c r="Q13" s="16" t="s">
        <v>5514</v>
      </c>
      <c r="R13" s="17">
        <v>54</v>
      </c>
      <c r="S13" s="18" t="s">
        <v>5040</v>
      </c>
      <c r="T13" s="16" t="s">
        <v>1706</v>
      </c>
      <c r="U13" s="3" t="s">
        <v>1683</v>
      </c>
      <c r="V13" s="3" t="s">
        <v>1683</v>
      </c>
      <c r="W13" s="3" t="s">
        <v>5041</v>
      </c>
      <c r="X13" s="3" t="s">
        <v>5042</v>
      </c>
      <c r="Y13" s="3">
        <f t="shared" si="0"/>
        <v>1200</v>
      </c>
      <c r="Z13" s="3">
        <f t="shared" si="1"/>
        <v>4800</v>
      </c>
      <c r="AA13" s="3"/>
      <c r="AB13" s="3"/>
      <c r="AC13" s="5">
        <v>37035.520636574074</v>
      </c>
      <c r="AD13" s="3"/>
      <c r="AE13" s="3"/>
      <c r="AF13" s="3"/>
    </row>
    <row r="14" spans="1:34" ht="12" customHeight="1" x14ac:dyDescent="0.2">
      <c r="A14" s="16" t="s">
        <v>1704</v>
      </c>
      <c r="B14" s="17">
        <v>25</v>
      </c>
      <c r="C14" s="16" t="s">
        <v>5528</v>
      </c>
      <c r="D14" s="16" t="s">
        <v>1500</v>
      </c>
      <c r="E14" s="18" t="s">
        <v>5516</v>
      </c>
      <c r="F14" s="18">
        <v>24</v>
      </c>
      <c r="G14" s="18">
        <v>25</v>
      </c>
      <c r="H14" s="18"/>
      <c r="I14" s="19"/>
      <c r="J14" s="18" t="s">
        <v>3005</v>
      </c>
      <c r="K14" s="19" t="s">
        <v>1705</v>
      </c>
      <c r="L14" s="1" t="s">
        <v>1616</v>
      </c>
      <c r="M14" s="18" t="s">
        <v>1705</v>
      </c>
      <c r="N14" s="18" t="s">
        <v>3005</v>
      </c>
      <c r="O14" s="18"/>
      <c r="P14" s="18">
        <v>25</v>
      </c>
      <c r="Q14" s="16" t="s">
        <v>5514</v>
      </c>
      <c r="R14" s="17">
        <v>54</v>
      </c>
      <c r="S14" s="18" t="s">
        <v>5040</v>
      </c>
      <c r="T14" s="16" t="s">
        <v>1706</v>
      </c>
      <c r="U14" s="3" t="s">
        <v>1683</v>
      </c>
      <c r="V14" s="3" t="s">
        <v>1683</v>
      </c>
      <c r="W14" s="3" t="s">
        <v>5041</v>
      </c>
      <c r="X14" s="3" t="s">
        <v>5042</v>
      </c>
      <c r="Y14" s="3">
        <f t="shared" si="0"/>
        <v>1200</v>
      </c>
      <c r="Z14" s="3">
        <f t="shared" si="1"/>
        <v>4800</v>
      </c>
      <c r="AA14" s="3"/>
      <c r="AB14" s="3"/>
      <c r="AC14" s="5">
        <v>37035.520636574074</v>
      </c>
      <c r="AD14" s="3"/>
      <c r="AE14" s="3"/>
      <c r="AF14" s="3"/>
    </row>
    <row r="15" spans="1:34" ht="12" customHeight="1" x14ac:dyDescent="0.2">
      <c r="A15" s="16" t="s">
        <v>1707</v>
      </c>
      <c r="B15" s="17">
        <v>12.74</v>
      </c>
      <c r="C15" s="16" t="s">
        <v>5514</v>
      </c>
      <c r="D15" s="16" t="s">
        <v>1500</v>
      </c>
      <c r="E15" s="18" t="s">
        <v>5516</v>
      </c>
      <c r="F15" s="18">
        <v>24</v>
      </c>
      <c r="G15" s="18">
        <v>25</v>
      </c>
      <c r="H15" s="18"/>
      <c r="I15" s="19"/>
      <c r="J15" s="18" t="s">
        <v>3005</v>
      </c>
      <c r="K15" s="19" t="s">
        <v>4159</v>
      </c>
      <c r="L15" s="1" t="s">
        <v>1616</v>
      </c>
      <c r="M15" s="18" t="s">
        <v>4159</v>
      </c>
      <c r="N15" s="18" t="s">
        <v>3005</v>
      </c>
      <c r="O15" s="18"/>
      <c r="P15" s="18">
        <v>25</v>
      </c>
      <c r="Q15" s="16" t="s">
        <v>5514</v>
      </c>
      <c r="R15" s="17">
        <v>301.05</v>
      </c>
      <c r="S15" s="18" t="s">
        <v>5040</v>
      </c>
      <c r="T15" s="16" t="s">
        <v>1708</v>
      </c>
      <c r="U15" s="3" t="s">
        <v>1683</v>
      </c>
      <c r="V15" s="3" t="s">
        <v>1683</v>
      </c>
      <c r="W15" s="3" t="s">
        <v>5041</v>
      </c>
      <c r="X15" s="3" t="s">
        <v>5042</v>
      </c>
      <c r="Y15" s="3">
        <f t="shared" si="0"/>
        <v>1200</v>
      </c>
      <c r="Z15" s="3">
        <f t="shared" si="1"/>
        <v>4800</v>
      </c>
      <c r="AA15" s="3"/>
      <c r="AB15" s="3"/>
      <c r="AC15" s="5">
        <v>37035.520636574074</v>
      </c>
      <c r="AD15" s="3"/>
      <c r="AE15" s="3"/>
      <c r="AF15" s="3"/>
    </row>
    <row r="16" spans="1:34" ht="12" customHeight="1" x14ac:dyDescent="0.2">
      <c r="A16" s="16" t="s">
        <v>1707</v>
      </c>
      <c r="B16" s="17">
        <v>12.74</v>
      </c>
      <c r="C16" s="16" t="s">
        <v>5514</v>
      </c>
      <c r="D16" s="16" t="s">
        <v>1500</v>
      </c>
      <c r="E16" s="18" t="s">
        <v>5516</v>
      </c>
      <c r="F16" s="18">
        <v>24</v>
      </c>
      <c r="G16" s="18">
        <v>25</v>
      </c>
      <c r="H16" s="18"/>
      <c r="I16" s="19"/>
      <c r="J16" s="18" t="s">
        <v>3005</v>
      </c>
      <c r="K16" s="19" t="s">
        <v>4159</v>
      </c>
      <c r="L16" s="1" t="s">
        <v>1616</v>
      </c>
      <c r="M16" s="18" t="s">
        <v>4159</v>
      </c>
      <c r="N16" s="18" t="s">
        <v>3005</v>
      </c>
      <c r="O16" s="18"/>
      <c r="P16" s="18">
        <v>25</v>
      </c>
      <c r="Q16" s="16" t="s">
        <v>5514</v>
      </c>
      <c r="R16" s="17">
        <v>301.05</v>
      </c>
      <c r="S16" s="18" t="s">
        <v>5040</v>
      </c>
      <c r="T16" s="16" t="s">
        <v>1708</v>
      </c>
      <c r="U16" s="3" t="s">
        <v>1683</v>
      </c>
      <c r="V16" s="3" t="s">
        <v>1683</v>
      </c>
      <c r="W16" s="3" t="s">
        <v>5041</v>
      </c>
      <c r="X16" s="3" t="s">
        <v>5042</v>
      </c>
      <c r="Y16" s="3">
        <f t="shared" si="0"/>
        <v>1200</v>
      </c>
      <c r="Z16" s="3">
        <f t="shared" si="1"/>
        <v>4800</v>
      </c>
      <c r="AA16" s="3"/>
      <c r="AB16" s="3"/>
      <c r="AC16" s="5">
        <v>37035.520636574074</v>
      </c>
      <c r="AD16" s="3"/>
      <c r="AE16" s="3"/>
      <c r="AF16" s="3"/>
    </row>
    <row r="17" spans="1:32" ht="12" customHeight="1" x14ac:dyDescent="0.2">
      <c r="A17" s="16" t="s">
        <v>1707</v>
      </c>
      <c r="B17" s="17">
        <v>12.74</v>
      </c>
      <c r="C17" s="16" t="s">
        <v>5514</v>
      </c>
      <c r="D17" s="16" t="s">
        <v>1500</v>
      </c>
      <c r="E17" s="18" t="s">
        <v>5516</v>
      </c>
      <c r="F17" s="18">
        <v>24</v>
      </c>
      <c r="G17" s="18">
        <v>25</v>
      </c>
      <c r="H17" s="18"/>
      <c r="I17" s="19"/>
      <c r="J17" s="18" t="s">
        <v>3005</v>
      </c>
      <c r="K17" s="19" t="s">
        <v>4159</v>
      </c>
      <c r="L17" s="1" t="s">
        <v>1616</v>
      </c>
      <c r="M17" s="18" t="s">
        <v>4159</v>
      </c>
      <c r="N17" s="18" t="s">
        <v>3005</v>
      </c>
      <c r="O17" s="18"/>
      <c r="P17" s="18">
        <v>25</v>
      </c>
      <c r="Q17" s="16" t="s">
        <v>5514</v>
      </c>
      <c r="R17" s="17">
        <v>301.05</v>
      </c>
      <c r="S17" s="18" t="s">
        <v>5040</v>
      </c>
      <c r="T17" s="16" t="s">
        <v>1708</v>
      </c>
      <c r="U17" s="3" t="s">
        <v>1683</v>
      </c>
      <c r="V17" s="3" t="s">
        <v>1683</v>
      </c>
      <c r="W17" s="3" t="s">
        <v>5041</v>
      </c>
      <c r="X17" s="3" t="s">
        <v>5042</v>
      </c>
      <c r="Y17" s="3">
        <f t="shared" si="0"/>
        <v>1200</v>
      </c>
      <c r="Z17" s="3">
        <f t="shared" si="1"/>
        <v>4800</v>
      </c>
      <c r="AA17" s="3"/>
      <c r="AB17" s="3"/>
      <c r="AC17" s="5">
        <v>37035.520636574074</v>
      </c>
      <c r="AD17" s="3"/>
      <c r="AE17" s="3"/>
      <c r="AF17" s="3"/>
    </row>
    <row r="18" spans="1:32" ht="12" customHeight="1" x14ac:dyDescent="0.2">
      <c r="A18" s="16" t="s">
        <v>1707</v>
      </c>
      <c r="B18" s="17">
        <v>12.74</v>
      </c>
      <c r="C18" s="16" t="s">
        <v>5514</v>
      </c>
      <c r="D18" s="16" t="s">
        <v>1500</v>
      </c>
      <c r="E18" s="18" t="s">
        <v>5516</v>
      </c>
      <c r="F18" s="18">
        <v>24</v>
      </c>
      <c r="G18" s="18">
        <v>25</v>
      </c>
      <c r="H18" s="18"/>
      <c r="I18" s="19"/>
      <c r="J18" s="18" t="s">
        <v>3005</v>
      </c>
      <c r="K18" s="19" t="s">
        <v>4159</v>
      </c>
      <c r="L18" s="1" t="s">
        <v>1616</v>
      </c>
      <c r="M18" s="18" t="s">
        <v>4159</v>
      </c>
      <c r="N18" s="18" t="s">
        <v>3005</v>
      </c>
      <c r="O18" s="18"/>
      <c r="P18" s="18">
        <v>25</v>
      </c>
      <c r="Q18" s="16" t="s">
        <v>5514</v>
      </c>
      <c r="R18" s="17">
        <v>301.05</v>
      </c>
      <c r="S18" s="18" t="s">
        <v>5040</v>
      </c>
      <c r="T18" s="16" t="s">
        <v>1708</v>
      </c>
      <c r="U18" s="3" t="s">
        <v>1683</v>
      </c>
      <c r="V18" s="3" t="s">
        <v>1683</v>
      </c>
      <c r="W18" s="3" t="s">
        <v>5041</v>
      </c>
      <c r="X18" s="3" t="s">
        <v>5042</v>
      </c>
      <c r="Y18" s="3">
        <f t="shared" si="0"/>
        <v>1200</v>
      </c>
      <c r="Z18" s="3">
        <f t="shared" si="1"/>
        <v>4800</v>
      </c>
      <c r="AA18" s="3"/>
      <c r="AB18" s="3"/>
      <c r="AC18" s="5">
        <v>37035.520636574074</v>
      </c>
      <c r="AD18" s="3"/>
      <c r="AE18" s="3"/>
      <c r="AF18" s="3"/>
    </row>
    <row r="19" spans="1:32" ht="12" customHeight="1" x14ac:dyDescent="0.2">
      <c r="A19" s="16" t="s">
        <v>1707</v>
      </c>
      <c r="B19" s="17">
        <v>12.74</v>
      </c>
      <c r="C19" s="16" t="s">
        <v>5514</v>
      </c>
      <c r="D19" s="16" t="s">
        <v>1500</v>
      </c>
      <c r="E19" s="18" t="s">
        <v>5516</v>
      </c>
      <c r="F19" s="18">
        <v>24</v>
      </c>
      <c r="G19" s="18">
        <v>25</v>
      </c>
      <c r="H19" s="18"/>
      <c r="I19" s="19"/>
      <c r="J19" s="18" t="s">
        <v>3005</v>
      </c>
      <c r="K19" s="19" t="s">
        <v>4159</v>
      </c>
      <c r="L19" s="1" t="s">
        <v>1616</v>
      </c>
      <c r="M19" s="3" t="s">
        <v>4159</v>
      </c>
      <c r="N19" s="18" t="s">
        <v>3005</v>
      </c>
      <c r="O19" s="3"/>
      <c r="P19" s="18">
        <v>25</v>
      </c>
      <c r="Q19" s="1" t="s">
        <v>5514</v>
      </c>
      <c r="R19" s="2">
        <v>195</v>
      </c>
      <c r="S19" s="3" t="s">
        <v>5040</v>
      </c>
      <c r="T19" s="1" t="s">
        <v>1709</v>
      </c>
      <c r="U19" s="3" t="s">
        <v>1683</v>
      </c>
      <c r="V19" s="3" t="s">
        <v>1683</v>
      </c>
      <c r="W19" s="3" t="s">
        <v>5041</v>
      </c>
      <c r="X19" s="3" t="s">
        <v>5042</v>
      </c>
      <c r="Y19" s="3">
        <f t="shared" si="0"/>
        <v>1200</v>
      </c>
      <c r="Z19" s="3">
        <f t="shared" si="1"/>
        <v>4800</v>
      </c>
      <c r="AA19" s="3"/>
      <c r="AB19" s="3"/>
      <c r="AC19" s="5">
        <v>37035.520636574074</v>
      </c>
      <c r="AD19" s="3"/>
      <c r="AE19" s="3"/>
      <c r="AF19" s="3"/>
    </row>
    <row r="20" spans="1:32" ht="12" customHeight="1" x14ac:dyDescent="0.2">
      <c r="A20" s="1" t="s">
        <v>1710</v>
      </c>
      <c r="B20" s="2">
        <v>33.25</v>
      </c>
      <c r="C20" s="1" t="s">
        <v>5528</v>
      </c>
      <c r="D20" s="16" t="s">
        <v>1500</v>
      </c>
      <c r="E20" s="18" t="s">
        <v>5516</v>
      </c>
      <c r="F20" s="18">
        <v>24</v>
      </c>
      <c r="G20" s="3">
        <v>25</v>
      </c>
      <c r="H20" s="3"/>
      <c r="I20" s="4"/>
      <c r="J20" s="18" t="s">
        <v>3005</v>
      </c>
      <c r="K20" s="4" t="s">
        <v>4159</v>
      </c>
      <c r="L20" s="1" t="s">
        <v>1616</v>
      </c>
      <c r="M20" s="3" t="s">
        <v>4159</v>
      </c>
      <c r="N20" s="18" t="s">
        <v>3005</v>
      </c>
      <c r="O20" s="3"/>
      <c r="P20" s="18">
        <v>25</v>
      </c>
      <c r="Q20" s="1" t="s">
        <v>5514</v>
      </c>
      <c r="R20" s="2">
        <v>170</v>
      </c>
      <c r="S20" s="3" t="s">
        <v>5040</v>
      </c>
      <c r="T20" s="1" t="s">
        <v>1711</v>
      </c>
      <c r="U20" s="3" t="s">
        <v>1683</v>
      </c>
      <c r="V20" s="3" t="s">
        <v>1683</v>
      </c>
      <c r="W20" s="3" t="s">
        <v>5041</v>
      </c>
      <c r="X20" s="3" t="s">
        <v>5042</v>
      </c>
      <c r="Y20" s="3">
        <f t="shared" si="0"/>
        <v>1200</v>
      </c>
      <c r="Z20" s="3">
        <f t="shared" si="1"/>
        <v>4800</v>
      </c>
      <c r="AA20" s="3"/>
      <c r="AB20" s="3"/>
      <c r="AC20" s="5">
        <v>37035.520636574074</v>
      </c>
      <c r="AD20" s="3"/>
      <c r="AE20" s="3"/>
      <c r="AF20" s="3"/>
    </row>
    <row r="21" spans="1:32" ht="12" customHeight="1" x14ac:dyDescent="0.2">
      <c r="A21" s="16" t="s">
        <v>1712</v>
      </c>
      <c r="B21" s="2">
        <v>41.45</v>
      </c>
      <c r="C21" s="1" t="s">
        <v>5528</v>
      </c>
      <c r="D21" s="16" t="s">
        <v>1500</v>
      </c>
      <c r="E21" s="18" t="s">
        <v>5516</v>
      </c>
      <c r="F21" s="18">
        <v>24</v>
      </c>
      <c r="G21" s="18">
        <v>25</v>
      </c>
      <c r="H21" s="3"/>
      <c r="I21" s="4"/>
      <c r="J21" s="18" t="s">
        <v>3005</v>
      </c>
      <c r="K21" s="4" t="s">
        <v>4159</v>
      </c>
      <c r="L21" s="1" t="s">
        <v>1616</v>
      </c>
      <c r="M21" s="3" t="s">
        <v>4159</v>
      </c>
      <c r="N21" s="18" t="s">
        <v>3005</v>
      </c>
      <c r="O21" s="3"/>
      <c r="P21" s="18">
        <v>25</v>
      </c>
      <c r="Q21" s="1" t="s">
        <v>5514</v>
      </c>
      <c r="R21" s="2">
        <v>165</v>
      </c>
      <c r="S21" s="3" t="s">
        <v>5040</v>
      </c>
      <c r="T21" s="1" t="s">
        <v>1713</v>
      </c>
      <c r="U21" s="3" t="s">
        <v>1683</v>
      </c>
      <c r="V21" s="3" t="s">
        <v>1683</v>
      </c>
      <c r="W21" s="3" t="s">
        <v>5041</v>
      </c>
      <c r="X21" s="3" t="s">
        <v>5042</v>
      </c>
      <c r="Y21" s="3">
        <f t="shared" si="0"/>
        <v>1200</v>
      </c>
      <c r="Z21" s="3">
        <f t="shared" si="1"/>
        <v>4800</v>
      </c>
      <c r="AA21" s="3"/>
      <c r="AB21" s="3"/>
      <c r="AC21" s="5">
        <v>37035.520636574074</v>
      </c>
      <c r="AD21" s="3"/>
      <c r="AE21" s="3"/>
      <c r="AF21" s="3"/>
    </row>
    <row r="22" spans="1:32" ht="12" customHeight="1" x14ac:dyDescent="0.2">
      <c r="A22" s="16" t="s">
        <v>1714</v>
      </c>
      <c r="B22" s="2">
        <v>42.75</v>
      </c>
      <c r="C22" s="1" t="s">
        <v>5528</v>
      </c>
      <c r="D22" s="16" t="s">
        <v>1500</v>
      </c>
      <c r="E22" s="18" t="s">
        <v>5516</v>
      </c>
      <c r="F22" s="18">
        <v>24</v>
      </c>
      <c r="G22" s="3">
        <v>25</v>
      </c>
      <c r="H22" s="3"/>
      <c r="I22" s="4"/>
      <c r="J22" s="18" t="s">
        <v>3005</v>
      </c>
      <c r="K22" s="4" t="s">
        <v>4159</v>
      </c>
      <c r="L22" s="1" t="s">
        <v>1616</v>
      </c>
      <c r="M22" s="3" t="s">
        <v>4159</v>
      </c>
      <c r="N22" s="18" t="s">
        <v>3005</v>
      </c>
      <c r="O22" s="3"/>
      <c r="P22" s="18">
        <v>25</v>
      </c>
      <c r="Q22" s="1" t="s">
        <v>5514</v>
      </c>
      <c r="R22" s="2">
        <v>163</v>
      </c>
      <c r="S22" s="3" t="s">
        <v>5040</v>
      </c>
      <c r="T22" s="1" t="s">
        <v>1715</v>
      </c>
      <c r="U22" s="3" t="s">
        <v>1683</v>
      </c>
      <c r="V22" s="3" t="s">
        <v>1683</v>
      </c>
      <c r="W22" s="3" t="s">
        <v>5041</v>
      </c>
      <c r="X22" s="3" t="s">
        <v>5042</v>
      </c>
      <c r="Y22" s="3">
        <f t="shared" si="0"/>
        <v>1200</v>
      </c>
      <c r="Z22" s="3">
        <f t="shared" si="1"/>
        <v>4800</v>
      </c>
      <c r="AA22" s="3"/>
      <c r="AB22" s="3"/>
      <c r="AC22" s="5">
        <v>37035.520636574074</v>
      </c>
      <c r="AD22" s="3"/>
      <c r="AE22" s="3"/>
      <c r="AF22" s="3"/>
    </row>
    <row r="23" spans="1:32" ht="12" customHeight="1" x14ac:dyDescent="0.2">
      <c r="A23" s="16" t="s">
        <v>1714</v>
      </c>
      <c r="B23" s="2">
        <v>42.75</v>
      </c>
      <c r="C23" s="1" t="s">
        <v>5528</v>
      </c>
      <c r="D23" s="16" t="s">
        <v>1500</v>
      </c>
      <c r="E23" s="18" t="s">
        <v>5516</v>
      </c>
      <c r="F23" s="18">
        <v>24</v>
      </c>
      <c r="G23" s="3">
        <v>25</v>
      </c>
      <c r="H23" s="3"/>
      <c r="I23" s="4"/>
      <c r="J23" s="18" t="s">
        <v>3005</v>
      </c>
      <c r="K23" s="4" t="s">
        <v>4159</v>
      </c>
      <c r="L23" s="1" t="s">
        <v>1616</v>
      </c>
      <c r="M23" s="18" t="s">
        <v>4159</v>
      </c>
      <c r="N23" s="18" t="s">
        <v>3005</v>
      </c>
      <c r="O23" s="18"/>
      <c r="P23" s="18">
        <v>25</v>
      </c>
      <c r="Q23" s="16" t="s">
        <v>5528</v>
      </c>
      <c r="R23" s="17">
        <v>35.200000000000003</v>
      </c>
      <c r="S23" s="18" t="s">
        <v>5040</v>
      </c>
      <c r="T23" s="16" t="s">
        <v>1716</v>
      </c>
      <c r="U23" s="3" t="s">
        <v>1683</v>
      </c>
      <c r="V23" s="3" t="s">
        <v>1683</v>
      </c>
      <c r="W23" s="3" t="s">
        <v>5041</v>
      </c>
      <c r="X23" s="3" t="s">
        <v>5042</v>
      </c>
      <c r="Y23" s="3">
        <f t="shared" si="0"/>
        <v>1200</v>
      </c>
      <c r="Z23" s="3">
        <f t="shared" si="1"/>
        <v>4800</v>
      </c>
      <c r="AA23" s="3"/>
      <c r="AB23" s="3"/>
      <c r="AC23" s="5">
        <v>37035.520636574074</v>
      </c>
      <c r="AD23" s="3"/>
      <c r="AE23" s="3"/>
      <c r="AF23" s="3"/>
    </row>
    <row r="24" spans="1:32" ht="12" customHeight="1" x14ac:dyDescent="0.2">
      <c r="A24" s="1" t="s">
        <v>1717</v>
      </c>
      <c r="B24" s="2">
        <v>44</v>
      </c>
      <c r="C24" s="1" t="s">
        <v>5528</v>
      </c>
      <c r="D24" s="16" t="s">
        <v>1500</v>
      </c>
      <c r="E24" s="18" t="s">
        <v>5516</v>
      </c>
      <c r="F24" s="18">
        <v>24</v>
      </c>
      <c r="G24" s="3">
        <v>25</v>
      </c>
      <c r="H24" s="3"/>
      <c r="I24" s="4"/>
      <c r="J24" s="18" t="s">
        <v>3005</v>
      </c>
      <c r="K24" s="4" t="s">
        <v>4159</v>
      </c>
      <c r="L24" s="1" t="s">
        <v>1616</v>
      </c>
      <c r="M24" s="18" t="s">
        <v>4159</v>
      </c>
      <c r="N24" s="18" t="s">
        <v>3005</v>
      </c>
      <c r="O24" s="18"/>
      <c r="P24" s="18">
        <v>25</v>
      </c>
      <c r="Q24" s="16" t="s">
        <v>5528</v>
      </c>
      <c r="R24" s="17">
        <v>35.200000000000003</v>
      </c>
      <c r="S24" s="18" t="s">
        <v>5040</v>
      </c>
      <c r="T24" s="16" t="s">
        <v>1716</v>
      </c>
      <c r="U24" s="3" t="s">
        <v>1683</v>
      </c>
      <c r="V24" s="3" t="s">
        <v>1683</v>
      </c>
      <c r="W24" s="3" t="s">
        <v>5041</v>
      </c>
      <c r="X24" s="3" t="s">
        <v>5042</v>
      </c>
      <c r="Y24" s="3">
        <f t="shared" si="0"/>
        <v>1200</v>
      </c>
      <c r="Z24" s="3">
        <f t="shared" si="1"/>
        <v>4800</v>
      </c>
      <c r="AA24" s="3"/>
      <c r="AB24" s="3"/>
      <c r="AC24" s="5">
        <v>37035.520636574074</v>
      </c>
      <c r="AD24" s="3"/>
      <c r="AE24" s="3"/>
      <c r="AF24" s="3"/>
    </row>
    <row r="25" spans="1:32" ht="12" customHeight="1" x14ac:dyDescent="0.2">
      <c r="A25" s="1" t="s">
        <v>1718</v>
      </c>
      <c r="B25" s="2">
        <v>50.95</v>
      </c>
      <c r="C25" s="1" t="s">
        <v>5514</v>
      </c>
      <c r="D25" s="16" t="s">
        <v>1500</v>
      </c>
      <c r="E25" s="18" t="s">
        <v>5516</v>
      </c>
      <c r="F25" s="18">
        <v>24</v>
      </c>
      <c r="G25" s="3">
        <v>25</v>
      </c>
      <c r="H25" s="3"/>
      <c r="I25" s="4"/>
      <c r="J25" s="18" t="s">
        <v>3005</v>
      </c>
      <c r="K25" s="4" t="s">
        <v>4159</v>
      </c>
      <c r="L25" s="1" t="s">
        <v>1616</v>
      </c>
      <c r="M25" s="3" t="s">
        <v>4159</v>
      </c>
      <c r="N25" s="18" t="s">
        <v>3005</v>
      </c>
      <c r="O25" s="3"/>
      <c r="P25" s="18">
        <v>25</v>
      </c>
      <c r="Q25" s="1" t="s">
        <v>5528</v>
      </c>
      <c r="R25" s="2">
        <v>35.200000000000003</v>
      </c>
      <c r="S25" s="3" t="s">
        <v>5040</v>
      </c>
      <c r="T25" s="1" t="s">
        <v>1719</v>
      </c>
      <c r="U25" s="3" t="s">
        <v>1683</v>
      </c>
      <c r="V25" s="3" t="s">
        <v>1683</v>
      </c>
      <c r="W25" s="3" t="s">
        <v>5041</v>
      </c>
      <c r="X25" s="3" t="s">
        <v>5042</v>
      </c>
      <c r="Y25" s="3">
        <f t="shared" si="0"/>
        <v>1200</v>
      </c>
      <c r="Z25" s="3">
        <f t="shared" si="1"/>
        <v>4800</v>
      </c>
      <c r="AA25" s="3"/>
      <c r="AB25" s="3"/>
      <c r="AC25" s="5">
        <v>37035.520636574074</v>
      </c>
      <c r="AD25" s="3"/>
      <c r="AE25" s="3"/>
      <c r="AF25" s="3"/>
    </row>
    <row r="26" spans="1:32" ht="12" customHeight="1" x14ac:dyDescent="0.2">
      <c r="A26" s="16" t="s">
        <v>1720</v>
      </c>
      <c r="B26" s="17">
        <v>50.95</v>
      </c>
      <c r="C26" s="16" t="s">
        <v>5514</v>
      </c>
      <c r="D26" s="16" t="s">
        <v>1500</v>
      </c>
      <c r="E26" s="18" t="s">
        <v>5516</v>
      </c>
      <c r="F26" s="18">
        <v>24</v>
      </c>
      <c r="G26" s="18">
        <v>25</v>
      </c>
      <c r="H26" s="18"/>
      <c r="I26" s="19"/>
      <c r="J26" s="18" t="s">
        <v>3005</v>
      </c>
      <c r="K26" s="19" t="s">
        <v>4159</v>
      </c>
      <c r="L26" s="1" t="s">
        <v>1616</v>
      </c>
      <c r="M26" s="3" t="s">
        <v>4159</v>
      </c>
      <c r="N26" s="18" t="s">
        <v>3005</v>
      </c>
      <c r="O26" s="3"/>
      <c r="P26" s="18">
        <v>25</v>
      </c>
      <c r="Q26" s="1" t="s">
        <v>5528</v>
      </c>
      <c r="R26" s="2">
        <v>27.7</v>
      </c>
      <c r="S26" s="3" t="s">
        <v>5040</v>
      </c>
      <c r="T26" s="1" t="s">
        <v>1721</v>
      </c>
      <c r="U26" s="3" t="s">
        <v>1683</v>
      </c>
      <c r="V26" s="3" t="s">
        <v>1683</v>
      </c>
      <c r="W26" s="3" t="s">
        <v>5041</v>
      </c>
      <c r="X26" s="3" t="s">
        <v>5042</v>
      </c>
      <c r="Y26" s="3">
        <f t="shared" si="0"/>
        <v>1200</v>
      </c>
      <c r="Z26" s="3">
        <f t="shared" si="1"/>
        <v>4800</v>
      </c>
      <c r="AA26" s="3"/>
      <c r="AB26" s="3"/>
      <c r="AC26" s="5">
        <v>37035.520636574074</v>
      </c>
      <c r="AD26" s="3"/>
      <c r="AE26" s="3"/>
      <c r="AF26" s="3"/>
    </row>
    <row r="27" spans="1:32" ht="12" customHeight="1" x14ac:dyDescent="0.2">
      <c r="A27" s="16" t="s">
        <v>1720</v>
      </c>
      <c r="B27" s="17">
        <v>50.95</v>
      </c>
      <c r="C27" s="16" t="s">
        <v>5514</v>
      </c>
      <c r="D27" s="16" t="s">
        <v>1500</v>
      </c>
      <c r="E27" s="18" t="s">
        <v>5516</v>
      </c>
      <c r="F27" s="18">
        <v>24</v>
      </c>
      <c r="G27" s="18">
        <v>25</v>
      </c>
      <c r="H27" s="18"/>
      <c r="I27" s="19"/>
      <c r="J27" s="18" t="s">
        <v>3005</v>
      </c>
      <c r="K27" s="19" t="s">
        <v>4159</v>
      </c>
      <c r="L27" s="1" t="s">
        <v>1616</v>
      </c>
      <c r="M27" s="18" t="s">
        <v>4159</v>
      </c>
      <c r="N27" s="18" t="s">
        <v>3005</v>
      </c>
      <c r="O27" s="18"/>
      <c r="P27" s="18">
        <v>25</v>
      </c>
      <c r="Q27" s="16" t="s">
        <v>5528</v>
      </c>
      <c r="R27" s="17">
        <v>27</v>
      </c>
      <c r="S27" s="18" t="s">
        <v>5040</v>
      </c>
      <c r="T27" s="16" t="s">
        <v>1722</v>
      </c>
      <c r="U27" s="3" t="s">
        <v>1683</v>
      </c>
      <c r="V27" s="3" t="s">
        <v>1683</v>
      </c>
      <c r="W27" s="3" t="s">
        <v>5041</v>
      </c>
      <c r="X27" s="3" t="s">
        <v>5042</v>
      </c>
      <c r="Y27" s="3">
        <f t="shared" si="0"/>
        <v>1200</v>
      </c>
      <c r="Z27" s="3">
        <f t="shared" si="1"/>
        <v>4800</v>
      </c>
      <c r="AA27" s="3"/>
      <c r="AB27" s="3"/>
      <c r="AC27" s="5">
        <v>37035.520636574074</v>
      </c>
      <c r="AD27" s="3"/>
      <c r="AE27" s="3"/>
      <c r="AF27" s="3"/>
    </row>
    <row r="28" spans="1:32" ht="12" customHeight="1" x14ac:dyDescent="0.2">
      <c r="A28" s="16" t="s">
        <v>1723</v>
      </c>
      <c r="B28" s="17">
        <v>52.95</v>
      </c>
      <c r="C28" s="16" t="s">
        <v>5514</v>
      </c>
      <c r="D28" s="16" t="s">
        <v>1500</v>
      </c>
      <c r="E28" s="18" t="s">
        <v>5516</v>
      </c>
      <c r="F28" s="18">
        <v>24</v>
      </c>
      <c r="G28" s="18">
        <v>25</v>
      </c>
      <c r="H28" s="18"/>
      <c r="I28" s="19"/>
      <c r="J28" s="18" t="s">
        <v>3005</v>
      </c>
      <c r="K28" s="19" t="s">
        <v>4159</v>
      </c>
      <c r="L28" s="1" t="s">
        <v>1616</v>
      </c>
      <c r="M28" s="18" t="s">
        <v>4159</v>
      </c>
      <c r="N28" s="18" t="s">
        <v>3005</v>
      </c>
      <c r="O28" s="18"/>
      <c r="P28" s="18">
        <v>25</v>
      </c>
      <c r="Q28" s="16" t="s">
        <v>5528</v>
      </c>
      <c r="R28" s="17">
        <v>27</v>
      </c>
      <c r="S28" s="18" t="s">
        <v>5040</v>
      </c>
      <c r="T28" s="16" t="s">
        <v>1722</v>
      </c>
      <c r="U28" s="3" t="s">
        <v>1683</v>
      </c>
      <c r="V28" s="3" t="s">
        <v>1683</v>
      </c>
      <c r="W28" s="3" t="s">
        <v>5041</v>
      </c>
      <c r="X28" s="3" t="s">
        <v>5042</v>
      </c>
      <c r="Y28" s="3">
        <f t="shared" si="0"/>
        <v>1200</v>
      </c>
      <c r="Z28" s="3">
        <f t="shared" si="1"/>
        <v>4800</v>
      </c>
      <c r="AA28" s="3"/>
      <c r="AB28" s="3"/>
      <c r="AC28" s="5">
        <v>37035.520636574074</v>
      </c>
      <c r="AD28" s="3"/>
      <c r="AE28" s="3"/>
      <c r="AF28" s="3"/>
    </row>
    <row r="29" spans="1:32" ht="12" customHeight="1" x14ac:dyDescent="0.2">
      <c r="A29" s="16" t="s">
        <v>1723</v>
      </c>
      <c r="B29" s="17">
        <v>52.95</v>
      </c>
      <c r="C29" s="16" t="s">
        <v>5514</v>
      </c>
      <c r="D29" s="16" t="s">
        <v>1500</v>
      </c>
      <c r="E29" s="18" t="s">
        <v>5516</v>
      </c>
      <c r="F29" s="18">
        <v>24</v>
      </c>
      <c r="G29" s="18">
        <v>25</v>
      </c>
      <c r="H29" s="18"/>
      <c r="I29" s="19"/>
      <c r="J29" s="18" t="s">
        <v>3005</v>
      </c>
      <c r="K29" s="19" t="s">
        <v>4159</v>
      </c>
      <c r="L29" s="1" t="s">
        <v>1616</v>
      </c>
      <c r="M29" s="18" t="s">
        <v>4159</v>
      </c>
      <c r="N29" s="18" t="s">
        <v>3005</v>
      </c>
      <c r="O29" s="18"/>
      <c r="P29" s="18">
        <v>25</v>
      </c>
      <c r="Q29" s="16" t="s">
        <v>5528</v>
      </c>
      <c r="R29" s="17">
        <v>25.05</v>
      </c>
      <c r="S29" s="18" t="s">
        <v>5040</v>
      </c>
      <c r="T29" s="16" t="s">
        <v>1724</v>
      </c>
      <c r="U29" s="3" t="s">
        <v>1683</v>
      </c>
      <c r="V29" s="3" t="s">
        <v>1683</v>
      </c>
      <c r="W29" s="3" t="s">
        <v>5041</v>
      </c>
      <c r="X29" s="3" t="s">
        <v>5042</v>
      </c>
      <c r="Y29" s="3">
        <f t="shared" si="0"/>
        <v>1200</v>
      </c>
      <c r="Z29" s="3">
        <f t="shared" si="1"/>
        <v>4800</v>
      </c>
      <c r="AA29" s="3"/>
      <c r="AB29" s="3"/>
      <c r="AC29" s="5">
        <v>37035.520636574074</v>
      </c>
      <c r="AD29" s="3"/>
      <c r="AE29" s="3"/>
      <c r="AF29" s="3"/>
    </row>
    <row r="30" spans="1:32" ht="12" customHeight="1" x14ac:dyDescent="0.2">
      <c r="A30" s="1" t="s">
        <v>1725</v>
      </c>
      <c r="B30" s="2">
        <v>60.75</v>
      </c>
      <c r="C30" s="1" t="s">
        <v>5528</v>
      </c>
      <c r="D30" s="16" t="s">
        <v>1500</v>
      </c>
      <c r="E30" s="18" t="s">
        <v>5516</v>
      </c>
      <c r="F30" s="18">
        <v>24</v>
      </c>
      <c r="G30" s="3">
        <v>25</v>
      </c>
      <c r="H30" s="3"/>
      <c r="I30" s="4"/>
      <c r="J30" s="18" t="s">
        <v>3005</v>
      </c>
      <c r="K30" s="4" t="s">
        <v>4159</v>
      </c>
      <c r="L30" s="1" t="s">
        <v>1616</v>
      </c>
      <c r="M30" s="18" t="s">
        <v>4159</v>
      </c>
      <c r="N30" s="18" t="s">
        <v>3005</v>
      </c>
      <c r="O30" s="18"/>
      <c r="P30" s="18">
        <v>25</v>
      </c>
      <c r="Q30" s="16" t="s">
        <v>5528</v>
      </c>
      <c r="R30" s="17">
        <v>25.05</v>
      </c>
      <c r="S30" s="18" t="s">
        <v>5040</v>
      </c>
      <c r="T30" s="16" t="s">
        <v>1724</v>
      </c>
      <c r="U30" s="3" t="s">
        <v>1683</v>
      </c>
      <c r="V30" s="3" t="s">
        <v>1683</v>
      </c>
      <c r="W30" s="3" t="s">
        <v>5041</v>
      </c>
      <c r="X30" s="3" t="s">
        <v>5042</v>
      </c>
      <c r="Y30" s="3">
        <f t="shared" si="0"/>
        <v>1200</v>
      </c>
      <c r="Z30" s="3">
        <f t="shared" si="1"/>
        <v>4800</v>
      </c>
      <c r="AA30" s="3"/>
      <c r="AB30" s="3"/>
      <c r="AC30" s="5">
        <v>37035.520636574074</v>
      </c>
      <c r="AD30" s="3"/>
      <c r="AE30" s="3"/>
      <c r="AF30" s="3"/>
    </row>
    <row r="31" spans="1:32" ht="12" customHeight="1" x14ac:dyDescent="0.2">
      <c r="A31" s="16" t="s">
        <v>1726</v>
      </c>
      <c r="B31" s="2">
        <v>60.75</v>
      </c>
      <c r="C31" s="1" t="s">
        <v>5528</v>
      </c>
      <c r="D31" s="16" t="s">
        <v>1500</v>
      </c>
      <c r="E31" s="18" t="s">
        <v>5516</v>
      </c>
      <c r="F31" s="18">
        <v>24</v>
      </c>
      <c r="G31" s="3">
        <v>25</v>
      </c>
      <c r="H31" s="3"/>
      <c r="I31" s="4"/>
      <c r="J31" s="18" t="s">
        <v>3005</v>
      </c>
      <c r="K31" s="4" t="s">
        <v>4159</v>
      </c>
      <c r="L31" s="1" t="s">
        <v>1616</v>
      </c>
      <c r="M31" s="3" t="s">
        <v>4159</v>
      </c>
      <c r="N31" s="18" t="s">
        <v>3005</v>
      </c>
      <c r="O31" s="3"/>
      <c r="P31" s="18">
        <v>25</v>
      </c>
      <c r="Q31" s="1" t="s">
        <v>5528</v>
      </c>
      <c r="R31" s="2">
        <v>24.85</v>
      </c>
      <c r="S31" s="3" t="s">
        <v>5040</v>
      </c>
      <c r="T31" s="1" t="s">
        <v>1727</v>
      </c>
      <c r="U31" s="3" t="s">
        <v>1683</v>
      </c>
      <c r="V31" s="3" t="s">
        <v>1683</v>
      </c>
      <c r="W31" s="3" t="s">
        <v>5041</v>
      </c>
      <c r="X31" s="3" t="s">
        <v>5042</v>
      </c>
      <c r="Y31" s="3">
        <f t="shared" si="0"/>
        <v>1200</v>
      </c>
      <c r="Z31" s="3">
        <f t="shared" si="1"/>
        <v>4800</v>
      </c>
      <c r="AA31" s="3"/>
      <c r="AB31" s="3"/>
      <c r="AC31" s="5">
        <v>37035.520636574074</v>
      </c>
      <c r="AD31" s="3"/>
      <c r="AE31" s="3"/>
      <c r="AF31" s="3"/>
    </row>
    <row r="32" spans="1:32" ht="12" customHeight="1" x14ac:dyDescent="0.2">
      <c r="A32" s="1" t="s">
        <v>1728</v>
      </c>
      <c r="B32" s="2">
        <v>66.95</v>
      </c>
      <c r="C32" s="1" t="s">
        <v>5528</v>
      </c>
      <c r="D32" s="16" t="s">
        <v>1500</v>
      </c>
      <c r="E32" s="18" t="s">
        <v>5516</v>
      </c>
      <c r="F32" s="18">
        <v>24</v>
      </c>
      <c r="G32" s="3">
        <v>25</v>
      </c>
      <c r="H32" s="3"/>
      <c r="I32" s="4"/>
      <c r="J32" s="18" t="s">
        <v>3005</v>
      </c>
      <c r="K32" s="4" t="s">
        <v>4159</v>
      </c>
      <c r="L32" s="1" t="s">
        <v>1616</v>
      </c>
      <c r="M32" s="3" t="s">
        <v>4159</v>
      </c>
      <c r="N32" s="18" t="s">
        <v>3005</v>
      </c>
      <c r="O32" s="3"/>
      <c r="P32" s="18">
        <v>25</v>
      </c>
      <c r="Q32" s="1" t="s">
        <v>5528</v>
      </c>
      <c r="R32" s="2">
        <v>24.25</v>
      </c>
      <c r="S32" s="3" t="s">
        <v>5040</v>
      </c>
      <c r="T32" s="1" t="s">
        <v>1729</v>
      </c>
      <c r="U32" s="3" t="s">
        <v>1683</v>
      </c>
      <c r="V32" s="3" t="s">
        <v>1683</v>
      </c>
      <c r="W32" s="3" t="s">
        <v>5041</v>
      </c>
      <c r="X32" s="3" t="s">
        <v>5042</v>
      </c>
      <c r="Y32" s="3">
        <f t="shared" si="0"/>
        <v>1200</v>
      </c>
      <c r="Z32" s="3">
        <f t="shared" si="1"/>
        <v>4800</v>
      </c>
      <c r="AA32" s="3"/>
      <c r="AB32" s="3"/>
      <c r="AC32" s="5">
        <v>37035.520636574074</v>
      </c>
      <c r="AD32" s="3"/>
      <c r="AE32" s="3"/>
      <c r="AF32" s="3"/>
    </row>
    <row r="33" spans="1:32" ht="12" customHeight="1" x14ac:dyDescent="0.2">
      <c r="A33" s="1" t="s">
        <v>1730</v>
      </c>
      <c r="B33" s="2">
        <v>67</v>
      </c>
      <c r="C33" s="1" t="s">
        <v>5528</v>
      </c>
      <c r="D33" s="16" t="s">
        <v>1500</v>
      </c>
      <c r="E33" s="18" t="s">
        <v>5516</v>
      </c>
      <c r="F33" s="18">
        <v>24</v>
      </c>
      <c r="G33" s="3">
        <v>25</v>
      </c>
      <c r="H33" s="3"/>
      <c r="I33" s="4"/>
      <c r="J33" s="18" t="s">
        <v>3005</v>
      </c>
      <c r="K33" s="4" t="s">
        <v>4159</v>
      </c>
      <c r="L33" s="1" t="s">
        <v>1616</v>
      </c>
      <c r="M33" s="3" t="s">
        <v>4159</v>
      </c>
      <c r="N33" s="18" t="s">
        <v>3005</v>
      </c>
      <c r="O33" s="3"/>
      <c r="P33" s="18">
        <v>25</v>
      </c>
      <c r="Q33" s="1" t="s">
        <v>5528</v>
      </c>
      <c r="R33" s="2">
        <v>24.05</v>
      </c>
      <c r="S33" s="3" t="s">
        <v>5040</v>
      </c>
      <c r="T33" s="1" t="s">
        <v>1731</v>
      </c>
      <c r="U33" s="3" t="s">
        <v>1683</v>
      </c>
      <c r="V33" s="3" t="s">
        <v>1683</v>
      </c>
      <c r="W33" s="3" t="s">
        <v>5041</v>
      </c>
      <c r="X33" s="3" t="s">
        <v>5042</v>
      </c>
      <c r="Y33" s="3">
        <f t="shared" si="0"/>
        <v>1200</v>
      </c>
      <c r="Z33" s="3">
        <f t="shared" si="1"/>
        <v>4800</v>
      </c>
      <c r="AA33" s="3"/>
      <c r="AB33" s="3"/>
      <c r="AC33" s="5">
        <v>37035.520636574074</v>
      </c>
      <c r="AD33" s="3"/>
      <c r="AE33" s="3"/>
      <c r="AF33" s="3"/>
    </row>
    <row r="34" spans="1:32" ht="12" customHeight="1" x14ac:dyDescent="0.2">
      <c r="A34" s="16" t="s">
        <v>1732</v>
      </c>
      <c r="B34" s="17">
        <v>200</v>
      </c>
      <c r="C34" s="16" t="s">
        <v>5514</v>
      </c>
      <c r="D34" s="16" t="s">
        <v>1500</v>
      </c>
      <c r="E34" s="18" t="s">
        <v>5516</v>
      </c>
      <c r="F34" s="18">
        <v>24</v>
      </c>
      <c r="G34" s="18">
        <v>25</v>
      </c>
      <c r="H34" s="18"/>
      <c r="I34" s="19"/>
      <c r="J34" s="18" t="s">
        <v>3005</v>
      </c>
      <c r="K34" s="19" t="s">
        <v>4170</v>
      </c>
      <c r="L34" s="1" t="s">
        <v>1616</v>
      </c>
      <c r="M34" s="3" t="s">
        <v>4170</v>
      </c>
      <c r="N34" s="3" t="s">
        <v>3005</v>
      </c>
      <c r="O34" s="3"/>
      <c r="P34" s="3">
        <v>25</v>
      </c>
      <c r="Q34" s="1" t="s">
        <v>5528</v>
      </c>
      <c r="R34" s="2">
        <v>60.75</v>
      </c>
      <c r="S34" s="3" t="s">
        <v>5040</v>
      </c>
      <c r="T34" s="1" t="s">
        <v>1733</v>
      </c>
      <c r="U34" s="3" t="s">
        <v>1683</v>
      </c>
      <c r="V34" s="3" t="s">
        <v>1683</v>
      </c>
      <c r="W34" s="3" t="s">
        <v>5041</v>
      </c>
      <c r="X34" s="3" t="s">
        <v>5042</v>
      </c>
      <c r="Y34" s="3">
        <f t="shared" si="0"/>
        <v>1200</v>
      </c>
      <c r="Z34" s="3">
        <f t="shared" si="1"/>
        <v>4800</v>
      </c>
      <c r="AA34" s="3"/>
      <c r="AB34" s="3"/>
      <c r="AC34" s="5">
        <v>37035.520636574074</v>
      </c>
      <c r="AD34" s="3"/>
      <c r="AE34" s="3"/>
      <c r="AF34" s="3"/>
    </row>
    <row r="35" spans="1:32" ht="12" customHeight="1" x14ac:dyDescent="0.2">
      <c r="A35" s="16" t="s">
        <v>1732</v>
      </c>
      <c r="B35" s="17">
        <v>200</v>
      </c>
      <c r="C35" s="16" t="s">
        <v>5514</v>
      </c>
      <c r="D35" s="16" t="s">
        <v>1500</v>
      </c>
      <c r="E35" s="18" t="s">
        <v>5516</v>
      </c>
      <c r="F35" s="18">
        <v>24</v>
      </c>
      <c r="G35" s="18">
        <v>25</v>
      </c>
      <c r="H35" s="18"/>
      <c r="I35" s="19"/>
      <c r="J35" s="18" t="s">
        <v>3005</v>
      </c>
      <c r="K35" s="19" t="s">
        <v>4170</v>
      </c>
      <c r="L35" s="1" t="s">
        <v>1616</v>
      </c>
      <c r="M35" s="18" t="s">
        <v>1734</v>
      </c>
      <c r="N35" s="18" t="s">
        <v>3005</v>
      </c>
      <c r="O35" s="18" t="s">
        <v>4170</v>
      </c>
      <c r="P35" s="18">
        <v>25</v>
      </c>
      <c r="Q35" s="16" t="s">
        <v>5514</v>
      </c>
      <c r="R35" s="17">
        <v>51</v>
      </c>
      <c r="S35" s="18" t="s">
        <v>5040</v>
      </c>
      <c r="T35" s="16" t="s">
        <v>1735</v>
      </c>
      <c r="U35" s="3" t="s">
        <v>1683</v>
      </c>
      <c r="V35" s="3" t="s">
        <v>1683</v>
      </c>
      <c r="W35" s="3" t="s">
        <v>5041</v>
      </c>
      <c r="X35" s="3" t="s">
        <v>5042</v>
      </c>
      <c r="Y35" s="3">
        <f t="shared" si="0"/>
        <v>1200</v>
      </c>
      <c r="Z35" s="3">
        <f t="shared" si="1"/>
        <v>4800</v>
      </c>
      <c r="AA35" s="3"/>
      <c r="AB35" s="3"/>
      <c r="AC35" s="5">
        <v>37035.520636574074</v>
      </c>
      <c r="AD35" s="3"/>
      <c r="AE35" s="3"/>
      <c r="AF35" s="3"/>
    </row>
    <row r="36" spans="1:32" ht="12" customHeight="1" x14ac:dyDescent="0.2">
      <c r="A36" s="1" t="s">
        <v>1736</v>
      </c>
      <c r="B36" s="2">
        <v>280</v>
      </c>
      <c r="C36" s="1" t="s">
        <v>5514</v>
      </c>
      <c r="D36" s="16" t="s">
        <v>1500</v>
      </c>
      <c r="E36" s="18" t="s">
        <v>5516</v>
      </c>
      <c r="F36" s="18">
        <v>24</v>
      </c>
      <c r="G36" s="3">
        <v>25</v>
      </c>
      <c r="H36" s="3"/>
      <c r="I36" s="4" t="s">
        <v>5307</v>
      </c>
      <c r="J36" s="3" t="s">
        <v>3005</v>
      </c>
      <c r="K36" s="4" t="s">
        <v>4170</v>
      </c>
      <c r="L36" s="1" t="s">
        <v>1616</v>
      </c>
      <c r="M36" s="18" t="s">
        <v>1734</v>
      </c>
      <c r="N36" s="18" t="s">
        <v>3005</v>
      </c>
      <c r="O36" s="18" t="s">
        <v>5307</v>
      </c>
      <c r="P36" s="18">
        <v>25</v>
      </c>
      <c r="Q36" s="16" t="s">
        <v>5514</v>
      </c>
      <c r="R36" s="17">
        <v>51</v>
      </c>
      <c r="S36" s="18" t="s">
        <v>5040</v>
      </c>
      <c r="T36" s="16" t="s">
        <v>1735</v>
      </c>
      <c r="U36" s="3" t="s">
        <v>1683</v>
      </c>
      <c r="V36" s="3" t="s">
        <v>1683</v>
      </c>
      <c r="W36" s="3" t="s">
        <v>5041</v>
      </c>
      <c r="X36" s="3" t="s">
        <v>5042</v>
      </c>
      <c r="Y36" s="3">
        <f t="shared" si="0"/>
        <v>1200</v>
      </c>
      <c r="Z36" s="3">
        <f t="shared" si="1"/>
        <v>4800</v>
      </c>
      <c r="AA36" s="3"/>
      <c r="AB36" s="3"/>
      <c r="AC36" s="5">
        <v>37035.520636574074</v>
      </c>
      <c r="AD36" s="3"/>
      <c r="AE36" s="3"/>
      <c r="AF36" s="3"/>
    </row>
    <row r="37" spans="1:32" ht="12" customHeight="1" x14ac:dyDescent="0.2">
      <c r="A37" s="1" t="s">
        <v>1737</v>
      </c>
      <c r="B37" s="2">
        <v>328</v>
      </c>
      <c r="C37" s="1" t="s">
        <v>1738</v>
      </c>
      <c r="D37" s="16" t="s">
        <v>1500</v>
      </c>
      <c r="E37" s="18" t="s">
        <v>5516</v>
      </c>
      <c r="F37" s="18">
        <v>24</v>
      </c>
      <c r="G37" s="3">
        <v>7</v>
      </c>
      <c r="H37" s="3"/>
      <c r="I37" s="4"/>
      <c r="J37" s="3"/>
      <c r="K37" s="4" t="s">
        <v>1739</v>
      </c>
      <c r="L37" s="1" t="s">
        <v>1616</v>
      </c>
      <c r="M37" s="3" t="s">
        <v>1739</v>
      </c>
      <c r="N37" s="3"/>
      <c r="O37" s="3"/>
      <c r="P37" s="3">
        <v>7</v>
      </c>
      <c r="Q37" s="1" t="s">
        <v>1740</v>
      </c>
      <c r="R37" s="2">
        <v>19.3</v>
      </c>
      <c r="S37" s="3" t="s">
        <v>5040</v>
      </c>
      <c r="T37" s="1" t="s">
        <v>1741</v>
      </c>
      <c r="U37" s="3" t="s">
        <v>1683</v>
      </c>
      <c r="V37" s="3" t="s">
        <v>1683</v>
      </c>
      <c r="W37" s="3" t="s">
        <v>5041</v>
      </c>
      <c r="X37" s="3" t="s">
        <v>5042</v>
      </c>
      <c r="Y37" s="3">
        <f t="shared" si="0"/>
        <v>336</v>
      </c>
      <c r="Z37" s="3">
        <f t="shared" si="1"/>
        <v>1344</v>
      </c>
      <c r="AA37" s="3"/>
      <c r="AB37" s="3"/>
      <c r="AC37" s="5">
        <v>37035.520636574074</v>
      </c>
      <c r="AD37" s="3"/>
      <c r="AE37" s="3"/>
      <c r="AF37" s="3"/>
    </row>
    <row r="38" spans="1:32" ht="12" customHeight="1" x14ac:dyDescent="0.2">
      <c r="A38" s="16" t="s">
        <v>3271</v>
      </c>
      <c r="B38" s="17">
        <v>26.35</v>
      </c>
      <c r="C38" s="16" t="s">
        <v>5528</v>
      </c>
      <c r="D38" s="16" t="s">
        <v>1500</v>
      </c>
      <c r="E38" s="18" t="s">
        <v>5516</v>
      </c>
      <c r="F38" s="18">
        <v>24</v>
      </c>
      <c r="G38" s="18">
        <v>25</v>
      </c>
      <c r="H38" s="18"/>
      <c r="I38" s="19"/>
      <c r="J38" s="18" t="s">
        <v>3005</v>
      </c>
      <c r="K38" s="19" t="s">
        <v>4237</v>
      </c>
      <c r="L38" s="1" t="s">
        <v>1616</v>
      </c>
      <c r="M38" s="3" t="s">
        <v>4237</v>
      </c>
      <c r="N38" s="3" t="s">
        <v>3005</v>
      </c>
      <c r="O38" s="3"/>
      <c r="P38" s="3">
        <v>25</v>
      </c>
      <c r="Q38" s="1" t="s">
        <v>5528</v>
      </c>
      <c r="R38" s="2">
        <v>23.25</v>
      </c>
      <c r="S38" s="3" t="s">
        <v>5040</v>
      </c>
      <c r="T38" s="1" t="s">
        <v>1742</v>
      </c>
      <c r="U38" s="3" t="s">
        <v>1683</v>
      </c>
      <c r="V38" s="3" t="s">
        <v>1683</v>
      </c>
      <c r="W38" s="3" t="s">
        <v>5041</v>
      </c>
      <c r="X38" s="3" t="s">
        <v>5042</v>
      </c>
      <c r="Y38" s="3">
        <f t="shared" si="0"/>
        <v>1200</v>
      </c>
      <c r="Z38" s="3">
        <f t="shared" si="1"/>
        <v>4800</v>
      </c>
      <c r="AA38" s="3"/>
      <c r="AB38" s="3"/>
      <c r="AC38" s="5">
        <v>37035.520636574074</v>
      </c>
      <c r="AD38" s="3"/>
      <c r="AE38" s="3"/>
      <c r="AF38" s="3"/>
    </row>
    <row r="39" spans="1:32" ht="12" customHeight="1" x14ac:dyDescent="0.2">
      <c r="A39" s="16" t="s">
        <v>3271</v>
      </c>
      <c r="B39" s="17">
        <v>26.35</v>
      </c>
      <c r="C39" s="16" t="s">
        <v>5528</v>
      </c>
      <c r="D39" s="16" t="s">
        <v>1500</v>
      </c>
      <c r="E39" s="18" t="s">
        <v>5516</v>
      </c>
      <c r="F39" s="18">
        <v>24</v>
      </c>
      <c r="G39" s="18">
        <v>25</v>
      </c>
      <c r="H39" s="18"/>
      <c r="I39" s="19" t="s">
        <v>1743</v>
      </c>
      <c r="J39" s="18" t="s">
        <v>3005</v>
      </c>
      <c r="K39" s="19" t="s">
        <v>4237</v>
      </c>
      <c r="L39" s="1" t="s">
        <v>1616</v>
      </c>
      <c r="M39" s="3" t="s">
        <v>4069</v>
      </c>
      <c r="N39" s="3" t="s">
        <v>3005</v>
      </c>
      <c r="O39" s="3" t="s">
        <v>1744</v>
      </c>
      <c r="P39" s="3">
        <v>25</v>
      </c>
      <c r="Q39" s="1" t="s">
        <v>5528</v>
      </c>
      <c r="R39" s="2">
        <v>67</v>
      </c>
      <c r="S39" s="3" t="s">
        <v>5040</v>
      </c>
      <c r="T39" s="1" t="s">
        <v>1745</v>
      </c>
      <c r="U39" s="3" t="s">
        <v>1683</v>
      </c>
      <c r="V39" s="3" t="s">
        <v>1683</v>
      </c>
      <c r="W39" s="3" t="s">
        <v>5041</v>
      </c>
      <c r="X39" s="3" t="s">
        <v>5042</v>
      </c>
      <c r="Y39" s="3">
        <f t="shared" si="0"/>
        <v>1200</v>
      </c>
      <c r="Z39" s="3">
        <f t="shared" si="1"/>
        <v>4800</v>
      </c>
      <c r="AA39" s="3"/>
      <c r="AB39" s="3"/>
      <c r="AC39" s="5">
        <v>37035.520636574074</v>
      </c>
      <c r="AD39" s="3"/>
      <c r="AE39" s="3"/>
      <c r="AF39" s="3"/>
    </row>
    <row r="40" spans="1:32" ht="12" customHeight="1" x14ac:dyDescent="0.2">
      <c r="A40" s="16" t="s">
        <v>3271</v>
      </c>
      <c r="B40" s="17">
        <v>26.35</v>
      </c>
      <c r="C40" s="16" t="s">
        <v>5528</v>
      </c>
      <c r="D40" s="16" t="s">
        <v>1500</v>
      </c>
      <c r="E40" s="18" t="s">
        <v>5516</v>
      </c>
      <c r="F40" s="18">
        <v>24</v>
      </c>
      <c r="G40" s="18">
        <v>25</v>
      </c>
      <c r="H40" s="18"/>
      <c r="I40" s="19"/>
      <c r="J40" s="18" t="s">
        <v>3005</v>
      </c>
      <c r="K40" s="19" t="s">
        <v>4237</v>
      </c>
      <c r="L40" s="1" t="s">
        <v>1616</v>
      </c>
      <c r="M40" s="3" t="s">
        <v>4237</v>
      </c>
      <c r="N40" s="3" t="s">
        <v>3005</v>
      </c>
      <c r="O40" s="3"/>
      <c r="P40" s="3">
        <v>25</v>
      </c>
      <c r="Q40" s="1" t="s">
        <v>5528</v>
      </c>
      <c r="R40" s="2">
        <v>24</v>
      </c>
      <c r="S40" s="3" t="s">
        <v>5040</v>
      </c>
      <c r="T40" s="1" t="s">
        <v>1746</v>
      </c>
      <c r="U40" s="3" t="s">
        <v>1683</v>
      </c>
      <c r="V40" s="3" t="s">
        <v>1683</v>
      </c>
      <c r="W40" s="3" t="s">
        <v>5041</v>
      </c>
      <c r="X40" s="3" t="s">
        <v>5042</v>
      </c>
      <c r="Y40" s="3">
        <f t="shared" si="0"/>
        <v>1200</v>
      </c>
      <c r="Z40" s="3">
        <f t="shared" si="1"/>
        <v>4800</v>
      </c>
      <c r="AA40" s="3"/>
      <c r="AB40" s="3"/>
      <c r="AC40" s="5">
        <v>37035.520636574074</v>
      </c>
      <c r="AD40" s="3"/>
      <c r="AE40" s="3"/>
      <c r="AF40" s="3"/>
    </row>
    <row r="41" spans="1:32" ht="12" customHeight="1" x14ac:dyDescent="0.2">
      <c r="A41" s="1" t="s">
        <v>1747</v>
      </c>
      <c r="B41" s="2">
        <v>140</v>
      </c>
      <c r="C41" s="1" t="s">
        <v>5514</v>
      </c>
      <c r="D41" s="16" t="s">
        <v>1500</v>
      </c>
      <c r="E41" s="18" t="s">
        <v>5516</v>
      </c>
      <c r="F41" s="18">
        <v>24</v>
      </c>
      <c r="G41" s="3">
        <v>25</v>
      </c>
      <c r="H41" s="3"/>
      <c r="I41" s="4"/>
      <c r="J41" s="3" t="s">
        <v>3005</v>
      </c>
      <c r="K41" s="4" t="s">
        <v>1748</v>
      </c>
      <c r="L41" s="1" t="s">
        <v>1616</v>
      </c>
      <c r="M41" s="3" t="s">
        <v>1748</v>
      </c>
      <c r="N41" s="3" t="s">
        <v>3005</v>
      </c>
      <c r="O41" s="3"/>
      <c r="P41" s="3">
        <v>25</v>
      </c>
      <c r="Q41" s="1" t="s">
        <v>5514</v>
      </c>
      <c r="R41" s="2">
        <v>51</v>
      </c>
      <c r="S41" s="3" t="s">
        <v>5040</v>
      </c>
      <c r="T41" s="1" t="s">
        <v>1749</v>
      </c>
      <c r="U41" s="3" t="s">
        <v>1683</v>
      </c>
      <c r="V41" s="3" t="s">
        <v>1683</v>
      </c>
      <c r="W41" s="3" t="s">
        <v>5041</v>
      </c>
      <c r="X41" s="3" t="s">
        <v>5042</v>
      </c>
      <c r="Y41" s="3">
        <f t="shared" si="0"/>
        <v>1200</v>
      </c>
      <c r="Z41" s="3">
        <f t="shared" si="1"/>
        <v>4800</v>
      </c>
      <c r="AA41" s="3"/>
      <c r="AB41" s="3"/>
      <c r="AC41" s="5">
        <v>37035.520636574074</v>
      </c>
      <c r="AD41" s="3"/>
      <c r="AE41" s="3"/>
      <c r="AF41" s="3"/>
    </row>
    <row r="42" spans="1:32" ht="12" customHeight="1" x14ac:dyDescent="0.2">
      <c r="A42" s="1" t="s">
        <v>1750</v>
      </c>
      <c r="B42" s="2">
        <v>165</v>
      </c>
      <c r="C42" s="1" t="s">
        <v>5514</v>
      </c>
      <c r="D42" s="16" t="s">
        <v>1500</v>
      </c>
      <c r="E42" s="18" t="s">
        <v>5516</v>
      </c>
      <c r="F42" s="18">
        <v>24</v>
      </c>
      <c r="G42" s="3">
        <v>25</v>
      </c>
      <c r="H42" s="3"/>
      <c r="I42" s="4"/>
      <c r="J42" s="3" t="s">
        <v>3005</v>
      </c>
      <c r="K42" s="4" t="s">
        <v>1748</v>
      </c>
      <c r="L42" s="1" t="s">
        <v>1616</v>
      </c>
      <c r="M42" s="3" t="s">
        <v>1748</v>
      </c>
      <c r="N42" s="3" t="s">
        <v>3005</v>
      </c>
      <c r="O42" s="3"/>
      <c r="P42" s="3">
        <v>25</v>
      </c>
      <c r="Q42" s="1" t="s">
        <v>5528</v>
      </c>
      <c r="R42" s="2">
        <v>27.5</v>
      </c>
      <c r="S42" s="3" t="s">
        <v>5040</v>
      </c>
      <c r="T42" s="1" t="s">
        <v>1751</v>
      </c>
      <c r="U42" s="3" t="s">
        <v>1683</v>
      </c>
      <c r="V42" s="3" t="s">
        <v>1683</v>
      </c>
      <c r="W42" s="3" t="s">
        <v>5041</v>
      </c>
      <c r="X42" s="3" t="s">
        <v>5042</v>
      </c>
      <c r="Y42" s="3">
        <f t="shared" si="0"/>
        <v>1200</v>
      </c>
      <c r="Z42" s="3">
        <f t="shared" si="1"/>
        <v>4800</v>
      </c>
      <c r="AA42" s="3"/>
      <c r="AB42" s="3"/>
      <c r="AC42" s="5">
        <v>37035.520636574074</v>
      </c>
      <c r="AD42" s="3"/>
      <c r="AE42" s="3"/>
      <c r="AF42" s="3"/>
    </row>
    <row r="43" spans="1:32" ht="12" customHeight="1" x14ac:dyDescent="0.2">
      <c r="A43" s="1" t="s">
        <v>1752</v>
      </c>
      <c r="B43" s="2">
        <v>185</v>
      </c>
      <c r="C43" s="1" t="s">
        <v>5514</v>
      </c>
      <c r="D43" s="16" t="s">
        <v>1500</v>
      </c>
      <c r="E43" s="18" t="s">
        <v>5516</v>
      </c>
      <c r="F43" s="18">
        <v>24</v>
      </c>
      <c r="G43" s="3">
        <v>25</v>
      </c>
      <c r="H43" s="3"/>
      <c r="I43" s="4" t="s">
        <v>1753</v>
      </c>
      <c r="J43" s="3" t="s">
        <v>3005</v>
      </c>
      <c r="K43" s="4" t="s">
        <v>1748</v>
      </c>
      <c r="L43" s="1" t="s">
        <v>1616</v>
      </c>
      <c r="M43" s="3" t="s">
        <v>4069</v>
      </c>
      <c r="N43" s="3" t="s">
        <v>3005</v>
      </c>
      <c r="O43" s="3" t="s">
        <v>1754</v>
      </c>
      <c r="P43" s="3">
        <v>25</v>
      </c>
      <c r="Q43" s="1" t="s">
        <v>5528</v>
      </c>
      <c r="R43" s="2">
        <v>67.5</v>
      </c>
      <c r="S43" s="3" t="s">
        <v>5040</v>
      </c>
      <c r="T43" s="1" t="s">
        <v>1755</v>
      </c>
      <c r="U43" s="3" t="s">
        <v>1683</v>
      </c>
      <c r="V43" s="3" t="s">
        <v>1683</v>
      </c>
      <c r="W43" s="3" t="s">
        <v>5041</v>
      </c>
      <c r="X43" s="3" t="s">
        <v>5042</v>
      </c>
      <c r="Y43" s="3">
        <f t="shared" si="0"/>
        <v>1200</v>
      </c>
      <c r="Z43" s="3">
        <f t="shared" si="1"/>
        <v>4800</v>
      </c>
      <c r="AA43" s="3"/>
      <c r="AB43" s="3"/>
      <c r="AC43" s="5">
        <v>37035.520636574074</v>
      </c>
      <c r="AD43" s="3"/>
      <c r="AE43" s="3"/>
      <c r="AF43" s="3"/>
    </row>
    <row r="44" spans="1:32" ht="12" customHeight="1" x14ac:dyDescent="0.2">
      <c r="A44" s="1" t="s">
        <v>1756</v>
      </c>
      <c r="B44" s="2">
        <v>27.32</v>
      </c>
      <c r="C44" s="1" t="s">
        <v>5528</v>
      </c>
      <c r="D44" s="16" t="s">
        <v>1500</v>
      </c>
      <c r="E44" s="18" t="s">
        <v>5516</v>
      </c>
      <c r="F44" s="18">
        <v>24</v>
      </c>
      <c r="G44" s="3">
        <v>50</v>
      </c>
      <c r="H44" s="3"/>
      <c r="I44" s="4"/>
      <c r="J44" s="3" t="s">
        <v>3005</v>
      </c>
      <c r="K44" s="4" t="s">
        <v>1757</v>
      </c>
      <c r="L44" s="1" t="s">
        <v>1616</v>
      </c>
      <c r="M44" s="3" t="s">
        <v>1757</v>
      </c>
      <c r="N44" s="3" t="s">
        <v>3005</v>
      </c>
      <c r="O44" s="3"/>
      <c r="P44" s="3">
        <v>50</v>
      </c>
      <c r="Q44" s="1" t="s">
        <v>5528</v>
      </c>
      <c r="R44" s="2">
        <v>27.1</v>
      </c>
      <c r="S44" s="3" t="s">
        <v>5040</v>
      </c>
      <c r="T44" s="1" t="s">
        <v>1758</v>
      </c>
      <c r="U44" s="3" t="s">
        <v>1683</v>
      </c>
      <c r="V44" s="3" t="s">
        <v>1683</v>
      </c>
      <c r="W44" s="3" t="s">
        <v>5041</v>
      </c>
      <c r="X44" s="3" t="s">
        <v>5042</v>
      </c>
      <c r="Y44" s="3">
        <f t="shared" si="0"/>
        <v>2400</v>
      </c>
      <c r="Z44" s="3">
        <f t="shared" si="1"/>
        <v>9600</v>
      </c>
      <c r="AA44" s="3"/>
      <c r="AB44" s="3"/>
      <c r="AC44" s="5">
        <v>37035.520636574074</v>
      </c>
      <c r="AD44" s="3"/>
      <c r="AE44" s="3"/>
      <c r="AF44" s="3"/>
    </row>
    <row r="45" spans="1:32" ht="12" customHeight="1" x14ac:dyDescent="0.2">
      <c r="A45" s="16" t="s">
        <v>1759</v>
      </c>
      <c r="B45" s="17">
        <v>23.6</v>
      </c>
      <c r="C45" s="16" t="s">
        <v>5528</v>
      </c>
      <c r="D45" s="16" t="s">
        <v>1500</v>
      </c>
      <c r="E45" s="18" t="s">
        <v>5516</v>
      </c>
      <c r="F45" s="18">
        <v>24</v>
      </c>
      <c r="G45" s="18">
        <v>25</v>
      </c>
      <c r="H45" s="18"/>
      <c r="I45" s="19"/>
      <c r="J45" s="3" t="s">
        <v>3005</v>
      </c>
      <c r="K45" s="19" t="s">
        <v>4300</v>
      </c>
      <c r="L45" s="1" t="s">
        <v>1616</v>
      </c>
      <c r="M45" s="3" t="s">
        <v>4300</v>
      </c>
      <c r="N45" s="21" t="s">
        <v>3005</v>
      </c>
      <c r="O45" s="3"/>
      <c r="P45" s="3">
        <v>25</v>
      </c>
      <c r="Q45" s="1" t="s">
        <v>5528</v>
      </c>
      <c r="R45" s="2">
        <v>67.5</v>
      </c>
      <c r="S45" s="3" t="s">
        <v>5040</v>
      </c>
      <c r="T45" s="1" t="s">
        <v>1760</v>
      </c>
      <c r="U45" s="3" t="s">
        <v>1683</v>
      </c>
      <c r="V45" s="3" t="s">
        <v>1683</v>
      </c>
      <c r="W45" s="3" t="s">
        <v>5041</v>
      </c>
      <c r="X45" s="3" t="s">
        <v>5042</v>
      </c>
      <c r="Y45" s="3">
        <f t="shared" si="0"/>
        <v>1200</v>
      </c>
      <c r="Z45" s="3">
        <f t="shared" si="1"/>
        <v>4800</v>
      </c>
      <c r="AA45" s="3"/>
      <c r="AB45" s="3"/>
      <c r="AC45" s="5">
        <v>37035.520636574074</v>
      </c>
      <c r="AD45" s="3"/>
      <c r="AE45" s="3"/>
      <c r="AF45" s="3"/>
    </row>
    <row r="46" spans="1:32" ht="12" customHeight="1" x14ac:dyDescent="0.2">
      <c r="A46" s="16" t="s">
        <v>1759</v>
      </c>
      <c r="B46" s="17">
        <v>23.6</v>
      </c>
      <c r="C46" s="16" t="s">
        <v>5528</v>
      </c>
      <c r="D46" s="16" t="s">
        <v>1500</v>
      </c>
      <c r="E46" s="18" t="s">
        <v>5516</v>
      </c>
      <c r="F46" s="18">
        <v>24</v>
      </c>
      <c r="G46" s="18">
        <v>25</v>
      </c>
      <c r="H46" s="18"/>
      <c r="I46" s="19"/>
      <c r="J46" s="57" t="s">
        <v>3005</v>
      </c>
      <c r="K46" s="19" t="s">
        <v>4300</v>
      </c>
      <c r="L46" s="1" t="s">
        <v>1616</v>
      </c>
      <c r="M46" s="3" t="s">
        <v>4300</v>
      </c>
      <c r="N46" s="21" t="s">
        <v>3005</v>
      </c>
      <c r="O46" s="3"/>
      <c r="P46" s="3">
        <v>25</v>
      </c>
      <c r="Q46" s="1" t="s">
        <v>5528</v>
      </c>
      <c r="R46" s="2">
        <v>41.5</v>
      </c>
      <c r="S46" s="3" t="s">
        <v>5040</v>
      </c>
      <c r="T46" s="1" t="s">
        <v>1761</v>
      </c>
      <c r="U46" s="3" t="s">
        <v>1683</v>
      </c>
      <c r="V46" s="3" t="s">
        <v>1683</v>
      </c>
      <c r="W46" s="3" t="s">
        <v>5041</v>
      </c>
      <c r="X46" s="3" t="s">
        <v>5042</v>
      </c>
      <c r="Y46" s="3">
        <f t="shared" si="0"/>
        <v>1200</v>
      </c>
      <c r="Z46" s="3">
        <f t="shared" si="1"/>
        <v>4800</v>
      </c>
      <c r="AA46" s="3"/>
      <c r="AB46" s="3"/>
      <c r="AC46" s="5">
        <v>37035.520636574074</v>
      </c>
      <c r="AD46" s="3"/>
      <c r="AE46" s="3"/>
      <c r="AF46" s="3"/>
    </row>
    <row r="47" spans="1:32" s="3" customFormat="1" ht="11.25" x14ac:dyDescent="0.2">
      <c r="A47" s="1" t="s">
        <v>3958</v>
      </c>
      <c r="B47" s="2">
        <v>0</v>
      </c>
      <c r="C47" s="1" t="s">
        <v>5514</v>
      </c>
      <c r="D47" s="16" t="s">
        <v>1500</v>
      </c>
      <c r="E47" s="18" t="s">
        <v>5516</v>
      </c>
      <c r="F47" s="18">
        <v>24</v>
      </c>
      <c r="G47" s="3">
        <v>41</v>
      </c>
      <c r="J47" s="3" t="s">
        <v>3005</v>
      </c>
      <c r="K47" s="4" t="s">
        <v>4371</v>
      </c>
      <c r="L47" s="1" t="s">
        <v>1616</v>
      </c>
      <c r="M47" s="3" t="s">
        <v>4371</v>
      </c>
      <c r="N47" s="3" t="s">
        <v>3005</v>
      </c>
      <c r="P47" s="3">
        <v>41</v>
      </c>
      <c r="Q47" s="1" t="s">
        <v>5514</v>
      </c>
      <c r="R47" s="2">
        <v>0</v>
      </c>
      <c r="S47" s="21" t="s">
        <v>5040</v>
      </c>
      <c r="T47" s="1" t="s">
        <v>3959</v>
      </c>
      <c r="U47" s="3" t="s">
        <v>4373</v>
      </c>
      <c r="V47" s="3" t="s">
        <v>4373</v>
      </c>
      <c r="W47" s="3" t="s">
        <v>5041</v>
      </c>
      <c r="X47" s="3" t="s">
        <v>5042</v>
      </c>
      <c r="Y47" s="3">
        <f t="shared" si="0"/>
        <v>1968</v>
      </c>
      <c r="Z47" s="3">
        <f t="shared" si="1"/>
        <v>7872</v>
      </c>
      <c r="AC47" s="5"/>
    </row>
    <row r="48" spans="1:32" s="3" customFormat="1" ht="12" customHeight="1" x14ac:dyDescent="0.2">
      <c r="A48" s="1" t="s">
        <v>4392</v>
      </c>
      <c r="B48" s="2">
        <v>230</v>
      </c>
      <c r="C48" s="1" t="s">
        <v>5514</v>
      </c>
      <c r="D48" s="16" t="s">
        <v>1500</v>
      </c>
      <c r="E48" s="18" t="s">
        <v>5516</v>
      </c>
      <c r="F48" s="18">
        <v>24</v>
      </c>
      <c r="G48" s="3">
        <v>25</v>
      </c>
      <c r="J48" s="3" t="s">
        <v>3005</v>
      </c>
      <c r="K48" s="4" t="s">
        <v>4977</v>
      </c>
      <c r="L48" s="1" t="s">
        <v>1616</v>
      </c>
      <c r="M48" s="3" t="s">
        <v>4977</v>
      </c>
      <c r="N48" s="3" t="s">
        <v>3005</v>
      </c>
      <c r="P48" s="3">
        <v>25</v>
      </c>
      <c r="Q48" s="1" t="s">
        <v>5523</v>
      </c>
      <c r="R48" s="2">
        <v>188</v>
      </c>
      <c r="S48" s="21" t="s">
        <v>5040</v>
      </c>
      <c r="T48" s="1" t="s">
        <v>4452</v>
      </c>
      <c r="U48" s="3" t="s">
        <v>5519</v>
      </c>
      <c r="V48" s="3" t="s">
        <v>5519</v>
      </c>
      <c r="W48" s="3" t="s">
        <v>5041</v>
      </c>
      <c r="X48" s="3" t="s">
        <v>5042</v>
      </c>
      <c r="Y48" s="3">
        <f t="shared" si="0"/>
        <v>1200</v>
      </c>
      <c r="Z48" s="3">
        <f t="shared" si="1"/>
        <v>4800</v>
      </c>
      <c r="AC48" s="5"/>
    </row>
    <row r="49" spans="1:29" s="3" customFormat="1" ht="12" customHeight="1" x14ac:dyDescent="0.2">
      <c r="A49" s="1" t="s">
        <v>4451</v>
      </c>
      <c r="B49" s="2">
        <v>250</v>
      </c>
      <c r="C49" s="1" t="s">
        <v>5514</v>
      </c>
      <c r="D49" s="16" t="s">
        <v>1500</v>
      </c>
      <c r="E49" s="18" t="s">
        <v>5516</v>
      </c>
      <c r="F49" s="18">
        <v>24</v>
      </c>
      <c r="G49" s="3">
        <v>25</v>
      </c>
      <c r="J49" s="3" t="s">
        <v>3005</v>
      </c>
      <c r="K49" s="4" t="s">
        <v>4977</v>
      </c>
      <c r="L49" s="1" t="s">
        <v>1616</v>
      </c>
      <c r="M49" s="3" t="s">
        <v>4977</v>
      </c>
      <c r="N49" s="3" t="s">
        <v>3005</v>
      </c>
      <c r="P49" s="3">
        <v>25</v>
      </c>
      <c r="Q49" s="1" t="s">
        <v>5528</v>
      </c>
      <c r="R49" s="2">
        <v>24.85</v>
      </c>
      <c r="S49" s="21" t="s">
        <v>5040</v>
      </c>
      <c r="T49" s="1" t="s">
        <v>4393</v>
      </c>
      <c r="U49" s="3" t="s">
        <v>5519</v>
      </c>
      <c r="V49" s="3" t="s">
        <v>5519</v>
      </c>
      <c r="W49" s="3" t="s">
        <v>5041</v>
      </c>
      <c r="X49" s="3" t="s">
        <v>5042</v>
      </c>
      <c r="Y49" s="3">
        <f t="shared" si="0"/>
        <v>1200</v>
      </c>
      <c r="Z49" s="3">
        <f t="shared" si="1"/>
        <v>4800</v>
      </c>
      <c r="AC49" s="5"/>
    </row>
    <row r="50" spans="1:29" s="3" customFormat="1" ht="12" customHeight="1" x14ac:dyDescent="0.2">
      <c r="A50" s="1" t="s">
        <v>4453</v>
      </c>
      <c r="B50" s="2">
        <v>210</v>
      </c>
      <c r="C50" s="1" t="s">
        <v>5523</v>
      </c>
      <c r="D50" s="16" t="s">
        <v>1500</v>
      </c>
      <c r="E50" s="18" t="s">
        <v>5516</v>
      </c>
      <c r="F50" s="18">
        <v>24</v>
      </c>
      <c r="G50" s="3">
        <v>25</v>
      </c>
      <c r="J50" s="3" t="s">
        <v>3005</v>
      </c>
      <c r="K50" s="4" t="s">
        <v>4978</v>
      </c>
      <c r="L50" s="1" t="s">
        <v>1616</v>
      </c>
      <c r="M50" s="3" t="s">
        <v>4978</v>
      </c>
      <c r="N50" s="3" t="s">
        <v>3005</v>
      </c>
      <c r="P50" s="3">
        <v>25</v>
      </c>
      <c r="Q50" s="1" t="s">
        <v>5523</v>
      </c>
      <c r="R50" s="2">
        <v>190</v>
      </c>
      <c r="S50" s="21" t="s">
        <v>5040</v>
      </c>
      <c r="T50" s="1" t="s">
        <v>4454</v>
      </c>
      <c r="U50" s="3" t="s">
        <v>5519</v>
      </c>
      <c r="V50" s="3" t="s">
        <v>5519</v>
      </c>
      <c r="W50" s="3" t="s">
        <v>5041</v>
      </c>
      <c r="X50" s="3" t="s">
        <v>5042</v>
      </c>
      <c r="Y50" s="3">
        <f t="shared" si="0"/>
        <v>1200</v>
      </c>
      <c r="Z50" s="3">
        <f t="shared" si="1"/>
        <v>4800</v>
      </c>
      <c r="AC50" s="5"/>
    </row>
    <row r="51" spans="1:29" s="3" customFormat="1" ht="12" customHeight="1" x14ac:dyDescent="0.2">
      <c r="A51" s="1" t="s">
        <v>4457</v>
      </c>
      <c r="B51" s="2">
        <v>300</v>
      </c>
      <c r="C51" s="1" t="s">
        <v>5514</v>
      </c>
      <c r="D51" s="16" t="s">
        <v>1500</v>
      </c>
      <c r="E51" s="18" t="s">
        <v>5516</v>
      </c>
      <c r="F51" s="18">
        <v>24</v>
      </c>
      <c r="G51" s="3">
        <v>25</v>
      </c>
      <c r="I51" s="49"/>
      <c r="J51" s="3" t="s">
        <v>3005</v>
      </c>
      <c r="K51" s="4" t="s">
        <v>4978</v>
      </c>
      <c r="L51" s="1" t="s">
        <v>1616</v>
      </c>
      <c r="M51" s="3" t="s">
        <v>4346</v>
      </c>
      <c r="N51" s="3" t="s">
        <v>3005</v>
      </c>
      <c r="O51" s="113" t="s">
        <v>4998</v>
      </c>
      <c r="P51" s="3">
        <v>25</v>
      </c>
      <c r="Q51" s="1" t="s">
        <v>5528</v>
      </c>
      <c r="R51" s="2">
        <v>72</v>
      </c>
      <c r="S51" s="21" t="s">
        <v>5040</v>
      </c>
      <c r="T51" s="1" t="s">
        <v>3949</v>
      </c>
      <c r="U51" s="3" t="s">
        <v>5519</v>
      </c>
      <c r="V51" s="3" t="s">
        <v>5519</v>
      </c>
      <c r="W51" s="3" t="s">
        <v>5041</v>
      </c>
      <c r="X51" s="3" t="s">
        <v>5042</v>
      </c>
      <c r="Y51" s="3">
        <f t="shared" si="0"/>
        <v>1200</v>
      </c>
      <c r="Z51" s="3">
        <f t="shared" si="1"/>
        <v>4800</v>
      </c>
      <c r="AC51" s="5"/>
    </row>
    <row r="52" spans="1:29" s="3" customFormat="1" ht="12" customHeight="1" x14ac:dyDescent="0.2">
      <c r="A52" s="1" t="s">
        <v>4463</v>
      </c>
      <c r="B52" s="2">
        <v>18</v>
      </c>
      <c r="C52" s="1" t="s">
        <v>5514</v>
      </c>
      <c r="D52" s="16" t="s">
        <v>1500</v>
      </c>
      <c r="E52" s="18" t="s">
        <v>5516</v>
      </c>
      <c r="F52" s="18">
        <v>24</v>
      </c>
      <c r="G52" s="3">
        <v>25</v>
      </c>
      <c r="J52" s="3" t="s">
        <v>3005</v>
      </c>
      <c r="K52" s="4" t="s">
        <v>4979</v>
      </c>
      <c r="L52" s="1" t="s">
        <v>1616</v>
      </c>
      <c r="M52" s="3" t="s">
        <v>4979</v>
      </c>
      <c r="N52" s="3" t="s">
        <v>3005</v>
      </c>
      <c r="P52" s="3">
        <v>25</v>
      </c>
      <c r="Q52" s="1" t="s">
        <v>5523</v>
      </c>
      <c r="R52" s="2">
        <v>210</v>
      </c>
      <c r="S52" s="21" t="s">
        <v>5040</v>
      </c>
      <c r="T52" s="1" t="s">
        <v>4467</v>
      </c>
      <c r="U52" s="3" t="s">
        <v>5519</v>
      </c>
      <c r="V52" s="3" t="s">
        <v>5519</v>
      </c>
      <c r="W52" s="3" t="s">
        <v>5041</v>
      </c>
      <c r="X52" s="3" t="s">
        <v>5042</v>
      </c>
      <c r="Y52" s="3">
        <f t="shared" si="0"/>
        <v>1200</v>
      </c>
      <c r="Z52" s="3">
        <f t="shared" si="1"/>
        <v>4800</v>
      </c>
      <c r="AC52" s="5"/>
    </row>
    <row r="53" spans="1:29" s="3" customFormat="1" ht="12" customHeight="1" x14ac:dyDescent="0.2">
      <c r="A53" s="1" t="s">
        <v>4459</v>
      </c>
      <c r="B53" s="2">
        <v>19.25</v>
      </c>
      <c r="C53" s="1" t="s">
        <v>5528</v>
      </c>
      <c r="D53" s="16" t="s">
        <v>1500</v>
      </c>
      <c r="E53" s="18" t="s">
        <v>5516</v>
      </c>
      <c r="F53" s="18">
        <v>24</v>
      </c>
      <c r="G53" s="3">
        <v>25</v>
      </c>
      <c r="J53" s="3" t="s">
        <v>3005</v>
      </c>
      <c r="K53" s="4" t="s">
        <v>4979</v>
      </c>
      <c r="L53" s="1" t="s">
        <v>1616</v>
      </c>
      <c r="M53" s="3" t="s">
        <v>4979</v>
      </c>
      <c r="N53" s="3" t="s">
        <v>3005</v>
      </c>
      <c r="P53" s="3">
        <v>25</v>
      </c>
      <c r="Q53" s="1" t="s">
        <v>5528</v>
      </c>
      <c r="R53" s="2">
        <v>26.5</v>
      </c>
      <c r="S53" s="21" t="s">
        <v>5040</v>
      </c>
      <c r="T53" s="1" t="s">
        <v>4397</v>
      </c>
      <c r="U53" s="3" t="s">
        <v>5519</v>
      </c>
      <c r="V53" s="3" t="s">
        <v>5519</v>
      </c>
      <c r="W53" s="3" t="s">
        <v>5041</v>
      </c>
      <c r="X53" s="3" t="s">
        <v>5042</v>
      </c>
      <c r="Y53" s="3">
        <f t="shared" si="0"/>
        <v>1200</v>
      </c>
      <c r="Z53" s="3">
        <f t="shared" si="1"/>
        <v>4800</v>
      </c>
      <c r="AC53" s="5"/>
    </row>
    <row r="54" spans="1:29" s="3" customFormat="1" ht="12" customHeight="1" x14ac:dyDescent="0.2">
      <c r="A54" s="1" t="s">
        <v>4394</v>
      </c>
      <c r="B54" s="2">
        <v>19.95</v>
      </c>
      <c r="C54" s="1" t="s">
        <v>5528</v>
      </c>
      <c r="D54" s="16" t="s">
        <v>1500</v>
      </c>
      <c r="E54" s="18" t="s">
        <v>5516</v>
      </c>
      <c r="F54" s="18">
        <v>24</v>
      </c>
      <c r="G54" s="3">
        <v>25</v>
      </c>
      <c r="J54" s="3" t="s">
        <v>3005</v>
      </c>
      <c r="K54" s="4" t="s">
        <v>4979</v>
      </c>
      <c r="L54" s="1" t="s">
        <v>1616</v>
      </c>
      <c r="M54" s="3" t="s">
        <v>4979</v>
      </c>
      <c r="N54" s="3" t="s">
        <v>3005</v>
      </c>
      <c r="P54" s="3">
        <v>25</v>
      </c>
      <c r="Q54" s="1" t="s">
        <v>5528</v>
      </c>
      <c r="R54" s="2">
        <v>26.5</v>
      </c>
      <c r="S54" s="21" t="s">
        <v>5040</v>
      </c>
      <c r="T54" s="1" t="s">
        <v>4405</v>
      </c>
      <c r="U54" s="3" t="s">
        <v>5519</v>
      </c>
      <c r="V54" s="3" t="s">
        <v>5519</v>
      </c>
      <c r="W54" s="3" t="s">
        <v>5041</v>
      </c>
      <c r="X54" s="3" t="s">
        <v>5042</v>
      </c>
      <c r="Y54" s="3">
        <f t="shared" si="0"/>
        <v>1200</v>
      </c>
      <c r="Z54" s="3">
        <f t="shared" si="1"/>
        <v>4800</v>
      </c>
      <c r="AC54" s="5"/>
    </row>
    <row r="55" spans="1:29" s="3" customFormat="1" ht="12" customHeight="1" x14ac:dyDescent="0.2">
      <c r="A55" s="1" t="s">
        <v>4398</v>
      </c>
      <c r="B55" s="2">
        <v>20.05</v>
      </c>
      <c r="C55" s="1" t="s">
        <v>5528</v>
      </c>
      <c r="D55" s="16" t="s">
        <v>1500</v>
      </c>
      <c r="E55" s="18" t="s">
        <v>5516</v>
      </c>
      <c r="F55" s="18">
        <v>24</v>
      </c>
      <c r="G55" s="3">
        <v>25</v>
      </c>
      <c r="J55" s="3" t="s">
        <v>3005</v>
      </c>
      <c r="K55" s="4" t="s">
        <v>4979</v>
      </c>
      <c r="L55" s="1" t="s">
        <v>1616</v>
      </c>
      <c r="M55" s="3" t="s">
        <v>4979</v>
      </c>
      <c r="N55" s="3" t="s">
        <v>3005</v>
      </c>
      <c r="P55" s="3">
        <v>25</v>
      </c>
      <c r="Q55" s="1" t="s">
        <v>5528</v>
      </c>
      <c r="R55" s="2">
        <v>26.5</v>
      </c>
      <c r="S55" s="21" t="s">
        <v>5040</v>
      </c>
      <c r="T55" s="1" t="s">
        <v>4405</v>
      </c>
      <c r="U55" s="3" t="s">
        <v>5519</v>
      </c>
      <c r="V55" s="3" t="s">
        <v>5519</v>
      </c>
      <c r="W55" s="3" t="s">
        <v>5041</v>
      </c>
      <c r="X55" s="3" t="s">
        <v>5042</v>
      </c>
      <c r="Y55" s="3">
        <f t="shared" si="0"/>
        <v>1200</v>
      </c>
      <c r="Z55" s="3">
        <f t="shared" si="1"/>
        <v>4800</v>
      </c>
      <c r="AC55" s="5"/>
    </row>
    <row r="56" spans="1:29" s="3" customFormat="1" ht="12" customHeight="1" x14ac:dyDescent="0.2">
      <c r="A56" s="1" t="s">
        <v>4396</v>
      </c>
      <c r="B56" s="2">
        <v>20.100000000000001</v>
      </c>
      <c r="C56" s="1" t="s">
        <v>5528</v>
      </c>
      <c r="D56" s="16" t="s">
        <v>1500</v>
      </c>
      <c r="E56" s="18" t="s">
        <v>5516</v>
      </c>
      <c r="F56" s="18">
        <v>24</v>
      </c>
      <c r="G56" s="3">
        <v>25</v>
      </c>
      <c r="J56" s="3" t="s">
        <v>3005</v>
      </c>
      <c r="K56" s="4" t="s">
        <v>4979</v>
      </c>
      <c r="L56" s="1" t="s">
        <v>1616</v>
      </c>
      <c r="M56" s="3" t="s">
        <v>4979</v>
      </c>
      <c r="N56" s="3" t="s">
        <v>3005</v>
      </c>
      <c r="P56" s="3">
        <v>25</v>
      </c>
      <c r="Q56" s="1" t="s">
        <v>5528</v>
      </c>
      <c r="R56" s="2">
        <v>26.5</v>
      </c>
      <c r="S56" s="21" t="s">
        <v>5040</v>
      </c>
      <c r="T56" s="1" t="s">
        <v>4411</v>
      </c>
      <c r="U56" s="3" t="s">
        <v>5519</v>
      </c>
      <c r="V56" s="3" t="s">
        <v>5519</v>
      </c>
      <c r="W56" s="3" t="s">
        <v>5041</v>
      </c>
      <c r="X56" s="3" t="s">
        <v>5042</v>
      </c>
      <c r="Y56" s="3">
        <f t="shared" si="0"/>
        <v>1200</v>
      </c>
      <c r="Z56" s="3">
        <f t="shared" si="1"/>
        <v>4800</v>
      </c>
      <c r="AC56" s="5"/>
    </row>
    <row r="57" spans="1:29" s="3" customFormat="1" ht="12" customHeight="1" x14ac:dyDescent="0.2">
      <c r="A57" s="1" t="s">
        <v>4406</v>
      </c>
      <c r="B57" s="2">
        <v>20.149999999999999</v>
      </c>
      <c r="C57" s="1" t="s">
        <v>5528</v>
      </c>
      <c r="D57" s="16" t="s">
        <v>1500</v>
      </c>
      <c r="E57" s="18" t="s">
        <v>5516</v>
      </c>
      <c r="F57" s="18">
        <v>24</v>
      </c>
      <c r="G57" s="3">
        <v>25</v>
      </c>
      <c r="J57" s="3" t="s">
        <v>3005</v>
      </c>
      <c r="K57" s="4" t="s">
        <v>4979</v>
      </c>
      <c r="L57" s="1" t="s">
        <v>1616</v>
      </c>
      <c r="M57" s="3" t="s">
        <v>4979</v>
      </c>
      <c r="N57" s="3" t="s">
        <v>3005</v>
      </c>
      <c r="P57" s="3">
        <v>25</v>
      </c>
      <c r="Q57" s="1" t="s">
        <v>5528</v>
      </c>
      <c r="R57" s="2">
        <v>26.5</v>
      </c>
      <c r="S57" s="21" t="s">
        <v>5040</v>
      </c>
      <c r="T57" s="1" t="s">
        <v>4411</v>
      </c>
      <c r="U57" s="3" t="s">
        <v>5519</v>
      </c>
      <c r="V57" s="3" t="s">
        <v>5519</v>
      </c>
      <c r="W57" s="3" t="s">
        <v>5041</v>
      </c>
      <c r="X57" s="3" t="s">
        <v>5042</v>
      </c>
      <c r="Y57" s="3">
        <f t="shared" si="0"/>
        <v>1200</v>
      </c>
      <c r="Z57" s="3">
        <f t="shared" si="1"/>
        <v>4800</v>
      </c>
      <c r="AC57" s="5"/>
    </row>
    <row r="58" spans="1:29" s="3" customFormat="1" ht="12" customHeight="1" x14ac:dyDescent="0.2">
      <c r="A58" s="1" t="s">
        <v>4404</v>
      </c>
      <c r="B58" s="2">
        <v>22.25</v>
      </c>
      <c r="C58" s="1" t="s">
        <v>5528</v>
      </c>
      <c r="D58" s="16" t="s">
        <v>1500</v>
      </c>
      <c r="E58" s="18" t="s">
        <v>5516</v>
      </c>
      <c r="F58" s="18">
        <v>24</v>
      </c>
      <c r="G58" s="3">
        <v>25</v>
      </c>
      <c r="J58" s="3" t="s">
        <v>3005</v>
      </c>
      <c r="K58" s="4" t="s">
        <v>4979</v>
      </c>
      <c r="L58" s="1" t="s">
        <v>1616</v>
      </c>
      <c r="M58" s="3" t="s">
        <v>4979</v>
      </c>
      <c r="N58" s="3" t="s">
        <v>3005</v>
      </c>
      <c r="P58" s="3">
        <v>25</v>
      </c>
      <c r="Q58" s="1" t="s">
        <v>5528</v>
      </c>
      <c r="R58" s="2">
        <v>26.3</v>
      </c>
      <c r="S58" s="21" t="s">
        <v>5040</v>
      </c>
      <c r="T58" s="1" t="s">
        <v>4399</v>
      </c>
      <c r="U58" s="3" t="s">
        <v>5519</v>
      </c>
      <c r="V58" s="3" t="s">
        <v>5519</v>
      </c>
      <c r="W58" s="3" t="s">
        <v>5041</v>
      </c>
      <c r="X58" s="3" t="s">
        <v>5042</v>
      </c>
      <c r="Y58" s="3">
        <f t="shared" si="0"/>
        <v>1200</v>
      </c>
      <c r="Z58" s="3">
        <f t="shared" si="1"/>
        <v>4800</v>
      </c>
      <c r="AC58" s="5"/>
    </row>
    <row r="59" spans="1:29" s="3" customFormat="1" ht="12" customHeight="1" x14ac:dyDescent="0.2">
      <c r="A59" s="1" t="s">
        <v>4404</v>
      </c>
      <c r="B59" s="2">
        <v>22.25</v>
      </c>
      <c r="C59" s="1" t="s">
        <v>5528</v>
      </c>
      <c r="D59" s="16" t="s">
        <v>1500</v>
      </c>
      <c r="E59" s="18" t="s">
        <v>5516</v>
      </c>
      <c r="F59" s="18">
        <v>24</v>
      </c>
      <c r="G59" s="3">
        <v>25</v>
      </c>
      <c r="J59" s="3" t="s">
        <v>3005</v>
      </c>
      <c r="K59" s="4" t="s">
        <v>4979</v>
      </c>
      <c r="L59" s="1" t="s">
        <v>1616</v>
      </c>
      <c r="M59" s="3" t="s">
        <v>4979</v>
      </c>
      <c r="N59" s="3" t="s">
        <v>3005</v>
      </c>
      <c r="P59" s="3">
        <v>25</v>
      </c>
      <c r="Q59" s="1" t="s">
        <v>5528</v>
      </c>
      <c r="R59" s="2">
        <v>25.5</v>
      </c>
      <c r="S59" s="21" t="s">
        <v>5040</v>
      </c>
      <c r="T59" s="1" t="s">
        <v>3856</v>
      </c>
      <c r="U59" s="3" t="s">
        <v>5519</v>
      </c>
      <c r="V59" s="3" t="s">
        <v>5519</v>
      </c>
      <c r="W59" s="3" t="s">
        <v>5041</v>
      </c>
      <c r="X59" s="3" t="s">
        <v>5042</v>
      </c>
      <c r="Y59" s="3">
        <f t="shared" si="0"/>
        <v>1200</v>
      </c>
      <c r="Z59" s="3">
        <f t="shared" si="1"/>
        <v>4800</v>
      </c>
      <c r="AC59" s="5"/>
    </row>
    <row r="60" spans="1:29" s="3" customFormat="1" ht="12" customHeight="1" x14ac:dyDescent="0.2">
      <c r="A60" s="1" t="s">
        <v>4461</v>
      </c>
      <c r="B60" s="2">
        <v>22.5</v>
      </c>
      <c r="C60" s="1" t="s">
        <v>5528</v>
      </c>
      <c r="D60" s="16" t="s">
        <v>1500</v>
      </c>
      <c r="E60" s="18" t="s">
        <v>5516</v>
      </c>
      <c r="F60" s="18">
        <v>24</v>
      </c>
      <c r="G60" s="3">
        <v>25</v>
      </c>
      <c r="J60" s="3" t="s">
        <v>3005</v>
      </c>
      <c r="K60" s="4" t="s">
        <v>4979</v>
      </c>
      <c r="L60" s="1" t="s">
        <v>1616</v>
      </c>
      <c r="M60" s="3" t="s">
        <v>4979</v>
      </c>
      <c r="N60" s="3" t="s">
        <v>3005</v>
      </c>
      <c r="P60" s="3">
        <v>25</v>
      </c>
      <c r="Q60" s="1" t="s">
        <v>5528</v>
      </c>
      <c r="R60" s="2">
        <v>25.5</v>
      </c>
      <c r="S60" s="21" t="s">
        <v>5040</v>
      </c>
      <c r="T60" s="1" t="s">
        <v>3856</v>
      </c>
      <c r="U60" s="3" t="s">
        <v>5519</v>
      </c>
      <c r="V60" s="3" t="s">
        <v>5519</v>
      </c>
      <c r="W60" s="3" t="s">
        <v>5041</v>
      </c>
      <c r="X60" s="3" t="s">
        <v>5042</v>
      </c>
      <c r="Y60" s="3">
        <f t="shared" si="0"/>
        <v>1200</v>
      </c>
      <c r="Z60" s="3">
        <f t="shared" si="1"/>
        <v>4800</v>
      </c>
      <c r="AC60" s="5"/>
    </row>
    <row r="61" spans="1:29" s="3" customFormat="1" ht="12" customHeight="1" x14ac:dyDescent="0.2">
      <c r="A61" s="1" t="s">
        <v>4461</v>
      </c>
      <c r="B61" s="2">
        <v>22.5</v>
      </c>
      <c r="C61" s="1" t="s">
        <v>5528</v>
      </c>
      <c r="D61" s="16" t="s">
        <v>1500</v>
      </c>
      <c r="E61" s="18" t="s">
        <v>5516</v>
      </c>
      <c r="F61" s="18">
        <v>24</v>
      </c>
      <c r="G61" s="3">
        <v>25</v>
      </c>
      <c r="J61" s="3" t="s">
        <v>3005</v>
      </c>
      <c r="K61" s="4" t="s">
        <v>4979</v>
      </c>
      <c r="L61" s="1" t="s">
        <v>1616</v>
      </c>
      <c r="M61" s="3" t="s">
        <v>4979</v>
      </c>
      <c r="N61" s="3" t="s">
        <v>3005</v>
      </c>
      <c r="P61" s="3">
        <v>25</v>
      </c>
      <c r="Q61" s="1" t="s">
        <v>5528</v>
      </c>
      <c r="R61" s="2">
        <v>24.75</v>
      </c>
      <c r="S61" s="21" t="s">
        <v>5040</v>
      </c>
      <c r="T61" s="1" t="s">
        <v>4403</v>
      </c>
      <c r="U61" s="3" t="s">
        <v>5519</v>
      </c>
      <c r="V61" s="3" t="s">
        <v>5519</v>
      </c>
      <c r="W61" s="3" t="s">
        <v>5041</v>
      </c>
      <c r="X61" s="3" t="s">
        <v>5042</v>
      </c>
      <c r="Y61" s="3">
        <f t="shared" si="0"/>
        <v>1200</v>
      </c>
      <c r="Z61" s="3">
        <f t="shared" si="1"/>
        <v>4800</v>
      </c>
      <c r="AC61" s="5"/>
    </row>
    <row r="62" spans="1:29" s="3" customFormat="1" ht="12" customHeight="1" x14ac:dyDescent="0.2">
      <c r="A62" s="1" t="s">
        <v>4400</v>
      </c>
      <c r="B62" s="2">
        <v>22.75</v>
      </c>
      <c r="C62" s="1" t="s">
        <v>5528</v>
      </c>
      <c r="D62" s="16" t="s">
        <v>1500</v>
      </c>
      <c r="E62" s="18" t="s">
        <v>5516</v>
      </c>
      <c r="F62" s="18">
        <v>24</v>
      </c>
      <c r="G62" s="3">
        <v>25</v>
      </c>
      <c r="J62" s="3" t="s">
        <v>3005</v>
      </c>
      <c r="K62" s="4" t="s">
        <v>4979</v>
      </c>
      <c r="L62" s="1" t="s">
        <v>1616</v>
      </c>
      <c r="M62" s="3" t="s">
        <v>4979</v>
      </c>
      <c r="N62" s="3" t="s">
        <v>3005</v>
      </c>
      <c r="P62" s="3">
        <v>25</v>
      </c>
      <c r="Q62" s="1" t="s">
        <v>5528</v>
      </c>
      <c r="R62" s="2">
        <v>24.75</v>
      </c>
      <c r="S62" s="21" t="s">
        <v>5040</v>
      </c>
      <c r="T62" s="1" t="s">
        <v>4403</v>
      </c>
      <c r="U62" s="3" t="s">
        <v>5519</v>
      </c>
      <c r="V62" s="3" t="s">
        <v>5519</v>
      </c>
      <c r="W62" s="3" t="s">
        <v>5041</v>
      </c>
      <c r="X62" s="3" t="s">
        <v>5042</v>
      </c>
      <c r="Y62" s="3">
        <f t="shared" si="0"/>
        <v>1200</v>
      </c>
      <c r="Z62" s="3">
        <f t="shared" si="1"/>
        <v>4800</v>
      </c>
      <c r="AC62" s="5"/>
    </row>
    <row r="63" spans="1:29" s="3" customFormat="1" ht="12" customHeight="1" x14ac:dyDescent="0.2">
      <c r="A63" s="1" t="s">
        <v>4400</v>
      </c>
      <c r="B63" s="2">
        <v>22.75</v>
      </c>
      <c r="C63" s="1" t="s">
        <v>5528</v>
      </c>
      <c r="D63" s="16" t="s">
        <v>1500</v>
      </c>
      <c r="E63" s="18" t="s">
        <v>5516</v>
      </c>
      <c r="F63" s="18">
        <v>24</v>
      </c>
      <c r="G63" s="3">
        <v>25</v>
      </c>
      <c r="J63" s="3" t="s">
        <v>3005</v>
      </c>
      <c r="K63" s="4" t="s">
        <v>4979</v>
      </c>
      <c r="L63" s="1" t="s">
        <v>1616</v>
      </c>
      <c r="M63" s="3" t="s">
        <v>4979</v>
      </c>
      <c r="N63" s="3" t="s">
        <v>3005</v>
      </c>
      <c r="P63" s="3">
        <v>25</v>
      </c>
      <c r="Q63" s="1" t="s">
        <v>5528</v>
      </c>
      <c r="R63" s="2">
        <v>23.25</v>
      </c>
      <c r="S63" s="21" t="s">
        <v>5040</v>
      </c>
      <c r="T63" s="1" t="s">
        <v>4395</v>
      </c>
      <c r="U63" s="3" t="s">
        <v>5519</v>
      </c>
      <c r="V63" s="3" t="s">
        <v>5519</v>
      </c>
      <c r="W63" s="3" t="s">
        <v>5041</v>
      </c>
      <c r="X63" s="3" t="s">
        <v>5042</v>
      </c>
      <c r="Y63" s="3">
        <f t="shared" si="0"/>
        <v>1200</v>
      </c>
      <c r="Z63" s="3">
        <f t="shared" si="1"/>
        <v>4800</v>
      </c>
      <c r="AC63" s="5"/>
    </row>
    <row r="64" spans="1:29" s="3" customFormat="1" ht="12" customHeight="1" x14ac:dyDescent="0.2">
      <c r="A64" s="1" t="s">
        <v>4407</v>
      </c>
      <c r="B64" s="2">
        <v>22.75</v>
      </c>
      <c r="C64" s="1" t="s">
        <v>5528</v>
      </c>
      <c r="D64" s="16" t="s">
        <v>1500</v>
      </c>
      <c r="E64" s="18" t="s">
        <v>5516</v>
      </c>
      <c r="F64" s="18">
        <v>24</v>
      </c>
      <c r="G64" s="3">
        <v>25</v>
      </c>
      <c r="J64" s="3" t="s">
        <v>3005</v>
      </c>
      <c r="K64" s="4" t="s">
        <v>4979</v>
      </c>
      <c r="L64" s="1" t="s">
        <v>1616</v>
      </c>
      <c r="M64" s="3" t="s">
        <v>4979</v>
      </c>
      <c r="N64" s="3" t="s">
        <v>3005</v>
      </c>
      <c r="P64" s="18">
        <v>25</v>
      </c>
      <c r="Q64" s="1" t="s">
        <v>5528</v>
      </c>
      <c r="R64" s="2">
        <v>21</v>
      </c>
      <c r="S64" s="21" t="s">
        <v>5040</v>
      </c>
      <c r="T64" s="1" t="s">
        <v>3855</v>
      </c>
      <c r="U64" s="3" t="s">
        <v>5519</v>
      </c>
      <c r="V64" s="3" t="s">
        <v>5519</v>
      </c>
      <c r="W64" s="3" t="s">
        <v>5041</v>
      </c>
      <c r="X64" s="3" t="s">
        <v>5042</v>
      </c>
      <c r="Y64" s="3">
        <f t="shared" si="0"/>
        <v>1200</v>
      </c>
      <c r="Z64" s="3">
        <f t="shared" si="1"/>
        <v>4800</v>
      </c>
      <c r="AC64" s="5"/>
    </row>
    <row r="65" spans="1:29" s="3" customFormat="1" ht="12" customHeight="1" x14ac:dyDescent="0.2">
      <c r="A65" s="1" t="s">
        <v>4408</v>
      </c>
      <c r="B65" s="2">
        <v>23.25</v>
      </c>
      <c r="C65" s="1" t="s">
        <v>5528</v>
      </c>
      <c r="D65" s="16" t="s">
        <v>1500</v>
      </c>
      <c r="E65" s="18" t="s">
        <v>5516</v>
      </c>
      <c r="F65" s="18">
        <v>24</v>
      </c>
      <c r="G65" s="3">
        <v>25</v>
      </c>
      <c r="J65" s="3" t="s">
        <v>3005</v>
      </c>
      <c r="K65" s="4" t="s">
        <v>4979</v>
      </c>
      <c r="L65" s="1" t="s">
        <v>1616</v>
      </c>
      <c r="M65" s="3" t="s">
        <v>4979</v>
      </c>
      <c r="N65" s="3" t="s">
        <v>3005</v>
      </c>
      <c r="P65" s="18">
        <v>25</v>
      </c>
      <c r="Q65" s="1" t="s">
        <v>5528</v>
      </c>
      <c r="R65" s="2">
        <v>21</v>
      </c>
      <c r="S65" s="21" t="s">
        <v>5040</v>
      </c>
      <c r="T65" s="1" t="s">
        <v>3855</v>
      </c>
      <c r="U65" s="3" t="s">
        <v>5519</v>
      </c>
      <c r="V65" s="3" t="s">
        <v>5519</v>
      </c>
      <c r="W65" s="3" t="s">
        <v>5041</v>
      </c>
      <c r="X65" s="3" t="s">
        <v>5042</v>
      </c>
      <c r="Y65" s="3">
        <f t="shared" si="0"/>
        <v>1200</v>
      </c>
      <c r="Z65" s="3">
        <f t="shared" si="1"/>
        <v>4800</v>
      </c>
      <c r="AC65" s="5"/>
    </row>
    <row r="66" spans="1:29" s="3" customFormat="1" ht="12" customHeight="1" x14ac:dyDescent="0.2">
      <c r="A66" s="1" t="s">
        <v>4409</v>
      </c>
      <c r="B66" s="2">
        <v>23.25</v>
      </c>
      <c r="C66" s="1" t="s">
        <v>5528</v>
      </c>
      <c r="D66" s="16" t="s">
        <v>1500</v>
      </c>
      <c r="E66" s="18" t="s">
        <v>5516</v>
      </c>
      <c r="F66" s="18">
        <v>24</v>
      </c>
      <c r="G66" s="3">
        <v>25</v>
      </c>
      <c r="J66" s="3" t="s">
        <v>3005</v>
      </c>
      <c r="K66" s="4" t="s">
        <v>4979</v>
      </c>
      <c r="L66" s="1" t="s">
        <v>1616</v>
      </c>
      <c r="M66" s="3" t="s">
        <v>4979</v>
      </c>
      <c r="N66" s="3" t="s">
        <v>3005</v>
      </c>
      <c r="P66" s="18">
        <v>25</v>
      </c>
      <c r="Q66" s="1" t="s">
        <v>5528</v>
      </c>
      <c r="R66" s="2">
        <v>21</v>
      </c>
      <c r="S66" s="21" t="s">
        <v>5040</v>
      </c>
      <c r="T66" s="1" t="s">
        <v>3855</v>
      </c>
      <c r="U66" s="3" t="s">
        <v>5519</v>
      </c>
      <c r="V66" s="3" t="s">
        <v>5519</v>
      </c>
      <c r="W66" s="3" t="s">
        <v>5041</v>
      </c>
      <c r="X66" s="3" t="s">
        <v>5042</v>
      </c>
      <c r="Y66" s="3">
        <f t="shared" si="0"/>
        <v>1200</v>
      </c>
      <c r="Z66" s="3">
        <f t="shared" si="1"/>
        <v>4800</v>
      </c>
      <c r="AC66" s="5"/>
    </row>
    <row r="67" spans="1:29" s="3" customFormat="1" ht="12" customHeight="1" x14ac:dyDescent="0.2">
      <c r="A67" s="1" t="s">
        <v>4410</v>
      </c>
      <c r="B67" s="2">
        <v>23.95</v>
      </c>
      <c r="C67" s="1" t="s">
        <v>5528</v>
      </c>
      <c r="D67" s="16" t="s">
        <v>1500</v>
      </c>
      <c r="E67" s="18" t="s">
        <v>5516</v>
      </c>
      <c r="F67" s="18">
        <v>24</v>
      </c>
      <c r="G67" s="3">
        <v>25</v>
      </c>
      <c r="J67" s="3" t="s">
        <v>3005</v>
      </c>
      <c r="K67" s="4" t="s">
        <v>4979</v>
      </c>
      <c r="L67" s="1" t="s">
        <v>1616</v>
      </c>
      <c r="M67" s="3" t="s">
        <v>4979</v>
      </c>
      <c r="N67" s="3" t="s">
        <v>3005</v>
      </c>
      <c r="P67" s="18">
        <v>25</v>
      </c>
      <c r="Q67" s="1" t="s">
        <v>5528</v>
      </c>
      <c r="R67" s="2">
        <v>21</v>
      </c>
      <c r="S67" s="21" t="s">
        <v>5040</v>
      </c>
      <c r="T67" s="1" t="s">
        <v>3855</v>
      </c>
      <c r="U67" s="3" t="s">
        <v>5519</v>
      </c>
      <c r="V67" s="3" t="s">
        <v>5519</v>
      </c>
      <c r="W67" s="3" t="s">
        <v>5041</v>
      </c>
      <c r="X67" s="3" t="s">
        <v>5042</v>
      </c>
      <c r="Y67" s="3">
        <f t="shared" si="0"/>
        <v>1200</v>
      </c>
      <c r="Z67" s="3">
        <f t="shared" si="1"/>
        <v>4800</v>
      </c>
      <c r="AC67" s="5"/>
    </row>
    <row r="68" spans="1:29" s="3" customFormat="1" ht="12" customHeight="1" x14ac:dyDescent="0.2">
      <c r="A68" s="1" t="s">
        <v>4402</v>
      </c>
      <c r="B68" s="2">
        <v>27.75</v>
      </c>
      <c r="C68" s="1" t="s">
        <v>5528</v>
      </c>
      <c r="D68" s="16" t="s">
        <v>1500</v>
      </c>
      <c r="E68" s="18" t="s">
        <v>5516</v>
      </c>
      <c r="F68" s="18">
        <v>24</v>
      </c>
      <c r="G68" s="3">
        <v>25</v>
      </c>
      <c r="J68" s="3" t="s">
        <v>3005</v>
      </c>
      <c r="K68" s="4" t="s">
        <v>4979</v>
      </c>
      <c r="L68" s="1" t="s">
        <v>1616</v>
      </c>
      <c r="M68" s="3" t="s">
        <v>4979</v>
      </c>
      <c r="N68" s="3" t="s">
        <v>3005</v>
      </c>
      <c r="P68" s="18">
        <v>25</v>
      </c>
      <c r="Q68" s="1" t="s">
        <v>5528</v>
      </c>
      <c r="R68" s="2">
        <v>21</v>
      </c>
      <c r="S68" s="21" t="s">
        <v>5040</v>
      </c>
      <c r="T68" s="1" t="s">
        <v>3855</v>
      </c>
      <c r="U68" s="3" t="s">
        <v>5519</v>
      </c>
      <c r="V68" s="3" t="s">
        <v>5519</v>
      </c>
      <c r="W68" s="3" t="s">
        <v>5041</v>
      </c>
      <c r="X68" s="3" t="s">
        <v>5042</v>
      </c>
      <c r="Y68" s="3">
        <f t="shared" ref="Y68:Y131" si="2">F68*G68*2</f>
        <v>1200</v>
      </c>
      <c r="Z68" s="3">
        <f t="shared" ref="Z68:Z131" si="3">Y68*4</f>
        <v>4800</v>
      </c>
      <c r="AC68" s="5"/>
    </row>
    <row r="69" spans="1:29" s="3" customFormat="1" ht="12" customHeight="1" x14ac:dyDescent="0.2">
      <c r="A69" s="1" t="s">
        <v>4402</v>
      </c>
      <c r="B69" s="2">
        <v>27.75</v>
      </c>
      <c r="C69" s="1" t="s">
        <v>5528</v>
      </c>
      <c r="D69" s="16" t="s">
        <v>1500</v>
      </c>
      <c r="E69" s="18" t="s">
        <v>5516</v>
      </c>
      <c r="F69" s="18">
        <v>24</v>
      </c>
      <c r="G69" s="3">
        <v>25</v>
      </c>
      <c r="J69" s="3" t="s">
        <v>3005</v>
      </c>
      <c r="K69" s="4" t="s">
        <v>4979</v>
      </c>
      <c r="L69" s="1" t="s">
        <v>1616</v>
      </c>
      <c r="M69" s="3" t="s">
        <v>4979</v>
      </c>
      <c r="N69" s="3" t="s">
        <v>3005</v>
      </c>
      <c r="P69" s="18">
        <v>25</v>
      </c>
      <c r="Q69" s="1" t="s">
        <v>5528</v>
      </c>
      <c r="R69" s="2">
        <v>21</v>
      </c>
      <c r="S69" s="21" t="s">
        <v>5040</v>
      </c>
      <c r="T69" s="1" t="s">
        <v>3855</v>
      </c>
      <c r="U69" s="3" t="s">
        <v>5519</v>
      </c>
      <c r="V69" s="3" t="s">
        <v>5519</v>
      </c>
      <c r="W69" s="3" t="s">
        <v>5041</v>
      </c>
      <c r="X69" s="3" t="s">
        <v>5042</v>
      </c>
      <c r="Y69" s="3">
        <f t="shared" si="2"/>
        <v>1200</v>
      </c>
      <c r="Z69" s="3">
        <f t="shared" si="3"/>
        <v>4800</v>
      </c>
      <c r="AC69" s="5"/>
    </row>
    <row r="70" spans="1:29" s="3" customFormat="1" ht="12" customHeight="1" x14ac:dyDescent="0.2">
      <c r="A70" s="1" t="s">
        <v>3857</v>
      </c>
      <c r="B70" s="2">
        <v>50</v>
      </c>
      <c r="C70" s="1" t="s">
        <v>5514</v>
      </c>
      <c r="D70" s="16" t="s">
        <v>1500</v>
      </c>
      <c r="E70" s="18" t="s">
        <v>5516</v>
      </c>
      <c r="F70" s="18">
        <v>24</v>
      </c>
      <c r="G70" s="3">
        <v>25</v>
      </c>
      <c r="J70" s="3" t="s">
        <v>3005</v>
      </c>
      <c r="K70" s="4" t="s">
        <v>4979</v>
      </c>
      <c r="L70" s="1" t="s">
        <v>1616</v>
      </c>
      <c r="M70" s="3" t="s">
        <v>4979</v>
      </c>
      <c r="N70" s="3" t="s">
        <v>3005</v>
      </c>
      <c r="P70" s="18">
        <v>25</v>
      </c>
      <c r="Q70" s="1" t="s">
        <v>5528</v>
      </c>
      <c r="R70" s="2">
        <v>21</v>
      </c>
      <c r="S70" s="21" t="s">
        <v>5040</v>
      </c>
      <c r="T70" s="1" t="s">
        <v>3855</v>
      </c>
      <c r="U70" s="3" t="s">
        <v>5519</v>
      </c>
      <c r="V70" s="3" t="s">
        <v>5519</v>
      </c>
      <c r="W70" s="3" t="s">
        <v>5041</v>
      </c>
      <c r="X70" s="3" t="s">
        <v>5042</v>
      </c>
      <c r="Y70" s="3">
        <f t="shared" si="2"/>
        <v>1200</v>
      </c>
      <c r="Z70" s="3">
        <f t="shared" si="3"/>
        <v>4800</v>
      </c>
      <c r="AC70" s="5"/>
    </row>
    <row r="71" spans="1:29" s="3" customFormat="1" ht="12" customHeight="1" x14ac:dyDescent="0.2">
      <c r="A71" s="1" t="s">
        <v>4412</v>
      </c>
      <c r="B71" s="2">
        <v>51</v>
      </c>
      <c r="C71" s="1" t="s">
        <v>5528</v>
      </c>
      <c r="D71" s="16" t="s">
        <v>1500</v>
      </c>
      <c r="E71" s="18" t="s">
        <v>5516</v>
      </c>
      <c r="F71" s="18">
        <v>24</v>
      </c>
      <c r="G71" s="3">
        <v>25</v>
      </c>
      <c r="J71" s="3" t="s">
        <v>3005</v>
      </c>
      <c r="K71" s="4" t="s">
        <v>4979</v>
      </c>
      <c r="L71" s="1" t="s">
        <v>1616</v>
      </c>
      <c r="M71" s="3" t="s">
        <v>4979</v>
      </c>
      <c r="N71" s="3" t="s">
        <v>3005</v>
      </c>
      <c r="P71" s="3">
        <v>25</v>
      </c>
      <c r="Q71" s="1" t="s">
        <v>5528</v>
      </c>
      <c r="R71" s="2">
        <v>19</v>
      </c>
      <c r="S71" s="21" t="s">
        <v>5040</v>
      </c>
      <c r="T71" s="1" t="s">
        <v>4462</v>
      </c>
      <c r="U71" s="3" t="s">
        <v>5519</v>
      </c>
      <c r="V71" s="3" t="s">
        <v>5519</v>
      </c>
      <c r="W71" s="3" t="s">
        <v>5041</v>
      </c>
      <c r="X71" s="3" t="s">
        <v>5042</v>
      </c>
      <c r="Y71" s="3">
        <f t="shared" si="2"/>
        <v>1200</v>
      </c>
      <c r="Z71" s="3">
        <f t="shared" si="3"/>
        <v>4800</v>
      </c>
      <c r="AC71" s="5"/>
    </row>
    <row r="72" spans="1:29" s="3" customFormat="1" ht="12" customHeight="1" x14ac:dyDescent="0.2">
      <c r="A72" s="1" t="s">
        <v>4466</v>
      </c>
      <c r="B72" s="2">
        <v>205</v>
      </c>
      <c r="C72" s="1" t="s">
        <v>5523</v>
      </c>
      <c r="D72" s="16" t="s">
        <v>1500</v>
      </c>
      <c r="E72" s="18" t="s">
        <v>5516</v>
      </c>
      <c r="F72" s="18">
        <v>24</v>
      </c>
      <c r="G72" s="3">
        <v>25</v>
      </c>
      <c r="J72" s="3" t="s">
        <v>3005</v>
      </c>
      <c r="K72" s="4" t="s">
        <v>4979</v>
      </c>
      <c r="L72" s="1" t="s">
        <v>1616</v>
      </c>
      <c r="M72" s="3" t="s">
        <v>4979</v>
      </c>
      <c r="N72" s="3" t="s">
        <v>3005</v>
      </c>
      <c r="P72" s="3">
        <v>25</v>
      </c>
      <c r="Q72" s="1" t="s">
        <v>5528</v>
      </c>
      <c r="R72" s="2">
        <v>19</v>
      </c>
      <c r="S72" s="21" t="s">
        <v>5040</v>
      </c>
      <c r="T72" s="1" t="s">
        <v>4462</v>
      </c>
      <c r="U72" s="3" t="s">
        <v>5519</v>
      </c>
      <c r="V72" s="3" t="s">
        <v>5519</v>
      </c>
      <c r="W72" s="3" t="s">
        <v>5041</v>
      </c>
      <c r="X72" s="3" t="s">
        <v>5042</v>
      </c>
      <c r="Y72" s="3">
        <f t="shared" si="2"/>
        <v>1200</v>
      </c>
      <c r="Z72" s="3">
        <f t="shared" si="3"/>
        <v>4800</v>
      </c>
      <c r="AC72" s="5"/>
    </row>
    <row r="73" spans="1:29" s="3" customFormat="1" ht="12" customHeight="1" x14ac:dyDescent="0.2">
      <c r="A73" s="1" t="s">
        <v>3923</v>
      </c>
      <c r="B73" s="2">
        <v>69.5</v>
      </c>
      <c r="C73" s="1" t="s">
        <v>5528</v>
      </c>
      <c r="D73" s="16" t="s">
        <v>1500</v>
      </c>
      <c r="E73" s="18" t="s">
        <v>5516</v>
      </c>
      <c r="F73" s="18">
        <v>24</v>
      </c>
      <c r="G73" s="3">
        <v>25</v>
      </c>
      <c r="I73" s="4" t="s">
        <v>4979</v>
      </c>
      <c r="J73" s="3" t="s">
        <v>3005</v>
      </c>
      <c r="K73" s="4" t="s">
        <v>4300</v>
      </c>
      <c r="L73" s="1" t="s">
        <v>1616</v>
      </c>
      <c r="M73" s="3" t="s">
        <v>4979</v>
      </c>
      <c r="N73" s="3" t="s">
        <v>3005</v>
      </c>
      <c r="O73" s="112"/>
      <c r="P73" s="3">
        <v>25</v>
      </c>
      <c r="Q73" s="1" t="s">
        <v>5514</v>
      </c>
      <c r="R73" s="2">
        <v>12.65</v>
      </c>
      <c r="S73" s="21" t="s">
        <v>5040</v>
      </c>
      <c r="T73" s="1" t="s">
        <v>5509</v>
      </c>
      <c r="U73" s="3" t="s">
        <v>5519</v>
      </c>
      <c r="V73" s="3" t="s">
        <v>5519</v>
      </c>
      <c r="W73" s="3" t="s">
        <v>5041</v>
      </c>
      <c r="X73" s="3" t="s">
        <v>5042</v>
      </c>
      <c r="Y73" s="3">
        <f t="shared" si="2"/>
        <v>1200</v>
      </c>
      <c r="Z73" s="3">
        <f t="shared" si="3"/>
        <v>4800</v>
      </c>
      <c r="AC73" s="5"/>
    </row>
    <row r="74" spans="1:29" s="3" customFormat="1" ht="12" customHeight="1" x14ac:dyDescent="0.2">
      <c r="A74" s="16" t="s">
        <v>3858</v>
      </c>
      <c r="B74" s="17">
        <v>44.9</v>
      </c>
      <c r="C74" s="16" t="s">
        <v>5528</v>
      </c>
      <c r="D74" s="16" t="s">
        <v>1500</v>
      </c>
      <c r="E74" s="18" t="s">
        <v>5516</v>
      </c>
      <c r="F74" s="18">
        <v>24</v>
      </c>
      <c r="G74" s="18">
        <v>25</v>
      </c>
      <c r="H74" s="18"/>
      <c r="I74" s="19" t="s">
        <v>1131</v>
      </c>
      <c r="J74" s="18" t="s">
        <v>3005</v>
      </c>
      <c r="K74" s="19" t="s">
        <v>4069</v>
      </c>
      <c r="L74" s="16" t="s">
        <v>1616</v>
      </c>
      <c r="M74" s="18" t="s">
        <v>4069</v>
      </c>
      <c r="N74" s="18" t="s">
        <v>3005</v>
      </c>
      <c r="O74" s="122" t="s">
        <v>5025</v>
      </c>
      <c r="P74" s="18">
        <v>25</v>
      </c>
      <c r="Q74" s="16" t="s">
        <v>5523</v>
      </c>
      <c r="R74" s="17">
        <v>0</v>
      </c>
      <c r="S74" s="21" t="s">
        <v>5040</v>
      </c>
      <c r="T74" s="16" t="s">
        <v>3869</v>
      </c>
      <c r="U74" s="18" t="s">
        <v>5519</v>
      </c>
      <c r="V74" s="3" t="s">
        <v>5519</v>
      </c>
      <c r="W74" s="3" t="s">
        <v>5041</v>
      </c>
      <c r="X74" s="3" t="s">
        <v>5042</v>
      </c>
      <c r="Y74" s="3">
        <f t="shared" si="2"/>
        <v>1200</v>
      </c>
      <c r="Z74" s="3">
        <f t="shared" si="3"/>
        <v>4800</v>
      </c>
      <c r="AC74" s="5"/>
    </row>
    <row r="75" spans="1:29" s="3" customFormat="1" ht="12" customHeight="1" x14ac:dyDescent="0.2">
      <c r="A75" s="16" t="s">
        <v>3863</v>
      </c>
      <c r="B75" s="17">
        <v>45</v>
      </c>
      <c r="C75" s="16" t="s">
        <v>5528</v>
      </c>
      <c r="D75" s="16" t="s">
        <v>1500</v>
      </c>
      <c r="E75" s="18" t="s">
        <v>5516</v>
      </c>
      <c r="F75" s="18">
        <v>24</v>
      </c>
      <c r="G75" s="18">
        <v>25</v>
      </c>
      <c r="H75" s="18"/>
      <c r="I75" s="19" t="s">
        <v>1132</v>
      </c>
      <c r="J75" s="18" t="s">
        <v>3005</v>
      </c>
      <c r="K75" s="19" t="s">
        <v>4069</v>
      </c>
      <c r="L75" s="16" t="s">
        <v>1616</v>
      </c>
      <c r="M75" s="18" t="s">
        <v>4069</v>
      </c>
      <c r="N75" s="18" t="s">
        <v>3005</v>
      </c>
      <c r="O75" s="122" t="s">
        <v>5025</v>
      </c>
      <c r="P75" s="18">
        <v>25</v>
      </c>
      <c r="Q75" s="16" t="s">
        <v>5523</v>
      </c>
      <c r="R75" s="17">
        <v>0</v>
      </c>
      <c r="S75" s="21" t="s">
        <v>5040</v>
      </c>
      <c r="T75" s="16" t="s">
        <v>3869</v>
      </c>
      <c r="U75" s="18" t="s">
        <v>5519</v>
      </c>
      <c r="V75" s="3" t="s">
        <v>5519</v>
      </c>
      <c r="W75" s="3" t="s">
        <v>5041</v>
      </c>
      <c r="X75" s="3" t="s">
        <v>5042</v>
      </c>
      <c r="Y75" s="3">
        <f t="shared" si="2"/>
        <v>1200</v>
      </c>
      <c r="Z75" s="3">
        <f t="shared" si="3"/>
        <v>4800</v>
      </c>
      <c r="AC75" s="5"/>
    </row>
    <row r="76" spans="1:29" s="3" customFormat="1" ht="12" customHeight="1" x14ac:dyDescent="0.2">
      <c r="A76" s="16" t="s">
        <v>3864</v>
      </c>
      <c r="B76" s="17">
        <v>69.5</v>
      </c>
      <c r="C76" s="16" t="s">
        <v>5528</v>
      </c>
      <c r="D76" s="16" t="s">
        <v>1500</v>
      </c>
      <c r="E76" s="18" t="s">
        <v>5516</v>
      </c>
      <c r="F76" s="18">
        <v>24</v>
      </c>
      <c r="G76" s="18">
        <v>25</v>
      </c>
      <c r="H76" s="18"/>
      <c r="I76" s="19" t="s">
        <v>1133</v>
      </c>
      <c r="J76" s="18" t="s">
        <v>3005</v>
      </c>
      <c r="K76" s="19" t="s">
        <v>4069</v>
      </c>
      <c r="L76" s="16" t="s">
        <v>1616</v>
      </c>
      <c r="M76" s="18" t="s">
        <v>4069</v>
      </c>
      <c r="N76" s="18" t="s">
        <v>3005</v>
      </c>
      <c r="O76" s="122" t="s">
        <v>5038</v>
      </c>
      <c r="P76" s="18">
        <v>25</v>
      </c>
      <c r="Q76" s="16" t="s">
        <v>4038</v>
      </c>
      <c r="R76" s="17">
        <v>0</v>
      </c>
      <c r="S76" s="21" t="s">
        <v>5040</v>
      </c>
      <c r="T76" s="16" t="s">
        <v>4413</v>
      </c>
      <c r="U76" s="18" t="s">
        <v>5519</v>
      </c>
      <c r="V76" s="3" t="s">
        <v>5519</v>
      </c>
      <c r="W76" s="3" t="s">
        <v>5041</v>
      </c>
      <c r="X76" s="3" t="s">
        <v>5042</v>
      </c>
      <c r="Y76" s="3">
        <f t="shared" si="2"/>
        <v>1200</v>
      </c>
      <c r="Z76" s="3">
        <f t="shared" si="3"/>
        <v>4800</v>
      </c>
      <c r="AC76" s="5"/>
    </row>
    <row r="77" spans="1:29" s="3" customFormat="1" ht="12" customHeight="1" x14ac:dyDescent="0.2">
      <c r="A77" s="16" t="s">
        <v>3865</v>
      </c>
      <c r="B77" s="17">
        <v>85</v>
      </c>
      <c r="C77" s="16" t="s">
        <v>5514</v>
      </c>
      <c r="D77" s="16" t="s">
        <v>1500</v>
      </c>
      <c r="E77" s="18" t="s">
        <v>5516</v>
      </c>
      <c r="F77" s="18">
        <v>24</v>
      </c>
      <c r="G77" s="18">
        <v>25</v>
      </c>
      <c r="H77" s="18"/>
      <c r="I77" s="19" t="s">
        <v>1134</v>
      </c>
      <c r="J77" s="18" t="s">
        <v>3005</v>
      </c>
      <c r="K77" s="19" t="s">
        <v>4069</v>
      </c>
      <c r="L77" s="16" t="s">
        <v>1616</v>
      </c>
      <c r="M77" s="18" t="s">
        <v>4069</v>
      </c>
      <c r="N77" s="18" t="s">
        <v>3005</v>
      </c>
      <c r="O77" s="122" t="s">
        <v>5038</v>
      </c>
      <c r="P77" s="18">
        <v>25</v>
      </c>
      <c r="Q77" s="16" t="s">
        <v>4038</v>
      </c>
      <c r="R77" s="17">
        <v>0</v>
      </c>
      <c r="S77" s="21" t="s">
        <v>5040</v>
      </c>
      <c r="T77" s="16" t="s">
        <v>4413</v>
      </c>
      <c r="U77" s="18" t="s">
        <v>5519</v>
      </c>
      <c r="V77" s="3" t="s">
        <v>5519</v>
      </c>
      <c r="W77" s="3" t="s">
        <v>5041</v>
      </c>
      <c r="X77" s="3" t="s">
        <v>5042</v>
      </c>
      <c r="Y77" s="3">
        <f t="shared" si="2"/>
        <v>1200</v>
      </c>
      <c r="Z77" s="3">
        <f t="shared" si="3"/>
        <v>4800</v>
      </c>
      <c r="AC77" s="5"/>
    </row>
    <row r="78" spans="1:29" s="3" customFormat="1" ht="12" customHeight="1" x14ac:dyDescent="0.2">
      <c r="A78" s="16" t="s">
        <v>3866</v>
      </c>
      <c r="B78" s="17">
        <v>89</v>
      </c>
      <c r="C78" s="16" t="s">
        <v>5514</v>
      </c>
      <c r="D78" s="16" t="s">
        <v>1500</v>
      </c>
      <c r="E78" s="18" t="s">
        <v>5516</v>
      </c>
      <c r="F78" s="18">
        <v>24</v>
      </c>
      <c r="G78" s="18">
        <v>25</v>
      </c>
      <c r="H78" s="18"/>
      <c r="I78" s="19" t="s">
        <v>1135</v>
      </c>
      <c r="J78" s="18" t="s">
        <v>3005</v>
      </c>
      <c r="K78" s="19" t="s">
        <v>4069</v>
      </c>
      <c r="L78" s="16" t="s">
        <v>1616</v>
      </c>
      <c r="M78" s="18" t="s">
        <v>4069</v>
      </c>
      <c r="N78" s="18" t="s">
        <v>3005</v>
      </c>
      <c r="O78" s="122" t="s">
        <v>5038</v>
      </c>
      <c r="P78" s="18">
        <v>25</v>
      </c>
      <c r="Q78" s="16" t="s">
        <v>4038</v>
      </c>
      <c r="R78" s="17">
        <v>0</v>
      </c>
      <c r="S78" s="21" t="s">
        <v>5040</v>
      </c>
      <c r="T78" s="16" t="s">
        <v>4413</v>
      </c>
      <c r="U78" s="18" t="s">
        <v>5519</v>
      </c>
      <c r="V78" s="3" t="s">
        <v>5519</v>
      </c>
      <c r="W78" s="3" t="s">
        <v>5041</v>
      </c>
      <c r="X78" s="3" t="s">
        <v>5042</v>
      </c>
      <c r="Y78" s="3">
        <f t="shared" si="2"/>
        <v>1200</v>
      </c>
      <c r="Z78" s="3">
        <f t="shared" si="3"/>
        <v>4800</v>
      </c>
      <c r="AC78" s="5"/>
    </row>
    <row r="79" spans="1:29" s="3" customFormat="1" ht="12" customHeight="1" x14ac:dyDescent="0.2">
      <c r="A79" s="16" t="s">
        <v>3867</v>
      </c>
      <c r="B79" s="17">
        <v>89</v>
      </c>
      <c r="C79" s="16" t="s">
        <v>5514</v>
      </c>
      <c r="D79" s="16" t="s">
        <v>1500</v>
      </c>
      <c r="E79" s="18" t="s">
        <v>5516</v>
      </c>
      <c r="F79" s="18">
        <v>24</v>
      </c>
      <c r="G79" s="18">
        <v>25</v>
      </c>
      <c r="H79" s="18"/>
      <c r="I79" s="19" t="s">
        <v>1136</v>
      </c>
      <c r="J79" s="18" t="s">
        <v>3005</v>
      </c>
      <c r="K79" s="19" t="s">
        <v>4069</v>
      </c>
      <c r="L79" s="16" t="s">
        <v>1616</v>
      </c>
      <c r="M79" s="18" t="s">
        <v>4069</v>
      </c>
      <c r="N79" s="18" t="s">
        <v>3005</v>
      </c>
      <c r="O79" s="122" t="s">
        <v>5038</v>
      </c>
      <c r="P79" s="18">
        <v>25</v>
      </c>
      <c r="Q79" s="16" t="s">
        <v>4038</v>
      </c>
      <c r="R79" s="17">
        <v>0</v>
      </c>
      <c r="S79" s="21" t="s">
        <v>5040</v>
      </c>
      <c r="T79" s="16" t="s">
        <v>4413</v>
      </c>
      <c r="U79" s="18" t="s">
        <v>5519</v>
      </c>
      <c r="V79" s="3" t="s">
        <v>5519</v>
      </c>
      <c r="W79" s="3" t="s">
        <v>5041</v>
      </c>
      <c r="X79" s="3" t="s">
        <v>5042</v>
      </c>
      <c r="Y79" s="3">
        <f t="shared" si="2"/>
        <v>1200</v>
      </c>
      <c r="Z79" s="3">
        <f t="shared" si="3"/>
        <v>4800</v>
      </c>
      <c r="AC79" s="5"/>
    </row>
    <row r="80" spans="1:29" s="3" customFormat="1" ht="12" customHeight="1" x14ac:dyDescent="0.2">
      <c r="A80" s="1" t="s">
        <v>3871</v>
      </c>
      <c r="B80" s="2">
        <v>20.25</v>
      </c>
      <c r="C80" s="1" t="s">
        <v>5514</v>
      </c>
      <c r="D80" s="16" t="s">
        <v>1500</v>
      </c>
      <c r="E80" s="18" t="s">
        <v>5516</v>
      </c>
      <c r="F80" s="18">
        <v>24</v>
      </c>
      <c r="G80" s="3">
        <v>25</v>
      </c>
      <c r="J80" s="3" t="s">
        <v>3005</v>
      </c>
      <c r="K80" s="4" t="s">
        <v>4102</v>
      </c>
      <c r="L80" s="1" t="s">
        <v>1616</v>
      </c>
      <c r="M80" s="3" t="s">
        <v>4102</v>
      </c>
      <c r="N80" s="3" t="s">
        <v>3005</v>
      </c>
      <c r="P80" s="3">
        <v>25</v>
      </c>
      <c r="Q80" s="1" t="s">
        <v>5514</v>
      </c>
      <c r="R80" s="2">
        <v>19.5</v>
      </c>
      <c r="S80" s="21" t="s">
        <v>5040</v>
      </c>
      <c r="T80" s="1" t="s">
        <v>3874</v>
      </c>
      <c r="U80" s="3" t="s">
        <v>5519</v>
      </c>
      <c r="V80" s="3" t="s">
        <v>5519</v>
      </c>
      <c r="W80" s="3" t="s">
        <v>5041</v>
      </c>
      <c r="X80" s="3" t="s">
        <v>5042</v>
      </c>
      <c r="Y80" s="3">
        <f t="shared" si="2"/>
        <v>1200</v>
      </c>
      <c r="Z80" s="3">
        <f t="shared" si="3"/>
        <v>4800</v>
      </c>
      <c r="AC80" s="5"/>
    </row>
    <row r="81" spans="1:29" s="3" customFormat="1" ht="12" customHeight="1" x14ac:dyDescent="0.2">
      <c r="A81" s="1" t="s">
        <v>4417</v>
      </c>
      <c r="B81" s="2">
        <v>14.48</v>
      </c>
      <c r="C81" s="1" t="s">
        <v>5514</v>
      </c>
      <c r="D81" s="16" t="s">
        <v>1500</v>
      </c>
      <c r="E81" s="18" t="s">
        <v>5516</v>
      </c>
      <c r="F81" s="18">
        <v>24</v>
      </c>
      <c r="G81" s="3">
        <v>25</v>
      </c>
      <c r="I81" s="4" t="s">
        <v>4102</v>
      </c>
      <c r="J81" s="3" t="s">
        <v>3005</v>
      </c>
      <c r="K81" s="4" t="s">
        <v>4418</v>
      </c>
      <c r="L81" s="1" t="s">
        <v>1616</v>
      </c>
      <c r="M81" s="3" t="s">
        <v>4102</v>
      </c>
      <c r="N81" s="3" t="s">
        <v>3005</v>
      </c>
      <c r="P81" s="3">
        <v>25</v>
      </c>
      <c r="Q81" s="1" t="s">
        <v>5514</v>
      </c>
      <c r="R81" s="2">
        <v>15.85</v>
      </c>
      <c r="S81" s="21" t="s">
        <v>5040</v>
      </c>
      <c r="T81" s="1" t="s">
        <v>3873</v>
      </c>
      <c r="U81" s="3" t="s">
        <v>5519</v>
      </c>
      <c r="V81" s="3" t="s">
        <v>5519</v>
      </c>
      <c r="W81" s="3" t="s">
        <v>5041</v>
      </c>
      <c r="X81" s="3" t="s">
        <v>5042</v>
      </c>
      <c r="Y81" s="3">
        <f t="shared" si="2"/>
        <v>1200</v>
      </c>
      <c r="Z81" s="3">
        <f t="shared" si="3"/>
        <v>4800</v>
      </c>
      <c r="AC81" s="5"/>
    </row>
    <row r="82" spans="1:29" s="3" customFormat="1" ht="12" customHeight="1" x14ac:dyDescent="0.2">
      <c r="A82" s="1" t="s">
        <v>4417</v>
      </c>
      <c r="B82" s="2">
        <v>14.48</v>
      </c>
      <c r="C82" s="1" t="s">
        <v>5514</v>
      </c>
      <c r="D82" s="16" t="s">
        <v>1500</v>
      </c>
      <c r="E82" s="18" t="s">
        <v>5516</v>
      </c>
      <c r="F82" s="18">
        <v>24</v>
      </c>
      <c r="G82" s="3">
        <v>25</v>
      </c>
      <c r="I82" s="4" t="s">
        <v>4102</v>
      </c>
      <c r="J82" s="3" t="s">
        <v>3005</v>
      </c>
      <c r="K82" s="4" t="s">
        <v>4418</v>
      </c>
      <c r="L82" s="1" t="s">
        <v>1616</v>
      </c>
      <c r="M82" s="3" t="s">
        <v>4102</v>
      </c>
      <c r="N82" s="3" t="s">
        <v>3005</v>
      </c>
      <c r="P82" s="3">
        <v>25</v>
      </c>
      <c r="Q82" s="1" t="s">
        <v>5514</v>
      </c>
      <c r="R82" s="2">
        <v>15.75</v>
      </c>
      <c r="S82" s="21" t="s">
        <v>5040</v>
      </c>
      <c r="T82" s="1" t="s">
        <v>3872</v>
      </c>
      <c r="U82" s="3" t="s">
        <v>5519</v>
      </c>
      <c r="V82" s="3" t="s">
        <v>5519</v>
      </c>
      <c r="W82" s="3" t="s">
        <v>5041</v>
      </c>
      <c r="X82" s="3" t="s">
        <v>5042</v>
      </c>
      <c r="Y82" s="3">
        <f t="shared" si="2"/>
        <v>1200</v>
      </c>
      <c r="Z82" s="3">
        <f t="shared" si="3"/>
        <v>4800</v>
      </c>
      <c r="AC82" s="5"/>
    </row>
    <row r="83" spans="1:29" s="3" customFormat="1" ht="12" customHeight="1" x14ac:dyDescent="0.2">
      <c r="A83" s="1" t="s">
        <v>3876</v>
      </c>
      <c r="B83" s="2">
        <v>222</v>
      </c>
      <c r="C83" s="1" t="s">
        <v>5523</v>
      </c>
      <c r="D83" s="16" t="s">
        <v>1500</v>
      </c>
      <c r="E83" s="18" t="s">
        <v>5516</v>
      </c>
      <c r="F83" s="18">
        <v>24</v>
      </c>
      <c r="G83" s="3">
        <v>25</v>
      </c>
      <c r="J83" s="3" t="s">
        <v>3005</v>
      </c>
      <c r="K83" s="4" t="s">
        <v>3877</v>
      </c>
      <c r="L83" s="1" t="s">
        <v>1616</v>
      </c>
      <c r="M83" s="3" t="s">
        <v>4170</v>
      </c>
      <c r="N83" s="3" t="s">
        <v>3005</v>
      </c>
      <c r="O83" s="113" t="s">
        <v>4992</v>
      </c>
      <c r="P83" s="3">
        <v>25</v>
      </c>
      <c r="Q83" s="1" t="s">
        <v>5514</v>
      </c>
      <c r="R83" s="2">
        <v>175</v>
      </c>
      <c r="S83" s="21" t="s">
        <v>5040</v>
      </c>
      <c r="T83" s="1" t="s">
        <v>3888</v>
      </c>
      <c r="U83" s="3" t="s">
        <v>5519</v>
      </c>
      <c r="V83" s="3" t="s">
        <v>5519</v>
      </c>
      <c r="W83" s="3" t="s">
        <v>5041</v>
      </c>
      <c r="X83" s="3" t="s">
        <v>5042</v>
      </c>
      <c r="Y83" s="3">
        <f t="shared" si="2"/>
        <v>1200</v>
      </c>
      <c r="Z83" s="3">
        <f t="shared" si="3"/>
        <v>4800</v>
      </c>
      <c r="AC83" s="5"/>
    </row>
    <row r="84" spans="1:29" s="3" customFormat="1" ht="12" customHeight="1" x14ac:dyDescent="0.2">
      <c r="A84" s="1" t="s">
        <v>4414</v>
      </c>
      <c r="B84" s="2">
        <v>23.25</v>
      </c>
      <c r="C84" s="1" t="s">
        <v>5528</v>
      </c>
      <c r="D84" s="16" t="s">
        <v>1500</v>
      </c>
      <c r="E84" s="18" t="s">
        <v>5516</v>
      </c>
      <c r="F84" s="18">
        <v>24</v>
      </c>
      <c r="G84" s="3">
        <v>25</v>
      </c>
      <c r="J84" s="3" t="s">
        <v>3005</v>
      </c>
      <c r="K84" s="4" t="s">
        <v>4980</v>
      </c>
      <c r="L84" s="1" t="s">
        <v>1616</v>
      </c>
      <c r="M84" s="3" t="s">
        <v>4980</v>
      </c>
      <c r="N84" s="3" t="s">
        <v>3005</v>
      </c>
      <c r="P84" s="3">
        <v>25</v>
      </c>
      <c r="Q84" s="1" t="s">
        <v>5528</v>
      </c>
      <c r="R84" s="2">
        <v>22.25</v>
      </c>
      <c r="S84" s="21" t="s">
        <v>5040</v>
      </c>
      <c r="T84" s="1" t="s">
        <v>4415</v>
      </c>
      <c r="U84" s="3" t="s">
        <v>5519</v>
      </c>
      <c r="V84" s="3" t="s">
        <v>5519</v>
      </c>
      <c r="W84" s="3" t="s">
        <v>5041</v>
      </c>
      <c r="X84" s="3" t="s">
        <v>5042</v>
      </c>
      <c r="Y84" s="3">
        <f t="shared" si="2"/>
        <v>1200</v>
      </c>
      <c r="Z84" s="3">
        <f t="shared" si="3"/>
        <v>4800</v>
      </c>
      <c r="AC84" s="5"/>
    </row>
    <row r="85" spans="1:29" s="3" customFormat="1" ht="12" customHeight="1" x14ac:dyDescent="0.2">
      <c r="A85" s="1" t="s">
        <v>4414</v>
      </c>
      <c r="B85" s="2">
        <v>23.25</v>
      </c>
      <c r="C85" s="1" t="s">
        <v>5528</v>
      </c>
      <c r="D85" s="16" t="s">
        <v>1500</v>
      </c>
      <c r="E85" s="18" t="s">
        <v>5516</v>
      </c>
      <c r="F85" s="18">
        <v>24</v>
      </c>
      <c r="G85" s="3">
        <v>25</v>
      </c>
      <c r="J85" s="3" t="s">
        <v>3005</v>
      </c>
      <c r="K85" s="4" t="s">
        <v>4980</v>
      </c>
      <c r="L85" s="1" t="s">
        <v>1616</v>
      </c>
      <c r="M85" s="3" t="s">
        <v>4980</v>
      </c>
      <c r="N85" s="3" t="s">
        <v>3005</v>
      </c>
      <c r="P85" s="3">
        <v>25</v>
      </c>
      <c r="Q85" s="1" t="s">
        <v>5528</v>
      </c>
      <c r="R85" s="2">
        <v>22.25</v>
      </c>
      <c r="S85" s="21" t="s">
        <v>5040</v>
      </c>
      <c r="T85" s="1" t="s">
        <v>4415</v>
      </c>
      <c r="U85" s="3" t="s">
        <v>5519</v>
      </c>
      <c r="V85" s="3" t="s">
        <v>5519</v>
      </c>
      <c r="W85" s="3" t="s">
        <v>5041</v>
      </c>
      <c r="X85" s="3" t="s">
        <v>5042</v>
      </c>
      <c r="Y85" s="3">
        <f t="shared" si="2"/>
        <v>1200</v>
      </c>
      <c r="Z85" s="3">
        <f t="shared" si="3"/>
        <v>4800</v>
      </c>
      <c r="AC85" s="5"/>
    </row>
    <row r="86" spans="1:29" s="3" customFormat="1" ht="12" customHeight="1" x14ac:dyDescent="0.2">
      <c r="A86" s="1" t="s">
        <v>3879</v>
      </c>
      <c r="B86" s="2">
        <v>85</v>
      </c>
      <c r="C86" s="1" t="s">
        <v>5514</v>
      </c>
      <c r="D86" s="16" t="s">
        <v>1500</v>
      </c>
      <c r="E86" s="18" t="s">
        <v>5516</v>
      </c>
      <c r="F86" s="18">
        <v>24</v>
      </c>
      <c r="G86" s="3">
        <v>25</v>
      </c>
      <c r="J86" s="3" t="s">
        <v>3005</v>
      </c>
      <c r="K86" s="4" t="s">
        <v>4146</v>
      </c>
      <c r="L86" s="1" t="s">
        <v>1616</v>
      </c>
      <c r="M86" s="3" t="s">
        <v>4146</v>
      </c>
      <c r="N86" s="3" t="s">
        <v>3005</v>
      </c>
      <c r="P86" s="3">
        <v>25</v>
      </c>
      <c r="Q86" s="1" t="s">
        <v>5514</v>
      </c>
      <c r="R86" s="2">
        <v>157</v>
      </c>
      <c r="S86" s="21" t="s">
        <v>5040</v>
      </c>
      <c r="T86" s="1" t="s">
        <v>3880</v>
      </c>
      <c r="U86" s="3" t="s">
        <v>5519</v>
      </c>
      <c r="V86" s="3" t="s">
        <v>5519</v>
      </c>
      <c r="W86" s="3" t="s">
        <v>5041</v>
      </c>
      <c r="X86" s="3" t="s">
        <v>5042</v>
      </c>
      <c r="Y86" s="3">
        <f t="shared" si="2"/>
        <v>1200</v>
      </c>
      <c r="Z86" s="3">
        <f t="shared" si="3"/>
        <v>4800</v>
      </c>
      <c r="AC86" s="5"/>
    </row>
    <row r="87" spans="1:29" s="3" customFormat="1" ht="12" customHeight="1" x14ac:dyDescent="0.2">
      <c r="A87" s="1" t="s">
        <v>3881</v>
      </c>
      <c r="B87" s="2">
        <v>164.95</v>
      </c>
      <c r="C87" s="1" t="s">
        <v>5514</v>
      </c>
      <c r="D87" s="16" t="s">
        <v>1500</v>
      </c>
      <c r="E87" s="18" t="s">
        <v>5516</v>
      </c>
      <c r="F87" s="18">
        <v>24</v>
      </c>
      <c r="G87" s="3">
        <v>25</v>
      </c>
      <c r="J87" s="3" t="s">
        <v>3005</v>
      </c>
      <c r="K87" s="4" t="s">
        <v>4159</v>
      </c>
      <c r="L87" s="1" t="s">
        <v>1616</v>
      </c>
      <c r="M87" s="3" t="s">
        <v>4159</v>
      </c>
      <c r="N87" s="3" t="s">
        <v>3005</v>
      </c>
      <c r="P87" s="3">
        <v>25</v>
      </c>
      <c r="Q87" s="1" t="s">
        <v>5514</v>
      </c>
      <c r="R87" s="2">
        <v>350</v>
      </c>
      <c r="S87" s="21" t="s">
        <v>5040</v>
      </c>
      <c r="T87" s="1" t="s">
        <v>3885</v>
      </c>
      <c r="U87" s="3" t="s">
        <v>5519</v>
      </c>
      <c r="V87" s="3" t="s">
        <v>5519</v>
      </c>
      <c r="W87" s="3" t="s">
        <v>5041</v>
      </c>
      <c r="X87" s="3" t="s">
        <v>5042</v>
      </c>
      <c r="Y87" s="3">
        <f t="shared" si="2"/>
        <v>1200</v>
      </c>
      <c r="Z87" s="3">
        <f t="shared" si="3"/>
        <v>4800</v>
      </c>
      <c r="AC87" s="5"/>
    </row>
    <row r="88" spans="1:29" s="3" customFormat="1" ht="12" customHeight="1" x14ac:dyDescent="0.2">
      <c r="A88" s="1" t="s">
        <v>3886</v>
      </c>
      <c r="B88" s="2">
        <v>300</v>
      </c>
      <c r="C88" s="1" t="s">
        <v>5514</v>
      </c>
      <c r="D88" s="16" t="s">
        <v>1500</v>
      </c>
      <c r="E88" s="18" t="s">
        <v>5516</v>
      </c>
      <c r="F88" s="18">
        <v>24</v>
      </c>
      <c r="G88" s="3">
        <v>25</v>
      </c>
      <c r="J88" s="3" t="s">
        <v>3005</v>
      </c>
      <c r="K88" s="4" t="s">
        <v>4159</v>
      </c>
      <c r="L88" s="1" t="s">
        <v>1616</v>
      </c>
      <c r="M88" s="3" t="s">
        <v>4159</v>
      </c>
      <c r="N88" s="3" t="s">
        <v>3005</v>
      </c>
      <c r="P88" s="3">
        <v>25</v>
      </c>
      <c r="Q88" s="1" t="s">
        <v>5514</v>
      </c>
      <c r="R88" s="2">
        <v>350</v>
      </c>
      <c r="S88" s="21" t="s">
        <v>5040</v>
      </c>
      <c r="T88" s="1" t="s">
        <v>3885</v>
      </c>
      <c r="U88" s="3" t="s">
        <v>5519</v>
      </c>
      <c r="V88" s="3" t="s">
        <v>5519</v>
      </c>
      <c r="W88" s="3" t="s">
        <v>5041</v>
      </c>
      <c r="X88" s="3" t="s">
        <v>5042</v>
      </c>
      <c r="Y88" s="3">
        <f t="shared" si="2"/>
        <v>1200</v>
      </c>
      <c r="Z88" s="3">
        <f t="shared" si="3"/>
        <v>4800</v>
      </c>
      <c r="AC88" s="5"/>
    </row>
    <row r="89" spans="1:29" s="3" customFormat="1" ht="12" customHeight="1" x14ac:dyDescent="0.2">
      <c r="A89" s="1" t="s">
        <v>3886</v>
      </c>
      <c r="B89" s="2">
        <v>300</v>
      </c>
      <c r="C89" s="1" t="s">
        <v>5514</v>
      </c>
      <c r="D89" s="16" t="s">
        <v>1500</v>
      </c>
      <c r="E89" s="18" t="s">
        <v>5516</v>
      </c>
      <c r="F89" s="18">
        <v>24</v>
      </c>
      <c r="G89" s="3">
        <v>25</v>
      </c>
      <c r="J89" s="3" t="s">
        <v>3005</v>
      </c>
      <c r="K89" s="4" t="s">
        <v>4159</v>
      </c>
      <c r="L89" s="1" t="s">
        <v>1616</v>
      </c>
      <c r="M89" s="3" t="s">
        <v>4159</v>
      </c>
      <c r="N89" s="3" t="s">
        <v>3005</v>
      </c>
      <c r="P89" s="3">
        <v>25</v>
      </c>
      <c r="Q89" s="1" t="s">
        <v>5514</v>
      </c>
      <c r="R89" s="2">
        <v>185</v>
      </c>
      <c r="S89" s="21" t="s">
        <v>5040</v>
      </c>
      <c r="T89" s="1" t="s">
        <v>3882</v>
      </c>
      <c r="U89" s="3" t="s">
        <v>5519</v>
      </c>
      <c r="V89" s="3" t="s">
        <v>5519</v>
      </c>
      <c r="W89" s="3" t="s">
        <v>5041</v>
      </c>
      <c r="X89" s="3" t="s">
        <v>5042</v>
      </c>
      <c r="Y89" s="3">
        <f t="shared" si="2"/>
        <v>1200</v>
      </c>
      <c r="Z89" s="3">
        <f t="shared" si="3"/>
        <v>4800</v>
      </c>
      <c r="AC89" s="5"/>
    </row>
    <row r="90" spans="1:29" s="3" customFormat="1" ht="12" customHeight="1" x14ac:dyDescent="0.2">
      <c r="A90" s="1" t="s">
        <v>3886</v>
      </c>
      <c r="B90" s="2">
        <v>300</v>
      </c>
      <c r="C90" s="1" t="s">
        <v>5514</v>
      </c>
      <c r="D90" s="16" t="s">
        <v>1500</v>
      </c>
      <c r="E90" s="18" t="s">
        <v>5516</v>
      </c>
      <c r="F90" s="18">
        <v>24</v>
      </c>
      <c r="G90" s="3">
        <v>25</v>
      </c>
      <c r="J90" s="3" t="s">
        <v>3005</v>
      </c>
      <c r="K90" s="4" t="s">
        <v>4159</v>
      </c>
      <c r="L90" s="1" t="s">
        <v>1616</v>
      </c>
      <c r="M90" s="3" t="s">
        <v>4159</v>
      </c>
      <c r="N90" s="3" t="s">
        <v>3005</v>
      </c>
      <c r="P90" s="3">
        <v>25</v>
      </c>
      <c r="Q90" s="1" t="s">
        <v>5514</v>
      </c>
      <c r="R90" s="2">
        <v>180</v>
      </c>
      <c r="S90" s="21" t="s">
        <v>5040</v>
      </c>
      <c r="T90" s="1" t="s">
        <v>3883</v>
      </c>
      <c r="U90" s="3" t="s">
        <v>5519</v>
      </c>
      <c r="V90" s="3" t="s">
        <v>5519</v>
      </c>
      <c r="W90" s="3" t="s">
        <v>5041</v>
      </c>
      <c r="X90" s="3" t="s">
        <v>5042</v>
      </c>
      <c r="Y90" s="3">
        <f t="shared" si="2"/>
        <v>1200</v>
      </c>
      <c r="Z90" s="3">
        <f t="shared" si="3"/>
        <v>4800</v>
      </c>
      <c r="AC90" s="5"/>
    </row>
    <row r="91" spans="1:29" s="3" customFormat="1" ht="12" customHeight="1" x14ac:dyDescent="0.2">
      <c r="A91" s="1" t="s">
        <v>3886</v>
      </c>
      <c r="B91" s="2">
        <v>300</v>
      </c>
      <c r="C91" s="1" t="s">
        <v>5514</v>
      </c>
      <c r="D91" s="16" t="s">
        <v>1500</v>
      </c>
      <c r="E91" s="18" t="s">
        <v>5516</v>
      </c>
      <c r="F91" s="18">
        <v>24</v>
      </c>
      <c r="G91" s="3">
        <v>25</v>
      </c>
      <c r="J91" s="3" t="s">
        <v>3005</v>
      </c>
      <c r="K91" s="4" t="s">
        <v>4159</v>
      </c>
      <c r="L91" s="1" t="s">
        <v>1616</v>
      </c>
      <c r="M91" s="3" t="s">
        <v>4159</v>
      </c>
      <c r="N91" s="3" t="s">
        <v>3005</v>
      </c>
      <c r="P91" s="3">
        <v>25</v>
      </c>
      <c r="Q91" s="1" t="s">
        <v>5514</v>
      </c>
      <c r="R91" s="2">
        <v>170</v>
      </c>
      <c r="S91" s="21" t="s">
        <v>5040</v>
      </c>
      <c r="T91" s="1" t="s">
        <v>3884</v>
      </c>
      <c r="U91" s="3" t="s">
        <v>5519</v>
      </c>
      <c r="V91" s="3" t="s">
        <v>5519</v>
      </c>
      <c r="W91" s="3" t="s">
        <v>5041</v>
      </c>
      <c r="X91" s="3" t="s">
        <v>5042</v>
      </c>
      <c r="Y91" s="3">
        <f t="shared" si="2"/>
        <v>1200</v>
      </c>
      <c r="Z91" s="3">
        <f t="shared" si="3"/>
        <v>4800</v>
      </c>
      <c r="AC91" s="5"/>
    </row>
    <row r="92" spans="1:29" s="3" customFormat="1" ht="12" customHeight="1" x14ac:dyDescent="0.2">
      <c r="A92" s="1" t="s">
        <v>3889</v>
      </c>
      <c r="B92" s="2">
        <v>62</v>
      </c>
      <c r="C92" s="1" t="s">
        <v>5528</v>
      </c>
      <c r="D92" s="16" t="s">
        <v>1500</v>
      </c>
      <c r="E92" s="18" t="s">
        <v>5516</v>
      </c>
      <c r="F92" s="18">
        <v>24</v>
      </c>
      <c r="G92" s="3">
        <v>25</v>
      </c>
      <c r="J92" s="3" t="s">
        <v>3005</v>
      </c>
      <c r="K92" s="4" t="s">
        <v>4170</v>
      </c>
      <c r="L92" s="1" t="s">
        <v>1616</v>
      </c>
      <c r="M92" s="3" t="s">
        <v>4170</v>
      </c>
      <c r="N92" s="3" t="s">
        <v>3005</v>
      </c>
      <c r="P92" s="3">
        <v>25</v>
      </c>
      <c r="Q92" s="1" t="s">
        <v>5514</v>
      </c>
      <c r="R92" s="2">
        <v>195</v>
      </c>
      <c r="S92" s="21" t="s">
        <v>5040</v>
      </c>
      <c r="T92" s="1" t="s">
        <v>3891</v>
      </c>
      <c r="U92" s="3" t="s">
        <v>5519</v>
      </c>
      <c r="V92" s="3" t="s">
        <v>5519</v>
      </c>
      <c r="W92" s="3" t="s">
        <v>5041</v>
      </c>
      <c r="X92" s="3" t="s">
        <v>5042</v>
      </c>
      <c r="Y92" s="3">
        <f t="shared" si="2"/>
        <v>1200</v>
      </c>
      <c r="Z92" s="3">
        <f t="shared" si="3"/>
        <v>4800</v>
      </c>
      <c r="AC92" s="5"/>
    </row>
    <row r="93" spans="1:29" s="3" customFormat="1" ht="12" customHeight="1" x14ac:dyDescent="0.2">
      <c r="A93" s="1" t="s">
        <v>3887</v>
      </c>
      <c r="B93" s="2">
        <v>64.5</v>
      </c>
      <c r="C93" s="1" t="s">
        <v>5528</v>
      </c>
      <c r="D93" s="16" t="s">
        <v>1500</v>
      </c>
      <c r="E93" s="18" t="s">
        <v>5516</v>
      </c>
      <c r="F93" s="18">
        <v>24</v>
      </c>
      <c r="G93" s="3">
        <v>25</v>
      </c>
      <c r="J93" s="3" t="s">
        <v>3005</v>
      </c>
      <c r="K93" s="4" t="s">
        <v>4170</v>
      </c>
      <c r="L93" s="1" t="s">
        <v>1616</v>
      </c>
      <c r="M93" s="3" t="s">
        <v>4170</v>
      </c>
      <c r="N93" s="3" t="s">
        <v>3005</v>
      </c>
      <c r="P93" s="3">
        <v>25</v>
      </c>
      <c r="Q93" s="1" t="s">
        <v>5514</v>
      </c>
      <c r="R93" s="2">
        <v>195</v>
      </c>
      <c r="S93" s="21" t="s">
        <v>5040</v>
      </c>
      <c r="T93" s="1" t="s">
        <v>3891</v>
      </c>
      <c r="U93" s="3" t="s">
        <v>5519</v>
      </c>
      <c r="V93" s="3" t="s">
        <v>5519</v>
      </c>
      <c r="W93" s="3" t="s">
        <v>5041</v>
      </c>
      <c r="X93" s="3" t="s">
        <v>5042</v>
      </c>
      <c r="Y93" s="3">
        <f t="shared" si="2"/>
        <v>1200</v>
      </c>
      <c r="Z93" s="3">
        <f t="shared" si="3"/>
        <v>4800</v>
      </c>
      <c r="AC93" s="5"/>
    </row>
    <row r="94" spans="1:29" s="3" customFormat="1" ht="12" customHeight="1" x14ac:dyDescent="0.2">
      <c r="A94" s="1" t="s">
        <v>3892</v>
      </c>
      <c r="B94" s="2">
        <v>195</v>
      </c>
      <c r="C94" s="1" t="s">
        <v>5523</v>
      </c>
      <c r="D94" s="16" t="s">
        <v>1500</v>
      </c>
      <c r="E94" s="18" t="s">
        <v>5516</v>
      </c>
      <c r="F94" s="18">
        <v>24</v>
      </c>
      <c r="G94" s="3">
        <v>25</v>
      </c>
      <c r="J94" s="3" t="s">
        <v>3005</v>
      </c>
      <c r="K94" s="4" t="s">
        <v>4201</v>
      </c>
      <c r="L94" s="1" t="s">
        <v>1616</v>
      </c>
      <c r="M94" s="3" t="s">
        <v>4201</v>
      </c>
      <c r="N94" s="3" t="s">
        <v>3005</v>
      </c>
      <c r="P94" s="3">
        <v>25</v>
      </c>
      <c r="Q94" s="1" t="s">
        <v>5514</v>
      </c>
      <c r="R94" s="2">
        <v>375</v>
      </c>
      <c r="S94" s="21" t="s">
        <v>5040</v>
      </c>
      <c r="T94" s="1" t="s">
        <v>3897</v>
      </c>
      <c r="U94" s="3" t="s">
        <v>5519</v>
      </c>
      <c r="V94" s="3" t="s">
        <v>5519</v>
      </c>
      <c r="W94" s="3" t="s">
        <v>5041</v>
      </c>
      <c r="X94" s="3" t="s">
        <v>5042</v>
      </c>
      <c r="Y94" s="3">
        <f t="shared" si="2"/>
        <v>1200</v>
      </c>
      <c r="Z94" s="3">
        <f t="shared" si="3"/>
        <v>4800</v>
      </c>
      <c r="AC94" s="5"/>
    </row>
    <row r="95" spans="1:29" s="3" customFormat="1" ht="12" customHeight="1" x14ac:dyDescent="0.2">
      <c r="A95" s="1" t="s">
        <v>3894</v>
      </c>
      <c r="B95" s="2">
        <v>200</v>
      </c>
      <c r="C95" s="1" t="s">
        <v>5523</v>
      </c>
      <c r="D95" s="16" t="s">
        <v>1500</v>
      </c>
      <c r="E95" s="18" t="s">
        <v>5516</v>
      </c>
      <c r="F95" s="18">
        <v>24</v>
      </c>
      <c r="G95" s="3">
        <v>25</v>
      </c>
      <c r="J95" s="3" t="s">
        <v>3005</v>
      </c>
      <c r="K95" s="4" t="s">
        <v>4201</v>
      </c>
      <c r="L95" s="1" t="s">
        <v>1616</v>
      </c>
      <c r="M95" s="3" t="s">
        <v>4201</v>
      </c>
      <c r="N95" s="3" t="s">
        <v>3005</v>
      </c>
      <c r="P95" s="3">
        <v>25</v>
      </c>
      <c r="Q95" s="1" t="s">
        <v>5514</v>
      </c>
      <c r="R95" s="2">
        <v>57.5</v>
      </c>
      <c r="S95" s="21" t="s">
        <v>5040</v>
      </c>
      <c r="T95" s="1" t="s">
        <v>3896</v>
      </c>
      <c r="U95" s="3" t="s">
        <v>5519</v>
      </c>
      <c r="V95" s="3" t="s">
        <v>5519</v>
      </c>
      <c r="W95" s="3" t="s">
        <v>5041</v>
      </c>
      <c r="X95" s="3" t="s">
        <v>5042</v>
      </c>
      <c r="Y95" s="3">
        <f t="shared" si="2"/>
        <v>1200</v>
      </c>
      <c r="Z95" s="3">
        <f t="shared" si="3"/>
        <v>4800</v>
      </c>
      <c r="AC95" s="5"/>
    </row>
    <row r="96" spans="1:29" s="3" customFormat="1" ht="12" customHeight="1" x14ac:dyDescent="0.2">
      <c r="A96" s="1" t="s">
        <v>4420</v>
      </c>
      <c r="B96" s="2">
        <v>15.9</v>
      </c>
      <c r="C96" s="1" t="s">
        <v>5514</v>
      </c>
      <c r="D96" s="16" t="s">
        <v>1500</v>
      </c>
      <c r="E96" s="18" t="s">
        <v>5516</v>
      </c>
      <c r="F96" s="18">
        <v>24</v>
      </c>
      <c r="G96" s="3">
        <v>25</v>
      </c>
      <c r="J96" s="3" t="s">
        <v>3005</v>
      </c>
      <c r="K96" s="4" t="s">
        <v>1612</v>
      </c>
      <c r="L96" s="1" t="s">
        <v>1616</v>
      </c>
      <c r="M96" s="3" t="s">
        <v>1612</v>
      </c>
      <c r="N96" s="3" t="s">
        <v>3005</v>
      </c>
      <c r="P96" s="3">
        <v>25</v>
      </c>
      <c r="Q96" s="1" t="s">
        <v>5523</v>
      </c>
      <c r="R96" s="2">
        <v>210</v>
      </c>
      <c r="S96" s="21" t="s">
        <v>5040</v>
      </c>
      <c r="T96" s="1" t="s">
        <v>3901</v>
      </c>
      <c r="U96" s="3" t="s">
        <v>5519</v>
      </c>
      <c r="V96" s="3" t="s">
        <v>5519</v>
      </c>
      <c r="W96" s="3" t="s">
        <v>5041</v>
      </c>
      <c r="X96" s="3" t="s">
        <v>5042</v>
      </c>
      <c r="Y96" s="3">
        <f t="shared" si="2"/>
        <v>1200</v>
      </c>
      <c r="Z96" s="3">
        <f t="shared" si="3"/>
        <v>4800</v>
      </c>
      <c r="AC96" s="5"/>
    </row>
    <row r="97" spans="1:29" s="3" customFormat="1" ht="12" customHeight="1" x14ac:dyDescent="0.2">
      <c r="A97" s="1" t="s">
        <v>4420</v>
      </c>
      <c r="B97" s="2">
        <v>15.9</v>
      </c>
      <c r="C97" s="1" t="s">
        <v>5514</v>
      </c>
      <c r="D97" s="16" t="s">
        <v>1500</v>
      </c>
      <c r="E97" s="18" t="s">
        <v>5516</v>
      </c>
      <c r="F97" s="18">
        <v>24</v>
      </c>
      <c r="G97" s="3">
        <v>25</v>
      </c>
      <c r="J97" s="3" t="s">
        <v>3005</v>
      </c>
      <c r="K97" s="4" t="s">
        <v>1612</v>
      </c>
      <c r="L97" s="1" t="s">
        <v>1616</v>
      </c>
      <c r="M97" s="3" t="s">
        <v>1612</v>
      </c>
      <c r="N97" s="3" t="s">
        <v>3005</v>
      </c>
      <c r="P97" s="3">
        <v>25</v>
      </c>
      <c r="Q97" s="1" t="s">
        <v>5514</v>
      </c>
      <c r="R97" s="2">
        <v>175</v>
      </c>
      <c r="S97" s="21" t="s">
        <v>5040</v>
      </c>
      <c r="T97" s="1" t="s">
        <v>3899</v>
      </c>
      <c r="U97" s="3" t="s">
        <v>5519</v>
      </c>
      <c r="V97" s="3" t="s">
        <v>5519</v>
      </c>
      <c r="W97" s="3" t="s">
        <v>5041</v>
      </c>
      <c r="X97" s="3" t="s">
        <v>5042</v>
      </c>
      <c r="Y97" s="3">
        <f t="shared" si="2"/>
        <v>1200</v>
      </c>
      <c r="Z97" s="3">
        <f t="shared" si="3"/>
        <v>4800</v>
      </c>
      <c r="AC97" s="5"/>
    </row>
    <row r="98" spans="1:29" s="3" customFormat="1" ht="12" customHeight="1" x14ac:dyDescent="0.2">
      <c r="A98" s="1" t="s">
        <v>5010</v>
      </c>
      <c r="B98" s="2">
        <v>150</v>
      </c>
      <c r="C98" s="1" t="s">
        <v>5523</v>
      </c>
      <c r="D98" s="16" t="s">
        <v>1500</v>
      </c>
      <c r="E98" s="18" t="s">
        <v>5516</v>
      </c>
      <c r="F98" s="18">
        <v>24</v>
      </c>
      <c r="G98" s="3">
        <v>25</v>
      </c>
      <c r="J98" s="3" t="s">
        <v>3005</v>
      </c>
      <c r="K98" s="4" t="s">
        <v>1612</v>
      </c>
      <c r="L98" s="1" t="s">
        <v>1616</v>
      </c>
      <c r="M98" s="3" t="s">
        <v>4979</v>
      </c>
      <c r="N98" s="3" t="s">
        <v>3005</v>
      </c>
      <c r="O98" s="113" t="s">
        <v>1612</v>
      </c>
      <c r="P98" s="3">
        <v>25</v>
      </c>
      <c r="Q98" s="1" t="s">
        <v>5528</v>
      </c>
      <c r="R98" s="2">
        <v>18.75</v>
      </c>
      <c r="S98" s="21" t="s">
        <v>5040</v>
      </c>
      <c r="T98" s="1" t="s">
        <v>4460</v>
      </c>
      <c r="U98" s="3" t="s">
        <v>5519</v>
      </c>
      <c r="V98" s="3" t="s">
        <v>5519</v>
      </c>
      <c r="W98" s="3" t="s">
        <v>5041</v>
      </c>
      <c r="X98" s="3" t="s">
        <v>5042</v>
      </c>
      <c r="Y98" s="3">
        <f t="shared" si="2"/>
        <v>1200</v>
      </c>
      <c r="Z98" s="3">
        <f t="shared" si="3"/>
        <v>4800</v>
      </c>
      <c r="AC98" s="5"/>
    </row>
    <row r="99" spans="1:29" s="3" customFormat="1" ht="12" customHeight="1" x14ac:dyDescent="0.2">
      <c r="A99" s="1" t="s">
        <v>4421</v>
      </c>
      <c r="B99" s="2">
        <v>225</v>
      </c>
      <c r="C99" s="1" t="s">
        <v>5528</v>
      </c>
      <c r="D99" s="16" t="s">
        <v>1500</v>
      </c>
      <c r="E99" s="18" t="s">
        <v>5516</v>
      </c>
      <c r="F99" s="18">
        <v>24</v>
      </c>
      <c r="G99" s="3">
        <v>25</v>
      </c>
      <c r="J99" s="3" t="s">
        <v>3005</v>
      </c>
      <c r="K99" s="4" t="s">
        <v>1612</v>
      </c>
      <c r="L99" s="1" t="s">
        <v>1616</v>
      </c>
      <c r="M99" s="3" t="s">
        <v>4979</v>
      </c>
      <c r="N99" s="3" t="s">
        <v>3005</v>
      </c>
      <c r="O99" s="113" t="s">
        <v>1612</v>
      </c>
      <c r="P99" s="3">
        <v>25</v>
      </c>
      <c r="Q99" s="1" t="s">
        <v>5528</v>
      </c>
      <c r="R99" s="2">
        <v>18.350000000000001</v>
      </c>
      <c r="S99" s="21" t="s">
        <v>5040</v>
      </c>
      <c r="T99" s="1" t="s">
        <v>4401</v>
      </c>
      <c r="U99" s="3" t="s">
        <v>5519</v>
      </c>
      <c r="V99" s="3" t="s">
        <v>5519</v>
      </c>
      <c r="W99" s="3" t="s">
        <v>5041</v>
      </c>
      <c r="X99" s="3" t="s">
        <v>5042</v>
      </c>
      <c r="Y99" s="3">
        <f t="shared" si="2"/>
        <v>1200</v>
      </c>
      <c r="Z99" s="3">
        <f t="shared" si="3"/>
        <v>4800</v>
      </c>
      <c r="AC99" s="5"/>
    </row>
    <row r="100" spans="1:29" s="3" customFormat="1" ht="12" customHeight="1" x14ac:dyDescent="0.2">
      <c r="A100" s="1" t="s">
        <v>4422</v>
      </c>
      <c r="B100" s="2">
        <v>22.95</v>
      </c>
      <c r="C100" s="1" t="s">
        <v>5528</v>
      </c>
      <c r="D100" s="16" t="s">
        <v>1500</v>
      </c>
      <c r="E100" s="18" t="s">
        <v>5516</v>
      </c>
      <c r="F100" s="18">
        <v>24</v>
      </c>
      <c r="G100" s="3">
        <v>25</v>
      </c>
      <c r="J100" s="3" t="s">
        <v>3005</v>
      </c>
      <c r="K100" s="4" t="s">
        <v>4981</v>
      </c>
      <c r="L100" s="1" t="s">
        <v>1616</v>
      </c>
      <c r="M100" s="3" t="s">
        <v>4981</v>
      </c>
      <c r="N100" s="3" t="s">
        <v>3005</v>
      </c>
      <c r="P100" s="3">
        <v>25</v>
      </c>
      <c r="Q100" s="1" t="s">
        <v>5528</v>
      </c>
      <c r="R100" s="2">
        <v>51</v>
      </c>
      <c r="S100" s="21" t="s">
        <v>5040</v>
      </c>
      <c r="T100" s="1" t="s">
        <v>4423</v>
      </c>
      <c r="U100" s="3" t="s">
        <v>5519</v>
      </c>
      <c r="V100" s="3" t="s">
        <v>5519</v>
      </c>
      <c r="W100" s="3" t="s">
        <v>5041</v>
      </c>
      <c r="X100" s="3" t="s">
        <v>5042</v>
      </c>
      <c r="Y100" s="3">
        <f t="shared" si="2"/>
        <v>1200</v>
      </c>
      <c r="Z100" s="3">
        <f t="shared" si="3"/>
        <v>4800</v>
      </c>
      <c r="AC100" s="5"/>
    </row>
    <row r="101" spans="1:29" s="3" customFormat="1" ht="12" customHeight="1" x14ac:dyDescent="0.2">
      <c r="A101" s="1" t="s">
        <v>4425</v>
      </c>
      <c r="B101" s="2">
        <v>22.7</v>
      </c>
      <c r="C101" s="1" t="s">
        <v>5528</v>
      </c>
      <c r="D101" s="16" t="s">
        <v>1500</v>
      </c>
      <c r="E101" s="18" t="s">
        <v>5516</v>
      </c>
      <c r="F101" s="18">
        <v>24</v>
      </c>
      <c r="G101" s="3">
        <v>25</v>
      </c>
      <c r="J101" s="3" t="s">
        <v>3005</v>
      </c>
      <c r="K101" s="4" t="s">
        <v>4237</v>
      </c>
      <c r="L101" s="1" t="s">
        <v>1616</v>
      </c>
      <c r="M101" s="3" t="s">
        <v>4237</v>
      </c>
      <c r="N101" s="3" t="s">
        <v>3005</v>
      </c>
      <c r="P101" s="3">
        <v>25</v>
      </c>
      <c r="Q101" s="1" t="s">
        <v>5528</v>
      </c>
      <c r="R101" s="2">
        <v>26.15</v>
      </c>
      <c r="S101" s="21" t="s">
        <v>5040</v>
      </c>
      <c r="T101" s="1" t="s">
        <v>4427</v>
      </c>
      <c r="U101" s="3" t="s">
        <v>5519</v>
      </c>
      <c r="V101" s="3" t="s">
        <v>5519</v>
      </c>
      <c r="W101" s="3" t="s">
        <v>5041</v>
      </c>
      <c r="X101" s="3" t="s">
        <v>5042</v>
      </c>
      <c r="Y101" s="3">
        <f t="shared" si="2"/>
        <v>1200</v>
      </c>
      <c r="Z101" s="3">
        <f t="shared" si="3"/>
        <v>4800</v>
      </c>
      <c r="AC101" s="5"/>
    </row>
    <row r="102" spans="1:29" s="3" customFormat="1" ht="12" customHeight="1" x14ac:dyDescent="0.2">
      <c r="A102" s="1" t="s">
        <v>4426</v>
      </c>
      <c r="B102" s="2">
        <v>22.75</v>
      </c>
      <c r="C102" s="1" t="s">
        <v>5528</v>
      </c>
      <c r="D102" s="16" t="s">
        <v>1500</v>
      </c>
      <c r="E102" s="18" t="s">
        <v>5516</v>
      </c>
      <c r="F102" s="18">
        <v>24</v>
      </c>
      <c r="G102" s="3">
        <v>25</v>
      </c>
      <c r="J102" s="3" t="s">
        <v>3005</v>
      </c>
      <c r="K102" s="4" t="s">
        <v>4237</v>
      </c>
      <c r="L102" s="1" t="s">
        <v>1616</v>
      </c>
      <c r="M102" s="3" t="s">
        <v>4237</v>
      </c>
      <c r="N102" s="3" t="s">
        <v>3005</v>
      </c>
      <c r="P102" s="3">
        <v>25</v>
      </c>
      <c r="Q102" s="1" t="s">
        <v>5528</v>
      </c>
      <c r="R102" s="2">
        <v>26.15</v>
      </c>
      <c r="S102" s="21" t="s">
        <v>5040</v>
      </c>
      <c r="T102" s="1" t="s">
        <v>4427</v>
      </c>
      <c r="U102" s="3" t="s">
        <v>5519</v>
      </c>
      <c r="V102" s="3" t="s">
        <v>5519</v>
      </c>
      <c r="W102" s="3" t="s">
        <v>5041</v>
      </c>
      <c r="X102" s="3" t="s">
        <v>5042</v>
      </c>
      <c r="Y102" s="3">
        <f t="shared" si="2"/>
        <v>1200</v>
      </c>
      <c r="Z102" s="3">
        <f t="shared" si="3"/>
        <v>4800</v>
      </c>
      <c r="AC102" s="5"/>
    </row>
    <row r="103" spans="1:29" s="3" customFormat="1" ht="12" customHeight="1" x14ac:dyDescent="0.2">
      <c r="A103" s="1" t="s">
        <v>3904</v>
      </c>
      <c r="B103" s="2">
        <v>214</v>
      </c>
      <c r="C103" s="1" t="s">
        <v>5514</v>
      </c>
      <c r="D103" s="16" t="s">
        <v>1500</v>
      </c>
      <c r="E103" s="18" t="s">
        <v>5516</v>
      </c>
      <c r="F103" s="18">
        <v>24</v>
      </c>
      <c r="G103" s="3">
        <v>25</v>
      </c>
      <c r="J103" s="3" t="s">
        <v>3005</v>
      </c>
      <c r="K103" s="4" t="s">
        <v>1613</v>
      </c>
      <c r="L103" s="1" t="s">
        <v>1616</v>
      </c>
      <c r="M103" s="3" t="s">
        <v>1613</v>
      </c>
      <c r="N103" s="3" t="s">
        <v>3005</v>
      </c>
      <c r="P103" s="3">
        <v>25</v>
      </c>
      <c r="Q103" s="1" t="s">
        <v>5523</v>
      </c>
      <c r="R103" s="2">
        <v>205</v>
      </c>
      <c r="S103" s="21" t="s">
        <v>5040</v>
      </c>
      <c r="T103" s="1" t="s">
        <v>3909</v>
      </c>
      <c r="U103" s="3" t="s">
        <v>5519</v>
      </c>
      <c r="V103" s="3" t="s">
        <v>5519</v>
      </c>
      <c r="W103" s="3" t="s">
        <v>5041</v>
      </c>
      <c r="X103" s="3" t="s">
        <v>5042</v>
      </c>
      <c r="Y103" s="3">
        <f t="shared" si="2"/>
        <v>1200</v>
      </c>
      <c r="Z103" s="3">
        <f t="shared" si="3"/>
        <v>4800</v>
      </c>
      <c r="AC103" s="5"/>
    </row>
    <row r="104" spans="1:29" s="3" customFormat="1" ht="12" customHeight="1" x14ac:dyDescent="0.2">
      <c r="A104" s="1" t="s">
        <v>3911</v>
      </c>
      <c r="B104" s="2">
        <v>215</v>
      </c>
      <c r="C104" s="1" t="s">
        <v>5514</v>
      </c>
      <c r="D104" s="16" t="s">
        <v>1500</v>
      </c>
      <c r="E104" s="18" t="s">
        <v>5516</v>
      </c>
      <c r="F104" s="18">
        <v>24</v>
      </c>
      <c r="G104" s="3">
        <v>25</v>
      </c>
      <c r="J104" s="3" t="s">
        <v>3005</v>
      </c>
      <c r="K104" s="4" t="s">
        <v>1613</v>
      </c>
      <c r="L104" s="1" t="s">
        <v>1616</v>
      </c>
      <c r="M104" s="3" t="s">
        <v>1613</v>
      </c>
      <c r="N104" s="3" t="s">
        <v>3005</v>
      </c>
      <c r="P104" s="3">
        <v>25</v>
      </c>
      <c r="Q104" s="1" t="s">
        <v>5514</v>
      </c>
      <c r="R104" s="2">
        <v>189</v>
      </c>
      <c r="S104" s="21" t="s">
        <v>5040</v>
      </c>
      <c r="T104" s="1" t="s">
        <v>3905</v>
      </c>
      <c r="U104" s="3" t="s">
        <v>5519</v>
      </c>
      <c r="V104" s="3" t="s">
        <v>5519</v>
      </c>
      <c r="W104" s="3" t="s">
        <v>5041</v>
      </c>
      <c r="X104" s="3" t="s">
        <v>5042</v>
      </c>
      <c r="Y104" s="3">
        <f t="shared" si="2"/>
        <v>1200</v>
      </c>
      <c r="Z104" s="3">
        <f t="shared" si="3"/>
        <v>4800</v>
      </c>
      <c r="AC104" s="5"/>
    </row>
    <row r="105" spans="1:29" s="3" customFormat="1" ht="12" customHeight="1" x14ac:dyDescent="0.2">
      <c r="A105" s="1" t="s">
        <v>3915</v>
      </c>
      <c r="B105" s="2">
        <v>220</v>
      </c>
      <c r="C105" s="1" t="s">
        <v>5523</v>
      </c>
      <c r="D105" s="16" t="s">
        <v>1500</v>
      </c>
      <c r="E105" s="18" t="s">
        <v>5516</v>
      </c>
      <c r="F105" s="18">
        <v>24</v>
      </c>
      <c r="G105" s="3">
        <v>25</v>
      </c>
      <c r="J105" s="3" t="s">
        <v>3005</v>
      </c>
      <c r="K105" s="4" t="s">
        <v>1613</v>
      </c>
      <c r="L105" s="1" t="s">
        <v>1616</v>
      </c>
      <c r="M105" s="3" t="s">
        <v>1613</v>
      </c>
      <c r="N105" s="3" t="s">
        <v>3005</v>
      </c>
      <c r="P105" s="3">
        <v>25</v>
      </c>
      <c r="Q105" s="1" t="s">
        <v>5514</v>
      </c>
      <c r="R105" s="2">
        <v>165</v>
      </c>
      <c r="S105" s="21" t="s">
        <v>5040</v>
      </c>
      <c r="T105" s="1" t="s">
        <v>3907</v>
      </c>
      <c r="U105" s="3" t="s">
        <v>5519</v>
      </c>
      <c r="V105" s="3" t="s">
        <v>5519</v>
      </c>
      <c r="W105" s="3" t="s">
        <v>5041</v>
      </c>
      <c r="X105" s="3" t="s">
        <v>5042</v>
      </c>
      <c r="Y105" s="3">
        <f t="shared" si="2"/>
        <v>1200</v>
      </c>
      <c r="Z105" s="3">
        <f t="shared" si="3"/>
        <v>4800</v>
      </c>
      <c r="AC105" s="5"/>
    </row>
    <row r="106" spans="1:29" s="3" customFormat="1" ht="12" customHeight="1" x14ac:dyDescent="0.2">
      <c r="A106" s="1" t="s">
        <v>4458</v>
      </c>
      <c r="B106" s="2">
        <v>215</v>
      </c>
      <c r="C106" s="1" t="s">
        <v>5514</v>
      </c>
      <c r="D106" s="16" t="s">
        <v>1500</v>
      </c>
      <c r="E106" s="18" t="s">
        <v>5516</v>
      </c>
      <c r="F106" s="18">
        <v>24</v>
      </c>
      <c r="G106" s="102">
        <v>16</v>
      </c>
      <c r="I106" s="4" t="s">
        <v>1614</v>
      </c>
      <c r="J106" s="3" t="s">
        <v>3005</v>
      </c>
      <c r="K106" s="4" t="s">
        <v>4978</v>
      </c>
      <c r="L106" s="1" t="s">
        <v>1616</v>
      </c>
      <c r="M106" s="3" t="s">
        <v>1614</v>
      </c>
      <c r="N106" s="3" t="s">
        <v>3005</v>
      </c>
      <c r="P106" s="102">
        <v>16</v>
      </c>
      <c r="Q106" s="1" t="s">
        <v>5528</v>
      </c>
      <c r="R106" s="2">
        <v>62</v>
      </c>
      <c r="S106" s="21" t="s">
        <v>5040</v>
      </c>
      <c r="T106" s="1" t="s">
        <v>3916</v>
      </c>
      <c r="U106" s="3" t="s">
        <v>5519</v>
      </c>
      <c r="V106" s="3" t="s">
        <v>5519</v>
      </c>
      <c r="W106" s="3" t="s">
        <v>5041</v>
      </c>
      <c r="X106" s="3" t="s">
        <v>5042</v>
      </c>
      <c r="Y106" s="3">
        <f t="shared" si="2"/>
        <v>768</v>
      </c>
      <c r="Z106" s="3">
        <f t="shared" si="3"/>
        <v>3072</v>
      </c>
      <c r="AC106" s="5"/>
    </row>
    <row r="107" spans="1:29" s="3" customFormat="1" ht="12" customHeight="1" x14ac:dyDescent="0.2">
      <c r="A107" s="1" t="s">
        <v>3919</v>
      </c>
      <c r="B107" s="2">
        <v>175</v>
      </c>
      <c r="C107" s="1" t="s">
        <v>5514</v>
      </c>
      <c r="D107" s="16" t="s">
        <v>1500</v>
      </c>
      <c r="E107" s="18" t="s">
        <v>5516</v>
      </c>
      <c r="F107" s="18">
        <v>24</v>
      </c>
      <c r="G107" s="3">
        <v>25</v>
      </c>
      <c r="J107" s="3" t="s">
        <v>3005</v>
      </c>
      <c r="K107" s="4" t="s">
        <v>4291</v>
      </c>
      <c r="L107" s="1" t="s">
        <v>1616</v>
      </c>
      <c r="M107" s="3" t="s">
        <v>4291</v>
      </c>
      <c r="N107" s="3" t="s">
        <v>3005</v>
      </c>
      <c r="P107" s="3">
        <v>25</v>
      </c>
      <c r="Q107" s="1" t="s">
        <v>5514</v>
      </c>
      <c r="R107" s="2">
        <v>300</v>
      </c>
      <c r="S107" s="21" t="s">
        <v>5040</v>
      </c>
      <c r="T107" s="1" t="s">
        <v>3921</v>
      </c>
      <c r="U107" s="3" t="s">
        <v>5519</v>
      </c>
      <c r="V107" s="3" t="s">
        <v>5519</v>
      </c>
      <c r="W107" s="3" t="s">
        <v>5041</v>
      </c>
      <c r="X107" s="3" t="s">
        <v>5042</v>
      </c>
      <c r="Y107" s="3">
        <f t="shared" si="2"/>
        <v>1200</v>
      </c>
      <c r="Z107" s="3">
        <f t="shared" si="3"/>
        <v>4800</v>
      </c>
      <c r="AC107" s="5"/>
    </row>
    <row r="108" spans="1:29" s="3" customFormat="1" ht="12" customHeight="1" x14ac:dyDescent="0.2">
      <c r="A108" s="1" t="s">
        <v>3920</v>
      </c>
      <c r="B108" s="2">
        <v>185</v>
      </c>
      <c r="C108" s="1" t="s">
        <v>5514</v>
      </c>
      <c r="D108" s="16" t="s">
        <v>1500</v>
      </c>
      <c r="E108" s="18" t="s">
        <v>5516</v>
      </c>
      <c r="F108" s="18">
        <v>24</v>
      </c>
      <c r="G108" s="3">
        <v>25</v>
      </c>
      <c r="J108" s="3" t="s">
        <v>3005</v>
      </c>
      <c r="K108" s="4" t="s">
        <v>4291</v>
      </c>
      <c r="L108" s="1" t="s">
        <v>1616</v>
      </c>
      <c r="M108" s="3" t="s">
        <v>4291</v>
      </c>
      <c r="N108" s="3" t="s">
        <v>3005</v>
      </c>
      <c r="P108" s="3">
        <v>25</v>
      </c>
      <c r="Q108" s="1" t="s">
        <v>5514</v>
      </c>
      <c r="R108" s="2">
        <v>300</v>
      </c>
      <c r="S108" s="21" t="s">
        <v>5040</v>
      </c>
      <c r="T108" s="1" t="s">
        <v>3921</v>
      </c>
      <c r="U108" s="3" t="s">
        <v>5519</v>
      </c>
      <c r="V108" s="3" t="s">
        <v>5519</v>
      </c>
      <c r="W108" s="3" t="s">
        <v>5041</v>
      </c>
      <c r="X108" s="3" t="s">
        <v>5042</v>
      </c>
      <c r="Y108" s="3">
        <f t="shared" si="2"/>
        <v>1200</v>
      </c>
      <c r="Z108" s="3">
        <f t="shared" si="3"/>
        <v>4800</v>
      </c>
      <c r="AC108" s="5"/>
    </row>
    <row r="109" spans="1:29" s="3" customFormat="1" ht="12" customHeight="1" x14ac:dyDescent="0.2">
      <c r="A109" s="1" t="s">
        <v>3922</v>
      </c>
      <c r="B109" s="2">
        <v>280</v>
      </c>
      <c r="C109" s="1" t="s">
        <v>5514</v>
      </c>
      <c r="D109" s="16" t="s">
        <v>1500</v>
      </c>
      <c r="E109" s="18" t="s">
        <v>5516</v>
      </c>
      <c r="F109" s="18">
        <v>24</v>
      </c>
      <c r="G109" s="3">
        <v>25</v>
      </c>
      <c r="J109" s="3" t="s">
        <v>3005</v>
      </c>
      <c r="K109" s="4" t="s">
        <v>4291</v>
      </c>
      <c r="L109" s="1" t="s">
        <v>1616</v>
      </c>
      <c r="M109" s="3" t="s">
        <v>4291</v>
      </c>
      <c r="N109" s="3" t="s">
        <v>3005</v>
      </c>
      <c r="P109" s="3">
        <v>25</v>
      </c>
      <c r="Q109" s="1" t="s">
        <v>5514</v>
      </c>
      <c r="R109" s="2">
        <v>300</v>
      </c>
      <c r="S109" s="21" t="s">
        <v>5040</v>
      </c>
      <c r="T109" s="1" t="s">
        <v>3921</v>
      </c>
      <c r="U109" s="3" t="s">
        <v>5519</v>
      </c>
      <c r="V109" s="3" t="s">
        <v>5519</v>
      </c>
      <c r="W109" s="3" t="s">
        <v>5041</v>
      </c>
      <c r="X109" s="3" t="s">
        <v>5042</v>
      </c>
      <c r="Y109" s="3">
        <f t="shared" si="2"/>
        <v>1200</v>
      </c>
      <c r="Z109" s="3">
        <f t="shared" si="3"/>
        <v>4800</v>
      </c>
      <c r="AC109" s="5"/>
    </row>
    <row r="110" spans="1:29" s="3" customFormat="1" ht="12" customHeight="1" x14ac:dyDescent="0.2">
      <c r="A110" s="1" t="s">
        <v>3914</v>
      </c>
      <c r="B110" s="2">
        <v>225</v>
      </c>
      <c r="C110" s="1" t="s">
        <v>5523</v>
      </c>
      <c r="D110" s="16" t="s">
        <v>1500</v>
      </c>
      <c r="E110" s="18" t="s">
        <v>5516</v>
      </c>
      <c r="F110" s="18">
        <v>24</v>
      </c>
      <c r="G110" s="3">
        <v>25</v>
      </c>
      <c r="I110" s="4" t="s">
        <v>4300</v>
      </c>
      <c r="J110" s="3" t="s">
        <v>3005</v>
      </c>
      <c r="K110" s="4" t="s">
        <v>1613</v>
      </c>
      <c r="L110" s="1" t="s">
        <v>1616</v>
      </c>
      <c r="M110" s="3" t="s">
        <v>4300</v>
      </c>
      <c r="N110" s="3" t="s">
        <v>3005</v>
      </c>
      <c r="P110" s="3">
        <v>25</v>
      </c>
      <c r="Q110" s="1" t="s">
        <v>5514</v>
      </c>
      <c r="R110" s="2">
        <v>18.5</v>
      </c>
      <c r="S110" s="21" t="s">
        <v>5040</v>
      </c>
      <c r="T110" s="1" t="s">
        <v>3925</v>
      </c>
      <c r="U110" s="3" t="s">
        <v>5519</v>
      </c>
      <c r="V110" s="3" t="s">
        <v>5519</v>
      </c>
      <c r="W110" s="3" t="s">
        <v>5041</v>
      </c>
      <c r="X110" s="3" t="s">
        <v>5042</v>
      </c>
      <c r="Y110" s="3">
        <f t="shared" si="2"/>
        <v>1200</v>
      </c>
      <c r="Z110" s="3">
        <f t="shared" si="3"/>
        <v>4800</v>
      </c>
      <c r="AC110" s="5"/>
    </row>
    <row r="111" spans="1:29" s="3" customFormat="1" ht="12" customHeight="1" x14ac:dyDescent="0.2">
      <c r="A111" s="1" t="s">
        <v>3908</v>
      </c>
      <c r="B111" s="2">
        <v>255</v>
      </c>
      <c r="C111" s="1" t="s">
        <v>5523</v>
      </c>
      <c r="D111" s="16" t="s">
        <v>1500</v>
      </c>
      <c r="E111" s="18" t="s">
        <v>5516</v>
      </c>
      <c r="F111" s="18">
        <v>24</v>
      </c>
      <c r="G111" s="3">
        <v>25</v>
      </c>
      <c r="I111" s="4" t="s">
        <v>4300</v>
      </c>
      <c r="J111" s="3" t="s">
        <v>3005</v>
      </c>
      <c r="K111" s="4" t="s">
        <v>1613</v>
      </c>
      <c r="L111" s="1" t="s">
        <v>1616</v>
      </c>
      <c r="M111" s="3" t="s">
        <v>4300</v>
      </c>
      <c r="N111" s="3" t="s">
        <v>3005</v>
      </c>
      <c r="P111" s="3">
        <v>25</v>
      </c>
      <c r="Q111" s="1" t="s">
        <v>5514</v>
      </c>
      <c r="R111" s="2">
        <v>18.5</v>
      </c>
      <c r="S111" s="21" t="s">
        <v>5040</v>
      </c>
      <c r="T111" s="1" t="s">
        <v>3926</v>
      </c>
      <c r="U111" s="3" t="s">
        <v>5519</v>
      </c>
      <c r="V111" s="3" t="s">
        <v>5519</v>
      </c>
      <c r="W111" s="3" t="s">
        <v>5041</v>
      </c>
      <c r="X111" s="3" t="s">
        <v>5042</v>
      </c>
      <c r="Y111" s="3">
        <f t="shared" si="2"/>
        <v>1200</v>
      </c>
      <c r="Z111" s="3">
        <f t="shared" si="3"/>
        <v>4800</v>
      </c>
      <c r="AC111" s="5"/>
    </row>
    <row r="112" spans="1:29" s="3" customFormat="1" ht="12" customHeight="1" x14ac:dyDescent="0.2">
      <c r="A112" s="1" t="s">
        <v>4430</v>
      </c>
      <c r="B112" s="2">
        <v>15.8</v>
      </c>
      <c r="C112" s="1" t="s">
        <v>5514</v>
      </c>
      <c r="D112" s="16" t="s">
        <v>1500</v>
      </c>
      <c r="E112" s="18" t="s">
        <v>5516</v>
      </c>
      <c r="F112" s="18">
        <v>24</v>
      </c>
      <c r="G112" s="3">
        <v>25</v>
      </c>
      <c r="J112" s="3" t="s">
        <v>3005</v>
      </c>
      <c r="K112" s="4" t="s">
        <v>1611</v>
      </c>
      <c r="L112" s="1" t="s">
        <v>1616</v>
      </c>
      <c r="M112" s="3" t="s">
        <v>1611</v>
      </c>
      <c r="N112" s="3" t="s">
        <v>3005</v>
      </c>
      <c r="P112" s="3">
        <v>25</v>
      </c>
      <c r="Q112" s="1" t="s">
        <v>5523</v>
      </c>
      <c r="R112" s="2">
        <v>225</v>
      </c>
      <c r="S112" s="21" t="s">
        <v>5040</v>
      </c>
      <c r="T112" s="1" t="s">
        <v>3944</v>
      </c>
      <c r="U112" s="3" t="s">
        <v>5519</v>
      </c>
      <c r="V112" s="3" t="s">
        <v>5519</v>
      </c>
      <c r="W112" s="3" t="s">
        <v>5041</v>
      </c>
      <c r="X112" s="3" t="s">
        <v>5042</v>
      </c>
      <c r="Y112" s="3">
        <f t="shared" si="2"/>
        <v>1200</v>
      </c>
      <c r="Z112" s="3">
        <f t="shared" si="3"/>
        <v>4800</v>
      </c>
      <c r="AC112" s="5"/>
    </row>
    <row r="113" spans="1:29" s="3" customFormat="1" ht="12" customHeight="1" x14ac:dyDescent="0.2">
      <c r="A113" s="1" t="s">
        <v>3928</v>
      </c>
      <c r="B113" s="2">
        <v>18</v>
      </c>
      <c r="C113" s="1" t="s">
        <v>5514</v>
      </c>
      <c r="D113" s="16" t="s">
        <v>1500</v>
      </c>
      <c r="E113" s="18" t="s">
        <v>5516</v>
      </c>
      <c r="F113" s="18">
        <v>24</v>
      </c>
      <c r="G113" s="3">
        <v>25</v>
      </c>
      <c r="J113" s="3" t="s">
        <v>3005</v>
      </c>
      <c r="K113" s="4" t="s">
        <v>1611</v>
      </c>
      <c r="L113" s="1" t="s">
        <v>1616</v>
      </c>
      <c r="M113" s="3" t="s">
        <v>1611</v>
      </c>
      <c r="N113" s="3" t="s">
        <v>3005</v>
      </c>
      <c r="P113" s="3">
        <v>25</v>
      </c>
      <c r="Q113" s="1" t="s">
        <v>5523</v>
      </c>
      <c r="R113" s="2">
        <v>225</v>
      </c>
      <c r="S113" s="21" t="s">
        <v>5040</v>
      </c>
      <c r="T113" s="1" t="s">
        <v>3945</v>
      </c>
      <c r="U113" s="3" t="s">
        <v>5519</v>
      </c>
      <c r="V113" s="3" t="s">
        <v>5519</v>
      </c>
      <c r="W113" s="3" t="s">
        <v>5041</v>
      </c>
      <c r="X113" s="3" t="s">
        <v>5042</v>
      </c>
      <c r="Y113" s="3">
        <f t="shared" si="2"/>
        <v>1200</v>
      </c>
      <c r="Z113" s="3">
        <f t="shared" si="3"/>
        <v>4800</v>
      </c>
      <c r="AC113" s="5"/>
    </row>
    <row r="114" spans="1:29" s="3" customFormat="1" ht="12" customHeight="1" x14ac:dyDescent="0.2">
      <c r="A114" s="1" t="s">
        <v>3928</v>
      </c>
      <c r="B114" s="2">
        <v>18</v>
      </c>
      <c r="C114" s="1" t="s">
        <v>5514</v>
      </c>
      <c r="D114" s="16" t="s">
        <v>1500</v>
      </c>
      <c r="E114" s="18" t="s">
        <v>5516</v>
      </c>
      <c r="F114" s="18">
        <v>24</v>
      </c>
      <c r="G114" s="3">
        <v>25</v>
      </c>
      <c r="J114" s="3" t="s">
        <v>3005</v>
      </c>
      <c r="K114" s="4" t="s">
        <v>1611</v>
      </c>
      <c r="L114" s="1" t="s">
        <v>1616</v>
      </c>
      <c r="M114" s="3" t="s">
        <v>1611</v>
      </c>
      <c r="N114" s="3" t="s">
        <v>3005</v>
      </c>
      <c r="P114" s="3">
        <v>25</v>
      </c>
      <c r="Q114" s="1" t="s">
        <v>5523</v>
      </c>
      <c r="R114" s="2">
        <v>220</v>
      </c>
      <c r="S114" s="21" t="s">
        <v>5040</v>
      </c>
      <c r="T114" s="1" t="s">
        <v>3941</v>
      </c>
      <c r="U114" s="3" t="s">
        <v>5519</v>
      </c>
      <c r="V114" s="3" t="s">
        <v>5519</v>
      </c>
      <c r="W114" s="3" t="s">
        <v>5041</v>
      </c>
      <c r="X114" s="3" t="s">
        <v>5042</v>
      </c>
      <c r="Y114" s="3">
        <f t="shared" si="2"/>
        <v>1200</v>
      </c>
      <c r="Z114" s="3">
        <f t="shared" si="3"/>
        <v>4800</v>
      </c>
      <c r="AC114" s="5"/>
    </row>
    <row r="115" spans="1:29" s="3" customFormat="1" ht="12" customHeight="1" x14ac:dyDescent="0.2">
      <c r="A115" s="1" t="s">
        <v>4431</v>
      </c>
      <c r="B115" s="2">
        <v>23.25</v>
      </c>
      <c r="C115" s="1" t="s">
        <v>5528</v>
      </c>
      <c r="D115" s="16" t="s">
        <v>1500</v>
      </c>
      <c r="E115" s="18" t="s">
        <v>5516</v>
      </c>
      <c r="F115" s="18">
        <v>24</v>
      </c>
      <c r="G115" s="3">
        <v>25</v>
      </c>
      <c r="J115" s="3" t="s">
        <v>3005</v>
      </c>
      <c r="K115" s="4" t="s">
        <v>1611</v>
      </c>
      <c r="L115" s="1" t="s">
        <v>1616</v>
      </c>
      <c r="M115" s="3" t="s">
        <v>1611</v>
      </c>
      <c r="N115" s="3" t="s">
        <v>3005</v>
      </c>
      <c r="P115" s="3">
        <v>25</v>
      </c>
      <c r="Q115" s="1" t="s">
        <v>5523</v>
      </c>
      <c r="R115" s="2">
        <v>198</v>
      </c>
      <c r="S115" s="21" t="s">
        <v>5040</v>
      </c>
      <c r="T115" s="1" t="s">
        <v>3939</v>
      </c>
      <c r="U115" s="3" t="s">
        <v>5519</v>
      </c>
      <c r="V115" s="3" t="s">
        <v>5519</v>
      </c>
      <c r="W115" s="3" t="s">
        <v>5041</v>
      </c>
      <c r="X115" s="3" t="s">
        <v>5042</v>
      </c>
      <c r="Y115" s="3">
        <f t="shared" si="2"/>
        <v>1200</v>
      </c>
      <c r="Z115" s="3">
        <f t="shared" si="3"/>
        <v>4800</v>
      </c>
      <c r="AC115" s="5"/>
    </row>
    <row r="116" spans="1:29" s="3" customFormat="1" ht="12" customHeight="1" x14ac:dyDescent="0.2">
      <c r="A116" s="1" t="s">
        <v>4428</v>
      </c>
      <c r="B116" s="2">
        <v>23.3</v>
      </c>
      <c r="C116" s="1" t="s">
        <v>5528</v>
      </c>
      <c r="D116" s="16" t="s">
        <v>1500</v>
      </c>
      <c r="E116" s="18" t="s">
        <v>5516</v>
      </c>
      <c r="F116" s="18">
        <v>24</v>
      </c>
      <c r="G116" s="3">
        <v>25</v>
      </c>
      <c r="J116" s="3" t="s">
        <v>3005</v>
      </c>
      <c r="K116" s="4" t="s">
        <v>1611</v>
      </c>
      <c r="L116" s="1" t="s">
        <v>1616</v>
      </c>
      <c r="M116" s="3" t="s">
        <v>1611</v>
      </c>
      <c r="N116" s="3" t="s">
        <v>3005</v>
      </c>
      <c r="P116" s="3">
        <v>25</v>
      </c>
      <c r="Q116" s="1" t="s">
        <v>5523</v>
      </c>
      <c r="R116" s="2">
        <v>195</v>
      </c>
      <c r="S116" s="21" t="s">
        <v>5040</v>
      </c>
      <c r="T116" s="1" t="s">
        <v>3937</v>
      </c>
      <c r="U116" s="3" t="s">
        <v>5519</v>
      </c>
      <c r="V116" s="3" t="s">
        <v>5519</v>
      </c>
      <c r="W116" s="3" t="s">
        <v>5041</v>
      </c>
      <c r="X116" s="3" t="s">
        <v>5042</v>
      </c>
      <c r="Y116" s="3">
        <f t="shared" si="2"/>
        <v>1200</v>
      </c>
      <c r="Z116" s="3">
        <f t="shared" si="3"/>
        <v>4800</v>
      </c>
      <c r="AC116" s="5"/>
    </row>
    <row r="117" spans="1:29" s="3" customFormat="1" ht="12" customHeight="1" x14ac:dyDescent="0.2">
      <c r="A117" s="1" t="s">
        <v>3930</v>
      </c>
      <c r="B117" s="2">
        <v>63</v>
      </c>
      <c r="C117" s="1" t="s">
        <v>5528</v>
      </c>
      <c r="D117" s="16" t="s">
        <v>1500</v>
      </c>
      <c r="E117" s="18" t="s">
        <v>5516</v>
      </c>
      <c r="F117" s="18">
        <v>24</v>
      </c>
      <c r="G117" s="3">
        <v>25</v>
      </c>
      <c r="J117" s="3" t="s">
        <v>3005</v>
      </c>
      <c r="K117" s="4" t="s">
        <v>1611</v>
      </c>
      <c r="L117" s="1" t="s">
        <v>1616</v>
      </c>
      <c r="M117" s="3" t="s">
        <v>1611</v>
      </c>
      <c r="N117" s="3" t="s">
        <v>3005</v>
      </c>
      <c r="P117" s="3">
        <v>25</v>
      </c>
      <c r="Q117" s="1" t="s">
        <v>5523</v>
      </c>
      <c r="R117" s="2">
        <v>190</v>
      </c>
      <c r="S117" s="21" t="s">
        <v>5040</v>
      </c>
      <c r="T117" s="1" t="s">
        <v>3946</v>
      </c>
      <c r="U117" s="3" t="s">
        <v>5519</v>
      </c>
      <c r="V117" s="3" t="s">
        <v>5519</v>
      </c>
      <c r="W117" s="3" t="s">
        <v>5041</v>
      </c>
      <c r="X117" s="3" t="s">
        <v>5042</v>
      </c>
      <c r="Y117" s="3">
        <f t="shared" si="2"/>
        <v>1200</v>
      </c>
      <c r="Z117" s="3">
        <f t="shared" si="3"/>
        <v>4800</v>
      </c>
      <c r="AC117" s="5"/>
    </row>
    <row r="118" spans="1:29" s="3" customFormat="1" ht="12" customHeight="1" x14ac:dyDescent="0.2">
      <c r="A118" s="1" t="s">
        <v>3934</v>
      </c>
      <c r="B118" s="2">
        <v>170</v>
      </c>
      <c r="C118" s="1" t="s">
        <v>5514</v>
      </c>
      <c r="D118" s="16" t="s">
        <v>1500</v>
      </c>
      <c r="E118" s="18" t="s">
        <v>5516</v>
      </c>
      <c r="F118" s="18">
        <v>24</v>
      </c>
      <c r="G118" s="3">
        <v>25</v>
      </c>
      <c r="J118" s="3" t="s">
        <v>3005</v>
      </c>
      <c r="K118" s="4" t="s">
        <v>1611</v>
      </c>
      <c r="L118" s="1" t="s">
        <v>1616</v>
      </c>
      <c r="M118" s="3" t="s">
        <v>1611</v>
      </c>
      <c r="N118" s="3" t="s">
        <v>3005</v>
      </c>
      <c r="P118" s="3">
        <v>25</v>
      </c>
      <c r="Q118" s="1" t="s">
        <v>5528</v>
      </c>
      <c r="R118" s="2">
        <v>65</v>
      </c>
      <c r="S118" s="21" t="s">
        <v>5040</v>
      </c>
      <c r="T118" s="1" t="s">
        <v>3931</v>
      </c>
      <c r="U118" s="3" t="s">
        <v>5519</v>
      </c>
      <c r="V118" s="3" t="s">
        <v>5519</v>
      </c>
      <c r="W118" s="3" t="s">
        <v>5041</v>
      </c>
      <c r="X118" s="3" t="s">
        <v>5042</v>
      </c>
      <c r="Y118" s="3">
        <f t="shared" si="2"/>
        <v>1200</v>
      </c>
      <c r="Z118" s="3">
        <f t="shared" si="3"/>
        <v>4800</v>
      </c>
      <c r="AC118" s="5"/>
    </row>
    <row r="119" spans="1:29" s="3" customFormat="1" ht="12" customHeight="1" x14ac:dyDescent="0.2">
      <c r="A119" s="1" t="s">
        <v>3932</v>
      </c>
      <c r="B119" s="2">
        <v>175</v>
      </c>
      <c r="C119" s="1" t="s">
        <v>5514</v>
      </c>
      <c r="D119" s="16" t="s">
        <v>1500</v>
      </c>
      <c r="E119" s="18" t="s">
        <v>5516</v>
      </c>
      <c r="F119" s="18">
        <v>24</v>
      </c>
      <c r="G119" s="3">
        <v>25</v>
      </c>
      <c r="J119" s="3" t="s">
        <v>3005</v>
      </c>
      <c r="K119" s="4" t="s">
        <v>1611</v>
      </c>
      <c r="L119" s="1" t="s">
        <v>1616</v>
      </c>
      <c r="M119" s="3" t="s">
        <v>1611</v>
      </c>
      <c r="N119" s="3" t="s">
        <v>3005</v>
      </c>
      <c r="P119" s="3">
        <v>25</v>
      </c>
      <c r="Q119" s="1" t="s">
        <v>5528</v>
      </c>
      <c r="R119" s="2">
        <v>22.45</v>
      </c>
      <c r="S119" s="21" t="s">
        <v>5040</v>
      </c>
      <c r="T119" s="1" t="s">
        <v>3942</v>
      </c>
      <c r="U119" s="3" t="s">
        <v>5519</v>
      </c>
      <c r="V119" s="3" t="s">
        <v>5519</v>
      </c>
      <c r="W119" s="3" t="s">
        <v>5041</v>
      </c>
      <c r="X119" s="3" t="s">
        <v>5042</v>
      </c>
      <c r="Y119" s="3">
        <f t="shared" si="2"/>
        <v>1200</v>
      </c>
      <c r="Z119" s="3">
        <f t="shared" si="3"/>
        <v>4800</v>
      </c>
      <c r="AC119" s="5"/>
    </row>
    <row r="120" spans="1:29" s="3" customFormat="1" ht="12" customHeight="1" x14ac:dyDescent="0.2">
      <c r="A120" s="1" t="s">
        <v>3938</v>
      </c>
      <c r="B120" s="2">
        <v>195</v>
      </c>
      <c r="C120" s="1" t="s">
        <v>5523</v>
      </c>
      <c r="D120" s="16" t="s">
        <v>1500</v>
      </c>
      <c r="E120" s="18" t="s">
        <v>5516</v>
      </c>
      <c r="F120" s="18">
        <v>24</v>
      </c>
      <c r="G120" s="3">
        <v>25</v>
      </c>
      <c r="J120" s="3" t="s">
        <v>3005</v>
      </c>
      <c r="K120" s="4" t="s">
        <v>1611</v>
      </c>
      <c r="L120" s="1" t="s">
        <v>1616</v>
      </c>
      <c r="M120" s="3" t="s">
        <v>1611</v>
      </c>
      <c r="N120" s="3" t="s">
        <v>3005</v>
      </c>
      <c r="P120" s="3">
        <v>25</v>
      </c>
      <c r="Q120" s="1" t="s">
        <v>5528</v>
      </c>
      <c r="R120" s="2">
        <v>22.45</v>
      </c>
      <c r="S120" s="21" t="s">
        <v>5040</v>
      </c>
      <c r="T120" s="1" t="s">
        <v>3942</v>
      </c>
      <c r="U120" s="3" t="s">
        <v>5519</v>
      </c>
      <c r="V120" s="3" t="s">
        <v>5519</v>
      </c>
      <c r="W120" s="3" t="s">
        <v>5041</v>
      </c>
      <c r="X120" s="3" t="s">
        <v>5042</v>
      </c>
      <c r="Y120" s="3">
        <f t="shared" si="2"/>
        <v>1200</v>
      </c>
      <c r="Z120" s="3">
        <f t="shared" si="3"/>
        <v>4800</v>
      </c>
      <c r="AC120" s="5"/>
    </row>
    <row r="121" spans="1:29" s="3" customFormat="1" ht="12" customHeight="1" x14ac:dyDescent="0.2">
      <c r="A121" s="1" t="s">
        <v>3940</v>
      </c>
      <c r="B121" s="2">
        <v>195</v>
      </c>
      <c r="C121" s="1" t="s">
        <v>5523</v>
      </c>
      <c r="D121" s="16" t="s">
        <v>1500</v>
      </c>
      <c r="E121" s="18" t="s">
        <v>5516</v>
      </c>
      <c r="F121" s="18">
        <v>24</v>
      </c>
      <c r="G121" s="3">
        <v>25</v>
      </c>
      <c r="J121" s="3" t="s">
        <v>3005</v>
      </c>
      <c r="K121" s="4" t="s">
        <v>1611</v>
      </c>
      <c r="L121" s="1" t="s">
        <v>1616</v>
      </c>
      <c r="M121" s="3" t="s">
        <v>1611</v>
      </c>
      <c r="N121" s="3" t="s">
        <v>3005</v>
      </c>
      <c r="P121" s="3">
        <v>25</v>
      </c>
      <c r="Q121" s="1" t="s">
        <v>5528</v>
      </c>
      <c r="R121" s="2">
        <v>21.85</v>
      </c>
      <c r="S121" s="21" t="s">
        <v>5040</v>
      </c>
      <c r="T121" s="1" t="s">
        <v>4429</v>
      </c>
      <c r="U121" s="3" t="s">
        <v>5519</v>
      </c>
      <c r="V121" s="3" t="s">
        <v>5519</v>
      </c>
      <c r="W121" s="3" t="s">
        <v>5041</v>
      </c>
      <c r="X121" s="3" t="s">
        <v>5042</v>
      </c>
      <c r="Y121" s="3">
        <f t="shared" si="2"/>
        <v>1200</v>
      </c>
      <c r="Z121" s="3">
        <f t="shared" si="3"/>
        <v>4800</v>
      </c>
      <c r="AC121" s="5"/>
    </row>
    <row r="122" spans="1:29" s="3" customFormat="1" ht="12" customHeight="1" x14ac:dyDescent="0.2">
      <c r="A122" s="1" t="s">
        <v>3936</v>
      </c>
      <c r="B122" s="2">
        <v>198</v>
      </c>
      <c r="C122" s="1" t="s">
        <v>5523</v>
      </c>
      <c r="D122" s="16" t="s">
        <v>1500</v>
      </c>
      <c r="E122" s="18" t="s">
        <v>5516</v>
      </c>
      <c r="F122" s="18">
        <v>24</v>
      </c>
      <c r="G122" s="3">
        <v>25</v>
      </c>
      <c r="J122" s="3" t="s">
        <v>3005</v>
      </c>
      <c r="K122" s="4" t="s">
        <v>1611</v>
      </c>
      <c r="L122" s="1" t="s">
        <v>1616</v>
      </c>
      <c r="M122" s="3" t="s">
        <v>1611</v>
      </c>
      <c r="N122" s="3" t="s">
        <v>3005</v>
      </c>
      <c r="P122" s="3">
        <v>25</v>
      </c>
      <c r="Q122" s="1" t="s">
        <v>5514</v>
      </c>
      <c r="R122" s="2">
        <v>14.25</v>
      </c>
      <c r="S122" s="21" t="s">
        <v>5040</v>
      </c>
      <c r="T122" s="1" t="s">
        <v>3929</v>
      </c>
      <c r="U122" s="3" t="s">
        <v>5519</v>
      </c>
      <c r="V122" s="3" t="s">
        <v>5519</v>
      </c>
      <c r="W122" s="3" t="s">
        <v>5041</v>
      </c>
      <c r="X122" s="3" t="s">
        <v>5042</v>
      </c>
      <c r="Y122" s="3">
        <f t="shared" si="2"/>
        <v>1200</v>
      </c>
      <c r="Z122" s="3">
        <f t="shared" si="3"/>
        <v>4800</v>
      </c>
      <c r="AC122" s="5"/>
    </row>
    <row r="123" spans="1:29" s="3" customFormat="1" ht="12" customHeight="1" x14ac:dyDescent="0.2">
      <c r="A123" s="1" t="s">
        <v>4416</v>
      </c>
      <c r="B123" s="2">
        <v>28</v>
      </c>
      <c r="C123" s="1" t="s">
        <v>5528</v>
      </c>
      <c r="D123" s="16" t="s">
        <v>1500</v>
      </c>
      <c r="E123" s="18" t="s">
        <v>5516</v>
      </c>
      <c r="F123" s="18">
        <v>24</v>
      </c>
      <c r="G123" s="3">
        <v>25</v>
      </c>
      <c r="I123" s="45" t="s">
        <v>1611</v>
      </c>
      <c r="J123" s="3" t="s">
        <v>3005</v>
      </c>
      <c r="K123" s="4" t="s">
        <v>4980</v>
      </c>
      <c r="L123" s="1" t="s">
        <v>1616</v>
      </c>
      <c r="M123" s="3" t="s">
        <v>1611</v>
      </c>
      <c r="N123" s="3" t="s">
        <v>3005</v>
      </c>
      <c r="P123" s="3">
        <v>25</v>
      </c>
      <c r="Q123" s="1" t="s">
        <v>5514</v>
      </c>
      <c r="R123" s="2">
        <v>14.25</v>
      </c>
      <c r="S123" s="21" t="s">
        <v>5040</v>
      </c>
      <c r="T123" s="1" t="s">
        <v>3929</v>
      </c>
      <c r="U123" s="3" t="s">
        <v>5519</v>
      </c>
      <c r="V123" s="3" t="s">
        <v>5519</v>
      </c>
      <c r="W123" s="3" t="s">
        <v>5041</v>
      </c>
      <c r="X123" s="3" t="s">
        <v>5042</v>
      </c>
      <c r="Y123" s="3">
        <f t="shared" si="2"/>
        <v>1200</v>
      </c>
      <c r="Z123" s="3">
        <f t="shared" si="3"/>
        <v>4800</v>
      </c>
      <c r="AC123" s="5"/>
    </row>
    <row r="124" spans="1:29" s="3" customFormat="1" ht="12" customHeight="1" x14ac:dyDescent="0.2">
      <c r="A124" s="1" t="s">
        <v>3947</v>
      </c>
      <c r="B124" s="2">
        <v>225</v>
      </c>
      <c r="C124" s="1" t="s">
        <v>5523</v>
      </c>
      <c r="D124" s="16" t="s">
        <v>1500</v>
      </c>
      <c r="E124" s="18" t="s">
        <v>5516</v>
      </c>
      <c r="F124" s="18">
        <v>24</v>
      </c>
      <c r="G124" s="3">
        <v>25</v>
      </c>
      <c r="J124" s="3" t="s">
        <v>3005</v>
      </c>
      <c r="K124" s="4" t="s">
        <v>4983</v>
      </c>
      <c r="L124" s="1" t="s">
        <v>1616</v>
      </c>
      <c r="M124" s="3" t="s">
        <v>4983</v>
      </c>
      <c r="N124" s="3" t="s">
        <v>3005</v>
      </c>
      <c r="P124" s="3">
        <v>25</v>
      </c>
      <c r="Q124" s="1" t="s">
        <v>5523</v>
      </c>
      <c r="R124" s="2">
        <v>190</v>
      </c>
      <c r="S124" s="21" t="s">
        <v>5040</v>
      </c>
      <c r="T124" s="1" t="s">
        <v>3948</v>
      </c>
      <c r="U124" s="3" t="s">
        <v>5519</v>
      </c>
      <c r="V124" s="3" t="s">
        <v>5519</v>
      </c>
      <c r="W124" s="3" t="s">
        <v>5041</v>
      </c>
      <c r="X124" s="3" t="s">
        <v>5042</v>
      </c>
      <c r="Y124" s="3">
        <f t="shared" si="2"/>
        <v>1200</v>
      </c>
      <c r="Z124" s="3">
        <f t="shared" si="3"/>
        <v>4800</v>
      </c>
      <c r="AC124" s="5"/>
    </row>
    <row r="125" spans="1:29" s="3" customFormat="1" ht="12" customHeight="1" x14ac:dyDescent="0.2">
      <c r="A125" s="1" t="s">
        <v>3952</v>
      </c>
      <c r="B125" s="2">
        <v>155</v>
      </c>
      <c r="C125" s="1" t="s">
        <v>5514</v>
      </c>
      <c r="D125" s="16" t="s">
        <v>1500</v>
      </c>
      <c r="E125" s="18" t="s">
        <v>5516</v>
      </c>
      <c r="F125" s="18">
        <v>24</v>
      </c>
      <c r="G125" s="3">
        <v>25</v>
      </c>
      <c r="J125" s="3" t="s">
        <v>3005</v>
      </c>
      <c r="K125" s="4" t="s">
        <v>4356</v>
      </c>
      <c r="L125" s="1" t="s">
        <v>1616</v>
      </c>
      <c r="M125" s="3" t="s">
        <v>4356</v>
      </c>
      <c r="N125" s="3" t="s">
        <v>3005</v>
      </c>
      <c r="P125" s="3">
        <v>25</v>
      </c>
      <c r="Q125" s="1" t="s">
        <v>4038</v>
      </c>
      <c r="R125" s="2">
        <v>220</v>
      </c>
      <c r="S125" s="21" t="s">
        <v>5040</v>
      </c>
      <c r="T125" s="1" t="s">
        <v>4433</v>
      </c>
      <c r="U125" s="3" t="s">
        <v>5519</v>
      </c>
      <c r="V125" s="3" t="s">
        <v>5519</v>
      </c>
      <c r="W125" s="3" t="s">
        <v>5041</v>
      </c>
      <c r="X125" s="3" t="s">
        <v>5042</v>
      </c>
      <c r="Y125" s="3">
        <f t="shared" si="2"/>
        <v>1200</v>
      </c>
      <c r="Z125" s="3">
        <f t="shared" si="3"/>
        <v>4800</v>
      </c>
      <c r="AC125" s="5"/>
    </row>
    <row r="126" spans="1:29" s="3" customFormat="1" ht="12" customHeight="1" x14ac:dyDescent="0.2">
      <c r="A126" s="1" t="s">
        <v>3956</v>
      </c>
      <c r="B126" s="2">
        <v>180</v>
      </c>
      <c r="C126" s="1" t="s">
        <v>5523</v>
      </c>
      <c r="D126" s="16" t="s">
        <v>1500</v>
      </c>
      <c r="E126" s="18" t="s">
        <v>5516</v>
      </c>
      <c r="F126" s="18">
        <v>24</v>
      </c>
      <c r="G126" s="3">
        <v>25</v>
      </c>
      <c r="J126" s="3" t="s">
        <v>3005</v>
      </c>
      <c r="K126" s="4" t="s">
        <v>4356</v>
      </c>
      <c r="L126" s="1" t="s">
        <v>1616</v>
      </c>
      <c r="M126" s="3" t="s">
        <v>4356</v>
      </c>
      <c r="N126" s="3" t="s">
        <v>3005</v>
      </c>
      <c r="P126" s="3">
        <v>25</v>
      </c>
      <c r="Q126" s="1" t="s">
        <v>5523</v>
      </c>
      <c r="R126" s="2">
        <v>205</v>
      </c>
      <c r="S126" s="21" t="s">
        <v>5040</v>
      </c>
      <c r="T126" s="1" t="s">
        <v>3951</v>
      </c>
      <c r="U126" s="3" t="s">
        <v>5519</v>
      </c>
      <c r="V126" s="3" t="s">
        <v>5519</v>
      </c>
      <c r="W126" s="3" t="s">
        <v>5041</v>
      </c>
      <c r="X126" s="3" t="s">
        <v>5042</v>
      </c>
      <c r="Y126" s="3">
        <f t="shared" si="2"/>
        <v>1200</v>
      </c>
      <c r="Z126" s="3">
        <f t="shared" si="3"/>
        <v>4800</v>
      </c>
      <c r="AC126" s="5"/>
    </row>
    <row r="127" spans="1:29" s="3" customFormat="1" ht="12" customHeight="1" x14ac:dyDescent="0.2">
      <c r="A127" s="1" t="s">
        <v>3954</v>
      </c>
      <c r="B127" s="2">
        <v>210</v>
      </c>
      <c r="C127" s="1" t="s">
        <v>5523</v>
      </c>
      <c r="D127" s="16" t="s">
        <v>1500</v>
      </c>
      <c r="E127" s="18" t="s">
        <v>5516</v>
      </c>
      <c r="F127" s="18">
        <v>24</v>
      </c>
      <c r="G127" s="3">
        <v>25</v>
      </c>
      <c r="J127" s="3" t="s">
        <v>3005</v>
      </c>
      <c r="K127" s="4" t="s">
        <v>4356</v>
      </c>
      <c r="L127" s="1" t="s">
        <v>1616</v>
      </c>
      <c r="M127" s="3" t="s">
        <v>4979</v>
      </c>
      <c r="N127" s="3" t="s">
        <v>3005</v>
      </c>
      <c r="O127" s="113" t="s">
        <v>4356</v>
      </c>
      <c r="P127" s="3">
        <v>25</v>
      </c>
      <c r="Q127" s="1" t="s">
        <v>5528</v>
      </c>
      <c r="R127" s="2">
        <v>18.350000000000001</v>
      </c>
      <c r="S127" s="21" t="s">
        <v>5040</v>
      </c>
      <c r="T127" s="1" t="s">
        <v>4401</v>
      </c>
      <c r="U127" s="3" t="s">
        <v>5519</v>
      </c>
      <c r="V127" s="3" t="s">
        <v>5519</v>
      </c>
      <c r="W127" s="3" t="s">
        <v>5041</v>
      </c>
      <c r="X127" s="3" t="s">
        <v>5042</v>
      </c>
      <c r="Y127" s="3">
        <f t="shared" si="2"/>
        <v>1200</v>
      </c>
      <c r="Z127" s="3">
        <f t="shared" si="3"/>
        <v>4800</v>
      </c>
      <c r="AC127" s="5"/>
    </row>
    <row r="128" spans="1:29" s="3" customFormat="1" ht="12" customHeight="1" x14ac:dyDescent="0.2">
      <c r="A128" s="1" t="s">
        <v>4437</v>
      </c>
      <c r="B128" s="2">
        <v>18.829999999999998</v>
      </c>
      <c r="C128" s="1" t="s">
        <v>5514</v>
      </c>
      <c r="D128" s="16" t="s">
        <v>1500</v>
      </c>
      <c r="E128" s="18" t="s">
        <v>5516</v>
      </c>
      <c r="F128" s="18">
        <v>24</v>
      </c>
      <c r="G128" s="3">
        <v>25</v>
      </c>
      <c r="J128" s="3" t="s">
        <v>3005</v>
      </c>
      <c r="K128" s="4" t="s">
        <v>4434</v>
      </c>
      <c r="L128" s="1" t="s">
        <v>1616</v>
      </c>
      <c r="M128" s="105" t="s">
        <v>4434</v>
      </c>
      <c r="N128" s="105" t="s">
        <v>3005</v>
      </c>
      <c r="O128" s="105"/>
      <c r="P128" s="105">
        <v>25</v>
      </c>
      <c r="Q128" s="103" t="s">
        <v>5514</v>
      </c>
      <c r="R128" s="104">
        <v>267.25</v>
      </c>
      <c r="S128" s="21" t="s">
        <v>5040</v>
      </c>
      <c r="T128" s="103" t="s">
        <v>4438</v>
      </c>
      <c r="U128" s="3" t="s">
        <v>5519</v>
      </c>
      <c r="V128" s="3" t="s">
        <v>5519</v>
      </c>
      <c r="W128" s="3" t="s">
        <v>5041</v>
      </c>
      <c r="X128" s="3" t="s">
        <v>5042</v>
      </c>
      <c r="Y128" s="3">
        <f t="shared" si="2"/>
        <v>1200</v>
      </c>
      <c r="Z128" s="3">
        <f t="shared" si="3"/>
        <v>4800</v>
      </c>
      <c r="AC128" s="5"/>
    </row>
    <row r="129" spans="1:29" s="3" customFormat="1" ht="12" customHeight="1" x14ac:dyDescent="0.2">
      <c r="A129" s="1" t="s">
        <v>4437</v>
      </c>
      <c r="B129" s="2">
        <v>18.829999999999998</v>
      </c>
      <c r="C129" s="1" t="s">
        <v>5514</v>
      </c>
      <c r="D129" s="16" t="s">
        <v>1500</v>
      </c>
      <c r="E129" s="18" t="s">
        <v>5516</v>
      </c>
      <c r="F129" s="18">
        <v>24</v>
      </c>
      <c r="G129" s="3">
        <v>25</v>
      </c>
      <c r="J129" s="3" t="s">
        <v>3005</v>
      </c>
      <c r="K129" s="4" t="s">
        <v>4434</v>
      </c>
      <c r="L129" s="1" t="s">
        <v>1616</v>
      </c>
      <c r="M129" s="3" t="s">
        <v>4434</v>
      </c>
      <c r="N129" s="3" t="s">
        <v>3005</v>
      </c>
      <c r="P129" s="3">
        <v>25</v>
      </c>
      <c r="Q129" s="1" t="s">
        <v>5514</v>
      </c>
      <c r="R129" s="2">
        <v>170</v>
      </c>
      <c r="S129" s="21" t="s">
        <v>5040</v>
      </c>
      <c r="T129" s="1" t="s">
        <v>3957</v>
      </c>
      <c r="U129" s="3" t="s">
        <v>5519</v>
      </c>
      <c r="V129" s="3" t="s">
        <v>5519</v>
      </c>
      <c r="W129" s="3" t="s">
        <v>5041</v>
      </c>
      <c r="X129" s="3" t="s">
        <v>5042</v>
      </c>
      <c r="Y129" s="3">
        <f t="shared" si="2"/>
        <v>1200</v>
      </c>
      <c r="Z129" s="3">
        <f t="shared" si="3"/>
        <v>4800</v>
      </c>
      <c r="AC129" s="5"/>
    </row>
    <row r="130" spans="1:29" s="3" customFormat="1" ht="12" customHeight="1" x14ac:dyDescent="0.2">
      <c r="A130" s="1" t="s">
        <v>4437</v>
      </c>
      <c r="B130" s="2">
        <v>18.829999999999998</v>
      </c>
      <c r="C130" s="1" t="s">
        <v>5514</v>
      </c>
      <c r="D130" s="16" t="s">
        <v>1500</v>
      </c>
      <c r="E130" s="18" t="s">
        <v>5516</v>
      </c>
      <c r="F130" s="18">
        <v>24</v>
      </c>
      <c r="G130" s="3">
        <v>25</v>
      </c>
      <c r="J130" s="3" t="s">
        <v>3005</v>
      </c>
      <c r="K130" s="4" t="s">
        <v>4434</v>
      </c>
      <c r="L130" s="1" t="s">
        <v>1616</v>
      </c>
      <c r="M130" s="3" t="s">
        <v>4434</v>
      </c>
      <c r="N130" s="3" t="s">
        <v>3005</v>
      </c>
      <c r="P130" s="3">
        <v>25</v>
      </c>
      <c r="Q130" s="1" t="s">
        <v>5514</v>
      </c>
      <c r="R130" s="2">
        <v>25.75</v>
      </c>
      <c r="S130" s="21" t="s">
        <v>5040</v>
      </c>
      <c r="T130" s="1" t="s">
        <v>4436</v>
      </c>
      <c r="U130" s="3" t="s">
        <v>5519</v>
      </c>
      <c r="V130" s="3" t="s">
        <v>5519</v>
      </c>
      <c r="W130" s="3" t="s">
        <v>5041</v>
      </c>
      <c r="X130" s="3" t="s">
        <v>5042</v>
      </c>
      <c r="Y130" s="3">
        <f t="shared" si="2"/>
        <v>1200</v>
      </c>
      <c r="Z130" s="3">
        <f t="shared" si="3"/>
        <v>4800</v>
      </c>
      <c r="AC130" s="5"/>
    </row>
    <row r="131" spans="1:29" s="3" customFormat="1" ht="12" customHeight="1" x14ac:dyDescent="0.2">
      <c r="A131" s="1" t="s">
        <v>4437</v>
      </c>
      <c r="B131" s="2">
        <v>18.829999999999998</v>
      </c>
      <c r="C131" s="1" t="s">
        <v>5514</v>
      </c>
      <c r="D131" s="16" t="s">
        <v>1500</v>
      </c>
      <c r="E131" s="18" t="s">
        <v>5516</v>
      </c>
      <c r="F131" s="18">
        <v>24</v>
      </c>
      <c r="G131" s="3">
        <v>25</v>
      </c>
      <c r="J131" s="3" t="s">
        <v>3005</v>
      </c>
      <c r="K131" s="4" t="s">
        <v>4434</v>
      </c>
      <c r="L131" s="1" t="s">
        <v>1616</v>
      </c>
      <c r="M131" s="3" t="s">
        <v>4434</v>
      </c>
      <c r="N131" s="3" t="s">
        <v>3005</v>
      </c>
      <c r="P131" s="3">
        <v>25</v>
      </c>
      <c r="Q131" s="1" t="s">
        <v>5514</v>
      </c>
      <c r="R131" s="2">
        <v>25.75</v>
      </c>
      <c r="S131" s="21" t="s">
        <v>5040</v>
      </c>
      <c r="T131" s="1" t="s">
        <v>4436</v>
      </c>
      <c r="U131" s="3" t="s">
        <v>5519</v>
      </c>
      <c r="V131" s="3" t="s">
        <v>5519</v>
      </c>
      <c r="W131" s="3" t="s">
        <v>5041</v>
      </c>
      <c r="X131" s="3" t="s">
        <v>5042</v>
      </c>
      <c r="Y131" s="3">
        <f t="shared" si="2"/>
        <v>1200</v>
      </c>
      <c r="Z131" s="3">
        <f t="shared" si="3"/>
        <v>4800</v>
      </c>
      <c r="AC131" s="5"/>
    </row>
    <row r="132" spans="1:29" s="3" customFormat="1" ht="12" customHeight="1" x14ac:dyDescent="0.2">
      <c r="A132" s="1" t="s">
        <v>3918</v>
      </c>
      <c r="B132" s="2">
        <v>190</v>
      </c>
      <c r="C132" s="1" t="s">
        <v>5523</v>
      </c>
      <c r="D132" s="16" t="s">
        <v>1500</v>
      </c>
      <c r="E132" s="18" t="s">
        <v>5516</v>
      </c>
      <c r="F132" s="18">
        <v>24</v>
      </c>
      <c r="G132" s="3">
        <v>25</v>
      </c>
      <c r="I132" s="19" t="s">
        <v>4434</v>
      </c>
      <c r="J132" s="3" t="s">
        <v>3005</v>
      </c>
      <c r="K132" s="4" t="s">
        <v>4982</v>
      </c>
      <c r="L132" s="1" t="s">
        <v>1616</v>
      </c>
      <c r="M132" s="3" t="s">
        <v>4434</v>
      </c>
      <c r="N132" s="3" t="s">
        <v>3005</v>
      </c>
      <c r="P132" s="3">
        <v>25</v>
      </c>
      <c r="Q132" s="1" t="s">
        <v>5514</v>
      </c>
      <c r="R132" s="2">
        <v>24.65</v>
      </c>
      <c r="S132" s="21" t="s">
        <v>5040</v>
      </c>
      <c r="T132" s="1" t="s">
        <v>4435</v>
      </c>
      <c r="U132" s="3" t="s">
        <v>5519</v>
      </c>
      <c r="V132" s="3" t="s">
        <v>5519</v>
      </c>
      <c r="W132" s="3" t="s">
        <v>5041</v>
      </c>
      <c r="X132" s="3" t="s">
        <v>5042</v>
      </c>
      <c r="Y132" s="3">
        <f>F132*G132*2</f>
        <v>1200</v>
      </c>
      <c r="Z132" s="3">
        <f>Y132*4</f>
        <v>4800</v>
      </c>
      <c r="AC132" s="5"/>
    </row>
    <row r="133" spans="1:29" ht="12" customHeight="1" x14ac:dyDescent="0.2"/>
    <row r="134" spans="1:29" x14ac:dyDescent="0.2">
      <c r="G134" s="98">
        <f>SUBTOTAL(9,G48:G133)</f>
        <v>2116</v>
      </c>
      <c r="H134" s="99"/>
      <c r="I134" s="99"/>
      <c r="K134" s="99"/>
      <c r="L134" s="99"/>
      <c r="M134" s="98">
        <f>G134-P134</f>
        <v>0</v>
      </c>
      <c r="O134" s="99"/>
      <c r="P134" s="100">
        <f>SUBTOTAL(9,P48:P133)</f>
        <v>2116</v>
      </c>
    </row>
    <row r="135" spans="1:29" x14ac:dyDescent="0.2">
      <c r="Z135">
        <f>SUM(Z3:Z134)</f>
        <v>626688</v>
      </c>
    </row>
  </sheetData>
  <autoFilter ref="A2:AH132"/>
  <phoneticPr fontId="0" type="noConversion"/>
  <pageMargins left="0.75" right="0.75" top="1" bottom="1" header="0.5" footer="0.5"/>
  <pageSetup scale="40" orientation="landscape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H135"/>
  <sheetViews>
    <sheetView topLeftCell="E115" zoomScale="75" workbookViewId="0">
      <selection activeCell="V151" sqref="V151"/>
    </sheetView>
  </sheetViews>
  <sheetFormatPr defaultRowHeight="12.75" x14ac:dyDescent="0.2"/>
  <cols>
    <col min="1" max="1" width="12" bestFit="1" customWidth="1"/>
    <col min="2" max="2" width="7.7109375" bestFit="1" customWidth="1"/>
    <col min="3" max="3" width="8.7109375" customWidth="1"/>
    <col min="4" max="4" width="5.28515625" customWidth="1"/>
    <col min="5" max="5" width="4.140625" bestFit="1" customWidth="1"/>
    <col min="6" max="6" width="4.140625" customWidth="1"/>
    <col min="7" max="7" width="6.7109375" bestFit="1" customWidth="1"/>
    <col min="8" max="8" width="2.85546875" customWidth="1"/>
    <col min="9" max="9" width="14.42578125" customWidth="1"/>
    <col min="10" max="10" width="2.42578125" style="22" customWidth="1"/>
    <col min="11" max="11" width="13.85546875" customWidth="1"/>
    <col min="12" max="12" width="3.28515625" customWidth="1"/>
    <col min="13" max="13" width="13.7109375" customWidth="1"/>
    <col min="14" max="14" width="2" style="22" customWidth="1"/>
    <col min="15" max="15" width="14.28515625" customWidth="1"/>
    <col min="16" max="16" width="6.7109375" bestFit="1" customWidth="1"/>
    <col min="18" max="18" width="7.5703125" bestFit="1" customWidth="1"/>
    <col min="19" max="19" width="8.42578125" bestFit="1" customWidth="1"/>
    <col min="20" max="20" width="8" bestFit="1" customWidth="1"/>
    <col min="21" max="21" width="5" customWidth="1"/>
  </cols>
  <sheetData>
    <row r="1" spans="1:34" ht="15.75" x14ac:dyDescent="0.25">
      <c r="A1" s="6">
        <v>37043</v>
      </c>
      <c r="C1" t="s">
        <v>1173</v>
      </c>
      <c r="S1" s="8"/>
    </row>
    <row r="2" spans="1:34" x14ac:dyDescent="0.2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4" ht="12" customHeight="1" x14ac:dyDescent="0.2">
      <c r="A3" s="16" t="s">
        <v>1680</v>
      </c>
      <c r="B3" s="17">
        <v>19.45</v>
      </c>
      <c r="C3" s="16" t="s">
        <v>5528</v>
      </c>
      <c r="D3" s="16" t="s">
        <v>4449</v>
      </c>
      <c r="E3" s="18" t="s">
        <v>5516</v>
      </c>
      <c r="F3" s="18">
        <v>8</v>
      </c>
      <c r="G3" s="18">
        <v>25</v>
      </c>
      <c r="H3" s="18"/>
      <c r="I3" s="19"/>
      <c r="J3" s="18" t="s">
        <v>3005</v>
      </c>
      <c r="K3" s="19" t="s">
        <v>1681</v>
      </c>
      <c r="L3" s="1" t="s">
        <v>1616</v>
      </c>
      <c r="M3" s="3" t="s">
        <v>1681</v>
      </c>
      <c r="N3" s="3" t="s">
        <v>3005</v>
      </c>
      <c r="O3" s="3"/>
      <c r="P3" s="3">
        <v>25</v>
      </c>
      <c r="Q3" s="1" t="s">
        <v>5528</v>
      </c>
      <c r="R3" s="2">
        <v>24.7</v>
      </c>
      <c r="S3" s="3" t="s">
        <v>5040</v>
      </c>
      <c r="T3" s="1" t="s">
        <v>1682</v>
      </c>
      <c r="U3" s="3" t="s">
        <v>1683</v>
      </c>
      <c r="V3" s="3" t="s">
        <v>1683</v>
      </c>
      <c r="W3" s="3" t="s">
        <v>5041</v>
      </c>
      <c r="X3" s="3" t="s">
        <v>5042</v>
      </c>
      <c r="Y3" s="3">
        <f>F3*G3*2</f>
        <v>400</v>
      </c>
      <c r="Z3" s="3">
        <f>Y3*26</f>
        <v>10400</v>
      </c>
      <c r="AA3" s="3"/>
      <c r="AB3" s="3"/>
      <c r="AC3" s="5">
        <v>37035.520636574074</v>
      </c>
      <c r="AD3" s="3"/>
      <c r="AE3" s="3"/>
      <c r="AF3" s="3"/>
    </row>
    <row r="4" spans="1:34" ht="12" customHeight="1" x14ac:dyDescent="0.2">
      <c r="A4" s="16" t="s">
        <v>1680</v>
      </c>
      <c r="B4" s="17">
        <v>19.45</v>
      </c>
      <c r="C4" s="16" t="s">
        <v>5528</v>
      </c>
      <c r="D4" s="16" t="s">
        <v>4449</v>
      </c>
      <c r="E4" s="18" t="s">
        <v>5516</v>
      </c>
      <c r="F4" s="18">
        <v>8</v>
      </c>
      <c r="G4" s="18">
        <v>25</v>
      </c>
      <c r="H4" s="18"/>
      <c r="I4" s="19" t="s">
        <v>1684</v>
      </c>
      <c r="J4" s="18" t="s">
        <v>3005</v>
      </c>
      <c r="K4" s="19" t="s">
        <v>1681</v>
      </c>
      <c r="L4" s="1" t="s">
        <v>1616</v>
      </c>
      <c r="M4" s="18" t="s">
        <v>4069</v>
      </c>
      <c r="N4" s="18" t="s">
        <v>3005</v>
      </c>
      <c r="O4" s="18" t="s">
        <v>1685</v>
      </c>
      <c r="P4" s="18">
        <v>25</v>
      </c>
      <c r="Q4" s="16" t="s">
        <v>5528</v>
      </c>
      <c r="R4" s="17">
        <v>43</v>
      </c>
      <c r="S4" s="18" t="s">
        <v>5040</v>
      </c>
      <c r="T4" s="16" t="s">
        <v>1686</v>
      </c>
      <c r="U4" s="3" t="s">
        <v>1683</v>
      </c>
      <c r="V4" s="3" t="s">
        <v>1683</v>
      </c>
      <c r="W4" s="3" t="s">
        <v>5041</v>
      </c>
      <c r="X4" s="3" t="s">
        <v>5042</v>
      </c>
      <c r="Y4" s="3">
        <f t="shared" ref="Y4:Y67" si="0">F4*G4*2</f>
        <v>400</v>
      </c>
      <c r="Z4" s="3">
        <f t="shared" ref="Z4:Z67" si="1">Y4*26</f>
        <v>10400</v>
      </c>
      <c r="AA4" s="3"/>
      <c r="AB4" s="3"/>
      <c r="AC4" s="5">
        <v>37035.520636574074</v>
      </c>
      <c r="AD4" s="3"/>
      <c r="AE4" s="3"/>
      <c r="AF4" s="3"/>
    </row>
    <row r="5" spans="1:34" ht="12" customHeight="1" x14ac:dyDescent="0.2">
      <c r="A5" s="1" t="s">
        <v>1687</v>
      </c>
      <c r="B5" s="2">
        <v>24.2</v>
      </c>
      <c r="C5" s="1" t="s">
        <v>5528</v>
      </c>
      <c r="D5" s="1" t="s">
        <v>4449</v>
      </c>
      <c r="E5" s="3" t="s">
        <v>5516</v>
      </c>
      <c r="F5" s="3">
        <v>8</v>
      </c>
      <c r="G5" s="3">
        <v>25</v>
      </c>
      <c r="H5" s="3"/>
      <c r="I5" s="19" t="s">
        <v>1684</v>
      </c>
      <c r="J5" s="3" t="s">
        <v>3005</v>
      </c>
      <c r="K5" s="4" t="s">
        <v>1681</v>
      </c>
      <c r="L5" s="1" t="s">
        <v>1616</v>
      </c>
      <c r="M5" s="18" t="s">
        <v>4069</v>
      </c>
      <c r="N5" s="18" t="s">
        <v>3005</v>
      </c>
      <c r="O5" s="18" t="s">
        <v>1685</v>
      </c>
      <c r="P5" s="18">
        <v>25</v>
      </c>
      <c r="Q5" s="16" t="s">
        <v>5528</v>
      </c>
      <c r="R5" s="17">
        <v>43</v>
      </c>
      <c r="S5" s="18" t="s">
        <v>5040</v>
      </c>
      <c r="T5" s="16" t="s">
        <v>1686</v>
      </c>
      <c r="U5" s="3" t="s">
        <v>1683</v>
      </c>
      <c r="V5" s="3" t="s">
        <v>1683</v>
      </c>
      <c r="W5" s="3" t="s">
        <v>5041</v>
      </c>
      <c r="X5" s="3" t="s">
        <v>5042</v>
      </c>
      <c r="Y5" s="3">
        <f t="shared" si="0"/>
        <v>400</v>
      </c>
      <c r="Z5" s="3">
        <f t="shared" si="1"/>
        <v>10400</v>
      </c>
      <c r="AA5" s="3"/>
      <c r="AB5" s="3"/>
      <c r="AC5" s="5">
        <v>37035.520636574074</v>
      </c>
      <c r="AD5" s="3"/>
      <c r="AE5" s="3"/>
      <c r="AF5" s="3"/>
    </row>
    <row r="6" spans="1:34" ht="12" customHeight="1" x14ac:dyDescent="0.2">
      <c r="A6" s="1" t="s">
        <v>1688</v>
      </c>
      <c r="B6" s="2">
        <v>24.75</v>
      </c>
      <c r="C6" s="1" t="s">
        <v>5528</v>
      </c>
      <c r="D6" s="1" t="s">
        <v>4449</v>
      </c>
      <c r="E6" s="3" t="s">
        <v>5516</v>
      </c>
      <c r="F6" s="3">
        <v>8</v>
      </c>
      <c r="G6" s="3">
        <v>25</v>
      </c>
      <c r="H6" s="3"/>
      <c r="I6" s="4" t="s">
        <v>1689</v>
      </c>
      <c r="J6" s="3" t="s">
        <v>3005</v>
      </c>
      <c r="K6" s="4" t="s">
        <v>4069</v>
      </c>
      <c r="L6" s="1" t="s">
        <v>1616</v>
      </c>
      <c r="M6" s="3" t="s">
        <v>4069</v>
      </c>
      <c r="N6" s="3" t="s">
        <v>3005</v>
      </c>
      <c r="O6" s="18" t="s">
        <v>1690</v>
      </c>
      <c r="P6" s="3">
        <v>25</v>
      </c>
      <c r="Q6" s="1" t="s">
        <v>5528</v>
      </c>
      <c r="R6" s="2">
        <v>43</v>
      </c>
      <c r="S6" s="3" t="s">
        <v>5040</v>
      </c>
      <c r="T6" s="1" t="s">
        <v>1691</v>
      </c>
      <c r="U6" s="3" t="s">
        <v>1683</v>
      </c>
      <c r="V6" s="3" t="s">
        <v>1683</v>
      </c>
      <c r="W6" s="3" t="s">
        <v>5041</v>
      </c>
      <c r="X6" s="3" t="s">
        <v>5042</v>
      </c>
      <c r="Y6" s="3">
        <f t="shared" si="0"/>
        <v>400</v>
      </c>
      <c r="Z6" s="3">
        <f t="shared" si="1"/>
        <v>10400</v>
      </c>
      <c r="AA6" s="3"/>
      <c r="AB6" s="3"/>
      <c r="AC6" s="5">
        <v>37035.520636574074</v>
      </c>
      <c r="AD6" s="3"/>
      <c r="AE6" s="3"/>
      <c r="AF6" s="3"/>
    </row>
    <row r="7" spans="1:34" ht="12" customHeight="1" x14ac:dyDescent="0.2">
      <c r="A7" s="16" t="s">
        <v>1692</v>
      </c>
      <c r="B7" s="17">
        <v>27</v>
      </c>
      <c r="C7" s="16" t="s">
        <v>5528</v>
      </c>
      <c r="D7" s="16" t="s">
        <v>4449</v>
      </c>
      <c r="E7" s="18" t="s">
        <v>5516</v>
      </c>
      <c r="F7" s="18">
        <v>8</v>
      </c>
      <c r="G7" s="18">
        <v>25</v>
      </c>
      <c r="H7" s="18"/>
      <c r="I7" s="19" t="s">
        <v>1693</v>
      </c>
      <c r="J7" s="18" t="s">
        <v>3005</v>
      </c>
      <c r="K7" s="19" t="s">
        <v>4069</v>
      </c>
      <c r="L7" s="1" t="s">
        <v>1616</v>
      </c>
      <c r="M7" s="3" t="s">
        <v>4069</v>
      </c>
      <c r="N7" s="18" t="s">
        <v>3005</v>
      </c>
      <c r="O7" s="18" t="s">
        <v>1694</v>
      </c>
      <c r="P7" s="3">
        <v>25</v>
      </c>
      <c r="Q7" s="1" t="s">
        <v>5528</v>
      </c>
      <c r="R7" s="2">
        <v>42.75</v>
      </c>
      <c r="S7" s="3" t="s">
        <v>5040</v>
      </c>
      <c r="T7" s="1" t="s">
        <v>1695</v>
      </c>
      <c r="U7" s="3" t="s">
        <v>1683</v>
      </c>
      <c r="V7" s="3" t="s">
        <v>1683</v>
      </c>
      <c r="W7" s="3" t="s">
        <v>5041</v>
      </c>
      <c r="X7" s="3" t="s">
        <v>5042</v>
      </c>
      <c r="Y7" s="3">
        <f t="shared" si="0"/>
        <v>400</v>
      </c>
      <c r="Z7" s="3">
        <f t="shared" si="1"/>
        <v>10400</v>
      </c>
      <c r="AA7" s="3"/>
      <c r="AB7" s="3"/>
      <c r="AC7" s="5">
        <v>37035.520636574074</v>
      </c>
      <c r="AD7" s="3"/>
      <c r="AE7" s="3"/>
      <c r="AF7" s="3"/>
    </row>
    <row r="8" spans="1:34" ht="12" customHeight="1" x14ac:dyDescent="0.2">
      <c r="A8" s="1" t="s">
        <v>1696</v>
      </c>
      <c r="B8" s="2">
        <v>250</v>
      </c>
      <c r="C8" s="1" t="s">
        <v>5514</v>
      </c>
      <c r="D8" s="1" t="s">
        <v>4449</v>
      </c>
      <c r="E8" s="3" t="s">
        <v>5516</v>
      </c>
      <c r="F8" s="3">
        <v>8</v>
      </c>
      <c r="G8" s="3">
        <v>25</v>
      </c>
      <c r="H8" s="3"/>
      <c r="I8" s="4" t="s">
        <v>1697</v>
      </c>
      <c r="J8" s="3" t="s">
        <v>3005</v>
      </c>
      <c r="K8" s="4" t="s">
        <v>1698</v>
      </c>
      <c r="L8" s="1" t="s">
        <v>1616</v>
      </c>
      <c r="M8" s="3" t="s">
        <v>4069</v>
      </c>
      <c r="N8" s="18" t="s">
        <v>3005</v>
      </c>
      <c r="O8" s="18" t="s">
        <v>1699</v>
      </c>
      <c r="P8" s="3">
        <v>25</v>
      </c>
      <c r="Q8" s="1" t="s">
        <v>5528</v>
      </c>
      <c r="R8" s="2">
        <v>27.25</v>
      </c>
      <c r="S8" s="3" t="s">
        <v>5040</v>
      </c>
      <c r="T8" s="1" t="s">
        <v>1700</v>
      </c>
      <c r="U8" s="3" t="s">
        <v>1683</v>
      </c>
      <c r="V8" s="3" t="s">
        <v>1683</v>
      </c>
      <c r="W8" s="3" t="s">
        <v>5041</v>
      </c>
      <c r="X8" s="3" t="s">
        <v>5042</v>
      </c>
      <c r="Y8" s="3">
        <f t="shared" si="0"/>
        <v>400</v>
      </c>
      <c r="Z8" s="3">
        <f t="shared" si="1"/>
        <v>10400</v>
      </c>
      <c r="AA8" s="3"/>
      <c r="AB8" s="3"/>
      <c r="AC8" s="5">
        <v>37035.520636574074</v>
      </c>
      <c r="AD8" s="3"/>
      <c r="AE8" s="3"/>
      <c r="AF8" s="3"/>
    </row>
    <row r="9" spans="1:34" ht="12" customHeight="1" x14ac:dyDescent="0.2">
      <c r="A9" s="16" t="s">
        <v>1692</v>
      </c>
      <c r="B9" s="17">
        <v>27</v>
      </c>
      <c r="C9" s="16" t="s">
        <v>5528</v>
      </c>
      <c r="D9" s="16" t="s">
        <v>4449</v>
      </c>
      <c r="E9" s="18" t="s">
        <v>5516</v>
      </c>
      <c r="F9" s="18">
        <v>8</v>
      </c>
      <c r="G9" s="18">
        <v>25</v>
      </c>
      <c r="H9" s="18"/>
      <c r="I9" s="19" t="s">
        <v>1693</v>
      </c>
      <c r="J9" s="18" t="s">
        <v>3005</v>
      </c>
      <c r="K9" s="19" t="s">
        <v>4069</v>
      </c>
      <c r="L9" s="1" t="s">
        <v>1616</v>
      </c>
      <c r="M9" s="18" t="s">
        <v>3877</v>
      </c>
      <c r="N9" s="18" t="s">
        <v>3005</v>
      </c>
      <c r="O9" s="18" t="s">
        <v>1701</v>
      </c>
      <c r="P9" s="18">
        <v>25</v>
      </c>
      <c r="Q9" s="16" t="s">
        <v>5514</v>
      </c>
      <c r="R9" s="17">
        <v>53</v>
      </c>
      <c r="S9" s="18" t="s">
        <v>5040</v>
      </c>
      <c r="T9" s="16" t="s">
        <v>1702</v>
      </c>
      <c r="U9" s="3" t="s">
        <v>1683</v>
      </c>
      <c r="V9" s="3" t="s">
        <v>1683</v>
      </c>
      <c r="W9" s="3" t="s">
        <v>5041</v>
      </c>
      <c r="X9" s="3" t="s">
        <v>5042</v>
      </c>
      <c r="Y9" s="3">
        <f t="shared" si="0"/>
        <v>400</v>
      </c>
      <c r="Z9" s="3">
        <f t="shared" si="1"/>
        <v>10400</v>
      </c>
      <c r="AA9" s="3"/>
      <c r="AB9" s="3"/>
      <c r="AC9" s="5">
        <v>37035.520636574074</v>
      </c>
      <c r="AD9" s="3"/>
      <c r="AE9" s="3"/>
      <c r="AF9" s="3"/>
    </row>
    <row r="10" spans="1:34" ht="12" customHeight="1" x14ac:dyDescent="0.2">
      <c r="A10" s="1" t="s">
        <v>1703</v>
      </c>
      <c r="B10" s="2">
        <v>19</v>
      </c>
      <c r="C10" s="1" t="s">
        <v>5528</v>
      </c>
      <c r="D10" s="1" t="s">
        <v>4449</v>
      </c>
      <c r="E10" s="3" t="s">
        <v>5516</v>
      </c>
      <c r="F10" s="3">
        <v>8</v>
      </c>
      <c r="G10" s="3">
        <v>25</v>
      </c>
      <c r="H10" s="3"/>
      <c r="I10" s="4"/>
      <c r="J10" s="3" t="s">
        <v>3005</v>
      </c>
      <c r="K10" s="4" t="s">
        <v>1681</v>
      </c>
      <c r="L10" s="1" t="s">
        <v>1616</v>
      </c>
      <c r="M10" s="18" t="s">
        <v>3877</v>
      </c>
      <c r="N10" s="18" t="s">
        <v>3005</v>
      </c>
      <c r="O10" s="18" t="s">
        <v>4979</v>
      </c>
      <c r="P10" s="18">
        <v>25</v>
      </c>
      <c r="Q10" s="16" t="s">
        <v>5514</v>
      </c>
      <c r="R10" s="17">
        <v>53</v>
      </c>
      <c r="S10" s="18" t="s">
        <v>5040</v>
      </c>
      <c r="T10" s="16" t="s">
        <v>1702</v>
      </c>
      <c r="U10" s="3" t="s">
        <v>1683</v>
      </c>
      <c r="V10" s="3" t="s">
        <v>1683</v>
      </c>
      <c r="W10" s="3" t="s">
        <v>5041</v>
      </c>
      <c r="X10" s="3" t="s">
        <v>5042</v>
      </c>
      <c r="Y10" s="3">
        <f t="shared" si="0"/>
        <v>400</v>
      </c>
      <c r="Z10" s="3">
        <f t="shared" si="1"/>
        <v>10400</v>
      </c>
      <c r="AA10" s="3"/>
      <c r="AB10" s="3"/>
      <c r="AC10" s="5">
        <v>37035.520636574074</v>
      </c>
      <c r="AD10" s="3"/>
      <c r="AE10" s="3"/>
      <c r="AF10" s="3"/>
    </row>
    <row r="11" spans="1:34" ht="12" customHeight="1" x14ac:dyDescent="0.2">
      <c r="A11" s="16" t="s">
        <v>1704</v>
      </c>
      <c r="B11" s="17">
        <v>25</v>
      </c>
      <c r="C11" s="16" t="s">
        <v>5528</v>
      </c>
      <c r="D11" s="16" t="s">
        <v>4449</v>
      </c>
      <c r="E11" s="18" t="s">
        <v>5516</v>
      </c>
      <c r="F11" s="18">
        <v>8</v>
      </c>
      <c r="G11" s="18">
        <v>25</v>
      </c>
      <c r="H11" s="18"/>
      <c r="I11" s="19"/>
      <c r="J11" s="18" t="s">
        <v>3005</v>
      </c>
      <c r="K11" s="19" t="s">
        <v>1705</v>
      </c>
      <c r="L11" s="1" t="s">
        <v>1616</v>
      </c>
      <c r="M11" s="18" t="s">
        <v>1705</v>
      </c>
      <c r="N11" s="18" t="s">
        <v>3005</v>
      </c>
      <c r="O11" s="18"/>
      <c r="P11" s="18">
        <v>25</v>
      </c>
      <c r="Q11" s="16" t="s">
        <v>5514</v>
      </c>
      <c r="R11" s="17">
        <v>54</v>
      </c>
      <c r="S11" s="18" t="s">
        <v>5040</v>
      </c>
      <c r="T11" s="16" t="s">
        <v>1706</v>
      </c>
      <c r="U11" s="3" t="s">
        <v>1683</v>
      </c>
      <c r="V11" s="3" t="s">
        <v>1683</v>
      </c>
      <c r="W11" s="3" t="s">
        <v>5041</v>
      </c>
      <c r="X11" s="3" t="s">
        <v>5042</v>
      </c>
      <c r="Y11" s="3">
        <f t="shared" si="0"/>
        <v>400</v>
      </c>
      <c r="Z11" s="3">
        <f t="shared" si="1"/>
        <v>10400</v>
      </c>
      <c r="AA11" s="3"/>
      <c r="AB11" s="3"/>
      <c r="AC11" s="5">
        <v>37035.520636574074</v>
      </c>
      <c r="AD11" s="3"/>
      <c r="AE11" s="3"/>
      <c r="AF11" s="3"/>
    </row>
    <row r="12" spans="1:34" ht="12" customHeight="1" x14ac:dyDescent="0.2">
      <c r="A12" s="16" t="s">
        <v>1704</v>
      </c>
      <c r="B12" s="17">
        <v>25</v>
      </c>
      <c r="C12" s="16" t="s">
        <v>5528</v>
      </c>
      <c r="D12" s="16" t="s">
        <v>4449</v>
      </c>
      <c r="E12" s="18" t="s">
        <v>5516</v>
      </c>
      <c r="F12" s="18">
        <v>8</v>
      </c>
      <c r="G12" s="18">
        <v>25</v>
      </c>
      <c r="H12" s="18"/>
      <c r="I12" s="19"/>
      <c r="J12" s="18" t="s">
        <v>3005</v>
      </c>
      <c r="K12" s="19" t="s">
        <v>1705</v>
      </c>
      <c r="L12" s="1" t="s">
        <v>1616</v>
      </c>
      <c r="M12" s="18" t="s">
        <v>1705</v>
      </c>
      <c r="N12" s="18" t="s">
        <v>3005</v>
      </c>
      <c r="O12" s="18"/>
      <c r="P12" s="18">
        <v>25</v>
      </c>
      <c r="Q12" s="16" t="s">
        <v>5514</v>
      </c>
      <c r="R12" s="17">
        <v>54</v>
      </c>
      <c r="S12" s="18" t="s">
        <v>5040</v>
      </c>
      <c r="T12" s="16" t="s">
        <v>1706</v>
      </c>
      <c r="U12" s="3" t="s">
        <v>1683</v>
      </c>
      <c r="V12" s="3" t="s">
        <v>1683</v>
      </c>
      <c r="W12" s="3" t="s">
        <v>5041</v>
      </c>
      <c r="X12" s="3" t="s">
        <v>5042</v>
      </c>
      <c r="Y12" s="3">
        <f t="shared" si="0"/>
        <v>400</v>
      </c>
      <c r="Z12" s="3">
        <f t="shared" si="1"/>
        <v>10400</v>
      </c>
      <c r="AA12" s="3"/>
      <c r="AB12" s="3"/>
      <c r="AC12" s="5">
        <v>37035.520636574074</v>
      </c>
      <c r="AD12" s="3"/>
      <c r="AE12" s="3"/>
      <c r="AF12" s="3"/>
    </row>
    <row r="13" spans="1:34" ht="12" customHeight="1" x14ac:dyDescent="0.2">
      <c r="A13" s="16" t="s">
        <v>1704</v>
      </c>
      <c r="B13" s="17">
        <v>25</v>
      </c>
      <c r="C13" s="16" t="s">
        <v>5528</v>
      </c>
      <c r="D13" s="16" t="s">
        <v>4449</v>
      </c>
      <c r="E13" s="18" t="s">
        <v>5516</v>
      </c>
      <c r="F13" s="18">
        <v>8</v>
      </c>
      <c r="G13" s="18">
        <v>25</v>
      </c>
      <c r="H13" s="18"/>
      <c r="I13" s="19"/>
      <c r="J13" s="18" t="s">
        <v>3005</v>
      </c>
      <c r="K13" s="19" t="s">
        <v>1705</v>
      </c>
      <c r="L13" s="1" t="s">
        <v>1616</v>
      </c>
      <c r="M13" s="18" t="s">
        <v>1705</v>
      </c>
      <c r="N13" s="18" t="s">
        <v>3005</v>
      </c>
      <c r="O13" s="18"/>
      <c r="P13" s="18">
        <v>25</v>
      </c>
      <c r="Q13" s="16" t="s">
        <v>5514</v>
      </c>
      <c r="R13" s="17">
        <v>54</v>
      </c>
      <c r="S13" s="18" t="s">
        <v>5040</v>
      </c>
      <c r="T13" s="16" t="s">
        <v>1706</v>
      </c>
      <c r="U13" s="3" t="s">
        <v>1683</v>
      </c>
      <c r="V13" s="3" t="s">
        <v>1683</v>
      </c>
      <c r="W13" s="3" t="s">
        <v>5041</v>
      </c>
      <c r="X13" s="3" t="s">
        <v>5042</v>
      </c>
      <c r="Y13" s="3">
        <f t="shared" si="0"/>
        <v>400</v>
      </c>
      <c r="Z13" s="3">
        <f t="shared" si="1"/>
        <v>10400</v>
      </c>
      <c r="AA13" s="3"/>
      <c r="AB13" s="3"/>
      <c r="AC13" s="5">
        <v>37035.520636574074</v>
      </c>
      <c r="AD13" s="3"/>
      <c r="AE13" s="3"/>
      <c r="AF13" s="3"/>
    </row>
    <row r="14" spans="1:34" ht="12" customHeight="1" x14ac:dyDescent="0.2">
      <c r="A14" s="16" t="s">
        <v>1704</v>
      </c>
      <c r="B14" s="17">
        <v>25</v>
      </c>
      <c r="C14" s="16" t="s">
        <v>5528</v>
      </c>
      <c r="D14" s="16" t="s">
        <v>4449</v>
      </c>
      <c r="E14" s="18" t="s">
        <v>5516</v>
      </c>
      <c r="F14" s="18">
        <v>8</v>
      </c>
      <c r="G14" s="18">
        <v>25</v>
      </c>
      <c r="H14" s="18"/>
      <c r="I14" s="19"/>
      <c r="J14" s="18" t="s">
        <v>3005</v>
      </c>
      <c r="K14" s="19" t="s">
        <v>1705</v>
      </c>
      <c r="L14" s="1" t="s">
        <v>1616</v>
      </c>
      <c r="M14" s="18" t="s">
        <v>1705</v>
      </c>
      <c r="N14" s="18" t="s">
        <v>3005</v>
      </c>
      <c r="O14" s="18"/>
      <c r="P14" s="18">
        <v>25</v>
      </c>
      <c r="Q14" s="16" t="s">
        <v>5514</v>
      </c>
      <c r="R14" s="17">
        <v>54</v>
      </c>
      <c r="S14" s="18" t="s">
        <v>5040</v>
      </c>
      <c r="T14" s="16" t="s">
        <v>1706</v>
      </c>
      <c r="U14" s="3" t="s">
        <v>1683</v>
      </c>
      <c r="V14" s="3" t="s">
        <v>1683</v>
      </c>
      <c r="W14" s="3" t="s">
        <v>5041</v>
      </c>
      <c r="X14" s="3" t="s">
        <v>5042</v>
      </c>
      <c r="Y14" s="3">
        <f t="shared" si="0"/>
        <v>400</v>
      </c>
      <c r="Z14" s="3">
        <f t="shared" si="1"/>
        <v>10400</v>
      </c>
      <c r="AA14" s="3"/>
      <c r="AB14" s="3"/>
      <c r="AC14" s="5">
        <v>37035.520636574074</v>
      </c>
      <c r="AD14" s="3"/>
      <c r="AE14" s="3"/>
      <c r="AF14" s="3"/>
    </row>
    <row r="15" spans="1:34" ht="12" customHeight="1" x14ac:dyDescent="0.2">
      <c r="A15" s="16" t="s">
        <v>1707</v>
      </c>
      <c r="B15" s="17">
        <v>12.74</v>
      </c>
      <c r="C15" s="16" t="s">
        <v>5514</v>
      </c>
      <c r="D15" s="16" t="s">
        <v>4449</v>
      </c>
      <c r="E15" s="18" t="s">
        <v>5516</v>
      </c>
      <c r="F15" s="18">
        <v>8</v>
      </c>
      <c r="G15" s="18">
        <v>25</v>
      </c>
      <c r="H15" s="18"/>
      <c r="I15" s="19"/>
      <c r="J15" s="18" t="s">
        <v>3005</v>
      </c>
      <c r="K15" s="19" t="s">
        <v>4159</v>
      </c>
      <c r="L15" s="1" t="s">
        <v>1616</v>
      </c>
      <c r="M15" s="18" t="s">
        <v>4159</v>
      </c>
      <c r="N15" s="18" t="s">
        <v>3005</v>
      </c>
      <c r="O15" s="18"/>
      <c r="P15" s="18">
        <v>25</v>
      </c>
      <c r="Q15" s="16" t="s">
        <v>5514</v>
      </c>
      <c r="R15" s="17">
        <v>301.05</v>
      </c>
      <c r="S15" s="18" t="s">
        <v>5040</v>
      </c>
      <c r="T15" s="16" t="s">
        <v>1708</v>
      </c>
      <c r="U15" s="3" t="s">
        <v>1683</v>
      </c>
      <c r="V15" s="3" t="s">
        <v>1683</v>
      </c>
      <c r="W15" s="3" t="s">
        <v>5041</v>
      </c>
      <c r="X15" s="3" t="s">
        <v>5042</v>
      </c>
      <c r="Y15" s="3">
        <f t="shared" si="0"/>
        <v>400</v>
      </c>
      <c r="Z15" s="3">
        <f t="shared" si="1"/>
        <v>10400</v>
      </c>
      <c r="AA15" s="3"/>
      <c r="AB15" s="3"/>
      <c r="AC15" s="5">
        <v>37035.520636574074</v>
      </c>
      <c r="AD15" s="3"/>
      <c r="AE15" s="3"/>
      <c r="AF15" s="3"/>
    </row>
    <row r="16" spans="1:34" ht="12" customHeight="1" x14ac:dyDescent="0.2">
      <c r="A16" s="16" t="s">
        <v>1707</v>
      </c>
      <c r="B16" s="17">
        <v>12.74</v>
      </c>
      <c r="C16" s="16" t="s">
        <v>5514</v>
      </c>
      <c r="D16" s="16" t="s">
        <v>4449</v>
      </c>
      <c r="E16" s="18" t="s">
        <v>5516</v>
      </c>
      <c r="F16" s="18">
        <v>8</v>
      </c>
      <c r="G16" s="18">
        <v>25</v>
      </c>
      <c r="H16" s="18"/>
      <c r="I16" s="19"/>
      <c r="J16" s="18" t="s">
        <v>3005</v>
      </c>
      <c r="K16" s="19" t="s">
        <v>4159</v>
      </c>
      <c r="L16" s="1" t="s">
        <v>1616</v>
      </c>
      <c r="M16" s="18" t="s">
        <v>4159</v>
      </c>
      <c r="N16" s="18" t="s">
        <v>3005</v>
      </c>
      <c r="O16" s="18"/>
      <c r="P16" s="18">
        <v>25</v>
      </c>
      <c r="Q16" s="16" t="s">
        <v>5514</v>
      </c>
      <c r="R16" s="17">
        <v>301.05</v>
      </c>
      <c r="S16" s="18" t="s">
        <v>5040</v>
      </c>
      <c r="T16" s="16" t="s">
        <v>1708</v>
      </c>
      <c r="U16" s="3" t="s">
        <v>1683</v>
      </c>
      <c r="V16" s="3" t="s">
        <v>1683</v>
      </c>
      <c r="W16" s="3" t="s">
        <v>5041</v>
      </c>
      <c r="X16" s="3" t="s">
        <v>5042</v>
      </c>
      <c r="Y16" s="3">
        <f t="shared" si="0"/>
        <v>400</v>
      </c>
      <c r="Z16" s="3">
        <f t="shared" si="1"/>
        <v>10400</v>
      </c>
      <c r="AA16" s="3"/>
      <c r="AB16" s="3"/>
      <c r="AC16" s="5">
        <v>37035.520636574074</v>
      </c>
      <c r="AD16" s="3"/>
      <c r="AE16" s="3"/>
      <c r="AF16" s="3"/>
    </row>
    <row r="17" spans="1:32" ht="12" customHeight="1" x14ac:dyDescent="0.2">
      <c r="A17" s="16" t="s">
        <v>1707</v>
      </c>
      <c r="B17" s="17">
        <v>12.74</v>
      </c>
      <c r="C17" s="16" t="s">
        <v>5514</v>
      </c>
      <c r="D17" s="16" t="s">
        <v>4449</v>
      </c>
      <c r="E17" s="18" t="s">
        <v>5516</v>
      </c>
      <c r="F17" s="18">
        <v>8</v>
      </c>
      <c r="G17" s="18">
        <v>25</v>
      </c>
      <c r="H17" s="18"/>
      <c r="I17" s="19"/>
      <c r="J17" s="18" t="s">
        <v>3005</v>
      </c>
      <c r="K17" s="19" t="s">
        <v>4159</v>
      </c>
      <c r="L17" s="1" t="s">
        <v>1616</v>
      </c>
      <c r="M17" s="18" t="s">
        <v>4159</v>
      </c>
      <c r="N17" s="18" t="s">
        <v>3005</v>
      </c>
      <c r="O17" s="18"/>
      <c r="P17" s="18">
        <v>25</v>
      </c>
      <c r="Q17" s="16" t="s">
        <v>5514</v>
      </c>
      <c r="R17" s="17">
        <v>301.05</v>
      </c>
      <c r="S17" s="18" t="s">
        <v>5040</v>
      </c>
      <c r="T17" s="16" t="s">
        <v>1708</v>
      </c>
      <c r="U17" s="3" t="s">
        <v>1683</v>
      </c>
      <c r="V17" s="3" t="s">
        <v>1683</v>
      </c>
      <c r="W17" s="3" t="s">
        <v>5041</v>
      </c>
      <c r="X17" s="3" t="s">
        <v>5042</v>
      </c>
      <c r="Y17" s="3">
        <f t="shared" si="0"/>
        <v>400</v>
      </c>
      <c r="Z17" s="3">
        <f t="shared" si="1"/>
        <v>10400</v>
      </c>
      <c r="AA17" s="3"/>
      <c r="AB17" s="3"/>
      <c r="AC17" s="5">
        <v>37035.520636574074</v>
      </c>
      <c r="AD17" s="3"/>
      <c r="AE17" s="3"/>
      <c r="AF17" s="3"/>
    </row>
    <row r="18" spans="1:32" ht="12" customHeight="1" x14ac:dyDescent="0.2">
      <c r="A18" s="16" t="s">
        <v>1707</v>
      </c>
      <c r="B18" s="17">
        <v>12.74</v>
      </c>
      <c r="C18" s="16" t="s">
        <v>5514</v>
      </c>
      <c r="D18" s="16" t="s">
        <v>4449</v>
      </c>
      <c r="E18" s="18" t="s">
        <v>5516</v>
      </c>
      <c r="F18" s="18">
        <v>8</v>
      </c>
      <c r="G18" s="18">
        <v>25</v>
      </c>
      <c r="H18" s="18"/>
      <c r="I18" s="19"/>
      <c r="J18" s="18" t="s">
        <v>3005</v>
      </c>
      <c r="K18" s="19" t="s">
        <v>4159</v>
      </c>
      <c r="L18" s="1" t="s">
        <v>1616</v>
      </c>
      <c r="M18" s="18" t="s">
        <v>4159</v>
      </c>
      <c r="N18" s="18" t="s">
        <v>3005</v>
      </c>
      <c r="O18" s="18"/>
      <c r="P18" s="18">
        <v>25</v>
      </c>
      <c r="Q18" s="16" t="s">
        <v>5514</v>
      </c>
      <c r="R18" s="17">
        <v>301.05</v>
      </c>
      <c r="S18" s="18" t="s">
        <v>5040</v>
      </c>
      <c r="T18" s="16" t="s">
        <v>1708</v>
      </c>
      <c r="U18" s="3" t="s">
        <v>1683</v>
      </c>
      <c r="V18" s="3" t="s">
        <v>1683</v>
      </c>
      <c r="W18" s="3" t="s">
        <v>5041</v>
      </c>
      <c r="X18" s="3" t="s">
        <v>5042</v>
      </c>
      <c r="Y18" s="3">
        <f t="shared" si="0"/>
        <v>400</v>
      </c>
      <c r="Z18" s="3">
        <f t="shared" si="1"/>
        <v>10400</v>
      </c>
      <c r="AA18" s="3"/>
      <c r="AB18" s="3"/>
      <c r="AC18" s="5">
        <v>37035.520636574074</v>
      </c>
      <c r="AD18" s="3"/>
      <c r="AE18" s="3"/>
      <c r="AF18" s="3"/>
    </row>
    <row r="19" spans="1:32" ht="12" customHeight="1" x14ac:dyDescent="0.2">
      <c r="A19" s="16" t="s">
        <v>1707</v>
      </c>
      <c r="B19" s="17">
        <v>12.74</v>
      </c>
      <c r="C19" s="16" t="s">
        <v>5514</v>
      </c>
      <c r="D19" s="16" t="s">
        <v>4449</v>
      </c>
      <c r="E19" s="18" t="s">
        <v>5516</v>
      </c>
      <c r="F19" s="18">
        <v>8</v>
      </c>
      <c r="G19" s="18">
        <v>25</v>
      </c>
      <c r="H19" s="18"/>
      <c r="I19" s="19"/>
      <c r="J19" s="18" t="s">
        <v>3005</v>
      </c>
      <c r="K19" s="19" t="s">
        <v>4159</v>
      </c>
      <c r="L19" s="1" t="s">
        <v>1616</v>
      </c>
      <c r="M19" s="3" t="s">
        <v>4159</v>
      </c>
      <c r="N19" s="18" t="s">
        <v>3005</v>
      </c>
      <c r="O19" s="3"/>
      <c r="P19" s="18">
        <v>25</v>
      </c>
      <c r="Q19" s="1" t="s">
        <v>5514</v>
      </c>
      <c r="R19" s="2">
        <v>195</v>
      </c>
      <c r="S19" s="3" t="s">
        <v>5040</v>
      </c>
      <c r="T19" s="1" t="s">
        <v>1709</v>
      </c>
      <c r="U19" s="3" t="s">
        <v>1683</v>
      </c>
      <c r="V19" s="3" t="s">
        <v>1683</v>
      </c>
      <c r="W19" s="3" t="s">
        <v>5041</v>
      </c>
      <c r="X19" s="3" t="s">
        <v>5042</v>
      </c>
      <c r="Y19" s="3">
        <f t="shared" si="0"/>
        <v>400</v>
      </c>
      <c r="Z19" s="3">
        <f t="shared" si="1"/>
        <v>10400</v>
      </c>
      <c r="AA19" s="3"/>
      <c r="AB19" s="3"/>
      <c r="AC19" s="5">
        <v>37035.520636574074</v>
      </c>
      <c r="AD19" s="3"/>
      <c r="AE19" s="3"/>
      <c r="AF19" s="3"/>
    </row>
    <row r="20" spans="1:32" ht="12" customHeight="1" x14ac:dyDescent="0.2">
      <c r="A20" s="1" t="s">
        <v>1710</v>
      </c>
      <c r="B20" s="2">
        <v>33.25</v>
      </c>
      <c r="C20" s="1" t="s">
        <v>5528</v>
      </c>
      <c r="D20" s="1" t="s">
        <v>4449</v>
      </c>
      <c r="E20" s="3" t="s">
        <v>5516</v>
      </c>
      <c r="F20" s="3">
        <v>8</v>
      </c>
      <c r="G20" s="3">
        <v>25</v>
      </c>
      <c r="H20" s="3"/>
      <c r="I20" s="4"/>
      <c r="J20" s="18" t="s">
        <v>3005</v>
      </c>
      <c r="K20" s="4" t="s">
        <v>4159</v>
      </c>
      <c r="L20" s="1" t="s">
        <v>1616</v>
      </c>
      <c r="M20" s="3" t="s">
        <v>4159</v>
      </c>
      <c r="N20" s="18" t="s">
        <v>3005</v>
      </c>
      <c r="O20" s="3"/>
      <c r="P20" s="18">
        <v>25</v>
      </c>
      <c r="Q20" s="1" t="s">
        <v>5514</v>
      </c>
      <c r="R20" s="2">
        <v>170</v>
      </c>
      <c r="S20" s="3" t="s">
        <v>5040</v>
      </c>
      <c r="T20" s="1" t="s">
        <v>1711</v>
      </c>
      <c r="U20" s="3" t="s">
        <v>1683</v>
      </c>
      <c r="V20" s="3" t="s">
        <v>1683</v>
      </c>
      <c r="W20" s="3" t="s">
        <v>5041</v>
      </c>
      <c r="X20" s="3" t="s">
        <v>5042</v>
      </c>
      <c r="Y20" s="3">
        <f t="shared" si="0"/>
        <v>400</v>
      </c>
      <c r="Z20" s="3">
        <f t="shared" si="1"/>
        <v>10400</v>
      </c>
      <c r="AA20" s="3"/>
      <c r="AB20" s="3"/>
      <c r="AC20" s="5">
        <v>37035.520636574074</v>
      </c>
      <c r="AD20" s="3"/>
      <c r="AE20" s="3"/>
      <c r="AF20" s="3"/>
    </row>
    <row r="21" spans="1:32" ht="12" customHeight="1" x14ac:dyDescent="0.2">
      <c r="A21" s="16" t="s">
        <v>1712</v>
      </c>
      <c r="B21" s="2">
        <v>41.45</v>
      </c>
      <c r="C21" s="1" t="s">
        <v>5528</v>
      </c>
      <c r="D21" s="1" t="s">
        <v>4449</v>
      </c>
      <c r="E21" s="3" t="s">
        <v>5516</v>
      </c>
      <c r="F21" s="3">
        <v>8</v>
      </c>
      <c r="G21" s="18">
        <v>25</v>
      </c>
      <c r="H21" s="3"/>
      <c r="I21" s="4"/>
      <c r="J21" s="18" t="s">
        <v>3005</v>
      </c>
      <c r="K21" s="4" t="s">
        <v>4159</v>
      </c>
      <c r="L21" s="1" t="s">
        <v>1616</v>
      </c>
      <c r="M21" s="3" t="s">
        <v>4159</v>
      </c>
      <c r="N21" s="18" t="s">
        <v>3005</v>
      </c>
      <c r="O21" s="3"/>
      <c r="P21" s="18">
        <v>25</v>
      </c>
      <c r="Q21" s="1" t="s">
        <v>5514</v>
      </c>
      <c r="R21" s="2">
        <v>165</v>
      </c>
      <c r="S21" s="3" t="s">
        <v>5040</v>
      </c>
      <c r="T21" s="1" t="s">
        <v>1713</v>
      </c>
      <c r="U21" s="3" t="s">
        <v>1683</v>
      </c>
      <c r="V21" s="3" t="s">
        <v>1683</v>
      </c>
      <c r="W21" s="3" t="s">
        <v>5041</v>
      </c>
      <c r="X21" s="3" t="s">
        <v>5042</v>
      </c>
      <c r="Y21" s="3">
        <f t="shared" si="0"/>
        <v>400</v>
      </c>
      <c r="Z21" s="3">
        <f t="shared" si="1"/>
        <v>10400</v>
      </c>
      <c r="AA21" s="3"/>
      <c r="AB21" s="3"/>
      <c r="AC21" s="5">
        <v>37035.520636574074</v>
      </c>
      <c r="AD21" s="3"/>
      <c r="AE21" s="3"/>
      <c r="AF21" s="3"/>
    </row>
    <row r="22" spans="1:32" ht="12" customHeight="1" x14ac:dyDescent="0.2">
      <c r="A22" s="16" t="s">
        <v>1714</v>
      </c>
      <c r="B22" s="2">
        <v>42.75</v>
      </c>
      <c r="C22" s="1" t="s">
        <v>5528</v>
      </c>
      <c r="D22" s="1" t="s">
        <v>4449</v>
      </c>
      <c r="E22" s="3" t="s">
        <v>5516</v>
      </c>
      <c r="F22" s="3">
        <v>8</v>
      </c>
      <c r="G22" s="3">
        <v>25</v>
      </c>
      <c r="H22" s="3"/>
      <c r="I22" s="4"/>
      <c r="J22" s="18" t="s">
        <v>3005</v>
      </c>
      <c r="K22" s="4" t="s">
        <v>4159</v>
      </c>
      <c r="L22" s="1" t="s">
        <v>1616</v>
      </c>
      <c r="M22" s="3" t="s">
        <v>4159</v>
      </c>
      <c r="N22" s="18" t="s">
        <v>3005</v>
      </c>
      <c r="O22" s="3"/>
      <c r="P22" s="18">
        <v>25</v>
      </c>
      <c r="Q22" s="1" t="s">
        <v>5514</v>
      </c>
      <c r="R22" s="2">
        <v>163</v>
      </c>
      <c r="S22" s="3" t="s">
        <v>5040</v>
      </c>
      <c r="T22" s="1" t="s">
        <v>1715</v>
      </c>
      <c r="U22" s="3" t="s">
        <v>1683</v>
      </c>
      <c r="V22" s="3" t="s">
        <v>1683</v>
      </c>
      <c r="W22" s="3" t="s">
        <v>5041</v>
      </c>
      <c r="X22" s="3" t="s">
        <v>5042</v>
      </c>
      <c r="Y22" s="3">
        <f t="shared" si="0"/>
        <v>400</v>
      </c>
      <c r="Z22" s="3">
        <f t="shared" si="1"/>
        <v>10400</v>
      </c>
      <c r="AA22" s="3"/>
      <c r="AB22" s="3"/>
      <c r="AC22" s="5">
        <v>37035.520636574074</v>
      </c>
      <c r="AD22" s="3"/>
      <c r="AE22" s="3"/>
      <c r="AF22" s="3"/>
    </row>
    <row r="23" spans="1:32" ht="12" customHeight="1" x14ac:dyDescent="0.2">
      <c r="A23" s="16" t="s">
        <v>1714</v>
      </c>
      <c r="B23" s="2">
        <v>42.75</v>
      </c>
      <c r="C23" s="1" t="s">
        <v>5528</v>
      </c>
      <c r="D23" s="1" t="s">
        <v>4449</v>
      </c>
      <c r="E23" s="3" t="s">
        <v>5516</v>
      </c>
      <c r="F23" s="3">
        <v>8</v>
      </c>
      <c r="G23" s="3">
        <v>25</v>
      </c>
      <c r="H23" s="3"/>
      <c r="I23" s="4"/>
      <c r="J23" s="18" t="s">
        <v>3005</v>
      </c>
      <c r="K23" s="4" t="s">
        <v>4159</v>
      </c>
      <c r="L23" s="1" t="s">
        <v>1616</v>
      </c>
      <c r="M23" s="18" t="s">
        <v>4159</v>
      </c>
      <c r="N23" s="18" t="s">
        <v>3005</v>
      </c>
      <c r="O23" s="18"/>
      <c r="P23" s="18">
        <v>25</v>
      </c>
      <c r="Q23" s="16" t="s">
        <v>5528</v>
      </c>
      <c r="R23" s="17">
        <v>35.200000000000003</v>
      </c>
      <c r="S23" s="18" t="s">
        <v>5040</v>
      </c>
      <c r="T23" s="16" t="s">
        <v>1716</v>
      </c>
      <c r="U23" s="3" t="s">
        <v>1683</v>
      </c>
      <c r="V23" s="3" t="s">
        <v>1683</v>
      </c>
      <c r="W23" s="3" t="s">
        <v>5041</v>
      </c>
      <c r="X23" s="3" t="s">
        <v>5042</v>
      </c>
      <c r="Y23" s="3">
        <f t="shared" si="0"/>
        <v>400</v>
      </c>
      <c r="Z23" s="3">
        <f t="shared" si="1"/>
        <v>10400</v>
      </c>
      <c r="AA23" s="3"/>
      <c r="AB23" s="3"/>
      <c r="AC23" s="5">
        <v>37035.520636574074</v>
      </c>
      <c r="AD23" s="3"/>
      <c r="AE23" s="3"/>
      <c r="AF23" s="3"/>
    </row>
    <row r="24" spans="1:32" ht="12" customHeight="1" x14ac:dyDescent="0.2">
      <c r="A24" s="1" t="s">
        <v>1717</v>
      </c>
      <c r="B24" s="2">
        <v>44</v>
      </c>
      <c r="C24" s="1" t="s">
        <v>5528</v>
      </c>
      <c r="D24" s="1" t="s">
        <v>4449</v>
      </c>
      <c r="E24" s="3" t="s">
        <v>5516</v>
      </c>
      <c r="F24" s="3">
        <v>8</v>
      </c>
      <c r="G24" s="3">
        <v>25</v>
      </c>
      <c r="H24" s="3"/>
      <c r="I24" s="4"/>
      <c r="J24" s="18" t="s">
        <v>3005</v>
      </c>
      <c r="K24" s="4" t="s">
        <v>4159</v>
      </c>
      <c r="L24" s="1" t="s">
        <v>1616</v>
      </c>
      <c r="M24" s="18" t="s">
        <v>4159</v>
      </c>
      <c r="N24" s="18" t="s">
        <v>3005</v>
      </c>
      <c r="O24" s="18"/>
      <c r="P24" s="18">
        <v>25</v>
      </c>
      <c r="Q24" s="16" t="s">
        <v>5528</v>
      </c>
      <c r="R24" s="17">
        <v>35.200000000000003</v>
      </c>
      <c r="S24" s="18" t="s">
        <v>5040</v>
      </c>
      <c r="T24" s="16" t="s">
        <v>1716</v>
      </c>
      <c r="U24" s="3" t="s">
        <v>1683</v>
      </c>
      <c r="V24" s="3" t="s">
        <v>1683</v>
      </c>
      <c r="W24" s="3" t="s">
        <v>5041</v>
      </c>
      <c r="X24" s="3" t="s">
        <v>5042</v>
      </c>
      <c r="Y24" s="3">
        <f t="shared" si="0"/>
        <v>400</v>
      </c>
      <c r="Z24" s="3">
        <f t="shared" si="1"/>
        <v>10400</v>
      </c>
      <c r="AA24" s="3"/>
      <c r="AB24" s="3"/>
      <c r="AC24" s="5">
        <v>37035.520636574074</v>
      </c>
      <c r="AD24" s="3"/>
      <c r="AE24" s="3"/>
      <c r="AF24" s="3"/>
    </row>
    <row r="25" spans="1:32" ht="12" customHeight="1" x14ac:dyDescent="0.2">
      <c r="A25" s="1" t="s">
        <v>1718</v>
      </c>
      <c r="B25" s="2">
        <v>50.95</v>
      </c>
      <c r="C25" s="1" t="s">
        <v>5514</v>
      </c>
      <c r="D25" s="1" t="s">
        <v>4449</v>
      </c>
      <c r="E25" s="3" t="s">
        <v>5516</v>
      </c>
      <c r="F25" s="3">
        <v>8</v>
      </c>
      <c r="G25" s="3">
        <v>25</v>
      </c>
      <c r="H25" s="3"/>
      <c r="I25" s="4"/>
      <c r="J25" s="18" t="s">
        <v>3005</v>
      </c>
      <c r="K25" s="4" t="s">
        <v>4159</v>
      </c>
      <c r="L25" s="1" t="s">
        <v>1616</v>
      </c>
      <c r="M25" s="3" t="s">
        <v>4159</v>
      </c>
      <c r="N25" s="18" t="s">
        <v>3005</v>
      </c>
      <c r="O25" s="3"/>
      <c r="P25" s="18">
        <v>25</v>
      </c>
      <c r="Q25" s="1" t="s">
        <v>5528</v>
      </c>
      <c r="R25" s="2">
        <v>35.200000000000003</v>
      </c>
      <c r="S25" s="3" t="s">
        <v>5040</v>
      </c>
      <c r="T25" s="1" t="s">
        <v>1719</v>
      </c>
      <c r="U25" s="3" t="s">
        <v>1683</v>
      </c>
      <c r="V25" s="3" t="s">
        <v>1683</v>
      </c>
      <c r="W25" s="3" t="s">
        <v>5041</v>
      </c>
      <c r="X25" s="3" t="s">
        <v>5042</v>
      </c>
      <c r="Y25" s="3">
        <f t="shared" si="0"/>
        <v>400</v>
      </c>
      <c r="Z25" s="3">
        <f t="shared" si="1"/>
        <v>10400</v>
      </c>
      <c r="AA25" s="3"/>
      <c r="AB25" s="3"/>
      <c r="AC25" s="5">
        <v>37035.520636574074</v>
      </c>
      <c r="AD25" s="3"/>
      <c r="AE25" s="3"/>
      <c r="AF25" s="3"/>
    </row>
    <row r="26" spans="1:32" ht="12" customHeight="1" x14ac:dyDescent="0.2">
      <c r="A26" s="16" t="s">
        <v>1720</v>
      </c>
      <c r="B26" s="17">
        <v>50.95</v>
      </c>
      <c r="C26" s="16" t="s">
        <v>5514</v>
      </c>
      <c r="D26" s="16" t="s">
        <v>4449</v>
      </c>
      <c r="E26" s="18" t="s">
        <v>5516</v>
      </c>
      <c r="F26" s="18">
        <v>8</v>
      </c>
      <c r="G26" s="18">
        <v>25</v>
      </c>
      <c r="H26" s="18"/>
      <c r="I26" s="19"/>
      <c r="J26" s="18" t="s">
        <v>3005</v>
      </c>
      <c r="K26" s="19" t="s">
        <v>4159</v>
      </c>
      <c r="L26" s="1" t="s">
        <v>1616</v>
      </c>
      <c r="M26" s="3" t="s">
        <v>4159</v>
      </c>
      <c r="N26" s="18" t="s">
        <v>3005</v>
      </c>
      <c r="O26" s="3"/>
      <c r="P26" s="18">
        <v>25</v>
      </c>
      <c r="Q26" s="1" t="s">
        <v>5528</v>
      </c>
      <c r="R26" s="2">
        <v>27.7</v>
      </c>
      <c r="S26" s="3" t="s">
        <v>5040</v>
      </c>
      <c r="T26" s="1" t="s">
        <v>1721</v>
      </c>
      <c r="U26" s="3" t="s">
        <v>1683</v>
      </c>
      <c r="V26" s="3" t="s">
        <v>1683</v>
      </c>
      <c r="W26" s="3" t="s">
        <v>5041</v>
      </c>
      <c r="X26" s="3" t="s">
        <v>5042</v>
      </c>
      <c r="Y26" s="3">
        <f t="shared" si="0"/>
        <v>400</v>
      </c>
      <c r="Z26" s="3">
        <f t="shared" si="1"/>
        <v>10400</v>
      </c>
      <c r="AA26" s="3"/>
      <c r="AB26" s="3"/>
      <c r="AC26" s="5">
        <v>37035.520636574074</v>
      </c>
      <c r="AD26" s="3"/>
      <c r="AE26" s="3"/>
      <c r="AF26" s="3"/>
    </row>
    <row r="27" spans="1:32" ht="12" customHeight="1" x14ac:dyDescent="0.2">
      <c r="A27" s="16" t="s">
        <v>1720</v>
      </c>
      <c r="B27" s="17">
        <v>50.95</v>
      </c>
      <c r="C27" s="16" t="s">
        <v>5514</v>
      </c>
      <c r="D27" s="16" t="s">
        <v>4449</v>
      </c>
      <c r="E27" s="18" t="s">
        <v>5516</v>
      </c>
      <c r="F27" s="18">
        <v>8</v>
      </c>
      <c r="G27" s="18">
        <v>25</v>
      </c>
      <c r="H27" s="18"/>
      <c r="I27" s="19"/>
      <c r="J27" s="18" t="s">
        <v>3005</v>
      </c>
      <c r="K27" s="19" t="s">
        <v>4159</v>
      </c>
      <c r="L27" s="1" t="s">
        <v>1616</v>
      </c>
      <c r="M27" s="18" t="s">
        <v>4159</v>
      </c>
      <c r="N27" s="18" t="s">
        <v>3005</v>
      </c>
      <c r="O27" s="18"/>
      <c r="P27" s="18">
        <v>25</v>
      </c>
      <c r="Q27" s="16" t="s">
        <v>5528</v>
      </c>
      <c r="R27" s="17">
        <v>27</v>
      </c>
      <c r="S27" s="18" t="s">
        <v>5040</v>
      </c>
      <c r="T27" s="16" t="s">
        <v>1722</v>
      </c>
      <c r="U27" s="3" t="s">
        <v>1683</v>
      </c>
      <c r="V27" s="3" t="s">
        <v>1683</v>
      </c>
      <c r="W27" s="3" t="s">
        <v>5041</v>
      </c>
      <c r="X27" s="3" t="s">
        <v>5042</v>
      </c>
      <c r="Y27" s="3">
        <f t="shared" si="0"/>
        <v>400</v>
      </c>
      <c r="Z27" s="3">
        <f t="shared" si="1"/>
        <v>10400</v>
      </c>
      <c r="AA27" s="3"/>
      <c r="AB27" s="3"/>
      <c r="AC27" s="5">
        <v>37035.520636574074</v>
      </c>
      <c r="AD27" s="3"/>
      <c r="AE27" s="3"/>
      <c r="AF27" s="3"/>
    </row>
    <row r="28" spans="1:32" ht="12" customHeight="1" x14ac:dyDescent="0.2">
      <c r="A28" s="16" t="s">
        <v>1723</v>
      </c>
      <c r="B28" s="17">
        <v>52.95</v>
      </c>
      <c r="C28" s="16" t="s">
        <v>5514</v>
      </c>
      <c r="D28" s="16" t="s">
        <v>4449</v>
      </c>
      <c r="E28" s="18" t="s">
        <v>5516</v>
      </c>
      <c r="F28" s="18">
        <v>8</v>
      </c>
      <c r="G28" s="18">
        <v>25</v>
      </c>
      <c r="H28" s="18"/>
      <c r="I28" s="19"/>
      <c r="J28" s="18" t="s">
        <v>3005</v>
      </c>
      <c r="K28" s="19" t="s">
        <v>4159</v>
      </c>
      <c r="L28" s="1" t="s">
        <v>1616</v>
      </c>
      <c r="M28" s="18" t="s">
        <v>4159</v>
      </c>
      <c r="N28" s="18" t="s">
        <v>3005</v>
      </c>
      <c r="O28" s="18"/>
      <c r="P28" s="18">
        <v>25</v>
      </c>
      <c r="Q28" s="16" t="s">
        <v>5528</v>
      </c>
      <c r="R28" s="17">
        <v>27</v>
      </c>
      <c r="S28" s="18" t="s">
        <v>5040</v>
      </c>
      <c r="T28" s="16" t="s">
        <v>1722</v>
      </c>
      <c r="U28" s="3" t="s">
        <v>1683</v>
      </c>
      <c r="V28" s="3" t="s">
        <v>1683</v>
      </c>
      <c r="W28" s="3" t="s">
        <v>5041</v>
      </c>
      <c r="X28" s="3" t="s">
        <v>5042</v>
      </c>
      <c r="Y28" s="3">
        <f t="shared" si="0"/>
        <v>400</v>
      </c>
      <c r="Z28" s="3">
        <f t="shared" si="1"/>
        <v>10400</v>
      </c>
      <c r="AA28" s="3"/>
      <c r="AB28" s="3"/>
      <c r="AC28" s="5">
        <v>37035.520636574074</v>
      </c>
      <c r="AD28" s="3"/>
      <c r="AE28" s="3"/>
      <c r="AF28" s="3"/>
    </row>
    <row r="29" spans="1:32" ht="12" customHeight="1" x14ac:dyDescent="0.2">
      <c r="A29" s="16" t="s">
        <v>1723</v>
      </c>
      <c r="B29" s="17">
        <v>52.95</v>
      </c>
      <c r="C29" s="16" t="s">
        <v>5514</v>
      </c>
      <c r="D29" s="16" t="s">
        <v>4449</v>
      </c>
      <c r="E29" s="18" t="s">
        <v>5516</v>
      </c>
      <c r="F29" s="18">
        <v>8</v>
      </c>
      <c r="G29" s="18">
        <v>25</v>
      </c>
      <c r="H29" s="18"/>
      <c r="I29" s="19"/>
      <c r="J29" s="18" t="s">
        <v>3005</v>
      </c>
      <c r="K29" s="19" t="s">
        <v>4159</v>
      </c>
      <c r="L29" s="1" t="s">
        <v>1616</v>
      </c>
      <c r="M29" s="18" t="s">
        <v>4159</v>
      </c>
      <c r="N29" s="18" t="s">
        <v>3005</v>
      </c>
      <c r="O29" s="18"/>
      <c r="P29" s="18">
        <v>25</v>
      </c>
      <c r="Q29" s="16" t="s">
        <v>5528</v>
      </c>
      <c r="R29" s="17">
        <v>25.05</v>
      </c>
      <c r="S29" s="18" t="s">
        <v>5040</v>
      </c>
      <c r="T29" s="16" t="s">
        <v>1724</v>
      </c>
      <c r="U29" s="3" t="s">
        <v>1683</v>
      </c>
      <c r="V29" s="3" t="s">
        <v>1683</v>
      </c>
      <c r="W29" s="3" t="s">
        <v>5041</v>
      </c>
      <c r="X29" s="3" t="s">
        <v>5042</v>
      </c>
      <c r="Y29" s="3">
        <f t="shared" si="0"/>
        <v>400</v>
      </c>
      <c r="Z29" s="3">
        <f t="shared" si="1"/>
        <v>10400</v>
      </c>
      <c r="AA29" s="3"/>
      <c r="AB29" s="3"/>
      <c r="AC29" s="5">
        <v>37035.520636574074</v>
      </c>
      <c r="AD29" s="3"/>
      <c r="AE29" s="3"/>
      <c r="AF29" s="3"/>
    </row>
    <row r="30" spans="1:32" ht="12" customHeight="1" x14ac:dyDescent="0.2">
      <c r="A30" s="1" t="s">
        <v>1725</v>
      </c>
      <c r="B30" s="2">
        <v>60.75</v>
      </c>
      <c r="C30" s="1" t="s">
        <v>5528</v>
      </c>
      <c r="D30" s="1" t="s">
        <v>4449</v>
      </c>
      <c r="E30" s="3" t="s">
        <v>5516</v>
      </c>
      <c r="F30" s="3">
        <v>8</v>
      </c>
      <c r="G30" s="3">
        <v>25</v>
      </c>
      <c r="H30" s="3"/>
      <c r="I30" s="4"/>
      <c r="J30" s="18" t="s">
        <v>3005</v>
      </c>
      <c r="K30" s="4" t="s">
        <v>4159</v>
      </c>
      <c r="L30" s="1" t="s">
        <v>1616</v>
      </c>
      <c r="M30" s="18" t="s">
        <v>4159</v>
      </c>
      <c r="N30" s="18" t="s">
        <v>3005</v>
      </c>
      <c r="O30" s="18"/>
      <c r="P30" s="18">
        <v>25</v>
      </c>
      <c r="Q30" s="16" t="s">
        <v>5528</v>
      </c>
      <c r="R30" s="17">
        <v>25.05</v>
      </c>
      <c r="S30" s="18" t="s">
        <v>5040</v>
      </c>
      <c r="T30" s="16" t="s">
        <v>1724</v>
      </c>
      <c r="U30" s="3" t="s">
        <v>1683</v>
      </c>
      <c r="V30" s="3" t="s">
        <v>1683</v>
      </c>
      <c r="W30" s="3" t="s">
        <v>5041</v>
      </c>
      <c r="X30" s="3" t="s">
        <v>5042</v>
      </c>
      <c r="Y30" s="3">
        <f t="shared" si="0"/>
        <v>400</v>
      </c>
      <c r="Z30" s="3">
        <f t="shared" si="1"/>
        <v>10400</v>
      </c>
      <c r="AA30" s="3"/>
      <c r="AB30" s="3"/>
      <c r="AC30" s="5">
        <v>37035.520636574074</v>
      </c>
      <c r="AD30" s="3"/>
      <c r="AE30" s="3"/>
      <c r="AF30" s="3"/>
    </row>
    <row r="31" spans="1:32" ht="12" customHeight="1" x14ac:dyDescent="0.2">
      <c r="A31" s="16" t="s">
        <v>1726</v>
      </c>
      <c r="B31" s="2">
        <v>60.75</v>
      </c>
      <c r="C31" s="1" t="s">
        <v>5528</v>
      </c>
      <c r="D31" s="1" t="s">
        <v>4449</v>
      </c>
      <c r="E31" s="3" t="s">
        <v>5516</v>
      </c>
      <c r="F31" s="3">
        <v>8</v>
      </c>
      <c r="G31" s="3">
        <v>25</v>
      </c>
      <c r="H31" s="3"/>
      <c r="I31" s="4"/>
      <c r="J31" s="18" t="s">
        <v>3005</v>
      </c>
      <c r="K31" s="4" t="s">
        <v>4159</v>
      </c>
      <c r="L31" s="1" t="s">
        <v>1616</v>
      </c>
      <c r="M31" s="3" t="s">
        <v>4159</v>
      </c>
      <c r="N31" s="18" t="s">
        <v>3005</v>
      </c>
      <c r="O31" s="3"/>
      <c r="P31" s="18">
        <v>25</v>
      </c>
      <c r="Q31" s="1" t="s">
        <v>5528</v>
      </c>
      <c r="R31" s="2">
        <v>24.85</v>
      </c>
      <c r="S31" s="3" t="s">
        <v>5040</v>
      </c>
      <c r="T31" s="1" t="s">
        <v>1727</v>
      </c>
      <c r="U31" s="3" t="s">
        <v>1683</v>
      </c>
      <c r="V31" s="3" t="s">
        <v>1683</v>
      </c>
      <c r="W31" s="3" t="s">
        <v>5041</v>
      </c>
      <c r="X31" s="3" t="s">
        <v>5042</v>
      </c>
      <c r="Y31" s="3">
        <f t="shared" si="0"/>
        <v>400</v>
      </c>
      <c r="Z31" s="3">
        <f t="shared" si="1"/>
        <v>10400</v>
      </c>
      <c r="AA31" s="3"/>
      <c r="AB31" s="3"/>
      <c r="AC31" s="5">
        <v>37035.520636574074</v>
      </c>
      <c r="AD31" s="3"/>
      <c r="AE31" s="3"/>
      <c r="AF31" s="3"/>
    </row>
    <row r="32" spans="1:32" ht="12" customHeight="1" x14ac:dyDescent="0.2">
      <c r="A32" s="1" t="s">
        <v>1728</v>
      </c>
      <c r="B32" s="2">
        <v>66.95</v>
      </c>
      <c r="C32" s="1" t="s">
        <v>5528</v>
      </c>
      <c r="D32" s="1" t="s">
        <v>4449</v>
      </c>
      <c r="E32" s="3" t="s">
        <v>5516</v>
      </c>
      <c r="F32" s="3">
        <v>8</v>
      </c>
      <c r="G32" s="3">
        <v>25</v>
      </c>
      <c r="H32" s="3"/>
      <c r="I32" s="4"/>
      <c r="J32" s="18" t="s">
        <v>3005</v>
      </c>
      <c r="K32" s="4" t="s">
        <v>4159</v>
      </c>
      <c r="L32" s="1" t="s">
        <v>1616</v>
      </c>
      <c r="M32" s="3" t="s">
        <v>4159</v>
      </c>
      <c r="N32" s="18" t="s">
        <v>3005</v>
      </c>
      <c r="O32" s="3"/>
      <c r="P32" s="18">
        <v>25</v>
      </c>
      <c r="Q32" s="1" t="s">
        <v>5528</v>
      </c>
      <c r="R32" s="2">
        <v>24.25</v>
      </c>
      <c r="S32" s="3" t="s">
        <v>5040</v>
      </c>
      <c r="T32" s="1" t="s">
        <v>1729</v>
      </c>
      <c r="U32" s="3" t="s">
        <v>1683</v>
      </c>
      <c r="V32" s="3" t="s">
        <v>1683</v>
      </c>
      <c r="W32" s="3" t="s">
        <v>5041</v>
      </c>
      <c r="X32" s="3" t="s">
        <v>5042</v>
      </c>
      <c r="Y32" s="3">
        <f t="shared" si="0"/>
        <v>400</v>
      </c>
      <c r="Z32" s="3">
        <f t="shared" si="1"/>
        <v>10400</v>
      </c>
      <c r="AA32" s="3"/>
      <c r="AB32" s="3"/>
      <c r="AC32" s="5">
        <v>37035.520636574074</v>
      </c>
      <c r="AD32" s="3"/>
      <c r="AE32" s="3"/>
      <c r="AF32" s="3"/>
    </row>
    <row r="33" spans="1:32" ht="12" customHeight="1" x14ac:dyDescent="0.2">
      <c r="A33" s="1" t="s">
        <v>1730</v>
      </c>
      <c r="B33" s="2">
        <v>67</v>
      </c>
      <c r="C33" s="1" t="s">
        <v>5528</v>
      </c>
      <c r="D33" s="1" t="s">
        <v>4449</v>
      </c>
      <c r="E33" s="3" t="s">
        <v>5516</v>
      </c>
      <c r="F33" s="3">
        <v>8</v>
      </c>
      <c r="G33" s="3">
        <v>25</v>
      </c>
      <c r="H33" s="3"/>
      <c r="I33" s="4"/>
      <c r="J33" s="18" t="s">
        <v>3005</v>
      </c>
      <c r="K33" s="4" t="s">
        <v>4159</v>
      </c>
      <c r="L33" s="1" t="s">
        <v>1616</v>
      </c>
      <c r="M33" s="3" t="s">
        <v>4159</v>
      </c>
      <c r="N33" s="18" t="s">
        <v>3005</v>
      </c>
      <c r="O33" s="3"/>
      <c r="P33" s="18">
        <v>25</v>
      </c>
      <c r="Q33" s="1" t="s">
        <v>5528</v>
      </c>
      <c r="R33" s="2">
        <v>24.05</v>
      </c>
      <c r="S33" s="3" t="s">
        <v>5040</v>
      </c>
      <c r="T33" s="1" t="s">
        <v>1731</v>
      </c>
      <c r="U33" s="3" t="s">
        <v>1683</v>
      </c>
      <c r="V33" s="3" t="s">
        <v>1683</v>
      </c>
      <c r="W33" s="3" t="s">
        <v>5041</v>
      </c>
      <c r="X33" s="3" t="s">
        <v>5042</v>
      </c>
      <c r="Y33" s="3">
        <f t="shared" si="0"/>
        <v>400</v>
      </c>
      <c r="Z33" s="3">
        <f t="shared" si="1"/>
        <v>10400</v>
      </c>
      <c r="AA33" s="3"/>
      <c r="AB33" s="3"/>
      <c r="AC33" s="5">
        <v>37035.520636574074</v>
      </c>
      <c r="AD33" s="3"/>
      <c r="AE33" s="3"/>
      <c r="AF33" s="3"/>
    </row>
    <row r="34" spans="1:32" ht="12" customHeight="1" x14ac:dyDescent="0.2">
      <c r="A34" s="16" t="s">
        <v>1732</v>
      </c>
      <c r="B34" s="17">
        <v>200</v>
      </c>
      <c r="C34" s="16" t="s">
        <v>5514</v>
      </c>
      <c r="D34" s="16" t="s">
        <v>4449</v>
      </c>
      <c r="E34" s="18" t="s">
        <v>5516</v>
      </c>
      <c r="F34" s="18">
        <v>8</v>
      </c>
      <c r="G34" s="18">
        <v>25</v>
      </c>
      <c r="H34" s="18"/>
      <c r="I34" s="19"/>
      <c r="J34" s="18" t="s">
        <v>3005</v>
      </c>
      <c r="K34" s="19" t="s">
        <v>4170</v>
      </c>
      <c r="L34" s="1" t="s">
        <v>1616</v>
      </c>
      <c r="M34" s="3" t="s">
        <v>4170</v>
      </c>
      <c r="N34" s="3" t="s">
        <v>3005</v>
      </c>
      <c r="O34" s="3"/>
      <c r="P34" s="3">
        <v>25</v>
      </c>
      <c r="Q34" s="1" t="s">
        <v>5528</v>
      </c>
      <c r="R34" s="2">
        <v>60.75</v>
      </c>
      <c r="S34" s="3" t="s">
        <v>5040</v>
      </c>
      <c r="T34" s="1" t="s">
        <v>1733</v>
      </c>
      <c r="U34" s="3" t="s">
        <v>1683</v>
      </c>
      <c r="V34" s="3" t="s">
        <v>1683</v>
      </c>
      <c r="W34" s="3" t="s">
        <v>5041</v>
      </c>
      <c r="X34" s="3" t="s">
        <v>5042</v>
      </c>
      <c r="Y34" s="3">
        <f t="shared" si="0"/>
        <v>400</v>
      </c>
      <c r="Z34" s="3">
        <f t="shared" si="1"/>
        <v>10400</v>
      </c>
      <c r="AA34" s="3"/>
      <c r="AB34" s="3"/>
      <c r="AC34" s="5">
        <v>37035.520636574074</v>
      </c>
      <c r="AD34" s="3"/>
      <c r="AE34" s="3"/>
      <c r="AF34" s="3"/>
    </row>
    <row r="35" spans="1:32" ht="12" customHeight="1" x14ac:dyDescent="0.2">
      <c r="A35" s="16" t="s">
        <v>1732</v>
      </c>
      <c r="B35" s="17">
        <v>200</v>
      </c>
      <c r="C35" s="16" t="s">
        <v>5514</v>
      </c>
      <c r="D35" s="16" t="s">
        <v>4449</v>
      </c>
      <c r="E35" s="18" t="s">
        <v>5516</v>
      </c>
      <c r="F35" s="18">
        <v>8</v>
      </c>
      <c r="G35" s="18">
        <v>25</v>
      </c>
      <c r="H35" s="18"/>
      <c r="I35" s="19"/>
      <c r="J35" s="18" t="s">
        <v>3005</v>
      </c>
      <c r="K35" s="19" t="s">
        <v>4170</v>
      </c>
      <c r="L35" s="1" t="s">
        <v>1616</v>
      </c>
      <c r="M35" s="18" t="s">
        <v>1734</v>
      </c>
      <c r="N35" s="18" t="s">
        <v>3005</v>
      </c>
      <c r="O35" s="18" t="s">
        <v>4170</v>
      </c>
      <c r="P35" s="18">
        <v>25</v>
      </c>
      <c r="Q35" s="16" t="s">
        <v>5514</v>
      </c>
      <c r="R35" s="17">
        <v>51</v>
      </c>
      <c r="S35" s="18" t="s">
        <v>5040</v>
      </c>
      <c r="T35" s="16" t="s">
        <v>1735</v>
      </c>
      <c r="U35" s="3" t="s">
        <v>1683</v>
      </c>
      <c r="V35" s="3" t="s">
        <v>1683</v>
      </c>
      <c r="W35" s="3" t="s">
        <v>5041</v>
      </c>
      <c r="X35" s="3" t="s">
        <v>5042</v>
      </c>
      <c r="Y35" s="3">
        <f t="shared" si="0"/>
        <v>400</v>
      </c>
      <c r="Z35" s="3">
        <f t="shared" si="1"/>
        <v>10400</v>
      </c>
      <c r="AA35" s="3"/>
      <c r="AB35" s="3"/>
      <c r="AC35" s="5">
        <v>37035.520636574074</v>
      </c>
      <c r="AD35" s="3"/>
      <c r="AE35" s="3"/>
      <c r="AF35" s="3"/>
    </row>
    <row r="36" spans="1:32" ht="12" customHeight="1" x14ac:dyDescent="0.2">
      <c r="A36" s="1" t="s">
        <v>1736</v>
      </c>
      <c r="B36" s="2">
        <v>280</v>
      </c>
      <c r="C36" s="1" t="s">
        <v>5514</v>
      </c>
      <c r="D36" s="1" t="s">
        <v>4449</v>
      </c>
      <c r="E36" s="3" t="s">
        <v>5516</v>
      </c>
      <c r="F36" s="3">
        <v>8</v>
      </c>
      <c r="G36" s="3">
        <v>25</v>
      </c>
      <c r="H36" s="3"/>
      <c r="I36" s="4" t="s">
        <v>5307</v>
      </c>
      <c r="J36" s="3" t="s">
        <v>3005</v>
      </c>
      <c r="K36" s="4" t="s">
        <v>4170</v>
      </c>
      <c r="L36" s="1" t="s">
        <v>1616</v>
      </c>
      <c r="M36" s="18" t="s">
        <v>1734</v>
      </c>
      <c r="N36" s="18" t="s">
        <v>3005</v>
      </c>
      <c r="O36" s="18" t="s">
        <v>5307</v>
      </c>
      <c r="P36" s="18">
        <v>25</v>
      </c>
      <c r="Q36" s="16" t="s">
        <v>5514</v>
      </c>
      <c r="R36" s="17">
        <v>51</v>
      </c>
      <c r="S36" s="18" t="s">
        <v>5040</v>
      </c>
      <c r="T36" s="16" t="s">
        <v>1735</v>
      </c>
      <c r="U36" s="3" t="s">
        <v>1683</v>
      </c>
      <c r="V36" s="3" t="s">
        <v>1683</v>
      </c>
      <c r="W36" s="3" t="s">
        <v>5041</v>
      </c>
      <c r="X36" s="3" t="s">
        <v>5042</v>
      </c>
      <c r="Y36" s="3">
        <f t="shared" si="0"/>
        <v>400</v>
      </c>
      <c r="Z36" s="3">
        <f t="shared" si="1"/>
        <v>10400</v>
      </c>
      <c r="AA36" s="3"/>
      <c r="AB36" s="3"/>
      <c r="AC36" s="5">
        <v>37035.520636574074</v>
      </c>
      <c r="AD36" s="3"/>
      <c r="AE36" s="3"/>
      <c r="AF36" s="3"/>
    </row>
    <row r="37" spans="1:32" ht="12" customHeight="1" x14ac:dyDescent="0.2">
      <c r="A37" s="1" t="s">
        <v>1737</v>
      </c>
      <c r="B37" s="2">
        <v>328</v>
      </c>
      <c r="C37" s="1" t="s">
        <v>1738</v>
      </c>
      <c r="D37" s="1" t="s">
        <v>4449</v>
      </c>
      <c r="E37" s="3" t="s">
        <v>5516</v>
      </c>
      <c r="F37" s="3">
        <v>8</v>
      </c>
      <c r="G37" s="3">
        <v>7</v>
      </c>
      <c r="H37" s="3"/>
      <c r="I37" s="4"/>
      <c r="J37" s="3"/>
      <c r="K37" s="4" t="s">
        <v>1739</v>
      </c>
      <c r="L37" s="1" t="s">
        <v>1616</v>
      </c>
      <c r="M37" s="3" t="s">
        <v>1739</v>
      </c>
      <c r="N37" s="3"/>
      <c r="O37" s="3"/>
      <c r="P37" s="3">
        <v>7</v>
      </c>
      <c r="Q37" s="1" t="s">
        <v>1740</v>
      </c>
      <c r="R37" s="2">
        <v>19.3</v>
      </c>
      <c r="S37" s="3" t="s">
        <v>5040</v>
      </c>
      <c r="T37" s="1" t="s">
        <v>1741</v>
      </c>
      <c r="U37" s="3" t="s">
        <v>1683</v>
      </c>
      <c r="V37" s="3" t="s">
        <v>1683</v>
      </c>
      <c r="W37" s="3" t="s">
        <v>5041</v>
      </c>
      <c r="X37" s="3" t="s">
        <v>5042</v>
      </c>
      <c r="Y37" s="3">
        <f t="shared" si="0"/>
        <v>112</v>
      </c>
      <c r="Z37" s="3">
        <f t="shared" si="1"/>
        <v>2912</v>
      </c>
      <c r="AA37" s="3"/>
      <c r="AB37" s="3"/>
      <c r="AC37" s="5">
        <v>37035.520636574074</v>
      </c>
      <c r="AD37" s="3"/>
      <c r="AE37" s="3"/>
      <c r="AF37" s="3"/>
    </row>
    <row r="38" spans="1:32" ht="12" customHeight="1" x14ac:dyDescent="0.2">
      <c r="A38" s="16" t="s">
        <v>3271</v>
      </c>
      <c r="B38" s="17">
        <v>26.35</v>
      </c>
      <c r="C38" s="16" t="s">
        <v>5528</v>
      </c>
      <c r="D38" s="16" t="s">
        <v>4449</v>
      </c>
      <c r="E38" s="18" t="s">
        <v>5516</v>
      </c>
      <c r="F38" s="18">
        <v>8</v>
      </c>
      <c r="G38" s="18">
        <v>25</v>
      </c>
      <c r="H38" s="18"/>
      <c r="I38" s="19"/>
      <c r="J38" s="18" t="s">
        <v>3005</v>
      </c>
      <c r="K38" s="19" t="s">
        <v>4237</v>
      </c>
      <c r="L38" s="1" t="s">
        <v>1616</v>
      </c>
      <c r="M38" s="3" t="s">
        <v>4237</v>
      </c>
      <c r="N38" s="3" t="s">
        <v>3005</v>
      </c>
      <c r="O38" s="3"/>
      <c r="P38" s="3">
        <v>25</v>
      </c>
      <c r="Q38" s="1" t="s">
        <v>5528</v>
      </c>
      <c r="R38" s="2">
        <v>23.25</v>
      </c>
      <c r="S38" s="3" t="s">
        <v>5040</v>
      </c>
      <c r="T38" s="1" t="s">
        <v>1742</v>
      </c>
      <c r="U38" s="3" t="s">
        <v>1683</v>
      </c>
      <c r="V38" s="3" t="s">
        <v>1683</v>
      </c>
      <c r="W38" s="3" t="s">
        <v>5041</v>
      </c>
      <c r="X38" s="3" t="s">
        <v>5042</v>
      </c>
      <c r="Y38" s="3">
        <f t="shared" si="0"/>
        <v>400</v>
      </c>
      <c r="Z38" s="3">
        <f t="shared" si="1"/>
        <v>10400</v>
      </c>
      <c r="AA38" s="3"/>
      <c r="AB38" s="3"/>
      <c r="AC38" s="5">
        <v>37035.520636574074</v>
      </c>
      <c r="AD38" s="3"/>
      <c r="AE38" s="3"/>
      <c r="AF38" s="3"/>
    </row>
    <row r="39" spans="1:32" ht="12" customHeight="1" x14ac:dyDescent="0.2">
      <c r="A39" s="16" t="s">
        <v>3271</v>
      </c>
      <c r="B39" s="17">
        <v>26.35</v>
      </c>
      <c r="C39" s="16" t="s">
        <v>5528</v>
      </c>
      <c r="D39" s="16" t="s">
        <v>4449</v>
      </c>
      <c r="E39" s="18" t="s">
        <v>5516</v>
      </c>
      <c r="F39" s="18">
        <v>8</v>
      </c>
      <c r="G39" s="18">
        <v>25</v>
      </c>
      <c r="H39" s="18"/>
      <c r="I39" s="19" t="s">
        <v>1743</v>
      </c>
      <c r="J39" s="18" t="s">
        <v>3005</v>
      </c>
      <c r="K39" s="19" t="s">
        <v>4237</v>
      </c>
      <c r="L39" s="1" t="s">
        <v>1616</v>
      </c>
      <c r="M39" s="3" t="s">
        <v>4069</v>
      </c>
      <c r="N39" s="3" t="s">
        <v>3005</v>
      </c>
      <c r="O39" s="3" t="s">
        <v>1744</v>
      </c>
      <c r="P39" s="3">
        <v>25</v>
      </c>
      <c r="Q39" s="1" t="s">
        <v>5528</v>
      </c>
      <c r="R39" s="2">
        <v>67</v>
      </c>
      <c r="S39" s="3" t="s">
        <v>5040</v>
      </c>
      <c r="T39" s="1" t="s">
        <v>1745</v>
      </c>
      <c r="U39" s="3" t="s">
        <v>1683</v>
      </c>
      <c r="V39" s="3" t="s">
        <v>1683</v>
      </c>
      <c r="W39" s="3" t="s">
        <v>5041</v>
      </c>
      <c r="X39" s="3" t="s">
        <v>5042</v>
      </c>
      <c r="Y39" s="3">
        <f t="shared" si="0"/>
        <v>400</v>
      </c>
      <c r="Z39" s="3">
        <f t="shared" si="1"/>
        <v>10400</v>
      </c>
      <c r="AA39" s="3"/>
      <c r="AB39" s="3"/>
      <c r="AC39" s="5">
        <v>37035.520636574074</v>
      </c>
      <c r="AD39" s="3"/>
      <c r="AE39" s="3"/>
      <c r="AF39" s="3"/>
    </row>
    <row r="40" spans="1:32" ht="12" customHeight="1" x14ac:dyDescent="0.2">
      <c r="A40" s="16" t="s">
        <v>3271</v>
      </c>
      <c r="B40" s="17">
        <v>26.35</v>
      </c>
      <c r="C40" s="16" t="s">
        <v>5528</v>
      </c>
      <c r="D40" s="16" t="s">
        <v>4449</v>
      </c>
      <c r="E40" s="18" t="s">
        <v>5516</v>
      </c>
      <c r="F40" s="18">
        <v>8</v>
      </c>
      <c r="G40" s="18">
        <v>25</v>
      </c>
      <c r="H40" s="18"/>
      <c r="I40" s="19"/>
      <c r="J40" s="18" t="s">
        <v>3005</v>
      </c>
      <c r="K40" s="19" t="s">
        <v>4237</v>
      </c>
      <c r="L40" s="1" t="s">
        <v>1616</v>
      </c>
      <c r="M40" s="3" t="s">
        <v>4237</v>
      </c>
      <c r="N40" s="3" t="s">
        <v>3005</v>
      </c>
      <c r="O40" s="3"/>
      <c r="P40" s="3">
        <v>25</v>
      </c>
      <c r="Q40" s="1" t="s">
        <v>5528</v>
      </c>
      <c r="R40" s="2">
        <v>24</v>
      </c>
      <c r="S40" s="3" t="s">
        <v>5040</v>
      </c>
      <c r="T40" s="1" t="s">
        <v>1746</v>
      </c>
      <c r="U40" s="3" t="s">
        <v>1683</v>
      </c>
      <c r="V40" s="3" t="s">
        <v>1683</v>
      </c>
      <c r="W40" s="3" t="s">
        <v>5041</v>
      </c>
      <c r="X40" s="3" t="s">
        <v>5042</v>
      </c>
      <c r="Y40" s="3">
        <f t="shared" si="0"/>
        <v>400</v>
      </c>
      <c r="Z40" s="3">
        <f t="shared" si="1"/>
        <v>10400</v>
      </c>
      <c r="AA40" s="3"/>
      <c r="AB40" s="3"/>
      <c r="AC40" s="5">
        <v>37035.520636574074</v>
      </c>
      <c r="AD40" s="3"/>
      <c r="AE40" s="3"/>
      <c r="AF40" s="3"/>
    </row>
    <row r="41" spans="1:32" ht="12" customHeight="1" x14ac:dyDescent="0.2">
      <c r="A41" s="1" t="s">
        <v>1747</v>
      </c>
      <c r="B41" s="2">
        <v>140</v>
      </c>
      <c r="C41" s="1" t="s">
        <v>5514</v>
      </c>
      <c r="D41" s="1" t="s">
        <v>4449</v>
      </c>
      <c r="E41" s="3" t="s">
        <v>5516</v>
      </c>
      <c r="F41" s="3">
        <v>8</v>
      </c>
      <c r="G41" s="3">
        <v>25</v>
      </c>
      <c r="H41" s="3"/>
      <c r="I41" s="4"/>
      <c r="J41" s="3" t="s">
        <v>3005</v>
      </c>
      <c r="K41" s="4" t="s">
        <v>1748</v>
      </c>
      <c r="L41" s="1" t="s">
        <v>1616</v>
      </c>
      <c r="M41" s="3" t="s">
        <v>1748</v>
      </c>
      <c r="N41" s="3" t="s">
        <v>3005</v>
      </c>
      <c r="O41" s="3"/>
      <c r="P41" s="3">
        <v>25</v>
      </c>
      <c r="Q41" s="1" t="s">
        <v>5514</v>
      </c>
      <c r="R41" s="2">
        <v>51</v>
      </c>
      <c r="S41" s="3" t="s">
        <v>5040</v>
      </c>
      <c r="T41" s="1" t="s">
        <v>1749</v>
      </c>
      <c r="U41" s="3" t="s">
        <v>1683</v>
      </c>
      <c r="V41" s="3" t="s">
        <v>1683</v>
      </c>
      <c r="W41" s="3" t="s">
        <v>5041</v>
      </c>
      <c r="X41" s="3" t="s">
        <v>5042</v>
      </c>
      <c r="Y41" s="3">
        <f t="shared" si="0"/>
        <v>400</v>
      </c>
      <c r="Z41" s="3">
        <f t="shared" si="1"/>
        <v>10400</v>
      </c>
      <c r="AA41" s="3"/>
      <c r="AB41" s="3"/>
      <c r="AC41" s="5">
        <v>37035.520636574074</v>
      </c>
      <c r="AD41" s="3"/>
      <c r="AE41" s="3"/>
      <c r="AF41" s="3"/>
    </row>
    <row r="42" spans="1:32" ht="12" customHeight="1" x14ac:dyDescent="0.2">
      <c r="A42" s="1" t="s">
        <v>1750</v>
      </c>
      <c r="B42" s="2">
        <v>165</v>
      </c>
      <c r="C42" s="1" t="s">
        <v>5514</v>
      </c>
      <c r="D42" s="1" t="s">
        <v>4449</v>
      </c>
      <c r="E42" s="3" t="s">
        <v>5516</v>
      </c>
      <c r="F42" s="3">
        <v>8</v>
      </c>
      <c r="G42" s="3">
        <v>25</v>
      </c>
      <c r="H42" s="3"/>
      <c r="I42" s="4"/>
      <c r="J42" s="3" t="s">
        <v>3005</v>
      </c>
      <c r="K42" s="4" t="s">
        <v>1748</v>
      </c>
      <c r="L42" s="1" t="s">
        <v>1616</v>
      </c>
      <c r="M42" s="3" t="s">
        <v>1748</v>
      </c>
      <c r="N42" s="3" t="s">
        <v>3005</v>
      </c>
      <c r="O42" s="3"/>
      <c r="P42" s="3">
        <v>25</v>
      </c>
      <c r="Q42" s="1" t="s">
        <v>5528</v>
      </c>
      <c r="R42" s="2">
        <v>27.5</v>
      </c>
      <c r="S42" s="3" t="s">
        <v>5040</v>
      </c>
      <c r="T42" s="1" t="s">
        <v>1751</v>
      </c>
      <c r="U42" s="3" t="s">
        <v>1683</v>
      </c>
      <c r="V42" s="3" t="s">
        <v>1683</v>
      </c>
      <c r="W42" s="3" t="s">
        <v>5041</v>
      </c>
      <c r="X42" s="3" t="s">
        <v>5042</v>
      </c>
      <c r="Y42" s="3">
        <f t="shared" si="0"/>
        <v>400</v>
      </c>
      <c r="Z42" s="3">
        <f t="shared" si="1"/>
        <v>10400</v>
      </c>
      <c r="AA42" s="3"/>
      <c r="AB42" s="3"/>
      <c r="AC42" s="5">
        <v>37035.520636574074</v>
      </c>
      <c r="AD42" s="3"/>
      <c r="AE42" s="3"/>
      <c r="AF42" s="3"/>
    </row>
    <row r="43" spans="1:32" ht="12" customHeight="1" x14ac:dyDescent="0.2">
      <c r="A43" s="1" t="s">
        <v>1752</v>
      </c>
      <c r="B43" s="2">
        <v>185</v>
      </c>
      <c r="C43" s="1" t="s">
        <v>5514</v>
      </c>
      <c r="D43" s="1" t="s">
        <v>4449</v>
      </c>
      <c r="E43" s="3" t="s">
        <v>5516</v>
      </c>
      <c r="F43" s="3">
        <v>8</v>
      </c>
      <c r="G43" s="3">
        <v>25</v>
      </c>
      <c r="H43" s="3"/>
      <c r="I43" s="4" t="s">
        <v>1753</v>
      </c>
      <c r="J43" s="3" t="s">
        <v>3005</v>
      </c>
      <c r="K43" s="4" t="s">
        <v>1748</v>
      </c>
      <c r="L43" s="1" t="s">
        <v>1616</v>
      </c>
      <c r="M43" s="3" t="s">
        <v>4069</v>
      </c>
      <c r="N43" s="3" t="s">
        <v>3005</v>
      </c>
      <c r="O43" s="3" t="s">
        <v>1754</v>
      </c>
      <c r="P43" s="3">
        <v>25</v>
      </c>
      <c r="Q43" s="1" t="s">
        <v>5528</v>
      </c>
      <c r="R43" s="2">
        <v>67.5</v>
      </c>
      <c r="S43" s="3" t="s">
        <v>5040</v>
      </c>
      <c r="T43" s="1" t="s">
        <v>1755</v>
      </c>
      <c r="U43" s="3" t="s">
        <v>1683</v>
      </c>
      <c r="V43" s="3" t="s">
        <v>1683</v>
      </c>
      <c r="W43" s="3" t="s">
        <v>5041</v>
      </c>
      <c r="X43" s="3" t="s">
        <v>5042</v>
      </c>
      <c r="Y43" s="3">
        <f t="shared" si="0"/>
        <v>400</v>
      </c>
      <c r="Z43" s="3">
        <f t="shared" si="1"/>
        <v>10400</v>
      </c>
      <c r="AA43" s="3"/>
      <c r="AB43" s="3"/>
      <c r="AC43" s="5">
        <v>37035.520636574074</v>
      </c>
      <c r="AD43" s="3"/>
      <c r="AE43" s="3"/>
      <c r="AF43" s="3"/>
    </row>
    <row r="44" spans="1:32" ht="12" customHeight="1" x14ac:dyDescent="0.2">
      <c r="A44" s="1" t="s">
        <v>1756</v>
      </c>
      <c r="B44" s="2">
        <v>27.32</v>
      </c>
      <c r="C44" s="1" t="s">
        <v>5528</v>
      </c>
      <c r="D44" s="1" t="s">
        <v>4449</v>
      </c>
      <c r="E44" s="3" t="s">
        <v>5516</v>
      </c>
      <c r="F44" s="3">
        <v>8</v>
      </c>
      <c r="G44" s="3">
        <v>50</v>
      </c>
      <c r="H44" s="3"/>
      <c r="I44" s="4"/>
      <c r="J44" s="3" t="s">
        <v>3005</v>
      </c>
      <c r="K44" s="4" t="s">
        <v>1757</v>
      </c>
      <c r="L44" s="1" t="s">
        <v>1616</v>
      </c>
      <c r="M44" s="3" t="s">
        <v>1757</v>
      </c>
      <c r="N44" s="3" t="s">
        <v>3005</v>
      </c>
      <c r="O44" s="3"/>
      <c r="P44" s="3">
        <v>50</v>
      </c>
      <c r="Q44" s="1" t="s">
        <v>5528</v>
      </c>
      <c r="R44" s="2">
        <v>27.1</v>
      </c>
      <c r="S44" s="3" t="s">
        <v>5040</v>
      </c>
      <c r="T44" s="1" t="s">
        <v>1758</v>
      </c>
      <c r="U44" s="3" t="s">
        <v>1683</v>
      </c>
      <c r="V44" s="3" t="s">
        <v>1683</v>
      </c>
      <c r="W44" s="3" t="s">
        <v>5041</v>
      </c>
      <c r="X44" s="3" t="s">
        <v>5042</v>
      </c>
      <c r="Y44" s="3">
        <f t="shared" si="0"/>
        <v>800</v>
      </c>
      <c r="Z44" s="3">
        <f t="shared" si="1"/>
        <v>20800</v>
      </c>
      <c r="AA44" s="3"/>
      <c r="AB44" s="3"/>
      <c r="AC44" s="5">
        <v>37035.520636574074</v>
      </c>
      <c r="AD44" s="3"/>
      <c r="AE44" s="3"/>
      <c r="AF44" s="3"/>
    </row>
    <row r="45" spans="1:32" ht="12" customHeight="1" x14ac:dyDescent="0.2">
      <c r="A45" s="16" t="s">
        <v>1759</v>
      </c>
      <c r="B45" s="17">
        <v>23.6</v>
      </c>
      <c r="C45" s="16" t="s">
        <v>5528</v>
      </c>
      <c r="D45" s="16" t="s">
        <v>4449</v>
      </c>
      <c r="E45" s="18" t="s">
        <v>5516</v>
      </c>
      <c r="F45" s="18">
        <v>8</v>
      </c>
      <c r="G45" s="18">
        <v>25</v>
      </c>
      <c r="H45" s="18"/>
      <c r="I45" s="19"/>
      <c r="J45" s="3" t="s">
        <v>3005</v>
      </c>
      <c r="K45" s="19" t="s">
        <v>4300</v>
      </c>
      <c r="L45" s="1" t="s">
        <v>1616</v>
      </c>
      <c r="M45" s="3" t="s">
        <v>4300</v>
      </c>
      <c r="N45" s="21" t="s">
        <v>3005</v>
      </c>
      <c r="O45" s="3"/>
      <c r="P45" s="3">
        <v>25</v>
      </c>
      <c r="Q45" s="1" t="s">
        <v>5528</v>
      </c>
      <c r="R45" s="2">
        <v>67.5</v>
      </c>
      <c r="S45" s="3" t="s">
        <v>5040</v>
      </c>
      <c r="T45" s="1" t="s">
        <v>1760</v>
      </c>
      <c r="U45" s="3" t="s">
        <v>1683</v>
      </c>
      <c r="V45" s="3" t="s">
        <v>1683</v>
      </c>
      <c r="W45" s="3" t="s">
        <v>5041</v>
      </c>
      <c r="X45" s="3" t="s">
        <v>5042</v>
      </c>
      <c r="Y45" s="3">
        <f t="shared" si="0"/>
        <v>400</v>
      </c>
      <c r="Z45" s="3">
        <f t="shared" si="1"/>
        <v>10400</v>
      </c>
      <c r="AA45" s="3"/>
      <c r="AB45" s="3"/>
      <c r="AC45" s="5">
        <v>37035.520636574074</v>
      </c>
      <c r="AD45" s="3"/>
      <c r="AE45" s="3"/>
      <c r="AF45" s="3"/>
    </row>
    <row r="46" spans="1:32" ht="12" customHeight="1" x14ac:dyDescent="0.2">
      <c r="A46" s="16" t="s">
        <v>1759</v>
      </c>
      <c r="B46" s="17">
        <v>23.6</v>
      </c>
      <c r="C46" s="16" t="s">
        <v>5528</v>
      </c>
      <c r="D46" s="16" t="s">
        <v>4449</v>
      </c>
      <c r="E46" s="18" t="s">
        <v>5516</v>
      </c>
      <c r="F46" s="18">
        <v>8</v>
      </c>
      <c r="G46" s="18">
        <v>25</v>
      </c>
      <c r="H46" s="18"/>
      <c r="I46" s="19"/>
      <c r="J46" s="57" t="s">
        <v>3005</v>
      </c>
      <c r="K46" s="19" t="s">
        <v>4300</v>
      </c>
      <c r="L46" s="1" t="s">
        <v>1616</v>
      </c>
      <c r="M46" s="3" t="s">
        <v>4300</v>
      </c>
      <c r="N46" s="21" t="s">
        <v>3005</v>
      </c>
      <c r="O46" s="3"/>
      <c r="P46" s="3">
        <v>25</v>
      </c>
      <c r="Q46" s="1" t="s">
        <v>5528</v>
      </c>
      <c r="R46" s="2">
        <v>41.5</v>
      </c>
      <c r="S46" s="3" t="s">
        <v>5040</v>
      </c>
      <c r="T46" s="1" t="s">
        <v>1761</v>
      </c>
      <c r="U46" s="3" t="s">
        <v>1683</v>
      </c>
      <c r="V46" s="3" t="s">
        <v>1683</v>
      </c>
      <c r="W46" s="3" t="s">
        <v>5041</v>
      </c>
      <c r="X46" s="3" t="s">
        <v>5042</v>
      </c>
      <c r="Y46" s="3">
        <f t="shared" si="0"/>
        <v>400</v>
      </c>
      <c r="Z46" s="3">
        <f t="shared" si="1"/>
        <v>10400</v>
      </c>
      <c r="AA46" s="3"/>
      <c r="AB46" s="3"/>
      <c r="AC46" s="5">
        <v>37035.520636574074</v>
      </c>
      <c r="AD46" s="3"/>
      <c r="AE46" s="3"/>
      <c r="AF46" s="3"/>
    </row>
    <row r="47" spans="1:32" s="3" customFormat="1" ht="11.25" x14ac:dyDescent="0.2">
      <c r="A47" s="1" t="s">
        <v>3958</v>
      </c>
      <c r="B47" s="2">
        <v>0</v>
      </c>
      <c r="C47" s="1" t="s">
        <v>5514</v>
      </c>
      <c r="D47" s="1" t="s">
        <v>4449</v>
      </c>
      <c r="E47" s="3" t="s">
        <v>5516</v>
      </c>
      <c r="F47" s="3">
        <v>8</v>
      </c>
      <c r="G47" s="3">
        <v>41</v>
      </c>
      <c r="J47" s="3" t="s">
        <v>3005</v>
      </c>
      <c r="K47" s="4" t="s">
        <v>4371</v>
      </c>
      <c r="L47" s="1" t="s">
        <v>1616</v>
      </c>
      <c r="M47" s="3" t="s">
        <v>4371</v>
      </c>
      <c r="N47" s="3" t="s">
        <v>3005</v>
      </c>
      <c r="P47" s="3">
        <v>41</v>
      </c>
      <c r="Q47" s="1" t="s">
        <v>5514</v>
      </c>
      <c r="R47" s="2">
        <v>0</v>
      </c>
      <c r="S47" s="21" t="s">
        <v>5040</v>
      </c>
      <c r="T47" s="1" t="s">
        <v>3959</v>
      </c>
      <c r="U47" s="3" t="s">
        <v>4373</v>
      </c>
      <c r="V47" s="3" t="s">
        <v>4373</v>
      </c>
      <c r="W47" s="3" t="s">
        <v>5041</v>
      </c>
      <c r="X47" s="3" t="s">
        <v>5042</v>
      </c>
      <c r="Y47" s="3">
        <f t="shared" si="0"/>
        <v>656</v>
      </c>
      <c r="Z47" s="3">
        <f t="shared" si="1"/>
        <v>17056</v>
      </c>
      <c r="AC47" s="5"/>
    </row>
    <row r="48" spans="1:32" s="3" customFormat="1" ht="12" customHeight="1" x14ac:dyDescent="0.2">
      <c r="A48" s="1" t="s">
        <v>4392</v>
      </c>
      <c r="B48" s="2">
        <v>230</v>
      </c>
      <c r="C48" s="1" t="s">
        <v>5514</v>
      </c>
      <c r="D48" s="1" t="s">
        <v>4449</v>
      </c>
      <c r="E48" s="3" t="s">
        <v>5516</v>
      </c>
      <c r="F48" s="3">
        <v>8</v>
      </c>
      <c r="G48" s="3">
        <v>25</v>
      </c>
      <c r="J48" s="3" t="s">
        <v>3005</v>
      </c>
      <c r="K48" s="4" t="s">
        <v>4977</v>
      </c>
      <c r="L48" s="1" t="s">
        <v>1616</v>
      </c>
      <c r="M48" s="3" t="s">
        <v>4977</v>
      </c>
      <c r="N48" s="3" t="s">
        <v>3005</v>
      </c>
      <c r="P48" s="3">
        <v>25</v>
      </c>
      <c r="Q48" s="1" t="s">
        <v>5523</v>
      </c>
      <c r="R48" s="2">
        <v>188</v>
      </c>
      <c r="S48" s="21" t="s">
        <v>5040</v>
      </c>
      <c r="T48" s="1" t="s">
        <v>4452</v>
      </c>
      <c r="U48" s="3" t="s">
        <v>5519</v>
      </c>
      <c r="V48" s="3" t="s">
        <v>5519</v>
      </c>
      <c r="W48" s="3" t="s">
        <v>5041</v>
      </c>
      <c r="X48" s="3" t="s">
        <v>5042</v>
      </c>
      <c r="Y48" s="3">
        <f t="shared" si="0"/>
        <v>400</v>
      </c>
      <c r="Z48" s="3">
        <f t="shared" si="1"/>
        <v>10400</v>
      </c>
      <c r="AC48" s="5"/>
    </row>
    <row r="49" spans="1:29" s="3" customFormat="1" ht="12" customHeight="1" x14ac:dyDescent="0.2">
      <c r="A49" s="1" t="s">
        <v>4451</v>
      </c>
      <c r="B49" s="2">
        <v>250</v>
      </c>
      <c r="C49" s="1" t="s">
        <v>5514</v>
      </c>
      <c r="D49" s="1" t="s">
        <v>4449</v>
      </c>
      <c r="E49" s="3" t="s">
        <v>5516</v>
      </c>
      <c r="F49" s="3">
        <v>8</v>
      </c>
      <c r="G49" s="3">
        <v>25</v>
      </c>
      <c r="J49" s="3" t="s">
        <v>3005</v>
      </c>
      <c r="K49" s="4" t="s">
        <v>4977</v>
      </c>
      <c r="L49" s="1" t="s">
        <v>1616</v>
      </c>
      <c r="M49" s="3" t="s">
        <v>4977</v>
      </c>
      <c r="N49" s="3" t="s">
        <v>3005</v>
      </c>
      <c r="P49" s="3">
        <v>25</v>
      </c>
      <c r="Q49" s="1" t="s">
        <v>5528</v>
      </c>
      <c r="R49" s="2">
        <v>24.85</v>
      </c>
      <c r="S49" s="21" t="s">
        <v>5040</v>
      </c>
      <c r="T49" s="1" t="s">
        <v>4393</v>
      </c>
      <c r="U49" s="3" t="s">
        <v>5519</v>
      </c>
      <c r="V49" s="3" t="s">
        <v>5519</v>
      </c>
      <c r="W49" s="3" t="s">
        <v>5041</v>
      </c>
      <c r="X49" s="3" t="s">
        <v>5042</v>
      </c>
      <c r="Y49" s="3">
        <f t="shared" si="0"/>
        <v>400</v>
      </c>
      <c r="Z49" s="3">
        <f t="shared" si="1"/>
        <v>10400</v>
      </c>
      <c r="AC49" s="5"/>
    </row>
    <row r="50" spans="1:29" s="3" customFormat="1" ht="12" customHeight="1" x14ac:dyDescent="0.2">
      <c r="A50" s="1" t="s">
        <v>4453</v>
      </c>
      <c r="B50" s="2">
        <v>210</v>
      </c>
      <c r="C50" s="1" t="s">
        <v>5523</v>
      </c>
      <c r="D50" s="1" t="s">
        <v>4449</v>
      </c>
      <c r="E50" s="3" t="s">
        <v>5516</v>
      </c>
      <c r="F50" s="3">
        <v>8</v>
      </c>
      <c r="G50" s="3">
        <v>25</v>
      </c>
      <c r="J50" s="3" t="s">
        <v>3005</v>
      </c>
      <c r="K50" s="4" t="s">
        <v>4978</v>
      </c>
      <c r="L50" s="1" t="s">
        <v>1616</v>
      </c>
      <c r="M50" s="3" t="s">
        <v>4978</v>
      </c>
      <c r="N50" s="3" t="s">
        <v>3005</v>
      </c>
      <c r="P50" s="3">
        <v>25</v>
      </c>
      <c r="Q50" s="1" t="s">
        <v>5523</v>
      </c>
      <c r="R50" s="2">
        <v>190</v>
      </c>
      <c r="S50" s="21" t="s">
        <v>5040</v>
      </c>
      <c r="T50" s="1" t="s">
        <v>4454</v>
      </c>
      <c r="U50" s="3" t="s">
        <v>5519</v>
      </c>
      <c r="V50" s="3" t="s">
        <v>5519</v>
      </c>
      <c r="W50" s="3" t="s">
        <v>5041</v>
      </c>
      <c r="X50" s="3" t="s">
        <v>5042</v>
      </c>
      <c r="Y50" s="3">
        <f t="shared" si="0"/>
        <v>400</v>
      </c>
      <c r="Z50" s="3">
        <f t="shared" si="1"/>
        <v>10400</v>
      </c>
      <c r="AC50" s="5"/>
    </row>
    <row r="51" spans="1:29" s="3" customFormat="1" ht="12" customHeight="1" x14ac:dyDescent="0.2">
      <c r="A51" s="1" t="s">
        <v>4457</v>
      </c>
      <c r="B51" s="2">
        <v>300</v>
      </c>
      <c r="C51" s="1" t="s">
        <v>5514</v>
      </c>
      <c r="D51" s="1" t="s">
        <v>4449</v>
      </c>
      <c r="E51" s="3" t="s">
        <v>5516</v>
      </c>
      <c r="F51" s="3">
        <v>8</v>
      </c>
      <c r="G51" s="3">
        <v>25</v>
      </c>
      <c r="I51" s="49"/>
      <c r="J51" s="3" t="s">
        <v>3005</v>
      </c>
      <c r="K51" s="4" t="s">
        <v>4978</v>
      </c>
      <c r="L51" s="1" t="s">
        <v>1616</v>
      </c>
      <c r="M51" s="3" t="s">
        <v>4346</v>
      </c>
      <c r="N51" s="3" t="s">
        <v>3005</v>
      </c>
      <c r="O51" s="113" t="s">
        <v>4998</v>
      </c>
      <c r="P51" s="3">
        <v>25</v>
      </c>
      <c r="Q51" s="1" t="s">
        <v>5528</v>
      </c>
      <c r="R51" s="2">
        <v>72</v>
      </c>
      <c r="S51" s="21" t="s">
        <v>5040</v>
      </c>
      <c r="T51" s="1" t="s">
        <v>3949</v>
      </c>
      <c r="U51" s="3" t="s">
        <v>5519</v>
      </c>
      <c r="V51" s="3" t="s">
        <v>5519</v>
      </c>
      <c r="W51" s="3" t="s">
        <v>5041</v>
      </c>
      <c r="X51" s="3" t="s">
        <v>5042</v>
      </c>
      <c r="Y51" s="3">
        <f t="shared" si="0"/>
        <v>400</v>
      </c>
      <c r="Z51" s="3">
        <f t="shared" si="1"/>
        <v>10400</v>
      </c>
      <c r="AC51" s="5"/>
    </row>
    <row r="52" spans="1:29" s="3" customFormat="1" ht="12" customHeight="1" x14ac:dyDescent="0.2">
      <c r="A52" s="1" t="s">
        <v>4463</v>
      </c>
      <c r="B52" s="2">
        <v>18</v>
      </c>
      <c r="C52" s="1" t="s">
        <v>5514</v>
      </c>
      <c r="D52" s="1" t="s">
        <v>4449</v>
      </c>
      <c r="E52" s="3" t="s">
        <v>5516</v>
      </c>
      <c r="F52" s="3">
        <v>8</v>
      </c>
      <c r="G52" s="3">
        <v>25</v>
      </c>
      <c r="J52" s="3" t="s">
        <v>3005</v>
      </c>
      <c r="K52" s="4" t="s">
        <v>4979</v>
      </c>
      <c r="L52" s="1" t="s">
        <v>1616</v>
      </c>
      <c r="M52" s="3" t="s">
        <v>4979</v>
      </c>
      <c r="N52" s="3" t="s">
        <v>3005</v>
      </c>
      <c r="P52" s="3">
        <v>25</v>
      </c>
      <c r="Q52" s="1" t="s">
        <v>5523</v>
      </c>
      <c r="R52" s="2">
        <v>210</v>
      </c>
      <c r="S52" s="21" t="s">
        <v>5040</v>
      </c>
      <c r="T52" s="1" t="s">
        <v>4467</v>
      </c>
      <c r="U52" s="3" t="s">
        <v>5519</v>
      </c>
      <c r="V52" s="3" t="s">
        <v>5519</v>
      </c>
      <c r="W52" s="3" t="s">
        <v>5041</v>
      </c>
      <c r="X52" s="3" t="s">
        <v>5042</v>
      </c>
      <c r="Y52" s="3">
        <f t="shared" si="0"/>
        <v>400</v>
      </c>
      <c r="Z52" s="3">
        <f t="shared" si="1"/>
        <v>10400</v>
      </c>
      <c r="AC52" s="5"/>
    </row>
    <row r="53" spans="1:29" s="3" customFormat="1" ht="12" customHeight="1" x14ac:dyDescent="0.2">
      <c r="A53" s="1" t="s">
        <v>4459</v>
      </c>
      <c r="B53" s="2">
        <v>19.25</v>
      </c>
      <c r="C53" s="1" t="s">
        <v>5528</v>
      </c>
      <c r="D53" s="1" t="s">
        <v>4449</v>
      </c>
      <c r="E53" s="3" t="s">
        <v>5516</v>
      </c>
      <c r="F53" s="3">
        <v>8</v>
      </c>
      <c r="G53" s="3">
        <v>25</v>
      </c>
      <c r="J53" s="3" t="s">
        <v>3005</v>
      </c>
      <c r="K53" s="4" t="s">
        <v>4979</v>
      </c>
      <c r="L53" s="1" t="s">
        <v>1616</v>
      </c>
      <c r="M53" s="3" t="s">
        <v>4979</v>
      </c>
      <c r="N53" s="3" t="s">
        <v>3005</v>
      </c>
      <c r="P53" s="3">
        <v>25</v>
      </c>
      <c r="Q53" s="1" t="s">
        <v>5528</v>
      </c>
      <c r="R53" s="2">
        <v>26.5</v>
      </c>
      <c r="S53" s="21" t="s">
        <v>5040</v>
      </c>
      <c r="T53" s="1" t="s">
        <v>4397</v>
      </c>
      <c r="U53" s="3" t="s">
        <v>5519</v>
      </c>
      <c r="V53" s="3" t="s">
        <v>5519</v>
      </c>
      <c r="W53" s="3" t="s">
        <v>5041</v>
      </c>
      <c r="X53" s="3" t="s">
        <v>5042</v>
      </c>
      <c r="Y53" s="3">
        <f t="shared" si="0"/>
        <v>400</v>
      </c>
      <c r="Z53" s="3">
        <f t="shared" si="1"/>
        <v>10400</v>
      </c>
      <c r="AC53" s="5"/>
    </row>
    <row r="54" spans="1:29" s="3" customFormat="1" ht="12" customHeight="1" x14ac:dyDescent="0.2">
      <c r="A54" s="1" t="s">
        <v>4394</v>
      </c>
      <c r="B54" s="2">
        <v>19.95</v>
      </c>
      <c r="C54" s="1" t="s">
        <v>5528</v>
      </c>
      <c r="D54" s="1" t="s">
        <v>4449</v>
      </c>
      <c r="E54" s="3" t="s">
        <v>5516</v>
      </c>
      <c r="F54" s="3">
        <v>8</v>
      </c>
      <c r="G54" s="3">
        <v>25</v>
      </c>
      <c r="J54" s="3" t="s">
        <v>3005</v>
      </c>
      <c r="K54" s="4" t="s">
        <v>4979</v>
      </c>
      <c r="L54" s="1" t="s">
        <v>1616</v>
      </c>
      <c r="M54" s="3" t="s">
        <v>4979</v>
      </c>
      <c r="N54" s="3" t="s">
        <v>3005</v>
      </c>
      <c r="P54" s="3">
        <v>25</v>
      </c>
      <c r="Q54" s="1" t="s">
        <v>5528</v>
      </c>
      <c r="R54" s="2">
        <v>26.5</v>
      </c>
      <c r="S54" s="21" t="s">
        <v>5040</v>
      </c>
      <c r="T54" s="1" t="s">
        <v>4405</v>
      </c>
      <c r="U54" s="3" t="s">
        <v>5519</v>
      </c>
      <c r="V54" s="3" t="s">
        <v>5519</v>
      </c>
      <c r="W54" s="3" t="s">
        <v>5041</v>
      </c>
      <c r="X54" s="3" t="s">
        <v>5042</v>
      </c>
      <c r="Y54" s="3">
        <f t="shared" si="0"/>
        <v>400</v>
      </c>
      <c r="Z54" s="3">
        <f t="shared" si="1"/>
        <v>10400</v>
      </c>
      <c r="AC54" s="5"/>
    </row>
    <row r="55" spans="1:29" s="3" customFormat="1" ht="12" customHeight="1" x14ac:dyDescent="0.2">
      <c r="A55" s="1" t="s">
        <v>4398</v>
      </c>
      <c r="B55" s="2">
        <v>20.05</v>
      </c>
      <c r="C55" s="1" t="s">
        <v>5528</v>
      </c>
      <c r="D55" s="1" t="s">
        <v>4449</v>
      </c>
      <c r="E55" s="3" t="s">
        <v>5516</v>
      </c>
      <c r="F55" s="3">
        <v>8</v>
      </c>
      <c r="G55" s="3">
        <v>25</v>
      </c>
      <c r="J55" s="3" t="s">
        <v>3005</v>
      </c>
      <c r="K55" s="4" t="s">
        <v>4979</v>
      </c>
      <c r="L55" s="1" t="s">
        <v>1616</v>
      </c>
      <c r="M55" s="3" t="s">
        <v>4979</v>
      </c>
      <c r="N55" s="3" t="s">
        <v>3005</v>
      </c>
      <c r="P55" s="3">
        <v>25</v>
      </c>
      <c r="Q55" s="1" t="s">
        <v>5528</v>
      </c>
      <c r="R55" s="2">
        <v>26.5</v>
      </c>
      <c r="S55" s="21" t="s">
        <v>5040</v>
      </c>
      <c r="T55" s="1" t="s">
        <v>4405</v>
      </c>
      <c r="U55" s="3" t="s">
        <v>5519</v>
      </c>
      <c r="V55" s="3" t="s">
        <v>5519</v>
      </c>
      <c r="W55" s="3" t="s">
        <v>5041</v>
      </c>
      <c r="X55" s="3" t="s">
        <v>5042</v>
      </c>
      <c r="Y55" s="3">
        <f t="shared" si="0"/>
        <v>400</v>
      </c>
      <c r="Z55" s="3">
        <f t="shared" si="1"/>
        <v>10400</v>
      </c>
      <c r="AC55" s="5"/>
    </row>
    <row r="56" spans="1:29" s="3" customFormat="1" ht="12" customHeight="1" x14ac:dyDescent="0.2">
      <c r="A56" s="1" t="s">
        <v>4396</v>
      </c>
      <c r="B56" s="2">
        <v>20.100000000000001</v>
      </c>
      <c r="C56" s="1" t="s">
        <v>5528</v>
      </c>
      <c r="D56" s="1" t="s">
        <v>4449</v>
      </c>
      <c r="E56" s="3" t="s">
        <v>5516</v>
      </c>
      <c r="F56" s="3">
        <v>8</v>
      </c>
      <c r="G56" s="3">
        <v>25</v>
      </c>
      <c r="J56" s="3" t="s">
        <v>3005</v>
      </c>
      <c r="K56" s="4" t="s">
        <v>4979</v>
      </c>
      <c r="L56" s="1" t="s">
        <v>1616</v>
      </c>
      <c r="M56" s="3" t="s">
        <v>4979</v>
      </c>
      <c r="N56" s="3" t="s">
        <v>3005</v>
      </c>
      <c r="P56" s="3">
        <v>25</v>
      </c>
      <c r="Q56" s="1" t="s">
        <v>5528</v>
      </c>
      <c r="R56" s="2">
        <v>26.5</v>
      </c>
      <c r="S56" s="21" t="s">
        <v>5040</v>
      </c>
      <c r="T56" s="1" t="s">
        <v>4411</v>
      </c>
      <c r="U56" s="3" t="s">
        <v>5519</v>
      </c>
      <c r="V56" s="3" t="s">
        <v>5519</v>
      </c>
      <c r="W56" s="3" t="s">
        <v>5041</v>
      </c>
      <c r="X56" s="3" t="s">
        <v>5042</v>
      </c>
      <c r="Y56" s="3">
        <f t="shared" si="0"/>
        <v>400</v>
      </c>
      <c r="Z56" s="3">
        <f t="shared" si="1"/>
        <v>10400</v>
      </c>
      <c r="AC56" s="5"/>
    </row>
    <row r="57" spans="1:29" s="3" customFormat="1" ht="12" customHeight="1" x14ac:dyDescent="0.2">
      <c r="A57" s="1" t="s">
        <v>4406</v>
      </c>
      <c r="B57" s="2">
        <v>20.149999999999999</v>
      </c>
      <c r="C57" s="1" t="s">
        <v>5528</v>
      </c>
      <c r="D57" s="1" t="s">
        <v>4449</v>
      </c>
      <c r="E57" s="3" t="s">
        <v>5516</v>
      </c>
      <c r="F57" s="3">
        <v>8</v>
      </c>
      <c r="G57" s="3">
        <v>25</v>
      </c>
      <c r="J57" s="3" t="s">
        <v>3005</v>
      </c>
      <c r="K57" s="4" t="s">
        <v>4979</v>
      </c>
      <c r="L57" s="1" t="s">
        <v>1616</v>
      </c>
      <c r="M57" s="3" t="s">
        <v>4979</v>
      </c>
      <c r="N57" s="3" t="s">
        <v>3005</v>
      </c>
      <c r="P57" s="3">
        <v>25</v>
      </c>
      <c r="Q57" s="1" t="s">
        <v>5528</v>
      </c>
      <c r="R57" s="2">
        <v>26.5</v>
      </c>
      <c r="S57" s="21" t="s">
        <v>5040</v>
      </c>
      <c r="T57" s="1" t="s">
        <v>4411</v>
      </c>
      <c r="U57" s="3" t="s">
        <v>5519</v>
      </c>
      <c r="V57" s="3" t="s">
        <v>5519</v>
      </c>
      <c r="W57" s="3" t="s">
        <v>5041</v>
      </c>
      <c r="X57" s="3" t="s">
        <v>5042</v>
      </c>
      <c r="Y57" s="3">
        <f t="shared" si="0"/>
        <v>400</v>
      </c>
      <c r="Z57" s="3">
        <f t="shared" si="1"/>
        <v>10400</v>
      </c>
      <c r="AC57" s="5"/>
    </row>
    <row r="58" spans="1:29" s="3" customFormat="1" ht="12" customHeight="1" x14ac:dyDescent="0.2">
      <c r="A58" s="1" t="s">
        <v>4404</v>
      </c>
      <c r="B58" s="2">
        <v>22.25</v>
      </c>
      <c r="C58" s="1" t="s">
        <v>5528</v>
      </c>
      <c r="D58" s="1" t="s">
        <v>4449</v>
      </c>
      <c r="E58" s="3" t="s">
        <v>5516</v>
      </c>
      <c r="F58" s="3">
        <v>8</v>
      </c>
      <c r="G58" s="3">
        <v>25</v>
      </c>
      <c r="J58" s="3" t="s">
        <v>3005</v>
      </c>
      <c r="K58" s="4" t="s">
        <v>4979</v>
      </c>
      <c r="L58" s="1" t="s">
        <v>1616</v>
      </c>
      <c r="M58" s="3" t="s">
        <v>4979</v>
      </c>
      <c r="N58" s="3" t="s">
        <v>3005</v>
      </c>
      <c r="P58" s="3">
        <v>25</v>
      </c>
      <c r="Q58" s="1" t="s">
        <v>5528</v>
      </c>
      <c r="R58" s="2">
        <v>26.3</v>
      </c>
      <c r="S58" s="21" t="s">
        <v>5040</v>
      </c>
      <c r="T58" s="1" t="s">
        <v>4399</v>
      </c>
      <c r="U58" s="3" t="s">
        <v>5519</v>
      </c>
      <c r="V58" s="3" t="s">
        <v>5519</v>
      </c>
      <c r="W58" s="3" t="s">
        <v>5041</v>
      </c>
      <c r="X58" s="3" t="s">
        <v>5042</v>
      </c>
      <c r="Y58" s="3">
        <f t="shared" si="0"/>
        <v>400</v>
      </c>
      <c r="Z58" s="3">
        <f t="shared" si="1"/>
        <v>10400</v>
      </c>
      <c r="AC58" s="5"/>
    </row>
    <row r="59" spans="1:29" s="3" customFormat="1" ht="12" customHeight="1" x14ac:dyDescent="0.2">
      <c r="A59" s="1" t="s">
        <v>4404</v>
      </c>
      <c r="B59" s="2">
        <v>22.25</v>
      </c>
      <c r="C59" s="1" t="s">
        <v>5528</v>
      </c>
      <c r="D59" s="1" t="s">
        <v>4449</v>
      </c>
      <c r="E59" s="3" t="s">
        <v>5516</v>
      </c>
      <c r="F59" s="3">
        <v>8</v>
      </c>
      <c r="G59" s="3">
        <v>25</v>
      </c>
      <c r="J59" s="3" t="s">
        <v>3005</v>
      </c>
      <c r="K59" s="4" t="s">
        <v>4979</v>
      </c>
      <c r="L59" s="1" t="s">
        <v>1616</v>
      </c>
      <c r="M59" s="3" t="s">
        <v>4979</v>
      </c>
      <c r="N59" s="3" t="s">
        <v>3005</v>
      </c>
      <c r="P59" s="3">
        <v>25</v>
      </c>
      <c r="Q59" s="1" t="s">
        <v>5528</v>
      </c>
      <c r="R59" s="2">
        <v>25.5</v>
      </c>
      <c r="S59" s="21" t="s">
        <v>5040</v>
      </c>
      <c r="T59" s="1" t="s">
        <v>3856</v>
      </c>
      <c r="U59" s="3" t="s">
        <v>5519</v>
      </c>
      <c r="V59" s="3" t="s">
        <v>5519</v>
      </c>
      <c r="W59" s="3" t="s">
        <v>5041</v>
      </c>
      <c r="X59" s="3" t="s">
        <v>5042</v>
      </c>
      <c r="Y59" s="3">
        <f t="shared" si="0"/>
        <v>400</v>
      </c>
      <c r="Z59" s="3">
        <f t="shared" si="1"/>
        <v>10400</v>
      </c>
      <c r="AC59" s="5"/>
    </row>
    <row r="60" spans="1:29" s="3" customFormat="1" ht="12" customHeight="1" x14ac:dyDescent="0.2">
      <c r="A60" s="1" t="s">
        <v>4461</v>
      </c>
      <c r="B60" s="2">
        <v>22.5</v>
      </c>
      <c r="C60" s="1" t="s">
        <v>5528</v>
      </c>
      <c r="D60" s="1" t="s">
        <v>4449</v>
      </c>
      <c r="E60" s="3" t="s">
        <v>5516</v>
      </c>
      <c r="F60" s="3">
        <v>8</v>
      </c>
      <c r="G60" s="3">
        <v>25</v>
      </c>
      <c r="J60" s="3" t="s">
        <v>3005</v>
      </c>
      <c r="K60" s="4" t="s">
        <v>4979</v>
      </c>
      <c r="L60" s="1" t="s">
        <v>1616</v>
      </c>
      <c r="M60" s="3" t="s">
        <v>4979</v>
      </c>
      <c r="N60" s="3" t="s">
        <v>3005</v>
      </c>
      <c r="P60" s="3">
        <v>25</v>
      </c>
      <c r="Q60" s="1" t="s">
        <v>5528</v>
      </c>
      <c r="R60" s="2">
        <v>25.5</v>
      </c>
      <c r="S60" s="21" t="s">
        <v>5040</v>
      </c>
      <c r="T60" s="1" t="s">
        <v>3856</v>
      </c>
      <c r="U60" s="3" t="s">
        <v>5519</v>
      </c>
      <c r="V60" s="3" t="s">
        <v>5519</v>
      </c>
      <c r="W60" s="3" t="s">
        <v>5041</v>
      </c>
      <c r="X60" s="3" t="s">
        <v>5042</v>
      </c>
      <c r="Y60" s="3">
        <f t="shared" si="0"/>
        <v>400</v>
      </c>
      <c r="Z60" s="3">
        <f t="shared" si="1"/>
        <v>10400</v>
      </c>
      <c r="AC60" s="5"/>
    </row>
    <row r="61" spans="1:29" s="3" customFormat="1" ht="12" customHeight="1" x14ac:dyDescent="0.2">
      <c r="A61" s="1" t="s">
        <v>4461</v>
      </c>
      <c r="B61" s="2">
        <v>22.5</v>
      </c>
      <c r="C61" s="1" t="s">
        <v>5528</v>
      </c>
      <c r="D61" s="1" t="s">
        <v>4449</v>
      </c>
      <c r="E61" s="3" t="s">
        <v>5516</v>
      </c>
      <c r="F61" s="3">
        <v>8</v>
      </c>
      <c r="G61" s="3">
        <v>25</v>
      </c>
      <c r="J61" s="3" t="s">
        <v>3005</v>
      </c>
      <c r="K61" s="4" t="s">
        <v>4979</v>
      </c>
      <c r="L61" s="1" t="s">
        <v>1616</v>
      </c>
      <c r="M61" s="3" t="s">
        <v>4979</v>
      </c>
      <c r="N61" s="3" t="s">
        <v>3005</v>
      </c>
      <c r="P61" s="3">
        <v>25</v>
      </c>
      <c r="Q61" s="1" t="s">
        <v>5528</v>
      </c>
      <c r="R61" s="2">
        <v>24.75</v>
      </c>
      <c r="S61" s="21" t="s">
        <v>5040</v>
      </c>
      <c r="T61" s="1" t="s">
        <v>4403</v>
      </c>
      <c r="U61" s="3" t="s">
        <v>5519</v>
      </c>
      <c r="V61" s="3" t="s">
        <v>5519</v>
      </c>
      <c r="W61" s="3" t="s">
        <v>5041</v>
      </c>
      <c r="X61" s="3" t="s">
        <v>5042</v>
      </c>
      <c r="Y61" s="3">
        <f t="shared" si="0"/>
        <v>400</v>
      </c>
      <c r="Z61" s="3">
        <f t="shared" si="1"/>
        <v>10400</v>
      </c>
      <c r="AC61" s="5"/>
    </row>
    <row r="62" spans="1:29" s="3" customFormat="1" ht="12" customHeight="1" x14ac:dyDescent="0.2">
      <c r="A62" s="1" t="s">
        <v>4400</v>
      </c>
      <c r="B62" s="2">
        <v>22.75</v>
      </c>
      <c r="C62" s="1" t="s">
        <v>5528</v>
      </c>
      <c r="D62" s="1" t="s">
        <v>4449</v>
      </c>
      <c r="E62" s="3" t="s">
        <v>5516</v>
      </c>
      <c r="F62" s="3">
        <v>8</v>
      </c>
      <c r="G62" s="3">
        <v>25</v>
      </c>
      <c r="J62" s="3" t="s">
        <v>3005</v>
      </c>
      <c r="K62" s="4" t="s">
        <v>4979</v>
      </c>
      <c r="L62" s="1" t="s">
        <v>1616</v>
      </c>
      <c r="M62" s="3" t="s">
        <v>4979</v>
      </c>
      <c r="N62" s="3" t="s">
        <v>3005</v>
      </c>
      <c r="P62" s="3">
        <v>25</v>
      </c>
      <c r="Q62" s="1" t="s">
        <v>5528</v>
      </c>
      <c r="R62" s="2">
        <v>24.75</v>
      </c>
      <c r="S62" s="21" t="s">
        <v>5040</v>
      </c>
      <c r="T62" s="1" t="s">
        <v>4403</v>
      </c>
      <c r="U62" s="3" t="s">
        <v>5519</v>
      </c>
      <c r="V62" s="3" t="s">
        <v>5519</v>
      </c>
      <c r="W62" s="3" t="s">
        <v>5041</v>
      </c>
      <c r="X62" s="3" t="s">
        <v>5042</v>
      </c>
      <c r="Y62" s="3">
        <f t="shared" si="0"/>
        <v>400</v>
      </c>
      <c r="Z62" s="3">
        <f t="shared" si="1"/>
        <v>10400</v>
      </c>
      <c r="AC62" s="5"/>
    </row>
    <row r="63" spans="1:29" s="3" customFormat="1" ht="12" customHeight="1" x14ac:dyDescent="0.2">
      <c r="A63" s="1" t="s">
        <v>4400</v>
      </c>
      <c r="B63" s="2">
        <v>22.75</v>
      </c>
      <c r="C63" s="1" t="s">
        <v>5528</v>
      </c>
      <c r="D63" s="1" t="s">
        <v>4449</v>
      </c>
      <c r="E63" s="3" t="s">
        <v>5516</v>
      </c>
      <c r="F63" s="3">
        <v>8</v>
      </c>
      <c r="G63" s="3">
        <v>25</v>
      </c>
      <c r="J63" s="3" t="s">
        <v>3005</v>
      </c>
      <c r="K63" s="4" t="s">
        <v>4979</v>
      </c>
      <c r="L63" s="1" t="s">
        <v>1616</v>
      </c>
      <c r="M63" s="3" t="s">
        <v>4979</v>
      </c>
      <c r="N63" s="3" t="s">
        <v>3005</v>
      </c>
      <c r="P63" s="3">
        <v>25</v>
      </c>
      <c r="Q63" s="1" t="s">
        <v>5528</v>
      </c>
      <c r="R63" s="2">
        <v>23.25</v>
      </c>
      <c r="S63" s="21" t="s">
        <v>5040</v>
      </c>
      <c r="T63" s="1" t="s">
        <v>4395</v>
      </c>
      <c r="U63" s="3" t="s">
        <v>5519</v>
      </c>
      <c r="V63" s="3" t="s">
        <v>5519</v>
      </c>
      <c r="W63" s="3" t="s">
        <v>5041</v>
      </c>
      <c r="X63" s="3" t="s">
        <v>5042</v>
      </c>
      <c r="Y63" s="3">
        <f t="shared" si="0"/>
        <v>400</v>
      </c>
      <c r="Z63" s="3">
        <f t="shared" si="1"/>
        <v>10400</v>
      </c>
      <c r="AC63" s="5"/>
    </row>
    <row r="64" spans="1:29" s="3" customFormat="1" ht="12" customHeight="1" x14ac:dyDescent="0.2">
      <c r="A64" s="1" t="s">
        <v>4407</v>
      </c>
      <c r="B64" s="2">
        <v>22.75</v>
      </c>
      <c r="C64" s="1" t="s">
        <v>5528</v>
      </c>
      <c r="D64" s="1" t="s">
        <v>4449</v>
      </c>
      <c r="E64" s="3" t="s">
        <v>5516</v>
      </c>
      <c r="F64" s="3">
        <v>8</v>
      </c>
      <c r="G64" s="3">
        <v>25</v>
      </c>
      <c r="J64" s="3" t="s">
        <v>3005</v>
      </c>
      <c r="K64" s="4" t="s">
        <v>4979</v>
      </c>
      <c r="L64" s="1" t="s">
        <v>1616</v>
      </c>
      <c r="M64" s="3" t="s">
        <v>4979</v>
      </c>
      <c r="N64" s="3" t="s">
        <v>3005</v>
      </c>
      <c r="P64" s="18">
        <v>25</v>
      </c>
      <c r="Q64" s="1" t="s">
        <v>5528</v>
      </c>
      <c r="R64" s="2">
        <v>21</v>
      </c>
      <c r="S64" s="21" t="s">
        <v>5040</v>
      </c>
      <c r="T64" s="1" t="s">
        <v>3855</v>
      </c>
      <c r="U64" s="3" t="s">
        <v>5519</v>
      </c>
      <c r="V64" s="3" t="s">
        <v>5519</v>
      </c>
      <c r="W64" s="3" t="s">
        <v>5041</v>
      </c>
      <c r="X64" s="3" t="s">
        <v>5042</v>
      </c>
      <c r="Y64" s="3">
        <f t="shared" si="0"/>
        <v>400</v>
      </c>
      <c r="Z64" s="3">
        <f t="shared" si="1"/>
        <v>10400</v>
      </c>
      <c r="AC64" s="5"/>
    </row>
    <row r="65" spans="1:29" s="3" customFormat="1" ht="12" customHeight="1" x14ac:dyDescent="0.2">
      <c r="A65" s="1" t="s">
        <v>4408</v>
      </c>
      <c r="B65" s="2">
        <v>23.25</v>
      </c>
      <c r="C65" s="1" t="s">
        <v>5528</v>
      </c>
      <c r="D65" s="1" t="s">
        <v>4449</v>
      </c>
      <c r="E65" s="3" t="s">
        <v>5516</v>
      </c>
      <c r="F65" s="3">
        <v>8</v>
      </c>
      <c r="G65" s="3">
        <v>25</v>
      </c>
      <c r="J65" s="3" t="s">
        <v>3005</v>
      </c>
      <c r="K65" s="4" t="s">
        <v>4979</v>
      </c>
      <c r="L65" s="1" t="s">
        <v>1616</v>
      </c>
      <c r="M65" s="3" t="s">
        <v>4979</v>
      </c>
      <c r="N65" s="3" t="s">
        <v>3005</v>
      </c>
      <c r="P65" s="18">
        <v>25</v>
      </c>
      <c r="Q65" s="1" t="s">
        <v>5528</v>
      </c>
      <c r="R65" s="2">
        <v>21</v>
      </c>
      <c r="S65" s="21" t="s">
        <v>5040</v>
      </c>
      <c r="T65" s="1" t="s">
        <v>3855</v>
      </c>
      <c r="U65" s="3" t="s">
        <v>5519</v>
      </c>
      <c r="V65" s="3" t="s">
        <v>5519</v>
      </c>
      <c r="W65" s="3" t="s">
        <v>5041</v>
      </c>
      <c r="X65" s="3" t="s">
        <v>5042</v>
      </c>
      <c r="Y65" s="3">
        <f t="shared" si="0"/>
        <v>400</v>
      </c>
      <c r="Z65" s="3">
        <f t="shared" si="1"/>
        <v>10400</v>
      </c>
      <c r="AC65" s="5"/>
    </row>
    <row r="66" spans="1:29" s="3" customFormat="1" ht="12" customHeight="1" x14ac:dyDescent="0.2">
      <c r="A66" s="1" t="s">
        <v>4409</v>
      </c>
      <c r="B66" s="2">
        <v>23.25</v>
      </c>
      <c r="C66" s="1" t="s">
        <v>5528</v>
      </c>
      <c r="D66" s="1" t="s">
        <v>4449</v>
      </c>
      <c r="E66" s="3" t="s">
        <v>5516</v>
      </c>
      <c r="F66" s="3">
        <v>8</v>
      </c>
      <c r="G66" s="3">
        <v>25</v>
      </c>
      <c r="J66" s="3" t="s">
        <v>3005</v>
      </c>
      <c r="K66" s="4" t="s">
        <v>4979</v>
      </c>
      <c r="L66" s="1" t="s">
        <v>1616</v>
      </c>
      <c r="M66" s="3" t="s">
        <v>4979</v>
      </c>
      <c r="N66" s="3" t="s">
        <v>3005</v>
      </c>
      <c r="P66" s="18">
        <v>25</v>
      </c>
      <c r="Q66" s="1" t="s">
        <v>5528</v>
      </c>
      <c r="R66" s="2">
        <v>21</v>
      </c>
      <c r="S66" s="21" t="s">
        <v>5040</v>
      </c>
      <c r="T66" s="1" t="s">
        <v>3855</v>
      </c>
      <c r="U66" s="3" t="s">
        <v>5519</v>
      </c>
      <c r="V66" s="3" t="s">
        <v>5519</v>
      </c>
      <c r="W66" s="3" t="s">
        <v>5041</v>
      </c>
      <c r="X66" s="3" t="s">
        <v>5042</v>
      </c>
      <c r="Y66" s="3">
        <f t="shared" si="0"/>
        <v>400</v>
      </c>
      <c r="Z66" s="3">
        <f t="shared" si="1"/>
        <v>10400</v>
      </c>
      <c r="AC66" s="5"/>
    </row>
    <row r="67" spans="1:29" s="3" customFormat="1" ht="12" customHeight="1" x14ac:dyDescent="0.2">
      <c r="A67" s="1" t="s">
        <v>4410</v>
      </c>
      <c r="B67" s="2">
        <v>23.95</v>
      </c>
      <c r="C67" s="1" t="s">
        <v>5528</v>
      </c>
      <c r="D67" s="1" t="s">
        <v>4449</v>
      </c>
      <c r="E67" s="3" t="s">
        <v>5516</v>
      </c>
      <c r="F67" s="3">
        <v>8</v>
      </c>
      <c r="G67" s="3">
        <v>25</v>
      </c>
      <c r="J67" s="3" t="s">
        <v>3005</v>
      </c>
      <c r="K67" s="4" t="s">
        <v>4979</v>
      </c>
      <c r="L67" s="1" t="s">
        <v>1616</v>
      </c>
      <c r="M67" s="3" t="s">
        <v>4979</v>
      </c>
      <c r="N67" s="3" t="s">
        <v>3005</v>
      </c>
      <c r="P67" s="18">
        <v>25</v>
      </c>
      <c r="Q67" s="1" t="s">
        <v>5528</v>
      </c>
      <c r="R67" s="2">
        <v>21</v>
      </c>
      <c r="S67" s="21" t="s">
        <v>5040</v>
      </c>
      <c r="T67" s="1" t="s">
        <v>3855</v>
      </c>
      <c r="U67" s="3" t="s">
        <v>5519</v>
      </c>
      <c r="V67" s="3" t="s">
        <v>5519</v>
      </c>
      <c r="W67" s="3" t="s">
        <v>5041</v>
      </c>
      <c r="X67" s="3" t="s">
        <v>5042</v>
      </c>
      <c r="Y67" s="3">
        <f t="shared" si="0"/>
        <v>400</v>
      </c>
      <c r="Z67" s="3">
        <f t="shared" si="1"/>
        <v>10400</v>
      </c>
      <c r="AC67" s="5"/>
    </row>
    <row r="68" spans="1:29" s="3" customFormat="1" ht="12" customHeight="1" x14ac:dyDescent="0.2">
      <c r="A68" s="1" t="s">
        <v>4402</v>
      </c>
      <c r="B68" s="2">
        <v>27.75</v>
      </c>
      <c r="C68" s="1" t="s">
        <v>5528</v>
      </c>
      <c r="D68" s="1" t="s">
        <v>4449</v>
      </c>
      <c r="E68" s="3" t="s">
        <v>5516</v>
      </c>
      <c r="F68" s="3">
        <v>8</v>
      </c>
      <c r="G68" s="3">
        <v>25</v>
      </c>
      <c r="J68" s="3" t="s">
        <v>3005</v>
      </c>
      <c r="K68" s="4" t="s">
        <v>4979</v>
      </c>
      <c r="L68" s="1" t="s">
        <v>1616</v>
      </c>
      <c r="M68" s="3" t="s">
        <v>4979</v>
      </c>
      <c r="N68" s="3" t="s">
        <v>3005</v>
      </c>
      <c r="P68" s="18">
        <v>25</v>
      </c>
      <c r="Q68" s="1" t="s">
        <v>5528</v>
      </c>
      <c r="R68" s="2">
        <v>21</v>
      </c>
      <c r="S68" s="21" t="s">
        <v>5040</v>
      </c>
      <c r="T68" s="1" t="s">
        <v>3855</v>
      </c>
      <c r="U68" s="3" t="s">
        <v>5519</v>
      </c>
      <c r="V68" s="3" t="s">
        <v>5519</v>
      </c>
      <c r="W68" s="3" t="s">
        <v>5041</v>
      </c>
      <c r="X68" s="3" t="s">
        <v>5042</v>
      </c>
      <c r="Y68" s="3">
        <f t="shared" ref="Y68:Y131" si="2">F68*G68*2</f>
        <v>400</v>
      </c>
      <c r="Z68" s="3">
        <f t="shared" ref="Z68:Z131" si="3">Y68*26</f>
        <v>10400</v>
      </c>
      <c r="AC68" s="5"/>
    </row>
    <row r="69" spans="1:29" s="3" customFormat="1" ht="12" customHeight="1" x14ac:dyDescent="0.2">
      <c r="A69" s="1" t="s">
        <v>4402</v>
      </c>
      <c r="B69" s="2">
        <v>27.75</v>
      </c>
      <c r="C69" s="1" t="s">
        <v>5528</v>
      </c>
      <c r="D69" s="1" t="s">
        <v>4449</v>
      </c>
      <c r="E69" s="3" t="s">
        <v>5516</v>
      </c>
      <c r="F69" s="3">
        <v>8</v>
      </c>
      <c r="G69" s="3">
        <v>25</v>
      </c>
      <c r="J69" s="3" t="s">
        <v>3005</v>
      </c>
      <c r="K69" s="4" t="s">
        <v>4979</v>
      </c>
      <c r="L69" s="1" t="s">
        <v>1616</v>
      </c>
      <c r="M69" s="3" t="s">
        <v>4979</v>
      </c>
      <c r="N69" s="3" t="s">
        <v>3005</v>
      </c>
      <c r="P69" s="18">
        <v>25</v>
      </c>
      <c r="Q69" s="1" t="s">
        <v>5528</v>
      </c>
      <c r="R69" s="2">
        <v>21</v>
      </c>
      <c r="S69" s="21" t="s">
        <v>5040</v>
      </c>
      <c r="T69" s="1" t="s">
        <v>3855</v>
      </c>
      <c r="U69" s="3" t="s">
        <v>5519</v>
      </c>
      <c r="V69" s="3" t="s">
        <v>5519</v>
      </c>
      <c r="W69" s="3" t="s">
        <v>5041</v>
      </c>
      <c r="X69" s="3" t="s">
        <v>5042</v>
      </c>
      <c r="Y69" s="3">
        <f t="shared" si="2"/>
        <v>400</v>
      </c>
      <c r="Z69" s="3">
        <f t="shared" si="3"/>
        <v>10400</v>
      </c>
      <c r="AC69" s="5"/>
    </row>
    <row r="70" spans="1:29" s="3" customFormat="1" ht="12" customHeight="1" x14ac:dyDescent="0.2">
      <c r="A70" s="1" t="s">
        <v>3857</v>
      </c>
      <c r="B70" s="2">
        <v>50</v>
      </c>
      <c r="C70" s="1" t="s">
        <v>5514</v>
      </c>
      <c r="D70" s="1" t="s">
        <v>4449</v>
      </c>
      <c r="E70" s="3" t="s">
        <v>5516</v>
      </c>
      <c r="F70" s="3">
        <v>8</v>
      </c>
      <c r="G70" s="3">
        <v>25</v>
      </c>
      <c r="J70" s="3" t="s">
        <v>3005</v>
      </c>
      <c r="K70" s="4" t="s">
        <v>4979</v>
      </c>
      <c r="L70" s="1" t="s">
        <v>1616</v>
      </c>
      <c r="M70" s="3" t="s">
        <v>4979</v>
      </c>
      <c r="N70" s="3" t="s">
        <v>3005</v>
      </c>
      <c r="P70" s="18">
        <v>25</v>
      </c>
      <c r="Q70" s="1" t="s">
        <v>5528</v>
      </c>
      <c r="R70" s="2">
        <v>21</v>
      </c>
      <c r="S70" s="21" t="s">
        <v>5040</v>
      </c>
      <c r="T70" s="1" t="s">
        <v>3855</v>
      </c>
      <c r="U70" s="3" t="s">
        <v>5519</v>
      </c>
      <c r="V70" s="3" t="s">
        <v>5519</v>
      </c>
      <c r="W70" s="3" t="s">
        <v>5041</v>
      </c>
      <c r="X70" s="3" t="s">
        <v>5042</v>
      </c>
      <c r="Y70" s="3">
        <f t="shared" si="2"/>
        <v>400</v>
      </c>
      <c r="Z70" s="3">
        <f t="shared" si="3"/>
        <v>10400</v>
      </c>
      <c r="AC70" s="5"/>
    </row>
    <row r="71" spans="1:29" s="3" customFormat="1" ht="12" customHeight="1" x14ac:dyDescent="0.2">
      <c r="A71" s="1" t="s">
        <v>4412</v>
      </c>
      <c r="B71" s="2">
        <v>51</v>
      </c>
      <c r="C71" s="1" t="s">
        <v>5528</v>
      </c>
      <c r="D71" s="1" t="s">
        <v>4449</v>
      </c>
      <c r="E71" s="3" t="s">
        <v>5516</v>
      </c>
      <c r="F71" s="3">
        <v>8</v>
      </c>
      <c r="G71" s="3">
        <v>25</v>
      </c>
      <c r="J71" s="3" t="s">
        <v>3005</v>
      </c>
      <c r="K71" s="4" t="s">
        <v>4979</v>
      </c>
      <c r="L71" s="1" t="s">
        <v>1616</v>
      </c>
      <c r="M71" s="3" t="s">
        <v>4979</v>
      </c>
      <c r="N71" s="3" t="s">
        <v>3005</v>
      </c>
      <c r="P71" s="3">
        <v>25</v>
      </c>
      <c r="Q71" s="1" t="s">
        <v>5528</v>
      </c>
      <c r="R71" s="2">
        <v>19</v>
      </c>
      <c r="S71" s="21" t="s">
        <v>5040</v>
      </c>
      <c r="T71" s="1" t="s">
        <v>4462</v>
      </c>
      <c r="U71" s="3" t="s">
        <v>5519</v>
      </c>
      <c r="V71" s="3" t="s">
        <v>5519</v>
      </c>
      <c r="W71" s="3" t="s">
        <v>5041</v>
      </c>
      <c r="X71" s="3" t="s">
        <v>5042</v>
      </c>
      <c r="Y71" s="3">
        <f t="shared" si="2"/>
        <v>400</v>
      </c>
      <c r="Z71" s="3">
        <f t="shared" si="3"/>
        <v>10400</v>
      </c>
      <c r="AC71" s="5"/>
    </row>
    <row r="72" spans="1:29" s="3" customFormat="1" ht="12" customHeight="1" x14ac:dyDescent="0.2">
      <c r="A72" s="1" t="s">
        <v>4466</v>
      </c>
      <c r="B72" s="2">
        <v>205</v>
      </c>
      <c r="C72" s="1" t="s">
        <v>5523</v>
      </c>
      <c r="D72" s="1" t="s">
        <v>4449</v>
      </c>
      <c r="E72" s="3" t="s">
        <v>5516</v>
      </c>
      <c r="F72" s="3">
        <v>8</v>
      </c>
      <c r="G72" s="3">
        <v>25</v>
      </c>
      <c r="J72" s="3" t="s">
        <v>3005</v>
      </c>
      <c r="K72" s="4" t="s">
        <v>4979</v>
      </c>
      <c r="L72" s="1" t="s">
        <v>1616</v>
      </c>
      <c r="M72" s="3" t="s">
        <v>4979</v>
      </c>
      <c r="N72" s="3" t="s">
        <v>3005</v>
      </c>
      <c r="P72" s="3">
        <v>25</v>
      </c>
      <c r="Q72" s="1" t="s">
        <v>5528</v>
      </c>
      <c r="R72" s="2">
        <v>19</v>
      </c>
      <c r="S72" s="21" t="s">
        <v>5040</v>
      </c>
      <c r="T72" s="1" t="s">
        <v>4462</v>
      </c>
      <c r="U72" s="3" t="s">
        <v>5519</v>
      </c>
      <c r="V72" s="3" t="s">
        <v>5519</v>
      </c>
      <c r="W72" s="3" t="s">
        <v>5041</v>
      </c>
      <c r="X72" s="3" t="s">
        <v>5042</v>
      </c>
      <c r="Y72" s="3">
        <f t="shared" si="2"/>
        <v>400</v>
      </c>
      <c r="Z72" s="3">
        <f t="shared" si="3"/>
        <v>10400</v>
      </c>
      <c r="AC72" s="5"/>
    </row>
    <row r="73" spans="1:29" s="3" customFormat="1" ht="12" customHeight="1" x14ac:dyDescent="0.2">
      <c r="A73" s="1" t="s">
        <v>3923</v>
      </c>
      <c r="B73" s="2">
        <v>69.5</v>
      </c>
      <c r="C73" s="1" t="s">
        <v>5528</v>
      </c>
      <c r="D73" s="1" t="s">
        <v>4449</v>
      </c>
      <c r="E73" s="3" t="s">
        <v>5516</v>
      </c>
      <c r="F73" s="3">
        <v>8</v>
      </c>
      <c r="G73" s="3">
        <v>25</v>
      </c>
      <c r="I73" s="4" t="s">
        <v>4979</v>
      </c>
      <c r="J73" s="3" t="s">
        <v>3005</v>
      </c>
      <c r="K73" s="4" t="s">
        <v>4300</v>
      </c>
      <c r="L73" s="1" t="s">
        <v>1616</v>
      </c>
      <c r="M73" s="3" t="s">
        <v>4979</v>
      </c>
      <c r="N73" s="3" t="s">
        <v>3005</v>
      </c>
      <c r="O73" s="112"/>
      <c r="P73" s="3">
        <v>25</v>
      </c>
      <c r="Q73" s="1" t="s">
        <v>5514</v>
      </c>
      <c r="R73" s="2">
        <v>12.65</v>
      </c>
      <c r="S73" s="21" t="s">
        <v>5040</v>
      </c>
      <c r="T73" s="1" t="s">
        <v>5509</v>
      </c>
      <c r="U73" s="3" t="s">
        <v>5519</v>
      </c>
      <c r="V73" s="3" t="s">
        <v>5519</v>
      </c>
      <c r="W73" s="3" t="s">
        <v>5041</v>
      </c>
      <c r="X73" s="3" t="s">
        <v>5042</v>
      </c>
      <c r="Y73" s="3">
        <f t="shared" si="2"/>
        <v>400</v>
      </c>
      <c r="Z73" s="3">
        <f t="shared" si="3"/>
        <v>10400</v>
      </c>
      <c r="AC73" s="5"/>
    </row>
    <row r="74" spans="1:29" s="3" customFormat="1" ht="12" customHeight="1" x14ac:dyDescent="0.2">
      <c r="A74" s="16" t="s">
        <v>3858</v>
      </c>
      <c r="B74" s="17">
        <v>44.9</v>
      </c>
      <c r="C74" s="16" t="s">
        <v>5528</v>
      </c>
      <c r="D74" s="16" t="s">
        <v>4449</v>
      </c>
      <c r="E74" s="18" t="s">
        <v>5516</v>
      </c>
      <c r="F74" s="18">
        <v>8</v>
      </c>
      <c r="G74" s="18">
        <v>25</v>
      </c>
      <c r="H74" s="18"/>
      <c r="I74" s="19" t="s">
        <v>1131</v>
      </c>
      <c r="J74" s="18" t="s">
        <v>3005</v>
      </c>
      <c r="K74" s="19" t="s">
        <v>4069</v>
      </c>
      <c r="L74" s="16" t="s">
        <v>1616</v>
      </c>
      <c r="M74" s="18" t="s">
        <v>4069</v>
      </c>
      <c r="N74" s="18" t="s">
        <v>3005</v>
      </c>
      <c r="O74" s="122" t="s">
        <v>5025</v>
      </c>
      <c r="P74" s="18">
        <v>25</v>
      </c>
      <c r="Q74" s="16" t="s">
        <v>5523</v>
      </c>
      <c r="R74" s="17">
        <v>0</v>
      </c>
      <c r="S74" s="21" t="s">
        <v>5040</v>
      </c>
      <c r="T74" s="16" t="s">
        <v>3869</v>
      </c>
      <c r="U74" s="18" t="s">
        <v>5519</v>
      </c>
      <c r="V74" s="3" t="s">
        <v>5519</v>
      </c>
      <c r="W74" s="3" t="s">
        <v>5041</v>
      </c>
      <c r="X74" s="3" t="s">
        <v>5042</v>
      </c>
      <c r="Y74" s="3">
        <f t="shared" si="2"/>
        <v>400</v>
      </c>
      <c r="Z74" s="3">
        <f t="shared" si="3"/>
        <v>10400</v>
      </c>
      <c r="AC74" s="5"/>
    </row>
    <row r="75" spans="1:29" s="3" customFormat="1" ht="12" customHeight="1" x14ac:dyDescent="0.2">
      <c r="A75" s="16" t="s">
        <v>3863</v>
      </c>
      <c r="B75" s="17">
        <v>45</v>
      </c>
      <c r="C75" s="16" t="s">
        <v>5528</v>
      </c>
      <c r="D75" s="16" t="s">
        <v>4449</v>
      </c>
      <c r="E75" s="18" t="s">
        <v>5516</v>
      </c>
      <c r="F75" s="18">
        <v>8</v>
      </c>
      <c r="G75" s="18">
        <v>25</v>
      </c>
      <c r="H75" s="18"/>
      <c r="I75" s="19" t="s">
        <v>1132</v>
      </c>
      <c r="J75" s="18" t="s">
        <v>3005</v>
      </c>
      <c r="K75" s="19" t="s">
        <v>4069</v>
      </c>
      <c r="L75" s="16" t="s">
        <v>1616</v>
      </c>
      <c r="M75" s="18" t="s">
        <v>4069</v>
      </c>
      <c r="N75" s="18" t="s">
        <v>3005</v>
      </c>
      <c r="O75" s="122" t="s">
        <v>5025</v>
      </c>
      <c r="P75" s="18">
        <v>25</v>
      </c>
      <c r="Q75" s="16" t="s">
        <v>5523</v>
      </c>
      <c r="R75" s="17">
        <v>0</v>
      </c>
      <c r="S75" s="21" t="s">
        <v>5040</v>
      </c>
      <c r="T75" s="16" t="s">
        <v>3869</v>
      </c>
      <c r="U75" s="18" t="s">
        <v>5519</v>
      </c>
      <c r="V75" s="3" t="s">
        <v>5519</v>
      </c>
      <c r="W75" s="3" t="s">
        <v>5041</v>
      </c>
      <c r="X75" s="3" t="s">
        <v>5042</v>
      </c>
      <c r="Y75" s="3">
        <f t="shared" si="2"/>
        <v>400</v>
      </c>
      <c r="Z75" s="3">
        <f t="shared" si="3"/>
        <v>10400</v>
      </c>
      <c r="AC75" s="5"/>
    </row>
    <row r="76" spans="1:29" s="3" customFormat="1" ht="12" customHeight="1" x14ac:dyDescent="0.2">
      <c r="A76" s="16" t="s">
        <v>3864</v>
      </c>
      <c r="B76" s="17">
        <v>69.5</v>
      </c>
      <c r="C76" s="16" t="s">
        <v>5528</v>
      </c>
      <c r="D76" s="16" t="s">
        <v>4449</v>
      </c>
      <c r="E76" s="18" t="s">
        <v>5516</v>
      </c>
      <c r="F76" s="18">
        <v>8</v>
      </c>
      <c r="G76" s="18">
        <v>25</v>
      </c>
      <c r="H76" s="18"/>
      <c r="I76" s="19" t="s">
        <v>1133</v>
      </c>
      <c r="J76" s="18" t="s">
        <v>3005</v>
      </c>
      <c r="K76" s="19" t="s">
        <v>4069</v>
      </c>
      <c r="L76" s="16" t="s">
        <v>1616</v>
      </c>
      <c r="M76" s="18" t="s">
        <v>4069</v>
      </c>
      <c r="N76" s="18" t="s">
        <v>3005</v>
      </c>
      <c r="O76" s="122" t="s">
        <v>5038</v>
      </c>
      <c r="P76" s="18">
        <v>25</v>
      </c>
      <c r="Q76" s="16" t="s">
        <v>4038</v>
      </c>
      <c r="R76" s="17">
        <v>0</v>
      </c>
      <c r="S76" s="21" t="s">
        <v>5040</v>
      </c>
      <c r="T76" s="16" t="s">
        <v>4413</v>
      </c>
      <c r="U76" s="18" t="s">
        <v>5519</v>
      </c>
      <c r="V76" s="3" t="s">
        <v>5519</v>
      </c>
      <c r="W76" s="3" t="s">
        <v>5041</v>
      </c>
      <c r="X76" s="3" t="s">
        <v>5042</v>
      </c>
      <c r="Y76" s="3">
        <f t="shared" si="2"/>
        <v>400</v>
      </c>
      <c r="Z76" s="3">
        <f t="shared" si="3"/>
        <v>10400</v>
      </c>
      <c r="AC76" s="5"/>
    </row>
    <row r="77" spans="1:29" s="3" customFormat="1" ht="12" customHeight="1" x14ac:dyDescent="0.2">
      <c r="A77" s="16" t="s">
        <v>3865</v>
      </c>
      <c r="B77" s="17">
        <v>85</v>
      </c>
      <c r="C77" s="16" t="s">
        <v>5514</v>
      </c>
      <c r="D77" s="16" t="s">
        <v>4449</v>
      </c>
      <c r="E77" s="18" t="s">
        <v>5516</v>
      </c>
      <c r="F77" s="18">
        <v>8</v>
      </c>
      <c r="G77" s="18">
        <v>25</v>
      </c>
      <c r="H77" s="18"/>
      <c r="I77" s="19" t="s">
        <v>1134</v>
      </c>
      <c r="J77" s="18" t="s">
        <v>3005</v>
      </c>
      <c r="K77" s="19" t="s">
        <v>4069</v>
      </c>
      <c r="L77" s="16" t="s">
        <v>1616</v>
      </c>
      <c r="M77" s="18" t="s">
        <v>4069</v>
      </c>
      <c r="N77" s="18" t="s">
        <v>3005</v>
      </c>
      <c r="O77" s="122" t="s">
        <v>5038</v>
      </c>
      <c r="P77" s="18">
        <v>25</v>
      </c>
      <c r="Q77" s="16" t="s">
        <v>4038</v>
      </c>
      <c r="R77" s="17">
        <v>0</v>
      </c>
      <c r="S77" s="21" t="s">
        <v>5040</v>
      </c>
      <c r="T77" s="16" t="s">
        <v>4413</v>
      </c>
      <c r="U77" s="18" t="s">
        <v>5519</v>
      </c>
      <c r="V77" s="3" t="s">
        <v>5519</v>
      </c>
      <c r="W77" s="3" t="s">
        <v>5041</v>
      </c>
      <c r="X77" s="3" t="s">
        <v>5042</v>
      </c>
      <c r="Y77" s="3">
        <f t="shared" si="2"/>
        <v>400</v>
      </c>
      <c r="Z77" s="3">
        <f t="shared" si="3"/>
        <v>10400</v>
      </c>
      <c r="AC77" s="5"/>
    </row>
    <row r="78" spans="1:29" s="3" customFormat="1" ht="12" customHeight="1" x14ac:dyDescent="0.2">
      <c r="A78" s="16" t="s">
        <v>3866</v>
      </c>
      <c r="B78" s="17">
        <v>89</v>
      </c>
      <c r="C78" s="16" t="s">
        <v>5514</v>
      </c>
      <c r="D78" s="16" t="s">
        <v>4449</v>
      </c>
      <c r="E78" s="18" t="s">
        <v>5516</v>
      </c>
      <c r="F78" s="18">
        <v>8</v>
      </c>
      <c r="G78" s="18">
        <v>25</v>
      </c>
      <c r="H78" s="18"/>
      <c r="I78" s="19" t="s">
        <v>1135</v>
      </c>
      <c r="J78" s="18" t="s">
        <v>3005</v>
      </c>
      <c r="K78" s="19" t="s">
        <v>4069</v>
      </c>
      <c r="L78" s="16" t="s">
        <v>1616</v>
      </c>
      <c r="M78" s="18" t="s">
        <v>4069</v>
      </c>
      <c r="N78" s="18" t="s">
        <v>3005</v>
      </c>
      <c r="O78" s="122" t="s">
        <v>5038</v>
      </c>
      <c r="P78" s="18">
        <v>25</v>
      </c>
      <c r="Q78" s="16" t="s">
        <v>4038</v>
      </c>
      <c r="R78" s="17">
        <v>0</v>
      </c>
      <c r="S78" s="21" t="s">
        <v>5040</v>
      </c>
      <c r="T78" s="16" t="s">
        <v>4413</v>
      </c>
      <c r="U78" s="18" t="s">
        <v>5519</v>
      </c>
      <c r="V78" s="3" t="s">
        <v>5519</v>
      </c>
      <c r="W78" s="3" t="s">
        <v>5041</v>
      </c>
      <c r="X78" s="3" t="s">
        <v>5042</v>
      </c>
      <c r="Y78" s="3">
        <f t="shared" si="2"/>
        <v>400</v>
      </c>
      <c r="Z78" s="3">
        <f t="shared" si="3"/>
        <v>10400</v>
      </c>
      <c r="AC78" s="5"/>
    </row>
    <row r="79" spans="1:29" s="3" customFormat="1" ht="12" customHeight="1" x14ac:dyDescent="0.2">
      <c r="A79" s="16" t="s">
        <v>3867</v>
      </c>
      <c r="B79" s="17">
        <v>89</v>
      </c>
      <c r="C79" s="16" t="s">
        <v>5514</v>
      </c>
      <c r="D79" s="16" t="s">
        <v>4449</v>
      </c>
      <c r="E79" s="18" t="s">
        <v>5516</v>
      </c>
      <c r="F79" s="18">
        <v>8</v>
      </c>
      <c r="G79" s="18">
        <v>25</v>
      </c>
      <c r="H79" s="18"/>
      <c r="I79" s="19" t="s">
        <v>1136</v>
      </c>
      <c r="J79" s="18" t="s">
        <v>3005</v>
      </c>
      <c r="K79" s="19" t="s">
        <v>4069</v>
      </c>
      <c r="L79" s="16" t="s">
        <v>1616</v>
      </c>
      <c r="M79" s="18" t="s">
        <v>4069</v>
      </c>
      <c r="N79" s="18" t="s">
        <v>3005</v>
      </c>
      <c r="O79" s="122" t="s">
        <v>5038</v>
      </c>
      <c r="P79" s="18">
        <v>25</v>
      </c>
      <c r="Q79" s="16" t="s">
        <v>4038</v>
      </c>
      <c r="R79" s="17">
        <v>0</v>
      </c>
      <c r="S79" s="21" t="s">
        <v>5040</v>
      </c>
      <c r="T79" s="16" t="s">
        <v>4413</v>
      </c>
      <c r="U79" s="18" t="s">
        <v>5519</v>
      </c>
      <c r="V79" s="3" t="s">
        <v>5519</v>
      </c>
      <c r="W79" s="3" t="s">
        <v>5041</v>
      </c>
      <c r="X79" s="3" t="s">
        <v>5042</v>
      </c>
      <c r="Y79" s="3">
        <f t="shared" si="2"/>
        <v>400</v>
      </c>
      <c r="Z79" s="3">
        <f t="shared" si="3"/>
        <v>10400</v>
      </c>
      <c r="AC79" s="5"/>
    </row>
    <row r="80" spans="1:29" s="3" customFormat="1" ht="12" customHeight="1" x14ac:dyDescent="0.2">
      <c r="A80" s="1" t="s">
        <v>3871</v>
      </c>
      <c r="B80" s="2">
        <v>20.25</v>
      </c>
      <c r="C80" s="1" t="s">
        <v>5514</v>
      </c>
      <c r="D80" s="1" t="s">
        <v>4449</v>
      </c>
      <c r="E80" s="3" t="s">
        <v>5516</v>
      </c>
      <c r="F80" s="3">
        <v>8</v>
      </c>
      <c r="G80" s="3">
        <v>25</v>
      </c>
      <c r="J80" s="3" t="s">
        <v>3005</v>
      </c>
      <c r="K80" s="4" t="s">
        <v>4102</v>
      </c>
      <c r="L80" s="1" t="s">
        <v>1616</v>
      </c>
      <c r="M80" s="3" t="s">
        <v>4102</v>
      </c>
      <c r="N80" s="3" t="s">
        <v>3005</v>
      </c>
      <c r="P80" s="3">
        <v>25</v>
      </c>
      <c r="Q80" s="1" t="s">
        <v>5514</v>
      </c>
      <c r="R80" s="2">
        <v>19.5</v>
      </c>
      <c r="S80" s="21" t="s">
        <v>5040</v>
      </c>
      <c r="T80" s="1" t="s">
        <v>3874</v>
      </c>
      <c r="U80" s="3" t="s">
        <v>5519</v>
      </c>
      <c r="V80" s="3" t="s">
        <v>5519</v>
      </c>
      <c r="W80" s="3" t="s">
        <v>5041</v>
      </c>
      <c r="X80" s="3" t="s">
        <v>5042</v>
      </c>
      <c r="Y80" s="3">
        <f t="shared" si="2"/>
        <v>400</v>
      </c>
      <c r="Z80" s="3">
        <f t="shared" si="3"/>
        <v>10400</v>
      </c>
      <c r="AC80" s="5"/>
    </row>
    <row r="81" spans="1:29" s="3" customFormat="1" ht="12" customHeight="1" x14ac:dyDescent="0.2">
      <c r="A81" s="1" t="s">
        <v>4417</v>
      </c>
      <c r="B81" s="2">
        <v>14.48</v>
      </c>
      <c r="C81" s="1" t="s">
        <v>5514</v>
      </c>
      <c r="D81" s="1" t="s">
        <v>4449</v>
      </c>
      <c r="E81" s="3" t="s">
        <v>5516</v>
      </c>
      <c r="F81" s="3">
        <v>8</v>
      </c>
      <c r="G81" s="3">
        <v>25</v>
      </c>
      <c r="I81" s="4" t="s">
        <v>4102</v>
      </c>
      <c r="J81" s="3" t="s">
        <v>3005</v>
      </c>
      <c r="K81" s="4" t="s">
        <v>4418</v>
      </c>
      <c r="L81" s="1" t="s">
        <v>1616</v>
      </c>
      <c r="M81" s="3" t="s">
        <v>4102</v>
      </c>
      <c r="N81" s="3" t="s">
        <v>3005</v>
      </c>
      <c r="P81" s="3">
        <v>25</v>
      </c>
      <c r="Q81" s="1" t="s">
        <v>5514</v>
      </c>
      <c r="R81" s="2">
        <v>15.85</v>
      </c>
      <c r="S81" s="21" t="s">
        <v>5040</v>
      </c>
      <c r="T81" s="1" t="s">
        <v>3873</v>
      </c>
      <c r="U81" s="3" t="s">
        <v>5519</v>
      </c>
      <c r="V81" s="3" t="s">
        <v>5519</v>
      </c>
      <c r="W81" s="3" t="s">
        <v>5041</v>
      </c>
      <c r="X81" s="3" t="s">
        <v>5042</v>
      </c>
      <c r="Y81" s="3">
        <f t="shared" si="2"/>
        <v>400</v>
      </c>
      <c r="Z81" s="3">
        <f t="shared" si="3"/>
        <v>10400</v>
      </c>
      <c r="AC81" s="5"/>
    </row>
    <row r="82" spans="1:29" s="3" customFormat="1" ht="12" customHeight="1" x14ac:dyDescent="0.2">
      <c r="A82" s="1" t="s">
        <v>4417</v>
      </c>
      <c r="B82" s="2">
        <v>14.48</v>
      </c>
      <c r="C82" s="1" t="s">
        <v>5514</v>
      </c>
      <c r="D82" s="1" t="s">
        <v>4449</v>
      </c>
      <c r="E82" s="3" t="s">
        <v>5516</v>
      </c>
      <c r="F82" s="3">
        <v>8</v>
      </c>
      <c r="G82" s="3">
        <v>25</v>
      </c>
      <c r="I82" s="4" t="s">
        <v>4102</v>
      </c>
      <c r="J82" s="3" t="s">
        <v>3005</v>
      </c>
      <c r="K82" s="4" t="s">
        <v>4418</v>
      </c>
      <c r="L82" s="1" t="s">
        <v>1616</v>
      </c>
      <c r="M82" s="3" t="s">
        <v>4102</v>
      </c>
      <c r="N82" s="3" t="s">
        <v>3005</v>
      </c>
      <c r="P82" s="3">
        <v>25</v>
      </c>
      <c r="Q82" s="1" t="s">
        <v>5514</v>
      </c>
      <c r="R82" s="2">
        <v>15.75</v>
      </c>
      <c r="S82" s="21" t="s">
        <v>5040</v>
      </c>
      <c r="T82" s="1" t="s">
        <v>3872</v>
      </c>
      <c r="U82" s="3" t="s">
        <v>5519</v>
      </c>
      <c r="V82" s="3" t="s">
        <v>5519</v>
      </c>
      <c r="W82" s="3" t="s">
        <v>5041</v>
      </c>
      <c r="X82" s="3" t="s">
        <v>5042</v>
      </c>
      <c r="Y82" s="3">
        <f t="shared" si="2"/>
        <v>400</v>
      </c>
      <c r="Z82" s="3">
        <f t="shared" si="3"/>
        <v>10400</v>
      </c>
      <c r="AC82" s="5"/>
    </row>
    <row r="83" spans="1:29" s="3" customFormat="1" ht="12" customHeight="1" x14ac:dyDescent="0.2">
      <c r="A83" s="1" t="s">
        <v>3876</v>
      </c>
      <c r="B83" s="2">
        <v>222</v>
      </c>
      <c r="C83" s="1" t="s">
        <v>5523</v>
      </c>
      <c r="D83" s="1" t="s">
        <v>4449</v>
      </c>
      <c r="E83" s="3" t="s">
        <v>5516</v>
      </c>
      <c r="F83" s="3">
        <v>8</v>
      </c>
      <c r="G83" s="3">
        <v>25</v>
      </c>
      <c r="J83" s="3" t="s">
        <v>3005</v>
      </c>
      <c r="K83" s="4" t="s">
        <v>3877</v>
      </c>
      <c r="L83" s="1" t="s">
        <v>1616</v>
      </c>
      <c r="M83" s="3" t="s">
        <v>4170</v>
      </c>
      <c r="N83" s="3" t="s">
        <v>3005</v>
      </c>
      <c r="O83" s="113" t="s">
        <v>4992</v>
      </c>
      <c r="P83" s="3">
        <v>25</v>
      </c>
      <c r="Q83" s="1" t="s">
        <v>5514</v>
      </c>
      <c r="R83" s="2">
        <v>175</v>
      </c>
      <c r="S83" s="21" t="s">
        <v>5040</v>
      </c>
      <c r="T83" s="1" t="s">
        <v>3888</v>
      </c>
      <c r="U83" s="3" t="s">
        <v>5519</v>
      </c>
      <c r="V83" s="3" t="s">
        <v>5519</v>
      </c>
      <c r="W83" s="3" t="s">
        <v>5041</v>
      </c>
      <c r="X83" s="3" t="s">
        <v>5042</v>
      </c>
      <c r="Y83" s="3">
        <f t="shared" si="2"/>
        <v>400</v>
      </c>
      <c r="Z83" s="3">
        <f t="shared" si="3"/>
        <v>10400</v>
      </c>
      <c r="AC83" s="5"/>
    </row>
    <row r="84" spans="1:29" s="3" customFormat="1" ht="12" customHeight="1" x14ac:dyDescent="0.2">
      <c r="A84" s="1" t="s">
        <v>4414</v>
      </c>
      <c r="B84" s="2">
        <v>23.25</v>
      </c>
      <c r="C84" s="1" t="s">
        <v>5528</v>
      </c>
      <c r="D84" s="1" t="s">
        <v>4449</v>
      </c>
      <c r="E84" s="3" t="s">
        <v>5516</v>
      </c>
      <c r="F84" s="3">
        <v>8</v>
      </c>
      <c r="G84" s="3">
        <v>25</v>
      </c>
      <c r="J84" s="3" t="s">
        <v>3005</v>
      </c>
      <c r="K84" s="4" t="s">
        <v>4980</v>
      </c>
      <c r="L84" s="1" t="s">
        <v>1616</v>
      </c>
      <c r="M84" s="3" t="s">
        <v>4980</v>
      </c>
      <c r="N84" s="3" t="s">
        <v>3005</v>
      </c>
      <c r="P84" s="3">
        <v>25</v>
      </c>
      <c r="Q84" s="1" t="s">
        <v>5528</v>
      </c>
      <c r="R84" s="2">
        <v>22.25</v>
      </c>
      <c r="S84" s="21" t="s">
        <v>5040</v>
      </c>
      <c r="T84" s="1" t="s">
        <v>4415</v>
      </c>
      <c r="U84" s="3" t="s">
        <v>5519</v>
      </c>
      <c r="V84" s="3" t="s">
        <v>5519</v>
      </c>
      <c r="W84" s="3" t="s">
        <v>5041</v>
      </c>
      <c r="X84" s="3" t="s">
        <v>5042</v>
      </c>
      <c r="Y84" s="3">
        <f t="shared" si="2"/>
        <v>400</v>
      </c>
      <c r="Z84" s="3">
        <f t="shared" si="3"/>
        <v>10400</v>
      </c>
      <c r="AC84" s="5"/>
    </row>
    <row r="85" spans="1:29" s="3" customFormat="1" ht="12" customHeight="1" x14ac:dyDescent="0.2">
      <c r="A85" s="1" t="s">
        <v>4414</v>
      </c>
      <c r="B85" s="2">
        <v>23.25</v>
      </c>
      <c r="C85" s="1" t="s">
        <v>5528</v>
      </c>
      <c r="D85" s="1" t="s">
        <v>4449</v>
      </c>
      <c r="E85" s="3" t="s">
        <v>5516</v>
      </c>
      <c r="F85" s="3">
        <v>8</v>
      </c>
      <c r="G85" s="3">
        <v>25</v>
      </c>
      <c r="J85" s="3" t="s">
        <v>3005</v>
      </c>
      <c r="K85" s="4" t="s">
        <v>4980</v>
      </c>
      <c r="L85" s="1" t="s">
        <v>1616</v>
      </c>
      <c r="M85" s="3" t="s">
        <v>4980</v>
      </c>
      <c r="N85" s="3" t="s">
        <v>3005</v>
      </c>
      <c r="P85" s="3">
        <v>25</v>
      </c>
      <c r="Q85" s="1" t="s">
        <v>5528</v>
      </c>
      <c r="R85" s="2">
        <v>22.25</v>
      </c>
      <c r="S85" s="21" t="s">
        <v>5040</v>
      </c>
      <c r="T85" s="1" t="s">
        <v>4415</v>
      </c>
      <c r="U85" s="3" t="s">
        <v>5519</v>
      </c>
      <c r="V85" s="3" t="s">
        <v>5519</v>
      </c>
      <c r="W85" s="3" t="s">
        <v>5041</v>
      </c>
      <c r="X85" s="3" t="s">
        <v>5042</v>
      </c>
      <c r="Y85" s="3">
        <f t="shared" si="2"/>
        <v>400</v>
      </c>
      <c r="Z85" s="3">
        <f t="shared" si="3"/>
        <v>10400</v>
      </c>
      <c r="AC85" s="5"/>
    </row>
    <row r="86" spans="1:29" s="3" customFormat="1" ht="12" customHeight="1" x14ac:dyDescent="0.2">
      <c r="A86" s="1" t="s">
        <v>3879</v>
      </c>
      <c r="B86" s="2">
        <v>85</v>
      </c>
      <c r="C86" s="1" t="s">
        <v>5514</v>
      </c>
      <c r="D86" s="1" t="s">
        <v>4449</v>
      </c>
      <c r="E86" s="3" t="s">
        <v>5516</v>
      </c>
      <c r="F86" s="3">
        <v>8</v>
      </c>
      <c r="G86" s="3">
        <v>25</v>
      </c>
      <c r="J86" s="3" t="s">
        <v>3005</v>
      </c>
      <c r="K86" s="4" t="s">
        <v>4146</v>
      </c>
      <c r="L86" s="1" t="s">
        <v>1616</v>
      </c>
      <c r="M86" s="3" t="s">
        <v>4146</v>
      </c>
      <c r="N86" s="3" t="s">
        <v>3005</v>
      </c>
      <c r="P86" s="3">
        <v>25</v>
      </c>
      <c r="Q86" s="1" t="s">
        <v>5514</v>
      </c>
      <c r="R86" s="2">
        <v>157</v>
      </c>
      <c r="S86" s="21" t="s">
        <v>5040</v>
      </c>
      <c r="T86" s="1" t="s">
        <v>3880</v>
      </c>
      <c r="U86" s="3" t="s">
        <v>5519</v>
      </c>
      <c r="V86" s="3" t="s">
        <v>5519</v>
      </c>
      <c r="W86" s="3" t="s">
        <v>5041</v>
      </c>
      <c r="X86" s="3" t="s">
        <v>5042</v>
      </c>
      <c r="Y86" s="3">
        <f t="shared" si="2"/>
        <v>400</v>
      </c>
      <c r="Z86" s="3">
        <f t="shared" si="3"/>
        <v>10400</v>
      </c>
      <c r="AC86" s="5"/>
    </row>
    <row r="87" spans="1:29" s="3" customFormat="1" ht="12" customHeight="1" x14ac:dyDescent="0.2">
      <c r="A87" s="1" t="s">
        <v>3881</v>
      </c>
      <c r="B87" s="2">
        <v>164.95</v>
      </c>
      <c r="C87" s="1" t="s">
        <v>5514</v>
      </c>
      <c r="D87" s="1" t="s">
        <v>4449</v>
      </c>
      <c r="E87" s="3" t="s">
        <v>5516</v>
      </c>
      <c r="F87" s="3">
        <v>8</v>
      </c>
      <c r="G87" s="3">
        <v>25</v>
      </c>
      <c r="J87" s="3" t="s">
        <v>3005</v>
      </c>
      <c r="K87" s="4" t="s">
        <v>4159</v>
      </c>
      <c r="L87" s="1" t="s">
        <v>1616</v>
      </c>
      <c r="M87" s="3" t="s">
        <v>4159</v>
      </c>
      <c r="N87" s="3" t="s">
        <v>3005</v>
      </c>
      <c r="P87" s="3">
        <v>25</v>
      </c>
      <c r="Q87" s="1" t="s">
        <v>5514</v>
      </c>
      <c r="R87" s="2">
        <v>350</v>
      </c>
      <c r="S87" s="21" t="s">
        <v>5040</v>
      </c>
      <c r="T87" s="1" t="s">
        <v>3885</v>
      </c>
      <c r="U87" s="3" t="s">
        <v>5519</v>
      </c>
      <c r="V87" s="3" t="s">
        <v>5519</v>
      </c>
      <c r="W87" s="3" t="s">
        <v>5041</v>
      </c>
      <c r="X87" s="3" t="s">
        <v>5042</v>
      </c>
      <c r="Y87" s="3">
        <f t="shared" si="2"/>
        <v>400</v>
      </c>
      <c r="Z87" s="3">
        <f t="shared" si="3"/>
        <v>10400</v>
      </c>
      <c r="AC87" s="5"/>
    </row>
    <row r="88" spans="1:29" s="3" customFormat="1" ht="12" customHeight="1" x14ac:dyDescent="0.2">
      <c r="A88" s="1" t="s">
        <v>3886</v>
      </c>
      <c r="B88" s="2">
        <v>300</v>
      </c>
      <c r="C88" s="1" t="s">
        <v>5514</v>
      </c>
      <c r="D88" s="1" t="s">
        <v>4449</v>
      </c>
      <c r="E88" s="3" t="s">
        <v>5516</v>
      </c>
      <c r="F88" s="3">
        <v>8</v>
      </c>
      <c r="G88" s="3">
        <v>25</v>
      </c>
      <c r="J88" s="3" t="s">
        <v>3005</v>
      </c>
      <c r="K88" s="4" t="s">
        <v>4159</v>
      </c>
      <c r="L88" s="1" t="s">
        <v>1616</v>
      </c>
      <c r="M88" s="3" t="s">
        <v>4159</v>
      </c>
      <c r="N88" s="3" t="s">
        <v>3005</v>
      </c>
      <c r="P88" s="3">
        <v>25</v>
      </c>
      <c r="Q88" s="1" t="s">
        <v>5514</v>
      </c>
      <c r="R88" s="2">
        <v>350</v>
      </c>
      <c r="S88" s="21" t="s">
        <v>5040</v>
      </c>
      <c r="T88" s="1" t="s">
        <v>3885</v>
      </c>
      <c r="U88" s="3" t="s">
        <v>5519</v>
      </c>
      <c r="V88" s="3" t="s">
        <v>5519</v>
      </c>
      <c r="W88" s="3" t="s">
        <v>5041</v>
      </c>
      <c r="X88" s="3" t="s">
        <v>5042</v>
      </c>
      <c r="Y88" s="3">
        <f t="shared" si="2"/>
        <v>400</v>
      </c>
      <c r="Z88" s="3">
        <f t="shared" si="3"/>
        <v>10400</v>
      </c>
      <c r="AC88" s="5"/>
    </row>
    <row r="89" spans="1:29" s="3" customFormat="1" ht="12" customHeight="1" x14ac:dyDescent="0.2">
      <c r="A89" s="1" t="s">
        <v>3886</v>
      </c>
      <c r="B89" s="2">
        <v>300</v>
      </c>
      <c r="C89" s="1" t="s">
        <v>5514</v>
      </c>
      <c r="D89" s="1" t="s">
        <v>4449</v>
      </c>
      <c r="E89" s="3" t="s">
        <v>5516</v>
      </c>
      <c r="F89" s="3">
        <v>8</v>
      </c>
      <c r="G89" s="3">
        <v>25</v>
      </c>
      <c r="J89" s="3" t="s">
        <v>3005</v>
      </c>
      <c r="K89" s="4" t="s">
        <v>4159</v>
      </c>
      <c r="L89" s="1" t="s">
        <v>1616</v>
      </c>
      <c r="M89" s="3" t="s">
        <v>4159</v>
      </c>
      <c r="N89" s="3" t="s">
        <v>3005</v>
      </c>
      <c r="P89" s="3">
        <v>25</v>
      </c>
      <c r="Q89" s="1" t="s">
        <v>5514</v>
      </c>
      <c r="R89" s="2">
        <v>185</v>
      </c>
      <c r="S89" s="21" t="s">
        <v>5040</v>
      </c>
      <c r="T89" s="1" t="s">
        <v>3882</v>
      </c>
      <c r="U89" s="3" t="s">
        <v>5519</v>
      </c>
      <c r="V89" s="3" t="s">
        <v>5519</v>
      </c>
      <c r="W89" s="3" t="s">
        <v>5041</v>
      </c>
      <c r="X89" s="3" t="s">
        <v>5042</v>
      </c>
      <c r="Y89" s="3">
        <f t="shared" si="2"/>
        <v>400</v>
      </c>
      <c r="Z89" s="3">
        <f t="shared" si="3"/>
        <v>10400</v>
      </c>
      <c r="AC89" s="5"/>
    </row>
    <row r="90" spans="1:29" s="3" customFormat="1" ht="12" customHeight="1" x14ac:dyDescent="0.2">
      <c r="A90" s="1" t="s">
        <v>3886</v>
      </c>
      <c r="B90" s="2">
        <v>300</v>
      </c>
      <c r="C90" s="1" t="s">
        <v>5514</v>
      </c>
      <c r="D90" s="1" t="s">
        <v>4449</v>
      </c>
      <c r="E90" s="3" t="s">
        <v>5516</v>
      </c>
      <c r="F90" s="3">
        <v>8</v>
      </c>
      <c r="G90" s="3">
        <v>25</v>
      </c>
      <c r="J90" s="3" t="s">
        <v>3005</v>
      </c>
      <c r="K90" s="4" t="s">
        <v>4159</v>
      </c>
      <c r="L90" s="1" t="s">
        <v>1616</v>
      </c>
      <c r="M90" s="3" t="s">
        <v>4159</v>
      </c>
      <c r="N90" s="3" t="s">
        <v>3005</v>
      </c>
      <c r="P90" s="3">
        <v>25</v>
      </c>
      <c r="Q90" s="1" t="s">
        <v>5514</v>
      </c>
      <c r="R90" s="2">
        <v>180</v>
      </c>
      <c r="S90" s="21" t="s">
        <v>5040</v>
      </c>
      <c r="T90" s="1" t="s">
        <v>3883</v>
      </c>
      <c r="U90" s="3" t="s">
        <v>5519</v>
      </c>
      <c r="V90" s="3" t="s">
        <v>5519</v>
      </c>
      <c r="W90" s="3" t="s">
        <v>5041</v>
      </c>
      <c r="X90" s="3" t="s">
        <v>5042</v>
      </c>
      <c r="Y90" s="3">
        <f t="shared" si="2"/>
        <v>400</v>
      </c>
      <c r="Z90" s="3">
        <f t="shared" si="3"/>
        <v>10400</v>
      </c>
      <c r="AC90" s="5"/>
    </row>
    <row r="91" spans="1:29" s="3" customFormat="1" ht="12" customHeight="1" x14ac:dyDescent="0.2">
      <c r="A91" s="1" t="s">
        <v>3886</v>
      </c>
      <c r="B91" s="2">
        <v>300</v>
      </c>
      <c r="C91" s="1" t="s">
        <v>5514</v>
      </c>
      <c r="D91" s="1" t="s">
        <v>4449</v>
      </c>
      <c r="E91" s="3" t="s">
        <v>5516</v>
      </c>
      <c r="F91" s="3">
        <v>8</v>
      </c>
      <c r="G91" s="3">
        <v>25</v>
      </c>
      <c r="J91" s="3" t="s">
        <v>3005</v>
      </c>
      <c r="K91" s="4" t="s">
        <v>4159</v>
      </c>
      <c r="L91" s="1" t="s">
        <v>1616</v>
      </c>
      <c r="M91" s="3" t="s">
        <v>4159</v>
      </c>
      <c r="N91" s="3" t="s">
        <v>3005</v>
      </c>
      <c r="P91" s="3">
        <v>25</v>
      </c>
      <c r="Q91" s="1" t="s">
        <v>5514</v>
      </c>
      <c r="R91" s="2">
        <v>170</v>
      </c>
      <c r="S91" s="21" t="s">
        <v>5040</v>
      </c>
      <c r="T91" s="1" t="s">
        <v>3884</v>
      </c>
      <c r="U91" s="3" t="s">
        <v>5519</v>
      </c>
      <c r="V91" s="3" t="s">
        <v>5519</v>
      </c>
      <c r="W91" s="3" t="s">
        <v>5041</v>
      </c>
      <c r="X91" s="3" t="s">
        <v>5042</v>
      </c>
      <c r="Y91" s="3">
        <f t="shared" si="2"/>
        <v>400</v>
      </c>
      <c r="Z91" s="3">
        <f t="shared" si="3"/>
        <v>10400</v>
      </c>
      <c r="AC91" s="5"/>
    </row>
    <row r="92" spans="1:29" s="3" customFormat="1" ht="12" customHeight="1" x14ac:dyDescent="0.2">
      <c r="A92" s="1" t="s">
        <v>3889</v>
      </c>
      <c r="B92" s="2">
        <v>62</v>
      </c>
      <c r="C92" s="1" t="s">
        <v>5528</v>
      </c>
      <c r="D92" s="1" t="s">
        <v>4449</v>
      </c>
      <c r="E92" s="3" t="s">
        <v>5516</v>
      </c>
      <c r="F92" s="3">
        <v>8</v>
      </c>
      <c r="G92" s="3">
        <v>25</v>
      </c>
      <c r="J92" s="3" t="s">
        <v>3005</v>
      </c>
      <c r="K92" s="4" t="s">
        <v>4170</v>
      </c>
      <c r="L92" s="1" t="s">
        <v>1616</v>
      </c>
      <c r="M92" s="3" t="s">
        <v>4170</v>
      </c>
      <c r="N92" s="3" t="s">
        <v>3005</v>
      </c>
      <c r="P92" s="3">
        <v>25</v>
      </c>
      <c r="Q92" s="1" t="s">
        <v>5514</v>
      </c>
      <c r="R92" s="2">
        <v>195</v>
      </c>
      <c r="S92" s="21" t="s">
        <v>5040</v>
      </c>
      <c r="T92" s="1" t="s">
        <v>3891</v>
      </c>
      <c r="U92" s="3" t="s">
        <v>5519</v>
      </c>
      <c r="V92" s="3" t="s">
        <v>5519</v>
      </c>
      <c r="W92" s="3" t="s">
        <v>5041</v>
      </c>
      <c r="X92" s="3" t="s">
        <v>5042</v>
      </c>
      <c r="Y92" s="3">
        <f t="shared" si="2"/>
        <v>400</v>
      </c>
      <c r="Z92" s="3">
        <f t="shared" si="3"/>
        <v>10400</v>
      </c>
      <c r="AC92" s="5"/>
    </row>
    <row r="93" spans="1:29" s="3" customFormat="1" ht="12" customHeight="1" x14ac:dyDescent="0.2">
      <c r="A93" s="1" t="s">
        <v>3887</v>
      </c>
      <c r="B93" s="2">
        <v>64.5</v>
      </c>
      <c r="C93" s="1" t="s">
        <v>5528</v>
      </c>
      <c r="D93" s="1" t="s">
        <v>4449</v>
      </c>
      <c r="E93" s="3" t="s">
        <v>5516</v>
      </c>
      <c r="F93" s="3">
        <v>8</v>
      </c>
      <c r="G93" s="3">
        <v>25</v>
      </c>
      <c r="J93" s="3" t="s">
        <v>3005</v>
      </c>
      <c r="K93" s="4" t="s">
        <v>4170</v>
      </c>
      <c r="L93" s="1" t="s">
        <v>1616</v>
      </c>
      <c r="M93" s="3" t="s">
        <v>4170</v>
      </c>
      <c r="N93" s="3" t="s">
        <v>3005</v>
      </c>
      <c r="P93" s="3">
        <v>25</v>
      </c>
      <c r="Q93" s="1" t="s">
        <v>5514</v>
      </c>
      <c r="R93" s="2">
        <v>195</v>
      </c>
      <c r="S93" s="21" t="s">
        <v>5040</v>
      </c>
      <c r="T93" s="1" t="s">
        <v>3891</v>
      </c>
      <c r="U93" s="3" t="s">
        <v>5519</v>
      </c>
      <c r="V93" s="3" t="s">
        <v>5519</v>
      </c>
      <c r="W93" s="3" t="s">
        <v>5041</v>
      </c>
      <c r="X93" s="3" t="s">
        <v>5042</v>
      </c>
      <c r="Y93" s="3">
        <f t="shared" si="2"/>
        <v>400</v>
      </c>
      <c r="Z93" s="3">
        <f t="shared" si="3"/>
        <v>10400</v>
      </c>
      <c r="AC93" s="5"/>
    </row>
    <row r="94" spans="1:29" s="3" customFormat="1" ht="12" customHeight="1" x14ac:dyDescent="0.2">
      <c r="A94" s="1" t="s">
        <v>3892</v>
      </c>
      <c r="B94" s="2">
        <v>195</v>
      </c>
      <c r="C94" s="1" t="s">
        <v>5523</v>
      </c>
      <c r="D94" s="1" t="s">
        <v>4449</v>
      </c>
      <c r="E94" s="3" t="s">
        <v>5516</v>
      </c>
      <c r="F94" s="3">
        <v>8</v>
      </c>
      <c r="G94" s="3">
        <v>25</v>
      </c>
      <c r="J94" s="3" t="s">
        <v>3005</v>
      </c>
      <c r="K94" s="4" t="s">
        <v>4201</v>
      </c>
      <c r="L94" s="1" t="s">
        <v>1616</v>
      </c>
      <c r="M94" s="3" t="s">
        <v>4201</v>
      </c>
      <c r="N94" s="3" t="s">
        <v>3005</v>
      </c>
      <c r="P94" s="3">
        <v>25</v>
      </c>
      <c r="Q94" s="1" t="s">
        <v>5514</v>
      </c>
      <c r="R94" s="2">
        <v>375</v>
      </c>
      <c r="S94" s="21" t="s">
        <v>5040</v>
      </c>
      <c r="T94" s="1" t="s">
        <v>3897</v>
      </c>
      <c r="U94" s="3" t="s">
        <v>5519</v>
      </c>
      <c r="V94" s="3" t="s">
        <v>5519</v>
      </c>
      <c r="W94" s="3" t="s">
        <v>5041</v>
      </c>
      <c r="X94" s="3" t="s">
        <v>5042</v>
      </c>
      <c r="Y94" s="3">
        <f t="shared" si="2"/>
        <v>400</v>
      </c>
      <c r="Z94" s="3">
        <f t="shared" si="3"/>
        <v>10400</v>
      </c>
      <c r="AC94" s="5"/>
    </row>
    <row r="95" spans="1:29" s="3" customFormat="1" ht="12" customHeight="1" x14ac:dyDescent="0.2">
      <c r="A95" s="1" t="s">
        <v>3894</v>
      </c>
      <c r="B95" s="2">
        <v>200</v>
      </c>
      <c r="C95" s="1" t="s">
        <v>5523</v>
      </c>
      <c r="D95" s="1" t="s">
        <v>4449</v>
      </c>
      <c r="E95" s="3" t="s">
        <v>5516</v>
      </c>
      <c r="F95" s="3">
        <v>8</v>
      </c>
      <c r="G95" s="3">
        <v>25</v>
      </c>
      <c r="J95" s="3" t="s">
        <v>3005</v>
      </c>
      <c r="K95" s="4" t="s">
        <v>4201</v>
      </c>
      <c r="L95" s="1" t="s">
        <v>1616</v>
      </c>
      <c r="M95" s="3" t="s">
        <v>4201</v>
      </c>
      <c r="N95" s="3" t="s">
        <v>3005</v>
      </c>
      <c r="P95" s="3">
        <v>25</v>
      </c>
      <c r="Q95" s="1" t="s">
        <v>5514</v>
      </c>
      <c r="R95" s="2">
        <v>57.5</v>
      </c>
      <c r="S95" s="21" t="s">
        <v>5040</v>
      </c>
      <c r="T95" s="1" t="s">
        <v>3896</v>
      </c>
      <c r="U95" s="3" t="s">
        <v>5519</v>
      </c>
      <c r="V95" s="3" t="s">
        <v>5519</v>
      </c>
      <c r="W95" s="3" t="s">
        <v>5041</v>
      </c>
      <c r="X95" s="3" t="s">
        <v>5042</v>
      </c>
      <c r="Y95" s="3">
        <f t="shared" si="2"/>
        <v>400</v>
      </c>
      <c r="Z95" s="3">
        <f t="shared" si="3"/>
        <v>10400</v>
      </c>
      <c r="AC95" s="5"/>
    </row>
    <row r="96" spans="1:29" s="3" customFormat="1" ht="12" customHeight="1" x14ac:dyDescent="0.2">
      <c r="A96" s="1" t="s">
        <v>4420</v>
      </c>
      <c r="B96" s="2">
        <v>15.9</v>
      </c>
      <c r="C96" s="1" t="s">
        <v>5514</v>
      </c>
      <c r="D96" s="1" t="s">
        <v>4449</v>
      </c>
      <c r="E96" s="3" t="s">
        <v>5516</v>
      </c>
      <c r="F96" s="3">
        <v>8</v>
      </c>
      <c r="G96" s="3">
        <v>25</v>
      </c>
      <c r="J96" s="3" t="s">
        <v>3005</v>
      </c>
      <c r="K96" s="4" t="s">
        <v>1612</v>
      </c>
      <c r="L96" s="1" t="s">
        <v>1616</v>
      </c>
      <c r="M96" s="3" t="s">
        <v>1612</v>
      </c>
      <c r="N96" s="3" t="s">
        <v>3005</v>
      </c>
      <c r="P96" s="3">
        <v>25</v>
      </c>
      <c r="Q96" s="1" t="s">
        <v>5523</v>
      </c>
      <c r="R96" s="2">
        <v>210</v>
      </c>
      <c r="S96" s="21" t="s">
        <v>5040</v>
      </c>
      <c r="T96" s="1" t="s">
        <v>3901</v>
      </c>
      <c r="U96" s="3" t="s">
        <v>5519</v>
      </c>
      <c r="V96" s="3" t="s">
        <v>5519</v>
      </c>
      <c r="W96" s="3" t="s">
        <v>5041</v>
      </c>
      <c r="X96" s="3" t="s">
        <v>5042</v>
      </c>
      <c r="Y96" s="3">
        <f t="shared" si="2"/>
        <v>400</v>
      </c>
      <c r="Z96" s="3">
        <f t="shared" si="3"/>
        <v>10400</v>
      </c>
      <c r="AC96" s="5"/>
    </row>
    <row r="97" spans="1:29" s="3" customFormat="1" ht="12" customHeight="1" x14ac:dyDescent="0.2">
      <c r="A97" s="1" t="s">
        <v>4420</v>
      </c>
      <c r="B97" s="2">
        <v>15.9</v>
      </c>
      <c r="C97" s="1" t="s">
        <v>5514</v>
      </c>
      <c r="D97" s="1" t="s">
        <v>4449</v>
      </c>
      <c r="E97" s="3" t="s">
        <v>5516</v>
      </c>
      <c r="F97" s="3">
        <v>8</v>
      </c>
      <c r="G97" s="3">
        <v>25</v>
      </c>
      <c r="J97" s="3" t="s">
        <v>3005</v>
      </c>
      <c r="K97" s="4" t="s">
        <v>1612</v>
      </c>
      <c r="L97" s="1" t="s">
        <v>1616</v>
      </c>
      <c r="M97" s="3" t="s">
        <v>1612</v>
      </c>
      <c r="N97" s="3" t="s">
        <v>3005</v>
      </c>
      <c r="P97" s="3">
        <v>25</v>
      </c>
      <c r="Q97" s="1" t="s">
        <v>5514</v>
      </c>
      <c r="R97" s="2">
        <v>175</v>
      </c>
      <c r="S97" s="21" t="s">
        <v>5040</v>
      </c>
      <c r="T97" s="1" t="s">
        <v>3899</v>
      </c>
      <c r="U97" s="3" t="s">
        <v>5519</v>
      </c>
      <c r="V97" s="3" t="s">
        <v>5519</v>
      </c>
      <c r="W97" s="3" t="s">
        <v>5041</v>
      </c>
      <c r="X97" s="3" t="s">
        <v>5042</v>
      </c>
      <c r="Y97" s="3">
        <f t="shared" si="2"/>
        <v>400</v>
      </c>
      <c r="Z97" s="3">
        <f t="shared" si="3"/>
        <v>10400</v>
      </c>
      <c r="AC97" s="5"/>
    </row>
    <row r="98" spans="1:29" s="3" customFormat="1" ht="12" customHeight="1" x14ac:dyDescent="0.2">
      <c r="A98" s="1" t="s">
        <v>5010</v>
      </c>
      <c r="B98" s="2">
        <v>150</v>
      </c>
      <c r="C98" s="1" t="s">
        <v>5523</v>
      </c>
      <c r="D98" s="1" t="s">
        <v>4449</v>
      </c>
      <c r="E98" s="3" t="s">
        <v>5516</v>
      </c>
      <c r="F98" s="3">
        <v>8</v>
      </c>
      <c r="G98" s="3">
        <v>25</v>
      </c>
      <c r="J98" s="3" t="s">
        <v>3005</v>
      </c>
      <c r="K98" s="4" t="s">
        <v>1612</v>
      </c>
      <c r="L98" s="1" t="s">
        <v>1616</v>
      </c>
      <c r="M98" s="3" t="s">
        <v>4979</v>
      </c>
      <c r="N98" s="3" t="s">
        <v>3005</v>
      </c>
      <c r="O98" s="113" t="s">
        <v>1612</v>
      </c>
      <c r="P98" s="3">
        <v>25</v>
      </c>
      <c r="Q98" s="1" t="s">
        <v>5528</v>
      </c>
      <c r="R98" s="2">
        <v>18.75</v>
      </c>
      <c r="S98" s="21" t="s">
        <v>5040</v>
      </c>
      <c r="T98" s="1" t="s">
        <v>4460</v>
      </c>
      <c r="U98" s="3" t="s">
        <v>5519</v>
      </c>
      <c r="V98" s="3" t="s">
        <v>5519</v>
      </c>
      <c r="W98" s="3" t="s">
        <v>5041</v>
      </c>
      <c r="X98" s="3" t="s">
        <v>5042</v>
      </c>
      <c r="Y98" s="3">
        <f t="shared" si="2"/>
        <v>400</v>
      </c>
      <c r="Z98" s="3">
        <f t="shared" si="3"/>
        <v>10400</v>
      </c>
      <c r="AC98" s="5"/>
    </row>
    <row r="99" spans="1:29" s="3" customFormat="1" ht="12" customHeight="1" x14ac:dyDescent="0.2">
      <c r="A99" s="1" t="s">
        <v>4421</v>
      </c>
      <c r="B99" s="2">
        <v>225</v>
      </c>
      <c r="C99" s="1" t="s">
        <v>5528</v>
      </c>
      <c r="D99" s="1" t="s">
        <v>4449</v>
      </c>
      <c r="E99" s="3" t="s">
        <v>5516</v>
      </c>
      <c r="F99" s="3">
        <v>8</v>
      </c>
      <c r="G99" s="3">
        <v>25</v>
      </c>
      <c r="J99" s="3" t="s">
        <v>3005</v>
      </c>
      <c r="K99" s="4" t="s">
        <v>1612</v>
      </c>
      <c r="L99" s="1" t="s">
        <v>1616</v>
      </c>
      <c r="M99" s="3" t="s">
        <v>4979</v>
      </c>
      <c r="N99" s="3" t="s">
        <v>3005</v>
      </c>
      <c r="O99" s="113" t="s">
        <v>1612</v>
      </c>
      <c r="P99" s="3">
        <v>25</v>
      </c>
      <c r="Q99" s="1" t="s">
        <v>5528</v>
      </c>
      <c r="R99" s="2">
        <v>18.350000000000001</v>
      </c>
      <c r="S99" s="21" t="s">
        <v>5040</v>
      </c>
      <c r="T99" s="1" t="s">
        <v>4401</v>
      </c>
      <c r="U99" s="3" t="s">
        <v>5519</v>
      </c>
      <c r="V99" s="3" t="s">
        <v>5519</v>
      </c>
      <c r="W99" s="3" t="s">
        <v>5041</v>
      </c>
      <c r="X99" s="3" t="s">
        <v>5042</v>
      </c>
      <c r="Y99" s="3">
        <f t="shared" si="2"/>
        <v>400</v>
      </c>
      <c r="Z99" s="3">
        <f t="shared" si="3"/>
        <v>10400</v>
      </c>
      <c r="AC99" s="5"/>
    </row>
    <row r="100" spans="1:29" s="3" customFormat="1" ht="12" customHeight="1" x14ac:dyDescent="0.2">
      <c r="A100" s="1" t="s">
        <v>4422</v>
      </c>
      <c r="B100" s="2">
        <v>22.95</v>
      </c>
      <c r="C100" s="1" t="s">
        <v>5528</v>
      </c>
      <c r="D100" s="1" t="s">
        <v>4449</v>
      </c>
      <c r="E100" s="3" t="s">
        <v>5516</v>
      </c>
      <c r="F100" s="3">
        <v>8</v>
      </c>
      <c r="G100" s="3">
        <v>25</v>
      </c>
      <c r="J100" s="3" t="s">
        <v>3005</v>
      </c>
      <c r="K100" s="4" t="s">
        <v>4981</v>
      </c>
      <c r="L100" s="1" t="s">
        <v>1616</v>
      </c>
      <c r="M100" s="3" t="s">
        <v>4981</v>
      </c>
      <c r="N100" s="3" t="s">
        <v>3005</v>
      </c>
      <c r="P100" s="3">
        <v>25</v>
      </c>
      <c r="Q100" s="1" t="s">
        <v>5528</v>
      </c>
      <c r="R100" s="2">
        <v>51</v>
      </c>
      <c r="S100" s="21" t="s">
        <v>5040</v>
      </c>
      <c r="T100" s="1" t="s">
        <v>4423</v>
      </c>
      <c r="U100" s="3" t="s">
        <v>5519</v>
      </c>
      <c r="V100" s="3" t="s">
        <v>5519</v>
      </c>
      <c r="W100" s="3" t="s">
        <v>5041</v>
      </c>
      <c r="X100" s="3" t="s">
        <v>5042</v>
      </c>
      <c r="Y100" s="3">
        <f t="shared" si="2"/>
        <v>400</v>
      </c>
      <c r="Z100" s="3">
        <f t="shared" si="3"/>
        <v>10400</v>
      </c>
      <c r="AC100" s="5"/>
    </row>
    <row r="101" spans="1:29" s="3" customFormat="1" ht="12" customHeight="1" x14ac:dyDescent="0.2">
      <c r="A101" s="1" t="s">
        <v>4425</v>
      </c>
      <c r="B101" s="2">
        <v>22.7</v>
      </c>
      <c r="C101" s="1" t="s">
        <v>5528</v>
      </c>
      <c r="D101" s="1" t="s">
        <v>4449</v>
      </c>
      <c r="E101" s="3" t="s">
        <v>5516</v>
      </c>
      <c r="F101" s="3">
        <v>8</v>
      </c>
      <c r="G101" s="3">
        <v>25</v>
      </c>
      <c r="J101" s="3" t="s">
        <v>3005</v>
      </c>
      <c r="K101" s="4" t="s">
        <v>4237</v>
      </c>
      <c r="L101" s="1" t="s">
        <v>1616</v>
      </c>
      <c r="M101" s="3" t="s">
        <v>4237</v>
      </c>
      <c r="N101" s="3" t="s">
        <v>3005</v>
      </c>
      <c r="P101" s="3">
        <v>25</v>
      </c>
      <c r="Q101" s="1" t="s">
        <v>5528</v>
      </c>
      <c r="R101" s="2">
        <v>26.15</v>
      </c>
      <c r="S101" s="21" t="s">
        <v>5040</v>
      </c>
      <c r="T101" s="1" t="s">
        <v>4427</v>
      </c>
      <c r="U101" s="3" t="s">
        <v>5519</v>
      </c>
      <c r="V101" s="3" t="s">
        <v>5519</v>
      </c>
      <c r="W101" s="3" t="s">
        <v>5041</v>
      </c>
      <c r="X101" s="3" t="s">
        <v>5042</v>
      </c>
      <c r="Y101" s="3">
        <f t="shared" si="2"/>
        <v>400</v>
      </c>
      <c r="Z101" s="3">
        <f t="shared" si="3"/>
        <v>10400</v>
      </c>
      <c r="AC101" s="5"/>
    </row>
    <row r="102" spans="1:29" s="3" customFormat="1" ht="12" customHeight="1" x14ac:dyDescent="0.2">
      <c r="A102" s="1" t="s">
        <v>4426</v>
      </c>
      <c r="B102" s="2">
        <v>22.75</v>
      </c>
      <c r="C102" s="1" t="s">
        <v>5528</v>
      </c>
      <c r="D102" s="1" t="s">
        <v>4449</v>
      </c>
      <c r="E102" s="3" t="s">
        <v>5516</v>
      </c>
      <c r="F102" s="3">
        <v>8</v>
      </c>
      <c r="G102" s="3">
        <v>25</v>
      </c>
      <c r="J102" s="3" t="s">
        <v>3005</v>
      </c>
      <c r="K102" s="4" t="s">
        <v>4237</v>
      </c>
      <c r="L102" s="1" t="s">
        <v>1616</v>
      </c>
      <c r="M102" s="3" t="s">
        <v>4237</v>
      </c>
      <c r="N102" s="3" t="s">
        <v>3005</v>
      </c>
      <c r="P102" s="3">
        <v>25</v>
      </c>
      <c r="Q102" s="1" t="s">
        <v>5528</v>
      </c>
      <c r="R102" s="2">
        <v>26.15</v>
      </c>
      <c r="S102" s="21" t="s">
        <v>5040</v>
      </c>
      <c r="T102" s="1" t="s">
        <v>4427</v>
      </c>
      <c r="U102" s="3" t="s">
        <v>5519</v>
      </c>
      <c r="V102" s="3" t="s">
        <v>5519</v>
      </c>
      <c r="W102" s="3" t="s">
        <v>5041</v>
      </c>
      <c r="X102" s="3" t="s">
        <v>5042</v>
      </c>
      <c r="Y102" s="3">
        <f t="shared" si="2"/>
        <v>400</v>
      </c>
      <c r="Z102" s="3">
        <f t="shared" si="3"/>
        <v>10400</v>
      </c>
      <c r="AC102" s="5"/>
    </row>
    <row r="103" spans="1:29" s="3" customFormat="1" ht="12" customHeight="1" x14ac:dyDescent="0.2">
      <c r="A103" s="1" t="s">
        <v>3904</v>
      </c>
      <c r="B103" s="2">
        <v>214</v>
      </c>
      <c r="C103" s="1" t="s">
        <v>5514</v>
      </c>
      <c r="D103" s="1" t="s">
        <v>4449</v>
      </c>
      <c r="E103" s="3" t="s">
        <v>5516</v>
      </c>
      <c r="F103" s="3">
        <v>8</v>
      </c>
      <c r="G103" s="3">
        <v>25</v>
      </c>
      <c r="J103" s="3" t="s">
        <v>3005</v>
      </c>
      <c r="K103" s="4" t="s">
        <v>1613</v>
      </c>
      <c r="L103" s="1" t="s">
        <v>1616</v>
      </c>
      <c r="M103" s="3" t="s">
        <v>1613</v>
      </c>
      <c r="N103" s="3" t="s">
        <v>3005</v>
      </c>
      <c r="P103" s="3">
        <v>25</v>
      </c>
      <c r="Q103" s="1" t="s">
        <v>5523</v>
      </c>
      <c r="R103" s="2">
        <v>205</v>
      </c>
      <c r="S103" s="21" t="s">
        <v>5040</v>
      </c>
      <c r="T103" s="1" t="s">
        <v>3909</v>
      </c>
      <c r="U103" s="3" t="s">
        <v>5519</v>
      </c>
      <c r="V103" s="3" t="s">
        <v>5519</v>
      </c>
      <c r="W103" s="3" t="s">
        <v>5041</v>
      </c>
      <c r="X103" s="3" t="s">
        <v>5042</v>
      </c>
      <c r="Y103" s="3">
        <f t="shared" si="2"/>
        <v>400</v>
      </c>
      <c r="Z103" s="3">
        <f t="shared" si="3"/>
        <v>10400</v>
      </c>
      <c r="AC103" s="5"/>
    </row>
    <row r="104" spans="1:29" s="3" customFormat="1" ht="12" customHeight="1" x14ac:dyDescent="0.2">
      <c r="A104" s="1" t="s">
        <v>3911</v>
      </c>
      <c r="B104" s="2">
        <v>215</v>
      </c>
      <c r="C104" s="1" t="s">
        <v>5514</v>
      </c>
      <c r="D104" s="1" t="s">
        <v>4449</v>
      </c>
      <c r="E104" s="3" t="s">
        <v>5516</v>
      </c>
      <c r="F104" s="3">
        <v>8</v>
      </c>
      <c r="G104" s="3">
        <v>25</v>
      </c>
      <c r="J104" s="3" t="s">
        <v>3005</v>
      </c>
      <c r="K104" s="4" t="s">
        <v>1613</v>
      </c>
      <c r="L104" s="1" t="s">
        <v>1616</v>
      </c>
      <c r="M104" s="3" t="s">
        <v>1613</v>
      </c>
      <c r="N104" s="3" t="s">
        <v>3005</v>
      </c>
      <c r="P104" s="3">
        <v>25</v>
      </c>
      <c r="Q104" s="1" t="s">
        <v>5514</v>
      </c>
      <c r="R104" s="2">
        <v>189</v>
      </c>
      <c r="S104" s="21" t="s">
        <v>5040</v>
      </c>
      <c r="T104" s="1" t="s">
        <v>3905</v>
      </c>
      <c r="U104" s="3" t="s">
        <v>5519</v>
      </c>
      <c r="V104" s="3" t="s">
        <v>5519</v>
      </c>
      <c r="W104" s="3" t="s">
        <v>5041</v>
      </c>
      <c r="X104" s="3" t="s">
        <v>5042</v>
      </c>
      <c r="Y104" s="3">
        <f t="shared" si="2"/>
        <v>400</v>
      </c>
      <c r="Z104" s="3">
        <f t="shared" si="3"/>
        <v>10400</v>
      </c>
      <c r="AC104" s="5"/>
    </row>
    <row r="105" spans="1:29" s="3" customFormat="1" ht="12" customHeight="1" x14ac:dyDescent="0.2">
      <c r="A105" s="1" t="s">
        <v>3915</v>
      </c>
      <c r="B105" s="2">
        <v>220</v>
      </c>
      <c r="C105" s="1" t="s">
        <v>5523</v>
      </c>
      <c r="D105" s="1" t="s">
        <v>4449</v>
      </c>
      <c r="E105" s="3" t="s">
        <v>5516</v>
      </c>
      <c r="F105" s="3">
        <v>8</v>
      </c>
      <c r="G105" s="3">
        <v>25</v>
      </c>
      <c r="J105" s="3" t="s">
        <v>3005</v>
      </c>
      <c r="K105" s="4" t="s">
        <v>1613</v>
      </c>
      <c r="L105" s="1" t="s">
        <v>1616</v>
      </c>
      <c r="M105" s="3" t="s">
        <v>1613</v>
      </c>
      <c r="N105" s="3" t="s">
        <v>3005</v>
      </c>
      <c r="P105" s="3">
        <v>25</v>
      </c>
      <c r="Q105" s="1" t="s">
        <v>5514</v>
      </c>
      <c r="R105" s="2">
        <v>165</v>
      </c>
      <c r="S105" s="21" t="s">
        <v>5040</v>
      </c>
      <c r="T105" s="1" t="s">
        <v>3907</v>
      </c>
      <c r="U105" s="3" t="s">
        <v>5519</v>
      </c>
      <c r="V105" s="3" t="s">
        <v>5519</v>
      </c>
      <c r="W105" s="3" t="s">
        <v>5041</v>
      </c>
      <c r="X105" s="3" t="s">
        <v>5042</v>
      </c>
      <c r="Y105" s="3">
        <f t="shared" si="2"/>
        <v>400</v>
      </c>
      <c r="Z105" s="3">
        <f t="shared" si="3"/>
        <v>10400</v>
      </c>
      <c r="AC105" s="5"/>
    </row>
    <row r="106" spans="1:29" s="3" customFormat="1" ht="12" customHeight="1" x14ac:dyDescent="0.2">
      <c r="A106" s="1" t="s">
        <v>4458</v>
      </c>
      <c r="B106" s="2">
        <v>215</v>
      </c>
      <c r="C106" s="1" t="s">
        <v>5514</v>
      </c>
      <c r="D106" s="1" t="s">
        <v>4449</v>
      </c>
      <c r="E106" s="3" t="s">
        <v>5516</v>
      </c>
      <c r="F106" s="3">
        <v>8</v>
      </c>
      <c r="G106" s="102">
        <v>16</v>
      </c>
      <c r="I106" s="4" t="s">
        <v>1614</v>
      </c>
      <c r="J106" s="3" t="s">
        <v>3005</v>
      </c>
      <c r="K106" s="4" t="s">
        <v>4978</v>
      </c>
      <c r="L106" s="1" t="s">
        <v>1616</v>
      </c>
      <c r="M106" s="3" t="s">
        <v>1614</v>
      </c>
      <c r="N106" s="3" t="s">
        <v>3005</v>
      </c>
      <c r="P106" s="102">
        <v>16</v>
      </c>
      <c r="Q106" s="1" t="s">
        <v>5528</v>
      </c>
      <c r="R106" s="2">
        <v>62</v>
      </c>
      <c r="S106" s="21" t="s">
        <v>5040</v>
      </c>
      <c r="T106" s="1" t="s">
        <v>3916</v>
      </c>
      <c r="U106" s="3" t="s">
        <v>5519</v>
      </c>
      <c r="V106" s="3" t="s">
        <v>5519</v>
      </c>
      <c r="W106" s="3" t="s">
        <v>5041</v>
      </c>
      <c r="X106" s="3" t="s">
        <v>5042</v>
      </c>
      <c r="Y106" s="3">
        <f t="shared" si="2"/>
        <v>256</v>
      </c>
      <c r="Z106" s="3">
        <f t="shared" si="3"/>
        <v>6656</v>
      </c>
      <c r="AC106" s="5"/>
    </row>
    <row r="107" spans="1:29" s="3" customFormat="1" ht="12" customHeight="1" x14ac:dyDescent="0.2">
      <c r="A107" s="1" t="s">
        <v>3919</v>
      </c>
      <c r="B107" s="2">
        <v>175</v>
      </c>
      <c r="C107" s="1" t="s">
        <v>5514</v>
      </c>
      <c r="D107" s="1" t="s">
        <v>4449</v>
      </c>
      <c r="E107" s="3" t="s">
        <v>5516</v>
      </c>
      <c r="F107" s="3">
        <v>8</v>
      </c>
      <c r="G107" s="3">
        <v>25</v>
      </c>
      <c r="J107" s="3" t="s">
        <v>3005</v>
      </c>
      <c r="K107" s="4" t="s">
        <v>4291</v>
      </c>
      <c r="L107" s="1" t="s">
        <v>1616</v>
      </c>
      <c r="M107" s="3" t="s">
        <v>4291</v>
      </c>
      <c r="N107" s="3" t="s">
        <v>3005</v>
      </c>
      <c r="P107" s="3">
        <v>25</v>
      </c>
      <c r="Q107" s="1" t="s">
        <v>5514</v>
      </c>
      <c r="R107" s="2">
        <v>300</v>
      </c>
      <c r="S107" s="21" t="s">
        <v>5040</v>
      </c>
      <c r="T107" s="1" t="s">
        <v>3921</v>
      </c>
      <c r="U107" s="3" t="s">
        <v>5519</v>
      </c>
      <c r="V107" s="3" t="s">
        <v>5519</v>
      </c>
      <c r="W107" s="3" t="s">
        <v>5041</v>
      </c>
      <c r="X107" s="3" t="s">
        <v>5042</v>
      </c>
      <c r="Y107" s="3">
        <f t="shared" si="2"/>
        <v>400</v>
      </c>
      <c r="Z107" s="3">
        <f t="shared" si="3"/>
        <v>10400</v>
      </c>
      <c r="AC107" s="5"/>
    </row>
    <row r="108" spans="1:29" s="3" customFormat="1" ht="12" customHeight="1" x14ac:dyDescent="0.2">
      <c r="A108" s="1" t="s">
        <v>3920</v>
      </c>
      <c r="B108" s="2">
        <v>185</v>
      </c>
      <c r="C108" s="1" t="s">
        <v>5514</v>
      </c>
      <c r="D108" s="1" t="s">
        <v>4449</v>
      </c>
      <c r="E108" s="3" t="s">
        <v>5516</v>
      </c>
      <c r="F108" s="3">
        <v>8</v>
      </c>
      <c r="G108" s="3">
        <v>25</v>
      </c>
      <c r="J108" s="3" t="s">
        <v>3005</v>
      </c>
      <c r="K108" s="4" t="s">
        <v>4291</v>
      </c>
      <c r="L108" s="1" t="s">
        <v>1616</v>
      </c>
      <c r="M108" s="3" t="s">
        <v>4291</v>
      </c>
      <c r="N108" s="3" t="s">
        <v>3005</v>
      </c>
      <c r="P108" s="3">
        <v>25</v>
      </c>
      <c r="Q108" s="1" t="s">
        <v>5514</v>
      </c>
      <c r="R108" s="2">
        <v>300</v>
      </c>
      <c r="S108" s="21" t="s">
        <v>5040</v>
      </c>
      <c r="T108" s="1" t="s">
        <v>3921</v>
      </c>
      <c r="U108" s="3" t="s">
        <v>5519</v>
      </c>
      <c r="V108" s="3" t="s">
        <v>5519</v>
      </c>
      <c r="W108" s="3" t="s">
        <v>5041</v>
      </c>
      <c r="X108" s="3" t="s">
        <v>5042</v>
      </c>
      <c r="Y108" s="3">
        <f t="shared" si="2"/>
        <v>400</v>
      </c>
      <c r="Z108" s="3">
        <f t="shared" si="3"/>
        <v>10400</v>
      </c>
      <c r="AC108" s="5"/>
    </row>
    <row r="109" spans="1:29" s="3" customFormat="1" ht="12" customHeight="1" x14ac:dyDescent="0.2">
      <c r="A109" s="1" t="s">
        <v>3922</v>
      </c>
      <c r="B109" s="2">
        <v>280</v>
      </c>
      <c r="C109" s="1" t="s">
        <v>5514</v>
      </c>
      <c r="D109" s="1" t="s">
        <v>4449</v>
      </c>
      <c r="E109" s="3" t="s">
        <v>5516</v>
      </c>
      <c r="F109" s="3">
        <v>8</v>
      </c>
      <c r="G109" s="3">
        <v>25</v>
      </c>
      <c r="J109" s="3" t="s">
        <v>3005</v>
      </c>
      <c r="K109" s="4" t="s">
        <v>4291</v>
      </c>
      <c r="L109" s="1" t="s">
        <v>1616</v>
      </c>
      <c r="M109" s="3" t="s">
        <v>4291</v>
      </c>
      <c r="N109" s="3" t="s">
        <v>3005</v>
      </c>
      <c r="P109" s="3">
        <v>25</v>
      </c>
      <c r="Q109" s="1" t="s">
        <v>5514</v>
      </c>
      <c r="R109" s="2">
        <v>300</v>
      </c>
      <c r="S109" s="21" t="s">
        <v>5040</v>
      </c>
      <c r="T109" s="1" t="s">
        <v>3921</v>
      </c>
      <c r="U109" s="3" t="s">
        <v>5519</v>
      </c>
      <c r="V109" s="3" t="s">
        <v>5519</v>
      </c>
      <c r="W109" s="3" t="s">
        <v>5041</v>
      </c>
      <c r="X109" s="3" t="s">
        <v>5042</v>
      </c>
      <c r="Y109" s="3">
        <f t="shared" si="2"/>
        <v>400</v>
      </c>
      <c r="Z109" s="3">
        <f t="shared" si="3"/>
        <v>10400</v>
      </c>
      <c r="AC109" s="5"/>
    </row>
    <row r="110" spans="1:29" s="3" customFormat="1" ht="12" customHeight="1" x14ac:dyDescent="0.2">
      <c r="A110" s="1" t="s">
        <v>3914</v>
      </c>
      <c r="B110" s="2">
        <v>225</v>
      </c>
      <c r="C110" s="1" t="s">
        <v>5523</v>
      </c>
      <c r="D110" s="1" t="s">
        <v>4449</v>
      </c>
      <c r="E110" s="3" t="s">
        <v>5516</v>
      </c>
      <c r="F110" s="3">
        <v>8</v>
      </c>
      <c r="G110" s="3">
        <v>25</v>
      </c>
      <c r="I110" s="4" t="s">
        <v>4300</v>
      </c>
      <c r="J110" s="3" t="s">
        <v>3005</v>
      </c>
      <c r="K110" s="4" t="s">
        <v>1613</v>
      </c>
      <c r="L110" s="1" t="s">
        <v>1616</v>
      </c>
      <c r="M110" s="3" t="s">
        <v>4300</v>
      </c>
      <c r="N110" s="3" t="s">
        <v>3005</v>
      </c>
      <c r="P110" s="3">
        <v>25</v>
      </c>
      <c r="Q110" s="1" t="s">
        <v>5514</v>
      </c>
      <c r="R110" s="2">
        <v>18.5</v>
      </c>
      <c r="S110" s="21" t="s">
        <v>5040</v>
      </c>
      <c r="T110" s="1" t="s">
        <v>3925</v>
      </c>
      <c r="U110" s="3" t="s">
        <v>5519</v>
      </c>
      <c r="V110" s="3" t="s">
        <v>5519</v>
      </c>
      <c r="W110" s="3" t="s">
        <v>5041</v>
      </c>
      <c r="X110" s="3" t="s">
        <v>5042</v>
      </c>
      <c r="Y110" s="3">
        <f t="shared" si="2"/>
        <v>400</v>
      </c>
      <c r="Z110" s="3">
        <f t="shared" si="3"/>
        <v>10400</v>
      </c>
      <c r="AC110" s="5"/>
    </row>
    <row r="111" spans="1:29" s="3" customFormat="1" ht="12" customHeight="1" x14ac:dyDescent="0.2">
      <c r="A111" s="1" t="s">
        <v>3908</v>
      </c>
      <c r="B111" s="2">
        <v>255</v>
      </c>
      <c r="C111" s="1" t="s">
        <v>5523</v>
      </c>
      <c r="D111" s="1" t="s">
        <v>4449</v>
      </c>
      <c r="E111" s="3" t="s">
        <v>5516</v>
      </c>
      <c r="F111" s="3">
        <v>8</v>
      </c>
      <c r="G111" s="3">
        <v>25</v>
      </c>
      <c r="I111" s="4" t="s">
        <v>4300</v>
      </c>
      <c r="J111" s="3" t="s">
        <v>3005</v>
      </c>
      <c r="K111" s="4" t="s">
        <v>1613</v>
      </c>
      <c r="L111" s="1" t="s">
        <v>1616</v>
      </c>
      <c r="M111" s="3" t="s">
        <v>4300</v>
      </c>
      <c r="N111" s="3" t="s">
        <v>3005</v>
      </c>
      <c r="P111" s="3">
        <v>25</v>
      </c>
      <c r="Q111" s="1" t="s">
        <v>5514</v>
      </c>
      <c r="R111" s="2">
        <v>18.5</v>
      </c>
      <c r="S111" s="21" t="s">
        <v>5040</v>
      </c>
      <c r="T111" s="1" t="s">
        <v>3926</v>
      </c>
      <c r="U111" s="3" t="s">
        <v>5519</v>
      </c>
      <c r="V111" s="3" t="s">
        <v>5519</v>
      </c>
      <c r="W111" s="3" t="s">
        <v>5041</v>
      </c>
      <c r="X111" s="3" t="s">
        <v>5042</v>
      </c>
      <c r="Y111" s="3">
        <f t="shared" si="2"/>
        <v>400</v>
      </c>
      <c r="Z111" s="3">
        <f t="shared" si="3"/>
        <v>10400</v>
      </c>
      <c r="AC111" s="5"/>
    </row>
    <row r="112" spans="1:29" s="3" customFormat="1" ht="12" customHeight="1" x14ac:dyDescent="0.2">
      <c r="A112" s="1" t="s">
        <v>4430</v>
      </c>
      <c r="B112" s="2">
        <v>15.8</v>
      </c>
      <c r="C112" s="1" t="s">
        <v>5514</v>
      </c>
      <c r="D112" s="1" t="s">
        <v>4449</v>
      </c>
      <c r="E112" s="3" t="s">
        <v>5516</v>
      </c>
      <c r="F112" s="3">
        <v>8</v>
      </c>
      <c r="G112" s="3">
        <v>25</v>
      </c>
      <c r="J112" s="3" t="s">
        <v>3005</v>
      </c>
      <c r="K112" s="4" t="s">
        <v>1611</v>
      </c>
      <c r="L112" s="1" t="s">
        <v>1616</v>
      </c>
      <c r="M112" s="3" t="s">
        <v>1611</v>
      </c>
      <c r="N112" s="3" t="s">
        <v>3005</v>
      </c>
      <c r="P112" s="3">
        <v>25</v>
      </c>
      <c r="Q112" s="1" t="s">
        <v>5523</v>
      </c>
      <c r="R112" s="2">
        <v>225</v>
      </c>
      <c r="S112" s="21" t="s">
        <v>5040</v>
      </c>
      <c r="T112" s="1" t="s">
        <v>3944</v>
      </c>
      <c r="U112" s="3" t="s">
        <v>5519</v>
      </c>
      <c r="V112" s="3" t="s">
        <v>5519</v>
      </c>
      <c r="W112" s="3" t="s">
        <v>5041</v>
      </c>
      <c r="X112" s="3" t="s">
        <v>5042</v>
      </c>
      <c r="Y112" s="3">
        <f t="shared" si="2"/>
        <v>400</v>
      </c>
      <c r="Z112" s="3">
        <f t="shared" si="3"/>
        <v>10400</v>
      </c>
      <c r="AC112" s="5"/>
    </row>
    <row r="113" spans="1:29" s="3" customFormat="1" ht="12" customHeight="1" x14ac:dyDescent="0.2">
      <c r="A113" s="1" t="s">
        <v>3928</v>
      </c>
      <c r="B113" s="2">
        <v>18</v>
      </c>
      <c r="C113" s="1" t="s">
        <v>5514</v>
      </c>
      <c r="D113" s="1" t="s">
        <v>4449</v>
      </c>
      <c r="E113" s="3" t="s">
        <v>5516</v>
      </c>
      <c r="F113" s="3">
        <v>8</v>
      </c>
      <c r="G113" s="3">
        <v>25</v>
      </c>
      <c r="J113" s="3" t="s">
        <v>3005</v>
      </c>
      <c r="K113" s="4" t="s">
        <v>1611</v>
      </c>
      <c r="L113" s="1" t="s">
        <v>1616</v>
      </c>
      <c r="M113" s="3" t="s">
        <v>1611</v>
      </c>
      <c r="N113" s="3" t="s">
        <v>3005</v>
      </c>
      <c r="P113" s="3">
        <v>25</v>
      </c>
      <c r="Q113" s="1" t="s">
        <v>5523</v>
      </c>
      <c r="R113" s="2">
        <v>225</v>
      </c>
      <c r="S113" s="21" t="s">
        <v>5040</v>
      </c>
      <c r="T113" s="1" t="s">
        <v>3945</v>
      </c>
      <c r="U113" s="3" t="s">
        <v>5519</v>
      </c>
      <c r="V113" s="3" t="s">
        <v>5519</v>
      </c>
      <c r="W113" s="3" t="s">
        <v>5041</v>
      </c>
      <c r="X113" s="3" t="s">
        <v>5042</v>
      </c>
      <c r="Y113" s="3">
        <f t="shared" si="2"/>
        <v>400</v>
      </c>
      <c r="Z113" s="3">
        <f t="shared" si="3"/>
        <v>10400</v>
      </c>
      <c r="AC113" s="5"/>
    </row>
    <row r="114" spans="1:29" s="3" customFormat="1" ht="12" customHeight="1" x14ac:dyDescent="0.2">
      <c r="A114" s="1" t="s">
        <v>3928</v>
      </c>
      <c r="B114" s="2">
        <v>18</v>
      </c>
      <c r="C114" s="1" t="s">
        <v>5514</v>
      </c>
      <c r="D114" s="1" t="s">
        <v>4449</v>
      </c>
      <c r="E114" s="3" t="s">
        <v>5516</v>
      </c>
      <c r="F114" s="3">
        <v>8</v>
      </c>
      <c r="G114" s="3">
        <v>25</v>
      </c>
      <c r="J114" s="3" t="s">
        <v>3005</v>
      </c>
      <c r="K114" s="4" t="s">
        <v>1611</v>
      </c>
      <c r="L114" s="1" t="s">
        <v>1616</v>
      </c>
      <c r="M114" s="3" t="s">
        <v>1611</v>
      </c>
      <c r="N114" s="3" t="s">
        <v>3005</v>
      </c>
      <c r="P114" s="3">
        <v>25</v>
      </c>
      <c r="Q114" s="1" t="s">
        <v>5523</v>
      </c>
      <c r="R114" s="2">
        <v>220</v>
      </c>
      <c r="S114" s="21" t="s">
        <v>5040</v>
      </c>
      <c r="T114" s="1" t="s">
        <v>3941</v>
      </c>
      <c r="U114" s="3" t="s">
        <v>5519</v>
      </c>
      <c r="V114" s="3" t="s">
        <v>5519</v>
      </c>
      <c r="W114" s="3" t="s">
        <v>5041</v>
      </c>
      <c r="X114" s="3" t="s">
        <v>5042</v>
      </c>
      <c r="Y114" s="3">
        <f t="shared" si="2"/>
        <v>400</v>
      </c>
      <c r="Z114" s="3">
        <f t="shared" si="3"/>
        <v>10400</v>
      </c>
      <c r="AC114" s="5"/>
    </row>
    <row r="115" spans="1:29" s="3" customFormat="1" ht="12" customHeight="1" x14ac:dyDescent="0.2">
      <c r="A115" s="1" t="s">
        <v>4431</v>
      </c>
      <c r="B115" s="2">
        <v>23.25</v>
      </c>
      <c r="C115" s="1" t="s">
        <v>5528</v>
      </c>
      <c r="D115" s="1" t="s">
        <v>4449</v>
      </c>
      <c r="E115" s="3" t="s">
        <v>5516</v>
      </c>
      <c r="F115" s="3">
        <v>8</v>
      </c>
      <c r="G115" s="3">
        <v>25</v>
      </c>
      <c r="J115" s="3" t="s">
        <v>3005</v>
      </c>
      <c r="K115" s="4" t="s">
        <v>1611</v>
      </c>
      <c r="L115" s="1" t="s">
        <v>1616</v>
      </c>
      <c r="M115" s="3" t="s">
        <v>1611</v>
      </c>
      <c r="N115" s="3" t="s">
        <v>3005</v>
      </c>
      <c r="P115" s="3">
        <v>25</v>
      </c>
      <c r="Q115" s="1" t="s">
        <v>5523</v>
      </c>
      <c r="R115" s="2">
        <v>198</v>
      </c>
      <c r="S115" s="21" t="s">
        <v>5040</v>
      </c>
      <c r="T115" s="1" t="s">
        <v>3939</v>
      </c>
      <c r="U115" s="3" t="s">
        <v>5519</v>
      </c>
      <c r="V115" s="3" t="s">
        <v>5519</v>
      </c>
      <c r="W115" s="3" t="s">
        <v>5041</v>
      </c>
      <c r="X115" s="3" t="s">
        <v>5042</v>
      </c>
      <c r="Y115" s="3">
        <f t="shared" si="2"/>
        <v>400</v>
      </c>
      <c r="Z115" s="3">
        <f t="shared" si="3"/>
        <v>10400</v>
      </c>
      <c r="AC115" s="5"/>
    </row>
    <row r="116" spans="1:29" s="3" customFormat="1" ht="12" customHeight="1" x14ac:dyDescent="0.2">
      <c r="A116" s="1" t="s">
        <v>4428</v>
      </c>
      <c r="B116" s="2">
        <v>23.3</v>
      </c>
      <c r="C116" s="1" t="s">
        <v>5528</v>
      </c>
      <c r="D116" s="1" t="s">
        <v>4449</v>
      </c>
      <c r="E116" s="3" t="s">
        <v>5516</v>
      </c>
      <c r="F116" s="3">
        <v>8</v>
      </c>
      <c r="G116" s="3">
        <v>25</v>
      </c>
      <c r="J116" s="3" t="s">
        <v>3005</v>
      </c>
      <c r="K116" s="4" t="s">
        <v>1611</v>
      </c>
      <c r="L116" s="1" t="s">
        <v>1616</v>
      </c>
      <c r="M116" s="3" t="s">
        <v>1611</v>
      </c>
      <c r="N116" s="3" t="s">
        <v>3005</v>
      </c>
      <c r="P116" s="3">
        <v>25</v>
      </c>
      <c r="Q116" s="1" t="s">
        <v>5523</v>
      </c>
      <c r="R116" s="2">
        <v>195</v>
      </c>
      <c r="S116" s="21" t="s">
        <v>5040</v>
      </c>
      <c r="T116" s="1" t="s">
        <v>3937</v>
      </c>
      <c r="U116" s="3" t="s">
        <v>5519</v>
      </c>
      <c r="V116" s="3" t="s">
        <v>5519</v>
      </c>
      <c r="W116" s="3" t="s">
        <v>5041</v>
      </c>
      <c r="X116" s="3" t="s">
        <v>5042</v>
      </c>
      <c r="Y116" s="3">
        <f t="shared" si="2"/>
        <v>400</v>
      </c>
      <c r="Z116" s="3">
        <f t="shared" si="3"/>
        <v>10400</v>
      </c>
      <c r="AC116" s="5"/>
    </row>
    <row r="117" spans="1:29" s="3" customFormat="1" ht="12" customHeight="1" x14ac:dyDescent="0.2">
      <c r="A117" s="1" t="s">
        <v>3930</v>
      </c>
      <c r="B117" s="2">
        <v>63</v>
      </c>
      <c r="C117" s="1" t="s">
        <v>5528</v>
      </c>
      <c r="D117" s="1" t="s">
        <v>4449</v>
      </c>
      <c r="E117" s="3" t="s">
        <v>5516</v>
      </c>
      <c r="F117" s="3">
        <v>8</v>
      </c>
      <c r="G117" s="3">
        <v>25</v>
      </c>
      <c r="J117" s="3" t="s">
        <v>3005</v>
      </c>
      <c r="K117" s="4" t="s">
        <v>1611</v>
      </c>
      <c r="L117" s="1" t="s">
        <v>1616</v>
      </c>
      <c r="M117" s="3" t="s">
        <v>1611</v>
      </c>
      <c r="N117" s="3" t="s">
        <v>3005</v>
      </c>
      <c r="P117" s="3">
        <v>25</v>
      </c>
      <c r="Q117" s="1" t="s">
        <v>5523</v>
      </c>
      <c r="R117" s="2">
        <v>190</v>
      </c>
      <c r="S117" s="21" t="s">
        <v>5040</v>
      </c>
      <c r="T117" s="1" t="s">
        <v>3946</v>
      </c>
      <c r="U117" s="3" t="s">
        <v>5519</v>
      </c>
      <c r="V117" s="3" t="s">
        <v>5519</v>
      </c>
      <c r="W117" s="3" t="s">
        <v>5041</v>
      </c>
      <c r="X117" s="3" t="s">
        <v>5042</v>
      </c>
      <c r="Y117" s="3">
        <f t="shared" si="2"/>
        <v>400</v>
      </c>
      <c r="Z117" s="3">
        <f t="shared" si="3"/>
        <v>10400</v>
      </c>
      <c r="AC117" s="5"/>
    </row>
    <row r="118" spans="1:29" s="3" customFormat="1" ht="12" customHeight="1" x14ac:dyDescent="0.2">
      <c r="A118" s="1" t="s">
        <v>3934</v>
      </c>
      <c r="B118" s="2">
        <v>170</v>
      </c>
      <c r="C118" s="1" t="s">
        <v>5514</v>
      </c>
      <c r="D118" s="1" t="s">
        <v>4449</v>
      </c>
      <c r="E118" s="3" t="s">
        <v>5516</v>
      </c>
      <c r="F118" s="3">
        <v>8</v>
      </c>
      <c r="G118" s="3">
        <v>25</v>
      </c>
      <c r="J118" s="3" t="s">
        <v>3005</v>
      </c>
      <c r="K118" s="4" t="s">
        <v>1611</v>
      </c>
      <c r="L118" s="1" t="s">
        <v>1616</v>
      </c>
      <c r="M118" s="3" t="s">
        <v>1611</v>
      </c>
      <c r="N118" s="3" t="s">
        <v>3005</v>
      </c>
      <c r="P118" s="3">
        <v>25</v>
      </c>
      <c r="Q118" s="1" t="s">
        <v>5528</v>
      </c>
      <c r="R118" s="2">
        <v>65</v>
      </c>
      <c r="S118" s="21" t="s">
        <v>5040</v>
      </c>
      <c r="T118" s="1" t="s">
        <v>3931</v>
      </c>
      <c r="U118" s="3" t="s">
        <v>5519</v>
      </c>
      <c r="V118" s="3" t="s">
        <v>5519</v>
      </c>
      <c r="W118" s="3" t="s">
        <v>5041</v>
      </c>
      <c r="X118" s="3" t="s">
        <v>5042</v>
      </c>
      <c r="Y118" s="3">
        <f t="shared" si="2"/>
        <v>400</v>
      </c>
      <c r="Z118" s="3">
        <f t="shared" si="3"/>
        <v>10400</v>
      </c>
      <c r="AC118" s="5"/>
    </row>
    <row r="119" spans="1:29" s="3" customFormat="1" ht="12" customHeight="1" x14ac:dyDescent="0.2">
      <c r="A119" s="1" t="s">
        <v>3932</v>
      </c>
      <c r="B119" s="2">
        <v>175</v>
      </c>
      <c r="C119" s="1" t="s">
        <v>5514</v>
      </c>
      <c r="D119" s="1" t="s">
        <v>4449</v>
      </c>
      <c r="E119" s="3" t="s">
        <v>5516</v>
      </c>
      <c r="F119" s="3">
        <v>8</v>
      </c>
      <c r="G119" s="3">
        <v>25</v>
      </c>
      <c r="J119" s="3" t="s">
        <v>3005</v>
      </c>
      <c r="K119" s="4" t="s">
        <v>1611</v>
      </c>
      <c r="L119" s="1" t="s">
        <v>1616</v>
      </c>
      <c r="M119" s="3" t="s">
        <v>1611</v>
      </c>
      <c r="N119" s="3" t="s">
        <v>3005</v>
      </c>
      <c r="P119" s="3">
        <v>25</v>
      </c>
      <c r="Q119" s="1" t="s">
        <v>5528</v>
      </c>
      <c r="R119" s="2">
        <v>22.45</v>
      </c>
      <c r="S119" s="21" t="s">
        <v>5040</v>
      </c>
      <c r="T119" s="1" t="s">
        <v>3942</v>
      </c>
      <c r="U119" s="3" t="s">
        <v>5519</v>
      </c>
      <c r="V119" s="3" t="s">
        <v>5519</v>
      </c>
      <c r="W119" s="3" t="s">
        <v>5041</v>
      </c>
      <c r="X119" s="3" t="s">
        <v>5042</v>
      </c>
      <c r="Y119" s="3">
        <f t="shared" si="2"/>
        <v>400</v>
      </c>
      <c r="Z119" s="3">
        <f t="shared" si="3"/>
        <v>10400</v>
      </c>
      <c r="AC119" s="5"/>
    </row>
    <row r="120" spans="1:29" s="3" customFormat="1" ht="12" customHeight="1" x14ac:dyDescent="0.2">
      <c r="A120" s="1" t="s">
        <v>3938</v>
      </c>
      <c r="B120" s="2">
        <v>195</v>
      </c>
      <c r="C120" s="1" t="s">
        <v>5523</v>
      </c>
      <c r="D120" s="1" t="s">
        <v>4449</v>
      </c>
      <c r="E120" s="3" t="s">
        <v>5516</v>
      </c>
      <c r="F120" s="3">
        <v>8</v>
      </c>
      <c r="G120" s="3">
        <v>25</v>
      </c>
      <c r="J120" s="3" t="s">
        <v>3005</v>
      </c>
      <c r="K120" s="4" t="s">
        <v>1611</v>
      </c>
      <c r="L120" s="1" t="s">
        <v>1616</v>
      </c>
      <c r="M120" s="3" t="s">
        <v>1611</v>
      </c>
      <c r="N120" s="3" t="s">
        <v>3005</v>
      </c>
      <c r="P120" s="3">
        <v>25</v>
      </c>
      <c r="Q120" s="1" t="s">
        <v>5528</v>
      </c>
      <c r="R120" s="2">
        <v>22.45</v>
      </c>
      <c r="S120" s="21" t="s">
        <v>5040</v>
      </c>
      <c r="T120" s="1" t="s">
        <v>3942</v>
      </c>
      <c r="U120" s="3" t="s">
        <v>5519</v>
      </c>
      <c r="V120" s="3" t="s">
        <v>5519</v>
      </c>
      <c r="W120" s="3" t="s">
        <v>5041</v>
      </c>
      <c r="X120" s="3" t="s">
        <v>5042</v>
      </c>
      <c r="Y120" s="3">
        <f t="shared" si="2"/>
        <v>400</v>
      </c>
      <c r="Z120" s="3">
        <f t="shared" si="3"/>
        <v>10400</v>
      </c>
      <c r="AC120" s="5"/>
    </row>
    <row r="121" spans="1:29" s="3" customFormat="1" ht="12" customHeight="1" x14ac:dyDescent="0.2">
      <c r="A121" s="1" t="s">
        <v>3940</v>
      </c>
      <c r="B121" s="2">
        <v>195</v>
      </c>
      <c r="C121" s="1" t="s">
        <v>5523</v>
      </c>
      <c r="D121" s="1" t="s">
        <v>4449</v>
      </c>
      <c r="E121" s="3" t="s">
        <v>5516</v>
      </c>
      <c r="F121" s="3">
        <v>8</v>
      </c>
      <c r="G121" s="3">
        <v>25</v>
      </c>
      <c r="J121" s="3" t="s">
        <v>3005</v>
      </c>
      <c r="K121" s="4" t="s">
        <v>1611</v>
      </c>
      <c r="L121" s="1" t="s">
        <v>1616</v>
      </c>
      <c r="M121" s="3" t="s">
        <v>1611</v>
      </c>
      <c r="N121" s="3" t="s">
        <v>3005</v>
      </c>
      <c r="P121" s="3">
        <v>25</v>
      </c>
      <c r="Q121" s="1" t="s">
        <v>5528</v>
      </c>
      <c r="R121" s="2">
        <v>21.85</v>
      </c>
      <c r="S121" s="21" t="s">
        <v>5040</v>
      </c>
      <c r="T121" s="1" t="s">
        <v>4429</v>
      </c>
      <c r="U121" s="3" t="s">
        <v>5519</v>
      </c>
      <c r="V121" s="3" t="s">
        <v>5519</v>
      </c>
      <c r="W121" s="3" t="s">
        <v>5041</v>
      </c>
      <c r="X121" s="3" t="s">
        <v>5042</v>
      </c>
      <c r="Y121" s="3">
        <f t="shared" si="2"/>
        <v>400</v>
      </c>
      <c r="Z121" s="3">
        <f t="shared" si="3"/>
        <v>10400</v>
      </c>
      <c r="AC121" s="5"/>
    </row>
    <row r="122" spans="1:29" s="3" customFormat="1" ht="12" customHeight="1" x14ac:dyDescent="0.2">
      <c r="A122" s="1" t="s">
        <v>3936</v>
      </c>
      <c r="B122" s="2">
        <v>198</v>
      </c>
      <c r="C122" s="1" t="s">
        <v>5523</v>
      </c>
      <c r="D122" s="1" t="s">
        <v>4449</v>
      </c>
      <c r="E122" s="3" t="s">
        <v>5516</v>
      </c>
      <c r="F122" s="3">
        <v>8</v>
      </c>
      <c r="G122" s="3">
        <v>25</v>
      </c>
      <c r="J122" s="3" t="s">
        <v>3005</v>
      </c>
      <c r="K122" s="4" t="s">
        <v>1611</v>
      </c>
      <c r="L122" s="1" t="s">
        <v>1616</v>
      </c>
      <c r="M122" s="3" t="s">
        <v>1611</v>
      </c>
      <c r="N122" s="3" t="s">
        <v>3005</v>
      </c>
      <c r="P122" s="3">
        <v>25</v>
      </c>
      <c r="Q122" s="1" t="s">
        <v>5514</v>
      </c>
      <c r="R122" s="2">
        <v>14.25</v>
      </c>
      <c r="S122" s="21" t="s">
        <v>5040</v>
      </c>
      <c r="T122" s="1" t="s">
        <v>3929</v>
      </c>
      <c r="U122" s="3" t="s">
        <v>5519</v>
      </c>
      <c r="V122" s="3" t="s">
        <v>5519</v>
      </c>
      <c r="W122" s="3" t="s">
        <v>5041</v>
      </c>
      <c r="X122" s="3" t="s">
        <v>5042</v>
      </c>
      <c r="Y122" s="3">
        <f t="shared" si="2"/>
        <v>400</v>
      </c>
      <c r="Z122" s="3">
        <f t="shared" si="3"/>
        <v>10400</v>
      </c>
      <c r="AC122" s="5"/>
    </row>
    <row r="123" spans="1:29" s="3" customFormat="1" ht="12" customHeight="1" x14ac:dyDescent="0.2">
      <c r="A123" s="1" t="s">
        <v>4416</v>
      </c>
      <c r="B123" s="2">
        <v>28</v>
      </c>
      <c r="C123" s="1" t="s">
        <v>5528</v>
      </c>
      <c r="D123" s="1" t="s">
        <v>4449</v>
      </c>
      <c r="E123" s="3" t="s">
        <v>5516</v>
      </c>
      <c r="F123" s="3">
        <v>8</v>
      </c>
      <c r="G123" s="3">
        <v>25</v>
      </c>
      <c r="I123" s="45" t="s">
        <v>1611</v>
      </c>
      <c r="J123" s="3" t="s">
        <v>3005</v>
      </c>
      <c r="K123" s="4" t="s">
        <v>4980</v>
      </c>
      <c r="L123" s="1" t="s">
        <v>1616</v>
      </c>
      <c r="M123" s="3" t="s">
        <v>1611</v>
      </c>
      <c r="N123" s="3" t="s">
        <v>3005</v>
      </c>
      <c r="P123" s="3">
        <v>25</v>
      </c>
      <c r="Q123" s="1" t="s">
        <v>5514</v>
      </c>
      <c r="R123" s="2">
        <v>14.25</v>
      </c>
      <c r="S123" s="21" t="s">
        <v>5040</v>
      </c>
      <c r="T123" s="1" t="s">
        <v>3929</v>
      </c>
      <c r="U123" s="3" t="s">
        <v>5519</v>
      </c>
      <c r="V123" s="3" t="s">
        <v>5519</v>
      </c>
      <c r="W123" s="3" t="s">
        <v>5041</v>
      </c>
      <c r="X123" s="3" t="s">
        <v>5042</v>
      </c>
      <c r="Y123" s="3">
        <f t="shared" si="2"/>
        <v>400</v>
      </c>
      <c r="Z123" s="3">
        <f t="shared" si="3"/>
        <v>10400</v>
      </c>
      <c r="AC123" s="5"/>
    </row>
    <row r="124" spans="1:29" s="3" customFormat="1" ht="12" customHeight="1" x14ac:dyDescent="0.2">
      <c r="A124" s="1" t="s">
        <v>3947</v>
      </c>
      <c r="B124" s="2">
        <v>225</v>
      </c>
      <c r="C124" s="1" t="s">
        <v>5523</v>
      </c>
      <c r="D124" s="1" t="s">
        <v>4449</v>
      </c>
      <c r="E124" s="3" t="s">
        <v>5516</v>
      </c>
      <c r="F124" s="3">
        <v>8</v>
      </c>
      <c r="G124" s="3">
        <v>25</v>
      </c>
      <c r="J124" s="3" t="s">
        <v>3005</v>
      </c>
      <c r="K124" s="4" t="s">
        <v>4983</v>
      </c>
      <c r="L124" s="1" t="s">
        <v>1616</v>
      </c>
      <c r="M124" s="3" t="s">
        <v>4983</v>
      </c>
      <c r="N124" s="3" t="s">
        <v>3005</v>
      </c>
      <c r="P124" s="3">
        <v>25</v>
      </c>
      <c r="Q124" s="1" t="s">
        <v>5523</v>
      </c>
      <c r="R124" s="2">
        <v>190</v>
      </c>
      <c r="S124" s="21" t="s">
        <v>5040</v>
      </c>
      <c r="T124" s="1" t="s">
        <v>3948</v>
      </c>
      <c r="U124" s="3" t="s">
        <v>5519</v>
      </c>
      <c r="V124" s="3" t="s">
        <v>5519</v>
      </c>
      <c r="W124" s="3" t="s">
        <v>5041</v>
      </c>
      <c r="X124" s="3" t="s">
        <v>5042</v>
      </c>
      <c r="Y124" s="3">
        <f t="shared" si="2"/>
        <v>400</v>
      </c>
      <c r="Z124" s="3">
        <f t="shared" si="3"/>
        <v>10400</v>
      </c>
      <c r="AC124" s="5"/>
    </row>
    <row r="125" spans="1:29" s="3" customFormat="1" ht="12" customHeight="1" x14ac:dyDescent="0.2">
      <c r="A125" s="1" t="s">
        <v>3952</v>
      </c>
      <c r="B125" s="2">
        <v>155</v>
      </c>
      <c r="C125" s="1" t="s">
        <v>5514</v>
      </c>
      <c r="D125" s="1" t="s">
        <v>4449</v>
      </c>
      <c r="E125" s="3" t="s">
        <v>5516</v>
      </c>
      <c r="F125" s="3">
        <v>8</v>
      </c>
      <c r="G125" s="3">
        <v>25</v>
      </c>
      <c r="J125" s="3" t="s">
        <v>3005</v>
      </c>
      <c r="K125" s="4" t="s">
        <v>4356</v>
      </c>
      <c r="L125" s="1" t="s">
        <v>1616</v>
      </c>
      <c r="M125" s="3" t="s">
        <v>4356</v>
      </c>
      <c r="N125" s="3" t="s">
        <v>3005</v>
      </c>
      <c r="P125" s="3">
        <v>25</v>
      </c>
      <c r="Q125" s="1" t="s">
        <v>4038</v>
      </c>
      <c r="R125" s="2">
        <v>220</v>
      </c>
      <c r="S125" s="21" t="s">
        <v>5040</v>
      </c>
      <c r="T125" s="1" t="s">
        <v>4433</v>
      </c>
      <c r="U125" s="3" t="s">
        <v>5519</v>
      </c>
      <c r="V125" s="3" t="s">
        <v>5519</v>
      </c>
      <c r="W125" s="3" t="s">
        <v>5041</v>
      </c>
      <c r="X125" s="3" t="s">
        <v>5042</v>
      </c>
      <c r="Y125" s="3">
        <f t="shared" si="2"/>
        <v>400</v>
      </c>
      <c r="Z125" s="3">
        <f t="shared" si="3"/>
        <v>10400</v>
      </c>
      <c r="AC125" s="5"/>
    </row>
    <row r="126" spans="1:29" s="3" customFormat="1" ht="12" customHeight="1" x14ac:dyDescent="0.2">
      <c r="A126" s="1" t="s">
        <v>3956</v>
      </c>
      <c r="B126" s="2">
        <v>180</v>
      </c>
      <c r="C126" s="1" t="s">
        <v>5523</v>
      </c>
      <c r="D126" s="1" t="s">
        <v>4449</v>
      </c>
      <c r="E126" s="3" t="s">
        <v>5516</v>
      </c>
      <c r="F126" s="3">
        <v>8</v>
      </c>
      <c r="G126" s="3">
        <v>25</v>
      </c>
      <c r="J126" s="3" t="s">
        <v>3005</v>
      </c>
      <c r="K126" s="4" t="s">
        <v>4356</v>
      </c>
      <c r="L126" s="1" t="s">
        <v>1616</v>
      </c>
      <c r="M126" s="3" t="s">
        <v>4356</v>
      </c>
      <c r="N126" s="3" t="s">
        <v>3005</v>
      </c>
      <c r="P126" s="3">
        <v>25</v>
      </c>
      <c r="Q126" s="1" t="s">
        <v>5523</v>
      </c>
      <c r="R126" s="2">
        <v>205</v>
      </c>
      <c r="S126" s="21" t="s">
        <v>5040</v>
      </c>
      <c r="T126" s="1" t="s">
        <v>3951</v>
      </c>
      <c r="U126" s="3" t="s">
        <v>5519</v>
      </c>
      <c r="V126" s="3" t="s">
        <v>5519</v>
      </c>
      <c r="W126" s="3" t="s">
        <v>5041</v>
      </c>
      <c r="X126" s="3" t="s">
        <v>5042</v>
      </c>
      <c r="Y126" s="3">
        <f t="shared" si="2"/>
        <v>400</v>
      </c>
      <c r="Z126" s="3">
        <f t="shared" si="3"/>
        <v>10400</v>
      </c>
      <c r="AC126" s="5"/>
    </row>
    <row r="127" spans="1:29" s="3" customFormat="1" ht="12" customHeight="1" x14ac:dyDescent="0.2">
      <c r="A127" s="1" t="s">
        <v>3954</v>
      </c>
      <c r="B127" s="2">
        <v>210</v>
      </c>
      <c r="C127" s="1" t="s">
        <v>5523</v>
      </c>
      <c r="D127" s="1" t="s">
        <v>4449</v>
      </c>
      <c r="E127" s="3" t="s">
        <v>5516</v>
      </c>
      <c r="F127" s="3">
        <v>8</v>
      </c>
      <c r="G127" s="3">
        <v>25</v>
      </c>
      <c r="J127" s="3" t="s">
        <v>3005</v>
      </c>
      <c r="K127" s="4" t="s">
        <v>4356</v>
      </c>
      <c r="L127" s="1" t="s">
        <v>1616</v>
      </c>
      <c r="M127" s="3" t="s">
        <v>4979</v>
      </c>
      <c r="N127" s="3" t="s">
        <v>3005</v>
      </c>
      <c r="O127" s="113" t="s">
        <v>4356</v>
      </c>
      <c r="P127" s="3">
        <v>25</v>
      </c>
      <c r="Q127" s="1" t="s">
        <v>5528</v>
      </c>
      <c r="R127" s="2">
        <v>18.350000000000001</v>
      </c>
      <c r="S127" s="21" t="s">
        <v>5040</v>
      </c>
      <c r="T127" s="1" t="s">
        <v>4401</v>
      </c>
      <c r="U127" s="3" t="s">
        <v>5519</v>
      </c>
      <c r="V127" s="3" t="s">
        <v>5519</v>
      </c>
      <c r="W127" s="3" t="s">
        <v>5041</v>
      </c>
      <c r="X127" s="3" t="s">
        <v>5042</v>
      </c>
      <c r="Y127" s="3">
        <f t="shared" si="2"/>
        <v>400</v>
      </c>
      <c r="Z127" s="3">
        <f t="shared" si="3"/>
        <v>10400</v>
      </c>
      <c r="AC127" s="5"/>
    </row>
    <row r="128" spans="1:29" s="3" customFormat="1" ht="12" customHeight="1" x14ac:dyDescent="0.2">
      <c r="A128" s="1" t="s">
        <v>4437</v>
      </c>
      <c r="B128" s="2">
        <v>18.829999999999998</v>
      </c>
      <c r="C128" s="1" t="s">
        <v>5514</v>
      </c>
      <c r="D128" s="1" t="s">
        <v>4449</v>
      </c>
      <c r="E128" s="3" t="s">
        <v>5516</v>
      </c>
      <c r="F128" s="3">
        <v>8</v>
      </c>
      <c r="G128" s="3">
        <v>25</v>
      </c>
      <c r="J128" s="3" t="s">
        <v>3005</v>
      </c>
      <c r="K128" s="4" t="s">
        <v>4434</v>
      </c>
      <c r="L128" s="1" t="s">
        <v>1616</v>
      </c>
      <c r="M128" s="105" t="s">
        <v>4434</v>
      </c>
      <c r="N128" s="105" t="s">
        <v>3005</v>
      </c>
      <c r="O128" s="105"/>
      <c r="P128" s="105">
        <v>25</v>
      </c>
      <c r="Q128" s="103" t="s">
        <v>5514</v>
      </c>
      <c r="R128" s="104">
        <v>267.25</v>
      </c>
      <c r="S128" s="21" t="s">
        <v>5040</v>
      </c>
      <c r="T128" s="103" t="s">
        <v>4438</v>
      </c>
      <c r="U128" s="3" t="s">
        <v>5519</v>
      </c>
      <c r="V128" s="3" t="s">
        <v>5519</v>
      </c>
      <c r="W128" s="3" t="s">
        <v>5041</v>
      </c>
      <c r="X128" s="3" t="s">
        <v>5042</v>
      </c>
      <c r="Y128" s="3">
        <f t="shared" si="2"/>
        <v>400</v>
      </c>
      <c r="Z128" s="3">
        <f t="shared" si="3"/>
        <v>10400</v>
      </c>
      <c r="AC128" s="5"/>
    </row>
    <row r="129" spans="1:29" s="3" customFormat="1" ht="12" customHeight="1" x14ac:dyDescent="0.2">
      <c r="A129" s="1" t="s">
        <v>4437</v>
      </c>
      <c r="B129" s="2">
        <v>18.829999999999998</v>
      </c>
      <c r="C129" s="1" t="s">
        <v>5514</v>
      </c>
      <c r="D129" s="1" t="s">
        <v>4449</v>
      </c>
      <c r="E129" s="3" t="s">
        <v>5516</v>
      </c>
      <c r="F129" s="3">
        <v>8</v>
      </c>
      <c r="G129" s="3">
        <v>25</v>
      </c>
      <c r="J129" s="3" t="s">
        <v>3005</v>
      </c>
      <c r="K129" s="4" t="s">
        <v>4434</v>
      </c>
      <c r="L129" s="1" t="s">
        <v>1616</v>
      </c>
      <c r="M129" s="3" t="s">
        <v>4434</v>
      </c>
      <c r="N129" s="3" t="s">
        <v>3005</v>
      </c>
      <c r="P129" s="3">
        <v>25</v>
      </c>
      <c r="Q129" s="1" t="s">
        <v>5514</v>
      </c>
      <c r="R129" s="2">
        <v>170</v>
      </c>
      <c r="S129" s="21" t="s">
        <v>5040</v>
      </c>
      <c r="T129" s="1" t="s">
        <v>3957</v>
      </c>
      <c r="U129" s="3" t="s">
        <v>5519</v>
      </c>
      <c r="V129" s="3" t="s">
        <v>5519</v>
      </c>
      <c r="W129" s="3" t="s">
        <v>5041</v>
      </c>
      <c r="X129" s="3" t="s">
        <v>5042</v>
      </c>
      <c r="Y129" s="3">
        <f t="shared" si="2"/>
        <v>400</v>
      </c>
      <c r="Z129" s="3">
        <f t="shared" si="3"/>
        <v>10400</v>
      </c>
      <c r="AC129" s="5"/>
    </row>
    <row r="130" spans="1:29" s="3" customFormat="1" ht="12" customHeight="1" x14ac:dyDescent="0.2">
      <c r="A130" s="1" t="s">
        <v>4437</v>
      </c>
      <c r="B130" s="2">
        <v>18.829999999999998</v>
      </c>
      <c r="C130" s="1" t="s">
        <v>5514</v>
      </c>
      <c r="D130" s="1" t="s">
        <v>4449</v>
      </c>
      <c r="E130" s="3" t="s">
        <v>5516</v>
      </c>
      <c r="F130" s="3">
        <v>8</v>
      </c>
      <c r="G130" s="3">
        <v>25</v>
      </c>
      <c r="J130" s="3" t="s">
        <v>3005</v>
      </c>
      <c r="K130" s="4" t="s">
        <v>4434</v>
      </c>
      <c r="L130" s="1" t="s">
        <v>1616</v>
      </c>
      <c r="M130" s="3" t="s">
        <v>4434</v>
      </c>
      <c r="N130" s="3" t="s">
        <v>3005</v>
      </c>
      <c r="P130" s="3">
        <v>25</v>
      </c>
      <c r="Q130" s="1" t="s">
        <v>5514</v>
      </c>
      <c r="R130" s="2">
        <v>25.75</v>
      </c>
      <c r="S130" s="21" t="s">
        <v>5040</v>
      </c>
      <c r="T130" s="1" t="s">
        <v>4436</v>
      </c>
      <c r="U130" s="3" t="s">
        <v>5519</v>
      </c>
      <c r="V130" s="3" t="s">
        <v>5519</v>
      </c>
      <c r="W130" s="3" t="s">
        <v>5041</v>
      </c>
      <c r="X130" s="3" t="s">
        <v>5042</v>
      </c>
      <c r="Y130" s="3">
        <f t="shared" si="2"/>
        <v>400</v>
      </c>
      <c r="Z130" s="3">
        <f t="shared" si="3"/>
        <v>10400</v>
      </c>
      <c r="AC130" s="5"/>
    </row>
    <row r="131" spans="1:29" s="3" customFormat="1" ht="12" customHeight="1" x14ac:dyDescent="0.2">
      <c r="A131" s="1" t="s">
        <v>4437</v>
      </c>
      <c r="B131" s="2">
        <v>18.829999999999998</v>
      </c>
      <c r="C131" s="1" t="s">
        <v>5514</v>
      </c>
      <c r="D131" s="1" t="s">
        <v>4449</v>
      </c>
      <c r="E131" s="3" t="s">
        <v>5516</v>
      </c>
      <c r="F131" s="3">
        <v>8</v>
      </c>
      <c r="G131" s="3">
        <v>25</v>
      </c>
      <c r="J131" s="3" t="s">
        <v>3005</v>
      </c>
      <c r="K131" s="4" t="s">
        <v>4434</v>
      </c>
      <c r="L131" s="1" t="s">
        <v>1616</v>
      </c>
      <c r="M131" s="3" t="s">
        <v>4434</v>
      </c>
      <c r="N131" s="3" t="s">
        <v>3005</v>
      </c>
      <c r="P131" s="3">
        <v>25</v>
      </c>
      <c r="Q131" s="1" t="s">
        <v>5514</v>
      </c>
      <c r="R131" s="2">
        <v>25.75</v>
      </c>
      <c r="S131" s="21" t="s">
        <v>5040</v>
      </c>
      <c r="T131" s="1" t="s">
        <v>4436</v>
      </c>
      <c r="U131" s="3" t="s">
        <v>5519</v>
      </c>
      <c r="V131" s="3" t="s">
        <v>5519</v>
      </c>
      <c r="W131" s="3" t="s">
        <v>5041</v>
      </c>
      <c r="X131" s="3" t="s">
        <v>5042</v>
      </c>
      <c r="Y131" s="3">
        <f t="shared" si="2"/>
        <v>400</v>
      </c>
      <c r="Z131" s="3">
        <f t="shared" si="3"/>
        <v>10400</v>
      </c>
      <c r="AC131" s="5"/>
    </row>
    <row r="132" spans="1:29" s="3" customFormat="1" ht="12" customHeight="1" x14ac:dyDescent="0.2">
      <c r="A132" s="1" t="s">
        <v>3918</v>
      </c>
      <c r="B132" s="2">
        <v>190</v>
      </c>
      <c r="C132" s="1" t="s">
        <v>5523</v>
      </c>
      <c r="D132" s="1" t="s">
        <v>4449</v>
      </c>
      <c r="E132" s="3" t="s">
        <v>5516</v>
      </c>
      <c r="F132" s="3">
        <v>8</v>
      </c>
      <c r="G132" s="3">
        <v>25</v>
      </c>
      <c r="I132" s="19" t="s">
        <v>4434</v>
      </c>
      <c r="J132" s="3" t="s">
        <v>3005</v>
      </c>
      <c r="K132" s="4" t="s">
        <v>4982</v>
      </c>
      <c r="L132" s="1" t="s">
        <v>1616</v>
      </c>
      <c r="M132" s="3" t="s">
        <v>4434</v>
      </c>
      <c r="N132" s="3" t="s">
        <v>3005</v>
      </c>
      <c r="P132" s="3">
        <v>25</v>
      </c>
      <c r="Q132" s="1" t="s">
        <v>5514</v>
      </c>
      <c r="R132" s="2">
        <v>24.65</v>
      </c>
      <c r="S132" s="21" t="s">
        <v>5040</v>
      </c>
      <c r="T132" s="1" t="s">
        <v>4435</v>
      </c>
      <c r="U132" s="3" t="s">
        <v>5519</v>
      </c>
      <c r="V132" s="3" t="s">
        <v>5519</v>
      </c>
      <c r="W132" s="3" t="s">
        <v>5041</v>
      </c>
      <c r="X132" s="3" t="s">
        <v>5042</v>
      </c>
      <c r="Y132" s="3">
        <f>F132*G132*2</f>
        <v>400</v>
      </c>
      <c r="Z132" s="3">
        <f>Y132*26</f>
        <v>10400</v>
      </c>
      <c r="AC132" s="5"/>
    </row>
    <row r="133" spans="1:29" ht="12" customHeight="1" x14ac:dyDescent="0.2"/>
    <row r="134" spans="1:29" x14ac:dyDescent="0.2">
      <c r="G134" s="98">
        <f>SUBTOTAL(9,G48:G133)</f>
        <v>2116</v>
      </c>
      <c r="H134" s="99"/>
      <c r="I134" s="99"/>
      <c r="K134" s="99"/>
      <c r="L134" s="99"/>
      <c r="M134" s="98">
        <f>G134-P134</f>
        <v>0</v>
      </c>
      <c r="O134" s="99"/>
      <c r="P134" s="100">
        <f>SUBTOTAL(9,P48:P133)</f>
        <v>2116</v>
      </c>
    </row>
    <row r="135" spans="1:29" x14ac:dyDescent="0.2">
      <c r="Z135">
        <f>SUM(Z3:Z134)</f>
        <v>1357824</v>
      </c>
    </row>
  </sheetData>
  <autoFilter ref="A2:AH132"/>
  <phoneticPr fontId="0" type="noConversion"/>
  <pageMargins left="0.75" right="0.75" top="1" bottom="1" header="0.5" footer="0.5"/>
  <pageSetup scale="40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34</vt:i4>
      </vt:variant>
      <vt:variant>
        <vt:lpstr>Named Ranges</vt:lpstr>
      </vt:variant>
      <vt:variant>
        <vt:i4>11</vt:i4>
      </vt:variant>
    </vt:vector>
  </HeadingPairs>
  <TitlesOfParts>
    <vt:vector size="45" baseType="lpstr">
      <vt:lpstr>SUMMARY</vt:lpstr>
      <vt:lpstr>JUNE (30)</vt:lpstr>
      <vt:lpstr>JUNE (29)</vt:lpstr>
      <vt:lpstr>JUNE (28)</vt:lpstr>
      <vt:lpstr>JUNE (27)</vt:lpstr>
      <vt:lpstr>JUNE (26)</vt:lpstr>
      <vt:lpstr>JUNE (25)</vt:lpstr>
      <vt:lpstr>JUNE (24) SUNDAY</vt:lpstr>
      <vt:lpstr>JUNE (23)</vt:lpstr>
      <vt:lpstr>JUNE (22)</vt:lpstr>
      <vt:lpstr>JUNE (21)</vt:lpstr>
      <vt:lpstr>JUNE (20)</vt:lpstr>
      <vt:lpstr>JUNE (19)</vt:lpstr>
      <vt:lpstr>JUNE (18) MONDAY</vt:lpstr>
      <vt:lpstr>JUNE (17) SUNDAY</vt:lpstr>
      <vt:lpstr>JUNE (16)</vt:lpstr>
      <vt:lpstr>JUNE (15)</vt:lpstr>
      <vt:lpstr>JUNE (14)</vt:lpstr>
      <vt:lpstr>JUNE (13)</vt:lpstr>
      <vt:lpstr>JUNE (12)</vt:lpstr>
      <vt:lpstr>JUNE (11)</vt:lpstr>
      <vt:lpstr>JUNE (10)SUN</vt:lpstr>
      <vt:lpstr>JUNE (9)</vt:lpstr>
      <vt:lpstr>JUNE (8)</vt:lpstr>
      <vt:lpstr>JUNE (7)</vt:lpstr>
      <vt:lpstr>JUNE (6)</vt:lpstr>
      <vt:lpstr>JUNE (5)</vt:lpstr>
      <vt:lpstr>JUNE (4)</vt:lpstr>
      <vt:lpstr>JUNE (3)SUN</vt:lpstr>
      <vt:lpstr>JUNE (2)</vt:lpstr>
      <vt:lpstr>JUNE (1)</vt:lpstr>
      <vt:lpstr>PEAK BOOKOUTS</vt:lpstr>
      <vt:lpstr>SUNDAY BOOKOUTS</vt:lpstr>
      <vt:lpstr>OFF PEAK BOOKOUTS</vt:lpstr>
      <vt:lpstr>'JUNE (14)'!Print_Area</vt:lpstr>
      <vt:lpstr>'JUNE (15)'!Print_Area</vt:lpstr>
      <vt:lpstr>'JUNE (16)'!Print_Area</vt:lpstr>
      <vt:lpstr>'JUNE (17) SUNDAY'!Print_Area</vt:lpstr>
      <vt:lpstr>'JUNE (18) MONDAY'!Print_Area</vt:lpstr>
      <vt:lpstr>'JUNE (19)'!Print_Area</vt:lpstr>
      <vt:lpstr>'JUNE (20)'!Print_Area</vt:lpstr>
      <vt:lpstr>'JUNE (21)'!Print_Area</vt:lpstr>
      <vt:lpstr>'JUNE (27)'!Print_Area</vt:lpstr>
      <vt:lpstr>'JUNE (28)'!Print_Area</vt:lpstr>
      <vt:lpstr>'JUNE (27)'!TP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csemper</dc:creator>
  <cp:lastModifiedBy>Jan Havlíček</cp:lastModifiedBy>
  <cp:lastPrinted>2001-06-27T23:05:07Z</cp:lastPrinted>
  <dcterms:created xsi:type="dcterms:W3CDTF">2001-04-23T12:53:55Z</dcterms:created>
  <dcterms:modified xsi:type="dcterms:W3CDTF">2023-09-10T15:26:07Z</dcterms:modified>
</cp:coreProperties>
</file>